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05" windowWidth="20160" windowHeight="6840" tabRatio="736" firstSheet="162" activeTab="169"/>
  </bookViews>
  <sheets>
    <sheet name="2816" sheetId="1" r:id="rId1"/>
    <sheet name="0207" sheetId="3" r:id="rId2"/>
    <sheet name="0307" sheetId="4" r:id="rId3"/>
    <sheet name="0407" sheetId="5" r:id="rId4"/>
    <sheet name="0407 ,2 " sheetId="6" r:id="rId5"/>
    <sheet name="0507 ,2  (2)" sheetId="7" r:id="rId6"/>
    <sheet name="0707 ,2  (3)" sheetId="8" r:id="rId7"/>
    <sheet name="0709 ,2  (4)" sheetId="9" r:id="rId8"/>
    <sheet name="1007 ,2 " sheetId="10" r:id="rId9"/>
    <sheet name="1107 ,2  (2)" sheetId="11" r:id="rId10"/>
    <sheet name="10-13.08 " sheetId="12" r:id="rId11"/>
    <sheet name="17-18.08  (2)" sheetId="14" r:id="rId12"/>
    <sheet name="20.08  " sheetId="15" r:id="rId13"/>
    <sheet name="21.08   (2)" sheetId="16" r:id="rId14"/>
    <sheet name="22.08   (3)" sheetId="17" r:id="rId15"/>
    <sheet name="23.08  " sheetId="18" r:id="rId16"/>
    <sheet name="24.08   (2)" sheetId="19" r:id="rId17"/>
    <sheet name="25,27.08   (3)" sheetId="20" r:id="rId18"/>
    <sheet name="28.08  " sheetId="21" r:id="rId19"/>
    <sheet name="29.08   (2)" sheetId="22" r:id="rId20"/>
    <sheet name="09,07-08 " sheetId="23" r:id="rId21"/>
    <sheet name="09,10  " sheetId="25" r:id="rId22"/>
    <sheet name="09,11  " sheetId="26" r:id="rId23"/>
    <sheet name="09,12" sheetId="27" r:id="rId24"/>
    <sheet name="09,13" sheetId="28" r:id="rId25"/>
    <sheet name="09,15 " sheetId="29" r:id="rId26"/>
    <sheet name="09,18  " sheetId="30" r:id="rId27"/>
    <sheet name="09,19)" sheetId="31" r:id="rId28"/>
    <sheet name="09,20) " sheetId="32" r:id="rId29"/>
    <sheet name="09,21,22" sheetId="33" r:id="rId30"/>
    <sheet name="09,24" sheetId="34" r:id="rId31"/>
    <sheet name="09,25 (2)" sheetId="35" r:id="rId32"/>
    <sheet name="09,26" sheetId="36" r:id="rId33"/>
    <sheet name="09,27" sheetId="37" r:id="rId34"/>
    <sheet name="09-28,29,30" sheetId="38" r:id="rId35"/>
    <sheet name="10-01" sheetId="39" r:id="rId36"/>
    <sheet name="10-02" sheetId="40" r:id="rId37"/>
    <sheet name="10-03" sheetId="41" r:id="rId38"/>
    <sheet name="10-04" sheetId="42" r:id="rId39"/>
    <sheet name="10-05.06 (2)" sheetId="43" r:id="rId40"/>
    <sheet name="10-08(3)" sheetId="44" r:id="rId41"/>
    <sheet name="10-09" sheetId="47" r:id="rId42"/>
    <sheet name="10-10" sheetId="45" r:id="rId43"/>
    <sheet name="10-11" sheetId="46" r:id="rId44"/>
    <sheet name="10-12,13 (2)" sheetId="48" r:id="rId45"/>
    <sheet name="10-15" sheetId="49" r:id="rId46"/>
    <sheet name="10-16" sheetId="51" r:id="rId47"/>
    <sheet name="10-17" sheetId="52" r:id="rId48"/>
    <sheet name="10-18" sheetId="53" r:id="rId49"/>
    <sheet name="10-19" sheetId="54" r:id="rId50"/>
    <sheet name="10-20,22" sheetId="55" r:id="rId51"/>
    <sheet name="10-23 " sheetId="56" r:id="rId52"/>
    <sheet name="10-24" sheetId="57" r:id="rId53"/>
    <sheet name="10-25" sheetId="58" r:id="rId54"/>
    <sheet name="10-26,27 " sheetId="59" r:id="rId55"/>
    <sheet name="10.29" sheetId="60" r:id="rId56"/>
    <sheet name="10.30" sheetId="61" r:id="rId57"/>
    <sheet name="10.31" sheetId="62" r:id="rId58"/>
    <sheet name="11.01" sheetId="63" r:id="rId59"/>
    <sheet name="11.02,03" sheetId="64" r:id="rId60"/>
    <sheet name="11.05" sheetId="65" r:id="rId61"/>
    <sheet name="11.06 " sheetId="66" r:id="rId62"/>
    <sheet name="11.07" sheetId="67" r:id="rId63"/>
    <sheet name="11.08" sheetId="68" r:id="rId64"/>
    <sheet name="11.09,10" sheetId="69" r:id="rId65"/>
    <sheet name="11.12" sheetId="70" r:id="rId66"/>
    <sheet name="11.13,14" sheetId="71" r:id="rId67"/>
    <sheet name="11.15" sheetId="72" r:id="rId68"/>
    <sheet name="11.16,17" sheetId="73" r:id="rId69"/>
    <sheet name="11.19" sheetId="74" r:id="rId70"/>
    <sheet name="11.20" sheetId="75" r:id="rId71"/>
    <sheet name="11.21" sheetId="76" r:id="rId72"/>
    <sheet name="11.22,24" sheetId="77" r:id="rId73"/>
    <sheet name="11.26,27" sheetId="78" r:id="rId74"/>
    <sheet name="11.28" sheetId="79" r:id="rId75"/>
    <sheet name="11.29,30" sheetId="80" r:id="rId76"/>
    <sheet name="12.01,03" sheetId="81" r:id="rId77"/>
    <sheet name="12.04" sheetId="82" r:id="rId78"/>
    <sheet name="12.05" sheetId="83" r:id="rId79"/>
    <sheet name="12.06" sheetId="84" r:id="rId80"/>
    <sheet name="12.10" sheetId="85" r:id="rId81"/>
    <sheet name="12.11 (2)" sheetId="86" r:id="rId82"/>
    <sheet name="12.12" sheetId="87" r:id="rId83"/>
    <sheet name="12.13" sheetId="88" r:id="rId84"/>
    <sheet name="12.14,15" sheetId="89" r:id="rId85"/>
    <sheet name="12.17" sheetId="90" r:id="rId86"/>
    <sheet name="12.18" sheetId="91" r:id="rId87"/>
    <sheet name="12.19,20" sheetId="92" r:id="rId88"/>
    <sheet name="12.21,22" sheetId="93" r:id="rId89"/>
    <sheet name="12.24" sheetId="94" r:id="rId90"/>
    <sheet name="12.25,26" sheetId="95" r:id="rId91"/>
    <sheet name="12.27,28,29" sheetId="96" r:id="rId92"/>
    <sheet name="01.02,03-2019" sheetId="97" r:id="rId93"/>
    <sheet name="T1.04,05-2019" sheetId="98" r:id="rId94"/>
    <sheet name="T1.07-2019" sheetId="99" r:id="rId95"/>
    <sheet name="T1.08,09-2019" sheetId="100" r:id="rId96"/>
    <sheet name="T1.10,11-2019" sheetId="101" r:id="rId97"/>
    <sheet name="T1.15,16-2019 " sheetId="102" r:id="rId98"/>
    <sheet name="T1.17,18,19-2019 " sheetId="103" r:id="rId99"/>
    <sheet name="T1.21 tới 30,-2019 " sheetId="104" r:id="rId100"/>
    <sheet name="T2.11-16.2019  " sheetId="105" r:id="rId101"/>
    <sheet name="T2.18.2019  " sheetId="106" r:id="rId102"/>
    <sheet name="T2.19.2019  " sheetId="107" r:id="rId103"/>
    <sheet name="T2.20.2019   " sheetId="108" r:id="rId104"/>
    <sheet name="T2.21.2019   " sheetId="109" r:id="rId105"/>
    <sheet name="T2.22,23.2019  " sheetId="110" r:id="rId106"/>
    <sheet name="T2.25.2019  " sheetId="111" r:id="rId107"/>
    <sheet name="T2.26.2019  " sheetId="112" r:id="rId108"/>
    <sheet name="T2.27.2019   " sheetId="113" r:id="rId109"/>
    <sheet name="T2.28.2019   )" sheetId="114" r:id="rId110"/>
    <sheet name="T3.01,02.2019   " sheetId="115" r:id="rId111"/>
    <sheet name="T3.04.2019   " sheetId="116" r:id="rId112"/>
    <sheet name="T3.05.2019   " sheetId="117" r:id="rId113"/>
    <sheet name="T3.06.2019    " sheetId="118" r:id="rId114"/>
    <sheet name="T3.07.2019     " sheetId="119" r:id="rId115"/>
    <sheet name="T3.08,09.2019   " sheetId="120" r:id="rId116"/>
    <sheet name=" T3. 11.2019" sheetId="121" r:id="rId117"/>
    <sheet name=" T3. 12.2019" sheetId="122" r:id="rId118"/>
    <sheet name=" T3. 13.2019 " sheetId="123" r:id="rId119"/>
    <sheet name=" T3. 14.2019  " sheetId="124" r:id="rId120"/>
    <sheet name=" T3. 15,16.2019  " sheetId="125" r:id="rId121"/>
    <sheet name=" T3. 18.2019  " sheetId="126" r:id="rId122"/>
    <sheet name=" T3. 19.2019  " sheetId="127" r:id="rId123"/>
    <sheet name=" T3.20.2019  " sheetId="128" r:id="rId124"/>
    <sheet name=" T3.21.2019   " sheetId="129" r:id="rId125"/>
    <sheet name=" T3.22.2019  " sheetId="130" r:id="rId126"/>
    <sheet name=" T3.23.2019 " sheetId="131" r:id="rId127"/>
    <sheet name=" T3.25.2019 " sheetId="132" r:id="rId128"/>
    <sheet name=" T3.26.2019 " sheetId="133" r:id="rId129"/>
    <sheet name=" T3.27.2019 " sheetId="134" r:id="rId130"/>
    <sheet name=" T3.28,29.2019  " sheetId="135" r:id="rId131"/>
    <sheet name=" T4.01.2019  " sheetId="136" r:id="rId132"/>
    <sheet name=" T4.02.2019 " sheetId="137" r:id="rId133"/>
    <sheet name=" T4.03.2019" sheetId="138" r:id="rId134"/>
    <sheet name=" T4.04.2019" sheetId="139" r:id="rId135"/>
    <sheet name=" T4.05,06.2019 " sheetId="140" r:id="rId136"/>
    <sheet name=" T4.08.2019" sheetId="141" r:id="rId137"/>
    <sheet name=" T4.09.2019 " sheetId="142" r:id="rId138"/>
    <sheet name=" T4.10.2019 " sheetId="143" r:id="rId139"/>
    <sheet name=" T4.11.2019  " sheetId="144" r:id="rId140"/>
    <sheet name=" T4.12.2019  " sheetId="145" r:id="rId141"/>
    <sheet name=" T4.19,20.2019" sheetId="146" r:id="rId142"/>
    <sheet name=" T4.21,22.2019" sheetId="147" r:id="rId143"/>
    <sheet name=" T4.23.2019" sheetId="148" r:id="rId144"/>
    <sheet name=" T4.24.2019 " sheetId="149" r:id="rId145"/>
    <sheet name=" T4.25.2019 " sheetId="150" r:id="rId146"/>
    <sheet name=" T4.26.2019 " sheetId="151" r:id="rId147"/>
    <sheet name=" T5.02.2019 " sheetId="152" r:id="rId148"/>
    <sheet name=" T5.04.2019 " sheetId="153" r:id="rId149"/>
    <sheet name=" T5.06.2019 " sheetId="154" r:id="rId150"/>
    <sheet name=" T5.07.2019 " sheetId="155" r:id="rId151"/>
    <sheet name=" T5.08.2019 " sheetId="156" r:id="rId152"/>
    <sheet name=" T5.09.2019 " sheetId="157" r:id="rId153"/>
    <sheet name=" T5.10.2019  " sheetId="158" r:id="rId154"/>
    <sheet name=" T5.11,13.2019   " sheetId="159" r:id="rId155"/>
    <sheet name=" T5.14.2019    " sheetId="160" r:id="rId156"/>
    <sheet name=" T5.15.2019     " sheetId="161" r:id="rId157"/>
    <sheet name=" T5.16,17,185.2019      " sheetId="162" r:id="rId158"/>
    <sheet name="20,05.2019      " sheetId="163" r:id="rId159"/>
    <sheet name="21,05.2019      " sheetId="164" r:id="rId160"/>
    <sheet name="22,05.2019     " sheetId="165" r:id="rId161"/>
    <sheet name="23,05.2019     " sheetId="166" r:id="rId162"/>
    <sheet name="24,25,05.2019     " sheetId="167" r:id="rId163"/>
    <sheet name="27,05.2019    " sheetId="168" r:id="rId164"/>
    <sheet name="28,05.2019   " sheetId="169" r:id="rId165"/>
    <sheet name="29,05.2019   " sheetId="170" r:id="rId166"/>
    <sheet name="31,05.2019   " sheetId="171" r:id="rId167"/>
    <sheet name="01,03,t6.2019  " sheetId="172" r:id="rId168"/>
    <sheet name="04,05,t6.2019  " sheetId="173" r:id="rId169"/>
    <sheet name="06,t6.2019   " sheetId="174" r:id="rId170"/>
    <sheet name="Sheet1" sheetId="24" r:id="rId171"/>
    <sheet name="10 -,2  (2)" sheetId="13" r:id="rId172"/>
  </sheets>
  <definedNames>
    <definedName name="_xlnm._FilterDatabase" localSheetId="116" hidden="1">' T3. 11.2019'!$A$6:$R$174</definedName>
    <definedName name="_xlnm._FilterDatabase" localSheetId="117" hidden="1">' T3. 12.2019'!$A$6:$R$141</definedName>
    <definedName name="_xlnm._FilterDatabase" localSheetId="118" hidden="1">' T3. 13.2019 '!$A$6:$R$143</definedName>
    <definedName name="_xlnm._FilterDatabase" localSheetId="119" hidden="1">' T3. 14.2019  '!$A$6:$R$148</definedName>
    <definedName name="_xlnm._FilterDatabase" localSheetId="120" hidden="1">' T3. 15,16.2019  '!$A$6:$R$197</definedName>
    <definedName name="_xlnm._FilterDatabase" localSheetId="121" hidden="1">' T3. 18.2019  '!$A$6:$R$213</definedName>
    <definedName name="_xlnm._FilterDatabase" localSheetId="122" hidden="1">' T3. 19.2019  '!$A$6:$R$154</definedName>
    <definedName name="_xlnm._FilterDatabase" localSheetId="123" hidden="1">' T3.20.2019  '!$A$6:$R$187</definedName>
    <definedName name="_xlnm._FilterDatabase" localSheetId="124" hidden="1">' T3.21.2019   '!$A$6:$R$135</definedName>
    <definedName name="_xlnm._FilterDatabase" localSheetId="125" hidden="1">' T3.22.2019  '!$A$6:$R$155</definedName>
    <definedName name="_xlnm._FilterDatabase" localSheetId="126" hidden="1">' T3.23.2019 '!$A$6:$R$99</definedName>
    <definedName name="_xlnm._FilterDatabase" localSheetId="127" hidden="1">' T3.25.2019 '!$A$6:$R$235</definedName>
    <definedName name="_xlnm._FilterDatabase" localSheetId="128" hidden="1">' T3.26.2019 '!$A$6:$R$233</definedName>
    <definedName name="_xlnm._FilterDatabase" localSheetId="129" hidden="1">' T3.27.2019 '!$A$6:$R$232</definedName>
    <definedName name="_xlnm._FilterDatabase" localSheetId="130" hidden="1">' T3.28,29.2019  '!$A$6:$R$472</definedName>
    <definedName name="_xlnm._FilterDatabase" localSheetId="131" hidden="1">' T4.01.2019  '!$A$6:$S$6</definedName>
    <definedName name="_xlnm._FilterDatabase" localSheetId="132" hidden="1">' T4.02.2019 '!$A$6:$S$6</definedName>
    <definedName name="_xlnm._FilterDatabase" localSheetId="133" hidden="1">' T4.03.2019'!$A$6:$R$151</definedName>
    <definedName name="_xlnm._FilterDatabase" localSheetId="134" hidden="1">' T4.04.2019'!$A$6:$R$102</definedName>
    <definedName name="_xlnm._FilterDatabase" localSheetId="135" hidden="1">' T4.05,06.2019 '!$A$6:$R$188</definedName>
    <definedName name="_xlnm._FilterDatabase" localSheetId="136" hidden="1">' T4.08.2019'!$A$6:$R$134</definedName>
    <definedName name="_xlnm._FilterDatabase" localSheetId="137" hidden="1">' T4.09.2019 '!$A$6:$R$118</definedName>
    <definedName name="_xlnm._FilterDatabase" localSheetId="138" hidden="1">' T4.10.2019 '!$A$6:$R$106</definedName>
    <definedName name="_xlnm._FilterDatabase" localSheetId="139" hidden="1">' T4.11.2019  '!$A$6:$R$107</definedName>
    <definedName name="_xlnm._FilterDatabase" localSheetId="140" hidden="1">' T4.12.2019  '!$A$6:$R$103</definedName>
    <definedName name="_xlnm._FilterDatabase" localSheetId="141" hidden="1">' T4.19,20.2019'!$A$6:$R$174</definedName>
    <definedName name="_xlnm._FilterDatabase" localSheetId="142" hidden="1">' T4.21,22.2019'!$A$6:$R$169</definedName>
    <definedName name="_xlnm._FilterDatabase" localSheetId="143" hidden="1">' T4.23.2019'!$A$6:$R$104</definedName>
    <definedName name="_xlnm._FilterDatabase" localSheetId="144" hidden="1">' T4.24.2019 '!$A$6:$R$98</definedName>
    <definedName name="_xlnm._FilterDatabase" localSheetId="145" hidden="1">' T4.25.2019 '!$A$6:$R$93</definedName>
    <definedName name="_xlnm._FilterDatabase" localSheetId="146" hidden="1">' T4.26.2019 '!$A$6:$R$92</definedName>
    <definedName name="_xlnm._FilterDatabase" localSheetId="147" hidden="1">' T5.02.2019 '!$A$6:$R$103</definedName>
    <definedName name="_xlnm._FilterDatabase" localSheetId="148" hidden="1">' T5.04.2019 '!$A$6:$R$60</definedName>
    <definedName name="_xlnm._FilterDatabase" localSheetId="149" hidden="1">' T5.06.2019 '!$A$6:$R$112</definedName>
    <definedName name="_xlnm._FilterDatabase" localSheetId="150" hidden="1">' T5.07.2019 '!$A$6:$R$104</definedName>
    <definedName name="_xlnm._FilterDatabase" localSheetId="151" hidden="1">' T5.08.2019 '!$A$6:$R$82</definedName>
    <definedName name="_xlnm._FilterDatabase" localSheetId="152" hidden="1">' T5.09.2019 '!$A$6:$R$75</definedName>
    <definedName name="_xlnm._FilterDatabase" localSheetId="153" hidden="1">' T5.10.2019  '!$A$6:$R$79</definedName>
    <definedName name="_xlnm._FilterDatabase" localSheetId="154" hidden="1">' T5.11,13.2019   '!$A$6:$R$167</definedName>
    <definedName name="_xlnm._FilterDatabase" localSheetId="155" hidden="1">' T5.14.2019    '!$A$6:$R$114</definedName>
    <definedName name="_xlnm._FilterDatabase" localSheetId="156" hidden="1">' T5.15.2019     '!$A$6:$R$89</definedName>
    <definedName name="_xlnm._FilterDatabase" localSheetId="157" hidden="1">' T5.16,17,185.2019      '!$A$6:$R$177</definedName>
    <definedName name="_xlnm._FilterDatabase" localSheetId="167" hidden="1">'01,03,t6.2019  '!$A$6:$R$102</definedName>
    <definedName name="_xlnm._FilterDatabase" localSheetId="92" hidden="1">'01.02,03-2019'!$A$6:$R$16</definedName>
    <definedName name="_xlnm._FilterDatabase" localSheetId="1" hidden="1">'0207'!$A$6:$R$52</definedName>
    <definedName name="_xlnm._FilterDatabase" localSheetId="2" hidden="1">'0307'!$A$6:$R$40</definedName>
    <definedName name="_xlnm._FilterDatabase" localSheetId="168" hidden="1">'04,05,t6.2019  '!$A$6:$R$83</definedName>
    <definedName name="_xlnm._FilterDatabase" localSheetId="3" hidden="1">'0407'!$A$6:$R$24</definedName>
    <definedName name="_xlnm._FilterDatabase" localSheetId="4" hidden="1">'0407 ,2 '!$A$6:$R$24</definedName>
    <definedName name="_xlnm._FilterDatabase" localSheetId="5" hidden="1">'0507 ,2  (2)'!$A$6:$R$60</definedName>
    <definedName name="_xlnm._FilterDatabase" localSheetId="169" hidden="1">'06,t6.2019   '!$A$6:$R$68</definedName>
    <definedName name="_xlnm._FilterDatabase" localSheetId="6" hidden="1">'0707 ,2  (3)'!$A$6:$R$99</definedName>
    <definedName name="_xlnm._FilterDatabase" localSheetId="7" hidden="1">'0709 ,2  (4)'!$A$6:$R$125</definedName>
    <definedName name="_xlnm._FilterDatabase" localSheetId="20" hidden="1">'09,07-08 '!$A$6:$R$114</definedName>
    <definedName name="_xlnm._FilterDatabase" localSheetId="21" hidden="1">'09,10  '!$A$6:$R$136</definedName>
    <definedName name="_xlnm._FilterDatabase" localSheetId="22" hidden="1">'09,11  '!$A$6:$R$122</definedName>
    <definedName name="_xlnm._FilterDatabase" localSheetId="23" hidden="1">'09,12'!$A$6:$R$114</definedName>
    <definedName name="_xlnm._FilterDatabase" localSheetId="24" hidden="1">'09,13'!$A$6:$R$105</definedName>
    <definedName name="_xlnm._FilterDatabase" localSheetId="25" hidden="1">'09,15 '!$A$6:$R$110</definedName>
    <definedName name="_xlnm._FilterDatabase" localSheetId="26" hidden="1">'09,18  '!$A$6:$R$114</definedName>
    <definedName name="_xlnm._FilterDatabase" localSheetId="27" hidden="1">'09,19)'!$A$6:$R$95</definedName>
    <definedName name="_xlnm._FilterDatabase" localSheetId="28" hidden="1">'09,20) '!$A$6:$R$86</definedName>
    <definedName name="_xlnm._FilterDatabase" localSheetId="29" hidden="1">'09,21,22'!$A$6:$R$141</definedName>
    <definedName name="_xlnm._FilterDatabase" localSheetId="30" hidden="1">'09,24'!$A$6:$R$112</definedName>
    <definedName name="_xlnm._FilterDatabase" localSheetId="31" hidden="1">'09,25 (2)'!$A$6:$R$82</definedName>
    <definedName name="_xlnm._FilterDatabase" localSheetId="32" hidden="1">'09,26'!$A$6:$R$87</definedName>
    <definedName name="_xlnm._FilterDatabase" localSheetId="33" hidden="1">'09,27'!$A$6:$R$65</definedName>
    <definedName name="_xlnm._FilterDatabase" localSheetId="34" hidden="1">'09-28,29,30'!$A$6:$R$109</definedName>
    <definedName name="_xlnm._FilterDatabase" localSheetId="171" hidden="1">'10 -,2  (2)'!$A$6:$R$217</definedName>
    <definedName name="_xlnm._FilterDatabase" localSheetId="55" hidden="1">'10.29'!$A$6:$R$50</definedName>
    <definedName name="_xlnm._FilterDatabase" localSheetId="56" hidden="1">'10.30'!$A$6:$R$55</definedName>
    <definedName name="_xlnm._FilterDatabase" localSheetId="57" hidden="1">'10.31'!$A$6:$R$41</definedName>
    <definedName name="_xlnm._FilterDatabase" localSheetId="35" hidden="1">'10-01'!$A$6:$R$114</definedName>
    <definedName name="_xlnm._FilterDatabase" localSheetId="36" hidden="1">'10-02'!$A$6:$R$115</definedName>
    <definedName name="_xlnm._FilterDatabase" localSheetId="37" hidden="1">'10-03'!$A$6:$R$112</definedName>
    <definedName name="_xlnm._FilterDatabase" localSheetId="38" hidden="1">'10-04'!$A$6:$R$152</definedName>
    <definedName name="_xlnm._FilterDatabase" localSheetId="39" hidden="1">'10-05.06 (2)'!$A$6:$R$143</definedName>
    <definedName name="_xlnm._FilterDatabase" localSheetId="8" hidden="1">'1007 ,2 '!$A$6:$R$94</definedName>
    <definedName name="_xlnm._FilterDatabase" localSheetId="40" hidden="1">'10-08(3)'!$A$6:$R$228</definedName>
    <definedName name="_xlnm._FilterDatabase" localSheetId="41" hidden="1">'10-09'!$A$6:$R$188</definedName>
    <definedName name="_xlnm._FilterDatabase" localSheetId="42" hidden="1">'10-10'!$A$6:$R$130</definedName>
    <definedName name="_xlnm._FilterDatabase" localSheetId="43" hidden="1">'10-11'!$A$6:$R$91</definedName>
    <definedName name="_xlnm._FilterDatabase" localSheetId="44" hidden="1">'10-12,13 (2)'!$A$6:$R$156</definedName>
    <definedName name="_xlnm._FilterDatabase" localSheetId="10" hidden="1">'10-13.08 '!$A$6:$R$77</definedName>
    <definedName name="_xlnm._FilterDatabase" localSheetId="45" hidden="1">'10-15'!$A$6:$R$135</definedName>
    <definedName name="_xlnm._FilterDatabase" localSheetId="46" hidden="1">'10-16'!$A$6:$R$180</definedName>
    <definedName name="_xlnm._FilterDatabase" localSheetId="47" hidden="1">'10-17'!$A$6:$R$125</definedName>
    <definedName name="_xlnm._FilterDatabase" localSheetId="48" hidden="1">'10-18'!$A$6:$R$100</definedName>
    <definedName name="_xlnm._FilterDatabase" localSheetId="49" hidden="1">'10-19'!$A$6:$R$76</definedName>
    <definedName name="_xlnm._FilterDatabase" localSheetId="50" hidden="1">'10-20,22'!$A$6:$R$161</definedName>
    <definedName name="_xlnm._FilterDatabase" localSheetId="51" hidden="1">'10-23 '!$A$6:$R$114</definedName>
    <definedName name="_xlnm._FilterDatabase" localSheetId="52" hidden="1">'10-24'!$A$6:$R$86</definedName>
    <definedName name="_xlnm._FilterDatabase" localSheetId="53" hidden="1">'10-25'!$A$6:$R$60</definedName>
    <definedName name="_xlnm._FilterDatabase" localSheetId="54" hidden="1">'10-26,27 '!$A$6:$R$71</definedName>
    <definedName name="_xlnm._FilterDatabase" localSheetId="58" hidden="1">'11.01'!$A$6:$R$55</definedName>
    <definedName name="_xlnm._FilterDatabase" localSheetId="59" hidden="1">'11.02,03'!$A$6:$R$63</definedName>
    <definedName name="_xlnm._FilterDatabase" localSheetId="60" hidden="1">'11.05'!$A$6:$R$57</definedName>
    <definedName name="_xlnm._FilterDatabase" localSheetId="61" hidden="1">'11.06 '!$A$6:$R$66</definedName>
    <definedName name="_xlnm._FilterDatabase" localSheetId="62" hidden="1">'11.07'!$A$6:$R$72</definedName>
    <definedName name="_xlnm._FilterDatabase" localSheetId="63" hidden="1">'11.08'!$A$6:$R$55</definedName>
    <definedName name="_xlnm._FilterDatabase" localSheetId="64" hidden="1">'11.09,10'!$A$6:$R$77</definedName>
    <definedName name="_xlnm._FilterDatabase" localSheetId="65" hidden="1">'11.12'!$A$6:$R$60</definedName>
    <definedName name="_xlnm._FilterDatabase" localSheetId="66" hidden="1">'11.13,14'!$A$6:$R$61</definedName>
    <definedName name="_xlnm._FilterDatabase" localSheetId="67" hidden="1">'11.15'!$A$6:$R$67</definedName>
    <definedName name="_xlnm._FilterDatabase" localSheetId="68" hidden="1">'11.16,17'!$A$6:$R$85</definedName>
    <definedName name="_xlnm._FilterDatabase" localSheetId="69" hidden="1">'11.19'!$A$6:$R$37</definedName>
    <definedName name="_xlnm._FilterDatabase" localSheetId="70" hidden="1">'11.20'!$A$6:$R$33</definedName>
    <definedName name="_xlnm._FilterDatabase" localSheetId="71" hidden="1">'11.21'!$A$6:$R$28</definedName>
    <definedName name="_xlnm._FilterDatabase" localSheetId="72" hidden="1">'11.22,24'!$A$6:$R$41</definedName>
    <definedName name="_xlnm._FilterDatabase" localSheetId="73" hidden="1">'11.26,27'!$A$6:$R$35</definedName>
    <definedName name="_xlnm._FilterDatabase" localSheetId="74" hidden="1">'11.28'!$A$6:$R$42</definedName>
    <definedName name="_xlnm._FilterDatabase" localSheetId="75" hidden="1">'11.29,30'!$A$6:$R$48</definedName>
    <definedName name="_xlnm._FilterDatabase" localSheetId="9" hidden="1">'1107 ,2  (2)'!$A$6:$R$94</definedName>
    <definedName name="_xlnm._FilterDatabase" localSheetId="76" hidden="1">'12.01,03'!$A$6:$R$53</definedName>
    <definedName name="_xlnm._FilterDatabase" localSheetId="77" hidden="1">'12.04'!$A$6:$R$33</definedName>
    <definedName name="_xlnm._FilterDatabase" localSheetId="78" hidden="1">'12.05'!$A$6:$R$43</definedName>
    <definedName name="_xlnm._FilterDatabase" localSheetId="79" hidden="1">'12.06'!$A$6:$R$53</definedName>
    <definedName name="_xlnm._FilterDatabase" localSheetId="80" hidden="1">'12.10'!$A$6:$R$35</definedName>
    <definedName name="_xlnm._FilterDatabase" localSheetId="81" hidden="1">'12.11 (2)'!$A$6:$R$38</definedName>
    <definedName name="_xlnm._FilterDatabase" localSheetId="82" hidden="1">'12.12'!$A$6:$R$35</definedName>
    <definedName name="_xlnm._FilterDatabase" localSheetId="83" hidden="1">'12.13'!$A$6:$R$37</definedName>
    <definedName name="_xlnm._FilterDatabase" localSheetId="84" hidden="1">'12.14,15'!$A$6:$R$47</definedName>
    <definedName name="_xlnm._FilterDatabase" localSheetId="85" hidden="1">'12.17'!$A$6:$R$41</definedName>
    <definedName name="_xlnm._FilterDatabase" localSheetId="86" hidden="1">'12.18'!$A$6:$R$28</definedName>
    <definedName name="_xlnm._FilterDatabase" localSheetId="87" hidden="1">'12.19,20'!$A$6:$R$30</definedName>
    <definedName name="_xlnm._FilterDatabase" localSheetId="88" hidden="1">'12.21,22'!$A$6:$R$30</definedName>
    <definedName name="_xlnm._FilterDatabase" localSheetId="89" hidden="1">'12.24'!$A$6:$R$20</definedName>
    <definedName name="_xlnm._FilterDatabase" localSheetId="90" hidden="1">'12.25,26'!$A$6:$R$23</definedName>
    <definedName name="_xlnm._FilterDatabase" localSheetId="91" hidden="1">'12.27,28,29'!$A$6:$R$25</definedName>
    <definedName name="_xlnm._FilterDatabase" localSheetId="11" hidden="1">'17-18.08  (2)'!$A$6:$R$108</definedName>
    <definedName name="_xlnm._FilterDatabase" localSheetId="158" hidden="1">'20,05.2019      '!$A$6:$R$85</definedName>
    <definedName name="_xlnm._FilterDatabase" localSheetId="12" hidden="1">'20.08  '!$A$6:$R$68</definedName>
    <definedName name="_xlnm._FilterDatabase" localSheetId="159" hidden="1">'21,05.2019      '!$A$6:$R$99</definedName>
    <definedName name="_xlnm._FilterDatabase" localSheetId="13" hidden="1">'21.08   (2)'!$A$6:$R$56</definedName>
    <definedName name="_xlnm._FilterDatabase" localSheetId="160" hidden="1">'22,05.2019     '!$A$6:$R$83</definedName>
    <definedName name="_xlnm._FilterDatabase" localSheetId="14" hidden="1">'22.08   (3)'!$A$6:$R$38</definedName>
    <definedName name="_xlnm._FilterDatabase" localSheetId="161" hidden="1">'23,05.2019     '!$A$6:$R$72</definedName>
    <definedName name="_xlnm._FilterDatabase" localSheetId="15" hidden="1">'23.08  '!$A$6:$R$26</definedName>
    <definedName name="_xlnm._FilterDatabase" localSheetId="162" hidden="1">'24,25,05.2019     '!$A$6:$R$111</definedName>
    <definedName name="_xlnm._FilterDatabase" localSheetId="16" hidden="1">'24.08   (2)'!$A$6:$R$31</definedName>
    <definedName name="_xlnm._FilterDatabase" localSheetId="17" hidden="1">'25,27.08   (3)'!$A$6:$R$71</definedName>
    <definedName name="_xlnm._FilterDatabase" localSheetId="163" hidden="1">'27,05.2019    '!$A$6:$R$92</definedName>
    <definedName name="_xlnm._FilterDatabase" localSheetId="164" hidden="1">'28,05.2019   '!$A$6:$R$76</definedName>
    <definedName name="_xlnm._FilterDatabase" localSheetId="18" hidden="1">'28.08  '!$A$6:$R$30</definedName>
    <definedName name="_xlnm._FilterDatabase" localSheetId="0" hidden="1">'2816'!$A$6:$R$48</definedName>
    <definedName name="_xlnm._FilterDatabase" localSheetId="165" hidden="1">'29,05.2019   '!$A$6:$R$71</definedName>
    <definedName name="_xlnm._FilterDatabase" localSheetId="19" hidden="1">'29.08   (2)'!$A$6:$R$41</definedName>
    <definedName name="_xlnm._FilterDatabase" localSheetId="166" hidden="1">'31,05.2019   '!$A$6:$R$75</definedName>
    <definedName name="_xlnm._FilterDatabase" localSheetId="93" hidden="1">'T1.04,05-2019'!$A$6:$R$23</definedName>
    <definedName name="_xlnm._FilterDatabase" localSheetId="94" hidden="1">'T1.07-2019'!$A$6:$R$21</definedName>
    <definedName name="_xlnm._FilterDatabase" localSheetId="95" hidden="1">'T1.08,09-2019'!$A$6:$R$17</definedName>
    <definedName name="_xlnm._FilterDatabase" localSheetId="96" hidden="1">'T1.10,11-2019'!$A$6:$R$19</definedName>
    <definedName name="_xlnm._FilterDatabase" localSheetId="97" hidden="1">'T1.15,16-2019 '!$A$6:$R$22</definedName>
    <definedName name="_xlnm._FilterDatabase" localSheetId="98" hidden="1">'T1.17,18,19-2019 '!$A$6:$R$19</definedName>
    <definedName name="_xlnm._FilterDatabase" localSheetId="99" hidden="1">'T1.21 tới 30,-2019 '!$A$6:$R$40</definedName>
    <definedName name="_xlnm._FilterDatabase" localSheetId="100" hidden="1">'T2.11-16.2019  '!$A$6:$R$18</definedName>
    <definedName name="_xlnm._FilterDatabase" localSheetId="101" hidden="1">'T2.18.2019  '!$A$6:$R$45</definedName>
    <definedName name="_xlnm._FilterDatabase" localSheetId="102" hidden="1">'T2.19.2019  '!$A$6:$R$47</definedName>
    <definedName name="_xlnm._FilterDatabase" localSheetId="103" hidden="1">'T2.20.2019   '!$A$6:$R$43</definedName>
    <definedName name="_xlnm._FilterDatabase" localSheetId="104" hidden="1">'T2.21.2019   '!$A$6:$R$64</definedName>
    <definedName name="_xlnm._FilterDatabase" localSheetId="105" hidden="1">'T2.22,23.2019  '!$A$6:$R$74</definedName>
    <definedName name="_xlnm._FilterDatabase" localSheetId="106" hidden="1">'T2.25.2019  '!$A$6:$R$84</definedName>
    <definedName name="_xlnm._FilterDatabase" localSheetId="107" hidden="1">'T2.26.2019  '!$A$6:$R$68</definedName>
    <definedName name="_xlnm._FilterDatabase" localSheetId="108" hidden="1">'T2.27.2019   '!$A$6:$R$65</definedName>
    <definedName name="_xlnm._FilterDatabase" localSheetId="109" hidden="1">'T2.28.2019   )'!$A$6:$R$84</definedName>
    <definedName name="_xlnm._FilterDatabase" localSheetId="110" hidden="1">'T3.01,02.2019   '!$A$6:$R$125</definedName>
    <definedName name="_xlnm._FilterDatabase" localSheetId="111" hidden="1">'T3.04.2019   '!$A$6:$R$113</definedName>
    <definedName name="_xlnm._FilterDatabase" localSheetId="112" hidden="1">'T3.05.2019   '!$A$6:$R$115</definedName>
    <definedName name="_xlnm._FilterDatabase" localSheetId="113" hidden="1">'T3.06.2019    '!$A$6:$R$107</definedName>
    <definedName name="_xlnm._FilterDatabase" localSheetId="114" hidden="1">'T3.07.2019     '!$A$6:$R$78</definedName>
    <definedName name="_xlnm._FilterDatabase" localSheetId="115" hidden="1">'T3.08,09.2019   '!$A$6:$R$128</definedName>
    <definedName name="_xlnm.Print_Area" localSheetId="116">' T3. 11.2019'!$A$1:$N$186</definedName>
    <definedName name="_xlnm.Print_Area" localSheetId="117">' T3. 12.2019'!$A$1:$N$153</definedName>
    <definedName name="_xlnm.Print_Area" localSheetId="118">' T3. 13.2019 '!$A$1:$N$155</definedName>
    <definedName name="_xlnm.Print_Area" localSheetId="119">' T3. 14.2019  '!$A$1:$N$160</definedName>
    <definedName name="_xlnm.Print_Area" localSheetId="120">' T3. 15,16.2019  '!$A$1:$N$209</definedName>
    <definedName name="_xlnm.Print_Area" localSheetId="121">' T3. 18.2019  '!$A$1:$N$225</definedName>
    <definedName name="_xlnm.Print_Area" localSheetId="122">' T3. 19.2019  '!$A$1:$N$166</definedName>
    <definedName name="_xlnm.Print_Area" localSheetId="123">' T3.20.2019  '!$A$1:$N$199</definedName>
    <definedName name="_xlnm.Print_Area" localSheetId="124">' T3.21.2019   '!$A$1:$N$147</definedName>
    <definedName name="_xlnm.Print_Area" localSheetId="125">' T3.22.2019  '!$A$1:$N$167</definedName>
    <definedName name="_xlnm.Print_Area" localSheetId="126">' T3.23.2019 '!$A$1:$N$111</definedName>
    <definedName name="_xlnm.Print_Area" localSheetId="127">' T3.25.2019 '!$A$1:$N$247</definedName>
    <definedName name="_xlnm.Print_Area" localSheetId="128">' T3.26.2019 '!$A$1:$N$245</definedName>
    <definedName name="_xlnm.Print_Area" localSheetId="129">' T3.27.2019 '!$A$1:$N$244</definedName>
    <definedName name="_xlnm.Print_Area" localSheetId="130">' T3.28,29.2019  '!$A$1:$N$484</definedName>
    <definedName name="_xlnm.Print_Area" localSheetId="131">' T4.01.2019  '!$A$1:$N$179</definedName>
    <definedName name="_xlnm.Print_Area" localSheetId="132">' T4.02.2019 '!$A$1:$N$197</definedName>
    <definedName name="_xlnm.Print_Area" localSheetId="133">' T4.03.2019'!$A$1:$N$163</definedName>
    <definedName name="_xlnm.Print_Area" localSheetId="134">' T4.04.2019'!$A$1:$N$114</definedName>
    <definedName name="_xlnm.Print_Area" localSheetId="135">' T4.05,06.2019 '!$A$1:$N$200</definedName>
    <definedName name="_xlnm.Print_Area" localSheetId="136">' T4.08.2019'!$A$1:$N$146</definedName>
    <definedName name="_xlnm.Print_Area" localSheetId="137">' T4.09.2019 '!$A$1:$N$130</definedName>
    <definedName name="_xlnm.Print_Area" localSheetId="138">' T4.10.2019 '!$A$1:$N$118</definedName>
    <definedName name="_xlnm.Print_Area" localSheetId="139">' T4.11.2019  '!$A$1:$N$119</definedName>
    <definedName name="_xlnm.Print_Area" localSheetId="140">' T4.12.2019  '!$A$1:$N$115</definedName>
    <definedName name="_xlnm.Print_Area" localSheetId="141">' T4.19,20.2019'!$A$1:$N$186</definedName>
    <definedName name="_xlnm.Print_Area" localSheetId="142">' T4.21,22.2019'!$A$1:$N$181</definedName>
    <definedName name="_xlnm.Print_Area" localSheetId="143">' T4.23.2019'!$A$1:$N$116</definedName>
    <definedName name="_xlnm.Print_Area" localSheetId="144">' T4.24.2019 '!$A$1:$N$110</definedName>
    <definedName name="_xlnm.Print_Area" localSheetId="145">' T4.25.2019 '!$A$1:$N$105</definedName>
    <definedName name="_xlnm.Print_Area" localSheetId="146">' T4.26.2019 '!$A$1:$N$104</definedName>
    <definedName name="_xlnm.Print_Area" localSheetId="147">' T5.02.2019 '!$A$1:$N$115</definedName>
    <definedName name="_xlnm.Print_Area" localSheetId="148">' T5.04.2019 '!$A$1:$N$72</definedName>
    <definedName name="_xlnm.Print_Area" localSheetId="149">' T5.06.2019 '!$A$1:$N$124</definedName>
    <definedName name="_xlnm.Print_Area" localSheetId="150">' T5.07.2019 '!$A$1:$N$116</definedName>
    <definedName name="_xlnm.Print_Area" localSheetId="151">' T5.08.2019 '!$A$1:$N$94</definedName>
    <definedName name="_xlnm.Print_Area" localSheetId="152">' T5.09.2019 '!$A$1:$N$87</definedName>
    <definedName name="_xlnm.Print_Area" localSheetId="153">' T5.10.2019  '!$A$1:$N$91</definedName>
    <definedName name="_xlnm.Print_Area" localSheetId="154">' T5.11,13.2019   '!$A$1:$N$179</definedName>
    <definedName name="_xlnm.Print_Area" localSheetId="155">' T5.14.2019    '!$A$1:$N$126</definedName>
    <definedName name="_xlnm.Print_Area" localSheetId="156">' T5.15.2019     '!$A$1:$N$101</definedName>
    <definedName name="_xlnm.Print_Area" localSheetId="157">' T5.16,17,185.2019      '!$A$1:$N$189</definedName>
    <definedName name="_xlnm.Print_Area" localSheetId="167">'01,03,t6.2019  '!$A$1:$N$114</definedName>
    <definedName name="_xlnm.Print_Area" localSheetId="92">'01.02,03-2019'!$A$1:$N$28</definedName>
    <definedName name="_xlnm.Print_Area" localSheetId="168">'04,05,t6.2019  '!$A$1:$N$95</definedName>
    <definedName name="_xlnm.Print_Area" localSheetId="169">'06,t6.2019   '!$A$1:$N$80</definedName>
    <definedName name="_xlnm.Print_Area" localSheetId="21">'09,10  '!$A$1:$N$148</definedName>
    <definedName name="_xlnm.Print_Area" localSheetId="22">'09,11  '!$A$1:$N$134</definedName>
    <definedName name="_xlnm.Print_Area" localSheetId="23">'09,12'!$A$1:$N$126</definedName>
    <definedName name="_xlnm.Print_Area" localSheetId="24">'09,13'!$A$1:$N$117</definedName>
    <definedName name="_xlnm.Print_Area" localSheetId="25">'09,15 '!$A$1:$N$122</definedName>
    <definedName name="_xlnm.Print_Area" localSheetId="26">'09,18  '!$A$1:$N$126</definedName>
    <definedName name="_xlnm.Print_Area" localSheetId="27">'09,19)'!$A$1:$N$107</definedName>
    <definedName name="_xlnm.Print_Area" localSheetId="28">'09,20) '!$A$1:$N$98</definedName>
    <definedName name="_xlnm.Print_Area" localSheetId="29">'09,21,22'!$A$1:$N$153</definedName>
    <definedName name="_xlnm.Print_Area" localSheetId="30">'09,24'!$A$1:$N$124</definedName>
    <definedName name="_xlnm.Print_Area" localSheetId="31">'09,25 (2)'!$A$1:$N$94</definedName>
    <definedName name="_xlnm.Print_Area" localSheetId="32">'09,26'!$A$1:$N$99</definedName>
    <definedName name="_xlnm.Print_Area" localSheetId="33">'09,27'!$A$1:$N$77</definedName>
    <definedName name="_xlnm.Print_Area" localSheetId="34">'09-28,29,30'!$A$1:$N$121</definedName>
    <definedName name="_xlnm.Print_Area" localSheetId="55">'10.29'!$A$1:$N$62</definedName>
    <definedName name="_xlnm.Print_Area" localSheetId="56">'10.30'!$A$1:$N$67</definedName>
    <definedName name="_xlnm.Print_Area" localSheetId="57">'10.31'!$A$1:$N$53</definedName>
    <definedName name="_xlnm.Print_Area" localSheetId="35">'10-01'!$A$1:$N$126</definedName>
    <definedName name="_xlnm.Print_Area" localSheetId="36">'10-02'!$A$1:$N$127</definedName>
    <definedName name="_xlnm.Print_Area" localSheetId="37">'10-03'!$A$1:$N$124</definedName>
    <definedName name="_xlnm.Print_Area" localSheetId="38">'10-04'!$A$1:$N$164</definedName>
    <definedName name="_xlnm.Print_Area" localSheetId="39">'10-05.06 (2)'!$A$1:$N$155</definedName>
    <definedName name="_xlnm.Print_Area" localSheetId="40">'10-08(3)'!$A$1:$N$240</definedName>
    <definedName name="_xlnm.Print_Area" localSheetId="41">'10-09'!$A$1:$N$200</definedName>
    <definedName name="_xlnm.Print_Area" localSheetId="42">'10-10'!$A$1:$N$142</definedName>
    <definedName name="_xlnm.Print_Area" localSheetId="43">'10-11'!$A$1:$N$103</definedName>
    <definedName name="_xlnm.Print_Area" localSheetId="44">'10-12,13 (2)'!$A$1:$N$168</definedName>
    <definedName name="_xlnm.Print_Area" localSheetId="45">'10-15'!$A$1:$N$147</definedName>
    <definedName name="_xlnm.Print_Area" localSheetId="46">'10-16'!$A$1:$N$192</definedName>
    <definedName name="_xlnm.Print_Area" localSheetId="47">'10-17'!$A$1:$N$137</definedName>
    <definedName name="_xlnm.Print_Area" localSheetId="48">'10-18'!$A$1:$N$112</definedName>
    <definedName name="_xlnm.Print_Area" localSheetId="49">'10-19'!$A$1:$N$88</definedName>
    <definedName name="_xlnm.Print_Area" localSheetId="50">'10-20,22'!$A$1:$N$173</definedName>
    <definedName name="_xlnm.Print_Area" localSheetId="51">'10-23 '!$A$1:$N$126</definedName>
    <definedName name="_xlnm.Print_Area" localSheetId="52">'10-24'!$A$1:$N$98</definedName>
    <definedName name="_xlnm.Print_Area" localSheetId="53">'10-25'!$A$1:$N$72</definedName>
    <definedName name="_xlnm.Print_Area" localSheetId="54">'10-26,27 '!$A$1:$N$83</definedName>
    <definedName name="_xlnm.Print_Area" localSheetId="58">'11.01'!$A$1:$N$67</definedName>
    <definedName name="_xlnm.Print_Area" localSheetId="59">'11.02,03'!$A$1:$N$75</definedName>
    <definedName name="_xlnm.Print_Area" localSheetId="60">'11.05'!$A$1:$N$69</definedName>
    <definedName name="_xlnm.Print_Area" localSheetId="61">'11.06 '!$A$1:$N$78</definedName>
    <definedName name="_xlnm.Print_Area" localSheetId="62">'11.07'!$A$1:$N$84</definedName>
    <definedName name="_xlnm.Print_Area" localSheetId="63">'11.08'!$A$1:$N$67</definedName>
    <definedName name="_xlnm.Print_Area" localSheetId="64">'11.09,10'!$A$1:$N$89</definedName>
    <definedName name="_xlnm.Print_Area" localSheetId="65">'11.12'!$A$1:$N$72</definedName>
    <definedName name="_xlnm.Print_Area" localSheetId="66">'11.13,14'!$A$1:$N$73</definedName>
    <definedName name="_xlnm.Print_Area" localSheetId="67">'11.15'!$A$1:$N$79</definedName>
    <definedName name="_xlnm.Print_Area" localSheetId="68">'11.16,17'!$A$1:$N$97</definedName>
    <definedName name="_xlnm.Print_Area" localSheetId="69">'11.19'!$A$1:$N$49</definedName>
    <definedName name="_xlnm.Print_Area" localSheetId="70">'11.20'!$A$1:$N$45</definedName>
    <definedName name="_xlnm.Print_Area" localSheetId="71">'11.21'!$A$1:$N$40</definedName>
    <definedName name="_xlnm.Print_Area" localSheetId="72">'11.22,24'!$A$1:$N$53</definedName>
    <definedName name="_xlnm.Print_Area" localSheetId="73">'11.26,27'!$A$1:$N$47</definedName>
    <definedName name="_xlnm.Print_Area" localSheetId="74">'11.28'!$A$1:$N$54</definedName>
    <definedName name="_xlnm.Print_Area" localSheetId="75">'11.29,30'!$A$1:$N$60</definedName>
    <definedName name="_xlnm.Print_Area" localSheetId="76">'12.01,03'!$A$1:$N$65</definedName>
    <definedName name="_xlnm.Print_Area" localSheetId="77">'12.04'!$A$1:$N$45</definedName>
    <definedName name="_xlnm.Print_Area" localSheetId="78">'12.05'!$A$1:$N$55</definedName>
    <definedName name="_xlnm.Print_Area" localSheetId="79">'12.06'!$A$1:$N$65</definedName>
    <definedName name="_xlnm.Print_Area" localSheetId="80">'12.10'!$A$1:$N$47</definedName>
    <definedName name="_xlnm.Print_Area" localSheetId="81">'12.11 (2)'!$A$1:$N$50</definedName>
    <definedName name="_xlnm.Print_Area" localSheetId="82">'12.12'!$A$1:$N$47</definedName>
    <definedName name="_xlnm.Print_Area" localSheetId="83">'12.13'!$A$1:$N$49</definedName>
    <definedName name="_xlnm.Print_Area" localSheetId="84">'12.14,15'!$A$1:$N$59</definedName>
    <definedName name="_xlnm.Print_Area" localSheetId="85">'12.17'!$A$1:$N$53</definedName>
    <definedName name="_xlnm.Print_Area" localSheetId="86">'12.18'!$A$1:$N$40</definedName>
    <definedName name="_xlnm.Print_Area" localSheetId="87">'12.19,20'!$A$1:$N$42</definedName>
    <definedName name="_xlnm.Print_Area" localSheetId="88">'12.21,22'!$A$1:$N$42</definedName>
    <definedName name="_xlnm.Print_Area" localSheetId="89">'12.24'!$A$1:$N$32</definedName>
    <definedName name="_xlnm.Print_Area" localSheetId="90">'12.25,26'!$A$1:$N$35</definedName>
    <definedName name="_xlnm.Print_Area" localSheetId="91">'12.27,28,29'!$A$1:$N$37</definedName>
    <definedName name="_xlnm.Print_Area" localSheetId="158">'20,05.2019      '!$A$1:$N$97</definedName>
    <definedName name="_xlnm.Print_Area" localSheetId="159">'21,05.2019      '!$A$1:$N$111</definedName>
    <definedName name="_xlnm.Print_Area" localSheetId="160">'22,05.2019     '!$A$1:$N$95</definedName>
    <definedName name="_xlnm.Print_Area" localSheetId="161">'23,05.2019     '!$A$1:$N$84</definedName>
    <definedName name="_xlnm.Print_Area" localSheetId="162">'24,25,05.2019     '!$A$1:$N$123</definedName>
    <definedName name="_xlnm.Print_Area" localSheetId="163">'27,05.2019    '!$A$1:$N$104</definedName>
    <definedName name="_xlnm.Print_Area" localSheetId="164">'28,05.2019   '!$A$1:$N$88</definedName>
    <definedName name="_xlnm.Print_Area" localSheetId="165">'29,05.2019   '!$A$1:$N$83</definedName>
    <definedName name="_xlnm.Print_Area" localSheetId="166">'31,05.2019   '!$A$1:$N$87</definedName>
    <definedName name="_xlnm.Print_Area" localSheetId="93">'T1.04,05-2019'!$A$1:$N$35</definedName>
    <definedName name="_xlnm.Print_Area" localSheetId="94">'T1.07-2019'!$A$1:$N$33</definedName>
    <definedName name="_xlnm.Print_Area" localSheetId="95">'T1.08,09-2019'!$A$1:$N$29</definedName>
    <definedName name="_xlnm.Print_Area" localSheetId="96">'T1.10,11-2019'!$A$1:$N$31</definedName>
    <definedName name="_xlnm.Print_Area" localSheetId="97">'T1.15,16-2019 '!$A$1:$N$34</definedName>
    <definedName name="_xlnm.Print_Area" localSheetId="98">'T1.17,18,19-2019 '!$A$1:$N$31</definedName>
    <definedName name="_xlnm.Print_Area" localSheetId="99">'T1.21 tới 30,-2019 '!$A$1:$N$52</definedName>
    <definedName name="_xlnm.Print_Area" localSheetId="100">'T2.11-16.2019  '!$A$1:$N$30</definedName>
    <definedName name="_xlnm.Print_Area" localSheetId="101">'T2.18.2019  '!$A$1:$N$57</definedName>
    <definedName name="_xlnm.Print_Area" localSheetId="102">'T2.19.2019  '!$A$1:$N$59</definedName>
    <definedName name="_xlnm.Print_Area" localSheetId="103">'T2.20.2019   '!$A$1:$N$55</definedName>
    <definedName name="_xlnm.Print_Area" localSheetId="104">'T2.21.2019   '!$A$1:$N$76</definedName>
    <definedName name="_xlnm.Print_Area" localSheetId="105">'T2.22,23.2019  '!$A$1:$N$86</definedName>
    <definedName name="_xlnm.Print_Area" localSheetId="106">'T2.25.2019  '!$A$1:$N$96</definedName>
    <definedName name="_xlnm.Print_Area" localSheetId="107">'T2.26.2019  '!$A$1:$N$80</definedName>
    <definedName name="_xlnm.Print_Area" localSheetId="108">'T2.27.2019   '!$A$1:$N$77</definedName>
    <definedName name="_xlnm.Print_Area" localSheetId="109">'T2.28.2019   )'!$A$1:$N$96</definedName>
    <definedName name="_xlnm.Print_Area" localSheetId="110">'T3.01,02.2019   '!$A$1:$N$137</definedName>
    <definedName name="_xlnm.Print_Area" localSheetId="111">'T3.04.2019   '!$A$1:$N$125</definedName>
    <definedName name="_xlnm.Print_Area" localSheetId="112">'T3.05.2019   '!$A$1:$N$127</definedName>
    <definedName name="_xlnm.Print_Area" localSheetId="113">'T3.06.2019    '!$A$1:$N$119</definedName>
    <definedName name="_xlnm.Print_Area" localSheetId="114">'T3.07.2019     '!$A$1:$N$90</definedName>
    <definedName name="_xlnm.Print_Area" localSheetId="115">'T3.08,09.2019   '!$A$1:$N$140</definedName>
    <definedName name="_xlnm.Print_Titles" localSheetId="116">' T3. 11.2019'!$6:$6</definedName>
    <definedName name="_xlnm.Print_Titles" localSheetId="117">' T3. 12.2019'!$6:$6</definedName>
    <definedName name="_xlnm.Print_Titles" localSheetId="118">' T3. 13.2019 '!$6:$6</definedName>
    <definedName name="_xlnm.Print_Titles" localSheetId="119">' T3. 14.2019  '!$6:$6</definedName>
    <definedName name="_xlnm.Print_Titles" localSheetId="120">' T3. 15,16.2019  '!$6:$6</definedName>
    <definedName name="_xlnm.Print_Titles" localSheetId="121">' T3. 18.2019  '!$6:$6</definedName>
    <definedName name="_xlnm.Print_Titles" localSheetId="122">' T3. 19.2019  '!$6:$6</definedName>
    <definedName name="_xlnm.Print_Titles" localSheetId="123">' T3.20.2019  '!$6:$6</definedName>
    <definedName name="_xlnm.Print_Titles" localSheetId="124">' T3.21.2019   '!$6:$6</definedName>
    <definedName name="_xlnm.Print_Titles" localSheetId="125">' T3.22.2019  '!$6:$6</definedName>
    <definedName name="_xlnm.Print_Titles" localSheetId="126">' T3.23.2019 '!$6:$6</definedName>
    <definedName name="_xlnm.Print_Titles" localSheetId="127">' T3.25.2019 '!$6:$6</definedName>
    <definedName name="_xlnm.Print_Titles" localSheetId="128">' T3.26.2019 '!$6:$6</definedName>
    <definedName name="_xlnm.Print_Titles" localSheetId="129">' T3.27.2019 '!$6:$6</definedName>
    <definedName name="_xlnm.Print_Titles" localSheetId="130">' T3.28,29.2019  '!$6:$6</definedName>
    <definedName name="_xlnm.Print_Titles" localSheetId="131">' T4.01.2019  '!$6:$6</definedName>
    <definedName name="_xlnm.Print_Titles" localSheetId="132">' T4.02.2019 '!$6:$6</definedName>
    <definedName name="_xlnm.Print_Titles" localSheetId="133">' T4.03.2019'!$6:$6</definedName>
    <definedName name="_xlnm.Print_Titles" localSheetId="134">' T4.04.2019'!$6:$6</definedName>
    <definedName name="_xlnm.Print_Titles" localSheetId="135">' T4.05,06.2019 '!$6:$6</definedName>
    <definedName name="_xlnm.Print_Titles" localSheetId="136">' T4.08.2019'!$6:$6</definedName>
    <definedName name="_xlnm.Print_Titles" localSheetId="137">' T4.09.2019 '!$6:$6</definedName>
    <definedName name="_xlnm.Print_Titles" localSheetId="138">' T4.10.2019 '!$6:$6</definedName>
    <definedName name="_xlnm.Print_Titles" localSheetId="139">' T4.11.2019  '!$6:$6</definedName>
    <definedName name="_xlnm.Print_Titles" localSheetId="140">' T4.12.2019  '!$6:$6</definedName>
    <definedName name="_xlnm.Print_Titles" localSheetId="141">' T4.19,20.2019'!$6:$6</definedName>
    <definedName name="_xlnm.Print_Titles" localSheetId="142">' T4.21,22.2019'!$6:$6</definedName>
    <definedName name="_xlnm.Print_Titles" localSheetId="143">' T4.23.2019'!$6:$6</definedName>
    <definedName name="_xlnm.Print_Titles" localSheetId="144">' T4.24.2019 '!$6:$6</definedName>
    <definedName name="_xlnm.Print_Titles" localSheetId="145">' T4.25.2019 '!$6:$6</definedName>
    <definedName name="_xlnm.Print_Titles" localSheetId="146">' T4.26.2019 '!$6:$6</definedName>
    <definedName name="_xlnm.Print_Titles" localSheetId="147">' T5.02.2019 '!$6:$6</definedName>
    <definedName name="_xlnm.Print_Titles" localSheetId="148">' T5.04.2019 '!$6:$6</definedName>
    <definedName name="_xlnm.Print_Titles" localSheetId="149">' T5.06.2019 '!$6:$6</definedName>
    <definedName name="_xlnm.Print_Titles" localSheetId="150">' T5.07.2019 '!$6:$6</definedName>
    <definedName name="_xlnm.Print_Titles" localSheetId="151">' T5.08.2019 '!$6:$6</definedName>
    <definedName name="_xlnm.Print_Titles" localSheetId="152">' T5.09.2019 '!$6:$6</definedName>
    <definedName name="_xlnm.Print_Titles" localSheetId="153">' T5.10.2019  '!$6:$6</definedName>
    <definedName name="_xlnm.Print_Titles" localSheetId="154">' T5.11,13.2019   '!$6:$6</definedName>
    <definedName name="_xlnm.Print_Titles" localSheetId="155">' T5.14.2019    '!$6:$6</definedName>
    <definedName name="_xlnm.Print_Titles" localSheetId="156">' T5.15.2019     '!$6:$6</definedName>
    <definedName name="_xlnm.Print_Titles" localSheetId="157">' T5.16,17,185.2019      '!$6:$6</definedName>
    <definedName name="_xlnm.Print_Titles" localSheetId="167">'01,03,t6.2019  '!$6:$6</definedName>
    <definedName name="_xlnm.Print_Titles" localSheetId="92">'01.02,03-2019'!$6:$6</definedName>
    <definedName name="_xlnm.Print_Titles" localSheetId="1">'0207'!$6:$6</definedName>
    <definedName name="_xlnm.Print_Titles" localSheetId="2">'0307'!$6:$6</definedName>
    <definedName name="_xlnm.Print_Titles" localSheetId="168">'04,05,t6.2019  '!$6:$6</definedName>
    <definedName name="_xlnm.Print_Titles" localSheetId="3">'0407'!$6:$6</definedName>
    <definedName name="_xlnm.Print_Titles" localSheetId="4">'0407 ,2 '!$6:$6</definedName>
    <definedName name="_xlnm.Print_Titles" localSheetId="5">'0507 ,2  (2)'!$6:$6</definedName>
    <definedName name="_xlnm.Print_Titles" localSheetId="169">'06,t6.2019   '!$6:$6</definedName>
    <definedName name="_xlnm.Print_Titles" localSheetId="6">'0707 ,2  (3)'!$6:$6</definedName>
    <definedName name="_xlnm.Print_Titles" localSheetId="7">'0709 ,2  (4)'!$6:$6</definedName>
    <definedName name="_xlnm.Print_Titles" localSheetId="20">'09,07-08 '!$6:$6</definedName>
    <definedName name="_xlnm.Print_Titles" localSheetId="21">'09,10  '!$6:$6</definedName>
    <definedName name="_xlnm.Print_Titles" localSheetId="22">'09,11  '!$6:$6</definedName>
    <definedName name="_xlnm.Print_Titles" localSheetId="23">'09,12'!$6:$6</definedName>
    <definedName name="_xlnm.Print_Titles" localSheetId="24">'09,13'!$6:$6</definedName>
    <definedName name="_xlnm.Print_Titles" localSheetId="25">'09,15 '!$6:$6</definedName>
    <definedName name="_xlnm.Print_Titles" localSheetId="26">'09,18  '!$6:$6</definedName>
    <definedName name="_xlnm.Print_Titles" localSheetId="27">'09,19)'!$6:$6</definedName>
    <definedName name="_xlnm.Print_Titles" localSheetId="28">'09,20) '!$6:$6</definedName>
    <definedName name="_xlnm.Print_Titles" localSheetId="29">'09,21,22'!$6:$6</definedName>
    <definedName name="_xlnm.Print_Titles" localSheetId="30">'09,24'!$6:$6</definedName>
    <definedName name="_xlnm.Print_Titles" localSheetId="31">'09,25 (2)'!$6:$6</definedName>
    <definedName name="_xlnm.Print_Titles" localSheetId="32">'09,26'!$6:$6</definedName>
    <definedName name="_xlnm.Print_Titles" localSheetId="33">'09,27'!$6:$6</definedName>
    <definedName name="_xlnm.Print_Titles" localSheetId="34">'09-28,29,30'!$6:$6</definedName>
    <definedName name="_xlnm.Print_Titles" localSheetId="171">'10 -,2  (2)'!$6:$6</definedName>
    <definedName name="_xlnm.Print_Titles" localSheetId="55">'10.29'!$6:$6</definedName>
    <definedName name="_xlnm.Print_Titles" localSheetId="56">'10.30'!$6:$6</definedName>
    <definedName name="_xlnm.Print_Titles" localSheetId="57">'10.31'!$6:$6</definedName>
    <definedName name="_xlnm.Print_Titles" localSheetId="35">'10-01'!$6:$6</definedName>
    <definedName name="_xlnm.Print_Titles" localSheetId="36">'10-02'!$6:$6</definedName>
    <definedName name="_xlnm.Print_Titles" localSheetId="37">'10-03'!$6:$6</definedName>
    <definedName name="_xlnm.Print_Titles" localSheetId="38">'10-04'!$6:$6</definedName>
    <definedName name="_xlnm.Print_Titles" localSheetId="39">'10-05.06 (2)'!$6:$6</definedName>
    <definedName name="_xlnm.Print_Titles" localSheetId="8">'1007 ,2 '!$6:$6</definedName>
    <definedName name="_xlnm.Print_Titles" localSheetId="40">'10-08(3)'!$6:$6</definedName>
    <definedName name="_xlnm.Print_Titles" localSheetId="41">'10-09'!$6:$6</definedName>
    <definedName name="_xlnm.Print_Titles" localSheetId="42">'10-10'!$6:$6</definedName>
    <definedName name="_xlnm.Print_Titles" localSheetId="43">'10-11'!$6:$6</definedName>
    <definedName name="_xlnm.Print_Titles" localSheetId="44">'10-12,13 (2)'!$6:$6</definedName>
    <definedName name="_xlnm.Print_Titles" localSheetId="10">'10-13.08 '!$6:$6</definedName>
    <definedName name="_xlnm.Print_Titles" localSheetId="45">'10-15'!$6:$6</definedName>
    <definedName name="_xlnm.Print_Titles" localSheetId="46">'10-16'!$6:$6</definedName>
    <definedName name="_xlnm.Print_Titles" localSheetId="47">'10-17'!$6:$6</definedName>
    <definedName name="_xlnm.Print_Titles" localSheetId="48">'10-18'!$6:$6</definedName>
    <definedName name="_xlnm.Print_Titles" localSheetId="49">'10-19'!$6:$6</definedName>
    <definedName name="_xlnm.Print_Titles" localSheetId="50">'10-20,22'!$6:$6</definedName>
    <definedName name="_xlnm.Print_Titles" localSheetId="51">'10-23 '!$6:$6</definedName>
    <definedName name="_xlnm.Print_Titles" localSheetId="52">'10-24'!$6:$6</definedName>
    <definedName name="_xlnm.Print_Titles" localSheetId="53">'10-25'!$6:$6</definedName>
    <definedName name="_xlnm.Print_Titles" localSheetId="54">'10-26,27 '!$6:$6</definedName>
    <definedName name="_xlnm.Print_Titles" localSheetId="58">'11.01'!$6:$6</definedName>
    <definedName name="_xlnm.Print_Titles" localSheetId="59">'11.02,03'!$6:$6</definedName>
    <definedName name="_xlnm.Print_Titles" localSheetId="60">'11.05'!$6:$6</definedName>
    <definedName name="_xlnm.Print_Titles" localSheetId="61">'11.06 '!$6:$6</definedName>
    <definedName name="_xlnm.Print_Titles" localSheetId="62">'11.07'!$6:$6</definedName>
    <definedName name="_xlnm.Print_Titles" localSheetId="63">'11.08'!$6:$6</definedName>
    <definedName name="_xlnm.Print_Titles" localSheetId="64">'11.09,10'!$6:$6</definedName>
    <definedName name="_xlnm.Print_Titles" localSheetId="65">'11.12'!$6:$6</definedName>
    <definedName name="_xlnm.Print_Titles" localSheetId="66">'11.13,14'!$6:$6</definedName>
    <definedName name="_xlnm.Print_Titles" localSheetId="67">'11.15'!$6:$6</definedName>
    <definedName name="_xlnm.Print_Titles" localSheetId="68">'11.16,17'!$6:$6</definedName>
    <definedName name="_xlnm.Print_Titles" localSheetId="69">'11.19'!$6:$6</definedName>
    <definedName name="_xlnm.Print_Titles" localSheetId="70">'11.20'!$6:$6</definedName>
    <definedName name="_xlnm.Print_Titles" localSheetId="71">'11.21'!$6:$6</definedName>
    <definedName name="_xlnm.Print_Titles" localSheetId="72">'11.22,24'!$6:$6</definedName>
    <definedName name="_xlnm.Print_Titles" localSheetId="73">'11.26,27'!$6:$6</definedName>
    <definedName name="_xlnm.Print_Titles" localSheetId="74">'11.28'!$6:$6</definedName>
    <definedName name="_xlnm.Print_Titles" localSheetId="75">'11.29,30'!$6:$6</definedName>
    <definedName name="_xlnm.Print_Titles" localSheetId="9">'1107 ,2  (2)'!$6:$6</definedName>
    <definedName name="_xlnm.Print_Titles" localSheetId="76">'12.01,03'!$6:$6</definedName>
    <definedName name="_xlnm.Print_Titles" localSheetId="77">'12.04'!$6:$6</definedName>
    <definedName name="_xlnm.Print_Titles" localSheetId="78">'12.05'!$6:$6</definedName>
    <definedName name="_xlnm.Print_Titles" localSheetId="79">'12.06'!$6:$6</definedName>
    <definedName name="_xlnm.Print_Titles" localSheetId="80">'12.10'!$6:$6</definedName>
    <definedName name="_xlnm.Print_Titles" localSheetId="81">'12.11 (2)'!$6:$6</definedName>
    <definedName name="_xlnm.Print_Titles" localSheetId="82">'12.12'!$6:$6</definedName>
    <definedName name="_xlnm.Print_Titles" localSheetId="83">'12.13'!$6:$6</definedName>
    <definedName name="_xlnm.Print_Titles" localSheetId="84">'12.14,15'!$6:$6</definedName>
    <definedName name="_xlnm.Print_Titles" localSheetId="85">'12.17'!$6:$6</definedName>
    <definedName name="_xlnm.Print_Titles" localSheetId="86">'12.18'!$6:$6</definedName>
    <definedName name="_xlnm.Print_Titles" localSheetId="87">'12.19,20'!$6:$6</definedName>
    <definedName name="_xlnm.Print_Titles" localSheetId="88">'12.21,22'!$6:$6</definedName>
    <definedName name="_xlnm.Print_Titles" localSheetId="89">'12.24'!$6:$6</definedName>
    <definedName name="_xlnm.Print_Titles" localSheetId="90">'12.25,26'!$6:$6</definedName>
    <definedName name="_xlnm.Print_Titles" localSheetId="91">'12.27,28,29'!$6:$6</definedName>
    <definedName name="_xlnm.Print_Titles" localSheetId="11">'17-18.08  (2)'!$6:$6</definedName>
    <definedName name="_xlnm.Print_Titles" localSheetId="158">'20,05.2019      '!$6:$6</definedName>
    <definedName name="_xlnm.Print_Titles" localSheetId="12">'20.08  '!$6:$6</definedName>
    <definedName name="_xlnm.Print_Titles" localSheetId="159">'21,05.2019      '!$6:$6</definedName>
    <definedName name="_xlnm.Print_Titles" localSheetId="13">'21.08   (2)'!$6:$6</definedName>
    <definedName name="_xlnm.Print_Titles" localSheetId="160">'22,05.2019     '!$6:$6</definedName>
    <definedName name="_xlnm.Print_Titles" localSheetId="14">'22.08   (3)'!$6:$6</definedName>
    <definedName name="_xlnm.Print_Titles" localSheetId="161">'23,05.2019     '!$6:$6</definedName>
    <definedName name="_xlnm.Print_Titles" localSheetId="15">'23.08  '!$6:$6</definedName>
    <definedName name="_xlnm.Print_Titles" localSheetId="162">'24,25,05.2019     '!$6:$6</definedName>
    <definedName name="_xlnm.Print_Titles" localSheetId="16">'24.08   (2)'!$6:$6</definedName>
    <definedName name="_xlnm.Print_Titles" localSheetId="17">'25,27.08   (3)'!$6:$6</definedName>
    <definedName name="_xlnm.Print_Titles" localSheetId="163">'27,05.2019    '!$6:$6</definedName>
    <definedName name="_xlnm.Print_Titles" localSheetId="164">'28,05.2019   '!$6:$6</definedName>
    <definedName name="_xlnm.Print_Titles" localSheetId="18">'28.08  '!$6:$6</definedName>
    <definedName name="_xlnm.Print_Titles" localSheetId="0">'2816'!$6:$6</definedName>
    <definedName name="_xlnm.Print_Titles" localSheetId="165">'29,05.2019   '!$6:$6</definedName>
    <definedName name="_xlnm.Print_Titles" localSheetId="19">'29.08   (2)'!$6:$6</definedName>
    <definedName name="_xlnm.Print_Titles" localSheetId="166">'31,05.2019   '!$6:$6</definedName>
    <definedName name="_xlnm.Print_Titles" localSheetId="93">'T1.04,05-2019'!$6:$6</definedName>
    <definedName name="_xlnm.Print_Titles" localSheetId="94">'T1.07-2019'!$6:$6</definedName>
    <definedName name="_xlnm.Print_Titles" localSheetId="95">'T1.08,09-2019'!$6:$6</definedName>
    <definedName name="_xlnm.Print_Titles" localSheetId="96">'T1.10,11-2019'!$6:$6</definedName>
    <definedName name="_xlnm.Print_Titles" localSheetId="97">'T1.15,16-2019 '!$6:$6</definedName>
    <definedName name="_xlnm.Print_Titles" localSheetId="98">'T1.17,18,19-2019 '!$6:$6</definedName>
    <definedName name="_xlnm.Print_Titles" localSheetId="99">'T1.21 tới 30,-2019 '!$6:$6</definedName>
    <definedName name="_xlnm.Print_Titles" localSheetId="100">'T2.11-16.2019  '!$6:$6</definedName>
    <definedName name="_xlnm.Print_Titles" localSheetId="101">'T2.18.2019  '!$6:$6</definedName>
    <definedName name="_xlnm.Print_Titles" localSheetId="102">'T2.19.2019  '!$6:$6</definedName>
    <definedName name="_xlnm.Print_Titles" localSheetId="103">'T2.20.2019   '!$6:$6</definedName>
    <definedName name="_xlnm.Print_Titles" localSheetId="104">'T2.21.2019   '!$6:$6</definedName>
    <definedName name="_xlnm.Print_Titles" localSheetId="105">'T2.22,23.2019  '!$6:$6</definedName>
    <definedName name="_xlnm.Print_Titles" localSheetId="106">'T2.25.2019  '!$6:$6</definedName>
    <definedName name="_xlnm.Print_Titles" localSheetId="107">'T2.26.2019  '!$6:$6</definedName>
    <definedName name="_xlnm.Print_Titles" localSheetId="108">'T2.27.2019   '!$6:$6</definedName>
    <definedName name="_xlnm.Print_Titles" localSheetId="109">'T2.28.2019   )'!$6:$6</definedName>
    <definedName name="_xlnm.Print_Titles" localSheetId="110">'T3.01,02.2019   '!$6:$6</definedName>
    <definedName name="_xlnm.Print_Titles" localSheetId="111">'T3.04.2019   '!$6:$6</definedName>
    <definedName name="_xlnm.Print_Titles" localSheetId="112">'T3.05.2019   '!$6:$6</definedName>
    <definedName name="_xlnm.Print_Titles" localSheetId="113">'T3.06.2019    '!$6:$6</definedName>
    <definedName name="_xlnm.Print_Titles" localSheetId="114">'T3.07.2019     '!$6:$6</definedName>
    <definedName name="_xlnm.Print_Titles" localSheetId="115">'T3.08,09.2019   '!$6:$6</definedName>
  </definedNames>
  <calcPr calcId="144525"/>
</workbook>
</file>

<file path=xl/calcChain.xml><?xml version="1.0" encoding="utf-8"?>
<calcChain xmlns="http://schemas.openxmlformats.org/spreadsheetml/2006/main">
  <c r="L65" i="174" l="1"/>
  <c r="B79" i="174"/>
  <c r="O66" i="174"/>
  <c r="O64" i="174"/>
  <c r="R64" i="174" s="1"/>
  <c r="O63" i="174"/>
  <c r="R63" i="174" s="1"/>
  <c r="O62" i="174"/>
  <c r="R62" i="174" s="1"/>
  <c r="O61" i="174"/>
  <c r="R61" i="174" s="1"/>
  <c r="O60" i="174"/>
  <c r="R60" i="174" s="1"/>
  <c r="O59" i="174"/>
  <c r="R59" i="174" s="1"/>
  <c r="O58" i="174"/>
  <c r="R58" i="174" s="1"/>
  <c r="O57" i="174"/>
  <c r="R57" i="174" s="1"/>
  <c r="O56" i="174"/>
  <c r="R56" i="174" s="1"/>
  <c r="O55" i="174"/>
  <c r="R55" i="174" s="1"/>
  <c r="O54" i="174"/>
  <c r="R54" i="174" s="1"/>
  <c r="O53" i="174"/>
  <c r="R53" i="174" s="1"/>
  <c r="O52" i="174"/>
  <c r="R52" i="174" s="1"/>
  <c r="O51" i="174"/>
  <c r="R51" i="174" s="1"/>
  <c r="O50" i="174"/>
  <c r="R50" i="174" s="1"/>
  <c r="O49" i="174"/>
  <c r="R49" i="174" s="1"/>
  <c r="O48" i="174"/>
  <c r="R48" i="174" s="1"/>
  <c r="O47" i="174"/>
  <c r="R47" i="174" s="1"/>
  <c r="O46" i="174"/>
  <c r="R46" i="174" s="1"/>
  <c r="O45" i="174"/>
  <c r="R45" i="174" s="1"/>
  <c r="O44" i="174"/>
  <c r="R44" i="174" s="1"/>
  <c r="O43" i="174"/>
  <c r="R43" i="174" s="1"/>
  <c r="O42" i="174"/>
  <c r="R42" i="174" s="1"/>
  <c r="O41" i="174"/>
  <c r="R41" i="174" s="1"/>
  <c r="O40" i="174"/>
  <c r="R40" i="174" s="1"/>
  <c r="O39" i="174"/>
  <c r="R39" i="174" s="1"/>
  <c r="O38" i="174"/>
  <c r="R38" i="174" s="1"/>
  <c r="O37" i="174"/>
  <c r="R37" i="174" s="1"/>
  <c r="O36" i="174"/>
  <c r="R36" i="174" s="1"/>
  <c r="O35" i="174"/>
  <c r="R35" i="174" s="1"/>
  <c r="O34" i="174"/>
  <c r="R34" i="174" s="1"/>
  <c r="O33" i="174"/>
  <c r="R33" i="174" s="1"/>
  <c r="O32" i="174"/>
  <c r="R32" i="174" s="1"/>
  <c r="O31" i="174"/>
  <c r="R31" i="174" s="1"/>
  <c r="O30" i="174"/>
  <c r="R30" i="174" s="1"/>
  <c r="O29" i="174"/>
  <c r="R29" i="174" s="1"/>
  <c r="O28" i="174"/>
  <c r="R28" i="174" s="1"/>
  <c r="O27" i="174"/>
  <c r="R27" i="174" s="1"/>
  <c r="O26" i="174"/>
  <c r="R26" i="174" s="1"/>
  <c r="O25" i="174"/>
  <c r="R25" i="174" s="1"/>
  <c r="O24" i="174"/>
  <c r="R24" i="174" s="1"/>
  <c r="O23" i="174"/>
  <c r="R23" i="174" s="1"/>
  <c r="O22" i="174"/>
  <c r="R22" i="174" s="1"/>
  <c r="O21" i="174"/>
  <c r="R21" i="174" s="1"/>
  <c r="O20" i="174"/>
  <c r="R20" i="174" s="1"/>
  <c r="O19" i="174"/>
  <c r="R19" i="174" s="1"/>
  <c r="O18" i="174"/>
  <c r="R18" i="174" s="1"/>
  <c r="O17" i="174"/>
  <c r="R17" i="174" s="1"/>
  <c r="O16" i="174"/>
  <c r="R16" i="174" s="1"/>
  <c r="O15" i="174"/>
  <c r="R15" i="174" s="1"/>
  <c r="O14" i="174"/>
  <c r="R14" i="174" s="1"/>
  <c r="O13" i="174"/>
  <c r="R13" i="174" s="1"/>
  <c r="O12" i="174"/>
  <c r="R12" i="174" s="1"/>
  <c r="O11" i="174"/>
  <c r="R11" i="174" s="1"/>
  <c r="O10" i="174"/>
  <c r="R10" i="174" s="1"/>
  <c r="O9" i="174"/>
  <c r="R9" i="174" s="1"/>
  <c r="O8" i="174"/>
  <c r="R8" i="174" s="1"/>
  <c r="O7" i="174"/>
  <c r="D78" i="174" s="1"/>
  <c r="B94" i="173"/>
  <c r="O81" i="173"/>
  <c r="L80" i="173"/>
  <c r="O79" i="173"/>
  <c r="R79" i="173" s="1"/>
  <c r="O77" i="173"/>
  <c r="R77" i="173" s="1"/>
  <c r="O76" i="173"/>
  <c r="R76" i="173" s="1"/>
  <c r="O75" i="173"/>
  <c r="R75" i="173" s="1"/>
  <c r="O74" i="173"/>
  <c r="R74" i="173" s="1"/>
  <c r="O73" i="173"/>
  <c r="R73" i="173" s="1"/>
  <c r="O72" i="173"/>
  <c r="R72" i="173" s="1"/>
  <c r="O71" i="173"/>
  <c r="R71" i="173" s="1"/>
  <c r="O70" i="173"/>
  <c r="R70" i="173" s="1"/>
  <c r="O68" i="173"/>
  <c r="R68" i="173" s="1"/>
  <c r="O67" i="173"/>
  <c r="R67" i="173" s="1"/>
  <c r="O66" i="173"/>
  <c r="R66" i="173" s="1"/>
  <c r="O65" i="173"/>
  <c r="R65" i="173" s="1"/>
  <c r="O64" i="173"/>
  <c r="R64" i="173" s="1"/>
  <c r="O63" i="173"/>
  <c r="R63" i="173" s="1"/>
  <c r="O62" i="173"/>
  <c r="R62" i="173" s="1"/>
  <c r="O61" i="173"/>
  <c r="R61" i="173" s="1"/>
  <c r="O60" i="173"/>
  <c r="R60" i="173" s="1"/>
  <c r="O59" i="173"/>
  <c r="R59" i="173" s="1"/>
  <c r="O58" i="173"/>
  <c r="R58" i="173" s="1"/>
  <c r="O57" i="173"/>
  <c r="R57" i="173" s="1"/>
  <c r="O56" i="173"/>
  <c r="R56" i="173" s="1"/>
  <c r="O55" i="173"/>
  <c r="R55" i="173" s="1"/>
  <c r="O54" i="173"/>
  <c r="R54" i="173" s="1"/>
  <c r="O53" i="173"/>
  <c r="R53" i="173" s="1"/>
  <c r="O52" i="173"/>
  <c r="R52" i="173" s="1"/>
  <c r="O51" i="173"/>
  <c r="R51" i="173" s="1"/>
  <c r="O50" i="173"/>
  <c r="R50" i="173" s="1"/>
  <c r="O49" i="173"/>
  <c r="R49" i="173" s="1"/>
  <c r="O48" i="173"/>
  <c r="R48" i="173" s="1"/>
  <c r="O47" i="173"/>
  <c r="R47" i="173" s="1"/>
  <c r="O46" i="173"/>
  <c r="R46" i="173" s="1"/>
  <c r="O45" i="173"/>
  <c r="R45" i="173" s="1"/>
  <c r="R43" i="173"/>
  <c r="O43" i="173"/>
  <c r="O42" i="173"/>
  <c r="R42" i="173" s="1"/>
  <c r="O41" i="173"/>
  <c r="R41" i="173" s="1"/>
  <c r="O40" i="173"/>
  <c r="R40" i="173" s="1"/>
  <c r="O39" i="173"/>
  <c r="R39" i="173" s="1"/>
  <c r="O38" i="173"/>
  <c r="R38" i="173" s="1"/>
  <c r="O37" i="173"/>
  <c r="R37" i="173" s="1"/>
  <c r="O36" i="173"/>
  <c r="R36" i="173" s="1"/>
  <c r="O35" i="173"/>
  <c r="R35" i="173" s="1"/>
  <c r="O34" i="173"/>
  <c r="R34" i="173" s="1"/>
  <c r="O33" i="173"/>
  <c r="R33" i="173" s="1"/>
  <c r="O32" i="173"/>
  <c r="R32" i="173" s="1"/>
  <c r="O31" i="173"/>
  <c r="R31" i="173" s="1"/>
  <c r="O30" i="173"/>
  <c r="R30" i="173" s="1"/>
  <c r="O29" i="173"/>
  <c r="R29" i="173" s="1"/>
  <c r="O28" i="173"/>
  <c r="R28" i="173" s="1"/>
  <c r="O27" i="173"/>
  <c r="R27" i="173" s="1"/>
  <c r="O26" i="173"/>
  <c r="R26" i="173" s="1"/>
  <c r="O25" i="173"/>
  <c r="R25" i="173" s="1"/>
  <c r="O24" i="173"/>
  <c r="R24" i="173" s="1"/>
  <c r="O23" i="173"/>
  <c r="R23" i="173" s="1"/>
  <c r="O22" i="173"/>
  <c r="R22" i="173" s="1"/>
  <c r="O21" i="173"/>
  <c r="R21" i="173" s="1"/>
  <c r="O20" i="173"/>
  <c r="R20" i="173" s="1"/>
  <c r="O19" i="173"/>
  <c r="R19" i="173" s="1"/>
  <c r="O18" i="173"/>
  <c r="R18" i="173" s="1"/>
  <c r="O17" i="173"/>
  <c r="R17" i="173" s="1"/>
  <c r="O16" i="173"/>
  <c r="R16" i="173" s="1"/>
  <c r="O15" i="173"/>
  <c r="R15" i="173" s="1"/>
  <c r="O14" i="173"/>
  <c r="R14" i="173" s="1"/>
  <c r="O13" i="173"/>
  <c r="R13" i="173" s="1"/>
  <c r="O12" i="173"/>
  <c r="R12" i="173" s="1"/>
  <c r="R11" i="173"/>
  <c r="O11" i="173"/>
  <c r="O10" i="173"/>
  <c r="R10" i="173" s="1"/>
  <c r="O9" i="173"/>
  <c r="R9" i="173" s="1"/>
  <c r="O8" i="173"/>
  <c r="R8" i="173" s="1"/>
  <c r="O7" i="173"/>
  <c r="D79" i="174" l="1"/>
  <c r="D76" i="174"/>
  <c r="D75" i="174"/>
  <c r="D77" i="174"/>
  <c r="R7" i="174"/>
  <c r="D92" i="173"/>
  <c r="R7" i="173"/>
  <c r="D93" i="173"/>
  <c r="D90" i="173"/>
  <c r="D91" i="173"/>
  <c r="D94" i="173"/>
  <c r="O30" i="172"/>
  <c r="R30" i="172" s="1"/>
  <c r="O31" i="172"/>
  <c r="R31" i="172" s="1"/>
  <c r="O32" i="172"/>
  <c r="R32" i="172" s="1"/>
  <c r="O33" i="172"/>
  <c r="R33" i="172" s="1"/>
  <c r="O34" i="172"/>
  <c r="R34" i="172" s="1"/>
  <c r="O35" i="172"/>
  <c r="R35" i="172" s="1"/>
  <c r="O36" i="172"/>
  <c r="R36" i="172" s="1"/>
  <c r="O37" i="172"/>
  <c r="R37" i="172" s="1"/>
  <c r="O38" i="172"/>
  <c r="R38" i="172"/>
  <c r="O39" i="172"/>
  <c r="R39" i="172" s="1"/>
  <c r="O40" i="172"/>
  <c r="R40" i="172" s="1"/>
  <c r="O41" i="172"/>
  <c r="R41" i="172" s="1"/>
  <c r="O42" i="172"/>
  <c r="R42" i="172" s="1"/>
  <c r="O43" i="172"/>
  <c r="R43" i="172" s="1"/>
  <c r="O44" i="172"/>
  <c r="R44" i="172" s="1"/>
  <c r="O45" i="172"/>
  <c r="R45" i="172" s="1"/>
  <c r="O46" i="172"/>
  <c r="R46" i="172" s="1"/>
  <c r="O47" i="172"/>
  <c r="R47" i="172" s="1"/>
  <c r="O48" i="172"/>
  <c r="R48" i="172" s="1"/>
  <c r="O49" i="172"/>
  <c r="R49" i="172" s="1"/>
  <c r="O50" i="172"/>
  <c r="R50" i="172" s="1"/>
  <c r="O51" i="172"/>
  <c r="R51" i="172" s="1"/>
  <c r="O52" i="172"/>
  <c r="R52" i="172" s="1"/>
  <c r="O53" i="172"/>
  <c r="R53" i="172" s="1"/>
  <c r="O54" i="172"/>
  <c r="R54" i="172"/>
  <c r="O55" i="172"/>
  <c r="R55" i="172" s="1"/>
  <c r="O56" i="172"/>
  <c r="R56" i="172" s="1"/>
  <c r="O57" i="172"/>
  <c r="R57" i="172" s="1"/>
  <c r="O58" i="172"/>
  <c r="R58" i="172" s="1"/>
  <c r="O59" i="172"/>
  <c r="R59" i="172" s="1"/>
  <c r="O60" i="172"/>
  <c r="R60" i="172" s="1"/>
  <c r="O61" i="172"/>
  <c r="R61" i="172" s="1"/>
  <c r="O62" i="172"/>
  <c r="R62" i="172"/>
  <c r="O63" i="172"/>
  <c r="R63" i="172" s="1"/>
  <c r="O64" i="172"/>
  <c r="R64" i="172" s="1"/>
  <c r="O65" i="172"/>
  <c r="R65" i="172" s="1"/>
  <c r="O66" i="172"/>
  <c r="R66" i="172" s="1"/>
  <c r="O67" i="172"/>
  <c r="R67" i="172" s="1"/>
  <c r="O68" i="172"/>
  <c r="R68" i="172" s="1"/>
  <c r="O69" i="172"/>
  <c r="R69" i="172" s="1"/>
  <c r="O70" i="172"/>
  <c r="R70" i="172"/>
  <c r="O71" i="172"/>
  <c r="R71" i="172" s="1"/>
  <c r="O72" i="172"/>
  <c r="R72" i="172" s="1"/>
  <c r="O73" i="172"/>
  <c r="R73" i="172" s="1"/>
  <c r="O74" i="172"/>
  <c r="R74" i="172" s="1"/>
  <c r="O75" i="172"/>
  <c r="R75" i="172" s="1"/>
  <c r="O76" i="172"/>
  <c r="R76" i="172" s="1"/>
  <c r="O77" i="172"/>
  <c r="R77" i="172" s="1"/>
  <c r="O78" i="172"/>
  <c r="R78" i="172"/>
  <c r="O79" i="172"/>
  <c r="R79" i="172" s="1"/>
  <c r="O80" i="172"/>
  <c r="R80" i="172" s="1"/>
  <c r="O81" i="172"/>
  <c r="R81" i="172" s="1"/>
  <c r="O82" i="172"/>
  <c r="R82" i="172" s="1"/>
  <c r="O83" i="172"/>
  <c r="R83" i="172" s="1"/>
  <c r="O84" i="172"/>
  <c r="R84" i="172" s="1"/>
  <c r="O85" i="172"/>
  <c r="R85" i="172" s="1"/>
  <c r="O86" i="172"/>
  <c r="R86" i="172"/>
  <c r="O87" i="172"/>
  <c r="R87" i="172" s="1"/>
  <c r="O88" i="172"/>
  <c r="R88" i="172" s="1"/>
  <c r="O89" i="172"/>
  <c r="R89" i="172" s="1"/>
  <c r="O90" i="172"/>
  <c r="R90" i="172" s="1"/>
  <c r="O91" i="172"/>
  <c r="R91" i="172" s="1"/>
  <c r="O92" i="172"/>
  <c r="R92" i="172" s="1"/>
  <c r="O93" i="172"/>
  <c r="R93" i="172" s="1"/>
  <c r="O94" i="172"/>
  <c r="R94" i="172"/>
  <c r="O95" i="172"/>
  <c r="R95" i="172" s="1"/>
  <c r="O96" i="172"/>
  <c r="R96" i="172" s="1"/>
  <c r="O97" i="172"/>
  <c r="R97" i="172" s="1"/>
  <c r="O98" i="172"/>
  <c r="R98" i="172" s="1"/>
  <c r="B113" i="172"/>
  <c r="O100" i="172"/>
  <c r="L99" i="172"/>
  <c r="O29" i="172"/>
  <c r="R29" i="172" s="1"/>
  <c r="O28" i="172"/>
  <c r="R28" i="172" s="1"/>
  <c r="O27" i="172"/>
  <c r="R27" i="172" s="1"/>
  <c r="O26" i="172"/>
  <c r="R26" i="172" s="1"/>
  <c r="O25" i="172"/>
  <c r="R25" i="172" s="1"/>
  <c r="O24" i="172"/>
  <c r="R24" i="172" s="1"/>
  <c r="O23" i="172"/>
  <c r="R23" i="172" s="1"/>
  <c r="O22" i="172"/>
  <c r="R22" i="172" s="1"/>
  <c r="O21" i="172"/>
  <c r="R21" i="172" s="1"/>
  <c r="O20" i="172"/>
  <c r="R20" i="172" s="1"/>
  <c r="O19" i="172"/>
  <c r="R19" i="172" s="1"/>
  <c r="O18" i="172"/>
  <c r="R18" i="172" s="1"/>
  <c r="O17" i="172"/>
  <c r="R17" i="172" s="1"/>
  <c r="O16" i="172"/>
  <c r="R16" i="172" s="1"/>
  <c r="O15" i="172"/>
  <c r="R15" i="172" s="1"/>
  <c r="O14" i="172"/>
  <c r="R14" i="172" s="1"/>
  <c r="O13" i="172"/>
  <c r="R13" i="172" s="1"/>
  <c r="O12" i="172"/>
  <c r="R12" i="172" s="1"/>
  <c r="O11" i="172"/>
  <c r="R11" i="172" s="1"/>
  <c r="O10" i="172"/>
  <c r="R10" i="172" s="1"/>
  <c r="O9" i="172"/>
  <c r="R9" i="172" s="1"/>
  <c r="O8" i="172"/>
  <c r="R8" i="172" s="1"/>
  <c r="O7" i="172"/>
  <c r="D80" i="174" l="1"/>
  <c r="D95" i="173"/>
  <c r="D111" i="172"/>
  <c r="D112" i="172"/>
  <c r="D109" i="172"/>
  <c r="R7" i="172"/>
  <c r="D110" i="172"/>
  <c r="D113" i="172"/>
  <c r="O65" i="171"/>
  <c r="R65" i="171" s="1"/>
  <c r="O66" i="171"/>
  <c r="R66" i="171" s="1"/>
  <c r="O67" i="171"/>
  <c r="R67" i="171" s="1"/>
  <c r="O68" i="171"/>
  <c r="R68" i="171" s="1"/>
  <c r="B86" i="171"/>
  <c r="O73" i="171"/>
  <c r="L72" i="171"/>
  <c r="O71" i="171"/>
  <c r="R71" i="171" s="1"/>
  <c r="O70" i="171"/>
  <c r="R70" i="171" s="1"/>
  <c r="O69" i="171"/>
  <c r="R69" i="171" s="1"/>
  <c r="O64" i="171"/>
  <c r="R64" i="171" s="1"/>
  <c r="O63" i="171"/>
  <c r="R63" i="171" s="1"/>
  <c r="O62" i="171"/>
  <c r="R62" i="171" s="1"/>
  <c r="O61" i="171"/>
  <c r="R61" i="171" s="1"/>
  <c r="O60" i="171"/>
  <c r="R60" i="171" s="1"/>
  <c r="O59" i="171"/>
  <c r="R59" i="171" s="1"/>
  <c r="O58" i="171"/>
  <c r="R58" i="171" s="1"/>
  <c r="O57" i="171"/>
  <c r="R57" i="171" s="1"/>
  <c r="O56" i="171"/>
  <c r="R56" i="171" s="1"/>
  <c r="O55" i="171"/>
  <c r="R55" i="171" s="1"/>
  <c r="O54" i="171"/>
  <c r="R54" i="171" s="1"/>
  <c r="O53" i="171"/>
  <c r="R53" i="171" s="1"/>
  <c r="O52" i="171"/>
  <c r="R52" i="171" s="1"/>
  <c r="O51" i="171"/>
  <c r="R51" i="171" s="1"/>
  <c r="O50" i="171"/>
  <c r="R50" i="171" s="1"/>
  <c r="O49" i="171"/>
  <c r="R49" i="171" s="1"/>
  <c r="O48" i="171"/>
  <c r="R48" i="171" s="1"/>
  <c r="O47" i="171"/>
  <c r="R47" i="171" s="1"/>
  <c r="O46" i="171"/>
  <c r="R46" i="171" s="1"/>
  <c r="O45" i="171"/>
  <c r="R45" i="171" s="1"/>
  <c r="O44" i="171"/>
  <c r="R44" i="171" s="1"/>
  <c r="O43" i="171"/>
  <c r="R43" i="171" s="1"/>
  <c r="O42" i="171"/>
  <c r="R42" i="171" s="1"/>
  <c r="O41" i="171"/>
  <c r="R41" i="171" s="1"/>
  <c r="O40" i="171"/>
  <c r="R40" i="171" s="1"/>
  <c r="O39" i="171"/>
  <c r="R39" i="171" s="1"/>
  <c r="O38" i="171"/>
  <c r="R38" i="171" s="1"/>
  <c r="O37" i="171"/>
  <c r="R37" i="171" s="1"/>
  <c r="O36" i="171"/>
  <c r="R36" i="171" s="1"/>
  <c r="O35" i="171"/>
  <c r="R35" i="171" s="1"/>
  <c r="O34" i="171"/>
  <c r="R34" i="171" s="1"/>
  <c r="O33" i="171"/>
  <c r="R33" i="171" s="1"/>
  <c r="O32" i="171"/>
  <c r="R32" i="171" s="1"/>
  <c r="O30" i="171"/>
  <c r="R30" i="171" s="1"/>
  <c r="O29" i="171"/>
  <c r="R29" i="171" s="1"/>
  <c r="O28" i="171"/>
  <c r="R28" i="171" s="1"/>
  <c r="O27" i="171"/>
  <c r="R27" i="171" s="1"/>
  <c r="O26" i="171"/>
  <c r="R26" i="171" s="1"/>
  <c r="O25" i="171"/>
  <c r="R25" i="171" s="1"/>
  <c r="O24" i="171"/>
  <c r="R24" i="171" s="1"/>
  <c r="O23" i="171"/>
  <c r="R23" i="171" s="1"/>
  <c r="O22" i="171"/>
  <c r="R22" i="171" s="1"/>
  <c r="O21" i="171"/>
  <c r="R21" i="171" s="1"/>
  <c r="O20" i="171"/>
  <c r="R20" i="171" s="1"/>
  <c r="O19" i="171"/>
  <c r="R19" i="171" s="1"/>
  <c r="O17" i="171"/>
  <c r="R17" i="171" s="1"/>
  <c r="O16" i="171"/>
  <c r="R16" i="171" s="1"/>
  <c r="O15" i="171"/>
  <c r="R15" i="171" s="1"/>
  <c r="O14" i="171"/>
  <c r="R14" i="171" s="1"/>
  <c r="O13" i="171"/>
  <c r="R13" i="171" s="1"/>
  <c r="O12" i="171"/>
  <c r="R12" i="171" s="1"/>
  <c r="O11" i="171"/>
  <c r="R11" i="171" s="1"/>
  <c r="O10" i="171"/>
  <c r="R10" i="171" s="1"/>
  <c r="O9" i="171"/>
  <c r="R9" i="171" s="1"/>
  <c r="O8" i="171"/>
  <c r="R8" i="171" s="1"/>
  <c r="O7" i="171"/>
  <c r="D114" i="172" l="1"/>
  <c r="D84" i="171"/>
  <c r="R7" i="171"/>
  <c r="D85" i="171"/>
  <c r="D82" i="171"/>
  <c r="D83" i="171"/>
  <c r="D86" i="171"/>
  <c r="B82" i="170"/>
  <c r="O69" i="170"/>
  <c r="L68" i="170"/>
  <c r="O67" i="170"/>
  <c r="R67" i="170" s="1"/>
  <c r="O66" i="170"/>
  <c r="R66" i="170" s="1"/>
  <c r="O65" i="170"/>
  <c r="R65" i="170" s="1"/>
  <c r="O64" i="170"/>
  <c r="R64" i="170" s="1"/>
  <c r="O63" i="170"/>
  <c r="R63" i="170" s="1"/>
  <c r="O62" i="170"/>
  <c r="R62" i="170" s="1"/>
  <c r="O61" i="170"/>
  <c r="R61" i="170" s="1"/>
  <c r="O60" i="170"/>
  <c r="R60" i="170" s="1"/>
  <c r="O59" i="170"/>
  <c r="R59" i="170" s="1"/>
  <c r="O58" i="170"/>
  <c r="R58" i="170" s="1"/>
  <c r="O57" i="170"/>
  <c r="R57" i="170" s="1"/>
  <c r="O56" i="170"/>
  <c r="R56" i="170" s="1"/>
  <c r="O55" i="170"/>
  <c r="R55" i="170" s="1"/>
  <c r="O54" i="170"/>
  <c r="R54" i="170" s="1"/>
  <c r="O53" i="170"/>
  <c r="R53" i="170" s="1"/>
  <c r="O52" i="170"/>
  <c r="R52" i="170" s="1"/>
  <c r="O51" i="170"/>
  <c r="R51" i="170" s="1"/>
  <c r="O50" i="170"/>
  <c r="R50" i="170" s="1"/>
  <c r="O49" i="170"/>
  <c r="R49" i="170" s="1"/>
  <c r="O48" i="170"/>
  <c r="R48" i="170" s="1"/>
  <c r="O47" i="170"/>
  <c r="R47" i="170" s="1"/>
  <c r="O46" i="170"/>
  <c r="R46" i="170" s="1"/>
  <c r="O45" i="170"/>
  <c r="R45" i="170" s="1"/>
  <c r="O44" i="170"/>
  <c r="R44" i="170" s="1"/>
  <c r="O43" i="170"/>
  <c r="R43" i="170" s="1"/>
  <c r="O42" i="170"/>
  <c r="R42" i="170" s="1"/>
  <c r="O41" i="170"/>
  <c r="R41" i="170" s="1"/>
  <c r="O40" i="170"/>
  <c r="R40" i="170" s="1"/>
  <c r="O39" i="170"/>
  <c r="R39" i="170" s="1"/>
  <c r="O38" i="170"/>
  <c r="R38" i="170" s="1"/>
  <c r="O37" i="170"/>
  <c r="R37" i="170" s="1"/>
  <c r="O36" i="170"/>
  <c r="R36" i="170" s="1"/>
  <c r="O35" i="170"/>
  <c r="R35" i="170" s="1"/>
  <c r="O34" i="170"/>
  <c r="R34" i="170" s="1"/>
  <c r="O33" i="170"/>
  <c r="R33" i="170" s="1"/>
  <c r="O32" i="170"/>
  <c r="R32" i="170" s="1"/>
  <c r="O31" i="170"/>
  <c r="R31" i="170" s="1"/>
  <c r="O30" i="170"/>
  <c r="R30" i="170" s="1"/>
  <c r="O29" i="170"/>
  <c r="R29" i="170" s="1"/>
  <c r="O28" i="170"/>
  <c r="R28" i="170" s="1"/>
  <c r="O27" i="170"/>
  <c r="R27" i="170" s="1"/>
  <c r="O26" i="170"/>
  <c r="R26" i="170" s="1"/>
  <c r="O25" i="170"/>
  <c r="R25" i="170" s="1"/>
  <c r="O24" i="170"/>
  <c r="R24" i="170" s="1"/>
  <c r="O23" i="170"/>
  <c r="R23" i="170" s="1"/>
  <c r="O22" i="170"/>
  <c r="R22" i="170" s="1"/>
  <c r="O21" i="170"/>
  <c r="R21" i="170" s="1"/>
  <c r="O19" i="170"/>
  <c r="R19" i="170" s="1"/>
  <c r="O18" i="170"/>
  <c r="R18" i="170" s="1"/>
  <c r="O17" i="170"/>
  <c r="R17" i="170" s="1"/>
  <c r="O16" i="170"/>
  <c r="R16" i="170" s="1"/>
  <c r="O15" i="170"/>
  <c r="R15" i="170" s="1"/>
  <c r="O14" i="170"/>
  <c r="R14" i="170" s="1"/>
  <c r="O13" i="170"/>
  <c r="R13" i="170" s="1"/>
  <c r="O12" i="170"/>
  <c r="R12" i="170" s="1"/>
  <c r="O11" i="170"/>
  <c r="R11" i="170" s="1"/>
  <c r="O10" i="170"/>
  <c r="R10" i="170" s="1"/>
  <c r="O9" i="170"/>
  <c r="R9" i="170" s="1"/>
  <c r="O8" i="170"/>
  <c r="R8" i="170" s="1"/>
  <c r="O7" i="170"/>
  <c r="R7" i="170" s="1"/>
  <c r="D87" i="171" l="1"/>
  <c r="D80" i="170"/>
  <c r="D81" i="170"/>
  <c r="D78" i="170"/>
  <c r="D79" i="170"/>
  <c r="D82" i="170"/>
  <c r="B87" i="169"/>
  <c r="O74" i="169"/>
  <c r="L73" i="169"/>
  <c r="O72" i="169"/>
  <c r="R72" i="169" s="1"/>
  <c r="O71" i="169"/>
  <c r="R71" i="169" s="1"/>
  <c r="O70" i="169"/>
  <c r="R70" i="169" s="1"/>
  <c r="O69" i="169"/>
  <c r="R69" i="169" s="1"/>
  <c r="O68" i="169"/>
  <c r="R68" i="169" s="1"/>
  <c r="O67" i="169"/>
  <c r="R67" i="169" s="1"/>
  <c r="O66" i="169"/>
  <c r="R66" i="169" s="1"/>
  <c r="O65" i="169"/>
  <c r="R65" i="169" s="1"/>
  <c r="O64" i="169"/>
  <c r="R64" i="169" s="1"/>
  <c r="O63" i="169"/>
  <c r="R63" i="169" s="1"/>
  <c r="O62" i="169"/>
  <c r="R62" i="169" s="1"/>
  <c r="O61" i="169"/>
  <c r="R61" i="169" s="1"/>
  <c r="O60" i="169"/>
  <c r="R60" i="169" s="1"/>
  <c r="O59" i="169"/>
  <c r="R59" i="169" s="1"/>
  <c r="O58" i="169"/>
  <c r="R58" i="169" s="1"/>
  <c r="O57" i="169"/>
  <c r="R57" i="169" s="1"/>
  <c r="O56" i="169"/>
  <c r="R56" i="169" s="1"/>
  <c r="O55" i="169"/>
  <c r="R55" i="169" s="1"/>
  <c r="O54" i="169"/>
  <c r="R54" i="169" s="1"/>
  <c r="O53" i="169"/>
  <c r="R53" i="169" s="1"/>
  <c r="O52" i="169"/>
  <c r="R52" i="169" s="1"/>
  <c r="O51" i="169"/>
  <c r="R51" i="169" s="1"/>
  <c r="O50" i="169"/>
  <c r="R50" i="169" s="1"/>
  <c r="O49" i="169"/>
  <c r="R49" i="169" s="1"/>
  <c r="O48" i="169"/>
  <c r="R48" i="169" s="1"/>
  <c r="O47" i="169"/>
  <c r="R47" i="169" s="1"/>
  <c r="O46" i="169"/>
  <c r="R46" i="169" s="1"/>
  <c r="O45" i="169"/>
  <c r="R45" i="169" s="1"/>
  <c r="O44" i="169"/>
  <c r="R44" i="169" s="1"/>
  <c r="O43" i="169"/>
  <c r="R43" i="169" s="1"/>
  <c r="O42" i="169"/>
  <c r="R42" i="169" s="1"/>
  <c r="O41" i="169"/>
  <c r="R41" i="169" s="1"/>
  <c r="O40" i="169"/>
  <c r="R40" i="169" s="1"/>
  <c r="O39" i="169"/>
  <c r="R39" i="169" s="1"/>
  <c r="O38" i="169"/>
  <c r="R38" i="169" s="1"/>
  <c r="O37" i="169"/>
  <c r="R37" i="169" s="1"/>
  <c r="O36" i="169"/>
  <c r="R36" i="169" s="1"/>
  <c r="O35" i="169"/>
  <c r="R35" i="169" s="1"/>
  <c r="O34" i="169"/>
  <c r="R34" i="169" s="1"/>
  <c r="O33" i="169"/>
  <c r="R33" i="169" s="1"/>
  <c r="O32" i="169"/>
  <c r="R32" i="169" s="1"/>
  <c r="O31" i="169"/>
  <c r="R31" i="169" s="1"/>
  <c r="O30" i="169"/>
  <c r="R30" i="169" s="1"/>
  <c r="O29" i="169"/>
  <c r="R29" i="169" s="1"/>
  <c r="O28" i="169"/>
  <c r="R28" i="169" s="1"/>
  <c r="O27" i="169"/>
  <c r="R27" i="169" s="1"/>
  <c r="O26" i="169"/>
  <c r="R26" i="169" s="1"/>
  <c r="O25" i="169"/>
  <c r="R25" i="169" s="1"/>
  <c r="O24" i="169"/>
  <c r="R24" i="169" s="1"/>
  <c r="O23" i="169"/>
  <c r="R23" i="169" s="1"/>
  <c r="O22" i="169"/>
  <c r="R22" i="169" s="1"/>
  <c r="O21" i="169"/>
  <c r="R21" i="169" s="1"/>
  <c r="O20" i="169"/>
  <c r="R20" i="169" s="1"/>
  <c r="O19" i="169"/>
  <c r="R19" i="169" s="1"/>
  <c r="O18" i="169"/>
  <c r="R18" i="169" s="1"/>
  <c r="O17" i="169"/>
  <c r="R17" i="169" s="1"/>
  <c r="O16" i="169"/>
  <c r="R16" i="169" s="1"/>
  <c r="O15" i="169"/>
  <c r="R15" i="169" s="1"/>
  <c r="O14" i="169"/>
  <c r="R14" i="169" s="1"/>
  <c r="O13" i="169"/>
  <c r="R13" i="169" s="1"/>
  <c r="O12" i="169"/>
  <c r="R12" i="169" s="1"/>
  <c r="O11" i="169"/>
  <c r="R11" i="169" s="1"/>
  <c r="O10" i="169"/>
  <c r="R10" i="169" s="1"/>
  <c r="O9" i="169"/>
  <c r="R9" i="169" s="1"/>
  <c r="O8" i="169"/>
  <c r="R8" i="169" s="1"/>
  <c r="O7" i="169"/>
  <c r="D83" i="170" l="1"/>
  <c r="D85" i="169"/>
  <c r="R7" i="169"/>
  <c r="D83" i="169"/>
  <c r="D86" i="169"/>
  <c r="D84" i="169"/>
  <c r="D87" i="169"/>
  <c r="B103" i="168"/>
  <c r="O90" i="168"/>
  <c r="L89" i="168"/>
  <c r="O88" i="168"/>
  <c r="R88" i="168" s="1"/>
  <c r="O87" i="168"/>
  <c r="R87" i="168" s="1"/>
  <c r="O86" i="168"/>
  <c r="R86" i="168" s="1"/>
  <c r="O85" i="168"/>
  <c r="R85" i="168" s="1"/>
  <c r="O84" i="168"/>
  <c r="R84" i="168" s="1"/>
  <c r="O83" i="168"/>
  <c r="R83" i="168" s="1"/>
  <c r="O82" i="168"/>
  <c r="R82" i="168" s="1"/>
  <c r="O81" i="168"/>
  <c r="R81" i="168" s="1"/>
  <c r="O80" i="168"/>
  <c r="R80" i="168" s="1"/>
  <c r="O79" i="168"/>
  <c r="R79" i="168" s="1"/>
  <c r="O78" i="168"/>
  <c r="R78" i="168" s="1"/>
  <c r="O77" i="168"/>
  <c r="R77" i="168" s="1"/>
  <c r="O76" i="168"/>
  <c r="R76" i="168" s="1"/>
  <c r="O75" i="168"/>
  <c r="R75" i="168" s="1"/>
  <c r="O74" i="168"/>
  <c r="R74" i="168" s="1"/>
  <c r="O73" i="168"/>
  <c r="R73" i="168" s="1"/>
  <c r="O72" i="168"/>
  <c r="R72" i="168" s="1"/>
  <c r="O71" i="168"/>
  <c r="R71" i="168" s="1"/>
  <c r="O70" i="168"/>
  <c r="R70" i="168" s="1"/>
  <c r="O69" i="168"/>
  <c r="R69" i="168" s="1"/>
  <c r="O68" i="168"/>
  <c r="R68" i="168" s="1"/>
  <c r="O67" i="168"/>
  <c r="R67" i="168" s="1"/>
  <c r="O66" i="168"/>
  <c r="R66" i="168" s="1"/>
  <c r="O65" i="168"/>
  <c r="R65" i="168" s="1"/>
  <c r="O64" i="168"/>
  <c r="R64" i="168" s="1"/>
  <c r="O63" i="168"/>
  <c r="R63" i="168" s="1"/>
  <c r="O62" i="168"/>
  <c r="R62" i="168" s="1"/>
  <c r="O61" i="168"/>
  <c r="R61" i="168" s="1"/>
  <c r="O60" i="168"/>
  <c r="R60" i="168" s="1"/>
  <c r="O59" i="168"/>
  <c r="R59" i="168" s="1"/>
  <c r="O58" i="168"/>
  <c r="R58" i="168" s="1"/>
  <c r="O57" i="168"/>
  <c r="R57" i="168" s="1"/>
  <c r="O56" i="168"/>
  <c r="R56" i="168" s="1"/>
  <c r="O55" i="168"/>
  <c r="R55" i="168" s="1"/>
  <c r="O54" i="168"/>
  <c r="R54" i="168" s="1"/>
  <c r="O53" i="168"/>
  <c r="R53" i="168" s="1"/>
  <c r="O52" i="168"/>
  <c r="R52" i="168" s="1"/>
  <c r="O51" i="168"/>
  <c r="R51" i="168" s="1"/>
  <c r="O50" i="168"/>
  <c r="R50" i="168" s="1"/>
  <c r="O49" i="168"/>
  <c r="R49" i="168" s="1"/>
  <c r="O48" i="168"/>
  <c r="R48" i="168" s="1"/>
  <c r="O47" i="168"/>
  <c r="R47" i="168" s="1"/>
  <c r="O46" i="168"/>
  <c r="R46" i="168" s="1"/>
  <c r="O45" i="168"/>
  <c r="R45" i="168" s="1"/>
  <c r="O44" i="168"/>
  <c r="R44" i="168" s="1"/>
  <c r="O43" i="168"/>
  <c r="R43" i="168" s="1"/>
  <c r="O42" i="168"/>
  <c r="R42" i="168" s="1"/>
  <c r="O41" i="168"/>
  <c r="R41" i="168" s="1"/>
  <c r="O40" i="168"/>
  <c r="R40" i="168" s="1"/>
  <c r="O39" i="168"/>
  <c r="R39" i="168" s="1"/>
  <c r="O38" i="168"/>
  <c r="R38" i="168" s="1"/>
  <c r="O37" i="168"/>
  <c r="R37" i="168" s="1"/>
  <c r="O36" i="168"/>
  <c r="R36" i="168" s="1"/>
  <c r="O35" i="168"/>
  <c r="R35" i="168" s="1"/>
  <c r="O34" i="168"/>
  <c r="R34" i="168" s="1"/>
  <c r="O33" i="168"/>
  <c r="R33" i="168" s="1"/>
  <c r="O32" i="168"/>
  <c r="R32" i="168" s="1"/>
  <c r="O31" i="168"/>
  <c r="R31" i="168" s="1"/>
  <c r="O30" i="168"/>
  <c r="R30" i="168" s="1"/>
  <c r="O29" i="168"/>
  <c r="R29" i="168" s="1"/>
  <c r="O28" i="168"/>
  <c r="R28" i="168" s="1"/>
  <c r="O27" i="168"/>
  <c r="R27" i="168" s="1"/>
  <c r="O26" i="168"/>
  <c r="R26" i="168" s="1"/>
  <c r="O25" i="168"/>
  <c r="R25" i="168" s="1"/>
  <c r="O24" i="168"/>
  <c r="R24" i="168" s="1"/>
  <c r="O23" i="168"/>
  <c r="R23" i="168" s="1"/>
  <c r="O22" i="168"/>
  <c r="R22" i="168" s="1"/>
  <c r="O21" i="168"/>
  <c r="R21" i="168" s="1"/>
  <c r="O20" i="168"/>
  <c r="R20" i="168" s="1"/>
  <c r="O19" i="168"/>
  <c r="R19" i="168" s="1"/>
  <c r="O18" i="168"/>
  <c r="R18" i="168" s="1"/>
  <c r="O17" i="168"/>
  <c r="R17" i="168" s="1"/>
  <c r="O16" i="168"/>
  <c r="R16" i="168" s="1"/>
  <c r="O15" i="168"/>
  <c r="R15" i="168" s="1"/>
  <c r="O14" i="168"/>
  <c r="R14" i="168" s="1"/>
  <c r="O13" i="168"/>
  <c r="R13" i="168" s="1"/>
  <c r="O12" i="168"/>
  <c r="R12" i="168" s="1"/>
  <c r="O11" i="168"/>
  <c r="R11" i="168" s="1"/>
  <c r="O10" i="168"/>
  <c r="R10" i="168" s="1"/>
  <c r="O9" i="168"/>
  <c r="R9" i="168" s="1"/>
  <c r="O8" i="168"/>
  <c r="R8" i="168" s="1"/>
  <c r="O7" i="168"/>
  <c r="D88" i="169" l="1"/>
  <c r="D101" i="168"/>
  <c r="R7" i="168"/>
  <c r="D102" i="168"/>
  <c r="D99" i="168"/>
  <c r="D100" i="168"/>
  <c r="D103" i="168"/>
  <c r="O21" i="167"/>
  <c r="R21" i="167" s="1"/>
  <c r="O22" i="167"/>
  <c r="R22" i="167" s="1"/>
  <c r="O23" i="167"/>
  <c r="R23" i="167" s="1"/>
  <c r="O24" i="167"/>
  <c r="R24" i="167"/>
  <c r="O25" i="167"/>
  <c r="R25" i="167" s="1"/>
  <c r="O26" i="167"/>
  <c r="R26" i="167" s="1"/>
  <c r="O27" i="167"/>
  <c r="R27" i="167" s="1"/>
  <c r="O28" i="167"/>
  <c r="R28" i="167"/>
  <c r="O29" i="167"/>
  <c r="R29" i="167" s="1"/>
  <c r="O30" i="167"/>
  <c r="R30" i="167" s="1"/>
  <c r="O31" i="167"/>
  <c r="R31" i="167" s="1"/>
  <c r="O32" i="167"/>
  <c r="R32" i="167" s="1"/>
  <c r="O33" i="167"/>
  <c r="R33" i="167" s="1"/>
  <c r="O34" i="167"/>
  <c r="R34" i="167" s="1"/>
  <c r="O35" i="167"/>
  <c r="R35" i="167" s="1"/>
  <c r="O36" i="167"/>
  <c r="R36" i="167" s="1"/>
  <c r="O37" i="167"/>
  <c r="R37" i="167" s="1"/>
  <c r="O38" i="167"/>
  <c r="R38" i="167" s="1"/>
  <c r="O39" i="167"/>
  <c r="R39" i="167" s="1"/>
  <c r="O40" i="167"/>
  <c r="R40" i="167" s="1"/>
  <c r="O41" i="167"/>
  <c r="R41" i="167" s="1"/>
  <c r="O42" i="167"/>
  <c r="R42" i="167" s="1"/>
  <c r="O43" i="167"/>
  <c r="R43" i="167" s="1"/>
  <c r="O44" i="167"/>
  <c r="R44" i="167" s="1"/>
  <c r="O45" i="167"/>
  <c r="R45" i="167" s="1"/>
  <c r="O46" i="167"/>
  <c r="R46" i="167" s="1"/>
  <c r="O47" i="167"/>
  <c r="R47" i="167" s="1"/>
  <c r="O49" i="167"/>
  <c r="R49" i="167" s="1"/>
  <c r="O50" i="167"/>
  <c r="R50" i="167" s="1"/>
  <c r="O51" i="167"/>
  <c r="R51" i="167" s="1"/>
  <c r="O52" i="167"/>
  <c r="R52" i="167" s="1"/>
  <c r="O53" i="167"/>
  <c r="R53" i="167"/>
  <c r="O54" i="167"/>
  <c r="R54" i="167" s="1"/>
  <c r="O55" i="167"/>
  <c r="R55" i="167" s="1"/>
  <c r="O56" i="167"/>
  <c r="R56" i="167" s="1"/>
  <c r="O57" i="167"/>
  <c r="R57" i="167" s="1"/>
  <c r="O58" i="167"/>
  <c r="R58" i="167" s="1"/>
  <c r="O59" i="167"/>
  <c r="R59" i="167" s="1"/>
  <c r="O60" i="167"/>
  <c r="R60" i="167" s="1"/>
  <c r="O61" i="167"/>
  <c r="R61" i="167" s="1"/>
  <c r="O62" i="167"/>
  <c r="R62" i="167" s="1"/>
  <c r="O63" i="167"/>
  <c r="R63" i="167" s="1"/>
  <c r="O64" i="167"/>
  <c r="R64" i="167" s="1"/>
  <c r="O65" i="167"/>
  <c r="R65" i="167"/>
  <c r="O66" i="167"/>
  <c r="R66" i="167" s="1"/>
  <c r="O67" i="167"/>
  <c r="R67" i="167" s="1"/>
  <c r="O68" i="167"/>
  <c r="R68" i="167" s="1"/>
  <c r="O69" i="167"/>
  <c r="R69" i="167" s="1"/>
  <c r="O70" i="167"/>
  <c r="R70" i="167" s="1"/>
  <c r="O71" i="167"/>
  <c r="R71" i="167" s="1"/>
  <c r="O72" i="167"/>
  <c r="R72" i="167" s="1"/>
  <c r="O73" i="167"/>
  <c r="R73" i="167" s="1"/>
  <c r="O74" i="167"/>
  <c r="R74" i="167" s="1"/>
  <c r="O75" i="167"/>
  <c r="R75" i="167" s="1"/>
  <c r="O76" i="167"/>
  <c r="R76" i="167" s="1"/>
  <c r="O77" i="167"/>
  <c r="R77" i="167" s="1"/>
  <c r="O78" i="167"/>
  <c r="R78" i="167" s="1"/>
  <c r="O79" i="167"/>
  <c r="R79" i="167" s="1"/>
  <c r="O80" i="167"/>
  <c r="R80" i="167" s="1"/>
  <c r="O81" i="167"/>
  <c r="R81" i="167" s="1"/>
  <c r="O82" i="167"/>
  <c r="R82" i="167" s="1"/>
  <c r="O83" i="167"/>
  <c r="R83" i="167" s="1"/>
  <c r="O84" i="167"/>
  <c r="R84" i="167" s="1"/>
  <c r="O85" i="167"/>
  <c r="R85" i="167" s="1"/>
  <c r="O86" i="167"/>
  <c r="R86" i="167" s="1"/>
  <c r="O87" i="167"/>
  <c r="R87" i="167" s="1"/>
  <c r="O88" i="167"/>
  <c r="R88" i="167" s="1"/>
  <c r="O89" i="167"/>
  <c r="R89" i="167" s="1"/>
  <c r="O90" i="167"/>
  <c r="R90" i="167" s="1"/>
  <c r="O91" i="167"/>
  <c r="R91" i="167" s="1"/>
  <c r="O92" i="167"/>
  <c r="R92" i="167" s="1"/>
  <c r="O93" i="167"/>
  <c r="R93" i="167" s="1"/>
  <c r="O94" i="167"/>
  <c r="R94" i="167" s="1"/>
  <c r="O95" i="167"/>
  <c r="R95" i="167" s="1"/>
  <c r="O96" i="167"/>
  <c r="R96" i="167" s="1"/>
  <c r="O97" i="167"/>
  <c r="R97" i="167" s="1"/>
  <c r="O98" i="167"/>
  <c r="R98" i="167" s="1"/>
  <c r="O99" i="167"/>
  <c r="R99" i="167" s="1"/>
  <c r="O100" i="167"/>
  <c r="R100" i="167" s="1"/>
  <c r="O101" i="167"/>
  <c r="R101" i="167" s="1"/>
  <c r="O102" i="167"/>
  <c r="R102" i="167" s="1"/>
  <c r="O103" i="167"/>
  <c r="R103" i="167" s="1"/>
  <c r="O104" i="167"/>
  <c r="R104" i="167" s="1"/>
  <c r="O105" i="167"/>
  <c r="R105" i="167" s="1"/>
  <c r="O106" i="167"/>
  <c r="R106" i="167" s="1"/>
  <c r="O107" i="167"/>
  <c r="R107" i="167" s="1"/>
  <c r="B122" i="167"/>
  <c r="O109" i="167"/>
  <c r="L108" i="167"/>
  <c r="O20" i="167"/>
  <c r="R20" i="167" s="1"/>
  <c r="O19" i="167"/>
  <c r="R19" i="167" s="1"/>
  <c r="O18" i="167"/>
  <c r="R18" i="167" s="1"/>
  <c r="O17" i="167"/>
  <c r="R17" i="167" s="1"/>
  <c r="O16" i="167"/>
  <c r="R16" i="167" s="1"/>
  <c r="O15" i="167"/>
  <c r="R15" i="167" s="1"/>
  <c r="O14" i="167"/>
  <c r="R14" i="167" s="1"/>
  <c r="O13" i="167"/>
  <c r="R13" i="167" s="1"/>
  <c r="O12" i="167"/>
  <c r="R12" i="167" s="1"/>
  <c r="O11" i="167"/>
  <c r="R11" i="167" s="1"/>
  <c r="O10" i="167"/>
  <c r="R10" i="167" s="1"/>
  <c r="O9" i="167"/>
  <c r="R9" i="167" s="1"/>
  <c r="O8" i="167"/>
  <c r="R8" i="167" s="1"/>
  <c r="O7" i="167"/>
  <c r="D104" i="168" l="1"/>
  <c r="D120" i="167"/>
  <c r="D121" i="167"/>
  <c r="D118" i="167"/>
  <c r="R7" i="167"/>
  <c r="D119" i="167"/>
  <c r="D122" i="167"/>
  <c r="B83" i="166"/>
  <c r="O70" i="166"/>
  <c r="L69" i="166"/>
  <c r="O68" i="166"/>
  <c r="R68" i="166" s="1"/>
  <c r="O67" i="166"/>
  <c r="R67" i="166" s="1"/>
  <c r="O66" i="166"/>
  <c r="R66" i="166" s="1"/>
  <c r="O65" i="166"/>
  <c r="R65" i="166" s="1"/>
  <c r="O64" i="166"/>
  <c r="R64" i="166" s="1"/>
  <c r="O63" i="166"/>
  <c r="R63" i="166" s="1"/>
  <c r="O62" i="166"/>
  <c r="R62" i="166" s="1"/>
  <c r="O61" i="166"/>
  <c r="R61" i="166" s="1"/>
  <c r="O60" i="166"/>
  <c r="R60" i="166" s="1"/>
  <c r="O59" i="166"/>
  <c r="R59" i="166" s="1"/>
  <c r="O58" i="166"/>
  <c r="R58" i="166" s="1"/>
  <c r="O57" i="166"/>
  <c r="R57" i="166" s="1"/>
  <c r="O56" i="166"/>
  <c r="R56" i="166" s="1"/>
  <c r="O55" i="166"/>
  <c r="R55" i="166" s="1"/>
  <c r="O54" i="166"/>
  <c r="R54" i="166" s="1"/>
  <c r="O53" i="166"/>
  <c r="R53" i="166" s="1"/>
  <c r="O52" i="166"/>
  <c r="R52" i="166" s="1"/>
  <c r="O51" i="166"/>
  <c r="R51" i="166" s="1"/>
  <c r="O50" i="166"/>
  <c r="R50" i="166" s="1"/>
  <c r="O49" i="166"/>
  <c r="R49" i="166" s="1"/>
  <c r="O48" i="166"/>
  <c r="R48" i="166" s="1"/>
  <c r="O47" i="166"/>
  <c r="R47" i="166" s="1"/>
  <c r="O46" i="166"/>
  <c r="R46" i="166" s="1"/>
  <c r="O45" i="166"/>
  <c r="R45" i="166" s="1"/>
  <c r="O44" i="166"/>
  <c r="R44" i="166" s="1"/>
  <c r="O43" i="166"/>
  <c r="R43" i="166" s="1"/>
  <c r="O42" i="166"/>
  <c r="R42" i="166" s="1"/>
  <c r="O41" i="166"/>
  <c r="R41" i="166" s="1"/>
  <c r="O40" i="166"/>
  <c r="R40" i="166" s="1"/>
  <c r="O39" i="166"/>
  <c r="R39" i="166" s="1"/>
  <c r="O38" i="166"/>
  <c r="R38" i="166" s="1"/>
  <c r="O37" i="166"/>
  <c r="R37" i="166" s="1"/>
  <c r="O36" i="166"/>
  <c r="R36" i="166" s="1"/>
  <c r="O35" i="166"/>
  <c r="R35" i="166" s="1"/>
  <c r="O34" i="166"/>
  <c r="R34" i="166" s="1"/>
  <c r="O33" i="166"/>
  <c r="R33" i="166" s="1"/>
  <c r="O31" i="166"/>
  <c r="R31" i="166" s="1"/>
  <c r="O30" i="166"/>
  <c r="R30" i="166" s="1"/>
  <c r="O29" i="166"/>
  <c r="R29" i="166" s="1"/>
  <c r="O28" i="166"/>
  <c r="R28" i="166" s="1"/>
  <c r="O27" i="166"/>
  <c r="R27" i="166" s="1"/>
  <c r="O26" i="166"/>
  <c r="R26" i="166" s="1"/>
  <c r="O25" i="166"/>
  <c r="R25" i="166" s="1"/>
  <c r="O24" i="166"/>
  <c r="R24" i="166" s="1"/>
  <c r="O23" i="166"/>
  <c r="R23" i="166" s="1"/>
  <c r="O22" i="166"/>
  <c r="R22" i="166" s="1"/>
  <c r="O21" i="166"/>
  <c r="R21" i="166" s="1"/>
  <c r="O20" i="166"/>
  <c r="R20" i="166" s="1"/>
  <c r="O19" i="166"/>
  <c r="R19" i="166" s="1"/>
  <c r="O18" i="166"/>
  <c r="R18" i="166" s="1"/>
  <c r="O17" i="166"/>
  <c r="R17" i="166" s="1"/>
  <c r="O16" i="166"/>
  <c r="R16" i="166" s="1"/>
  <c r="O15" i="166"/>
  <c r="R15" i="166" s="1"/>
  <c r="O14" i="166"/>
  <c r="R14" i="166" s="1"/>
  <c r="O13" i="166"/>
  <c r="R13" i="166" s="1"/>
  <c r="O12" i="166"/>
  <c r="R12" i="166" s="1"/>
  <c r="O11" i="166"/>
  <c r="R11" i="166" s="1"/>
  <c r="O10" i="166"/>
  <c r="R10" i="166" s="1"/>
  <c r="O9" i="166"/>
  <c r="R9" i="166" s="1"/>
  <c r="O8" i="166"/>
  <c r="R8" i="166" s="1"/>
  <c r="O7" i="166"/>
  <c r="D123" i="167" l="1"/>
  <c r="D81" i="166"/>
  <c r="D79" i="166"/>
  <c r="R7" i="166"/>
  <c r="D82" i="166"/>
  <c r="D80" i="166"/>
  <c r="D83" i="166"/>
  <c r="B94" i="165"/>
  <c r="O81" i="165"/>
  <c r="L80" i="165"/>
  <c r="O79" i="165"/>
  <c r="R79" i="165" s="1"/>
  <c r="O78" i="165"/>
  <c r="R78" i="165" s="1"/>
  <c r="O77" i="165"/>
  <c r="R77" i="165" s="1"/>
  <c r="O76" i="165"/>
  <c r="R76" i="165" s="1"/>
  <c r="O75" i="165"/>
  <c r="R75" i="165" s="1"/>
  <c r="O74" i="165"/>
  <c r="R74" i="165" s="1"/>
  <c r="O73" i="165"/>
  <c r="R73" i="165" s="1"/>
  <c r="O72" i="165"/>
  <c r="R72" i="165" s="1"/>
  <c r="O71" i="165"/>
  <c r="R71" i="165" s="1"/>
  <c r="O70" i="165"/>
  <c r="R70" i="165" s="1"/>
  <c r="O68" i="165"/>
  <c r="R68" i="165" s="1"/>
  <c r="O67" i="165"/>
  <c r="R67" i="165" s="1"/>
  <c r="O66" i="165"/>
  <c r="R66" i="165" s="1"/>
  <c r="O65" i="165"/>
  <c r="R65" i="165" s="1"/>
  <c r="O64" i="165"/>
  <c r="R64" i="165" s="1"/>
  <c r="O63" i="165"/>
  <c r="R63" i="165" s="1"/>
  <c r="O62" i="165"/>
  <c r="R62" i="165" s="1"/>
  <c r="O61" i="165"/>
  <c r="R61" i="165" s="1"/>
  <c r="O60" i="165"/>
  <c r="R60" i="165" s="1"/>
  <c r="O59" i="165"/>
  <c r="R59" i="165" s="1"/>
  <c r="O58" i="165"/>
  <c r="R58" i="165" s="1"/>
  <c r="O57" i="165"/>
  <c r="R57" i="165" s="1"/>
  <c r="O56" i="165"/>
  <c r="R56" i="165" s="1"/>
  <c r="O55" i="165"/>
  <c r="R55" i="165" s="1"/>
  <c r="O54" i="165"/>
  <c r="R54" i="165" s="1"/>
  <c r="O53" i="165"/>
  <c r="R53" i="165" s="1"/>
  <c r="O52" i="165"/>
  <c r="R52" i="165" s="1"/>
  <c r="O51" i="165"/>
  <c r="R51" i="165" s="1"/>
  <c r="O50" i="165"/>
  <c r="R50" i="165" s="1"/>
  <c r="O49" i="165"/>
  <c r="R49" i="165" s="1"/>
  <c r="O48" i="165"/>
  <c r="R48" i="165" s="1"/>
  <c r="O47" i="165"/>
  <c r="R47" i="165" s="1"/>
  <c r="O46" i="165"/>
  <c r="R46" i="165" s="1"/>
  <c r="O45" i="165"/>
  <c r="R45" i="165" s="1"/>
  <c r="O44" i="165"/>
  <c r="R44" i="165" s="1"/>
  <c r="O43" i="165"/>
  <c r="R43" i="165" s="1"/>
  <c r="O42" i="165"/>
  <c r="R42" i="165" s="1"/>
  <c r="O41" i="165"/>
  <c r="R41" i="165" s="1"/>
  <c r="O40" i="165"/>
  <c r="R40" i="165" s="1"/>
  <c r="O39" i="165"/>
  <c r="R39" i="165" s="1"/>
  <c r="O38" i="165"/>
  <c r="R38" i="165" s="1"/>
  <c r="O37" i="165"/>
  <c r="R37" i="165" s="1"/>
  <c r="O36" i="165"/>
  <c r="R36" i="165" s="1"/>
  <c r="O35" i="165"/>
  <c r="R35" i="165" s="1"/>
  <c r="O34" i="165"/>
  <c r="R34" i="165" s="1"/>
  <c r="O33" i="165"/>
  <c r="R33" i="165" s="1"/>
  <c r="O32" i="165"/>
  <c r="R32" i="165" s="1"/>
  <c r="O31" i="165"/>
  <c r="R31" i="165" s="1"/>
  <c r="O30" i="165"/>
  <c r="R30" i="165" s="1"/>
  <c r="O29" i="165"/>
  <c r="R29" i="165" s="1"/>
  <c r="O28" i="165"/>
  <c r="R28" i="165" s="1"/>
  <c r="O27" i="165"/>
  <c r="R27" i="165" s="1"/>
  <c r="O26" i="165"/>
  <c r="R26" i="165" s="1"/>
  <c r="O25" i="165"/>
  <c r="R25" i="165" s="1"/>
  <c r="O24" i="165"/>
  <c r="R24" i="165" s="1"/>
  <c r="O23" i="165"/>
  <c r="R23" i="165" s="1"/>
  <c r="O22" i="165"/>
  <c r="R22" i="165" s="1"/>
  <c r="O21" i="165"/>
  <c r="R21" i="165" s="1"/>
  <c r="O20" i="165"/>
  <c r="R20" i="165" s="1"/>
  <c r="O19" i="165"/>
  <c r="R19" i="165" s="1"/>
  <c r="O18" i="165"/>
  <c r="R18" i="165" s="1"/>
  <c r="O17" i="165"/>
  <c r="R17" i="165" s="1"/>
  <c r="O16" i="165"/>
  <c r="R16" i="165" s="1"/>
  <c r="O15" i="165"/>
  <c r="R15" i="165" s="1"/>
  <c r="O14" i="165"/>
  <c r="R14" i="165" s="1"/>
  <c r="O13" i="165"/>
  <c r="R13" i="165" s="1"/>
  <c r="O12" i="165"/>
  <c r="R12" i="165" s="1"/>
  <c r="O11" i="165"/>
  <c r="R11" i="165" s="1"/>
  <c r="O10" i="165"/>
  <c r="R10" i="165" s="1"/>
  <c r="O9" i="165"/>
  <c r="R9" i="165" s="1"/>
  <c r="O8" i="165"/>
  <c r="R8" i="165" s="1"/>
  <c r="O7" i="165"/>
  <c r="O90" i="164"/>
  <c r="R90" i="164" s="1"/>
  <c r="O91" i="164"/>
  <c r="R91" i="164" s="1"/>
  <c r="O92" i="164"/>
  <c r="R92" i="164" s="1"/>
  <c r="O93" i="164"/>
  <c r="R93" i="164" s="1"/>
  <c r="O72" i="164"/>
  <c r="R72" i="164" s="1"/>
  <c r="O73" i="164"/>
  <c r="R73" i="164" s="1"/>
  <c r="O74" i="164"/>
  <c r="R74" i="164" s="1"/>
  <c r="O75" i="164"/>
  <c r="R75" i="164" s="1"/>
  <c r="O76" i="164"/>
  <c r="R76" i="164" s="1"/>
  <c r="O77" i="164"/>
  <c r="R77" i="164" s="1"/>
  <c r="O78" i="164"/>
  <c r="R78" i="164" s="1"/>
  <c r="O79" i="164"/>
  <c r="R79" i="164" s="1"/>
  <c r="O80" i="164"/>
  <c r="R80" i="164"/>
  <c r="O81" i="164"/>
  <c r="R81" i="164" s="1"/>
  <c r="O82" i="164"/>
  <c r="R82" i="164" s="1"/>
  <c r="O83" i="164"/>
  <c r="R83" i="164" s="1"/>
  <c r="O84" i="164"/>
  <c r="R84" i="164" s="1"/>
  <c r="O85" i="164"/>
  <c r="R85" i="164" s="1"/>
  <c r="O86" i="164"/>
  <c r="R86" i="164" s="1"/>
  <c r="O87" i="164"/>
  <c r="R87" i="164" s="1"/>
  <c r="O88" i="164"/>
  <c r="R88" i="164" s="1"/>
  <c r="O89" i="164"/>
  <c r="R89" i="164" s="1"/>
  <c r="O94" i="164"/>
  <c r="R94" i="164" s="1"/>
  <c r="O95" i="164"/>
  <c r="R95" i="164" s="1"/>
  <c r="B110" i="164"/>
  <c r="O97" i="164"/>
  <c r="L96" i="164"/>
  <c r="O71" i="164"/>
  <c r="R71" i="164" s="1"/>
  <c r="O70" i="164"/>
  <c r="R70" i="164" s="1"/>
  <c r="O69" i="164"/>
  <c r="R69" i="164" s="1"/>
  <c r="O68" i="164"/>
  <c r="R68" i="164" s="1"/>
  <c r="O67" i="164"/>
  <c r="R67" i="164" s="1"/>
  <c r="O66" i="164"/>
  <c r="R66" i="164" s="1"/>
  <c r="O65" i="164"/>
  <c r="R65" i="164" s="1"/>
  <c r="O64" i="164"/>
  <c r="R64" i="164" s="1"/>
  <c r="O63" i="164"/>
  <c r="R63" i="164" s="1"/>
  <c r="O62" i="164"/>
  <c r="R62" i="164" s="1"/>
  <c r="O61" i="164"/>
  <c r="R61" i="164" s="1"/>
  <c r="O60" i="164"/>
  <c r="R60" i="164" s="1"/>
  <c r="O59" i="164"/>
  <c r="R59" i="164" s="1"/>
  <c r="O58" i="164"/>
  <c r="R58" i="164" s="1"/>
  <c r="O57" i="164"/>
  <c r="R57" i="164" s="1"/>
  <c r="O56" i="164"/>
  <c r="R56" i="164" s="1"/>
  <c r="O55" i="164"/>
  <c r="R55" i="164" s="1"/>
  <c r="R54" i="164"/>
  <c r="O54" i="164"/>
  <c r="O53" i="164"/>
  <c r="R53" i="164" s="1"/>
  <c r="O52" i="164"/>
  <c r="R52" i="164" s="1"/>
  <c r="O51" i="164"/>
  <c r="R51" i="164" s="1"/>
  <c r="O50" i="164"/>
  <c r="R50" i="164" s="1"/>
  <c r="O49" i="164"/>
  <c r="R49" i="164" s="1"/>
  <c r="O48" i="164"/>
  <c r="R48" i="164" s="1"/>
  <c r="O47" i="164"/>
  <c r="R47" i="164" s="1"/>
  <c r="O46" i="164"/>
  <c r="R46" i="164" s="1"/>
  <c r="O45" i="164"/>
  <c r="R45" i="164" s="1"/>
  <c r="O44" i="164"/>
  <c r="R44" i="164" s="1"/>
  <c r="O43" i="164"/>
  <c r="R43" i="164" s="1"/>
  <c r="O42" i="164"/>
  <c r="R42" i="164" s="1"/>
  <c r="O41" i="164"/>
  <c r="R41" i="164" s="1"/>
  <c r="O40" i="164"/>
  <c r="R40" i="164" s="1"/>
  <c r="O39" i="164"/>
  <c r="R39" i="164" s="1"/>
  <c r="O38" i="164"/>
  <c r="R38" i="164" s="1"/>
  <c r="O37" i="164"/>
  <c r="R37" i="164" s="1"/>
  <c r="O36" i="164"/>
  <c r="R36" i="164" s="1"/>
  <c r="O35" i="164"/>
  <c r="R35" i="164" s="1"/>
  <c r="O34" i="164"/>
  <c r="R34" i="164" s="1"/>
  <c r="O33" i="164"/>
  <c r="R33" i="164" s="1"/>
  <c r="O32" i="164"/>
  <c r="R32" i="164" s="1"/>
  <c r="O31" i="164"/>
  <c r="R31" i="164" s="1"/>
  <c r="O30" i="164"/>
  <c r="R30" i="164" s="1"/>
  <c r="O29" i="164"/>
  <c r="R29" i="164" s="1"/>
  <c r="O28" i="164"/>
  <c r="R28" i="164" s="1"/>
  <c r="O27" i="164"/>
  <c r="R27" i="164" s="1"/>
  <c r="O26" i="164"/>
  <c r="R26" i="164" s="1"/>
  <c r="O25" i="164"/>
  <c r="R25" i="164" s="1"/>
  <c r="O24" i="164"/>
  <c r="R24" i="164" s="1"/>
  <c r="O23" i="164"/>
  <c r="R23" i="164" s="1"/>
  <c r="R22" i="164"/>
  <c r="O22" i="164"/>
  <c r="O21" i="164"/>
  <c r="R21" i="164" s="1"/>
  <c r="O20" i="164"/>
  <c r="R20" i="164" s="1"/>
  <c r="O19" i="164"/>
  <c r="R19" i="164" s="1"/>
  <c r="O18" i="164"/>
  <c r="R18" i="164" s="1"/>
  <c r="O17" i="164"/>
  <c r="R17" i="164" s="1"/>
  <c r="O16" i="164"/>
  <c r="R16" i="164" s="1"/>
  <c r="O15" i="164"/>
  <c r="R15" i="164" s="1"/>
  <c r="O14" i="164"/>
  <c r="R14" i="164" s="1"/>
  <c r="O12" i="164"/>
  <c r="R12" i="164" s="1"/>
  <c r="O11" i="164"/>
  <c r="R11" i="164" s="1"/>
  <c r="O10" i="164"/>
  <c r="R10" i="164" s="1"/>
  <c r="O9" i="164"/>
  <c r="R9" i="164" s="1"/>
  <c r="O8" i="164"/>
  <c r="R8" i="164" s="1"/>
  <c r="O7" i="164"/>
  <c r="D84" i="166" l="1"/>
  <c r="D92" i="165"/>
  <c r="R7" i="165"/>
  <c r="D90" i="165"/>
  <c r="D93" i="165"/>
  <c r="D91" i="165"/>
  <c r="D94" i="165"/>
  <c r="D108" i="164"/>
  <c r="R7" i="164"/>
  <c r="D107" i="164"/>
  <c r="D109" i="164"/>
  <c r="D106" i="164"/>
  <c r="D110" i="164"/>
  <c r="O11" i="163"/>
  <c r="R11" i="163" s="1"/>
  <c r="O12" i="163"/>
  <c r="R12" i="163" s="1"/>
  <c r="O13" i="163"/>
  <c r="R13" i="163" s="1"/>
  <c r="O14" i="163"/>
  <c r="R14" i="163" s="1"/>
  <c r="O15" i="163"/>
  <c r="R15" i="163" s="1"/>
  <c r="O16" i="163"/>
  <c r="R16" i="163" s="1"/>
  <c r="O17" i="163"/>
  <c r="R17" i="163" s="1"/>
  <c r="O18" i="163"/>
  <c r="R18" i="163" s="1"/>
  <c r="O19" i="163"/>
  <c r="R19" i="163" s="1"/>
  <c r="O20" i="163"/>
  <c r="R20" i="163" s="1"/>
  <c r="O21" i="163"/>
  <c r="R21" i="163" s="1"/>
  <c r="O22" i="163"/>
  <c r="R22" i="163" s="1"/>
  <c r="O23" i="163"/>
  <c r="R23" i="163" s="1"/>
  <c r="O24" i="163"/>
  <c r="R24" i="163" s="1"/>
  <c r="O25" i="163"/>
  <c r="R25" i="163" s="1"/>
  <c r="O26" i="163"/>
  <c r="R26" i="163" s="1"/>
  <c r="O27" i="163"/>
  <c r="R27" i="163" s="1"/>
  <c r="O28" i="163"/>
  <c r="R28" i="163" s="1"/>
  <c r="O29" i="163"/>
  <c r="R29" i="163" s="1"/>
  <c r="O30" i="163"/>
  <c r="R30" i="163" s="1"/>
  <c r="O31" i="163"/>
  <c r="R31" i="163" s="1"/>
  <c r="O32" i="163"/>
  <c r="R32" i="163" s="1"/>
  <c r="O33" i="163"/>
  <c r="R33" i="163" s="1"/>
  <c r="O34" i="163"/>
  <c r="R34" i="163" s="1"/>
  <c r="O35" i="163"/>
  <c r="R35" i="163" s="1"/>
  <c r="O36" i="163"/>
  <c r="R36" i="163" s="1"/>
  <c r="O37" i="163"/>
  <c r="R37" i="163" s="1"/>
  <c r="O38" i="163"/>
  <c r="R38" i="163" s="1"/>
  <c r="O39" i="163"/>
  <c r="R39" i="163" s="1"/>
  <c r="O40" i="163"/>
  <c r="R40" i="163" s="1"/>
  <c r="O41" i="163"/>
  <c r="R41" i="163" s="1"/>
  <c r="O42" i="163"/>
  <c r="R42" i="163" s="1"/>
  <c r="O43" i="163"/>
  <c r="R43" i="163" s="1"/>
  <c r="O44" i="163"/>
  <c r="R44" i="163" s="1"/>
  <c r="O45" i="163"/>
  <c r="R45" i="163" s="1"/>
  <c r="O46" i="163"/>
  <c r="R46" i="163" s="1"/>
  <c r="O47" i="163"/>
  <c r="R47" i="163" s="1"/>
  <c r="O48" i="163"/>
  <c r="R48" i="163" s="1"/>
  <c r="O49" i="163"/>
  <c r="R49" i="163" s="1"/>
  <c r="O50" i="163"/>
  <c r="R50" i="163" s="1"/>
  <c r="O51" i="163"/>
  <c r="R51" i="163" s="1"/>
  <c r="O52" i="163"/>
  <c r="R52" i="163" s="1"/>
  <c r="O53" i="163"/>
  <c r="R53" i="163" s="1"/>
  <c r="O54" i="163"/>
  <c r="R54" i="163" s="1"/>
  <c r="O55" i="163"/>
  <c r="R55" i="163" s="1"/>
  <c r="O56" i="163"/>
  <c r="R56" i="163" s="1"/>
  <c r="O57" i="163"/>
  <c r="R57" i="163" s="1"/>
  <c r="O58" i="163"/>
  <c r="R58" i="163" s="1"/>
  <c r="O59" i="163"/>
  <c r="R59" i="163" s="1"/>
  <c r="O60" i="163"/>
  <c r="R60" i="163" s="1"/>
  <c r="O61" i="163"/>
  <c r="R61" i="163" s="1"/>
  <c r="O62" i="163"/>
  <c r="R62" i="163" s="1"/>
  <c r="O63" i="163"/>
  <c r="R63" i="163" s="1"/>
  <c r="O64" i="163"/>
  <c r="R64" i="163" s="1"/>
  <c r="O65" i="163"/>
  <c r="R65" i="163" s="1"/>
  <c r="O66" i="163"/>
  <c r="R66" i="163" s="1"/>
  <c r="O67" i="163"/>
  <c r="R67" i="163" s="1"/>
  <c r="O68" i="163"/>
  <c r="R68" i="163" s="1"/>
  <c r="O69" i="163"/>
  <c r="R69" i="163" s="1"/>
  <c r="O70" i="163"/>
  <c r="R70" i="163" s="1"/>
  <c r="O71" i="163"/>
  <c r="R71" i="163" s="1"/>
  <c r="O72" i="163"/>
  <c r="R72" i="163" s="1"/>
  <c r="O73" i="163"/>
  <c r="R73" i="163" s="1"/>
  <c r="O74" i="163"/>
  <c r="R74" i="163" s="1"/>
  <c r="O75" i="163"/>
  <c r="R75" i="163" s="1"/>
  <c r="O76" i="163"/>
  <c r="R76" i="163" s="1"/>
  <c r="O77" i="163"/>
  <c r="R77" i="163" s="1"/>
  <c r="O78" i="163"/>
  <c r="R78" i="163" s="1"/>
  <c r="O79" i="163"/>
  <c r="R79" i="163" s="1"/>
  <c r="O80" i="163"/>
  <c r="R80" i="163" s="1"/>
  <c r="O81" i="163"/>
  <c r="R81" i="163" s="1"/>
  <c r="B96" i="163"/>
  <c r="O83" i="163"/>
  <c r="L82" i="163"/>
  <c r="O10" i="163"/>
  <c r="R10" i="163" s="1"/>
  <c r="O9" i="163"/>
  <c r="R9" i="163" s="1"/>
  <c r="O8" i="163"/>
  <c r="R8" i="163" s="1"/>
  <c r="O7" i="163"/>
  <c r="D95" i="165" l="1"/>
  <c r="D111" i="164"/>
  <c r="D94" i="163"/>
  <c r="D95" i="163"/>
  <c r="D92" i="163"/>
  <c r="R7" i="163"/>
  <c r="D93" i="163"/>
  <c r="D96" i="163"/>
  <c r="O9" i="162"/>
  <c r="R9" i="162" s="1"/>
  <c r="O10" i="162"/>
  <c r="R10" i="162" s="1"/>
  <c r="O11" i="162"/>
  <c r="R11" i="162" s="1"/>
  <c r="O12" i="162"/>
  <c r="R12" i="162" s="1"/>
  <c r="O13" i="162"/>
  <c r="R13" i="162" s="1"/>
  <c r="O14" i="162"/>
  <c r="R14" i="162" s="1"/>
  <c r="O15" i="162"/>
  <c r="R15" i="162" s="1"/>
  <c r="O16" i="162"/>
  <c r="R16" i="162" s="1"/>
  <c r="O17" i="162"/>
  <c r="R17" i="162" s="1"/>
  <c r="O19" i="162"/>
  <c r="R19" i="162" s="1"/>
  <c r="O20" i="162"/>
  <c r="R20" i="162" s="1"/>
  <c r="O21" i="162"/>
  <c r="R21" i="162" s="1"/>
  <c r="O22" i="162"/>
  <c r="R22" i="162" s="1"/>
  <c r="O23" i="162"/>
  <c r="R23" i="162" s="1"/>
  <c r="O24" i="162"/>
  <c r="R24" i="162" s="1"/>
  <c r="O25" i="162"/>
  <c r="R25" i="162" s="1"/>
  <c r="O26" i="162"/>
  <c r="R26" i="162" s="1"/>
  <c r="O27" i="162"/>
  <c r="R27" i="162" s="1"/>
  <c r="O28" i="162"/>
  <c r="R28" i="162" s="1"/>
  <c r="O30" i="162"/>
  <c r="R30" i="162" s="1"/>
  <c r="O31" i="162"/>
  <c r="R31" i="162" s="1"/>
  <c r="O32" i="162"/>
  <c r="R32" i="162" s="1"/>
  <c r="O33" i="162"/>
  <c r="R33" i="162" s="1"/>
  <c r="O34" i="162"/>
  <c r="R34" i="162" s="1"/>
  <c r="O35" i="162"/>
  <c r="R35" i="162" s="1"/>
  <c r="O36" i="162"/>
  <c r="R36" i="162" s="1"/>
  <c r="O38" i="162"/>
  <c r="R38" i="162" s="1"/>
  <c r="O39" i="162"/>
  <c r="R39" i="162" s="1"/>
  <c r="O40" i="162"/>
  <c r="R40" i="162" s="1"/>
  <c r="O41" i="162"/>
  <c r="R41" i="162" s="1"/>
  <c r="O42" i="162"/>
  <c r="R42" i="162" s="1"/>
  <c r="O43" i="162"/>
  <c r="R43" i="162" s="1"/>
  <c r="O44" i="162"/>
  <c r="R44" i="162" s="1"/>
  <c r="O45" i="162"/>
  <c r="R45" i="162" s="1"/>
  <c r="O46" i="162"/>
  <c r="R46" i="162" s="1"/>
  <c r="O47" i="162"/>
  <c r="R47" i="162" s="1"/>
  <c r="O48" i="162"/>
  <c r="R48" i="162" s="1"/>
  <c r="O49" i="162"/>
  <c r="R49" i="162" s="1"/>
  <c r="O50" i="162"/>
  <c r="R50" i="162" s="1"/>
  <c r="O51" i="162"/>
  <c r="R51" i="162" s="1"/>
  <c r="O52" i="162"/>
  <c r="R52" i="162" s="1"/>
  <c r="O53" i="162"/>
  <c r="R53" i="162" s="1"/>
  <c r="O54" i="162"/>
  <c r="R54" i="162" s="1"/>
  <c r="O55" i="162"/>
  <c r="R55" i="162" s="1"/>
  <c r="O56" i="162"/>
  <c r="R56" i="162" s="1"/>
  <c r="O57" i="162"/>
  <c r="R57" i="162" s="1"/>
  <c r="O58" i="162"/>
  <c r="R58" i="162" s="1"/>
  <c r="O59" i="162"/>
  <c r="R59" i="162" s="1"/>
  <c r="O60" i="162"/>
  <c r="R60" i="162" s="1"/>
  <c r="O61" i="162"/>
  <c r="R61" i="162" s="1"/>
  <c r="O62" i="162"/>
  <c r="R62" i="162" s="1"/>
  <c r="O63" i="162"/>
  <c r="R63" i="162" s="1"/>
  <c r="O65" i="162"/>
  <c r="R65" i="162" s="1"/>
  <c r="O66" i="162"/>
  <c r="R66" i="162" s="1"/>
  <c r="O67" i="162"/>
  <c r="R67" i="162" s="1"/>
  <c r="O68" i="162"/>
  <c r="R68" i="162" s="1"/>
  <c r="O69" i="162"/>
  <c r="R69" i="162" s="1"/>
  <c r="O70" i="162"/>
  <c r="R70" i="162" s="1"/>
  <c r="O71" i="162"/>
  <c r="R71" i="162" s="1"/>
  <c r="O72" i="162"/>
  <c r="R72" i="162" s="1"/>
  <c r="O73" i="162"/>
  <c r="R73" i="162" s="1"/>
  <c r="O74" i="162"/>
  <c r="R74" i="162" s="1"/>
  <c r="O76" i="162"/>
  <c r="R76" i="162" s="1"/>
  <c r="O77" i="162"/>
  <c r="R77" i="162" s="1"/>
  <c r="O78" i="162"/>
  <c r="R78" i="162" s="1"/>
  <c r="O79" i="162"/>
  <c r="R79" i="162" s="1"/>
  <c r="O80" i="162"/>
  <c r="R80" i="162" s="1"/>
  <c r="O81" i="162"/>
  <c r="R81" i="162" s="1"/>
  <c r="O82" i="162"/>
  <c r="R82" i="162" s="1"/>
  <c r="O83" i="162"/>
  <c r="R83" i="162" s="1"/>
  <c r="O84" i="162"/>
  <c r="R84" i="162" s="1"/>
  <c r="O85" i="162"/>
  <c r="R85" i="162" s="1"/>
  <c r="O86" i="162"/>
  <c r="R86" i="162" s="1"/>
  <c r="O87" i="162"/>
  <c r="R87" i="162"/>
  <c r="O88" i="162"/>
  <c r="R88" i="162" s="1"/>
  <c r="O89" i="162"/>
  <c r="R89" i="162" s="1"/>
  <c r="O90" i="162"/>
  <c r="R90" i="162" s="1"/>
  <c r="O91" i="162"/>
  <c r="R91" i="162" s="1"/>
  <c r="O92" i="162"/>
  <c r="R92" i="162" s="1"/>
  <c r="O93" i="162"/>
  <c r="R93" i="162" s="1"/>
  <c r="O94" i="162"/>
  <c r="R94" i="162" s="1"/>
  <c r="O95" i="162"/>
  <c r="R95" i="162" s="1"/>
  <c r="O96" i="162"/>
  <c r="R96" i="162" s="1"/>
  <c r="O97" i="162"/>
  <c r="R97" i="162" s="1"/>
  <c r="O98" i="162"/>
  <c r="R98" i="162" s="1"/>
  <c r="O99" i="162"/>
  <c r="R99" i="162"/>
  <c r="O100" i="162"/>
  <c r="R100" i="162" s="1"/>
  <c r="O101" i="162"/>
  <c r="R101" i="162" s="1"/>
  <c r="O102" i="162"/>
  <c r="R102" i="162" s="1"/>
  <c r="O103" i="162"/>
  <c r="R103" i="162" s="1"/>
  <c r="O104" i="162"/>
  <c r="R104" i="162" s="1"/>
  <c r="O105" i="162"/>
  <c r="R105" i="162" s="1"/>
  <c r="O106" i="162"/>
  <c r="R106" i="162" s="1"/>
  <c r="O107" i="162"/>
  <c r="R107" i="162" s="1"/>
  <c r="O108" i="162"/>
  <c r="R108" i="162" s="1"/>
  <c r="O109" i="162"/>
  <c r="R109" i="162" s="1"/>
  <c r="O110" i="162"/>
  <c r="R110" i="162" s="1"/>
  <c r="O111" i="162"/>
  <c r="R111" i="162" s="1"/>
  <c r="O112" i="162"/>
  <c r="R112" i="162" s="1"/>
  <c r="O113" i="162"/>
  <c r="R113" i="162" s="1"/>
  <c r="O114" i="162"/>
  <c r="R114" i="162" s="1"/>
  <c r="O115" i="162"/>
  <c r="R115" i="162" s="1"/>
  <c r="O116" i="162"/>
  <c r="R116" i="162" s="1"/>
  <c r="O117" i="162"/>
  <c r="R117" i="162" s="1"/>
  <c r="O118" i="162"/>
  <c r="R118" i="162" s="1"/>
  <c r="O119" i="162"/>
  <c r="R119" i="162"/>
  <c r="O120" i="162"/>
  <c r="R120" i="162" s="1"/>
  <c r="O121" i="162"/>
  <c r="R121" i="162" s="1"/>
  <c r="O122" i="162"/>
  <c r="R122" i="162" s="1"/>
  <c r="O123" i="162"/>
  <c r="R123" i="162" s="1"/>
  <c r="O124" i="162"/>
  <c r="R124" i="162" s="1"/>
  <c r="O125" i="162"/>
  <c r="R125" i="162" s="1"/>
  <c r="O126" i="162"/>
  <c r="R126" i="162" s="1"/>
  <c r="O127" i="162"/>
  <c r="R127" i="162"/>
  <c r="O129" i="162"/>
  <c r="R129" i="162" s="1"/>
  <c r="O130" i="162"/>
  <c r="R130" i="162" s="1"/>
  <c r="O131" i="162"/>
  <c r="R131" i="162" s="1"/>
  <c r="O132" i="162"/>
  <c r="R132" i="162" s="1"/>
  <c r="O133" i="162"/>
  <c r="R133" i="162" s="1"/>
  <c r="O134" i="162"/>
  <c r="R134" i="162" s="1"/>
  <c r="O135" i="162"/>
  <c r="R135" i="162" s="1"/>
  <c r="O136" i="162"/>
  <c r="R136" i="162" s="1"/>
  <c r="O137" i="162"/>
  <c r="R137" i="162" s="1"/>
  <c r="O138" i="162"/>
  <c r="R138" i="162" s="1"/>
  <c r="O139" i="162"/>
  <c r="R139" i="162" s="1"/>
  <c r="O140" i="162"/>
  <c r="R140" i="162" s="1"/>
  <c r="O141" i="162"/>
  <c r="R141" i="162" s="1"/>
  <c r="O142" i="162"/>
  <c r="R142" i="162" s="1"/>
  <c r="O143" i="162"/>
  <c r="R143" i="162" s="1"/>
  <c r="O144" i="162"/>
  <c r="R144" i="162" s="1"/>
  <c r="O145" i="162"/>
  <c r="R145" i="162" s="1"/>
  <c r="O146" i="162"/>
  <c r="R146" i="162" s="1"/>
  <c r="O147" i="162"/>
  <c r="R147" i="162" s="1"/>
  <c r="O148" i="162"/>
  <c r="R148" i="162" s="1"/>
  <c r="O149" i="162"/>
  <c r="R149" i="162" s="1"/>
  <c r="O150" i="162"/>
  <c r="R150" i="162" s="1"/>
  <c r="O151" i="162"/>
  <c r="R151" i="162" s="1"/>
  <c r="O152" i="162"/>
  <c r="R152" i="162" s="1"/>
  <c r="O153" i="162"/>
  <c r="R153" i="162" s="1"/>
  <c r="O154" i="162"/>
  <c r="R154" i="162" s="1"/>
  <c r="O155" i="162"/>
  <c r="R155" i="162" s="1"/>
  <c r="O156" i="162"/>
  <c r="R156" i="162" s="1"/>
  <c r="O157" i="162"/>
  <c r="R157" i="162" s="1"/>
  <c r="O158" i="162"/>
  <c r="R158" i="162" s="1"/>
  <c r="O159" i="162"/>
  <c r="R159" i="162" s="1"/>
  <c r="O160" i="162"/>
  <c r="R160" i="162" s="1"/>
  <c r="O161" i="162"/>
  <c r="R161" i="162" s="1"/>
  <c r="O162" i="162"/>
  <c r="R162" i="162" s="1"/>
  <c r="O163" i="162"/>
  <c r="R163" i="162" s="1"/>
  <c r="O164" i="162"/>
  <c r="R164" i="162" s="1"/>
  <c r="O165" i="162"/>
  <c r="R165" i="162" s="1"/>
  <c r="O166" i="162"/>
  <c r="R166" i="162" s="1"/>
  <c r="O167" i="162"/>
  <c r="R167" i="162" s="1"/>
  <c r="O168" i="162"/>
  <c r="R168" i="162" s="1"/>
  <c r="O169" i="162"/>
  <c r="R169" i="162" s="1"/>
  <c r="O170" i="162"/>
  <c r="R170" i="162" s="1"/>
  <c r="O171" i="162"/>
  <c r="R171" i="162" s="1"/>
  <c r="O172" i="162"/>
  <c r="R172" i="162" s="1"/>
  <c r="O173" i="162"/>
  <c r="R173" i="162" s="1"/>
  <c r="B188" i="162"/>
  <c r="O175" i="162"/>
  <c r="L174" i="162"/>
  <c r="O8" i="162"/>
  <c r="O7" i="162"/>
  <c r="D97" i="163" l="1"/>
  <c r="D186" i="162"/>
  <c r="D187" i="162"/>
  <c r="D184" i="162"/>
  <c r="R8" i="162"/>
  <c r="R7" i="162"/>
  <c r="D185" i="162"/>
  <c r="D188" i="162"/>
  <c r="B100" i="161"/>
  <c r="O87" i="161"/>
  <c r="L86" i="161"/>
  <c r="O85" i="161"/>
  <c r="R85" i="161" s="1"/>
  <c r="O84" i="161"/>
  <c r="R84" i="161" s="1"/>
  <c r="O83" i="161"/>
  <c r="R83" i="161" s="1"/>
  <c r="O82" i="161"/>
  <c r="R82" i="161" s="1"/>
  <c r="O81" i="161"/>
  <c r="R81" i="161" s="1"/>
  <c r="O80" i="161"/>
  <c r="R80" i="161" s="1"/>
  <c r="O79" i="161"/>
  <c r="R79" i="161" s="1"/>
  <c r="O78" i="161"/>
  <c r="R78" i="161" s="1"/>
  <c r="O77" i="161"/>
  <c r="R77" i="161" s="1"/>
  <c r="O76" i="161"/>
  <c r="R76" i="161" s="1"/>
  <c r="O75" i="161"/>
  <c r="R75" i="161" s="1"/>
  <c r="O74" i="161"/>
  <c r="R74" i="161" s="1"/>
  <c r="O73" i="161"/>
  <c r="R73" i="161" s="1"/>
  <c r="O72" i="161"/>
  <c r="R72" i="161" s="1"/>
  <c r="O71" i="161"/>
  <c r="R71" i="161" s="1"/>
  <c r="O70" i="161"/>
  <c r="R70" i="161" s="1"/>
  <c r="O69" i="161"/>
  <c r="R69" i="161" s="1"/>
  <c r="O68" i="161"/>
  <c r="R68" i="161" s="1"/>
  <c r="O67" i="161"/>
  <c r="R67" i="161" s="1"/>
  <c r="O66" i="161"/>
  <c r="R66" i="161" s="1"/>
  <c r="O65" i="161"/>
  <c r="R65" i="161" s="1"/>
  <c r="O64" i="161"/>
  <c r="R64" i="161" s="1"/>
  <c r="O63" i="161"/>
  <c r="R63" i="161" s="1"/>
  <c r="O62" i="161"/>
  <c r="R62" i="161" s="1"/>
  <c r="O61" i="161"/>
  <c r="R61" i="161" s="1"/>
  <c r="O60" i="161"/>
  <c r="R60" i="161" s="1"/>
  <c r="O59" i="161"/>
  <c r="R59" i="161" s="1"/>
  <c r="O58" i="161"/>
  <c r="R58" i="161" s="1"/>
  <c r="O57" i="161"/>
  <c r="R57" i="161" s="1"/>
  <c r="O56" i="161"/>
  <c r="R56" i="161" s="1"/>
  <c r="O55" i="161"/>
  <c r="R55" i="161" s="1"/>
  <c r="O54" i="161"/>
  <c r="R54" i="161" s="1"/>
  <c r="O53" i="161"/>
  <c r="R53" i="161" s="1"/>
  <c r="O52" i="161"/>
  <c r="R52" i="161" s="1"/>
  <c r="O51" i="161"/>
  <c r="R51" i="161" s="1"/>
  <c r="O50" i="161"/>
  <c r="R50" i="161" s="1"/>
  <c r="O49" i="161"/>
  <c r="R49" i="161" s="1"/>
  <c r="O48" i="161"/>
  <c r="R48" i="161" s="1"/>
  <c r="O47" i="161"/>
  <c r="R47" i="161" s="1"/>
  <c r="O46" i="161"/>
  <c r="R46" i="161" s="1"/>
  <c r="O45" i="161"/>
  <c r="R45" i="161" s="1"/>
  <c r="O44" i="161"/>
  <c r="R44" i="161" s="1"/>
  <c r="O43" i="161"/>
  <c r="R43" i="161" s="1"/>
  <c r="O42" i="161"/>
  <c r="R42" i="161" s="1"/>
  <c r="O41" i="161"/>
  <c r="R41" i="161" s="1"/>
  <c r="O40" i="161"/>
  <c r="R40" i="161" s="1"/>
  <c r="O39" i="161"/>
  <c r="R39" i="161" s="1"/>
  <c r="O38" i="161"/>
  <c r="R38" i="161" s="1"/>
  <c r="O37" i="161"/>
  <c r="R37" i="161" s="1"/>
  <c r="O36" i="161"/>
  <c r="R36" i="161" s="1"/>
  <c r="O35" i="161"/>
  <c r="R35" i="161" s="1"/>
  <c r="O34" i="161"/>
  <c r="R34" i="161" s="1"/>
  <c r="O33" i="161"/>
  <c r="R33" i="161" s="1"/>
  <c r="O32" i="161"/>
  <c r="R32" i="161" s="1"/>
  <c r="O31" i="161"/>
  <c r="R31" i="161" s="1"/>
  <c r="O30" i="161"/>
  <c r="R30" i="161" s="1"/>
  <c r="O29" i="161"/>
  <c r="R29" i="161" s="1"/>
  <c r="O28" i="161"/>
  <c r="R28" i="161" s="1"/>
  <c r="O27" i="161"/>
  <c r="R27" i="161" s="1"/>
  <c r="O26" i="161"/>
  <c r="R26" i="161" s="1"/>
  <c r="O25" i="161"/>
  <c r="R25" i="161" s="1"/>
  <c r="O24" i="161"/>
  <c r="R24" i="161" s="1"/>
  <c r="O23" i="161"/>
  <c r="R23" i="161" s="1"/>
  <c r="O22" i="161"/>
  <c r="R22" i="161" s="1"/>
  <c r="O21" i="161"/>
  <c r="R21" i="161" s="1"/>
  <c r="O20" i="161"/>
  <c r="R20" i="161" s="1"/>
  <c r="O19" i="161"/>
  <c r="R19" i="161" s="1"/>
  <c r="O18" i="161"/>
  <c r="R18" i="161" s="1"/>
  <c r="O17" i="161"/>
  <c r="R17" i="161" s="1"/>
  <c r="O16" i="161"/>
  <c r="R16" i="161" s="1"/>
  <c r="O15" i="161"/>
  <c r="R15" i="161" s="1"/>
  <c r="O14" i="161"/>
  <c r="R14" i="161" s="1"/>
  <c r="O13" i="161"/>
  <c r="R13" i="161" s="1"/>
  <c r="O12" i="161"/>
  <c r="R12" i="161" s="1"/>
  <c r="O11" i="161"/>
  <c r="R11" i="161" s="1"/>
  <c r="O10" i="161"/>
  <c r="R10" i="161" s="1"/>
  <c r="O9" i="161"/>
  <c r="R9" i="161" s="1"/>
  <c r="O8" i="161"/>
  <c r="R8" i="161" s="1"/>
  <c r="O7" i="161"/>
  <c r="D189" i="162" l="1"/>
  <c r="D98" i="161"/>
  <c r="R7" i="161"/>
  <c r="D99" i="161"/>
  <c r="D96" i="161"/>
  <c r="D97" i="161"/>
  <c r="D100" i="161"/>
  <c r="B125" i="160"/>
  <c r="O112" i="160"/>
  <c r="L111" i="160"/>
  <c r="O110" i="160"/>
  <c r="R110" i="160" s="1"/>
  <c r="O109" i="160"/>
  <c r="R109" i="160" s="1"/>
  <c r="O108" i="160"/>
  <c r="R108" i="160" s="1"/>
  <c r="O107" i="160"/>
  <c r="R107" i="160" s="1"/>
  <c r="O106" i="160"/>
  <c r="R106" i="160" s="1"/>
  <c r="O105" i="160"/>
  <c r="R105" i="160" s="1"/>
  <c r="O104" i="160"/>
  <c r="R104" i="160" s="1"/>
  <c r="O103" i="160"/>
  <c r="R103" i="160" s="1"/>
  <c r="O102" i="160"/>
  <c r="R102" i="160" s="1"/>
  <c r="O101" i="160"/>
  <c r="R101" i="160" s="1"/>
  <c r="O100" i="160"/>
  <c r="R100" i="160" s="1"/>
  <c r="O99" i="160"/>
  <c r="R99" i="160" s="1"/>
  <c r="O98" i="160"/>
  <c r="R98" i="160" s="1"/>
  <c r="O97" i="160"/>
  <c r="R97" i="160" s="1"/>
  <c r="O96" i="160"/>
  <c r="R96" i="160" s="1"/>
  <c r="O95" i="160"/>
  <c r="R95" i="160" s="1"/>
  <c r="O94" i="160"/>
  <c r="R94" i="160" s="1"/>
  <c r="O93" i="160"/>
  <c r="R93" i="160" s="1"/>
  <c r="O92" i="160"/>
  <c r="R92" i="160" s="1"/>
  <c r="O91" i="160"/>
  <c r="R91" i="160" s="1"/>
  <c r="O90" i="160"/>
  <c r="R90" i="160" s="1"/>
  <c r="O89" i="160"/>
  <c r="R89" i="160" s="1"/>
  <c r="O88" i="160"/>
  <c r="R88" i="160" s="1"/>
  <c r="O87" i="160"/>
  <c r="R87" i="160" s="1"/>
  <c r="O86" i="160"/>
  <c r="R86" i="160" s="1"/>
  <c r="O85" i="160"/>
  <c r="R85" i="160" s="1"/>
  <c r="O84" i="160"/>
  <c r="R84" i="160" s="1"/>
  <c r="O83" i="160"/>
  <c r="R83" i="160" s="1"/>
  <c r="O82" i="160"/>
  <c r="R82" i="160" s="1"/>
  <c r="O81" i="160"/>
  <c r="R81" i="160" s="1"/>
  <c r="O80" i="160"/>
  <c r="R80" i="160" s="1"/>
  <c r="O79" i="160"/>
  <c r="R79" i="160" s="1"/>
  <c r="O78" i="160"/>
  <c r="R78" i="160" s="1"/>
  <c r="O77" i="160"/>
  <c r="R77" i="160" s="1"/>
  <c r="O76" i="160"/>
  <c r="R76" i="160" s="1"/>
  <c r="O75" i="160"/>
  <c r="R75" i="160" s="1"/>
  <c r="O74" i="160"/>
  <c r="R74" i="160" s="1"/>
  <c r="O73" i="160"/>
  <c r="R73" i="160" s="1"/>
  <c r="O72" i="160"/>
  <c r="R72" i="160" s="1"/>
  <c r="O71" i="160"/>
  <c r="R71" i="160" s="1"/>
  <c r="O70" i="160"/>
  <c r="R70" i="160" s="1"/>
  <c r="O69" i="160"/>
  <c r="R69" i="160" s="1"/>
  <c r="O68" i="160"/>
  <c r="R68" i="160" s="1"/>
  <c r="O67" i="160"/>
  <c r="R67" i="160" s="1"/>
  <c r="O66" i="160"/>
  <c r="R66" i="160" s="1"/>
  <c r="O65" i="160"/>
  <c r="R65" i="160" s="1"/>
  <c r="O64" i="160"/>
  <c r="R64" i="160" s="1"/>
  <c r="O63" i="160"/>
  <c r="R63" i="160" s="1"/>
  <c r="O62" i="160"/>
  <c r="R62" i="160" s="1"/>
  <c r="O61" i="160"/>
  <c r="R61" i="160" s="1"/>
  <c r="O60" i="160"/>
  <c r="R60" i="160" s="1"/>
  <c r="O59" i="160"/>
  <c r="R59" i="160" s="1"/>
  <c r="O58" i="160"/>
  <c r="R58" i="160" s="1"/>
  <c r="O57" i="160"/>
  <c r="R57" i="160" s="1"/>
  <c r="O56" i="160"/>
  <c r="R56" i="160" s="1"/>
  <c r="O55" i="160"/>
  <c r="R55" i="160" s="1"/>
  <c r="O54" i="160"/>
  <c r="R54" i="160" s="1"/>
  <c r="O53" i="160"/>
  <c r="R53" i="160" s="1"/>
  <c r="O52" i="160"/>
  <c r="R52" i="160" s="1"/>
  <c r="O51" i="160"/>
  <c r="R51" i="160" s="1"/>
  <c r="O50" i="160"/>
  <c r="R50" i="160" s="1"/>
  <c r="O49" i="160"/>
  <c r="R49" i="160" s="1"/>
  <c r="O48" i="160"/>
  <c r="R48" i="160" s="1"/>
  <c r="O47" i="160"/>
  <c r="R47" i="160" s="1"/>
  <c r="O46" i="160"/>
  <c r="R46" i="160" s="1"/>
  <c r="O45" i="160"/>
  <c r="R45" i="160" s="1"/>
  <c r="O44" i="160"/>
  <c r="R44" i="160" s="1"/>
  <c r="O43" i="160"/>
  <c r="R43" i="160" s="1"/>
  <c r="O42" i="160"/>
  <c r="R42" i="160" s="1"/>
  <c r="O41" i="160"/>
  <c r="R41" i="160" s="1"/>
  <c r="O40" i="160"/>
  <c r="R40" i="160" s="1"/>
  <c r="O39" i="160"/>
  <c r="R39" i="160" s="1"/>
  <c r="O38" i="160"/>
  <c r="R38" i="160" s="1"/>
  <c r="O37" i="160"/>
  <c r="R37" i="160" s="1"/>
  <c r="O36" i="160"/>
  <c r="R36" i="160" s="1"/>
  <c r="O35" i="160"/>
  <c r="R35" i="160" s="1"/>
  <c r="O34" i="160"/>
  <c r="R34" i="160" s="1"/>
  <c r="O33" i="160"/>
  <c r="R33" i="160" s="1"/>
  <c r="O32" i="160"/>
  <c r="R32" i="160" s="1"/>
  <c r="O31" i="160"/>
  <c r="R31" i="160" s="1"/>
  <c r="O30" i="160"/>
  <c r="R30" i="160" s="1"/>
  <c r="O29" i="160"/>
  <c r="R29" i="160" s="1"/>
  <c r="O28" i="160"/>
  <c r="R28" i="160" s="1"/>
  <c r="O27" i="160"/>
  <c r="R27" i="160" s="1"/>
  <c r="O26" i="160"/>
  <c r="R26" i="160" s="1"/>
  <c r="O25" i="160"/>
  <c r="R25" i="160" s="1"/>
  <c r="O24" i="160"/>
  <c r="R24" i="160" s="1"/>
  <c r="O23" i="160"/>
  <c r="R23" i="160" s="1"/>
  <c r="O22" i="160"/>
  <c r="R22" i="160" s="1"/>
  <c r="O21" i="160"/>
  <c r="R21" i="160" s="1"/>
  <c r="O20" i="160"/>
  <c r="R20" i="160" s="1"/>
  <c r="O19" i="160"/>
  <c r="R19" i="160" s="1"/>
  <c r="O18" i="160"/>
  <c r="R18" i="160" s="1"/>
  <c r="O17" i="160"/>
  <c r="R17" i="160" s="1"/>
  <c r="O16" i="160"/>
  <c r="R16" i="160" s="1"/>
  <c r="O15" i="160"/>
  <c r="R15" i="160" s="1"/>
  <c r="O14" i="160"/>
  <c r="R14" i="160" s="1"/>
  <c r="O13" i="160"/>
  <c r="R13" i="160" s="1"/>
  <c r="O12" i="160"/>
  <c r="R12" i="160" s="1"/>
  <c r="O11" i="160"/>
  <c r="R11" i="160" s="1"/>
  <c r="O10" i="160"/>
  <c r="R10" i="160" s="1"/>
  <c r="O9" i="160"/>
  <c r="R9" i="160" s="1"/>
  <c r="O8" i="160"/>
  <c r="R8" i="160" s="1"/>
  <c r="O7" i="160"/>
  <c r="D101" i="161" l="1"/>
  <c r="D123" i="160"/>
  <c r="D124" i="160"/>
  <c r="D121" i="160"/>
  <c r="R7" i="160"/>
  <c r="D122" i="160"/>
  <c r="D125" i="160"/>
  <c r="O122" i="159"/>
  <c r="R122" i="159" s="1"/>
  <c r="O123" i="159"/>
  <c r="R123" i="159" s="1"/>
  <c r="O124" i="159"/>
  <c r="R124" i="159" s="1"/>
  <c r="O125" i="159"/>
  <c r="R125" i="159" s="1"/>
  <c r="O126" i="159"/>
  <c r="R126" i="159" s="1"/>
  <c r="O127" i="159"/>
  <c r="R127" i="159" s="1"/>
  <c r="O128" i="159"/>
  <c r="R128" i="159" s="1"/>
  <c r="O129" i="159"/>
  <c r="R129" i="159" s="1"/>
  <c r="O130" i="159"/>
  <c r="R130" i="159" s="1"/>
  <c r="O131" i="159"/>
  <c r="R131" i="159" s="1"/>
  <c r="O132" i="159"/>
  <c r="R132" i="159" s="1"/>
  <c r="O133" i="159"/>
  <c r="R133" i="159" s="1"/>
  <c r="O134" i="159"/>
  <c r="R134" i="159" s="1"/>
  <c r="O135" i="159"/>
  <c r="R135" i="159" s="1"/>
  <c r="O136" i="159"/>
  <c r="R136" i="159" s="1"/>
  <c r="O137" i="159"/>
  <c r="R137" i="159" s="1"/>
  <c r="O138" i="159"/>
  <c r="R138" i="159" s="1"/>
  <c r="O139" i="159"/>
  <c r="R139" i="159"/>
  <c r="O140" i="159"/>
  <c r="R140" i="159" s="1"/>
  <c r="O141" i="159"/>
  <c r="R141" i="159" s="1"/>
  <c r="O142" i="159"/>
  <c r="R142" i="159" s="1"/>
  <c r="O143" i="159"/>
  <c r="R143" i="159" s="1"/>
  <c r="O144" i="159"/>
  <c r="R144" i="159" s="1"/>
  <c r="O145" i="159"/>
  <c r="R145" i="159" s="1"/>
  <c r="O146" i="159"/>
  <c r="R146" i="159" s="1"/>
  <c r="O147" i="159"/>
  <c r="R147" i="159" s="1"/>
  <c r="O148" i="159"/>
  <c r="R148" i="159" s="1"/>
  <c r="O149" i="159"/>
  <c r="R149" i="159" s="1"/>
  <c r="O150" i="159"/>
  <c r="R150" i="159" s="1"/>
  <c r="O151" i="159"/>
  <c r="R151" i="159" s="1"/>
  <c r="O152" i="159"/>
  <c r="R152" i="159" s="1"/>
  <c r="O153" i="159"/>
  <c r="R153" i="159" s="1"/>
  <c r="O154" i="159"/>
  <c r="R154" i="159" s="1"/>
  <c r="O155" i="159"/>
  <c r="R155" i="159" s="1"/>
  <c r="O156" i="159"/>
  <c r="R156" i="159" s="1"/>
  <c r="O157" i="159"/>
  <c r="R157" i="159" s="1"/>
  <c r="O158" i="159"/>
  <c r="R158" i="159" s="1"/>
  <c r="O159" i="159"/>
  <c r="R159" i="159" s="1"/>
  <c r="O160" i="159"/>
  <c r="R160" i="159" s="1"/>
  <c r="O161" i="159"/>
  <c r="R161" i="159" s="1"/>
  <c r="O162" i="159"/>
  <c r="R162" i="159" s="1"/>
  <c r="O163" i="159"/>
  <c r="R163" i="159" s="1"/>
  <c r="O9" i="159"/>
  <c r="R9" i="159" s="1"/>
  <c r="O10" i="159"/>
  <c r="R10" i="159" s="1"/>
  <c r="O11" i="159"/>
  <c r="R11" i="159" s="1"/>
  <c r="O12" i="159"/>
  <c r="R12" i="159" s="1"/>
  <c r="O13" i="159"/>
  <c r="R13" i="159" s="1"/>
  <c r="O14" i="159"/>
  <c r="R14" i="159" s="1"/>
  <c r="O15" i="159"/>
  <c r="R15" i="159" s="1"/>
  <c r="O16" i="159"/>
  <c r="R16" i="159"/>
  <c r="O17" i="159"/>
  <c r="R17" i="159" s="1"/>
  <c r="O18" i="159"/>
  <c r="R18" i="159" s="1"/>
  <c r="O19" i="159"/>
  <c r="R19" i="159" s="1"/>
  <c r="O20" i="159"/>
  <c r="R20" i="159" s="1"/>
  <c r="O21" i="159"/>
  <c r="R21" i="159" s="1"/>
  <c r="O22" i="159"/>
  <c r="R22" i="159" s="1"/>
  <c r="O23" i="159"/>
  <c r="R23" i="159" s="1"/>
  <c r="O24" i="159"/>
  <c r="R24" i="159"/>
  <c r="O25" i="159"/>
  <c r="R25" i="159" s="1"/>
  <c r="O26" i="159"/>
  <c r="R26" i="159" s="1"/>
  <c r="O27" i="159"/>
  <c r="R27" i="159" s="1"/>
  <c r="O28" i="159"/>
  <c r="R28" i="159" s="1"/>
  <c r="O29" i="159"/>
  <c r="R29" i="159" s="1"/>
  <c r="O30" i="159"/>
  <c r="R30" i="159" s="1"/>
  <c r="O31" i="159"/>
  <c r="R31" i="159" s="1"/>
  <c r="O32" i="159"/>
  <c r="R32" i="159"/>
  <c r="O33" i="159"/>
  <c r="R33" i="159" s="1"/>
  <c r="O34" i="159"/>
  <c r="R34" i="159" s="1"/>
  <c r="O35" i="159"/>
  <c r="R35" i="159" s="1"/>
  <c r="O36" i="159"/>
  <c r="R36" i="159" s="1"/>
  <c r="O37" i="159"/>
  <c r="R37" i="159" s="1"/>
  <c r="O38" i="159"/>
  <c r="R38" i="159" s="1"/>
  <c r="O39" i="159"/>
  <c r="R39" i="159" s="1"/>
  <c r="O40" i="159"/>
  <c r="R40" i="159"/>
  <c r="O41" i="159"/>
  <c r="R41" i="159" s="1"/>
  <c r="O42" i="159"/>
  <c r="R42" i="159" s="1"/>
  <c r="O43" i="159"/>
  <c r="R43" i="159" s="1"/>
  <c r="O44" i="159"/>
  <c r="R44" i="159" s="1"/>
  <c r="O45" i="159"/>
  <c r="R45" i="159" s="1"/>
  <c r="O46" i="159"/>
  <c r="R46" i="159" s="1"/>
  <c r="O47" i="159"/>
  <c r="R47" i="159" s="1"/>
  <c r="O48" i="159"/>
  <c r="R48" i="159"/>
  <c r="O49" i="159"/>
  <c r="R49" i="159" s="1"/>
  <c r="O50" i="159"/>
  <c r="R50" i="159" s="1"/>
  <c r="O51" i="159"/>
  <c r="R51" i="159" s="1"/>
  <c r="O52" i="159"/>
  <c r="R52" i="159" s="1"/>
  <c r="O53" i="159"/>
  <c r="R53" i="159" s="1"/>
  <c r="O54" i="159"/>
  <c r="R54" i="159" s="1"/>
  <c r="O55" i="159"/>
  <c r="R55" i="159" s="1"/>
  <c r="O56" i="159"/>
  <c r="R56" i="159"/>
  <c r="O57" i="159"/>
  <c r="R57" i="159" s="1"/>
  <c r="O59" i="159"/>
  <c r="R59" i="159" s="1"/>
  <c r="O60" i="159"/>
  <c r="R60" i="159" s="1"/>
  <c r="O61" i="159"/>
  <c r="R61" i="159" s="1"/>
  <c r="O62" i="159"/>
  <c r="R62" i="159" s="1"/>
  <c r="O63" i="159"/>
  <c r="R63" i="159" s="1"/>
  <c r="O64" i="159"/>
  <c r="R64" i="159" s="1"/>
  <c r="O65" i="159"/>
  <c r="R65" i="159"/>
  <c r="O66" i="159"/>
  <c r="R66" i="159" s="1"/>
  <c r="O67" i="159"/>
  <c r="R67" i="159" s="1"/>
  <c r="O68" i="159"/>
  <c r="R68" i="159" s="1"/>
  <c r="O69" i="159"/>
  <c r="R69" i="159" s="1"/>
  <c r="O70" i="159"/>
  <c r="R70" i="159" s="1"/>
  <c r="O71" i="159"/>
  <c r="R71" i="159" s="1"/>
  <c r="O72" i="159"/>
  <c r="R72" i="159" s="1"/>
  <c r="O73" i="159"/>
  <c r="R73" i="159"/>
  <c r="O74" i="159"/>
  <c r="R74" i="159" s="1"/>
  <c r="O75" i="159"/>
  <c r="R75" i="159" s="1"/>
  <c r="O76" i="159"/>
  <c r="R76" i="159" s="1"/>
  <c r="O77" i="159"/>
  <c r="R77" i="159" s="1"/>
  <c r="O78" i="159"/>
  <c r="R78" i="159" s="1"/>
  <c r="O79" i="159"/>
  <c r="R79" i="159" s="1"/>
  <c r="O80" i="159"/>
  <c r="R80" i="159" s="1"/>
  <c r="O81" i="159"/>
  <c r="R81" i="159" s="1"/>
  <c r="O82" i="159"/>
  <c r="R82" i="159" s="1"/>
  <c r="O83" i="159"/>
  <c r="R83" i="159" s="1"/>
  <c r="O84" i="159"/>
  <c r="R84" i="159" s="1"/>
  <c r="O85" i="159"/>
  <c r="R85" i="159" s="1"/>
  <c r="O86" i="159"/>
  <c r="R86" i="159" s="1"/>
  <c r="O87" i="159"/>
  <c r="R87" i="159" s="1"/>
  <c r="O88" i="159"/>
  <c r="R88" i="159" s="1"/>
  <c r="O89" i="159"/>
  <c r="R89" i="159" s="1"/>
  <c r="O90" i="159"/>
  <c r="R90" i="159" s="1"/>
  <c r="O91" i="159"/>
  <c r="R91" i="159" s="1"/>
  <c r="O92" i="159"/>
  <c r="R92" i="159" s="1"/>
  <c r="O93" i="159"/>
  <c r="R93" i="159" s="1"/>
  <c r="O94" i="159"/>
  <c r="R94" i="159" s="1"/>
  <c r="O95" i="159"/>
  <c r="R95" i="159" s="1"/>
  <c r="O96" i="159"/>
  <c r="R96" i="159" s="1"/>
  <c r="O97" i="159"/>
  <c r="R97" i="159" s="1"/>
  <c r="O98" i="159"/>
  <c r="R98" i="159" s="1"/>
  <c r="O99" i="159"/>
  <c r="R99" i="159" s="1"/>
  <c r="O100" i="159"/>
  <c r="R100" i="159" s="1"/>
  <c r="O101" i="159"/>
  <c r="R101" i="159" s="1"/>
  <c r="O102" i="159"/>
  <c r="R102" i="159" s="1"/>
  <c r="O103" i="159"/>
  <c r="R103" i="159" s="1"/>
  <c r="O104" i="159"/>
  <c r="R104" i="159" s="1"/>
  <c r="O105" i="159"/>
  <c r="R105" i="159" s="1"/>
  <c r="O106" i="159"/>
  <c r="R106" i="159" s="1"/>
  <c r="O107" i="159"/>
  <c r="R107" i="159" s="1"/>
  <c r="O108" i="159"/>
  <c r="R108" i="159" s="1"/>
  <c r="O109" i="159"/>
  <c r="R109" i="159" s="1"/>
  <c r="O110" i="159"/>
  <c r="R110" i="159" s="1"/>
  <c r="O111" i="159"/>
  <c r="R111" i="159"/>
  <c r="O112" i="159"/>
  <c r="R112" i="159" s="1"/>
  <c r="O113" i="159"/>
  <c r="R113" i="159" s="1"/>
  <c r="O114" i="159"/>
  <c r="R114" i="159" s="1"/>
  <c r="O115" i="159"/>
  <c r="R115" i="159" s="1"/>
  <c r="O116" i="159"/>
  <c r="R116" i="159" s="1"/>
  <c r="O118" i="159"/>
  <c r="R118" i="159" s="1"/>
  <c r="O119" i="159"/>
  <c r="R119" i="159" s="1"/>
  <c r="O120" i="159"/>
  <c r="R120" i="159" s="1"/>
  <c r="O121" i="159"/>
  <c r="R121" i="159" s="1"/>
  <c r="B178" i="159"/>
  <c r="O165" i="159"/>
  <c r="L164" i="159"/>
  <c r="O8" i="159"/>
  <c r="R8" i="159" s="1"/>
  <c r="O7" i="159"/>
  <c r="D126" i="160" l="1"/>
  <c r="D176" i="159"/>
  <c r="D174" i="159"/>
  <c r="R7" i="159"/>
  <c r="D177" i="159"/>
  <c r="D175" i="159"/>
  <c r="D178" i="159"/>
  <c r="O44" i="158"/>
  <c r="R44" i="158"/>
  <c r="O45" i="158"/>
  <c r="R45" i="158" s="1"/>
  <c r="O46" i="158"/>
  <c r="R46" i="158"/>
  <c r="O47" i="158"/>
  <c r="R47" i="158" s="1"/>
  <c r="O48" i="158"/>
  <c r="R48" i="158" s="1"/>
  <c r="O49" i="158"/>
  <c r="R49" i="158" s="1"/>
  <c r="O50" i="158"/>
  <c r="R50" i="158" s="1"/>
  <c r="O51" i="158"/>
  <c r="R51" i="158" s="1"/>
  <c r="O52" i="158"/>
  <c r="R52" i="158"/>
  <c r="O54" i="158"/>
  <c r="R54" i="158" s="1"/>
  <c r="O55" i="158"/>
  <c r="R55" i="158" s="1"/>
  <c r="O56" i="158"/>
  <c r="R56" i="158" s="1"/>
  <c r="O57" i="158"/>
  <c r="R57" i="158" s="1"/>
  <c r="O58" i="158"/>
  <c r="R58" i="158" s="1"/>
  <c r="O59" i="158"/>
  <c r="R59" i="158"/>
  <c r="O60" i="158"/>
  <c r="R60" i="158" s="1"/>
  <c r="O61" i="158"/>
  <c r="R61" i="158" s="1"/>
  <c r="O62" i="158"/>
  <c r="R62" i="158" s="1"/>
  <c r="O63" i="158"/>
  <c r="R63" i="158" s="1"/>
  <c r="O64" i="158"/>
  <c r="R64" i="158" s="1"/>
  <c r="O65" i="158"/>
  <c r="R65" i="158" s="1"/>
  <c r="O66" i="158"/>
  <c r="R66" i="158" s="1"/>
  <c r="O67" i="158"/>
  <c r="R67" i="158"/>
  <c r="O68" i="158"/>
  <c r="R68" i="158" s="1"/>
  <c r="O69" i="158"/>
  <c r="R69" i="158"/>
  <c r="O70" i="158"/>
  <c r="R70" i="158" s="1"/>
  <c r="O71" i="158"/>
  <c r="R71" i="158"/>
  <c r="O72" i="158"/>
  <c r="R72" i="158" s="1"/>
  <c r="O73" i="158"/>
  <c r="R73" i="158" s="1"/>
  <c r="O74" i="158"/>
  <c r="R74" i="158" s="1"/>
  <c r="O75" i="158"/>
  <c r="R75" i="158"/>
  <c r="B90" i="158"/>
  <c r="O77" i="158"/>
  <c r="L76" i="158"/>
  <c r="O43" i="158"/>
  <c r="R43" i="158" s="1"/>
  <c r="O42" i="158"/>
  <c r="R42" i="158" s="1"/>
  <c r="O41" i="158"/>
  <c r="R41" i="158" s="1"/>
  <c r="O40" i="158"/>
  <c r="R40" i="158" s="1"/>
  <c r="O39" i="158"/>
  <c r="R39" i="158" s="1"/>
  <c r="O38" i="158"/>
  <c r="R38" i="158" s="1"/>
  <c r="O37" i="158"/>
  <c r="R37" i="158" s="1"/>
  <c r="O36" i="158"/>
  <c r="R36" i="158" s="1"/>
  <c r="O35" i="158"/>
  <c r="R35" i="158" s="1"/>
  <c r="O34" i="158"/>
  <c r="R34" i="158" s="1"/>
  <c r="O33" i="158"/>
  <c r="R33" i="158" s="1"/>
  <c r="O32" i="158"/>
  <c r="R32" i="158" s="1"/>
  <c r="O31" i="158"/>
  <c r="R31" i="158" s="1"/>
  <c r="O30" i="158"/>
  <c r="R30" i="158" s="1"/>
  <c r="O29" i="158"/>
  <c r="R29" i="158" s="1"/>
  <c r="O28" i="158"/>
  <c r="R28" i="158" s="1"/>
  <c r="O27" i="158"/>
  <c r="R27" i="158" s="1"/>
  <c r="O26" i="158"/>
  <c r="R26" i="158" s="1"/>
  <c r="O25" i="158"/>
  <c r="R25" i="158" s="1"/>
  <c r="O24" i="158"/>
  <c r="R24" i="158" s="1"/>
  <c r="O23" i="158"/>
  <c r="R23" i="158" s="1"/>
  <c r="O22" i="158"/>
  <c r="R22" i="158" s="1"/>
  <c r="O21" i="158"/>
  <c r="R21" i="158" s="1"/>
  <c r="O20" i="158"/>
  <c r="R20" i="158" s="1"/>
  <c r="O19" i="158"/>
  <c r="R19" i="158" s="1"/>
  <c r="O18" i="158"/>
  <c r="R18" i="158" s="1"/>
  <c r="O17" i="158"/>
  <c r="R17" i="158" s="1"/>
  <c r="O16" i="158"/>
  <c r="R16" i="158" s="1"/>
  <c r="O15" i="158"/>
  <c r="R15" i="158" s="1"/>
  <c r="O14" i="158"/>
  <c r="R14" i="158" s="1"/>
  <c r="O13" i="158"/>
  <c r="R13" i="158" s="1"/>
  <c r="O12" i="158"/>
  <c r="R12" i="158" s="1"/>
  <c r="O11" i="158"/>
  <c r="R11" i="158" s="1"/>
  <c r="O10" i="158"/>
  <c r="R10" i="158" s="1"/>
  <c r="O9" i="158"/>
  <c r="R9" i="158" s="1"/>
  <c r="O8" i="158"/>
  <c r="R8" i="158" s="1"/>
  <c r="O7" i="158"/>
  <c r="D179" i="159" l="1"/>
  <c r="D90" i="158"/>
  <c r="D88" i="158"/>
  <c r="D89" i="158"/>
  <c r="D86" i="158"/>
  <c r="R7" i="158"/>
  <c r="D87" i="158"/>
  <c r="B86" i="157"/>
  <c r="O73" i="157"/>
  <c r="L72" i="157"/>
  <c r="O71" i="157"/>
  <c r="R71" i="157" s="1"/>
  <c r="O70" i="157"/>
  <c r="R70" i="157" s="1"/>
  <c r="O69" i="157"/>
  <c r="R69" i="157" s="1"/>
  <c r="O68" i="157"/>
  <c r="R68" i="157" s="1"/>
  <c r="O67" i="157"/>
  <c r="R67" i="157" s="1"/>
  <c r="O66" i="157"/>
  <c r="R66" i="157" s="1"/>
  <c r="O65" i="157"/>
  <c r="R65" i="157" s="1"/>
  <c r="O64" i="157"/>
  <c r="R64" i="157" s="1"/>
  <c r="O63" i="157"/>
  <c r="R63" i="157" s="1"/>
  <c r="O62" i="157"/>
  <c r="R62" i="157" s="1"/>
  <c r="O61" i="157"/>
  <c r="R61" i="157" s="1"/>
  <c r="O60" i="157"/>
  <c r="R60" i="157" s="1"/>
  <c r="O59" i="157"/>
  <c r="R59" i="157" s="1"/>
  <c r="O58" i="157"/>
  <c r="R58" i="157" s="1"/>
  <c r="O57" i="157"/>
  <c r="R57" i="157" s="1"/>
  <c r="O56" i="157"/>
  <c r="R56" i="157" s="1"/>
  <c r="O55" i="157"/>
  <c r="R55" i="157" s="1"/>
  <c r="O54" i="157"/>
  <c r="R54" i="157" s="1"/>
  <c r="O53" i="157"/>
  <c r="R53" i="157" s="1"/>
  <c r="O52" i="157"/>
  <c r="R52" i="157" s="1"/>
  <c r="O51" i="157"/>
  <c r="R51" i="157" s="1"/>
  <c r="O50" i="157"/>
  <c r="R50" i="157" s="1"/>
  <c r="O49" i="157"/>
  <c r="R49" i="157" s="1"/>
  <c r="O48" i="157"/>
  <c r="R48" i="157" s="1"/>
  <c r="O47" i="157"/>
  <c r="R47" i="157" s="1"/>
  <c r="O46" i="157"/>
  <c r="R46" i="157" s="1"/>
  <c r="O45" i="157"/>
  <c r="R45" i="157" s="1"/>
  <c r="O44" i="157"/>
  <c r="R44" i="157" s="1"/>
  <c r="O43" i="157"/>
  <c r="R43" i="157" s="1"/>
  <c r="O42" i="157"/>
  <c r="R42" i="157" s="1"/>
  <c r="O41" i="157"/>
  <c r="R41" i="157" s="1"/>
  <c r="O40" i="157"/>
  <c r="R40" i="157" s="1"/>
  <c r="O39" i="157"/>
  <c r="R39" i="157" s="1"/>
  <c r="O38" i="157"/>
  <c r="R38" i="157" s="1"/>
  <c r="O37" i="157"/>
  <c r="R37" i="157" s="1"/>
  <c r="O36" i="157"/>
  <c r="R36" i="157" s="1"/>
  <c r="O35" i="157"/>
  <c r="R35" i="157" s="1"/>
  <c r="O34" i="157"/>
  <c r="R34" i="157" s="1"/>
  <c r="O33" i="157"/>
  <c r="R33" i="157" s="1"/>
  <c r="O32" i="157"/>
  <c r="R32" i="157" s="1"/>
  <c r="O31" i="157"/>
  <c r="R31" i="157" s="1"/>
  <c r="O30" i="157"/>
  <c r="R30" i="157" s="1"/>
  <c r="O29" i="157"/>
  <c r="R29" i="157" s="1"/>
  <c r="O28" i="157"/>
  <c r="R28" i="157" s="1"/>
  <c r="O27" i="157"/>
  <c r="R27" i="157" s="1"/>
  <c r="O26" i="157"/>
  <c r="R26" i="157" s="1"/>
  <c r="O25" i="157"/>
  <c r="R25" i="157" s="1"/>
  <c r="O24" i="157"/>
  <c r="R24" i="157" s="1"/>
  <c r="O23" i="157"/>
  <c r="R23" i="157" s="1"/>
  <c r="O22" i="157"/>
  <c r="R22" i="157" s="1"/>
  <c r="O21" i="157"/>
  <c r="R21" i="157" s="1"/>
  <c r="O20" i="157"/>
  <c r="R20" i="157" s="1"/>
  <c r="O19" i="157"/>
  <c r="R19" i="157" s="1"/>
  <c r="O18" i="157"/>
  <c r="R18" i="157" s="1"/>
  <c r="O17" i="157"/>
  <c r="R17" i="157" s="1"/>
  <c r="O16" i="157"/>
  <c r="R16" i="157" s="1"/>
  <c r="O15" i="157"/>
  <c r="R15" i="157" s="1"/>
  <c r="O14" i="157"/>
  <c r="R14" i="157" s="1"/>
  <c r="O13" i="157"/>
  <c r="R13" i="157" s="1"/>
  <c r="O12" i="157"/>
  <c r="R12" i="157" s="1"/>
  <c r="O11" i="157"/>
  <c r="R11" i="157" s="1"/>
  <c r="O10" i="157"/>
  <c r="R10" i="157" s="1"/>
  <c r="O9" i="157"/>
  <c r="R9" i="157" s="1"/>
  <c r="O8" i="157"/>
  <c r="R8" i="157" s="1"/>
  <c r="O7" i="157"/>
  <c r="D91" i="158" l="1"/>
  <c r="D84" i="157"/>
  <c r="R7" i="157"/>
  <c r="D85" i="157"/>
  <c r="D82" i="157"/>
  <c r="D83" i="157"/>
  <c r="D86" i="157"/>
  <c r="B93" i="156"/>
  <c r="O80" i="156"/>
  <c r="L79" i="156"/>
  <c r="O78" i="156"/>
  <c r="R78" i="156" s="1"/>
  <c r="O77" i="156"/>
  <c r="R77" i="156" s="1"/>
  <c r="O76" i="156"/>
  <c r="R76" i="156" s="1"/>
  <c r="O75" i="156"/>
  <c r="R75" i="156" s="1"/>
  <c r="O74" i="156"/>
  <c r="R74" i="156" s="1"/>
  <c r="O73" i="156"/>
  <c r="R73" i="156" s="1"/>
  <c r="O72" i="156"/>
  <c r="R72" i="156" s="1"/>
  <c r="O71" i="156"/>
  <c r="R71" i="156" s="1"/>
  <c r="O70" i="156"/>
  <c r="R70" i="156" s="1"/>
  <c r="O69" i="156"/>
  <c r="R69" i="156" s="1"/>
  <c r="O68" i="156"/>
  <c r="R68" i="156" s="1"/>
  <c r="O67" i="156"/>
  <c r="R67" i="156" s="1"/>
  <c r="O66" i="156"/>
  <c r="R66" i="156" s="1"/>
  <c r="O65" i="156"/>
  <c r="R65" i="156" s="1"/>
  <c r="O64" i="156"/>
  <c r="R64" i="156" s="1"/>
  <c r="O63" i="156"/>
  <c r="R63" i="156" s="1"/>
  <c r="O62" i="156"/>
  <c r="R62" i="156" s="1"/>
  <c r="O61" i="156"/>
  <c r="R61" i="156" s="1"/>
  <c r="O60" i="156"/>
  <c r="R60" i="156" s="1"/>
  <c r="O59" i="156"/>
  <c r="R59" i="156" s="1"/>
  <c r="O58" i="156"/>
  <c r="R58" i="156" s="1"/>
  <c r="O57" i="156"/>
  <c r="R57" i="156" s="1"/>
  <c r="O56" i="156"/>
  <c r="R56" i="156" s="1"/>
  <c r="O55" i="156"/>
  <c r="R55" i="156" s="1"/>
  <c r="O54" i="156"/>
  <c r="R54" i="156" s="1"/>
  <c r="O53" i="156"/>
  <c r="R53" i="156" s="1"/>
  <c r="O52" i="156"/>
  <c r="R52" i="156" s="1"/>
  <c r="O51" i="156"/>
  <c r="R51" i="156" s="1"/>
  <c r="O50" i="156"/>
  <c r="R50" i="156" s="1"/>
  <c r="O49" i="156"/>
  <c r="R49" i="156" s="1"/>
  <c r="O48" i="156"/>
  <c r="R48" i="156" s="1"/>
  <c r="O47" i="156"/>
  <c r="R47" i="156" s="1"/>
  <c r="O46" i="156"/>
  <c r="R46" i="156" s="1"/>
  <c r="O45" i="156"/>
  <c r="R45" i="156" s="1"/>
  <c r="O44" i="156"/>
  <c r="R44" i="156" s="1"/>
  <c r="O43" i="156"/>
  <c r="R43" i="156" s="1"/>
  <c r="O42" i="156"/>
  <c r="R42" i="156" s="1"/>
  <c r="O41" i="156"/>
  <c r="R41" i="156" s="1"/>
  <c r="O40" i="156"/>
  <c r="R40" i="156" s="1"/>
  <c r="O39" i="156"/>
  <c r="R39" i="156" s="1"/>
  <c r="O38" i="156"/>
  <c r="R38" i="156" s="1"/>
  <c r="O37" i="156"/>
  <c r="R37" i="156" s="1"/>
  <c r="O36" i="156"/>
  <c r="R36" i="156" s="1"/>
  <c r="O35" i="156"/>
  <c r="R35" i="156" s="1"/>
  <c r="O34" i="156"/>
  <c r="R34" i="156" s="1"/>
  <c r="O33" i="156"/>
  <c r="R33" i="156" s="1"/>
  <c r="O32" i="156"/>
  <c r="R32" i="156" s="1"/>
  <c r="O31" i="156"/>
  <c r="R31" i="156" s="1"/>
  <c r="O30" i="156"/>
  <c r="R30" i="156" s="1"/>
  <c r="O29" i="156"/>
  <c r="R29" i="156" s="1"/>
  <c r="O28" i="156"/>
  <c r="R28" i="156" s="1"/>
  <c r="O27" i="156"/>
  <c r="R27" i="156" s="1"/>
  <c r="O26" i="156"/>
  <c r="R26" i="156" s="1"/>
  <c r="O25" i="156"/>
  <c r="R25" i="156" s="1"/>
  <c r="O24" i="156"/>
  <c r="R24" i="156" s="1"/>
  <c r="O23" i="156"/>
  <c r="R23" i="156" s="1"/>
  <c r="O22" i="156"/>
  <c r="R22" i="156" s="1"/>
  <c r="O21" i="156"/>
  <c r="R21" i="156" s="1"/>
  <c r="O20" i="156"/>
  <c r="R20" i="156" s="1"/>
  <c r="O19" i="156"/>
  <c r="R19" i="156" s="1"/>
  <c r="O18" i="156"/>
  <c r="R18" i="156" s="1"/>
  <c r="O17" i="156"/>
  <c r="R17" i="156" s="1"/>
  <c r="O16" i="156"/>
  <c r="R16" i="156" s="1"/>
  <c r="O15" i="156"/>
  <c r="R15" i="156" s="1"/>
  <c r="O14" i="156"/>
  <c r="R14" i="156" s="1"/>
  <c r="O13" i="156"/>
  <c r="R13" i="156" s="1"/>
  <c r="O12" i="156"/>
  <c r="R12" i="156" s="1"/>
  <c r="O11" i="156"/>
  <c r="R11" i="156" s="1"/>
  <c r="O10" i="156"/>
  <c r="R10" i="156" s="1"/>
  <c r="O9" i="156"/>
  <c r="R9" i="156" s="1"/>
  <c r="O8" i="156"/>
  <c r="R8" i="156" s="1"/>
  <c r="O7" i="156"/>
  <c r="D87" i="157" l="1"/>
  <c r="D91" i="156"/>
  <c r="D93" i="156"/>
  <c r="D92" i="156"/>
  <c r="D89" i="156"/>
  <c r="R7" i="156"/>
  <c r="D90" i="156"/>
  <c r="B115" i="155"/>
  <c r="O102" i="155"/>
  <c r="L101" i="155"/>
  <c r="O100" i="155"/>
  <c r="R100" i="155" s="1"/>
  <c r="O99" i="155"/>
  <c r="R99" i="155" s="1"/>
  <c r="O98" i="155"/>
  <c r="R98" i="155" s="1"/>
  <c r="O97" i="155"/>
  <c r="R97" i="155" s="1"/>
  <c r="O96" i="155"/>
  <c r="R96" i="155" s="1"/>
  <c r="O95" i="155"/>
  <c r="R95" i="155" s="1"/>
  <c r="O94" i="155"/>
  <c r="R94" i="155" s="1"/>
  <c r="O93" i="155"/>
  <c r="R93" i="155" s="1"/>
  <c r="O92" i="155"/>
  <c r="R92" i="155" s="1"/>
  <c r="O91" i="155"/>
  <c r="R91" i="155" s="1"/>
  <c r="O90" i="155"/>
  <c r="R90" i="155" s="1"/>
  <c r="O89" i="155"/>
  <c r="R89" i="155" s="1"/>
  <c r="O88" i="155"/>
  <c r="R88" i="155" s="1"/>
  <c r="O87" i="155"/>
  <c r="R87" i="155" s="1"/>
  <c r="O86" i="155"/>
  <c r="R86" i="155" s="1"/>
  <c r="O85" i="155"/>
  <c r="R85" i="155" s="1"/>
  <c r="O84" i="155"/>
  <c r="R84" i="155" s="1"/>
  <c r="O83" i="155"/>
  <c r="R83" i="155" s="1"/>
  <c r="O82" i="155"/>
  <c r="R82" i="155" s="1"/>
  <c r="O81" i="155"/>
  <c r="R81" i="155" s="1"/>
  <c r="O80" i="155"/>
  <c r="R80" i="155" s="1"/>
  <c r="O79" i="155"/>
  <c r="R79" i="155" s="1"/>
  <c r="O78" i="155"/>
  <c r="R78" i="155" s="1"/>
  <c r="O77" i="155"/>
  <c r="R77" i="155" s="1"/>
  <c r="O76" i="155"/>
  <c r="R76" i="155" s="1"/>
  <c r="O75" i="155"/>
  <c r="R75" i="155" s="1"/>
  <c r="O74" i="155"/>
  <c r="R74" i="155" s="1"/>
  <c r="O73" i="155"/>
  <c r="R73" i="155" s="1"/>
  <c r="O72" i="155"/>
  <c r="R72" i="155" s="1"/>
  <c r="O71" i="155"/>
  <c r="R71" i="155" s="1"/>
  <c r="O70" i="155"/>
  <c r="R70" i="155" s="1"/>
  <c r="O69" i="155"/>
  <c r="R69" i="155" s="1"/>
  <c r="O68" i="155"/>
  <c r="R68" i="155" s="1"/>
  <c r="O67" i="155"/>
  <c r="R67" i="155" s="1"/>
  <c r="O66" i="155"/>
  <c r="R66" i="155" s="1"/>
  <c r="O65" i="155"/>
  <c r="R65" i="155" s="1"/>
  <c r="O64" i="155"/>
  <c r="R64" i="155" s="1"/>
  <c r="O63" i="155"/>
  <c r="R63" i="155" s="1"/>
  <c r="O62" i="155"/>
  <c r="R62" i="155" s="1"/>
  <c r="O61" i="155"/>
  <c r="R61" i="155" s="1"/>
  <c r="O60" i="155"/>
  <c r="R60" i="155" s="1"/>
  <c r="O59" i="155"/>
  <c r="R59" i="155" s="1"/>
  <c r="O58" i="155"/>
  <c r="R58" i="155" s="1"/>
  <c r="O57" i="155"/>
  <c r="R57" i="155" s="1"/>
  <c r="O56" i="155"/>
  <c r="R56" i="155" s="1"/>
  <c r="O55" i="155"/>
  <c r="R55" i="155" s="1"/>
  <c r="O54" i="155"/>
  <c r="R54" i="155" s="1"/>
  <c r="O52" i="155"/>
  <c r="R52" i="155" s="1"/>
  <c r="O51" i="155"/>
  <c r="R51" i="155" s="1"/>
  <c r="O50" i="155"/>
  <c r="R50" i="155" s="1"/>
  <c r="O49" i="155"/>
  <c r="R49" i="155" s="1"/>
  <c r="O48" i="155"/>
  <c r="R48" i="155" s="1"/>
  <c r="O47" i="155"/>
  <c r="R47" i="155" s="1"/>
  <c r="O46" i="155"/>
  <c r="R46" i="155" s="1"/>
  <c r="O45" i="155"/>
  <c r="R45" i="155" s="1"/>
  <c r="O44" i="155"/>
  <c r="R44" i="155" s="1"/>
  <c r="O43" i="155"/>
  <c r="R43" i="155" s="1"/>
  <c r="O42" i="155"/>
  <c r="R42" i="155" s="1"/>
  <c r="O41" i="155"/>
  <c r="R41" i="155" s="1"/>
  <c r="O40" i="155"/>
  <c r="R40" i="155" s="1"/>
  <c r="O39" i="155"/>
  <c r="R39" i="155" s="1"/>
  <c r="O38" i="155"/>
  <c r="R38" i="155" s="1"/>
  <c r="O37" i="155"/>
  <c r="R37" i="155" s="1"/>
  <c r="O36" i="155"/>
  <c r="R36" i="155" s="1"/>
  <c r="O35" i="155"/>
  <c r="R35" i="155" s="1"/>
  <c r="O34" i="155"/>
  <c r="R34" i="155" s="1"/>
  <c r="O33" i="155"/>
  <c r="R33" i="155" s="1"/>
  <c r="O32" i="155"/>
  <c r="R32" i="155" s="1"/>
  <c r="O31" i="155"/>
  <c r="R31" i="155" s="1"/>
  <c r="O30" i="155"/>
  <c r="R30" i="155" s="1"/>
  <c r="O29" i="155"/>
  <c r="R29" i="155" s="1"/>
  <c r="O28" i="155"/>
  <c r="R28" i="155" s="1"/>
  <c r="O27" i="155"/>
  <c r="R27" i="155" s="1"/>
  <c r="O26" i="155"/>
  <c r="R26" i="155" s="1"/>
  <c r="O25" i="155"/>
  <c r="R25" i="155" s="1"/>
  <c r="O24" i="155"/>
  <c r="R24" i="155" s="1"/>
  <c r="O23" i="155"/>
  <c r="R23" i="155" s="1"/>
  <c r="O22" i="155"/>
  <c r="R22" i="155" s="1"/>
  <c r="O21" i="155"/>
  <c r="R21" i="155" s="1"/>
  <c r="O20" i="155"/>
  <c r="R20" i="155" s="1"/>
  <c r="O19" i="155"/>
  <c r="R19" i="155" s="1"/>
  <c r="O18" i="155"/>
  <c r="R18" i="155" s="1"/>
  <c r="O17" i="155"/>
  <c r="R17" i="155" s="1"/>
  <c r="O16" i="155"/>
  <c r="R16" i="155" s="1"/>
  <c r="O15" i="155"/>
  <c r="R15" i="155" s="1"/>
  <c r="O14" i="155"/>
  <c r="R14" i="155" s="1"/>
  <c r="O13" i="155"/>
  <c r="R13" i="155" s="1"/>
  <c r="O12" i="155"/>
  <c r="R12" i="155" s="1"/>
  <c r="O11" i="155"/>
  <c r="R11" i="155" s="1"/>
  <c r="O10" i="155"/>
  <c r="R10" i="155" s="1"/>
  <c r="O9" i="155"/>
  <c r="R9" i="155" s="1"/>
  <c r="O8" i="155"/>
  <c r="R8" i="155" s="1"/>
  <c r="O7" i="155"/>
  <c r="D94" i="156" l="1"/>
  <c r="D113" i="155"/>
  <c r="D114" i="155"/>
  <c r="D111" i="155"/>
  <c r="R7" i="155"/>
  <c r="D112" i="155"/>
  <c r="D115" i="155"/>
  <c r="O71" i="154"/>
  <c r="R71" i="154" s="1"/>
  <c r="O72" i="154"/>
  <c r="R72" i="154" s="1"/>
  <c r="O73" i="154"/>
  <c r="R73" i="154" s="1"/>
  <c r="O74" i="154"/>
  <c r="R74" i="154" s="1"/>
  <c r="O75" i="154"/>
  <c r="R75" i="154" s="1"/>
  <c r="O76" i="154"/>
  <c r="R76" i="154" s="1"/>
  <c r="O77" i="154"/>
  <c r="R77" i="154" s="1"/>
  <c r="O78" i="154"/>
  <c r="R78" i="154" s="1"/>
  <c r="O80" i="154"/>
  <c r="R80" i="154" s="1"/>
  <c r="O81" i="154"/>
  <c r="R81" i="154" s="1"/>
  <c r="O82" i="154"/>
  <c r="R82" i="154" s="1"/>
  <c r="O83" i="154"/>
  <c r="R83" i="154" s="1"/>
  <c r="O84" i="154"/>
  <c r="R84" i="154" s="1"/>
  <c r="O85" i="154"/>
  <c r="R85" i="154" s="1"/>
  <c r="O86" i="154"/>
  <c r="R86" i="154" s="1"/>
  <c r="O87" i="154"/>
  <c r="R87" i="154" s="1"/>
  <c r="O88" i="154"/>
  <c r="R88" i="154" s="1"/>
  <c r="O89" i="154"/>
  <c r="R89" i="154" s="1"/>
  <c r="O90" i="154"/>
  <c r="R90" i="154" s="1"/>
  <c r="O91" i="154"/>
  <c r="R91" i="154" s="1"/>
  <c r="O92" i="154"/>
  <c r="R92" i="154" s="1"/>
  <c r="O93" i="154"/>
  <c r="R93" i="154" s="1"/>
  <c r="O94" i="154"/>
  <c r="R94" i="154" s="1"/>
  <c r="O95" i="154"/>
  <c r="R95" i="154" s="1"/>
  <c r="O96" i="154"/>
  <c r="R96" i="154" s="1"/>
  <c r="O97" i="154"/>
  <c r="R97" i="154" s="1"/>
  <c r="O98" i="154"/>
  <c r="R98" i="154" s="1"/>
  <c r="O99" i="154"/>
  <c r="R99" i="154" s="1"/>
  <c r="O100" i="154"/>
  <c r="R100" i="154" s="1"/>
  <c r="O101" i="154"/>
  <c r="R101" i="154" s="1"/>
  <c r="O102" i="154"/>
  <c r="R102" i="154" s="1"/>
  <c r="O103" i="154"/>
  <c r="R103" i="154" s="1"/>
  <c r="O104" i="154"/>
  <c r="R104" i="154" s="1"/>
  <c r="O106" i="154"/>
  <c r="R106" i="154" s="1"/>
  <c r="O107" i="154"/>
  <c r="R107" i="154" s="1"/>
  <c r="O108" i="154"/>
  <c r="R108" i="154" s="1"/>
  <c r="O12" i="154"/>
  <c r="R12" i="154" s="1"/>
  <c r="O13" i="154"/>
  <c r="R13" i="154" s="1"/>
  <c r="O14" i="154"/>
  <c r="R14" i="154" s="1"/>
  <c r="O15" i="154"/>
  <c r="R15" i="154" s="1"/>
  <c r="O16" i="154"/>
  <c r="R16" i="154" s="1"/>
  <c r="O17" i="154"/>
  <c r="R17" i="154" s="1"/>
  <c r="O18" i="154"/>
  <c r="R18" i="154" s="1"/>
  <c r="O19" i="154"/>
  <c r="R19" i="154" s="1"/>
  <c r="O20" i="154"/>
  <c r="R20" i="154" s="1"/>
  <c r="O21" i="154"/>
  <c r="R21" i="154" s="1"/>
  <c r="O22" i="154"/>
  <c r="R22" i="154" s="1"/>
  <c r="O23" i="154"/>
  <c r="R23" i="154" s="1"/>
  <c r="O24" i="154"/>
  <c r="R24" i="154" s="1"/>
  <c r="O25" i="154"/>
  <c r="R25" i="154" s="1"/>
  <c r="O26" i="154"/>
  <c r="R26" i="154" s="1"/>
  <c r="O27" i="154"/>
  <c r="R27" i="154" s="1"/>
  <c r="O28" i="154"/>
  <c r="R28" i="154" s="1"/>
  <c r="O29" i="154"/>
  <c r="R29" i="154" s="1"/>
  <c r="O30" i="154"/>
  <c r="R30" i="154" s="1"/>
  <c r="O31" i="154"/>
  <c r="R31" i="154" s="1"/>
  <c r="O32" i="154"/>
  <c r="R32" i="154" s="1"/>
  <c r="O33" i="154"/>
  <c r="R33" i="154" s="1"/>
  <c r="O34" i="154"/>
  <c r="R34" i="154" s="1"/>
  <c r="O35" i="154"/>
  <c r="R35" i="154" s="1"/>
  <c r="O36" i="154"/>
  <c r="R36" i="154" s="1"/>
  <c r="O37" i="154"/>
  <c r="R37" i="154" s="1"/>
  <c r="O38" i="154"/>
  <c r="R38" i="154" s="1"/>
  <c r="O39" i="154"/>
  <c r="R39" i="154" s="1"/>
  <c r="O40" i="154"/>
  <c r="R40" i="154" s="1"/>
  <c r="O41" i="154"/>
  <c r="R41" i="154" s="1"/>
  <c r="O42" i="154"/>
  <c r="R42" i="154" s="1"/>
  <c r="O43" i="154"/>
  <c r="R43" i="154" s="1"/>
  <c r="O44" i="154"/>
  <c r="R44" i="154" s="1"/>
  <c r="O45" i="154"/>
  <c r="R45" i="154" s="1"/>
  <c r="O46" i="154"/>
  <c r="R46" i="154" s="1"/>
  <c r="O47" i="154"/>
  <c r="R47" i="154" s="1"/>
  <c r="O48" i="154"/>
  <c r="R48" i="154" s="1"/>
  <c r="O49" i="154"/>
  <c r="R49" i="154" s="1"/>
  <c r="O50" i="154"/>
  <c r="R50" i="154" s="1"/>
  <c r="O51" i="154"/>
  <c r="R51" i="154" s="1"/>
  <c r="O52" i="154"/>
  <c r="R52" i="154" s="1"/>
  <c r="O53" i="154"/>
  <c r="R53" i="154" s="1"/>
  <c r="O54" i="154"/>
  <c r="R54" i="154" s="1"/>
  <c r="O55" i="154"/>
  <c r="R55" i="154" s="1"/>
  <c r="O56" i="154"/>
  <c r="R56" i="154" s="1"/>
  <c r="O57" i="154"/>
  <c r="R57" i="154" s="1"/>
  <c r="O58" i="154"/>
  <c r="R58" i="154" s="1"/>
  <c r="O59" i="154"/>
  <c r="R59" i="154" s="1"/>
  <c r="O60" i="154"/>
  <c r="R60" i="154" s="1"/>
  <c r="O61" i="154"/>
  <c r="R61" i="154" s="1"/>
  <c r="O62" i="154"/>
  <c r="R62" i="154" s="1"/>
  <c r="O63" i="154"/>
  <c r="R63" i="154" s="1"/>
  <c r="O64" i="154"/>
  <c r="R64" i="154" s="1"/>
  <c r="O65" i="154"/>
  <c r="R65" i="154" s="1"/>
  <c r="O66" i="154"/>
  <c r="R66" i="154" s="1"/>
  <c r="O67" i="154"/>
  <c r="R67" i="154" s="1"/>
  <c r="O68" i="154"/>
  <c r="R68" i="154" s="1"/>
  <c r="O69" i="154"/>
  <c r="R69" i="154" s="1"/>
  <c r="O70" i="154"/>
  <c r="R70" i="154" s="1"/>
  <c r="B123" i="154"/>
  <c r="O110" i="154"/>
  <c r="L109" i="154"/>
  <c r="O11" i="154"/>
  <c r="R11" i="154" s="1"/>
  <c r="O10" i="154"/>
  <c r="R10" i="154" s="1"/>
  <c r="O9" i="154"/>
  <c r="R9" i="154" s="1"/>
  <c r="O8" i="154"/>
  <c r="D116" i="155" l="1"/>
  <c r="D121" i="154"/>
  <c r="D119" i="154"/>
  <c r="R8" i="154"/>
  <c r="D122" i="154"/>
  <c r="D120" i="154"/>
  <c r="D123" i="154"/>
  <c r="B71" i="153"/>
  <c r="O58" i="153"/>
  <c r="L57" i="153"/>
  <c r="O56" i="153"/>
  <c r="R56" i="153" s="1"/>
  <c r="O55" i="153"/>
  <c r="R55" i="153" s="1"/>
  <c r="O54" i="153"/>
  <c r="R54" i="153" s="1"/>
  <c r="O53" i="153"/>
  <c r="R53" i="153" s="1"/>
  <c r="O52" i="153"/>
  <c r="R52" i="153" s="1"/>
  <c r="O51" i="153"/>
  <c r="R51" i="153" s="1"/>
  <c r="O50" i="153"/>
  <c r="R50" i="153" s="1"/>
  <c r="O49" i="153"/>
  <c r="R49" i="153" s="1"/>
  <c r="O48" i="153"/>
  <c r="R48" i="153" s="1"/>
  <c r="O47" i="153"/>
  <c r="R47" i="153" s="1"/>
  <c r="O46" i="153"/>
  <c r="R46" i="153" s="1"/>
  <c r="O45" i="153"/>
  <c r="R45" i="153" s="1"/>
  <c r="O44" i="153"/>
  <c r="R44" i="153" s="1"/>
  <c r="O43" i="153"/>
  <c r="R43" i="153" s="1"/>
  <c r="O42" i="153"/>
  <c r="R42" i="153" s="1"/>
  <c r="O41" i="153"/>
  <c r="R41" i="153" s="1"/>
  <c r="O40" i="153"/>
  <c r="R40" i="153" s="1"/>
  <c r="O39" i="153"/>
  <c r="R39" i="153" s="1"/>
  <c r="O38" i="153"/>
  <c r="R38" i="153" s="1"/>
  <c r="O37" i="153"/>
  <c r="R37" i="153" s="1"/>
  <c r="O36" i="153"/>
  <c r="R36" i="153" s="1"/>
  <c r="O35" i="153"/>
  <c r="R35" i="153" s="1"/>
  <c r="O34" i="153"/>
  <c r="R34" i="153" s="1"/>
  <c r="O33" i="153"/>
  <c r="R33" i="153" s="1"/>
  <c r="O32" i="153"/>
  <c r="R32" i="153" s="1"/>
  <c r="O31" i="153"/>
  <c r="R31" i="153" s="1"/>
  <c r="O30" i="153"/>
  <c r="R30" i="153" s="1"/>
  <c r="O29" i="153"/>
  <c r="R29" i="153" s="1"/>
  <c r="O28" i="153"/>
  <c r="R28" i="153" s="1"/>
  <c r="O27" i="153"/>
  <c r="R27" i="153" s="1"/>
  <c r="O26" i="153"/>
  <c r="R26" i="153" s="1"/>
  <c r="O25" i="153"/>
  <c r="R25" i="153" s="1"/>
  <c r="O24" i="153"/>
  <c r="R24" i="153" s="1"/>
  <c r="O23" i="153"/>
  <c r="R23" i="153" s="1"/>
  <c r="O22" i="153"/>
  <c r="R22" i="153" s="1"/>
  <c r="O21" i="153"/>
  <c r="R21" i="153" s="1"/>
  <c r="O20" i="153"/>
  <c r="R20" i="153" s="1"/>
  <c r="O19" i="153"/>
  <c r="R19" i="153" s="1"/>
  <c r="O18" i="153"/>
  <c r="R18" i="153" s="1"/>
  <c r="O17" i="153"/>
  <c r="R17" i="153" s="1"/>
  <c r="O16" i="153"/>
  <c r="R16" i="153" s="1"/>
  <c r="O15" i="153"/>
  <c r="R15" i="153" s="1"/>
  <c r="O14" i="153"/>
  <c r="R14" i="153" s="1"/>
  <c r="O13" i="153"/>
  <c r="R13" i="153" s="1"/>
  <c r="O12" i="153"/>
  <c r="R12" i="153" s="1"/>
  <c r="O11" i="153"/>
  <c r="R11" i="153" s="1"/>
  <c r="O10" i="153"/>
  <c r="R10" i="153" s="1"/>
  <c r="O9" i="153"/>
  <c r="R9" i="153" s="1"/>
  <c r="O8" i="153"/>
  <c r="R8" i="153" s="1"/>
  <c r="O7" i="153"/>
  <c r="D124" i="154" l="1"/>
  <c r="D69" i="153"/>
  <c r="D70" i="153"/>
  <c r="D67" i="153"/>
  <c r="R7" i="153"/>
  <c r="D68" i="153"/>
  <c r="D71" i="153"/>
  <c r="O77" i="152"/>
  <c r="R77" i="152" s="1"/>
  <c r="O78" i="152"/>
  <c r="R78" i="152" s="1"/>
  <c r="O79" i="152"/>
  <c r="R79" i="152" s="1"/>
  <c r="O80" i="152"/>
  <c r="R80" i="152" s="1"/>
  <c r="O81" i="152"/>
  <c r="R81" i="152" s="1"/>
  <c r="O82" i="152"/>
  <c r="R82" i="152" s="1"/>
  <c r="O84" i="152"/>
  <c r="R84" i="152" s="1"/>
  <c r="O86" i="152"/>
  <c r="R86" i="152" s="1"/>
  <c r="O87" i="152"/>
  <c r="R87" i="152" s="1"/>
  <c r="O88" i="152"/>
  <c r="R88" i="152" s="1"/>
  <c r="O89" i="152"/>
  <c r="R89" i="152" s="1"/>
  <c r="O90" i="152"/>
  <c r="R90" i="152" s="1"/>
  <c r="O91" i="152"/>
  <c r="R91" i="152" s="1"/>
  <c r="O92" i="152"/>
  <c r="R92" i="152" s="1"/>
  <c r="O93" i="152"/>
  <c r="R93" i="152" s="1"/>
  <c r="O94" i="152"/>
  <c r="R94" i="152"/>
  <c r="O95" i="152"/>
  <c r="R95" i="152" s="1"/>
  <c r="O96" i="152"/>
  <c r="R96" i="152" s="1"/>
  <c r="O97" i="152"/>
  <c r="R97" i="152" s="1"/>
  <c r="O98" i="152"/>
  <c r="R98" i="152" s="1"/>
  <c r="O99" i="152"/>
  <c r="R99" i="152" s="1"/>
  <c r="B114" i="152"/>
  <c r="O101" i="152"/>
  <c r="L100" i="152"/>
  <c r="O76" i="152"/>
  <c r="R76" i="152" s="1"/>
  <c r="O75" i="152"/>
  <c r="R75" i="152" s="1"/>
  <c r="O74" i="152"/>
  <c r="R74" i="152" s="1"/>
  <c r="O73" i="152"/>
  <c r="R73" i="152" s="1"/>
  <c r="O72" i="152"/>
  <c r="R72" i="152" s="1"/>
  <c r="O71" i="152"/>
  <c r="R71" i="152" s="1"/>
  <c r="O70" i="152"/>
  <c r="R70" i="152" s="1"/>
  <c r="O69" i="152"/>
  <c r="R69" i="152" s="1"/>
  <c r="O68" i="152"/>
  <c r="R68" i="152" s="1"/>
  <c r="O67" i="152"/>
  <c r="R67" i="152" s="1"/>
  <c r="O66" i="152"/>
  <c r="R66" i="152" s="1"/>
  <c r="O65" i="152"/>
  <c r="R65" i="152" s="1"/>
  <c r="O64" i="152"/>
  <c r="R64" i="152" s="1"/>
  <c r="O63" i="152"/>
  <c r="R63" i="152" s="1"/>
  <c r="O62" i="152"/>
  <c r="R62" i="152" s="1"/>
  <c r="O61" i="152"/>
  <c r="R61" i="152" s="1"/>
  <c r="O60" i="152"/>
  <c r="R60" i="152" s="1"/>
  <c r="O59" i="152"/>
  <c r="R59" i="152" s="1"/>
  <c r="O58" i="152"/>
  <c r="R58" i="152" s="1"/>
  <c r="O57" i="152"/>
  <c r="R57" i="152" s="1"/>
  <c r="O56" i="152"/>
  <c r="R56" i="152" s="1"/>
  <c r="O55" i="152"/>
  <c r="R55" i="152" s="1"/>
  <c r="O54" i="152"/>
  <c r="R54" i="152" s="1"/>
  <c r="O53" i="152"/>
  <c r="R53" i="152" s="1"/>
  <c r="O52" i="152"/>
  <c r="R52" i="152" s="1"/>
  <c r="O51" i="152"/>
  <c r="R51" i="152" s="1"/>
  <c r="O50" i="152"/>
  <c r="R50" i="152" s="1"/>
  <c r="O49" i="152"/>
  <c r="R49" i="152" s="1"/>
  <c r="O48" i="152"/>
  <c r="R48" i="152" s="1"/>
  <c r="O47" i="152"/>
  <c r="R47" i="152" s="1"/>
  <c r="O46" i="152"/>
  <c r="R46" i="152" s="1"/>
  <c r="O45" i="152"/>
  <c r="R45" i="152" s="1"/>
  <c r="O44" i="152"/>
  <c r="R44" i="152" s="1"/>
  <c r="O43" i="152"/>
  <c r="R43" i="152" s="1"/>
  <c r="O42" i="152"/>
  <c r="R42" i="152" s="1"/>
  <c r="O41" i="152"/>
  <c r="R41" i="152" s="1"/>
  <c r="O40" i="152"/>
  <c r="R40" i="152" s="1"/>
  <c r="O39" i="152"/>
  <c r="R39" i="152" s="1"/>
  <c r="O38" i="152"/>
  <c r="R38" i="152" s="1"/>
  <c r="O37" i="152"/>
  <c r="R37" i="152" s="1"/>
  <c r="O36" i="152"/>
  <c r="R36" i="152" s="1"/>
  <c r="O35" i="152"/>
  <c r="R35" i="152" s="1"/>
  <c r="O34" i="152"/>
  <c r="R34" i="152" s="1"/>
  <c r="O33" i="152"/>
  <c r="R33" i="152" s="1"/>
  <c r="O32" i="152"/>
  <c r="R32" i="152" s="1"/>
  <c r="O31" i="152"/>
  <c r="R31" i="152" s="1"/>
  <c r="O30" i="152"/>
  <c r="R30" i="152" s="1"/>
  <c r="O29" i="152"/>
  <c r="R29" i="152" s="1"/>
  <c r="O28" i="152"/>
  <c r="R28" i="152" s="1"/>
  <c r="O27" i="152"/>
  <c r="R27" i="152" s="1"/>
  <c r="O26" i="152"/>
  <c r="R26" i="152" s="1"/>
  <c r="O25" i="152"/>
  <c r="R25" i="152" s="1"/>
  <c r="O24" i="152"/>
  <c r="R24" i="152" s="1"/>
  <c r="O23" i="152"/>
  <c r="R23" i="152" s="1"/>
  <c r="O22" i="152"/>
  <c r="R22" i="152" s="1"/>
  <c r="O21" i="152"/>
  <c r="R21" i="152" s="1"/>
  <c r="O20" i="152"/>
  <c r="R20" i="152" s="1"/>
  <c r="O19" i="152"/>
  <c r="R19" i="152" s="1"/>
  <c r="O18" i="152"/>
  <c r="R18" i="152" s="1"/>
  <c r="O17" i="152"/>
  <c r="R17" i="152" s="1"/>
  <c r="O16" i="152"/>
  <c r="R16" i="152" s="1"/>
  <c r="O15" i="152"/>
  <c r="R15" i="152" s="1"/>
  <c r="O14" i="152"/>
  <c r="R14" i="152" s="1"/>
  <c r="O13" i="152"/>
  <c r="R13" i="152" s="1"/>
  <c r="O12" i="152"/>
  <c r="R12" i="152" s="1"/>
  <c r="O11" i="152"/>
  <c r="R11" i="152" s="1"/>
  <c r="O10" i="152"/>
  <c r="R10" i="152" s="1"/>
  <c r="O9" i="152"/>
  <c r="R9" i="152" s="1"/>
  <c r="O8" i="152"/>
  <c r="R8" i="152" s="1"/>
  <c r="O7" i="152"/>
  <c r="D72" i="153" l="1"/>
  <c r="D112" i="152"/>
  <c r="D113" i="152"/>
  <c r="D110" i="152"/>
  <c r="R7" i="152"/>
  <c r="D111" i="152"/>
  <c r="D114" i="152"/>
  <c r="B103" i="151"/>
  <c r="O90" i="151"/>
  <c r="L89" i="151"/>
  <c r="O88" i="151"/>
  <c r="R88" i="151" s="1"/>
  <c r="O87" i="151"/>
  <c r="R87" i="151" s="1"/>
  <c r="O86" i="151"/>
  <c r="R86" i="151" s="1"/>
  <c r="O85" i="151"/>
  <c r="R85" i="151" s="1"/>
  <c r="O84" i="151"/>
  <c r="R84" i="151" s="1"/>
  <c r="O83" i="151"/>
  <c r="R83" i="151" s="1"/>
  <c r="O82" i="151"/>
  <c r="R82" i="151" s="1"/>
  <c r="O81" i="151"/>
  <c r="R81" i="151" s="1"/>
  <c r="O80" i="151"/>
  <c r="R80" i="151" s="1"/>
  <c r="O79" i="151"/>
  <c r="R79" i="151" s="1"/>
  <c r="O78" i="151"/>
  <c r="R78" i="151" s="1"/>
  <c r="O77" i="151"/>
  <c r="R77" i="151" s="1"/>
  <c r="O76" i="151"/>
  <c r="R76" i="151" s="1"/>
  <c r="O75" i="151"/>
  <c r="R75" i="151" s="1"/>
  <c r="O74" i="151"/>
  <c r="R74" i="151" s="1"/>
  <c r="O73" i="151"/>
  <c r="R73" i="151" s="1"/>
  <c r="O72" i="151"/>
  <c r="R72" i="151" s="1"/>
  <c r="O71" i="151"/>
  <c r="R71" i="151" s="1"/>
  <c r="O70" i="151"/>
  <c r="R70" i="151" s="1"/>
  <c r="O69" i="151"/>
  <c r="R69" i="151" s="1"/>
  <c r="O68" i="151"/>
  <c r="R68" i="151" s="1"/>
  <c r="O67" i="151"/>
  <c r="R67" i="151" s="1"/>
  <c r="O66" i="151"/>
  <c r="R66" i="151" s="1"/>
  <c r="O65" i="151"/>
  <c r="R65" i="151" s="1"/>
  <c r="O64" i="151"/>
  <c r="R64" i="151" s="1"/>
  <c r="O63" i="151"/>
  <c r="R63" i="151" s="1"/>
  <c r="O62" i="151"/>
  <c r="R62" i="151" s="1"/>
  <c r="O61" i="151"/>
  <c r="R61" i="151" s="1"/>
  <c r="O60" i="151"/>
  <c r="R60" i="151" s="1"/>
  <c r="O59" i="151"/>
  <c r="R59" i="151" s="1"/>
  <c r="O58" i="151"/>
  <c r="R58" i="151" s="1"/>
  <c r="O57" i="151"/>
  <c r="R57" i="151" s="1"/>
  <c r="O56" i="151"/>
  <c r="R56" i="151" s="1"/>
  <c r="O55" i="151"/>
  <c r="R55" i="151" s="1"/>
  <c r="O54" i="151"/>
  <c r="R54" i="151" s="1"/>
  <c r="O53" i="151"/>
  <c r="R53" i="151" s="1"/>
  <c r="O52" i="151"/>
  <c r="R52" i="151" s="1"/>
  <c r="O51" i="151"/>
  <c r="R51" i="151" s="1"/>
  <c r="O50" i="151"/>
  <c r="R50" i="151" s="1"/>
  <c r="O49" i="151"/>
  <c r="R49" i="151" s="1"/>
  <c r="O48" i="151"/>
  <c r="R48" i="151" s="1"/>
  <c r="O47" i="151"/>
  <c r="R47" i="151" s="1"/>
  <c r="O46" i="151"/>
  <c r="R46" i="151" s="1"/>
  <c r="O45" i="151"/>
  <c r="R45" i="151" s="1"/>
  <c r="O44" i="151"/>
  <c r="R44" i="151" s="1"/>
  <c r="O43" i="151"/>
  <c r="R43" i="151" s="1"/>
  <c r="O42" i="151"/>
  <c r="R42" i="151" s="1"/>
  <c r="O41" i="151"/>
  <c r="R41" i="151" s="1"/>
  <c r="O40" i="151"/>
  <c r="R40" i="151" s="1"/>
  <c r="O39" i="151"/>
  <c r="R39" i="151" s="1"/>
  <c r="O38" i="151"/>
  <c r="R38" i="151" s="1"/>
  <c r="O37" i="151"/>
  <c r="R37" i="151" s="1"/>
  <c r="O36" i="151"/>
  <c r="R36" i="151" s="1"/>
  <c r="O35" i="151"/>
  <c r="R35" i="151" s="1"/>
  <c r="O34" i="151"/>
  <c r="R34" i="151" s="1"/>
  <c r="O33" i="151"/>
  <c r="R33" i="151" s="1"/>
  <c r="O32" i="151"/>
  <c r="R32" i="151" s="1"/>
  <c r="O31" i="151"/>
  <c r="R31" i="151" s="1"/>
  <c r="O30" i="151"/>
  <c r="R30" i="151" s="1"/>
  <c r="O29" i="151"/>
  <c r="R29" i="151" s="1"/>
  <c r="O28" i="151"/>
  <c r="R28" i="151" s="1"/>
  <c r="O27" i="151"/>
  <c r="R27" i="151" s="1"/>
  <c r="O26" i="151"/>
  <c r="R26" i="151" s="1"/>
  <c r="O25" i="151"/>
  <c r="R25" i="151" s="1"/>
  <c r="O24" i="151"/>
  <c r="R24" i="151" s="1"/>
  <c r="O23" i="151"/>
  <c r="R23" i="151" s="1"/>
  <c r="O22" i="151"/>
  <c r="R22" i="151" s="1"/>
  <c r="O21" i="151"/>
  <c r="R21" i="151" s="1"/>
  <c r="O20" i="151"/>
  <c r="R20" i="151" s="1"/>
  <c r="O19" i="151"/>
  <c r="R19" i="151" s="1"/>
  <c r="O18" i="151"/>
  <c r="R18" i="151" s="1"/>
  <c r="O17" i="151"/>
  <c r="R17" i="151" s="1"/>
  <c r="O16" i="151"/>
  <c r="R16" i="151" s="1"/>
  <c r="O15" i="151"/>
  <c r="R15" i="151" s="1"/>
  <c r="O14" i="151"/>
  <c r="R14" i="151" s="1"/>
  <c r="O13" i="151"/>
  <c r="R13" i="151" s="1"/>
  <c r="O12" i="151"/>
  <c r="R12" i="151" s="1"/>
  <c r="O11" i="151"/>
  <c r="R11" i="151" s="1"/>
  <c r="O10" i="151"/>
  <c r="R10" i="151" s="1"/>
  <c r="O9" i="151"/>
  <c r="R9" i="151" s="1"/>
  <c r="O7" i="151"/>
  <c r="D115" i="152" l="1"/>
  <c r="D101" i="151"/>
  <c r="R7" i="151"/>
  <c r="D102" i="151"/>
  <c r="D99" i="151"/>
  <c r="D100" i="151"/>
  <c r="D103" i="151"/>
  <c r="B104" i="150"/>
  <c r="O91" i="150"/>
  <c r="L90" i="150"/>
  <c r="O89" i="150"/>
  <c r="R89" i="150" s="1"/>
  <c r="O88" i="150"/>
  <c r="R88" i="150" s="1"/>
  <c r="O87" i="150"/>
  <c r="R87" i="150" s="1"/>
  <c r="O86" i="150"/>
  <c r="R86" i="150" s="1"/>
  <c r="O85" i="150"/>
  <c r="R85" i="150" s="1"/>
  <c r="O84" i="150"/>
  <c r="R84" i="150" s="1"/>
  <c r="O83" i="150"/>
  <c r="R83" i="150" s="1"/>
  <c r="O82" i="150"/>
  <c r="R82" i="150" s="1"/>
  <c r="O81" i="150"/>
  <c r="R81" i="150" s="1"/>
  <c r="O80" i="150"/>
  <c r="R80" i="150" s="1"/>
  <c r="O79" i="150"/>
  <c r="R79" i="150" s="1"/>
  <c r="O78" i="150"/>
  <c r="R78" i="150" s="1"/>
  <c r="O77" i="150"/>
  <c r="R77" i="150" s="1"/>
  <c r="O76" i="150"/>
  <c r="R76" i="150" s="1"/>
  <c r="O75" i="150"/>
  <c r="R75" i="150" s="1"/>
  <c r="O74" i="150"/>
  <c r="R74" i="150" s="1"/>
  <c r="O73" i="150"/>
  <c r="R73" i="150" s="1"/>
  <c r="O72" i="150"/>
  <c r="R72" i="150" s="1"/>
  <c r="O71" i="150"/>
  <c r="R71" i="150" s="1"/>
  <c r="O70" i="150"/>
  <c r="R70" i="150" s="1"/>
  <c r="O69" i="150"/>
  <c r="R69" i="150" s="1"/>
  <c r="O68" i="150"/>
  <c r="R68" i="150" s="1"/>
  <c r="O67" i="150"/>
  <c r="R67" i="150" s="1"/>
  <c r="O66" i="150"/>
  <c r="R66" i="150" s="1"/>
  <c r="O65" i="150"/>
  <c r="R65" i="150" s="1"/>
  <c r="O64" i="150"/>
  <c r="R64" i="150" s="1"/>
  <c r="O63" i="150"/>
  <c r="R63" i="150" s="1"/>
  <c r="O62" i="150"/>
  <c r="R62" i="150" s="1"/>
  <c r="O61" i="150"/>
  <c r="R61" i="150" s="1"/>
  <c r="O60" i="150"/>
  <c r="R60" i="150" s="1"/>
  <c r="O59" i="150"/>
  <c r="R59" i="150" s="1"/>
  <c r="O58" i="150"/>
  <c r="R58" i="150" s="1"/>
  <c r="O57" i="150"/>
  <c r="R57" i="150" s="1"/>
  <c r="O56" i="150"/>
  <c r="R56" i="150" s="1"/>
  <c r="O55" i="150"/>
  <c r="R55" i="150" s="1"/>
  <c r="O54" i="150"/>
  <c r="R54" i="150" s="1"/>
  <c r="O53" i="150"/>
  <c r="R53" i="150" s="1"/>
  <c r="O52" i="150"/>
  <c r="R52" i="150" s="1"/>
  <c r="O51" i="150"/>
  <c r="R51" i="150" s="1"/>
  <c r="O50" i="150"/>
  <c r="R50" i="150" s="1"/>
  <c r="O49" i="150"/>
  <c r="R49" i="150" s="1"/>
  <c r="O48" i="150"/>
  <c r="R48" i="150" s="1"/>
  <c r="O47" i="150"/>
  <c r="R47" i="150" s="1"/>
  <c r="O46" i="150"/>
  <c r="R46" i="150" s="1"/>
  <c r="O45" i="150"/>
  <c r="R45" i="150" s="1"/>
  <c r="O44" i="150"/>
  <c r="R44" i="150" s="1"/>
  <c r="O42" i="150"/>
  <c r="R42" i="150" s="1"/>
  <c r="O41" i="150"/>
  <c r="R41" i="150" s="1"/>
  <c r="O40" i="150"/>
  <c r="R40" i="150" s="1"/>
  <c r="O39" i="150"/>
  <c r="R39" i="150" s="1"/>
  <c r="O38" i="150"/>
  <c r="R38" i="150" s="1"/>
  <c r="O37" i="150"/>
  <c r="R37" i="150" s="1"/>
  <c r="O36" i="150"/>
  <c r="R36" i="150" s="1"/>
  <c r="O35" i="150"/>
  <c r="R35" i="150" s="1"/>
  <c r="O34" i="150"/>
  <c r="R34" i="150" s="1"/>
  <c r="O33" i="150"/>
  <c r="R33" i="150" s="1"/>
  <c r="O32" i="150"/>
  <c r="R32" i="150" s="1"/>
  <c r="O31" i="150"/>
  <c r="R31" i="150" s="1"/>
  <c r="O30" i="150"/>
  <c r="R30" i="150" s="1"/>
  <c r="O29" i="150"/>
  <c r="R29" i="150" s="1"/>
  <c r="O28" i="150"/>
  <c r="R28" i="150" s="1"/>
  <c r="O27" i="150"/>
  <c r="R27" i="150" s="1"/>
  <c r="O26" i="150"/>
  <c r="R26" i="150" s="1"/>
  <c r="O25" i="150"/>
  <c r="R25" i="150" s="1"/>
  <c r="O24" i="150"/>
  <c r="R24" i="150" s="1"/>
  <c r="O23" i="150"/>
  <c r="R23" i="150" s="1"/>
  <c r="O22" i="150"/>
  <c r="R22" i="150" s="1"/>
  <c r="O21" i="150"/>
  <c r="R21" i="150" s="1"/>
  <c r="O20" i="150"/>
  <c r="R20" i="150" s="1"/>
  <c r="O19" i="150"/>
  <c r="R19" i="150" s="1"/>
  <c r="O18" i="150"/>
  <c r="R18" i="150" s="1"/>
  <c r="O17" i="150"/>
  <c r="R17" i="150" s="1"/>
  <c r="O16" i="150"/>
  <c r="R16" i="150" s="1"/>
  <c r="O15" i="150"/>
  <c r="R15" i="150" s="1"/>
  <c r="O14" i="150"/>
  <c r="R14" i="150" s="1"/>
  <c r="O13" i="150"/>
  <c r="R13" i="150" s="1"/>
  <c r="O12" i="150"/>
  <c r="R12" i="150" s="1"/>
  <c r="O11" i="150"/>
  <c r="R11" i="150" s="1"/>
  <c r="O10" i="150"/>
  <c r="R10" i="150" s="1"/>
  <c r="O9" i="150"/>
  <c r="R9" i="150" s="1"/>
  <c r="O8" i="150"/>
  <c r="R8" i="150" s="1"/>
  <c r="O7" i="150"/>
  <c r="D104" i="151" l="1"/>
  <c r="D102" i="150"/>
  <c r="D103" i="150"/>
  <c r="D100" i="150"/>
  <c r="R7" i="150"/>
  <c r="D101" i="150"/>
  <c r="D104" i="150"/>
  <c r="B109" i="149"/>
  <c r="O96" i="149"/>
  <c r="L95" i="149"/>
  <c r="O94" i="149"/>
  <c r="R94" i="149" s="1"/>
  <c r="O93" i="149"/>
  <c r="R93" i="149" s="1"/>
  <c r="O92" i="149"/>
  <c r="R92" i="149" s="1"/>
  <c r="O91" i="149"/>
  <c r="R91" i="149" s="1"/>
  <c r="O90" i="149"/>
  <c r="R90" i="149" s="1"/>
  <c r="O89" i="149"/>
  <c r="R89" i="149" s="1"/>
  <c r="O88" i="149"/>
  <c r="R88" i="149" s="1"/>
  <c r="O87" i="149"/>
  <c r="R87" i="149" s="1"/>
  <c r="O86" i="149"/>
  <c r="R86" i="149" s="1"/>
  <c r="O85" i="149"/>
  <c r="R85" i="149" s="1"/>
  <c r="O84" i="149"/>
  <c r="R84" i="149" s="1"/>
  <c r="O83" i="149"/>
  <c r="R83" i="149" s="1"/>
  <c r="O82" i="149"/>
  <c r="R82" i="149" s="1"/>
  <c r="O81" i="149"/>
  <c r="R81" i="149" s="1"/>
  <c r="O80" i="149"/>
  <c r="R80" i="149" s="1"/>
  <c r="O79" i="149"/>
  <c r="R79" i="149" s="1"/>
  <c r="O78" i="149"/>
  <c r="R78" i="149" s="1"/>
  <c r="O77" i="149"/>
  <c r="R77" i="149" s="1"/>
  <c r="O76" i="149"/>
  <c r="R76" i="149" s="1"/>
  <c r="O75" i="149"/>
  <c r="R75" i="149" s="1"/>
  <c r="O74" i="149"/>
  <c r="R74" i="149" s="1"/>
  <c r="O73" i="149"/>
  <c r="R73" i="149" s="1"/>
  <c r="O72" i="149"/>
  <c r="R72" i="149" s="1"/>
  <c r="O71" i="149"/>
  <c r="R71" i="149" s="1"/>
  <c r="O70" i="149"/>
  <c r="R70" i="149" s="1"/>
  <c r="O69" i="149"/>
  <c r="R69" i="149" s="1"/>
  <c r="O68" i="149"/>
  <c r="R68" i="149" s="1"/>
  <c r="O67" i="149"/>
  <c r="R67" i="149" s="1"/>
  <c r="O66" i="149"/>
  <c r="R66" i="149" s="1"/>
  <c r="O65" i="149"/>
  <c r="R65" i="149" s="1"/>
  <c r="O64" i="149"/>
  <c r="R64" i="149" s="1"/>
  <c r="O63" i="149"/>
  <c r="R63" i="149" s="1"/>
  <c r="O62" i="149"/>
  <c r="R62" i="149" s="1"/>
  <c r="O61" i="149"/>
  <c r="R61" i="149" s="1"/>
  <c r="O60" i="149"/>
  <c r="R60" i="149" s="1"/>
  <c r="O59" i="149"/>
  <c r="R59" i="149" s="1"/>
  <c r="O58" i="149"/>
  <c r="R58" i="149" s="1"/>
  <c r="O57" i="149"/>
  <c r="R57" i="149" s="1"/>
  <c r="O56" i="149"/>
  <c r="R56" i="149" s="1"/>
  <c r="O55" i="149"/>
  <c r="R55" i="149" s="1"/>
  <c r="O54" i="149"/>
  <c r="R54" i="149" s="1"/>
  <c r="O53" i="149"/>
  <c r="R53" i="149" s="1"/>
  <c r="O52" i="149"/>
  <c r="R52" i="149" s="1"/>
  <c r="O51" i="149"/>
  <c r="R51" i="149" s="1"/>
  <c r="O50" i="149"/>
  <c r="R50" i="149" s="1"/>
  <c r="O49" i="149"/>
  <c r="R49" i="149" s="1"/>
  <c r="O48" i="149"/>
  <c r="R48" i="149" s="1"/>
  <c r="O47" i="149"/>
  <c r="R47" i="149" s="1"/>
  <c r="O46" i="149"/>
  <c r="R46" i="149" s="1"/>
  <c r="O45" i="149"/>
  <c r="R45" i="149" s="1"/>
  <c r="O43" i="149"/>
  <c r="R43" i="149" s="1"/>
  <c r="O42" i="149"/>
  <c r="R42" i="149" s="1"/>
  <c r="O41" i="149"/>
  <c r="R41" i="149" s="1"/>
  <c r="O40" i="149"/>
  <c r="R40" i="149" s="1"/>
  <c r="O39" i="149"/>
  <c r="R39" i="149" s="1"/>
  <c r="O38" i="149"/>
  <c r="R38" i="149" s="1"/>
  <c r="O37" i="149"/>
  <c r="R37" i="149" s="1"/>
  <c r="O36" i="149"/>
  <c r="R36" i="149" s="1"/>
  <c r="O35" i="149"/>
  <c r="R35" i="149" s="1"/>
  <c r="O34" i="149"/>
  <c r="R34" i="149" s="1"/>
  <c r="R33" i="149"/>
  <c r="O33" i="149"/>
  <c r="O32" i="149"/>
  <c r="R32" i="149" s="1"/>
  <c r="O31" i="149"/>
  <c r="R31" i="149" s="1"/>
  <c r="O30" i="149"/>
  <c r="R30" i="149" s="1"/>
  <c r="O29" i="149"/>
  <c r="R29" i="149" s="1"/>
  <c r="O28" i="149"/>
  <c r="R28" i="149" s="1"/>
  <c r="O27" i="149"/>
  <c r="R27" i="149" s="1"/>
  <c r="O26" i="149"/>
  <c r="R26" i="149" s="1"/>
  <c r="O25" i="149"/>
  <c r="R25" i="149" s="1"/>
  <c r="O24" i="149"/>
  <c r="R24" i="149" s="1"/>
  <c r="O23" i="149"/>
  <c r="R23" i="149" s="1"/>
  <c r="O22" i="149"/>
  <c r="R22" i="149" s="1"/>
  <c r="O21" i="149"/>
  <c r="R21" i="149" s="1"/>
  <c r="O20" i="149"/>
  <c r="R20" i="149" s="1"/>
  <c r="O19" i="149"/>
  <c r="R19" i="149" s="1"/>
  <c r="O18" i="149"/>
  <c r="R18" i="149" s="1"/>
  <c r="R17" i="149"/>
  <c r="O17" i="149"/>
  <c r="O16" i="149"/>
  <c r="R16" i="149" s="1"/>
  <c r="O15" i="149"/>
  <c r="R15" i="149" s="1"/>
  <c r="O14" i="149"/>
  <c r="R14" i="149" s="1"/>
  <c r="O13" i="149"/>
  <c r="R13" i="149" s="1"/>
  <c r="O12" i="149"/>
  <c r="R12" i="149" s="1"/>
  <c r="O11" i="149"/>
  <c r="R11" i="149" s="1"/>
  <c r="O10" i="149"/>
  <c r="R10" i="149" s="1"/>
  <c r="O9" i="149"/>
  <c r="R9" i="149" s="1"/>
  <c r="O8" i="149"/>
  <c r="R8" i="149" s="1"/>
  <c r="O7" i="149"/>
  <c r="D105" i="150" l="1"/>
  <c r="D107" i="149"/>
  <c r="R7" i="149"/>
  <c r="D105" i="149"/>
  <c r="D108" i="149"/>
  <c r="D106" i="149"/>
  <c r="D109" i="149"/>
  <c r="B115" i="148"/>
  <c r="O102" i="148"/>
  <c r="L101" i="148"/>
  <c r="O100" i="148"/>
  <c r="R100" i="148" s="1"/>
  <c r="O99" i="148"/>
  <c r="R99" i="148" s="1"/>
  <c r="O98" i="148"/>
  <c r="R98" i="148" s="1"/>
  <c r="O97" i="148"/>
  <c r="R97" i="148" s="1"/>
  <c r="O96" i="148"/>
  <c r="R96" i="148" s="1"/>
  <c r="O95" i="148"/>
  <c r="R95" i="148" s="1"/>
  <c r="O94" i="148"/>
  <c r="R94" i="148" s="1"/>
  <c r="O93" i="148"/>
  <c r="R93" i="148" s="1"/>
  <c r="O92" i="148"/>
  <c r="R92" i="148" s="1"/>
  <c r="O91" i="148"/>
  <c r="R91" i="148" s="1"/>
  <c r="O90" i="148"/>
  <c r="R90" i="148" s="1"/>
  <c r="O89" i="148"/>
  <c r="R89" i="148" s="1"/>
  <c r="O88" i="148"/>
  <c r="R88" i="148" s="1"/>
  <c r="O87" i="148"/>
  <c r="R87" i="148" s="1"/>
  <c r="O86" i="148"/>
  <c r="R86" i="148" s="1"/>
  <c r="O85" i="148"/>
  <c r="R85" i="148" s="1"/>
  <c r="O84" i="148"/>
  <c r="R84" i="148" s="1"/>
  <c r="O83" i="148"/>
  <c r="R83" i="148" s="1"/>
  <c r="O82" i="148"/>
  <c r="R82" i="148" s="1"/>
  <c r="O81" i="148"/>
  <c r="R81" i="148" s="1"/>
  <c r="O80" i="148"/>
  <c r="R80" i="148" s="1"/>
  <c r="O79" i="148"/>
  <c r="R79" i="148" s="1"/>
  <c r="O78" i="148"/>
  <c r="R78" i="148" s="1"/>
  <c r="O77" i="148"/>
  <c r="R77" i="148" s="1"/>
  <c r="O76" i="148"/>
  <c r="R76" i="148" s="1"/>
  <c r="O75" i="148"/>
  <c r="R75" i="148" s="1"/>
  <c r="O74" i="148"/>
  <c r="R74" i="148" s="1"/>
  <c r="O73" i="148"/>
  <c r="R73" i="148" s="1"/>
  <c r="O72" i="148"/>
  <c r="R72" i="148" s="1"/>
  <c r="O71" i="148"/>
  <c r="R71" i="148" s="1"/>
  <c r="O70" i="148"/>
  <c r="R70" i="148" s="1"/>
  <c r="O69" i="148"/>
  <c r="R69" i="148" s="1"/>
  <c r="O68" i="148"/>
  <c r="R68" i="148" s="1"/>
  <c r="O67" i="148"/>
  <c r="R67" i="148" s="1"/>
  <c r="O66" i="148"/>
  <c r="R66" i="148" s="1"/>
  <c r="O65" i="148"/>
  <c r="R65" i="148" s="1"/>
  <c r="O64" i="148"/>
  <c r="R64" i="148" s="1"/>
  <c r="O63" i="148"/>
  <c r="R63" i="148" s="1"/>
  <c r="O62" i="148"/>
  <c r="R62" i="148" s="1"/>
  <c r="O61" i="148"/>
  <c r="R61" i="148" s="1"/>
  <c r="O60" i="148"/>
  <c r="R60" i="148" s="1"/>
  <c r="O59" i="148"/>
  <c r="R59" i="148" s="1"/>
  <c r="O58" i="148"/>
  <c r="R58" i="148" s="1"/>
  <c r="O57" i="148"/>
  <c r="R57" i="148" s="1"/>
  <c r="O56" i="148"/>
  <c r="R56" i="148" s="1"/>
  <c r="O55" i="148"/>
  <c r="R55" i="148" s="1"/>
  <c r="O54" i="148"/>
  <c r="R54" i="148" s="1"/>
  <c r="O53" i="148"/>
  <c r="R53" i="148" s="1"/>
  <c r="O52" i="148"/>
  <c r="R52" i="148" s="1"/>
  <c r="O51" i="148"/>
  <c r="R51" i="148" s="1"/>
  <c r="O50" i="148"/>
  <c r="R50" i="148" s="1"/>
  <c r="O49" i="148"/>
  <c r="R49" i="148" s="1"/>
  <c r="O48" i="148"/>
  <c r="R48" i="148" s="1"/>
  <c r="O47" i="148"/>
  <c r="R47" i="148" s="1"/>
  <c r="O46" i="148"/>
  <c r="R46" i="148" s="1"/>
  <c r="O45" i="148"/>
  <c r="R45" i="148" s="1"/>
  <c r="O44" i="148"/>
  <c r="R44" i="148" s="1"/>
  <c r="O43" i="148"/>
  <c r="R43" i="148" s="1"/>
  <c r="O42" i="148"/>
  <c r="R42" i="148" s="1"/>
  <c r="O41" i="148"/>
  <c r="R41" i="148" s="1"/>
  <c r="O40" i="148"/>
  <c r="R40" i="148" s="1"/>
  <c r="O39" i="148"/>
  <c r="R39" i="148" s="1"/>
  <c r="O38" i="148"/>
  <c r="R38" i="148" s="1"/>
  <c r="O37" i="148"/>
  <c r="R37" i="148" s="1"/>
  <c r="O36" i="148"/>
  <c r="R36" i="148" s="1"/>
  <c r="O35" i="148"/>
  <c r="R35" i="148" s="1"/>
  <c r="O34" i="148"/>
  <c r="R34" i="148" s="1"/>
  <c r="O33" i="148"/>
  <c r="R33" i="148" s="1"/>
  <c r="O32" i="148"/>
  <c r="R32" i="148" s="1"/>
  <c r="O31" i="148"/>
  <c r="R31" i="148" s="1"/>
  <c r="O30" i="148"/>
  <c r="R30" i="148" s="1"/>
  <c r="O29" i="148"/>
  <c r="R29" i="148" s="1"/>
  <c r="O28" i="148"/>
  <c r="R28" i="148" s="1"/>
  <c r="O27" i="148"/>
  <c r="R27" i="148" s="1"/>
  <c r="O26" i="148"/>
  <c r="R26" i="148" s="1"/>
  <c r="O25" i="148"/>
  <c r="R25" i="148" s="1"/>
  <c r="O24" i="148"/>
  <c r="R24" i="148" s="1"/>
  <c r="O23" i="148"/>
  <c r="R23" i="148" s="1"/>
  <c r="O22" i="148"/>
  <c r="R22" i="148" s="1"/>
  <c r="O21" i="148"/>
  <c r="R21" i="148" s="1"/>
  <c r="O20" i="148"/>
  <c r="R20" i="148" s="1"/>
  <c r="O19" i="148"/>
  <c r="R19" i="148" s="1"/>
  <c r="O18" i="148"/>
  <c r="R18" i="148" s="1"/>
  <c r="O17" i="148"/>
  <c r="R17" i="148" s="1"/>
  <c r="O16" i="148"/>
  <c r="R16" i="148" s="1"/>
  <c r="O15" i="148"/>
  <c r="R15" i="148" s="1"/>
  <c r="O14" i="148"/>
  <c r="R14" i="148" s="1"/>
  <c r="O13" i="148"/>
  <c r="R13" i="148" s="1"/>
  <c r="O12" i="148"/>
  <c r="R12" i="148" s="1"/>
  <c r="O11" i="148"/>
  <c r="R11" i="148" s="1"/>
  <c r="O10" i="148"/>
  <c r="R10" i="148" s="1"/>
  <c r="O9" i="148"/>
  <c r="R9" i="148" s="1"/>
  <c r="O8" i="148"/>
  <c r="R8" i="148" s="1"/>
  <c r="O7" i="148"/>
  <c r="D110" i="149" l="1"/>
  <c r="D113" i="148"/>
  <c r="D114" i="148"/>
  <c r="D111" i="148"/>
  <c r="R7" i="148"/>
  <c r="D112" i="148"/>
  <c r="D115" i="148"/>
  <c r="B180" i="147"/>
  <c r="O167" i="147"/>
  <c r="L166" i="147"/>
  <c r="O165" i="147"/>
  <c r="R165" i="147" s="1"/>
  <c r="O164" i="147"/>
  <c r="R164" i="147" s="1"/>
  <c r="O163" i="147"/>
  <c r="R163" i="147" s="1"/>
  <c r="O162" i="147"/>
  <c r="R162" i="147" s="1"/>
  <c r="O161" i="147"/>
  <c r="R161" i="147" s="1"/>
  <c r="O160" i="147"/>
  <c r="R160" i="147" s="1"/>
  <c r="O159" i="147"/>
  <c r="R159" i="147" s="1"/>
  <c r="O158" i="147"/>
  <c r="R158" i="147" s="1"/>
  <c r="O157" i="147"/>
  <c r="R157" i="147" s="1"/>
  <c r="O156" i="147"/>
  <c r="R156" i="147" s="1"/>
  <c r="O155" i="147"/>
  <c r="R155" i="147" s="1"/>
  <c r="O154" i="147"/>
  <c r="R154" i="147" s="1"/>
  <c r="O153" i="147"/>
  <c r="R153" i="147" s="1"/>
  <c r="O152" i="147"/>
  <c r="R152" i="147" s="1"/>
  <c r="O151" i="147"/>
  <c r="R151" i="147" s="1"/>
  <c r="O150" i="147"/>
  <c r="R150" i="147" s="1"/>
  <c r="O149" i="147"/>
  <c r="R149" i="147" s="1"/>
  <c r="O148" i="147"/>
  <c r="R148" i="147" s="1"/>
  <c r="O147" i="147"/>
  <c r="R147" i="147" s="1"/>
  <c r="O146" i="147"/>
  <c r="R146" i="147" s="1"/>
  <c r="O145" i="147"/>
  <c r="R145" i="147" s="1"/>
  <c r="O144" i="147"/>
  <c r="R144" i="147" s="1"/>
  <c r="O143" i="147"/>
  <c r="R143" i="147" s="1"/>
  <c r="O142" i="147"/>
  <c r="R142" i="147" s="1"/>
  <c r="O141" i="147"/>
  <c r="R141" i="147" s="1"/>
  <c r="O140" i="147"/>
  <c r="R140" i="147" s="1"/>
  <c r="O139" i="147"/>
  <c r="R139" i="147" s="1"/>
  <c r="O138" i="147"/>
  <c r="R138" i="147" s="1"/>
  <c r="O137" i="147"/>
  <c r="R137" i="147" s="1"/>
  <c r="O136" i="147"/>
  <c r="R136" i="147" s="1"/>
  <c r="O135" i="147"/>
  <c r="R135" i="147" s="1"/>
  <c r="O134" i="147"/>
  <c r="R134" i="147" s="1"/>
  <c r="O133" i="147"/>
  <c r="R133" i="147" s="1"/>
  <c r="O132" i="147"/>
  <c r="R132" i="147" s="1"/>
  <c r="O131" i="147"/>
  <c r="R131" i="147" s="1"/>
  <c r="O130" i="147"/>
  <c r="R130" i="147" s="1"/>
  <c r="O129" i="147"/>
  <c r="R129" i="147" s="1"/>
  <c r="O128" i="147"/>
  <c r="R128" i="147" s="1"/>
  <c r="O127" i="147"/>
  <c r="R127" i="147" s="1"/>
  <c r="O126" i="147"/>
  <c r="R126" i="147" s="1"/>
  <c r="O125" i="147"/>
  <c r="R125" i="147" s="1"/>
  <c r="O124" i="147"/>
  <c r="R124" i="147" s="1"/>
  <c r="O123" i="147"/>
  <c r="R123" i="147" s="1"/>
  <c r="O122" i="147"/>
  <c r="R122" i="147" s="1"/>
  <c r="O121" i="147"/>
  <c r="R121" i="147" s="1"/>
  <c r="O120" i="147"/>
  <c r="R120" i="147" s="1"/>
  <c r="O118" i="147"/>
  <c r="R118" i="147" s="1"/>
  <c r="O117" i="147"/>
  <c r="R117" i="147" s="1"/>
  <c r="O116" i="147"/>
  <c r="R116" i="147" s="1"/>
  <c r="O115" i="147"/>
  <c r="R115" i="147" s="1"/>
  <c r="O114" i="147"/>
  <c r="R114" i="147" s="1"/>
  <c r="O113" i="147"/>
  <c r="R113" i="147" s="1"/>
  <c r="O112" i="147"/>
  <c r="R112" i="147" s="1"/>
  <c r="O111" i="147"/>
  <c r="R111" i="147" s="1"/>
  <c r="O110" i="147"/>
  <c r="R110" i="147" s="1"/>
  <c r="O109" i="147"/>
  <c r="R109" i="147" s="1"/>
  <c r="O108" i="147"/>
  <c r="R108" i="147" s="1"/>
  <c r="O107" i="147"/>
  <c r="R107" i="147" s="1"/>
  <c r="O106" i="147"/>
  <c r="R106" i="147" s="1"/>
  <c r="O105" i="147"/>
  <c r="R105" i="147" s="1"/>
  <c r="O104" i="147"/>
  <c r="R104" i="147" s="1"/>
  <c r="O103" i="147"/>
  <c r="R103" i="147" s="1"/>
  <c r="O102" i="147"/>
  <c r="R102" i="147" s="1"/>
  <c r="O101" i="147"/>
  <c r="R101" i="147" s="1"/>
  <c r="O100" i="147"/>
  <c r="R100" i="147" s="1"/>
  <c r="O99" i="147"/>
  <c r="R99" i="147" s="1"/>
  <c r="O98" i="147"/>
  <c r="R98" i="147" s="1"/>
  <c r="O97" i="147"/>
  <c r="R97" i="147" s="1"/>
  <c r="O96" i="147"/>
  <c r="R96" i="147" s="1"/>
  <c r="O95" i="147"/>
  <c r="R95" i="147" s="1"/>
  <c r="O94" i="147"/>
  <c r="R94" i="147" s="1"/>
  <c r="R93" i="147"/>
  <c r="O93" i="147"/>
  <c r="O92" i="147"/>
  <c r="R92" i="147" s="1"/>
  <c r="O91" i="147"/>
  <c r="R91" i="147" s="1"/>
  <c r="O90" i="147"/>
  <c r="R90" i="147" s="1"/>
  <c r="O89" i="147"/>
  <c r="R89" i="147" s="1"/>
  <c r="O88" i="147"/>
  <c r="R88" i="147" s="1"/>
  <c r="O87" i="147"/>
  <c r="R87" i="147" s="1"/>
  <c r="O86" i="147"/>
  <c r="R86" i="147" s="1"/>
  <c r="O85" i="147"/>
  <c r="R85" i="147" s="1"/>
  <c r="O83" i="147"/>
  <c r="R83" i="147" s="1"/>
  <c r="O82" i="147"/>
  <c r="R82" i="147" s="1"/>
  <c r="O81" i="147"/>
  <c r="R81" i="147" s="1"/>
  <c r="O80" i="147"/>
  <c r="R80" i="147" s="1"/>
  <c r="O79" i="147"/>
  <c r="R79" i="147" s="1"/>
  <c r="O78" i="147"/>
  <c r="R78" i="147" s="1"/>
  <c r="O77" i="147"/>
  <c r="R77" i="147" s="1"/>
  <c r="O76" i="147"/>
  <c r="R76" i="147" s="1"/>
  <c r="O75" i="147"/>
  <c r="R75" i="147" s="1"/>
  <c r="O74" i="147"/>
  <c r="R74" i="147" s="1"/>
  <c r="O73" i="147"/>
  <c r="R73" i="147" s="1"/>
  <c r="O72" i="147"/>
  <c r="R72" i="147" s="1"/>
  <c r="O71" i="147"/>
  <c r="R71" i="147" s="1"/>
  <c r="O70" i="147"/>
  <c r="R70" i="147" s="1"/>
  <c r="O69" i="147"/>
  <c r="R69" i="147" s="1"/>
  <c r="O68" i="147"/>
  <c r="R68" i="147" s="1"/>
  <c r="O67" i="147"/>
  <c r="R67" i="147" s="1"/>
  <c r="O66" i="147"/>
  <c r="R66" i="147" s="1"/>
  <c r="O65" i="147"/>
  <c r="R65" i="147" s="1"/>
  <c r="O64" i="147"/>
  <c r="R64" i="147" s="1"/>
  <c r="O63" i="147"/>
  <c r="R63" i="147" s="1"/>
  <c r="O62" i="147"/>
  <c r="R62" i="147" s="1"/>
  <c r="O61" i="147"/>
  <c r="R61" i="147" s="1"/>
  <c r="O60" i="147"/>
  <c r="R60" i="147" s="1"/>
  <c r="O59" i="147"/>
  <c r="R59" i="147" s="1"/>
  <c r="O58" i="147"/>
  <c r="R58" i="147" s="1"/>
  <c r="O57" i="147"/>
  <c r="R57" i="147" s="1"/>
  <c r="O56" i="147"/>
  <c r="R56" i="147" s="1"/>
  <c r="O55" i="147"/>
  <c r="R55" i="147" s="1"/>
  <c r="O54" i="147"/>
  <c r="R54" i="147" s="1"/>
  <c r="O53" i="147"/>
  <c r="R53" i="147" s="1"/>
  <c r="O52" i="147"/>
  <c r="R52" i="147" s="1"/>
  <c r="O51" i="147"/>
  <c r="R51" i="147" s="1"/>
  <c r="O50" i="147"/>
  <c r="R50" i="147" s="1"/>
  <c r="O49" i="147"/>
  <c r="R49" i="147" s="1"/>
  <c r="O48" i="147"/>
  <c r="R48" i="147" s="1"/>
  <c r="O46" i="147"/>
  <c r="R46" i="147" s="1"/>
  <c r="O45" i="147"/>
  <c r="R45" i="147" s="1"/>
  <c r="O44" i="147"/>
  <c r="R44" i="147" s="1"/>
  <c r="O43" i="147"/>
  <c r="R43" i="147" s="1"/>
  <c r="O42" i="147"/>
  <c r="R42" i="147" s="1"/>
  <c r="O41" i="147"/>
  <c r="R41" i="147" s="1"/>
  <c r="O40" i="147"/>
  <c r="R40" i="147" s="1"/>
  <c r="O39" i="147"/>
  <c r="R39" i="147" s="1"/>
  <c r="O38" i="147"/>
  <c r="R38" i="147" s="1"/>
  <c r="O37" i="147"/>
  <c r="R37" i="147" s="1"/>
  <c r="O36" i="147"/>
  <c r="R36" i="147" s="1"/>
  <c r="O35" i="147"/>
  <c r="R35" i="147" s="1"/>
  <c r="O34" i="147"/>
  <c r="R34" i="147" s="1"/>
  <c r="O33" i="147"/>
  <c r="R33" i="147" s="1"/>
  <c r="O32" i="147"/>
  <c r="R32" i="147" s="1"/>
  <c r="O31" i="147"/>
  <c r="R31" i="147" s="1"/>
  <c r="O30" i="147"/>
  <c r="R30" i="147" s="1"/>
  <c r="O29" i="147"/>
  <c r="R29" i="147" s="1"/>
  <c r="O27" i="147"/>
  <c r="R27" i="147" s="1"/>
  <c r="O26" i="147"/>
  <c r="R26" i="147" s="1"/>
  <c r="O25" i="147"/>
  <c r="R25" i="147" s="1"/>
  <c r="O24" i="147"/>
  <c r="R24" i="147" s="1"/>
  <c r="O23" i="147"/>
  <c r="R23" i="147" s="1"/>
  <c r="O22" i="147"/>
  <c r="R22" i="147" s="1"/>
  <c r="O21" i="147"/>
  <c r="R21" i="147" s="1"/>
  <c r="O20" i="147"/>
  <c r="R20" i="147" s="1"/>
  <c r="O19" i="147"/>
  <c r="R19" i="147" s="1"/>
  <c r="O18" i="147"/>
  <c r="R18" i="147" s="1"/>
  <c r="O17" i="147"/>
  <c r="R17" i="147" s="1"/>
  <c r="O16" i="147"/>
  <c r="R16" i="147" s="1"/>
  <c r="O15" i="147"/>
  <c r="R15" i="147" s="1"/>
  <c r="O14" i="147"/>
  <c r="R14" i="147" s="1"/>
  <c r="O13" i="147"/>
  <c r="R13" i="147" s="1"/>
  <c r="O12" i="147"/>
  <c r="R12" i="147" s="1"/>
  <c r="O11" i="147"/>
  <c r="R11" i="147" s="1"/>
  <c r="O10" i="147"/>
  <c r="R10" i="147" s="1"/>
  <c r="O9" i="147"/>
  <c r="R9" i="147" s="1"/>
  <c r="O8" i="147"/>
  <c r="R8" i="147" s="1"/>
  <c r="O7" i="147"/>
  <c r="D116" i="148" l="1"/>
  <c r="D178" i="147"/>
  <c r="D180" i="147"/>
  <c r="D177" i="147"/>
  <c r="D176" i="147"/>
  <c r="D179" i="147"/>
  <c r="R7" i="147"/>
  <c r="C8" i="24"/>
  <c r="C9" i="24"/>
  <c r="C6" i="24"/>
  <c r="C7" i="24"/>
  <c r="C10" i="24"/>
  <c r="O15" i="146"/>
  <c r="R15" i="146" s="1"/>
  <c r="O16" i="146"/>
  <c r="R16" i="146" s="1"/>
  <c r="O17" i="146"/>
  <c r="R17" i="146" s="1"/>
  <c r="O18" i="146"/>
  <c r="R18" i="146" s="1"/>
  <c r="O19" i="146"/>
  <c r="R19" i="146" s="1"/>
  <c r="O20" i="146"/>
  <c r="R20" i="146" s="1"/>
  <c r="O21" i="146"/>
  <c r="R21" i="146" s="1"/>
  <c r="O22" i="146"/>
  <c r="R22" i="146" s="1"/>
  <c r="O23" i="146"/>
  <c r="R23" i="146" s="1"/>
  <c r="O24" i="146"/>
  <c r="R24" i="146" s="1"/>
  <c r="O25" i="146"/>
  <c r="R25" i="146" s="1"/>
  <c r="O26" i="146"/>
  <c r="R26" i="146" s="1"/>
  <c r="O27" i="146"/>
  <c r="R27" i="146" s="1"/>
  <c r="O28" i="146"/>
  <c r="R28" i="146" s="1"/>
  <c r="O29" i="146"/>
  <c r="R29" i="146" s="1"/>
  <c r="O30" i="146"/>
  <c r="R30" i="146" s="1"/>
  <c r="O31" i="146"/>
  <c r="R31" i="146" s="1"/>
  <c r="O32" i="146"/>
  <c r="R32" i="146" s="1"/>
  <c r="O33" i="146"/>
  <c r="R33" i="146" s="1"/>
  <c r="O34" i="146"/>
  <c r="R34" i="146" s="1"/>
  <c r="O35" i="146"/>
  <c r="R35" i="146" s="1"/>
  <c r="O36" i="146"/>
  <c r="R36" i="146" s="1"/>
  <c r="O37" i="146"/>
  <c r="R37" i="146" s="1"/>
  <c r="O38" i="146"/>
  <c r="R38" i="146" s="1"/>
  <c r="O39" i="146"/>
  <c r="R39" i="146" s="1"/>
  <c r="O40" i="146"/>
  <c r="R40" i="146" s="1"/>
  <c r="O41" i="146"/>
  <c r="R41" i="146" s="1"/>
  <c r="O42" i="146"/>
  <c r="R42" i="146" s="1"/>
  <c r="O43" i="146"/>
  <c r="R43" i="146" s="1"/>
  <c r="O44" i="146"/>
  <c r="R44" i="146" s="1"/>
  <c r="O45" i="146"/>
  <c r="R45" i="146" s="1"/>
  <c r="O46" i="146"/>
  <c r="R46" i="146" s="1"/>
  <c r="O47" i="146"/>
  <c r="R47" i="146" s="1"/>
  <c r="O48" i="146"/>
  <c r="R48" i="146" s="1"/>
  <c r="O49" i="146"/>
  <c r="R49" i="146" s="1"/>
  <c r="O50" i="146"/>
  <c r="R50" i="146" s="1"/>
  <c r="O51" i="146"/>
  <c r="R51" i="146" s="1"/>
  <c r="O52" i="146"/>
  <c r="R52" i="146" s="1"/>
  <c r="O53" i="146"/>
  <c r="R53" i="146" s="1"/>
  <c r="O54" i="146"/>
  <c r="R54" i="146" s="1"/>
  <c r="O55" i="146"/>
  <c r="R55" i="146" s="1"/>
  <c r="O56" i="146"/>
  <c r="R56" i="146" s="1"/>
  <c r="O57" i="146"/>
  <c r="R57" i="146" s="1"/>
  <c r="O58" i="146"/>
  <c r="R58" i="146" s="1"/>
  <c r="O59" i="146"/>
  <c r="R59" i="146" s="1"/>
  <c r="O60" i="146"/>
  <c r="R60" i="146" s="1"/>
  <c r="O61" i="146"/>
  <c r="R61" i="146" s="1"/>
  <c r="O62" i="146"/>
  <c r="R62" i="146" s="1"/>
  <c r="O63" i="146"/>
  <c r="R63" i="146" s="1"/>
  <c r="O64" i="146"/>
  <c r="R64" i="146" s="1"/>
  <c r="O65" i="146"/>
  <c r="R65" i="146" s="1"/>
  <c r="O66" i="146"/>
  <c r="R66" i="146" s="1"/>
  <c r="O67" i="146"/>
  <c r="R67" i="146" s="1"/>
  <c r="O68" i="146"/>
  <c r="R68" i="146" s="1"/>
  <c r="O69" i="146"/>
  <c r="R69" i="146" s="1"/>
  <c r="O70" i="146"/>
  <c r="R70" i="146" s="1"/>
  <c r="O71" i="146"/>
  <c r="R71" i="146" s="1"/>
  <c r="O72" i="146"/>
  <c r="R72" i="146" s="1"/>
  <c r="O73" i="146"/>
  <c r="R73" i="146" s="1"/>
  <c r="O74" i="146"/>
  <c r="R74" i="146" s="1"/>
  <c r="O75" i="146"/>
  <c r="R75" i="146" s="1"/>
  <c r="O76" i="146"/>
  <c r="R76" i="146" s="1"/>
  <c r="O77" i="146"/>
  <c r="R77" i="146" s="1"/>
  <c r="O78" i="146"/>
  <c r="R78" i="146" s="1"/>
  <c r="O79" i="146"/>
  <c r="R79" i="146" s="1"/>
  <c r="O80" i="146"/>
  <c r="R80" i="146" s="1"/>
  <c r="O81" i="146"/>
  <c r="R81" i="146" s="1"/>
  <c r="O82" i="146"/>
  <c r="R82" i="146" s="1"/>
  <c r="O83" i="146"/>
  <c r="R83" i="146" s="1"/>
  <c r="O84" i="146"/>
  <c r="R84" i="146" s="1"/>
  <c r="O85" i="146"/>
  <c r="R85" i="146" s="1"/>
  <c r="O86" i="146"/>
  <c r="R86" i="146" s="1"/>
  <c r="O87" i="146"/>
  <c r="R87" i="146" s="1"/>
  <c r="O88" i="146"/>
  <c r="R88" i="146" s="1"/>
  <c r="O89" i="146"/>
  <c r="R89" i="146" s="1"/>
  <c r="O90" i="146"/>
  <c r="R90" i="146" s="1"/>
  <c r="O91" i="146"/>
  <c r="R91" i="146" s="1"/>
  <c r="O92" i="146"/>
  <c r="R92" i="146" s="1"/>
  <c r="O93" i="146"/>
  <c r="R93" i="146" s="1"/>
  <c r="O94" i="146"/>
  <c r="R94" i="146" s="1"/>
  <c r="O95" i="146"/>
  <c r="R95" i="146" s="1"/>
  <c r="O96" i="146"/>
  <c r="R96" i="146" s="1"/>
  <c r="O97" i="146"/>
  <c r="R97" i="146" s="1"/>
  <c r="O98" i="146"/>
  <c r="R98" i="146" s="1"/>
  <c r="O99" i="146"/>
  <c r="R99" i="146" s="1"/>
  <c r="O100" i="146"/>
  <c r="R100" i="146" s="1"/>
  <c r="O101" i="146"/>
  <c r="R101" i="146" s="1"/>
  <c r="O102" i="146"/>
  <c r="R102" i="146" s="1"/>
  <c r="O103" i="146"/>
  <c r="R103" i="146" s="1"/>
  <c r="O104" i="146"/>
  <c r="R104" i="146" s="1"/>
  <c r="O105" i="146"/>
  <c r="R105" i="146" s="1"/>
  <c r="O106" i="146"/>
  <c r="R106" i="146" s="1"/>
  <c r="O107" i="146"/>
  <c r="R107" i="146" s="1"/>
  <c r="O108" i="146"/>
  <c r="R108" i="146" s="1"/>
  <c r="O109" i="146"/>
  <c r="R109" i="146" s="1"/>
  <c r="O110" i="146"/>
  <c r="R110" i="146" s="1"/>
  <c r="O111" i="146"/>
  <c r="R111" i="146" s="1"/>
  <c r="O112" i="146"/>
  <c r="R112" i="146" s="1"/>
  <c r="O113" i="146"/>
  <c r="R113" i="146" s="1"/>
  <c r="O114" i="146"/>
  <c r="R114" i="146" s="1"/>
  <c r="O115" i="146"/>
  <c r="R115" i="146" s="1"/>
  <c r="O116" i="146"/>
  <c r="R116" i="146" s="1"/>
  <c r="O117" i="146"/>
  <c r="R117" i="146" s="1"/>
  <c r="O118" i="146"/>
  <c r="R118" i="146" s="1"/>
  <c r="O119" i="146"/>
  <c r="R119" i="146" s="1"/>
  <c r="O120" i="146"/>
  <c r="R120" i="146" s="1"/>
  <c r="O121" i="146"/>
  <c r="R121" i="146" s="1"/>
  <c r="O122" i="146"/>
  <c r="R122" i="146" s="1"/>
  <c r="O123" i="146"/>
  <c r="R123" i="146" s="1"/>
  <c r="O124" i="146"/>
  <c r="R124" i="146" s="1"/>
  <c r="O125" i="146"/>
  <c r="R125" i="146" s="1"/>
  <c r="O126" i="146"/>
  <c r="R126" i="146" s="1"/>
  <c r="O127" i="146"/>
  <c r="R127" i="146" s="1"/>
  <c r="O128" i="146"/>
  <c r="R128" i="146" s="1"/>
  <c r="O129" i="146"/>
  <c r="R129" i="146" s="1"/>
  <c r="O130" i="146"/>
  <c r="R130" i="146" s="1"/>
  <c r="O131" i="146"/>
  <c r="R131" i="146" s="1"/>
  <c r="O132" i="146"/>
  <c r="R132" i="146" s="1"/>
  <c r="O133" i="146"/>
  <c r="R133" i="146" s="1"/>
  <c r="O134" i="146"/>
  <c r="R134" i="146" s="1"/>
  <c r="O135" i="146"/>
  <c r="R135" i="146" s="1"/>
  <c r="O136" i="146"/>
  <c r="R136" i="146" s="1"/>
  <c r="O137" i="146"/>
  <c r="R137" i="146" s="1"/>
  <c r="O138" i="146"/>
  <c r="R138" i="146" s="1"/>
  <c r="O139" i="146"/>
  <c r="R139" i="146" s="1"/>
  <c r="O140" i="146"/>
  <c r="R140" i="146" s="1"/>
  <c r="O141" i="146"/>
  <c r="R141" i="146" s="1"/>
  <c r="O142" i="146"/>
  <c r="R142" i="146" s="1"/>
  <c r="O143" i="146"/>
  <c r="R143" i="146" s="1"/>
  <c r="O144" i="146"/>
  <c r="R144" i="146" s="1"/>
  <c r="O145" i="146"/>
  <c r="R145" i="146" s="1"/>
  <c r="O146" i="146"/>
  <c r="R146" i="146" s="1"/>
  <c r="O147" i="146"/>
  <c r="R147" i="146" s="1"/>
  <c r="O148" i="146"/>
  <c r="R148" i="146" s="1"/>
  <c r="O149" i="146"/>
  <c r="R149" i="146" s="1"/>
  <c r="O150" i="146"/>
  <c r="R150" i="146" s="1"/>
  <c r="O151" i="146"/>
  <c r="R151" i="146" s="1"/>
  <c r="O152" i="146"/>
  <c r="R152" i="146" s="1"/>
  <c r="O153" i="146"/>
  <c r="R153" i="146" s="1"/>
  <c r="O154" i="146"/>
  <c r="R154" i="146" s="1"/>
  <c r="O155" i="146"/>
  <c r="R155" i="146" s="1"/>
  <c r="O156" i="146"/>
  <c r="R156" i="146" s="1"/>
  <c r="O157" i="146"/>
  <c r="R157" i="146" s="1"/>
  <c r="O158" i="146"/>
  <c r="R158" i="146" s="1"/>
  <c r="O159" i="146"/>
  <c r="R159" i="146" s="1"/>
  <c r="O160" i="146"/>
  <c r="R160" i="146" s="1"/>
  <c r="O161" i="146"/>
  <c r="R161" i="146" s="1"/>
  <c r="O162" i="146"/>
  <c r="R162" i="146" s="1"/>
  <c r="O163" i="146"/>
  <c r="R163" i="146" s="1"/>
  <c r="O164" i="146"/>
  <c r="R164" i="146" s="1"/>
  <c r="O165" i="146"/>
  <c r="R165" i="146" s="1"/>
  <c r="O166" i="146"/>
  <c r="R166" i="146" s="1"/>
  <c r="O167" i="146"/>
  <c r="R167" i="146" s="1"/>
  <c r="O168" i="146"/>
  <c r="R168" i="146" s="1"/>
  <c r="O169" i="146"/>
  <c r="R169" i="146" s="1"/>
  <c r="O170" i="146"/>
  <c r="R170" i="146" s="1"/>
  <c r="B185" i="146"/>
  <c r="O172" i="146"/>
  <c r="L171" i="146"/>
  <c r="O14" i="146"/>
  <c r="R14" i="146" s="1"/>
  <c r="O13" i="146"/>
  <c r="R13" i="146" s="1"/>
  <c r="O12" i="146"/>
  <c r="R12" i="146" s="1"/>
  <c r="O11" i="146"/>
  <c r="R11" i="146" s="1"/>
  <c r="O10" i="146"/>
  <c r="R10" i="146" s="1"/>
  <c r="O9" i="146"/>
  <c r="R9" i="146" s="1"/>
  <c r="O8" i="146"/>
  <c r="O7" i="146"/>
  <c r="D181" i="147" l="1"/>
  <c r="C11" i="24"/>
  <c r="D183" i="146"/>
  <c r="D184" i="146"/>
  <c r="R8" i="146"/>
  <c r="D181" i="146"/>
  <c r="R7" i="146"/>
  <c r="D182" i="146"/>
  <c r="D185" i="146"/>
  <c r="B114" i="145"/>
  <c r="O101" i="145"/>
  <c r="L100" i="145"/>
  <c r="O99" i="145"/>
  <c r="R99" i="145" s="1"/>
  <c r="O98" i="145"/>
  <c r="R98" i="145" s="1"/>
  <c r="O97" i="145"/>
  <c r="R97" i="145" s="1"/>
  <c r="O96" i="145"/>
  <c r="R96" i="145" s="1"/>
  <c r="O95" i="145"/>
  <c r="R95" i="145" s="1"/>
  <c r="O94" i="145"/>
  <c r="R94" i="145" s="1"/>
  <c r="O93" i="145"/>
  <c r="R93" i="145" s="1"/>
  <c r="O92" i="145"/>
  <c r="R92" i="145" s="1"/>
  <c r="O91" i="145"/>
  <c r="R91" i="145" s="1"/>
  <c r="O90" i="145"/>
  <c r="R90" i="145" s="1"/>
  <c r="O89" i="145"/>
  <c r="R89" i="145" s="1"/>
  <c r="O88" i="145"/>
  <c r="R88" i="145" s="1"/>
  <c r="O87" i="145"/>
  <c r="R87" i="145" s="1"/>
  <c r="O86" i="145"/>
  <c r="R86" i="145" s="1"/>
  <c r="O85" i="145"/>
  <c r="R85" i="145" s="1"/>
  <c r="O83" i="145"/>
  <c r="R83" i="145" s="1"/>
  <c r="O82" i="145"/>
  <c r="R82" i="145" s="1"/>
  <c r="O81" i="145"/>
  <c r="R81" i="145" s="1"/>
  <c r="O80" i="145"/>
  <c r="R80" i="145" s="1"/>
  <c r="O79" i="145"/>
  <c r="R79" i="145" s="1"/>
  <c r="O78" i="145"/>
  <c r="R78" i="145" s="1"/>
  <c r="O77" i="145"/>
  <c r="R77" i="145" s="1"/>
  <c r="O76" i="145"/>
  <c r="R76" i="145" s="1"/>
  <c r="O75" i="145"/>
  <c r="R75" i="145" s="1"/>
  <c r="O74" i="145"/>
  <c r="R74" i="145" s="1"/>
  <c r="O73" i="145"/>
  <c r="R73" i="145" s="1"/>
  <c r="O72" i="145"/>
  <c r="R72" i="145" s="1"/>
  <c r="O71" i="145"/>
  <c r="R71" i="145" s="1"/>
  <c r="O70" i="145"/>
  <c r="R70" i="145" s="1"/>
  <c r="O69" i="145"/>
  <c r="R69" i="145" s="1"/>
  <c r="O68" i="145"/>
  <c r="R68" i="145" s="1"/>
  <c r="O67" i="145"/>
  <c r="R67" i="145" s="1"/>
  <c r="O66" i="145"/>
  <c r="R66" i="145" s="1"/>
  <c r="O65" i="145"/>
  <c r="R65" i="145" s="1"/>
  <c r="O64" i="145"/>
  <c r="R64" i="145" s="1"/>
  <c r="O63" i="145"/>
  <c r="R63" i="145" s="1"/>
  <c r="O62" i="145"/>
  <c r="R62" i="145" s="1"/>
  <c r="O61" i="145"/>
  <c r="R61" i="145" s="1"/>
  <c r="O60" i="145"/>
  <c r="R60" i="145" s="1"/>
  <c r="O59" i="145"/>
  <c r="R59" i="145" s="1"/>
  <c r="O58" i="145"/>
  <c r="R58" i="145" s="1"/>
  <c r="O57" i="145"/>
  <c r="R57" i="145" s="1"/>
  <c r="O56" i="145"/>
  <c r="R56" i="145" s="1"/>
  <c r="O55" i="145"/>
  <c r="R55" i="145" s="1"/>
  <c r="O54" i="145"/>
  <c r="R54" i="145" s="1"/>
  <c r="O53" i="145"/>
  <c r="R53" i="145" s="1"/>
  <c r="O52" i="145"/>
  <c r="R52" i="145" s="1"/>
  <c r="O51" i="145"/>
  <c r="R51" i="145" s="1"/>
  <c r="O50" i="145"/>
  <c r="R50" i="145" s="1"/>
  <c r="O49" i="145"/>
  <c r="R49" i="145" s="1"/>
  <c r="O48" i="145"/>
  <c r="R48" i="145" s="1"/>
  <c r="O47" i="145"/>
  <c r="R47" i="145" s="1"/>
  <c r="O46" i="145"/>
  <c r="R46" i="145" s="1"/>
  <c r="O45" i="145"/>
  <c r="R45" i="145" s="1"/>
  <c r="O44" i="145"/>
  <c r="R44" i="145" s="1"/>
  <c r="O43" i="145"/>
  <c r="R43" i="145" s="1"/>
  <c r="O42" i="145"/>
  <c r="R42" i="145" s="1"/>
  <c r="O41" i="145"/>
  <c r="R41" i="145" s="1"/>
  <c r="O40" i="145"/>
  <c r="R40" i="145" s="1"/>
  <c r="O39" i="145"/>
  <c r="R39" i="145" s="1"/>
  <c r="O38" i="145"/>
  <c r="R38" i="145" s="1"/>
  <c r="O37" i="145"/>
  <c r="R37" i="145" s="1"/>
  <c r="O36" i="145"/>
  <c r="R36" i="145" s="1"/>
  <c r="O35" i="145"/>
  <c r="R35" i="145" s="1"/>
  <c r="O34" i="145"/>
  <c r="R34" i="145" s="1"/>
  <c r="O33" i="145"/>
  <c r="R33" i="145" s="1"/>
  <c r="O32" i="145"/>
  <c r="R32" i="145" s="1"/>
  <c r="O31" i="145"/>
  <c r="R31" i="145" s="1"/>
  <c r="O30" i="145"/>
  <c r="R30" i="145" s="1"/>
  <c r="O29" i="145"/>
  <c r="R29" i="145" s="1"/>
  <c r="O28" i="145"/>
  <c r="R28" i="145" s="1"/>
  <c r="O27" i="145"/>
  <c r="R27" i="145" s="1"/>
  <c r="O26" i="145"/>
  <c r="R26" i="145" s="1"/>
  <c r="O25" i="145"/>
  <c r="R25" i="145" s="1"/>
  <c r="O24" i="145"/>
  <c r="R24" i="145" s="1"/>
  <c r="O23" i="145"/>
  <c r="R23" i="145" s="1"/>
  <c r="O22" i="145"/>
  <c r="R22" i="145" s="1"/>
  <c r="O21" i="145"/>
  <c r="R21" i="145" s="1"/>
  <c r="O20" i="145"/>
  <c r="R20" i="145" s="1"/>
  <c r="O19" i="145"/>
  <c r="R19" i="145" s="1"/>
  <c r="O18" i="145"/>
  <c r="R18" i="145" s="1"/>
  <c r="O17" i="145"/>
  <c r="R17" i="145" s="1"/>
  <c r="O16" i="145"/>
  <c r="R16" i="145" s="1"/>
  <c r="O14" i="145"/>
  <c r="R14" i="145" s="1"/>
  <c r="O13" i="145"/>
  <c r="R13" i="145" s="1"/>
  <c r="O12" i="145"/>
  <c r="R12" i="145" s="1"/>
  <c r="O11" i="145"/>
  <c r="R11" i="145" s="1"/>
  <c r="O10" i="145"/>
  <c r="R10" i="145" s="1"/>
  <c r="O9" i="145"/>
  <c r="R9" i="145" s="1"/>
  <c r="O8" i="145"/>
  <c r="R8" i="145" s="1"/>
  <c r="O7" i="145"/>
  <c r="D186" i="146" l="1"/>
  <c r="D112" i="145"/>
  <c r="D113" i="145"/>
  <c r="D110" i="145"/>
  <c r="R7" i="145"/>
  <c r="D111" i="145"/>
  <c r="D114" i="145"/>
  <c r="B118" i="144"/>
  <c r="O105" i="144"/>
  <c r="L104" i="144"/>
  <c r="O103" i="144"/>
  <c r="R103" i="144" s="1"/>
  <c r="O102" i="144"/>
  <c r="R102" i="144" s="1"/>
  <c r="O100" i="144"/>
  <c r="R100" i="144" s="1"/>
  <c r="O99" i="144"/>
  <c r="R99" i="144" s="1"/>
  <c r="O98" i="144"/>
  <c r="R98" i="144" s="1"/>
  <c r="O97" i="144"/>
  <c r="R97" i="144" s="1"/>
  <c r="O96" i="144"/>
  <c r="R96" i="144" s="1"/>
  <c r="O95" i="144"/>
  <c r="R95" i="144" s="1"/>
  <c r="O94" i="144"/>
  <c r="R94" i="144" s="1"/>
  <c r="O93" i="144"/>
  <c r="R93" i="144" s="1"/>
  <c r="O92" i="144"/>
  <c r="R92" i="144" s="1"/>
  <c r="O91" i="144"/>
  <c r="R91" i="144" s="1"/>
  <c r="O90" i="144"/>
  <c r="R90" i="144" s="1"/>
  <c r="O89" i="144"/>
  <c r="R89" i="144" s="1"/>
  <c r="O88" i="144"/>
  <c r="R88" i="144" s="1"/>
  <c r="O87" i="144"/>
  <c r="R87" i="144" s="1"/>
  <c r="O86" i="144"/>
  <c r="R86" i="144" s="1"/>
  <c r="O85" i="144"/>
  <c r="R85" i="144" s="1"/>
  <c r="O84" i="144"/>
  <c r="R84" i="144" s="1"/>
  <c r="O83" i="144"/>
  <c r="R83" i="144" s="1"/>
  <c r="O81" i="144"/>
  <c r="R81" i="144" s="1"/>
  <c r="O80" i="144"/>
  <c r="R80" i="144" s="1"/>
  <c r="O79" i="144"/>
  <c r="R79" i="144" s="1"/>
  <c r="O78" i="144"/>
  <c r="R78" i="144" s="1"/>
  <c r="O77" i="144"/>
  <c r="R77" i="144" s="1"/>
  <c r="O76" i="144"/>
  <c r="R76" i="144" s="1"/>
  <c r="O75" i="144"/>
  <c r="R75" i="144" s="1"/>
  <c r="O73" i="144"/>
  <c r="R73" i="144" s="1"/>
  <c r="O72" i="144"/>
  <c r="R72" i="144" s="1"/>
  <c r="O71" i="144"/>
  <c r="R71" i="144" s="1"/>
  <c r="O70" i="144"/>
  <c r="R70" i="144" s="1"/>
  <c r="O69" i="144"/>
  <c r="R69" i="144" s="1"/>
  <c r="O68" i="144"/>
  <c r="R68" i="144" s="1"/>
  <c r="O67" i="144"/>
  <c r="R67" i="144" s="1"/>
  <c r="O66" i="144"/>
  <c r="R66" i="144" s="1"/>
  <c r="O65" i="144"/>
  <c r="R65" i="144" s="1"/>
  <c r="O64" i="144"/>
  <c r="R64" i="144" s="1"/>
  <c r="O63" i="144"/>
  <c r="R63" i="144" s="1"/>
  <c r="O62" i="144"/>
  <c r="R62" i="144" s="1"/>
  <c r="O61" i="144"/>
  <c r="R61" i="144" s="1"/>
  <c r="O60" i="144"/>
  <c r="R60" i="144" s="1"/>
  <c r="O59" i="144"/>
  <c r="R59" i="144" s="1"/>
  <c r="O58" i="144"/>
  <c r="R58" i="144" s="1"/>
  <c r="O57" i="144"/>
  <c r="R57" i="144" s="1"/>
  <c r="O56" i="144"/>
  <c r="R56" i="144" s="1"/>
  <c r="O55" i="144"/>
  <c r="R55" i="144" s="1"/>
  <c r="O54" i="144"/>
  <c r="R54" i="144" s="1"/>
  <c r="O53" i="144"/>
  <c r="R53" i="144" s="1"/>
  <c r="O52" i="144"/>
  <c r="R52" i="144" s="1"/>
  <c r="O51" i="144"/>
  <c r="R51" i="144" s="1"/>
  <c r="O50" i="144"/>
  <c r="R50" i="144" s="1"/>
  <c r="O49" i="144"/>
  <c r="R49" i="144" s="1"/>
  <c r="O48" i="144"/>
  <c r="R48" i="144" s="1"/>
  <c r="O47" i="144"/>
  <c r="R47" i="144" s="1"/>
  <c r="O46" i="144"/>
  <c r="R46" i="144" s="1"/>
  <c r="O45" i="144"/>
  <c r="R45" i="144" s="1"/>
  <c r="O44" i="144"/>
  <c r="R44" i="144" s="1"/>
  <c r="O43" i="144"/>
  <c r="R43" i="144" s="1"/>
  <c r="O42" i="144"/>
  <c r="R42" i="144" s="1"/>
  <c r="O41" i="144"/>
  <c r="R41" i="144" s="1"/>
  <c r="O40" i="144"/>
  <c r="R40" i="144" s="1"/>
  <c r="O39" i="144"/>
  <c r="R39" i="144" s="1"/>
  <c r="O38" i="144"/>
  <c r="R38" i="144" s="1"/>
  <c r="O37" i="144"/>
  <c r="R37" i="144" s="1"/>
  <c r="O36" i="144"/>
  <c r="R36" i="144" s="1"/>
  <c r="O35" i="144"/>
  <c r="R35" i="144" s="1"/>
  <c r="O34" i="144"/>
  <c r="R34" i="144" s="1"/>
  <c r="O33" i="144"/>
  <c r="R33" i="144" s="1"/>
  <c r="O32" i="144"/>
  <c r="R32" i="144" s="1"/>
  <c r="O31" i="144"/>
  <c r="R31" i="144" s="1"/>
  <c r="O30" i="144"/>
  <c r="R30" i="144" s="1"/>
  <c r="O29" i="144"/>
  <c r="R29" i="144" s="1"/>
  <c r="O28" i="144"/>
  <c r="R28" i="144" s="1"/>
  <c r="O27" i="144"/>
  <c r="R27" i="144" s="1"/>
  <c r="O26" i="144"/>
  <c r="R26" i="144" s="1"/>
  <c r="O25" i="144"/>
  <c r="R25" i="144" s="1"/>
  <c r="O24" i="144"/>
  <c r="R24" i="144" s="1"/>
  <c r="O23" i="144"/>
  <c r="R23" i="144" s="1"/>
  <c r="O22" i="144"/>
  <c r="R22" i="144" s="1"/>
  <c r="O21" i="144"/>
  <c r="R21" i="144" s="1"/>
  <c r="O20" i="144"/>
  <c r="R20" i="144" s="1"/>
  <c r="O19" i="144"/>
  <c r="R19" i="144" s="1"/>
  <c r="O18" i="144"/>
  <c r="R18" i="144" s="1"/>
  <c r="O17" i="144"/>
  <c r="R17" i="144" s="1"/>
  <c r="O15" i="144"/>
  <c r="R15" i="144" s="1"/>
  <c r="O14" i="144"/>
  <c r="R14" i="144" s="1"/>
  <c r="O13" i="144"/>
  <c r="R13" i="144" s="1"/>
  <c r="O12" i="144"/>
  <c r="R12" i="144" s="1"/>
  <c r="O11" i="144"/>
  <c r="R11" i="144" s="1"/>
  <c r="O10" i="144"/>
  <c r="R10" i="144" s="1"/>
  <c r="O9" i="144"/>
  <c r="R9" i="144" s="1"/>
  <c r="O8" i="144"/>
  <c r="R8" i="144" s="1"/>
  <c r="O7" i="144"/>
  <c r="D115" i="145" l="1"/>
  <c r="D116" i="144"/>
  <c r="D117" i="144"/>
  <c r="D114" i="144"/>
  <c r="R7" i="144"/>
  <c r="D115" i="144"/>
  <c r="D118" i="144"/>
  <c r="B117" i="143"/>
  <c r="O104" i="143"/>
  <c r="L103" i="143"/>
  <c r="O102" i="143"/>
  <c r="R102" i="143" s="1"/>
  <c r="O101" i="143"/>
  <c r="R101" i="143" s="1"/>
  <c r="O100" i="143"/>
  <c r="R100" i="143" s="1"/>
  <c r="O99" i="143"/>
  <c r="R99" i="143" s="1"/>
  <c r="O98" i="143"/>
  <c r="R98" i="143" s="1"/>
  <c r="O97" i="143"/>
  <c r="R97" i="143" s="1"/>
  <c r="O96" i="143"/>
  <c r="R96" i="143" s="1"/>
  <c r="O94" i="143"/>
  <c r="R94" i="143" s="1"/>
  <c r="O93" i="143"/>
  <c r="R93" i="143" s="1"/>
  <c r="O91" i="143"/>
  <c r="R91" i="143" s="1"/>
  <c r="O90" i="143"/>
  <c r="R90" i="143" s="1"/>
  <c r="O89" i="143"/>
  <c r="R89" i="143" s="1"/>
  <c r="O88" i="143"/>
  <c r="R88" i="143" s="1"/>
  <c r="O87" i="143"/>
  <c r="R87" i="143" s="1"/>
  <c r="O86" i="143"/>
  <c r="R86" i="143" s="1"/>
  <c r="O85" i="143"/>
  <c r="R85" i="143" s="1"/>
  <c r="O84" i="143"/>
  <c r="R84" i="143" s="1"/>
  <c r="O83" i="143"/>
  <c r="R83" i="143" s="1"/>
  <c r="O82" i="143"/>
  <c r="R82" i="143" s="1"/>
  <c r="O81" i="143"/>
  <c r="R81" i="143" s="1"/>
  <c r="O80" i="143"/>
  <c r="R80" i="143" s="1"/>
  <c r="O79" i="143"/>
  <c r="R79" i="143" s="1"/>
  <c r="O78" i="143"/>
  <c r="R78" i="143" s="1"/>
  <c r="O77" i="143"/>
  <c r="R77" i="143" s="1"/>
  <c r="O76" i="143"/>
  <c r="R76" i="143" s="1"/>
  <c r="O75" i="143"/>
  <c r="R75" i="143" s="1"/>
  <c r="O74" i="143"/>
  <c r="R74" i="143" s="1"/>
  <c r="O73" i="143"/>
  <c r="R73" i="143" s="1"/>
  <c r="O72" i="143"/>
  <c r="R72" i="143" s="1"/>
  <c r="O71" i="143"/>
  <c r="R71" i="143" s="1"/>
  <c r="O70" i="143"/>
  <c r="R70" i="143" s="1"/>
  <c r="O69" i="143"/>
  <c r="R69" i="143" s="1"/>
  <c r="O68" i="143"/>
  <c r="R68" i="143" s="1"/>
  <c r="O67" i="143"/>
  <c r="R67" i="143" s="1"/>
  <c r="O66" i="143"/>
  <c r="R66" i="143" s="1"/>
  <c r="O65" i="143"/>
  <c r="R65" i="143" s="1"/>
  <c r="O64" i="143"/>
  <c r="R64" i="143" s="1"/>
  <c r="O63" i="143"/>
  <c r="R63" i="143" s="1"/>
  <c r="O62" i="143"/>
  <c r="R62" i="143" s="1"/>
  <c r="O61" i="143"/>
  <c r="R61" i="143" s="1"/>
  <c r="O60" i="143"/>
  <c r="R60" i="143" s="1"/>
  <c r="O59" i="143"/>
  <c r="R59" i="143" s="1"/>
  <c r="O58" i="143"/>
  <c r="R58" i="143" s="1"/>
  <c r="O57" i="143"/>
  <c r="R57" i="143" s="1"/>
  <c r="O56" i="143"/>
  <c r="R56" i="143" s="1"/>
  <c r="O55" i="143"/>
  <c r="R55" i="143" s="1"/>
  <c r="O54" i="143"/>
  <c r="R54" i="143" s="1"/>
  <c r="O53" i="143"/>
  <c r="R53" i="143" s="1"/>
  <c r="O52" i="143"/>
  <c r="R52" i="143" s="1"/>
  <c r="O51" i="143"/>
  <c r="R51" i="143" s="1"/>
  <c r="O50" i="143"/>
  <c r="R50" i="143" s="1"/>
  <c r="O48" i="143"/>
  <c r="R48" i="143" s="1"/>
  <c r="O47" i="143"/>
  <c r="R47" i="143" s="1"/>
  <c r="O46" i="143"/>
  <c r="R46" i="143" s="1"/>
  <c r="O45" i="143"/>
  <c r="R45" i="143" s="1"/>
  <c r="O44" i="143"/>
  <c r="R44" i="143" s="1"/>
  <c r="O43" i="143"/>
  <c r="R43" i="143" s="1"/>
  <c r="O42" i="143"/>
  <c r="R42" i="143" s="1"/>
  <c r="O41" i="143"/>
  <c r="R41" i="143" s="1"/>
  <c r="O40" i="143"/>
  <c r="R40" i="143" s="1"/>
  <c r="O39" i="143"/>
  <c r="R39" i="143" s="1"/>
  <c r="O38" i="143"/>
  <c r="R38" i="143" s="1"/>
  <c r="O37" i="143"/>
  <c r="R37" i="143" s="1"/>
  <c r="O36" i="143"/>
  <c r="R36" i="143" s="1"/>
  <c r="O35" i="143"/>
  <c r="R35" i="143" s="1"/>
  <c r="O34" i="143"/>
  <c r="R34" i="143" s="1"/>
  <c r="O33" i="143"/>
  <c r="R33" i="143" s="1"/>
  <c r="O32" i="143"/>
  <c r="R32" i="143" s="1"/>
  <c r="O31" i="143"/>
  <c r="R31" i="143" s="1"/>
  <c r="O30" i="143"/>
  <c r="R30" i="143" s="1"/>
  <c r="O29" i="143"/>
  <c r="R29" i="143" s="1"/>
  <c r="O28" i="143"/>
  <c r="R28" i="143" s="1"/>
  <c r="O27" i="143"/>
  <c r="R27" i="143" s="1"/>
  <c r="O26" i="143"/>
  <c r="R26" i="143" s="1"/>
  <c r="O25" i="143"/>
  <c r="R25" i="143" s="1"/>
  <c r="O24" i="143"/>
  <c r="R24" i="143" s="1"/>
  <c r="O23" i="143"/>
  <c r="R23" i="143" s="1"/>
  <c r="O22" i="143"/>
  <c r="R22" i="143" s="1"/>
  <c r="O21" i="143"/>
  <c r="R21" i="143" s="1"/>
  <c r="O20" i="143"/>
  <c r="R20" i="143" s="1"/>
  <c r="O19" i="143"/>
  <c r="R19" i="143" s="1"/>
  <c r="O18" i="143"/>
  <c r="R18" i="143" s="1"/>
  <c r="O17" i="143"/>
  <c r="R17" i="143" s="1"/>
  <c r="O16" i="143"/>
  <c r="R16" i="143" s="1"/>
  <c r="O15" i="143"/>
  <c r="R15" i="143" s="1"/>
  <c r="O14" i="143"/>
  <c r="R14" i="143" s="1"/>
  <c r="O13" i="143"/>
  <c r="R13" i="143" s="1"/>
  <c r="O12" i="143"/>
  <c r="R12" i="143" s="1"/>
  <c r="O11" i="143"/>
  <c r="R11" i="143" s="1"/>
  <c r="O10" i="143"/>
  <c r="R10" i="143" s="1"/>
  <c r="O9" i="143"/>
  <c r="R9" i="143" s="1"/>
  <c r="O8" i="143"/>
  <c r="R8" i="143" s="1"/>
  <c r="O7" i="143"/>
  <c r="D115" i="143" s="1"/>
  <c r="D119" i="144" l="1"/>
  <c r="D116" i="143"/>
  <c r="D113" i="143"/>
  <c r="R7" i="143"/>
  <c r="D114" i="143"/>
  <c r="D117" i="143"/>
  <c r="B129" i="142"/>
  <c r="O116" i="142"/>
  <c r="L115" i="142"/>
  <c r="O114" i="142"/>
  <c r="R114" i="142" s="1"/>
  <c r="O113" i="142"/>
  <c r="R113" i="142" s="1"/>
  <c r="O112" i="142"/>
  <c r="R112" i="142" s="1"/>
  <c r="O110" i="142"/>
  <c r="R110" i="142" s="1"/>
  <c r="O109" i="142"/>
  <c r="R109" i="142" s="1"/>
  <c r="O108" i="142"/>
  <c r="R108" i="142" s="1"/>
  <c r="O107" i="142"/>
  <c r="R107" i="142" s="1"/>
  <c r="O106" i="142"/>
  <c r="R106" i="142" s="1"/>
  <c r="O105" i="142"/>
  <c r="R105" i="142" s="1"/>
  <c r="O104" i="142"/>
  <c r="R104" i="142" s="1"/>
  <c r="O103" i="142"/>
  <c r="R103" i="142" s="1"/>
  <c r="O102" i="142"/>
  <c r="R102" i="142" s="1"/>
  <c r="O101" i="142"/>
  <c r="R101" i="142" s="1"/>
  <c r="O100" i="142"/>
  <c r="R100" i="142" s="1"/>
  <c r="O99" i="142"/>
  <c r="R99" i="142" s="1"/>
  <c r="O98" i="142"/>
  <c r="R98" i="142" s="1"/>
  <c r="O97" i="142"/>
  <c r="R97" i="142" s="1"/>
  <c r="O96" i="142"/>
  <c r="R96" i="142" s="1"/>
  <c r="O95" i="142"/>
  <c r="R95" i="142" s="1"/>
  <c r="O94" i="142"/>
  <c r="R94" i="142" s="1"/>
  <c r="O93" i="142"/>
  <c r="R93" i="142" s="1"/>
  <c r="O92" i="142"/>
  <c r="R92" i="142" s="1"/>
  <c r="O91" i="142"/>
  <c r="R91" i="142" s="1"/>
  <c r="O90" i="142"/>
  <c r="R90" i="142" s="1"/>
  <c r="O89" i="142"/>
  <c r="R89" i="142" s="1"/>
  <c r="O88" i="142"/>
  <c r="R88" i="142" s="1"/>
  <c r="O87" i="142"/>
  <c r="R87" i="142" s="1"/>
  <c r="O86" i="142"/>
  <c r="R86" i="142" s="1"/>
  <c r="O85" i="142"/>
  <c r="R85" i="142" s="1"/>
  <c r="O84" i="142"/>
  <c r="R84" i="142" s="1"/>
  <c r="O83" i="142"/>
  <c r="R83" i="142" s="1"/>
  <c r="O82" i="142"/>
  <c r="R82" i="142" s="1"/>
  <c r="O81" i="142"/>
  <c r="R81" i="142" s="1"/>
  <c r="O80" i="142"/>
  <c r="R80" i="142" s="1"/>
  <c r="O79" i="142"/>
  <c r="R79" i="142" s="1"/>
  <c r="O78" i="142"/>
  <c r="R78" i="142" s="1"/>
  <c r="O77" i="142"/>
  <c r="R77" i="142" s="1"/>
  <c r="O76" i="142"/>
  <c r="R76" i="142" s="1"/>
  <c r="O75" i="142"/>
  <c r="R75" i="142" s="1"/>
  <c r="O74" i="142"/>
  <c r="R74" i="142" s="1"/>
  <c r="O73" i="142"/>
  <c r="R73" i="142" s="1"/>
  <c r="O72" i="142"/>
  <c r="R72" i="142" s="1"/>
  <c r="O71" i="142"/>
  <c r="R71" i="142" s="1"/>
  <c r="O70" i="142"/>
  <c r="R70" i="142" s="1"/>
  <c r="O69" i="142"/>
  <c r="R69" i="142" s="1"/>
  <c r="O68" i="142"/>
  <c r="R68" i="142" s="1"/>
  <c r="O67" i="142"/>
  <c r="R67" i="142" s="1"/>
  <c r="O66" i="142"/>
  <c r="R66" i="142" s="1"/>
  <c r="O65" i="142"/>
  <c r="R65" i="142" s="1"/>
  <c r="O64" i="142"/>
  <c r="R64" i="142" s="1"/>
  <c r="O63" i="142"/>
  <c r="R63" i="142" s="1"/>
  <c r="O62" i="142"/>
  <c r="R62" i="142" s="1"/>
  <c r="O61" i="142"/>
  <c r="R61" i="142" s="1"/>
  <c r="O60" i="142"/>
  <c r="R60" i="142" s="1"/>
  <c r="O59" i="142"/>
  <c r="R59" i="142" s="1"/>
  <c r="O58" i="142"/>
  <c r="R58" i="142" s="1"/>
  <c r="O57" i="142"/>
  <c r="R57" i="142" s="1"/>
  <c r="O56" i="142"/>
  <c r="R56" i="142" s="1"/>
  <c r="O55" i="142"/>
  <c r="R55" i="142" s="1"/>
  <c r="O54" i="142"/>
  <c r="R54" i="142" s="1"/>
  <c r="O53" i="142"/>
  <c r="R53" i="142" s="1"/>
  <c r="O52" i="142"/>
  <c r="R52" i="142" s="1"/>
  <c r="O51" i="142"/>
  <c r="R51" i="142" s="1"/>
  <c r="O50" i="142"/>
  <c r="R50" i="142" s="1"/>
  <c r="O49" i="142"/>
  <c r="R49" i="142" s="1"/>
  <c r="O48" i="142"/>
  <c r="R48" i="142" s="1"/>
  <c r="O47" i="142"/>
  <c r="R47" i="142" s="1"/>
  <c r="O46" i="142"/>
  <c r="R46" i="142" s="1"/>
  <c r="O45" i="142"/>
  <c r="R45" i="142" s="1"/>
  <c r="O44" i="142"/>
  <c r="R44" i="142" s="1"/>
  <c r="O43" i="142"/>
  <c r="R43" i="142" s="1"/>
  <c r="O42" i="142"/>
  <c r="R42" i="142" s="1"/>
  <c r="O41" i="142"/>
  <c r="R41" i="142" s="1"/>
  <c r="O40" i="142"/>
  <c r="R40" i="142" s="1"/>
  <c r="O39" i="142"/>
  <c r="R39" i="142" s="1"/>
  <c r="O38" i="142"/>
  <c r="R38" i="142" s="1"/>
  <c r="O37" i="142"/>
  <c r="R37" i="142" s="1"/>
  <c r="O36" i="142"/>
  <c r="R36" i="142" s="1"/>
  <c r="O35" i="142"/>
  <c r="R35" i="142" s="1"/>
  <c r="O34" i="142"/>
  <c r="R34" i="142" s="1"/>
  <c r="O33" i="142"/>
  <c r="R33" i="142" s="1"/>
  <c r="O32" i="142"/>
  <c r="R32" i="142" s="1"/>
  <c r="O31" i="142"/>
  <c r="R31" i="142" s="1"/>
  <c r="O30" i="142"/>
  <c r="R30" i="142" s="1"/>
  <c r="O29" i="142"/>
  <c r="R29" i="142" s="1"/>
  <c r="O28" i="142"/>
  <c r="R28" i="142" s="1"/>
  <c r="O27" i="142"/>
  <c r="R27" i="142" s="1"/>
  <c r="O26" i="142"/>
  <c r="R26" i="142" s="1"/>
  <c r="O25" i="142"/>
  <c r="R25" i="142" s="1"/>
  <c r="O24" i="142"/>
  <c r="R24" i="142" s="1"/>
  <c r="O23" i="142"/>
  <c r="R23" i="142" s="1"/>
  <c r="O22" i="142"/>
  <c r="R22" i="142" s="1"/>
  <c r="O21" i="142"/>
  <c r="R21" i="142" s="1"/>
  <c r="O20" i="142"/>
  <c r="R20" i="142" s="1"/>
  <c r="O19" i="142"/>
  <c r="R19" i="142" s="1"/>
  <c r="O18" i="142"/>
  <c r="R18" i="142" s="1"/>
  <c r="O17" i="142"/>
  <c r="R17" i="142" s="1"/>
  <c r="O16" i="142"/>
  <c r="R16" i="142" s="1"/>
  <c r="O15" i="142"/>
  <c r="R15" i="142" s="1"/>
  <c r="O14" i="142"/>
  <c r="R14" i="142" s="1"/>
  <c r="O13" i="142"/>
  <c r="R13" i="142" s="1"/>
  <c r="O12" i="142"/>
  <c r="R12" i="142" s="1"/>
  <c r="O11" i="142"/>
  <c r="R11" i="142" s="1"/>
  <c r="O10" i="142"/>
  <c r="R10" i="142" s="1"/>
  <c r="O9" i="142"/>
  <c r="R9" i="142" s="1"/>
  <c r="O8" i="142"/>
  <c r="O7" i="142"/>
  <c r="D118" i="143" l="1"/>
  <c r="D128" i="142"/>
  <c r="R8" i="142"/>
  <c r="D127" i="142"/>
  <c r="D125" i="142"/>
  <c r="R7" i="142"/>
  <c r="D126" i="142"/>
  <c r="D129" i="142"/>
  <c r="B145" i="141"/>
  <c r="O132" i="141"/>
  <c r="L131" i="141"/>
  <c r="O130" i="141"/>
  <c r="R130" i="141" s="1"/>
  <c r="O129" i="141"/>
  <c r="R129" i="141" s="1"/>
  <c r="O128" i="141"/>
  <c r="R128" i="141" s="1"/>
  <c r="O127" i="141"/>
  <c r="R127" i="141" s="1"/>
  <c r="O126" i="141"/>
  <c r="R126" i="141" s="1"/>
  <c r="O125" i="141"/>
  <c r="R125" i="141" s="1"/>
  <c r="O124" i="141"/>
  <c r="R124" i="141" s="1"/>
  <c r="O123" i="141"/>
  <c r="R123" i="141" s="1"/>
  <c r="O122" i="141"/>
  <c r="R122" i="141" s="1"/>
  <c r="O121" i="141"/>
  <c r="R121" i="141" s="1"/>
  <c r="O120" i="141"/>
  <c r="R120" i="141" s="1"/>
  <c r="O119" i="141"/>
  <c r="R119" i="141" s="1"/>
  <c r="O118" i="141"/>
  <c r="R118" i="141" s="1"/>
  <c r="O117" i="141"/>
  <c r="R117" i="141" s="1"/>
  <c r="O116" i="141"/>
  <c r="R116" i="141" s="1"/>
  <c r="O115" i="141"/>
  <c r="R115" i="141" s="1"/>
  <c r="O114" i="141"/>
  <c r="R114" i="141" s="1"/>
  <c r="O113" i="141"/>
  <c r="R113" i="141" s="1"/>
  <c r="O112" i="141"/>
  <c r="R112" i="141" s="1"/>
  <c r="O111" i="141"/>
  <c r="R111" i="141" s="1"/>
  <c r="O109" i="141"/>
  <c r="R109" i="141" s="1"/>
  <c r="O108" i="141"/>
  <c r="R108" i="141" s="1"/>
  <c r="O107" i="141"/>
  <c r="R107" i="141" s="1"/>
  <c r="O106" i="141"/>
  <c r="R106" i="141" s="1"/>
  <c r="O105" i="141"/>
  <c r="R105" i="141" s="1"/>
  <c r="O103" i="141"/>
  <c r="R103" i="141" s="1"/>
  <c r="O102" i="141"/>
  <c r="R102" i="141" s="1"/>
  <c r="O101" i="141"/>
  <c r="R101" i="141" s="1"/>
  <c r="O100" i="141"/>
  <c r="R100" i="141" s="1"/>
  <c r="O99" i="141"/>
  <c r="R99" i="141" s="1"/>
  <c r="O98" i="141"/>
  <c r="R98" i="141" s="1"/>
  <c r="O97" i="141"/>
  <c r="R97" i="141" s="1"/>
  <c r="O96" i="141"/>
  <c r="R96" i="141" s="1"/>
  <c r="O95" i="141"/>
  <c r="R95" i="141" s="1"/>
  <c r="O94" i="141"/>
  <c r="R94" i="141" s="1"/>
  <c r="O93" i="141"/>
  <c r="R93" i="141" s="1"/>
  <c r="O92" i="141"/>
  <c r="R92" i="141" s="1"/>
  <c r="O91" i="141"/>
  <c r="R91" i="141" s="1"/>
  <c r="O90" i="141"/>
  <c r="R90" i="141" s="1"/>
  <c r="O89" i="141"/>
  <c r="R89" i="141" s="1"/>
  <c r="O88" i="141"/>
  <c r="R88" i="141" s="1"/>
  <c r="O87" i="141"/>
  <c r="R87" i="141" s="1"/>
  <c r="O86" i="141"/>
  <c r="R86" i="141" s="1"/>
  <c r="O85" i="141"/>
  <c r="R85" i="141" s="1"/>
  <c r="O84" i="141"/>
  <c r="R84" i="141" s="1"/>
  <c r="O83" i="141"/>
  <c r="R83" i="141" s="1"/>
  <c r="O82" i="141"/>
  <c r="R82" i="141" s="1"/>
  <c r="O81" i="141"/>
  <c r="R81" i="141" s="1"/>
  <c r="O80" i="141"/>
  <c r="R80" i="141" s="1"/>
  <c r="O79" i="141"/>
  <c r="R79" i="141" s="1"/>
  <c r="O78" i="141"/>
  <c r="R78" i="141" s="1"/>
  <c r="O77" i="141"/>
  <c r="R77" i="141" s="1"/>
  <c r="O76" i="141"/>
  <c r="R76" i="141" s="1"/>
  <c r="O75" i="141"/>
  <c r="R75" i="141" s="1"/>
  <c r="O74" i="141"/>
  <c r="R74" i="141" s="1"/>
  <c r="O73" i="141"/>
  <c r="R73" i="141" s="1"/>
  <c r="O72" i="141"/>
  <c r="R72" i="141" s="1"/>
  <c r="O71" i="141"/>
  <c r="R71" i="141" s="1"/>
  <c r="O70" i="141"/>
  <c r="R70" i="141" s="1"/>
  <c r="O69" i="141"/>
  <c r="R69" i="141" s="1"/>
  <c r="O68" i="141"/>
  <c r="R68" i="141" s="1"/>
  <c r="O67" i="141"/>
  <c r="R67" i="141" s="1"/>
  <c r="O66" i="141"/>
  <c r="R66" i="141" s="1"/>
  <c r="O65" i="141"/>
  <c r="R65" i="141" s="1"/>
  <c r="O64" i="141"/>
  <c r="R64" i="141" s="1"/>
  <c r="O63" i="141"/>
  <c r="R63" i="141" s="1"/>
  <c r="O62" i="141"/>
  <c r="R62" i="141" s="1"/>
  <c r="O61" i="141"/>
  <c r="R61" i="141" s="1"/>
  <c r="O60" i="141"/>
  <c r="R60" i="141" s="1"/>
  <c r="O59" i="141"/>
  <c r="R59" i="141" s="1"/>
  <c r="O58" i="141"/>
  <c r="R58" i="141" s="1"/>
  <c r="O57" i="141"/>
  <c r="R57" i="141" s="1"/>
  <c r="O56" i="141"/>
  <c r="R56" i="141" s="1"/>
  <c r="O55" i="141"/>
  <c r="R55" i="141" s="1"/>
  <c r="O54" i="141"/>
  <c r="R54" i="141" s="1"/>
  <c r="O53" i="141"/>
  <c r="R53" i="141" s="1"/>
  <c r="O52" i="141"/>
  <c r="R52" i="141" s="1"/>
  <c r="O51" i="141"/>
  <c r="R51" i="141" s="1"/>
  <c r="O50" i="141"/>
  <c r="R50" i="141" s="1"/>
  <c r="O49" i="141"/>
  <c r="R49" i="141" s="1"/>
  <c r="O48" i="141"/>
  <c r="R48" i="141" s="1"/>
  <c r="O47" i="141"/>
  <c r="R47" i="141" s="1"/>
  <c r="O46" i="141"/>
  <c r="R46" i="141" s="1"/>
  <c r="O45" i="141"/>
  <c r="R45" i="141" s="1"/>
  <c r="O44" i="141"/>
  <c r="R44" i="141" s="1"/>
  <c r="O43" i="141"/>
  <c r="R43" i="141" s="1"/>
  <c r="O42" i="141"/>
  <c r="R42" i="141" s="1"/>
  <c r="O41" i="141"/>
  <c r="R41" i="141" s="1"/>
  <c r="O40" i="141"/>
  <c r="R40" i="141" s="1"/>
  <c r="O39" i="141"/>
  <c r="R39" i="141" s="1"/>
  <c r="O38" i="141"/>
  <c r="R38" i="141" s="1"/>
  <c r="O37" i="141"/>
  <c r="R37" i="141" s="1"/>
  <c r="O36" i="141"/>
  <c r="R36" i="141" s="1"/>
  <c r="O35" i="141"/>
  <c r="R35" i="141" s="1"/>
  <c r="O34" i="141"/>
  <c r="R34" i="141" s="1"/>
  <c r="O33" i="141"/>
  <c r="R33" i="141" s="1"/>
  <c r="O32" i="141"/>
  <c r="R32" i="141" s="1"/>
  <c r="O31" i="141"/>
  <c r="R31" i="141" s="1"/>
  <c r="O30" i="141"/>
  <c r="R30" i="141" s="1"/>
  <c r="O29" i="141"/>
  <c r="R29" i="141" s="1"/>
  <c r="O28" i="141"/>
  <c r="R28" i="141" s="1"/>
  <c r="O27" i="141"/>
  <c r="R27" i="141" s="1"/>
  <c r="O26" i="141"/>
  <c r="R26" i="141" s="1"/>
  <c r="O25" i="141"/>
  <c r="R25" i="141" s="1"/>
  <c r="O24" i="141"/>
  <c r="R24" i="141" s="1"/>
  <c r="O23" i="141"/>
  <c r="R23" i="141" s="1"/>
  <c r="O21" i="141"/>
  <c r="R21" i="141" s="1"/>
  <c r="O20" i="141"/>
  <c r="R20" i="141" s="1"/>
  <c r="O19" i="141"/>
  <c r="R19" i="141" s="1"/>
  <c r="O18" i="141"/>
  <c r="R18" i="141" s="1"/>
  <c r="O17" i="141"/>
  <c r="R17" i="141" s="1"/>
  <c r="O16" i="141"/>
  <c r="R16" i="141" s="1"/>
  <c r="O14" i="141"/>
  <c r="R14" i="141" s="1"/>
  <c r="O13" i="141"/>
  <c r="R13" i="141" s="1"/>
  <c r="O12" i="141"/>
  <c r="R12" i="141" s="1"/>
  <c r="O11" i="141"/>
  <c r="R11" i="141" s="1"/>
  <c r="O10" i="141"/>
  <c r="R10" i="141" s="1"/>
  <c r="O9" i="141"/>
  <c r="R9" i="141" s="1"/>
  <c r="O8" i="141"/>
  <c r="D130" i="142" l="1"/>
  <c r="D143" i="141"/>
  <c r="D145" i="141"/>
  <c r="D142" i="141"/>
  <c r="D141" i="141"/>
  <c r="D144" i="141"/>
  <c r="R8" i="141"/>
  <c r="O182" i="140"/>
  <c r="R182" i="140" s="1"/>
  <c r="O184" i="140"/>
  <c r="R184" i="140" s="1"/>
  <c r="O13" i="140"/>
  <c r="R13" i="140" s="1"/>
  <c r="O14" i="140"/>
  <c r="R14" i="140"/>
  <c r="O15" i="140"/>
  <c r="R15" i="140" s="1"/>
  <c r="O16" i="140"/>
  <c r="R16" i="140"/>
  <c r="O17" i="140"/>
  <c r="R17" i="140" s="1"/>
  <c r="O18" i="140"/>
  <c r="R18" i="140"/>
  <c r="O19" i="140"/>
  <c r="R19" i="140" s="1"/>
  <c r="O20" i="140"/>
  <c r="R20" i="140"/>
  <c r="O21" i="140"/>
  <c r="R21" i="140" s="1"/>
  <c r="O22" i="140"/>
  <c r="R22" i="140"/>
  <c r="O23" i="140"/>
  <c r="R23" i="140" s="1"/>
  <c r="O24" i="140"/>
  <c r="R24" i="140"/>
  <c r="O25" i="140"/>
  <c r="R25" i="140" s="1"/>
  <c r="O26" i="140"/>
  <c r="R26" i="140"/>
  <c r="O27" i="140"/>
  <c r="R27" i="140" s="1"/>
  <c r="O28" i="140"/>
  <c r="R28" i="140"/>
  <c r="O29" i="140"/>
  <c r="R29" i="140" s="1"/>
  <c r="O30" i="140"/>
  <c r="R30" i="140"/>
  <c r="O31" i="140"/>
  <c r="R31" i="140" s="1"/>
  <c r="O32" i="140"/>
  <c r="R32" i="140" s="1"/>
  <c r="O33" i="140"/>
  <c r="R33" i="140" s="1"/>
  <c r="O34" i="140"/>
  <c r="R34" i="140" s="1"/>
  <c r="O35" i="140"/>
  <c r="R35" i="140" s="1"/>
  <c r="O36" i="140"/>
  <c r="R36" i="140" s="1"/>
  <c r="O37" i="140"/>
  <c r="R37" i="140" s="1"/>
  <c r="O38" i="140"/>
  <c r="R38" i="140" s="1"/>
  <c r="O39" i="140"/>
  <c r="R39" i="140" s="1"/>
  <c r="O40" i="140"/>
  <c r="R40" i="140" s="1"/>
  <c r="O41" i="140"/>
  <c r="R41" i="140" s="1"/>
  <c r="O42" i="140"/>
  <c r="R42" i="140"/>
  <c r="O43" i="140"/>
  <c r="R43" i="140" s="1"/>
  <c r="O44" i="140"/>
  <c r="R44" i="140" s="1"/>
  <c r="O45" i="140"/>
  <c r="R45" i="140" s="1"/>
  <c r="O46" i="140"/>
  <c r="R46" i="140"/>
  <c r="O47" i="140"/>
  <c r="R47" i="140" s="1"/>
  <c r="O48" i="140"/>
  <c r="R48" i="140" s="1"/>
  <c r="O49" i="140"/>
  <c r="R49" i="140" s="1"/>
  <c r="O50" i="140"/>
  <c r="R50" i="140"/>
  <c r="O51" i="140"/>
  <c r="R51" i="140" s="1"/>
  <c r="O52" i="140"/>
  <c r="R52" i="140" s="1"/>
  <c r="O53" i="140"/>
  <c r="R53" i="140" s="1"/>
  <c r="O54" i="140"/>
  <c r="R54" i="140"/>
  <c r="O55" i="140"/>
  <c r="R55" i="140" s="1"/>
  <c r="O56" i="140"/>
  <c r="R56" i="140" s="1"/>
  <c r="O57" i="140"/>
  <c r="R57" i="140" s="1"/>
  <c r="O58" i="140"/>
  <c r="R58" i="140"/>
  <c r="O59" i="140"/>
  <c r="R59" i="140" s="1"/>
  <c r="O60" i="140"/>
  <c r="R60" i="140" s="1"/>
  <c r="O61" i="140"/>
  <c r="R61" i="140" s="1"/>
  <c r="O62" i="140"/>
  <c r="R62" i="140"/>
  <c r="O63" i="140"/>
  <c r="R63" i="140" s="1"/>
  <c r="O64" i="140"/>
  <c r="R64" i="140" s="1"/>
  <c r="O65" i="140"/>
  <c r="R65" i="140" s="1"/>
  <c r="O66" i="140"/>
  <c r="R66" i="140"/>
  <c r="O67" i="140"/>
  <c r="R67" i="140" s="1"/>
  <c r="O68" i="140"/>
  <c r="R68" i="140" s="1"/>
  <c r="O69" i="140"/>
  <c r="R69" i="140" s="1"/>
  <c r="O70" i="140"/>
  <c r="R70" i="140"/>
  <c r="O71" i="140"/>
  <c r="R71" i="140" s="1"/>
  <c r="O72" i="140"/>
  <c r="R72" i="140" s="1"/>
  <c r="O73" i="140"/>
  <c r="R73" i="140" s="1"/>
  <c r="O74" i="140"/>
  <c r="R74" i="140"/>
  <c r="O75" i="140"/>
  <c r="R75" i="140" s="1"/>
  <c r="O76" i="140"/>
  <c r="R76" i="140" s="1"/>
  <c r="O77" i="140"/>
  <c r="R77" i="140" s="1"/>
  <c r="O78" i="140"/>
  <c r="R78" i="140"/>
  <c r="O79" i="140"/>
  <c r="R79" i="140" s="1"/>
  <c r="O80" i="140"/>
  <c r="R80" i="140" s="1"/>
  <c r="O81" i="140"/>
  <c r="R81" i="140" s="1"/>
  <c r="O82" i="140"/>
  <c r="R82" i="140"/>
  <c r="O83" i="140"/>
  <c r="R83" i="140" s="1"/>
  <c r="O84" i="140"/>
  <c r="R84" i="140" s="1"/>
  <c r="O85" i="140"/>
  <c r="R85" i="140" s="1"/>
  <c r="O87" i="140"/>
  <c r="R87" i="140"/>
  <c r="O88" i="140"/>
  <c r="R88" i="140" s="1"/>
  <c r="O89" i="140"/>
  <c r="R89" i="140" s="1"/>
  <c r="O90" i="140"/>
  <c r="R90" i="140" s="1"/>
  <c r="O91" i="140"/>
  <c r="R91" i="140"/>
  <c r="O92" i="140"/>
  <c r="R92" i="140" s="1"/>
  <c r="O93" i="140"/>
  <c r="R93" i="140" s="1"/>
  <c r="O94" i="140"/>
  <c r="R94" i="140" s="1"/>
  <c r="O95" i="140"/>
  <c r="R95" i="140"/>
  <c r="O96" i="140"/>
  <c r="R96" i="140" s="1"/>
  <c r="O97" i="140"/>
  <c r="R97" i="140" s="1"/>
  <c r="O98" i="140"/>
  <c r="R98" i="140" s="1"/>
  <c r="O99" i="140"/>
  <c r="R99" i="140"/>
  <c r="O100" i="140"/>
  <c r="R100" i="140" s="1"/>
  <c r="O101" i="140"/>
  <c r="R101" i="140" s="1"/>
  <c r="O102" i="140"/>
  <c r="R102" i="140" s="1"/>
  <c r="O103" i="140"/>
  <c r="R103" i="140"/>
  <c r="O104" i="140"/>
  <c r="R104" i="140" s="1"/>
  <c r="O105" i="140"/>
  <c r="R105" i="140" s="1"/>
  <c r="O106" i="140"/>
  <c r="R106" i="140" s="1"/>
  <c r="O107" i="140"/>
  <c r="R107" i="140"/>
  <c r="O108" i="140"/>
  <c r="R108" i="140" s="1"/>
  <c r="O109" i="140"/>
  <c r="R109" i="140" s="1"/>
  <c r="O110" i="140"/>
  <c r="R110" i="140" s="1"/>
  <c r="O111" i="140"/>
  <c r="R111" i="140"/>
  <c r="O112" i="140"/>
  <c r="R112" i="140" s="1"/>
  <c r="O113" i="140"/>
  <c r="R113" i="140" s="1"/>
  <c r="O114" i="140"/>
  <c r="R114" i="140" s="1"/>
  <c r="O115" i="140"/>
  <c r="R115" i="140"/>
  <c r="O116" i="140"/>
  <c r="R116" i="140" s="1"/>
  <c r="O117" i="140"/>
  <c r="R117" i="140" s="1"/>
  <c r="O118" i="140"/>
  <c r="R118" i="140" s="1"/>
  <c r="O119" i="140"/>
  <c r="R119" i="140"/>
  <c r="O120" i="140"/>
  <c r="R120" i="140" s="1"/>
  <c r="O121" i="140"/>
  <c r="R121" i="140" s="1"/>
  <c r="O122" i="140"/>
  <c r="R122" i="140" s="1"/>
  <c r="O123" i="140"/>
  <c r="R123" i="140"/>
  <c r="O124" i="140"/>
  <c r="R124" i="140" s="1"/>
  <c r="O125" i="140"/>
  <c r="R125" i="140" s="1"/>
  <c r="O126" i="140"/>
  <c r="R126" i="140" s="1"/>
  <c r="O127" i="140"/>
  <c r="R127" i="140"/>
  <c r="O128" i="140"/>
  <c r="R128" i="140" s="1"/>
  <c r="O129" i="140"/>
  <c r="R129" i="140" s="1"/>
  <c r="O130" i="140"/>
  <c r="R130" i="140" s="1"/>
  <c r="O131" i="140"/>
  <c r="R131" i="140"/>
  <c r="O132" i="140"/>
  <c r="R132" i="140" s="1"/>
  <c r="O133" i="140"/>
  <c r="R133" i="140" s="1"/>
  <c r="O134" i="140"/>
  <c r="R134" i="140" s="1"/>
  <c r="O135" i="140"/>
  <c r="R135" i="140"/>
  <c r="O136" i="140"/>
  <c r="R136" i="140" s="1"/>
  <c r="O137" i="140"/>
  <c r="R137" i="140" s="1"/>
  <c r="O138" i="140"/>
  <c r="R138" i="140" s="1"/>
  <c r="O139" i="140"/>
  <c r="R139" i="140"/>
  <c r="O140" i="140"/>
  <c r="R140" i="140" s="1"/>
  <c r="O141" i="140"/>
  <c r="R141" i="140" s="1"/>
  <c r="O142" i="140"/>
  <c r="R142" i="140" s="1"/>
  <c r="O143" i="140"/>
  <c r="R143" i="140" s="1"/>
  <c r="O144" i="140"/>
  <c r="R144" i="140" s="1"/>
  <c r="O145" i="140"/>
  <c r="R145" i="140" s="1"/>
  <c r="O146" i="140"/>
  <c r="R146" i="140" s="1"/>
  <c r="O147" i="140"/>
  <c r="R147" i="140" s="1"/>
  <c r="O148" i="140"/>
  <c r="R148" i="140" s="1"/>
  <c r="O149" i="140"/>
  <c r="R149" i="140" s="1"/>
  <c r="O150" i="140"/>
  <c r="R150" i="140" s="1"/>
  <c r="O151" i="140"/>
  <c r="R151" i="140"/>
  <c r="O152" i="140"/>
  <c r="R152" i="140" s="1"/>
  <c r="O153" i="140"/>
  <c r="R153" i="140" s="1"/>
  <c r="O154" i="140"/>
  <c r="R154" i="140" s="1"/>
  <c r="O155" i="140"/>
  <c r="R155" i="140" s="1"/>
  <c r="O156" i="140"/>
  <c r="R156" i="140" s="1"/>
  <c r="O157" i="140"/>
  <c r="R157" i="140" s="1"/>
  <c r="O158" i="140"/>
  <c r="R158" i="140" s="1"/>
  <c r="O159" i="140"/>
  <c r="R159" i="140" s="1"/>
  <c r="O160" i="140"/>
  <c r="R160" i="140" s="1"/>
  <c r="O161" i="140"/>
  <c r="R161" i="140" s="1"/>
  <c r="O162" i="140"/>
  <c r="R162" i="140" s="1"/>
  <c r="O163" i="140"/>
  <c r="R163" i="140" s="1"/>
  <c r="O164" i="140"/>
  <c r="R164" i="140" s="1"/>
  <c r="O165" i="140"/>
  <c r="R165" i="140" s="1"/>
  <c r="O166" i="140"/>
  <c r="R166" i="140" s="1"/>
  <c r="O167" i="140"/>
  <c r="R167" i="140"/>
  <c r="O168" i="140"/>
  <c r="R168" i="140" s="1"/>
  <c r="O170" i="140"/>
  <c r="R170" i="140" s="1"/>
  <c r="O171" i="140"/>
  <c r="R171" i="140" s="1"/>
  <c r="O172" i="140"/>
  <c r="R172" i="140" s="1"/>
  <c r="O173" i="140"/>
  <c r="R173" i="140" s="1"/>
  <c r="O174" i="140"/>
  <c r="R174" i="140" s="1"/>
  <c r="O175" i="140"/>
  <c r="R175" i="140" s="1"/>
  <c r="O176" i="140"/>
  <c r="R176" i="140"/>
  <c r="O177" i="140"/>
  <c r="R177" i="140" s="1"/>
  <c r="O178" i="140"/>
  <c r="R178" i="140" s="1"/>
  <c r="O179" i="140"/>
  <c r="R179" i="140" s="1"/>
  <c r="O180" i="140"/>
  <c r="R180" i="140" s="1"/>
  <c r="O181" i="140"/>
  <c r="R181" i="140" s="1"/>
  <c r="B199" i="140"/>
  <c r="O186" i="140"/>
  <c r="L185" i="140"/>
  <c r="O12" i="140"/>
  <c r="R12" i="140" s="1"/>
  <c r="O11" i="140"/>
  <c r="R11" i="140" s="1"/>
  <c r="O10" i="140"/>
  <c r="R10" i="140" s="1"/>
  <c r="O9" i="140"/>
  <c r="R9" i="140" s="1"/>
  <c r="O8" i="140"/>
  <c r="O7" i="140"/>
  <c r="D146" i="141" l="1"/>
  <c r="D197" i="140"/>
  <c r="D198" i="140"/>
  <c r="R8" i="140"/>
  <c r="D195" i="140"/>
  <c r="R7" i="140"/>
  <c r="D196" i="140"/>
  <c r="D199" i="140"/>
  <c r="B113" i="139"/>
  <c r="O100" i="139"/>
  <c r="L99" i="139"/>
  <c r="O98" i="139"/>
  <c r="R98" i="139" s="1"/>
  <c r="O97" i="139"/>
  <c r="R97" i="139" s="1"/>
  <c r="O96" i="139"/>
  <c r="R96" i="139" s="1"/>
  <c r="O95" i="139"/>
  <c r="R95" i="139" s="1"/>
  <c r="O94" i="139"/>
  <c r="R94" i="139" s="1"/>
  <c r="O93" i="139"/>
  <c r="R93" i="139" s="1"/>
  <c r="O92" i="139"/>
  <c r="R92" i="139" s="1"/>
  <c r="O91" i="139"/>
  <c r="R91" i="139" s="1"/>
  <c r="O90" i="139"/>
  <c r="R90" i="139" s="1"/>
  <c r="O89" i="139"/>
  <c r="R89" i="139" s="1"/>
  <c r="O88" i="139"/>
  <c r="R88" i="139" s="1"/>
  <c r="O87" i="139"/>
  <c r="R87" i="139" s="1"/>
  <c r="O86" i="139"/>
  <c r="R86" i="139" s="1"/>
  <c r="O85" i="139"/>
  <c r="R85" i="139" s="1"/>
  <c r="O84" i="139"/>
  <c r="R84" i="139" s="1"/>
  <c r="O83" i="139"/>
  <c r="R83" i="139" s="1"/>
  <c r="O82" i="139"/>
  <c r="R82" i="139" s="1"/>
  <c r="O81" i="139"/>
  <c r="R81" i="139" s="1"/>
  <c r="O80" i="139"/>
  <c r="R80" i="139" s="1"/>
  <c r="O79" i="139"/>
  <c r="R79" i="139" s="1"/>
  <c r="O78" i="139"/>
  <c r="R78" i="139" s="1"/>
  <c r="O77" i="139"/>
  <c r="R77" i="139" s="1"/>
  <c r="O76" i="139"/>
  <c r="R76" i="139" s="1"/>
  <c r="O75" i="139"/>
  <c r="R75" i="139" s="1"/>
  <c r="O74" i="139"/>
  <c r="R74" i="139" s="1"/>
  <c r="O73" i="139"/>
  <c r="R73" i="139" s="1"/>
  <c r="O72" i="139"/>
  <c r="R72" i="139" s="1"/>
  <c r="O71" i="139"/>
  <c r="R71" i="139" s="1"/>
  <c r="O70" i="139"/>
  <c r="R70" i="139" s="1"/>
  <c r="O69" i="139"/>
  <c r="R69" i="139" s="1"/>
  <c r="O68" i="139"/>
  <c r="R68" i="139" s="1"/>
  <c r="O67" i="139"/>
  <c r="R67" i="139" s="1"/>
  <c r="O66" i="139"/>
  <c r="R66" i="139" s="1"/>
  <c r="O65" i="139"/>
  <c r="R65" i="139" s="1"/>
  <c r="O64" i="139"/>
  <c r="R64" i="139" s="1"/>
  <c r="O63" i="139"/>
  <c r="R63" i="139" s="1"/>
  <c r="O62" i="139"/>
  <c r="R62" i="139" s="1"/>
  <c r="O61" i="139"/>
  <c r="R61" i="139" s="1"/>
  <c r="O60" i="139"/>
  <c r="R60" i="139" s="1"/>
  <c r="O59" i="139"/>
  <c r="R59" i="139" s="1"/>
  <c r="O58" i="139"/>
  <c r="R58" i="139" s="1"/>
  <c r="O57" i="139"/>
  <c r="R57" i="139" s="1"/>
  <c r="O56" i="139"/>
  <c r="R56" i="139" s="1"/>
  <c r="O55" i="139"/>
  <c r="R55" i="139" s="1"/>
  <c r="O54" i="139"/>
  <c r="R54" i="139" s="1"/>
  <c r="O53" i="139"/>
  <c r="R53" i="139" s="1"/>
  <c r="O52" i="139"/>
  <c r="R52" i="139" s="1"/>
  <c r="O51" i="139"/>
  <c r="R51" i="139" s="1"/>
  <c r="O50" i="139"/>
  <c r="R50" i="139" s="1"/>
  <c r="O49" i="139"/>
  <c r="R49" i="139" s="1"/>
  <c r="O48" i="139"/>
  <c r="R48" i="139" s="1"/>
  <c r="O47" i="139"/>
  <c r="R47" i="139" s="1"/>
  <c r="O46" i="139"/>
  <c r="R46" i="139" s="1"/>
  <c r="O45" i="139"/>
  <c r="R45" i="139" s="1"/>
  <c r="O44" i="139"/>
  <c r="R44" i="139" s="1"/>
  <c r="O43" i="139"/>
  <c r="R43" i="139" s="1"/>
  <c r="O42" i="139"/>
  <c r="R42" i="139" s="1"/>
  <c r="O41" i="139"/>
  <c r="R41" i="139" s="1"/>
  <c r="O40" i="139"/>
  <c r="R40" i="139" s="1"/>
  <c r="O39" i="139"/>
  <c r="R39" i="139" s="1"/>
  <c r="O38" i="139"/>
  <c r="R38" i="139" s="1"/>
  <c r="O37" i="139"/>
  <c r="R37" i="139" s="1"/>
  <c r="O36" i="139"/>
  <c r="R36" i="139" s="1"/>
  <c r="O35" i="139"/>
  <c r="R35" i="139" s="1"/>
  <c r="O34" i="139"/>
  <c r="R34" i="139" s="1"/>
  <c r="O33" i="139"/>
  <c r="R33" i="139" s="1"/>
  <c r="O32" i="139"/>
  <c r="R32" i="139" s="1"/>
  <c r="O31" i="139"/>
  <c r="R31" i="139" s="1"/>
  <c r="O30" i="139"/>
  <c r="R30" i="139" s="1"/>
  <c r="O29" i="139"/>
  <c r="R29" i="139" s="1"/>
  <c r="O28" i="139"/>
  <c r="R28" i="139" s="1"/>
  <c r="O26" i="139"/>
  <c r="R26" i="139" s="1"/>
  <c r="O25" i="139"/>
  <c r="R25" i="139" s="1"/>
  <c r="O24" i="139"/>
  <c r="R24" i="139" s="1"/>
  <c r="O23" i="139"/>
  <c r="R23" i="139" s="1"/>
  <c r="O22" i="139"/>
  <c r="R22" i="139" s="1"/>
  <c r="O21" i="139"/>
  <c r="R21" i="139" s="1"/>
  <c r="O20" i="139"/>
  <c r="R20" i="139" s="1"/>
  <c r="O19" i="139"/>
  <c r="R19" i="139" s="1"/>
  <c r="O18" i="139"/>
  <c r="R18" i="139" s="1"/>
  <c r="O17" i="139"/>
  <c r="R17" i="139" s="1"/>
  <c r="O16" i="139"/>
  <c r="R16" i="139" s="1"/>
  <c r="O15" i="139"/>
  <c r="R15" i="139" s="1"/>
  <c r="O14" i="139"/>
  <c r="R14" i="139" s="1"/>
  <c r="O13" i="139"/>
  <c r="R13" i="139" s="1"/>
  <c r="O12" i="139"/>
  <c r="R12" i="139" s="1"/>
  <c r="O11" i="139"/>
  <c r="R11" i="139" s="1"/>
  <c r="O10" i="139"/>
  <c r="R10" i="139" s="1"/>
  <c r="O9" i="139"/>
  <c r="R9" i="139" s="1"/>
  <c r="O8" i="139"/>
  <c r="R8" i="139" s="1"/>
  <c r="O7" i="139"/>
  <c r="D200" i="140" l="1"/>
  <c r="D111" i="139"/>
  <c r="R7" i="139"/>
  <c r="D112" i="139"/>
  <c r="D109" i="139"/>
  <c r="D110" i="139"/>
  <c r="D113" i="139"/>
  <c r="O92" i="138"/>
  <c r="R92" i="138" s="1"/>
  <c r="O20" i="138"/>
  <c r="R20" i="138" s="1"/>
  <c r="O21" i="138"/>
  <c r="R21" i="138" s="1"/>
  <c r="O22" i="138"/>
  <c r="R22" i="138" s="1"/>
  <c r="O23" i="138"/>
  <c r="R23" i="138" s="1"/>
  <c r="O24" i="138"/>
  <c r="R24" i="138" s="1"/>
  <c r="O25" i="138"/>
  <c r="R25" i="138" s="1"/>
  <c r="O26" i="138"/>
  <c r="R26" i="138" s="1"/>
  <c r="O27" i="138"/>
  <c r="R27" i="138" s="1"/>
  <c r="O28" i="138"/>
  <c r="R28" i="138" s="1"/>
  <c r="O29" i="138"/>
  <c r="R29" i="138" s="1"/>
  <c r="O30" i="138"/>
  <c r="R30" i="138" s="1"/>
  <c r="O31" i="138"/>
  <c r="R31" i="138" s="1"/>
  <c r="O32" i="138"/>
  <c r="R32" i="138" s="1"/>
  <c r="O33" i="138"/>
  <c r="R33" i="138" s="1"/>
  <c r="O34" i="138"/>
  <c r="R34" i="138" s="1"/>
  <c r="O35" i="138"/>
  <c r="R35" i="138" s="1"/>
  <c r="O36" i="138"/>
  <c r="R36" i="138" s="1"/>
  <c r="O37" i="138"/>
  <c r="R37" i="138" s="1"/>
  <c r="O38" i="138"/>
  <c r="R38" i="138" s="1"/>
  <c r="O39" i="138"/>
  <c r="R39" i="138" s="1"/>
  <c r="O40" i="138"/>
  <c r="R40" i="138" s="1"/>
  <c r="O41" i="138"/>
  <c r="R41" i="138" s="1"/>
  <c r="O42" i="138"/>
  <c r="R42" i="138" s="1"/>
  <c r="O43" i="138"/>
  <c r="R43" i="138" s="1"/>
  <c r="O44" i="138"/>
  <c r="R44" i="138" s="1"/>
  <c r="O45" i="138"/>
  <c r="R45" i="138" s="1"/>
  <c r="O46" i="138"/>
  <c r="R46" i="138" s="1"/>
  <c r="O47" i="138"/>
  <c r="R47" i="138" s="1"/>
  <c r="O48" i="138"/>
  <c r="R48" i="138" s="1"/>
  <c r="O49" i="138"/>
  <c r="R49" i="138" s="1"/>
  <c r="O50" i="138"/>
  <c r="R50" i="138" s="1"/>
  <c r="O51" i="138"/>
  <c r="R51" i="138" s="1"/>
  <c r="O52" i="138"/>
  <c r="R52" i="138" s="1"/>
  <c r="O53" i="138"/>
  <c r="R53" i="138" s="1"/>
  <c r="O54" i="138"/>
  <c r="R54" i="138" s="1"/>
  <c r="O55" i="138"/>
  <c r="R55" i="138" s="1"/>
  <c r="O56" i="138"/>
  <c r="R56" i="138" s="1"/>
  <c r="O57" i="138"/>
  <c r="R57" i="138" s="1"/>
  <c r="O58" i="138"/>
  <c r="R58" i="138" s="1"/>
  <c r="O59" i="138"/>
  <c r="R59" i="138" s="1"/>
  <c r="O60" i="138"/>
  <c r="R60" i="138" s="1"/>
  <c r="O62" i="138"/>
  <c r="R62" i="138" s="1"/>
  <c r="O63" i="138"/>
  <c r="R63" i="138" s="1"/>
  <c r="O64" i="138"/>
  <c r="R64" i="138" s="1"/>
  <c r="O65" i="138"/>
  <c r="R65" i="138" s="1"/>
  <c r="O66" i="138"/>
  <c r="R66" i="138" s="1"/>
  <c r="O67" i="138"/>
  <c r="R67" i="138" s="1"/>
  <c r="O68" i="138"/>
  <c r="R68" i="138" s="1"/>
  <c r="O69" i="138"/>
  <c r="R69" i="138" s="1"/>
  <c r="O70" i="138"/>
  <c r="R70" i="138" s="1"/>
  <c r="O71" i="138"/>
  <c r="R71" i="138" s="1"/>
  <c r="O72" i="138"/>
  <c r="R72" i="138" s="1"/>
  <c r="O73" i="138"/>
  <c r="R73" i="138" s="1"/>
  <c r="O74" i="138"/>
  <c r="R74" i="138" s="1"/>
  <c r="O75" i="138"/>
  <c r="R75" i="138" s="1"/>
  <c r="O76" i="138"/>
  <c r="R76" i="138" s="1"/>
  <c r="O77" i="138"/>
  <c r="R77" i="138" s="1"/>
  <c r="O78" i="138"/>
  <c r="R78" i="138" s="1"/>
  <c r="O79" i="138"/>
  <c r="R79" i="138" s="1"/>
  <c r="O80" i="138"/>
  <c r="R80" i="138" s="1"/>
  <c r="O81" i="138"/>
  <c r="R81" i="138" s="1"/>
  <c r="O82" i="138"/>
  <c r="R82" i="138" s="1"/>
  <c r="O83" i="138"/>
  <c r="R83" i="138" s="1"/>
  <c r="O84" i="138"/>
  <c r="R84" i="138" s="1"/>
  <c r="O85" i="138"/>
  <c r="R85" i="138" s="1"/>
  <c r="O86" i="138"/>
  <c r="R86" i="138" s="1"/>
  <c r="O87" i="138"/>
  <c r="R87" i="138" s="1"/>
  <c r="O88" i="138"/>
  <c r="R88" i="138" s="1"/>
  <c r="O89" i="138"/>
  <c r="R89" i="138" s="1"/>
  <c r="O90" i="138"/>
  <c r="R90" i="138" s="1"/>
  <c r="O93" i="138"/>
  <c r="R93" i="138" s="1"/>
  <c r="O95" i="138"/>
  <c r="R95" i="138" s="1"/>
  <c r="O96" i="138"/>
  <c r="R96" i="138" s="1"/>
  <c r="O97" i="138"/>
  <c r="R97" i="138" s="1"/>
  <c r="O98" i="138"/>
  <c r="R98" i="138" s="1"/>
  <c r="O99" i="138"/>
  <c r="R99" i="138" s="1"/>
  <c r="O100" i="138"/>
  <c r="R100" i="138" s="1"/>
  <c r="O102" i="138"/>
  <c r="R102" i="138" s="1"/>
  <c r="O103" i="138"/>
  <c r="R103" i="138" s="1"/>
  <c r="O104" i="138"/>
  <c r="R104" i="138" s="1"/>
  <c r="O105" i="138"/>
  <c r="R105" i="138" s="1"/>
  <c r="O106" i="138"/>
  <c r="R106" i="138" s="1"/>
  <c r="O107" i="138"/>
  <c r="R107" i="138" s="1"/>
  <c r="O108" i="138"/>
  <c r="R108" i="138" s="1"/>
  <c r="O110" i="138"/>
  <c r="R110" i="138" s="1"/>
  <c r="O111" i="138"/>
  <c r="R111" i="138" s="1"/>
  <c r="O112" i="138"/>
  <c r="R112" i="138" s="1"/>
  <c r="O113" i="138"/>
  <c r="R113" i="138" s="1"/>
  <c r="O114" i="138"/>
  <c r="R114" i="138" s="1"/>
  <c r="O115" i="138"/>
  <c r="R115" i="138" s="1"/>
  <c r="O116" i="138"/>
  <c r="R116" i="138" s="1"/>
  <c r="O117" i="138"/>
  <c r="R117" i="138" s="1"/>
  <c r="O118" i="138"/>
  <c r="R118" i="138" s="1"/>
  <c r="O119" i="138"/>
  <c r="R119" i="138" s="1"/>
  <c r="O120" i="138"/>
  <c r="R120" i="138" s="1"/>
  <c r="O121" i="138"/>
  <c r="R121" i="138" s="1"/>
  <c r="O122" i="138"/>
  <c r="R122" i="138" s="1"/>
  <c r="O123" i="138"/>
  <c r="R123" i="138" s="1"/>
  <c r="O124" i="138"/>
  <c r="R124" i="138" s="1"/>
  <c r="O125" i="138"/>
  <c r="R125" i="138" s="1"/>
  <c r="O126" i="138"/>
  <c r="R126" i="138" s="1"/>
  <c r="O127" i="138"/>
  <c r="R127" i="138" s="1"/>
  <c r="O128" i="138"/>
  <c r="R128" i="138" s="1"/>
  <c r="O129" i="138"/>
  <c r="R129" i="138" s="1"/>
  <c r="O130" i="138"/>
  <c r="R130" i="138" s="1"/>
  <c r="O131" i="138"/>
  <c r="R131" i="138" s="1"/>
  <c r="O132" i="138"/>
  <c r="R132" i="138" s="1"/>
  <c r="O133" i="138"/>
  <c r="R133" i="138" s="1"/>
  <c r="O134" i="138"/>
  <c r="R134" i="138" s="1"/>
  <c r="O135" i="138"/>
  <c r="R135" i="138" s="1"/>
  <c r="O136" i="138"/>
  <c r="R136" i="138" s="1"/>
  <c r="O137" i="138"/>
  <c r="R137" i="138" s="1"/>
  <c r="O138" i="138"/>
  <c r="R138" i="138" s="1"/>
  <c r="O139" i="138"/>
  <c r="R139" i="138" s="1"/>
  <c r="O140" i="138"/>
  <c r="R140" i="138" s="1"/>
  <c r="O141" i="138"/>
  <c r="R141" i="138" s="1"/>
  <c r="O142" i="138"/>
  <c r="R142" i="138" s="1"/>
  <c r="O143" i="138"/>
  <c r="R143" i="138" s="1"/>
  <c r="O144" i="138"/>
  <c r="R144" i="138" s="1"/>
  <c r="O145" i="138"/>
  <c r="R145" i="138" s="1"/>
  <c r="O146" i="138"/>
  <c r="R146" i="138" s="1"/>
  <c r="O147" i="138"/>
  <c r="R147" i="138" s="1"/>
  <c r="B162" i="138"/>
  <c r="O149" i="138"/>
  <c r="L148" i="138"/>
  <c r="O19" i="138"/>
  <c r="R19" i="138" s="1"/>
  <c r="O18" i="138"/>
  <c r="R18" i="138" s="1"/>
  <c r="O17" i="138"/>
  <c r="R17" i="138" s="1"/>
  <c r="O16" i="138"/>
  <c r="R16" i="138" s="1"/>
  <c r="O15" i="138"/>
  <c r="R15" i="138" s="1"/>
  <c r="O14" i="138"/>
  <c r="R14" i="138" s="1"/>
  <c r="O13" i="138"/>
  <c r="R13" i="138" s="1"/>
  <c r="O12" i="138"/>
  <c r="R12" i="138" s="1"/>
  <c r="O11" i="138"/>
  <c r="R11" i="138" s="1"/>
  <c r="O10" i="138"/>
  <c r="R10" i="138" s="1"/>
  <c r="O9" i="138"/>
  <c r="R9" i="138" s="1"/>
  <c r="O8" i="138"/>
  <c r="R8" i="138" s="1"/>
  <c r="O7" i="138"/>
  <c r="D114" i="139" l="1"/>
  <c r="D160" i="138"/>
  <c r="D162" i="138"/>
  <c r="D158" i="138"/>
  <c r="D161" i="138"/>
  <c r="R7" i="138"/>
  <c r="D159" i="138"/>
  <c r="O11" i="137"/>
  <c r="R11" i="137" s="1"/>
  <c r="O12" i="137"/>
  <c r="R12" i="137" s="1"/>
  <c r="O13" i="137"/>
  <c r="R13" i="137" s="1"/>
  <c r="O14" i="137"/>
  <c r="R14" i="137" s="1"/>
  <c r="O15" i="137"/>
  <c r="R15" i="137" s="1"/>
  <c r="O16" i="137"/>
  <c r="R16" i="137" s="1"/>
  <c r="O17" i="137"/>
  <c r="R17" i="137" s="1"/>
  <c r="O18" i="137"/>
  <c r="R18" i="137" s="1"/>
  <c r="O19" i="137"/>
  <c r="R19" i="137" s="1"/>
  <c r="O21" i="137"/>
  <c r="R21" i="137" s="1"/>
  <c r="O22" i="137"/>
  <c r="R22" i="137" s="1"/>
  <c r="O23" i="137"/>
  <c r="R23" i="137" s="1"/>
  <c r="O24" i="137"/>
  <c r="R24" i="137" s="1"/>
  <c r="O25" i="137"/>
  <c r="R25" i="137" s="1"/>
  <c r="O26" i="137"/>
  <c r="R26" i="137" s="1"/>
  <c r="O27" i="137"/>
  <c r="R27" i="137" s="1"/>
  <c r="O28" i="137"/>
  <c r="R28" i="137"/>
  <c r="O29" i="137"/>
  <c r="R29" i="137" s="1"/>
  <c r="O30" i="137"/>
  <c r="R30" i="137" s="1"/>
  <c r="O31" i="137"/>
  <c r="R31" i="137" s="1"/>
  <c r="O32" i="137"/>
  <c r="R32" i="137" s="1"/>
  <c r="O33" i="137"/>
  <c r="R33" i="137" s="1"/>
  <c r="O34" i="137"/>
  <c r="R34" i="137" s="1"/>
  <c r="O35" i="137"/>
  <c r="R35" i="137" s="1"/>
  <c r="O36" i="137"/>
  <c r="R36" i="137" s="1"/>
  <c r="O37" i="137"/>
  <c r="R37" i="137" s="1"/>
  <c r="O38" i="137"/>
  <c r="R38" i="137" s="1"/>
  <c r="O39" i="137"/>
  <c r="R39" i="137" s="1"/>
  <c r="O40" i="137"/>
  <c r="R40" i="137" s="1"/>
  <c r="O41" i="137"/>
  <c r="R41" i="137" s="1"/>
  <c r="O42" i="137"/>
  <c r="R42" i="137" s="1"/>
  <c r="O43" i="137"/>
  <c r="R43" i="137" s="1"/>
  <c r="O44" i="137"/>
  <c r="R44" i="137" s="1"/>
  <c r="O45" i="137"/>
  <c r="R45" i="137" s="1"/>
  <c r="O46" i="137"/>
  <c r="R46" i="137" s="1"/>
  <c r="O47" i="137"/>
  <c r="R47" i="137" s="1"/>
  <c r="O48" i="137"/>
  <c r="R48" i="137"/>
  <c r="B196" i="137"/>
  <c r="O183" i="137"/>
  <c r="L182" i="137"/>
  <c r="O181" i="137"/>
  <c r="R181" i="137" s="1"/>
  <c r="O180" i="137"/>
  <c r="R180" i="137" s="1"/>
  <c r="O179" i="137"/>
  <c r="R179" i="137" s="1"/>
  <c r="O178" i="137"/>
  <c r="R178" i="137" s="1"/>
  <c r="O177" i="137"/>
  <c r="R177" i="137" s="1"/>
  <c r="O176" i="137"/>
  <c r="R176" i="137" s="1"/>
  <c r="O175" i="137"/>
  <c r="R175" i="137" s="1"/>
  <c r="O174" i="137"/>
  <c r="R174" i="137" s="1"/>
  <c r="O172" i="137"/>
  <c r="R172" i="137" s="1"/>
  <c r="O171" i="137"/>
  <c r="R171" i="137" s="1"/>
  <c r="O170" i="137"/>
  <c r="R170" i="137" s="1"/>
  <c r="O169" i="137"/>
  <c r="R169" i="137" s="1"/>
  <c r="O168" i="137"/>
  <c r="R168" i="137" s="1"/>
  <c r="O167" i="137"/>
  <c r="R167" i="137" s="1"/>
  <c r="O166" i="137"/>
  <c r="R166" i="137" s="1"/>
  <c r="O165" i="137"/>
  <c r="R165" i="137" s="1"/>
  <c r="O164" i="137"/>
  <c r="R164" i="137" s="1"/>
  <c r="O163" i="137"/>
  <c r="R163" i="137" s="1"/>
  <c r="O162" i="137"/>
  <c r="R162" i="137" s="1"/>
  <c r="O161" i="137"/>
  <c r="R161" i="137" s="1"/>
  <c r="O160" i="137"/>
  <c r="R160" i="137" s="1"/>
  <c r="O159" i="137"/>
  <c r="R159" i="137" s="1"/>
  <c r="O158" i="137"/>
  <c r="R158" i="137" s="1"/>
  <c r="O157" i="137"/>
  <c r="R157" i="137" s="1"/>
  <c r="O156" i="137"/>
  <c r="R156" i="137" s="1"/>
  <c r="O155" i="137"/>
  <c r="R155" i="137" s="1"/>
  <c r="O154" i="137"/>
  <c r="R154" i="137" s="1"/>
  <c r="O153" i="137"/>
  <c r="R153" i="137" s="1"/>
  <c r="O152" i="137"/>
  <c r="R152" i="137" s="1"/>
  <c r="O151" i="137"/>
  <c r="R151" i="137" s="1"/>
  <c r="O150" i="137"/>
  <c r="R150" i="137" s="1"/>
  <c r="O149" i="137"/>
  <c r="R149" i="137" s="1"/>
  <c r="O148" i="137"/>
  <c r="R148" i="137" s="1"/>
  <c r="O147" i="137"/>
  <c r="R147" i="137" s="1"/>
  <c r="O146" i="137"/>
  <c r="R146" i="137" s="1"/>
  <c r="O145" i="137"/>
  <c r="R145" i="137" s="1"/>
  <c r="O144" i="137"/>
  <c r="R144" i="137" s="1"/>
  <c r="O143" i="137"/>
  <c r="R143" i="137" s="1"/>
  <c r="O142" i="137"/>
  <c r="R142" i="137" s="1"/>
  <c r="O141" i="137"/>
  <c r="R141" i="137" s="1"/>
  <c r="O140" i="137"/>
  <c r="R140" i="137" s="1"/>
  <c r="O139" i="137"/>
  <c r="R139" i="137" s="1"/>
  <c r="O138" i="137"/>
  <c r="R138" i="137" s="1"/>
  <c r="O137" i="137"/>
  <c r="R137" i="137" s="1"/>
  <c r="O136" i="137"/>
  <c r="R136" i="137" s="1"/>
  <c r="O135" i="137"/>
  <c r="R135" i="137" s="1"/>
  <c r="O134" i="137"/>
  <c r="R134" i="137" s="1"/>
  <c r="O133" i="137"/>
  <c r="R133" i="137" s="1"/>
  <c r="O132" i="137"/>
  <c r="R132" i="137" s="1"/>
  <c r="O131" i="137"/>
  <c r="R131" i="137" s="1"/>
  <c r="O130" i="137"/>
  <c r="R130" i="137" s="1"/>
  <c r="O129" i="137"/>
  <c r="R129" i="137" s="1"/>
  <c r="O128" i="137"/>
  <c r="R128" i="137" s="1"/>
  <c r="O127" i="137"/>
  <c r="R127" i="137" s="1"/>
  <c r="O126" i="137"/>
  <c r="R126" i="137" s="1"/>
  <c r="O125" i="137"/>
  <c r="R125" i="137" s="1"/>
  <c r="O124" i="137"/>
  <c r="R124" i="137" s="1"/>
  <c r="O123" i="137"/>
  <c r="R123" i="137" s="1"/>
  <c r="O122" i="137"/>
  <c r="R122" i="137" s="1"/>
  <c r="O121" i="137"/>
  <c r="R121" i="137" s="1"/>
  <c r="O120" i="137"/>
  <c r="R120" i="137" s="1"/>
  <c r="O119" i="137"/>
  <c r="R119" i="137" s="1"/>
  <c r="O118" i="137"/>
  <c r="R118" i="137" s="1"/>
  <c r="O117" i="137"/>
  <c r="R117" i="137" s="1"/>
  <c r="O116" i="137"/>
  <c r="R116" i="137" s="1"/>
  <c r="O115" i="137"/>
  <c r="R115" i="137" s="1"/>
  <c r="O114" i="137"/>
  <c r="R114" i="137" s="1"/>
  <c r="O113" i="137"/>
  <c r="R113" i="137" s="1"/>
  <c r="O112" i="137"/>
  <c r="R112" i="137" s="1"/>
  <c r="O111" i="137"/>
  <c r="R111" i="137" s="1"/>
  <c r="O110" i="137"/>
  <c r="R110" i="137" s="1"/>
  <c r="O109" i="137"/>
  <c r="R109" i="137" s="1"/>
  <c r="O108" i="137"/>
  <c r="R108" i="137" s="1"/>
  <c r="O107" i="137"/>
  <c r="R107" i="137" s="1"/>
  <c r="O106" i="137"/>
  <c r="R106" i="137" s="1"/>
  <c r="O105" i="137"/>
  <c r="R105" i="137" s="1"/>
  <c r="O104" i="137"/>
  <c r="R104" i="137" s="1"/>
  <c r="O103" i="137"/>
  <c r="R103" i="137" s="1"/>
  <c r="O102" i="137"/>
  <c r="R102" i="137" s="1"/>
  <c r="O101" i="137"/>
  <c r="R101" i="137" s="1"/>
  <c r="O100" i="137"/>
  <c r="R100" i="137" s="1"/>
  <c r="O99" i="137"/>
  <c r="R99" i="137" s="1"/>
  <c r="O98" i="137"/>
  <c r="R98" i="137" s="1"/>
  <c r="O97" i="137"/>
  <c r="R97" i="137" s="1"/>
  <c r="O96" i="137"/>
  <c r="R96" i="137" s="1"/>
  <c r="O95" i="137"/>
  <c r="R95" i="137" s="1"/>
  <c r="O94" i="137"/>
  <c r="R94" i="137" s="1"/>
  <c r="O93" i="137"/>
  <c r="R93" i="137" s="1"/>
  <c r="O92" i="137"/>
  <c r="R92" i="137" s="1"/>
  <c r="O91" i="137"/>
  <c r="R91" i="137" s="1"/>
  <c r="O90" i="137"/>
  <c r="R90" i="137" s="1"/>
  <c r="O89" i="137"/>
  <c r="R89" i="137" s="1"/>
  <c r="O87" i="137"/>
  <c r="R87" i="137" s="1"/>
  <c r="O86" i="137"/>
  <c r="R86" i="137" s="1"/>
  <c r="O85" i="137"/>
  <c r="R85" i="137" s="1"/>
  <c r="O84" i="137"/>
  <c r="R84" i="137" s="1"/>
  <c r="O83" i="137"/>
  <c r="R83" i="137" s="1"/>
  <c r="O82" i="137"/>
  <c r="R82" i="137" s="1"/>
  <c r="O81" i="137"/>
  <c r="R81" i="137" s="1"/>
  <c r="O80" i="137"/>
  <c r="R80" i="137" s="1"/>
  <c r="O79" i="137"/>
  <c r="R79" i="137" s="1"/>
  <c r="O78" i="137"/>
  <c r="R78" i="137" s="1"/>
  <c r="O77" i="137"/>
  <c r="R77" i="137" s="1"/>
  <c r="O76" i="137"/>
  <c r="R76" i="137" s="1"/>
  <c r="O75" i="137"/>
  <c r="R75" i="137" s="1"/>
  <c r="O74" i="137"/>
  <c r="R74" i="137" s="1"/>
  <c r="O73" i="137"/>
  <c r="R73" i="137" s="1"/>
  <c r="O72" i="137"/>
  <c r="R72" i="137" s="1"/>
  <c r="O71" i="137"/>
  <c r="R71" i="137" s="1"/>
  <c r="O70" i="137"/>
  <c r="R70" i="137" s="1"/>
  <c r="O69" i="137"/>
  <c r="R69" i="137" s="1"/>
  <c r="O68" i="137"/>
  <c r="R68" i="137" s="1"/>
  <c r="O67" i="137"/>
  <c r="R67" i="137" s="1"/>
  <c r="O66" i="137"/>
  <c r="R66" i="137" s="1"/>
  <c r="O65" i="137"/>
  <c r="R65" i="137" s="1"/>
  <c r="O64" i="137"/>
  <c r="R64" i="137" s="1"/>
  <c r="O63" i="137"/>
  <c r="R63" i="137" s="1"/>
  <c r="O62" i="137"/>
  <c r="R62" i="137" s="1"/>
  <c r="O61" i="137"/>
  <c r="R61" i="137" s="1"/>
  <c r="O60" i="137"/>
  <c r="R60" i="137" s="1"/>
  <c r="O59" i="137"/>
  <c r="R59" i="137" s="1"/>
  <c r="O58" i="137"/>
  <c r="R58" i="137" s="1"/>
  <c r="O57" i="137"/>
  <c r="R57" i="137" s="1"/>
  <c r="O56" i="137"/>
  <c r="R56" i="137" s="1"/>
  <c r="O55" i="137"/>
  <c r="R55" i="137" s="1"/>
  <c r="O54" i="137"/>
  <c r="R54" i="137" s="1"/>
  <c r="O53" i="137"/>
  <c r="R53" i="137" s="1"/>
  <c r="O52" i="137"/>
  <c r="R52" i="137" s="1"/>
  <c r="O51" i="137"/>
  <c r="R51" i="137" s="1"/>
  <c r="O50" i="137"/>
  <c r="R50" i="137" s="1"/>
  <c r="O49" i="137"/>
  <c r="R49" i="137" s="1"/>
  <c r="O10" i="137"/>
  <c r="R10" i="137" s="1"/>
  <c r="O9" i="137"/>
  <c r="R9" i="137" s="1"/>
  <c r="O8" i="137"/>
  <c r="R8" i="137" s="1"/>
  <c r="O7" i="137"/>
  <c r="D163" i="138" l="1"/>
  <c r="D194" i="137"/>
  <c r="D195" i="137"/>
  <c r="D192" i="137"/>
  <c r="R7" i="137"/>
  <c r="D193" i="137"/>
  <c r="D196" i="137"/>
  <c r="C5" i="24"/>
  <c r="C4" i="24"/>
  <c r="C3" i="24"/>
  <c r="D197" i="137" l="1"/>
  <c r="B178" i="136"/>
  <c r="O165" i="136"/>
  <c r="L164" i="136"/>
  <c r="O163" i="136"/>
  <c r="R163" i="136" s="1"/>
  <c r="O162" i="136"/>
  <c r="R162" i="136" s="1"/>
  <c r="O161" i="136"/>
  <c r="R161" i="136" s="1"/>
  <c r="O160" i="136"/>
  <c r="R160" i="136" s="1"/>
  <c r="O159" i="136"/>
  <c r="R159" i="136" s="1"/>
  <c r="O158" i="136"/>
  <c r="R158" i="136" s="1"/>
  <c r="O157" i="136"/>
  <c r="R157" i="136" s="1"/>
  <c r="O156" i="136"/>
  <c r="R156" i="136" s="1"/>
  <c r="O155" i="136"/>
  <c r="R155" i="136" s="1"/>
  <c r="O154" i="136"/>
  <c r="R154" i="136" s="1"/>
  <c r="O153" i="136"/>
  <c r="R153" i="136" s="1"/>
  <c r="O152" i="136"/>
  <c r="R152" i="136" s="1"/>
  <c r="O151" i="136"/>
  <c r="R151" i="136" s="1"/>
  <c r="O150" i="136"/>
  <c r="R150" i="136" s="1"/>
  <c r="O149" i="136"/>
  <c r="R149" i="136" s="1"/>
  <c r="O148" i="136"/>
  <c r="R148" i="136" s="1"/>
  <c r="O147" i="136"/>
  <c r="R147" i="136" s="1"/>
  <c r="O146" i="136"/>
  <c r="R146" i="136" s="1"/>
  <c r="O145" i="136"/>
  <c r="R145" i="136" s="1"/>
  <c r="O144" i="136"/>
  <c r="R144" i="136" s="1"/>
  <c r="O143" i="136"/>
  <c r="R143" i="136" s="1"/>
  <c r="O142" i="136"/>
  <c r="R142" i="136" s="1"/>
  <c r="O141" i="136"/>
  <c r="R141" i="136" s="1"/>
  <c r="O140" i="136"/>
  <c r="R140" i="136" s="1"/>
  <c r="O139" i="136"/>
  <c r="R139" i="136" s="1"/>
  <c r="O138" i="136"/>
  <c r="R138" i="136" s="1"/>
  <c r="O137" i="136"/>
  <c r="R137" i="136" s="1"/>
  <c r="O136" i="136"/>
  <c r="R136" i="136" s="1"/>
  <c r="O135" i="136"/>
  <c r="R135" i="136" s="1"/>
  <c r="O134" i="136"/>
  <c r="R134" i="136" s="1"/>
  <c r="O133" i="136"/>
  <c r="R133" i="136" s="1"/>
  <c r="O132" i="136"/>
  <c r="R132" i="136" s="1"/>
  <c r="O131" i="136"/>
  <c r="R131" i="136" s="1"/>
  <c r="O130" i="136"/>
  <c r="R130" i="136" s="1"/>
  <c r="O129" i="136"/>
  <c r="R129" i="136" s="1"/>
  <c r="O128" i="136"/>
  <c r="R128" i="136" s="1"/>
  <c r="O127" i="136"/>
  <c r="R127" i="136" s="1"/>
  <c r="O126" i="136"/>
  <c r="R126" i="136" s="1"/>
  <c r="O125" i="136"/>
  <c r="R125" i="136" s="1"/>
  <c r="O124" i="136"/>
  <c r="R124" i="136" s="1"/>
  <c r="O123" i="136"/>
  <c r="R123" i="136" s="1"/>
  <c r="O122" i="136"/>
  <c r="R122" i="136" s="1"/>
  <c r="O121" i="136"/>
  <c r="R121" i="136" s="1"/>
  <c r="O120" i="136"/>
  <c r="R120" i="136" s="1"/>
  <c r="O119" i="136"/>
  <c r="R119" i="136" s="1"/>
  <c r="O118" i="136"/>
  <c r="R118" i="136" s="1"/>
  <c r="O117" i="136"/>
  <c r="R117" i="136" s="1"/>
  <c r="O116" i="136"/>
  <c r="R116" i="136" s="1"/>
  <c r="O115" i="136"/>
  <c r="R115" i="136" s="1"/>
  <c r="O114" i="136"/>
  <c r="R114" i="136" s="1"/>
  <c r="O113" i="136"/>
  <c r="R113" i="136" s="1"/>
  <c r="O112" i="136"/>
  <c r="R112" i="136" s="1"/>
  <c r="O111" i="136"/>
  <c r="R111" i="136" s="1"/>
  <c r="O110" i="136"/>
  <c r="R110" i="136" s="1"/>
  <c r="O109" i="136"/>
  <c r="R109" i="136" s="1"/>
  <c r="O107" i="136"/>
  <c r="R107" i="136" s="1"/>
  <c r="O106" i="136"/>
  <c r="R106" i="136" s="1"/>
  <c r="O105" i="136"/>
  <c r="R105" i="136" s="1"/>
  <c r="O104" i="136"/>
  <c r="R104" i="136" s="1"/>
  <c r="O103" i="136"/>
  <c r="R103" i="136" s="1"/>
  <c r="O102" i="136"/>
  <c r="R102" i="136" s="1"/>
  <c r="O101" i="136"/>
  <c r="R101" i="136" s="1"/>
  <c r="O100" i="136"/>
  <c r="R100" i="136" s="1"/>
  <c r="O99" i="136"/>
  <c r="R99" i="136" s="1"/>
  <c r="O98" i="136"/>
  <c r="R98" i="136" s="1"/>
  <c r="O97" i="136"/>
  <c r="R97" i="136" s="1"/>
  <c r="O96" i="136"/>
  <c r="R96" i="136" s="1"/>
  <c r="O95" i="136"/>
  <c r="R95" i="136" s="1"/>
  <c r="O94" i="136"/>
  <c r="R94" i="136" s="1"/>
  <c r="O93" i="136"/>
  <c r="R93" i="136" s="1"/>
  <c r="O92" i="136"/>
  <c r="R92" i="136" s="1"/>
  <c r="O91" i="136"/>
  <c r="R91" i="136" s="1"/>
  <c r="O90" i="136"/>
  <c r="R90" i="136" s="1"/>
  <c r="O89" i="136"/>
  <c r="R89" i="136" s="1"/>
  <c r="O88" i="136"/>
  <c r="R88" i="136" s="1"/>
  <c r="O87" i="136"/>
  <c r="R87" i="136" s="1"/>
  <c r="O86" i="136"/>
  <c r="R86" i="136" s="1"/>
  <c r="O85" i="136"/>
  <c r="R85" i="136" s="1"/>
  <c r="O84" i="136"/>
  <c r="R84" i="136" s="1"/>
  <c r="O83" i="136"/>
  <c r="R83" i="136" s="1"/>
  <c r="O82" i="136"/>
  <c r="R82" i="136" s="1"/>
  <c r="O81" i="136"/>
  <c r="R81" i="136" s="1"/>
  <c r="O80" i="136"/>
  <c r="R80" i="136" s="1"/>
  <c r="O79" i="136"/>
  <c r="R79" i="136" s="1"/>
  <c r="O78" i="136"/>
  <c r="R78" i="136" s="1"/>
  <c r="O77" i="136"/>
  <c r="R77" i="136" s="1"/>
  <c r="O76" i="136"/>
  <c r="R76" i="136" s="1"/>
  <c r="O75" i="136"/>
  <c r="R75" i="136" s="1"/>
  <c r="O74" i="136"/>
  <c r="R74" i="136" s="1"/>
  <c r="O73" i="136"/>
  <c r="R73" i="136" s="1"/>
  <c r="O72" i="136"/>
  <c r="R72" i="136" s="1"/>
  <c r="O71" i="136"/>
  <c r="R71" i="136" s="1"/>
  <c r="O70" i="136"/>
  <c r="R70" i="136" s="1"/>
  <c r="O69" i="136"/>
  <c r="R69" i="136" s="1"/>
  <c r="O68" i="136"/>
  <c r="R68" i="136" s="1"/>
  <c r="O67" i="136"/>
  <c r="R67" i="136" s="1"/>
  <c r="O66" i="136"/>
  <c r="R66" i="136" s="1"/>
  <c r="O65" i="136"/>
  <c r="R65" i="136" s="1"/>
  <c r="O64" i="136"/>
  <c r="R64" i="136" s="1"/>
  <c r="O63" i="136"/>
  <c r="R63" i="136" s="1"/>
  <c r="O62" i="136"/>
  <c r="R62" i="136" s="1"/>
  <c r="O61" i="136"/>
  <c r="R61" i="136" s="1"/>
  <c r="O60" i="136"/>
  <c r="R60" i="136" s="1"/>
  <c r="O59" i="136"/>
  <c r="R59" i="136" s="1"/>
  <c r="O58" i="136"/>
  <c r="R58" i="136" s="1"/>
  <c r="O57" i="136"/>
  <c r="R57" i="136" s="1"/>
  <c r="O56" i="136"/>
  <c r="R56" i="136" s="1"/>
  <c r="O55" i="136"/>
  <c r="R55" i="136" s="1"/>
  <c r="O54" i="136"/>
  <c r="R54" i="136" s="1"/>
  <c r="O53" i="136"/>
  <c r="R53" i="136" s="1"/>
  <c r="O52" i="136"/>
  <c r="R52" i="136" s="1"/>
  <c r="O51" i="136"/>
  <c r="R51" i="136" s="1"/>
  <c r="O50" i="136"/>
  <c r="R50" i="136" s="1"/>
  <c r="O49" i="136"/>
  <c r="R49" i="136" s="1"/>
  <c r="O48" i="136"/>
  <c r="R48" i="136" s="1"/>
  <c r="O47" i="136"/>
  <c r="R47" i="136" s="1"/>
  <c r="O46" i="136"/>
  <c r="R46" i="136" s="1"/>
  <c r="O45" i="136"/>
  <c r="R45" i="136" s="1"/>
  <c r="O44" i="136"/>
  <c r="R44" i="136" s="1"/>
  <c r="O43" i="136"/>
  <c r="R43" i="136" s="1"/>
  <c r="O42" i="136"/>
  <c r="R42" i="136" s="1"/>
  <c r="O41" i="136"/>
  <c r="R41" i="136" s="1"/>
  <c r="O40" i="136"/>
  <c r="R40" i="136" s="1"/>
  <c r="O39" i="136"/>
  <c r="R39" i="136" s="1"/>
  <c r="O38" i="136"/>
  <c r="R38" i="136" s="1"/>
  <c r="O37" i="136"/>
  <c r="R37" i="136" s="1"/>
  <c r="O36" i="136"/>
  <c r="R36" i="136" s="1"/>
  <c r="O35" i="136"/>
  <c r="R35" i="136" s="1"/>
  <c r="O34" i="136"/>
  <c r="R34" i="136" s="1"/>
  <c r="O33" i="136"/>
  <c r="R33" i="136" s="1"/>
  <c r="O32" i="136"/>
  <c r="R32" i="136" s="1"/>
  <c r="O31" i="136"/>
  <c r="R31" i="136" s="1"/>
  <c r="O30" i="136"/>
  <c r="R30" i="136" s="1"/>
  <c r="O29" i="136"/>
  <c r="R29" i="136" s="1"/>
  <c r="O28" i="136"/>
  <c r="R28" i="136" s="1"/>
  <c r="O26" i="136"/>
  <c r="R26" i="136" s="1"/>
  <c r="O25" i="136"/>
  <c r="R25" i="136" s="1"/>
  <c r="O24" i="136"/>
  <c r="R24" i="136" s="1"/>
  <c r="O23" i="136"/>
  <c r="R23" i="136" s="1"/>
  <c r="O22" i="136"/>
  <c r="R22" i="136" s="1"/>
  <c r="O21" i="136"/>
  <c r="R21" i="136" s="1"/>
  <c r="O20" i="136"/>
  <c r="R20" i="136" s="1"/>
  <c r="O19" i="136"/>
  <c r="R19" i="136" s="1"/>
  <c r="O18" i="136"/>
  <c r="R18" i="136" s="1"/>
  <c r="O17" i="136"/>
  <c r="R17" i="136" s="1"/>
  <c r="O16" i="136"/>
  <c r="R16" i="136" s="1"/>
  <c r="O15" i="136"/>
  <c r="R15" i="136" s="1"/>
  <c r="O14" i="136"/>
  <c r="R14" i="136" s="1"/>
  <c r="O13" i="136"/>
  <c r="R13" i="136" s="1"/>
  <c r="O12" i="136"/>
  <c r="R12" i="136" s="1"/>
  <c r="O11" i="136"/>
  <c r="R11" i="136" s="1"/>
  <c r="O10" i="136"/>
  <c r="R10" i="136" s="1"/>
  <c r="O9" i="136"/>
  <c r="R9" i="136" s="1"/>
  <c r="O8" i="136"/>
  <c r="R8" i="136" s="1"/>
  <c r="O7" i="136"/>
  <c r="D176" i="136" l="1"/>
  <c r="D178" i="136"/>
  <c r="D174" i="136"/>
  <c r="D177" i="136"/>
  <c r="D175" i="136"/>
  <c r="R7" i="136"/>
  <c r="O9" i="135"/>
  <c r="R9" i="135" s="1"/>
  <c r="O10" i="135"/>
  <c r="R10" i="135" s="1"/>
  <c r="O12" i="135"/>
  <c r="R12" i="135" s="1"/>
  <c r="O13" i="135"/>
  <c r="R13" i="135" s="1"/>
  <c r="O14" i="135"/>
  <c r="R14" i="135" s="1"/>
  <c r="O15" i="135"/>
  <c r="R15" i="135" s="1"/>
  <c r="O16" i="135"/>
  <c r="R16" i="135" s="1"/>
  <c r="O17" i="135"/>
  <c r="R17" i="135" s="1"/>
  <c r="O18" i="135"/>
  <c r="R18" i="135" s="1"/>
  <c r="O19" i="135"/>
  <c r="R19" i="135" s="1"/>
  <c r="O20" i="135"/>
  <c r="R20" i="135" s="1"/>
  <c r="O21" i="135"/>
  <c r="R21" i="135" s="1"/>
  <c r="O22" i="135"/>
  <c r="R22" i="135" s="1"/>
  <c r="O23" i="135"/>
  <c r="R23" i="135" s="1"/>
  <c r="O24" i="135"/>
  <c r="R24" i="135" s="1"/>
  <c r="O25" i="135"/>
  <c r="R25" i="135" s="1"/>
  <c r="O26" i="135"/>
  <c r="R26" i="135" s="1"/>
  <c r="O27" i="135"/>
  <c r="R27" i="135" s="1"/>
  <c r="O28" i="135"/>
  <c r="R28" i="135" s="1"/>
  <c r="O29" i="135"/>
  <c r="R29" i="135" s="1"/>
  <c r="O30" i="135"/>
  <c r="R30" i="135" s="1"/>
  <c r="O31" i="135"/>
  <c r="R31" i="135" s="1"/>
  <c r="O32" i="135"/>
  <c r="R32" i="135" s="1"/>
  <c r="O33" i="135"/>
  <c r="R33" i="135" s="1"/>
  <c r="O34" i="135"/>
  <c r="R34" i="135" s="1"/>
  <c r="O35" i="135"/>
  <c r="R35" i="135" s="1"/>
  <c r="O36" i="135"/>
  <c r="R36" i="135" s="1"/>
  <c r="O37" i="135"/>
  <c r="R37" i="135" s="1"/>
  <c r="O38" i="135"/>
  <c r="R38" i="135" s="1"/>
  <c r="O39" i="135"/>
  <c r="R39" i="135" s="1"/>
  <c r="O40" i="135"/>
  <c r="R40" i="135" s="1"/>
  <c r="O41" i="135"/>
  <c r="R41" i="135" s="1"/>
  <c r="O42" i="135"/>
  <c r="R42" i="135" s="1"/>
  <c r="O43" i="135"/>
  <c r="R43" i="135" s="1"/>
  <c r="O44" i="135"/>
  <c r="R44" i="135" s="1"/>
  <c r="O45" i="135"/>
  <c r="R45" i="135" s="1"/>
  <c r="O46" i="135"/>
  <c r="R46" i="135" s="1"/>
  <c r="O47" i="135"/>
  <c r="R47" i="135"/>
  <c r="O48" i="135"/>
  <c r="R48" i="135" s="1"/>
  <c r="O49" i="135"/>
  <c r="R49" i="135" s="1"/>
  <c r="O50" i="135"/>
  <c r="R50" i="135" s="1"/>
  <c r="O51" i="135"/>
  <c r="R51" i="135" s="1"/>
  <c r="O52" i="135"/>
  <c r="R52" i="135" s="1"/>
  <c r="O53" i="135"/>
  <c r="R53" i="135" s="1"/>
  <c r="O54" i="135"/>
  <c r="R54" i="135" s="1"/>
  <c r="O55" i="135"/>
  <c r="R55" i="135"/>
  <c r="O56" i="135"/>
  <c r="R56" i="135" s="1"/>
  <c r="O57" i="135"/>
  <c r="R57" i="135" s="1"/>
  <c r="O58" i="135"/>
  <c r="R58" i="135" s="1"/>
  <c r="O59" i="135"/>
  <c r="R59" i="135" s="1"/>
  <c r="O60" i="135"/>
  <c r="R60" i="135" s="1"/>
  <c r="O61" i="135"/>
  <c r="R61" i="135" s="1"/>
  <c r="O62" i="135"/>
  <c r="R62" i="135" s="1"/>
  <c r="O63" i="135"/>
  <c r="R63" i="135"/>
  <c r="O64" i="135"/>
  <c r="R64" i="135" s="1"/>
  <c r="O65" i="135"/>
  <c r="R65" i="135" s="1"/>
  <c r="O66" i="135"/>
  <c r="R66" i="135" s="1"/>
  <c r="O67" i="135"/>
  <c r="R67" i="135" s="1"/>
  <c r="O68" i="135"/>
  <c r="R68" i="135" s="1"/>
  <c r="O69" i="135"/>
  <c r="R69" i="135" s="1"/>
  <c r="O70" i="135"/>
  <c r="R70" i="135" s="1"/>
  <c r="O71" i="135"/>
  <c r="R71" i="135"/>
  <c r="O72" i="135"/>
  <c r="R72" i="135" s="1"/>
  <c r="O73" i="135"/>
  <c r="R73" i="135" s="1"/>
  <c r="O74" i="135"/>
  <c r="R74" i="135" s="1"/>
  <c r="O75" i="135"/>
  <c r="R75" i="135" s="1"/>
  <c r="O76" i="135"/>
  <c r="R76" i="135" s="1"/>
  <c r="O77" i="135"/>
  <c r="R77" i="135" s="1"/>
  <c r="O78" i="135"/>
  <c r="R78" i="135" s="1"/>
  <c r="O79" i="135"/>
  <c r="R79" i="135" s="1"/>
  <c r="O80" i="135"/>
  <c r="R80" i="135" s="1"/>
  <c r="O81" i="135"/>
  <c r="R81" i="135" s="1"/>
  <c r="O82" i="135"/>
  <c r="R82" i="135" s="1"/>
  <c r="O83" i="135"/>
  <c r="R83" i="135" s="1"/>
  <c r="O84" i="135"/>
  <c r="R84" i="135" s="1"/>
  <c r="O85" i="135"/>
  <c r="R85" i="135"/>
  <c r="O86" i="135"/>
  <c r="R86" i="135" s="1"/>
  <c r="O87" i="135"/>
  <c r="R87" i="135" s="1"/>
  <c r="O88" i="135"/>
  <c r="R88" i="135" s="1"/>
  <c r="O89" i="135"/>
  <c r="R89" i="135" s="1"/>
  <c r="O90" i="135"/>
  <c r="R90" i="135" s="1"/>
  <c r="O91" i="135"/>
  <c r="R91" i="135" s="1"/>
  <c r="O92" i="135"/>
  <c r="R92" i="135" s="1"/>
  <c r="O93" i="135"/>
  <c r="R93" i="135" s="1"/>
  <c r="O94" i="135"/>
  <c r="R94" i="135" s="1"/>
  <c r="O95" i="135"/>
  <c r="R95" i="135" s="1"/>
  <c r="O96" i="135"/>
  <c r="R96" i="135" s="1"/>
  <c r="O97" i="135"/>
  <c r="R97" i="135" s="1"/>
  <c r="O98" i="135"/>
  <c r="R98" i="135" s="1"/>
  <c r="O99" i="135"/>
  <c r="R99" i="135" s="1"/>
  <c r="O100" i="135"/>
  <c r="R100" i="135" s="1"/>
  <c r="O101" i="135"/>
  <c r="R101" i="135"/>
  <c r="O102" i="135"/>
  <c r="R102" i="135" s="1"/>
  <c r="O103" i="135"/>
  <c r="R103" i="135" s="1"/>
  <c r="O104" i="135"/>
  <c r="R104" i="135" s="1"/>
  <c r="O105" i="135"/>
  <c r="R105" i="135" s="1"/>
  <c r="O106" i="135"/>
  <c r="R106" i="135" s="1"/>
  <c r="O107" i="135"/>
  <c r="R107" i="135" s="1"/>
  <c r="O108" i="135"/>
  <c r="R108" i="135" s="1"/>
  <c r="O109" i="135"/>
  <c r="R109" i="135" s="1"/>
  <c r="O110" i="135"/>
  <c r="R110" i="135" s="1"/>
  <c r="O111" i="135"/>
  <c r="R111" i="135" s="1"/>
  <c r="O112" i="135"/>
  <c r="R112" i="135" s="1"/>
  <c r="O113" i="135"/>
  <c r="R113" i="135" s="1"/>
  <c r="O114" i="135"/>
  <c r="R114" i="135" s="1"/>
  <c r="O115" i="135"/>
  <c r="R115" i="135" s="1"/>
  <c r="O116" i="135"/>
  <c r="R116" i="135" s="1"/>
  <c r="O117" i="135"/>
  <c r="R117" i="135"/>
  <c r="O118" i="135"/>
  <c r="R118" i="135" s="1"/>
  <c r="O119" i="135"/>
  <c r="R119" i="135" s="1"/>
  <c r="O120" i="135"/>
  <c r="R120" i="135" s="1"/>
  <c r="O121" i="135"/>
  <c r="R121" i="135" s="1"/>
  <c r="O122" i="135"/>
  <c r="R122" i="135" s="1"/>
  <c r="O123" i="135"/>
  <c r="R123" i="135" s="1"/>
  <c r="O124" i="135"/>
  <c r="R124" i="135" s="1"/>
  <c r="O125" i="135"/>
  <c r="R125" i="135" s="1"/>
  <c r="O126" i="135"/>
  <c r="R126" i="135" s="1"/>
  <c r="O127" i="135"/>
  <c r="R127" i="135" s="1"/>
  <c r="O128" i="135"/>
  <c r="R128" i="135" s="1"/>
  <c r="O129" i="135"/>
  <c r="R129" i="135" s="1"/>
  <c r="O130" i="135"/>
  <c r="R130" i="135" s="1"/>
  <c r="O131" i="135"/>
  <c r="R131" i="135" s="1"/>
  <c r="O132" i="135"/>
  <c r="R132" i="135" s="1"/>
  <c r="O133" i="135"/>
  <c r="R133" i="135"/>
  <c r="O134" i="135"/>
  <c r="R134" i="135" s="1"/>
  <c r="O135" i="135"/>
  <c r="R135" i="135" s="1"/>
  <c r="O136" i="135"/>
  <c r="R136" i="135" s="1"/>
  <c r="O137" i="135"/>
  <c r="R137" i="135" s="1"/>
  <c r="O138" i="135"/>
  <c r="R138" i="135" s="1"/>
  <c r="O139" i="135"/>
  <c r="R139" i="135" s="1"/>
  <c r="O140" i="135"/>
  <c r="R140" i="135" s="1"/>
  <c r="O141" i="135"/>
  <c r="R141" i="135" s="1"/>
  <c r="O142" i="135"/>
  <c r="R142" i="135" s="1"/>
  <c r="O143" i="135"/>
  <c r="R143" i="135" s="1"/>
  <c r="O144" i="135"/>
  <c r="R144" i="135" s="1"/>
  <c r="O145" i="135"/>
  <c r="R145" i="135" s="1"/>
  <c r="O146" i="135"/>
  <c r="R146" i="135" s="1"/>
  <c r="O147" i="135"/>
  <c r="R147" i="135" s="1"/>
  <c r="O148" i="135"/>
  <c r="R148" i="135" s="1"/>
  <c r="O149" i="135"/>
  <c r="R149" i="135"/>
  <c r="O150" i="135"/>
  <c r="R150" i="135" s="1"/>
  <c r="O151" i="135"/>
  <c r="R151" i="135" s="1"/>
  <c r="O152" i="135"/>
  <c r="R152" i="135" s="1"/>
  <c r="O153" i="135"/>
  <c r="R153" i="135" s="1"/>
  <c r="O154" i="135"/>
  <c r="R154" i="135" s="1"/>
  <c r="O155" i="135"/>
  <c r="R155" i="135" s="1"/>
  <c r="O156" i="135"/>
  <c r="R156" i="135" s="1"/>
  <c r="O157" i="135"/>
  <c r="R157" i="135" s="1"/>
  <c r="O158" i="135"/>
  <c r="R158" i="135" s="1"/>
  <c r="O159" i="135"/>
  <c r="R159" i="135" s="1"/>
  <c r="O160" i="135"/>
  <c r="R160" i="135" s="1"/>
  <c r="O161" i="135"/>
  <c r="R161" i="135" s="1"/>
  <c r="O162" i="135"/>
  <c r="R162" i="135" s="1"/>
  <c r="O163" i="135"/>
  <c r="R163" i="135" s="1"/>
  <c r="O164" i="135"/>
  <c r="R164" i="135" s="1"/>
  <c r="O165" i="135"/>
  <c r="R165" i="135"/>
  <c r="O166" i="135"/>
  <c r="R166" i="135" s="1"/>
  <c r="O167" i="135"/>
  <c r="R167" i="135" s="1"/>
  <c r="O168" i="135"/>
  <c r="R168" i="135" s="1"/>
  <c r="O169" i="135"/>
  <c r="R169" i="135" s="1"/>
  <c r="O170" i="135"/>
  <c r="R170" i="135" s="1"/>
  <c r="O171" i="135"/>
  <c r="R171" i="135" s="1"/>
  <c r="O172" i="135"/>
  <c r="R172" i="135" s="1"/>
  <c r="O173" i="135"/>
  <c r="R173" i="135" s="1"/>
  <c r="O174" i="135"/>
  <c r="R174" i="135" s="1"/>
  <c r="O175" i="135"/>
  <c r="R175" i="135" s="1"/>
  <c r="O176" i="135"/>
  <c r="R176" i="135" s="1"/>
  <c r="O177" i="135"/>
  <c r="R177" i="135" s="1"/>
  <c r="O178" i="135"/>
  <c r="R178" i="135" s="1"/>
  <c r="O179" i="135"/>
  <c r="R179" i="135" s="1"/>
  <c r="O180" i="135"/>
  <c r="R180" i="135" s="1"/>
  <c r="O181" i="135"/>
  <c r="R181" i="135"/>
  <c r="O182" i="135"/>
  <c r="R182" i="135" s="1"/>
  <c r="O183" i="135"/>
  <c r="R183" i="135" s="1"/>
  <c r="O184" i="135"/>
  <c r="R184" i="135" s="1"/>
  <c r="O185" i="135"/>
  <c r="R185" i="135" s="1"/>
  <c r="O186" i="135"/>
  <c r="R186" i="135" s="1"/>
  <c r="O187" i="135"/>
  <c r="R187" i="135" s="1"/>
  <c r="O188" i="135"/>
  <c r="R188" i="135" s="1"/>
  <c r="O189" i="135"/>
  <c r="R189" i="135" s="1"/>
  <c r="O190" i="135"/>
  <c r="R190" i="135" s="1"/>
  <c r="O191" i="135"/>
  <c r="R191" i="135" s="1"/>
  <c r="O192" i="135"/>
  <c r="R192" i="135" s="1"/>
  <c r="O193" i="135"/>
  <c r="R193" i="135" s="1"/>
  <c r="O194" i="135"/>
  <c r="R194" i="135" s="1"/>
  <c r="O195" i="135"/>
  <c r="R195" i="135" s="1"/>
  <c r="O196" i="135"/>
  <c r="R196" i="135" s="1"/>
  <c r="O197" i="135"/>
  <c r="R197" i="135"/>
  <c r="O198" i="135"/>
  <c r="R198" i="135" s="1"/>
  <c r="O199" i="135"/>
  <c r="R199" i="135" s="1"/>
  <c r="O200" i="135"/>
  <c r="R200" i="135" s="1"/>
  <c r="O201" i="135"/>
  <c r="R201" i="135" s="1"/>
  <c r="O202" i="135"/>
  <c r="R202" i="135" s="1"/>
  <c r="O203" i="135"/>
  <c r="R203" i="135" s="1"/>
  <c r="O204" i="135"/>
  <c r="R204" i="135" s="1"/>
  <c r="O205" i="135"/>
  <c r="R205" i="135"/>
  <c r="O206" i="135"/>
  <c r="R206" i="135" s="1"/>
  <c r="O207" i="135"/>
  <c r="R207" i="135" s="1"/>
  <c r="O208" i="135"/>
  <c r="R208" i="135" s="1"/>
  <c r="O209" i="135"/>
  <c r="R209" i="135" s="1"/>
  <c r="O210" i="135"/>
  <c r="R210" i="135" s="1"/>
  <c r="O211" i="135"/>
  <c r="R211" i="135" s="1"/>
  <c r="O212" i="135"/>
  <c r="R212" i="135" s="1"/>
  <c r="O213" i="135"/>
  <c r="R213" i="135" s="1"/>
  <c r="O214" i="135"/>
  <c r="R214" i="135" s="1"/>
  <c r="O215" i="135"/>
  <c r="R215" i="135" s="1"/>
  <c r="O216" i="135"/>
  <c r="R216" i="135" s="1"/>
  <c r="O217" i="135"/>
  <c r="R217" i="135" s="1"/>
  <c r="O218" i="135"/>
  <c r="R218" i="135" s="1"/>
  <c r="O219" i="135"/>
  <c r="R219" i="135" s="1"/>
  <c r="O220" i="135"/>
  <c r="R220" i="135" s="1"/>
  <c r="O221" i="135"/>
  <c r="R221" i="135" s="1"/>
  <c r="O222" i="135"/>
  <c r="R222" i="135" s="1"/>
  <c r="O223" i="135"/>
  <c r="R223" i="135" s="1"/>
  <c r="O224" i="135"/>
  <c r="R224" i="135" s="1"/>
  <c r="O225" i="135"/>
  <c r="R225" i="135" s="1"/>
  <c r="O226" i="135"/>
  <c r="R226" i="135" s="1"/>
  <c r="O227" i="135"/>
  <c r="R227" i="135" s="1"/>
  <c r="O228" i="135"/>
  <c r="R228" i="135" s="1"/>
  <c r="O229" i="135"/>
  <c r="R229" i="135" s="1"/>
  <c r="O230" i="135"/>
  <c r="R230" i="135" s="1"/>
  <c r="O231" i="135"/>
  <c r="R231" i="135" s="1"/>
  <c r="O232" i="135"/>
  <c r="R232" i="135" s="1"/>
  <c r="O233" i="135"/>
  <c r="R233" i="135" s="1"/>
  <c r="O234" i="135"/>
  <c r="R234" i="135" s="1"/>
  <c r="O235" i="135"/>
  <c r="R235" i="135" s="1"/>
  <c r="O236" i="135"/>
  <c r="R236" i="135" s="1"/>
  <c r="O237" i="135"/>
  <c r="R237" i="135" s="1"/>
  <c r="O238" i="135"/>
  <c r="R238" i="135" s="1"/>
  <c r="O239" i="135"/>
  <c r="R239" i="135" s="1"/>
  <c r="O240" i="135"/>
  <c r="R240" i="135" s="1"/>
  <c r="O241" i="135"/>
  <c r="R241" i="135" s="1"/>
  <c r="O242" i="135"/>
  <c r="R242" i="135" s="1"/>
  <c r="O243" i="135"/>
  <c r="R243" i="135" s="1"/>
  <c r="O244" i="135"/>
  <c r="R244" i="135" s="1"/>
  <c r="O245" i="135"/>
  <c r="R245" i="135" s="1"/>
  <c r="O246" i="135"/>
  <c r="R246" i="135" s="1"/>
  <c r="O247" i="135"/>
  <c r="R247" i="135" s="1"/>
  <c r="O248" i="135"/>
  <c r="R248" i="135" s="1"/>
  <c r="O249" i="135"/>
  <c r="R249" i="135" s="1"/>
  <c r="O250" i="135"/>
  <c r="R250" i="135" s="1"/>
  <c r="O251" i="135"/>
  <c r="R251" i="135" s="1"/>
  <c r="O252" i="135"/>
  <c r="R252" i="135" s="1"/>
  <c r="O253" i="135"/>
  <c r="R253" i="135" s="1"/>
  <c r="O254" i="135"/>
  <c r="R254" i="135" s="1"/>
  <c r="O255" i="135"/>
  <c r="R255" i="135" s="1"/>
  <c r="O256" i="135"/>
  <c r="R256" i="135" s="1"/>
  <c r="O257" i="135"/>
  <c r="R257" i="135" s="1"/>
  <c r="O258" i="135"/>
  <c r="R258" i="135" s="1"/>
  <c r="O259" i="135"/>
  <c r="R259" i="135" s="1"/>
  <c r="O260" i="135"/>
  <c r="R260" i="135" s="1"/>
  <c r="O261" i="135"/>
  <c r="R261" i="135" s="1"/>
  <c r="O262" i="135"/>
  <c r="R262" i="135" s="1"/>
  <c r="O263" i="135"/>
  <c r="R263" i="135" s="1"/>
  <c r="O264" i="135"/>
  <c r="R264" i="135" s="1"/>
  <c r="O265" i="135"/>
  <c r="R265" i="135" s="1"/>
  <c r="O266" i="135"/>
  <c r="R266" i="135" s="1"/>
  <c r="O267" i="135"/>
  <c r="R267" i="135" s="1"/>
  <c r="O268" i="135"/>
  <c r="R268" i="135" s="1"/>
  <c r="O269" i="135"/>
  <c r="R269" i="135" s="1"/>
  <c r="O270" i="135"/>
  <c r="R270" i="135" s="1"/>
  <c r="O271" i="135"/>
  <c r="R271" i="135" s="1"/>
  <c r="O272" i="135"/>
  <c r="R272" i="135" s="1"/>
  <c r="O273" i="135"/>
  <c r="R273" i="135" s="1"/>
  <c r="O274" i="135"/>
  <c r="R274" i="135" s="1"/>
  <c r="O275" i="135"/>
  <c r="R275" i="135" s="1"/>
  <c r="O276" i="135"/>
  <c r="R276" i="135" s="1"/>
  <c r="O277" i="135"/>
  <c r="R277" i="135" s="1"/>
  <c r="O278" i="135"/>
  <c r="R278" i="135" s="1"/>
  <c r="O279" i="135"/>
  <c r="R279" i="135" s="1"/>
  <c r="O280" i="135"/>
  <c r="R280" i="135" s="1"/>
  <c r="O281" i="135"/>
  <c r="R281" i="135" s="1"/>
  <c r="O282" i="135"/>
  <c r="R282" i="135" s="1"/>
  <c r="O283" i="135"/>
  <c r="R283" i="135" s="1"/>
  <c r="O284" i="135"/>
  <c r="R284" i="135" s="1"/>
  <c r="O285" i="135"/>
  <c r="R285" i="135" s="1"/>
  <c r="O286" i="135"/>
  <c r="R286" i="135" s="1"/>
  <c r="O287" i="135"/>
  <c r="R287" i="135" s="1"/>
  <c r="O288" i="135"/>
  <c r="R288" i="135" s="1"/>
  <c r="O289" i="135"/>
  <c r="R289" i="135" s="1"/>
  <c r="O290" i="135"/>
  <c r="R290" i="135" s="1"/>
  <c r="O292" i="135"/>
  <c r="R292" i="135" s="1"/>
  <c r="O293" i="135"/>
  <c r="R293" i="135" s="1"/>
  <c r="O294" i="135"/>
  <c r="R294" i="135" s="1"/>
  <c r="O295" i="135"/>
  <c r="R295" i="135" s="1"/>
  <c r="O296" i="135"/>
  <c r="R296" i="135" s="1"/>
  <c r="O297" i="135"/>
  <c r="R297" i="135" s="1"/>
  <c r="O298" i="135"/>
  <c r="R298" i="135" s="1"/>
  <c r="O299" i="135"/>
  <c r="R299" i="135" s="1"/>
  <c r="O300" i="135"/>
  <c r="R300" i="135" s="1"/>
  <c r="O301" i="135"/>
  <c r="R301" i="135" s="1"/>
  <c r="O302" i="135"/>
  <c r="R302" i="135" s="1"/>
  <c r="O303" i="135"/>
  <c r="R303" i="135" s="1"/>
  <c r="O304" i="135"/>
  <c r="R304" i="135" s="1"/>
  <c r="O305" i="135"/>
  <c r="R305" i="135" s="1"/>
  <c r="O306" i="135"/>
  <c r="R306" i="135" s="1"/>
  <c r="O307" i="135"/>
  <c r="R307" i="135" s="1"/>
  <c r="O308" i="135"/>
  <c r="R308" i="135" s="1"/>
  <c r="O309" i="135"/>
  <c r="R309" i="135" s="1"/>
  <c r="O310" i="135"/>
  <c r="R310" i="135" s="1"/>
  <c r="O311" i="135"/>
  <c r="R311" i="135" s="1"/>
  <c r="O312" i="135"/>
  <c r="R312" i="135" s="1"/>
  <c r="O313" i="135"/>
  <c r="R313" i="135" s="1"/>
  <c r="O314" i="135"/>
  <c r="R314" i="135" s="1"/>
  <c r="O315" i="135"/>
  <c r="R315" i="135" s="1"/>
  <c r="O316" i="135"/>
  <c r="R316" i="135" s="1"/>
  <c r="O317" i="135"/>
  <c r="R317" i="135" s="1"/>
  <c r="O318" i="135"/>
  <c r="R318" i="135" s="1"/>
  <c r="O319" i="135"/>
  <c r="R319" i="135" s="1"/>
  <c r="O320" i="135"/>
  <c r="R320" i="135" s="1"/>
  <c r="O321" i="135"/>
  <c r="R321" i="135" s="1"/>
  <c r="O322" i="135"/>
  <c r="R322" i="135" s="1"/>
  <c r="O323" i="135"/>
  <c r="R323" i="135" s="1"/>
  <c r="O324" i="135"/>
  <c r="R324" i="135" s="1"/>
  <c r="O325" i="135"/>
  <c r="R325" i="135" s="1"/>
  <c r="O326" i="135"/>
  <c r="R326" i="135" s="1"/>
  <c r="O327" i="135"/>
  <c r="R327" i="135" s="1"/>
  <c r="O328" i="135"/>
  <c r="R328" i="135" s="1"/>
  <c r="O329" i="135"/>
  <c r="R329" i="135" s="1"/>
  <c r="O330" i="135"/>
  <c r="R330" i="135" s="1"/>
  <c r="O331" i="135"/>
  <c r="R331" i="135" s="1"/>
  <c r="O332" i="135"/>
  <c r="R332" i="135" s="1"/>
  <c r="O333" i="135"/>
  <c r="R333" i="135" s="1"/>
  <c r="O334" i="135"/>
  <c r="R334" i="135" s="1"/>
  <c r="O335" i="135"/>
  <c r="R335" i="135" s="1"/>
  <c r="O336" i="135"/>
  <c r="R336" i="135"/>
  <c r="O337" i="135"/>
  <c r="R337" i="135" s="1"/>
  <c r="O338" i="135"/>
  <c r="R338" i="135" s="1"/>
  <c r="O339" i="135"/>
  <c r="R339" i="135" s="1"/>
  <c r="O340" i="135"/>
  <c r="R340" i="135" s="1"/>
  <c r="O341" i="135"/>
  <c r="R341" i="135" s="1"/>
  <c r="O342" i="135"/>
  <c r="R342" i="135" s="1"/>
  <c r="O343" i="135"/>
  <c r="R343" i="135" s="1"/>
  <c r="O344" i="135"/>
  <c r="R344" i="135"/>
  <c r="O345" i="135"/>
  <c r="R345" i="135" s="1"/>
  <c r="O346" i="135"/>
  <c r="R346" i="135" s="1"/>
  <c r="O347" i="135"/>
  <c r="R347" i="135" s="1"/>
  <c r="O348" i="135"/>
  <c r="R348" i="135" s="1"/>
  <c r="O349" i="135"/>
  <c r="R349" i="135" s="1"/>
  <c r="O350" i="135"/>
  <c r="R350" i="135" s="1"/>
  <c r="O351" i="135"/>
  <c r="R351" i="135" s="1"/>
  <c r="O352" i="135"/>
  <c r="R352" i="135" s="1"/>
  <c r="O353" i="135"/>
  <c r="R353" i="135" s="1"/>
  <c r="O354" i="135"/>
  <c r="R354" i="135" s="1"/>
  <c r="O355" i="135"/>
  <c r="R355" i="135" s="1"/>
  <c r="O356" i="135"/>
  <c r="R356" i="135" s="1"/>
  <c r="O357" i="135"/>
  <c r="R357" i="135" s="1"/>
  <c r="O358" i="135"/>
  <c r="R358" i="135" s="1"/>
  <c r="O360" i="135"/>
  <c r="R360" i="135" s="1"/>
  <c r="O361" i="135"/>
  <c r="R361" i="135" s="1"/>
  <c r="O362" i="135"/>
  <c r="R362" i="135" s="1"/>
  <c r="O363" i="135"/>
  <c r="R363" i="135" s="1"/>
  <c r="O364" i="135"/>
  <c r="R364" i="135" s="1"/>
  <c r="O365" i="135"/>
  <c r="R365" i="135" s="1"/>
  <c r="O366" i="135"/>
  <c r="R366" i="135" s="1"/>
  <c r="O367" i="135"/>
  <c r="R367" i="135" s="1"/>
  <c r="O368" i="135"/>
  <c r="R368" i="135" s="1"/>
  <c r="O369" i="135"/>
  <c r="R369" i="135" s="1"/>
  <c r="O370" i="135"/>
  <c r="R370" i="135" s="1"/>
  <c r="O371" i="135"/>
  <c r="R371" i="135" s="1"/>
  <c r="O372" i="135"/>
  <c r="R372" i="135" s="1"/>
  <c r="O373" i="135"/>
  <c r="R373" i="135" s="1"/>
  <c r="O374" i="135"/>
  <c r="R374" i="135" s="1"/>
  <c r="O375" i="135"/>
  <c r="R375" i="135" s="1"/>
  <c r="O376" i="135"/>
  <c r="R376" i="135" s="1"/>
  <c r="O377" i="135"/>
  <c r="R377" i="135" s="1"/>
  <c r="O378" i="135"/>
  <c r="R378" i="135" s="1"/>
  <c r="O379" i="135"/>
  <c r="R379" i="135" s="1"/>
  <c r="O380" i="135"/>
  <c r="R380" i="135" s="1"/>
  <c r="O381" i="135"/>
  <c r="R381" i="135" s="1"/>
  <c r="O382" i="135"/>
  <c r="R382" i="135" s="1"/>
  <c r="O383" i="135"/>
  <c r="R383" i="135" s="1"/>
  <c r="O384" i="135"/>
  <c r="R384" i="135" s="1"/>
  <c r="O385" i="135"/>
  <c r="R385" i="135" s="1"/>
  <c r="O386" i="135"/>
  <c r="R386" i="135" s="1"/>
  <c r="O387" i="135"/>
  <c r="R387" i="135" s="1"/>
  <c r="O388" i="135"/>
  <c r="R388" i="135" s="1"/>
  <c r="O389" i="135"/>
  <c r="R389" i="135" s="1"/>
  <c r="O390" i="135"/>
  <c r="R390" i="135" s="1"/>
  <c r="O391" i="135"/>
  <c r="R391" i="135" s="1"/>
  <c r="O392" i="135"/>
  <c r="R392" i="135" s="1"/>
  <c r="O393" i="135"/>
  <c r="R393" i="135" s="1"/>
  <c r="O394" i="135"/>
  <c r="R394" i="135" s="1"/>
  <c r="O395" i="135"/>
  <c r="R395" i="135" s="1"/>
  <c r="O396" i="135"/>
  <c r="R396" i="135" s="1"/>
  <c r="O397" i="135"/>
  <c r="R397" i="135" s="1"/>
  <c r="O398" i="135"/>
  <c r="R398" i="135" s="1"/>
  <c r="O399" i="135"/>
  <c r="R399" i="135" s="1"/>
  <c r="O400" i="135"/>
  <c r="R400" i="135" s="1"/>
  <c r="O401" i="135"/>
  <c r="R401" i="135" s="1"/>
  <c r="O402" i="135"/>
  <c r="R402" i="135" s="1"/>
  <c r="O403" i="135"/>
  <c r="R403" i="135" s="1"/>
  <c r="O404" i="135"/>
  <c r="R404" i="135" s="1"/>
  <c r="O405" i="135"/>
  <c r="R405" i="135" s="1"/>
  <c r="O406" i="135"/>
  <c r="R406" i="135" s="1"/>
  <c r="O407" i="135"/>
  <c r="R407" i="135" s="1"/>
  <c r="O408" i="135"/>
  <c r="R408" i="135" s="1"/>
  <c r="O409" i="135"/>
  <c r="R409" i="135" s="1"/>
  <c r="O410" i="135"/>
  <c r="R410" i="135" s="1"/>
  <c r="O411" i="135"/>
  <c r="R411" i="135" s="1"/>
  <c r="O412" i="135"/>
  <c r="R412" i="135" s="1"/>
  <c r="O413" i="135"/>
  <c r="R413" i="135" s="1"/>
  <c r="O414" i="135"/>
  <c r="R414" i="135" s="1"/>
  <c r="O415" i="135"/>
  <c r="R415" i="135" s="1"/>
  <c r="O416" i="135"/>
  <c r="R416" i="135" s="1"/>
  <c r="O417" i="135"/>
  <c r="R417" i="135" s="1"/>
  <c r="O418" i="135"/>
  <c r="R418" i="135" s="1"/>
  <c r="O419" i="135"/>
  <c r="R419" i="135" s="1"/>
  <c r="O420" i="135"/>
  <c r="R420" i="135" s="1"/>
  <c r="O421" i="135"/>
  <c r="R421" i="135" s="1"/>
  <c r="O422" i="135"/>
  <c r="R422" i="135" s="1"/>
  <c r="O423" i="135"/>
  <c r="R423" i="135" s="1"/>
  <c r="O424" i="135"/>
  <c r="R424" i="135" s="1"/>
  <c r="O425" i="135"/>
  <c r="R425" i="135" s="1"/>
  <c r="O426" i="135"/>
  <c r="R426" i="135" s="1"/>
  <c r="O427" i="135"/>
  <c r="R427" i="135" s="1"/>
  <c r="O428" i="135"/>
  <c r="R428" i="135" s="1"/>
  <c r="O429" i="135"/>
  <c r="R429" i="135"/>
  <c r="O431" i="135"/>
  <c r="R431" i="135" s="1"/>
  <c r="O432" i="135"/>
  <c r="R432" i="135" s="1"/>
  <c r="O433" i="135"/>
  <c r="R433" i="135" s="1"/>
  <c r="O434" i="135"/>
  <c r="R434" i="135" s="1"/>
  <c r="O435" i="135"/>
  <c r="R435" i="135" s="1"/>
  <c r="O436" i="135"/>
  <c r="R436" i="135" s="1"/>
  <c r="O437" i="135"/>
  <c r="R437" i="135" s="1"/>
  <c r="O438" i="135"/>
  <c r="R438" i="135"/>
  <c r="O439" i="135"/>
  <c r="R439" i="135" s="1"/>
  <c r="O440" i="135"/>
  <c r="R440" i="135" s="1"/>
  <c r="O441" i="135"/>
  <c r="R441" i="135" s="1"/>
  <c r="O442" i="135"/>
  <c r="R442" i="135"/>
  <c r="O443" i="135"/>
  <c r="R443" i="135" s="1"/>
  <c r="O444" i="135"/>
  <c r="R444" i="135" s="1"/>
  <c r="O445" i="135"/>
  <c r="R445" i="135" s="1"/>
  <c r="O446" i="135"/>
  <c r="R446" i="135"/>
  <c r="O447" i="135"/>
  <c r="R447" i="135" s="1"/>
  <c r="O448" i="135"/>
  <c r="R448" i="135" s="1"/>
  <c r="O449" i="135"/>
  <c r="R449" i="135" s="1"/>
  <c r="O450" i="135"/>
  <c r="R450" i="135" s="1"/>
  <c r="O451" i="135"/>
  <c r="R451" i="135" s="1"/>
  <c r="O452" i="135"/>
  <c r="R452" i="135" s="1"/>
  <c r="O453" i="135"/>
  <c r="R453" i="135" s="1"/>
  <c r="O454" i="135"/>
  <c r="R454" i="135"/>
  <c r="O455" i="135"/>
  <c r="R455" i="135" s="1"/>
  <c r="O456" i="135"/>
  <c r="R456" i="135" s="1"/>
  <c r="O457" i="135"/>
  <c r="R457" i="135" s="1"/>
  <c r="O458" i="135"/>
  <c r="R458" i="135"/>
  <c r="O459" i="135"/>
  <c r="R459" i="135" s="1"/>
  <c r="O460" i="135"/>
  <c r="R460" i="135" s="1"/>
  <c r="O461" i="135"/>
  <c r="R461" i="135" s="1"/>
  <c r="O462" i="135"/>
  <c r="R462" i="135"/>
  <c r="O463" i="135"/>
  <c r="R463" i="135" s="1"/>
  <c r="O464" i="135"/>
  <c r="R464" i="135" s="1"/>
  <c r="O465" i="135"/>
  <c r="R465" i="135" s="1"/>
  <c r="O466" i="135"/>
  <c r="R466" i="135" s="1"/>
  <c r="O467" i="135"/>
  <c r="R467" i="135" s="1"/>
  <c r="O468" i="135"/>
  <c r="R468" i="135" s="1"/>
  <c r="B483" i="135"/>
  <c r="O470" i="135"/>
  <c r="L469" i="135"/>
  <c r="O8" i="135"/>
  <c r="R8" i="135" s="1"/>
  <c r="O7" i="135"/>
  <c r="D179" i="136" l="1"/>
  <c r="D480" i="135"/>
  <c r="D481" i="135"/>
  <c r="D483" i="135"/>
  <c r="D479" i="135"/>
  <c r="D482" i="135"/>
  <c r="R7" i="135"/>
  <c r="B243" i="134"/>
  <c r="O230" i="134"/>
  <c r="L229" i="134"/>
  <c r="O228" i="134"/>
  <c r="R228" i="134" s="1"/>
  <c r="O226" i="134"/>
  <c r="R226" i="134" s="1"/>
  <c r="O225" i="134"/>
  <c r="R225" i="134" s="1"/>
  <c r="O224" i="134"/>
  <c r="R224" i="134" s="1"/>
  <c r="O223" i="134"/>
  <c r="R223" i="134" s="1"/>
  <c r="O222" i="134"/>
  <c r="R222" i="134" s="1"/>
  <c r="O221" i="134"/>
  <c r="R221" i="134" s="1"/>
  <c r="O220" i="134"/>
  <c r="R220" i="134" s="1"/>
  <c r="O219" i="134"/>
  <c r="R219" i="134" s="1"/>
  <c r="O218" i="134"/>
  <c r="R218" i="134" s="1"/>
  <c r="O217" i="134"/>
  <c r="R217" i="134" s="1"/>
  <c r="O216" i="134"/>
  <c r="R216" i="134" s="1"/>
  <c r="O215" i="134"/>
  <c r="R215" i="134" s="1"/>
  <c r="O214" i="134"/>
  <c r="R214" i="134" s="1"/>
  <c r="O213" i="134"/>
  <c r="R213" i="134" s="1"/>
  <c r="O212" i="134"/>
  <c r="R212" i="134" s="1"/>
  <c r="O211" i="134"/>
  <c r="R211" i="134" s="1"/>
  <c r="O210" i="134"/>
  <c r="R210" i="134" s="1"/>
  <c r="O209" i="134"/>
  <c r="R209" i="134" s="1"/>
  <c r="O208" i="134"/>
  <c r="R208" i="134" s="1"/>
  <c r="O207" i="134"/>
  <c r="R207" i="134" s="1"/>
  <c r="O206" i="134"/>
  <c r="R206" i="134" s="1"/>
  <c r="O205" i="134"/>
  <c r="R205" i="134" s="1"/>
  <c r="O204" i="134"/>
  <c r="R204" i="134" s="1"/>
  <c r="O203" i="134"/>
  <c r="R203" i="134" s="1"/>
  <c r="O202" i="134"/>
  <c r="R202" i="134" s="1"/>
  <c r="O201" i="134"/>
  <c r="R201" i="134" s="1"/>
  <c r="O200" i="134"/>
  <c r="R200" i="134" s="1"/>
  <c r="O199" i="134"/>
  <c r="R199" i="134" s="1"/>
  <c r="O198" i="134"/>
  <c r="R198" i="134" s="1"/>
  <c r="O196" i="134"/>
  <c r="R196" i="134" s="1"/>
  <c r="O195" i="134"/>
  <c r="R195" i="134" s="1"/>
  <c r="O194" i="134"/>
  <c r="R194" i="134" s="1"/>
  <c r="O193" i="134"/>
  <c r="R193" i="134" s="1"/>
  <c r="O192" i="134"/>
  <c r="R192" i="134" s="1"/>
  <c r="O191" i="134"/>
  <c r="R191" i="134" s="1"/>
  <c r="O190" i="134"/>
  <c r="R190" i="134" s="1"/>
  <c r="O189" i="134"/>
  <c r="R189" i="134" s="1"/>
  <c r="O188" i="134"/>
  <c r="R188" i="134" s="1"/>
  <c r="O187" i="134"/>
  <c r="R187" i="134" s="1"/>
  <c r="O186" i="134"/>
  <c r="R186" i="134" s="1"/>
  <c r="O185" i="134"/>
  <c r="R185" i="134" s="1"/>
  <c r="O184" i="134"/>
  <c r="R184" i="134" s="1"/>
  <c r="O183" i="134"/>
  <c r="R183" i="134" s="1"/>
  <c r="O182" i="134"/>
  <c r="R182" i="134" s="1"/>
  <c r="O181" i="134"/>
  <c r="R181" i="134" s="1"/>
  <c r="O180" i="134"/>
  <c r="R180" i="134" s="1"/>
  <c r="O179" i="134"/>
  <c r="R179" i="134" s="1"/>
  <c r="O178" i="134"/>
  <c r="R178" i="134" s="1"/>
  <c r="O177" i="134"/>
  <c r="R177" i="134" s="1"/>
  <c r="O176" i="134"/>
  <c r="R176" i="134" s="1"/>
  <c r="O175" i="134"/>
  <c r="R175" i="134" s="1"/>
  <c r="O174" i="134"/>
  <c r="R174" i="134" s="1"/>
  <c r="O173" i="134"/>
  <c r="R173" i="134" s="1"/>
  <c r="O172" i="134"/>
  <c r="R172" i="134" s="1"/>
  <c r="O171" i="134"/>
  <c r="R171" i="134" s="1"/>
  <c r="O170" i="134"/>
  <c r="R170" i="134" s="1"/>
  <c r="O169" i="134"/>
  <c r="R169" i="134" s="1"/>
  <c r="O168" i="134"/>
  <c r="R168" i="134" s="1"/>
  <c r="O167" i="134"/>
  <c r="R167" i="134" s="1"/>
  <c r="O166" i="134"/>
  <c r="R166" i="134" s="1"/>
  <c r="O165" i="134"/>
  <c r="R165" i="134" s="1"/>
  <c r="O164" i="134"/>
  <c r="R164" i="134" s="1"/>
  <c r="O163" i="134"/>
  <c r="R163" i="134" s="1"/>
  <c r="O162" i="134"/>
  <c r="R162" i="134" s="1"/>
  <c r="O161" i="134"/>
  <c r="R161" i="134" s="1"/>
  <c r="O160" i="134"/>
  <c r="R160" i="134" s="1"/>
  <c r="O159" i="134"/>
  <c r="R159" i="134" s="1"/>
  <c r="O158" i="134"/>
  <c r="R158" i="134" s="1"/>
  <c r="O157" i="134"/>
  <c r="R157" i="134" s="1"/>
  <c r="O156" i="134"/>
  <c r="R156" i="134" s="1"/>
  <c r="O155" i="134"/>
  <c r="R155" i="134" s="1"/>
  <c r="O154" i="134"/>
  <c r="R154" i="134" s="1"/>
  <c r="O153" i="134"/>
  <c r="R153" i="134" s="1"/>
  <c r="O152" i="134"/>
  <c r="R152" i="134" s="1"/>
  <c r="O151" i="134"/>
  <c r="R151" i="134" s="1"/>
  <c r="O150" i="134"/>
  <c r="R150" i="134" s="1"/>
  <c r="O149" i="134"/>
  <c r="R149" i="134" s="1"/>
  <c r="O148" i="134"/>
  <c r="R148" i="134" s="1"/>
  <c r="O147" i="134"/>
  <c r="R147" i="134" s="1"/>
  <c r="O146" i="134"/>
  <c r="R146" i="134" s="1"/>
  <c r="O145" i="134"/>
  <c r="R145" i="134" s="1"/>
  <c r="O144" i="134"/>
  <c r="R144" i="134" s="1"/>
  <c r="O143" i="134"/>
  <c r="R143" i="134" s="1"/>
  <c r="O142" i="134"/>
  <c r="R142" i="134" s="1"/>
  <c r="O141" i="134"/>
  <c r="R141" i="134" s="1"/>
  <c r="O140" i="134"/>
  <c r="R140" i="134" s="1"/>
  <c r="O139" i="134"/>
  <c r="R139" i="134" s="1"/>
  <c r="O138" i="134"/>
  <c r="R138" i="134" s="1"/>
  <c r="O137" i="134"/>
  <c r="R137" i="134" s="1"/>
  <c r="O136" i="134"/>
  <c r="R136" i="134" s="1"/>
  <c r="O135" i="134"/>
  <c r="R135" i="134" s="1"/>
  <c r="O134" i="134"/>
  <c r="R134" i="134" s="1"/>
  <c r="O133" i="134"/>
  <c r="R133" i="134" s="1"/>
  <c r="O132" i="134"/>
  <c r="R132" i="134" s="1"/>
  <c r="O131" i="134"/>
  <c r="R131" i="134" s="1"/>
  <c r="O130" i="134"/>
  <c r="R130" i="134" s="1"/>
  <c r="O129" i="134"/>
  <c r="R129" i="134" s="1"/>
  <c r="O127" i="134"/>
  <c r="R127" i="134" s="1"/>
  <c r="O126" i="134"/>
  <c r="R126" i="134" s="1"/>
  <c r="O125" i="134"/>
  <c r="R125" i="134" s="1"/>
  <c r="O124" i="134"/>
  <c r="R124" i="134" s="1"/>
  <c r="O123" i="134"/>
  <c r="R123" i="134" s="1"/>
  <c r="O122" i="134"/>
  <c r="R122" i="134" s="1"/>
  <c r="O121" i="134"/>
  <c r="R121" i="134" s="1"/>
  <c r="O120" i="134"/>
  <c r="R120" i="134" s="1"/>
  <c r="O119" i="134"/>
  <c r="R119" i="134" s="1"/>
  <c r="O118" i="134"/>
  <c r="R118" i="134" s="1"/>
  <c r="O117" i="134"/>
  <c r="R117" i="134" s="1"/>
  <c r="O116" i="134"/>
  <c r="R116" i="134" s="1"/>
  <c r="O115" i="134"/>
  <c r="R115" i="134" s="1"/>
  <c r="O113" i="134"/>
  <c r="R113" i="134" s="1"/>
  <c r="O112" i="134"/>
  <c r="R112" i="134" s="1"/>
  <c r="O111" i="134"/>
  <c r="R111" i="134" s="1"/>
  <c r="O110" i="134"/>
  <c r="R110" i="134" s="1"/>
  <c r="O109" i="134"/>
  <c r="R109" i="134" s="1"/>
  <c r="O108" i="134"/>
  <c r="R108" i="134" s="1"/>
  <c r="O107" i="134"/>
  <c r="R107" i="134" s="1"/>
  <c r="O106" i="134"/>
  <c r="R106" i="134" s="1"/>
  <c r="O105" i="134"/>
  <c r="R105" i="134" s="1"/>
  <c r="O104" i="134"/>
  <c r="R104" i="134" s="1"/>
  <c r="O103" i="134"/>
  <c r="R103" i="134" s="1"/>
  <c r="O102" i="134"/>
  <c r="R102" i="134" s="1"/>
  <c r="O101" i="134"/>
  <c r="R101" i="134" s="1"/>
  <c r="O100" i="134"/>
  <c r="R100" i="134" s="1"/>
  <c r="O99" i="134"/>
  <c r="R99" i="134" s="1"/>
  <c r="O98" i="134"/>
  <c r="R98" i="134" s="1"/>
  <c r="O97" i="134"/>
  <c r="R97" i="134" s="1"/>
  <c r="O96" i="134"/>
  <c r="R96" i="134" s="1"/>
  <c r="O95" i="134"/>
  <c r="R95" i="134" s="1"/>
  <c r="O94" i="134"/>
  <c r="R94" i="134" s="1"/>
  <c r="O93" i="134"/>
  <c r="R93" i="134" s="1"/>
  <c r="O92" i="134"/>
  <c r="R92" i="134" s="1"/>
  <c r="O91" i="134"/>
  <c r="R91" i="134" s="1"/>
  <c r="O90" i="134"/>
  <c r="R90" i="134" s="1"/>
  <c r="O89" i="134"/>
  <c r="R89" i="134" s="1"/>
  <c r="O88" i="134"/>
  <c r="R88" i="134" s="1"/>
  <c r="O87" i="134"/>
  <c r="R87" i="134" s="1"/>
  <c r="O86" i="134"/>
  <c r="R86" i="134" s="1"/>
  <c r="O85" i="134"/>
  <c r="R85" i="134" s="1"/>
  <c r="O84" i="134"/>
  <c r="R84" i="134" s="1"/>
  <c r="O83" i="134"/>
  <c r="R83" i="134" s="1"/>
  <c r="O82" i="134"/>
  <c r="R82" i="134" s="1"/>
  <c r="O81" i="134"/>
  <c r="R81" i="134" s="1"/>
  <c r="O80" i="134"/>
  <c r="R80" i="134" s="1"/>
  <c r="O79" i="134"/>
  <c r="R79" i="134" s="1"/>
  <c r="O78" i="134"/>
  <c r="R78" i="134" s="1"/>
  <c r="O77" i="134"/>
  <c r="R77" i="134" s="1"/>
  <c r="O76" i="134"/>
  <c r="R76" i="134" s="1"/>
  <c r="O75" i="134"/>
  <c r="R75" i="134" s="1"/>
  <c r="O74" i="134"/>
  <c r="R74" i="134" s="1"/>
  <c r="O73" i="134"/>
  <c r="R73" i="134" s="1"/>
  <c r="O72" i="134"/>
  <c r="R72" i="134" s="1"/>
  <c r="O71" i="134"/>
  <c r="R71" i="134" s="1"/>
  <c r="O70" i="134"/>
  <c r="R70" i="134" s="1"/>
  <c r="O69" i="134"/>
  <c r="R69" i="134" s="1"/>
  <c r="O68" i="134"/>
  <c r="R68" i="134" s="1"/>
  <c r="O67" i="134"/>
  <c r="R67" i="134" s="1"/>
  <c r="O66" i="134"/>
  <c r="R66" i="134" s="1"/>
  <c r="O65" i="134"/>
  <c r="R65" i="134" s="1"/>
  <c r="O64" i="134"/>
  <c r="R64" i="134" s="1"/>
  <c r="O63" i="134"/>
  <c r="R63" i="134" s="1"/>
  <c r="O62" i="134"/>
  <c r="R62" i="134" s="1"/>
  <c r="O61" i="134"/>
  <c r="R61" i="134" s="1"/>
  <c r="O60" i="134"/>
  <c r="R60" i="134" s="1"/>
  <c r="O59" i="134"/>
  <c r="R59" i="134" s="1"/>
  <c r="O58" i="134"/>
  <c r="R58" i="134" s="1"/>
  <c r="O55" i="134"/>
  <c r="R55" i="134" s="1"/>
  <c r="O54" i="134"/>
  <c r="R54" i="134" s="1"/>
  <c r="O53" i="134"/>
  <c r="R53" i="134" s="1"/>
  <c r="O51" i="134"/>
  <c r="R51" i="134" s="1"/>
  <c r="O50" i="134"/>
  <c r="R50" i="134" s="1"/>
  <c r="O49" i="134"/>
  <c r="R49" i="134" s="1"/>
  <c r="O48" i="134"/>
  <c r="R48" i="134" s="1"/>
  <c r="O47" i="134"/>
  <c r="R47" i="134" s="1"/>
  <c r="O46" i="134"/>
  <c r="R46" i="134" s="1"/>
  <c r="O45" i="134"/>
  <c r="R45" i="134" s="1"/>
  <c r="O44" i="134"/>
  <c r="R44" i="134" s="1"/>
  <c r="O43" i="134"/>
  <c r="R43" i="134" s="1"/>
  <c r="O42" i="134"/>
  <c r="R42" i="134" s="1"/>
  <c r="O41" i="134"/>
  <c r="R41" i="134" s="1"/>
  <c r="O40" i="134"/>
  <c r="R40" i="134" s="1"/>
  <c r="O39" i="134"/>
  <c r="R39" i="134" s="1"/>
  <c r="O38" i="134"/>
  <c r="R38" i="134" s="1"/>
  <c r="O37" i="134"/>
  <c r="R37" i="134" s="1"/>
  <c r="O36" i="134"/>
  <c r="R36" i="134" s="1"/>
  <c r="O35" i="134"/>
  <c r="R35" i="134" s="1"/>
  <c r="O34" i="134"/>
  <c r="R34" i="134" s="1"/>
  <c r="O33" i="134"/>
  <c r="R33" i="134" s="1"/>
  <c r="O32" i="134"/>
  <c r="R32" i="134" s="1"/>
  <c r="O31" i="134"/>
  <c r="R31" i="134" s="1"/>
  <c r="O30" i="134"/>
  <c r="R30" i="134" s="1"/>
  <c r="O29" i="134"/>
  <c r="R29" i="134" s="1"/>
  <c r="O28" i="134"/>
  <c r="R28" i="134" s="1"/>
  <c r="O27" i="134"/>
  <c r="R27" i="134" s="1"/>
  <c r="O26" i="134"/>
  <c r="R26" i="134" s="1"/>
  <c r="O25" i="134"/>
  <c r="R25" i="134" s="1"/>
  <c r="O24" i="134"/>
  <c r="R24" i="134" s="1"/>
  <c r="O23" i="134"/>
  <c r="R23" i="134" s="1"/>
  <c r="O22" i="134"/>
  <c r="R22" i="134" s="1"/>
  <c r="O21" i="134"/>
  <c r="R21" i="134" s="1"/>
  <c r="O20" i="134"/>
  <c r="R20" i="134" s="1"/>
  <c r="O19" i="134"/>
  <c r="R19" i="134" s="1"/>
  <c r="O18" i="134"/>
  <c r="R18" i="134" s="1"/>
  <c r="O17" i="134"/>
  <c r="R17" i="134" s="1"/>
  <c r="O16" i="134"/>
  <c r="R16" i="134" s="1"/>
  <c r="O15" i="134"/>
  <c r="R15" i="134" s="1"/>
  <c r="O14" i="134"/>
  <c r="R14" i="134" s="1"/>
  <c r="O13" i="134"/>
  <c r="R13" i="134" s="1"/>
  <c r="O12" i="134"/>
  <c r="R12" i="134" s="1"/>
  <c r="O11" i="134"/>
  <c r="R11" i="134" s="1"/>
  <c r="O10" i="134"/>
  <c r="R10" i="134" s="1"/>
  <c r="O9" i="134"/>
  <c r="R9" i="134" s="1"/>
  <c r="O8" i="134"/>
  <c r="R8" i="134" s="1"/>
  <c r="O7" i="134"/>
  <c r="D484" i="135" l="1"/>
  <c r="D241" i="134"/>
  <c r="D239" i="134"/>
  <c r="D242" i="134"/>
  <c r="R7" i="134"/>
  <c r="D240" i="134"/>
  <c r="D243" i="134"/>
  <c r="D244" i="134" l="1"/>
  <c r="B244" i="133" l="1"/>
  <c r="O231" i="133"/>
  <c r="L230" i="133"/>
  <c r="O229" i="133"/>
  <c r="R229" i="133" s="1"/>
  <c r="O228" i="133"/>
  <c r="R228" i="133" s="1"/>
  <c r="O227" i="133"/>
  <c r="R227" i="133" s="1"/>
  <c r="O226" i="133"/>
  <c r="R226" i="133" s="1"/>
  <c r="O225" i="133"/>
  <c r="R225" i="133" s="1"/>
  <c r="O224" i="133"/>
  <c r="R224" i="133" s="1"/>
  <c r="O223" i="133"/>
  <c r="R223" i="133" s="1"/>
  <c r="O222" i="133"/>
  <c r="R222" i="133" s="1"/>
  <c r="O221" i="133"/>
  <c r="R221" i="133" s="1"/>
  <c r="O220" i="133"/>
  <c r="R220" i="133" s="1"/>
  <c r="O219" i="133"/>
  <c r="R219" i="133" s="1"/>
  <c r="O218" i="133"/>
  <c r="R218" i="133" s="1"/>
  <c r="O217" i="133"/>
  <c r="R217" i="133" s="1"/>
  <c r="O216" i="133"/>
  <c r="R216" i="133" s="1"/>
  <c r="O215" i="133"/>
  <c r="R215" i="133" s="1"/>
  <c r="O214" i="133"/>
  <c r="R214" i="133" s="1"/>
  <c r="O213" i="133"/>
  <c r="R213" i="133" s="1"/>
  <c r="O212" i="133"/>
  <c r="R212" i="133" s="1"/>
  <c r="O211" i="133"/>
  <c r="R211" i="133" s="1"/>
  <c r="O210" i="133"/>
  <c r="R210" i="133" s="1"/>
  <c r="O209" i="133"/>
  <c r="R209" i="133" s="1"/>
  <c r="O208" i="133"/>
  <c r="R208" i="133" s="1"/>
  <c r="O207" i="133"/>
  <c r="R207" i="133" s="1"/>
  <c r="O206" i="133"/>
  <c r="R206" i="133" s="1"/>
  <c r="O205" i="133"/>
  <c r="R205" i="133" s="1"/>
  <c r="O204" i="133"/>
  <c r="R204" i="133" s="1"/>
  <c r="O203" i="133"/>
  <c r="R203" i="133" s="1"/>
  <c r="O202" i="133"/>
  <c r="R202" i="133" s="1"/>
  <c r="O201" i="133"/>
  <c r="R201" i="133" s="1"/>
  <c r="O200" i="133"/>
  <c r="R200" i="133" s="1"/>
  <c r="O199" i="133"/>
  <c r="R199" i="133" s="1"/>
  <c r="O198" i="133"/>
  <c r="R198" i="133" s="1"/>
  <c r="O197" i="133"/>
  <c r="R197" i="133" s="1"/>
  <c r="O196" i="133"/>
  <c r="R196" i="133" s="1"/>
  <c r="O195" i="133"/>
  <c r="R195" i="133" s="1"/>
  <c r="O194" i="133"/>
  <c r="R194" i="133" s="1"/>
  <c r="O193" i="133"/>
  <c r="R193" i="133" s="1"/>
  <c r="O192" i="133"/>
  <c r="R192" i="133" s="1"/>
  <c r="O191" i="133"/>
  <c r="R191" i="133" s="1"/>
  <c r="O190" i="133"/>
  <c r="R190" i="133" s="1"/>
  <c r="O189" i="133"/>
  <c r="R189" i="133" s="1"/>
  <c r="O188" i="133"/>
  <c r="R188" i="133" s="1"/>
  <c r="O187" i="133"/>
  <c r="R187" i="133" s="1"/>
  <c r="O186" i="133"/>
  <c r="R186" i="133" s="1"/>
  <c r="O185" i="133"/>
  <c r="R185" i="133" s="1"/>
  <c r="O184" i="133"/>
  <c r="R184" i="133" s="1"/>
  <c r="O183" i="133"/>
  <c r="R183" i="133" s="1"/>
  <c r="O182" i="133"/>
  <c r="R182" i="133" s="1"/>
  <c r="O181" i="133"/>
  <c r="R181" i="133" s="1"/>
  <c r="O180" i="133"/>
  <c r="R180" i="133" s="1"/>
  <c r="O179" i="133"/>
  <c r="R179" i="133" s="1"/>
  <c r="O178" i="133"/>
  <c r="R178" i="133" s="1"/>
  <c r="O176" i="133"/>
  <c r="R176" i="133" s="1"/>
  <c r="O175" i="133"/>
  <c r="R175" i="133" s="1"/>
  <c r="O174" i="133"/>
  <c r="R174" i="133" s="1"/>
  <c r="O173" i="133"/>
  <c r="R173" i="133" s="1"/>
  <c r="O172" i="133"/>
  <c r="R172" i="133" s="1"/>
  <c r="O171" i="133"/>
  <c r="R171" i="133" s="1"/>
  <c r="O170" i="133"/>
  <c r="R170" i="133" s="1"/>
  <c r="O169" i="133"/>
  <c r="R169" i="133" s="1"/>
  <c r="O168" i="133"/>
  <c r="R168" i="133" s="1"/>
  <c r="O167" i="133"/>
  <c r="R167" i="133" s="1"/>
  <c r="O166" i="133"/>
  <c r="R166" i="133" s="1"/>
  <c r="O165" i="133"/>
  <c r="R165" i="133" s="1"/>
  <c r="O164" i="133"/>
  <c r="R164" i="133" s="1"/>
  <c r="O163" i="133"/>
  <c r="R163" i="133" s="1"/>
  <c r="O162" i="133"/>
  <c r="R162" i="133" s="1"/>
  <c r="O161" i="133"/>
  <c r="R161" i="133" s="1"/>
  <c r="O160" i="133"/>
  <c r="R160" i="133" s="1"/>
  <c r="O159" i="133"/>
  <c r="R159" i="133" s="1"/>
  <c r="O158" i="133"/>
  <c r="R158" i="133" s="1"/>
  <c r="O157" i="133"/>
  <c r="R157" i="133" s="1"/>
  <c r="O156" i="133"/>
  <c r="R156" i="133" s="1"/>
  <c r="O155" i="133"/>
  <c r="R155" i="133" s="1"/>
  <c r="O154" i="133"/>
  <c r="R154" i="133" s="1"/>
  <c r="O153" i="133"/>
  <c r="R153" i="133" s="1"/>
  <c r="O152" i="133"/>
  <c r="R152" i="133" s="1"/>
  <c r="O151" i="133"/>
  <c r="R151" i="133" s="1"/>
  <c r="O150" i="133"/>
  <c r="R150" i="133" s="1"/>
  <c r="O149" i="133"/>
  <c r="R149" i="133" s="1"/>
  <c r="O148" i="133"/>
  <c r="R148" i="133" s="1"/>
  <c r="O147" i="133"/>
  <c r="R147" i="133" s="1"/>
  <c r="O146" i="133"/>
  <c r="R146" i="133" s="1"/>
  <c r="O145" i="133"/>
  <c r="R145" i="133" s="1"/>
  <c r="O144" i="133"/>
  <c r="R144" i="133" s="1"/>
  <c r="O143" i="133"/>
  <c r="R143" i="133" s="1"/>
  <c r="O142" i="133"/>
  <c r="R142" i="133" s="1"/>
  <c r="O141" i="133"/>
  <c r="R141" i="133" s="1"/>
  <c r="O140" i="133"/>
  <c r="R140" i="133" s="1"/>
  <c r="O139" i="133"/>
  <c r="R139" i="133" s="1"/>
  <c r="O138" i="133"/>
  <c r="R138" i="133" s="1"/>
  <c r="O137" i="133"/>
  <c r="R137" i="133" s="1"/>
  <c r="O136" i="133"/>
  <c r="R136" i="133" s="1"/>
  <c r="O135" i="133"/>
  <c r="R135" i="133" s="1"/>
  <c r="O134" i="133"/>
  <c r="R134" i="133" s="1"/>
  <c r="O133" i="133"/>
  <c r="R133" i="133" s="1"/>
  <c r="O132" i="133"/>
  <c r="R132" i="133" s="1"/>
  <c r="O131" i="133"/>
  <c r="R131" i="133" s="1"/>
  <c r="O130" i="133"/>
  <c r="R130" i="133" s="1"/>
  <c r="O129" i="133"/>
  <c r="R129" i="133" s="1"/>
  <c r="O128" i="133"/>
  <c r="R128" i="133" s="1"/>
  <c r="O127" i="133"/>
  <c r="R127" i="133" s="1"/>
  <c r="O126" i="133"/>
  <c r="R126" i="133" s="1"/>
  <c r="O125" i="133"/>
  <c r="R125" i="133" s="1"/>
  <c r="O124" i="133"/>
  <c r="R124" i="133" s="1"/>
  <c r="O123" i="133"/>
  <c r="R123" i="133" s="1"/>
  <c r="O122" i="133"/>
  <c r="R122" i="133" s="1"/>
  <c r="O121" i="133"/>
  <c r="R121" i="133" s="1"/>
  <c r="O120" i="133"/>
  <c r="R120" i="133" s="1"/>
  <c r="O119" i="133"/>
  <c r="R119" i="133" s="1"/>
  <c r="O118" i="133"/>
  <c r="R118" i="133" s="1"/>
  <c r="O117" i="133"/>
  <c r="R117" i="133" s="1"/>
  <c r="O116" i="133"/>
  <c r="R116" i="133" s="1"/>
  <c r="O115" i="133"/>
  <c r="R115" i="133" s="1"/>
  <c r="O114" i="133"/>
  <c r="R114" i="133" s="1"/>
  <c r="O113" i="133"/>
  <c r="R113" i="133" s="1"/>
  <c r="O112" i="133"/>
  <c r="R112" i="133" s="1"/>
  <c r="O111" i="133"/>
  <c r="R111" i="133" s="1"/>
  <c r="O110" i="133"/>
  <c r="R110" i="133" s="1"/>
  <c r="O109" i="133"/>
  <c r="R109" i="133" s="1"/>
  <c r="O108" i="133"/>
  <c r="R108" i="133" s="1"/>
  <c r="O107" i="133"/>
  <c r="R107" i="133" s="1"/>
  <c r="O106" i="133"/>
  <c r="R106" i="133" s="1"/>
  <c r="O105" i="133"/>
  <c r="R105" i="133" s="1"/>
  <c r="O104" i="133"/>
  <c r="R104" i="133" s="1"/>
  <c r="O103" i="133"/>
  <c r="R103" i="133" s="1"/>
  <c r="O102" i="133"/>
  <c r="R102" i="133" s="1"/>
  <c r="O101" i="133"/>
  <c r="R101" i="133" s="1"/>
  <c r="O100" i="133"/>
  <c r="R100" i="133" s="1"/>
  <c r="O99" i="133"/>
  <c r="R99" i="133" s="1"/>
  <c r="O98" i="133"/>
  <c r="R98" i="133" s="1"/>
  <c r="O97" i="133"/>
  <c r="R97" i="133" s="1"/>
  <c r="O96" i="133"/>
  <c r="R96" i="133" s="1"/>
  <c r="O95" i="133"/>
  <c r="R95" i="133" s="1"/>
  <c r="O94" i="133"/>
  <c r="R94" i="133" s="1"/>
  <c r="O93" i="133"/>
  <c r="R93" i="133" s="1"/>
  <c r="O92" i="133"/>
  <c r="R92" i="133" s="1"/>
  <c r="O91" i="133"/>
  <c r="R91" i="133" s="1"/>
  <c r="O90" i="133"/>
  <c r="R90" i="133" s="1"/>
  <c r="O89" i="133"/>
  <c r="R89" i="133" s="1"/>
  <c r="O88" i="133"/>
  <c r="R88" i="133" s="1"/>
  <c r="O87" i="133"/>
  <c r="R87" i="133" s="1"/>
  <c r="O86" i="133"/>
  <c r="R86" i="133" s="1"/>
  <c r="O85" i="133"/>
  <c r="R85" i="133" s="1"/>
  <c r="O84" i="133"/>
  <c r="R84" i="133" s="1"/>
  <c r="O83" i="133"/>
  <c r="R83" i="133" s="1"/>
  <c r="O82" i="133"/>
  <c r="R82" i="133" s="1"/>
  <c r="O81" i="133"/>
  <c r="R81" i="133" s="1"/>
  <c r="O80" i="133"/>
  <c r="R80" i="133" s="1"/>
  <c r="O79" i="133"/>
  <c r="R79" i="133" s="1"/>
  <c r="O78" i="133"/>
  <c r="R78" i="133" s="1"/>
  <c r="O77" i="133"/>
  <c r="R77" i="133" s="1"/>
  <c r="O76" i="133"/>
  <c r="R76" i="133" s="1"/>
  <c r="O75" i="133"/>
  <c r="R75" i="133" s="1"/>
  <c r="O74" i="133"/>
  <c r="R74" i="133" s="1"/>
  <c r="O73" i="133"/>
  <c r="R73" i="133" s="1"/>
  <c r="O72" i="133"/>
  <c r="R72" i="133" s="1"/>
  <c r="O71" i="133"/>
  <c r="R71" i="133" s="1"/>
  <c r="O70" i="133"/>
  <c r="R70" i="133" s="1"/>
  <c r="O69" i="133"/>
  <c r="R69" i="133" s="1"/>
  <c r="O68" i="133"/>
  <c r="R68" i="133" s="1"/>
  <c r="O67" i="133"/>
  <c r="R67" i="133" s="1"/>
  <c r="O66" i="133"/>
  <c r="R66" i="133" s="1"/>
  <c r="O65" i="133"/>
  <c r="R65" i="133" s="1"/>
  <c r="O64" i="133"/>
  <c r="R64" i="133" s="1"/>
  <c r="O63" i="133"/>
  <c r="R63" i="133" s="1"/>
  <c r="O62" i="133"/>
  <c r="R62" i="133" s="1"/>
  <c r="O61" i="133"/>
  <c r="R61" i="133" s="1"/>
  <c r="O60" i="133"/>
  <c r="R60" i="133" s="1"/>
  <c r="O59" i="133"/>
  <c r="R59" i="133" s="1"/>
  <c r="O58" i="133"/>
  <c r="R58" i="133" s="1"/>
  <c r="O57" i="133"/>
  <c r="R57" i="133" s="1"/>
  <c r="O56" i="133"/>
  <c r="R56" i="133" s="1"/>
  <c r="O55" i="133"/>
  <c r="R55" i="133" s="1"/>
  <c r="O54" i="133"/>
  <c r="R54" i="133" s="1"/>
  <c r="O53" i="133"/>
  <c r="R53" i="133" s="1"/>
  <c r="O52" i="133"/>
  <c r="R52" i="133" s="1"/>
  <c r="O51" i="133"/>
  <c r="R51" i="133" s="1"/>
  <c r="O50" i="133"/>
  <c r="R50" i="133" s="1"/>
  <c r="O49" i="133"/>
  <c r="R49" i="133" s="1"/>
  <c r="O48" i="133"/>
  <c r="R48" i="133" s="1"/>
  <c r="O47" i="133"/>
  <c r="R47" i="133" s="1"/>
  <c r="O46" i="133"/>
  <c r="R46" i="133" s="1"/>
  <c r="O45" i="133"/>
  <c r="R45" i="133" s="1"/>
  <c r="O44" i="133"/>
  <c r="R44" i="133" s="1"/>
  <c r="O43" i="133"/>
  <c r="R43" i="133" s="1"/>
  <c r="O42" i="133"/>
  <c r="R42" i="133" s="1"/>
  <c r="O41" i="133"/>
  <c r="R41" i="133" s="1"/>
  <c r="O40" i="133"/>
  <c r="R40" i="133" s="1"/>
  <c r="O39" i="133"/>
  <c r="R39" i="133" s="1"/>
  <c r="O38" i="133"/>
  <c r="R38" i="133" s="1"/>
  <c r="O37" i="133"/>
  <c r="R37" i="133" s="1"/>
  <c r="O36" i="133"/>
  <c r="R36" i="133" s="1"/>
  <c r="O35" i="133"/>
  <c r="R35" i="133" s="1"/>
  <c r="O34" i="133"/>
  <c r="R34" i="133" s="1"/>
  <c r="O33" i="133"/>
  <c r="R33" i="133" s="1"/>
  <c r="O32" i="133"/>
  <c r="R32" i="133" s="1"/>
  <c r="O31" i="133"/>
  <c r="R31" i="133" s="1"/>
  <c r="O30" i="133"/>
  <c r="R30" i="133" s="1"/>
  <c r="O28" i="133"/>
  <c r="R28" i="133" s="1"/>
  <c r="O27" i="133"/>
  <c r="R27" i="133" s="1"/>
  <c r="O26" i="133"/>
  <c r="R26" i="133" s="1"/>
  <c r="O25" i="133"/>
  <c r="R25" i="133" s="1"/>
  <c r="O24" i="133"/>
  <c r="R24" i="133" s="1"/>
  <c r="O23" i="133"/>
  <c r="R23" i="133" s="1"/>
  <c r="O22" i="133"/>
  <c r="R22" i="133" s="1"/>
  <c r="O21" i="133"/>
  <c r="R21" i="133" s="1"/>
  <c r="O20" i="133"/>
  <c r="R20" i="133" s="1"/>
  <c r="O19" i="133"/>
  <c r="R19" i="133" s="1"/>
  <c r="O18" i="133"/>
  <c r="R18" i="133" s="1"/>
  <c r="O17" i="133"/>
  <c r="R17" i="133" s="1"/>
  <c r="O16" i="133"/>
  <c r="R16" i="133" s="1"/>
  <c r="O15" i="133"/>
  <c r="R15" i="133" s="1"/>
  <c r="O14" i="133"/>
  <c r="R14" i="133" s="1"/>
  <c r="O13" i="133"/>
  <c r="R13" i="133" s="1"/>
  <c r="O12" i="133"/>
  <c r="R12" i="133" s="1"/>
  <c r="O11" i="133"/>
  <c r="R11" i="133" s="1"/>
  <c r="O9" i="133"/>
  <c r="R9" i="133" s="1"/>
  <c r="O8" i="133"/>
  <c r="R8" i="133" s="1"/>
  <c r="O7" i="133"/>
  <c r="D243" i="133" l="1"/>
  <c r="R7" i="133"/>
  <c r="D242" i="133"/>
  <c r="D244" i="133"/>
  <c r="D241" i="133"/>
  <c r="D240" i="133"/>
  <c r="O9" i="132"/>
  <c r="R9" i="132" s="1"/>
  <c r="O10" i="132"/>
  <c r="R10" i="132" s="1"/>
  <c r="O11" i="132"/>
  <c r="R11" i="132" s="1"/>
  <c r="O12" i="132"/>
  <c r="R12" i="132" s="1"/>
  <c r="O13" i="132"/>
  <c r="R13" i="132" s="1"/>
  <c r="O14" i="132"/>
  <c r="R14" i="132" s="1"/>
  <c r="O15" i="132"/>
  <c r="R15" i="132" s="1"/>
  <c r="O16" i="132"/>
  <c r="R16" i="132" s="1"/>
  <c r="O17" i="132"/>
  <c r="R17" i="132" s="1"/>
  <c r="O18" i="132"/>
  <c r="R18" i="132" s="1"/>
  <c r="O19" i="132"/>
  <c r="R19" i="132" s="1"/>
  <c r="O20" i="132"/>
  <c r="R20" i="132" s="1"/>
  <c r="O21" i="132"/>
  <c r="R21" i="132" s="1"/>
  <c r="O22" i="132"/>
  <c r="R22" i="132" s="1"/>
  <c r="O23" i="132"/>
  <c r="R23" i="132" s="1"/>
  <c r="O24" i="132"/>
  <c r="R24" i="132" s="1"/>
  <c r="O25" i="132"/>
  <c r="R25" i="132" s="1"/>
  <c r="O26" i="132"/>
  <c r="R26" i="132" s="1"/>
  <c r="O28" i="132"/>
  <c r="R28" i="132" s="1"/>
  <c r="O29" i="132"/>
  <c r="R29" i="132" s="1"/>
  <c r="O30" i="132"/>
  <c r="R30" i="132" s="1"/>
  <c r="O31" i="132"/>
  <c r="R31" i="132" s="1"/>
  <c r="O32" i="132"/>
  <c r="R32" i="132" s="1"/>
  <c r="O33" i="132"/>
  <c r="R33" i="132" s="1"/>
  <c r="O34" i="132"/>
  <c r="R34" i="132" s="1"/>
  <c r="O35" i="132"/>
  <c r="R35" i="132" s="1"/>
  <c r="O36" i="132"/>
  <c r="R36" i="132" s="1"/>
  <c r="O37" i="132"/>
  <c r="R37" i="132" s="1"/>
  <c r="O38" i="132"/>
  <c r="R38" i="132" s="1"/>
  <c r="O39" i="132"/>
  <c r="R39" i="132" s="1"/>
  <c r="O40" i="132"/>
  <c r="R40" i="132" s="1"/>
  <c r="O41" i="132"/>
  <c r="R41" i="132" s="1"/>
  <c r="O42" i="132"/>
  <c r="R42" i="132" s="1"/>
  <c r="O43" i="132"/>
  <c r="R43" i="132" s="1"/>
  <c r="O44" i="132"/>
  <c r="R44" i="132" s="1"/>
  <c r="O45" i="132"/>
  <c r="R45" i="132" s="1"/>
  <c r="O46" i="132"/>
  <c r="R46" i="132" s="1"/>
  <c r="O47" i="132"/>
  <c r="R47" i="132" s="1"/>
  <c r="O48" i="132"/>
  <c r="R48" i="132" s="1"/>
  <c r="O49" i="132"/>
  <c r="R49" i="132" s="1"/>
  <c r="O50" i="132"/>
  <c r="R50" i="132" s="1"/>
  <c r="O52" i="132"/>
  <c r="R52" i="132" s="1"/>
  <c r="O53" i="132"/>
  <c r="R53" i="132" s="1"/>
  <c r="O54" i="132"/>
  <c r="R54" i="132" s="1"/>
  <c r="O55" i="132"/>
  <c r="R55" i="132" s="1"/>
  <c r="O56" i="132"/>
  <c r="R56" i="132" s="1"/>
  <c r="O57" i="132"/>
  <c r="R57" i="132" s="1"/>
  <c r="O58" i="132"/>
  <c r="R58" i="132" s="1"/>
  <c r="O59" i="132"/>
  <c r="R59" i="132" s="1"/>
  <c r="O60" i="132"/>
  <c r="R60" i="132" s="1"/>
  <c r="O61" i="132"/>
  <c r="R61" i="132" s="1"/>
  <c r="O62" i="132"/>
  <c r="R62" i="132" s="1"/>
  <c r="O63" i="132"/>
  <c r="R63" i="132" s="1"/>
  <c r="O64" i="132"/>
  <c r="R64" i="132" s="1"/>
  <c r="O65" i="132"/>
  <c r="R65" i="132" s="1"/>
  <c r="O66" i="132"/>
  <c r="R66" i="132" s="1"/>
  <c r="O67" i="132"/>
  <c r="R67" i="132" s="1"/>
  <c r="O68" i="132"/>
  <c r="R68" i="132" s="1"/>
  <c r="O70" i="132"/>
  <c r="R70" i="132" s="1"/>
  <c r="O71" i="132"/>
  <c r="R71" i="132" s="1"/>
  <c r="O72" i="132"/>
  <c r="R72" i="132" s="1"/>
  <c r="O73" i="132"/>
  <c r="R73" i="132" s="1"/>
  <c r="O74" i="132"/>
  <c r="R74" i="132" s="1"/>
  <c r="O75" i="132"/>
  <c r="R75" i="132" s="1"/>
  <c r="O76" i="132"/>
  <c r="R76" i="132" s="1"/>
  <c r="O77" i="132"/>
  <c r="R77" i="132" s="1"/>
  <c r="O78" i="132"/>
  <c r="R78" i="132" s="1"/>
  <c r="O79" i="132"/>
  <c r="R79" i="132" s="1"/>
  <c r="O80" i="132"/>
  <c r="R80" i="132" s="1"/>
  <c r="O81" i="132"/>
  <c r="R81" i="132" s="1"/>
  <c r="O82" i="132"/>
  <c r="R82" i="132" s="1"/>
  <c r="O83" i="132"/>
  <c r="R83" i="132" s="1"/>
  <c r="O84" i="132"/>
  <c r="R84" i="132" s="1"/>
  <c r="O85" i="132"/>
  <c r="R85" i="132" s="1"/>
  <c r="O86" i="132"/>
  <c r="R86" i="132" s="1"/>
  <c r="O87" i="132"/>
  <c r="R87" i="132" s="1"/>
  <c r="O88" i="132"/>
  <c r="R88" i="132" s="1"/>
  <c r="O89" i="132"/>
  <c r="R89" i="132" s="1"/>
  <c r="O90" i="132"/>
  <c r="R90" i="132" s="1"/>
  <c r="O91" i="132"/>
  <c r="R91" i="132" s="1"/>
  <c r="O92" i="132"/>
  <c r="R92" i="132" s="1"/>
  <c r="O93" i="132"/>
  <c r="R93" i="132" s="1"/>
  <c r="O94" i="132"/>
  <c r="R94" i="132" s="1"/>
  <c r="O95" i="132"/>
  <c r="R95" i="132" s="1"/>
  <c r="O96" i="132"/>
  <c r="R96" i="132" s="1"/>
  <c r="O97" i="132"/>
  <c r="R97" i="132" s="1"/>
  <c r="O98" i="132"/>
  <c r="R98" i="132" s="1"/>
  <c r="O99" i="132"/>
  <c r="R99" i="132" s="1"/>
  <c r="O100" i="132"/>
  <c r="R100" i="132" s="1"/>
  <c r="O101" i="132"/>
  <c r="R101" i="132" s="1"/>
  <c r="O102" i="132"/>
  <c r="R102" i="132" s="1"/>
  <c r="O103" i="132"/>
  <c r="R103" i="132" s="1"/>
  <c r="O104" i="132"/>
  <c r="R104" i="132" s="1"/>
  <c r="O105" i="132"/>
  <c r="R105" i="132" s="1"/>
  <c r="O106" i="132"/>
  <c r="R106" i="132" s="1"/>
  <c r="O108" i="132"/>
  <c r="R108" i="132" s="1"/>
  <c r="O109" i="132"/>
  <c r="R109" i="132" s="1"/>
  <c r="O110" i="132"/>
  <c r="R110" i="132" s="1"/>
  <c r="O111" i="132"/>
  <c r="R111" i="132" s="1"/>
  <c r="O112" i="132"/>
  <c r="R112" i="132" s="1"/>
  <c r="O113" i="132"/>
  <c r="R113" i="132" s="1"/>
  <c r="O114" i="132"/>
  <c r="R114" i="132" s="1"/>
  <c r="O115" i="132"/>
  <c r="R115" i="132" s="1"/>
  <c r="O116" i="132"/>
  <c r="R116" i="132" s="1"/>
  <c r="O117" i="132"/>
  <c r="R117" i="132" s="1"/>
  <c r="O118" i="132"/>
  <c r="R118" i="132" s="1"/>
  <c r="O119" i="132"/>
  <c r="R119" i="132" s="1"/>
  <c r="O120" i="132"/>
  <c r="R120" i="132" s="1"/>
  <c r="O121" i="132"/>
  <c r="R121" i="132" s="1"/>
  <c r="O122" i="132"/>
  <c r="R122" i="132" s="1"/>
  <c r="O123" i="132"/>
  <c r="R123" i="132" s="1"/>
  <c r="O124" i="132"/>
  <c r="R124" i="132" s="1"/>
  <c r="O125" i="132"/>
  <c r="R125" i="132" s="1"/>
  <c r="O126" i="132"/>
  <c r="R126" i="132" s="1"/>
  <c r="O127" i="132"/>
  <c r="R127" i="132" s="1"/>
  <c r="O128" i="132"/>
  <c r="R128" i="132" s="1"/>
  <c r="O129" i="132"/>
  <c r="R129" i="132" s="1"/>
  <c r="O130" i="132"/>
  <c r="R130" i="132" s="1"/>
  <c r="O131" i="132"/>
  <c r="R131" i="132" s="1"/>
  <c r="O132" i="132"/>
  <c r="R132" i="132" s="1"/>
  <c r="O133" i="132"/>
  <c r="R133" i="132" s="1"/>
  <c r="O134" i="132"/>
  <c r="R134" i="132" s="1"/>
  <c r="O135" i="132"/>
  <c r="R135" i="132" s="1"/>
  <c r="O136" i="132"/>
  <c r="R136" i="132" s="1"/>
  <c r="O137" i="132"/>
  <c r="R137" i="132" s="1"/>
  <c r="O138" i="132"/>
  <c r="R138" i="132" s="1"/>
  <c r="O139" i="132"/>
  <c r="R139" i="132" s="1"/>
  <c r="O140" i="132"/>
  <c r="R140" i="132" s="1"/>
  <c r="O141" i="132"/>
  <c r="R141" i="132" s="1"/>
  <c r="O142" i="132"/>
  <c r="R142" i="132" s="1"/>
  <c r="O143" i="132"/>
  <c r="R143" i="132" s="1"/>
  <c r="O144" i="132"/>
  <c r="R144" i="132" s="1"/>
  <c r="O145" i="132"/>
  <c r="R145" i="132" s="1"/>
  <c r="O146" i="132"/>
  <c r="R146" i="132" s="1"/>
  <c r="O147" i="132"/>
  <c r="R147" i="132" s="1"/>
  <c r="O148" i="132"/>
  <c r="R148" i="132" s="1"/>
  <c r="O149" i="132"/>
  <c r="R149" i="132" s="1"/>
  <c r="O150" i="132"/>
  <c r="R150" i="132" s="1"/>
  <c r="O151" i="132"/>
  <c r="R151" i="132" s="1"/>
  <c r="O152" i="132"/>
  <c r="R152" i="132" s="1"/>
  <c r="O153" i="132"/>
  <c r="R153" i="132" s="1"/>
  <c r="O154" i="132"/>
  <c r="R154" i="132" s="1"/>
  <c r="O155" i="132"/>
  <c r="R155" i="132" s="1"/>
  <c r="O156" i="132"/>
  <c r="R156" i="132" s="1"/>
  <c r="O157" i="132"/>
  <c r="R157" i="132" s="1"/>
  <c r="O158" i="132"/>
  <c r="R158" i="132" s="1"/>
  <c r="O160" i="132"/>
  <c r="R160" i="132" s="1"/>
  <c r="O161" i="132"/>
  <c r="R161" i="132" s="1"/>
  <c r="O162" i="132"/>
  <c r="R162" i="132" s="1"/>
  <c r="O163" i="132"/>
  <c r="R163" i="132" s="1"/>
  <c r="O164" i="132"/>
  <c r="R164" i="132" s="1"/>
  <c r="O165" i="132"/>
  <c r="R165" i="132" s="1"/>
  <c r="O166" i="132"/>
  <c r="R166" i="132" s="1"/>
  <c r="O167" i="132"/>
  <c r="R167" i="132" s="1"/>
  <c r="O168" i="132"/>
  <c r="R168" i="132" s="1"/>
  <c r="O169" i="132"/>
  <c r="R169" i="132" s="1"/>
  <c r="O170" i="132"/>
  <c r="R170" i="132" s="1"/>
  <c r="O171" i="132"/>
  <c r="R171" i="132" s="1"/>
  <c r="O172" i="132"/>
  <c r="R172" i="132" s="1"/>
  <c r="O173" i="132"/>
  <c r="R173" i="132" s="1"/>
  <c r="O174" i="132"/>
  <c r="R174" i="132" s="1"/>
  <c r="O175" i="132"/>
  <c r="R175" i="132" s="1"/>
  <c r="O176" i="132"/>
  <c r="R176" i="132" s="1"/>
  <c r="O177" i="132"/>
  <c r="R177" i="132" s="1"/>
  <c r="O178" i="132"/>
  <c r="R178" i="132" s="1"/>
  <c r="O179" i="132"/>
  <c r="R179" i="132" s="1"/>
  <c r="O180" i="132"/>
  <c r="R180" i="132" s="1"/>
  <c r="O181" i="132"/>
  <c r="R181" i="132" s="1"/>
  <c r="O182" i="132"/>
  <c r="R182" i="132" s="1"/>
  <c r="O183" i="132"/>
  <c r="R183" i="132" s="1"/>
  <c r="O184" i="132"/>
  <c r="R184" i="132" s="1"/>
  <c r="O185" i="132"/>
  <c r="R185" i="132"/>
  <c r="O186" i="132"/>
  <c r="R186" i="132" s="1"/>
  <c r="O187" i="132"/>
  <c r="R187" i="132" s="1"/>
  <c r="O188" i="132"/>
  <c r="R188" i="132" s="1"/>
  <c r="O189" i="132"/>
  <c r="R189" i="132"/>
  <c r="O190" i="132"/>
  <c r="R190" i="132" s="1"/>
  <c r="O191" i="132"/>
  <c r="R191" i="132" s="1"/>
  <c r="O192" i="132"/>
  <c r="R192" i="132" s="1"/>
  <c r="O193" i="132"/>
  <c r="R193" i="132"/>
  <c r="O194" i="132"/>
  <c r="R194" i="132" s="1"/>
  <c r="O195" i="132"/>
  <c r="R195" i="132" s="1"/>
  <c r="O196" i="132"/>
  <c r="R196" i="132" s="1"/>
  <c r="O197" i="132"/>
  <c r="R197" i="132"/>
  <c r="O198" i="132"/>
  <c r="R198" i="132" s="1"/>
  <c r="O199" i="132"/>
  <c r="R199" i="132" s="1"/>
  <c r="O200" i="132"/>
  <c r="R200" i="132" s="1"/>
  <c r="O201" i="132"/>
  <c r="R201" i="132"/>
  <c r="O202" i="132"/>
  <c r="R202" i="132" s="1"/>
  <c r="O203" i="132"/>
  <c r="R203" i="132" s="1"/>
  <c r="O204" i="132"/>
  <c r="R204" i="132" s="1"/>
  <c r="O205" i="132"/>
  <c r="R205" i="132"/>
  <c r="O206" i="132"/>
  <c r="R206" i="132" s="1"/>
  <c r="O207" i="132"/>
  <c r="R207" i="132" s="1"/>
  <c r="O208" i="132"/>
  <c r="R208" i="132" s="1"/>
  <c r="O209" i="132"/>
  <c r="R209" i="132"/>
  <c r="O210" i="132"/>
  <c r="R210" i="132" s="1"/>
  <c r="O211" i="132"/>
  <c r="R211" i="132" s="1"/>
  <c r="O212" i="132"/>
  <c r="R212" i="132" s="1"/>
  <c r="O213" i="132"/>
  <c r="R213" i="132" s="1"/>
  <c r="O214" i="132"/>
  <c r="R214" i="132" s="1"/>
  <c r="O215" i="132"/>
  <c r="R215" i="132" s="1"/>
  <c r="O216" i="132"/>
  <c r="R216" i="132" s="1"/>
  <c r="O217" i="132"/>
  <c r="R217" i="132" s="1"/>
  <c r="O218" i="132"/>
  <c r="R218" i="132" s="1"/>
  <c r="O219" i="132"/>
  <c r="R219" i="132" s="1"/>
  <c r="O220" i="132"/>
  <c r="R220" i="132" s="1"/>
  <c r="O221" i="132"/>
  <c r="R221" i="132" s="1"/>
  <c r="O222" i="132"/>
  <c r="R222" i="132" s="1"/>
  <c r="O223" i="132"/>
  <c r="R223" i="132" s="1"/>
  <c r="O224" i="132"/>
  <c r="R224" i="132" s="1"/>
  <c r="O225" i="132"/>
  <c r="R225" i="132" s="1"/>
  <c r="O226" i="132"/>
  <c r="R226" i="132" s="1"/>
  <c r="O227" i="132"/>
  <c r="R227" i="132" s="1"/>
  <c r="O228" i="132"/>
  <c r="R228" i="132" s="1"/>
  <c r="O229" i="132"/>
  <c r="R229" i="132" s="1"/>
  <c r="O230" i="132"/>
  <c r="R230" i="132" s="1"/>
  <c r="O231" i="132"/>
  <c r="R231" i="132" s="1"/>
  <c r="B246" i="132"/>
  <c r="O233" i="132"/>
  <c r="L232" i="132"/>
  <c r="O8" i="132"/>
  <c r="R8" i="132" s="1"/>
  <c r="O7" i="132"/>
  <c r="D245" i="133" l="1"/>
  <c r="D244" i="132"/>
  <c r="R7" i="132"/>
  <c r="D245" i="132"/>
  <c r="D242" i="132"/>
  <c r="D243" i="132"/>
  <c r="D246" i="132"/>
  <c r="B110" i="131"/>
  <c r="O97" i="131"/>
  <c r="L96" i="131"/>
  <c r="O95" i="131"/>
  <c r="R95" i="131" s="1"/>
  <c r="O94" i="131"/>
  <c r="R94" i="131" s="1"/>
  <c r="O93" i="131"/>
  <c r="R93" i="131" s="1"/>
  <c r="O92" i="131"/>
  <c r="R92" i="131" s="1"/>
  <c r="O91" i="131"/>
  <c r="R91" i="131" s="1"/>
  <c r="O90" i="131"/>
  <c r="R90" i="131" s="1"/>
  <c r="O89" i="131"/>
  <c r="R89" i="131" s="1"/>
  <c r="O88" i="131"/>
  <c r="R88" i="131" s="1"/>
  <c r="O87" i="131"/>
  <c r="R87" i="131" s="1"/>
  <c r="O86" i="131"/>
  <c r="R86" i="131" s="1"/>
  <c r="O85" i="131"/>
  <c r="R85" i="131" s="1"/>
  <c r="O84" i="131"/>
  <c r="R84" i="131" s="1"/>
  <c r="O83" i="131"/>
  <c r="R83" i="131" s="1"/>
  <c r="O82" i="131"/>
  <c r="R82" i="131" s="1"/>
  <c r="O81" i="131"/>
  <c r="R81" i="131" s="1"/>
  <c r="O80" i="131"/>
  <c r="R80" i="131" s="1"/>
  <c r="O79" i="131"/>
  <c r="R79" i="131" s="1"/>
  <c r="O78" i="131"/>
  <c r="R78" i="131" s="1"/>
  <c r="O77" i="131"/>
  <c r="R77" i="131" s="1"/>
  <c r="O76" i="131"/>
  <c r="R76" i="131" s="1"/>
  <c r="O75" i="131"/>
  <c r="R75" i="131" s="1"/>
  <c r="O74" i="131"/>
  <c r="R74" i="131" s="1"/>
  <c r="O73" i="131"/>
  <c r="R73" i="131" s="1"/>
  <c r="O72" i="131"/>
  <c r="R72" i="131" s="1"/>
  <c r="O71" i="131"/>
  <c r="R71" i="131" s="1"/>
  <c r="O70" i="131"/>
  <c r="R70" i="131" s="1"/>
  <c r="O69" i="131"/>
  <c r="R69" i="131" s="1"/>
  <c r="O68" i="131"/>
  <c r="R68" i="131" s="1"/>
  <c r="O67" i="131"/>
  <c r="R67" i="131" s="1"/>
  <c r="O66" i="131"/>
  <c r="R66" i="131" s="1"/>
  <c r="O65" i="131"/>
  <c r="R65" i="131" s="1"/>
  <c r="O64" i="131"/>
  <c r="R64" i="131" s="1"/>
  <c r="O63" i="131"/>
  <c r="R63" i="131" s="1"/>
  <c r="O62" i="131"/>
  <c r="R62" i="131" s="1"/>
  <c r="O61" i="131"/>
  <c r="R61" i="131" s="1"/>
  <c r="O60" i="131"/>
  <c r="R60" i="131" s="1"/>
  <c r="O59" i="131"/>
  <c r="R59" i="131" s="1"/>
  <c r="O58" i="131"/>
  <c r="R58" i="131" s="1"/>
  <c r="O57" i="131"/>
  <c r="R57" i="131" s="1"/>
  <c r="O55" i="131"/>
  <c r="R55" i="131" s="1"/>
  <c r="O54" i="131"/>
  <c r="R54" i="131" s="1"/>
  <c r="O53" i="131"/>
  <c r="R53" i="131" s="1"/>
  <c r="O52" i="131"/>
  <c r="R52" i="131" s="1"/>
  <c r="O51" i="131"/>
  <c r="R51" i="131" s="1"/>
  <c r="O50" i="131"/>
  <c r="R50" i="131" s="1"/>
  <c r="O49" i="131"/>
  <c r="R49" i="131" s="1"/>
  <c r="O47" i="131"/>
  <c r="R47" i="131" s="1"/>
  <c r="O46" i="131"/>
  <c r="R46" i="131" s="1"/>
  <c r="O45" i="131"/>
  <c r="R45" i="131" s="1"/>
  <c r="O44" i="131"/>
  <c r="R44" i="131" s="1"/>
  <c r="O43" i="131"/>
  <c r="R43" i="131" s="1"/>
  <c r="O42" i="131"/>
  <c r="R42" i="131" s="1"/>
  <c r="O41" i="131"/>
  <c r="R41" i="131" s="1"/>
  <c r="O40" i="131"/>
  <c r="R40" i="131" s="1"/>
  <c r="O39" i="131"/>
  <c r="R39" i="131" s="1"/>
  <c r="O38" i="131"/>
  <c r="R38" i="131" s="1"/>
  <c r="O37" i="131"/>
  <c r="R37" i="131" s="1"/>
  <c r="O36" i="131"/>
  <c r="R36" i="131" s="1"/>
  <c r="O35" i="131"/>
  <c r="R35" i="131" s="1"/>
  <c r="O34" i="131"/>
  <c r="R34" i="131" s="1"/>
  <c r="O33" i="131"/>
  <c r="R33" i="131" s="1"/>
  <c r="O31" i="131"/>
  <c r="R31" i="131" s="1"/>
  <c r="O30" i="131"/>
  <c r="R30" i="131" s="1"/>
  <c r="O29" i="131"/>
  <c r="R29" i="131" s="1"/>
  <c r="O28" i="131"/>
  <c r="R28" i="131" s="1"/>
  <c r="O27" i="131"/>
  <c r="R27" i="131" s="1"/>
  <c r="O26" i="131"/>
  <c r="R26" i="131" s="1"/>
  <c r="O25" i="131"/>
  <c r="R25" i="131" s="1"/>
  <c r="O24" i="131"/>
  <c r="R24" i="131" s="1"/>
  <c r="O23" i="131"/>
  <c r="R23" i="131" s="1"/>
  <c r="O22" i="131"/>
  <c r="R22" i="131" s="1"/>
  <c r="O21" i="131"/>
  <c r="R21" i="131" s="1"/>
  <c r="O20" i="131"/>
  <c r="R20" i="131" s="1"/>
  <c r="O19" i="131"/>
  <c r="R19" i="131" s="1"/>
  <c r="O18" i="131"/>
  <c r="R18" i="131" s="1"/>
  <c r="O17" i="131"/>
  <c r="R17" i="131" s="1"/>
  <c r="O16" i="131"/>
  <c r="R16" i="131" s="1"/>
  <c r="O15" i="131"/>
  <c r="R15" i="131" s="1"/>
  <c r="O14" i="131"/>
  <c r="R14" i="131" s="1"/>
  <c r="O13" i="131"/>
  <c r="R13" i="131" s="1"/>
  <c r="O12" i="131"/>
  <c r="R12" i="131" s="1"/>
  <c r="O11" i="131"/>
  <c r="R11" i="131" s="1"/>
  <c r="O10" i="131"/>
  <c r="R10" i="131" s="1"/>
  <c r="O9" i="131"/>
  <c r="R9" i="131" s="1"/>
  <c r="O8" i="131"/>
  <c r="R8" i="131" s="1"/>
  <c r="O7" i="131"/>
  <c r="D108" i="131" s="1"/>
  <c r="D247" i="132" l="1"/>
  <c r="R7" i="131"/>
  <c r="D109" i="131"/>
  <c r="D106" i="131"/>
  <c r="D107" i="131"/>
  <c r="D110" i="131"/>
  <c r="O81" i="130"/>
  <c r="R81" i="130" s="1"/>
  <c r="O82" i="130"/>
  <c r="R82" i="130" s="1"/>
  <c r="O83" i="130"/>
  <c r="R83" i="130" s="1"/>
  <c r="O84" i="130"/>
  <c r="R84" i="130" s="1"/>
  <c r="O85" i="130"/>
  <c r="R85" i="130" s="1"/>
  <c r="O86" i="130"/>
  <c r="R86" i="130" s="1"/>
  <c r="O87" i="130"/>
  <c r="R87" i="130" s="1"/>
  <c r="O88" i="130"/>
  <c r="R88" i="130" s="1"/>
  <c r="O89" i="130"/>
  <c r="R89" i="130" s="1"/>
  <c r="O90" i="130"/>
  <c r="R90" i="130" s="1"/>
  <c r="O91" i="130"/>
  <c r="R91" i="130" s="1"/>
  <c r="O92" i="130"/>
  <c r="R92" i="130" s="1"/>
  <c r="O93" i="130"/>
  <c r="R93" i="130" s="1"/>
  <c r="O94" i="130"/>
  <c r="R94" i="130" s="1"/>
  <c r="O95" i="130"/>
  <c r="R95" i="130" s="1"/>
  <c r="O96" i="130"/>
  <c r="R96" i="130" s="1"/>
  <c r="O97" i="130"/>
  <c r="R97" i="130" s="1"/>
  <c r="O98" i="130"/>
  <c r="R98" i="130" s="1"/>
  <c r="O99" i="130"/>
  <c r="R99" i="130" s="1"/>
  <c r="O100" i="130"/>
  <c r="R100" i="130" s="1"/>
  <c r="O101" i="130"/>
  <c r="R101" i="130" s="1"/>
  <c r="O102" i="130"/>
  <c r="R102" i="130" s="1"/>
  <c r="O103" i="130"/>
  <c r="R103" i="130" s="1"/>
  <c r="O104" i="130"/>
  <c r="R104" i="130" s="1"/>
  <c r="O105" i="130"/>
  <c r="R105" i="130" s="1"/>
  <c r="O106" i="130"/>
  <c r="R106" i="130" s="1"/>
  <c r="O107" i="130"/>
  <c r="R107" i="130" s="1"/>
  <c r="O108" i="130"/>
  <c r="R108" i="130" s="1"/>
  <c r="O109" i="130"/>
  <c r="R109" i="130" s="1"/>
  <c r="O110" i="130"/>
  <c r="R110" i="130" s="1"/>
  <c r="O111" i="130"/>
  <c r="R111" i="130" s="1"/>
  <c r="O112" i="130"/>
  <c r="R112" i="130" s="1"/>
  <c r="O113" i="130"/>
  <c r="R113" i="130" s="1"/>
  <c r="O114" i="130"/>
  <c r="R114" i="130" s="1"/>
  <c r="O115" i="130"/>
  <c r="R115" i="130" s="1"/>
  <c r="O116" i="130"/>
  <c r="R116" i="130" s="1"/>
  <c r="O117" i="130"/>
  <c r="R117" i="130" s="1"/>
  <c r="O118" i="130"/>
  <c r="R118" i="130" s="1"/>
  <c r="O119" i="130"/>
  <c r="R119" i="130" s="1"/>
  <c r="O120" i="130"/>
  <c r="R120" i="130" s="1"/>
  <c r="O121" i="130"/>
  <c r="R121" i="130" s="1"/>
  <c r="O122" i="130"/>
  <c r="R122" i="130" s="1"/>
  <c r="O123" i="130"/>
  <c r="R123" i="130" s="1"/>
  <c r="O124" i="130"/>
  <c r="R124" i="130" s="1"/>
  <c r="O125" i="130"/>
  <c r="R125" i="130" s="1"/>
  <c r="O126" i="130"/>
  <c r="R126" i="130" s="1"/>
  <c r="O127" i="130"/>
  <c r="R127" i="130" s="1"/>
  <c r="O128" i="130"/>
  <c r="R128" i="130" s="1"/>
  <c r="O129" i="130"/>
  <c r="R129" i="130" s="1"/>
  <c r="O130" i="130"/>
  <c r="R130" i="130" s="1"/>
  <c r="O131" i="130"/>
  <c r="R131" i="130" s="1"/>
  <c r="O132" i="130"/>
  <c r="R132" i="130" s="1"/>
  <c r="O133" i="130"/>
  <c r="R133" i="130" s="1"/>
  <c r="O134" i="130"/>
  <c r="R134" i="130" s="1"/>
  <c r="O135" i="130"/>
  <c r="R135" i="130" s="1"/>
  <c r="O136" i="130"/>
  <c r="R136" i="130" s="1"/>
  <c r="O137" i="130"/>
  <c r="R137" i="130" s="1"/>
  <c r="O138" i="130"/>
  <c r="R138" i="130" s="1"/>
  <c r="O139" i="130"/>
  <c r="R139" i="130" s="1"/>
  <c r="O140" i="130"/>
  <c r="R140" i="130" s="1"/>
  <c r="O141" i="130"/>
  <c r="R141" i="130" s="1"/>
  <c r="O142" i="130"/>
  <c r="R142" i="130" s="1"/>
  <c r="O143" i="130"/>
  <c r="R143" i="130" s="1"/>
  <c r="O144" i="130"/>
  <c r="R144" i="130" s="1"/>
  <c r="O145" i="130"/>
  <c r="R145" i="130" s="1"/>
  <c r="O146" i="130"/>
  <c r="R146" i="130" s="1"/>
  <c r="O147" i="130"/>
  <c r="R147" i="130" s="1"/>
  <c r="O148" i="130"/>
  <c r="R148" i="130" s="1"/>
  <c r="O149" i="130"/>
  <c r="R149" i="130" s="1"/>
  <c r="O150" i="130"/>
  <c r="R150" i="130" s="1"/>
  <c r="O151" i="130"/>
  <c r="R151" i="130" s="1"/>
  <c r="B166" i="130"/>
  <c r="O153" i="130"/>
  <c r="L152" i="130"/>
  <c r="O80" i="130"/>
  <c r="R80" i="130" s="1"/>
  <c r="O79" i="130"/>
  <c r="R79" i="130" s="1"/>
  <c r="O78" i="130"/>
  <c r="R78" i="130" s="1"/>
  <c r="O77" i="130"/>
  <c r="R77" i="130" s="1"/>
  <c r="O76" i="130"/>
  <c r="R76" i="130" s="1"/>
  <c r="O75" i="130"/>
  <c r="R75" i="130" s="1"/>
  <c r="O74" i="130"/>
  <c r="R74" i="130" s="1"/>
  <c r="O73" i="130"/>
  <c r="R73" i="130" s="1"/>
  <c r="O72" i="130"/>
  <c r="R72" i="130" s="1"/>
  <c r="O71" i="130"/>
  <c r="R71" i="130" s="1"/>
  <c r="O70" i="130"/>
  <c r="R70" i="130" s="1"/>
  <c r="O69" i="130"/>
  <c r="R69" i="130" s="1"/>
  <c r="O68" i="130"/>
  <c r="R68" i="130" s="1"/>
  <c r="O67" i="130"/>
  <c r="R67" i="130" s="1"/>
  <c r="O66" i="130"/>
  <c r="R66" i="130" s="1"/>
  <c r="O65" i="130"/>
  <c r="R65" i="130" s="1"/>
  <c r="O64" i="130"/>
  <c r="R64" i="130" s="1"/>
  <c r="R63" i="130"/>
  <c r="O63" i="130"/>
  <c r="O62" i="130"/>
  <c r="R62" i="130" s="1"/>
  <c r="O61" i="130"/>
  <c r="R61" i="130" s="1"/>
  <c r="O60" i="130"/>
  <c r="R60" i="130" s="1"/>
  <c r="O59" i="130"/>
  <c r="R59" i="130" s="1"/>
  <c r="O58" i="130"/>
  <c r="R58" i="130" s="1"/>
  <c r="O57" i="130"/>
  <c r="R57" i="130" s="1"/>
  <c r="O56" i="130"/>
  <c r="R56" i="130" s="1"/>
  <c r="O55" i="130"/>
  <c r="R55" i="130" s="1"/>
  <c r="O54" i="130"/>
  <c r="R54" i="130" s="1"/>
  <c r="O53" i="130"/>
  <c r="R53" i="130" s="1"/>
  <c r="O52" i="130"/>
  <c r="R52" i="130" s="1"/>
  <c r="O51" i="130"/>
  <c r="R51" i="130" s="1"/>
  <c r="O50" i="130"/>
  <c r="R50" i="130" s="1"/>
  <c r="O49" i="130"/>
  <c r="R49" i="130" s="1"/>
  <c r="O48" i="130"/>
  <c r="R48" i="130" s="1"/>
  <c r="O47" i="130"/>
  <c r="R47" i="130" s="1"/>
  <c r="O46" i="130"/>
  <c r="R46" i="130" s="1"/>
  <c r="O45" i="130"/>
  <c r="R45" i="130" s="1"/>
  <c r="O44" i="130"/>
  <c r="R44" i="130" s="1"/>
  <c r="R43" i="130"/>
  <c r="O43" i="130"/>
  <c r="O42" i="130"/>
  <c r="R42" i="130" s="1"/>
  <c r="O41" i="130"/>
  <c r="R41" i="130" s="1"/>
  <c r="O40" i="130"/>
  <c r="R40" i="130" s="1"/>
  <c r="O39" i="130"/>
  <c r="R39" i="130" s="1"/>
  <c r="O38" i="130"/>
  <c r="R38" i="130" s="1"/>
  <c r="O37" i="130"/>
  <c r="R37" i="130" s="1"/>
  <c r="O36" i="130"/>
  <c r="R36" i="130" s="1"/>
  <c r="O35" i="130"/>
  <c r="R35" i="130" s="1"/>
  <c r="O34" i="130"/>
  <c r="R34" i="130" s="1"/>
  <c r="O33" i="130"/>
  <c r="R33" i="130" s="1"/>
  <c r="O32" i="130"/>
  <c r="R32" i="130" s="1"/>
  <c r="O31" i="130"/>
  <c r="R31" i="130" s="1"/>
  <c r="O30" i="130"/>
  <c r="R30" i="130" s="1"/>
  <c r="O29" i="130"/>
  <c r="R29" i="130" s="1"/>
  <c r="O28" i="130"/>
  <c r="R28" i="130" s="1"/>
  <c r="R27" i="130"/>
  <c r="O27" i="130"/>
  <c r="O26" i="130"/>
  <c r="R26" i="130" s="1"/>
  <c r="O25" i="130"/>
  <c r="R25" i="130" s="1"/>
  <c r="O24" i="130"/>
  <c r="R24" i="130" s="1"/>
  <c r="O23" i="130"/>
  <c r="R23" i="130" s="1"/>
  <c r="O22" i="130"/>
  <c r="R22" i="130" s="1"/>
  <c r="O21" i="130"/>
  <c r="R21" i="130" s="1"/>
  <c r="O20" i="130"/>
  <c r="R20" i="130" s="1"/>
  <c r="O19" i="130"/>
  <c r="R19" i="130" s="1"/>
  <c r="O18" i="130"/>
  <c r="R18" i="130" s="1"/>
  <c r="O17" i="130"/>
  <c r="R17" i="130" s="1"/>
  <c r="O16" i="130"/>
  <c r="R16" i="130" s="1"/>
  <c r="O15" i="130"/>
  <c r="R15" i="130" s="1"/>
  <c r="O14" i="130"/>
  <c r="R14" i="130" s="1"/>
  <c r="O13" i="130"/>
  <c r="R13" i="130" s="1"/>
  <c r="O12" i="130"/>
  <c r="R12" i="130" s="1"/>
  <c r="O11" i="130"/>
  <c r="R11" i="130" s="1"/>
  <c r="O10" i="130"/>
  <c r="R10" i="130" s="1"/>
  <c r="O9" i="130"/>
  <c r="R9" i="130" s="1"/>
  <c r="O8" i="130"/>
  <c r="D111" i="131" l="1"/>
  <c r="D164" i="130"/>
  <c r="D165" i="130"/>
  <c r="D162" i="130"/>
  <c r="R8" i="130"/>
  <c r="D163" i="130"/>
  <c r="D166" i="130"/>
  <c r="B146" i="129"/>
  <c r="O133" i="129"/>
  <c r="L132" i="129"/>
  <c r="O131" i="129"/>
  <c r="R131" i="129" s="1"/>
  <c r="O130" i="129"/>
  <c r="R130" i="129" s="1"/>
  <c r="O129" i="129"/>
  <c r="R129" i="129" s="1"/>
  <c r="O128" i="129"/>
  <c r="R128" i="129" s="1"/>
  <c r="O127" i="129"/>
  <c r="R127" i="129" s="1"/>
  <c r="O126" i="129"/>
  <c r="R126" i="129" s="1"/>
  <c r="O125" i="129"/>
  <c r="R125" i="129" s="1"/>
  <c r="O124" i="129"/>
  <c r="R124" i="129" s="1"/>
  <c r="O123" i="129"/>
  <c r="R123" i="129" s="1"/>
  <c r="O122" i="129"/>
  <c r="R122" i="129" s="1"/>
  <c r="O121" i="129"/>
  <c r="R121" i="129" s="1"/>
  <c r="O120" i="129"/>
  <c r="R120" i="129" s="1"/>
  <c r="O119" i="129"/>
  <c r="R119" i="129" s="1"/>
  <c r="O118" i="129"/>
  <c r="R118" i="129" s="1"/>
  <c r="O117" i="129"/>
  <c r="R117" i="129" s="1"/>
  <c r="O116" i="129"/>
  <c r="R116" i="129" s="1"/>
  <c r="O115" i="129"/>
  <c r="R115" i="129" s="1"/>
  <c r="O114" i="129"/>
  <c r="R114" i="129" s="1"/>
  <c r="O113" i="129"/>
  <c r="R113" i="129" s="1"/>
  <c r="O112" i="129"/>
  <c r="R112" i="129" s="1"/>
  <c r="O111" i="129"/>
  <c r="R111" i="129" s="1"/>
  <c r="O110" i="129"/>
  <c r="R110" i="129" s="1"/>
  <c r="O109" i="129"/>
  <c r="R109" i="129" s="1"/>
  <c r="O108" i="129"/>
  <c r="R108" i="129" s="1"/>
  <c r="O107" i="129"/>
  <c r="R107" i="129" s="1"/>
  <c r="O106" i="129"/>
  <c r="R106" i="129" s="1"/>
  <c r="O105" i="129"/>
  <c r="R105" i="129" s="1"/>
  <c r="O104" i="129"/>
  <c r="R104" i="129" s="1"/>
  <c r="O103" i="129"/>
  <c r="R103" i="129" s="1"/>
  <c r="O102" i="129"/>
  <c r="R102" i="129" s="1"/>
  <c r="O101" i="129"/>
  <c r="R101" i="129" s="1"/>
  <c r="O100" i="129"/>
  <c r="R100" i="129" s="1"/>
  <c r="O99" i="129"/>
  <c r="R99" i="129" s="1"/>
  <c r="O98" i="129"/>
  <c r="R98" i="129" s="1"/>
  <c r="O97" i="129"/>
  <c r="R97" i="129" s="1"/>
  <c r="O96" i="129"/>
  <c r="R96" i="129" s="1"/>
  <c r="O95" i="129"/>
  <c r="R95" i="129" s="1"/>
  <c r="O94" i="129"/>
  <c r="R94" i="129" s="1"/>
  <c r="O93" i="129"/>
  <c r="R93" i="129" s="1"/>
  <c r="O92" i="129"/>
  <c r="R92" i="129" s="1"/>
  <c r="O91" i="129"/>
  <c r="R91" i="129" s="1"/>
  <c r="O90" i="129"/>
  <c r="R90" i="129" s="1"/>
  <c r="O89" i="129"/>
  <c r="R89" i="129" s="1"/>
  <c r="O88" i="129"/>
  <c r="R88" i="129" s="1"/>
  <c r="O87" i="129"/>
  <c r="R87" i="129" s="1"/>
  <c r="O86" i="129"/>
  <c r="R86" i="129" s="1"/>
  <c r="O85" i="129"/>
  <c r="R85" i="129" s="1"/>
  <c r="O84" i="129"/>
  <c r="R84" i="129" s="1"/>
  <c r="O83" i="129"/>
  <c r="R83" i="129" s="1"/>
  <c r="O82" i="129"/>
  <c r="R82" i="129" s="1"/>
  <c r="O81" i="129"/>
  <c r="R81" i="129" s="1"/>
  <c r="O80" i="129"/>
  <c r="R80" i="129" s="1"/>
  <c r="O79" i="129"/>
  <c r="R79" i="129" s="1"/>
  <c r="O78" i="129"/>
  <c r="R78" i="129" s="1"/>
  <c r="O77" i="129"/>
  <c r="R77" i="129" s="1"/>
  <c r="O76" i="129"/>
  <c r="R76" i="129" s="1"/>
  <c r="O75" i="129"/>
  <c r="R75" i="129" s="1"/>
  <c r="O74" i="129"/>
  <c r="R74" i="129" s="1"/>
  <c r="O73" i="129"/>
  <c r="R73" i="129" s="1"/>
  <c r="O72" i="129"/>
  <c r="R72" i="129" s="1"/>
  <c r="O71" i="129"/>
  <c r="R71" i="129" s="1"/>
  <c r="O70" i="129"/>
  <c r="R70" i="129" s="1"/>
  <c r="O69" i="129"/>
  <c r="R69" i="129" s="1"/>
  <c r="O68" i="129"/>
  <c r="R68" i="129" s="1"/>
  <c r="O67" i="129"/>
  <c r="R67" i="129" s="1"/>
  <c r="O66" i="129"/>
  <c r="R66" i="129" s="1"/>
  <c r="O65" i="129"/>
  <c r="R65" i="129" s="1"/>
  <c r="O64" i="129"/>
  <c r="R64" i="129" s="1"/>
  <c r="O63" i="129"/>
  <c r="R63" i="129" s="1"/>
  <c r="O62" i="129"/>
  <c r="R62" i="129" s="1"/>
  <c r="O61" i="129"/>
  <c r="R61" i="129" s="1"/>
  <c r="O60" i="129"/>
  <c r="R60" i="129" s="1"/>
  <c r="O59" i="129"/>
  <c r="R59" i="129" s="1"/>
  <c r="O58" i="129"/>
  <c r="R58" i="129" s="1"/>
  <c r="O57" i="129"/>
  <c r="R57" i="129" s="1"/>
  <c r="O56" i="129"/>
  <c r="R56" i="129" s="1"/>
  <c r="O55" i="129"/>
  <c r="R55" i="129" s="1"/>
  <c r="O54" i="129"/>
  <c r="R54" i="129" s="1"/>
  <c r="O53" i="129"/>
  <c r="R53" i="129" s="1"/>
  <c r="O52" i="129"/>
  <c r="R52" i="129" s="1"/>
  <c r="O51" i="129"/>
  <c r="R51" i="129" s="1"/>
  <c r="O50" i="129"/>
  <c r="R50" i="129" s="1"/>
  <c r="O49" i="129"/>
  <c r="R49" i="129" s="1"/>
  <c r="O48" i="129"/>
  <c r="R48" i="129" s="1"/>
  <c r="O47" i="129"/>
  <c r="R47" i="129" s="1"/>
  <c r="O46" i="129"/>
  <c r="R46" i="129" s="1"/>
  <c r="O45" i="129"/>
  <c r="R45" i="129" s="1"/>
  <c r="O44" i="129"/>
  <c r="R44" i="129" s="1"/>
  <c r="O43" i="129"/>
  <c r="R43" i="129" s="1"/>
  <c r="O42" i="129"/>
  <c r="R42" i="129" s="1"/>
  <c r="O41" i="129"/>
  <c r="R41" i="129" s="1"/>
  <c r="O40" i="129"/>
  <c r="R40" i="129" s="1"/>
  <c r="O39" i="129"/>
  <c r="R39" i="129" s="1"/>
  <c r="O38" i="129"/>
  <c r="R38" i="129" s="1"/>
  <c r="O37" i="129"/>
  <c r="R37" i="129" s="1"/>
  <c r="O36" i="129"/>
  <c r="R36" i="129" s="1"/>
  <c r="O35" i="129"/>
  <c r="R35" i="129" s="1"/>
  <c r="O34" i="129"/>
  <c r="R34" i="129" s="1"/>
  <c r="O33" i="129"/>
  <c r="R33" i="129" s="1"/>
  <c r="O32" i="129"/>
  <c r="R32" i="129" s="1"/>
  <c r="O31" i="129"/>
  <c r="R31" i="129" s="1"/>
  <c r="O30" i="129"/>
  <c r="R30" i="129" s="1"/>
  <c r="O29" i="129"/>
  <c r="R29" i="129" s="1"/>
  <c r="O28" i="129"/>
  <c r="R28" i="129" s="1"/>
  <c r="O27" i="129"/>
  <c r="R27" i="129" s="1"/>
  <c r="O26" i="129"/>
  <c r="R26" i="129" s="1"/>
  <c r="O25" i="129"/>
  <c r="R25" i="129" s="1"/>
  <c r="O24" i="129"/>
  <c r="R24" i="129" s="1"/>
  <c r="O23" i="129"/>
  <c r="R23" i="129" s="1"/>
  <c r="R22" i="129"/>
  <c r="O22" i="129"/>
  <c r="O21" i="129"/>
  <c r="R21" i="129" s="1"/>
  <c r="O20" i="129"/>
  <c r="R20" i="129" s="1"/>
  <c r="O19" i="129"/>
  <c r="R19" i="129" s="1"/>
  <c r="O18" i="129"/>
  <c r="R18" i="129" s="1"/>
  <c r="R17" i="129"/>
  <c r="O17" i="129"/>
  <c r="O16" i="129"/>
  <c r="R16" i="129" s="1"/>
  <c r="O15" i="129"/>
  <c r="R15" i="129" s="1"/>
  <c r="O14" i="129"/>
  <c r="R14" i="129" s="1"/>
  <c r="O13" i="129"/>
  <c r="R13" i="129" s="1"/>
  <c r="O12" i="129"/>
  <c r="R12" i="129" s="1"/>
  <c r="O11" i="129"/>
  <c r="R11" i="129" s="1"/>
  <c r="O10" i="129"/>
  <c r="R10" i="129" s="1"/>
  <c r="O9" i="129"/>
  <c r="R9" i="129" s="1"/>
  <c r="O8" i="129"/>
  <c r="R8" i="129" s="1"/>
  <c r="O7" i="129"/>
  <c r="R7" i="129" s="1"/>
  <c r="D167" i="130" l="1"/>
  <c r="D144" i="129"/>
  <c r="D146" i="129"/>
  <c r="D143" i="129"/>
  <c r="D142" i="129"/>
  <c r="D145" i="129"/>
  <c r="O178" i="128"/>
  <c r="R178" i="128" s="1"/>
  <c r="O179" i="128"/>
  <c r="R179" i="128"/>
  <c r="O180" i="128"/>
  <c r="R180" i="128" s="1"/>
  <c r="O181" i="128"/>
  <c r="R181" i="128"/>
  <c r="O17" i="128"/>
  <c r="R17" i="128" s="1"/>
  <c r="O18" i="128"/>
  <c r="R18" i="128"/>
  <c r="O19" i="128"/>
  <c r="R19" i="128" s="1"/>
  <c r="O20" i="128"/>
  <c r="R20" i="128" s="1"/>
  <c r="O21" i="128"/>
  <c r="R21" i="128" s="1"/>
  <c r="O22" i="128"/>
  <c r="R22" i="128"/>
  <c r="O23" i="128"/>
  <c r="R23" i="128" s="1"/>
  <c r="O10" i="128"/>
  <c r="R10" i="128" s="1"/>
  <c r="O11" i="128"/>
  <c r="R11" i="128"/>
  <c r="O12" i="128"/>
  <c r="R12" i="128" s="1"/>
  <c r="O13" i="128"/>
  <c r="R13" i="128" s="1"/>
  <c r="O14" i="128"/>
  <c r="R14" i="128" s="1"/>
  <c r="O15" i="128"/>
  <c r="R15" i="128" s="1"/>
  <c r="O16" i="128"/>
  <c r="R16" i="128" s="1"/>
  <c r="O24" i="128"/>
  <c r="R24" i="128" s="1"/>
  <c r="O25" i="128"/>
  <c r="R25" i="128" s="1"/>
  <c r="O26" i="128"/>
  <c r="R26" i="128" s="1"/>
  <c r="O27" i="128"/>
  <c r="R27" i="128" s="1"/>
  <c r="O28" i="128"/>
  <c r="R28" i="128"/>
  <c r="O29" i="128"/>
  <c r="R29" i="128" s="1"/>
  <c r="O30" i="128"/>
  <c r="R30" i="128"/>
  <c r="O31" i="128"/>
  <c r="R31" i="128" s="1"/>
  <c r="O32" i="128"/>
  <c r="R32" i="128" s="1"/>
  <c r="O33" i="128"/>
  <c r="R33" i="128" s="1"/>
  <c r="O34" i="128"/>
  <c r="R34" i="128"/>
  <c r="O35" i="128"/>
  <c r="R35" i="128" s="1"/>
  <c r="O36" i="128"/>
  <c r="R36" i="128"/>
  <c r="O37" i="128"/>
  <c r="R37" i="128" s="1"/>
  <c r="O38" i="128"/>
  <c r="R38" i="128" s="1"/>
  <c r="O39" i="128"/>
  <c r="R39" i="128" s="1"/>
  <c r="O40" i="128"/>
  <c r="R40" i="128" s="1"/>
  <c r="O41" i="128"/>
  <c r="R41" i="128" s="1"/>
  <c r="O42" i="128"/>
  <c r="R42" i="128"/>
  <c r="O43" i="128"/>
  <c r="R43" i="128" s="1"/>
  <c r="O44" i="128"/>
  <c r="R44" i="128" s="1"/>
  <c r="O45" i="128"/>
  <c r="R45" i="128" s="1"/>
  <c r="O46" i="128"/>
  <c r="R46" i="128" s="1"/>
  <c r="O47" i="128"/>
  <c r="R47" i="128" s="1"/>
  <c r="O48" i="128"/>
  <c r="R48" i="128" s="1"/>
  <c r="O49" i="128"/>
  <c r="R49" i="128" s="1"/>
  <c r="O50" i="128"/>
  <c r="R50" i="128" s="1"/>
  <c r="O51" i="128"/>
  <c r="R51" i="128" s="1"/>
  <c r="O52" i="128"/>
  <c r="R52" i="128" s="1"/>
  <c r="O53" i="128"/>
  <c r="R53" i="128" s="1"/>
  <c r="O54" i="128"/>
  <c r="R54" i="128"/>
  <c r="O55" i="128"/>
  <c r="R55" i="128" s="1"/>
  <c r="O56" i="128"/>
  <c r="R56" i="128" s="1"/>
  <c r="O57" i="128"/>
  <c r="R57" i="128" s="1"/>
  <c r="O58" i="128"/>
  <c r="R58" i="128"/>
  <c r="O59" i="128"/>
  <c r="R59" i="128" s="1"/>
  <c r="O60" i="128"/>
  <c r="R60" i="128"/>
  <c r="O61" i="128"/>
  <c r="R61" i="128" s="1"/>
  <c r="O62" i="128"/>
  <c r="R62" i="128" s="1"/>
  <c r="O63" i="128"/>
  <c r="R63" i="128" s="1"/>
  <c r="O64" i="128"/>
  <c r="R64" i="128" s="1"/>
  <c r="O65" i="128"/>
  <c r="R65" i="128" s="1"/>
  <c r="O66" i="128"/>
  <c r="R66" i="128"/>
  <c r="O67" i="128"/>
  <c r="R67" i="128" s="1"/>
  <c r="O68" i="128"/>
  <c r="R68" i="128" s="1"/>
  <c r="O69" i="128"/>
  <c r="R69" i="128" s="1"/>
  <c r="O70" i="128"/>
  <c r="R70" i="128" s="1"/>
  <c r="O71" i="128"/>
  <c r="R71" i="128" s="1"/>
  <c r="O72" i="128"/>
  <c r="R72" i="128" s="1"/>
  <c r="O73" i="128"/>
  <c r="R73" i="128" s="1"/>
  <c r="O74" i="128"/>
  <c r="R74" i="128" s="1"/>
  <c r="O75" i="128"/>
  <c r="R75" i="128" s="1"/>
  <c r="O76" i="128"/>
  <c r="R76" i="128" s="1"/>
  <c r="O77" i="128"/>
  <c r="R77" i="128" s="1"/>
  <c r="O78" i="128"/>
  <c r="R78" i="128"/>
  <c r="O79" i="128"/>
  <c r="R79" i="128" s="1"/>
  <c r="O80" i="128"/>
  <c r="R80" i="128" s="1"/>
  <c r="O81" i="128"/>
  <c r="R81" i="128" s="1"/>
  <c r="O82" i="128"/>
  <c r="R82" i="128" s="1"/>
  <c r="O83" i="128"/>
  <c r="R83" i="128" s="1"/>
  <c r="O84" i="128"/>
  <c r="R84" i="128" s="1"/>
  <c r="O85" i="128"/>
  <c r="R85" i="128" s="1"/>
  <c r="O86" i="128"/>
  <c r="R86" i="128" s="1"/>
  <c r="O87" i="128"/>
  <c r="R87" i="128" s="1"/>
  <c r="O88" i="128"/>
  <c r="R88" i="128" s="1"/>
  <c r="O89" i="128"/>
  <c r="R89" i="128" s="1"/>
  <c r="O90" i="128"/>
  <c r="R90" i="128"/>
  <c r="O91" i="128"/>
  <c r="R91" i="128" s="1"/>
  <c r="O92" i="128"/>
  <c r="R92" i="128" s="1"/>
  <c r="O93" i="128"/>
  <c r="R93" i="128" s="1"/>
  <c r="O94" i="128"/>
  <c r="R94" i="128" s="1"/>
  <c r="O95" i="128"/>
  <c r="R95" i="128" s="1"/>
  <c r="O96" i="128"/>
  <c r="R96" i="128" s="1"/>
  <c r="O97" i="128"/>
  <c r="R97" i="128" s="1"/>
  <c r="O98" i="128"/>
  <c r="R98" i="128" s="1"/>
  <c r="O99" i="128"/>
  <c r="R99" i="128" s="1"/>
  <c r="O100" i="128"/>
  <c r="R100" i="128" s="1"/>
  <c r="O101" i="128"/>
  <c r="R101" i="128" s="1"/>
  <c r="O102" i="128"/>
  <c r="R102" i="128" s="1"/>
  <c r="O103" i="128"/>
  <c r="R103" i="128" s="1"/>
  <c r="O104" i="128"/>
  <c r="R104" i="128" s="1"/>
  <c r="O105" i="128"/>
  <c r="R105" i="128" s="1"/>
  <c r="O106" i="128"/>
  <c r="R106" i="128"/>
  <c r="O107" i="128"/>
  <c r="R107" i="128" s="1"/>
  <c r="O108" i="128"/>
  <c r="R108" i="128" s="1"/>
  <c r="O109" i="128"/>
  <c r="R109" i="128" s="1"/>
  <c r="O110" i="128"/>
  <c r="R110" i="128" s="1"/>
  <c r="O111" i="128"/>
  <c r="R111" i="128" s="1"/>
  <c r="O112" i="128"/>
  <c r="R112" i="128" s="1"/>
  <c r="O113" i="128"/>
  <c r="R113" i="128" s="1"/>
  <c r="O114" i="128"/>
  <c r="R114" i="128"/>
  <c r="O115" i="128"/>
  <c r="R115" i="128" s="1"/>
  <c r="O116" i="128"/>
  <c r="R116" i="128" s="1"/>
  <c r="O117" i="128"/>
  <c r="R117" i="128" s="1"/>
  <c r="O118" i="128"/>
  <c r="R118" i="128" s="1"/>
  <c r="O119" i="128"/>
  <c r="R119" i="128" s="1"/>
  <c r="O120" i="128"/>
  <c r="R120" i="128" s="1"/>
  <c r="O121" i="128"/>
  <c r="R121" i="128" s="1"/>
  <c r="O122" i="128"/>
  <c r="R122" i="128" s="1"/>
  <c r="O123" i="128"/>
  <c r="R123" i="128" s="1"/>
  <c r="O124" i="128"/>
  <c r="R124" i="128"/>
  <c r="O125" i="128"/>
  <c r="R125" i="128" s="1"/>
  <c r="O126" i="128"/>
  <c r="R126" i="128" s="1"/>
  <c r="O127" i="128"/>
  <c r="R127" i="128" s="1"/>
  <c r="O128" i="128"/>
  <c r="R128" i="128" s="1"/>
  <c r="O129" i="128"/>
  <c r="R129" i="128" s="1"/>
  <c r="O130" i="128"/>
  <c r="R130" i="128"/>
  <c r="O131" i="128"/>
  <c r="R131" i="128" s="1"/>
  <c r="O132" i="128"/>
  <c r="R132" i="128" s="1"/>
  <c r="O133" i="128"/>
  <c r="R133" i="128" s="1"/>
  <c r="O134" i="128"/>
  <c r="R134" i="128" s="1"/>
  <c r="O135" i="128"/>
  <c r="R135" i="128" s="1"/>
  <c r="O136" i="128"/>
  <c r="R136" i="128" s="1"/>
  <c r="O137" i="128"/>
  <c r="R137" i="128" s="1"/>
  <c r="O138" i="128"/>
  <c r="R138" i="128" s="1"/>
  <c r="O139" i="128"/>
  <c r="R139" i="128" s="1"/>
  <c r="O140" i="128"/>
  <c r="R140" i="128"/>
  <c r="O141" i="128"/>
  <c r="R141" i="128" s="1"/>
  <c r="O142" i="128"/>
  <c r="R142" i="128" s="1"/>
  <c r="O143" i="128"/>
  <c r="R143" i="128" s="1"/>
  <c r="O144" i="128"/>
  <c r="R144" i="128" s="1"/>
  <c r="O145" i="128"/>
  <c r="R145" i="128" s="1"/>
  <c r="O146" i="128"/>
  <c r="R146" i="128"/>
  <c r="O147" i="128"/>
  <c r="R147" i="128" s="1"/>
  <c r="O148" i="128"/>
  <c r="R148" i="128" s="1"/>
  <c r="O149" i="128"/>
  <c r="R149" i="128" s="1"/>
  <c r="O150" i="128"/>
  <c r="R150" i="128" s="1"/>
  <c r="O151" i="128"/>
  <c r="R151" i="128" s="1"/>
  <c r="O152" i="128"/>
  <c r="R152" i="128" s="1"/>
  <c r="O153" i="128"/>
  <c r="R153" i="128" s="1"/>
  <c r="O154" i="128"/>
  <c r="R154" i="128" s="1"/>
  <c r="O155" i="128"/>
  <c r="R155" i="128" s="1"/>
  <c r="O156" i="128"/>
  <c r="R156" i="128"/>
  <c r="O157" i="128"/>
  <c r="R157" i="128" s="1"/>
  <c r="O158" i="128"/>
  <c r="R158" i="128" s="1"/>
  <c r="O159" i="128"/>
  <c r="R159" i="128" s="1"/>
  <c r="O160" i="128"/>
  <c r="R160" i="128" s="1"/>
  <c r="O161" i="128"/>
  <c r="R161" i="128" s="1"/>
  <c r="O162" i="128"/>
  <c r="R162" i="128"/>
  <c r="O163" i="128"/>
  <c r="R163" i="128" s="1"/>
  <c r="O164" i="128"/>
  <c r="R164" i="128" s="1"/>
  <c r="O165" i="128"/>
  <c r="R165" i="128" s="1"/>
  <c r="O166" i="128"/>
  <c r="R166" i="128" s="1"/>
  <c r="O167" i="128"/>
  <c r="R167" i="128" s="1"/>
  <c r="O168" i="128"/>
  <c r="R168" i="128" s="1"/>
  <c r="O169" i="128"/>
  <c r="R169" i="128" s="1"/>
  <c r="O170" i="128"/>
  <c r="R170" i="128" s="1"/>
  <c r="O171" i="128"/>
  <c r="R171" i="128" s="1"/>
  <c r="O172" i="128"/>
  <c r="R172" i="128"/>
  <c r="O173" i="128"/>
  <c r="R173" i="128" s="1"/>
  <c r="O174" i="128"/>
  <c r="R174" i="128"/>
  <c r="O175" i="128"/>
  <c r="R175" i="128" s="1"/>
  <c r="O176" i="128"/>
  <c r="R176" i="128" s="1"/>
  <c r="O177" i="128"/>
  <c r="R177" i="128" s="1"/>
  <c r="O182" i="128"/>
  <c r="R182" i="128"/>
  <c r="O183" i="128"/>
  <c r="R183" i="128" s="1"/>
  <c r="B198" i="128"/>
  <c r="O185" i="128"/>
  <c r="L184" i="128"/>
  <c r="O9" i="128"/>
  <c r="R9" i="128" s="1"/>
  <c r="O8" i="128"/>
  <c r="O7" i="128"/>
  <c r="D147" i="129" l="1"/>
  <c r="D197" i="128"/>
  <c r="D196" i="128"/>
  <c r="R8" i="128"/>
  <c r="D194" i="128"/>
  <c r="R7" i="128"/>
  <c r="D195" i="128"/>
  <c r="D198" i="128"/>
  <c r="B165" i="127"/>
  <c r="O152" i="127"/>
  <c r="L151" i="127"/>
  <c r="O150" i="127"/>
  <c r="R150" i="127" s="1"/>
  <c r="O149" i="127"/>
  <c r="R149" i="127" s="1"/>
  <c r="R148" i="127"/>
  <c r="O148" i="127"/>
  <c r="O147" i="127"/>
  <c r="R147" i="127" s="1"/>
  <c r="O146" i="127"/>
  <c r="R146" i="127" s="1"/>
  <c r="O145" i="127"/>
  <c r="R145" i="127" s="1"/>
  <c r="R144" i="127"/>
  <c r="O144" i="127"/>
  <c r="O143" i="127"/>
  <c r="R143" i="127" s="1"/>
  <c r="O142" i="127"/>
  <c r="R142" i="127" s="1"/>
  <c r="O141" i="127"/>
  <c r="R141" i="127" s="1"/>
  <c r="R140" i="127"/>
  <c r="O140" i="127"/>
  <c r="O139" i="127"/>
  <c r="R139" i="127" s="1"/>
  <c r="O138" i="127"/>
  <c r="R138" i="127" s="1"/>
  <c r="O137" i="127"/>
  <c r="R137" i="127" s="1"/>
  <c r="R136" i="127"/>
  <c r="O136" i="127"/>
  <c r="O135" i="127"/>
  <c r="R135" i="127" s="1"/>
  <c r="R134" i="127"/>
  <c r="O134" i="127"/>
  <c r="O133" i="127"/>
  <c r="R133" i="127" s="1"/>
  <c r="R132" i="127"/>
  <c r="O132" i="127"/>
  <c r="O131" i="127"/>
  <c r="R131" i="127" s="1"/>
  <c r="R130" i="127"/>
  <c r="O130" i="127"/>
  <c r="O129" i="127"/>
  <c r="R129" i="127" s="1"/>
  <c r="R128" i="127"/>
  <c r="O128" i="127"/>
  <c r="O127" i="127"/>
  <c r="R127" i="127" s="1"/>
  <c r="O126" i="127"/>
  <c r="R126" i="127" s="1"/>
  <c r="O125" i="127"/>
  <c r="R125" i="127" s="1"/>
  <c r="O124" i="127"/>
  <c r="R124" i="127" s="1"/>
  <c r="O122" i="127"/>
  <c r="R122" i="127" s="1"/>
  <c r="O121" i="127"/>
  <c r="R121" i="127" s="1"/>
  <c r="R120" i="127"/>
  <c r="O120" i="127"/>
  <c r="O119" i="127"/>
  <c r="R119" i="127" s="1"/>
  <c r="O118" i="127"/>
  <c r="R118" i="127" s="1"/>
  <c r="O117" i="127"/>
  <c r="R117" i="127" s="1"/>
  <c r="O116" i="127"/>
  <c r="R116" i="127" s="1"/>
  <c r="O115" i="127"/>
  <c r="R115" i="127" s="1"/>
  <c r="O114" i="127"/>
  <c r="R114" i="127" s="1"/>
  <c r="O113" i="127"/>
  <c r="R113" i="127" s="1"/>
  <c r="O112" i="127"/>
  <c r="R112" i="127" s="1"/>
  <c r="O111" i="127"/>
  <c r="R111" i="127" s="1"/>
  <c r="O110" i="127"/>
  <c r="R110" i="127" s="1"/>
  <c r="O109" i="127"/>
  <c r="R109" i="127" s="1"/>
  <c r="R108" i="127"/>
  <c r="O108" i="127"/>
  <c r="O107" i="127"/>
  <c r="R107" i="127" s="1"/>
  <c r="O106" i="127"/>
  <c r="R106" i="127" s="1"/>
  <c r="O105" i="127"/>
  <c r="R105" i="127" s="1"/>
  <c r="R104" i="127"/>
  <c r="O104" i="127"/>
  <c r="O103" i="127"/>
  <c r="R103" i="127" s="1"/>
  <c r="O102" i="127"/>
  <c r="R102" i="127" s="1"/>
  <c r="O101" i="127"/>
  <c r="R101" i="127" s="1"/>
  <c r="O100" i="127"/>
  <c r="R100" i="127" s="1"/>
  <c r="O99" i="127"/>
  <c r="R99" i="127" s="1"/>
  <c r="O98" i="127"/>
  <c r="R98" i="127" s="1"/>
  <c r="O97" i="127"/>
  <c r="R97" i="127" s="1"/>
  <c r="O96" i="127"/>
  <c r="R96" i="127" s="1"/>
  <c r="O95" i="127"/>
  <c r="R95" i="127" s="1"/>
  <c r="O94" i="127"/>
  <c r="R94" i="127" s="1"/>
  <c r="O93" i="127"/>
  <c r="R93" i="127" s="1"/>
  <c r="R92" i="127"/>
  <c r="O92" i="127"/>
  <c r="O91" i="127"/>
  <c r="R91" i="127" s="1"/>
  <c r="O90" i="127"/>
  <c r="R90" i="127" s="1"/>
  <c r="O89" i="127"/>
  <c r="R89" i="127" s="1"/>
  <c r="R88" i="127"/>
  <c r="O88" i="127"/>
  <c r="O87" i="127"/>
  <c r="R87" i="127" s="1"/>
  <c r="O86" i="127"/>
  <c r="R86" i="127" s="1"/>
  <c r="O85" i="127"/>
  <c r="R85" i="127" s="1"/>
  <c r="O84" i="127"/>
  <c r="R84" i="127" s="1"/>
  <c r="O83" i="127"/>
  <c r="R83" i="127" s="1"/>
  <c r="O82" i="127"/>
  <c r="R82" i="127" s="1"/>
  <c r="O81" i="127"/>
  <c r="R81" i="127" s="1"/>
  <c r="O80" i="127"/>
  <c r="R80" i="127" s="1"/>
  <c r="O79" i="127"/>
  <c r="R79" i="127" s="1"/>
  <c r="O78" i="127"/>
  <c r="R78" i="127" s="1"/>
  <c r="O77" i="127"/>
  <c r="R77" i="127" s="1"/>
  <c r="R76" i="127"/>
  <c r="O76" i="127"/>
  <c r="O75" i="127"/>
  <c r="R75" i="127" s="1"/>
  <c r="O74" i="127"/>
  <c r="R74" i="127" s="1"/>
  <c r="O73" i="127"/>
  <c r="R73" i="127" s="1"/>
  <c r="R72" i="127"/>
  <c r="O72" i="127"/>
  <c r="O71" i="127"/>
  <c r="R71" i="127" s="1"/>
  <c r="O70" i="127"/>
  <c r="R70" i="127" s="1"/>
  <c r="O69" i="127"/>
  <c r="R69" i="127" s="1"/>
  <c r="O68" i="127"/>
  <c r="R68" i="127" s="1"/>
  <c r="O67" i="127"/>
  <c r="R67" i="127" s="1"/>
  <c r="O66" i="127"/>
  <c r="R66" i="127" s="1"/>
  <c r="O65" i="127"/>
  <c r="R65" i="127" s="1"/>
  <c r="O64" i="127"/>
  <c r="R64" i="127" s="1"/>
  <c r="O63" i="127"/>
  <c r="R63" i="127" s="1"/>
  <c r="O62" i="127"/>
  <c r="R62" i="127" s="1"/>
  <c r="O61" i="127"/>
  <c r="R61" i="127" s="1"/>
  <c r="R60" i="127"/>
  <c r="O60" i="127"/>
  <c r="O59" i="127"/>
  <c r="R59" i="127" s="1"/>
  <c r="O58" i="127"/>
  <c r="R58" i="127" s="1"/>
  <c r="O57" i="127"/>
  <c r="R57" i="127" s="1"/>
  <c r="R56" i="127"/>
  <c r="O56" i="127"/>
  <c r="O55" i="127"/>
  <c r="R55" i="127" s="1"/>
  <c r="O54" i="127"/>
  <c r="R54" i="127" s="1"/>
  <c r="O53" i="127"/>
  <c r="R53" i="127" s="1"/>
  <c r="O52" i="127"/>
  <c r="R52" i="127" s="1"/>
  <c r="O51" i="127"/>
  <c r="R51" i="127" s="1"/>
  <c r="O50" i="127"/>
  <c r="R50" i="127" s="1"/>
  <c r="O49" i="127"/>
  <c r="R49" i="127" s="1"/>
  <c r="O48" i="127"/>
  <c r="R48" i="127" s="1"/>
  <c r="O47" i="127"/>
  <c r="R47" i="127" s="1"/>
  <c r="O46" i="127"/>
  <c r="R46" i="127" s="1"/>
  <c r="O45" i="127"/>
  <c r="R45" i="127" s="1"/>
  <c r="R44" i="127"/>
  <c r="O44" i="127"/>
  <c r="O43" i="127"/>
  <c r="R43" i="127" s="1"/>
  <c r="O42" i="127"/>
  <c r="R42" i="127" s="1"/>
  <c r="O41" i="127"/>
  <c r="R41" i="127" s="1"/>
  <c r="R40" i="127"/>
  <c r="O40" i="127"/>
  <c r="O39" i="127"/>
  <c r="R39" i="127" s="1"/>
  <c r="O38" i="127"/>
  <c r="R38" i="127" s="1"/>
  <c r="O37" i="127"/>
  <c r="R37" i="127" s="1"/>
  <c r="O36" i="127"/>
  <c r="R36" i="127" s="1"/>
  <c r="O35" i="127"/>
  <c r="R35" i="127" s="1"/>
  <c r="O34" i="127"/>
  <c r="R34" i="127" s="1"/>
  <c r="O33" i="127"/>
  <c r="R33" i="127" s="1"/>
  <c r="O32" i="127"/>
  <c r="R32" i="127" s="1"/>
  <c r="O31" i="127"/>
  <c r="R31" i="127" s="1"/>
  <c r="O30" i="127"/>
  <c r="R30" i="127" s="1"/>
  <c r="O29" i="127"/>
  <c r="R29" i="127" s="1"/>
  <c r="R28" i="127"/>
  <c r="O28" i="127"/>
  <c r="O27" i="127"/>
  <c r="R27" i="127" s="1"/>
  <c r="O26" i="127"/>
  <c r="R26" i="127" s="1"/>
  <c r="O25" i="127"/>
  <c r="R25" i="127" s="1"/>
  <c r="R24" i="127"/>
  <c r="O24" i="127"/>
  <c r="O23" i="127"/>
  <c r="R23" i="127" s="1"/>
  <c r="O22" i="127"/>
  <c r="R22" i="127" s="1"/>
  <c r="O21" i="127"/>
  <c r="R21" i="127" s="1"/>
  <c r="O20" i="127"/>
  <c r="R20" i="127" s="1"/>
  <c r="O19" i="127"/>
  <c r="R19" i="127" s="1"/>
  <c r="O18" i="127"/>
  <c r="R18" i="127" s="1"/>
  <c r="O17" i="127"/>
  <c r="R17" i="127" s="1"/>
  <c r="O16" i="127"/>
  <c r="R16" i="127" s="1"/>
  <c r="O15" i="127"/>
  <c r="R15" i="127" s="1"/>
  <c r="O14" i="127"/>
  <c r="R14" i="127" s="1"/>
  <c r="O13" i="127"/>
  <c r="R13" i="127" s="1"/>
  <c r="R12" i="127"/>
  <c r="O12" i="127"/>
  <c r="O11" i="127"/>
  <c r="R11" i="127" s="1"/>
  <c r="O10" i="127"/>
  <c r="R10" i="127" s="1"/>
  <c r="O9" i="127"/>
  <c r="R9" i="127" s="1"/>
  <c r="R8" i="127"/>
  <c r="O8" i="127"/>
  <c r="O7" i="127"/>
  <c r="D199" i="128" l="1"/>
  <c r="D163" i="127"/>
  <c r="D164" i="127"/>
  <c r="D161" i="127"/>
  <c r="R7" i="127"/>
  <c r="D162" i="127"/>
  <c r="D165" i="127"/>
  <c r="O166" i="126"/>
  <c r="R166" i="126" s="1"/>
  <c r="O167" i="126"/>
  <c r="R167" i="126" s="1"/>
  <c r="O168" i="126"/>
  <c r="R168" i="126" s="1"/>
  <c r="O169" i="126"/>
  <c r="R169" i="126" s="1"/>
  <c r="O170" i="126"/>
  <c r="R170" i="126" s="1"/>
  <c r="O171" i="126"/>
  <c r="R171" i="126" s="1"/>
  <c r="O172" i="126"/>
  <c r="R172" i="126" s="1"/>
  <c r="O173" i="126"/>
  <c r="R173" i="126" s="1"/>
  <c r="O174" i="126"/>
  <c r="R174" i="126" s="1"/>
  <c r="O175" i="126"/>
  <c r="R175" i="126" s="1"/>
  <c r="O176" i="126"/>
  <c r="R176" i="126" s="1"/>
  <c r="O177" i="126"/>
  <c r="R177" i="126" s="1"/>
  <c r="O178" i="126"/>
  <c r="R178" i="126" s="1"/>
  <c r="O179" i="126"/>
  <c r="R179" i="126" s="1"/>
  <c r="O180" i="126"/>
  <c r="R180" i="126" s="1"/>
  <c r="O181" i="126"/>
  <c r="R181" i="126" s="1"/>
  <c r="O182" i="126"/>
  <c r="R182" i="126" s="1"/>
  <c r="O183" i="126"/>
  <c r="R183" i="126" s="1"/>
  <c r="O184" i="126"/>
  <c r="R184" i="126" s="1"/>
  <c r="O185" i="126"/>
  <c r="R185" i="126" s="1"/>
  <c r="O186" i="126"/>
  <c r="R186" i="126" s="1"/>
  <c r="O187" i="126"/>
  <c r="R187" i="126" s="1"/>
  <c r="O188" i="126"/>
  <c r="R188" i="126" s="1"/>
  <c r="O189" i="126"/>
  <c r="R189" i="126" s="1"/>
  <c r="O190" i="126"/>
  <c r="R190" i="126" s="1"/>
  <c r="O191" i="126"/>
  <c r="R191" i="126" s="1"/>
  <c r="O192" i="126"/>
  <c r="R192" i="126" s="1"/>
  <c r="O193" i="126"/>
  <c r="R193" i="126" s="1"/>
  <c r="O194" i="126"/>
  <c r="R194" i="126" s="1"/>
  <c r="O195" i="126"/>
  <c r="R195" i="126" s="1"/>
  <c r="O196" i="126"/>
  <c r="R196" i="126" s="1"/>
  <c r="O197" i="126"/>
  <c r="R197" i="126" s="1"/>
  <c r="O198" i="126"/>
  <c r="R198" i="126" s="1"/>
  <c r="O199" i="126"/>
  <c r="R199" i="126" s="1"/>
  <c r="O200" i="126"/>
  <c r="R200" i="126" s="1"/>
  <c r="O201" i="126"/>
  <c r="R201" i="126" s="1"/>
  <c r="O202" i="126"/>
  <c r="R202" i="126" s="1"/>
  <c r="O203" i="126"/>
  <c r="R203" i="126" s="1"/>
  <c r="O204" i="126"/>
  <c r="R204" i="126" s="1"/>
  <c r="O205" i="126"/>
  <c r="R205" i="126" s="1"/>
  <c r="O206" i="126"/>
  <c r="R206" i="126" s="1"/>
  <c r="O207" i="126"/>
  <c r="R207" i="126" s="1"/>
  <c r="O208" i="126"/>
  <c r="R208" i="126" s="1"/>
  <c r="O209" i="126"/>
  <c r="R209" i="126" s="1"/>
  <c r="B224" i="126"/>
  <c r="O211" i="126"/>
  <c r="L210" i="126"/>
  <c r="O165" i="126"/>
  <c r="R165" i="126" s="1"/>
  <c r="O164" i="126"/>
  <c r="R164" i="126" s="1"/>
  <c r="O163" i="126"/>
  <c r="R163" i="126" s="1"/>
  <c r="O162" i="126"/>
  <c r="R162" i="126" s="1"/>
  <c r="O161" i="126"/>
  <c r="R161" i="126" s="1"/>
  <c r="O160" i="126"/>
  <c r="R160" i="126" s="1"/>
  <c r="O159" i="126"/>
  <c r="R159" i="126" s="1"/>
  <c r="O158" i="126"/>
  <c r="R158" i="126" s="1"/>
  <c r="O157" i="126"/>
  <c r="R157" i="126" s="1"/>
  <c r="O155" i="126"/>
  <c r="R155" i="126" s="1"/>
  <c r="O154" i="126"/>
  <c r="R154" i="126" s="1"/>
  <c r="O153" i="126"/>
  <c r="R153" i="126" s="1"/>
  <c r="O152" i="126"/>
  <c r="R152" i="126" s="1"/>
  <c r="O151" i="126"/>
  <c r="R151" i="126" s="1"/>
  <c r="O150" i="126"/>
  <c r="R150" i="126" s="1"/>
  <c r="O149" i="126"/>
  <c r="R149" i="126" s="1"/>
  <c r="O148" i="126"/>
  <c r="R148" i="126" s="1"/>
  <c r="O147" i="126"/>
  <c r="R147" i="126" s="1"/>
  <c r="O146" i="126"/>
  <c r="R146" i="126" s="1"/>
  <c r="O145" i="126"/>
  <c r="R145" i="126" s="1"/>
  <c r="O144" i="126"/>
  <c r="R144" i="126" s="1"/>
  <c r="O143" i="126"/>
  <c r="R143" i="126" s="1"/>
  <c r="O142" i="126"/>
  <c r="R142" i="126" s="1"/>
  <c r="O141" i="126"/>
  <c r="R141" i="126" s="1"/>
  <c r="O140" i="126"/>
  <c r="R140" i="126" s="1"/>
  <c r="O139" i="126"/>
  <c r="R139" i="126" s="1"/>
  <c r="O138" i="126"/>
  <c r="R138" i="126" s="1"/>
  <c r="O137" i="126"/>
  <c r="R137" i="126" s="1"/>
  <c r="O136" i="126"/>
  <c r="R136" i="126" s="1"/>
  <c r="O135" i="126"/>
  <c r="R135" i="126" s="1"/>
  <c r="O134" i="126"/>
  <c r="R134" i="126" s="1"/>
  <c r="O133" i="126"/>
  <c r="R133" i="126" s="1"/>
  <c r="O132" i="126"/>
  <c r="R132" i="126" s="1"/>
  <c r="O131" i="126"/>
  <c r="R131" i="126" s="1"/>
  <c r="O130" i="126"/>
  <c r="R130" i="126" s="1"/>
  <c r="O129" i="126"/>
  <c r="R129" i="126" s="1"/>
  <c r="O128" i="126"/>
  <c r="R128" i="126" s="1"/>
  <c r="O127" i="126"/>
  <c r="R127" i="126" s="1"/>
  <c r="O126" i="126"/>
  <c r="R126" i="126" s="1"/>
  <c r="O125" i="126"/>
  <c r="R125" i="126" s="1"/>
  <c r="O124" i="126"/>
  <c r="R124" i="126" s="1"/>
  <c r="O123" i="126"/>
  <c r="R123" i="126" s="1"/>
  <c r="O122" i="126"/>
  <c r="R122" i="126" s="1"/>
  <c r="O121" i="126"/>
  <c r="R121" i="126" s="1"/>
  <c r="O120" i="126"/>
  <c r="R120" i="126" s="1"/>
  <c r="O119" i="126"/>
  <c r="R119" i="126" s="1"/>
  <c r="O118" i="126"/>
  <c r="R118" i="126" s="1"/>
  <c r="O117" i="126"/>
  <c r="R117" i="126" s="1"/>
  <c r="O116" i="126"/>
  <c r="R116" i="126" s="1"/>
  <c r="O115" i="126"/>
  <c r="R115" i="126" s="1"/>
  <c r="O114" i="126"/>
  <c r="R114" i="126" s="1"/>
  <c r="O113" i="126"/>
  <c r="R113" i="126" s="1"/>
  <c r="O112" i="126"/>
  <c r="R112" i="126" s="1"/>
  <c r="O111" i="126"/>
  <c r="R111" i="126" s="1"/>
  <c r="O110" i="126"/>
  <c r="R110" i="126" s="1"/>
  <c r="O109" i="126"/>
  <c r="R109" i="126" s="1"/>
  <c r="O108" i="126"/>
  <c r="R108" i="126" s="1"/>
  <c r="O107" i="126"/>
  <c r="R107" i="126" s="1"/>
  <c r="O106" i="126"/>
  <c r="R106" i="126" s="1"/>
  <c r="O105" i="126"/>
  <c r="R105" i="126" s="1"/>
  <c r="O104" i="126"/>
  <c r="R104" i="126" s="1"/>
  <c r="O103" i="126"/>
  <c r="R103" i="126" s="1"/>
  <c r="O102" i="126"/>
  <c r="R102" i="126" s="1"/>
  <c r="O101" i="126"/>
  <c r="R101" i="126" s="1"/>
  <c r="O100" i="126"/>
  <c r="R100" i="126" s="1"/>
  <c r="O99" i="126"/>
  <c r="R99" i="126" s="1"/>
  <c r="O98" i="126"/>
  <c r="R98" i="126" s="1"/>
  <c r="O97" i="126"/>
  <c r="R97" i="126" s="1"/>
  <c r="O96" i="126"/>
  <c r="R96" i="126" s="1"/>
  <c r="O95" i="126"/>
  <c r="R95" i="126" s="1"/>
  <c r="O94" i="126"/>
  <c r="R94" i="126" s="1"/>
  <c r="O93" i="126"/>
  <c r="R93" i="126" s="1"/>
  <c r="O92" i="126"/>
  <c r="R92" i="126" s="1"/>
  <c r="O91" i="126"/>
  <c r="R91" i="126" s="1"/>
  <c r="O90" i="126"/>
  <c r="R90" i="126" s="1"/>
  <c r="O89" i="126"/>
  <c r="R89" i="126" s="1"/>
  <c r="O88" i="126"/>
  <c r="R88" i="126" s="1"/>
  <c r="O87" i="126"/>
  <c r="R87" i="126" s="1"/>
  <c r="O86" i="126"/>
  <c r="R86" i="126" s="1"/>
  <c r="O85" i="126"/>
  <c r="R85" i="126" s="1"/>
  <c r="O84" i="126"/>
  <c r="R84" i="126" s="1"/>
  <c r="O83" i="126"/>
  <c r="R83" i="126" s="1"/>
  <c r="O82" i="126"/>
  <c r="R82" i="126" s="1"/>
  <c r="O81" i="126"/>
  <c r="R81" i="126" s="1"/>
  <c r="O80" i="126"/>
  <c r="R80" i="126" s="1"/>
  <c r="O79" i="126"/>
  <c r="R79" i="126" s="1"/>
  <c r="O78" i="126"/>
  <c r="R78" i="126" s="1"/>
  <c r="O77" i="126"/>
  <c r="R77" i="126" s="1"/>
  <c r="O76" i="126"/>
  <c r="R76" i="126" s="1"/>
  <c r="O75" i="126"/>
  <c r="R75" i="126" s="1"/>
  <c r="O74" i="126"/>
  <c r="R74" i="126" s="1"/>
  <c r="O73" i="126"/>
  <c r="R73" i="126" s="1"/>
  <c r="O72" i="126"/>
  <c r="R72" i="126" s="1"/>
  <c r="O71" i="126"/>
  <c r="R71" i="126" s="1"/>
  <c r="O70" i="126"/>
  <c r="R70" i="126" s="1"/>
  <c r="O69" i="126"/>
  <c r="R69" i="126" s="1"/>
  <c r="O68" i="126"/>
  <c r="R68" i="126" s="1"/>
  <c r="O67" i="126"/>
  <c r="R67" i="126" s="1"/>
  <c r="O66" i="126"/>
  <c r="R66" i="126" s="1"/>
  <c r="O65" i="126"/>
  <c r="R65" i="126" s="1"/>
  <c r="O64" i="126"/>
  <c r="R64" i="126" s="1"/>
  <c r="O63" i="126"/>
  <c r="R63" i="126" s="1"/>
  <c r="O62" i="126"/>
  <c r="R62" i="126" s="1"/>
  <c r="O61" i="126"/>
  <c r="R61" i="126" s="1"/>
  <c r="O60" i="126"/>
  <c r="R60" i="126" s="1"/>
  <c r="O59" i="126"/>
  <c r="R59" i="126" s="1"/>
  <c r="O58" i="126"/>
  <c r="R58" i="126" s="1"/>
  <c r="O57" i="126"/>
  <c r="R57" i="126" s="1"/>
  <c r="O56" i="126"/>
  <c r="R56" i="126" s="1"/>
  <c r="O55" i="126"/>
  <c r="R55" i="126" s="1"/>
  <c r="O54" i="126"/>
  <c r="R54" i="126" s="1"/>
  <c r="O53" i="126"/>
  <c r="R53" i="126" s="1"/>
  <c r="O52" i="126"/>
  <c r="R52" i="126" s="1"/>
  <c r="O51" i="126"/>
  <c r="R51" i="126" s="1"/>
  <c r="O50" i="126"/>
  <c r="R50" i="126" s="1"/>
  <c r="O49" i="126"/>
  <c r="R49" i="126" s="1"/>
  <c r="O48" i="126"/>
  <c r="R48" i="126" s="1"/>
  <c r="O47" i="126"/>
  <c r="R47" i="126" s="1"/>
  <c r="O46" i="126"/>
  <c r="R46" i="126" s="1"/>
  <c r="O45" i="126"/>
  <c r="R45" i="126" s="1"/>
  <c r="O44" i="126"/>
  <c r="R44" i="126" s="1"/>
  <c r="O43" i="126"/>
  <c r="R43" i="126" s="1"/>
  <c r="O42" i="126"/>
  <c r="R42" i="126" s="1"/>
  <c r="O41" i="126"/>
  <c r="R41" i="126" s="1"/>
  <c r="O40" i="126"/>
  <c r="R40" i="126" s="1"/>
  <c r="O39" i="126"/>
  <c r="R39" i="126" s="1"/>
  <c r="O38" i="126"/>
  <c r="R38" i="126" s="1"/>
  <c r="O37" i="126"/>
  <c r="R37" i="126" s="1"/>
  <c r="O36" i="126"/>
  <c r="R36" i="126" s="1"/>
  <c r="O35" i="126"/>
  <c r="R35" i="126" s="1"/>
  <c r="O34" i="126"/>
  <c r="R34" i="126" s="1"/>
  <c r="O33" i="126"/>
  <c r="R33" i="126" s="1"/>
  <c r="O32" i="126"/>
  <c r="R32" i="126" s="1"/>
  <c r="O31" i="126"/>
  <c r="R31" i="126" s="1"/>
  <c r="O30" i="126"/>
  <c r="R30" i="126" s="1"/>
  <c r="O29" i="126"/>
  <c r="R29" i="126" s="1"/>
  <c r="O28" i="126"/>
  <c r="R28" i="126" s="1"/>
  <c r="O27" i="126"/>
  <c r="R27" i="126" s="1"/>
  <c r="O26" i="126"/>
  <c r="R26" i="126" s="1"/>
  <c r="O25" i="126"/>
  <c r="R25" i="126" s="1"/>
  <c r="O24" i="126"/>
  <c r="R24" i="126" s="1"/>
  <c r="O23" i="126"/>
  <c r="R23" i="126" s="1"/>
  <c r="O22" i="126"/>
  <c r="R22" i="126" s="1"/>
  <c r="O21" i="126"/>
  <c r="R21" i="126" s="1"/>
  <c r="O20" i="126"/>
  <c r="R20" i="126" s="1"/>
  <c r="O19" i="126"/>
  <c r="R19" i="126" s="1"/>
  <c r="O18" i="126"/>
  <c r="R18" i="126" s="1"/>
  <c r="O17" i="126"/>
  <c r="R17" i="126" s="1"/>
  <c r="O16" i="126"/>
  <c r="R16" i="126" s="1"/>
  <c r="O15" i="126"/>
  <c r="R15" i="126" s="1"/>
  <c r="O14" i="126"/>
  <c r="R14" i="126" s="1"/>
  <c r="O13" i="126"/>
  <c r="R13" i="126" s="1"/>
  <c r="O12" i="126"/>
  <c r="R12" i="126" s="1"/>
  <c r="O11" i="126"/>
  <c r="R11" i="126" s="1"/>
  <c r="O9" i="126"/>
  <c r="R9" i="126" s="1"/>
  <c r="O8" i="126"/>
  <c r="R8" i="126" s="1"/>
  <c r="O7" i="126"/>
  <c r="D166" i="127" l="1"/>
  <c r="D222" i="126"/>
  <c r="D224" i="126"/>
  <c r="D221" i="126"/>
  <c r="D220" i="126"/>
  <c r="D223" i="126"/>
  <c r="R7" i="126"/>
  <c r="O87" i="125"/>
  <c r="R87" i="125" s="1"/>
  <c r="O88" i="125"/>
  <c r="R88" i="125" s="1"/>
  <c r="O89" i="125"/>
  <c r="R89" i="125" s="1"/>
  <c r="O90" i="125"/>
  <c r="R90" i="125" s="1"/>
  <c r="O91" i="125"/>
  <c r="R91" i="125" s="1"/>
  <c r="O92" i="125"/>
  <c r="R92" i="125" s="1"/>
  <c r="O93" i="125"/>
  <c r="R93" i="125" s="1"/>
  <c r="O94" i="125"/>
  <c r="R94" i="125"/>
  <c r="O95" i="125"/>
  <c r="R95" i="125" s="1"/>
  <c r="O96" i="125"/>
  <c r="R96" i="125" s="1"/>
  <c r="O97" i="125"/>
  <c r="R97" i="125" s="1"/>
  <c r="O98" i="125"/>
  <c r="R98" i="125" s="1"/>
  <c r="O99" i="125"/>
  <c r="R99" i="125" s="1"/>
  <c r="O100" i="125"/>
  <c r="R100" i="125" s="1"/>
  <c r="O101" i="125"/>
  <c r="R101" i="125" s="1"/>
  <c r="O102" i="125"/>
  <c r="R102" i="125"/>
  <c r="O103" i="125"/>
  <c r="R103" i="125" s="1"/>
  <c r="O104" i="125"/>
  <c r="R104" i="125" s="1"/>
  <c r="O105" i="125"/>
  <c r="R105" i="125" s="1"/>
  <c r="O106" i="125"/>
  <c r="R106" i="125" s="1"/>
  <c r="O108" i="125"/>
  <c r="R108" i="125" s="1"/>
  <c r="O109" i="125"/>
  <c r="R109" i="125" s="1"/>
  <c r="O110" i="125"/>
  <c r="R110" i="125" s="1"/>
  <c r="O111" i="125"/>
  <c r="R111" i="125" s="1"/>
  <c r="O112" i="125"/>
  <c r="R112" i="125" s="1"/>
  <c r="O113" i="125"/>
  <c r="R113" i="125" s="1"/>
  <c r="O114" i="125"/>
  <c r="R114" i="125" s="1"/>
  <c r="O115" i="125"/>
  <c r="R115" i="125" s="1"/>
  <c r="O116" i="125"/>
  <c r="R116" i="125" s="1"/>
  <c r="O117" i="125"/>
  <c r="R117" i="125" s="1"/>
  <c r="O118" i="125"/>
  <c r="R118" i="125" s="1"/>
  <c r="O119" i="125"/>
  <c r="R119" i="125"/>
  <c r="O120" i="125"/>
  <c r="R120" i="125" s="1"/>
  <c r="O121" i="125"/>
  <c r="R121" i="125" s="1"/>
  <c r="O122" i="125"/>
  <c r="R122" i="125" s="1"/>
  <c r="O123" i="125"/>
  <c r="R123" i="125"/>
  <c r="O124" i="125"/>
  <c r="R124" i="125" s="1"/>
  <c r="O125" i="125"/>
  <c r="R125" i="125" s="1"/>
  <c r="O126" i="125"/>
  <c r="R126" i="125" s="1"/>
  <c r="O127" i="125"/>
  <c r="R127" i="125" s="1"/>
  <c r="O128" i="125"/>
  <c r="R128" i="125" s="1"/>
  <c r="O129" i="125"/>
  <c r="R129" i="125" s="1"/>
  <c r="O130" i="125"/>
  <c r="R130" i="125" s="1"/>
  <c r="O131" i="125"/>
  <c r="R131" i="125" s="1"/>
  <c r="O132" i="125"/>
  <c r="R132" i="125" s="1"/>
  <c r="O133" i="125"/>
  <c r="R133" i="125" s="1"/>
  <c r="O134" i="125"/>
  <c r="R134" i="125" s="1"/>
  <c r="O135" i="125"/>
  <c r="R135" i="125"/>
  <c r="O136" i="125"/>
  <c r="R136" i="125" s="1"/>
  <c r="O137" i="125"/>
  <c r="R137" i="125" s="1"/>
  <c r="O138" i="125"/>
  <c r="R138" i="125" s="1"/>
  <c r="O139" i="125"/>
  <c r="R139" i="125"/>
  <c r="O140" i="125"/>
  <c r="R140" i="125" s="1"/>
  <c r="O141" i="125"/>
  <c r="R141" i="125" s="1"/>
  <c r="O142" i="125"/>
  <c r="R142" i="125" s="1"/>
  <c r="O143" i="125"/>
  <c r="R143" i="125" s="1"/>
  <c r="O144" i="125"/>
  <c r="R144" i="125" s="1"/>
  <c r="O145" i="125"/>
  <c r="R145" i="125" s="1"/>
  <c r="O146" i="125"/>
  <c r="R146" i="125" s="1"/>
  <c r="O147" i="125"/>
  <c r="R147" i="125" s="1"/>
  <c r="O148" i="125"/>
  <c r="R148" i="125" s="1"/>
  <c r="O149" i="125"/>
  <c r="R149" i="125" s="1"/>
  <c r="O150" i="125"/>
  <c r="R150" i="125" s="1"/>
  <c r="O151" i="125"/>
  <c r="R151" i="125"/>
  <c r="O152" i="125"/>
  <c r="R152" i="125" s="1"/>
  <c r="O153" i="125"/>
  <c r="R153" i="125" s="1"/>
  <c r="O154" i="125"/>
  <c r="R154" i="125" s="1"/>
  <c r="O155" i="125"/>
  <c r="R155" i="125" s="1"/>
  <c r="O156" i="125"/>
  <c r="R156" i="125" s="1"/>
  <c r="O157" i="125"/>
  <c r="R157" i="125" s="1"/>
  <c r="O159" i="125"/>
  <c r="R159" i="125" s="1"/>
  <c r="O160" i="125"/>
  <c r="R160" i="125" s="1"/>
  <c r="O161" i="125"/>
  <c r="R161" i="125" s="1"/>
  <c r="O162" i="125"/>
  <c r="R162" i="125" s="1"/>
  <c r="O164" i="125"/>
  <c r="R164" i="125" s="1"/>
  <c r="O165" i="125"/>
  <c r="R165" i="125" s="1"/>
  <c r="O166" i="125"/>
  <c r="R166" i="125" s="1"/>
  <c r="O167" i="125"/>
  <c r="R167" i="125" s="1"/>
  <c r="O168" i="125"/>
  <c r="R168" i="125" s="1"/>
  <c r="O169" i="125"/>
  <c r="R169" i="125" s="1"/>
  <c r="O170" i="125"/>
  <c r="R170" i="125" s="1"/>
  <c r="O171" i="125"/>
  <c r="R171" i="125" s="1"/>
  <c r="O172" i="125"/>
  <c r="R172" i="125" s="1"/>
  <c r="O173" i="125"/>
  <c r="R173" i="125" s="1"/>
  <c r="O174" i="125"/>
  <c r="R174" i="125" s="1"/>
  <c r="O175" i="125"/>
  <c r="R175" i="125" s="1"/>
  <c r="O176" i="125"/>
  <c r="R176" i="125" s="1"/>
  <c r="O177" i="125"/>
  <c r="R177" i="125" s="1"/>
  <c r="O178" i="125"/>
  <c r="R178" i="125" s="1"/>
  <c r="O179" i="125"/>
  <c r="R179" i="125" s="1"/>
  <c r="O180" i="125"/>
  <c r="R180" i="125" s="1"/>
  <c r="O181" i="125"/>
  <c r="R181" i="125" s="1"/>
  <c r="O182" i="125"/>
  <c r="R182" i="125" s="1"/>
  <c r="O183" i="125"/>
  <c r="R183" i="125" s="1"/>
  <c r="O184" i="125"/>
  <c r="R184" i="125" s="1"/>
  <c r="O185" i="125"/>
  <c r="R185" i="125" s="1"/>
  <c r="O186" i="125"/>
  <c r="R186" i="125" s="1"/>
  <c r="O187" i="125"/>
  <c r="R187" i="125" s="1"/>
  <c r="O188" i="125"/>
  <c r="R188" i="125" s="1"/>
  <c r="O189" i="125"/>
  <c r="R189" i="125" s="1"/>
  <c r="O190" i="125"/>
  <c r="R190" i="125" s="1"/>
  <c r="O191" i="125"/>
  <c r="R191" i="125" s="1"/>
  <c r="O192" i="125"/>
  <c r="R192" i="125" s="1"/>
  <c r="O193" i="125"/>
  <c r="R193" i="125" s="1"/>
  <c r="B208" i="125"/>
  <c r="O195" i="125"/>
  <c r="L194" i="125"/>
  <c r="O86" i="125"/>
  <c r="R86" i="125" s="1"/>
  <c r="O85" i="125"/>
  <c r="R85" i="125" s="1"/>
  <c r="O84" i="125"/>
  <c r="R84" i="125" s="1"/>
  <c r="O83" i="125"/>
  <c r="R83" i="125" s="1"/>
  <c r="O82" i="125"/>
  <c r="R82" i="125" s="1"/>
  <c r="O81" i="125"/>
  <c r="R81" i="125" s="1"/>
  <c r="O80" i="125"/>
  <c r="R80" i="125" s="1"/>
  <c r="O79" i="125"/>
  <c r="R79" i="125" s="1"/>
  <c r="O78" i="125"/>
  <c r="R78" i="125" s="1"/>
  <c r="O77" i="125"/>
  <c r="R77" i="125" s="1"/>
  <c r="O76" i="125"/>
  <c r="R76" i="125" s="1"/>
  <c r="O75" i="125"/>
  <c r="R75" i="125" s="1"/>
  <c r="O74" i="125"/>
  <c r="R74" i="125" s="1"/>
  <c r="O73" i="125"/>
  <c r="R73" i="125" s="1"/>
  <c r="O72" i="125"/>
  <c r="R72" i="125" s="1"/>
  <c r="O71" i="125"/>
  <c r="R71" i="125" s="1"/>
  <c r="O70" i="125"/>
  <c r="R70" i="125" s="1"/>
  <c r="O69" i="125"/>
  <c r="R69" i="125" s="1"/>
  <c r="O68" i="125"/>
  <c r="R68" i="125" s="1"/>
  <c r="O67" i="125"/>
  <c r="R67" i="125" s="1"/>
  <c r="O66" i="125"/>
  <c r="R66" i="125" s="1"/>
  <c r="O65" i="125"/>
  <c r="R65" i="125" s="1"/>
  <c r="O64" i="125"/>
  <c r="R64" i="125" s="1"/>
  <c r="O62" i="125"/>
  <c r="R62" i="125" s="1"/>
  <c r="O61" i="125"/>
  <c r="R61" i="125" s="1"/>
  <c r="O60" i="125"/>
  <c r="R60" i="125" s="1"/>
  <c r="O59" i="125"/>
  <c r="R59" i="125" s="1"/>
  <c r="O58" i="125"/>
  <c r="R58" i="125" s="1"/>
  <c r="O57" i="125"/>
  <c r="R57" i="125" s="1"/>
  <c r="O56" i="125"/>
  <c r="R56" i="125" s="1"/>
  <c r="O55" i="125"/>
  <c r="R55" i="125" s="1"/>
  <c r="O54" i="125"/>
  <c r="R54" i="125" s="1"/>
  <c r="O53" i="125"/>
  <c r="R53" i="125" s="1"/>
  <c r="O52" i="125"/>
  <c r="R52" i="125" s="1"/>
  <c r="O51" i="125"/>
  <c r="R51" i="125" s="1"/>
  <c r="O50" i="125"/>
  <c r="R50" i="125" s="1"/>
  <c r="O49" i="125"/>
  <c r="R49" i="125" s="1"/>
  <c r="O48" i="125"/>
  <c r="R48" i="125" s="1"/>
  <c r="O47" i="125"/>
  <c r="R47" i="125" s="1"/>
  <c r="O46" i="125"/>
  <c r="R46" i="125" s="1"/>
  <c r="O45" i="125"/>
  <c r="R45" i="125" s="1"/>
  <c r="O44" i="125"/>
  <c r="R44" i="125" s="1"/>
  <c r="O43" i="125"/>
  <c r="R43" i="125" s="1"/>
  <c r="O42" i="125"/>
  <c r="R42" i="125" s="1"/>
  <c r="O41" i="125"/>
  <c r="R41" i="125" s="1"/>
  <c r="O40" i="125"/>
  <c r="R40" i="125" s="1"/>
  <c r="O39" i="125"/>
  <c r="R39" i="125" s="1"/>
  <c r="O38" i="125"/>
  <c r="R38" i="125" s="1"/>
  <c r="O37" i="125"/>
  <c r="R37" i="125" s="1"/>
  <c r="O36" i="125"/>
  <c r="R36" i="125" s="1"/>
  <c r="O35" i="125"/>
  <c r="R35" i="125" s="1"/>
  <c r="O34" i="125"/>
  <c r="R34" i="125" s="1"/>
  <c r="O33" i="125"/>
  <c r="R33" i="125" s="1"/>
  <c r="O32" i="125"/>
  <c r="R32" i="125" s="1"/>
  <c r="O31" i="125"/>
  <c r="R31" i="125" s="1"/>
  <c r="O30" i="125"/>
  <c r="R30" i="125" s="1"/>
  <c r="O29" i="125"/>
  <c r="R29" i="125" s="1"/>
  <c r="O28" i="125"/>
  <c r="R28" i="125" s="1"/>
  <c r="O27" i="125"/>
  <c r="R27" i="125" s="1"/>
  <c r="O26" i="125"/>
  <c r="R26" i="125" s="1"/>
  <c r="O25" i="125"/>
  <c r="R25" i="125" s="1"/>
  <c r="O24" i="125"/>
  <c r="R24" i="125" s="1"/>
  <c r="O23" i="125"/>
  <c r="R23" i="125" s="1"/>
  <c r="O22" i="125"/>
  <c r="R22" i="125" s="1"/>
  <c r="O21" i="125"/>
  <c r="R21" i="125" s="1"/>
  <c r="O20" i="125"/>
  <c r="R20" i="125" s="1"/>
  <c r="O19" i="125"/>
  <c r="R19" i="125" s="1"/>
  <c r="O18" i="125"/>
  <c r="R18" i="125" s="1"/>
  <c r="O17" i="125"/>
  <c r="R17" i="125" s="1"/>
  <c r="O16" i="125"/>
  <c r="R16" i="125" s="1"/>
  <c r="O15" i="125"/>
  <c r="R15" i="125" s="1"/>
  <c r="O14" i="125"/>
  <c r="R14" i="125" s="1"/>
  <c r="O13" i="125"/>
  <c r="R13" i="125" s="1"/>
  <c r="O12" i="125"/>
  <c r="R12" i="125" s="1"/>
  <c r="O11" i="125"/>
  <c r="R11" i="125" s="1"/>
  <c r="O10" i="125"/>
  <c r="R10" i="125" s="1"/>
  <c r="O9" i="125"/>
  <c r="R9" i="125" s="1"/>
  <c r="O8" i="125"/>
  <c r="R8" i="125" s="1"/>
  <c r="O7" i="125"/>
  <c r="D225" i="126" l="1"/>
  <c r="D206" i="125"/>
  <c r="D207" i="125"/>
  <c r="R7" i="125"/>
  <c r="D204" i="125"/>
  <c r="D205" i="125"/>
  <c r="D208" i="125"/>
  <c r="O129" i="124"/>
  <c r="R129" i="124" s="1"/>
  <c r="O130" i="124"/>
  <c r="R130" i="124" s="1"/>
  <c r="O131" i="124"/>
  <c r="R131" i="124" s="1"/>
  <c r="O132" i="124"/>
  <c r="R132" i="124" s="1"/>
  <c r="O133" i="124"/>
  <c r="R133" i="124" s="1"/>
  <c r="O134" i="124"/>
  <c r="R134" i="124" s="1"/>
  <c r="O135" i="124"/>
  <c r="R135" i="124" s="1"/>
  <c r="O136" i="124"/>
  <c r="R136" i="124" s="1"/>
  <c r="O137" i="124"/>
  <c r="R137" i="124" s="1"/>
  <c r="O138" i="124"/>
  <c r="R138" i="124" s="1"/>
  <c r="O139" i="124"/>
  <c r="R139" i="124" s="1"/>
  <c r="O140" i="124"/>
  <c r="R140" i="124" s="1"/>
  <c r="O141" i="124"/>
  <c r="R141" i="124" s="1"/>
  <c r="O142" i="124"/>
  <c r="R142" i="124" s="1"/>
  <c r="O144" i="124"/>
  <c r="R144" i="124" s="1"/>
  <c r="B159" i="124"/>
  <c r="O146" i="124"/>
  <c r="L145" i="124"/>
  <c r="O128" i="124"/>
  <c r="R128" i="124" s="1"/>
  <c r="O127" i="124"/>
  <c r="R127" i="124" s="1"/>
  <c r="O126" i="124"/>
  <c r="R126" i="124" s="1"/>
  <c r="O125" i="124"/>
  <c r="R125" i="124" s="1"/>
  <c r="O123" i="124"/>
  <c r="R123" i="124" s="1"/>
  <c r="O122" i="124"/>
  <c r="R122" i="124" s="1"/>
  <c r="O121" i="124"/>
  <c r="R121" i="124" s="1"/>
  <c r="O120" i="124"/>
  <c r="R120" i="124" s="1"/>
  <c r="O119" i="124"/>
  <c r="R119" i="124" s="1"/>
  <c r="O118" i="124"/>
  <c r="R118" i="124" s="1"/>
  <c r="O117" i="124"/>
  <c r="R117" i="124" s="1"/>
  <c r="O116" i="124"/>
  <c r="R116" i="124" s="1"/>
  <c r="O115" i="124"/>
  <c r="R115" i="124" s="1"/>
  <c r="O114" i="124"/>
  <c r="R114" i="124" s="1"/>
  <c r="O113" i="124"/>
  <c r="R113" i="124" s="1"/>
  <c r="O112" i="124"/>
  <c r="R112" i="124" s="1"/>
  <c r="O111" i="124"/>
  <c r="R111" i="124" s="1"/>
  <c r="O110" i="124"/>
  <c r="R110" i="124" s="1"/>
  <c r="O109" i="124"/>
  <c r="R109" i="124" s="1"/>
  <c r="O108" i="124"/>
  <c r="R108" i="124" s="1"/>
  <c r="O107" i="124"/>
  <c r="R107" i="124" s="1"/>
  <c r="O106" i="124"/>
  <c r="R106" i="124" s="1"/>
  <c r="O105" i="124"/>
  <c r="R105" i="124" s="1"/>
  <c r="O104" i="124"/>
  <c r="R104" i="124" s="1"/>
  <c r="O103" i="124"/>
  <c r="R103" i="124" s="1"/>
  <c r="O102" i="124"/>
  <c r="R102" i="124" s="1"/>
  <c r="O101" i="124"/>
  <c r="R101" i="124" s="1"/>
  <c r="O100" i="124"/>
  <c r="R100" i="124" s="1"/>
  <c r="O99" i="124"/>
  <c r="R99" i="124" s="1"/>
  <c r="O98" i="124"/>
  <c r="R98" i="124" s="1"/>
  <c r="O97" i="124"/>
  <c r="R97" i="124" s="1"/>
  <c r="O96" i="124"/>
  <c r="R96" i="124" s="1"/>
  <c r="O95" i="124"/>
  <c r="R95" i="124" s="1"/>
  <c r="O94" i="124"/>
  <c r="R94" i="124" s="1"/>
  <c r="O93" i="124"/>
  <c r="R93" i="124" s="1"/>
  <c r="O92" i="124"/>
  <c r="R92" i="124" s="1"/>
  <c r="O91" i="124"/>
  <c r="R91" i="124" s="1"/>
  <c r="O90" i="124"/>
  <c r="R90" i="124" s="1"/>
  <c r="O89" i="124"/>
  <c r="R89" i="124" s="1"/>
  <c r="O88" i="124"/>
  <c r="R88" i="124" s="1"/>
  <c r="O87" i="124"/>
  <c r="R87" i="124" s="1"/>
  <c r="O86" i="124"/>
  <c r="R86" i="124" s="1"/>
  <c r="O85" i="124"/>
  <c r="R85" i="124" s="1"/>
  <c r="O84" i="124"/>
  <c r="R84" i="124" s="1"/>
  <c r="O83" i="124"/>
  <c r="R83" i="124" s="1"/>
  <c r="O82" i="124"/>
  <c r="R82" i="124" s="1"/>
  <c r="O81" i="124"/>
  <c r="R81" i="124" s="1"/>
  <c r="O80" i="124"/>
  <c r="R80" i="124" s="1"/>
  <c r="O79" i="124"/>
  <c r="R79" i="124" s="1"/>
  <c r="O78" i="124"/>
  <c r="R78" i="124" s="1"/>
  <c r="O77" i="124"/>
  <c r="R77" i="124" s="1"/>
  <c r="O76" i="124"/>
  <c r="R76" i="124" s="1"/>
  <c r="O75" i="124"/>
  <c r="R75" i="124" s="1"/>
  <c r="O74" i="124"/>
  <c r="R74" i="124" s="1"/>
  <c r="O73" i="124"/>
  <c r="R73" i="124" s="1"/>
  <c r="O72" i="124"/>
  <c r="R72" i="124" s="1"/>
  <c r="O71" i="124"/>
  <c r="R71" i="124" s="1"/>
  <c r="O70" i="124"/>
  <c r="R70" i="124" s="1"/>
  <c r="O69" i="124"/>
  <c r="R69" i="124" s="1"/>
  <c r="O68" i="124"/>
  <c r="R68" i="124" s="1"/>
  <c r="O67" i="124"/>
  <c r="R67" i="124" s="1"/>
  <c r="O66" i="124"/>
  <c r="R66" i="124" s="1"/>
  <c r="O65" i="124"/>
  <c r="R65" i="124" s="1"/>
  <c r="O64" i="124"/>
  <c r="R64" i="124" s="1"/>
  <c r="O63" i="124"/>
  <c r="R63" i="124" s="1"/>
  <c r="O62" i="124"/>
  <c r="R62" i="124" s="1"/>
  <c r="O61" i="124"/>
  <c r="R61" i="124" s="1"/>
  <c r="O60" i="124"/>
  <c r="R60" i="124" s="1"/>
  <c r="O59" i="124"/>
  <c r="R59" i="124" s="1"/>
  <c r="O58" i="124"/>
  <c r="R58" i="124" s="1"/>
  <c r="O57" i="124"/>
  <c r="R57" i="124" s="1"/>
  <c r="O56" i="124"/>
  <c r="R56" i="124" s="1"/>
  <c r="O55" i="124"/>
  <c r="R55" i="124" s="1"/>
  <c r="O54" i="124"/>
  <c r="R54" i="124" s="1"/>
  <c r="O53" i="124"/>
  <c r="R53" i="124" s="1"/>
  <c r="O52" i="124"/>
  <c r="R52" i="124" s="1"/>
  <c r="O51" i="124"/>
  <c r="R51" i="124" s="1"/>
  <c r="O50" i="124"/>
  <c r="R50" i="124" s="1"/>
  <c r="O49" i="124"/>
  <c r="R49" i="124" s="1"/>
  <c r="O48" i="124"/>
  <c r="R48" i="124" s="1"/>
  <c r="O47" i="124"/>
  <c r="R47" i="124" s="1"/>
  <c r="O46" i="124"/>
  <c r="R46" i="124" s="1"/>
  <c r="O45" i="124"/>
  <c r="R45" i="124" s="1"/>
  <c r="O44" i="124"/>
  <c r="R44" i="124" s="1"/>
  <c r="O43" i="124"/>
  <c r="R43" i="124" s="1"/>
  <c r="O42" i="124"/>
  <c r="R42" i="124" s="1"/>
  <c r="O41" i="124"/>
  <c r="R41" i="124" s="1"/>
  <c r="O40" i="124"/>
  <c r="R40" i="124" s="1"/>
  <c r="O39" i="124"/>
  <c r="R39" i="124" s="1"/>
  <c r="O38" i="124"/>
  <c r="R38" i="124" s="1"/>
  <c r="O37" i="124"/>
  <c r="R37" i="124" s="1"/>
  <c r="O36" i="124"/>
  <c r="R36" i="124" s="1"/>
  <c r="O35" i="124"/>
  <c r="R35" i="124" s="1"/>
  <c r="O34" i="124"/>
  <c r="R34" i="124" s="1"/>
  <c r="O33" i="124"/>
  <c r="R33" i="124" s="1"/>
  <c r="O32" i="124"/>
  <c r="R32" i="124" s="1"/>
  <c r="O31" i="124"/>
  <c r="R31" i="124" s="1"/>
  <c r="O30" i="124"/>
  <c r="R30" i="124" s="1"/>
  <c r="O29" i="124"/>
  <c r="R29" i="124" s="1"/>
  <c r="O28" i="124"/>
  <c r="R28" i="124" s="1"/>
  <c r="O27" i="124"/>
  <c r="R27" i="124" s="1"/>
  <c r="O26" i="124"/>
  <c r="R26" i="124" s="1"/>
  <c r="O25" i="124"/>
  <c r="R25" i="124" s="1"/>
  <c r="O24" i="124"/>
  <c r="R24" i="124" s="1"/>
  <c r="O23" i="124"/>
  <c r="R23" i="124" s="1"/>
  <c r="O22" i="124"/>
  <c r="R22" i="124" s="1"/>
  <c r="O21" i="124"/>
  <c r="R21" i="124" s="1"/>
  <c r="O20" i="124"/>
  <c r="R20" i="124" s="1"/>
  <c r="O19" i="124"/>
  <c r="R19" i="124" s="1"/>
  <c r="O18" i="124"/>
  <c r="R18" i="124" s="1"/>
  <c r="O17" i="124"/>
  <c r="R17" i="124" s="1"/>
  <c r="O16" i="124"/>
  <c r="R16" i="124" s="1"/>
  <c r="O15" i="124"/>
  <c r="R15" i="124" s="1"/>
  <c r="O14" i="124"/>
  <c r="R14" i="124" s="1"/>
  <c r="O13" i="124"/>
  <c r="R13" i="124" s="1"/>
  <c r="O12" i="124"/>
  <c r="R12" i="124" s="1"/>
  <c r="O11" i="124"/>
  <c r="R11" i="124" s="1"/>
  <c r="O10" i="124"/>
  <c r="R10" i="124" s="1"/>
  <c r="O9" i="124"/>
  <c r="R9" i="124" s="1"/>
  <c r="O8" i="124"/>
  <c r="R8" i="124" s="1"/>
  <c r="O7" i="124"/>
  <c r="D209" i="125" l="1"/>
  <c r="D157" i="124"/>
  <c r="R7" i="124"/>
  <c r="D158" i="124"/>
  <c r="D155" i="124"/>
  <c r="D156" i="124"/>
  <c r="D159" i="124"/>
  <c r="O125" i="123"/>
  <c r="R125" i="123" s="1"/>
  <c r="O126" i="123"/>
  <c r="R126" i="123" s="1"/>
  <c r="O127" i="123"/>
  <c r="R127" i="123" s="1"/>
  <c r="O128" i="123"/>
  <c r="R128" i="123" s="1"/>
  <c r="O129" i="123"/>
  <c r="R129" i="123" s="1"/>
  <c r="O130" i="123"/>
  <c r="R130" i="123" s="1"/>
  <c r="O131" i="123"/>
  <c r="R131" i="123" s="1"/>
  <c r="O132" i="123"/>
  <c r="R132" i="123" s="1"/>
  <c r="O133" i="123"/>
  <c r="R133" i="123" s="1"/>
  <c r="O134" i="123"/>
  <c r="R134" i="123" s="1"/>
  <c r="O135" i="123"/>
  <c r="R135" i="123" s="1"/>
  <c r="O136" i="123"/>
  <c r="R136" i="123" s="1"/>
  <c r="O137" i="123"/>
  <c r="R137" i="123"/>
  <c r="O138" i="123"/>
  <c r="R138" i="123" s="1"/>
  <c r="O139" i="123"/>
  <c r="R139" i="123" s="1"/>
  <c r="B154" i="123"/>
  <c r="O141" i="123"/>
  <c r="L140" i="123"/>
  <c r="O124" i="123"/>
  <c r="R124" i="123" s="1"/>
  <c r="O123" i="123"/>
  <c r="R123" i="123" s="1"/>
  <c r="O122" i="123"/>
  <c r="R122" i="123" s="1"/>
  <c r="O121" i="123"/>
  <c r="R121" i="123" s="1"/>
  <c r="O120" i="123"/>
  <c r="R120" i="123" s="1"/>
  <c r="O119" i="123"/>
  <c r="R119" i="123" s="1"/>
  <c r="O118" i="123"/>
  <c r="R118" i="123" s="1"/>
  <c r="O117" i="123"/>
  <c r="R117" i="123" s="1"/>
  <c r="O116" i="123"/>
  <c r="R116" i="123" s="1"/>
  <c r="O115" i="123"/>
  <c r="R115" i="123" s="1"/>
  <c r="O114" i="123"/>
  <c r="R114" i="123" s="1"/>
  <c r="O113" i="123"/>
  <c r="R113" i="123" s="1"/>
  <c r="O112" i="123"/>
  <c r="R112" i="123" s="1"/>
  <c r="O111" i="123"/>
  <c r="R111" i="123" s="1"/>
  <c r="O110" i="123"/>
  <c r="R110" i="123" s="1"/>
  <c r="O109" i="123"/>
  <c r="R109" i="123" s="1"/>
  <c r="O108" i="123"/>
  <c r="R108" i="123" s="1"/>
  <c r="O107" i="123"/>
  <c r="R107" i="123" s="1"/>
  <c r="O106" i="123"/>
  <c r="R106" i="123" s="1"/>
  <c r="O105" i="123"/>
  <c r="R105" i="123" s="1"/>
  <c r="O104" i="123"/>
  <c r="R104" i="123" s="1"/>
  <c r="O103" i="123"/>
  <c r="R103" i="123" s="1"/>
  <c r="O102" i="123"/>
  <c r="R102" i="123" s="1"/>
  <c r="O101" i="123"/>
  <c r="R101" i="123" s="1"/>
  <c r="O100" i="123"/>
  <c r="R100" i="123" s="1"/>
  <c r="O99" i="123"/>
  <c r="R99" i="123" s="1"/>
  <c r="O98" i="123"/>
  <c r="R98" i="123" s="1"/>
  <c r="O97" i="123"/>
  <c r="R97" i="123" s="1"/>
  <c r="O96" i="123"/>
  <c r="R96" i="123" s="1"/>
  <c r="O95" i="123"/>
  <c r="R95" i="123" s="1"/>
  <c r="O94" i="123"/>
  <c r="R94" i="123" s="1"/>
  <c r="O93" i="123"/>
  <c r="R93" i="123" s="1"/>
  <c r="O92" i="123"/>
  <c r="R92" i="123" s="1"/>
  <c r="O91" i="123"/>
  <c r="R91" i="123" s="1"/>
  <c r="O90" i="123"/>
  <c r="R90" i="123" s="1"/>
  <c r="O89" i="123"/>
  <c r="R89" i="123" s="1"/>
  <c r="O88" i="123"/>
  <c r="R88" i="123" s="1"/>
  <c r="O87" i="123"/>
  <c r="R87" i="123" s="1"/>
  <c r="O86" i="123"/>
  <c r="R86" i="123" s="1"/>
  <c r="O85" i="123"/>
  <c r="R85" i="123" s="1"/>
  <c r="O84" i="123"/>
  <c r="R84" i="123" s="1"/>
  <c r="O83" i="123"/>
  <c r="R83" i="123" s="1"/>
  <c r="O82" i="123"/>
  <c r="R82" i="123" s="1"/>
  <c r="O81" i="123"/>
  <c r="R81" i="123" s="1"/>
  <c r="O80" i="123"/>
  <c r="R80" i="123" s="1"/>
  <c r="O79" i="123"/>
  <c r="R79" i="123" s="1"/>
  <c r="O78" i="123"/>
  <c r="R78" i="123" s="1"/>
  <c r="O77" i="123"/>
  <c r="R77" i="123" s="1"/>
  <c r="O76" i="123"/>
  <c r="R76" i="123" s="1"/>
  <c r="O75" i="123"/>
  <c r="R75" i="123" s="1"/>
  <c r="O74" i="123"/>
  <c r="R74" i="123" s="1"/>
  <c r="O73" i="123"/>
  <c r="R73" i="123" s="1"/>
  <c r="O72" i="123"/>
  <c r="R72" i="123" s="1"/>
  <c r="O71" i="123"/>
  <c r="R71" i="123" s="1"/>
  <c r="O70" i="123"/>
  <c r="R70" i="123" s="1"/>
  <c r="O69" i="123"/>
  <c r="R69" i="123" s="1"/>
  <c r="O68" i="123"/>
  <c r="R68" i="123" s="1"/>
  <c r="O67" i="123"/>
  <c r="R67" i="123" s="1"/>
  <c r="O66" i="123"/>
  <c r="R66" i="123" s="1"/>
  <c r="O65" i="123"/>
  <c r="R65" i="123" s="1"/>
  <c r="O64" i="123"/>
  <c r="R64" i="123" s="1"/>
  <c r="O63" i="123"/>
  <c r="R63" i="123" s="1"/>
  <c r="O62" i="123"/>
  <c r="R62" i="123" s="1"/>
  <c r="O61" i="123"/>
  <c r="R61" i="123" s="1"/>
  <c r="O60" i="123"/>
  <c r="R60" i="123" s="1"/>
  <c r="O59" i="123"/>
  <c r="R59" i="123" s="1"/>
  <c r="O58" i="123"/>
  <c r="R58" i="123" s="1"/>
  <c r="O57" i="123"/>
  <c r="R57" i="123" s="1"/>
  <c r="O56" i="123"/>
  <c r="R56" i="123" s="1"/>
  <c r="O55" i="123"/>
  <c r="R55" i="123" s="1"/>
  <c r="O54" i="123"/>
  <c r="R54" i="123" s="1"/>
  <c r="O53" i="123"/>
  <c r="R53" i="123" s="1"/>
  <c r="O51" i="123"/>
  <c r="R51" i="123" s="1"/>
  <c r="O50" i="123"/>
  <c r="R50" i="123" s="1"/>
  <c r="O49" i="123"/>
  <c r="R49" i="123" s="1"/>
  <c r="O48" i="123"/>
  <c r="R48" i="123" s="1"/>
  <c r="O47" i="123"/>
  <c r="R47" i="123" s="1"/>
  <c r="O46" i="123"/>
  <c r="R46" i="123" s="1"/>
  <c r="O45" i="123"/>
  <c r="R45" i="123" s="1"/>
  <c r="O44" i="123"/>
  <c r="R44" i="123" s="1"/>
  <c r="O43" i="123"/>
  <c r="R43" i="123" s="1"/>
  <c r="O42" i="123"/>
  <c r="R42" i="123" s="1"/>
  <c r="O41" i="123"/>
  <c r="R41" i="123" s="1"/>
  <c r="O40" i="123"/>
  <c r="R40" i="123" s="1"/>
  <c r="O39" i="123"/>
  <c r="R39" i="123" s="1"/>
  <c r="O38" i="123"/>
  <c r="R38" i="123" s="1"/>
  <c r="O37" i="123"/>
  <c r="R37" i="123" s="1"/>
  <c r="O36" i="123"/>
  <c r="R36" i="123" s="1"/>
  <c r="O35" i="123"/>
  <c r="R35" i="123" s="1"/>
  <c r="O34" i="123"/>
  <c r="R34" i="123" s="1"/>
  <c r="O33" i="123"/>
  <c r="R33" i="123" s="1"/>
  <c r="O32" i="123"/>
  <c r="R32" i="123" s="1"/>
  <c r="O31" i="123"/>
  <c r="R31" i="123" s="1"/>
  <c r="O30" i="123"/>
  <c r="R30" i="123" s="1"/>
  <c r="O29" i="123"/>
  <c r="R29" i="123" s="1"/>
  <c r="O28" i="123"/>
  <c r="R28" i="123" s="1"/>
  <c r="O27" i="123"/>
  <c r="R27" i="123" s="1"/>
  <c r="O26" i="123"/>
  <c r="R26" i="123" s="1"/>
  <c r="O25" i="123"/>
  <c r="R25" i="123" s="1"/>
  <c r="O24" i="123"/>
  <c r="R24" i="123" s="1"/>
  <c r="O23" i="123"/>
  <c r="R23" i="123" s="1"/>
  <c r="O22" i="123"/>
  <c r="R22" i="123" s="1"/>
  <c r="O21" i="123"/>
  <c r="R21" i="123" s="1"/>
  <c r="O20" i="123"/>
  <c r="R20" i="123" s="1"/>
  <c r="O19" i="123"/>
  <c r="R19" i="123" s="1"/>
  <c r="O18" i="123"/>
  <c r="R18" i="123" s="1"/>
  <c r="O17" i="123"/>
  <c r="R17" i="123" s="1"/>
  <c r="O16" i="123"/>
  <c r="R16" i="123" s="1"/>
  <c r="O15" i="123"/>
  <c r="R15" i="123" s="1"/>
  <c r="O14" i="123"/>
  <c r="R14" i="123" s="1"/>
  <c r="O13" i="123"/>
  <c r="R13" i="123" s="1"/>
  <c r="O12" i="123"/>
  <c r="R12" i="123" s="1"/>
  <c r="O11" i="123"/>
  <c r="R11" i="123" s="1"/>
  <c r="O10" i="123"/>
  <c r="R10" i="123" s="1"/>
  <c r="O9" i="123"/>
  <c r="R9" i="123" s="1"/>
  <c r="O8" i="123"/>
  <c r="R8" i="123" s="1"/>
  <c r="O7" i="123"/>
  <c r="D160" i="124" l="1"/>
  <c r="D152" i="123"/>
  <c r="D153" i="123"/>
  <c r="D150" i="123"/>
  <c r="R7" i="123"/>
  <c r="D151" i="123"/>
  <c r="D154" i="123"/>
  <c r="O11" i="122"/>
  <c r="R11" i="122" s="1"/>
  <c r="O12" i="122"/>
  <c r="R12" i="122" s="1"/>
  <c r="O13" i="122"/>
  <c r="R13" i="122" s="1"/>
  <c r="O14" i="122"/>
  <c r="R14" i="122" s="1"/>
  <c r="O15" i="122"/>
  <c r="R15" i="122" s="1"/>
  <c r="O16" i="122"/>
  <c r="R16" i="122" s="1"/>
  <c r="O17" i="122"/>
  <c r="R17" i="122" s="1"/>
  <c r="O18" i="122"/>
  <c r="R18" i="122" s="1"/>
  <c r="O19" i="122"/>
  <c r="R19" i="122" s="1"/>
  <c r="O20" i="122"/>
  <c r="R20" i="122" s="1"/>
  <c r="O21" i="122"/>
  <c r="R21" i="122" s="1"/>
  <c r="O22" i="122"/>
  <c r="R22" i="122" s="1"/>
  <c r="O23" i="122"/>
  <c r="R23" i="122" s="1"/>
  <c r="O24" i="122"/>
  <c r="R24" i="122" s="1"/>
  <c r="O25" i="122"/>
  <c r="R25" i="122" s="1"/>
  <c r="O26" i="122"/>
  <c r="R26" i="122" s="1"/>
  <c r="O27" i="122"/>
  <c r="R27" i="122" s="1"/>
  <c r="O28" i="122"/>
  <c r="R28" i="122" s="1"/>
  <c r="O30" i="122"/>
  <c r="R30" i="122" s="1"/>
  <c r="O31" i="122"/>
  <c r="R31" i="122" s="1"/>
  <c r="O32" i="122"/>
  <c r="R32" i="122" s="1"/>
  <c r="O33" i="122"/>
  <c r="R33" i="122" s="1"/>
  <c r="O34" i="122"/>
  <c r="R34" i="122" s="1"/>
  <c r="O35" i="122"/>
  <c r="R35" i="122" s="1"/>
  <c r="O36" i="122"/>
  <c r="R36" i="122" s="1"/>
  <c r="O37" i="122"/>
  <c r="R37" i="122" s="1"/>
  <c r="O38" i="122"/>
  <c r="R38" i="122" s="1"/>
  <c r="O39" i="122"/>
  <c r="R39" i="122" s="1"/>
  <c r="O40" i="122"/>
  <c r="R40" i="122" s="1"/>
  <c r="O41" i="122"/>
  <c r="R41" i="122" s="1"/>
  <c r="O42" i="122"/>
  <c r="R42" i="122" s="1"/>
  <c r="O43" i="122"/>
  <c r="R43" i="122" s="1"/>
  <c r="O44" i="122"/>
  <c r="R44" i="122" s="1"/>
  <c r="O45" i="122"/>
  <c r="R45" i="122" s="1"/>
  <c r="O46" i="122"/>
  <c r="R46" i="122" s="1"/>
  <c r="O47" i="122"/>
  <c r="R47" i="122" s="1"/>
  <c r="O49" i="122"/>
  <c r="R49" i="122" s="1"/>
  <c r="O50" i="122"/>
  <c r="R50" i="122" s="1"/>
  <c r="O52" i="122"/>
  <c r="R52" i="122" s="1"/>
  <c r="O53" i="122"/>
  <c r="R53" i="122" s="1"/>
  <c r="O54" i="122"/>
  <c r="R54" i="122" s="1"/>
  <c r="O55" i="122"/>
  <c r="R55" i="122" s="1"/>
  <c r="O56" i="122"/>
  <c r="R56" i="122" s="1"/>
  <c r="O57" i="122"/>
  <c r="R57" i="122" s="1"/>
  <c r="O58" i="122"/>
  <c r="R58" i="122" s="1"/>
  <c r="O59" i="122"/>
  <c r="R59" i="122" s="1"/>
  <c r="O60" i="122"/>
  <c r="R60" i="122" s="1"/>
  <c r="O61" i="122"/>
  <c r="R61" i="122" s="1"/>
  <c r="O62" i="122"/>
  <c r="R62" i="122" s="1"/>
  <c r="O63" i="122"/>
  <c r="R63" i="122" s="1"/>
  <c r="O64" i="122"/>
  <c r="R64" i="122" s="1"/>
  <c r="O65" i="122"/>
  <c r="R65" i="122" s="1"/>
  <c r="O66" i="122"/>
  <c r="R66" i="122" s="1"/>
  <c r="O67" i="122"/>
  <c r="R67" i="122" s="1"/>
  <c r="O68" i="122"/>
  <c r="R68" i="122" s="1"/>
  <c r="O69" i="122"/>
  <c r="R69" i="122" s="1"/>
  <c r="O70" i="122"/>
  <c r="R70" i="122" s="1"/>
  <c r="O71" i="122"/>
  <c r="R71" i="122" s="1"/>
  <c r="O72" i="122"/>
  <c r="R72" i="122" s="1"/>
  <c r="O73" i="122"/>
  <c r="R73" i="122" s="1"/>
  <c r="O74" i="122"/>
  <c r="R74" i="122" s="1"/>
  <c r="O75" i="122"/>
  <c r="R75" i="122" s="1"/>
  <c r="O76" i="122"/>
  <c r="R76" i="122" s="1"/>
  <c r="O77" i="122"/>
  <c r="R77" i="122" s="1"/>
  <c r="O78" i="122"/>
  <c r="R78" i="122" s="1"/>
  <c r="O79" i="122"/>
  <c r="R79" i="122" s="1"/>
  <c r="O80" i="122"/>
  <c r="R80" i="122" s="1"/>
  <c r="O81" i="122"/>
  <c r="R81" i="122" s="1"/>
  <c r="O82" i="122"/>
  <c r="R82" i="122" s="1"/>
  <c r="O83" i="122"/>
  <c r="R83" i="122" s="1"/>
  <c r="O84" i="122"/>
  <c r="R84" i="122" s="1"/>
  <c r="O85" i="122"/>
  <c r="R85" i="122" s="1"/>
  <c r="O86" i="122"/>
  <c r="R86" i="122" s="1"/>
  <c r="O87" i="122"/>
  <c r="R87" i="122" s="1"/>
  <c r="O88" i="122"/>
  <c r="R88" i="122" s="1"/>
  <c r="O89" i="122"/>
  <c r="R89" i="122" s="1"/>
  <c r="O90" i="122"/>
  <c r="R90" i="122" s="1"/>
  <c r="O91" i="122"/>
  <c r="R91" i="122" s="1"/>
  <c r="O92" i="122"/>
  <c r="R92" i="122" s="1"/>
  <c r="O93" i="122"/>
  <c r="R93" i="122" s="1"/>
  <c r="O94" i="122"/>
  <c r="R94" i="122" s="1"/>
  <c r="O95" i="122"/>
  <c r="R95" i="122" s="1"/>
  <c r="O96" i="122"/>
  <c r="R96" i="122" s="1"/>
  <c r="O97" i="122"/>
  <c r="R97" i="122" s="1"/>
  <c r="O98" i="122"/>
  <c r="R98" i="122" s="1"/>
  <c r="O99" i="122"/>
  <c r="R99" i="122" s="1"/>
  <c r="O100" i="122"/>
  <c r="R100" i="122" s="1"/>
  <c r="O101" i="122"/>
  <c r="R101" i="122" s="1"/>
  <c r="O102" i="122"/>
  <c r="R102" i="122" s="1"/>
  <c r="O103" i="122"/>
  <c r="R103" i="122" s="1"/>
  <c r="O104" i="122"/>
  <c r="R104" i="122" s="1"/>
  <c r="O105" i="122"/>
  <c r="R105" i="122" s="1"/>
  <c r="O106" i="122"/>
  <c r="R106" i="122" s="1"/>
  <c r="O107" i="122"/>
  <c r="R107" i="122" s="1"/>
  <c r="O108" i="122"/>
  <c r="R108" i="122" s="1"/>
  <c r="O109" i="122"/>
  <c r="R109" i="122" s="1"/>
  <c r="O110" i="122"/>
  <c r="R110" i="122" s="1"/>
  <c r="O111" i="122"/>
  <c r="R111" i="122" s="1"/>
  <c r="O112" i="122"/>
  <c r="R112" i="122" s="1"/>
  <c r="O113" i="122"/>
  <c r="R113" i="122" s="1"/>
  <c r="O114" i="122"/>
  <c r="R114" i="122" s="1"/>
  <c r="O115" i="122"/>
  <c r="R115" i="122" s="1"/>
  <c r="O116" i="122"/>
  <c r="R116" i="122" s="1"/>
  <c r="O117" i="122"/>
  <c r="R117" i="122" s="1"/>
  <c r="O119" i="122"/>
  <c r="R119" i="122" s="1"/>
  <c r="O120" i="122"/>
  <c r="R120" i="122" s="1"/>
  <c r="O121" i="122"/>
  <c r="R121" i="122" s="1"/>
  <c r="O122" i="122"/>
  <c r="R122" i="122" s="1"/>
  <c r="O123" i="122"/>
  <c r="R123" i="122" s="1"/>
  <c r="O124" i="122"/>
  <c r="R124" i="122" s="1"/>
  <c r="O125" i="122"/>
  <c r="R125" i="122" s="1"/>
  <c r="O126" i="122"/>
  <c r="R126" i="122" s="1"/>
  <c r="O127" i="122"/>
  <c r="R127" i="122" s="1"/>
  <c r="O128" i="122"/>
  <c r="R128" i="122" s="1"/>
  <c r="O129" i="122"/>
  <c r="R129" i="122" s="1"/>
  <c r="O130" i="122"/>
  <c r="R130" i="122" s="1"/>
  <c r="O131" i="122"/>
  <c r="R131" i="122" s="1"/>
  <c r="O132" i="122"/>
  <c r="R132" i="122" s="1"/>
  <c r="O133" i="122"/>
  <c r="R133" i="122" s="1"/>
  <c r="O134" i="122"/>
  <c r="R134" i="122" s="1"/>
  <c r="O135" i="122"/>
  <c r="R135" i="122" s="1"/>
  <c r="O136" i="122"/>
  <c r="R136" i="122" s="1"/>
  <c r="O137" i="122"/>
  <c r="R137" i="122" s="1"/>
  <c r="B152" i="122"/>
  <c r="O139" i="122"/>
  <c r="L138" i="122"/>
  <c r="O10" i="122"/>
  <c r="R10" i="122" s="1"/>
  <c r="O8" i="122"/>
  <c r="R8" i="122" s="1"/>
  <c r="O7" i="122"/>
  <c r="R7" i="122" s="1"/>
  <c r="D155" i="123" l="1"/>
  <c r="D150" i="122"/>
  <c r="D152" i="122"/>
  <c r="D149" i="122"/>
  <c r="D151" i="122"/>
  <c r="D148" i="122"/>
  <c r="O69" i="121"/>
  <c r="R69" i="121" s="1"/>
  <c r="O70" i="121"/>
  <c r="R70" i="121" s="1"/>
  <c r="O71" i="121"/>
  <c r="R71" i="121"/>
  <c r="O72" i="121"/>
  <c r="R72" i="121" s="1"/>
  <c r="O73" i="121"/>
  <c r="R73" i="121" s="1"/>
  <c r="O74" i="121"/>
  <c r="R74" i="121" s="1"/>
  <c r="O75" i="121"/>
  <c r="R75" i="121"/>
  <c r="O76" i="121"/>
  <c r="R76" i="121" s="1"/>
  <c r="O77" i="121"/>
  <c r="R77" i="121" s="1"/>
  <c r="O78" i="121"/>
  <c r="R78" i="121" s="1"/>
  <c r="O79" i="121"/>
  <c r="R79" i="121" s="1"/>
  <c r="O80" i="121"/>
  <c r="R80" i="121" s="1"/>
  <c r="O81" i="121"/>
  <c r="R81" i="121" s="1"/>
  <c r="O82" i="121"/>
  <c r="R82" i="121" s="1"/>
  <c r="O83" i="121"/>
  <c r="R83" i="121" s="1"/>
  <c r="O84" i="121"/>
  <c r="R84" i="121" s="1"/>
  <c r="O85" i="121"/>
  <c r="R85" i="121" s="1"/>
  <c r="O86" i="121"/>
  <c r="R86" i="121" s="1"/>
  <c r="O87" i="121"/>
  <c r="R87" i="121" s="1"/>
  <c r="O88" i="121"/>
  <c r="R88" i="121" s="1"/>
  <c r="O89" i="121"/>
  <c r="R89" i="121" s="1"/>
  <c r="O90" i="121"/>
  <c r="R90" i="121" s="1"/>
  <c r="O91" i="121"/>
  <c r="R91" i="121"/>
  <c r="O92" i="121"/>
  <c r="R92" i="121" s="1"/>
  <c r="O93" i="121"/>
  <c r="R93" i="121" s="1"/>
  <c r="O94" i="121"/>
  <c r="R94" i="121" s="1"/>
  <c r="O95" i="121"/>
  <c r="R95" i="121" s="1"/>
  <c r="O96" i="121"/>
  <c r="R96" i="121" s="1"/>
  <c r="O97" i="121"/>
  <c r="R97" i="121" s="1"/>
  <c r="O98" i="121"/>
  <c r="R98" i="121" s="1"/>
  <c r="O99" i="121"/>
  <c r="R99" i="121" s="1"/>
  <c r="O100" i="121"/>
  <c r="R100" i="121" s="1"/>
  <c r="O101" i="121"/>
  <c r="R101" i="121" s="1"/>
  <c r="O102" i="121"/>
  <c r="R102" i="121" s="1"/>
  <c r="O103" i="121"/>
  <c r="R103" i="121" s="1"/>
  <c r="O104" i="121"/>
  <c r="R104" i="121" s="1"/>
  <c r="O105" i="121"/>
  <c r="R105" i="121" s="1"/>
  <c r="O106" i="121"/>
  <c r="R106" i="121" s="1"/>
  <c r="O107" i="121"/>
  <c r="R107" i="121"/>
  <c r="O108" i="121"/>
  <c r="R108" i="121" s="1"/>
  <c r="O109" i="121"/>
  <c r="R109" i="121" s="1"/>
  <c r="O110" i="121"/>
  <c r="R110" i="121" s="1"/>
  <c r="O111" i="121"/>
  <c r="R111" i="121" s="1"/>
  <c r="O112" i="121"/>
  <c r="R112" i="121" s="1"/>
  <c r="O113" i="121"/>
  <c r="R113" i="121" s="1"/>
  <c r="O114" i="121"/>
  <c r="R114" i="121" s="1"/>
  <c r="O115" i="121"/>
  <c r="R115" i="121" s="1"/>
  <c r="O116" i="121"/>
  <c r="R116" i="121" s="1"/>
  <c r="O117" i="121"/>
  <c r="R117" i="121" s="1"/>
  <c r="O118" i="121"/>
  <c r="R118" i="121" s="1"/>
  <c r="O119" i="121"/>
  <c r="R119" i="121"/>
  <c r="O120" i="121"/>
  <c r="R120" i="121" s="1"/>
  <c r="O121" i="121"/>
  <c r="R121" i="121" s="1"/>
  <c r="O122" i="121"/>
  <c r="R122" i="121" s="1"/>
  <c r="O123" i="121"/>
  <c r="R123" i="121"/>
  <c r="O124" i="121"/>
  <c r="R124" i="121" s="1"/>
  <c r="O125" i="121"/>
  <c r="R125" i="121" s="1"/>
  <c r="O126" i="121"/>
  <c r="R126" i="121" s="1"/>
  <c r="O127" i="121"/>
  <c r="R127" i="121"/>
  <c r="O128" i="121"/>
  <c r="R128" i="121" s="1"/>
  <c r="O129" i="121"/>
  <c r="R129" i="121" s="1"/>
  <c r="O130" i="121"/>
  <c r="R130" i="121" s="1"/>
  <c r="O131" i="121"/>
  <c r="R131" i="121" s="1"/>
  <c r="O132" i="121"/>
  <c r="R132" i="121" s="1"/>
  <c r="O133" i="121"/>
  <c r="R133" i="121" s="1"/>
  <c r="O134" i="121"/>
  <c r="R134" i="121" s="1"/>
  <c r="O135" i="121"/>
  <c r="R135" i="121" s="1"/>
  <c r="O136" i="121"/>
  <c r="R136" i="121" s="1"/>
  <c r="O137" i="121"/>
  <c r="R137" i="121" s="1"/>
  <c r="O138" i="121"/>
  <c r="R138" i="121" s="1"/>
  <c r="O139" i="121"/>
  <c r="R139" i="121" s="1"/>
  <c r="O140" i="121"/>
  <c r="R140" i="121" s="1"/>
  <c r="O141" i="121"/>
  <c r="R141" i="121" s="1"/>
  <c r="O142" i="121"/>
  <c r="R142" i="121" s="1"/>
  <c r="O143" i="121"/>
  <c r="R143" i="121" s="1"/>
  <c r="O144" i="121"/>
  <c r="R144" i="121" s="1"/>
  <c r="O145" i="121"/>
  <c r="R145" i="121" s="1"/>
  <c r="O146" i="121"/>
  <c r="R146" i="121" s="1"/>
  <c r="O147" i="121"/>
  <c r="R147" i="121" s="1"/>
  <c r="O148" i="121"/>
  <c r="R148" i="121" s="1"/>
  <c r="O149" i="121"/>
  <c r="R149" i="121" s="1"/>
  <c r="O150" i="121"/>
  <c r="R150" i="121" s="1"/>
  <c r="O151" i="121"/>
  <c r="R151" i="121"/>
  <c r="O152" i="121"/>
  <c r="R152" i="121" s="1"/>
  <c r="O153" i="121"/>
  <c r="R153" i="121" s="1"/>
  <c r="O154" i="121"/>
  <c r="R154" i="121" s="1"/>
  <c r="O155" i="121"/>
  <c r="R155" i="121" s="1"/>
  <c r="O156" i="121"/>
  <c r="R156" i="121" s="1"/>
  <c r="O157" i="121"/>
  <c r="R157" i="121" s="1"/>
  <c r="O158" i="121"/>
  <c r="R158" i="121" s="1"/>
  <c r="O159" i="121"/>
  <c r="R159" i="121" s="1"/>
  <c r="O160" i="121"/>
  <c r="R160" i="121" s="1"/>
  <c r="O161" i="121"/>
  <c r="R161" i="121" s="1"/>
  <c r="O162" i="121"/>
  <c r="R162" i="121" s="1"/>
  <c r="O163" i="121"/>
  <c r="R163" i="121" s="1"/>
  <c r="O164" i="121"/>
  <c r="R164" i="121" s="1"/>
  <c r="O165" i="121"/>
  <c r="R165" i="121" s="1"/>
  <c r="O166" i="121"/>
  <c r="R166" i="121" s="1"/>
  <c r="O167" i="121"/>
  <c r="R167" i="121" s="1"/>
  <c r="O168" i="121"/>
  <c r="R168" i="121" s="1"/>
  <c r="O169" i="121"/>
  <c r="R169" i="121" s="1"/>
  <c r="O170" i="121"/>
  <c r="R170" i="121" s="1"/>
  <c r="B185" i="121"/>
  <c r="O172" i="121"/>
  <c r="L171" i="121"/>
  <c r="O68" i="121"/>
  <c r="R68" i="121" s="1"/>
  <c r="O67" i="121"/>
  <c r="R67" i="121" s="1"/>
  <c r="O66" i="121"/>
  <c r="R66" i="121" s="1"/>
  <c r="O64" i="121"/>
  <c r="R64" i="121" s="1"/>
  <c r="O63" i="121"/>
  <c r="R63" i="121" s="1"/>
  <c r="O62" i="121"/>
  <c r="R62" i="121" s="1"/>
  <c r="O61" i="121"/>
  <c r="R61" i="121" s="1"/>
  <c r="O60" i="121"/>
  <c r="R60" i="121" s="1"/>
  <c r="O58" i="121"/>
  <c r="R58" i="121" s="1"/>
  <c r="O57" i="121"/>
  <c r="R57" i="121" s="1"/>
  <c r="O56" i="121"/>
  <c r="R56" i="121" s="1"/>
  <c r="O55" i="121"/>
  <c r="R55" i="121" s="1"/>
  <c r="O54" i="121"/>
  <c r="R54" i="121" s="1"/>
  <c r="O53" i="121"/>
  <c r="R53" i="121" s="1"/>
  <c r="O52" i="121"/>
  <c r="R52" i="121" s="1"/>
  <c r="O51" i="121"/>
  <c r="R51" i="121" s="1"/>
  <c r="O50" i="121"/>
  <c r="R50" i="121" s="1"/>
  <c r="O49" i="121"/>
  <c r="R49" i="121" s="1"/>
  <c r="O48" i="121"/>
  <c r="R48" i="121" s="1"/>
  <c r="O47" i="121"/>
  <c r="R47" i="121" s="1"/>
  <c r="O46" i="121"/>
  <c r="R46" i="121" s="1"/>
  <c r="O45" i="121"/>
  <c r="R45" i="121" s="1"/>
  <c r="O44" i="121"/>
  <c r="R44" i="121" s="1"/>
  <c r="O43" i="121"/>
  <c r="R43" i="121" s="1"/>
  <c r="O42" i="121"/>
  <c r="R42" i="121" s="1"/>
  <c r="O41" i="121"/>
  <c r="R41" i="121" s="1"/>
  <c r="O40" i="121"/>
  <c r="R40" i="121" s="1"/>
  <c r="O39" i="121"/>
  <c r="R39" i="121" s="1"/>
  <c r="O38" i="121"/>
  <c r="R38" i="121" s="1"/>
  <c r="O37" i="121"/>
  <c r="R37" i="121" s="1"/>
  <c r="O36" i="121"/>
  <c r="R36" i="121" s="1"/>
  <c r="O35" i="121"/>
  <c r="R35" i="121" s="1"/>
  <c r="O34" i="121"/>
  <c r="R34" i="121" s="1"/>
  <c r="O33" i="121"/>
  <c r="R33" i="121" s="1"/>
  <c r="O32" i="121"/>
  <c r="R32" i="121" s="1"/>
  <c r="O31" i="121"/>
  <c r="R31" i="121" s="1"/>
  <c r="O30" i="121"/>
  <c r="R30" i="121" s="1"/>
  <c r="O29" i="121"/>
  <c r="R29" i="121" s="1"/>
  <c r="O28" i="121"/>
  <c r="R28" i="121" s="1"/>
  <c r="O27" i="121"/>
  <c r="R27" i="121" s="1"/>
  <c r="O26" i="121"/>
  <c r="R26" i="121" s="1"/>
  <c r="O25" i="121"/>
  <c r="R25" i="121" s="1"/>
  <c r="O24" i="121"/>
  <c r="R24" i="121" s="1"/>
  <c r="O23" i="121"/>
  <c r="R23" i="121" s="1"/>
  <c r="O22" i="121"/>
  <c r="R22" i="121" s="1"/>
  <c r="O21" i="121"/>
  <c r="R21" i="121" s="1"/>
  <c r="O20" i="121"/>
  <c r="R20" i="121" s="1"/>
  <c r="O19" i="121"/>
  <c r="R19" i="121" s="1"/>
  <c r="O18" i="121"/>
  <c r="R18" i="121" s="1"/>
  <c r="O17" i="121"/>
  <c r="R17" i="121" s="1"/>
  <c r="O16" i="121"/>
  <c r="R16" i="121" s="1"/>
  <c r="O15" i="121"/>
  <c r="R15" i="121" s="1"/>
  <c r="O14" i="121"/>
  <c r="R14" i="121" s="1"/>
  <c r="O13" i="121"/>
  <c r="R13" i="121" s="1"/>
  <c r="O12" i="121"/>
  <c r="R12" i="121" s="1"/>
  <c r="O11" i="121"/>
  <c r="R11" i="121" s="1"/>
  <c r="O10" i="121"/>
  <c r="R10" i="121" s="1"/>
  <c r="O9" i="121"/>
  <c r="R9" i="121" s="1"/>
  <c r="O8" i="121"/>
  <c r="R8" i="121" s="1"/>
  <c r="O7" i="121"/>
  <c r="D153" i="122" l="1"/>
  <c r="D183" i="121"/>
  <c r="D184" i="121"/>
  <c r="D181" i="121"/>
  <c r="R7" i="121"/>
  <c r="D182" i="121"/>
  <c r="D185" i="121"/>
  <c r="O56" i="120"/>
  <c r="R56" i="120" s="1"/>
  <c r="O57" i="120"/>
  <c r="R57" i="120" s="1"/>
  <c r="O58" i="120"/>
  <c r="R58" i="120" s="1"/>
  <c r="O59" i="120"/>
  <c r="R59" i="120" s="1"/>
  <c r="O60" i="120"/>
  <c r="R60" i="120" s="1"/>
  <c r="O61" i="120"/>
  <c r="R61" i="120" s="1"/>
  <c r="O62" i="120"/>
  <c r="R62" i="120" s="1"/>
  <c r="O63" i="120"/>
  <c r="R63" i="120"/>
  <c r="O64" i="120"/>
  <c r="R64" i="120" s="1"/>
  <c r="O65" i="120"/>
  <c r="R65" i="120" s="1"/>
  <c r="O66" i="120"/>
  <c r="R66" i="120" s="1"/>
  <c r="O67" i="120"/>
  <c r="R67" i="120" s="1"/>
  <c r="O68" i="120"/>
  <c r="R68" i="120" s="1"/>
  <c r="O69" i="120"/>
  <c r="R69" i="120" s="1"/>
  <c r="O70" i="120"/>
  <c r="R70" i="120" s="1"/>
  <c r="O71" i="120"/>
  <c r="R71" i="120"/>
  <c r="O72" i="120"/>
  <c r="R72" i="120" s="1"/>
  <c r="O73" i="120"/>
  <c r="R73" i="120"/>
  <c r="O74" i="120"/>
  <c r="R74" i="120" s="1"/>
  <c r="O75" i="120"/>
  <c r="R75" i="120" s="1"/>
  <c r="O76" i="120"/>
  <c r="R76" i="120" s="1"/>
  <c r="O77" i="120"/>
  <c r="R77" i="120" s="1"/>
  <c r="O78" i="120"/>
  <c r="R78" i="120" s="1"/>
  <c r="O79" i="120"/>
  <c r="R79" i="120" s="1"/>
  <c r="O80" i="120"/>
  <c r="R80" i="120" s="1"/>
  <c r="O81" i="120"/>
  <c r="R81" i="120"/>
  <c r="O82" i="120"/>
  <c r="R82" i="120" s="1"/>
  <c r="O83" i="120"/>
  <c r="R83" i="120" s="1"/>
  <c r="O84" i="120"/>
  <c r="R84" i="120" s="1"/>
  <c r="O85" i="120"/>
  <c r="R85" i="120" s="1"/>
  <c r="O86" i="120"/>
  <c r="R86" i="120" s="1"/>
  <c r="O87" i="120"/>
  <c r="R87" i="120"/>
  <c r="O88" i="120"/>
  <c r="R88" i="120" s="1"/>
  <c r="O89" i="120"/>
  <c r="R89" i="120" s="1"/>
  <c r="O90" i="120"/>
  <c r="R90" i="120" s="1"/>
  <c r="O91" i="120"/>
  <c r="R91" i="120" s="1"/>
  <c r="O92" i="120"/>
  <c r="R92" i="120" s="1"/>
  <c r="O93" i="120"/>
  <c r="R93" i="120" s="1"/>
  <c r="O94" i="120"/>
  <c r="R94" i="120" s="1"/>
  <c r="O95" i="120"/>
  <c r="R95" i="120" s="1"/>
  <c r="O96" i="120"/>
  <c r="R96" i="120" s="1"/>
  <c r="O97" i="120"/>
  <c r="R97" i="120"/>
  <c r="O98" i="120"/>
  <c r="R98" i="120" s="1"/>
  <c r="O99" i="120"/>
  <c r="R99" i="120" s="1"/>
  <c r="O100" i="120"/>
  <c r="R100" i="120" s="1"/>
  <c r="O101" i="120"/>
  <c r="R101" i="120" s="1"/>
  <c r="O102" i="120"/>
  <c r="R102" i="120" s="1"/>
  <c r="O103" i="120"/>
  <c r="R103" i="120"/>
  <c r="O104" i="120"/>
  <c r="R104" i="120" s="1"/>
  <c r="O105" i="120"/>
  <c r="R105" i="120" s="1"/>
  <c r="O106" i="120"/>
  <c r="R106" i="120" s="1"/>
  <c r="O107" i="120"/>
  <c r="R107" i="120" s="1"/>
  <c r="O108" i="120"/>
  <c r="R108" i="120" s="1"/>
  <c r="O109" i="120"/>
  <c r="R109" i="120" s="1"/>
  <c r="O110" i="120"/>
  <c r="R110" i="120" s="1"/>
  <c r="O111" i="120"/>
  <c r="R111" i="120" s="1"/>
  <c r="O112" i="120"/>
  <c r="R112" i="120" s="1"/>
  <c r="O113" i="120"/>
  <c r="R113" i="120"/>
  <c r="O114" i="120"/>
  <c r="R114" i="120" s="1"/>
  <c r="O115" i="120"/>
  <c r="R115" i="120" s="1"/>
  <c r="O116" i="120"/>
  <c r="R116" i="120" s="1"/>
  <c r="O117" i="120"/>
  <c r="R117" i="120" s="1"/>
  <c r="O118" i="120"/>
  <c r="R118" i="120" s="1"/>
  <c r="O119" i="120"/>
  <c r="R119" i="120"/>
  <c r="O120" i="120"/>
  <c r="R120" i="120" s="1"/>
  <c r="O121" i="120"/>
  <c r="R121" i="120"/>
  <c r="O122" i="120"/>
  <c r="R122" i="120" s="1"/>
  <c r="O123" i="120"/>
  <c r="R123" i="120" s="1"/>
  <c r="O124" i="120"/>
  <c r="R124" i="120" s="1"/>
  <c r="B139" i="120"/>
  <c r="O126" i="120"/>
  <c r="L125" i="120"/>
  <c r="O55" i="120"/>
  <c r="R55" i="120" s="1"/>
  <c r="O54" i="120"/>
  <c r="R54" i="120" s="1"/>
  <c r="O53" i="120"/>
  <c r="R53" i="120" s="1"/>
  <c r="O52" i="120"/>
  <c r="R52" i="120" s="1"/>
  <c r="O51" i="120"/>
  <c r="R51" i="120" s="1"/>
  <c r="O50" i="120"/>
  <c r="R50" i="120" s="1"/>
  <c r="O49" i="120"/>
  <c r="R49" i="120" s="1"/>
  <c r="O48" i="120"/>
  <c r="R48" i="120" s="1"/>
  <c r="O47" i="120"/>
  <c r="R47" i="120" s="1"/>
  <c r="O46" i="120"/>
  <c r="R46" i="120" s="1"/>
  <c r="O45" i="120"/>
  <c r="R45" i="120" s="1"/>
  <c r="O44" i="120"/>
  <c r="R44" i="120" s="1"/>
  <c r="O43" i="120"/>
  <c r="R43" i="120" s="1"/>
  <c r="O42" i="120"/>
  <c r="R42" i="120" s="1"/>
  <c r="O41" i="120"/>
  <c r="R41" i="120" s="1"/>
  <c r="O40" i="120"/>
  <c r="R40" i="120" s="1"/>
  <c r="O39" i="120"/>
  <c r="R39" i="120" s="1"/>
  <c r="O38" i="120"/>
  <c r="R38" i="120" s="1"/>
  <c r="O37" i="120"/>
  <c r="R37" i="120" s="1"/>
  <c r="O36" i="120"/>
  <c r="R36" i="120" s="1"/>
  <c r="O35" i="120"/>
  <c r="R35" i="120" s="1"/>
  <c r="O34" i="120"/>
  <c r="R34" i="120" s="1"/>
  <c r="O33" i="120"/>
  <c r="R33" i="120" s="1"/>
  <c r="O32" i="120"/>
  <c r="R32" i="120" s="1"/>
  <c r="O31" i="120"/>
  <c r="R31" i="120" s="1"/>
  <c r="O30" i="120"/>
  <c r="R30" i="120" s="1"/>
  <c r="O29" i="120"/>
  <c r="R29" i="120" s="1"/>
  <c r="O28" i="120"/>
  <c r="R28" i="120" s="1"/>
  <c r="O27" i="120"/>
  <c r="R27" i="120" s="1"/>
  <c r="O26" i="120"/>
  <c r="R26" i="120" s="1"/>
  <c r="O24" i="120"/>
  <c r="R24" i="120" s="1"/>
  <c r="O23" i="120"/>
  <c r="R23" i="120" s="1"/>
  <c r="O22" i="120"/>
  <c r="R22" i="120" s="1"/>
  <c r="O21" i="120"/>
  <c r="R21" i="120" s="1"/>
  <c r="O20" i="120"/>
  <c r="R20" i="120" s="1"/>
  <c r="O19" i="120"/>
  <c r="R19" i="120" s="1"/>
  <c r="O18" i="120"/>
  <c r="R18" i="120" s="1"/>
  <c r="O17" i="120"/>
  <c r="R17" i="120" s="1"/>
  <c r="O16" i="120"/>
  <c r="R16" i="120" s="1"/>
  <c r="O15" i="120"/>
  <c r="R15" i="120" s="1"/>
  <c r="O13" i="120"/>
  <c r="R13" i="120" s="1"/>
  <c r="O12" i="120"/>
  <c r="R12" i="120" s="1"/>
  <c r="O11" i="120"/>
  <c r="R11" i="120" s="1"/>
  <c r="O10" i="120"/>
  <c r="R10" i="120" s="1"/>
  <c r="O9" i="120"/>
  <c r="R9" i="120" s="1"/>
  <c r="O8" i="120"/>
  <c r="R8" i="120" s="1"/>
  <c r="O7" i="120"/>
  <c r="D186" i="121" l="1"/>
  <c r="D137" i="120"/>
  <c r="R7" i="120"/>
  <c r="D138" i="120"/>
  <c r="D135" i="120"/>
  <c r="D136" i="120"/>
  <c r="D139" i="120"/>
  <c r="B89" i="119"/>
  <c r="O76" i="119"/>
  <c r="L75" i="119"/>
  <c r="O74" i="119"/>
  <c r="R74" i="119" s="1"/>
  <c r="O73" i="119"/>
  <c r="R73" i="119" s="1"/>
  <c r="O72" i="119"/>
  <c r="R72" i="119" s="1"/>
  <c r="O71" i="119"/>
  <c r="R71" i="119" s="1"/>
  <c r="O70" i="119"/>
  <c r="R70" i="119" s="1"/>
  <c r="O69" i="119"/>
  <c r="R69" i="119" s="1"/>
  <c r="O68" i="119"/>
  <c r="R68" i="119" s="1"/>
  <c r="O67" i="119"/>
  <c r="R67" i="119" s="1"/>
  <c r="O66" i="119"/>
  <c r="R66" i="119" s="1"/>
  <c r="O65" i="119"/>
  <c r="R65" i="119" s="1"/>
  <c r="O64" i="119"/>
  <c r="R64" i="119" s="1"/>
  <c r="O63" i="119"/>
  <c r="R63" i="119" s="1"/>
  <c r="O62" i="119"/>
  <c r="R62" i="119" s="1"/>
  <c r="O61" i="119"/>
  <c r="R61" i="119" s="1"/>
  <c r="O60" i="119"/>
  <c r="R60" i="119" s="1"/>
  <c r="O59" i="119"/>
  <c r="R59" i="119" s="1"/>
  <c r="O58" i="119"/>
  <c r="R58" i="119" s="1"/>
  <c r="O57" i="119"/>
  <c r="R57" i="119" s="1"/>
  <c r="O56" i="119"/>
  <c r="R56" i="119" s="1"/>
  <c r="O55" i="119"/>
  <c r="R55" i="119" s="1"/>
  <c r="O54" i="119"/>
  <c r="R54" i="119" s="1"/>
  <c r="O53" i="119"/>
  <c r="R53" i="119" s="1"/>
  <c r="O52" i="119"/>
  <c r="R52" i="119" s="1"/>
  <c r="O51" i="119"/>
  <c r="R51" i="119" s="1"/>
  <c r="O50" i="119"/>
  <c r="R50" i="119" s="1"/>
  <c r="O49" i="119"/>
  <c r="R49" i="119" s="1"/>
  <c r="O48" i="119"/>
  <c r="R48" i="119" s="1"/>
  <c r="O47" i="119"/>
  <c r="R47" i="119" s="1"/>
  <c r="O46" i="119"/>
  <c r="R46" i="119" s="1"/>
  <c r="O45" i="119"/>
  <c r="R45" i="119" s="1"/>
  <c r="O44" i="119"/>
  <c r="R44" i="119" s="1"/>
  <c r="O43" i="119"/>
  <c r="R43" i="119" s="1"/>
  <c r="O42" i="119"/>
  <c r="R42" i="119" s="1"/>
  <c r="O41" i="119"/>
  <c r="R41" i="119" s="1"/>
  <c r="O40" i="119"/>
  <c r="R40" i="119" s="1"/>
  <c r="O39" i="119"/>
  <c r="R39" i="119" s="1"/>
  <c r="O38" i="119"/>
  <c r="R38" i="119" s="1"/>
  <c r="O37" i="119"/>
  <c r="R37" i="119" s="1"/>
  <c r="O36" i="119"/>
  <c r="R36" i="119" s="1"/>
  <c r="O35" i="119"/>
  <c r="R35" i="119" s="1"/>
  <c r="O34" i="119"/>
  <c r="R34" i="119" s="1"/>
  <c r="O33" i="119"/>
  <c r="R33" i="119" s="1"/>
  <c r="O32" i="119"/>
  <c r="R32" i="119" s="1"/>
  <c r="O31" i="119"/>
  <c r="R31" i="119" s="1"/>
  <c r="O30" i="119"/>
  <c r="R30" i="119" s="1"/>
  <c r="O29" i="119"/>
  <c r="R29" i="119" s="1"/>
  <c r="O28" i="119"/>
  <c r="R28" i="119" s="1"/>
  <c r="O27" i="119"/>
  <c r="R27" i="119" s="1"/>
  <c r="O26" i="119"/>
  <c r="R26" i="119" s="1"/>
  <c r="O25" i="119"/>
  <c r="R25" i="119" s="1"/>
  <c r="O24" i="119"/>
  <c r="R24" i="119" s="1"/>
  <c r="O23" i="119"/>
  <c r="R23" i="119" s="1"/>
  <c r="O22" i="119"/>
  <c r="R22" i="119" s="1"/>
  <c r="O21" i="119"/>
  <c r="R21" i="119" s="1"/>
  <c r="O20" i="119"/>
  <c r="R20" i="119" s="1"/>
  <c r="O19" i="119"/>
  <c r="R19" i="119" s="1"/>
  <c r="O18" i="119"/>
  <c r="R18" i="119" s="1"/>
  <c r="O17" i="119"/>
  <c r="R17" i="119" s="1"/>
  <c r="O16" i="119"/>
  <c r="R16" i="119" s="1"/>
  <c r="O15" i="119"/>
  <c r="R15" i="119" s="1"/>
  <c r="O14" i="119"/>
  <c r="R14" i="119" s="1"/>
  <c r="O13" i="119"/>
  <c r="R13" i="119" s="1"/>
  <c r="O12" i="119"/>
  <c r="R12" i="119" s="1"/>
  <c r="O11" i="119"/>
  <c r="R11" i="119" s="1"/>
  <c r="O10" i="119"/>
  <c r="R10" i="119" s="1"/>
  <c r="O9" i="119"/>
  <c r="R9" i="119" s="1"/>
  <c r="O8" i="119"/>
  <c r="R8" i="119" s="1"/>
  <c r="O7" i="119"/>
  <c r="D140" i="120" l="1"/>
  <c r="D87" i="119"/>
  <c r="D88" i="119"/>
  <c r="D85" i="119"/>
  <c r="R7" i="119"/>
  <c r="D86" i="119"/>
  <c r="D89" i="119"/>
  <c r="B118" i="118"/>
  <c r="O105" i="118"/>
  <c r="L104" i="118"/>
  <c r="O103" i="118"/>
  <c r="R103" i="118" s="1"/>
  <c r="O102" i="118"/>
  <c r="R102" i="118" s="1"/>
  <c r="O101" i="118"/>
  <c r="R101" i="118" s="1"/>
  <c r="O100" i="118"/>
  <c r="R100" i="118" s="1"/>
  <c r="O99" i="118"/>
  <c r="R99" i="118" s="1"/>
  <c r="O98" i="118"/>
  <c r="R98" i="118" s="1"/>
  <c r="O97" i="118"/>
  <c r="R97" i="118" s="1"/>
  <c r="O96" i="118"/>
  <c r="R96" i="118" s="1"/>
  <c r="O95" i="118"/>
  <c r="R95" i="118" s="1"/>
  <c r="O94" i="118"/>
  <c r="R94" i="118" s="1"/>
  <c r="O93" i="118"/>
  <c r="R93" i="118" s="1"/>
  <c r="O92" i="118"/>
  <c r="R92" i="118" s="1"/>
  <c r="O91" i="118"/>
  <c r="R91" i="118" s="1"/>
  <c r="O90" i="118"/>
  <c r="R90" i="118" s="1"/>
  <c r="O89" i="118"/>
  <c r="R89" i="118" s="1"/>
  <c r="O88" i="118"/>
  <c r="R88" i="118" s="1"/>
  <c r="O87" i="118"/>
  <c r="R87" i="118" s="1"/>
  <c r="O86" i="118"/>
  <c r="R86" i="118" s="1"/>
  <c r="O85" i="118"/>
  <c r="R85" i="118" s="1"/>
  <c r="O84" i="118"/>
  <c r="R84" i="118" s="1"/>
  <c r="O83" i="118"/>
  <c r="R83" i="118" s="1"/>
  <c r="O82" i="118"/>
  <c r="R82" i="118" s="1"/>
  <c r="O81" i="118"/>
  <c r="R81" i="118" s="1"/>
  <c r="O80" i="118"/>
  <c r="R80" i="118" s="1"/>
  <c r="O79" i="118"/>
  <c r="R79" i="118" s="1"/>
  <c r="O78" i="118"/>
  <c r="R78" i="118" s="1"/>
  <c r="O77" i="118"/>
  <c r="R77" i="118" s="1"/>
  <c r="O76" i="118"/>
  <c r="R76" i="118" s="1"/>
  <c r="O75" i="118"/>
  <c r="R75" i="118" s="1"/>
  <c r="O74" i="118"/>
  <c r="R74" i="118" s="1"/>
  <c r="O73" i="118"/>
  <c r="R73" i="118" s="1"/>
  <c r="O72" i="118"/>
  <c r="R72" i="118" s="1"/>
  <c r="O71" i="118"/>
  <c r="R71" i="118" s="1"/>
  <c r="O70" i="118"/>
  <c r="R70" i="118" s="1"/>
  <c r="O69" i="118"/>
  <c r="R69" i="118" s="1"/>
  <c r="O68" i="118"/>
  <c r="R68" i="118" s="1"/>
  <c r="O67" i="118"/>
  <c r="R67" i="118" s="1"/>
  <c r="O66" i="118"/>
  <c r="R66" i="118" s="1"/>
  <c r="O65" i="118"/>
  <c r="R65" i="118" s="1"/>
  <c r="O64" i="118"/>
  <c r="R64" i="118" s="1"/>
  <c r="O63" i="118"/>
  <c r="R63" i="118" s="1"/>
  <c r="O62" i="118"/>
  <c r="R62" i="118" s="1"/>
  <c r="O61" i="118"/>
  <c r="R61" i="118" s="1"/>
  <c r="O60" i="118"/>
  <c r="R60" i="118" s="1"/>
  <c r="O59" i="118"/>
  <c r="R59" i="118" s="1"/>
  <c r="O58" i="118"/>
  <c r="R58" i="118" s="1"/>
  <c r="O57" i="118"/>
  <c r="R57" i="118" s="1"/>
  <c r="O56" i="118"/>
  <c r="R56" i="118" s="1"/>
  <c r="O55" i="118"/>
  <c r="R55" i="118" s="1"/>
  <c r="O54" i="118"/>
  <c r="R54" i="118" s="1"/>
  <c r="O53" i="118"/>
  <c r="R53" i="118" s="1"/>
  <c r="O52" i="118"/>
  <c r="R52" i="118" s="1"/>
  <c r="O51" i="118"/>
  <c r="R51" i="118" s="1"/>
  <c r="O50" i="118"/>
  <c r="R50" i="118" s="1"/>
  <c r="O49" i="118"/>
  <c r="R49" i="118" s="1"/>
  <c r="O48" i="118"/>
  <c r="R48" i="118" s="1"/>
  <c r="O47" i="118"/>
  <c r="R47" i="118" s="1"/>
  <c r="O46" i="118"/>
  <c r="R46" i="118" s="1"/>
  <c r="O45" i="118"/>
  <c r="R45" i="118" s="1"/>
  <c r="O44" i="118"/>
  <c r="R44" i="118" s="1"/>
  <c r="O43" i="118"/>
  <c r="R43" i="118" s="1"/>
  <c r="O42" i="118"/>
  <c r="R42" i="118" s="1"/>
  <c r="O41" i="118"/>
  <c r="R41" i="118" s="1"/>
  <c r="O40" i="118"/>
  <c r="R40" i="118" s="1"/>
  <c r="O39" i="118"/>
  <c r="R39" i="118" s="1"/>
  <c r="O38" i="118"/>
  <c r="R38" i="118" s="1"/>
  <c r="O37" i="118"/>
  <c r="R37" i="118" s="1"/>
  <c r="O36" i="118"/>
  <c r="R36" i="118" s="1"/>
  <c r="O35" i="118"/>
  <c r="R35" i="118" s="1"/>
  <c r="O34" i="118"/>
  <c r="R34" i="118" s="1"/>
  <c r="O33" i="118"/>
  <c r="R33" i="118" s="1"/>
  <c r="O32" i="118"/>
  <c r="R32" i="118" s="1"/>
  <c r="R31" i="118"/>
  <c r="O31" i="118"/>
  <c r="O30" i="118"/>
  <c r="R30" i="118" s="1"/>
  <c r="O29" i="118"/>
  <c r="R29" i="118" s="1"/>
  <c r="O28" i="118"/>
  <c r="R28" i="118" s="1"/>
  <c r="O27" i="118"/>
  <c r="R27" i="118" s="1"/>
  <c r="O26" i="118"/>
  <c r="R26" i="118" s="1"/>
  <c r="O25" i="118"/>
  <c r="R25" i="118" s="1"/>
  <c r="O24" i="118"/>
  <c r="R24" i="118" s="1"/>
  <c r="O23" i="118"/>
  <c r="R23" i="118" s="1"/>
  <c r="O22" i="118"/>
  <c r="R22" i="118" s="1"/>
  <c r="O21" i="118"/>
  <c r="R21" i="118" s="1"/>
  <c r="O20" i="118"/>
  <c r="R20" i="118" s="1"/>
  <c r="O19" i="118"/>
  <c r="R19" i="118" s="1"/>
  <c r="O18" i="118"/>
  <c r="R18" i="118" s="1"/>
  <c r="O17" i="118"/>
  <c r="R17" i="118" s="1"/>
  <c r="O16" i="118"/>
  <c r="R16" i="118" s="1"/>
  <c r="O15" i="118"/>
  <c r="R15" i="118" s="1"/>
  <c r="O14" i="118"/>
  <c r="R14" i="118" s="1"/>
  <c r="O13" i="118"/>
  <c r="R13" i="118" s="1"/>
  <c r="O12" i="118"/>
  <c r="R12" i="118" s="1"/>
  <c r="O11" i="118"/>
  <c r="R11" i="118" s="1"/>
  <c r="O10" i="118"/>
  <c r="R10" i="118" s="1"/>
  <c r="O9" i="118"/>
  <c r="R9" i="118" s="1"/>
  <c r="O8" i="118"/>
  <c r="R8" i="118" s="1"/>
  <c r="O7" i="118"/>
  <c r="R7" i="118" s="1"/>
  <c r="D90" i="119" l="1"/>
  <c r="D116" i="118"/>
  <c r="D114" i="118"/>
  <c r="D117" i="118"/>
  <c r="D115" i="118"/>
  <c r="D118" i="118"/>
  <c r="O110" i="117"/>
  <c r="R110" i="117" s="1"/>
  <c r="O111" i="117"/>
  <c r="R111" i="117" s="1"/>
  <c r="B126" i="117"/>
  <c r="O113" i="117"/>
  <c r="L112" i="117"/>
  <c r="O109" i="117"/>
  <c r="R109" i="117" s="1"/>
  <c r="O108" i="117"/>
  <c r="R108" i="117" s="1"/>
  <c r="O107" i="117"/>
  <c r="R107" i="117" s="1"/>
  <c r="O106" i="117"/>
  <c r="R106" i="117" s="1"/>
  <c r="O105" i="117"/>
  <c r="R105" i="117" s="1"/>
  <c r="O104" i="117"/>
  <c r="R104" i="117" s="1"/>
  <c r="R103" i="117"/>
  <c r="O103" i="117"/>
  <c r="O102" i="117"/>
  <c r="R102" i="117" s="1"/>
  <c r="O101" i="117"/>
  <c r="R101" i="117" s="1"/>
  <c r="O100" i="117"/>
  <c r="R100" i="117" s="1"/>
  <c r="O99" i="117"/>
  <c r="R99" i="117" s="1"/>
  <c r="O98" i="117"/>
  <c r="R98" i="117" s="1"/>
  <c r="R97" i="117"/>
  <c r="O97" i="117"/>
  <c r="O96" i="117"/>
  <c r="R96" i="117" s="1"/>
  <c r="O95" i="117"/>
  <c r="R95" i="117" s="1"/>
  <c r="O94" i="117"/>
  <c r="R94" i="117" s="1"/>
  <c r="O93" i="117"/>
  <c r="R93" i="117" s="1"/>
  <c r="O92" i="117"/>
  <c r="R92" i="117" s="1"/>
  <c r="O91" i="117"/>
  <c r="R91" i="117" s="1"/>
  <c r="O90" i="117"/>
  <c r="R90" i="117" s="1"/>
  <c r="O89" i="117"/>
  <c r="R89" i="117" s="1"/>
  <c r="O88" i="117"/>
  <c r="R88" i="117" s="1"/>
  <c r="O87" i="117"/>
  <c r="R87" i="117" s="1"/>
  <c r="O86" i="117"/>
  <c r="R86" i="117" s="1"/>
  <c r="O85" i="117"/>
  <c r="R85" i="117" s="1"/>
  <c r="O84" i="117"/>
  <c r="R84" i="117" s="1"/>
  <c r="O83" i="117"/>
  <c r="R83" i="117" s="1"/>
  <c r="O82" i="117"/>
  <c r="R82" i="117" s="1"/>
  <c r="O81" i="117"/>
  <c r="R81" i="117" s="1"/>
  <c r="O80" i="117"/>
  <c r="R80" i="117" s="1"/>
  <c r="O79" i="117"/>
  <c r="R79" i="117" s="1"/>
  <c r="O78" i="117"/>
  <c r="R78" i="117" s="1"/>
  <c r="O77" i="117"/>
  <c r="R77" i="117" s="1"/>
  <c r="O76" i="117"/>
  <c r="R76" i="117" s="1"/>
  <c r="O75" i="117"/>
  <c r="R75" i="117" s="1"/>
  <c r="O74" i="117"/>
  <c r="R74" i="117" s="1"/>
  <c r="O73" i="117"/>
  <c r="R73" i="117" s="1"/>
  <c r="O72" i="117"/>
  <c r="R72" i="117" s="1"/>
  <c r="O71" i="117"/>
  <c r="R71" i="117" s="1"/>
  <c r="O70" i="117"/>
  <c r="R70" i="117" s="1"/>
  <c r="R69" i="117"/>
  <c r="O69" i="117"/>
  <c r="O68" i="117"/>
  <c r="R68" i="117" s="1"/>
  <c r="O67" i="117"/>
  <c r="R67" i="117" s="1"/>
  <c r="O66" i="117"/>
  <c r="R66" i="117" s="1"/>
  <c r="R65" i="117"/>
  <c r="O65" i="117"/>
  <c r="O64" i="117"/>
  <c r="R64" i="117" s="1"/>
  <c r="O63" i="117"/>
  <c r="R63" i="117" s="1"/>
  <c r="O62" i="117"/>
  <c r="R62" i="117" s="1"/>
  <c r="O61" i="117"/>
  <c r="R61" i="117" s="1"/>
  <c r="O60" i="117"/>
  <c r="R60" i="117" s="1"/>
  <c r="O59" i="117"/>
  <c r="R59" i="117" s="1"/>
  <c r="O58" i="117"/>
  <c r="R58" i="117" s="1"/>
  <c r="O57" i="117"/>
  <c r="R57" i="117" s="1"/>
  <c r="O56" i="117"/>
  <c r="R56" i="117" s="1"/>
  <c r="O55" i="117"/>
  <c r="R55" i="117" s="1"/>
  <c r="O54" i="117"/>
  <c r="R54" i="117" s="1"/>
  <c r="R53" i="117"/>
  <c r="O53" i="117"/>
  <c r="O52" i="117"/>
  <c r="R52" i="117" s="1"/>
  <c r="O51" i="117"/>
  <c r="R51" i="117" s="1"/>
  <c r="O50" i="117"/>
  <c r="R50" i="117" s="1"/>
  <c r="R48" i="117"/>
  <c r="O48" i="117"/>
  <c r="O47" i="117"/>
  <c r="R47" i="117" s="1"/>
  <c r="O46" i="117"/>
  <c r="R46" i="117" s="1"/>
  <c r="O45" i="117"/>
  <c r="R45" i="117" s="1"/>
  <c r="O44" i="117"/>
  <c r="R44" i="117" s="1"/>
  <c r="O43" i="117"/>
  <c r="R43" i="117" s="1"/>
  <c r="O42" i="117"/>
  <c r="R42" i="117" s="1"/>
  <c r="O41" i="117"/>
  <c r="R41" i="117" s="1"/>
  <c r="O40" i="117"/>
  <c r="R40" i="117" s="1"/>
  <c r="O39" i="117"/>
  <c r="R39" i="117" s="1"/>
  <c r="O38" i="117"/>
  <c r="R38" i="117" s="1"/>
  <c r="O37" i="117"/>
  <c r="R37" i="117" s="1"/>
  <c r="R36" i="117"/>
  <c r="O36" i="117"/>
  <c r="O35" i="117"/>
  <c r="R35" i="117" s="1"/>
  <c r="O34" i="117"/>
  <c r="R34" i="117" s="1"/>
  <c r="O33" i="117"/>
  <c r="R33" i="117" s="1"/>
  <c r="R32" i="117"/>
  <c r="O32" i="117"/>
  <c r="O31" i="117"/>
  <c r="R31" i="117" s="1"/>
  <c r="O30" i="117"/>
  <c r="R30" i="117" s="1"/>
  <c r="O29" i="117"/>
  <c r="R29" i="117" s="1"/>
  <c r="O28" i="117"/>
  <c r="R28" i="117" s="1"/>
  <c r="O27" i="117"/>
  <c r="R27" i="117" s="1"/>
  <c r="O26" i="117"/>
  <c r="R26" i="117" s="1"/>
  <c r="O25" i="117"/>
  <c r="R25" i="117" s="1"/>
  <c r="O24" i="117"/>
  <c r="R24" i="117" s="1"/>
  <c r="O23" i="117"/>
  <c r="R23" i="117" s="1"/>
  <c r="O22" i="117"/>
  <c r="R22" i="117" s="1"/>
  <c r="O21" i="117"/>
  <c r="R21" i="117" s="1"/>
  <c r="R20" i="117"/>
  <c r="O20" i="117"/>
  <c r="O19" i="117"/>
  <c r="R19" i="117" s="1"/>
  <c r="O18" i="117"/>
  <c r="R18" i="117" s="1"/>
  <c r="O17" i="117"/>
  <c r="R17" i="117" s="1"/>
  <c r="R16" i="117"/>
  <c r="O16" i="117"/>
  <c r="O15" i="117"/>
  <c r="R15" i="117" s="1"/>
  <c r="O14" i="117"/>
  <c r="R14" i="117" s="1"/>
  <c r="O13" i="117"/>
  <c r="R13" i="117" s="1"/>
  <c r="O12" i="117"/>
  <c r="R12" i="117" s="1"/>
  <c r="O11" i="117"/>
  <c r="R11" i="117" s="1"/>
  <c r="O10" i="117"/>
  <c r="R10" i="117" s="1"/>
  <c r="O9" i="117"/>
  <c r="R9" i="117" s="1"/>
  <c r="O8" i="117"/>
  <c r="R8" i="117" s="1"/>
  <c r="O7" i="117"/>
  <c r="D119" i="118" l="1"/>
  <c r="D124" i="117"/>
  <c r="D125" i="117"/>
  <c r="D122" i="117"/>
  <c r="R7" i="117"/>
  <c r="D123" i="117"/>
  <c r="D126" i="117"/>
  <c r="B124" i="116"/>
  <c r="O111" i="116"/>
  <c r="L110" i="116"/>
  <c r="O109" i="116"/>
  <c r="R109" i="116" s="1"/>
  <c r="O108" i="116"/>
  <c r="R108" i="116" s="1"/>
  <c r="O107" i="116"/>
  <c r="R107" i="116" s="1"/>
  <c r="O106" i="116"/>
  <c r="R106" i="116" s="1"/>
  <c r="O105" i="116"/>
  <c r="R105" i="116" s="1"/>
  <c r="O104" i="116"/>
  <c r="R104" i="116" s="1"/>
  <c r="O103" i="116"/>
  <c r="R103" i="116" s="1"/>
  <c r="O102" i="116"/>
  <c r="R102" i="116" s="1"/>
  <c r="O101" i="116"/>
  <c r="R101" i="116" s="1"/>
  <c r="O100" i="116"/>
  <c r="R100" i="116" s="1"/>
  <c r="O99" i="116"/>
  <c r="R99" i="116" s="1"/>
  <c r="O98" i="116"/>
  <c r="R98" i="116" s="1"/>
  <c r="O97" i="116"/>
  <c r="R97" i="116" s="1"/>
  <c r="O96" i="116"/>
  <c r="R96" i="116" s="1"/>
  <c r="O95" i="116"/>
  <c r="R95" i="116" s="1"/>
  <c r="O94" i="116"/>
  <c r="R94" i="116" s="1"/>
  <c r="O93" i="116"/>
  <c r="R93" i="116" s="1"/>
  <c r="O92" i="116"/>
  <c r="R92" i="116" s="1"/>
  <c r="O91" i="116"/>
  <c r="R91" i="116" s="1"/>
  <c r="O90" i="116"/>
  <c r="R90" i="116" s="1"/>
  <c r="O89" i="116"/>
  <c r="R89" i="116" s="1"/>
  <c r="O88" i="116"/>
  <c r="R88" i="116" s="1"/>
  <c r="O87" i="116"/>
  <c r="R87" i="116" s="1"/>
  <c r="O86" i="116"/>
  <c r="R86" i="116" s="1"/>
  <c r="O85" i="116"/>
  <c r="R85" i="116" s="1"/>
  <c r="O84" i="116"/>
  <c r="R84" i="116" s="1"/>
  <c r="O83" i="116"/>
  <c r="R83" i="116" s="1"/>
  <c r="O82" i="116"/>
  <c r="R82" i="116" s="1"/>
  <c r="O81" i="116"/>
  <c r="R81" i="116" s="1"/>
  <c r="O80" i="116"/>
  <c r="R80" i="116" s="1"/>
  <c r="O79" i="116"/>
  <c r="R79" i="116" s="1"/>
  <c r="O78" i="116"/>
  <c r="R78" i="116" s="1"/>
  <c r="O77" i="116"/>
  <c r="R77" i="116" s="1"/>
  <c r="O76" i="116"/>
  <c r="R76" i="116" s="1"/>
  <c r="O75" i="116"/>
  <c r="R75" i="116" s="1"/>
  <c r="O74" i="116"/>
  <c r="R74" i="116" s="1"/>
  <c r="O73" i="116"/>
  <c r="R73" i="116" s="1"/>
  <c r="O72" i="116"/>
  <c r="R72" i="116" s="1"/>
  <c r="O71" i="116"/>
  <c r="R71" i="116" s="1"/>
  <c r="O70" i="116"/>
  <c r="R70" i="116" s="1"/>
  <c r="O69" i="116"/>
  <c r="R69" i="116" s="1"/>
  <c r="O68" i="116"/>
  <c r="R68" i="116" s="1"/>
  <c r="O67" i="116"/>
  <c r="R67" i="116" s="1"/>
  <c r="O66" i="116"/>
  <c r="R66" i="116" s="1"/>
  <c r="O65" i="116"/>
  <c r="R65" i="116" s="1"/>
  <c r="O64" i="116"/>
  <c r="R64" i="116" s="1"/>
  <c r="O63" i="116"/>
  <c r="R63" i="116" s="1"/>
  <c r="O62" i="116"/>
  <c r="R62" i="116" s="1"/>
  <c r="O61" i="116"/>
  <c r="R61" i="116" s="1"/>
  <c r="O60" i="116"/>
  <c r="R60" i="116" s="1"/>
  <c r="O59" i="116"/>
  <c r="R59" i="116" s="1"/>
  <c r="O58" i="116"/>
  <c r="R58" i="116" s="1"/>
  <c r="O57" i="116"/>
  <c r="R57" i="116" s="1"/>
  <c r="O56" i="116"/>
  <c r="R56" i="116" s="1"/>
  <c r="O55" i="116"/>
  <c r="R55" i="116" s="1"/>
  <c r="O54" i="116"/>
  <c r="R54" i="116" s="1"/>
  <c r="O53" i="116"/>
  <c r="R53" i="116" s="1"/>
  <c r="O52" i="116"/>
  <c r="R52" i="116" s="1"/>
  <c r="O51" i="116"/>
  <c r="R51" i="116" s="1"/>
  <c r="O50" i="116"/>
  <c r="R50" i="116" s="1"/>
  <c r="O49" i="116"/>
  <c r="R49" i="116" s="1"/>
  <c r="O48" i="116"/>
  <c r="R48" i="116" s="1"/>
  <c r="O47" i="116"/>
  <c r="R47" i="116" s="1"/>
  <c r="O46" i="116"/>
  <c r="R46" i="116" s="1"/>
  <c r="O45" i="116"/>
  <c r="R45" i="116" s="1"/>
  <c r="O44" i="116"/>
  <c r="R44" i="116" s="1"/>
  <c r="O43" i="116"/>
  <c r="R43" i="116" s="1"/>
  <c r="O42" i="116"/>
  <c r="R42" i="116" s="1"/>
  <c r="O41" i="116"/>
  <c r="R41" i="116" s="1"/>
  <c r="O40" i="116"/>
  <c r="R40" i="116" s="1"/>
  <c r="O39" i="116"/>
  <c r="R39" i="116" s="1"/>
  <c r="O38" i="116"/>
  <c r="R38" i="116" s="1"/>
  <c r="O37" i="116"/>
  <c r="R37" i="116" s="1"/>
  <c r="R36" i="116"/>
  <c r="O36" i="116"/>
  <c r="O35" i="116"/>
  <c r="R35" i="116" s="1"/>
  <c r="O34" i="116"/>
  <c r="R34" i="116" s="1"/>
  <c r="O33" i="116"/>
  <c r="R33" i="116" s="1"/>
  <c r="O32" i="116"/>
  <c r="R32" i="116" s="1"/>
  <c r="O31" i="116"/>
  <c r="R31" i="116" s="1"/>
  <c r="O30" i="116"/>
  <c r="R30" i="116" s="1"/>
  <c r="O29" i="116"/>
  <c r="R29" i="116" s="1"/>
  <c r="O28" i="116"/>
  <c r="R28" i="116" s="1"/>
  <c r="O27" i="116"/>
  <c r="R27" i="116" s="1"/>
  <c r="O26" i="116"/>
  <c r="R26" i="116" s="1"/>
  <c r="O25" i="116"/>
  <c r="R25" i="116" s="1"/>
  <c r="O24" i="116"/>
  <c r="R24" i="116" s="1"/>
  <c r="O23" i="116"/>
  <c r="R23" i="116" s="1"/>
  <c r="O22" i="116"/>
  <c r="R22" i="116" s="1"/>
  <c r="O21" i="116"/>
  <c r="R21" i="116" s="1"/>
  <c r="O20" i="116"/>
  <c r="R20" i="116" s="1"/>
  <c r="O19" i="116"/>
  <c r="R19" i="116" s="1"/>
  <c r="O18" i="116"/>
  <c r="R18" i="116" s="1"/>
  <c r="O17" i="116"/>
  <c r="R17" i="116" s="1"/>
  <c r="O16" i="116"/>
  <c r="R16" i="116" s="1"/>
  <c r="O15" i="116"/>
  <c r="R15" i="116" s="1"/>
  <c r="O14" i="116"/>
  <c r="R14" i="116" s="1"/>
  <c r="O13" i="116"/>
  <c r="R13" i="116" s="1"/>
  <c r="O12" i="116"/>
  <c r="R12" i="116" s="1"/>
  <c r="O11" i="116"/>
  <c r="R11" i="116" s="1"/>
  <c r="O10" i="116"/>
  <c r="R10" i="116" s="1"/>
  <c r="O9" i="116"/>
  <c r="R9" i="116" s="1"/>
  <c r="O8" i="116"/>
  <c r="R8" i="116" s="1"/>
  <c r="O7" i="116"/>
  <c r="D127" i="117" l="1"/>
  <c r="D122" i="116"/>
  <c r="D123" i="116"/>
  <c r="D120" i="116"/>
  <c r="R7" i="116"/>
  <c r="D121" i="116"/>
  <c r="D124" i="116"/>
  <c r="O11" i="115"/>
  <c r="R11" i="115" s="1"/>
  <c r="O12" i="115"/>
  <c r="R12" i="115" s="1"/>
  <c r="O13" i="115"/>
  <c r="R13" i="115" s="1"/>
  <c r="O14" i="115"/>
  <c r="R14" i="115" s="1"/>
  <c r="O15" i="115"/>
  <c r="R15" i="115" s="1"/>
  <c r="O16" i="115"/>
  <c r="R16" i="115" s="1"/>
  <c r="O17" i="115"/>
  <c r="R17" i="115" s="1"/>
  <c r="O18" i="115"/>
  <c r="R18" i="115" s="1"/>
  <c r="O19" i="115"/>
  <c r="R19" i="115" s="1"/>
  <c r="O21" i="115"/>
  <c r="R21" i="115" s="1"/>
  <c r="O23" i="115"/>
  <c r="R23" i="115" s="1"/>
  <c r="O24" i="115"/>
  <c r="R24" i="115" s="1"/>
  <c r="O25" i="115"/>
  <c r="R25" i="115" s="1"/>
  <c r="O26" i="115"/>
  <c r="R26" i="115" s="1"/>
  <c r="O27" i="115"/>
  <c r="R27" i="115" s="1"/>
  <c r="O28" i="115"/>
  <c r="R28" i="115" s="1"/>
  <c r="O29" i="115"/>
  <c r="R29" i="115" s="1"/>
  <c r="O30" i="115"/>
  <c r="R30" i="115" s="1"/>
  <c r="O31" i="115"/>
  <c r="R31" i="115" s="1"/>
  <c r="O32" i="115"/>
  <c r="R32" i="115" s="1"/>
  <c r="O33" i="115"/>
  <c r="R33" i="115" s="1"/>
  <c r="O34" i="115"/>
  <c r="R34" i="115" s="1"/>
  <c r="O35" i="115"/>
  <c r="R35" i="115" s="1"/>
  <c r="O36" i="115"/>
  <c r="R36" i="115" s="1"/>
  <c r="O37" i="115"/>
  <c r="R37" i="115" s="1"/>
  <c r="O38" i="115"/>
  <c r="R38" i="115" s="1"/>
  <c r="O39" i="115"/>
  <c r="R39" i="115" s="1"/>
  <c r="O40" i="115"/>
  <c r="R40" i="115" s="1"/>
  <c r="O41" i="115"/>
  <c r="R41" i="115" s="1"/>
  <c r="O42" i="115"/>
  <c r="R42" i="115" s="1"/>
  <c r="O43" i="115"/>
  <c r="R43" i="115" s="1"/>
  <c r="O44" i="115"/>
  <c r="R44" i="115" s="1"/>
  <c r="O45" i="115"/>
  <c r="R45" i="115" s="1"/>
  <c r="O46" i="115"/>
  <c r="R46" i="115" s="1"/>
  <c r="O47" i="115"/>
  <c r="R47" i="115" s="1"/>
  <c r="O48" i="115"/>
  <c r="R48" i="115" s="1"/>
  <c r="O49" i="115"/>
  <c r="R49" i="115" s="1"/>
  <c r="O50" i="115"/>
  <c r="R50" i="115" s="1"/>
  <c r="O51" i="115"/>
  <c r="R51" i="115" s="1"/>
  <c r="O52" i="115"/>
  <c r="R52" i="115" s="1"/>
  <c r="O53" i="115"/>
  <c r="R53" i="115" s="1"/>
  <c r="O54" i="115"/>
  <c r="R54" i="115" s="1"/>
  <c r="O55" i="115"/>
  <c r="R55" i="115" s="1"/>
  <c r="O56" i="115"/>
  <c r="R56" i="115" s="1"/>
  <c r="O57" i="115"/>
  <c r="R57" i="115" s="1"/>
  <c r="O58" i="115"/>
  <c r="R58" i="115" s="1"/>
  <c r="O59" i="115"/>
  <c r="R59" i="115" s="1"/>
  <c r="O60" i="115"/>
  <c r="R60" i="115" s="1"/>
  <c r="O61" i="115"/>
  <c r="R61" i="115" s="1"/>
  <c r="O62" i="115"/>
  <c r="R62" i="115" s="1"/>
  <c r="O63" i="115"/>
  <c r="R63" i="115" s="1"/>
  <c r="O64" i="115"/>
  <c r="R64" i="115" s="1"/>
  <c r="O65" i="115"/>
  <c r="R65" i="115" s="1"/>
  <c r="O66" i="115"/>
  <c r="R66" i="115" s="1"/>
  <c r="O67" i="115"/>
  <c r="R67" i="115" s="1"/>
  <c r="O68" i="115"/>
  <c r="R68" i="115" s="1"/>
  <c r="O69" i="115"/>
  <c r="R69" i="115" s="1"/>
  <c r="O70" i="115"/>
  <c r="R70" i="115" s="1"/>
  <c r="O71" i="115"/>
  <c r="R71" i="115" s="1"/>
  <c r="O72" i="115"/>
  <c r="R72" i="115" s="1"/>
  <c r="O73" i="115"/>
  <c r="R73" i="115" s="1"/>
  <c r="O74" i="115"/>
  <c r="R74" i="115" s="1"/>
  <c r="O75" i="115"/>
  <c r="R75" i="115" s="1"/>
  <c r="O76" i="115"/>
  <c r="R76" i="115" s="1"/>
  <c r="O77" i="115"/>
  <c r="R77" i="115" s="1"/>
  <c r="O78" i="115"/>
  <c r="R78" i="115" s="1"/>
  <c r="O79" i="115"/>
  <c r="R79" i="115" s="1"/>
  <c r="O80" i="115"/>
  <c r="R80" i="115" s="1"/>
  <c r="O81" i="115"/>
  <c r="R81" i="115" s="1"/>
  <c r="O82" i="115"/>
  <c r="R82" i="115" s="1"/>
  <c r="O83" i="115"/>
  <c r="R83" i="115" s="1"/>
  <c r="O84" i="115"/>
  <c r="R84" i="115" s="1"/>
  <c r="O85" i="115"/>
  <c r="R85" i="115" s="1"/>
  <c r="O86" i="115"/>
  <c r="R86" i="115" s="1"/>
  <c r="O87" i="115"/>
  <c r="R87" i="115" s="1"/>
  <c r="O88" i="115"/>
  <c r="R88" i="115" s="1"/>
  <c r="O89" i="115"/>
  <c r="R89" i="115" s="1"/>
  <c r="O90" i="115"/>
  <c r="R90" i="115" s="1"/>
  <c r="O91" i="115"/>
  <c r="R91" i="115" s="1"/>
  <c r="O92" i="115"/>
  <c r="R92" i="115" s="1"/>
  <c r="O93" i="115"/>
  <c r="R93" i="115" s="1"/>
  <c r="O94" i="115"/>
  <c r="R94" i="115" s="1"/>
  <c r="O95" i="115"/>
  <c r="R95" i="115" s="1"/>
  <c r="O96" i="115"/>
  <c r="R96" i="115" s="1"/>
  <c r="O97" i="115"/>
  <c r="R97" i="115" s="1"/>
  <c r="O98" i="115"/>
  <c r="R98" i="115" s="1"/>
  <c r="O99" i="115"/>
  <c r="R99" i="115" s="1"/>
  <c r="O100" i="115"/>
  <c r="R100" i="115" s="1"/>
  <c r="O101" i="115"/>
  <c r="R101" i="115" s="1"/>
  <c r="O102" i="115"/>
  <c r="R102" i="115" s="1"/>
  <c r="O103" i="115"/>
  <c r="R103" i="115" s="1"/>
  <c r="O104" i="115"/>
  <c r="R104" i="115" s="1"/>
  <c r="O105" i="115"/>
  <c r="R105" i="115" s="1"/>
  <c r="O106" i="115"/>
  <c r="R106" i="115" s="1"/>
  <c r="O107" i="115"/>
  <c r="R107" i="115" s="1"/>
  <c r="O108" i="115"/>
  <c r="R108" i="115" s="1"/>
  <c r="O109" i="115"/>
  <c r="R109" i="115" s="1"/>
  <c r="O110" i="115"/>
  <c r="R110" i="115" s="1"/>
  <c r="O111" i="115"/>
  <c r="R111" i="115" s="1"/>
  <c r="O112" i="115"/>
  <c r="R112" i="115" s="1"/>
  <c r="O113" i="115"/>
  <c r="R113" i="115" s="1"/>
  <c r="O114" i="115"/>
  <c r="R114" i="115" s="1"/>
  <c r="O115" i="115"/>
  <c r="R115" i="115" s="1"/>
  <c r="O116" i="115"/>
  <c r="R116" i="115" s="1"/>
  <c r="O117" i="115"/>
  <c r="R117" i="115" s="1"/>
  <c r="O118" i="115"/>
  <c r="R118" i="115" s="1"/>
  <c r="O119" i="115"/>
  <c r="R119" i="115" s="1"/>
  <c r="O120" i="115"/>
  <c r="R120" i="115" s="1"/>
  <c r="O121" i="115"/>
  <c r="R121" i="115" s="1"/>
  <c r="B136" i="115"/>
  <c r="O123" i="115"/>
  <c r="L122" i="115"/>
  <c r="O10" i="115"/>
  <c r="R10" i="115" s="1"/>
  <c r="O9" i="115"/>
  <c r="R9" i="115" s="1"/>
  <c r="O8" i="115"/>
  <c r="R8" i="115" s="1"/>
  <c r="O7" i="115"/>
  <c r="R7" i="115" s="1"/>
  <c r="D125" i="116" l="1"/>
  <c r="D134" i="115"/>
  <c r="D135" i="115"/>
  <c r="D132" i="115"/>
  <c r="D133" i="115"/>
  <c r="D136" i="115"/>
  <c r="O37" i="114"/>
  <c r="R37" i="114" s="1"/>
  <c r="O38" i="114"/>
  <c r="R38" i="114" s="1"/>
  <c r="O39" i="114"/>
  <c r="R39" i="114" s="1"/>
  <c r="O40" i="114"/>
  <c r="R40" i="114" s="1"/>
  <c r="O41" i="114"/>
  <c r="R41" i="114" s="1"/>
  <c r="O42" i="114"/>
  <c r="R42" i="114" s="1"/>
  <c r="O43" i="114"/>
  <c r="R43" i="114" s="1"/>
  <c r="O44" i="114"/>
  <c r="R44" i="114" s="1"/>
  <c r="O45" i="114"/>
  <c r="R45" i="114" s="1"/>
  <c r="O46" i="114"/>
  <c r="R46" i="114" s="1"/>
  <c r="O47" i="114"/>
  <c r="R47" i="114" s="1"/>
  <c r="O48" i="114"/>
  <c r="R48" i="114" s="1"/>
  <c r="O49" i="114"/>
  <c r="R49" i="114" s="1"/>
  <c r="O50" i="114"/>
  <c r="R50" i="114" s="1"/>
  <c r="O51" i="114"/>
  <c r="R51" i="114" s="1"/>
  <c r="O52" i="114"/>
  <c r="R52" i="114" s="1"/>
  <c r="O53" i="114"/>
  <c r="R53" i="114" s="1"/>
  <c r="O54" i="114"/>
  <c r="R54" i="114" s="1"/>
  <c r="O55" i="114"/>
  <c r="R55" i="114" s="1"/>
  <c r="O56" i="114"/>
  <c r="R56" i="114" s="1"/>
  <c r="O57" i="114"/>
  <c r="R57" i="114" s="1"/>
  <c r="O58" i="114"/>
  <c r="R58" i="114" s="1"/>
  <c r="O59" i="114"/>
  <c r="R59" i="114" s="1"/>
  <c r="O60" i="114"/>
  <c r="R60" i="114" s="1"/>
  <c r="O61" i="114"/>
  <c r="R61" i="114" s="1"/>
  <c r="O62" i="114"/>
  <c r="R62" i="114" s="1"/>
  <c r="O63" i="114"/>
  <c r="R63" i="114" s="1"/>
  <c r="O64" i="114"/>
  <c r="R64" i="114" s="1"/>
  <c r="O65" i="114"/>
  <c r="R65" i="114" s="1"/>
  <c r="O66" i="114"/>
  <c r="R66" i="114" s="1"/>
  <c r="O67" i="114"/>
  <c r="R67" i="114" s="1"/>
  <c r="O68" i="114"/>
  <c r="R68" i="114" s="1"/>
  <c r="O69" i="114"/>
  <c r="R69" i="114" s="1"/>
  <c r="O70" i="114"/>
  <c r="R70" i="114" s="1"/>
  <c r="O71" i="114"/>
  <c r="R71" i="114" s="1"/>
  <c r="O72" i="114"/>
  <c r="R72" i="114" s="1"/>
  <c r="O73" i="114"/>
  <c r="R73" i="114" s="1"/>
  <c r="O74" i="114"/>
  <c r="R74" i="114" s="1"/>
  <c r="O75" i="114"/>
  <c r="R75" i="114" s="1"/>
  <c r="O76" i="114"/>
  <c r="R76" i="114" s="1"/>
  <c r="O77" i="114"/>
  <c r="R77" i="114" s="1"/>
  <c r="O78" i="114"/>
  <c r="R78" i="114" s="1"/>
  <c r="O79" i="114"/>
  <c r="R79" i="114" s="1"/>
  <c r="O80" i="114"/>
  <c r="R80" i="114" s="1"/>
  <c r="B95" i="114"/>
  <c r="O82" i="114"/>
  <c r="L81" i="114"/>
  <c r="O36" i="114"/>
  <c r="R36" i="114" s="1"/>
  <c r="O35" i="114"/>
  <c r="R35" i="114" s="1"/>
  <c r="O34" i="114"/>
  <c r="R34" i="114" s="1"/>
  <c r="O33" i="114"/>
  <c r="R33" i="114" s="1"/>
  <c r="O32" i="114"/>
  <c r="R32" i="114" s="1"/>
  <c r="O31" i="114"/>
  <c r="R31" i="114" s="1"/>
  <c r="O30" i="114"/>
  <c r="R30" i="114" s="1"/>
  <c r="O29" i="114"/>
  <c r="R29" i="114" s="1"/>
  <c r="O28" i="114"/>
  <c r="R28" i="114" s="1"/>
  <c r="O27" i="114"/>
  <c r="R27" i="114" s="1"/>
  <c r="O26" i="114"/>
  <c r="R26" i="114" s="1"/>
  <c r="O25" i="114"/>
  <c r="R25" i="114" s="1"/>
  <c r="O24" i="114"/>
  <c r="R24" i="114" s="1"/>
  <c r="O23" i="114"/>
  <c r="R23" i="114" s="1"/>
  <c r="O22" i="114"/>
  <c r="R22" i="114" s="1"/>
  <c r="O21" i="114"/>
  <c r="R21" i="114" s="1"/>
  <c r="O20" i="114"/>
  <c r="R20" i="114" s="1"/>
  <c r="O19" i="114"/>
  <c r="R19" i="114" s="1"/>
  <c r="O18" i="114"/>
  <c r="R18" i="114" s="1"/>
  <c r="O17" i="114"/>
  <c r="R17" i="114" s="1"/>
  <c r="O16" i="114"/>
  <c r="R16" i="114" s="1"/>
  <c r="O15" i="114"/>
  <c r="R15" i="114" s="1"/>
  <c r="O14" i="114"/>
  <c r="R14" i="114" s="1"/>
  <c r="O13" i="114"/>
  <c r="R13" i="114" s="1"/>
  <c r="O12" i="114"/>
  <c r="R12" i="114" s="1"/>
  <c r="O11" i="114"/>
  <c r="R11" i="114" s="1"/>
  <c r="O10" i="114"/>
  <c r="R10" i="114" s="1"/>
  <c r="O9" i="114"/>
  <c r="R9" i="114" s="1"/>
  <c r="O8" i="114"/>
  <c r="R8" i="114" s="1"/>
  <c r="O7" i="114"/>
  <c r="D93" i="114" s="1"/>
  <c r="D137" i="115" l="1"/>
  <c r="D94" i="114"/>
  <c r="D91" i="114"/>
  <c r="R7" i="114"/>
  <c r="D92" i="114"/>
  <c r="D95" i="114"/>
  <c r="B76" i="113"/>
  <c r="O63" i="113"/>
  <c r="L62" i="113"/>
  <c r="O61" i="113"/>
  <c r="R61" i="113" s="1"/>
  <c r="O60" i="113"/>
  <c r="R60" i="113" s="1"/>
  <c r="O59" i="113"/>
  <c r="R59" i="113" s="1"/>
  <c r="O58" i="113"/>
  <c r="R58" i="113" s="1"/>
  <c r="O57" i="113"/>
  <c r="R57" i="113" s="1"/>
  <c r="O56" i="113"/>
  <c r="R56" i="113" s="1"/>
  <c r="O55" i="113"/>
  <c r="R55" i="113" s="1"/>
  <c r="O54" i="113"/>
  <c r="R54" i="113" s="1"/>
  <c r="O53" i="113"/>
  <c r="R53" i="113" s="1"/>
  <c r="O52" i="113"/>
  <c r="R52" i="113" s="1"/>
  <c r="O51" i="113"/>
  <c r="R51" i="113" s="1"/>
  <c r="O50" i="113"/>
  <c r="R50" i="113" s="1"/>
  <c r="O49" i="113"/>
  <c r="R49" i="113" s="1"/>
  <c r="R48" i="113"/>
  <c r="O48" i="113"/>
  <c r="O47" i="113"/>
  <c r="R47" i="113" s="1"/>
  <c r="O46" i="113"/>
  <c r="R46" i="113" s="1"/>
  <c r="O45" i="113"/>
  <c r="R45" i="113" s="1"/>
  <c r="O44" i="113"/>
  <c r="R44" i="113" s="1"/>
  <c r="O43" i="113"/>
  <c r="R43" i="113" s="1"/>
  <c r="O42" i="113"/>
  <c r="R42" i="113" s="1"/>
  <c r="O41" i="113"/>
  <c r="R41" i="113" s="1"/>
  <c r="O40" i="113"/>
  <c r="R40" i="113" s="1"/>
  <c r="O39" i="113"/>
  <c r="R39" i="113" s="1"/>
  <c r="O38" i="113"/>
  <c r="R38" i="113" s="1"/>
  <c r="O37" i="113"/>
  <c r="R37" i="113" s="1"/>
  <c r="O36" i="113"/>
  <c r="R36" i="113" s="1"/>
  <c r="O35" i="113"/>
  <c r="R35" i="113" s="1"/>
  <c r="O34" i="113"/>
  <c r="R34" i="113" s="1"/>
  <c r="O33" i="113"/>
  <c r="R33" i="113" s="1"/>
  <c r="O32" i="113"/>
  <c r="R32" i="113" s="1"/>
  <c r="O31" i="113"/>
  <c r="R31" i="113" s="1"/>
  <c r="O30" i="113"/>
  <c r="R30" i="113" s="1"/>
  <c r="O29" i="113"/>
  <c r="R29" i="113" s="1"/>
  <c r="R28" i="113"/>
  <c r="O28" i="113"/>
  <c r="O27" i="113"/>
  <c r="R27" i="113" s="1"/>
  <c r="O26" i="113"/>
  <c r="R26" i="113" s="1"/>
  <c r="O25" i="113"/>
  <c r="R25" i="113" s="1"/>
  <c r="O24" i="113"/>
  <c r="R24" i="113" s="1"/>
  <c r="O23" i="113"/>
  <c r="R23" i="113" s="1"/>
  <c r="O22" i="113"/>
  <c r="R22" i="113" s="1"/>
  <c r="O21" i="113"/>
  <c r="R21" i="113" s="1"/>
  <c r="O20" i="113"/>
  <c r="R20" i="113" s="1"/>
  <c r="O19" i="113"/>
  <c r="R19" i="113" s="1"/>
  <c r="O18" i="113"/>
  <c r="R18" i="113" s="1"/>
  <c r="O17" i="113"/>
  <c r="R17" i="113" s="1"/>
  <c r="O16" i="113"/>
  <c r="R16" i="113" s="1"/>
  <c r="O15" i="113"/>
  <c r="R15" i="113" s="1"/>
  <c r="O14" i="113"/>
  <c r="R14" i="113" s="1"/>
  <c r="O13" i="113"/>
  <c r="R13" i="113" s="1"/>
  <c r="O12" i="113"/>
  <c r="R12" i="113" s="1"/>
  <c r="O11" i="113"/>
  <c r="R11" i="113" s="1"/>
  <c r="O10" i="113"/>
  <c r="R10" i="113" s="1"/>
  <c r="O9" i="113"/>
  <c r="R9" i="113" s="1"/>
  <c r="O8" i="113"/>
  <c r="O7" i="113"/>
  <c r="D96" i="114" l="1"/>
  <c r="D74" i="113"/>
  <c r="D73" i="113"/>
  <c r="R8" i="113"/>
  <c r="D76" i="113"/>
  <c r="R7" i="113"/>
  <c r="D75" i="113"/>
  <c r="D72" i="113"/>
  <c r="B79" i="112"/>
  <c r="O66" i="112"/>
  <c r="L65" i="112"/>
  <c r="O64" i="112"/>
  <c r="R64" i="112" s="1"/>
  <c r="O63" i="112"/>
  <c r="R63" i="112" s="1"/>
  <c r="O62" i="112"/>
  <c r="R62" i="112" s="1"/>
  <c r="O61" i="112"/>
  <c r="R61" i="112" s="1"/>
  <c r="O60" i="112"/>
  <c r="R60" i="112" s="1"/>
  <c r="O59" i="112"/>
  <c r="R59" i="112" s="1"/>
  <c r="O58" i="112"/>
  <c r="R58" i="112" s="1"/>
  <c r="O57" i="112"/>
  <c r="R57" i="112" s="1"/>
  <c r="O56" i="112"/>
  <c r="R56" i="112" s="1"/>
  <c r="O55" i="112"/>
  <c r="R55" i="112" s="1"/>
  <c r="O54" i="112"/>
  <c r="R54" i="112" s="1"/>
  <c r="O53" i="112"/>
  <c r="R53" i="112" s="1"/>
  <c r="O52" i="112"/>
  <c r="R52" i="112" s="1"/>
  <c r="O51" i="112"/>
  <c r="R51" i="112" s="1"/>
  <c r="O50" i="112"/>
  <c r="R50" i="112" s="1"/>
  <c r="O49" i="112"/>
  <c r="R49" i="112" s="1"/>
  <c r="O48" i="112"/>
  <c r="R48" i="112" s="1"/>
  <c r="O47" i="112"/>
  <c r="R47" i="112" s="1"/>
  <c r="O46" i="112"/>
  <c r="R46" i="112" s="1"/>
  <c r="O45" i="112"/>
  <c r="R45" i="112" s="1"/>
  <c r="O44" i="112"/>
  <c r="R44" i="112" s="1"/>
  <c r="O43" i="112"/>
  <c r="R43" i="112" s="1"/>
  <c r="O42" i="112"/>
  <c r="R42" i="112" s="1"/>
  <c r="O41" i="112"/>
  <c r="R41" i="112" s="1"/>
  <c r="O40" i="112"/>
  <c r="R40" i="112" s="1"/>
  <c r="O39" i="112"/>
  <c r="R39" i="112" s="1"/>
  <c r="O38" i="112"/>
  <c r="R38" i="112" s="1"/>
  <c r="O37" i="112"/>
  <c r="R37" i="112" s="1"/>
  <c r="O36" i="112"/>
  <c r="R36" i="112" s="1"/>
  <c r="O35" i="112"/>
  <c r="R35" i="112" s="1"/>
  <c r="O34" i="112"/>
  <c r="R34" i="112" s="1"/>
  <c r="O33" i="112"/>
  <c r="R33" i="112" s="1"/>
  <c r="O32" i="112"/>
  <c r="R32" i="112" s="1"/>
  <c r="O31" i="112"/>
  <c r="R31" i="112" s="1"/>
  <c r="O30" i="112"/>
  <c r="R30" i="112" s="1"/>
  <c r="O29" i="112"/>
  <c r="R29" i="112" s="1"/>
  <c r="O28" i="112"/>
  <c r="R28" i="112" s="1"/>
  <c r="O27" i="112"/>
  <c r="R27" i="112" s="1"/>
  <c r="O26" i="112"/>
  <c r="R26" i="112" s="1"/>
  <c r="O25" i="112"/>
  <c r="R25" i="112" s="1"/>
  <c r="O24" i="112"/>
  <c r="R24" i="112" s="1"/>
  <c r="O23" i="112"/>
  <c r="R23" i="112" s="1"/>
  <c r="O22" i="112"/>
  <c r="R22" i="112" s="1"/>
  <c r="O21" i="112"/>
  <c r="R21" i="112" s="1"/>
  <c r="O20" i="112"/>
  <c r="R20" i="112" s="1"/>
  <c r="O19" i="112"/>
  <c r="R19" i="112" s="1"/>
  <c r="O18" i="112"/>
  <c r="R18" i="112" s="1"/>
  <c r="O17" i="112"/>
  <c r="R17" i="112" s="1"/>
  <c r="O16" i="112"/>
  <c r="R16" i="112" s="1"/>
  <c r="O15" i="112"/>
  <c r="R15" i="112" s="1"/>
  <c r="O14" i="112"/>
  <c r="R14" i="112" s="1"/>
  <c r="O13" i="112"/>
  <c r="R13" i="112" s="1"/>
  <c r="O12" i="112"/>
  <c r="R12" i="112" s="1"/>
  <c r="O11" i="112"/>
  <c r="R11" i="112" s="1"/>
  <c r="O10" i="112"/>
  <c r="R10" i="112" s="1"/>
  <c r="O9" i="112"/>
  <c r="R9" i="112" s="1"/>
  <c r="O8" i="112"/>
  <c r="R8" i="112" s="1"/>
  <c r="O7" i="112"/>
  <c r="D77" i="113" l="1"/>
  <c r="D77" i="112"/>
  <c r="D78" i="112"/>
  <c r="D75" i="112"/>
  <c r="R7" i="112"/>
  <c r="D76" i="112"/>
  <c r="D79" i="112"/>
  <c r="O49" i="111"/>
  <c r="R49" i="111" s="1"/>
  <c r="O50" i="111"/>
  <c r="R50" i="111" s="1"/>
  <c r="O51" i="111"/>
  <c r="R51" i="111" s="1"/>
  <c r="O52" i="111"/>
  <c r="R52" i="111" s="1"/>
  <c r="O53" i="111"/>
  <c r="R53" i="111" s="1"/>
  <c r="O54" i="111"/>
  <c r="R54" i="111" s="1"/>
  <c r="O55" i="111"/>
  <c r="R55" i="111" s="1"/>
  <c r="O56" i="111"/>
  <c r="R56" i="111" s="1"/>
  <c r="O57" i="111"/>
  <c r="R57" i="111" s="1"/>
  <c r="O58" i="111"/>
  <c r="R58" i="111" s="1"/>
  <c r="O59" i="111"/>
  <c r="R59" i="111" s="1"/>
  <c r="O60" i="111"/>
  <c r="R60" i="111" s="1"/>
  <c r="O61" i="111"/>
  <c r="R61" i="111" s="1"/>
  <c r="O62" i="111"/>
  <c r="R62" i="111"/>
  <c r="O63" i="111"/>
  <c r="R63" i="111" s="1"/>
  <c r="O64" i="111"/>
  <c r="R64" i="111" s="1"/>
  <c r="O65" i="111"/>
  <c r="R65" i="111" s="1"/>
  <c r="O66" i="111"/>
  <c r="R66" i="111" s="1"/>
  <c r="O67" i="111"/>
  <c r="R67" i="111" s="1"/>
  <c r="O68" i="111"/>
  <c r="R68" i="111" s="1"/>
  <c r="O69" i="111"/>
  <c r="R69" i="111" s="1"/>
  <c r="O70" i="111"/>
  <c r="R70" i="111" s="1"/>
  <c r="O71" i="111"/>
  <c r="R71" i="111" s="1"/>
  <c r="O72" i="111"/>
  <c r="R72" i="111" s="1"/>
  <c r="O73" i="111"/>
  <c r="R73" i="111" s="1"/>
  <c r="O74" i="111"/>
  <c r="R74" i="111" s="1"/>
  <c r="O75" i="111"/>
  <c r="R75" i="111" s="1"/>
  <c r="O76" i="111"/>
  <c r="R76" i="111" s="1"/>
  <c r="O77" i="111"/>
  <c r="R77" i="111" s="1"/>
  <c r="O78" i="111"/>
  <c r="R78" i="111"/>
  <c r="O79" i="111"/>
  <c r="R79" i="111" s="1"/>
  <c r="O80" i="111"/>
  <c r="R80" i="111" s="1"/>
  <c r="B95" i="111"/>
  <c r="O82" i="111"/>
  <c r="L81" i="111"/>
  <c r="O48" i="111"/>
  <c r="R48" i="111" s="1"/>
  <c r="O47" i="111"/>
  <c r="R47" i="111" s="1"/>
  <c r="O46" i="111"/>
  <c r="R46" i="111" s="1"/>
  <c r="O45" i="111"/>
  <c r="R45" i="111" s="1"/>
  <c r="O44" i="111"/>
  <c r="R44" i="111" s="1"/>
  <c r="O43" i="111"/>
  <c r="R43" i="111" s="1"/>
  <c r="O42" i="111"/>
  <c r="R42" i="111" s="1"/>
  <c r="O41" i="111"/>
  <c r="R41" i="111" s="1"/>
  <c r="O40" i="111"/>
  <c r="R40" i="111" s="1"/>
  <c r="O39" i="111"/>
  <c r="R39" i="111" s="1"/>
  <c r="O38" i="111"/>
  <c r="R38" i="111" s="1"/>
  <c r="O37" i="111"/>
  <c r="R37" i="111" s="1"/>
  <c r="O36" i="111"/>
  <c r="R36" i="111" s="1"/>
  <c r="O35" i="111"/>
  <c r="R35" i="111" s="1"/>
  <c r="O34" i="111"/>
  <c r="R34" i="111" s="1"/>
  <c r="O32" i="111"/>
  <c r="R32" i="111" s="1"/>
  <c r="O31" i="111"/>
  <c r="R31" i="111" s="1"/>
  <c r="O30" i="111"/>
  <c r="R30" i="111" s="1"/>
  <c r="O29" i="111"/>
  <c r="R29" i="111" s="1"/>
  <c r="O28" i="111"/>
  <c r="R28" i="111" s="1"/>
  <c r="O27" i="111"/>
  <c r="R27" i="111" s="1"/>
  <c r="O26" i="111"/>
  <c r="R26" i="111" s="1"/>
  <c r="O25" i="111"/>
  <c r="R25" i="111" s="1"/>
  <c r="O24" i="111"/>
  <c r="R24" i="111" s="1"/>
  <c r="O23" i="111"/>
  <c r="R23" i="111" s="1"/>
  <c r="O22" i="111"/>
  <c r="R22" i="111" s="1"/>
  <c r="O21" i="111"/>
  <c r="R21" i="111" s="1"/>
  <c r="O20" i="111"/>
  <c r="R20" i="111" s="1"/>
  <c r="O19" i="111"/>
  <c r="R19" i="111" s="1"/>
  <c r="O18" i="111"/>
  <c r="R18" i="111" s="1"/>
  <c r="O17" i="111"/>
  <c r="R17" i="111" s="1"/>
  <c r="O16" i="111"/>
  <c r="R16" i="111" s="1"/>
  <c r="O15" i="111"/>
  <c r="R15" i="111" s="1"/>
  <c r="O14" i="111"/>
  <c r="R14" i="111" s="1"/>
  <c r="O13" i="111"/>
  <c r="R13" i="111" s="1"/>
  <c r="O12" i="111"/>
  <c r="R12" i="111" s="1"/>
  <c r="O11" i="111"/>
  <c r="R11" i="111" s="1"/>
  <c r="O10" i="111"/>
  <c r="R10" i="111" s="1"/>
  <c r="O9" i="111"/>
  <c r="R9" i="111" s="1"/>
  <c r="O8" i="111"/>
  <c r="R8" i="111" s="1"/>
  <c r="O7" i="111"/>
  <c r="D80" i="112" l="1"/>
  <c r="D93" i="111"/>
  <c r="D94" i="111"/>
  <c r="D91" i="111"/>
  <c r="R7" i="111"/>
  <c r="D92" i="111"/>
  <c r="D95" i="111"/>
  <c r="O46" i="110"/>
  <c r="R46" i="110" s="1"/>
  <c r="O48" i="110"/>
  <c r="R48" i="110" s="1"/>
  <c r="O49" i="110"/>
  <c r="R49" i="110" s="1"/>
  <c r="O50" i="110"/>
  <c r="R50" i="110" s="1"/>
  <c r="O51" i="110"/>
  <c r="R51" i="110" s="1"/>
  <c r="O52" i="110"/>
  <c r="R52" i="110" s="1"/>
  <c r="O53" i="110"/>
  <c r="R53" i="110" s="1"/>
  <c r="O54" i="110"/>
  <c r="R54" i="110" s="1"/>
  <c r="O55" i="110"/>
  <c r="R55" i="110" s="1"/>
  <c r="O56" i="110"/>
  <c r="R56" i="110" s="1"/>
  <c r="O57" i="110"/>
  <c r="R57" i="110" s="1"/>
  <c r="O58" i="110"/>
  <c r="R58" i="110" s="1"/>
  <c r="O59" i="110"/>
  <c r="R59" i="110" s="1"/>
  <c r="O60" i="110"/>
  <c r="R60" i="110" s="1"/>
  <c r="O62" i="110"/>
  <c r="R62" i="110" s="1"/>
  <c r="O63" i="110"/>
  <c r="R63" i="110" s="1"/>
  <c r="O64" i="110"/>
  <c r="R64" i="110" s="1"/>
  <c r="O65" i="110"/>
  <c r="R65" i="110" s="1"/>
  <c r="O66" i="110"/>
  <c r="R66" i="110" s="1"/>
  <c r="O67" i="110"/>
  <c r="R67" i="110" s="1"/>
  <c r="O68" i="110"/>
  <c r="R68" i="110" s="1"/>
  <c r="O69" i="110"/>
  <c r="R69" i="110" s="1"/>
  <c r="O70" i="110"/>
  <c r="R70" i="110" s="1"/>
  <c r="B85" i="110"/>
  <c r="O72" i="110"/>
  <c r="L71" i="110"/>
  <c r="O45" i="110"/>
  <c r="R45" i="110" s="1"/>
  <c r="O44" i="110"/>
  <c r="R44" i="110" s="1"/>
  <c r="O43" i="110"/>
  <c r="R43" i="110" s="1"/>
  <c r="O42" i="110"/>
  <c r="R42" i="110" s="1"/>
  <c r="O41" i="110"/>
  <c r="R41" i="110" s="1"/>
  <c r="O39" i="110"/>
  <c r="R39" i="110" s="1"/>
  <c r="O38" i="110"/>
  <c r="R38" i="110" s="1"/>
  <c r="O37" i="110"/>
  <c r="R37" i="110" s="1"/>
  <c r="O36" i="110"/>
  <c r="R36" i="110" s="1"/>
  <c r="O35" i="110"/>
  <c r="R35" i="110" s="1"/>
  <c r="O34" i="110"/>
  <c r="R34" i="110" s="1"/>
  <c r="O33" i="110"/>
  <c r="R33" i="110" s="1"/>
  <c r="O32" i="110"/>
  <c r="R32" i="110" s="1"/>
  <c r="O31" i="110"/>
  <c r="R31" i="110" s="1"/>
  <c r="O30" i="110"/>
  <c r="R30" i="110" s="1"/>
  <c r="O29" i="110"/>
  <c r="R29" i="110" s="1"/>
  <c r="O28" i="110"/>
  <c r="R28" i="110" s="1"/>
  <c r="O27" i="110"/>
  <c r="R27" i="110" s="1"/>
  <c r="O26" i="110"/>
  <c r="R26" i="110" s="1"/>
  <c r="O25" i="110"/>
  <c r="R25" i="110" s="1"/>
  <c r="O24" i="110"/>
  <c r="R24" i="110" s="1"/>
  <c r="O23" i="110"/>
  <c r="R23" i="110" s="1"/>
  <c r="O22" i="110"/>
  <c r="R22" i="110" s="1"/>
  <c r="O21" i="110"/>
  <c r="R21" i="110" s="1"/>
  <c r="O20" i="110"/>
  <c r="R20" i="110" s="1"/>
  <c r="O19" i="110"/>
  <c r="R19" i="110" s="1"/>
  <c r="O18" i="110"/>
  <c r="R18" i="110" s="1"/>
  <c r="O17" i="110"/>
  <c r="R17" i="110" s="1"/>
  <c r="O16" i="110"/>
  <c r="R16" i="110" s="1"/>
  <c r="O15" i="110"/>
  <c r="R15" i="110" s="1"/>
  <c r="O14" i="110"/>
  <c r="R14" i="110" s="1"/>
  <c r="O13" i="110"/>
  <c r="R13" i="110" s="1"/>
  <c r="O12" i="110"/>
  <c r="R12" i="110" s="1"/>
  <c r="O11" i="110"/>
  <c r="R11" i="110" s="1"/>
  <c r="O10" i="110"/>
  <c r="R10" i="110" s="1"/>
  <c r="O9" i="110"/>
  <c r="R9" i="110" s="1"/>
  <c r="O8" i="110"/>
  <c r="R8" i="110" s="1"/>
  <c r="O7" i="110"/>
  <c r="D96" i="111" l="1"/>
  <c r="D85" i="110"/>
  <c r="D83" i="110"/>
  <c r="R7" i="110"/>
  <c r="D84" i="110"/>
  <c r="D81" i="110"/>
  <c r="D82" i="110"/>
  <c r="O13" i="109"/>
  <c r="R13" i="109" s="1"/>
  <c r="O14" i="109"/>
  <c r="R14" i="109" s="1"/>
  <c r="O15" i="109"/>
  <c r="R15" i="109" s="1"/>
  <c r="O16" i="109"/>
  <c r="R16" i="109" s="1"/>
  <c r="O17" i="109"/>
  <c r="R17" i="109" s="1"/>
  <c r="O18" i="109"/>
  <c r="R18" i="109"/>
  <c r="O19" i="109"/>
  <c r="R19" i="109" s="1"/>
  <c r="O20" i="109"/>
  <c r="R20" i="109" s="1"/>
  <c r="O21" i="109"/>
  <c r="R21" i="109" s="1"/>
  <c r="O22" i="109"/>
  <c r="R22" i="109" s="1"/>
  <c r="O23" i="109"/>
  <c r="R23" i="109" s="1"/>
  <c r="O24" i="109"/>
  <c r="R24" i="109" s="1"/>
  <c r="O25" i="109"/>
  <c r="R25" i="109" s="1"/>
  <c r="O26" i="109"/>
  <c r="R26" i="109" s="1"/>
  <c r="O27" i="109"/>
  <c r="R27" i="109" s="1"/>
  <c r="O28" i="109"/>
  <c r="R28" i="109" s="1"/>
  <c r="O29" i="109"/>
  <c r="R29" i="109" s="1"/>
  <c r="O30" i="109"/>
  <c r="R30" i="109" s="1"/>
  <c r="O31" i="109"/>
  <c r="R31" i="109" s="1"/>
  <c r="O32" i="109"/>
  <c r="R32" i="109" s="1"/>
  <c r="O33" i="109"/>
  <c r="R33" i="109" s="1"/>
  <c r="O34" i="109"/>
  <c r="R34" i="109" s="1"/>
  <c r="O35" i="109"/>
  <c r="R35" i="109" s="1"/>
  <c r="O36" i="109"/>
  <c r="R36" i="109" s="1"/>
  <c r="O37" i="109"/>
  <c r="R37" i="109" s="1"/>
  <c r="O38" i="109"/>
  <c r="R38" i="109" s="1"/>
  <c r="O39" i="109"/>
  <c r="R39" i="109" s="1"/>
  <c r="O40" i="109"/>
  <c r="R40" i="109"/>
  <c r="O41" i="109"/>
  <c r="R41" i="109" s="1"/>
  <c r="O42" i="109"/>
  <c r="R42" i="109" s="1"/>
  <c r="O43" i="109"/>
  <c r="R43" i="109" s="1"/>
  <c r="O44" i="109"/>
  <c r="R44" i="109" s="1"/>
  <c r="O45" i="109"/>
  <c r="R45" i="109" s="1"/>
  <c r="O46" i="109"/>
  <c r="R46" i="109" s="1"/>
  <c r="O47" i="109"/>
  <c r="R47" i="109" s="1"/>
  <c r="O48" i="109"/>
  <c r="R48" i="109" s="1"/>
  <c r="O49" i="109"/>
  <c r="R49" i="109" s="1"/>
  <c r="O50" i="109"/>
  <c r="R50" i="109" s="1"/>
  <c r="O51" i="109"/>
  <c r="R51" i="109" s="1"/>
  <c r="O52" i="109"/>
  <c r="R52" i="109" s="1"/>
  <c r="O53" i="109"/>
  <c r="R53" i="109" s="1"/>
  <c r="O54" i="109"/>
  <c r="R54" i="109" s="1"/>
  <c r="O55" i="109"/>
  <c r="R55" i="109" s="1"/>
  <c r="O56" i="109"/>
  <c r="R56" i="109"/>
  <c r="O57" i="109"/>
  <c r="R57" i="109" s="1"/>
  <c r="O58" i="109"/>
  <c r="R58" i="109" s="1"/>
  <c r="O59" i="109"/>
  <c r="R59" i="109" s="1"/>
  <c r="O60" i="109"/>
  <c r="R60" i="109" s="1"/>
  <c r="B75" i="109"/>
  <c r="O62" i="109"/>
  <c r="L61" i="109"/>
  <c r="O12" i="109"/>
  <c r="R12" i="109" s="1"/>
  <c r="O11" i="109"/>
  <c r="R11" i="109" s="1"/>
  <c r="O10" i="109"/>
  <c r="R10" i="109" s="1"/>
  <c r="O9" i="109"/>
  <c r="R9" i="109" s="1"/>
  <c r="O8" i="109"/>
  <c r="R8" i="109" s="1"/>
  <c r="O7" i="109"/>
  <c r="D86" i="110" l="1"/>
  <c r="D73" i="109"/>
  <c r="R7" i="109"/>
  <c r="D74" i="109"/>
  <c r="D71" i="109"/>
  <c r="D72" i="109"/>
  <c r="D75" i="109"/>
  <c r="B54" i="108"/>
  <c r="O41" i="108"/>
  <c r="L40" i="108"/>
  <c r="O39" i="108"/>
  <c r="R39" i="108" s="1"/>
  <c r="O38" i="108"/>
  <c r="R38" i="108" s="1"/>
  <c r="O37" i="108"/>
  <c r="R37" i="108" s="1"/>
  <c r="O36" i="108"/>
  <c r="R36" i="108" s="1"/>
  <c r="O35" i="108"/>
  <c r="R35" i="108" s="1"/>
  <c r="O34" i="108"/>
  <c r="R34" i="108" s="1"/>
  <c r="R33" i="108"/>
  <c r="O33" i="108"/>
  <c r="O32" i="108"/>
  <c r="R32" i="108" s="1"/>
  <c r="O31" i="108"/>
  <c r="R31" i="108" s="1"/>
  <c r="O30" i="108"/>
  <c r="R30" i="108" s="1"/>
  <c r="O29" i="108"/>
  <c r="R29" i="108" s="1"/>
  <c r="O28" i="108"/>
  <c r="R28" i="108" s="1"/>
  <c r="O27" i="108"/>
  <c r="R27" i="108" s="1"/>
  <c r="O26" i="108"/>
  <c r="R26" i="108" s="1"/>
  <c r="O25" i="108"/>
  <c r="R25" i="108" s="1"/>
  <c r="O24" i="108"/>
  <c r="R24" i="108" s="1"/>
  <c r="O23" i="108"/>
  <c r="R23" i="108" s="1"/>
  <c r="O22" i="108"/>
  <c r="R22" i="108" s="1"/>
  <c r="O21" i="108"/>
  <c r="R21" i="108" s="1"/>
  <c r="O19" i="108"/>
  <c r="R19" i="108" s="1"/>
  <c r="O18" i="108"/>
  <c r="R18" i="108" s="1"/>
  <c r="O17" i="108"/>
  <c r="R17" i="108" s="1"/>
  <c r="O16" i="108"/>
  <c r="R16" i="108" s="1"/>
  <c r="O15" i="108"/>
  <c r="R15" i="108" s="1"/>
  <c r="O14" i="108"/>
  <c r="R14" i="108" s="1"/>
  <c r="O13" i="108"/>
  <c r="R13" i="108" s="1"/>
  <c r="O12" i="108"/>
  <c r="R12" i="108" s="1"/>
  <c r="O11" i="108"/>
  <c r="R11" i="108" s="1"/>
  <c r="O10" i="108"/>
  <c r="R10" i="108" s="1"/>
  <c r="O9" i="108"/>
  <c r="R9" i="108" s="1"/>
  <c r="O8" i="108"/>
  <c r="R8" i="108" s="1"/>
  <c r="O7" i="108"/>
  <c r="D76" i="109" l="1"/>
  <c r="D52" i="108"/>
  <c r="D53" i="108"/>
  <c r="D50" i="108"/>
  <c r="R7" i="108"/>
  <c r="D51" i="108"/>
  <c r="D54" i="108"/>
  <c r="O35" i="107"/>
  <c r="R35" i="107" s="1"/>
  <c r="O36" i="107"/>
  <c r="R36" i="107" s="1"/>
  <c r="O37" i="107"/>
  <c r="R37" i="107" s="1"/>
  <c r="O38" i="107"/>
  <c r="R38" i="107" s="1"/>
  <c r="O39" i="107"/>
  <c r="R39" i="107" s="1"/>
  <c r="O40" i="107"/>
  <c r="R40" i="107" s="1"/>
  <c r="O41" i="107"/>
  <c r="R41" i="107" s="1"/>
  <c r="O42" i="107"/>
  <c r="R42" i="107" s="1"/>
  <c r="O43" i="107"/>
  <c r="R43" i="107" s="1"/>
  <c r="B58" i="107"/>
  <c r="O45" i="107"/>
  <c r="L44" i="107"/>
  <c r="O34" i="107"/>
  <c r="R34" i="107" s="1"/>
  <c r="O33" i="107"/>
  <c r="R33" i="107" s="1"/>
  <c r="O32" i="107"/>
  <c r="R32" i="107" s="1"/>
  <c r="O31" i="107"/>
  <c r="R31" i="107" s="1"/>
  <c r="O30" i="107"/>
  <c r="R30" i="107" s="1"/>
  <c r="O29" i="107"/>
  <c r="R29" i="107" s="1"/>
  <c r="O28" i="107"/>
  <c r="R28" i="107" s="1"/>
  <c r="O27" i="107"/>
  <c r="R27" i="107" s="1"/>
  <c r="O26" i="107"/>
  <c r="R26" i="107" s="1"/>
  <c r="O25" i="107"/>
  <c r="R25" i="107" s="1"/>
  <c r="O24" i="107"/>
  <c r="R24" i="107" s="1"/>
  <c r="O23" i="107"/>
  <c r="R23" i="107" s="1"/>
  <c r="O22" i="107"/>
  <c r="R22" i="107" s="1"/>
  <c r="O21" i="107"/>
  <c r="R21" i="107" s="1"/>
  <c r="O20" i="107"/>
  <c r="R20" i="107" s="1"/>
  <c r="O19" i="107"/>
  <c r="R19" i="107" s="1"/>
  <c r="O18" i="107"/>
  <c r="R18" i="107" s="1"/>
  <c r="O17" i="107"/>
  <c r="R17" i="107" s="1"/>
  <c r="O16" i="107"/>
  <c r="R16" i="107" s="1"/>
  <c r="O15" i="107"/>
  <c r="R15" i="107" s="1"/>
  <c r="O14" i="107"/>
  <c r="R14" i="107" s="1"/>
  <c r="O13" i="107"/>
  <c r="R13" i="107" s="1"/>
  <c r="O12" i="107"/>
  <c r="R12" i="107" s="1"/>
  <c r="O11" i="107"/>
  <c r="R11" i="107" s="1"/>
  <c r="O10" i="107"/>
  <c r="R10" i="107" s="1"/>
  <c r="O9" i="107"/>
  <c r="R9" i="107" s="1"/>
  <c r="O8" i="107"/>
  <c r="R8" i="107" s="1"/>
  <c r="O7" i="107"/>
  <c r="D55" i="108" l="1"/>
  <c r="D56" i="107"/>
  <c r="R7" i="107"/>
  <c r="D57" i="107"/>
  <c r="D54" i="107"/>
  <c r="D55" i="107"/>
  <c r="D58" i="107"/>
  <c r="O24" i="106"/>
  <c r="R24" i="106" s="1"/>
  <c r="O25" i="106"/>
  <c r="R25" i="106" s="1"/>
  <c r="O26" i="106"/>
  <c r="R26" i="106" s="1"/>
  <c r="O27" i="106"/>
  <c r="R27" i="106" s="1"/>
  <c r="O28" i="106"/>
  <c r="R28" i="106" s="1"/>
  <c r="O29" i="106"/>
  <c r="R29" i="106" s="1"/>
  <c r="O30" i="106"/>
  <c r="R30" i="106" s="1"/>
  <c r="O31" i="106"/>
  <c r="R31" i="106" s="1"/>
  <c r="O32" i="106"/>
  <c r="R32" i="106" s="1"/>
  <c r="O33" i="106"/>
  <c r="R33" i="106" s="1"/>
  <c r="O8" i="106"/>
  <c r="R8" i="106" s="1"/>
  <c r="O9" i="106"/>
  <c r="R9" i="106" s="1"/>
  <c r="O10" i="106"/>
  <c r="R10" i="106" s="1"/>
  <c r="O11" i="106"/>
  <c r="R11" i="106" s="1"/>
  <c r="O12" i="106"/>
  <c r="R12" i="106" s="1"/>
  <c r="O13" i="106"/>
  <c r="R13" i="106" s="1"/>
  <c r="O14" i="106"/>
  <c r="R14" i="106" s="1"/>
  <c r="O15" i="106"/>
  <c r="R15" i="106" s="1"/>
  <c r="O16" i="106"/>
  <c r="R16" i="106" s="1"/>
  <c r="O17" i="106"/>
  <c r="R17" i="106" s="1"/>
  <c r="O18" i="106"/>
  <c r="R18" i="106" s="1"/>
  <c r="O19" i="106"/>
  <c r="R19" i="106" s="1"/>
  <c r="O20" i="106"/>
  <c r="R20" i="106" s="1"/>
  <c r="O21" i="106"/>
  <c r="R21" i="106" s="1"/>
  <c r="O22" i="106"/>
  <c r="R22" i="106" s="1"/>
  <c r="O23" i="106"/>
  <c r="R23" i="106"/>
  <c r="O35" i="106"/>
  <c r="R35" i="106" s="1"/>
  <c r="O36" i="106"/>
  <c r="R36" i="106" s="1"/>
  <c r="O37" i="106"/>
  <c r="R37" i="106" s="1"/>
  <c r="O38" i="106"/>
  <c r="R38" i="106" s="1"/>
  <c r="O39" i="106"/>
  <c r="R39" i="106" s="1"/>
  <c r="O40" i="106"/>
  <c r="R40" i="106" s="1"/>
  <c r="O41" i="106"/>
  <c r="R41" i="106" s="1"/>
  <c r="B56" i="106"/>
  <c r="O43" i="106"/>
  <c r="L42" i="106"/>
  <c r="O7" i="106"/>
  <c r="D56" i="106" s="1"/>
  <c r="D59" i="107" l="1"/>
  <c r="D54" i="106"/>
  <c r="D55" i="106"/>
  <c r="D52" i="106"/>
  <c r="R7" i="106"/>
  <c r="D53" i="106"/>
  <c r="B29" i="105"/>
  <c r="O16" i="105"/>
  <c r="L15" i="105"/>
  <c r="O14" i="105"/>
  <c r="R14" i="105" s="1"/>
  <c r="O13" i="105"/>
  <c r="R13" i="105" s="1"/>
  <c r="O12" i="105"/>
  <c r="R12" i="105" s="1"/>
  <c r="O10" i="105"/>
  <c r="R10" i="105" s="1"/>
  <c r="O9" i="105"/>
  <c r="R9" i="105" s="1"/>
  <c r="O8" i="105"/>
  <c r="R8" i="105" s="1"/>
  <c r="O7" i="105"/>
  <c r="D27" i="105" s="1"/>
  <c r="D57" i="106" l="1"/>
  <c r="D25" i="105"/>
  <c r="R7" i="105"/>
  <c r="D28" i="105"/>
  <c r="D26" i="105"/>
  <c r="D29" i="105"/>
  <c r="O21" i="104"/>
  <c r="R21" i="104" s="1"/>
  <c r="O22" i="104"/>
  <c r="R22" i="104" s="1"/>
  <c r="O23" i="104"/>
  <c r="R23" i="104" s="1"/>
  <c r="O24" i="104"/>
  <c r="R24" i="104" s="1"/>
  <c r="O25" i="104"/>
  <c r="R25" i="104" s="1"/>
  <c r="O26" i="104"/>
  <c r="R26" i="104" s="1"/>
  <c r="O27" i="104"/>
  <c r="R27" i="104" s="1"/>
  <c r="O28" i="104"/>
  <c r="R28" i="104" s="1"/>
  <c r="O29" i="104"/>
  <c r="R29" i="104" s="1"/>
  <c r="O30" i="104"/>
  <c r="R30" i="104" s="1"/>
  <c r="O31" i="104"/>
  <c r="R31" i="104" s="1"/>
  <c r="O32" i="104"/>
  <c r="R32" i="104" s="1"/>
  <c r="O33" i="104"/>
  <c r="R33" i="104" s="1"/>
  <c r="O34" i="104"/>
  <c r="R34" i="104" s="1"/>
  <c r="O35" i="104"/>
  <c r="R35" i="104" s="1"/>
  <c r="O36" i="104"/>
  <c r="R36" i="104" s="1"/>
  <c r="O9" i="104"/>
  <c r="R9" i="104" s="1"/>
  <c r="O10" i="104"/>
  <c r="R10" i="104" s="1"/>
  <c r="O11" i="104"/>
  <c r="R11" i="104" s="1"/>
  <c r="O12" i="104"/>
  <c r="R12" i="104" s="1"/>
  <c r="O13" i="104"/>
  <c r="R13" i="104" s="1"/>
  <c r="O14" i="104"/>
  <c r="R14" i="104" s="1"/>
  <c r="O15" i="104"/>
  <c r="R15" i="104" s="1"/>
  <c r="O16" i="104"/>
  <c r="R16" i="104" s="1"/>
  <c r="O17" i="104"/>
  <c r="R17" i="104" s="1"/>
  <c r="O18" i="104"/>
  <c r="R18" i="104" s="1"/>
  <c r="O19" i="104"/>
  <c r="R19" i="104" s="1"/>
  <c r="O20" i="104"/>
  <c r="R20" i="104" s="1"/>
  <c r="B51" i="104"/>
  <c r="O38" i="104"/>
  <c r="L37" i="104"/>
  <c r="O8" i="104"/>
  <c r="R8" i="104" s="1"/>
  <c r="O7" i="104"/>
  <c r="D49" i="104" s="1"/>
  <c r="D30" i="105" l="1"/>
  <c r="D50" i="104"/>
  <c r="D47" i="104"/>
  <c r="R7" i="104"/>
  <c r="D48" i="104"/>
  <c r="D51" i="104"/>
  <c r="O12" i="103"/>
  <c r="R12" i="103" s="1"/>
  <c r="O13" i="103"/>
  <c r="R13" i="103" s="1"/>
  <c r="D52" i="104" l="1"/>
  <c r="B30" i="103"/>
  <c r="O17" i="103"/>
  <c r="L16" i="103"/>
  <c r="O15" i="103"/>
  <c r="R15" i="103" s="1"/>
  <c r="O14" i="103"/>
  <c r="R14" i="103" s="1"/>
  <c r="O11" i="103"/>
  <c r="R11" i="103" s="1"/>
  <c r="O10" i="103"/>
  <c r="R10" i="103" s="1"/>
  <c r="O9" i="103"/>
  <c r="R9" i="103" s="1"/>
  <c r="O8" i="103"/>
  <c r="R8" i="103" s="1"/>
  <c r="O7" i="103"/>
  <c r="D28" i="103" s="1"/>
  <c r="D29" i="103" l="1"/>
  <c r="R7" i="103"/>
  <c r="D26" i="103"/>
  <c r="D27" i="103"/>
  <c r="D30" i="103"/>
  <c r="O11" i="102"/>
  <c r="R11" i="102" s="1"/>
  <c r="O12" i="102"/>
  <c r="R12" i="102" s="1"/>
  <c r="O13" i="102"/>
  <c r="R13" i="102" s="1"/>
  <c r="O14" i="102"/>
  <c r="R14" i="102" s="1"/>
  <c r="O15" i="102"/>
  <c r="R15" i="102" s="1"/>
  <c r="O16" i="102"/>
  <c r="R16" i="102" s="1"/>
  <c r="O17" i="102"/>
  <c r="R17" i="102" s="1"/>
  <c r="O18" i="102"/>
  <c r="R18" i="102" s="1"/>
  <c r="B33" i="102"/>
  <c r="O20" i="102"/>
  <c r="L19" i="102"/>
  <c r="O10" i="102"/>
  <c r="R10" i="102" s="1"/>
  <c r="O9" i="102"/>
  <c r="R9" i="102" s="1"/>
  <c r="O8" i="102"/>
  <c r="R8" i="102" s="1"/>
  <c r="O7" i="102"/>
  <c r="D31" i="102" s="1"/>
  <c r="D31" i="103" l="1"/>
  <c r="D32" i="102"/>
  <c r="D29" i="102"/>
  <c r="R7" i="102"/>
  <c r="D30" i="102"/>
  <c r="D33" i="102"/>
  <c r="O11" i="101"/>
  <c r="R11" i="101" s="1"/>
  <c r="O12" i="101"/>
  <c r="R12" i="101" s="1"/>
  <c r="O13" i="101"/>
  <c r="R13" i="101" s="1"/>
  <c r="O14" i="101"/>
  <c r="R14" i="101" s="1"/>
  <c r="O15" i="101"/>
  <c r="R15" i="101" s="1"/>
  <c r="B30" i="101"/>
  <c r="O17" i="101"/>
  <c r="L16" i="101"/>
  <c r="O10" i="101"/>
  <c r="R10" i="101" s="1"/>
  <c r="O9" i="101"/>
  <c r="R9" i="101" s="1"/>
  <c r="O8" i="101"/>
  <c r="R8" i="101" s="1"/>
  <c r="O7" i="101"/>
  <c r="D28" i="101" s="1"/>
  <c r="D34" i="102" l="1"/>
  <c r="D29" i="101"/>
  <c r="D26" i="101"/>
  <c r="R7" i="101"/>
  <c r="D27" i="101"/>
  <c r="D30" i="101"/>
  <c r="B28" i="100"/>
  <c r="O15" i="100"/>
  <c r="L14" i="100"/>
  <c r="O13" i="100"/>
  <c r="R13" i="100" s="1"/>
  <c r="O12" i="100"/>
  <c r="R12" i="100" s="1"/>
  <c r="O11" i="100"/>
  <c r="R11" i="100" s="1"/>
  <c r="O10" i="100"/>
  <c r="R10" i="100" s="1"/>
  <c r="O9" i="100"/>
  <c r="R9" i="100" s="1"/>
  <c r="O8" i="100"/>
  <c r="R8" i="100" s="1"/>
  <c r="O7" i="100"/>
  <c r="D31" i="101" l="1"/>
  <c r="D26" i="100"/>
  <c r="D24" i="100"/>
  <c r="D27" i="100"/>
  <c r="R7" i="100"/>
  <c r="D25" i="100"/>
  <c r="D28" i="100"/>
  <c r="B32" i="99"/>
  <c r="O19" i="99"/>
  <c r="L18" i="99"/>
  <c r="O17" i="99"/>
  <c r="R17" i="99" s="1"/>
  <c r="O16" i="99"/>
  <c r="R16" i="99" s="1"/>
  <c r="O15" i="99"/>
  <c r="R15" i="99" s="1"/>
  <c r="O14" i="99"/>
  <c r="R14" i="99" s="1"/>
  <c r="O13" i="99"/>
  <c r="R13" i="99" s="1"/>
  <c r="O12" i="99"/>
  <c r="R12" i="99" s="1"/>
  <c r="O11" i="99"/>
  <c r="R11" i="99" s="1"/>
  <c r="O10" i="99"/>
  <c r="R10" i="99" s="1"/>
  <c r="O9" i="99"/>
  <c r="R9" i="99" s="1"/>
  <c r="O8" i="99"/>
  <c r="R8" i="99" s="1"/>
  <c r="O7" i="99"/>
  <c r="D30" i="99" s="1"/>
  <c r="D29" i="100" l="1"/>
  <c r="D32" i="99"/>
  <c r="R7" i="99"/>
  <c r="D31" i="99"/>
  <c r="D28" i="99"/>
  <c r="D29" i="99"/>
  <c r="O12" i="98"/>
  <c r="R12" i="98" s="1"/>
  <c r="O13" i="98"/>
  <c r="R13" i="98" s="1"/>
  <c r="O14" i="98"/>
  <c r="R14" i="98" s="1"/>
  <c r="O15" i="98"/>
  <c r="R15" i="98" s="1"/>
  <c r="O16" i="98"/>
  <c r="R16" i="98" s="1"/>
  <c r="O9" i="98"/>
  <c r="R9" i="98" s="1"/>
  <c r="O10" i="98"/>
  <c r="R10" i="98" s="1"/>
  <c r="O11" i="98"/>
  <c r="R11" i="98" s="1"/>
  <c r="O17" i="98"/>
  <c r="R17" i="98" s="1"/>
  <c r="D34" i="98"/>
  <c r="B34" i="98"/>
  <c r="O21" i="98"/>
  <c r="L20" i="98"/>
  <c r="O19" i="98"/>
  <c r="R19" i="98" s="1"/>
  <c r="O18" i="98"/>
  <c r="R18" i="98" s="1"/>
  <c r="O8" i="98"/>
  <c r="R8" i="98" s="1"/>
  <c r="O7" i="98"/>
  <c r="D33" i="99" l="1"/>
  <c r="D31" i="98"/>
  <c r="D32" i="98"/>
  <c r="R7" i="98"/>
  <c r="D33" i="98"/>
  <c r="D30" i="98"/>
  <c r="B27" i="97"/>
  <c r="O14" i="97"/>
  <c r="L13" i="97"/>
  <c r="O12" i="97"/>
  <c r="R12" i="97" s="1"/>
  <c r="O11" i="97"/>
  <c r="R11" i="97" s="1"/>
  <c r="O10" i="97"/>
  <c r="R10" i="97" s="1"/>
  <c r="O9" i="97"/>
  <c r="R9" i="97" s="1"/>
  <c r="O8" i="97"/>
  <c r="R8" i="97" s="1"/>
  <c r="O7" i="97"/>
  <c r="D25" i="97" s="1"/>
  <c r="O14" i="96"/>
  <c r="R14" i="96" s="1"/>
  <c r="O15" i="96"/>
  <c r="R15" i="96" s="1"/>
  <c r="O16" i="96"/>
  <c r="R16" i="96" s="1"/>
  <c r="O17" i="96"/>
  <c r="R17" i="96" s="1"/>
  <c r="O18" i="96"/>
  <c r="R18" i="96" s="1"/>
  <c r="O19" i="96"/>
  <c r="R19" i="96" s="1"/>
  <c r="B36" i="96"/>
  <c r="O23" i="96"/>
  <c r="L22" i="96"/>
  <c r="O21" i="96"/>
  <c r="R21" i="96" s="1"/>
  <c r="O20" i="96"/>
  <c r="R20" i="96" s="1"/>
  <c r="O13" i="96"/>
  <c r="R13" i="96" s="1"/>
  <c r="O12" i="96"/>
  <c r="R12" i="96" s="1"/>
  <c r="O11" i="96"/>
  <c r="R11" i="96" s="1"/>
  <c r="O10" i="96"/>
  <c r="R10" i="96" s="1"/>
  <c r="O9" i="96"/>
  <c r="R9" i="96" s="1"/>
  <c r="O8" i="96"/>
  <c r="R8" i="96" s="1"/>
  <c r="O7" i="96"/>
  <c r="R7" i="96" s="1"/>
  <c r="D35" i="98" l="1"/>
  <c r="D26" i="97"/>
  <c r="D23" i="97"/>
  <c r="R7" i="97"/>
  <c r="D24" i="97"/>
  <c r="D27" i="97"/>
  <c r="D34" i="96"/>
  <c r="D36" i="96"/>
  <c r="D33" i="96"/>
  <c r="D35" i="96"/>
  <c r="D32" i="96"/>
  <c r="O13" i="95"/>
  <c r="R13" i="95" s="1"/>
  <c r="O14" i="95"/>
  <c r="R14" i="95" s="1"/>
  <c r="O15" i="95"/>
  <c r="R15" i="95" s="1"/>
  <c r="O16" i="95"/>
  <c r="R16" i="95" s="1"/>
  <c r="B34" i="95"/>
  <c r="O21" i="95"/>
  <c r="L20" i="95"/>
  <c r="O19" i="95"/>
  <c r="R19" i="95" s="1"/>
  <c r="O18" i="95"/>
  <c r="R18" i="95" s="1"/>
  <c r="O17" i="95"/>
  <c r="R17" i="95" s="1"/>
  <c r="O12" i="95"/>
  <c r="R12" i="95" s="1"/>
  <c r="O11" i="95"/>
  <c r="R11" i="95" s="1"/>
  <c r="O10" i="95"/>
  <c r="R10" i="95" s="1"/>
  <c r="O9" i="95"/>
  <c r="R9" i="95" s="1"/>
  <c r="O8" i="95"/>
  <c r="R8" i="95" s="1"/>
  <c r="O7" i="95"/>
  <c r="D32" i="95" s="1"/>
  <c r="D28" i="97" l="1"/>
  <c r="D37" i="96"/>
  <c r="R7" i="95"/>
  <c r="D33" i="95"/>
  <c r="D30" i="95"/>
  <c r="D31" i="95"/>
  <c r="D34" i="95"/>
  <c r="B31" i="94"/>
  <c r="O18" i="94"/>
  <c r="L17" i="94"/>
  <c r="O16" i="94"/>
  <c r="R16" i="94" s="1"/>
  <c r="O15" i="94"/>
  <c r="R15" i="94" s="1"/>
  <c r="O14" i="94"/>
  <c r="R14" i="94" s="1"/>
  <c r="O13" i="94"/>
  <c r="R13" i="94" s="1"/>
  <c r="O12" i="94"/>
  <c r="R12" i="94" s="1"/>
  <c r="O11" i="94"/>
  <c r="R11" i="94" s="1"/>
  <c r="O10" i="94"/>
  <c r="R10" i="94" s="1"/>
  <c r="O9" i="94"/>
  <c r="R9" i="94" s="1"/>
  <c r="O8" i="94"/>
  <c r="R8" i="94" s="1"/>
  <c r="O7" i="94"/>
  <c r="D29" i="94" s="1"/>
  <c r="D35" i="95" l="1"/>
  <c r="R7" i="94"/>
  <c r="D30" i="94"/>
  <c r="D27" i="94"/>
  <c r="D28" i="94"/>
  <c r="D31" i="94"/>
  <c r="B41" i="93"/>
  <c r="O28" i="93"/>
  <c r="L27" i="93"/>
  <c r="O26" i="93"/>
  <c r="R26" i="93" s="1"/>
  <c r="O25" i="93"/>
  <c r="R25" i="93" s="1"/>
  <c r="O24" i="93"/>
  <c r="R24" i="93" s="1"/>
  <c r="O23" i="93"/>
  <c r="R23" i="93" s="1"/>
  <c r="O22" i="93"/>
  <c r="R22" i="93" s="1"/>
  <c r="O21" i="93"/>
  <c r="R21" i="93" s="1"/>
  <c r="O20" i="93"/>
  <c r="R20" i="93" s="1"/>
  <c r="O19" i="93"/>
  <c r="R19" i="93" s="1"/>
  <c r="O18" i="93"/>
  <c r="R18" i="93" s="1"/>
  <c r="O17" i="93"/>
  <c r="R17" i="93" s="1"/>
  <c r="O16" i="93"/>
  <c r="R16" i="93" s="1"/>
  <c r="O15" i="93"/>
  <c r="R15" i="93" s="1"/>
  <c r="O14" i="93"/>
  <c r="R14" i="93" s="1"/>
  <c r="O13" i="93"/>
  <c r="R13" i="93" s="1"/>
  <c r="O12" i="93"/>
  <c r="R12" i="93" s="1"/>
  <c r="O11" i="93"/>
  <c r="R11" i="93" s="1"/>
  <c r="O10" i="93"/>
  <c r="R10" i="93" s="1"/>
  <c r="O9" i="93"/>
  <c r="R9" i="93" s="1"/>
  <c r="O8" i="93"/>
  <c r="R8" i="93" s="1"/>
  <c r="O7" i="93"/>
  <c r="D39" i="93" s="1"/>
  <c r="D32" i="94" l="1"/>
  <c r="R7" i="93"/>
  <c r="D40" i="93"/>
  <c r="D37" i="93"/>
  <c r="D38" i="93"/>
  <c r="D41" i="93"/>
  <c r="O22" i="92"/>
  <c r="R22" i="92" s="1"/>
  <c r="O23" i="92"/>
  <c r="R23" i="92" s="1"/>
  <c r="O24" i="92"/>
  <c r="R24" i="92" s="1"/>
  <c r="O25" i="92"/>
  <c r="R25" i="92" s="1"/>
  <c r="O26" i="92"/>
  <c r="R26" i="92" s="1"/>
  <c r="B41" i="92"/>
  <c r="O28" i="92"/>
  <c r="L27" i="92"/>
  <c r="O21" i="92"/>
  <c r="R21" i="92" s="1"/>
  <c r="O20" i="92"/>
  <c r="R20" i="92" s="1"/>
  <c r="O19" i="92"/>
  <c r="R19" i="92" s="1"/>
  <c r="O18" i="92"/>
  <c r="R18" i="92" s="1"/>
  <c r="O17" i="92"/>
  <c r="R17" i="92" s="1"/>
  <c r="O16" i="92"/>
  <c r="R16" i="92" s="1"/>
  <c r="O15" i="92"/>
  <c r="R15" i="92" s="1"/>
  <c r="O14" i="92"/>
  <c r="R14" i="92" s="1"/>
  <c r="O13" i="92"/>
  <c r="R13" i="92" s="1"/>
  <c r="O12" i="92"/>
  <c r="R12" i="92" s="1"/>
  <c r="O11" i="92"/>
  <c r="R11" i="92" s="1"/>
  <c r="O10" i="92"/>
  <c r="R10" i="92" s="1"/>
  <c r="O9" i="92"/>
  <c r="R9" i="92" s="1"/>
  <c r="O8" i="92"/>
  <c r="R8" i="92" s="1"/>
  <c r="O7" i="92"/>
  <c r="D39" i="92" s="1"/>
  <c r="D42" i="93" l="1"/>
  <c r="R7" i="92"/>
  <c r="D40" i="92"/>
  <c r="D37" i="92"/>
  <c r="D38" i="92"/>
  <c r="D41" i="92"/>
  <c r="B39" i="91"/>
  <c r="O26" i="91"/>
  <c r="L25" i="91"/>
  <c r="O24" i="91"/>
  <c r="R24" i="91" s="1"/>
  <c r="O23" i="91"/>
  <c r="R23" i="91" s="1"/>
  <c r="O22" i="91"/>
  <c r="R22" i="91" s="1"/>
  <c r="O21" i="91"/>
  <c r="R21" i="91" s="1"/>
  <c r="O20" i="91"/>
  <c r="R20" i="91" s="1"/>
  <c r="O19" i="91"/>
  <c r="R19" i="91" s="1"/>
  <c r="O18" i="91"/>
  <c r="R18" i="91" s="1"/>
  <c r="O17" i="91"/>
  <c r="R17" i="91" s="1"/>
  <c r="O16" i="91"/>
  <c r="R16" i="91" s="1"/>
  <c r="O15" i="91"/>
  <c r="R15" i="91" s="1"/>
  <c r="O14" i="91"/>
  <c r="R14" i="91" s="1"/>
  <c r="O13" i="91"/>
  <c r="R13" i="91" s="1"/>
  <c r="O12" i="91"/>
  <c r="R12" i="91" s="1"/>
  <c r="O11" i="91"/>
  <c r="R11" i="91" s="1"/>
  <c r="O10" i="91"/>
  <c r="R10" i="91" s="1"/>
  <c r="O9" i="91"/>
  <c r="R9" i="91" s="1"/>
  <c r="O8" i="91"/>
  <c r="R8" i="91" s="1"/>
  <c r="O7" i="91"/>
  <c r="D37" i="91" s="1"/>
  <c r="D42" i="92" l="1"/>
  <c r="D38" i="91"/>
  <c r="D35" i="91"/>
  <c r="R7" i="91"/>
  <c r="D36" i="91"/>
  <c r="D39" i="91"/>
  <c r="B52" i="90"/>
  <c r="O39" i="90"/>
  <c r="L38" i="90"/>
  <c r="O37" i="90"/>
  <c r="R37" i="90" s="1"/>
  <c r="O36" i="90"/>
  <c r="R36" i="90" s="1"/>
  <c r="O35" i="90"/>
  <c r="R35" i="90" s="1"/>
  <c r="O34" i="90"/>
  <c r="R34" i="90" s="1"/>
  <c r="O33" i="90"/>
  <c r="R33" i="90" s="1"/>
  <c r="O32" i="90"/>
  <c r="R32" i="90" s="1"/>
  <c r="O31" i="90"/>
  <c r="R31" i="90" s="1"/>
  <c r="O30" i="90"/>
  <c r="R30" i="90" s="1"/>
  <c r="O29" i="90"/>
  <c r="R29" i="90" s="1"/>
  <c r="O28" i="90"/>
  <c r="R28" i="90" s="1"/>
  <c r="O27" i="90"/>
  <c r="R27" i="90" s="1"/>
  <c r="O26" i="90"/>
  <c r="R26" i="90" s="1"/>
  <c r="O25" i="90"/>
  <c r="R25" i="90" s="1"/>
  <c r="O24" i="90"/>
  <c r="R24" i="90" s="1"/>
  <c r="O23" i="90"/>
  <c r="R23" i="90" s="1"/>
  <c r="O22" i="90"/>
  <c r="R22" i="90" s="1"/>
  <c r="O21" i="90"/>
  <c r="R21" i="90" s="1"/>
  <c r="O20" i="90"/>
  <c r="R20" i="90" s="1"/>
  <c r="O19" i="90"/>
  <c r="R19" i="90" s="1"/>
  <c r="O18" i="90"/>
  <c r="R18" i="90" s="1"/>
  <c r="O17" i="90"/>
  <c r="R17" i="90" s="1"/>
  <c r="O16" i="90"/>
  <c r="R16" i="90" s="1"/>
  <c r="O15" i="90"/>
  <c r="R15" i="90" s="1"/>
  <c r="O14" i="90"/>
  <c r="R14" i="90" s="1"/>
  <c r="O13" i="90"/>
  <c r="R13" i="90" s="1"/>
  <c r="O12" i="90"/>
  <c r="R12" i="90" s="1"/>
  <c r="O11" i="90"/>
  <c r="R11" i="90" s="1"/>
  <c r="O10" i="90"/>
  <c r="R10" i="90" s="1"/>
  <c r="O9" i="90"/>
  <c r="R9" i="90" s="1"/>
  <c r="O8" i="90"/>
  <c r="R8" i="90" s="1"/>
  <c r="O7" i="90"/>
  <c r="D50" i="90" s="1"/>
  <c r="D40" i="91" l="1"/>
  <c r="D51" i="90"/>
  <c r="D48" i="90"/>
  <c r="R7" i="90"/>
  <c r="D49" i="90"/>
  <c r="D52" i="90"/>
  <c r="O9" i="89"/>
  <c r="R9" i="89" s="1"/>
  <c r="O10" i="89"/>
  <c r="R10" i="89" s="1"/>
  <c r="O11" i="89"/>
  <c r="R11" i="89" s="1"/>
  <c r="O12" i="89"/>
  <c r="R12" i="89" s="1"/>
  <c r="O13" i="89"/>
  <c r="R13" i="89" s="1"/>
  <c r="O14" i="89"/>
  <c r="R14" i="89" s="1"/>
  <c r="O15" i="89"/>
  <c r="R15" i="89" s="1"/>
  <c r="O16" i="89"/>
  <c r="R16" i="89" s="1"/>
  <c r="O17" i="89"/>
  <c r="R17" i="89" s="1"/>
  <c r="O18" i="89"/>
  <c r="R18" i="89" s="1"/>
  <c r="O19" i="89"/>
  <c r="R19" i="89" s="1"/>
  <c r="O20" i="89"/>
  <c r="R20" i="89" s="1"/>
  <c r="O21" i="89"/>
  <c r="R21" i="89" s="1"/>
  <c r="O22" i="89"/>
  <c r="R22" i="89" s="1"/>
  <c r="O23" i="89"/>
  <c r="R23" i="89" s="1"/>
  <c r="O24" i="89"/>
  <c r="R24" i="89" s="1"/>
  <c r="O25" i="89"/>
  <c r="R25" i="89" s="1"/>
  <c r="O26" i="89"/>
  <c r="R26" i="89" s="1"/>
  <c r="O27" i="89"/>
  <c r="R27" i="89" s="1"/>
  <c r="O28" i="89"/>
  <c r="R28" i="89" s="1"/>
  <c r="O29" i="89"/>
  <c r="R29" i="89" s="1"/>
  <c r="O30" i="89"/>
  <c r="R30" i="89" s="1"/>
  <c r="O31" i="89"/>
  <c r="R31" i="89" s="1"/>
  <c r="O32" i="89"/>
  <c r="R32" i="89" s="1"/>
  <c r="O33" i="89"/>
  <c r="R33" i="89" s="1"/>
  <c r="O34" i="89"/>
  <c r="R34" i="89" s="1"/>
  <c r="O35" i="89"/>
  <c r="R35" i="89" s="1"/>
  <c r="O36" i="89"/>
  <c r="R36" i="89" s="1"/>
  <c r="O37" i="89"/>
  <c r="R37" i="89" s="1"/>
  <c r="O38" i="89"/>
  <c r="R38" i="89" s="1"/>
  <c r="O39" i="89"/>
  <c r="R39" i="89" s="1"/>
  <c r="O40" i="89"/>
  <c r="R40" i="89" s="1"/>
  <c r="O41" i="89"/>
  <c r="R41" i="89" s="1"/>
  <c r="O42" i="89"/>
  <c r="R42" i="89" s="1"/>
  <c r="O43" i="89"/>
  <c r="R43" i="89" s="1"/>
  <c r="B58" i="89"/>
  <c r="O45" i="89"/>
  <c r="L44" i="89"/>
  <c r="O8" i="89"/>
  <c r="R8" i="89" s="1"/>
  <c r="O7" i="89"/>
  <c r="D56" i="89" s="1"/>
  <c r="D53" i="90" l="1"/>
  <c r="D57" i="89"/>
  <c r="D54" i="89"/>
  <c r="R7" i="89"/>
  <c r="D55" i="89"/>
  <c r="D58" i="89"/>
  <c r="O21" i="88"/>
  <c r="R21" i="88" s="1"/>
  <c r="O22" i="88"/>
  <c r="R22" i="88" s="1"/>
  <c r="O23" i="88"/>
  <c r="R23" i="88" s="1"/>
  <c r="O24" i="88"/>
  <c r="R24" i="88" s="1"/>
  <c r="O25" i="88"/>
  <c r="R25" i="88" s="1"/>
  <c r="O26" i="88"/>
  <c r="R26" i="88" s="1"/>
  <c r="O27" i="88"/>
  <c r="R27" i="88" s="1"/>
  <c r="O28" i="88"/>
  <c r="R28" i="88" s="1"/>
  <c r="O29" i="88"/>
  <c r="R29" i="88" s="1"/>
  <c r="O30" i="88"/>
  <c r="R30" i="88" s="1"/>
  <c r="O31" i="88"/>
  <c r="R31" i="88" s="1"/>
  <c r="O32" i="88"/>
  <c r="R32" i="88" s="1"/>
  <c r="O33" i="88"/>
  <c r="R33" i="88" s="1"/>
  <c r="B48" i="88"/>
  <c r="O35" i="88"/>
  <c r="L34" i="88"/>
  <c r="O20" i="88"/>
  <c r="R20" i="88" s="1"/>
  <c r="O19" i="88"/>
  <c r="R19" i="88" s="1"/>
  <c r="O18" i="88"/>
  <c r="R18" i="88" s="1"/>
  <c r="O17" i="88"/>
  <c r="R17" i="88" s="1"/>
  <c r="O16" i="88"/>
  <c r="R16" i="88" s="1"/>
  <c r="O15" i="88"/>
  <c r="R15" i="88" s="1"/>
  <c r="O14" i="88"/>
  <c r="R14" i="88" s="1"/>
  <c r="O13" i="88"/>
  <c r="R13" i="88" s="1"/>
  <c r="O12" i="88"/>
  <c r="R12" i="88" s="1"/>
  <c r="O11" i="88"/>
  <c r="R11" i="88" s="1"/>
  <c r="O10" i="88"/>
  <c r="R10" i="88" s="1"/>
  <c r="O9" i="88"/>
  <c r="R9" i="88" s="1"/>
  <c r="O8" i="88"/>
  <c r="R8" i="88" s="1"/>
  <c r="O7" i="88"/>
  <c r="D46" i="88" s="1"/>
  <c r="D59" i="89" l="1"/>
  <c r="R7" i="88"/>
  <c r="D47" i="88"/>
  <c r="D44" i="88"/>
  <c r="D45" i="88"/>
  <c r="D48" i="88"/>
  <c r="B46" i="87"/>
  <c r="O33" i="87"/>
  <c r="L32" i="87"/>
  <c r="O31" i="87"/>
  <c r="R31" i="87" s="1"/>
  <c r="O30" i="87"/>
  <c r="R30" i="87" s="1"/>
  <c r="O29" i="87"/>
  <c r="R29" i="87" s="1"/>
  <c r="O28" i="87"/>
  <c r="R28" i="87" s="1"/>
  <c r="O27" i="87"/>
  <c r="R27" i="87" s="1"/>
  <c r="O26" i="87"/>
  <c r="R26" i="87" s="1"/>
  <c r="O25" i="87"/>
  <c r="R25" i="87" s="1"/>
  <c r="O24" i="87"/>
  <c r="R24" i="87" s="1"/>
  <c r="O23" i="87"/>
  <c r="R23" i="87" s="1"/>
  <c r="O22" i="87"/>
  <c r="R22" i="87" s="1"/>
  <c r="O21" i="87"/>
  <c r="R21" i="87" s="1"/>
  <c r="O20" i="87"/>
  <c r="R20" i="87" s="1"/>
  <c r="O19" i="87"/>
  <c r="R19" i="87" s="1"/>
  <c r="O18" i="87"/>
  <c r="R18" i="87" s="1"/>
  <c r="O17" i="87"/>
  <c r="R17" i="87" s="1"/>
  <c r="O16" i="87"/>
  <c r="R16" i="87" s="1"/>
  <c r="O15" i="87"/>
  <c r="R15" i="87" s="1"/>
  <c r="O14" i="87"/>
  <c r="R14" i="87" s="1"/>
  <c r="O13" i="87"/>
  <c r="R13" i="87" s="1"/>
  <c r="O12" i="87"/>
  <c r="R12" i="87" s="1"/>
  <c r="O11" i="87"/>
  <c r="R11" i="87" s="1"/>
  <c r="O10" i="87"/>
  <c r="R10" i="87" s="1"/>
  <c r="O9" i="87"/>
  <c r="R9" i="87" s="1"/>
  <c r="O7" i="87"/>
  <c r="D44" i="87" s="1"/>
  <c r="D49" i="88" l="1"/>
  <c r="D45" i="87"/>
  <c r="D42" i="87"/>
  <c r="R7" i="87"/>
  <c r="D43" i="87"/>
  <c r="D46" i="87"/>
  <c r="O30" i="86"/>
  <c r="R30" i="86" s="1"/>
  <c r="O31" i="86"/>
  <c r="R31" i="86" s="1"/>
  <c r="O32" i="86"/>
  <c r="R32" i="86" s="1"/>
  <c r="B49" i="86"/>
  <c r="O36" i="86"/>
  <c r="L35" i="86"/>
  <c r="O34" i="86"/>
  <c r="R34" i="86" s="1"/>
  <c r="O33" i="86"/>
  <c r="R33" i="86" s="1"/>
  <c r="O29" i="86"/>
  <c r="R29" i="86" s="1"/>
  <c r="O28" i="86"/>
  <c r="R28" i="86" s="1"/>
  <c r="O27" i="86"/>
  <c r="R27" i="86" s="1"/>
  <c r="O26" i="86"/>
  <c r="R26" i="86" s="1"/>
  <c r="O25" i="86"/>
  <c r="R25" i="86" s="1"/>
  <c r="O24" i="86"/>
  <c r="R24" i="86" s="1"/>
  <c r="O23" i="86"/>
  <c r="R23" i="86" s="1"/>
  <c r="O22" i="86"/>
  <c r="R22" i="86" s="1"/>
  <c r="O21" i="86"/>
  <c r="R21" i="86" s="1"/>
  <c r="O20" i="86"/>
  <c r="R20" i="86" s="1"/>
  <c r="O19" i="86"/>
  <c r="R19" i="86" s="1"/>
  <c r="O18" i="86"/>
  <c r="R18" i="86" s="1"/>
  <c r="O17" i="86"/>
  <c r="R17" i="86" s="1"/>
  <c r="O16" i="86"/>
  <c r="R16" i="86" s="1"/>
  <c r="O15" i="86"/>
  <c r="R15" i="86" s="1"/>
  <c r="O14" i="86"/>
  <c r="R14" i="86" s="1"/>
  <c r="O12" i="86"/>
  <c r="R12" i="86" s="1"/>
  <c r="O11" i="86"/>
  <c r="R11" i="86" s="1"/>
  <c r="O10" i="86"/>
  <c r="R10" i="86" s="1"/>
  <c r="O9" i="86"/>
  <c r="R9" i="86" s="1"/>
  <c r="O8" i="86"/>
  <c r="R8" i="86" s="1"/>
  <c r="O7" i="86"/>
  <c r="D47" i="86" s="1"/>
  <c r="D47" i="87" l="1"/>
  <c r="D48" i="86"/>
  <c r="D45" i="86"/>
  <c r="R7" i="86"/>
  <c r="D46" i="86"/>
  <c r="D49" i="86"/>
  <c r="B46" i="85"/>
  <c r="O33" i="85"/>
  <c r="L32" i="85"/>
  <c r="O31" i="85"/>
  <c r="R31" i="85" s="1"/>
  <c r="O30" i="85"/>
  <c r="R30" i="85" s="1"/>
  <c r="O29" i="85"/>
  <c r="R29" i="85" s="1"/>
  <c r="O28" i="85"/>
  <c r="R28" i="85" s="1"/>
  <c r="O27" i="85"/>
  <c r="R27" i="85" s="1"/>
  <c r="O26" i="85"/>
  <c r="R26" i="85" s="1"/>
  <c r="O25" i="85"/>
  <c r="R25" i="85" s="1"/>
  <c r="O24" i="85"/>
  <c r="R24" i="85" s="1"/>
  <c r="O23" i="85"/>
  <c r="R23" i="85" s="1"/>
  <c r="O22" i="85"/>
  <c r="R22" i="85" s="1"/>
  <c r="O21" i="85"/>
  <c r="R21" i="85" s="1"/>
  <c r="O20" i="85"/>
  <c r="R20" i="85" s="1"/>
  <c r="O19" i="85"/>
  <c r="R19" i="85" s="1"/>
  <c r="O18" i="85"/>
  <c r="R18" i="85" s="1"/>
  <c r="O17" i="85"/>
  <c r="R17" i="85" s="1"/>
  <c r="O16" i="85"/>
  <c r="R16" i="85" s="1"/>
  <c r="O15" i="85"/>
  <c r="R15" i="85" s="1"/>
  <c r="O14" i="85"/>
  <c r="R14" i="85" s="1"/>
  <c r="O13" i="85"/>
  <c r="R13" i="85" s="1"/>
  <c r="O12" i="85"/>
  <c r="R12" i="85" s="1"/>
  <c r="O11" i="85"/>
  <c r="R11" i="85" s="1"/>
  <c r="O10" i="85"/>
  <c r="R10" i="85" s="1"/>
  <c r="O9" i="85"/>
  <c r="R9" i="85" s="1"/>
  <c r="O8" i="85"/>
  <c r="R8" i="85" s="1"/>
  <c r="O7" i="85"/>
  <c r="D44" i="85" s="1"/>
  <c r="D50" i="86" l="1"/>
  <c r="D45" i="85"/>
  <c r="D42" i="85"/>
  <c r="R7" i="85"/>
  <c r="D43" i="85"/>
  <c r="D46" i="85"/>
  <c r="O49" i="84"/>
  <c r="R49" i="84" s="1"/>
  <c r="O30" i="84"/>
  <c r="R30" i="84" s="1"/>
  <c r="O31" i="84"/>
  <c r="R31" i="84" s="1"/>
  <c r="O32" i="84"/>
  <c r="R32" i="84" s="1"/>
  <c r="O33" i="84"/>
  <c r="R33" i="84" s="1"/>
  <c r="O34" i="84"/>
  <c r="R34" i="84" s="1"/>
  <c r="O35" i="84"/>
  <c r="R35" i="84" s="1"/>
  <c r="O36" i="84"/>
  <c r="R36" i="84" s="1"/>
  <c r="O37" i="84"/>
  <c r="R37" i="84" s="1"/>
  <c r="O38" i="84"/>
  <c r="R38" i="84" s="1"/>
  <c r="O39" i="84"/>
  <c r="R39" i="84" s="1"/>
  <c r="D47" i="85" l="1"/>
  <c r="B64" i="84"/>
  <c r="O51" i="84"/>
  <c r="L50" i="84"/>
  <c r="O48" i="84"/>
  <c r="R48" i="84" s="1"/>
  <c r="O47" i="84"/>
  <c r="R47" i="84" s="1"/>
  <c r="O46" i="84"/>
  <c r="R46" i="84" s="1"/>
  <c r="O45" i="84"/>
  <c r="R45" i="84" s="1"/>
  <c r="O44" i="84"/>
  <c r="R44" i="84" s="1"/>
  <c r="O43" i="84"/>
  <c r="R43" i="84" s="1"/>
  <c r="O42" i="84"/>
  <c r="R42" i="84" s="1"/>
  <c r="O41" i="84"/>
  <c r="R41" i="84" s="1"/>
  <c r="O40" i="84"/>
  <c r="R40" i="84" s="1"/>
  <c r="O29" i="84"/>
  <c r="R29" i="84" s="1"/>
  <c r="O28" i="84"/>
  <c r="R28" i="84" s="1"/>
  <c r="O27" i="84"/>
  <c r="R27" i="84" s="1"/>
  <c r="O26" i="84"/>
  <c r="R26" i="84" s="1"/>
  <c r="O25" i="84"/>
  <c r="R25" i="84" s="1"/>
  <c r="O24" i="84"/>
  <c r="R24" i="84" s="1"/>
  <c r="O23" i="84"/>
  <c r="R23" i="84" s="1"/>
  <c r="O22" i="84"/>
  <c r="R22" i="84" s="1"/>
  <c r="O21" i="84"/>
  <c r="R21" i="84" s="1"/>
  <c r="O20" i="84"/>
  <c r="R20" i="84" s="1"/>
  <c r="O19" i="84"/>
  <c r="R19" i="84" s="1"/>
  <c r="O18" i="84"/>
  <c r="R18" i="84" s="1"/>
  <c r="O17" i="84"/>
  <c r="R17" i="84" s="1"/>
  <c r="R16" i="84"/>
  <c r="O16" i="84"/>
  <c r="O15" i="84"/>
  <c r="R15" i="84" s="1"/>
  <c r="R14" i="84"/>
  <c r="O14" i="84"/>
  <c r="O13" i="84"/>
  <c r="R13" i="84" s="1"/>
  <c r="O12" i="84"/>
  <c r="R12" i="84" s="1"/>
  <c r="O11" i="84"/>
  <c r="R11" i="84" s="1"/>
  <c r="O10" i="84"/>
  <c r="R10" i="84" s="1"/>
  <c r="O9" i="84"/>
  <c r="R9" i="84" s="1"/>
  <c r="O8" i="84"/>
  <c r="R8" i="84" s="1"/>
  <c r="O7" i="84"/>
  <c r="D62" i="84" s="1"/>
  <c r="D63" i="84" l="1"/>
  <c r="D60" i="84"/>
  <c r="R7" i="84"/>
  <c r="D61" i="84"/>
  <c r="D64" i="84"/>
  <c r="O16" i="83"/>
  <c r="R16" i="83" s="1"/>
  <c r="O17" i="83"/>
  <c r="R17" i="83" s="1"/>
  <c r="O18" i="83"/>
  <c r="R18" i="83" s="1"/>
  <c r="O19" i="83"/>
  <c r="R19" i="83" s="1"/>
  <c r="O20" i="83"/>
  <c r="R20" i="83" s="1"/>
  <c r="O21" i="83"/>
  <c r="R21" i="83" s="1"/>
  <c r="O22" i="83"/>
  <c r="R22" i="83" s="1"/>
  <c r="O23" i="83"/>
  <c r="R23" i="83" s="1"/>
  <c r="O24" i="83"/>
  <c r="R24" i="83" s="1"/>
  <c r="O25" i="83"/>
  <c r="R25" i="83" s="1"/>
  <c r="O26" i="83"/>
  <c r="R26" i="83" s="1"/>
  <c r="O27" i="83"/>
  <c r="R27" i="83" s="1"/>
  <c r="O28" i="83"/>
  <c r="R28" i="83" s="1"/>
  <c r="O29" i="83"/>
  <c r="R29" i="83" s="1"/>
  <c r="O30" i="83"/>
  <c r="R30" i="83" s="1"/>
  <c r="O31" i="83"/>
  <c r="R31" i="83" s="1"/>
  <c r="O32" i="83"/>
  <c r="R32" i="83" s="1"/>
  <c r="O33" i="83"/>
  <c r="R33" i="83" s="1"/>
  <c r="O34" i="83"/>
  <c r="R34" i="83" s="1"/>
  <c r="O35" i="83"/>
  <c r="R35" i="83" s="1"/>
  <c r="O36" i="83"/>
  <c r="R36" i="83" s="1"/>
  <c r="O37" i="83"/>
  <c r="R37" i="83" s="1"/>
  <c r="O38" i="83"/>
  <c r="R38" i="83" s="1"/>
  <c r="O39" i="83"/>
  <c r="R39" i="83" s="1"/>
  <c r="B54" i="83"/>
  <c r="O41" i="83"/>
  <c r="L40" i="83"/>
  <c r="O15" i="83"/>
  <c r="R15" i="83" s="1"/>
  <c r="O14" i="83"/>
  <c r="R14" i="83" s="1"/>
  <c r="O13" i="83"/>
  <c r="R13" i="83" s="1"/>
  <c r="O12" i="83"/>
  <c r="R12" i="83" s="1"/>
  <c r="O11" i="83"/>
  <c r="R11" i="83" s="1"/>
  <c r="O10" i="83"/>
  <c r="R10" i="83" s="1"/>
  <c r="O9" i="83"/>
  <c r="R9" i="83" s="1"/>
  <c r="O8" i="83"/>
  <c r="R8" i="83" s="1"/>
  <c r="O7" i="83"/>
  <c r="D65" i="84" l="1"/>
  <c r="D52" i="83"/>
  <c r="D53" i="83"/>
  <c r="D50" i="83"/>
  <c r="R7" i="83"/>
  <c r="D51" i="83"/>
  <c r="D54" i="83"/>
  <c r="B44" i="82"/>
  <c r="O31" i="82"/>
  <c r="L30" i="82"/>
  <c r="O29" i="82"/>
  <c r="R29" i="82" s="1"/>
  <c r="O28" i="82"/>
  <c r="R28" i="82" s="1"/>
  <c r="O27" i="82"/>
  <c r="R27" i="82" s="1"/>
  <c r="O26" i="82"/>
  <c r="R26" i="82" s="1"/>
  <c r="O25" i="82"/>
  <c r="R25" i="82" s="1"/>
  <c r="O24" i="82"/>
  <c r="R24" i="82" s="1"/>
  <c r="O23" i="82"/>
  <c r="R23" i="82" s="1"/>
  <c r="O22" i="82"/>
  <c r="R22" i="82" s="1"/>
  <c r="O21" i="82"/>
  <c r="R21" i="82" s="1"/>
  <c r="O20" i="82"/>
  <c r="R20" i="82" s="1"/>
  <c r="O19" i="82"/>
  <c r="R19" i="82" s="1"/>
  <c r="O18" i="82"/>
  <c r="R18" i="82" s="1"/>
  <c r="O17" i="82"/>
  <c r="R17" i="82" s="1"/>
  <c r="O16" i="82"/>
  <c r="R16" i="82" s="1"/>
  <c r="O15" i="82"/>
  <c r="R15" i="82" s="1"/>
  <c r="O14" i="82"/>
  <c r="R14" i="82" s="1"/>
  <c r="O13" i="82"/>
  <c r="R13" i="82" s="1"/>
  <c r="O12" i="82"/>
  <c r="R12" i="82" s="1"/>
  <c r="O11" i="82"/>
  <c r="R11" i="82" s="1"/>
  <c r="O10" i="82"/>
  <c r="R10" i="82" s="1"/>
  <c r="O9" i="82"/>
  <c r="R9" i="82" s="1"/>
  <c r="O8" i="82"/>
  <c r="R8" i="82" s="1"/>
  <c r="O7" i="82"/>
  <c r="D42" i="82" s="1"/>
  <c r="D55" i="83" l="1"/>
  <c r="D43" i="82"/>
  <c r="D40" i="82"/>
  <c r="R7" i="82"/>
  <c r="D41" i="82"/>
  <c r="D44" i="82"/>
  <c r="O32" i="81"/>
  <c r="R32" i="81" s="1"/>
  <c r="O33" i="81"/>
  <c r="R33" i="81" s="1"/>
  <c r="O34" i="81"/>
  <c r="R34" i="81" s="1"/>
  <c r="O35" i="81"/>
  <c r="R35" i="81" s="1"/>
  <c r="O36" i="81"/>
  <c r="R36" i="81" s="1"/>
  <c r="O37" i="81"/>
  <c r="R37" i="81" s="1"/>
  <c r="O38" i="81"/>
  <c r="R38" i="81" s="1"/>
  <c r="O39" i="81"/>
  <c r="R39" i="81" s="1"/>
  <c r="O40" i="81"/>
  <c r="R40" i="81" s="1"/>
  <c r="O41" i="81"/>
  <c r="R41" i="81" s="1"/>
  <c r="O42" i="81"/>
  <c r="R42" i="81" s="1"/>
  <c r="O43" i="81"/>
  <c r="R43" i="81" s="1"/>
  <c r="B64" i="81"/>
  <c r="O51" i="81"/>
  <c r="L50" i="81"/>
  <c r="O49" i="81"/>
  <c r="R49" i="81" s="1"/>
  <c r="O48" i="81"/>
  <c r="R48" i="81" s="1"/>
  <c r="O47" i="81"/>
  <c r="R47" i="81" s="1"/>
  <c r="O46" i="81"/>
  <c r="R46" i="81" s="1"/>
  <c r="O45" i="81"/>
  <c r="R45" i="81" s="1"/>
  <c r="O44" i="81"/>
  <c r="R44" i="81" s="1"/>
  <c r="O30" i="81"/>
  <c r="R30" i="81" s="1"/>
  <c r="O29" i="81"/>
  <c r="R29" i="81" s="1"/>
  <c r="O28" i="81"/>
  <c r="R28" i="81" s="1"/>
  <c r="O27" i="81"/>
  <c r="R27" i="81" s="1"/>
  <c r="O26" i="81"/>
  <c r="R26" i="81" s="1"/>
  <c r="O25" i="81"/>
  <c r="R25" i="81" s="1"/>
  <c r="O24" i="81"/>
  <c r="R24" i="81" s="1"/>
  <c r="O23" i="81"/>
  <c r="R23" i="81" s="1"/>
  <c r="O22" i="81"/>
  <c r="R22" i="81" s="1"/>
  <c r="O21" i="81"/>
  <c r="R21" i="81" s="1"/>
  <c r="O20" i="81"/>
  <c r="R20" i="81" s="1"/>
  <c r="O19" i="81"/>
  <c r="R19" i="81" s="1"/>
  <c r="O17" i="81"/>
  <c r="R17" i="81" s="1"/>
  <c r="O16" i="81"/>
  <c r="R16" i="81" s="1"/>
  <c r="O15" i="81"/>
  <c r="R15" i="81" s="1"/>
  <c r="O14" i="81"/>
  <c r="R14" i="81" s="1"/>
  <c r="O13" i="81"/>
  <c r="R13" i="81" s="1"/>
  <c r="O12" i="81"/>
  <c r="R12" i="81" s="1"/>
  <c r="O11" i="81"/>
  <c r="R11" i="81" s="1"/>
  <c r="O10" i="81"/>
  <c r="R10" i="81" s="1"/>
  <c r="O9" i="81"/>
  <c r="R9" i="81" s="1"/>
  <c r="O8" i="81"/>
  <c r="R8" i="81" s="1"/>
  <c r="O7" i="81"/>
  <c r="D45" i="82" l="1"/>
  <c r="D62" i="81"/>
  <c r="R7" i="81"/>
  <c r="D63" i="81"/>
  <c r="D60" i="81"/>
  <c r="D61" i="81"/>
  <c r="D64" i="81"/>
  <c r="O30" i="80"/>
  <c r="R30" i="80" s="1"/>
  <c r="O31" i="80"/>
  <c r="R31" i="80" s="1"/>
  <c r="O32" i="80"/>
  <c r="R32" i="80" s="1"/>
  <c r="O33" i="80"/>
  <c r="R33" i="80"/>
  <c r="O34" i="80"/>
  <c r="R34" i="80" s="1"/>
  <c r="O35" i="80"/>
  <c r="R35" i="80" s="1"/>
  <c r="O36" i="80"/>
  <c r="R36" i="80" s="1"/>
  <c r="O37" i="80"/>
  <c r="R37" i="80" s="1"/>
  <c r="B59" i="80"/>
  <c r="O46" i="80"/>
  <c r="L45" i="80"/>
  <c r="O44" i="80"/>
  <c r="R44" i="80" s="1"/>
  <c r="O43" i="80"/>
  <c r="R43" i="80" s="1"/>
  <c r="O42" i="80"/>
  <c r="R42" i="80" s="1"/>
  <c r="O41" i="80"/>
  <c r="R41" i="80" s="1"/>
  <c r="O40" i="80"/>
  <c r="R40" i="80" s="1"/>
  <c r="O39" i="80"/>
  <c r="R39" i="80" s="1"/>
  <c r="O38" i="80"/>
  <c r="R38" i="80" s="1"/>
  <c r="O29" i="80"/>
  <c r="R29" i="80" s="1"/>
  <c r="O28" i="80"/>
  <c r="R28" i="80" s="1"/>
  <c r="O27" i="80"/>
  <c r="R27" i="80" s="1"/>
  <c r="O26" i="80"/>
  <c r="R26" i="80" s="1"/>
  <c r="O25" i="80"/>
  <c r="R25" i="80" s="1"/>
  <c r="O24" i="80"/>
  <c r="R24" i="80" s="1"/>
  <c r="O23" i="80"/>
  <c r="R23" i="80" s="1"/>
  <c r="O22" i="80"/>
  <c r="R22" i="80" s="1"/>
  <c r="O21" i="80"/>
  <c r="R21" i="80" s="1"/>
  <c r="O20" i="80"/>
  <c r="R20" i="80" s="1"/>
  <c r="O19" i="80"/>
  <c r="R19" i="80" s="1"/>
  <c r="O18" i="80"/>
  <c r="R18" i="80" s="1"/>
  <c r="O17" i="80"/>
  <c r="R17" i="80" s="1"/>
  <c r="O16" i="80"/>
  <c r="R16" i="80" s="1"/>
  <c r="O15" i="80"/>
  <c r="R15" i="80" s="1"/>
  <c r="O14" i="80"/>
  <c r="R14" i="80" s="1"/>
  <c r="O13" i="80"/>
  <c r="R13" i="80" s="1"/>
  <c r="O12" i="80"/>
  <c r="R12" i="80" s="1"/>
  <c r="O11" i="80"/>
  <c r="R11" i="80" s="1"/>
  <c r="O10" i="80"/>
  <c r="R10" i="80" s="1"/>
  <c r="O9" i="80"/>
  <c r="R9" i="80" s="1"/>
  <c r="O8" i="80"/>
  <c r="R8" i="80" s="1"/>
  <c r="O7" i="80"/>
  <c r="D57" i="80" s="1"/>
  <c r="D65" i="81" l="1"/>
  <c r="R7" i="80"/>
  <c r="D58" i="80"/>
  <c r="D55" i="80"/>
  <c r="D56" i="80"/>
  <c r="D59" i="80"/>
  <c r="O23" i="79"/>
  <c r="R23" i="79" s="1"/>
  <c r="O24" i="79"/>
  <c r="R24" i="79" s="1"/>
  <c r="O25" i="79"/>
  <c r="R25" i="79" s="1"/>
  <c r="O26" i="79"/>
  <c r="R26" i="79" s="1"/>
  <c r="O27" i="79"/>
  <c r="R27" i="79" s="1"/>
  <c r="O28" i="79"/>
  <c r="R28" i="79" s="1"/>
  <c r="O29" i="79"/>
  <c r="R29" i="79" s="1"/>
  <c r="O30" i="79"/>
  <c r="R30" i="79" s="1"/>
  <c r="O31" i="79"/>
  <c r="R31" i="79" s="1"/>
  <c r="B53" i="79"/>
  <c r="O40" i="79"/>
  <c r="L39" i="79"/>
  <c r="O38" i="79"/>
  <c r="R38" i="79" s="1"/>
  <c r="O37" i="79"/>
  <c r="R37" i="79" s="1"/>
  <c r="O36" i="79"/>
  <c r="R36" i="79" s="1"/>
  <c r="O35" i="79"/>
  <c r="R35" i="79" s="1"/>
  <c r="O34" i="79"/>
  <c r="R34" i="79" s="1"/>
  <c r="O33" i="79"/>
  <c r="R33" i="79" s="1"/>
  <c r="O32" i="79"/>
  <c r="R32" i="79" s="1"/>
  <c r="O22" i="79"/>
  <c r="R22" i="79" s="1"/>
  <c r="O21" i="79"/>
  <c r="R21" i="79" s="1"/>
  <c r="O20" i="79"/>
  <c r="R20" i="79" s="1"/>
  <c r="O19" i="79"/>
  <c r="R19" i="79" s="1"/>
  <c r="O18" i="79"/>
  <c r="R18" i="79" s="1"/>
  <c r="O17" i="79"/>
  <c r="R17" i="79" s="1"/>
  <c r="O16" i="79"/>
  <c r="R16" i="79" s="1"/>
  <c r="O15" i="79"/>
  <c r="R15" i="79" s="1"/>
  <c r="O14" i="79"/>
  <c r="R14" i="79" s="1"/>
  <c r="O13" i="79"/>
  <c r="R13" i="79" s="1"/>
  <c r="O12" i="79"/>
  <c r="R12" i="79" s="1"/>
  <c r="O11" i="79"/>
  <c r="R11" i="79" s="1"/>
  <c r="O10" i="79"/>
  <c r="R10" i="79" s="1"/>
  <c r="O9" i="79"/>
  <c r="R9" i="79" s="1"/>
  <c r="O8" i="79"/>
  <c r="R8" i="79" s="1"/>
  <c r="O7" i="79"/>
  <c r="D51" i="79" s="1"/>
  <c r="D60" i="80" l="1"/>
  <c r="D52" i="79"/>
  <c r="D49" i="79"/>
  <c r="R7" i="79"/>
  <c r="D50" i="79"/>
  <c r="D53" i="79"/>
  <c r="B46" i="78"/>
  <c r="O33" i="78"/>
  <c r="L32" i="78"/>
  <c r="O31" i="78"/>
  <c r="R31" i="78" s="1"/>
  <c r="O30" i="78"/>
  <c r="R30" i="78" s="1"/>
  <c r="O29" i="78"/>
  <c r="R29" i="78" s="1"/>
  <c r="O28" i="78"/>
  <c r="R28" i="78" s="1"/>
  <c r="O27" i="78"/>
  <c r="R27" i="78" s="1"/>
  <c r="O26" i="78"/>
  <c r="R26" i="78" s="1"/>
  <c r="O25" i="78"/>
  <c r="R25" i="78" s="1"/>
  <c r="O24" i="78"/>
  <c r="R24" i="78" s="1"/>
  <c r="O23" i="78"/>
  <c r="R23" i="78" s="1"/>
  <c r="O22" i="78"/>
  <c r="R22" i="78" s="1"/>
  <c r="O21" i="78"/>
  <c r="R21" i="78" s="1"/>
  <c r="O20" i="78"/>
  <c r="R20" i="78" s="1"/>
  <c r="O19" i="78"/>
  <c r="R19" i="78" s="1"/>
  <c r="O18" i="78"/>
  <c r="R18" i="78" s="1"/>
  <c r="O17" i="78"/>
  <c r="R17" i="78" s="1"/>
  <c r="O16" i="78"/>
  <c r="R16" i="78" s="1"/>
  <c r="O15" i="78"/>
  <c r="R15" i="78" s="1"/>
  <c r="O14" i="78"/>
  <c r="R14" i="78" s="1"/>
  <c r="O13" i="78"/>
  <c r="R13" i="78" s="1"/>
  <c r="O12" i="78"/>
  <c r="R12" i="78" s="1"/>
  <c r="O11" i="78"/>
  <c r="R11" i="78" s="1"/>
  <c r="O10" i="78"/>
  <c r="R10" i="78" s="1"/>
  <c r="O9" i="78"/>
  <c r="R9" i="78" s="1"/>
  <c r="O8" i="78"/>
  <c r="R8" i="78" s="1"/>
  <c r="O7" i="78"/>
  <c r="D46" i="78" s="1"/>
  <c r="D54" i="79" l="1"/>
  <c r="D44" i="78"/>
  <c r="D45" i="78"/>
  <c r="D42" i="78"/>
  <c r="R7" i="78"/>
  <c r="D43" i="78"/>
  <c r="O35" i="77"/>
  <c r="R35" i="77" s="1"/>
  <c r="O36" i="77"/>
  <c r="R36" i="77" s="1"/>
  <c r="O37" i="77"/>
  <c r="R37" i="77" s="1"/>
  <c r="O12" i="77"/>
  <c r="R12" i="77" s="1"/>
  <c r="O13" i="77"/>
  <c r="R13" i="77" s="1"/>
  <c r="O14" i="77"/>
  <c r="R14" i="77" s="1"/>
  <c r="O15" i="77"/>
  <c r="R15" i="77" s="1"/>
  <c r="O16" i="77"/>
  <c r="R16" i="77" s="1"/>
  <c r="O17" i="77"/>
  <c r="R17" i="77" s="1"/>
  <c r="O18" i="77"/>
  <c r="R18" i="77" s="1"/>
  <c r="O19" i="77"/>
  <c r="R19" i="77" s="1"/>
  <c r="O20" i="77"/>
  <c r="R20" i="77" s="1"/>
  <c r="O21" i="77"/>
  <c r="R21" i="77" s="1"/>
  <c r="O22" i="77"/>
  <c r="R22" i="77" s="1"/>
  <c r="O23" i="77"/>
  <c r="R23" i="77" s="1"/>
  <c r="O24" i="77"/>
  <c r="R24" i="77" s="1"/>
  <c r="B52" i="77"/>
  <c r="O39" i="77"/>
  <c r="L38" i="77"/>
  <c r="O34" i="77"/>
  <c r="R34" i="77" s="1"/>
  <c r="O33" i="77"/>
  <c r="R33" i="77" s="1"/>
  <c r="O32" i="77"/>
  <c r="R32" i="77" s="1"/>
  <c r="O31" i="77"/>
  <c r="R31" i="77" s="1"/>
  <c r="O30" i="77"/>
  <c r="R30" i="77" s="1"/>
  <c r="O29" i="77"/>
  <c r="R29" i="77" s="1"/>
  <c r="O28" i="77"/>
  <c r="R28" i="77" s="1"/>
  <c r="O27" i="77"/>
  <c r="R27" i="77" s="1"/>
  <c r="O26" i="77"/>
  <c r="R26" i="77" s="1"/>
  <c r="O25" i="77"/>
  <c r="R25" i="77" s="1"/>
  <c r="O11" i="77"/>
  <c r="R11" i="77" s="1"/>
  <c r="O10" i="77"/>
  <c r="R10" i="77" s="1"/>
  <c r="O9" i="77"/>
  <c r="R9" i="77" s="1"/>
  <c r="O8" i="77"/>
  <c r="R8" i="77" s="1"/>
  <c r="O7" i="77"/>
  <c r="D50" i="77" s="1"/>
  <c r="D47" i="78" l="1"/>
  <c r="R7" i="77"/>
  <c r="D51" i="77"/>
  <c r="D48" i="77"/>
  <c r="D49" i="77"/>
  <c r="D52" i="77"/>
  <c r="B39" i="76"/>
  <c r="O26" i="76"/>
  <c r="L25" i="76"/>
  <c r="O24" i="76"/>
  <c r="R24" i="76" s="1"/>
  <c r="O23" i="76"/>
  <c r="R23" i="76" s="1"/>
  <c r="O22" i="76"/>
  <c r="R22" i="76" s="1"/>
  <c r="O21" i="76"/>
  <c r="R21" i="76" s="1"/>
  <c r="O20" i="76"/>
  <c r="R20" i="76" s="1"/>
  <c r="O19" i="76"/>
  <c r="R19" i="76" s="1"/>
  <c r="O18" i="76"/>
  <c r="R18" i="76" s="1"/>
  <c r="O17" i="76"/>
  <c r="R17" i="76" s="1"/>
  <c r="O16" i="76"/>
  <c r="R16" i="76" s="1"/>
  <c r="O15" i="76"/>
  <c r="R15" i="76" s="1"/>
  <c r="O14" i="76"/>
  <c r="R14" i="76" s="1"/>
  <c r="O13" i="76"/>
  <c r="R13" i="76" s="1"/>
  <c r="O12" i="76"/>
  <c r="R12" i="76" s="1"/>
  <c r="O11" i="76"/>
  <c r="R11" i="76" s="1"/>
  <c r="O10" i="76"/>
  <c r="R10" i="76" s="1"/>
  <c r="O9" i="76"/>
  <c r="R9" i="76" s="1"/>
  <c r="O8" i="76"/>
  <c r="R8" i="76" s="1"/>
  <c r="O7" i="76"/>
  <c r="D53" i="77" l="1"/>
  <c r="D37" i="76"/>
  <c r="R7" i="76"/>
  <c r="D38" i="76"/>
  <c r="D35" i="76"/>
  <c r="D36" i="76"/>
  <c r="D39" i="76"/>
  <c r="B44" i="75"/>
  <c r="O31" i="75"/>
  <c r="L30" i="75"/>
  <c r="O29" i="75"/>
  <c r="R29" i="75" s="1"/>
  <c r="O28" i="75"/>
  <c r="R28" i="75" s="1"/>
  <c r="O27" i="75"/>
  <c r="R27" i="75" s="1"/>
  <c r="O26" i="75"/>
  <c r="R26" i="75" s="1"/>
  <c r="O25" i="75"/>
  <c r="R25" i="75" s="1"/>
  <c r="O24" i="75"/>
  <c r="R24" i="75" s="1"/>
  <c r="O23" i="75"/>
  <c r="R23" i="75" s="1"/>
  <c r="O22" i="75"/>
  <c r="R22" i="75" s="1"/>
  <c r="O21" i="75"/>
  <c r="R21" i="75" s="1"/>
  <c r="O20" i="75"/>
  <c r="R20" i="75" s="1"/>
  <c r="O19" i="75"/>
  <c r="R19" i="75" s="1"/>
  <c r="O18" i="75"/>
  <c r="R18" i="75" s="1"/>
  <c r="O17" i="75"/>
  <c r="R17" i="75" s="1"/>
  <c r="O16" i="75"/>
  <c r="R16" i="75" s="1"/>
  <c r="O15" i="75"/>
  <c r="R15" i="75" s="1"/>
  <c r="O14" i="75"/>
  <c r="R14" i="75" s="1"/>
  <c r="O13" i="75"/>
  <c r="R13" i="75" s="1"/>
  <c r="O11" i="75"/>
  <c r="R11" i="75" s="1"/>
  <c r="O10" i="75"/>
  <c r="R10" i="75" s="1"/>
  <c r="O9" i="75"/>
  <c r="R9" i="75" s="1"/>
  <c r="O8" i="75"/>
  <c r="R8" i="75" s="1"/>
  <c r="O7" i="75"/>
  <c r="D40" i="76" l="1"/>
  <c r="D42" i="75"/>
  <c r="D43" i="75"/>
  <c r="D40" i="75"/>
  <c r="R7" i="75"/>
  <c r="D41" i="75"/>
  <c r="D44" i="75"/>
  <c r="B48" i="74"/>
  <c r="O35" i="74"/>
  <c r="L34" i="74"/>
  <c r="O33" i="74"/>
  <c r="R33" i="74" s="1"/>
  <c r="O32" i="74"/>
  <c r="R32" i="74" s="1"/>
  <c r="O31" i="74"/>
  <c r="R31" i="74" s="1"/>
  <c r="O30" i="74"/>
  <c r="R30" i="74" s="1"/>
  <c r="O29" i="74"/>
  <c r="R29" i="74" s="1"/>
  <c r="O28" i="74"/>
  <c r="R28" i="74" s="1"/>
  <c r="O27" i="74"/>
  <c r="R27" i="74" s="1"/>
  <c r="O26" i="74"/>
  <c r="R26" i="74" s="1"/>
  <c r="O25" i="74"/>
  <c r="R25" i="74" s="1"/>
  <c r="O24" i="74"/>
  <c r="R24" i="74" s="1"/>
  <c r="O23" i="74"/>
  <c r="R23" i="74" s="1"/>
  <c r="O22" i="74"/>
  <c r="R22" i="74" s="1"/>
  <c r="O21" i="74"/>
  <c r="R21" i="74" s="1"/>
  <c r="O20" i="74"/>
  <c r="R20" i="74" s="1"/>
  <c r="O19" i="74"/>
  <c r="R19" i="74" s="1"/>
  <c r="O18" i="74"/>
  <c r="R18" i="74" s="1"/>
  <c r="O17" i="74"/>
  <c r="R17" i="74" s="1"/>
  <c r="O16" i="74"/>
  <c r="R16" i="74" s="1"/>
  <c r="O15" i="74"/>
  <c r="R15" i="74" s="1"/>
  <c r="O14" i="74"/>
  <c r="R14" i="74" s="1"/>
  <c r="O13" i="74"/>
  <c r="R13" i="74" s="1"/>
  <c r="O12" i="74"/>
  <c r="R12" i="74" s="1"/>
  <c r="O11" i="74"/>
  <c r="R11" i="74" s="1"/>
  <c r="O10" i="74"/>
  <c r="R10" i="74" s="1"/>
  <c r="O9" i="74"/>
  <c r="R9" i="74" s="1"/>
  <c r="O8" i="74"/>
  <c r="R8" i="74" s="1"/>
  <c r="O7" i="74"/>
  <c r="D46" i="74" s="1"/>
  <c r="D45" i="75" l="1"/>
  <c r="D47" i="74"/>
  <c r="D44" i="74"/>
  <c r="R7" i="74"/>
  <c r="D45" i="74"/>
  <c r="D48" i="74"/>
  <c r="O45" i="73"/>
  <c r="R45" i="73" s="1"/>
  <c r="O47" i="73"/>
  <c r="R47" i="73" s="1"/>
  <c r="O48" i="73"/>
  <c r="R48" i="73" s="1"/>
  <c r="O49" i="73"/>
  <c r="R49" i="73" s="1"/>
  <c r="O50" i="73"/>
  <c r="R50" i="73" s="1"/>
  <c r="O51" i="73"/>
  <c r="R51" i="73" s="1"/>
  <c r="O52" i="73"/>
  <c r="R52" i="73" s="1"/>
  <c r="O53" i="73"/>
  <c r="R53" i="73" s="1"/>
  <c r="O54" i="73"/>
  <c r="R54" i="73" s="1"/>
  <c r="O55" i="73"/>
  <c r="R55" i="73" s="1"/>
  <c r="O56" i="73"/>
  <c r="R56" i="73" s="1"/>
  <c r="O57" i="73"/>
  <c r="R57" i="73" s="1"/>
  <c r="O58" i="73"/>
  <c r="R58" i="73" s="1"/>
  <c r="O59" i="73"/>
  <c r="R59" i="73" s="1"/>
  <c r="O60" i="73"/>
  <c r="R60" i="73" s="1"/>
  <c r="O61" i="73"/>
  <c r="R61" i="73" s="1"/>
  <c r="O62" i="73"/>
  <c r="R62" i="73" s="1"/>
  <c r="O63" i="73"/>
  <c r="R63" i="73" s="1"/>
  <c r="O65" i="73"/>
  <c r="R65" i="73" s="1"/>
  <c r="O66" i="73"/>
  <c r="R66" i="73" s="1"/>
  <c r="O67" i="73"/>
  <c r="R67" i="73" s="1"/>
  <c r="O68" i="73"/>
  <c r="R68" i="73" s="1"/>
  <c r="O69" i="73"/>
  <c r="R69" i="73" s="1"/>
  <c r="O70" i="73"/>
  <c r="R70" i="73" s="1"/>
  <c r="O71" i="73"/>
  <c r="R71" i="73" s="1"/>
  <c r="O72" i="73"/>
  <c r="R72" i="73" s="1"/>
  <c r="O73" i="73"/>
  <c r="R73" i="73" s="1"/>
  <c r="O74" i="73"/>
  <c r="R74" i="73" s="1"/>
  <c r="O75" i="73"/>
  <c r="R75" i="73" s="1"/>
  <c r="O76" i="73"/>
  <c r="R76" i="73" s="1"/>
  <c r="O77" i="73"/>
  <c r="R77" i="73" s="1"/>
  <c r="O78" i="73"/>
  <c r="R78" i="73" s="1"/>
  <c r="O79" i="73"/>
  <c r="R79" i="73" s="1"/>
  <c r="O80" i="73"/>
  <c r="R80" i="73" s="1"/>
  <c r="O81" i="73"/>
  <c r="R81" i="73" s="1"/>
  <c r="D49" i="74" l="1"/>
  <c r="B96" i="73"/>
  <c r="O83" i="73"/>
  <c r="L82" i="73"/>
  <c r="O44" i="73"/>
  <c r="R44" i="73" s="1"/>
  <c r="O43" i="73"/>
  <c r="R43" i="73" s="1"/>
  <c r="O42" i="73"/>
  <c r="R42" i="73" s="1"/>
  <c r="O41" i="73"/>
  <c r="R41" i="73" s="1"/>
  <c r="O40" i="73"/>
  <c r="R40" i="73" s="1"/>
  <c r="O39" i="73"/>
  <c r="R39" i="73" s="1"/>
  <c r="O38" i="73"/>
  <c r="R38" i="73" s="1"/>
  <c r="O37" i="73"/>
  <c r="R37" i="73" s="1"/>
  <c r="O36" i="73"/>
  <c r="R36" i="73" s="1"/>
  <c r="O35" i="73"/>
  <c r="R35" i="73" s="1"/>
  <c r="O34" i="73"/>
  <c r="R34" i="73" s="1"/>
  <c r="O33" i="73"/>
  <c r="R33" i="73" s="1"/>
  <c r="O32" i="73"/>
  <c r="R32" i="73" s="1"/>
  <c r="O31" i="73"/>
  <c r="R31" i="73" s="1"/>
  <c r="O30" i="73"/>
  <c r="R30" i="73" s="1"/>
  <c r="O29" i="73"/>
  <c r="R29" i="73" s="1"/>
  <c r="O28" i="73"/>
  <c r="R28" i="73" s="1"/>
  <c r="O27" i="73"/>
  <c r="R27" i="73" s="1"/>
  <c r="O26" i="73"/>
  <c r="R26" i="73" s="1"/>
  <c r="O25" i="73"/>
  <c r="R25" i="73" s="1"/>
  <c r="O24" i="73"/>
  <c r="R24" i="73" s="1"/>
  <c r="O23" i="73"/>
  <c r="R23" i="73" s="1"/>
  <c r="O22" i="73"/>
  <c r="R22" i="73" s="1"/>
  <c r="O21" i="73"/>
  <c r="R21" i="73" s="1"/>
  <c r="O20" i="73"/>
  <c r="R20" i="73" s="1"/>
  <c r="O19" i="73"/>
  <c r="R19" i="73" s="1"/>
  <c r="O18" i="73"/>
  <c r="R18" i="73" s="1"/>
  <c r="O17" i="73"/>
  <c r="R17" i="73" s="1"/>
  <c r="O16" i="73"/>
  <c r="R16" i="73" s="1"/>
  <c r="O15" i="73"/>
  <c r="R15" i="73" s="1"/>
  <c r="O14" i="73"/>
  <c r="R14" i="73" s="1"/>
  <c r="O13" i="73"/>
  <c r="R13" i="73" s="1"/>
  <c r="O12" i="73"/>
  <c r="R12" i="73" s="1"/>
  <c r="O11" i="73"/>
  <c r="R11" i="73" s="1"/>
  <c r="O10" i="73"/>
  <c r="R10" i="73" s="1"/>
  <c r="O9" i="73"/>
  <c r="R9" i="73" s="1"/>
  <c r="O8" i="73"/>
  <c r="R8" i="73" s="1"/>
  <c r="O7" i="73"/>
  <c r="D94" i="73" s="1"/>
  <c r="D95" i="73" l="1"/>
  <c r="D92" i="73"/>
  <c r="R7" i="73"/>
  <c r="D93" i="73"/>
  <c r="D96" i="73"/>
  <c r="O10" i="72"/>
  <c r="R10" i="72" s="1"/>
  <c r="O11" i="72"/>
  <c r="R11" i="72" s="1"/>
  <c r="O12" i="72"/>
  <c r="R12" i="72" s="1"/>
  <c r="O13" i="72"/>
  <c r="R13" i="72" s="1"/>
  <c r="O14" i="72"/>
  <c r="R14" i="72" s="1"/>
  <c r="O15" i="72"/>
  <c r="R15" i="72" s="1"/>
  <c r="O16" i="72"/>
  <c r="R16" i="72" s="1"/>
  <c r="O17" i="72"/>
  <c r="R17" i="72" s="1"/>
  <c r="O18" i="72"/>
  <c r="R18" i="72" s="1"/>
  <c r="O19" i="72"/>
  <c r="R19" i="72"/>
  <c r="O20" i="72"/>
  <c r="R20" i="72" s="1"/>
  <c r="O21" i="72"/>
  <c r="R21" i="72" s="1"/>
  <c r="O22" i="72"/>
  <c r="R22" i="72" s="1"/>
  <c r="O23" i="72"/>
  <c r="R23" i="72" s="1"/>
  <c r="B78" i="72"/>
  <c r="O65" i="72"/>
  <c r="L64" i="72"/>
  <c r="O63" i="72"/>
  <c r="R63" i="72" s="1"/>
  <c r="O62" i="72"/>
  <c r="R62" i="72" s="1"/>
  <c r="O61" i="72"/>
  <c r="R61" i="72" s="1"/>
  <c r="O60" i="72"/>
  <c r="R60" i="72" s="1"/>
  <c r="O59" i="72"/>
  <c r="R59" i="72" s="1"/>
  <c r="O58" i="72"/>
  <c r="R58" i="72" s="1"/>
  <c r="O57" i="72"/>
  <c r="R57" i="72" s="1"/>
  <c r="O56" i="72"/>
  <c r="R56" i="72" s="1"/>
  <c r="O55" i="72"/>
  <c r="R55" i="72" s="1"/>
  <c r="O54" i="72"/>
  <c r="R54" i="72" s="1"/>
  <c r="O53" i="72"/>
  <c r="R53" i="72" s="1"/>
  <c r="O52" i="72"/>
  <c r="R52" i="72" s="1"/>
  <c r="O51" i="72"/>
  <c r="R51" i="72" s="1"/>
  <c r="O50" i="72"/>
  <c r="R50" i="72" s="1"/>
  <c r="O49" i="72"/>
  <c r="R49" i="72" s="1"/>
  <c r="O48" i="72"/>
  <c r="R48" i="72" s="1"/>
  <c r="O47" i="72"/>
  <c r="R47" i="72" s="1"/>
  <c r="O46" i="72"/>
  <c r="R46" i="72" s="1"/>
  <c r="O45" i="72"/>
  <c r="R45" i="72" s="1"/>
  <c r="O44" i="72"/>
  <c r="R44" i="72" s="1"/>
  <c r="O43" i="72"/>
  <c r="R43" i="72" s="1"/>
  <c r="O42" i="72"/>
  <c r="R42" i="72" s="1"/>
  <c r="O41" i="72"/>
  <c r="R41" i="72" s="1"/>
  <c r="O40" i="72"/>
  <c r="R40" i="72" s="1"/>
  <c r="O39" i="72"/>
  <c r="R39" i="72" s="1"/>
  <c r="O38" i="72"/>
  <c r="R38" i="72" s="1"/>
  <c r="O37" i="72"/>
  <c r="R37" i="72" s="1"/>
  <c r="O36" i="72"/>
  <c r="R36" i="72" s="1"/>
  <c r="O35" i="72"/>
  <c r="R35" i="72" s="1"/>
  <c r="O34" i="72"/>
  <c r="R34" i="72" s="1"/>
  <c r="O33" i="72"/>
  <c r="R33" i="72" s="1"/>
  <c r="O32" i="72"/>
  <c r="R32" i="72" s="1"/>
  <c r="O31" i="72"/>
  <c r="R31" i="72" s="1"/>
  <c r="O30" i="72"/>
  <c r="R30" i="72" s="1"/>
  <c r="O29" i="72"/>
  <c r="R29" i="72" s="1"/>
  <c r="O28" i="72"/>
  <c r="R28" i="72" s="1"/>
  <c r="O27" i="72"/>
  <c r="R27" i="72" s="1"/>
  <c r="O26" i="72"/>
  <c r="R26" i="72" s="1"/>
  <c r="O25" i="72"/>
  <c r="R25" i="72" s="1"/>
  <c r="O24" i="72"/>
  <c r="R24" i="72" s="1"/>
  <c r="O9" i="72"/>
  <c r="R9" i="72" s="1"/>
  <c r="O8" i="72"/>
  <c r="R8" i="72" s="1"/>
  <c r="O7" i="72"/>
  <c r="D97" i="73" l="1"/>
  <c r="D76" i="72"/>
  <c r="R7" i="72"/>
  <c r="D77" i="72"/>
  <c r="D74" i="72"/>
  <c r="D75" i="72"/>
  <c r="D78" i="72"/>
  <c r="O54" i="71"/>
  <c r="R54" i="71" s="1"/>
  <c r="B72" i="71"/>
  <c r="O59" i="71"/>
  <c r="L58" i="71"/>
  <c r="O57" i="71"/>
  <c r="R57" i="71" s="1"/>
  <c r="O56" i="71"/>
  <c r="R56" i="71" s="1"/>
  <c r="O55" i="71"/>
  <c r="R55" i="71" s="1"/>
  <c r="O53" i="71"/>
  <c r="R53" i="71" s="1"/>
  <c r="O52" i="71"/>
  <c r="R52" i="71" s="1"/>
  <c r="O51" i="71"/>
  <c r="R51" i="71" s="1"/>
  <c r="O50" i="71"/>
  <c r="R50" i="71" s="1"/>
  <c r="O49" i="71"/>
  <c r="R49" i="71" s="1"/>
  <c r="O48" i="71"/>
  <c r="R48" i="71" s="1"/>
  <c r="O47" i="71"/>
  <c r="R47" i="71" s="1"/>
  <c r="O46" i="71"/>
  <c r="R46" i="71" s="1"/>
  <c r="O45" i="71"/>
  <c r="R45" i="71" s="1"/>
  <c r="O44" i="71"/>
  <c r="R44" i="71" s="1"/>
  <c r="O43" i="71"/>
  <c r="R43" i="71" s="1"/>
  <c r="O42" i="71"/>
  <c r="R42" i="71" s="1"/>
  <c r="O41" i="71"/>
  <c r="R41" i="71" s="1"/>
  <c r="O40" i="71"/>
  <c r="R40" i="71" s="1"/>
  <c r="O39" i="71"/>
  <c r="R39" i="71" s="1"/>
  <c r="O38" i="71"/>
  <c r="R38" i="71" s="1"/>
  <c r="O37" i="71"/>
  <c r="R37" i="71" s="1"/>
  <c r="O36" i="71"/>
  <c r="R36" i="71" s="1"/>
  <c r="O35" i="71"/>
  <c r="R35" i="71" s="1"/>
  <c r="O34" i="71"/>
  <c r="R34" i="71" s="1"/>
  <c r="O33" i="71"/>
  <c r="R33" i="71" s="1"/>
  <c r="O32" i="71"/>
  <c r="R32" i="71" s="1"/>
  <c r="O30" i="71"/>
  <c r="R30" i="71" s="1"/>
  <c r="O29" i="71"/>
  <c r="R29" i="71" s="1"/>
  <c r="O28" i="71"/>
  <c r="R28" i="71" s="1"/>
  <c r="O27" i="71"/>
  <c r="R27" i="71" s="1"/>
  <c r="O26" i="71"/>
  <c r="R26" i="71" s="1"/>
  <c r="O25" i="71"/>
  <c r="R25" i="71" s="1"/>
  <c r="O24" i="71"/>
  <c r="R24" i="71" s="1"/>
  <c r="O23" i="71"/>
  <c r="R23" i="71" s="1"/>
  <c r="O22" i="71"/>
  <c r="R22" i="71" s="1"/>
  <c r="O21" i="71"/>
  <c r="R21" i="71" s="1"/>
  <c r="O20" i="71"/>
  <c r="R20" i="71" s="1"/>
  <c r="O19" i="71"/>
  <c r="R19" i="71" s="1"/>
  <c r="O18" i="71"/>
  <c r="R18" i="71" s="1"/>
  <c r="O17" i="71"/>
  <c r="R17" i="71" s="1"/>
  <c r="O16" i="71"/>
  <c r="R16" i="71" s="1"/>
  <c r="O15" i="71"/>
  <c r="R15" i="71" s="1"/>
  <c r="O14" i="71"/>
  <c r="R14" i="71" s="1"/>
  <c r="O13" i="71"/>
  <c r="R13" i="71" s="1"/>
  <c r="O12" i="71"/>
  <c r="R12" i="71" s="1"/>
  <c r="O11" i="71"/>
  <c r="R11" i="71" s="1"/>
  <c r="O10" i="71"/>
  <c r="R10" i="71" s="1"/>
  <c r="O9" i="71"/>
  <c r="R9" i="71" s="1"/>
  <c r="O8" i="71"/>
  <c r="R8" i="71" s="1"/>
  <c r="O7" i="71"/>
  <c r="D79" i="72" l="1"/>
  <c r="D70" i="71"/>
  <c r="D71" i="71"/>
  <c r="D68" i="71"/>
  <c r="R7" i="71"/>
  <c r="D69" i="71"/>
  <c r="D72" i="71"/>
  <c r="B71" i="70"/>
  <c r="O58" i="70"/>
  <c r="L57" i="70"/>
  <c r="O56" i="70"/>
  <c r="R56" i="70" s="1"/>
  <c r="O55" i="70"/>
  <c r="R55" i="70" s="1"/>
  <c r="O54" i="70"/>
  <c r="R54" i="70" s="1"/>
  <c r="O53" i="70"/>
  <c r="R53" i="70" s="1"/>
  <c r="O52" i="70"/>
  <c r="R52" i="70" s="1"/>
  <c r="O51" i="70"/>
  <c r="R51" i="70" s="1"/>
  <c r="O50" i="70"/>
  <c r="R50" i="70" s="1"/>
  <c r="O49" i="70"/>
  <c r="R49" i="70" s="1"/>
  <c r="O48" i="70"/>
  <c r="R48" i="70" s="1"/>
  <c r="O47" i="70"/>
  <c r="R47" i="70" s="1"/>
  <c r="O46" i="70"/>
  <c r="R46" i="70" s="1"/>
  <c r="O45" i="70"/>
  <c r="R45" i="70" s="1"/>
  <c r="O44" i="70"/>
  <c r="R44" i="70" s="1"/>
  <c r="O43" i="70"/>
  <c r="R43" i="70" s="1"/>
  <c r="O42" i="70"/>
  <c r="R42" i="70" s="1"/>
  <c r="O41" i="70"/>
  <c r="R41" i="70" s="1"/>
  <c r="O40" i="70"/>
  <c r="R40" i="70" s="1"/>
  <c r="O39" i="70"/>
  <c r="R39" i="70" s="1"/>
  <c r="O38" i="70"/>
  <c r="R38" i="70" s="1"/>
  <c r="O37" i="70"/>
  <c r="R37" i="70" s="1"/>
  <c r="O36" i="70"/>
  <c r="R36" i="70" s="1"/>
  <c r="O35" i="70"/>
  <c r="R35" i="70" s="1"/>
  <c r="O34" i="70"/>
  <c r="R34" i="70" s="1"/>
  <c r="O33" i="70"/>
  <c r="R33" i="70" s="1"/>
  <c r="O32" i="70"/>
  <c r="R32" i="70" s="1"/>
  <c r="O31" i="70"/>
  <c r="R31" i="70" s="1"/>
  <c r="O30" i="70"/>
  <c r="R30" i="70" s="1"/>
  <c r="O29" i="70"/>
  <c r="R29" i="70" s="1"/>
  <c r="O28" i="70"/>
  <c r="R28" i="70" s="1"/>
  <c r="O27" i="70"/>
  <c r="R27" i="70" s="1"/>
  <c r="O26" i="70"/>
  <c r="R26" i="70" s="1"/>
  <c r="O25" i="70"/>
  <c r="R25" i="70" s="1"/>
  <c r="O24" i="70"/>
  <c r="R24" i="70" s="1"/>
  <c r="O22" i="70"/>
  <c r="R22" i="70" s="1"/>
  <c r="O21" i="70"/>
  <c r="R21" i="70" s="1"/>
  <c r="O20" i="70"/>
  <c r="R20" i="70" s="1"/>
  <c r="O19" i="70"/>
  <c r="R19" i="70" s="1"/>
  <c r="O18" i="70"/>
  <c r="R18" i="70" s="1"/>
  <c r="O17" i="70"/>
  <c r="R17" i="70" s="1"/>
  <c r="O16" i="70"/>
  <c r="R16" i="70" s="1"/>
  <c r="O15" i="70"/>
  <c r="R15" i="70" s="1"/>
  <c r="O14" i="70"/>
  <c r="R14" i="70" s="1"/>
  <c r="O13" i="70"/>
  <c r="R13" i="70" s="1"/>
  <c r="O12" i="70"/>
  <c r="R12" i="70" s="1"/>
  <c r="O11" i="70"/>
  <c r="R11" i="70" s="1"/>
  <c r="O10" i="70"/>
  <c r="R10" i="70" s="1"/>
  <c r="O9" i="70"/>
  <c r="R9" i="70" s="1"/>
  <c r="O8" i="70"/>
  <c r="R8" i="70" s="1"/>
  <c r="O7" i="70"/>
  <c r="D73" i="71" l="1"/>
  <c r="D69" i="70"/>
  <c r="D70" i="70"/>
  <c r="D67" i="70"/>
  <c r="R7" i="70"/>
  <c r="D68" i="70"/>
  <c r="D71" i="70"/>
  <c r="O67" i="69"/>
  <c r="R67" i="69" s="1"/>
  <c r="O68" i="69"/>
  <c r="R68" i="69" s="1"/>
  <c r="O69" i="69"/>
  <c r="R69" i="69" s="1"/>
  <c r="O70" i="69"/>
  <c r="R70" i="69" s="1"/>
  <c r="O71" i="69"/>
  <c r="R71" i="69" s="1"/>
  <c r="O72" i="69"/>
  <c r="R72" i="69" s="1"/>
  <c r="O73" i="69"/>
  <c r="R73" i="69" s="1"/>
  <c r="O16" i="69"/>
  <c r="R16" i="69" s="1"/>
  <c r="O17" i="69"/>
  <c r="R17" i="69" s="1"/>
  <c r="O18" i="69"/>
  <c r="R18" i="69" s="1"/>
  <c r="O19" i="69"/>
  <c r="R19" i="69" s="1"/>
  <c r="O20" i="69"/>
  <c r="R20" i="69" s="1"/>
  <c r="O21" i="69"/>
  <c r="R21" i="69" s="1"/>
  <c r="O22" i="69"/>
  <c r="R22" i="69" s="1"/>
  <c r="O23" i="69"/>
  <c r="R23" i="69" s="1"/>
  <c r="O24" i="69"/>
  <c r="R24" i="69" s="1"/>
  <c r="O25" i="69"/>
  <c r="R25" i="69" s="1"/>
  <c r="O26" i="69"/>
  <c r="R26" i="69" s="1"/>
  <c r="O27" i="69"/>
  <c r="R27" i="69" s="1"/>
  <c r="O28" i="69"/>
  <c r="R28" i="69" s="1"/>
  <c r="O29" i="69"/>
  <c r="R29" i="69" s="1"/>
  <c r="O30" i="69"/>
  <c r="R30" i="69" s="1"/>
  <c r="O31" i="69"/>
  <c r="R31" i="69" s="1"/>
  <c r="O32" i="69"/>
  <c r="R32" i="69" s="1"/>
  <c r="O34" i="69"/>
  <c r="R34" i="69" s="1"/>
  <c r="O35" i="69"/>
  <c r="R35" i="69" s="1"/>
  <c r="O36" i="69"/>
  <c r="R36" i="69"/>
  <c r="O37" i="69"/>
  <c r="R37" i="69" s="1"/>
  <c r="O38" i="69"/>
  <c r="R38" i="69" s="1"/>
  <c r="O39" i="69"/>
  <c r="R39" i="69" s="1"/>
  <c r="O40" i="69"/>
  <c r="R40" i="69" s="1"/>
  <c r="O41" i="69"/>
  <c r="R41" i="69" s="1"/>
  <c r="O42" i="69"/>
  <c r="R42" i="69" s="1"/>
  <c r="O43" i="69"/>
  <c r="R43" i="69" s="1"/>
  <c r="O44" i="69"/>
  <c r="R44" i="69" s="1"/>
  <c r="O45" i="69"/>
  <c r="R45" i="69" s="1"/>
  <c r="O47" i="69"/>
  <c r="R47" i="69" s="1"/>
  <c r="O48" i="69"/>
  <c r="R48" i="69" s="1"/>
  <c r="O49" i="69"/>
  <c r="R49" i="69" s="1"/>
  <c r="O50" i="69"/>
  <c r="R50" i="69" s="1"/>
  <c r="O51" i="69"/>
  <c r="R51" i="69" s="1"/>
  <c r="O52" i="69"/>
  <c r="R52" i="69" s="1"/>
  <c r="O53" i="69"/>
  <c r="R53" i="69" s="1"/>
  <c r="O54" i="69"/>
  <c r="R54" i="69" s="1"/>
  <c r="O55" i="69"/>
  <c r="R55" i="69" s="1"/>
  <c r="O56" i="69"/>
  <c r="R56" i="69" s="1"/>
  <c r="O57" i="69"/>
  <c r="R57" i="69" s="1"/>
  <c r="O58" i="69"/>
  <c r="R58" i="69" s="1"/>
  <c r="O59" i="69"/>
  <c r="R59" i="69" s="1"/>
  <c r="O60" i="69"/>
  <c r="R60" i="69" s="1"/>
  <c r="O61" i="69"/>
  <c r="R61" i="69" s="1"/>
  <c r="O62" i="69"/>
  <c r="R62" i="69" s="1"/>
  <c r="O63" i="69"/>
  <c r="R63" i="69" s="1"/>
  <c r="O64" i="69"/>
  <c r="R64" i="69" s="1"/>
  <c r="O65" i="69"/>
  <c r="R65" i="69" s="1"/>
  <c r="O66" i="69"/>
  <c r="R66" i="69" s="1"/>
  <c r="B88" i="69"/>
  <c r="O75" i="69"/>
  <c r="L74" i="69"/>
  <c r="O15" i="69"/>
  <c r="R15" i="69" s="1"/>
  <c r="O14" i="69"/>
  <c r="R14" i="69" s="1"/>
  <c r="O13" i="69"/>
  <c r="R13" i="69" s="1"/>
  <c r="O12" i="69"/>
  <c r="R12" i="69" s="1"/>
  <c r="O11" i="69"/>
  <c r="R11" i="69" s="1"/>
  <c r="O10" i="69"/>
  <c r="R10" i="69" s="1"/>
  <c r="O9" i="69"/>
  <c r="R9" i="69" s="1"/>
  <c r="O8" i="69"/>
  <c r="O7" i="69"/>
  <c r="D72" i="70" l="1"/>
  <c r="D86" i="69"/>
  <c r="D87" i="69"/>
  <c r="R8" i="69"/>
  <c r="D84" i="69"/>
  <c r="R7" i="69"/>
  <c r="D85" i="69"/>
  <c r="D88" i="69"/>
  <c r="B66" i="68"/>
  <c r="O53" i="68"/>
  <c r="L52" i="68"/>
  <c r="O51" i="68"/>
  <c r="R51" i="68" s="1"/>
  <c r="O50" i="68"/>
  <c r="R50" i="68" s="1"/>
  <c r="O49" i="68"/>
  <c r="R49" i="68" s="1"/>
  <c r="O48" i="68"/>
  <c r="R48" i="68" s="1"/>
  <c r="O47" i="68"/>
  <c r="R47" i="68" s="1"/>
  <c r="O46" i="68"/>
  <c r="R46" i="68" s="1"/>
  <c r="O45" i="68"/>
  <c r="R45" i="68" s="1"/>
  <c r="O44" i="68"/>
  <c r="R44" i="68" s="1"/>
  <c r="O43" i="68"/>
  <c r="R43" i="68" s="1"/>
  <c r="O42" i="68"/>
  <c r="R42" i="68" s="1"/>
  <c r="O41" i="68"/>
  <c r="R41" i="68" s="1"/>
  <c r="O40" i="68"/>
  <c r="R40" i="68" s="1"/>
  <c r="O39" i="68"/>
  <c r="R39" i="68" s="1"/>
  <c r="O38" i="68"/>
  <c r="R38" i="68" s="1"/>
  <c r="O37" i="68"/>
  <c r="R37" i="68" s="1"/>
  <c r="O36" i="68"/>
  <c r="R36" i="68" s="1"/>
  <c r="O35" i="68"/>
  <c r="R35" i="68" s="1"/>
  <c r="O34" i="68"/>
  <c r="R34" i="68" s="1"/>
  <c r="O33" i="68"/>
  <c r="R33" i="68" s="1"/>
  <c r="O32" i="68"/>
  <c r="R32" i="68" s="1"/>
  <c r="O30" i="68"/>
  <c r="R30" i="68" s="1"/>
  <c r="O29" i="68"/>
  <c r="R29" i="68" s="1"/>
  <c r="O28" i="68"/>
  <c r="R28" i="68" s="1"/>
  <c r="O27" i="68"/>
  <c r="R27" i="68" s="1"/>
  <c r="O26" i="68"/>
  <c r="R26" i="68" s="1"/>
  <c r="O25" i="68"/>
  <c r="R25" i="68" s="1"/>
  <c r="O24" i="68"/>
  <c r="R24" i="68" s="1"/>
  <c r="O23" i="68"/>
  <c r="R23" i="68" s="1"/>
  <c r="O22" i="68"/>
  <c r="R22" i="68" s="1"/>
  <c r="O21" i="68"/>
  <c r="R21" i="68" s="1"/>
  <c r="O20" i="68"/>
  <c r="R20" i="68" s="1"/>
  <c r="O19" i="68"/>
  <c r="R19" i="68" s="1"/>
  <c r="O17" i="68"/>
  <c r="R17" i="68" s="1"/>
  <c r="O16" i="68"/>
  <c r="R16" i="68" s="1"/>
  <c r="O15" i="68"/>
  <c r="R15" i="68" s="1"/>
  <c r="O14" i="68"/>
  <c r="R14" i="68" s="1"/>
  <c r="O13" i="68"/>
  <c r="R13" i="68" s="1"/>
  <c r="O12" i="68"/>
  <c r="R12" i="68" s="1"/>
  <c r="O11" i="68"/>
  <c r="R11" i="68" s="1"/>
  <c r="O10" i="68"/>
  <c r="R10" i="68" s="1"/>
  <c r="O9" i="68"/>
  <c r="R9" i="68" s="1"/>
  <c r="O8" i="68"/>
  <c r="R8" i="68" s="1"/>
  <c r="O7" i="68"/>
  <c r="D89" i="69" l="1"/>
  <c r="D64" i="68"/>
  <c r="D65" i="68"/>
  <c r="D62" i="68"/>
  <c r="R7" i="68"/>
  <c r="D63" i="68"/>
  <c r="D66" i="68"/>
  <c r="O49" i="67"/>
  <c r="R49" i="67" s="1"/>
  <c r="O50" i="67"/>
  <c r="R50" i="67" s="1"/>
  <c r="O51" i="67"/>
  <c r="R51" i="67" s="1"/>
  <c r="O52" i="67"/>
  <c r="R52" i="67" s="1"/>
  <c r="O53" i="67"/>
  <c r="R53" i="67" s="1"/>
  <c r="O54" i="67"/>
  <c r="R54" i="67" s="1"/>
  <c r="O55" i="67"/>
  <c r="R55" i="67" s="1"/>
  <c r="O56" i="67"/>
  <c r="R56" i="67" s="1"/>
  <c r="O57" i="67"/>
  <c r="R57" i="67" s="1"/>
  <c r="O58" i="67"/>
  <c r="R58" i="67" s="1"/>
  <c r="O59" i="67"/>
  <c r="R59" i="67" s="1"/>
  <c r="O60" i="67"/>
  <c r="R60" i="67" s="1"/>
  <c r="O61" i="67"/>
  <c r="R61" i="67" s="1"/>
  <c r="O62" i="67"/>
  <c r="R62" i="67" s="1"/>
  <c r="O63" i="67"/>
  <c r="R63" i="67" s="1"/>
  <c r="O64" i="67"/>
  <c r="R64" i="67" s="1"/>
  <c r="O65" i="67"/>
  <c r="R65" i="67" s="1"/>
  <c r="O66" i="67"/>
  <c r="R66" i="67" s="1"/>
  <c r="O67" i="67"/>
  <c r="R67" i="67" s="1"/>
  <c r="O68" i="67"/>
  <c r="R68" i="67" s="1"/>
  <c r="B83" i="67"/>
  <c r="O70" i="67"/>
  <c r="L69" i="67"/>
  <c r="O48" i="67"/>
  <c r="R48" i="67" s="1"/>
  <c r="O47" i="67"/>
  <c r="R47" i="67" s="1"/>
  <c r="O46" i="67"/>
  <c r="R46" i="67" s="1"/>
  <c r="O45" i="67"/>
  <c r="R45" i="67" s="1"/>
  <c r="O44" i="67"/>
  <c r="R44" i="67" s="1"/>
  <c r="O43" i="67"/>
  <c r="R43" i="67" s="1"/>
  <c r="O42" i="67"/>
  <c r="R42" i="67" s="1"/>
  <c r="O41" i="67"/>
  <c r="R41" i="67" s="1"/>
  <c r="O40" i="67"/>
  <c r="R40" i="67" s="1"/>
  <c r="O39" i="67"/>
  <c r="R39" i="67" s="1"/>
  <c r="O38" i="67"/>
  <c r="R38" i="67" s="1"/>
  <c r="O37" i="67"/>
  <c r="R37" i="67" s="1"/>
  <c r="O36" i="67"/>
  <c r="R36" i="67" s="1"/>
  <c r="O35" i="67"/>
  <c r="R35" i="67" s="1"/>
  <c r="O34" i="67"/>
  <c r="R34" i="67" s="1"/>
  <c r="O33" i="67"/>
  <c r="R33" i="67" s="1"/>
  <c r="O32" i="67"/>
  <c r="R32" i="67" s="1"/>
  <c r="O31" i="67"/>
  <c r="R31" i="67" s="1"/>
  <c r="O30" i="67"/>
  <c r="R30" i="67" s="1"/>
  <c r="O29" i="67"/>
  <c r="R29" i="67" s="1"/>
  <c r="O28" i="67"/>
  <c r="R28" i="67" s="1"/>
  <c r="O27" i="67"/>
  <c r="R27" i="67" s="1"/>
  <c r="O26" i="67"/>
  <c r="R26" i="67" s="1"/>
  <c r="O25" i="67"/>
  <c r="R25" i="67" s="1"/>
  <c r="O24" i="67"/>
  <c r="R24" i="67" s="1"/>
  <c r="O23" i="67"/>
  <c r="R23" i="67" s="1"/>
  <c r="O22" i="67"/>
  <c r="R22" i="67" s="1"/>
  <c r="O21" i="67"/>
  <c r="R21" i="67" s="1"/>
  <c r="O20" i="67"/>
  <c r="R20" i="67" s="1"/>
  <c r="O19" i="67"/>
  <c r="R19" i="67" s="1"/>
  <c r="O18" i="67"/>
  <c r="R18" i="67" s="1"/>
  <c r="O17" i="67"/>
  <c r="R17" i="67" s="1"/>
  <c r="O15" i="67"/>
  <c r="R15" i="67" s="1"/>
  <c r="O14" i="67"/>
  <c r="R14" i="67" s="1"/>
  <c r="O13" i="67"/>
  <c r="R13" i="67" s="1"/>
  <c r="O12" i="67"/>
  <c r="R12" i="67" s="1"/>
  <c r="O11" i="67"/>
  <c r="R11" i="67" s="1"/>
  <c r="O10" i="67"/>
  <c r="R10" i="67" s="1"/>
  <c r="O9" i="67"/>
  <c r="R9" i="67" s="1"/>
  <c r="O8" i="67"/>
  <c r="R8" i="67" s="1"/>
  <c r="O7" i="67"/>
  <c r="D67" i="68" l="1"/>
  <c r="D81" i="67"/>
  <c r="R7" i="67"/>
  <c r="D82" i="67"/>
  <c r="D79" i="67"/>
  <c r="D80" i="67"/>
  <c r="D83" i="67"/>
  <c r="O12" i="66"/>
  <c r="R12" i="66" s="1"/>
  <c r="O13" i="66"/>
  <c r="R13" i="66" s="1"/>
  <c r="O14" i="66"/>
  <c r="R14" i="66" s="1"/>
  <c r="O15" i="66"/>
  <c r="R15" i="66" s="1"/>
  <c r="O16" i="66"/>
  <c r="R16" i="66" s="1"/>
  <c r="O17" i="66"/>
  <c r="R17" i="66" s="1"/>
  <c r="O18" i="66"/>
  <c r="R18" i="66" s="1"/>
  <c r="O19" i="66"/>
  <c r="R19" i="66" s="1"/>
  <c r="O20" i="66"/>
  <c r="R20" i="66" s="1"/>
  <c r="O21" i="66"/>
  <c r="R21" i="66" s="1"/>
  <c r="O22" i="66"/>
  <c r="R22" i="66" s="1"/>
  <c r="O23" i="66"/>
  <c r="R23" i="66" s="1"/>
  <c r="O24" i="66"/>
  <c r="R24" i="66" s="1"/>
  <c r="O25" i="66"/>
  <c r="R25" i="66" s="1"/>
  <c r="O26" i="66"/>
  <c r="R26" i="66" s="1"/>
  <c r="O27" i="66"/>
  <c r="R27" i="66"/>
  <c r="O28" i="66"/>
  <c r="R28" i="66" s="1"/>
  <c r="O29" i="66"/>
  <c r="R29" i="66" s="1"/>
  <c r="O30" i="66"/>
  <c r="R30" i="66" s="1"/>
  <c r="O31" i="66"/>
  <c r="R31" i="66" s="1"/>
  <c r="O32" i="66"/>
  <c r="R32" i="66" s="1"/>
  <c r="O33" i="66"/>
  <c r="R33" i="66" s="1"/>
  <c r="O34" i="66"/>
  <c r="R34" i="66" s="1"/>
  <c r="O35" i="66"/>
  <c r="R35" i="66" s="1"/>
  <c r="O36" i="66"/>
  <c r="R36" i="66" s="1"/>
  <c r="O37" i="66"/>
  <c r="R37" i="66" s="1"/>
  <c r="O38" i="66"/>
  <c r="R38" i="66" s="1"/>
  <c r="O39" i="66"/>
  <c r="R39" i="66" s="1"/>
  <c r="O40" i="66"/>
  <c r="R40" i="66" s="1"/>
  <c r="O41" i="66"/>
  <c r="R41" i="66" s="1"/>
  <c r="O42" i="66"/>
  <c r="R42" i="66" s="1"/>
  <c r="O43" i="66"/>
  <c r="R43" i="66" s="1"/>
  <c r="O44" i="66"/>
  <c r="R44" i="66" s="1"/>
  <c r="O45" i="66"/>
  <c r="R45" i="66" s="1"/>
  <c r="O46" i="66"/>
  <c r="R46" i="66" s="1"/>
  <c r="O47" i="66"/>
  <c r="R47" i="66" s="1"/>
  <c r="O48" i="66"/>
  <c r="R48" i="66" s="1"/>
  <c r="O49" i="66"/>
  <c r="R49" i="66" s="1"/>
  <c r="O50" i="66"/>
  <c r="R50" i="66" s="1"/>
  <c r="O51" i="66"/>
  <c r="R51" i="66" s="1"/>
  <c r="O52" i="66"/>
  <c r="R52" i="66" s="1"/>
  <c r="O53" i="66"/>
  <c r="R53" i="66" s="1"/>
  <c r="O54" i="66"/>
  <c r="R54" i="66" s="1"/>
  <c r="O55" i="66"/>
  <c r="R55" i="66" s="1"/>
  <c r="O56" i="66"/>
  <c r="R56" i="66" s="1"/>
  <c r="O57" i="66"/>
  <c r="R57" i="66" s="1"/>
  <c r="O58" i="66"/>
  <c r="R58" i="66" s="1"/>
  <c r="O59" i="66"/>
  <c r="R59" i="66" s="1"/>
  <c r="O60" i="66"/>
  <c r="R60" i="66" s="1"/>
  <c r="O61" i="66"/>
  <c r="R61" i="66"/>
  <c r="O62" i="66"/>
  <c r="R62" i="66" s="1"/>
  <c r="B77" i="66"/>
  <c r="O64" i="66"/>
  <c r="L63" i="66"/>
  <c r="O11" i="66"/>
  <c r="R11" i="66" s="1"/>
  <c r="O10" i="66"/>
  <c r="R10" i="66" s="1"/>
  <c r="O9" i="66"/>
  <c r="R9" i="66" s="1"/>
  <c r="O8" i="66"/>
  <c r="R8" i="66" s="1"/>
  <c r="O7" i="66"/>
  <c r="D84" i="67" l="1"/>
  <c r="D75" i="66"/>
  <c r="R7" i="66"/>
  <c r="D76" i="66"/>
  <c r="D73" i="66"/>
  <c r="D74" i="66"/>
  <c r="D77" i="66"/>
  <c r="O50" i="65"/>
  <c r="R50" i="65" s="1"/>
  <c r="O51" i="65"/>
  <c r="R51" i="65" s="1"/>
  <c r="O52" i="65"/>
  <c r="R52" i="65" s="1"/>
  <c r="O53" i="65"/>
  <c r="R53" i="65" s="1"/>
  <c r="D78" i="66" l="1"/>
  <c r="B68" i="65"/>
  <c r="O55" i="65"/>
  <c r="L54" i="65"/>
  <c r="O49" i="65"/>
  <c r="R49" i="65" s="1"/>
  <c r="O48" i="65"/>
  <c r="R48" i="65" s="1"/>
  <c r="O47" i="65"/>
  <c r="R47" i="65" s="1"/>
  <c r="O46" i="65"/>
  <c r="R46" i="65" s="1"/>
  <c r="O45" i="65"/>
  <c r="R45" i="65" s="1"/>
  <c r="O44" i="65"/>
  <c r="R44" i="65" s="1"/>
  <c r="O43" i="65"/>
  <c r="R43" i="65" s="1"/>
  <c r="O42" i="65"/>
  <c r="R42" i="65" s="1"/>
  <c r="O41" i="65"/>
  <c r="R41" i="65" s="1"/>
  <c r="O40" i="65"/>
  <c r="R40" i="65" s="1"/>
  <c r="O39" i="65"/>
  <c r="R39" i="65" s="1"/>
  <c r="O38" i="65"/>
  <c r="R38" i="65" s="1"/>
  <c r="O37" i="65"/>
  <c r="R37" i="65" s="1"/>
  <c r="O36" i="65"/>
  <c r="R36" i="65" s="1"/>
  <c r="O35" i="65"/>
  <c r="R35" i="65" s="1"/>
  <c r="O34" i="65"/>
  <c r="R34" i="65" s="1"/>
  <c r="O33" i="65"/>
  <c r="R33" i="65" s="1"/>
  <c r="O32" i="65"/>
  <c r="R32" i="65" s="1"/>
  <c r="O31" i="65"/>
  <c r="R31" i="65" s="1"/>
  <c r="O30" i="65"/>
  <c r="R30" i="65" s="1"/>
  <c r="O29" i="65"/>
  <c r="R29" i="65" s="1"/>
  <c r="O28" i="65"/>
  <c r="R28" i="65" s="1"/>
  <c r="O27" i="65"/>
  <c r="R27" i="65" s="1"/>
  <c r="O26" i="65"/>
  <c r="R26" i="65" s="1"/>
  <c r="O25" i="65"/>
  <c r="R25" i="65" s="1"/>
  <c r="O24" i="65"/>
  <c r="R24" i="65" s="1"/>
  <c r="O23" i="65"/>
  <c r="R23" i="65" s="1"/>
  <c r="O22" i="65"/>
  <c r="R22" i="65" s="1"/>
  <c r="O21" i="65"/>
  <c r="R21" i="65" s="1"/>
  <c r="O20" i="65"/>
  <c r="R20" i="65" s="1"/>
  <c r="O19" i="65"/>
  <c r="R19" i="65" s="1"/>
  <c r="O18" i="65"/>
  <c r="R18" i="65" s="1"/>
  <c r="O17" i="65"/>
  <c r="R17" i="65" s="1"/>
  <c r="O16" i="65"/>
  <c r="R16" i="65" s="1"/>
  <c r="O15" i="65"/>
  <c r="R15" i="65" s="1"/>
  <c r="O14" i="65"/>
  <c r="R14" i="65" s="1"/>
  <c r="O13" i="65"/>
  <c r="R13" i="65" s="1"/>
  <c r="O12" i="65"/>
  <c r="R12" i="65" s="1"/>
  <c r="O10" i="65"/>
  <c r="R10" i="65" s="1"/>
  <c r="O9" i="65"/>
  <c r="R9" i="65" s="1"/>
  <c r="O8" i="65"/>
  <c r="R8" i="65" s="1"/>
  <c r="O7" i="65"/>
  <c r="D66" i="65" l="1"/>
  <c r="D67" i="65"/>
  <c r="D64" i="65"/>
  <c r="R7" i="65"/>
  <c r="D65" i="65"/>
  <c r="D68" i="65"/>
  <c r="O11" i="64"/>
  <c r="R11" i="64" s="1"/>
  <c r="O12" i="64"/>
  <c r="R12" i="64" s="1"/>
  <c r="O13" i="64"/>
  <c r="R13" i="64" s="1"/>
  <c r="O14" i="64"/>
  <c r="R14" i="64" s="1"/>
  <c r="O15" i="64"/>
  <c r="R15" i="64" s="1"/>
  <c r="O16" i="64"/>
  <c r="R16" i="64" s="1"/>
  <c r="O17" i="64"/>
  <c r="R17" i="64" s="1"/>
  <c r="O18" i="64"/>
  <c r="R18" i="64"/>
  <c r="O19" i="64"/>
  <c r="R19" i="64" s="1"/>
  <c r="O20" i="64"/>
  <c r="R20" i="64" s="1"/>
  <c r="O21" i="64"/>
  <c r="R21" i="64" s="1"/>
  <c r="O22" i="64"/>
  <c r="R22" i="64" s="1"/>
  <c r="O23" i="64"/>
  <c r="R23" i="64" s="1"/>
  <c r="O24" i="64"/>
  <c r="R24" i="64" s="1"/>
  <c r="O25" i="64"/>
  <c r="R25" i="64" s="1"/>
  <c r="O26" i="64"/>
  <c r="R26" i="64"/>
  <c r="O27" i="64"/>
  <c r="R27" i="64" s="1"/>
  <c r="O28" i="64"/>
  <c r="R28" i="64" s="1"/>
  <c r="O29" i="64"/>
  <c r="R29" i="64" s="1"/>
  <c r="O30" i="64"/>
  <c r="R30" i="64" s="1"/>
  <c r="O31" i="64"/>
  <c r="R31" i="64" s="1"/>
  <c r="O32" i="64"/>
  <c r="R32" i="64" s="1"/>
  <c r="O33" i="64"/>
  <c r="R33" i="64" s="1"/>
  <c r="O34" i="64"/>
  <c r="R34" i="64"/>
  <c r="B74" i="64"/>
  <c r="O61" i="64"/>
  <c r="L60" i="64"/>
  <c r="O59" i="64"/>
  <c r="R59" i="64" s="1"/>
  <c r="O58" i="64"/>
  <c r="R58" i="64" s="1"/>
  <c r="O57" i="64"/>
  <c r="R57" i="64" s="1"/>
  <c r="O56" i="64"/>
  <c r="R56" i="64" s="1"/>
  <c r="O55" i="64"/>
  <c r="R55" i="64" s="1"/>
  <c r="O54" i="64"/>
  <c r="R54" i="64" s="1"/>
  <c r="O53" i="64"/>
  <c r="R53" i="64" s="1"/>
  <c r="O52" i="64"/>
  <c r="R52" i="64" s="1"/>
  <c r="O51" i="64"/>
  <c r="R51" i="64" s="1"/>
  <c r="O50" i="64"/>
  <c r="R50" i="64" s="1"/>
  <c r="O49" i="64"/>
  <c r="R49" i="64" s="1"/>
  <c r="O48" i="64"/>
  <c r="R48" i="64" s="1"/>
  <c r="O47" i="64"/>
  <c r="R47" i="64" s="1"/>
  <c r="O46" i="64"/>
  <c r="R46" i="64" s="1"/>
  <c r="O45" i="64"/>
  <c r="R45" i="64" s="1"/>
  <c r="O44" i="64"/>
  <c r="R44" i="64" s="1"/>
  <c r="O43" i="64"/>
  <c r="R43" i="64" s="1"/>
  <c r="O42" i="64"/>
  <c r="R42" i="64" s="1"/>
  <c r="O41" i="64"/>
  <c r="R41" i="64" s="1"/>
  <c r="O40" i="64"/>
  <c r="R40" i="64" s="1"/>
  <c r="O39" i="64"/>
  <c r="R39" i="64" s="1"/>
  <c r="O38" i="64"/>
  <c r="R38" i="64" s="1"/>
  <c r="O37" i="64"/>
  <c r="R37" i="64" s="1"/>
  <c r="O36" i="64"/>
  <c r="R36" i="64" s="1"/>
  <c r="O35" i="64"/>
  <c r="R35" i="64" s="1"/>
  <c r="O10" i="64"/>
  <c r="R10" i="64" s="1"/>
  <c r="O9" i="64"/>
  <c r="R9" i="64" s="1"/>
  <c r="O8" i="64"/>
  <c r="O7" i="64"/>
  <c r="R7" i="64" s="1"/>
  <c r="D69" i="65" l="1"/>
  <c r="D72" i="64"/>
  <c r="D73" i="64"/>
  <c r="D74" i="64"/>
  <c r="D70" i="64"/>
  <c r="R8" i="64"/>
  <c r="D71" i="64"/>
  <c r="O32" i="63"/>
  <c r="R32" i="63" s="1"/>
  <c r="O33" i="63"/>
  <c r="R33" i="63"/>
  <c r="O34" i="63"/>
  <c r="R34" i="63" s="1"/>
  <c r="O35" i="63"/>
  <c r="R35" i="63" s="1"/>
  <c r="O36" i="63"/>
  <c r="R36" i="63" s="1"/>
  <c r="O37" i="63"/>
  <c r="R37" i="63"/>
  <c r="O38" i="63"/>
  <c r="R38" i="63" s="1"/>
  <c r="O39" i="63"/>
  <c r="R39" i="63" s="1"/>
  <c r="O40" i="63"/>
  <c r="R40" i="63" s="1"/>
  <c r="O41" i="63"/>
  <c r="R41" i="63" s="1"/>
  <c r="O42" i="63"/>
  <c r="R42" i="63" s="1"/>
  <c r="O43" i="63"/>
  <c r="R43" i="63" s="1"/>
  <c r="O45" i="63"/>
  <c r="R45" i="63" s="1"/>
  <c r="O47" i="63"/>
  <c r="R47" i="63" s="1"/>
  <c r="B66" i="63"/>
  <c r="O53" i="63"/>
  <c r="L52" i="63"/>
  <c r="O51" i="63"/>
  <c r="R51" i="63" s="1"/>
  <c r="O50" i="63"/>
  <c r="R50" i="63" s="1"/>
  <c r="O49" i="63"/>
  <c r="R49" i="63" s="1"/>
  <c r="O48" i="63"/>
  <c r="R48" i="63" s="1"/>
  <c r="O31" i="63"/>
  <c r="R31" i="63" s="1"/>
  <c r="O30" i="63"/>
  <c r="R30" i="63" s="1"/>
  <c r="O29" i="63"/>
  <c r="R29" i="63" s="1"/>
  <c r="O28" i="63"/>
  <c r="R28" i="63" s="1"/>
  <c r="O27" i="63"/>
  <c r="R27" i="63" s="1"/>
  <c r="O26" i="63"/>
  <c r="R26" i="63" s="1"/>
  <c r="O25" i="63"/>
  <c r="R25" i="63" s="1"/>
  <c r="O24" i="63"/>
  <c r="R24" i="63" s="1"/>
  <c r="O23" i="63"/>
  <c r="R23" i="63" s="1"/>
  <c r="O22" i="63"/>
  <c r="R22" i="63" s="1"/>
  <c r="O21" i="63"/>
  <c r="R21" i="63" s="1"/>
  <c r="O20" i="63"/>
  <c r="R20" i="63" s="1"/>
  <c r="O19" i="63"/>
  <c r="R19" i="63" s="1"/>
  <c r="O18" i="63"/>
  <c r="R18" i="63" s="1"/>
  <c r="O17" i="63"/>
  <c r="R17" i="63" s="1"/>
  <c r="O16" i="63"/>
  <c r="R16" i="63" s="1"/>
  <c r="O15" i="63"/>
  <c r="R15" i="63" s="1"/>
  <c r="O14" i="63"/>
  <c r="R14" i="63" s="1"/>
  <c r="O13" i="63"/>
  <c r="R13" i="63" s="1"/>
  <c r="O12" i="63"/>
  <c r="R12" i="63" s="1"/>
  <c r="O11" i="63"/>
  <c r="R11" i="63" s="1"/>
  <c r="O10" i="63"/>
  <c r="R10" i="63" s="1"/>
  <c r="O9" i="63"/>
  <c r="R9" i="63" s="1"/>
  <c r="O7" i="63"/>
  <c r="D75" i="64" l="1"/>
  <c r="D64" i="63"/>
  <c r="D65" i="63"/>
  <c r="D62" i="63"/>
  <c r="R7" i="63"/>
  <c r="D63" i="63"/>
  <c r="D66" i="63"/>
  <c r="B52" i="62"/>
  <c r="O39" i="62"/>
  <c r="L38" i="62"/>
  <c r="O37" i="62"/>
  <c r="R37" i="62" s="1"/>
  <c r="O36" i="62"/>
  <c r="R36" i="62" s="1"/>
  <c r="O35" i="62"/>
  <c r="R35" i="62" s="1"/>
  <c r="O34" i="62"/>
  <c r="R34" i="62" s="1"/>
  <c r="O33" i="62"/>
  <c r="R33" i="62" s="1"/>
  <c r="O32" i="62"/>
  <c r="R32" i="62" s="1"/>
  <c r="O31" i="62"/>
  <c r="R31" i="62" s="1"/>
  <c r="O30" i="62"/>
  <c r="R30" i="62" s="1"/>
  <c r="O29" i="62"/>
  <c r="R29" i="62" s="1"/>
  <c r="O28" i="62"/>
  <c r="R28" i="62" s="1"/>
  <c r="O27" i="62"/>
  <c r="R27" i="62" s="1"/>
  <c r="O26" i="62"/>
  <c r="R26" i="62" s="1"/>
  <c r="O25" i="62"/>
  <c r="R25" i="62" s="1"/>
  <c r="O24" i="62"/>
  <c r="R24" i="62" s="1"/>
  <c r="O23" i="62"/>
  <c r="R23" i="62" s="1"/>
  <c r="O22" i="62"/>
  <c r="R22" i="62" s="1"/>
  <c r="O21" i="62"/>
  <c r="R21" i="62" s="1"/>
  <c r="O20" i="62"/>
  <c r="R20" i="62" s="1"/>
  <c r="O19" i="62"/>
  <c r="R19" i="62" s="1"/>
  <c r="O18" i="62"/>
  <c r="R18" i="62" s="1"/>
  <c r="O17" i="62"/>
  <c r="R17" i="62" s="1"/>
  <c r="O16" i="62"/>
  <c r="R16" i="62" s="1"/>
  <c r="O15" i="62"/>
  <c r="R15" i="62" s="1"/>
  <c r="O14" i="62"/>
  <c r="R14" i="62" s="1"/>
  <c r="O13" i="62"/>
  <c r="R13" i="62" s="1"/>
  <c r="O12" i="62"/>
  <c r="R12" i="62" s="1"/>
  <c r="O11" i="62"/>
  <c r="R11" i="62" s="1"/>
  <c r="O10" i="62"/>
  <c r="R10" i="62" s="1"/>
  <c r="O9" i="62"/>
  <c r="R9" i="62" s="1"/>
  <c r="O8" i="62"/>
  <c r="R8" i="62" s="1"/>
  <c r="O7" i="62"/>
  <c r="D67" i="63" l="1"/>
  <c r="D50" i="62"/>
  <c r="R7" i="62"/>
  <c r="D51" i="62"/>
  <c r="D48" i="62"/>
  <c r="D49" i="62"/>
  <c r="D52" i="62"/>
  <c r="O44" i="61"/>
  <c r="R44" i="61" s="1"/>
  <c r="O45" i="61"/>
  <c r="R45" i="61" s="1"/>
  <c r="O46" i="61"/>
  <c r="R46" i="61" s="1"/>
  <c r="O47" i="61"/>
  <c r="R47" i="61" s="1"/>
  <c r="O48" i="61"/>
  <c r="R48" i="61"/>
  <c r="O49" i="61"/>
  <c r="R49" i="61" s="1"/>
  <c r="O50" i="61"/>
  <c r="R50" i="61" s="1"/>
  <c r="O51" i="61"/>
  <c r="R51" i="61" s="1"/>
  <c r="B66" i="61"/>
  <c r="O53" i="61"/>
  <c r="L52" i="61"/>
  <c r="O43" i="61"/>
  <c r="R43" i="61" s="1"/>
  <c r="O42" i="61"/>
  <c r="R42" i="61" s="1"/>
  <c r="O41" i="61"/>
  <c r="R41" i="61" s="1"/>
  <c r="O40" i="61"/>
  <c r="R40" i="61" s="1"/>
  <c r="O39" i="61"/>
  <c r="R39" i="61" s="1"/>
  <c r="O38" i="61"/>
  <c r="R38" i="61" s="1"/>
  <c r="O37" i="61"/>
  <c r="R37" i="61" s="1"/>
  <c r="O36" i="61"/>
  <c r="R36" i="61" s="1"/>
  <c r="O35" i="61"/>
  <c r="R35" i="61" s="1"/>
  <c r="O34" i="61"/>
  <c r="R34" i="61" s="1"/>
  <c r="O33" i="61"/>
  <c r="R33" i="61" s="1"/>
  <c r="O32" i="61"/>
  <c r="R32" i="61" s="1"/>
  <c r="O31" i="61"/>
  <c r="R31" i="61" s="1"/>
  <c r="O30" i="61"/>
  <c r="R30" i="61" s="1"/>
  <c r="O28" i="61"/>
  <c r="R28" i="61" s="1"/>
  <c r="O27" i="61"/>
  <c r="R27" i="61" s="1"/>
  <c r="O26" i="61"/>
  <c r="R26" i="61" s="1"/>
  <c r="O25" i="61"/>
  <c r="R25" i="61" s="1"/>
  <c r="O24" i="61"/>
  <c r="R24" i="61" s="1"/>
  <c r="O23" i="61"/>
  <c r="R23" i="61" s="1"/>
  <c r="O22" i="61"/>
  <c r="R22" i="61" s="1"/>
  <c r="O21" i="61"/>
  <c r="R21" i="61" s="1"/>
  <c r="O20" i="61"/>
  <c r="R20" i="61" s="1"/>
  <c r="O19" i="61"/>
  <c r="R19" i="61" s="1"/>
  <c r="O18" i="61"/>
  <c r="R18" i="61" s="1"/>
  <c r="O17" i="61"/>
  <c r="R17" i="61" s="1"/>
  <c r="O16" i="61"/>
  <c r="R16" i="61" s="1"/>
  <c r="O15" i="61"/>
  <c r="R15" i="61" s="1"/>
  <c r="O14" i="61"/>
  <c r="R14" i="61" s="1"/>
  <c r="O13" i="61"/>
  <c r="R13" i="61" s="1"/>
  <c r="O12" i="61"/>
  <c r="R12" i="61" s="1"/>
  <c r="O11" i="61"/>
  <c r="R11" i="61" s="1"/>
  <c r="O10" i="61"/>
  <c r="R10" i="61" s="1"/>
  <c r="O9" i="61"/>
  <c r="R9" i="61" s="1"/>
  <c r="O8" i="61"/>
  <c r="R8" i="61" s="1"/>
  <c r="O7" i="61"/>
  <c r="D64" i="61" s="1"/>
  <c r="D53" i="62" l="1"/>
  <c r="R7" i="61"/>
  <c r="D65" i="61"/>
  <c r="D62" i="61"/>
  <c r="D63" i="61"/>
  <c r="D66" i="61"/>
  <c r="B61" i="60"/>
  <c r="O48" i="60"/>
  <c r="L47" i="60"/>
  <c r="O46" i="60"/>
  <c r="R46" i="60" s="1"/>
  <c r="O45" i="60"/>
  <c r="R45" i="60" s="1"/>
  <c r="O44" i="60"/>
  <c r="R44" i="60" s="1"/>
  <c r="O43" i="60"/>
  <c r="R43" i="60" s="1"/>
  <c r="O42" i="60"/>
  <c r="R42" i="60" s="1"/>
  <c r="O41" i="60"/>
  <c r="R41" i="60" s="1"/>
  <c r="O40" i="60"/>
  <c r="R40" i="60" s="1"/>
  <c r="O39" i="60"/>
  <c r="R39" i="60" s="1"/>
  <c r="O38" i="60"/>
  <c r="R38" i="60" s="1"/>
  <c r="O37" i="60"/>
  <c r="R37" i="60" s="1"/>
  <c r="O36" i="60"/>
  <c r="R36" i="60" s="1"/>
  <c r="O35" i="60"/>
  <c r="R35" i="60" s="1"/>
  <c r="O34" i="60"/>
  <c r="R34" i="60" s="1"/>
  <c r="O33" i="60"/>
  <c r="R33" i="60" s="1"/>
  <c r="O32" i="60"/>
  <c r="R32" i="60" s="1"/>
  <c r="O31" i="60"/>
  <c r="R31" i="60" s="1"/>
  <c r="O30" i="60"/>
  <c r="R30" i="60" s="1"/>
  <c r="O29" i="60"/>
  <c r="R29" i="60" s="1"/>
  <c r="O28" i="60"/>
  <c r="R28" i="60" s="1"/>
  <c r="O27" i="60"/>
  <c r="R27" i="60" s="1"/>
  <c r="O26" i="60"/>
  <c r="R26" i="60" s="1"/>
  <c r="O25" i="60"/>
  <c r="R25" i="60" s="1"/>
  <c r="O24" i="60"/>
  <c r="R24" i="60" s="1"/>
  <c r="O23" i="60"/>
  <c r="R23" i="60" s="1"/>
  <c r="O22" i="60"/>
  <c r="R22" i="60" s="1"/>
  <c r="O21" i="60"/>
  <c r="R21" i="60" s="1"/>
  <c r="O20" i="60"/>
  <c r="R20" i="60" s="1"/>
  <c r="O19" i="60"/>
  <c r="R19" i="60" s="1"/>
  <c r="O18" i="60"/>
  <c r="R18" i="60" s="1"/>
  <c r="O17" i="60"/>
  <c r="R17" i="60" s="1"/>
  <c r="O16" i="60"/>
  <c r="R16" i="60" s="1"/>
  <c r="O15" i="60"/>
  <c r="R15" i="60" s="1"/>
  <c r="O14" i="60"/>
  <c r="R14" i="60" s="1"/>
  <c r="O13" i="60"/>
  <c r="R13" i="60" s="1"/>
  <c r="O12" i="60"/>
  <c r="R12" i="60" s="1"/>
  <c r="O11" i="60"/>
  <c r="R11" i="60" s="1"/>
  <c r="O10" i="60"/>
  <c r="R10" i="60" s="1"/>
  <c r="O9" i="60"/>
  <c r="R9" i="60" s="1"/>
  <c r="O8" i="60"/>
  <c r="R8" i="60" s="1"/>
  <c r="O7" i="60"/>
  <c r="D67" i="61" l="1"/>
  <c r="D59" i="60"/>
  <c r="D60" i="60"/>
  <c r="D57" i="60"/>
  <c r="R7" i="60"/>
  <c r="D58" i="60"/>
  <c r="D61" i="60"/>
  <c r="O12" i="59"/>
  <c r="R12" i="59" s="1"/>
  <c r="O13" i="59"/>
  <c r="R13" i="59" s="1"/>
  <c r="O15" i="59"/>
  <c r="R15" i="59" s="1"/>
  <c r="O16" i="59"/>
  <c r="R16" i="59" s="1"/>
  <c r="O17" i="59"/>
  <c r="R17" i="59" s="1"/>
  <c r="O18" i="59"/>
  <c r="R18" i="59" s="1"/>
  <c r="O19" i="59"/>
  <c r="R19" i="59" s="1"/>
  <c r="O20" i="59"/>
  <c r="R20" i="59" s="1"/>
  <c r="O21" i="59"/>
  <c r="R21" i="59" s="1"/>
  <c r="O22" i="59"/>
  <c r="R22" i="59" s="1"/>
  <c r="O23" i="59"/>
  <c r="R23" i="59" s="1"/>
  <c r="O24" i="59"/>
  <c r="R24" i="59" s="1"/>
  <c r="O25" i="59"/>
  <c r="R25" i="59" s="1"/>
  <c r="O26" i="59"/>
  <c r="R26" i="59" s="1"/>
  <c r="O28" i="59"/>
  <c r="R28" i="59" s="1"/>
  <c r="O29" i="59"/>
  <c r="R29" i="59" s="1"/>
  <c r="O30" i="59"/>
  <c r="R30" i="59" s="1"/>
  <c r="O31" i="59"/>
  <c r="R31" i="59" s="1"/>
  <c r="O32" i="59"/>
  <c r="R32" i="59" s="1"/>
  <c r="O33" i="59"/>
  <c r="R33" i="59" s="1"/>
  <c r="O34" i="59"/>
  <c r="R34" i="59" s="1"/>
  <c r="B82" i="59"/>
  <c r="O69" i="59"/>
  <c r="L68" i="59"/>
  <c r="O67" i="59"/>
  <c r="R67" i="59" s="1"/>
  <c r="O66" i="59"/>
  <c r="R66" i="59" s="1"/>
  <c r="O65" i="59"/>
  <c r="R65" i="59" s="1"/>
  <c r="O64" i="59"/>
  <c r="R64" i="59" s="1"/>
  <c r="O63" i="59"/>
  <c r="R63" i="59" s="1"/>
  <c r="O62" i="59"/>
  <c r="R62" i="59" s="1"/>
  <c r="O61" i="59"/>
  <c r="R61" i="59" s="1"/>
  <c r="O60" i="59"/>
  <c r="R60" i="59" s="1"/>
  <c r="O59" i="59"/>
  <c r="R59" i="59" s="1"/>
  <c r="O58" i="59"/>
  <c r="R58" i="59" s="1"/>
  <c r="O57" i="59"/>
  <c r="R57" i="59" s="1"/>
  <c r="O56" i="59"/>
  <c r="R56" i="59" s="1"/>
  <c r="O55" i="59"/>
  <c r="R55" i="59" s="1"/>
  <c r="O54" i="59"/>
  <c r="R54" i="59" s="1"/>
  <c r="O53" i="59"/>
  <c r="R53" i="59" s="1"/>
  <c r="O52" i="59"/>
  <c r="R52" i="59" s="1"/>
  <c r="O51" i="59"/>
  <c r="R51" i="59" s="1"/>
  <c r="O50" i="59"/>
  <c r="R50" i="59" s="1"/>
  <c r="O49" i="59"/>
  <c r="R49" i="59" s="1"/>
  <c r="O48" i="59"/>
  <c r="R48" i="59" s="1"/>
  <c r="O47" i="59"/>
  <c r="R47" i="59" s="1"/>
  <c r="O46" i="59"/>
  <c r="R46" i="59" s="1"/>
  <c r="O45" i="59"/>
  <c r="R45" i="59" s="1"/>
  <c r="O44" i="59"/>
  <c r="R44" i="59" s="1"/>
  <c r="O43" i="59"/>
  <c r="R43" i="59" s="1"/>
  <c r="O42" i="59"/>
  <c r="R42" i="59" s="1"/>
  <c r="O41" i="59"/>
  <c r="R41" i="59" s="1"/>
  <c r="O40" i="59"/>
  <c r="R40" i="59" s="1"/>
  <c r="O39" i="59"/>
  <c r="R39" i="59" s="1"/>
  <c r="O38" i="59"/>
  <c r="R38" i="59" s="1"/>
  <c r="O37" i="59"/>
  <c r="R37" i="59" s="1"/>
  <c r="O36" i="59"/>
  <c r="R36" i="59" s="1"/>
  <c r="O35" i="59"/>
  <c r="R35" i="59" s="1"/>
  <c r="O11" i="59"/>
  <c r="R11" i="59" s="1"/>
  <c r="O10" i="59"/>
  <c r="R10" i="59" s="1"/>
  <c r="O9" i="59"/>
  <c r="R9" i="59" s="1"/>
  <c r="O8" i="59"/>
  <c r="O7" i="59"/>
  <c r="D62" i="60" l="1"/>
  <c r="D80" i="59"/>
  <c r="D81" i="59"/>
  <c r="R8" i="59"/>
  <c r="D78" i="59"/>
  <c r="R7" i="59"/>
  <c r="D79" i="59"/>
  <c r="D82" i="59"/>
  <c r="B71" i="58"/>
  <c r="O58" i="58"/>
  <c r="L57" i="58"/>
  <c r="O56" i="58"/>
  <c r="R56" i="58" s="1"/>
  <c r="O55" i="58"/>
  <c r="R55" i="58" s="1"/>
  <c r="O54" i="58"/>
  <c r="R54" i="58" s="1"/>
  <c r="O53" i="58"/>
  <c r="R53" i="58" s="1"/>
  <c r="O52" i="58"/>
  <c r="R52" i="58" s="1"/>
  <c r="O51" i="58"/>
  <c r="R51" i="58" s="1"/>
  <c r="O50" i="58"/>
  <c r="R50" i="58" s="1"/>
  <c r="O49" i="58"/>
  <c r="R49" i="58" s="1"/>
  <c r="O48" i="58"/>
  <c r="R48" i="58" s="1"/>
  <c r="O47" i="58"/>
  <c r="R47" i="58" s="1"/>
  <c r="O46" i="58"/>
  <c r="R46" i="58" s="1"/>
  <c r="O45" i="58"/>
  <c r="R45" i="58" s="1"/>
  <c r="O44" i="58"/>
  <c r="R44" i="58" s="1"/>
  <c r="O43" i="58"/>
  <c r="R43" i="58" s="1"/>
  <c r="O42" i="58"/>
  <c r="R42" i="58" s="1"/>
  <c r="O41" i="58"/>
  <c r="R41" i="58" s="1"/>
  <c r="O40" i="58"/>
  <c r="R40" i="58" s="1"/>
  <c r="O38" i="58"/>
  <c r="R38" i="58" s="1"/>
  <c r="O37" i="58"/>
  <c r="R37" i="58" s="1"/>
  <c r="O36" i="58"/>
  <c r="R36" i="58" s="1"/>
  <c r="O35" i="58"/>
  <c r="R35" i="58" s="1"/>
  <c r="O34" i="58"/>
  <c r="R34" i="58" s="1"/>
  <c r="O33" i="58"/>
  <c r="R33" i="58" s="1"/>
  <c r="O32" i="58"/>
  <c r="R32" i="58" s="1"/>
  <c r="O31" i="58"/>
  <c r="R31" i="58" s="1"/>
  <c r="O30" i="58"/>
  <c r="R30" i="58" s="1"/>
  <c r="O29" i="58"/>
  <c r="R29" i="58" s="1"/>
  <c r="O28" i="58"/>
  <c r="R28" i="58" s="1"/>
  <c r="O27" i="58"/>
  <c r="R27" i="58" s="1"/>
  <c r="O26" i="58"/>
  <c r="R26" i="58" s="1"/>
  <c r="O25" i="58"/>
  <c r="R25" i="58" s="1"/>
  <c r="O24" i="58"/>
  <c r="R24" i="58" s="1"/>
  <c r="O23" i="58"/>
  <c r="R23" i="58" s="1"/>
  <c r="O22" i="58"/>
  <c r="R22" i="58" s="1"/>
  <c r="O21" i="58"/>
  <c r="R21" i="58" s="1"/>
  <c r="O20" i="58"/>
  <c r="R20" i="58" s="1"/>
  <c r="O19" i="58"/>
  <c r="R19" i="58" s="1"/>
  <c r="O18" i="58"/>
  <c r="R18" i="58" s="1"/>
  <c r="O17" i="58"/>
  <c r="R17" i="58" s="1"/>
  <c r="O16" i="58"/>
  <c r="R16" i="58" s="1"/>
  <c r="O15" i="58"/>
  <c r="R15" i="58" s="1"/>
  <c r="O14" i="58"/>
  <c r="R14" i="58" s="1"/>
  <c r="O13" i="58"/>
  <c r="R13" i="58" s="1"/>
  <c r="O12" i="58"/>
  <c r="R12" i="58" s="1"/>
  <c r="O11" i="58"/>
  <c r="R11" i="58" s="1"/>
  <c r="O10" i="58"/>
  <c r="R10" i="58" s="1"/>
  <c r="O9" i="58"/>
  <c r="R9" i="58" s="1"/>
  <c r="O8" i="58"/>
  <c r="R8" i="58" s="1"/>
  <c r="O7" i="58"/>
  <c r="D83" i="59" l="1"/>
  <c r="D69" i="58"/>
  <c r="R7" i="58"/>
  <c r="D70" i="58"/>
  <c r="D67" i="58"/>
  <c r="D68" i="58"/>
  <c r="D71" i="58"/>
  <c r="B97" i="57"/>
  <c r="O84" i="57"/>
  <c r="L83" i="57"/>
  <c r="O82" i="57"/>
  <c r="R82" i="57" s="1"/>
  <c r="O81" i="57"/>
  <c r="R81" i="57" s="1"/>
  <c r="O80" i="57"/>
  <c r="R80" i="57" s="1"/>
  <c r="O79" i="57"/>
  <c r="R79" i="57" s="1"/>
  <c r="O78" i="57"/>
  <c r="R78" i="57" s="1"/>
  <c r="O77" i="57"/>
  <c r="R77" i="57" s="1"/>
  <c r="O76" i="57"/>
  <c r="R76" i="57" s="1"/>
  <c r="O75" i="57"/>
  <c r="R75" i="57" s="1"/>
  <c r="O74" i="57"/>
  <c r="R74" i="57" s="1"/>
  <c r="O73" i="57"/>
  <c r="R73" i="57" s="1"/>
  <c r="O72" i="57"/>
  <c r="R72" i="57" s="1"/>
  <c r="O71" i="57"/>
  <c r="R71" i="57" s="1"/>
  <c r="O70" i="57"/>
  <c r="R70" i="57" s="1"/>
  <c r="O69" i="57"/>
  <c r="R69" i="57" s="1"/>
  <c r="O68" i="57"/>
  <c r="R68" i="57" s="1"/>
  <c r="O67" i="57"/>
  <c r="R67" i="57" s="1"/>
  <c r="O66" i="57"/>
  <c r="R66" i="57" s="1"/>
  <c r="O65" i="57"/>
  <c r="R65" i="57" s="1"/>
  <c r="O64" i="57"/>
  <c r="R64" i="57" s="1"/>
  <c r="O63" i="57"/>
  <c r="R63" i="57" s="1"/>
  <c r="O62" i="57"/>
  <c r="R62" i="57" s="1"/>
  <c r="O61" i="57"/>
  <c r="R61" i="57" s="1"/>
  <c r="O60" i="57"/>
  <c r="R60" i="57" s="1"/>
  <c r="O59" i="57"/>
  <c r="R59" i="57" s="1"/>
  <c r="O58" i="57"/>
  <c r="R58" i="57" s="1"/>
  <c r="O57" i="57"/>
  <c r="R57" i="57" s="1"/>
  <c r="O56" i="57"/>
  <c r="R56" i="57" s="1"/>
  <c r="O55" i="57"/>
  <c r="R55" i="57" s="1"/>
  <c r="O54" i="57"/>
  <c r="R54" i="57" s="1"/>
  <c r="O53" i="57"/>
  <c r="R53" i="57" s="1"/>
  <c r="O52" i="57"/>
  <c r="R52" i="57" s="1"/>
  <c r="O51" i="57"/>
  <c r="R51" i="57" s="1"/>
  <c r="O50" i="57"/>
  <c r="R50" i="57" s="1"/>
  <c r="O49" i="57"/>
  <c r="R49" i="57" s="1"/>
  <c r="O48" i="57"/>
  <c r="R48" i="57" s="1"/>
  <c r="O47" i="57"/>
  <c r="R47" i="57" s="1"/>
  <c r="O46" i="57"/>
  <c r="R46" i="57" s="1"/>
  <c r="O45" i="57"/>
  <c r="R45" i="57" s="1"/>
  <c r="O44" i="57"/>
  <c r="R44" i="57" s="1"/>
  <c r="O43" i="57"/>
  <c r="R43" i="57" s="1"/>
  <c r="O42" i="57"/>
  <c r="R42" i="57" s="1"/>
  <c r="O41" i="57"/>
  <c r="R41" i="57" s="1"/>
  <c r="O40" i="57"/>
  <c r="R40" i="57" s="1"/>
  <c r="O39" i="57"/>
  <c r="R39" i="57" s="1"/>
  <c r="O38" i="57"/>
  <c r="R38" i="57" s="1"/>
  <c r="O37" i="57"/>
  <c r="R37" i="57" s="1"/>
  <c r="O36" i="57"/>
  <c r="R36" i="57" s="1"/>
  <c r="O35" i="57"/>
  <c r="R35" i="57" s="1"/>
  <c r="O34" i="57"/>
  <c r="R34" i="57" s="1"/>
  <c r="O33" i="57"/>
  <c r="R33" i="57" s="1"/>
  <c r="O32" i="57"/>
  <c r="R32" i="57" s="1"/>
  <c r="O31" i="57"/>
  <c r="R31" i="57" s="1"/>
  <c r="O30" i="57"/>
  <c r="R30" i="57" s="1"/>
  <c r="O29" i="57"/>
  <c r="R29" i="57" s="1"/>
  <c r="O28" i="57"/>
  <c r="R28" i="57" s="1"/>
  <c r="O27" i="57"/>
  <c r="R27" i="57" s="1"/>
  <c r="O26" i="57"/>
  <c r="R26" i="57" s="1"/>
  <c r="O25" i="57"/>
  <c r="R25" i="57" s="1"/>
  <c r="O24" i="57"/>
  <c r="R24" i="57" s="1"/>
  <c r="O23" i="57"/>
  <c r="R23" i="57" s="1"/>
  <c r="O22" i="57"/>
  <c r="R22" i="57" s="1"/>
  <c r="O21" i="57"/>
  <c r="R21" i="57" s="1"/>
  <c r="O20" i="57"/>
  <c r="R20" i="57" s="1"/>
  <c r="O19" i="57"/>
  <c r="R19" i="57" s="1"/>
  <c r="O18" i="57"/>
  <c r="R18" i="57" s="1"/>
  <c r="O17" i="57"/>
  <c r="R17" i="57" s="1"/>
  <c r="O16" i="57"/>
  <c r="R16" i="57" s="1"/>
  <c r="O15" i="57"/>
  <c r="R15" i="57" s="1"/>
  <c r="O14" i="57"/>
  <c r="R14" i="57" s="1"/>
  <c r="O13" i="57"/>
  <c r="R13" i="57" s="1"/>
  <c r="O12" i="57"/>
  <c r="R12" i="57" s="1"/>
  <c r="O11" i="57"/>
  <c r="R11" i="57" s="1"/>
  <c r="O10" i="57"/>
  <c r="R10" i="57" s="1"/>
  <c r="O9" i="57"/>
  <c r="R9" i="57" s="1"/>
  <c r="O8" i="57"/>
  <c r="R8" i="57" s="1"/>
  <c r="O7" i="57"/>
  <c r="D72" i="58" l="1"/>
  <c r="D95" i="57"/>
  <c r="R7" i="57"/>
  <c r="D96" i="57"/>
  <c r="D93" i="57"/>
  <c r="D94" i="57"/>
  <c r="D97" i="57"/>
  <c r="B125" i="56"/>
  <c r="O112" i="56"/>
  <c r="L111" i="56"/>
  <c r="O110" i="56"/>
  <c r="R110" i="56" s="1"/>
  <c r="O109" i="56"/>
  <c r="R109" i="56" s="1"/>
  <c r="O108" i="56"/>
  <c r="R108" i="56" s="1"/>
  <c r="O107" i="56"/>
  <c r="R107" i="56" s="1"/>
  <c r="O106" i="56"/>
  <c r="R106" i="56" s="1"/>
  <c r="O105" i="56"/>
  <c r="R105" i="56" s="1"/>
  <c r="O104" i="56"/>
  <c r="R104" i="56" s="1"/>
  <c r="O103" i="56"/>
  <c r="R103" i="56" s="1"/>
  <c r="O102" i="56"/>
  <c r="R102" i="56" s="1"/>
  <c r="O101" i="56"/>
  <c r="R101" i="56" s="1"/>
  <c r="O100" i="56"/>
  <c r="R100" i="56" s="1"/>
  <c r="O99" i="56"/>
  <c r="R99" i="56" s="1"/>
  <c r="O98" i="56"/>
  <c r="R98" i="56" s="1"/>
  <c r="O97" i="56"/>
  <c r="R97" i="56" s="1"/>
  <c r="O96" i="56"/>
  <c r="R96" i="56" s="1"/>
  <c r="O95" i="56"/>
  <c r="R95" i="56" s="1"/>
  <c r="O94" i="56"/>
  <c r="R94" i="56" s="1"/>
  <c r="O93" i="56"/>
  <c r="R93" i="56" s="1"/>
  <c r="O92" i="56"/>
  <c r="R92" i="56" s="1"/>
  <c r="O91" i="56"/>
  <c r="R91" i="56" s="1"/>
  <c r="O90" i="56"/>
  <c r="R90" i="56" s="1"/>
  <c r="O89" i="56"/>
  <c r="R89" i="56" s="1"/>
  <c r="O88" i="56"/>
  <c r="R88" i="56" s="1"/>
  <c r="O87" i="56"/>
  <c r="R87" i="56" s="1"/>
  <c r="O86" i="56"/>
  <c r="R86" i="56" s="1"/>
  <c r="O85" i="56"/>
  <c r="R85" i="56" s="1"/>
  <c r="O84" i="56"/>
  <c r="R84" i="56" s="1"/>
  <c r="O83" i="56"/>
  <c r="R83" i="56" s="1"/>
  <c r="O82" i="56"/>
  <c r="R82" i="56" s="1"/>
  <c r="O81" i="56"/>
  <c r="R81" i="56" s="1"/>
  <c r="O80" i="56"/>
  <c r="R80" i="56" s="1"/>
  <c r="O79" i="56"/>
  <c r="R79" i="56" s="1"/>
  <c r="O78" i="56"/>
  <c r="R78" i="56" s="1"/>
  <c r="O77" i="56"/>
  <c r="R77" i="56" s="1"/>
  <c r="O76" i="56"/>
  <c r="R76" i="56" s="1"/>
  <c r="O75" i="56"/>
  <c r="R75" i="56" s="1"/>
  <c r="O74" i="56"/>
  <c r="R74" i="56" s="1"/>
  <c r="O73" i="56"/>
  <c r="R73" i="56" s="1"/>
  <c r="O72" i="56"/>
  <c r="R72" i="56" s="1"/>
  <c r="O71" i="56"/>
  <c r="R71" i="56" s="1"/>
  <c r="O70" i="56"/>
  <c r="R70" i="56" s="1"/>
  <c r="O69" i="56"/>
  <c r="R69" i="56" s="1"/>
  <c r="O68" i="56"/>
  <c r="R68" i="56" s="1"/>
  <c r="O67" i="56"/>
  <c r="R67" i="56" s="1"/>
  <c r="O66" i="56"/>
  <c r="R66" i="56" s="1"/>
  <c r="O65" i="56"/>
  <c r="R65" i="56" s="1"/>
  <c r="O64" i="56"/>
  <c r="R64" i="56" s="1"/>
  <c r="O63" i="56"/>
  <c r="R63" i="56" s="1"/>
  <c r="O62" i="56"/>
  <c r="R62" i="56" s="1"/>
  <c r="O60" i="56"/>
  <c r="R60" i="56" s="1"/>
  <c r="O59" i="56"/>
  <c r="R59" i="56" s="1"/>
  <c r="O58" i="56"/>
  <c r="R58" i="56" s="1"/>
  <c r="O57" i="56"/>
  <c r="R57" i="56" s="1"/>
  <c r="O56" i="56"/>
  <c r="R56" i="56" s="1"/>
  <c r="O55" i="56"/>
  <c r="R55" i="56" s="1"/>
  <c r="O54" i="56"/>
  <c r="R54" i="56" s="1"/>
  <c r="O53" i="56"/>
  <c r="R53" i="56" s="1"/>
  <c r="O52" i="56"/>
  <c r="R52" i="56" s="1"/>
  <c r="O51" i="56"/>
  <c r="R51" i="56" s="1"/>
  <c r="O50" i="56"/>
  <c r="R50" i="56" s="1"/>
  <c r="O49" i="56"/>
  <c r="R49" i="56" s="1"/>
  <c r="O48" i="56"/>
  <c r="R48" i="56" s="1"/>
  <c r="O47" i="56"/>
  <c r="R47" i="56" s="1"/>
  <c r="O46" i="56"/>
  <c r="R46" i="56" s="1"/>
  <c r="O45" i="56"/>
  <c r="R45" i="56" s="1"/>
  <c r="O44" i="56"/>
  <c r="R44" i="56" s="1"/>
  <c r="O43" i="56"/>
  <c r="R43" i="56" s="1"/>
  <c r="O42" i="56"/>
  <c r="R42" i="56" s="1"/>
  <c r="O41" i="56"/>
  <c r="R41" i="56" s="1"/>
  <c r="O40" i="56"/>
  <c r="R40" i="56" s="1"/>
  <c r="O39" i="56"/>
  <c r="R39" i="56" s="1"/>
  <c r="O38" i="56"/>
  <c r="R38" i="56" s="1"/>
  <c r="O37" i="56"/>
  <c r="R37" i="56" s="1"/>
  <c r="O36" i="56"/>
  <c r="R36" i="56" s="1"/>
  <c r="O35" i="56"/>
  <c r="R35" i="56" s="1"/>
  <c r="O34" i="56"/>
  <c r="R34" i="56" s="1"/>
  <c r="O33" i="56"/>
  <c r="R33" i="56" s="1"/>
  <c r="O32" i="56"/>
  <c r="R32" i="56" s="1"/>
  <c r="O31" i="56"/>
  <c r="R31" i="56" s="1"/>
  <c r="O30" i="56"/>
  <c r="R30" i="56" s="1"/>
  <c r="O29" i="56"/>
  <c r="R29" i="56" s="1"/>
  <c r="O28" i="56"/>
  <c r="R28" i="56" s="1"/>
  <c r="O27" i="56"/>
  <c r="R27" i="56" s="1"/>
  <c r="O26" i="56"/>
  <c r="R26" i="56" s="1"/>
  <c r="O25" i="56"/>
  <c r="R25" i="56" s="1"/>
  <c r="O24" i="56"/>
  <c r="R24" i="56" s="1"/>
  <c r="O23" i="56"/>
  <c r="R23" i="56" s="1"/>
  <c r="O22" i="56"/>
  <c r="R22" i="56" s="1"/>
  <c r="O21" i="56"/>
  <c r="R21" i="56" s="1"/>
  <c r="O20" i="56"/>
  <c r="R20" i="56" s="1"/>
  <c r="O19" i="56"/>
  <c r="R19" i="56" s="1"/>
  <c r="O18" i="56"/>
  <c r="R18" i="56" s="1"/>
  <c r="O16" i="56"/>
  <c r="R16" i="56" s="1"/>
  <c r="O15" i="56"/>
  <c r="R15" i="56" s="1"/>
  <c r="O14" i="56"/>
  <c r="R14" i="56" s="1"/>
  <c r="O13" i="56"/>
  <c r="R13" i="56" s="1"/>
  <c r="O12" i="56"/>
  <c r="R12" i="56" s="1"/>
  <c r="O11" i="56"/>
  <c r="R11" i="56" s="1"/>
  <c r="O10" i="56"/>
  <c r="R10" i="56" s="1"/>
  <c r="O9" i="56"/>
  <c r="R9" i="56" s="1"/>
  <c r="O8" i="56"/>
  <c r="R8" i="56" s="1"/>
  <c r="O7" i="56"/>
  <c r="D98" i="57" l="1"/>
  <c r="D123" i="56"/>
  <c r="R7" i="56"/>
  <c r="D124" i="56"/>
  <c r="D121" i="56"/>
  <c r="D122" i="56"/>
  <c r="D125" i="56"/>
  <c r="O9" i="55"/>
  <c r="R9" i="55" s="1"/>
  <c r="O10" i="55"/>
  <c r="R10" i="55" s="1"/>
  <c r="O11" i="55"/>
  <c r="R11" i="55" s="1"/>
  <c r="O12" i="55"/>
  <c r="R12" i="55" s="1"/>
  <c r="O13" i="55"/>
  <c r="R13" i="55" s="1"/>
  <c r="O14" i="55"/>
  <c r="R14" i="55" s="1"/>
  <c r="O15" i="55"/>
  <c r="R15" i="55" s="1"/>
  <c r="O16" i="55"/>
  <c r="R16" i="55" s="1"/>
  <c r="O17" i="55"/>
  <c r="R17" i="55" s="1"/>
  <c r="O18" i="55"/>
  <c r="R18" i="55" s="1"/>
  <c r="O19" i="55"/>
  <c r="R19" i="55" s="1"/>
  <c r="O20" i="55"/>
  <c r="R20" i="55" s="1"/>
  <c r="O21" i="55"/>
  <c r="R21" i="55" s="1"/>
  <c r="O22" i="55"/>
  <c r="R22" i="55" s="1"/>
  <c r="O23" i="55"/>
  <c r="R23" i="55" s="1"/>
  <c r="O24" i="55"/>
  <c r="R24" i="55" s="1"/>
  <c r="O25" i="55"/>
  <c r="R25" i="55" s="1"/>
  <c r="O26" i="55"/>
  <c r="R26" i="55" s="1"/>
  <c r="O27" i="55"/>
  <c r="R27" i="55" s="1"/>
  <c r="O28" i="55"/>
  <c r="R28" i="55" s="1"/>
  <c r="O29" i="55"/>
  <c r="R29" i="55" s="1"/>
  <c r="O30" i="55"/>
  <c r="R30" i="55" s="1"/>
  <c r="O31" i="55"/>
  <c r="R31" i="55" s="1"/>
  <c r="O32" i="55"/>
  <c r="R32" i="55" s="1"/>
  <c r="O33" i="55"/>
  <c r="R33" i="55" s="1"/>
  <c r="O34" i="55"/>
  <c r="R34" i="55" s="1"/>
  <c r="O35" i="55"/>
  <c r="R35" i="55" s="1"/>
  <c r="O36" i="55"/>
  <c r="R36" i="55" s="1"/>
  <c r="O37" i="55"/>
  <c r="R37" i="55" s="1"/>
  <c r="O38" i="55"/>
  <c r="R38" i="55" s="1"/>
  <c r="O39" i="55"/>
  <c r="R39" i="55" s="1"/>
  <c r="O40" i="55"/>
  <c r="R40" i="55" s="1"/>
  <c r="O41" i="55"/>
  <c r="R41" i="55" s="1"/>
  <c r="O43" i="55"/>
  <c r="R43" i="55" s="1"/>
  <c r="O44" i="55"/>
  <c r="R44" i="55" s="1"/>
  <c r="O45" i="55"/>
  <c r="R45" i="55" s="1"/>
  <c r="O46" i="55"/>
  <c r="R46" i="55" s="1"/>
  <c r="O47" i="55"/>
  <c r="R47" i="55" s="1"/>
  <c r="O48" i="55"/>
  <c r="R48" i="55" s="1"/>
  <c r="O49" i="55"/>
  <c r="R49" i="55" s="1"/>
  <c r="O50" i="55"/>
  <c r="R50" i="55" s="1"/>
  <c r="O51" i="55"/>
  <c r="R51" i="55" s="1"/>
  <c r="O52" i="55"/>
  <c r="R52" i="55" s="1"/>
  <c r="O53" i="55"/>
  <c r="R53" i="55" s="1"/>
  <c r="O54" i="55"/>
  <c r="R54" i="55" s="1"/>
  <c r="O55" i="55"/>
  <c r="R55" i="55" s="1"/>
  <c r="O56" i="55"/>
  <c r="R56" i="55" s="1"/>
  <c r="O57" i="55"/>
  <c r="R57" i="55" s="1"/>
  <c r="O58" i="55"/>
  <c r="R58" i="55" s="1"/>
  <c r="O59" i="55"/>
  <c r="R59" i="55" s="1"/>
  <c r="O60" i="55"/>
  <c r="R60" i="55" s="1"/>
  <c r="O61" i="55"/>
  <c r="R61" i="55" s="1"/>
  <c r="O62" i="55"/>
  <c r="R62" i="55" s="1"/>
  <c r="O63" i="55"/>
  <c r="R63" i="55" s="1"/>
  <c r="O64" i="55"/>
  <c r="R64" i="55" s="1"/>
  <c r="O65" i="55"/>
  <c r="R65" i="55" s="1"/>
  <c r="O66" i="55"/>
  <c r="R66" i="55" s="1"/>
  <c r="O67" i="55"/>
  <c r="R67" i="55" s="1"/>
  <c r="O68" i="55"/>
  <c r="R68" i="55" s="1"/>
  <c r="O69" i="55"/>
  <c r="R69" i="55" s="1"/>
  <c r="O70" i="55"/>
  <c r="R70" i="55" s="1"/>
  <c r="O71" i="55"/>
  <c r="R71" i="55" s="1"/>
  <c r="O72" i="55"/>
  <c r="R72" i="55" s="1"/>
  <c r="O73" i="55"/>
  <c r="R73" i="55" s="1"/>
  <c r="O74" i="55"/>
  <c r="R74" i="55" s="1"/>
  <c r="O75" i="55"/>
  <c r="R75" i="55" s="1"/>
  <c r="O76" i="55"/>
  <c r="R76" i="55" s="1"/>
  <c r="O77" i="55"/>
  <c r="R77" i="55" s="1"/>
  <c r="O78" i="55"/>
  <c r="R78" i="55" s="1"/>
  <c r="O79" i="55"/>
  <c r="R79" i="55" s="1"/>
  <c r="O80" i="55"/>
  <c r="R80" i="55" s="1"/>
  <c r="O81" i="55"/>
  <c r="R81" i="55" s="1"/>
  <c r="O83" i="55"/>
  <c r="R83" i="55" s="1"/>
  <c r="O84" i="55"/>
  <c r="R84" i="55" s="1"/>
  <c r="O85" i="55"/>
  <c r="R85" i="55" s="1"/>
  <c r="O86" i="55"/>
  <c r="R86" i="55" s="1"/>
  <c r="O87" i="55"/>
  <c r="R87" i="55" s="1"/>
  <c r="O88" i="55"/>
  <c r="R88" i="55" s="1"/>
  <c r="O89" i="55"/>
  <c r="R89" i="55" s="1"/>
  <c r="O90" i="55"/>
  <c r="R90" i="55" s="1"/>
  <c r="O91" i="55"/>
  <c r="R91" i="55" s="1"/>
  <c r="O92" i="55"/>
  <c r="R92" i="55" s="1"/>
  <c r="O93" i="55"/>
  <c r="R93" i="55" s="1"/>
  <c r="O94" i="55"/>
  <c r="R94" i="55" s="1"/>
  <c r="O95" i="55"/>
  <c r="R95" i="55" s="1"/>
  <c r="O96" i="55"/>
  <c r="R96" i="55" s="1"/>
  <c r="O97" i="55"/>
  <c r="R97" i="55" s="1"/>
  <c r="O98" i="55"/>
  <c r="R98" i="55" s="1"/>
  <c r="O99" i="55"/>
  <c r="R99" i="55" s="1"/>
  <c r="O100" i="55"/>
  <c r="R100" i="55" s="1"/>
  <c r="O101" i="55"/>
  <c r="R101" i="55" s="1"/>
  <c r="O102" i="55"/>
  <c r="R102" i="55" s="1"/>
  <c r="O103" i="55"/>
  <c r="R103" i="55" s="1"/>
  <c r="O104" i="55"/>
  <c r="R104" i="55" s="1"/>
  <c r="O105" i="55"/>
  <c r="R105" i="55" s="1"/>
  <c r="O106" i="55"/>
  <c r="R106" i="55" s="1"/>
  <c r="O107" i="55"/>
  <c r="R107" i="55" s="1"/>
  <c r="O108" i="55"/>
  <c r="R108" i="55" s="1"/>
  <c r="O109" i="55"/>
  <c r="R109" i="55" s="1"/>
  <c r="O110" i="55"/>
  <c r="R110" i="55" s="1"/>
  <c r="O111" i="55"/>
  <c r="R111" i="55" s="1"/>
  <c r="O112" i="55"/>
  <c r="R112" i="55" s="1"/>
  <c r="O113" i="55"/>
  <c r="R113" i="55" s="1"/>
  <c r="O114" i="55"/>
  <c r="R114" i="55" s="1"/>
  <c r="O115" i="55"/>
  <c r="R115" i="55" s="1"/>
  <c r="O116" i="55"/>
  <c r="R116" i="55" s="1"/>
  <c r="O117" i="55"/>
  <c r="R117" i="55" s="1"/>
  <c r="O118" i="55"/>
  <c r="R118" i="55" s="1"/>
  <c r="O119" i="55"/>
  <c r="R119" i="55" s="1"/>
  <c r="O120" i="55"/>
  <c r="R120" i="55" s="1"/>
  <c r="O121" i="55"/>
  <c r="R121" i="55" s="1"/>
  <c r="O122" i="55"/>
  <c r="R122" i="55" s="1"/>
  <c r="O123" i="55"/>
  <c r="R123" i="55" s="1"/>
  <c r="O124" i="55"/>
  <c r="R124" i="55" s="1"/>
  <c r="O125" i="55"/>
  <c r="R125" i="55" s="1"/>
  <c r="O126" i="55"/>
  <c r="R126" i="55" s="1"/>
  <c r="O127" i="55"/>
  <c r="R127" i="55" s="1"/>
  <c r="O128" i="55"/>
  <c r="R128" i="55" s="1"/>
  <c r="O129" i="55"/>
  <c r="R129" i="55" s="1"/>
  <c r="O130" i="55"/>
  <c r="R130" i="55" s="1"/>
  <c r="O131" i="55"/>
  <c r="R131" i="55" s="1"/>
  <c r="O132" i="55"/>
  <c r="R132" i="55" s="1"/>
  <c r="B172" i="55"/>
  <c r="O159" i="55"/>
  <c r="L158" i="55"/>
  <c r="O157" i="55"/>
  <c r="R157" i="55" s="1"/>
  <c r="O156" i="55"/>
  <c r="R156" i="55" s="1"/>
  <c r="O155" i="55"/>
  <c r="R155" i="55" s="1"/>
  <c r="O154" i="55"/>
  <c r="R154" i="55" s="1"/>
  <c r="O153" i="55"/>
  <c r="R153" i="55" s="1"/>
  <c r="O152" i="55"/>
  <c r="R152" i="55" s="1"/>
  <c r="O151" i="55"/>
  <c r="R151" i="55" s="1"/>
  <c r="O150" i="55"/>
  <c r="R150" i="55" s="1"/>
  <c r="O149" i="55"/>
  <c r="R149" i="55" s="1"/>
  <c r="O148" i="55"/>
  <c r="R148" i="55" s="1"/>
  <c r="O147" i="55"/>
  <c r="R147" i="55" s="1"/>
  <c r="O146" i="55"/>
  <c r="R146" i="55" s="1"/>
  <c r="O145" i="55"/>
  <c r="R145" i="55" s="1"/>
  <c r="O144" i="55"/>
  <c r="R144" i="55" s="1"/>
  <c r="O143" i="55"/>
  <c r="R143" i="55" s="1"/>
  <c r="O142" i="55"/>
  <c r="R142" i="55" s="1"/>
  <c r="O141" i="55"/>
  <c r="R141" i="55" s="1"/>
  <c r="O140" i="55"/>
  <c r="R140" i="55" s="1"/>
  <c r="O139" i="55"/>
  <c r="R139" i="55" s="1"/>
  <c r="O138" i="55"/>
  <c r="R138" i="55" s="1"/>
  <c r="O137" i="55"/>
  <c r="R137" i="55" s="1"/>
  <c r="O136" i="55"/>
  <c r="R136" i="55" s="1"/>
  <c r="O134" i="55"/>
  <c r="R134" i="55" s="1"/>
  <c r="O133" i="55"/>
  <c r="R133" i="55" s="1"/>
  <c r="O8" i="55"/>
  <c r="O7" i="55"/>
  <c r="D126" i="56" l="1"/>
  <c r="D170" i="55"/>
  <c r="R7" i="55"/>
  <c r="D172" i="55"/>
  <c r="D171" i="55"/>
  <c r="D168" i="55"/>
  <c r="R8" i="55"/>
  <c r="D169" i="55"/>
  <c r="B87" i="54"/>
  <c r="O74" i="54"/>
  <c r="L73" i="54"/>
  <c r="O72" i="54"/>
  <c r="R72" i="54" s="1"/>
  <c r="O71" i="54"/>
  <c r="R71" i="54" s="1"/>
  <c r="O70" i="54"/>
  <c r="R70" i="54" s="1"/>
  <c r="O69" i="54"/>
  <c r="R69" i="54" s="1"/>
  <c r="O68" i="54"/>
  <c r="R68" i="54" s="1"/>
  <c r="O67" i="54"/>
  <c r="R67" i="54" s="1"/>
  <c r="O66" i="54"/>
  <c r="R66" i="54" s="1"/>
  <c r="O65" i="54"/>
  <c r="R65" i="54" s="1"/>
  <c r="O64" i="54"/>
  <c r="R64" i="54" s="1"/>
  <c r="O63" i="54"/>
  <c r="R63" i="54" s="1"/>
  <c r="O62" i="54"/>
  <c r="R62" i="54" s="1"/>
  <c r="O61" i="54"/>
  <c r="R61" i="54" s="1"/>
  <c r="O60" i="54"/>
  <c r="R60" i="54" s="1"/>
  <c r="O59" i="54"/>
  <c r="R59" i="54" s="1"/>
  <c r="O58" i="54"/>
  <c r="R58" i="54" s="1"/>
  <c r="O57" i="54"/>
  <c r="R57" i="54" s="1"/>
  <c r="O56" i="54"/>
  <c r="R56" i="54" s="1"/>
  <c r="O55" i="54"/>
  <c r="R55" i="54" s="1"/>
  <c r="O54" i="54"/>
  <c r="R54" i="54" s="1"/>
  <c r="O53" i="54"/>
  <c r="R53" i="54" s="1"/>
  <c r="O52" i="54"/>
  <c r="R52" i="54" s="1"/>
  <c r="O51" i="54"/>
  <c r="R51" i="54" s="1"/>
  <c r="O50" i="54"/>
  <c r="R50" i="54" s="1"/>
  <c r="O49" i="54"/>
  <c r="R49" i="54" s="1"/>
  <c r="O48" i="54"/>
  <c r="R48" i="54" s="1"/>
  <c r="O47" i="54"/>
  <c r="R47" i="54" s="1"/>
  <c r="O46" i="54"/>
  <c r="R46" i="54" s="1"/>
  <c r="O45" i="54"/>
  <c r="R45" i="54" s="1"/>
  <c r="O44" i="54"/>
  <c r="R44" i="54" s="1"/>
  <c r="O43" i="54"/>
  <c r="R43" i="54" s="1"/>
  <c r="O42" i="54"/>
  <c r="R42" i="54" s="1"/>
  <c r="O41" i="54"/>
  <c r="R41" i="54" s="1"/>
  <c r="O40" i="54"/>
  <c r="R40" i="54" s="1"/>
  <c r="O39" i="54"/>
  <c r="R39" i="54" s="1"/>
  <c r="O38" i="54"/>
  <c r="R38" i="54" s="1"/>
  <c r="O37" i="54"/>
  <c r="R37" i="54" s="1"/>
  <c r="O36" i="54"/>
  <c r="R36" i="54" s="1"/>
  <c r="O35" i="54"/>
  <c r="R35" i="54" s="1"/>
  <c r="O34" i="54"/>
  <c r="R34" i="54" s="1"/>
  <c r="O32" i="54"/>
  <c r="R32" i="54" s="1"/>
  <c r="O31" i="54"/>
  <c r="R31" i="54" s="1"/>
  <c r="O30" i="54"/>
  <c r="R30" i="54" s="1"/>
  <c r="O29" i="54"/>
  <c r="R29" i="54" s="1"/>
  <c r="O28" i="54"/>
  <c r="R28" i="54" s="1"/>
  <c r="O27" i="54"/>
  <c r="R27" i="54" s="1"/>
  <c r="O26" i="54"/>
  <c r="R26" i="54" s="1"/>
  <c r="O25" i="54"/>
  <c r="R25" i="54" s="1"/>
  <c r="O24" i="54"/>
  <c r="R24" i="54" s="1"/>
  <c r="O23" i="54"/>
  <c r="R23" i="54" s="1"/>
  <c r="O22" i="54"/>
  <c r="R22" i="54" s="1"/>
  <c r="O21" i="54"/>
  <c r="R21" i="54" s="1"/>
  <c r="O20" i="54"/>
  <c r="R20" i="54" s="1"/>
  <c r="O19" i="54"/>
  <c r="R19" i="54" s="1"/>
  <c r="O18" i="54"/>
  <c r="R18" i="54" s="1"/>
  <c r="O17" i="54"/>
  <c r="R17" i="54" s="1"/>
  <c r="O16" i="54"/>
  <c r="R16" i="54" s="1"/>
  <c r="O15" i="54"/>
  <c r="R15" i="54" s="1"/>
  <c r="O14" i="54"/>
  <c r="R14" i="54" s="1"/>
  <c r="O13" i="54"/>
  <c r="R13" i="54" s="1"/>
  <c r="O11" i="54"/>
  <c r="R11" i="54" s="1"/>
  <c r="O10" i="54"/>
  <c r="R10" i="54" s="1"/>
  <c r="O9" i="54"/>
  <c r="R9" i="54" s="1"/>
  <c r="O8" i="54"/>
  <c r="R8" i="54" s="1"/>
  <c r="O7" i="54"/>
  <c r="D173" i="55" l="1"/>
  <c r="D85" i="54"/>
  <c r="R7" i="54"/>
  <c r="D86" i="54"/>
  <c r="D83" i="54"/>
  <c r="D84" i="54"/>
  <c r="D87" i="54"/>
  <c r="B111" i="53"/>
  <c r="O98" i="53"/>
  <c r="L97" i="53"/>
  <c r="O96" i="53"/>
  <c r="R96" i="53" s="1"/>
  <c r="O95" i="53"/>
  <c r="R95" i="53" s="1"/>
  <c r="O94" i="53"/>
  <c r="R94" i="53" s="1"/>
  <c r="O93" i="53"/>
  <c r="R93" i="53" s="1"/>
  <c r="O92" i="53"/>
  <c r="R92" i="53" s="1"/>
  <c r="O91" i="53"/>
  <c r="R91" i="53" s="1"/>
  <c r="O90" i="53"/>
  <c r="R90" i="53" s="1"/>
  <c r="O89" i="53"/>
  <c r="R89" i="53" s="1"/>
  <c r="O88" i="53"/>
  <c r="R88" i="53" s="1"/>
  <c r="O87" i="53"/>
  <c r="R87" i="53" s="1"/>
  <c r="O86" i="53"/>
  <c r="R86" i="53" s="1"/>
  <c r="O85" i="53"/>
  <c r="R85" i="53" s="1"/>
  <c r="O84" i="53"/>
  <c r="R84" i="53" s="1"/>
  <c r="O83" i="53"/>
  <c r="R83" i="53" s="1"/>
  <c r="O82" i="53"/>
  <c r="R82" i="53" s="1"/>
  <c r="O81" i="53"/>
  <c r="R81" i="53" s="1"/>
  <c r="O80" i="53"/>
  <c r="R80" i="53" s="1"/>
  <c r="O79" i="53"/>
  <c r="R79" i="53" s="1"/>
  <c r="O78" i="53"/>
  <c r="R78" i="53" s="1"/>
  <c r="O77" i="53"/>
  <c r="R77" i="53" s="1"/>
  <c r="O76" i="53"/>
  <c r="R76" i="53" s="1"/>
  <c r="O75" i="53"/>
  <c r="R75" i="53" s="1"/>
  <c r="O74" i="53"/>
  <c r="R74" i="53" s="1"/>
  <c r="O73" i="53"/>
  <c r="R73" i="53" s="1"/>
  <c r="O72" i="53"/>
  <c r="R72" i="53" s="1"/>
  <c r="O71" i="53"/>
  <c r="R71" i="53" s="1"/>
  <c r="O70" i="53"/>
  <c r="R70" i="53" s="1"/>
  <c r="O69" i="53"/>
  <c r="R69" i="53" s="1"/>
  <c r="O68" i="53"/>
  <c r="R68" i="53" s="1"/>
  <c r="O67" i="53"/>
  <c r="R67" i="53" s="1"/>
  <c r="O66" i="53"/>
  <c r="R66" i="53" s="1"/>
  <c r="O65" i="53"/>
  <c r="R65" i="53" s="1"/>
  <c r="O64" i="53"/>
  <c r="R64" i="53" s="1"/>
  <c r="O63" i="53"/>
  <c r="R63" i="53" s="1"/>
  <c r="O62" i="53"/>
  <c r="R62" i="53" s="1"/>
  <c r="O61" i="53"/>
  <c r="R61" i="53" s="1"/>
  <c r="O60" i="53"/>
  <c r="R60" i="53" s="1"/>
  <c r="O59" i="53"/>
  <c r="R59" i="53" s="1"/>
  <c r="O58" i="53"/>
  <c r="R58" i="53" s="1"/>
  <c r="O57" i="53"/>
  <c r="R57" i="53" s="1"/>
  <c r="O56" i="53"/>
  <c r="R56" i="53" s="1"/>
  <c r="O55" i="53"/>
  <c r="R55" i="53" s="1"/>
  <c r="O54" i="53"/>
  <c r="R54" i="53" s="1"/>
  <c r="O53" i="53"/>
  <c r="R53" i="53" s="1"/>
  <c r="O52" i="53"/>
  <c r="R52" i="53" s="1"/>
  <c r="O51" i="53"/>
  <c r="R51" i="53" s="1"/>
  <c r="O50" i="53"/>
  <c r="R50" i="53" s="1"/>
  <c r="O49" i="53"/>
  <c r="R49" i="53" s="1"/>
  <c r="O48" i="53"/>
  <c r="R48" i="53" s="1"/>
  <c r="O47" i="53"/>
  <c r="R47" i="53" s="1"/>
  <c r="O46" i="53"/>
  <c r="R46" i="53" s="1"/>
  <c r="O45" i="53"/>
  <c r="R45" i="53" s="1"/>
  <c r="O44" i="53"/>
  <c r="R44" i="53" s="1"/>
  <c r="O43" i="53"/>
  <c r="R43" i="53" s="1"/>
  <c r="O42" i="53"/>
  <c r="R42" i="53" s="1"/>
  <c r="O41" i="53"/>
  <c r="R41" i="53" s="1"/>
  <c r="O40" i="53"/>
  <c r="R40" i="53" s="1"/>
  <c r="O39" i="53"/>
  <c r="R39" i="53" s="1"/>
  <c r="O38" i="53"/>
  <c r="R38" i="53" s="1"/>
  <c r="O37" i="53"/>
  <c r="R37" i="53" s="1"/>
  <c r="O36" i="53"/>
  <c r="R36" i="53" s="1"/>
  <c r="O35" i="53"/>
  <c r="R35" i="53" s="1"/>
  <c r="O34" i="53"/>
  <c r="R34" i="53" s="1"/>
  <c r="O33" i="53"/>
  <c r="R33" i="53" s="1"/>
  <c r="O32" i="53"/>
  <c r="R32" i="53" s="1"/>
  <c r="O31" i="53"/>
  <c r="R31" i="53" s="1"/>
  <c r="O30" i="53"/>
  <c r="R30" i="53" s="1"/>
  <c r="O29" i="53"/>
  <c r="R29" i="53" s="1"/>
  <c r="O28" i="53"/>
  <c r="R28" i="53" s="1"/>
  <c r="O27" i="53"/>
  <c r="R27" i="53" s="1"/>
  <c r="O26" i="53"/>
  <c r="R26" i="53" s="1"/>
  <c r="O25" i="53"/>
  <c r="R25" i="53" s="1"/>
  <c r="O24" i="53"/>
  <c r="R24" i="53" s="1"/>
  <c r="O23" i="53"/>
  <c r="R23" i="53" s="1"/>
  <c r="O22" i="53"/>
  <c r="R22" i="53" s="1"/>
  <c r="O21" i="53"/>
  <c r="R21" i="53" s="1"/>
  <c r="O20" i="53"/>
  <c r="R20" i="53" s="1"/>
  <c r="O19" i="53"/>
  <c r="R19" i="53" s="1"/>
  <c r="O18" i="53"/>
  <c r="R18" i="53" s="1"/>
  <c r="O17" i="53"/>
  <c r="R17" i="53" s="1"/>
  <c r="O16" i="53"/>
  <c r="R16" i="53" s="1"/>
  <c r="O15" i="53"/>
  <c r="R15" i="53" s="1"/>
  <c r="O14" i="53"/>
  <c r="R14" i="53" s="1"/>
  <c r="O13" i="53"/>
  <c r="R13" i="53" s="1"/>
  <c r="O12" i="53"/>
  <c r="R12" i="53" s="1"/>
  <c r="O11" i="53"/>
  <c r="R11" i="53" s="1"/>
  <c r="O10" i="53"/>
  <c r="R10" i="53" s="1"/>
  <c r="O9" i="53"/>
  <c r="R9" i="53" s="1"/>
  <c r="O8" i="53"/>
  <c r="R8" i="53" s="1"/>
  <c r="O7" i="53"/>
  <c r="D88" i="54" l="1"/>
  <c r="D109" i="53"/>
  <c r="R7" i="53"/>
  <c r="D110" i="53"/>
  <c r="D107" i="53"/>
  <c r="D108" i="53"/>
  <c r="D111" i="53"/>
  <c r="B136" i="52"/>
  <c r="O123" i="52"/>
  <c r="L122" i="52"/>
  <c r="O121" i="52"/>
  <c r="R121" i="52" s="1"/>
  <c r="O120" i="52"/>
  <c r="R120" i="52" s="1"/>
  <c r="O118" i="52"/>
  <c r="R118" i="52" s="1"/>
  <c r="O117" i="52"/>
  <c r="R117" i="52" s="1"/>
  <c r="O116" i="52"/>
  <c r="R116" i="52" s="1"/>
  <c r="O115" i="52"/>
  <c r="R115" i="52" s="1"/>
  <c r="O114" i="52"/>
  <c r="R114" i="52" s="1"/>
  <c r="O113" i="52"/>
  <c r="R113" i="52" s="1"/>
  <c r="O112" i="52"/>
  <c r="R112" i="52" s="1"/>
  <c r="O111" i="52"/>
  <c r="R111" i="52" s="1"/>
  <c r="O110" i="52"/>
  <c r="R110" i="52" s="1"/>
  <c r="O109" i="52"/>
  <c r="R109" i="52" s="1"/>
  <c r="O108" i="52"/>
  <c r="R108" i="52" s="1"/>
  <c r="O107" i="52"/>
  <c r="R107" i="52" s="1"/>
  <c r="O106" i="52"/>
  <c r="R106" i="52" s="1"/>
  <c r="O105" i="52"/>
  <c r="R105" i="52" s="1"/>
  <c r="O104" i="52"/>
  <c r="R104" i="52" s="1"/>
  <c r="O103" i="52"/>
  <c r="R103" i="52" s="1"/>
  <c r="O102" i="52"/>
  <c r="R102" i="52" s="1"/>
  <c r="O101" i="52"/>
  <c r="R101" i="52" s="1"/>
  <c r="O100" i="52"/>
  <c r="R100" i="52" s="1"/>
  <c r="O99" i="52"/>
  <c r="R99" i="52" s="1"/>
  <c r="O98" i="52"/>
  <c r="R98" i="52" s="1"/>
  <c r="O97" i="52"/>
  <c r="R97" i="52" s="1"/>
  <c r="O96" i="52"/>
  <c r="R96" i="52" s="1"/>
  <c r="O95" i="52"/>
  <c r="R95" i="52" s="1"/>
  <c r="O94" i="52"/>
  <c r="R94" i="52" s="1"/>
  <c r="O93" i="52"/>
  <c r="R93" i="52" s="1"/>
  <c r="O92" i="52"/>
  <c r="R92" i="52" s="1"/>
  <c r="O91" i="52"/>
  <c r="R91" i="52" s="1"/>
  <c r="O90" i="52"/>
  <c r="R90" i="52" s="1"/>
  <c r="O89" i="52"/>
  <c r="R89" i="52" s="1"/>
  <c r="O88" i="52"/>
  <c r="R88" i="52" s="1"/>
  <c r="O87" i="52"/>
  <c r="R87" i="52" s="1"/>
  <c r="O86" i="52"/>
  <c r="R86" i="52" s="1"/>
  <c r="O85" i="52"/>
  <c r="R85" i="52" s="1"/>
  <c r="O84" i="52"/>
  <c r="R84" i="52" s="1"/>
  <c r="O83" i="52"/>
  <c r="R83" i="52" s="1"/>
  <c r="O82" i="52"/>
  <c r="R82" i="52" s="1"/>
  <c r="O81" i="52"/>
  <c r="R81" i="52" s="1"/>
  <c r="O80" i="52"/>
  <c r="R80" i="52" s="1"/>
  <c r="O79" i="52"/>
  <c r="R79" i="52" s="1"/>
  <c r="O78" i="52"/>
  <c r="R78" i="52" s="1"/>
  <c r="O77" i="52"/>
  <c r="R77" i="52" s="1"/>
  <c r="O76" i="52"/>
  <c r="R76" i="52" s="1"/>
  <c r="O75" i="52"/>
  <c r="R75" i="52" s="1"/>
  <c r="O74" i="52"/>
  <c r="R74" i="52" s="1"/>
  <c r="O73" i="52"/>
  <c r="R73" i="52" s="1"/>
  <c r="O72" i="52"/>
  <c r="R72" i="52" s="1"/>
  <c r="O71" i="52"/>
  <c r="R71" i="52" s="1"/>
  <c r="O70" i="52"/>
  <c r="R70" i="52" s="1"/>
  <c r="O69" i="52"/>
  <c r="R69" i="52" s="1"/>
  <c r="O68" i="52"/>
  <c r="R68" i="52" s="1"/>
  <c r="O67" i="52"/>
  <c r="R67" i="52" s="1"/>
  <c r="O66" i="52"/>
  <c r="R66" i="52" s="1"/>
  <c r="O65" i="52"/>
  <c r="R65" i="52" s="1"/>
  <c r="O64" i="52"/>
  <c r="R64" i="52" s="1"/>
  <c r="O63" i="52"/>
  <c r="R63" i="52" s="1"/>
  <c r="O62" i="52"/>
  <c r="R62" i="52" s="1"/>
  <c r="O61" i="52"/>
  <c r="R61" i="52" s="1"/>
  <c r="O60" i="52"/>
  <c r="R60" i="52" s="1"/>
  <c r="O59" i="52"/>
  <c r="R59" i="52" s="1"/>
  <c r="O58" i="52"/>
  <c r="R58" i="52" s="1"/>
  <c r="O57" i="52"/>
  <c r="R57" i="52" s="1"/>
  <c r="O56" i="52"/>
  <c r="R56" i="52" s="1"/>
  <c r="O55" i="52"/>
  <c r="R55" i="52" s="1"/>
  <c r="O54" i="52"/>
  <c r="R54" i="52" s="1"/>
  <c r="O53" i="52"/>
  <c r="R53" i="52" s="1"/>
  <c r="O52" i="52"/>
  <c r="R52" i="52" s="1"/>
  <c r="O51" i="52"/>
  <c r="R51" i="52" s="1"/>
  <c r="O50" i="52"/>
  <c r="R50" i="52" s="1"/>
  <c r="O49" i="52"/>
  <c r="R49" i="52" s="1"/>
  <c r="O48" i="52"/>
  <c r="R48" i="52" s="1"/>
  <c r="O47" i="52"/>
  <c r="R47" i="52" s="1"/>
  <c r="O46" i="52"/>
  <c r="R46" i="52" s="1"/>
  <c r="O45" i="52"/>
  <c r="R45" i="52" s="1"/>
  <c r="O44" i="52"/>
  <c r="R44" i="52" s="1"/>
  <c r="O43" i="52"/>
  <c r="R43" i="52" s="1"/>
  <c r="O42" i="52"/>
  <c r="R42" i="52" s="1"/>
  <c r="O41" i="52"/>
  <c r="R41" i="52" s="1"/>
  <c r="O40" i="52"/>
  <c r="R40" i="52" s="1"/>
  <c r="O39" i="52"/>
  <c r="R39" i="52" s="1"/>
  <c r="O38" i="52"/>
  <c r="R38" i="52" s="1"/>
  <c r="O37" i="52"/>
  <c r="R37" i="52" s="1"/>
  <c r="O36" i="52"/>
  <c r="R36" i="52" s="1"/>
  <c r="O35" i="52"/>
  <c r="R35" i="52" s="1"/>
  <c r="O34" i="52"/>
  <c r="R34" i="52" s="1"/>
  <c r="O33" i="52"/>
  <c r="R33" i="52" s="1"/>
  <c r="O32" i="52"/>
  <c r="R32" i="52" s="1"/>
  <c r="O31" i="52"/>
  <c r="R31" i="52" s="1"/>
  <c r="O30" i="52"/>
  <c r="R30" i="52" s="1"/>
  <c r="O29" i="52"/>
  <c r="R29" i="52" s="1"/>
  <c r="O28" i="52"/>
  <c r="R28" i="52" s="1"/>
  <c r="O27" i="52"/>
  <c r="R27" i="52" s="1"/>
  <c r="O26" i="52"/>
  <c r="R26" i="52" s="1"/>
  <c r="O25" i="52"/>
  <c r="R25" i="52" s="1"/>
  <c r="O24" i="52"/>
  <c r="R24" i="52" s="1"/>
  <c r="O23" i="52"/>
  <c r="R23" i="52" s="1"/>
  <c r="O22" i="52"/>
  <c r="R22" i="52" s="1"/>
  <c r="O21" i="52"/>
  <c r="R21" i="52" s="1"/>
  <c r="O20" i="52"/>
  <c r="R20" i="52" s="1"/>
  <c r="O19" i="52"/>
  <c r="R19" i="52" s="1"/>
  <c r="O18" i="52"/>
  <c r="R18" i="52" s="1"/>
  <c r="O17" i="52"/>
  <c r="R17" i="52" s="1"/>
  <c r="O16" i="52"/>
  <c r="R16" i="52" s="1"/>
  <c r="O15" i="52"/>
  <c r="R15" i="52" s="1"/>
  <c r="O14" i="52"/>
  <c r="R14" i="52" s="1"/>
  <c r="O13" i="52"/>
  <c r="R13" i="52" s="1"/>
  <c r="O12" i="52"/>
  <c r="R12" i="52" s="1"/>
  <c r="O11" i="52"/>
  <c r="R11" i="52" s="1"/>
  <c r="O10" i="52"/>
  <c r="R10" i="52" s="1"/>
  <c r="O9" i="52"/>
  <c r="R9" i="52" s="1"/>
  <c r="O8" i="52"/>
  <c r="R8" i="52" s="1"/>
  <c r="O7" i="52"/>
  <c r="D112" i="53" l="1"/>
  <c r="D134" i="52"/>
  <c r="D136" i="52"/>
  <c r="D133" i="52"/>
  <c r="D132" i="52"/>
  <c r="R7" i="52"/>
  <c r="D135" i="52"/>
  <c r="O43" i="51"/>
  <c r="R43" i="51" s="1"/>
  <c r="O44" i="51"/>
  <c r="R44" i="51" s="1"/>
  <c r="O45" i="51"/>
  <c r="R45" i="51" s="1"/>
  <c r="O46" i="51"/>
  <c r="R46" i="51" s="1"/>
  <c r="O47" i="51"/>
  <c r="R47" i="51" s="1"/>
  <c r="O48" i="51"/>
  <c r="R48" i="51" s="1"/>
  <c r="O49" i="51"/>
  <c r="R49" i="51" s="1"/>
  <c r="O50" i="51"/>
  <c r="R50" i="51" s="1"/>
  <c r="O51" i="51"/>
  <c r="R51" i="51" s="1"/>
  <c r="O52" i="51"/>
  <c r="R52" i="51" s="1"/>
  <c r="O53" i="51"/>
  <c r="R53" i="51" s="1"/>
  <c r="O54" i="51"/>
  <c r="R54" i="51" s="1"/>
  <c r="O55" i="51"/>
  <c r="R55" i="51" s="1"/>
  <c r="O56" i="51"/>
  <c r="R56" i="51" s="1"/>
  <c r="O57" i="51"/>
  <c r="R57" i="51" s="1"/>
  <c r="O58" i="51"/>
  <c r="R58" i="51" s="1"/>
  <c r="O59" i="51"/>
  <c r="R59" i="51" s="1"/>
  <c r="O60" i="51"/>
  <c r="R60" i="51" s="1"/>
  <c r="O61" i="51"/>
  <c r="R61" i="51" s="1"/>
  <c r="O62" i="51"/>
  <c r="R62" i="51" s="1"/>
  <c r="O63" i="51"/>
  <c r="R63" i="51" s="1"/>
  <c r="O64" i="51"/>
  <c r="R64" i="51" s="1"/>
  <c r="O65" i="51"/>
  <c r="R65" i="51" s="1"/>
  <c r="O66" i="51"/>
  <c r="R66" i="51" s="1"/>
  <c r="O67" i="51"/>
  <c r="R67" i="51" s="1"/>
  <c r="O68" i="51"/>
  <c r="R68" i="51" s="1"/>
  <c r="O69" i="51"/>
  <c r="R69" i="51" s="1"/>
  <c r="O70" i="51"/>
  <c r="R70" i="51" s="1"/>
  <c r="O71" i="51"/>
  <c r="R71" i="51" s="1"/>
  <c r="O72" i="51"/>
  <c r="R72" i="51" s="1"/>
  <c r="O73" i="51"/>
  <c r="R73" i="51" s="1"/>
  <c r="O74" i="51"/>
  <c r="R74" i="51" s="1"/>
  <c r="O75" i="51"/>
  <c r="R75" i="51" s="1"/>
  <c r="O76" i="51"/>
  <c r="R76" i="51" s="1"/>
  <c r="O77" i="51"/>
  <c r="R77" i="51" s="1"/>
  <c r="O78" i="51"/>
  <c r="R78" i="51" s="1"/>
  <c r="O79" i="51"/>
  <c r="R79" i="51" s="1"/>
  <c r="O80" i="51"/>
  <c r="R80" i="51" s="1"/>
  <c r="O81" i="51"/>
  <c r="R81" i="51" s="1"/>
  <c r="O82" i="51"/>
  <c r="R82" i="51" s="1"/>
  <c r="O83" i="51"/>
  <c r="R83" i="51" s="1"/>
  <c r="O84" i="51"/>
  <c r="R84" i="51" s="1"/>
  <c r="O86" i="51"/>
  <c r="R86" i="51" s="1"/>
  <c r="O87" i="51"/>
  <c r="R87" i="51" s="1"/>
  <c r="O88" i="51"/>
  <c r="R88" i="51" s="1"/>
  <c r="O89" i="51"/>
  <c r="R89" i="51" s="1"/>
  <c r="O90" i="51"/>
  <c r="R90" i="51" s="1"/>
  <c r="O91" i="51"/>
  <c r="R91" i="51" s="1"/>
  <c r="O92" i="51"/>
  <c r="R92" i="51" s="1"/>
  <c r="O93" i="51"/>
  <c r="R93" i="51" s="1"/>
  <c r="O94" i="51"/>
  <c r="R94" i="51" s="1"/>
  <c r="O95" i="51"/>
  <c r="R95" i="51" s="1"/>
  <c r="O96" i="51"/>
  <c r="R96" i="51" s="1"/>
  <c r="O97" i="51"/>
  <c r="R97" i="51" s="1"/>
  <c r="O98" i="51"/>
  <c r="R98" i="51" s="1"/>
  <c r="O99" i="51"/>
  <c r="R99" i="51" s="1"/>
  <c r="O100" i="51"/>
  <c r="R100" i="51" s="1"/>
  <c r="O101" i="51"/>
  <c r="R101" i="51" s="1"/>
  <c r="O102" i="51"/>
  <c r="R102" i="51" s="1"/>
  <c r="O103" i="51"/>
  <c r="R103" i="51" s="1"/>
  <c r="O104" i="51"/>
  <c r="R104" i="51" s="1"/>
  <c r="O105" i="51"/>
  <c r="R105" i="51" s="1"/>
  <c r="O106" i="51"/>
  <c r="R106" i="51" s="1"/>
  <c r="O107" i="51"/>
  <c r="R107" i="51" s="1"/>
  <c r="O108" i="51"/>
  <c r="R108" i="51" s="1"/>
  <c r="O109" i="51"/>
  <c r="R109" i="51" s="1"/>
  <c r="O110" i="51"/>
  <c r="R110" i="51" s="1"/>
  <c r="O111" i="51"/>
  <c r="R111" i="51" s="1"/>
  <c r="O112" i="51"/>
  <c r="R112" i="51" s="1"/>
  <c r="O113" i="51"/>
  <c r="R113" i="51" s="1"/>
  <c r="O114" i="51"/>
  <c r="R114" i="51" s="1"/>
  <c r="O115" i="51"/>
  <c r="R115" i="51" s="1"/>
  <c r="O116" i="51"/>
  <c r="R116" i="51" s="1"/>
  <c r="O117" i="51"/>
  <c r="R117" i="51" s="1"/>
  <c r="O118" i="51"/>
  <c r="R118" i="51" s="1"/>
  <c r="O119" i="51"/>
  <c r="R119" i="51" s="1"/>
  <c r="O120" i="51"/>
  <c r="R120" i="51" s="1"/>
  <c r="O121" i="51"/>
  <c r="R121" i="51" s="1"/>
  <c r="O122" i="51"/>
  <c r="R122" i="51" s="1"/>
  <c r="O123" i="51"/>
  <c r="R123" i="51" s="1"/>
  <c r="O124" i="51"/>
  <c r="R124" i="51" s="1"/>
  <c r="O125" i="51"/>
  <c r="R125" i="51" s="1"/>
  <c r="O126" i="51"/>
  <c r="R126" i="51" s="1"/>
  <c r="O127" i="51"/>
  <c r="R127" i="51" s="1"/>
  <c r="O128" i="51"/>
  <c r="R128" i="51" s="1"/>
  <c r="O129" i="51"/>
  <c r="R129" i="51" s="1"/>
  <c r="O130" i="51"/>
  <c r="R130" i="51" s="1"/>
  <c r="O131" i="51"/>
  <c r="R131" i="51" s="1"/>
  <c r="O132" i="51"/>
  <c r="R132" i="51" s="1"/>
  <c r="O133" i="51"/>
  <c r="R133" i="51" s="1"/>
  <c r="O134" i="51"/>
  <c r="R134" i="51" s="1"/>
  <c r="O135" i="51"/>
  <c r="R135" i="51" s="1"/>
  <c r="O136" i="51"/>
  <c r="R136" i="51" s="1"/>
  <c r="O137" i="51"/>
  <c r="R137" i="51" s="1"/>
  <c r="O138" i="51"/>
  <c r="R138" i="51" s="1"/>
  <c r="O139" i="51"/>
  <c r="R139" i="51" s="1"/>
  <c r="O140" i="51"/>
  <c r="R140" i="51" s="1"/>
  <c r="O141" i="51"/>
  <c r="R141" i="51" s="1"/>
  <c r="O142" i="51"/>
  <c r="R142" i="51" s="1"/>
  <c r="O143" i="51"/>
  <c r="R143" i="51" s="1"/>
  <c r="O144" i="51"/>
  <c r="R144" i="51" s="1"/>
  <c r="O145" i="51"/>
  <c r="R145" i="51" s="1"/>
  <c r="O146" i="51"/>
  <c r="R146" i="51" s="1"/>
  <c r="O147" i="51"/>
  <c r="R147" i="51" s="1"/>
  <c r="O148" i="51"/>
  <c r="R148" i="51" s="1"/>
  <c r="O149" i="51"/>
  <c r="R149" i="51" s="1"/>
  <c r="O150" i="51"/>
  <c r="R150" i="51" s="1"/>
  <c r="O152" i="51"/>
  <c r="R152" i="51" s="1"/>
  <c r="O153" i="51"/>
  <c r="R153" i="51" s="1"/>
  <c r="O154" i="51"/>
  <c r="R154" i="51" s="1"/>
  <c r="O155" i="51"/>
  <c r="R155" i="51" s="1"/>
  <c r="O156" i="51"/>
  <c r="R156" i="51" s="1"/>
  <c r="O157" i="51"/>
  <c r="R157" i="51" s="1"/>
  <c r="O158" i="51"/>
  <c r="R158" i="51" s="1"/>
  <c r="O159" i="51"/>
  <c r="R159" i="51" s="1"/>
  <c r="O160" i="51"/>
  <c r="R160" i="51" s="1"/>
  <c r="O161" i="51"/>
  <c r="R161" i="51" s="1"/>
  <c r="O162" i="51"/>
  <c r="R162" i="51" s="1"/>
  <c r="O163" i="51"/>
  <c r="R163" i="51" s="1"/>
  <c r="O164" i="51"/>
  <c r="R164" i="51" s="1"/>
  <c r="O165" i="51"/>
  <c r="R165" i="51" s="1"/>
  <c r="O166" i="51"/>
  <c r="R166" i="51" s="1"/>
  <c r="O167" i="51"/>
  <c r="R167" i="51" s="1"/>
  <c r="O168" i="51"/>
  <c r="R168" i="51" s="1"/>
  <c r="O169" i="51"/>
  <c r="R169" i="51" s="1"/>
  <c r="O170" i="51"/>
  <c r="R170" i="51" s="1"/>
  <c r="O171" i="51"/>
  <c r="R171" i="51" s="1"/>
  <c r="O172" i="51"/>
  <c r="R172" i="51" s="1"/>
  <c r="O173" i="51"/>
  <c r="R173" i="51" s="1"/>
  <c r="O174" i="51"/>
  <c r="R174" i="51" s="1"/>
  <c r="O175" i="51"/>
  <c r="R175" i="51" s="1"/>
  <c r="O176" i="51"/>
  <c r="R176" i="51" s="1"/>
  <c r="B191" i="51"/>
  <c r="O178" i="51"/>
  <c r="L177" i="51"/>
  <c r="O42" i="51"/>
  <c r="R42" i="51" s="1"/>
  <c r="O41" i="51"/>
  <c r="R41" i="51" s="1"/>
  <c r="O40" i="51"/>
  <c r="R40" i="51" s="1"/>
  <c r="O39" i="51"/>
  <c r="R39" i="51" s="1"/>
  <c r="O38" i="51"/>
  <c r="R38" i="51" s="1"/>
  <c r="O37" i="51"/>
  <c r="R37" i="51" s="1"/>
  <c r="O36" i="51"/>
  <c r="R36" i="51" s="1"/>
  <c r="O35" i="51"/>
  <c r="R35" i="51" s="1"/>
  <c r="O34" i="51"/>
  <c r="R34" i="51" s="1"/>
  <c r="O33" i="51"/>
  <c r="R33" i="51" s="1"/>
  <c r="O32" i="51"/>
  <c r="R32" i="51" s="1"/>
  <c r="O31" i="51"/>
  <c r="R31" i="51" s="1"/>
  <c r="O30" i="51"/>
  <c r="R30" i="51" s="1"/>
  <c r="O29" i="51"/>
  <c r="R29" i="51" s="1"/>
  <c r="O28" i="51"/>
  <c r="R28" i="51" s="1"/>
  <c r="O27" i="51"/>
  <c r="R27" i="51" s="1"/>
  <c r="O26" i="51"/>
  <c r="R26" i="51" s="1"/>
  <c r="O25" i="51"/>
  <c r="R25" i="51" s="1"/>
  <c r="O24" i="51"/>
  <c r="R24" i="51" s="1"/>
  <c r="O23" i="51"/>
  <c r="R23" i="51" s="1"/>
  <c r="O22" i="51"/>
  <c r="R22" i="51" s="1"/>
  <c r="O21" i="51"/>
  <c r="R21" i="51" s="1"/>
  <c r="O20" i="51"/>
  <c r="R20" i="51" s="1"/>
  <c r="O19" i="51"/>
  <c r="R19" i="51" s="1"/>
  <c r="O18" i="51"/>
  <c r="R18" i="51" s="1"/>
  <c r="O17" i="51"/>
  <c r="R17" i="51" s="1"/>
  <c r="O16" i="51"/>
  <c r="R16" i="51" s="1"/>
  <c r="O15" i="51"/>
  <c r="R15" i="51" s="1"/>
  <c r="O13" i="51"/>
  <c r="R13" i="51" s="1"/>
  <c r="O12" i="51"/>
  <c r="R12" i="51" s="1"/>
  <c r="O11" i="51"/>
  <c r="R11" i="51" s="1"/>
  <c r="O10" i="51"/>
  <c r="R10" i="51" s="1"/>
  <c r="O9" i="51"/>
  <c r="R9" i="51" s="1"/>
  <c r="O8" i="51"/>
  <c r="R8" i="51" s="1"/>
  <c r="O7" i="51"/>
  <c r="D137" i="52" l="1"/>
  <c r="D189" i="51"/>
  <c r="R7" i="51"/>
  <c r="D190" i="51"/>
  <c r="D187" i="51"/>
  <c r="D188" i="51"/>
  <c r="D191" i="51"/>
  <c r="B146" i="49"/>
  <c r="O133" i="49"/>
  <c r="L132" i="49"/>
  <c r="O131" i="49"/>
  <c r="R131" i="49" s="1"/>
  <c r="O129" i="49"/>
  <c r="R129" i="49" s="1"/>
  <c r="O128" i="49"/>
  <c r="R128" i="49" s="1"/>
  <c r="O127" i="49"/>
  <c r="R127" i="49" s="1"/>
  <c r="O126" i="49"/>
  <c r="R126" i="49" s="1"/>
  <c r="O125" i="49"/>
  <c r="R125" i="49" s="1"/>
  <c r="O124" i="49"/>
  <c r="R124" i="49" s="1"/>
  <c r="O123" i="49"/>
  <c r="R123" i="49" s="1"/>
  <c r="O122" i="49"/>
  <c r="R122" i="49" s="1"/>
  <c r="O121" i="49"/>
  <c r="R121" i="49" s="1"/>
  <c r="O120" i="49"/>
  <c r="R120" i="49" s="1"/>
  <c r="O119" i="49"/>
  <c r="R119" i="49" s="1"/>
  <c r="O118" i="49"/>
  <c r="R118" i="49" s="1"/>
  <c r="O117" i="49"/>
  <c r="R117" i="49" s="1"/>
  <c r="O116" i="49"/>
  <c r="R116" i="49" s="1"/>
  <c r="O115" i="49"/>
  <c r="R115" i="49" s="1"/>
  <c r="O114" i="49"/>
  <c r="R114" i="49" s="1"/>
  <c r="O113" i="49"/>
  <c r="R113" i="49" s="1"/>
  <c r="O112" i="49"/>
  <c r="R112" i="49" s="1"/>
  <c r="O111" i="49"/>
  <c r="R111" i="49" s="1"/>
  <c r="O110" i="49"/>
  <c r="R110" i="49" s="1"/>
  <c r="O109" i="49"/>
  <c r="R109" i="49" s="1"/>
  <c r="O108" i="49"/>
  <c r="R108" i="49" s="1"/>
  <c r="O107" i="49"/>
  <c r="R107" i="49" s="1"/>
  <c r="O106" i="49"/>
  <c r="R106" i="49" s="1"/>
  <c r="O105" i="49"/>
  <c r="R105" i="49" s="1"/>
  <c r="O104" i="49"/>
  <c r="R104" i="49" s="1"/>
  <c r="O103" i="49"/>
  <c r="R103" i="49" s="1"/>
  <c r="O102" i="49"/>
  <c r="R102" i="49" s="1"/>
  <c r="O101" i="49"/>
  <c r="R101" i="49" s="1"/>
  <c r="O100" i="49"/>
  <c r="R100" i="49" s="1"/>
  <c r="O99" i="49"/>
  <c r="R99" i="49" s="1"/>
  <c r="O98" i="49"/>
  <c r="R98" i="49" s="1"/>
  <c r="O97" i="49"/>
  <c r="R97" i="49" s="1"/>
  <c r="O96" i="49"/>
  <c r="R96" i="49" s="1"/>
  <c r="O95" i="49"/>
  <c r="R95" i="49" s="1"/>
  <c r="O94" i="49"/>
  <c r="R94" i="49" s="1"/>
  <c r="O93" i="49"/>
  <c r="R93" i="49" s="1"/>
  <c r="O92" i="49"/>
  <c r="R92" i="49" s="1"/>
  <c r="O91" i="49"/>
  <c r="R91" i="49" s="1"/>
  <c r="O90" i="49"/>
  <c r="R90" i="49" s="1"/>
  <c r="O89" i="49"/>
  <c r="R89" i="49" s="1"/>
  <c r="O88" i="49"/>
  <c r="R88" i="49" s="1"/>
  <c r="O87" i="49"/>
  <c r="R87" i="49" s="1"/>
  <c r="O86" i="49"/>
  <c r="R86" i="49" s="1"/>
  <c r="O85" i="49"/>
  <c r="R85" i="49" s="1"/>
  <c r="O84" i="49"/>
  <c r="R84" i="49" s="1"/>
  <c r="O83" i="49"/>
  <c r="R83" i="49" s="1"/>
  <c r="O82" i="49"/>
  <c r="R82" i="49" s="1"/>
  <c r="O81" i="49"/>
  <c r="R81" i="49" s="1"/>
  <c r="O80" i="49"/>
  <c r="R80" i="49" s="1"/>
  <c r="O79" i="49"/>
  <c r="R79" i="49" s="1"/>
  <c r="O78" i="49"/>
  <c r="R78" i="49" s="1"/>
  <c r="O77" i="49"/>
  <c r="R77" i="49" s="1"/>
  <c r="O76" i="49"/>
  <c r="R76" i="49" s="1"/>
  <c r="O75" i="49"/>
  <c r="R75" i="49" s="1"/>
  <c r="O74" i="49"/>
  <c r="R74" i="49" s="1"/>
  <c r="O73" i="49"/>
  <c r="R73" i="49" s="1"/>
  <c r="O72" i="49"/>
  <c r="R72" i="49" s="1"/>
  <c r="O71" i="49"/>
  <c r="R71" i="49" s="1"/>
  <c r="O70" i="49"/>
  <c r="R70" i="49" s="1"/>
  <c r="O69" i="49"/>
  <c r="R69" i="49" s="1"/>
  <c r="O68" i="49"/>
  <c r="R68" i="49" s="1"/>
  <c r="O67" i="49"/>
  <c r="R67" i="49" s="1"/>
  <c r="O66" i="49"/>
  <c r="R66" i="49" s="1"/>
  <c r="O65" i="49"/>
  <c r="R65" i="49" s="1"/>
  <c r="O64" i="49"/>
  <c r="R64" i="49" s="1"/>
  <c r="O63" i="49"/>
  <c r="R63" i="49" s="1"/>
  <c r="O62" i="49"/>
  <c r="R62" i="49" s="1"/>
  <c r="O61" i="49"/>
  <c r="R61" i="49" s="1"/>
  <c r="O60" i="49"/>
  <c r="R60" i="49" s="1"/>
  <c r="O59" i="49"/>
  <c r="R59" i="49" s="1"/>
  <c r="O58" i="49"/>
  <c r="R58" i="49" s="1"/>
  <c r="O57" i="49"/>
  <c r="R57" i="49" s="1"/>
  <c r="O56" i="49"/>
  <c r="R56" i="49" s="1"/>
  <c r="O55" i="49"/>
  <c r="R55" i="49" s="1"/>
  <c r="O54" i="49"/>
  <c r="R54" i="49" s="1"/>
  <c r="O53" i="49"/>
  <c r="R53" i="49" s="1"/>
  <c r="O52" i="49"/>
  <c r="R52" i="49" s="1"/>
  <c r="O51" i="49"/>
  <c r="R51" i="49" s="1"/>
  <c r="O49" i="49"/>
  <c r="R49" i="49" s="1"/>
  <c r="O48" i="49"/>
  <c r="R48" i="49" s="1"/>
  <c r="O47" i="49"/>
  <c r="R47" i="49" s="1"/>
  <c r="O46" i="49"/>
  <c r="R46" i="49" s="1"/>
  <c r="O45" i="49"/>
  <c r="R45" i="49" s="1"/>
  <c r="O44" i="49"/>
  <c r="R44" i="49" s="1"/>
  <c r="O43" i="49"/>
  <c r="R43" i="49" s="1"/>
  <c r="O42" i="49"/>
  <c r="R42" i="49" s="1"/>
  <c r="O41" i="49"/>
  <c r="R41" i="49" s="1"/>
  <c r="O40" i="49"/>
  <c r="R40" i="49" s="1"/>
  <c r="O39" i="49"/>
  <c r="R39" i="49" s="1"/>
  <c r="O38" i="49"/>
  <c r="R38" i="49" s="1"/>
  <c r="O37" i="49"/>
  <c r="R37" i="49" s="1"/>
  <c r="O36" i="49"/>
  <c r="R36" i="49" s="1"/>
  <c r="O35" i="49"/>
  <c r="R35" i="49" s="1"/>
  <c r="O34" i="49"/>
  <c r="R34" i="49" s="1"/>
  <c r="O33" i="49"/>
  <c r="R33" i="49" s="1"/>
  <c r="O32" i="49"/>
  <c r="R32" i="49" s="1"/>
  <c r="O31" i="49"/>
  <c r="R31" i="49" s="1"/>
  <c r="O30" i="49"/>
  <c r="R30" i="49" s="1"/>
  <c r="O29" i="49"/>
  <c r="R29" i="49" s="1"/>
  <c r="O28" i="49"/>
  <c r="R28" i="49" s="1"/>
  <c r="O27" i="49"/>
  <c r="R27" i="49" s="1"/>
  <c r="O26" i="49"/>
  <c r="R26" i="49" s="1"/>
  <c r="O25" i="49"/>
  <c r="R25" i="49" s="1"/>
  <c r="O24" i="49"/>
  <c r="R24" i="49" s="1"/>
  <c r="O23" i="49"/>
  <c r="R23" i="49" s="1"/>
  <c r="O22" i="49"/>
  <c r="R22" i="49" s="1"/>
  <c r="O21" i="49"/>
  <c r="R21" i="49" s="1"/>
  <c r="O20" i="49"/>
  <c r="R20" i="49" s="1"/>
  <c r="O19" i="49"/>
  <c r="R19" i="49" s="1"/>
  <c r="O18" i="49"/>
  <c r="R18" i="49" s="1"/>
  <c r="O17" i="49"/>
  <c r="R17" i="49" s="1"/>
  <c r="O16" i="49"/>
  <c r="R16" i="49" s="1"/>
  <c r="O15" i="49"/>
  <c r="R15" i="49" s="1"/>
  <c r="O13" i="49"/>
  <c r="R13" i="49" s="1"/>
  <c r="O12" i="49"/>
  <c r="R12" i="49" s="1"/>
  <c r="O11" i="49"/>
  <c r="R11" i="49" s="1"/>
  <c r="O10" i="49"/>
  <c r="R10" i="49" s="1"/>
  <c r="O9" i="49"/>
  <c r="R9" i="49" s="1"/>
  <c r="O8" i="49"/>
  <c r="R8" i="49" s="1"/>
  <c r="O7" i="49"/>
  <c r="D192" i="51" l="1"/>
  <c r="D144" i="49"/>
  <c r="R7" i="49"/>
  <c r="D145" i="49"/>
  <c r="D142" i="49"/>
  <c r="D143" i="49"/>
  <c r="D146" i="49"/>
  <c r="O9" i="48"/>
  <c r="R9" i="48" s="1"/>
  <c r="O10" i="48"/>
  <c r="R10" i="48" s="1"/>
  <c r="O11" i="48"/>
  <c r="R11" i="48" s="1"/>
  <c r="O12" i="48"/>
  <c r="R12" i="48" s="1"/>
  <c r="O13" i="48"/>
  <c r="R13" i="48" s="1"/>
  <c r="O14" i="48"/>
  <c r="R14" i="48" s="1"/>
  <c r="O15" i="48"/>
  <c r="R15" i="48" s="1"/>
  <c r="O16" i="48"/>
  <c r="R16" i="48" s="1"/>
  <c r="O17" i="48"/>
  <c r="R17" i="48" s="1"/>
  <c r="O18" i="48"/>
  <c r="R18" i="48" s="1"/>
  <c r="O19" i="48"/>
  <c r="R19" i="48" s="1"/>
  <c r="O20" i="48"/>
  <c r="R20" i="48" s="1"/>
  <c r="O21" i="48"/>
  <c r="R21" i="48" s="1"/>
  <c r="O22" i="48"/>
  <c r="R22" i="48" s="1"/>
  <c r="O23" i="48"/>
  <c r="R23" i="48" s="1"/>
  <c r="O24" i="48"/>
  <c r="R24" i="48" s="1"/>
  <c r="O25" i="48"/>
  <c r="R25" i="48" s="1"/>
  <c r="O26" i="48"/>
  <c r="R26" i="48" s="1"/>
  <c r="O27" i="48"/>
  <c r="R27" i="48" s="1"/>
  <c r="O28" i="48"/>
  <c r="R28" i="48" s="1"/>
  <c r="O29" i="48"/>
  <c r="R29" i="48" s="1"/>
  <c r="O30" i="48"/>
  <c r="R30" i="48" s="1"/>
  <c r="O31" i="48"/>
  <c r="R31" i="48" s="1"/>
  <c r="O32" i="48"/>
  <c r="R32" i="48" s="1"/>
  <c r="O33" i="48"/>
  <c r="R33" i="48" s="1"/>
  <c r="O34" i="48"/>
  <c r="R34" i="48"/>
  <c r="O35" i="48"/>
  <c r="R35" i="48" s="1"/>
  <c r="O36" i="48"/>
  <c r="R36" i="48" s="1"/>
  <c r="O37" i="48"/>
  <c r="R37" i="48" s="1"/>
  <c r="O38" i="48"/>
  <c r="R38" i="48" s="1"/>
  <c r="O39" i="48"/>
  <c r="R39" i="48" s="1"/>
  <c r="O40" i="48"/>
  <c r="R40" i="48" s="1"/>
  <c r="O41" i="48"/>
  <c r="R41" i="48" s="1"/>
  <c r="O42" i="48"/>
  <c r="R42" i="48" s="1"/>
  <c r="O43" i="48"/>
  <c r="R43" i="48" s="1"/>
  <c r="O44" i="48"/>
  <c r="R44" i="48" s="1"/>
  <c r="O45" i="48"/>
  <c r="R45" i="48" s="1"/>
  <c r="O46" i="48"/>
  <c r="R46" i="48" s="1"/>
  <c r="O48" i="48"/>
  <c r="R48" i="48" s="1"/>
  <c r="O49" i="48"/>
  <c r="R49" i="48" s="1"/>
  <c r="O50" i="48"/>
  <c r="R50" i="48" s="1"/>
  <c r="O51" i="48"/>
  <c r="R51" i="48" s="1"/>
  <c r="O52" i="48"/>
  <c r="R52" i="48" s="1"/>
  <c r="O53" i="48"/>
  <c r="R53" i="48" s="1"/>
  <c r="O54" i="48"/>
  <c r="R54" i="48" s="1"/>
  <c r="O55" i="48"/>
  <c r="R55" i="48" s="1"/>
  <c r="O56" i="48"/>
  <c r="R56" i="48" s="1"/>
  <c r="O57" i="48"/>
  <c r="R57" i="48" s="1"/>
  <c r="O58" i="48"/>
  <c r="R58" i="48" s="1"/>
  <c r="O59" i="48"/>
  <c r="R59" i="48" s="1"/>
  <c r="O60" i="48"/>
  <c r="R60" i="48" s="1"/>
  <c r="O61" i="48"/>
  <c r="R61" i="48" s="1"/>
  <c r="O62" i="48"/>
  <c r="R62" i="48" s="1"/>
  <c r="O63" i="48"/>
  <c r="R63" i="48" s="1"/>
  <c r="O64" i="48"/>
  <c r="R64" i="48" s="1"/>
  <c r="O65" i="48"/>
  <c r="R65" i="48" s="1"/>
  <c r="O66" i="48"/>
  <c r="R66" i="48" s="1"/>
  <c r="O67" i="48"/>
  <c r="R67" i="48"/>
  <c r="O68" i="48"/>
  <c r="R68" i="48" s="1"/>
  <c r="O69" i="48"/>
  <c r="R69" i="48" s="1"/>
  <c r="O70" i="48"/>
  <c r="R70" i="48" s="1"/>
  <c r="O71" i="48"/>
  <c r="R71" i="48" s="1"/>
  <c r="O72" i="48"/>
  <c r="R72" i="48" s="1"/>
  <c r="O73" i="48"/>
  <c r="R73" i="48" s="1"/>
  <c r="O74" i="48"/>
  <c r="R74" i="48" s="1"/>
  <c r="O75" i="48"/>
  <c r="R75" i="48" s="1"/>
  <c r="O76" i="48"/>
  <c r="R76" i="48" s="1"/>
  <c r="O77" i="48"/>
  <c r="R77" i="48" s="1"/>
  <c r="O78" i="48"/>
  <c r="R78" i="48" s="1"/>
  <c r="O79" i="48"/>
  <c r="R79" i="48" s="1"/>
  <c r="O80" i="48"/>
  <c r="R80" i="48" s="1"/>
  <c r="O81" i="48"/>
  <c r="R81" i="48" s="1"/>
  <c r="O82" i="48"/>
  <c r="R82" i="48" s="1"/>
  <c r="O83" i="48"/>
  <c r="R83" i="48" s="1"/>
  <c r="O84" i="48"/>
  <c r="R84" i="48" s="1"/>
  <c r="O85" i="48"/>
  <c r="R85" i="48" s="1"/>
  <c r="O86" i="48"/>
  <c r="R86" i="48" s="1"/>
  <c r="O87" i="48"/>
  <c r="R87" i="48" s="1"/>
  <c r="O88" i="48"/>
  <c r="R88" i="48" s="1"/>
  <c r="O89" i="48"/>
  <c r="R89" i="48" s="1"/>
  <c r="O90" i="48"/>
  <c r="R90" i="48" s="1"/>
  <c r="O91" i="48"/>
  <c r="R91" i="48" s="1"/>
  <c r="O92" i="48"/>
  <c r="R92" i="48" s="1"/>
  <c r="O93" i="48"/>
  <c r="R93" i="48" s="1"/>
  <c r="O94" i="48"/>
  <c r="R94" i="48" s="1"/>
  <c r="O95" i="48"/>
  <c r="R95" i="48" s="1"/>
  <c r="O96" i="48"/>
  <c r="R96" i="48" s="1"/>
  <c r="O97" i="48"/>
  <c r="R97" i="48" s="1"/>
  <c r="O98" i="48"/>
  <c r="R98" i="48" s="1"/>
  <c r="O99" i="48"/>
  <c r="R99" i="48" s="1"/>
  <c r="O100" i="48"/>
  <c r="R100" i="48" s="1"/>
  <c r="O101" i="48"/>
  <c r="R101" i="48" s="1"/>
  <c r="O102" i="48"/>
  <c r="R102" i="48" s="1"/>
  <c r="O103" i="48"/>
  <c r="R103" i="48" s="1"/>
  <c r="O104" i="48"/>
  <c r="R104" i="48" s="1"/>
  <c r="O105" i="48"/>
  <c r="R105" i="48" s="1"/>
  <c r="O106" i="48"/>
  <c r="R106" i="48" s="1"/>
  <c r="O107" i="48"/>
  <c r="R107" i="48" s="1"/>
  <c r="O108" i="48"/>
  <c r="R108" i="48" s="1"/>
  <c r="O109" i="48"/>
  <c r="R109" i="48" s="1"/>
  <c r="O110" i="48"/>
  <c r="R110" i="48" s="1"/>
  <c r="O111" i="48"/>
  <c r="R111" i="48" s="1"/>
  <c r="O112" i="48"/>
  <c r="R112" i="48" s="1"/>
  <c r="O113" i="48"/>
  <c r="R113" i="48" s="1"/>
  <c r="O114" i="48"/>
  <c r="R114" i="48" s="1"/>
  <c r="O115" i="48"/>
  <c r="R115" i="48" s="1"/>
  <c r="O116" i="48"/>
  <c r="R116" i="48" s="1"/>
  <c r="O117" i="48"/>
  <c r="R117" i="48" s="1"/>
  <c r="O118" i="48"/>
  <c r="R118" i="48" s="1"/>
  <c r="O119" i="48"/>
  <c r="R119" i="48" s="1"/>
  <c r="O120" i="48"/>
  <c r="R120" i="48" s="1"/>
  <c r="O121" i="48"/>
  <c r="R121" i="48" s="1"/>
  <c r="O122" i="48"/>
  <c r="R122" i="48" s="1"/>
  <c r="O123" i="48"/>
  <c r="R123" i="48" s="1"/>
  <c r="O124" i="48"/>
  <c r="R124" i="48" s="1"/>
  <c r="O125" i="48"/>
  <c r="R125" i="48" s="1"/>
  <c r="O126" i="48"/>
  <c r="R126" i="48" s="1"/>
  <c r="O127" i="48"/>
  <c r="R127" i="48" s="1"/>
  <c r="O128" i="48"/>
  <c r="R128" i="48" s="1"/>
  <c r="O130" i="48"/>
  <c r="R130" i="48" s="1"/>
  <c r="O131" i="48"/>
  <c r="R131" i="48" s="1"/>
  <c r="O132" i="48"/>
  <c r="R132" i="48" s="1"/>
  <c r="O133" i="48"/>
  <c r="R133" i="48" s="1"/>
  <c r="O134" i="48"/>
  <c r="R134" i="48" s="1"/>
  <c r="O135" i="48"/>
  <c r="R135" i="48" s="1"/>
  <c r="O136" i="48"/>
  <c r="R136" i="48" s="1"/>
  <c r="O137" i="48"/>
  <c r="R137" i="48" s="1"/>
  <c r="O138" i="48"/>
  <c r="R138" i="48"/>
  <c r="O139" i="48"/>
  <c r="R139" i="48" s="1"/>
  <c r="O140" i="48"/>
  <c r="R140" i="48" s="1"/>
  <c r="O141" i="48"/>
  <c r="R141" i="48" s="1"/>
  <c r="O142" i="48"/>
  <c r="R142" i="48" s="1"/>
  <c r="O143" i="48"/>
  <c r="R143" i="48" s="1"/>
  <c r="O144" i="48"/>
  <c r="R144" i="48" s="1"/>
  <c r="O145" i="48"/>
  <c r="R145" i="48" s="1"/>
  <c r="O146" i="48"/>
  <c r="R146" i="48" s="1"/>
  <c r="O147" i="48"/>
  <c r="R147" i="48" s="1"/>
  <c r="O148" i="48"/>
  <c r="R148" i="48" s="1"/>
  <c r="O149" i="48"/>
  <c r="R149" i="48" s="1"/>
  <c r="O150" i="48"/>
  <c r="R150" i="48" s="1"/>
  <c r="O151" i="48"/>
  <c r="R151" i="48" s="1"/>
  <c r="O152" i="48"/>
  <c r="R152" i="48" s="1"/>
  <c r="B167" i="48"/>
  <c r="O154" i="48"/>
  <c r="L153" i="48"/>
  <c r="O8" i="48"/>
  <c r="R8" i="48" s="1"/>
  <c r="O7" i="48"/>
  <c r="D147" i="49" l="1"/>
  <c r="D166" i="48"/>
  <c r="D165" i="48"/>
  <c r="D163" i="48"/>
  <c r="R7" i="48"/>
  <c r="D164" i="48"/>
  <c r="D167" i="48"/>
  <c r="B199" i="47"/>
  <c r="O186" i="47"/>
  <c r="L185" i="47"/>
  <c r="O184" i="47"/>
  <c r="R184" i="47" s="1"/>
  <c r="O183" i="47"/>
  <c r="R183" i="47" s="1"/>
  <c r="O182" i="47"/>
  <c r="R182" i="47" s="1"/>
  <c r="O181" i="47"/>
  <c r="R181" i="47" s="1"/>
  <c r="O180" i="47"/>
  <c r="R180" i="47" s="1"/>
  <c r="O179" i="47"/>
  <c r="R179" i="47" s="1"/>
  <c r="O178" i="47"/>
  <c r="R178" i="47" s="1"/>
  <c r="O177" i="47"/>
  <c r="R177" i="47" s="1"/>
  <c r="O176" i="47"/>
  <c r="R176" i="47" s="1"/>
  <c r="O175" i="47"/>
  <c r="R175" i="47" s="1"/>
  <c r="O174" i="47"/>
  <c r="R174" i="47" s="1"/>
  <c r="O173" i="47"/>
  <c r="R173" i="47" s="1"/>
  <c r="O172" i="47"/>
  <c r="R172" i="47" s="1"/>
  <c r="O171" i="47"/>
  <c r="R171" i="47" s="1"/>
  <c r="O170" i="47"/>
  <c r="R170" i="47" s="1"/>
  <c r="O169" i="47"/>
  <c r="R169" i="47" s="1"/>
  <c r="O168" i="47"/>
  <c r="R168" i="47" s="1"/>
  <c r="O167" i="47"/>
  <c r="R167" i="47" s="1"/>
  <c r="O166" i="47"/>
  <c r="R166" i="47" s="1"/>
  <c r="O165" i="47"/>
  <c r="R165" i="47" s="1"/>
  <c r="O164" i="47"/>
  <c r="R164" i="47" s="1"/>
  <c r="O163" i="47"/>
  <c r="R163" i="47" s="1"/>
  <c r="O162" i="47"/>
  <c r="R162" i="47" s="1"/>
  <c r="O161" i="47"/>
  <c r="R161" i="47" s="1"/>
  <c r="O160" i="47"/>
  <c r="R160" i="47" s="1"/>
  <c r="O159" i="47"/>
  <c r="R159" i="47" s="1"/>
  <c r="O158" i="47"/>
  <c r="R158" i="47" s="1"/>
  <c r="O157" i="47"/>
  <c r="R157" i="47" s="1"/>
  <c r="O156" i="47"/>
  <c r="R156" i="47" s="1"/>
  <c r="O155" i="47"/>
  <c r="R155" i="47" s="1"/>
  <c r="O154" i="47"/>
  <c r="R154" i="47" s="1"/>
  <c r="O153" i="47"/>
  <c r="R153" i="47" s="1"/>
  <c r="O152" i="47"/>
  <c r="R152" i="47" s="1"/>
  <c r="O151" i="47"/>
  <c r="R151" i="47" s="1"/>
  <c r="O150" i="47"/>
  <c r="R150" i="47" s="1"/>
  <c r="O149" i="47"/>
  <c r="R149" i="47" s="1"/>
  <c r="O148" i="47"/>
  <c r="R148" i="47" s="1"/>
  <c r="O147" i="47"/>
  <c r="R147" i="47" s="1"/>
  <c r="O146" i="47"/>
  <c r="R146" i="47" s="1"/>
  <c r="O145" i="47"/>
  <c r="R145" i="47" s="1"/>
  <c r="O144" i="47"/>
  <c r="R144" i="47" s="1"/>
  <c r="O143" i="47"/>
  <c r="R143" i="47" s="1"/>
  <c r="O142" i="47"/>
  <c r="R142" i="47" s="1"/>
  <c r="O141" i="47"/>
  <c r="R141" i="47" s="1"/>
  <c r="O140" i="47"/>
  <c r="R140" i="47" s="1"/>
  <c r="O139" i="47"/>
  <c r="R139" i="47" s="1"/>
  <c r="O138" i="47"/>
  <c r="R138" i="47" s="1"/>
  <c r="O137" i="47"/>
  <c r="R137" i="47" s="1"/>
  <c r="O136" i="47"/>
  <c r="R136" i="47" s="1"/>
  <c r="O135" i="47"/>
  <c r="R135" i="47" s="1"/>
  <c r="O134" i="47"/>
  <c r="R134" i="47" s="1"/>
  <c r="O133" i="47"/>
  <c r="R133" i="47" s="1"/>
  <c r="O132" i="47"/>
  <c r="R132" i="47" s="1"/>
  <c r="O131" i="47"/>
  <c r="R131" i="47" s="1"/>
  <c r="O130" i="47"/>
  <c r="R130" i="47" s="1"/>
  <c r="O129" i="47"/>
  <c r="R129" i="47" s="1"/>
  <c r="O128" i="47"/>
  <c r="R128" i="47" s="1"/>
  <c r="O127" i="47"/>
  <c r="R127" i="47" s="1"/>
  <c r="O126" i="47"/>
  <c r="R126" i="47" s="1"/>
  <c r="O125" i="47"/>
  <c r="R125" i="47" s="1"/>
  <c r="O124" i="47"/>
  <c r="R124" i="47" s="1"/>
  <c r="O123" i="47"/>
  <c r="R123" i="47" s="1"/>
  <c r="O122" i="47"/>
  <c r="R122" i="47" s="1"/>
  <c r="O121" i="47"/>
  <c r="R121" i="47" s="1"/>
  <c r="O120" i="47"/>
  <c r="R120" i="47" s="1"/>
  <c r="O119" i="47"/>
  <c r="R119" i="47" s="1"/>
  <c r="O118" i="47"/>
  <c r="R118" i="47" s="1"/>
  <c r="O117" i="47"/>
  <c r="R117" i="47" s="1"/>
  <c r="O116" i="47"/>
  <c r="R116" i="47" s="1"/>
  <c r="O115" i="47"/>
  <c r="R115" i="47" s="1"/>
  <c r="O114" i="47"/>
  <c r="R114" i="47" s="1"/>
  <c r="O113" i="47"/>
  <c r="R113" i="47" s="1"/>
  <c r="O112" i="47"/>
  <c r="R112" i="47" s="1"/>
  <c r="O111" i="47"/>
  <c r="R111" i="47" s="1"/>
  <c r="O110" i="47"/>
  <c r="R110" i="47" s="1"/>
  <c r="O109" i="47"/>
  <c r="R109" i="47" s="1"/>
  <c r="O108" i="47"/>
  <c r="R108" i="47" s="1"/>
  <c r="O107" i="47"/>
  <c r="R107" i="47" s="1"/>
  <c r="O106" i="47"/>
  <c r="R106" i="47" s="1"/>
  <c r="O105" i="47"/>
  <c r="R105" i="47" s="1"/>
  <c r="O104" i="47"/>
  <c r="R104" i="47" s="1"/>
  <c r="O103" i="47"/>
  <c r="R103" i="47" s="1"/>
  <c r="O102" i="47"/>
  <c r="R102" i="47" s="1"/>
  <c r="O101" i="47"/>
  <c r="R101" i="47" s="1"/>
  <c r="O100" i="47"/>
  <c r="R100" i="47" s="1"/>
  <c r="O99" i="47"/>
  <c r="R99" i="47" s="1"/>
  <c r="O98" i="47"/>
  <c r="R98" i="47" s="1"/>
  <c r="O97" i="47"/>
  <c r="R97" i="47" s="1"/>
  <c r="O96" i="47"/>
  <c r="R96" i="47" s="1"/>
  <c r="O95" i="47"/>
  <c r="R95" i="47" s="1"/>
  <c r="O94" i="47"/>
  <c r="R94" i="47" s="1"/>
  <c r="O93" i="47"/>
  <c r="R93" i="47" s="1"/>
  <c r="O92" i="47"/>
  <c r="R92" i="47" s="1"/>
  <c r="O91" i="47"/>
  <c r="R91" i="47" s="1"/>
  <c r="O90" i="47"/>
  <c r="R90" i="47" s="1"/>
  <c r="O89" i="47"/>
  <c r="R89" i="47" s="1"/>
  <c r="O88" i="47"/>
  <c r="R88" i="47" s="1"/>
  <c r="O87" i="47"/>
  <c r="R87" i="47" s="1"/>
  <c r="O86" i="47"/>
  <c r="R86" i="47" s="1"/>
  <c r="O85" i="47"/>
  <c r="R85" i="47" s="1"/>
  <c r="O84" i="47"/>
  <c r="R84" i="47" s="1"/>
  <c r="O81" i="47"/>
  <c r="R81" i="47" s="1"/>
  <c r="O80" i="47"/>
  <c r="R80" i="47" s="1"/>
  <c r="O79" i="47"/>
  <c r="R79" i="47" s="1"/>
  <c r="O78" i="47"/>
  <c r="R78" i="47" s="1"/>
  <c r="O77" i="47"/>
  <c r="R77" i="47" s="1"/>
  <c r="O76" i="47"/>
  <c r="R76" i="47" s="1"/>
  <c r="O75" i="47"/>
  <c r="R75" i="47" s="1"/>
  <c r="O74" i="47"/>
  <c r="R74" i="47" s="1"/>
  <c r="O73" i="47"/>
  <c r="R73" i="47" s="1"/>
  <c r="O72" i="47"/>
  <c r="R72" i="47" s="1"/>
  <c r="O71" i="47"/>
  <c r="R71" i="47" s="1"/>
  <c r="O70" i="47"/>
  <c r="R70" i="47" s="1"/>
  <c r="O69" i="47"/>
  <c r="R69" i="47" s="1"/>
  <c r="O68" i="47"/>
  <c r="R68" i="47" s="1"/>
  <c r="O67" i="47"/>
  <c r="R67" i="47" s="1"/>
  <c r="O66" i="47"/>
  <c r="R66" i="47" s="1"/>
  <c r="O64" i="47"/>
  <c r="R64" i="47" s="1"/>
  <c r="O63" i="47"/>
  <c r="R63" i="47" s="1"/>
  <c r="O62" i="47"/>
  <c r="R62" i="47" s="1"/>
  <c r="O61" i="47"/>
  <c r="R61" i="47" s="1"/>
  <c r="O60" i="47"/>
  <c r="R60" i="47" s="1"/>
  <c r="O59" i="47"/>
  <c r="R59" i="47" s="1"/>
  <c r="O58" i="47"/>
  <c r="R58" i="47" s="1"/>
  <c r="O57" i="47"/>
  <c r="R57" i="47" s="1"/>
  <c r="O56" i="47"/>
  <c r="R56" i="47" s="1"/>
  <c r="O55" i="47"/>
  <c r="R55" i="47" s="1"/>
  <c r="O54" i="47"/>
  <c r="R54" i="47" s="1"/>
  <c r="O53" i="47"/>
  <c r="R53" i="47" s="1"/>
  <c r="O52" i="47"/>
  <c r="R52" i="47" s="1"/>
  <c r="O51" i="47"/>
  <c r="R51" i="47" s="1"/>
  <c r="O50" i="47"/>
  <c r="R50" i="47" s="1"/>
  <c r="O49" i="47"/>
  <c r="R49" i="47" s="1"/>
  <c r="O48" i="47"/>
  <c r="R48" i="47" s="1"/>
  <c r="O47" i="47"/>
  <c r="R47" i="47" s="1"/>
  <c r="O46" i="47"/>
  <c r="R46" i="47" s="1"/>
  <c r="O45" i="47"/>
  <c r="R45" i="47" s="1"/>
  <c r="O44" i="47"/>
  <c r="R44" i="47" s="1"/>
  <c r="O43" i="47"/>
  <c r="R43" i="47" s="1"/>
  <c r="O42" i="47"/>
  <c r="R42" i="47" s="1"/>
  <c r="O41" i="47"/>
  <c r="R41" i="47" s="1"/>
  <c r="O40" i="47"/>
  <c r="R40" i="47" s="1"/>
  <c r="O39" i="47"/>
  <c r="R39" i="47" s="1"/>
  <c r="O38" i="47"/>
  <c r="R38" i="47" s="1"/>
  <c r="O37" i="47"/>
  <c r="R37" i="47" s="1"/>
  <c r="O36" i="47"/>
  <c r="R36" i="47" s="1"/>
  <c r="O35" i="47"/>
  <c r="R35" i="47" s="1"/>
  <c r="O34" i="47"/>
  <c r="R34" i="47" s="1"/>
  <c r="O33" i="47"/>
  <c r="R33" i="47" s="1"/>
  <c r="O32" i="47"/>
  <c r="R32" i="47" s="1"/>
  <c r="O31" i="47"/>
  <c r="R31" i="47" s="1"/>
  <c r="O30" i="47"/>
  <c r="R30" i="47" s="1"/>
  <c r="O29" i="47"/>
  <c r="R29" i="47" s="1"/>
  <c r="O28" i="47"/>
  <c r="R28" i="47" s="1"/>
  <c r="O25" i="47"/>
  <c r="R25" i="47" s="1"/>
  <c r="O24" i="47"/>
  <c r="R24" i="47" s="1"/>
  <c r="O23" i="47"/>
  <c r="R23" i="47" s="1"/>
  <c r="O22" i="47"/>
  <c r="R22" i="47" s="1"/>
  <c r="O21" i="47"/>
  <c r="R21" i="47" s="1"/>
  <c r="O19" i="47"/>
  <c r="R19" i="47" s="1"/>
  <c r="O18" i="47"/>
  <c r="R18" i="47" s="1"/>
  <c r="O17" i="47"/>
  <c r="R17" i="47" s="1"/>
  <c r="O15" i="47"/>
  <c r="R15" i="47" s="1"/>
  <c r="O14" i="47"/>
  <c r="R14" i="47" s="1"/>
  <c r="O13" i="47"/>
  <c r="R13" i="47" s="1"/>
  <c r="O11" i="47"/>
  <c r="R11" i="47" s="1"/>
  <c r="O10" i="47"/>
  <c r="R10" i="47" s="1"/>
  <c r="O9" i="47"/>
  <c r="R9" i="47" s="1"/>
  <c r="O8" i="47"/>
  <c r="R8" i="47" s="1"/>
  <c r="O7" i="47"/>
  <c r="L88" i="46"/>
  <c r="O9" i="46"/>
  <c r="R9" i="46" s="1"/>
  <c r="O10" i="46"/>
  <c r="R10" i="46"/>
  <c r="O11" i="46"/>
  <c r="R11" i="46" s="1"/>
  <c r="O12" i="46"/>
  <c r="R12" i="46"/>
  <c r="O13" i="46"/>
  <c r="R13" i="46" s="1"/>
  <c r="O14" i="46"/>
  <c r="R14" i="46"/>
  <c r="O15" i="46"/>
  <c r="R15" i="46" s="1"/>
  <c r="O16" i="46"/>
  <c r="R16" i="46" s="1"/>
  <c r="O17" i="46"/>
  <c r="R17" i="46" s="1"/>
  <c r="O18" i="46"/>
  <c r="R18" i="46"/>
  <c r="O19" i="46"/>
  <c r="R19" i="46" s="1"/>
  <c r="O20" i="46"/>
  <c r="R20" i="46"/>
  <c r="O21" i="46"/>
  <c r="R21" i="46" s="1"/>
  <c r="O22" i="46"/>
  <c r="R22" i="46"/>
  <c r="O23" i="46"/>
  <c r="R23" i="46" s="1"/>
  <c r="O24" i="46"/>
  <c r="R24" i="46" s="1"/>
  <c r="O25" i="46"/>
  <c r="R25" i="46" s="1"/>
  <c r="O26" i="46"/>
  <c r="R26" i="46"/>
  <c r="O27" i="46"/>
  <c r="R27" i="46" s="1"/>
  <c r="O28" i="46"/>
  <c r="R28" i="46"/>
  <c r="O29" i="46"/>
  <c r="R29" i="46" s="1"/>
  <c r="O30" i="46"/>
  <c r="R30" i="46"/>
  <c r="O31" i="46"/>
  <c r="R31" i="46" s="1"/>
  <c r="O32" i="46"/>
  <c r="R32" i="46" s="1"/>
  <c r="O33" i="46"/>
  <c r="R33" i="46" s="1"/>
  <c r="O34" i="46"/>
  <c r="R34" i="46"/>
  <c r="O35" i="46"/>
  <c r="R35" i="46" s="1"/>
  <c r="O36" i="46"/>
  <c r="R36" i="46"/>
  <c r="O37" i="46"/>
  <c r="R37" i="46" s="1"/>
  <c r="O38" i="46"/>
  <c r="R38" i="46"/>
  <c r="O39" i="46"/>
  <c r="R39" i="46" s="1"/>
  <c r="O40" i="46"/>
  <c r="R40" i="46" s="1"/>
  <c r="O41" i="46"/>
  <c r="R41" i="46" s="1"/>
  <c r="O42" i="46"/>
  <c r="R42" i="46"/>
  <c r="O43" i="46"/>
  <c r="R43" i="46" s="1"/>
  <c r="O44" i="46"/>
  <c r="R44" i="46"/>
  <c r="O45" i="46"/>
  <c r="R45" i="46" s="1"/>
  <c r="O46" i="46"/>
  <c r="R46" i="46"/>
  <c r="O47" i="46"/>
  <c r="R47" i="46" s="1"/>
  <c r="O48" i="46"/>
  <c r="R48" i="46" s="1"/>
  <c r="O49" i="46"/>
  <c r="R49" i="46" s="1"/>
  <c r="O50" i="46"/>
  <c r="R50" i="46"/>
  <c r="O51" i="46"/>
  <c r="R51" i="46" s="1"/>
  <c r="O52" i="46"/>
  <c r="R52" i="46"/>
  <c r="O53" i="46"/>
  <c r="R53" i="46" s="1"/>
  <c r="O54" i="46"/>
  <c r="R54" i="46"/>
  <c r="O55" i="46"/>
  <c r="R55" i="46" s="1"/>
  <c r="O56" i="46"/>
  <c r="R56" i="46" s="1"/>
  <c r="O57" i="46"/>
  <c r="R57" i="46" s="1"/>
  <c r="O58" i="46"/>
  <c r="R58" i="46"/>
  <c r="O59" i="46"/>
  <c r="R59" i="46" s="1"/>
  <c r="O60" i="46"/>
  <c r="R60" i="46"/>
  <c r="O61" i="46"/>
  <c r="R61" i="46" s="1"/>
  <c r="O62" i="46"/>
  <c r="R62" i="46"/>
  <c r="O63" i="46"/>
  <c r="R63" i="46" s="1"/>
  <c r="O64" i="46"/>
  <c r="R64" i="46" s="1"/>
  <c r="O65" i="46"/>
  <c r="R65" i="46" s="1"/>
  <c r="O66" i="46"/>
  <c r="R66" i="46"/>
  <c r="O67" i="46"/>
  <c r="R67" i="46" s="1"/>
  <c r="O68" i="46"/>
  <c r="R68" i="46"/>
  <c r="O69" i="46"/>
  <c r="R69" i="46" s="1"/>
  <c r="O70" i="46"/>
  <c r="R70" i="46"/>
  <c r="O71" i="46"/>
  <c r="R71" i="46" s="1"/>
  <c r="O72" i="46"/>
  <c r="R72" i="46" s="1"/>
  <c r="O73" i="46"/>
  <c r="R73" i="46" s="1"/>
  <c r="O74" i="46"/>
  <c r="R74" i="46"/>
  <c r="O75" i="46"/>
  <c r="R75" i="46" s="1"/>
  <c r="O76" i="46"/>
  <c r="R76" i="46"/>
  <c r="O77" i="46"/>
  <c r="R77" i="46" s="1"/>
  <c r="O78" i="46"/>
  <c r="R78" i="46"/>
  <c r="O79" i="46"/>
  <c r="R79" i="46" s="1"/>
  <c r="O80" i="46"/>
  <c r="R80" i="46" s="1"/>
  <c r="O81" i="46"/>
  <c r="R81" i="46" s="1"/>
  <c r="O82" i="46"/>
  <c r="R82" i="46"/>
  <c r="O83" i="46"/>
  <c r="R83" i="46" s="1"/>
  <c r="O84" i="46"/>
  <c r="R84" i="46"/>
  <c r="O85" i="46"/>
  <c r="R85" i="46" s="1"/>
  <c r="O86" i="46"/>
  <c r="R86" i="46"/>
  <c r="O87" i="46"/>
  <c r="R87" i="46" s="1"/>
  <c r="B102" i="46"/>
  <c r="O89" i="46"/>
  <c r="O8" i="46"/>
  <c r="R8" i="46" s="1"/>
  <c r="O7" i="46"/>
  <c r="D168" i="48" l="1"/>
  <c r="D197" i="47"/>
  <c r="D199" i="47"/>
  <c r="D196" i="47"/>
  <c r="D195" i="47"/>
  <c r="R7" i="47"/>
  <c r="D198" i="47"/>
  <c r="D100" i="46"/>
  <c r="D101" i="46"/>
  <c r="D98" i="46"/>
  <c r="R7" i="46"/>
  <c r="D99" i="46"/>
  <c r="D102" i="46"/>
  <c r="B141" i="45"/>
  <c r="O128" i="45"/>
  <c r="L127" i="45"/>
  <c r="O126" i="45"/>
  <c r="R126" i="45" s="1"/>
  <c r="O125" i="45"/>
  <c r="R125" i="45" s="1"/>
  <c r="O124" i="45"/>
  <c r="R124" i="45" s="1"/>
  <c r="O123" i="45"/>
  <c r="R123" i="45" s="1"/>
  <c r="O122" i="45"/>
  <c r="R122" i="45" s="1"/>
  <c r="O121" i="45"/>
  <c r="R121" i="45" s="1"/>
  <c r="O120" i="45"/>
  <c r="R120" i="45" s="1"/>
  <c r="O119" i="45"/>
  <c r="R119" i="45" s="1"/>
  <c r="O118" i="45"/>
  <c r="R118" i="45" s="1"/>
  <c r="O117" i="45"/>
  <c r="R117" i="45" s="1"/>
  <c r="O116" i="45"/>
  <c r="R116" i="45" s="1"/>
  <c r="O115" i="45"/>
  <c r="R115" i="45" s="1"/>
  <c r="O114" i="45"/>
  <c r="R114" i="45" s="1"/>
  <c r="O113" i="45"/>
  <c r="R113" i="45" s="1"/>
  <c r="O112" i="45"/>
  <c r="R112" i="45" s="1"/>
  <c r="O111" i="45"/>
  <c r="R111" i="45" s="1"/>
  <c r="O110" i="45"/>
  <c r="R110" i="45" s="1"/>
  <c r="O109" i="45"/>
  <c r="R109" i="45" s="1"/>
  <c r="O108" i="45"/>
  <c r="R108" i="45" s="1"/>
  <c r="O107" i="45"/>
  <c r="R107" i="45" s="1"/>
  <c r="O106" i="45"/>
  <c r="R106" i="45" s="1"/>
  <c r="O105" i="45"/>
  <c r="R105" i="45" s="1"/>
  <c r="O104" i="45"/>
  <c r="R104" i="45" s="1"/>
  <c r="O103" i="45"/>
  <c r="R103" i="45" s="1"/>
  <c r="O102" i="45"/>
  <c r="R102" i="45" s="1"/>
  <c r="O101" i="45"/>
  <c r="R101" i="45" s="1"/>
  <c r="O100" i="45"/>
  <c r="R100" i="45" s="1"/>
  <c r="O99" i="45"/>
  <c r="R99" i="45" s="1"/>
  <c r="O98" i="45"/>
  <c r="R98" i="45" s="1"/>
  <c r="O97" i="45"/>
  <c r="R97" i="45" s="1"/>
  <c r="O96" i="45"/>
  <c r="R96" i="45" s="1"/>
  <c r="O95" i="45"/>
  <c r="R95" i="45" s="1"/>
  <c r="O94" i="45"/>
  <c r="R94" i="45" s="1"/>
  <c r="O93" i="45"/>
  <c r="R93" i="45" s="1"/>
  <c r="O92" i="45"/>
  <c r="R92" i="45" s="1"/>
  <c r="O91" i="45"/>
  <c r="R91" i="45" s="1"/>
  <c r="O90" i="45"/>
  <c r="R90" i="45" s="1"/>
  <c r="O89" i="45"/>
  <c r="R89" i="45" s="1"/>
  <c r="O88" i="45"/>
  <c r="R88" i="45" s="1"/>
  <c r="O87" i="45"/>
  <c r="R87" i="45" s="1"/>
  <c r="O86" i="45"/>
  <c r="R86" i="45" s="1"/>
  <c r="O85" i="45"/>
  <c r="R85" i="45" s="1"/>
  <c r="O84" i="45"/>
  <c r="R84" i="45" s="1"/>
  <c r="O83" i="45"/>
  <c r="R83" i="45" s="1"/>
  <c r="O82" i="45"/>
  <c r="R82" i="45" s="1"/>
  <c r="O81" i="45"/>
  <c r="R81" i="45" s="1"/>
  <c r="O80" i="45"/>
  <c r="R80" i="45" s="1"/>
  <c r="O79" i="45"/>
  <c r="R79" i="45" s="1"/>
  <c r="O78" i="45"/>
  <c r="R78" i="45" s="1"/>
  <c r="O77" i="45"/>
  <c r="R77" i="45" s="1"/>
  <c r="O76" i="45"/>
  <c r="R76" i="45" s="1"/>
  <c r="O75" i="45"/>
  <c r="R75" i="45" s="1"/>
  <c r="O74" i="45"/>
  <c r="R74" i="45" s="1"/>
  <c r="O73" i="45"/>
  <c r="R73" i="45" s="1"/>
  <c r="O72" i="45"/>
  <c r="R72" i="45" s="1"/>
  <c r="O71" i="45"/>
  <c r="R71" i="45" s="1"/>
  <c r="O70" i="45"/>
  <c r="R70" i="45" s="1"/>
  <c r="O69" i="45"/>
  <c r="R69" i="45" s="1"/>
  <c r="O68" i="45"/>
  <c r="R68" i="45" s="1"/>
  <c r="O67" i="45"/>
  <c r="R67" i="45" s="1"/>
  <c r="O66" i="45"/>
  <c r="R66" i="45" s="1"/>
  <c r="O65" i="45"/>
  <c r="R65" i="45" s="1"/>
  <c r="O64" i="45"/>
  <c r="R64" i="45" s="1"/>
  <c r="O63" i="45"/>
  <c r="R63" i="45" s="1"/>
  <c r="O62" i="45"/>
  <c r="R62" i="45" s="1"/>
  <c r="O61" i="45"/>
  <c r="R61" i="45" s="1"/>
  <c r="O60" i="45"/>
  <c r="R60" i="45" s="1"/>
  <c r="O59" i="45"/>
  <c r="R59" i="45" s="1"/>
  <c r="O58" i="45"/>
  <c r="R58" i="45" s="1"/>
  <c r="O57" i="45"/>
  <c r="R57" i="45" s="1"/>
  <c r="O56" i="45"/>
  <c r="R56" i="45" s="1"/>
  <c r="O55" i="45"/>
  <c r="R55" i="45" s="1"/>
  <c r="O54" i="45"/>
  <c r="R54" i="45" s="1"/>
  <c r="O53" i="45"/>
  <c r="R53" i="45" s="1"/>
  <c r="O52" i="45"/>
  <c r="R52" i="45" s="1"/>
  <c r="O51" i="45"/>
  <c r="R51" i="45" s="1"/>
  <c r="O50" i="45"/>
  <c r="R50" i="45" s="1"/>
  <c r="O49" i="45"/>
  <c r="R49" i="45" s="1"/>
  <c r="O48" i="45"/>
  <c r="R48" i="45" s="1"/>
  <c r="O47" i="45"/>
  <c r="R47" i="45" s="1"/>
  <c r="O46" i="45"/>
  <c r="R46" i="45" s="1"/>
  <c r="O45" i="45"/>
  <c r="R45" i="45" s="1"/>
  <c r="O44" i="45"/>
  <c r="R44" i="45" s="1"/>
  <c r="O43" i="45"/>
  <c r="R43" i="45" s="1"/>
  <c r="O42" i="45"/>
  <c r="R42" i="45" s="1"/>
  <c r="O41" i="45"/>
  <c r="R41" i="45" s="1"/>
  <c r="O40" i="45"/>
  <c r="R40" i="45" s="1"/>
  <c r="O39" i="45"/>
  <c r="R39" i="45" s="1"/>
  <c r="O38" i="45"/>
  <c r="R38" i="45" s="1"/>
  <c r="O37" i="45"/>
  <c r="R37" i="45" s="1"/>
  <c r="O36" i="45"/>
  <c r="R36" i="45" s="1"/>
  <c r="O35" i="45"/>
  <c r="R35" i="45" s="1"/>
  <c r="O34" i="45"/>
  <c r="R34" i="45" s="1"/>
  <c r="O33" i="45"/>
  <c r="R33" i="45" s="1"/>
  <c r="O32" i="45"/>
  <c r="R32" i="45" s="1"/>
  <c r="O30" i="45"/>
  <c r="R30" i="45" s="1"/>
  <c r="O29" i="45"/>
  <c r="R29" i="45" s="1"/>
  <c r="O28" i="45"/>
  <c r="R28" i="45" s="1"/>
  <c r="O27" i="45"/>
  <c r="R27" i="45" s="1"/>
  <c r="O26" i="45"/>
  <c r="R26" i="45" s="1"/>
  <c r="O25" i="45"/>
  <c r="R25" i="45" s="1"/>
  <c r="O24" i="45"/>
  <c r="R24" i="45" s="1"/>
  <c r="O23" i="45"/>
  <c r="R23" i="45" s="1"/>
  <c r="O22" i="45"/>
  <c r="R22" i="45" s="1"/>
  <c r="O21" i="45"/>
  <c r="R21" i="45" s="1"/>
  <c r="O20" i="45"/>
  <c r="R20" i="45" s="1"/>
  <c r="O19" i="45"/>
  <c r="R19" i="45" s="1"/>
  <c r="O18" i="45"/>
  <c r="R18" i="45" s="1"/>
  <c r="O17" i="45"/>
  <c r="R17" i="45" s="1"/>
  <c r="O16" i="45"/>
  <c r="R16" i="45" s="1"/>
  <c r="O15" i="45"/>
  <c r="R15" i="45" s="1"/>
  <c r="O14" i="45"/>
  <c r="R14" i="45" s="1"/>
  <c r="O13" i="45"/>
  <c r="R13" i="45" s="1"/>
  <c r="O12" i="45"/>
  <c r="R12" i="45" s="1"/>
  <c r="O11" i="45"/>
  <c r="R11" i="45" s="1"/>
  <c r="O10" i="45"/>
  <c r="R10" i="45" s="1"/>
  <c r="O9" i="45"/>
  <c r="R9" i="45" s="1"/>
  <c r="O8" i="45"/>
  <c r="R8" i="45" s="1"/>
  <c r="O7" i="45"/>
  <c r="D200" i="47" l="1"/>
  <c r="D103" i="46"/>
  <c r="D139" i="45"/>
  <c r="D141" i="45"/>
  <c r="D138" i="45"/>
  <c r="D137" i="45"/>
  <c r="R7" i="45"/>
  <c r="D140" i="45"/>
  <c r="O11" i="44"/>
  <c r="R11" i="44" s="1"/>
  <c r="O12" i="44"/>
  <c r="R12" i="44" s="1"/>
  <c r="O13" i="44"/>
  <c r="R13" i="44" s="1"/>
  <c r="O14" i="44"/>
  <c r="R14" i="44" s="1"/>
  <c r="O15" i="44"/>
  <c r="R15" i="44" s="1"/>
  <c r="O16" i="44"/>
  <c r="R16" i="44" s="1"/>
  <c r="O17" i="44"/>
  <c r="R17" i="44" s="1"/>
  <c r="O18" i="44"/>
  <c r="R18" i="44" s="1"/>
  <c r="O20" i="44"/>
  <c r="R20" i="44" s="1"/>
  <c r="O21" i="44"/>
  <c r="R21" i="44" s="1"/>
  <c r="O22" i="44"/>
  <c r="R22" i="44" s="1"/>
  <c r="O23" i="44"/>
  <c r="R23" i="44" s="1"/>
  <c r="O24" i="44"/>
  <c r="R24" i="44" s="1"/>
  <c r="O25" i="44"/>
  <c r="R25" i="44" s="1"/>
  <c r="O26" i="44"/>
  <c r="R26" i="44" s="1"/>
  <c r="O27" i="44"/>
  <c r="R27" i="44" s="1"/>
  <c r="O28" i="44"/>
  <c r="R28" i="44" s="1"/>
  <c r="O29" i="44"/>
  <c r="R29" i="44" s="1"/>
  <c r="O32" i="44"/>
  <c r="R32" i="44" s="1"/>
  <c r="O33" i="44"/>
  <c r="R33" i="44" s="1"/>
  <c r="O34" i="44"/>
  <c r="R34" i="44" s="1"/>
  <c r="O36" i="44"/>
  <c r="R36" i="44" s="1"/>
  <c r="O37" i="44"/>
  <c r="R37" i="44" s="1"/>
  <c r="O38" i="44"/>
  <c r="R38" i="44" s="1"/>
  <c r="O39" i="44"/>
  <c r="R39" i="44" s="1"/>
  <c r="O40" i="44"/>
  <c r="R40" i="44" s="1"/>
  <c r="O41" i="44"/>
  <c r="R41" i="44" s="1"/>
  <c r="O42" i="44"/>
  <c r="R42" i="44" s="1"/>
  <c r="O43" i="44"/>
  <c r="R43" i="44" s="1"/>
  <c r="O44" i="44"/>
  <c r="R44" i="44" s="1"/>
  <c r="O45" i="44"/>
  <c r="R45" i="44" s="1"/>
  <c r="O46" i="44"/>
  <c r="R46" i="44" s="1"/>
  <c r="O47" i="44"/>
  <c r="R47" i="44" s="1"/>
  <c r="O48" i="44"/>
  <c r="R48" i="44" s="1"/>
  <c r="O49" i="44"/>
  <c r="R49" i="44" s="1"/>
  <c r="O50" i="44"/>
  <c r="R50" i="44" s="1"/>
  <c r="O51" i="44"/>
  <c r="R51" i="44" s="1"/>
  <c r="O52" i="44"/>
  <c r="R52" i="44" s="1"/>
  <c r="O53" i="44"/>
  <c r="R53" i="44" s="1"/>
  <c r="O54" i="44"/>
  <c r="R54" i="44" s="1"/>
  <c r="O55" i="44"/>
  <c r="R55" i="44" s="1"/>
  <c r="O57" i="44"/>
  <c r="R57" i="44" s="1"/>
  <c r="O61" i="44"/>
  <c r="R61" i="44" s="1"/>
  <c r="O62" i="44"/>
  <c r="R62" i="44" s="1"/>
  <c r="O63" i="44"/>
  <c r="R63" i="44" s="1"/>
  <c r="O64" i="44"/>
  <c r="R64" i="44" s="1"/>
  <c r="O65" i="44"/>
  <c r="R65" i="44" s="1"/>
  <c r="O66" i="44"/>
  <c r="R66" i="44" s="1"/>
  <c r="O67" i="44"/>
  <c r="R67" i="44" s="1"/>
  <c r="O68" i="44"/>
  <c r="R68" i="44" s="1"/>
  <c r="O69" i="44"/>
  <c r="R69" i="44" s="1"/>
  <c r="O70" i="44"/>
  <c r="R70" i="44" s="1"/>
  <c r="O71" i="44"/>
  <c r="R71" i="44" s="1"/>
  <c r="O72" i="44"/>
  <c r="R72" i="44" s="1"/>
  <c r="O73" i="44"/>
  <c r="R73" i="44" s="1"/>
  <c r="O74" i="44"/>
  <c r="R74" i="44" s="1"/>
  <c r="O75" i="44"/>
  <c r="R75" i="44" s="1"/>
  <c r="O77" i="44"/>
  <c r="R77" i="44" s="1"/>
  <c r="O78" i="44"/>
  <c r="R78" i="44" s="1"/>
  <c r="O79" i="44"/>
  <c r="R79" i="44" s="1"/>
  <c r="O80" i="44"/>
  <c r="R80" i="44" s="1"/>
  <c r="O81" i="44"/>
  <c r="R81" i="44" s="1"/>
  <c r="O82" i="44"/>
  <c r="R82" i="44" s="1"/>
  <c r="O83" i="44"/>
  <c r="R83" i="44" s="1"/>
  <c r="O84" i="44"/>
  <c r="R84" i="44" s="1"/>
  <c r="O85" i="44"/>
  <c r="R85" i="44" s="1"/>
  <c r="O87" i="44"/>
  <c r="R87" i="44" s="1"/>
  <c r="O88" i="44"/>
  <c r="R88" i="44" s="1"/>
  <c r="O90" i="44"/>
  <c r="R90" i="44" s="1"/>
  <c r="O92" i="44"/>
  <c r="R92" i="44" s="1"/>
  <c r="O93" i="44"/>
  <c r="R93" i="44" s="1"/>
  <c r="O94" i="44"/>
  <c r="R94" i="44" s="1"/>
  <c r="O95" i="44"/>
  <c r="R95" i="44" s="1"/>
  <c r="O96" i="44"/>
  <c r="R96" i="44" s="1"/>
  <c r="O97" i="44"/>
  <c r="R97" i="44" s="1"/>
  <c r="O98" i="44"/>
  <c r="R98" i="44" s="1"/>
  <c r="O99" i="44"/>
  <c r="R99" i="44" s="1"/>
  <c r="O100" i="44"/>
  <c r="R100" i="44" s="1"/>
  <c r="O101" i="44"/>
  <c r="R101" i="44" s="1"/>
  <c r="O102" i="44"/>
  <c r="R102" i="44" s="1"/>
  <c r="O103" i="44"/>
  <c r="R103" i="44" s="1"/>
  <c r="O104" i="44"/>
  <c r="R104" i="44" s="1"/>
  <c r="O105" i="44"/>
  <c r="R105" i="44" s="1"/>
  <c r="O106" i="44"/>
  <c r="R106" i="44" s="1"/>
  <c r="O107" i="44"/>
  <c r="R107" i="44" s="1"/>
  <c r="O108" i="44"/>
  <c r="R108" i="44" s="1"/>
  <c r="O109" i="44"/>
  <c r="R109" i="44" s="1"/>
  <c r="O111" i="44"/>
  <c r="R111" i="44" s="1"/>
  <c r="O112" i="44"/>
  <c r="R112" i="44" s="1"/>
  <c r="O113" i="44"/>
  <c r="R113" i="44" s="1"/>
  <c r="O114" i="44"/>
  <c r="R114" i="44" s="1"/>
  <c r="O115" i="44"/>
  <c r="R115" i="44" s="1"/>
  <c r="O116" i="44"/>
  <c r="R116" i="44" s="1"/>
  <c r="O117" i="44"/>
  <c r="R117" i="44" s="1"/>
  <c r="O118" i="44"/>
  <c r="R118" i="44" s="1"/>
  <c r="O119" i="44"/>
  <c r="R119" i="44" s="1"/>
  <c r="O120" i="44"/>
  <c r="R120" i="44" s="1"/>
  <c r="O121" i="44"/>
  <c r="R121" i="44" s="1"/>
  <c r="O122" i="44"/>
  <c r="R122" i="44" s="1"/>
  <c r="O123" i="44"/>
  <c r="R123" i="44" s="1"/>
  <c r="O124" i="44"/>
  <c r="R124" i="44" s="1"/>
  <c r="O125" i="44"/>
  <c r="R125" i="44" s="1"/>
  <c r="O126" i="44"/>
  <c r="R126" i="44" s="1"/>
  <c r="O127" i="44"/>
  <c r="R127" i="44" s="1"/>
  <c r="O128" i="44"/>
  <c r="R128" i="44" s="1"/>
  <c r="O129" i="44"/>
  <c r="R129" i="44" s="1"/>
  <c r="O130" i="44"/>
  <c r="R130" i="44" s="1"/>
  <c r="O131" i="44"/>
  <c r="R131" i="44" s="1"/>
  <c r="O132" i="44"/>
  <c r="R132" i="44" s="1"/>
  <c r="O133" i="44"/>
  <c r="R133" i="44" s="1"/>
  <c r="O134" i="44"/>
  <c r="R134" i="44" s="1"/>
  <c r="O135" i="44"/>
  <c r="R135" i="44" s="1"/>
  <c r="O136" i="44"/>
  <c r="R136" i="44" s="1"/>
  <c r="O137" i="44"/>
  <c r="R137" i="44" s="1"/>
  <c r="O138" i="44"/>
  <c r="R138" i="44" s="1"/>
  <c r="O139" i="44"/>
  <c r="R139" i="44" s="1"/>
  <c r="O140" i="44"/>
  <c r="R140" i="44" s="1"/>
  <c r="O141" i="44"/>
  <c r="R141" i="44" s="1"/>
  <c r="O142" i="44"/>
  <c r="R142" i="44" s="1"/>
  <c r="O143" i="44"/>
  <c r="R143" i="44" s="1"/>
  <c r="O144" i="44"/>
  <c r="R144" i="44" s="1"/>
  <c r="O145" i="44"/>
  <c r="R145" i="44" s="1"/>
  <c r="O146" i="44"/>
  <c r="R146" i="44" s="1"/>
  <c r="O147" i="44"/>
  <c r="R147" i="44" s="1"/>
  <c r="O148" i="44"/>
  <c r="R148" i="44" s="1"/>
  <c r="O149" i="44"/>
  <c r="R149" i="44" s="1"/>
  <c r="O150" i="44"/>
  <c r="R150" i="44" s="1"/>
  <c r="O151" i="44"/>
  <c r="R151" i="44" s="1"/>
  <c r="O152" i="44"/>
  <c r="R152" i="44" s="1"/>
  <c r="O153" i="44"/>
  <c r="R153" i="44" s="1"/>
  <c r="O154" i="44"/>
  <c r="R154" i="44" s="1"/>
  <c r="O155" i="44"/>
  <c r="R155" i="44" s="1"/>
  <c r="O156" i="44"/>
  <c r="R156" i="44" s="1"/>
  <c r="O157" i="44"/>
  <c r="R157" i="44" s="1"/>
  <c r="O158" i="44"/>
  <c r="R158" i="44" s="1"/>
  <c r="O159" i="44"/>
  <c r="R159" i="44" s="1"/>
  <c r="O160" i="44"/>
  <c r="R160" i="44" s="1"/>
  <c r="O161" i="44"/>
  <c r="R161" i="44" s="1"/>
  <c r="O162" i="44"/>
  <c r="R162" i="44" s="1"/>
  <c r="O163" i="44"/>
  <c r="R163" i="44" s="1"/>
  <c r="O164" i="44"/>
  <c r="R164" i="44" s="1"/>
  <c r="O165" i="44"/>
  <c r="R165" i="44" s="1"/>
  <c r="O166" i="44"/>
  <c r="R166" i="44" s="1"/>
  <c r="O167" i="44"/>
  <c r="R167" i="44" s="1"/>
  <c r="O168" i="44"/>
  <c r="R168" i="44" s="1"/>
  <c r="O169" i="44"/>
  <c r="R169" i="44" s="1"/>
  <c r="O170" i="44"/>
  <c r="R170" i="44" s="1"/>
  <c r="O171" i="44"/>
  <c r="R171" i="44" s="1"/>
  <c r="O172" i="44"/>
  <c r="R172" i="44" s="1"/>
  <c r="O173" i="44"/>
  <c r="R173" i="44" s="1"/>
  <c r="O174" i="44"/>
  <c r="R174" i="44" s="1"/>
  <c r="O175" i="44"/>
  <c r="R175" i="44" s="1"/>
  <c r="O176" i="44"/>
  <c r="R176" i="44" s="1"/>
  <c r="O177" i="44"/>
  <c r="R177" i="44" s="1"/>
  <c r="O178" i="44"/>
  <c r="R178" i="44" s="1"/>
  <c r="O179" i="44"/>
  <c r="R179" i="44" s="1"/>
  <c r="O180" i="44"/>
  <c r="R180" i="44" s="1"/>
  <c r="O181" i="44"/>
  <c r="R181" i="44" s="1"/>
  <c r="O182" i="44"/>
  <c r="R182" i="44" s="1"/>
  <c r="O183" i="44"/>
  <c r="R183" i="44" s="1"/>
  <c r="O184" i="44"/>
  <c r="R184" i="44" s="1"/>
  <c r="O185" i="44"/>
  <c r="R185" i="44" s="1"/>
  <c r="O186" i="44"/>
  <c r="R186" i="44" s="1"/>
  <c r="O187" i="44"/>
  <c r="R187" i="44" s="1"/>
  <c r="O188" i="44"/>
  <c r="R188" i="44" s="1"/>
  <c r="O189" i="44"/>
  <c r="R189" i="44" s="1"/>
  <c r="O190" i="44"/>
  <c r="R190" i="44" s="1"/>
  <c r="O191" i="44"/>
  <c r="R191" i="44" s="1"/>
  <c r="O192" i="44"/>
  <c r="R192" i="44" s="1"/>
  <c r="O193" i="44"/>
  <c r="R193" i="44" s="1"/>
  <c r="O194" i="44"/>
  <c r="R194" i="44" s="1"/>
  <c r="O195" i="44"/>
  <c r="R195" i="44" s="1"/>
  <c r="O196" i="44"/>
  <c r="R196" i="44" s="1"/>
  <c r="O197" i="44"/>
  <c r="R197" i="44" s="1"/>
  <c r="O198" i="44"/>
  <c r="R198" i="44" s="1"/>
  <c r="O199" i="44"/>
  <c r="R199" i="44" s="1"/>
  <c r="O200" i="44"/>
  <c r="R200" i="44" s="1"/>
  <c r="O201" i="44"/>
  <c r="R201" i="44" s="1"/>
  <c r="O202" i="44"/>
  <c r="R202" i="44" s="1"/>
  <c r="O203" i="44"/>
  <c r="R203" i="44" s="1"/>
  <c r="O204" i="44"/>
  <c r="R204" i="44" s="1"/>
  <c r="O205" i="44"/>
  <c r="R205" i="44" s="1"/>
  <c r="O206" i="44"/>
  <c r="R206" i="44" s="1"/>
  <c r="O207" i="44"/>
  <c r="R207" i="44" s="1"/>
  <c r="O208" i="44"/>
  <c r="R208" i="44" s="1"/>
  <c r="O209" i="44"/>
  <c r="R209" i="44" s="1"/>
  <c r="O210" i="44"/>
  <c r="R210" i="44" s="1"/>
  <c r="O211" i="44"/>
  <c r="R211" i="44" s="1"/>
  <c r="O212" i="44"/>
  <c r="R212" i="44" s="1"/>
  <c r="O213" i="44"/>
  <c r="R213" i="44" s="1"/>
  <c r="O214" i="44"/>
  <c r="R214" i="44" s="1"/>
  <c r="O215" i="44"/>
  <c r="R215" i="44" s="1"/>
  <c r="O216" i="44"/>
  <c r="R216" i="44" s="1"/>
  <c r="O217" i="44"/>
  <c r="R217" i="44" s="1"/>
  <c r="O218" i="44"/>
  <c r="R218" i="44" s="1"/>
  <c r="O219" i="44"/>
  <c r="R219" i="44" s="1"/>
  <c r="O220" i="44"/>
  <c r="R220" i="44" s="1"/>
  <c r="O221" i="44"/>
  <c r="R221" i="44" s="1"/>
  <c r="O222" i="44"/>
  <c r="R222" i="44" s="1"/>
  <c r="B239" i="44"/>
  <c r="O226" i="44"/>
  <c r="L225" i="44"/>
  <c r="O224" i="44"/>
  <c r="R224" i="44" s="1"/>
  <c r="O223" i="44"/>
  <c r="R223" i="44" s="1"/>
  <c r="O10" i="44"/>
  <c r="R10" i="44" s="1"/>
  <c r="O9" i="44"/>
  <c r="D142" i="45" l="1"/>
  <c r="D237" i="44"/>
  <c r="D238" i="44"/>
  <c r="D235" i="44"/>
  <c r="R9" i="44"/>
  <c r="D236" i="44"/>
  <c r="D239" i="44"/>
  <c r="O9" i="43"/>
  <c r="R9" i="43" s="1"/>
  <c r="O10" i="43"/>
  <c r="R10" i="43" s="1"/>
  <c r="O11" i="43"/>
  <c r="R11" i="43" s="1"/>
  <c r="O12" i="43"/>
  <c r="R12" i="43" s="1"/>
  <c r="O13" i="43"/>
  <c r="R13" i="43" s="1"/>
  <c r="O14" i="43"/>
  <c r="R14" i="43" s="1"/>
  <c r="O15" i="43"/>
  <c r="R15" i="43" s="1"/>
  <c r="O16" i="43"/>
  <c r="R16" i="43" s="1"/>
  <c r="O17" i="43"/>
  <c r="R17" i="43" s="1"/>
  <c r="O18" i="43"/>
  <c r="R18" i="43"/>
  <c r="O19" i="43"/>
  <c r="R19" i="43" s="1"/>
  <c r="O20" i="43"/>
  <c r="R20" i="43" s="1"/>
  <c r="O21" i="43"/>
  <c r="R21" i="43" s="1"/>
  <c r="O22" i="43"/>
  <c r="R22" i="43" s="1"/>
  <c r="O23" i="43"/>
  <c r="R23" i="43" s="1"/>
  <c r="O24" i="43"/>
  <c r="R24" i="43" s="1"/>
  <c r="O25" i="43"/>
  <c r="R25" i="43" s="1"/>
  <c r="O26" i="43"/>
  <c r="R26" i="43" s="1"/>
  <c r="O27" i="43"/>
  <c r="R27" i="43" s="1"/>
  <c r="O28" i="43"/>
  <c r="R28" i="43" s="1"/>
  <c r="O29" i="43"/>
  <c r="R29" i="43" s="1"/>
  <c r="O30" i="43"/>
  <c r="R30" i="43"/>
  <c r="O31" i="43"/>
  <c r="R31" i="43" s="1"/>
  <c r="O32" i="43"/>
  <c r="R32" i="43" s="1"/>
  <c r="O33" i="43"/>
  <c r="R33" i="43" s="1"/>
  <c r="O34" i="43"/>
  <c r="R34" i="43" s="1"/>
  <c r="O35" i="43"/>
  <c r="R35" i="43" s="1"/>
  <c r="O36" i="43"/>
  <c r="R36" i="43" s="1"/>
  <c r="O37" i="43"/>
  <c r="R37" i="43" s="1"/>
  <c r="O38" i="43"/>
  <c r="R38" i="43" s="1"/>
  <c r="O39" i="43"/>
  <c r="R39" i="43" s="1"/>
  <c r="O40" i="43"/>
  <c r="R40" i="43" s="1"/>
  <c r="O41" i="43"/>
  <c r="R41" i="43" s="1"/>
  <c r="O42" i="43"/>
  <c r="R42" i="43" s="1"/>
  <c r="O43" i="43"/>
  <c r="R43" i="43" s="1"/>
  <c r="O44" i="43"/>
  <c r="R44" i="43" s="1"/>
  <c r="O45" i="43"/>
  <c r="R45" i="43" s="1"/>
  <c r="O46" i="43"/>
  <c r="R46" i="43"/>
  <c r="O47" i="43"/>
  <c r="R47" i="43" s="1"/>
  <c r="O48" i="43"/>
  <c r="R48" i="43" s="1"/>
  <c r="O49" i="43"/>
  <c r="R49" i="43" s="1"/>
  <c r="O50" i="43"/>
  <c r="R50" i="43" s="1"/>
  <c r="O51" i="43"/>
  <c r="R51" i="43" s="1"/>
  <c r="O52" i="43"/>
  <c r="R52" i="43"/>
  <c r="O53" i="43"/>
  <c r="R53" i="43" s="1"/>
  <c r="O54" i="43"/>
  <c r="R54" i="43"/>
  <c r="O55" i="43"/>
  <c r="R55" i="43" s="1"/>
  <c r="O56" i="43"/>
  <c r="R56" i="43" s="1"/>
  <c r="O57" i="43"/>
  <c r="R57" i="43" s="1"/>
  <c r="O58" i="43"/>
  <c r="R58" i="43" s="1"/>
  <c r="O59" i="43"/>
  <c r="R59" i="43" s="1"/>
  <c r="O60" i="43"/>
  <c r="R60" i="43" s="1"/>
  <c r="O61" i="43"/>
  <c r="R61" i="43" s="1"/>
  <c r="O62" i="43"/>
  <c r="R62" i="43"/>
  <c r="O63" i="43"/>
  <c r="R63" i="43" s="1"/>
  <c r="O64" i="43"/>
  <c r="R64" i="43" s="1"/>
  <c r="O65" i="43"/>
  <c r="R65" i="43" s="1"/>
  <c r="O66" i="43"/>
  <c r="R66" i="43" s="1"/>
  <c r="O67" i="43"/>
  <c r="R67" i="43" s="1"/>
  <c r="O68" i="43"/>
  <c r="R68" i="43"/>
  <c r="O69" i="43"/>
  <c r="R69" i="43" s="1"/>
  <c r="O70" i="43"/>
  <c r="R70" i="43"/>
  <c r="O71" i="43"/>
  <c r="R71" i="43" s="1"/>
  <c r="O72" i="43"/>
  <c r="R72" i="43" s="1"/>
  <c r="O73" i="43"/>
  <c r="R73" i="43" s="1"/>
  <c r="O74" i="43"/>
  <c r="R74" i="43" s="1"/>
  <c r="O75" i="43"/>
  <c r="R75" i="43" s="1"/>
  <c r="O76" i="43"/>
  <c r="R76" i="43" s="1"/>
  <c r="O77" i="43"/>
  <c r="R77" i="43" s="1"/>
  <c r="O78" i="43"/>
  <c r="R78" i="43"/>
  <c r="O79" i="43"/>
  <c r="R79" i="43" s="1"/>
  <c r="O80" i="43"/>
  <c r="R80" i="43" s="1"/>
  <c r="O81" i="43"/>
  <c r="R81" i="43" s="1"/>
  <c r="O82" i="43"/>
  <c r="R82" i="43" s="1"/>
  <c r="O83" i="43"/>
  <c r="R83" i="43" s="1"/>
  <c r="O84" i="43"/>
  <c r="R84" i="43"/>
  <c r="O85" i="43"/>
  <c r="R85" i="43" s="1"/>
  <c r="O86" i="43"/>
  <c r="R86" i="43"/>
  <c r="O87" i="43"/>
  <c r="R87" i="43" s="1"/>
  <c r="O88" i="43"/>
  <c r="R88" i="43" s="1"/>
  <c r="O89" i="43"/>
  <c r="R89" i="43" s="1"/>
  <c r="O90" i="43"/>
  <c r="R90" i="43" s="1"/>
  <c r="O91" i="43"/>
  <c r="R91" i="43" s="1"/>
  <c r="O92" i="43"/>
  <c r="R92" i="43" s="1"/>
  <c r="O93" i="43"/>
  <c r="R93" i="43" s="1"/>
  <c r="O96" i="43"/>
  <c r="R96" i="43"/>
  <c r="O97" i="43"/>
  <c r="R97" i="43" s="1"/>
  <c r="O98" i="43"/>
  <c r="R98" i="43" s="1"/>
  <c r="O99" i="43"/>
  <c r="R99" i="43" s="1"/>
  <c r="O100" i="43"/>
  <c r="R100" i="43" s="1"/>
  <c r="O101" i="43"/>
  <c r="R101" i="43" s="1"/>
  <c r="O102" i="43"/>
  <c r="R102" i="43"/>
  <c r="O103" i="43"/>
  <c r="R103" i="43" s="1"/>
  <c r="O104" i="43"/>
  <c r="R104" i="43"/>
  <c r="O105" i="43"/>
  <c r="R105" i="43" s="1"/>
  <c r="O106" i="43"/>
  <c r="R106" i="43" s="1"/>
  <c r="O107" i="43"/>
  <c r="R107" i="43" s="1"/>
  <c r="O108" i="43"/>
  <c r="R108" i="43" s="1"/>
  <c r="O109" i="43"/>
  <c r="R109" i="43" s="1"/>
  <c r="O110" i="43"/>
  <c r="R110" i="43" s="1"/>
  <c r="O111" i="43"/>
  <c r="R111" i="43" s="1"/>
  <c r="O112" i="43"/>
  <c r="R112" i="43"/>
  <c r="O113" i="43"/>
  <c r="R113" i="43" s="1"/>
  <c r="O114" i="43"/>
  <c r="R114" i="43" s="1"/>
  <c r="O115" i="43"/>
  <c r="R115" i="43" s="1"/>
  <c r="O116" i="43"/>
  <c r="R116" i="43" s="1"/>
  <c r="O117" i="43"/>
  <c r="R117" i="43" s="1"/>
  <c r="O118" i="43"/>
  <c r="R118" i="43"/>
  <c r="O119" i="43"/>
  <c r="R119" i="43" s="1"/>
  <c r="O120" i="43"/>
  <c r="R120" i="43" s="1"/>
  <c r="O121" i="43"/>
  <c r="R121" i="43" s="1"/>
  <c r="O122" i="43"/>
  <c r="R122" i="43" s="1"/>
  <c r="O123" i="43"/>
  <c r="R123" i="43" s="1"/>
  <c r="O124" i="43"/>
  <c r="R124" i="43" s="1"/>
  <c r="O125" i="43"/>
  <c r="R125" i="43" s="1"/>
  <c r="O126" i="43"/>
  <c r="R126" i="43" s="1"/>
  <c r="O127" i="43"/>
  <c r="R127" i="43" s="1"/>
  <c r="O128" i="43"/>
  <c r="R128" i="43"/>
  <c r="O129" i="43"/>
  <c r="R129" i="43" s="1"/>
  <c r="O130" i="43"/>
  <c r="R130" i="43" s="1"/>
  <c r="O131" i="43"/>
  <c r="R131" i="43" s="1"/>
  <c r="O132" i="43"/>
  <c r="R132" i="43" s="1"/>
  <c r="O133" i="43"/>
  <c r="R133" i="43" s="1"/>
  <c r="O134" i="43"/>
  <c r="R134" i="43"/>
  <c r="O135" i="43"/>
  <c r="R135" i="43" s="1"/>
  <c r="O136" i="43"/>
  <c r="R136" i="43" s="1"/>
  <c r="O137" i="43"/>
  <c r="R137" i="43" s="1"/>
  <c r="O138" i="43"/>
  <c r="R138" i="43" s="1"/>
  <c r="O139" i="43"/>
  <c r="R139" i="43" s="1"/>
  <c r="B154" i="43"/>
  <c r="O141" i="43"/>
  <c r="L140" i="43"/>
  <c r="O8" i="43"/>
  <c r="R8" i="43" s="1"/>
  <c r="O7" i="43"/>
  <c r="D240" i="44" l="1"/>
  <c r="D152" i="43"/>
  <c r="D153" i="43"/>
  <c r="D150" i="43"/>
  <c r="R7" i="43"/>
  <c r="D151" i="43"/>
  <c r="D154" i="43"/>
  <c r="O10" i="42"/>
  <c r="R10" i="42" s="1"/>
  <c r="O11" i="42"/>
  <c r="R11" i="42"/>
  <c r="O12" i="42"/>
  <c r="R12" i="42" s="1"/>
  <c r="O13" i="42"/>
  <c r="R13" i="42" s="1"/>
  <c r="O14" i="42"/>
  <c r="R14" i="42" s="1"/>
  <c r="O15" i="42"/>
  <c r="R15" i="42" s="1"/>
  <c r="O16" i="42"/>
  <c r="R16" i="42" s="1"/>
  <c r="O17" i="42"/>
  <c r="R17" i="42"/>
  <c r="O18" i="42"/>
  <c r="R18" i="42" s="1"/>
  <c r="O19" i="42"/>
  <c r="R19" i="42" s="1"/>
  <c r="O20" i="42"/>
  <c r="R20" i="42" s="1"/>
  <c r="O21" i="42"/>
  <c r="R21" i="42" s="1"/>
  <c r="O22" i="42"/>
  <c r="R22" i="42" s="1"/>
  <c r="O23" i="42"/>
  <c r="R23" i="42" s="1"/>
  <c r="O24" i="42"/>
  <c r="R24" i="42" s="1"/>
  <c r="O25" i="42"/>
  <c r="R25" i="42" s="1"/>
  <c r="O26" i="42"/>
  <c r="R26" i="42" s="1"/>
  <c r="O27" i="42"/>
  <c r="R27" i="42" s="1"/>
  <c r="O28" i="42"/>
  <c r="R28" i="42" s="1"/>
  <c r="O29" i="42"/>
  <c r="R29" i="42"/>
  <c r="O30" i="42"/>
  <c r="R30" i="42" s="1"/>
  <c r="O31" i="42"/>
  <c r="R31" i="42" s="1"/>
  <c r="O32" i="42"/>
  <c r="R32" i="42" s="1"/>
  <c r="O33" i="42"/>
  <c r="R33" i="42" s="1"/>
  <c r="O34" i="42"/>
  <c r="R34" i="42" s="1"/>
  <c r="O35" i="42"/>
  <c r="R35" i="42"/>
  <c r="O36" i="42"/>
  <c r="R36" i="42" s="1"/>
  <c r="O37" i="42"/>
  <c r="R37" i="42" s="1"/>
  <c r="O38" i="42"/>
  <c r="R38" i="42" s="1"/>
  <c r="O39" i="42"/>
  <c r="R39" i="42" s="1"/>
  <c r="O40" i="42"/>
  <c r="R40" i="42" s="1"/>
  <c r="O41" i="42"/>
  <c r="R41" i="42"/>
  <c r="O42" i="42"/>
  <c r="R42" i="42" s="1"/>
  <c r="O43" i="42"/>
  <c r="R43" i="42" s="1"/>
  <c r="O44" i="42"/>
  <c r="R44" i="42" s="1"/>
  <c r="O45" i="42"/>
  <c r="R45" i="42" s="1"/>
  <c r="O47" i="42"/>
  <c r="R47" i="42" s="1"/>
  <c r="O48" i="42"/>
  <c r="R48" i="42"/>
  <c r="O49" i="42"/>
  <c r="R49" i="42" s="1"/>
  <c r="O50" i="42"/>
  <c r="R50" i="42" s="1"/>
  <c r="O51" i="42"/>
  <c r="R51" i="42" s="1"/>
  <c r="O52" i="42"/>
  <c r="R52" i="42" s="1"/>
  <c r="O53" i="42"/>
  <c r="R53" i="42" s="1"/>
  <c r="O54" i="42"/>
  <c r="R54" i="42" s="1"/>
  <c r="O55" i="42"/>
  <c r="R55" i="42" s="1"/>
  <c r="O56" i="42"/>
  <c r="R56" i="42"/>
  <c r="O57" i="42"/>
  <c r="R57" i="42" s="1"/>
  <c r="O58" i="42"/>
  <c r="R58" i="42" s="1"/>
  <c r="O59" i="42"/>
  <c r="R59" i="42" s="1"/>
  <c r="O60" i="42"/>
  <c r="R60" i="42" s="1"/>
  <c r="O61" i="42"/>
  <c r="R61" i="42" s="1"/>
  <c r="O62" i="42"/>
  <c r="R62" i="42" s="1"/>
  <c r="O63" i="42"/>
  <c r="R63" i="42" s="1"/>
  <c r="O64" i="42"/>
  <c r="R64" i="42" s="1"/>
  <c r="O65" i="42"/>
  <c r="R65" i="42" s="1"/>
  <c r="O66" i="42"/>
  <c r="R66" i="42" s="1"/>
  <c r="O67" i="42"/>
  <c r="R67" i="42" s="1"/>
  <c r="O68" i="42"/>
  <c r="R68" i="42" s="1"/>
  <c r="O69" i="42"/>
  <c r="R69" i="42" s="1"/>
  <c r="O70" i="42"/>
  <c r="R70" i="42" s="1"/>
  <c r="O71" i="42"/>
  <c r="R71" i="42" s="1"/>
  <c r="O72" i="42"/>
  <c r="R72" i="42" s="1"/>
  <c r="O73" i="42"/>
  <c r="R73" i="42" s="1"/>
  <c r="O74" i="42"/>
  <c r="R74" i="42"/>
  <c r="O75" i="42"/>
  <c r="R75" i="42" s="1"/>
  <c r="O76" i="42"/>
  <c r="R76" i="42"/>
  <c r="O77" i="42"/>
  <c r="R77" i="42" s="1"/>
  <c r="O78" i="42"/>
  <c r="R78" i="42" s="1"/>
  <c r="O79" i="42"/>
  <c r="R79" i="42" s="1"/>
  <c r="O80" i="42"/>
  <c r="R80" i="42"/>
  <c r="O81" i="42"/>
  <c r="R81" i="42" s="1"/>
  <c r="O82" i="42"/>
  <c r="R82" i="42"/>
  <c r="O83" i="42"/>
  <c r="R83" i="42" s="1"/>
  <c r="O84" i="42"/>
  <c r="R84" i="42" s="1"/>
  <c r="O85" i="42"/>
  <c r="R85" i="42" s="1"/>
  <c r="O86" i="42"/>
  <c r="R86" i="42" s="1"/>
  <c r="O87" i="42"/>
  <c r="R87" i="42" s="1"/>
  <c r="O88" i="42"/>
  <c r="R88" i="42"/>
  <c r="O89" i="42"/>
  <c r="R89" i="42" s="1"/>
  <c r="O90" i="42"/>
  <c r="R90" i="42" s="1"/>
  <c r="O91" i="42"/>
  <c r="R91" i="42" s="1"/>
  <c r="O92" i="42"/>
  <c r="R92" i="42" s="1"/>
  <c r="O93" i="42"/>
  <c r="R93" i="42" s="1"/>
  <c r="O94" i="42"/>
  <c r="R94" i="42" s="1"/>
  <c r="O95" i="42"/>
  <c r="R95" i="42" s="1"/>
  <c r="O96" i="42"/>
  <c r="R96" i="42" s="1"/>
  <c r="O97" i="42"/>
  <c r="R97" i="42" s="1"/>
  <c r="B163" i="42"/>
  <c r="O150" i="42"/>
  <c r="L149" i="42"/>
  <c r="O148" i="42"/>
  <c r="R148" i="42" s="1"/>
  <c r="O147" i="42"/>
  <c r="R147" i="42" s="1"/>
  <c r="O146" i="42"/>
  <c r="R146" i="42" s="1"/>
  <c r="O145" i="42"/>
  <c r="R145" i="42" s="1"/>
  <c r="O144" i="42"/>
  <c r="R144" i="42" s="1"/>
  <c r="O143" i="42"/>
  <c r="R143" i="42" s="1"/>
  <c r="O142" i="42"/>
  <c r="R142" i="42" s="1"/>
  <c r="O141" i="42"/>
  <c r="R141" i="42" s="1"/>
  <c r="O140" i="42"/>
  <c r="R140" i="42" s="1"/>
  <c r="O139" i="42"/>
  <c r="R139" i="42" s="1"/>
  <c r="O138" i="42"/>
  <c r="R138" i="42" s="1"/>
  <c r="O137" i="42"/>
  <c r="R137" i="42" s="1"/>
  <c r="O136" i="42"/>
  <c r="R136" i="42" s="1"/>
  <c r="O135" i="42"/>
  <c r="R135" i="42" s="1"/>
  <c r="O134" i="42"/>
  <c r="R134" i="42" s="1"/>
  <c r="O133" i="42"/>
  <c r="R133" i="42" s="1"/>
  <c r="O132" i="42"/>
  <c r="R132" i="42" s="1"/>
  <c r="O131" i="42"/>
  <c r="R131" i="42" s="1"/>
  <c r="O130" i="42"/>
  <c r="R130" i="42" s="1"/>
  <c r="O129" i="42"/>
  <c r="R129" i="42" s="1"/>
  <c r="O127" i="42"/>
  <c r="R127" i="42" s="1"/>
  <c r="O126" i="42"/>
  <c r="R126" i="42" s="1"/>
  <c r="O125" i="42"/>
  <c r="R125" i="42" s="1"/>
  <c r="O124" i="42"/>
  <c r="R124" i="42" s="1"/>
  <c r="O123" i="42"/>
  <c r="R123" i="42" s="1"/>
  <c r="O122" i="42"/>
  <c r="R122" i="42" s="1"/>
  <c r="O121" i="42"/>
  <c r="R121" i="42" s="1"/>
  <c r="O120" i="42"/>
  <c r="R120" i="42" s="1"/>
  <c r="O119" i="42"/>
  <c r="R119" i="42" s="1"/>
  <c r="O118" i="42"/>
  <c r="R118" i="42" s="1"/>
  <c r="O117" i="42"/>
  <c r="R117" i="42" s="1"/>
  <c r="O116" i="42"/>
  <c r="R116" i="42" s="1"/>
  <c r="O115" i="42"/>
  <c r="R115" i="42" s="1"/>
  <c r="O114" i="42"/>
  <c r="R114" i="42" s="1"/>
  <c r="O113" i="42"/>
  <c r="R113" i="42" s="1"/>
  <c r="O112" i="42"/>
  <c r="R112" i="42" s="1"/>
  <c r="O111" i="42"/>
  <c r="R111" i="42" s="1"/>
  <c r="O110" i="42"/>
  <c r="R110" i="42" s="1"/>
  <c r="O109" i="42"/>
  <c r="R109" i="42" s="1"/>
  <c r="O108" i="42"/>
  <c r="R108" i="42" s="1"/>
  <c r="O107" i="42"/>
  <c r="R107" i="42" s="1"/>
  <c r="O106" i="42"/>
  <c r="R106" i="42" s="1"/>
  <c r="O105" i="42"/>
  <c r="R105" i="42" s="1"/>
  <c r="O104" i="42"/>
  <c r="R104" i="42" s="1"/>
  <c r="O103" i="42"/>
  <c r="R103" i="42" s="1"/>
  <c r="O102" i="42"/>
  <c r="R102" i="42" s="1"/>
  <c r="O101" i="42"/>
  <c r="R101" i="42" s="1"/>
  <c r="O100" i="42"/>
  <c r="R100" i="42" s="1"/>
  <c r="O99" i="42"/>
  <c r="R99" i="42" s="1"/>
  <c r="O98" i="42"/>
  <c r="R98" i="42" s="1"/>
  <c r="O9" i="42"/>
  <c r="R9" i="42" s="1"/>
  <c r="O8" i="42"/>
  <c r="R8" i="42" s="1"/>
  <c r="O7" i="42"/>
  <c r="D155" i="43" l="1"/>
  <c r="D161" i="42"/>
  <c r="R7" i="42"/>
  <c r="D162" i="42"/>
  <c r="D159" i="42"/>
  <c r="D160" i="42"/>
  <c r="D163" i="42"/>
  <c r="O10" i="41"/>
  <c r="R10" i="41" s="1"/>
  <c r="O11" i="41"/>
  <c r="R11" i="41" s="1"/>
  <c r="O12" i="41"/>
  <c r="R12" i="41" s="1"/>
  <c r="B123" i="41"/>
  <c r="O110" i="41"/>
  <c r="L109" i="41"/>
  <c r="O108" i="41"/>
  <c r="R108" i="41" s="1"/>
  <c r="O107" i="41"/>
  <c r="R107" i="41" s="1"/>
  <c r="O106" i="41"/>
  <c r="R106" i="41" s="1"/>
  <c r="O105" i="41"/>
  <c r="R105" i="41" s="1"/>
  <c r="O104" i="41"/>
  <c r="R104" i="41" s="1"/>
  <c r="O103" i="41"/>
  <c r="R103" i="41" s="1"/>
  <c r="O102" i="41"/>
  <c r="R102" i="41" s="1"/>
  <c r="O101" i="41"/>
  <c r="R101" i="41" s="1"/>
  <c r="O100" i="41"/>
  <c r="R100" i="41" s="1"/>
  <c r="O99" i="41"/>
  <c r="R99" i="41" s="1"/>
  <c r="O98" i="41"/>
  <c r="R98" i="41" s="1"/>
  <c r="O97" i="41"/>
  <c r="R97" i="41" s="1"/>
  <c r="O96" i="41"/>
  <c r="R96" i="41" s="1"/>
  <c r="O95" i="41"/>
  <c r="R95" i="41" s="1"/>
  <c r="O94" i="41"/>
  <c r="R94" i="41" s="1"/>
  <c r="O93" i="41"/>
  <c r="R93" i="41" s="1"/>
  <c r="O92" i="41"/>
  <c r="R92" i="41" s="1"/>
  <c r="O91" i="41"/>
  <c r="R91" i="41" s="1"/>
  <c r="O90" i="41"/>
  <c r="R90" i="41" s="1"/>
  <c r="O89" i="41"/>
  <c r="R89" i="41" s="1"/>
  <c r="O88" i="41"/>
  <c r="R88" i="41" s="1"/>
  <c r="O87" i="41"/>
  <c r="R87" i="41" s="1"/>
  <c r="O86" i="41"/>
  <c r="R86" i="41" s="1"/>
  <c r="O85" i="41"/>
  <c r="R85" i="41" s="1"/>
  <c r="O84" i="41"/>
  <c r="R84" i="41" s="1"/>
  <c r="O83" i="41"/>
  <c r="R83" i="41" s="1"/>
  <c r="O82" i="41"/>
  <c r="R82" i="41" s="1"/>
  <c r="O81" i="41"/>
  <c r="R81" i="41" s="1"/>
  <c r="O80" i="41"/>
  <c r="R80" i="41" s="1"/>
  <c r="O79" i="41"/>
  <c r="R79" i="41" s="1"/>
  <c r="O78" i="41"/>
  <c r="R78" i="41" s="1"/>
  <c r="O77" i="41"/>
  <c r="R77" i="41" s="1"/>
  <c r="O76" i="41"/>
  <c r="R76" i="41" s="1"/>
  <c r="O75" i="41"/>
  <c r="R75" i="41" s="1"/>
  <c r="O74" i="41"/>
  <c r="R74" i="41" s="1"/>
  <c r="O73" i="41"/>
  <c r="R73" i="41" s="1"/>
  <c r="O72" i="41"/>
  <c r="R72" i="41" s="1"/>
  <c r="O71" i="41"/>
  <c r="R71" i="41" s="1"/>
  <c r="O70" i="41"/>
  <c r="R70" i="41" s="1"/>
  <c r="O69" i="41"/>
  <c r="R69" i="41" s="1"/>
  <c r="O68" i="41"/>
  <c r="R68" i="41" s="1"/>
  <c r="O67" i="41"/>
  <c r="R67" i="41" s="1"/>
  <c r="O66" i="41"/>
  <c r="R66" i="41" s="1"/>
  <c r="O65" i="41"/>
  <c r="R65" i="41" s="1"/>
  <c r="O64" i="41"/>
  <c r="R64" i="41" s="1"/>
  <c r="O63" i="41"/>
  <c r="R63" i="41" s="1"/>
  <c r="O62" i="41"/>
  <c r="R62" i="41" s="1"/>
  <c r="O61" i="41"/>
  <c r="R61" i="41" s="1"/>
  <c r="O60" i="41"/>
  <c r="R60" i="41" s="1"/>
  <c r="O59" i="41"/>
  <c r="R59" i="41" s="1"/>
  <c r="O58" i="41"/>
  <c r="R58" i="41" s="1"/>
  <c r="O57" i="41"/>
  <c r="R57" i="41" s="1"/>
  <c r="O56" i="41"/>
  <c r="R56" i="41" s="1"/>
  <c r="O55" i="41"/>
  <c r="R55" i="41" s="1"/>
  <c r="O54" i="41"/>
  <c r="R54" i="41" s="1"/>
  <c r="O53" i="41"/>
  <c r="R53" i="41" s="1"/>
  <c r="O52" i="41"/>
  <c r="R52" i="41" s="1"/>
  <c r="O51" i="41"/>
  <c r="R51" i="41" s="1"/>
  <c r="O50" i="41"/>
  <c r="R50" i="41" s="1"/>
  <c r="O49" i="41"/>
  <c r="R49" i="41" s="1"/>
  <c r="O48" i="41"/>
  <c r="R48" i="41" s="1"/>
  <c r="O47" i="41"/>
  <c r="R47" i="41" s="1"/>
  <c r="O46" i="41"/>
  <c r="R46" i="41" s="1"/>
  <c r="O45" i="41"/>
  <c r="R45" i="41" s="1"/>
  <c r="O44" i="41"/>
  <c r="R44" i="41" s="1"/>
  <c r="O43" i="41"/>
  <c r="R43" i="41" s="1"/>
  <c r="O42" i="41"/>
  <c r="R42" i="41" s="1"/>
  <c r="O41" i="41"/>
  <c r="R41" i="41" s="1"/>
  <c r="O40" i="41"/>
  <c r="R40" i="41" s="1"/>
  <c r="O39" i="41"/>
  <c r="R39" i="41" s="1"/>
  <c r="O38" i="41"/>
  <c r="R38" i="41" s="1"/>
  <c r="O37" i="41"/>
  <c r="R37" i="41" s="1"/>
  <c r="O36" i="41"/>
  <c r="R36" i="41" s="1"/>
  <c r="O35" i="41"/>
  <c r="R35" i="41" s="1"/>
  <c r="O34" i="41"/>
  <c r="R34" i="41" s="1"/>
  <c r="O33" i="41"/>
  <c r="R33" i="41" s="1"/>
  <c r="O32" i="41"/>
  <c r="R32" i="41" s="1"/>
  <c r="O31" i="41"/>
  <c r="R31" i="41" s="1"/>
  <c r="O30" i="41"/>
  <c r="R30" i="41" s="1"/>
  <c r="O29" i="41"/>
  <c r="R29" i="41" s="1"/>
  <c r="O28" i="41"/>
  <c r="R28" i="41" s="1"/>
  <c r="O27" i="41"/>
  <c r="R27" i="41" s="1"/>
  <c r="O26" i="41"/>
  <c r="R26" i="41" s="1"/>
  <c r="O25" i="41"/>
  <c r="R25" i="41" s="1"/>
  <c r="O24" i="41"/>
  <c r="R24" i="41" s="1"/>
  <c r="O23" i="41"/>
  <c r="R23" i="41" s="1"/>
  <c r="O22" i="41"/>
  <c r="R22" i="41" s="1"/>
  <c r="O21" i="41"/>
  <c r="R21" i="41" s="1"/>
  <c r="O20" i="41"/>
  <c r="R20" i="41" s="1"/>
  <c r="O19" i="41"/>
  <c r="R19" i="41" s="1"/>
  <c r="O18" i="41"/>
  <c r="R18" i="41" s="1"/>
  <c r="O17" i="41"/>
  <c r="R17" i="41" s="1"/>
  <c r="O16" i="41"/>
  <c r="R16" i="41" s="1"/>
  <c r="O15" i="41"/>
  <c r="R15" i="41" s="1"/>
  <c r="O14" i="41"/>
  <c r="R14" i="41" s="1"/>
  <c r="O13" i="41"/>
  <c r="R13" i="41" s="1"/>
  <c r="O9" i="41"/>
  <c r="R9" i="41" s="1"/>
  <c r="O8" i="41"/>
  <c r="R8" i="41" s="1"/>
  <c r="O7" i="41"/>
  <c r="D164" i="42" l="1"/>
  <c r="D121" i="41"/>
  <c r="R7" i="41"/>
  <c r="D122" i="41"/>
  <c r="D119" i="41"/>
  <c r="D120" i="41"/>
  <c r="D123" i="41"/>
  <c r="O11" i="40"/>
  <c r="R11" i="40" s="1"/>
  <c r="O12" i="40"/>
  <c r="R12" i="40" s="1"/>
  <c r="O13" i="40"/>
  <c r="R13" i="40" s="1"/>
  <c r="O14" i="40"/>
  <c r="R14" i="40" s="1"/>
  <c r="O15" i="40"/>
  <c r="R15" i="40" s="1"/>
  <c r="O16" i="40"/>
  <c r="R16" i="40" s="1"/>
  <c r="O17" i="40"/>
  <c r="R17" i="40" s="1"/>
  <c r="O18" i="40"/>
  <c r="R18" i="40"/>
  <c r="O19" i="40"/>
  <c r="R19" i="40" s="1"/>
  <c r="O20" i="40"/>
  <c r="R20" i="40" s="1"/>
  <c r="O22" i="40"/>
  <c r="R22" i="40" s="1"/>
  <c r="O23" i="40"/>
  <c r="R23" i="40"/>
  <c r="O24" i="40"/>
  <c r="R24" i="40" s="1"/>
  <c r="O25" i="40"/>
  <c r="R25" i="40" s="1"/>
  <c r="O26" i="40"/>
  <c r="R26" i="40" s="1"/>
  <c r="O27" i="40"/>
  <c r="R27" i="40" s="1"/>
  <c r="O28" i="40"/>
  <c r="R28" i="40" s="1"/>
  <c r="O29" i="40"/>
  <c r="R29" i="40" s="1"/>
  <c r="O30" i="40"/>
  <c r="R30" i="40" s="1"/>
  <c r="O31" i="40"/>
  <c r="R31" i="40" s="1"/>
  <c r="O32" i="40"/>
  <c r="R32" i="40" s="1"/>
  <c r="O9" i="40"/>
  <c r="R9" i="40" s="1"/>
  <c r="O10" i="40"/>
  <c r="R10" i="40" s="1"/>
  <c r="O33" i="40"/>
  <c r="R33" i="40" s="1"/>
  <c r="O34" i="40"/>
  <c r="R34" i="40" s="1"/>
  <c r="O35" i="40"/>
  <c r="R35" i="40" s="1"/>
  <c r="O36" i="40"/>
  <c r="R36" i="40" s="1"/>
  <c r="O13" i="39"/>
  <c r="R13" i="39" s="1"/>
  <c r="O14" i="39"/>
  <c r="R14" i="39"/>
  <c r="O15" i="39"/>
  <c r="R15" i="39" s="1"/>
  <c r="O16" i="39"/>
  <c r="R16" i="39"/>
  <c r="O17" i="39"/>
  <c r="R17" i="39" s="1"/>
  <c r="O18" i="39"/>
  <c r="R18" i="39"/>
  <c r="O19" i="39"/>
  <c r="R19" i="39" s="1"/>
  <c r="O20" i="39"/>
  <c r="R20" i="39"/>
  <c r="O21" i="39"/>
  <c r="R21" i="39" s="1"/>
  <c r="O22" i="39"/>
  <c r="R22" i="39"/>
  <c r="O23" i="39"/>
  <c r="R23" i="39" s="1"/>
  <c r="O24" i="39"/>
  <c r="R24" i="39"/>
  <c r="O25" i="39"/>
  <c r="R25" i="39" s="1"/>
  <c r="O26" i="39"/>
  <c r="R26" i="39"/>
  <c r="O27" i="39"/>
  <c r="R27" i="39" s="1"/>
  <c r="O28" i="39"/>
  <c r="R28" i="39"/>
  <c r="O29" i="39"/>
  <c r="R29" i="39" s="1"/>
  <c r="O30" i="39"/>
  <c r="R30" i="39"/>
  <c r="O31" i="39"/>
  <c r="R31" i="39" s="1"/>
  <c r="O32" i="39"/>
  <c r="R32" i="39"/>
  <c r="O33" i="39"/>
  <c r="R33" i="39" s="1"/>
  <c r="O34" i="39"/>
  <c r="R34" i="39"/>
  <c r="O35" i="39"/>
  <c r="R35" i="39" s="1"/>
  <c r="O36" i="39"/>
  <c r="R36" i="39"/>
  <c r="O37" i="39"/>
  <c r="R37" i="39" s="1"/>
  <c r="O38" i="39"/>
  <c r="R38" i="39"/>
  <c r="O39" i="39"/>
  <c r="R39" i="39" s="1"/>
  <c r="O40" i="39"/>
  <c r="R40" i="39"/>
  <c r="O41" i="39"/>
  <c r="R41" i="39" s="1"/>
  <c r="O42" i="39"/>
  <c r="R42" i="39"/>
  <c r="O43" i="39"/>
  <c r="R43" i="39" s="1"/>
  <c r="O44" i="39"/>
  <c r="R44" i="39"/>
  <c r="O45" i="39"/>
  <c r="R45" i="39" s="1"/>
  <c r="O46" i="39"/>
  <c r="R46" i="39"/>
  <c r="O47" i="39"/>
  <c r="R47" i="39" s="1"/>
  <c r="O48" i="39"/>
  <c r="R48" i="39"/>
  <c r="O49" i="39"/>
  <c r="R49" i="39" s="1"/>
  <c r="O50" i="39"/>
  <c r="R50" i="39"/>
  <c r="O51" i="39"/>
  <c r="R51" i="39" s="1"/>
  <c r="O52" i="39"/>
  <c r="R52" i="39"/>
  <c r="O53" i="39"/>
  <c r="R53" i="39" s="1"/>
  <c r="O54" i="39"/>
  <c r="R54" i="39"/>
  <c r="O55" i="39"/>
  <c r="R55" i="39" s="1"/>
  <c r="O56" i="39"/>
  <c r="R56" i="39"/>
  <c r="O57" i="39"/>
  <c r="R57" i="39" s="1"/>
  <c r="O58" i="39"/>
  <c r="R58" i="39"/>
  <c r="O59" i="39"/>
  <c r="R59" i="39" s="1"/>
  <c r="O60" i="39"/>
  <c r="R60" i="39"/>
  <c r="O61" i="39"/>
  <c r="R61" i="39" s="1"/>
  <c r="O62" i="39"/>
  <c r="R62" i="39"/>
  <c r="O63" i="39"/>
  <c r="R63" i="39" s="1"/>
  <c r="O64" i="39"/>
  <c r="R64" i="39"/>
  <c r="O65" i="39"/>
  <c r="R65" i="39" s="1"/>
  <c r="O66" i="39"/>
  <c r="R66" i="39"/>
  <c r="O67" i="39"/>
  <c r="R67" i="39" s="1"/>
  <c r="O68" i="39"/>
  <c r="R68" i="39"/>
  <c r="O69" i="39"/>
  <c r="R69" i="39" s="1"/>
  <c r="O70" i="39"/>
  <c r="R70" i="39"/>
  <c r="O71" i="39"/>
  <c r="R71" i="39" s="1"/>
  <c r="O72" i="39"/>
  <c r="R72" i="39"/>
  <c r="O73" i="39"/>
  <c r="R73" i="39" s="1"/>
  <c r="O74" i="39"/>
  <c r="R74" i="39"/>
  <c r="O75" i="39"/>
  <c r="R75" i="39" s="1"/>
  <c r="O76" i="39"/>
  <c r="R76" i="39"/>
  <c r="O77" i="39"/>
  <c r="R77" i="39" s="1"/>
  <c r="O78" i="39"/>
  <c r="R78" i="39"/>
  <c r="O79" i="39"/>
  <c r="R79" i="39" s="1"/>
  <c r="O80" i="39"/>
  <c r="R80" i="39"/>
  <c r="O81" i="39"/>
  <c r="R81" i="39" s="1"/>
  <c r="O82" i="39"/>
  <c r="R82" i="39"/>
  <c r="O83" i="39"/>
  <c r="R83" i="39" s="1"/>
  <c r="O84" i="39"/>
  <c r="R84" i="39"/>
  <c r="O85" i="39"/>
  <c r="R85" i="39" s="1"/>
  <c r="O86" i="39"/>
  <c r="R86" i="39"/>
  <c r="O87" i="39"/>
  <c r="R87" i="39" s="1"/>
  <c r="O88" i="39"/>
  <c r="R88" i="39"/>
  <c r="O89" i="39"/>
  <c r="R89" i="39" s="1"/>
  <c r="O90" i="39"/>
  <c r="R90" i="39"/>
  <c r="O91" i="39"/>
  <c r="R91" i="39" s="1"/>
  <c r="O92" i="39"/>
  <c r="R92" i="39"/>
  <c r="O93" i="39"/>
  <c r="R93" i="39" s="1"/>
  <c r="O94" i="39"/>
  <c r="R94" i="39"/>
  <c r="O95" i="39"/>
  <c r="R95" i="39" s="1"/>
  <c r="O96" i="39"/>
  <c r="R96" i="39"/>
  <c r="O97" i="39"/>
  <c r="R97" i="39" s="1"/>
  <c r="O98" i="39"/>
  <c r="R98" i="39"/>
  <c r="O99" i="39"/>
  <c r="R99" i="39" s="1"/>
  <c r="O100" i="39"/>
  <c r="R100" i="39"/>
  <c r="O101" i="39"/>
  <c r="R101" i="39" s="1"/>
  <c r="O102" i="39"/>
  <c r="R102" i="39"/>
  <c r="O103" i="39"/>
  <c r="R103" i="39" s="1"/>
  <c r="O104" i="39"/>
  <c r="R104" i="39"/>
  <c r="O105" i="39"/>
  <c r="R105" i="39" s="1"/>
  <c r="O106" i="39"/>
  <c r="R106" i="39"/>
  <c r="O107" i="39"/>
  <c r="R107" i="39" s="1"/>
  <c r="O108" i="39"/>
  <c r="R108" i="39"/>
  <c r="O109" i="39"/>
  <c r="R109" i="39" s="1"/>
  <c r="O110" i="39"/>
  <c r="R110" i="39"/>
  <c r="O9" i="39"/>
  <c r="R9" i="39" s="1"/>
  <c r="O10" i="39"/>
  <c r="R10" i="39"/>
  <c r="O11" i="39"/>
  <c r="R11" i="39" s="1"/>
  <c r="O12" i="39"/>
  <c r="R12" i="39" s="1"/>
  <c r="B126" i="40"/>
  <c r="O113" i="40"/>
  <c r="L112" i="40"/>
  <c r="O111" i="40"/>
  <c r="R111" i="40" s="1"/>
  <c r="O110" i="40"/>
  <c r="R110" i="40" s="1"/>
  <c r="O109" i="40"/>
  <c r="R109" i="40" s="1"/>
  <c r="O108" i="40"/>
  <c r="R108" i="40" s="1"/>
  <c r="O107" i="40"/>
  <c r="R107" i="40" s="1"/>
  <c r="O106" i="40"/>
  <c r="R106" i="40" s="1"/>
  <c r="O105" i="40"/>
  <c r="R105" i="40" s="1"/>
  <c r="O104" i="40"/>
  <c r="R104" i="40" s="1"/>
  <c r="O103" i="40"/>
  <c r="R103" i="40" s="1"/>
  <c r="O102" i="40"/>
  <c r="R102" i="40" s="1"/>
  <c r="O101" i="40"/>
  <c r="R101" i="40" s="1"/>
  <c r="O100" i="40"/>
  <c r="R100" i="40" s="1"/>
  <c r="O99" i="40"/>
  <c r="R99" i="40" s="1"/>
  <c r="O98" i="40"/>
  <c r="R98" i="40" s="1"/>
  <c r="O97" i="40"/>
  <c r="R97" i="40" s="1"/>
  <c r="O96" i="40"/>
  <c r="R96" i="40" s="1"/>
  <c r="O95" i="40"/>
  <c r="R95" i="40" s="1"/>
  <c r="O94" i="40"/>
  <c r="R94" i="40" s="1"/>
  <c r="O93" i="40"/>
  <c r="R93" i="40" s="1"/>
  <c r="O92" i="40"/>
  <c r="R92" i="40" s="1"/>
  <c r="O91" i="40"/>
  <c r="R91" i="40" s="1"/>
  <c r="O90" i="40"/>
  <c r="R90" i="40" s="1"/>
  <c r="O89" i="40"/>
  <c r="R89" i="40" s="1"/>
  <c r="O88" i="40"/>
  <c r="R88" i="40" s="1"/>
  <c r="O87" i="40"/>
  <c r="R87" i="40" s="1"/>
  <c r="O86" i="40"/>
  <c r="R86" i="40" s="1"/>
  <c r="O85" i="40"/>
  <c r="R85" i="40" s="1"/>
  <c r="O84" i="40"/>
  <c r="R84" i="40" s="1"/>
  <c r="O83" i="40"/>
  <c r="R83" i="40" s="1"/>
  <c r="O82" i="40"/>
  <c r="R82" i="40" s="1"/>
  <c r="O81" i="40"/>
  <c r="R81" i="40" s="1"/>
  <c r="O80" i="40"/>
  <c r="R80" i="40" s="1"/>
  <c r="O79" i="40"/>
  <c r="R79" i="40" s="1"/>
  <c r="O78" i="40"/>
  <c r="R78" i="40" s="1"/>
  <c r="O77" i="40"/>
  <c r="R77" i="40" s="1"/>
  <c r="O76" i="40"/>
  <c r="R76" i="40" s="1"/>
  <c r="O75" i="40"/>
  <c r="R75" i="40" s="1"/>
  <c r="O74" i="40"/>
  <c r="R74" i="40" s="1"/>
  <c r="O73" i="40"/>
  <c r="R73" i="40" s="1"/>
  <c r="O72" i="40"/>
  <c r="R72" i="40" s="1"/>
  <c r="O71" i="40"/>
  <c r="R71" i="40" s="1"/>
  <c r="O70" i="40"/>
  <c r="R70" i="40" s="1"/>
  <c r="O69" i="40"/>
  <c r="R69" i="40" s="1"/>
  <c r="O68" i="40"/>
  <c r="R68" i="40" s="1"/>
  <c r="O67" i="40"/>
  <c r="R67" i="40" s="1"/>
  <c r="O66" i="40"/>
  <c r="R66" i="40" s="1"/>
  <c r="O65" i="40"/>
  <c r="R65" i="40" s="1"/>
  <c r="O64" i="40"/>
  <c r="R64" i="40" s="1"/>
  <c r="O63" i="40"/>
  <c r="R63" i="40" s="1"/>
  <c r="O62" i="40"/>
  <c r="R62" i="40" s="1"/>
  <c r="O61" i="40"/>
  <c r="R61" i="40" s="1"/>
  <c r="O60" i="40"/>
  <c r="R60" i="40" s="1"/>
  <c r="O59" i="40"/>
  <c r="R59" i="40" s="1"/>
  <c r="O58" i="40"/>
  <c r="R58" i="40" s="1"/>
  <c r="O57" i="40"/>
  <c r="R57" i="40" s="1"/>
  <c r="O56" i="40"/>
  <c r="R56" i="40" s="1"/>
  <c r="O55" i="40"/>
  <c r="R55" i="40" s="1"/>
  <c r="O54" i="40"/>
  <c r="R54" i="40" s="1"/>
  <c r="O53" i="40"/>
  <c r="R53" i="40" s="1"/>
  <c r="O52" i="40"/>
  <c r="R52" i="40" s="1"/>
  <c r="O51" i="40"/>
  <c r="R51" i="40" s="1"/>
  <c r="O50" i="40"/>
  <c r="R50" i="40" s="1"/>
  <c r="O49" i="40"/>
  <c r="R49" i="40" s="1"/>
  <c r="O48" i="40"/>
  <c r="R48" i="40" s="1"/>
  <c r="O47" i="40"/>
  <c r="R47" i="40" s="1"/>
  <c r="O46" i="40"/>
  <c r="R46" i="40" s="1"/>
  <c r="O45" i="40"/>
  <c r="R45" i="40" s="1"/>
  <c r="O44" i="40"/>
  <c r="R44" i="40" s="1"/>
  <c r="O43" i="40"/>
  <c r="R43" i="40" s="1"/>
  <c r="O42" i="40"/>
  <c r="R42" i="40" s="1"/>
  <c r="O41" i="40"/>
  <c r="R41" i="40" s="1"/>
  <c r="O40" i="40"/>
  <c r="R40" i="40" s="1"/>
  <c r="O39" i="40"/>
  <c r="R39" i="40" s="1"/>
  <c r="O38" i="40"/>
  <c r="R38" i="40" s="1"/>
  <c r="O37" i="40"/>
  <c r="R37" i="40" s="1"/>
  <c r="O8" i="40"/>
  <c r="R8" i="40" s="1"/>
  <c r="O7" i="40"/>
  <c r="D124" i="41" l="1"/>
  <c r="D124" i="40"/>
  <c r="R7" i="40"/>
  <c r="D125" i="40"/>
  <c r="D122" i="40"/>
  <c r="D123" i="40"/>
  <c r="D126" i="40"/>
  <c r="B125" i="39"/>
  <c r="O112" i="39"/>
  <c r="L111" i="39"/>
  <c r="O8" i="39"/>
  <c r="R8" i="39" s="1"/>
  <c r="O7" i="39"/>
  <c r="D127" i="40" l="1"/>
  <c r="D123" i="39"/>
  <c r="R7" i="39"/>
  <c r="D124" i="39"/>
  <c r="D121" i="39"/>
  <c r="D122" i="39"/>
  <c r="D125" i="39"/>
  <c r="O88" i="38"/>
  <c r="R88" i="38" s="1"/>
  <c r="D126" i="39" l="1"/>
  <c r="O9" i="38"/>
  <c r="R9" i="38" s="1"/>
  <c r="O10" i="38"/>
  <c r="R10" i="38" s="1"/>
  <c r="O11" i="38"/>
  <c r="R11" i="38" s="1"/>
  <c r="O12" i="38"/>
  <c r="R12" i="38" s="1"/>
  <c r="O13" i="38"/>
  <c r="R13" i="38" s="1"/>
  <c r="O14" i="38"/>
  <c r="R14" i="38" s="1"/>
  <c r="O15" i="38"/>
  <c r="R15" i="38" s="1"/>
  <c r="O16" i="38"/>
  <c r="R16" i="38" s="1"/>
  <c r="O17" i="38"/>
  <c r="R17" i="38" s="1"/>
  <c r="O18" i="38"/>
  <c r="R18" i="38" s="1"/>
  <c r="O19" i="38"/>
  <c r="R19" i="38" s="1"/>
  <c r="O20" i="38"/>
  <c r="R20" i="38" s="1"/>
  <c r="O21" i="38"/>
  <c r="R21" i="38" s="1"/>
  <c r="O22" i="38"/>
  <c r="R22" i="38" s="1"/>
  <c r="O23" i="38"/>
  <c r="R23" i="38" s="1"/>
  <c r="O24" i="38"/>
  <c r="R24" i="38" s="1"/>
  <c r="O25" i="38"/>
  <c r="R25" i="38" s="1"/>
  <c r="O26" i="38"/>
  <c r="R26" i="38" s="1"/>
  <c r="O27" i="38"/>
  <c r="R27" i="38" s="1"/>
  <c r="O28" i="38"/>
  <c r="R28" i="38" s="1"/>
  <c r="O29" i="38"/>
  <c r="R29" i="38" s="1"/>
  <c r="O30" i="38"/>
  <c r="R30" i="38" s="1"/>
  <c r="O31" i="38"/>
  <c r="R31" i="38" s="1"/>
  <c r="O32" i="38"/>
  <c r="R32" i="38" s="1"/>
  <c r="O33" i="38"/>
  <c r="R33" i="38" s="1"/>
  <c r="O34" i="38"/>
  <c r="R34" i="38" s="1"/>
  <c r="O35" i="38"/>
  <c r="R35" i="38" s="1"/>
  <c r="O36" i="38"/>
  <c r="R36" i="38" s="1"/>
  <c r="O37" i="38"/>
  <c r="R37" i="38" s="1"/>
  <c r="O38" i="38"/>
  <c r="R38" i="38" s="1"/>
  <c r="O39" i="38"/>
  <c r="R39" i="38" s="1"/>
  <c r="O40" i="38"/>
  <c r="R40" i="38" s="1"/>
  <c r="O41" i="38"/>
  <c r="R41" i="38" s="1"/>
  <c r="O42" i="38"/>
  <c r="R42" i="38" s="1"/>
  <c r="O43" i="38"/>
  <c r="R43" i="38" s="1"/>
  <c r="O44" i="38"/>
  <c r="R44" i="38" s="1"/>
  <c r="O45" i="38"/>
  <c r="R45" i="38" s="1"/>
  <c r="O46" i="38"/>
  <c r="R46" i="38" s="1"/>
  <c r="O47" i="38"/>
  <c r="R47" i="38" s="1"/>
  <c r="O48" i="38"/>
  <c r="R48" i="38" s="1"/>
  <c r="O49" i="38"/>
  <c r="R49" i="38" s="1"/>
  <c r="O50" i="38"/>
  <c r="R50" i="38" s="1"/>
  <c r="O51" i="38"/>
  <c r="R51" i="38" s="1"/>
  <c r="O52" i="38"/>
  <c r="R52" i="38" s="1"/>
  <c r="O53" i="38"/>
  <c r="R53" i="38" s="1"/>
  <c r="O54" i="38"/>
  <c r="R54" i="38" s="1"/>
  <c r="O55" i="38"/>
  <c r="R55" i="38" s="1"/>
  <c r="O56" i="38"/>
  <c r="R56" i="38" s="1"/>
  <c r="O57" i="38"/>
  <c r="R57" i="38" s="1"/>
  <c r="O58" i="38"/>
  <c r="R58" i="38" s="1"/>
  <c r="O59" i="38"/>
  <c r="R59" i="38" s="1"/>
  <c r="O60" i="38"/>
  <c r="R60" i="38" s="1"/>
  <c r="B120" i="38"/>
  <c r="O107" i="38"/>
  <c r="L106" i="38"/>
  <c r="O105" i="38"/>
  <c r="R105" i="38" s="1"/>
  <c r="O104" i="38"/>
  <c r="R104" i="38" s="1"/>
  <c r="O103" i="38"/>
  <c r="R103" i="38" s="1"/>
  <c r="O102" i="38"/>
  <c r="R102" i="38" s="1"/>
  <c r="O101" i="38"/>
  <c r="R101" i="38" s="1"/>
  <c r="O100" i="38"/>
  <c r="R100" i="38" s="1"/>
  <c r="O99" i="38"/>
  <c r="R99" i="38" s="1"/>
  <c r="O98" i="38"/>
  <c r="R98" i="38" s="1"/>
  <c r="O97" i="38"/>
  <c r="R97" i="38" s="1"/>
  <c r="O96" i="38"/>
  <c r="R96" i="38" s="1"/>
  <c r="O95" i="38"/>
  <c r="R95" i="38" s="1"/>
  <c r="O93" i="38"/>
  <c r="R93" i="38" s="1"/>
  <c r="O92" i="38"/>
  <c r="R92" i="38" s="1"/>
  <c r="O91" i="38"/>
  <c r="R91" i="38" s="1"/>
  <c r="O90" i="38"/>
  <c r="R90" i="38" s="1"/>
  <c r="O89" i="38"/>
  <c r="R89" i="38" s="1"/>
  <c r="O87" i="38"/>
  <c r="R87" i="38" s="1"/>
  <c r="O86" i="38"/>
  <c r="R86" i="38" s="1"/>
  <c r="O85" i="38"/>
  <c r="R85" i="38" s="1"/>
  <c r="O84" i="38"/>
  <c r="R84" i="38" s="1"/>
  <c r="O83" i="38"/>
  <c r="R83" i="38" s="1"/>
  <c r="O82" i="38"/>
  <c r="R82" i="38" s="1"/>
  <c r="O81" i="38"/>
  <c r="R81" i="38" s="1"/>
  <c r="O80" i="38"/>
  <c r="R80" i="38" s="1"/>
  <c r="O79" i="38"/>
  <c r="R79" i="38" s="1"/>
  <c r="O78" i="38"/>
  <c r="R78" i="38" s="1"/>
  <c r="O77" i="38"/>
  <c r="R77" i="38" s="1"/>
  <c r="O76" i="38"/>
  <c r="R76" i="38" s="1"/>
  <c r="O75" i="38"/>
  <c r="R75" i="38" s="1"/>
  <c r="O74" i="38"/>
  <c r="R74" i="38" s="1"/>
  <c r="O73" i="38"/>
  <c r="R73" i="38" s="1"/>
  <c r="O72" i="38"/>
  <c r="R72" i="38" s="1"/>
  <c r="O71" i="38"/>
  <c r="R71" i="38" s="1"/>
  <c r="O70" i="38"/>
  <c r="R70" i="38" s="1"/>
  <c r="O69" i="38"/>
  <c r="R69" i="38" s="1"/>
  <c r="O68" i="38"/>
  <c r="R68" i="38" s="1"/>
  <c r="O67" i="38"/>
  <c r="R67" i="38" s="1"/>
  <c r="O66" i="38"/>
  <c r="R66" i="38" s="1"/>
  <c r="O65" i="38"/>
  <c r="R65" i="38" s="1"/>
  <c r="O64" i="38"/>
  <c r="R64" i="38" s="1"/>
  <c r="O63" i="38"/>
  <c r="R63" i="38" s="1"/>
  <c r="O62" i="38"/>
  <c r="R62" i="38" s="1"/>
  <c r="O61" i="38"/>
  <c r="R61" i="38" s="1"/>
  <c r="O8" i="38"/>
  <c r="R8" i="38" s="1"/>
  <c r="O7" i="38"/>
  <c r="D118" i="38" l="1"/>
  <c r="R7" i="38"/>
  <c r="D119" i="38"/>
  <c r="D116" i="38"/>
  <c r="D117" i="38"/>
  <c r="D120" i="38"/>
  <c r="B76" i="37"/>
  <c r="O63" i="37"/>
  <c r="L62" i="37"/>
  <c r="O61" i="37"/>
  <c r="R61" i="37" s="1"/>
  <c r="O60" i="37"/>
  <c r="R60" i="37" s="1"/>
  <c r="O59" i="37"/>
  <c r="R59" i="37" s="1"/>
  <c r="O58" i="37"/>
  <c r="R58" i="37" s="1"/>
  <c r="O57" i="37"/>
  <c r="R57" i="37" s="1"/>
  <c r="O56" i="37"/>
  <c r="R56" i="37" s="1"/>
  <c r="O55" i="37"/>
  <c r="R55" i="37" s="1"/>
  <c r="O54" i="37"/>
  <c r="R54" i="37" s="1"/>
  <c r="O53" i="37"/>
  <c r="R53" i="37" s="1"/>
  <c r="O52" i="37"/>
  <c r="R52" i="37" s="1"/>
  <c r="O51" i="37"/>
  <c r="R51" i="37" s="1"/>
  <c r="O50" i="37"/>
  <c r="R50" i="37" s="1"/>
  <c r="O49" i="37"/>
  <c r="R49" i="37" s="1"/>
  <c r="O48" i="37"/>
  <c r="R48" i="37" s="1"/>
  <c r="O47" i="37"/>
  <c r="R47" i="37" s="1"/>
  <c r="O46" i="37"/>
  <c r="R46" i="37" s="1"/>
  <c r="O45" i="37"/>
  <c r="R45" i="37" s="1"/>
  <c r="O44" i="37"/>
  <c r="R44" i="37" s="1"/>
  <c r="O43" i="37"/>
  <c r="R43" i="37" s="1"/>
  <c r="O42" i="37"/>
  <c r="R42" i="37" s="1"/>
  <c r="O41" i="37"/>
  <c r="R41" i="37" s="1"/>
  <c r="O40" i="37"/>
  <c r="R40" i="37" s="1"/>
  <c r="O39" i="37"/>
  <c r="R39" i="37" s="1"/>
  <c r="O38" i="37"/>
  <c r="R38" i="37" s="1"/>
  <c r="O37" i="37"/>
  <c r="R37" i="37" s="1"/>
  <c r="O36" i="37"/>
  <c r="R36" i="37" s="1"/>
  <c r="O35" i="37"/>
  <c r="R35" i="37" s="1"/>
  <c r="O34" i="37"/>
  <c r="R34" i="37" s="1"/>
  <c r="O33" i="37"/>
  <c r="R33" i="37" s="1"/>
  <c r="O32" i="37"/>
  <c r="R32" i="37" s="1"/>
  <c r="O31" i="37"/>
  <c r="R31" i="37" s="1"/>
  <c r="O30" i="37"/>
  <c r="R30" i="37" s="1"/>
  <c r="O29" i="37"/>
  <c r="R29" i="37" s="1"/>
  <c r="O28" i="37"/>
  <c r="R28" i="37" s="1"/>
  <c r="O27" i="37"/>
  <c r="R27" i="37" s="1"/>
  <c r="O26" i="37"/>
  <c r="R26" i="37" s="1"/>
  <c r="O25" i="37"/>
  <c r="R25" i="37" s="1"/>
  <c r="O24" i="37"/>
  <c r="R24" i="37" s="1"/>
  <c r="O23" i="37"/>
  <c r="R23" i="37" s="1"/>
  <c r="O22" i="37"/>
  <c r="R22" i="37" s="1"/>
  <c r="O21" i="37"/>
  <c r="R21" i="37" s="1"/>
  <c r="O20" i="37"/>
  <c r="R20" i="37" s="1"/>
  <c r="O19" i="37"/>
  <c r="R19" i="37" s="1"/>
  <c r="O18" i="37"/>
  <c r="R18" i="37" s="1"/>
  <c r="O17" i="37"/>
  <c r="R17" i="37" s="1"/>
  <c r="O16" i="37"/>
  <c r="R16" i="37" s="1"/>
  <c r="O15" i="37"/>
  <c r="R15" i="37" s="1"/>
  <c r="O14" i="37"/>
  <c r="R14" i="37" s="1"/>
  <c r="O12" i="37"/>
  <c r="R12" i="37" s="1"/>
  <c r="O11" i="37"/>
  <c r="R11" i="37" s="1"/>
  <c r="O10" i="37"/>
  <c r="R10" i="37" s="1"/>
  <c r="O9" i="37"/>
  <c r="R9" i="37" s="1"/>
  <c r="O8" i="37"/>
  <c r="R8" i="37" s="1"/>
  <c r="O7" i="37"/>
  <c r="D121" i="38" l="1"/>
  <c r="D74" i="37"/>
  <c r="D75" i="37"/>
  <c r="D72" i="37"/>
  <c r="R7" i="37"/>
  <c r="D73" i="37"/>
  <c r="D76" i="37"/>
  <c r="O79" i="36"/>
  <c r="R79" i="36" s="1"/>
  <c r="O80" i="36"/>
  <c r="R80" i="36" s="1"/>
  <c r="O81" i="36"/>
  <c r="R81" i="36" s="1"/>
  <c r="O64" i="36"/>
  <c r="R64" i="36" s="1"/>
  <c r="O65" i="36"/>
  <c r="R65" i="36" s="1"/>
  <c r="O66" i="36"/>
  <c r="R66" i="36" s="1"/>
  <c r="O67" i="36"/>
  <c r="R67" i="36" s="1"/>
  <c r="O68" i="36"/>
  <c r="R68" i="36" s="1"/>
  <c r="B98" i="36"/>
  <c r="O85" i="36"/>
  <c r="L84" i="36"/>
  <c r="O83" i="36"/>
  <c r="R83" i="36" s="1"/>
  <c r="O82" i="36"/>
  <c r="R82" i="36" s="1"/>
  <c r="O78" i="36"/>
  <c r="R78" i="36" s="1"/>
  <c r="O77" i="36"/>
  <c r="R77" i="36" s="1"/>
  <c r="O76" i="36"/>
  <c r="R76" i="36" s="1"/>
  <c r="O75" i="36"/>
  <c r="R75" i="36" s="1"/>
  <c r="O74" i="36"/>
  <c r="R74" i="36" s="1"/>
  <c r="O73" i="36"/>
  <c r="R73" i="36" s="1"/>
  <c r="O72" i="36"/>
  <c r="R72" i="36" s="1"/>
  <c r="O71" i="36"/>
  <c r="R71" i="36" s="1"/>
  <c r="O70" i="36"/>
  <c r="R70" i="36" s="1"/>
  <c r="O69" i="36"/>
  <c r="R69" i="36" s="1"/>
  <c r="O63" i="36"/>
  <c r="R63" i="36" s="1"/>
  <c r="O62" i="36"/>
  <c r="R62" i="36" s="1"/>
  <c r="O61" i="36"/>
  <c r="R61" i="36" s="1"/>
  <c r="O60" i="36"/>
  <c r="R60" i="36" s="1"/>
  <c r="O59" i="36"/>
  <c r="R59" i="36" s="1"/>
  <c r="O58" i="36"/>
  <c r="R58" i="36" s="1"/>
  <c r="O57" i="36"/>
  <c r="R57" i="36" s="1"/>
  <c r="O56" i="36"/>
  <c r="R56" i="36" s="1"/>
  <c r="O55" i="36"/>
  <c r="R55" i="36" s="1"/>
  <c r="O54" i="36"/>
  <c r="R54" i="36" s="1"/>
  <c r="O53" i="36"/>
  <c r="R53" i="36" s="1"/>
  <c r="O52" i="36"/>
  <c r="R52" i="36" s="1"/>
  <c r="O51" i="36"/>
  <c r="R51" i="36" s="1"/>
  <c r="O50" i="36"/>
  <c r="R50" i="36" s="1"/>
  <c r="O49" i="36"/>
  <c r="R49" i="36" s="1"/>
  <c r="O48" i="36"/>
  <c r="R48" i="36" s="1"/>
  <c r="O47" i="36"/>
  <c r="R47" i="36" s="1"/>
  <c r="O46" i="36"/>
  <c r="R46" i="36" s="1"/>
  <c r="O45" i="36"/>
  <c r="R45" i="36" s="1"/>
  <c r="O44" i="36"/>
  <c r="R44" i="36" s="1"/>
  <c r="O43" i="36"/>
  <c r="R43" i="36" s="1"/>
  <c r="O42" i="36"/>
  <c r="R42" i="36" s="1"/>
  <c r="O41" i="36"/>
  <c r="R41" i="36" s="1"/>
  <c r="O40" i="36"/>
  <c r="R40" i="36" s="1"/>
  <c r="O39" i="36"/>
  <c r="R39" i="36" s="1"/>
  <c r="O38" i="36"/>
  <c r="R38" i="36" s="1"/>
  <c r="O37" i="36"/>
  <c r="R37" i="36" s="1"/>
  <c r="O36" i="36"/>
  <c r="R36" i="36" s="1"/>
  <c r="O35" i="36"/>
  <c r="R35" i="36" s="1"/>
  <c r="O34" i="36"/>
  <c r="R34" i="36" s="1"/>
  <c r="O33" i="36"/>
  <c r="R33" i="36" s="1"/>
  <c r="O32" i="36"/>
  <c r="R32" i="36" s="1"/>
  <c r="O31" i="36"/>
  <c r="R31" i="36" s="1"/>
  <c r="O30" i="36"/>
  <c r="R30" i="36" s="1"/>
  <c r="O29" i="36"/>
  <c r="R29" i="36" s="1"/>
  <c r="O28" i="36"/>
  <c r="R28" i="36" s="1"/>
  <c r="O27" i="36"/>
  <c r="R27" i="36" s="1"/>
  <c r="O26" i="36"/>
  <c r="R26" i="36" s="1"/>
  <c r="O25" i="36"/>
  <c r="R25" i="36" s="1"/>
  <c r="O24" i="36"/>
  <c r="R24" i="36" s="1"/>
  <c r="O23" i="36"/>
  <c r="R23" i="36" s="1"/>
  <c r="O22" i="36"/>
  <c r="R22" i="36" s="1"/>
  <c r="O21" i="36"/>
  <c r="R21" i="36" s="1"/>
  <c r="O20" i="36"/>
  <c r="R20" i="36" s="1"/>
  <c r="O19" i="36"/>
  <c r="R19" i="36" s="1"/>
  <c r="O18" i="36"/>
  <c r="R18" i="36" s="1"/>
  <c r="O17" i="36"/>
  <c r="R17" i="36" s="1"/>
  <c r="O16" i="36"/>
  <c r="R16" i="36" s="1"/>
  <c r="O15" i="36"/>
  <c r="R15" i="36" s="1"/>
  <c r="O14" i="36"/>
  <c r="R14" i="36" s="1"/>
  <c r="O13" i="36"/>
  <c r="R13" i="36" s="1"/>
  <c r="O12" i="36"/>
  <c r="R12" i="36" s="1"/>
  <c r="O11" i="36"/>
  <c r="R11" i="36" s="1"/>
  <c r="O10" i="36"/>
  <c r="R10" i="36" s="1"/>
  <c r="O9" i="36"/>
  <c r="R9" i="36" s="1"/>
  <c r="O8" i="36"/>
  <c r="R8" i="36" s="1"/>
  <c r="O7" i="36"/>
  <c r="D77" i="37" l="1"/>
  <c r="D96" i="36"/>
  <c r="D97" i="36"/>
  <c r="D94" i="36"/>
  <c r="R7" i="36"/>
  <c r="D95" i="36"/>
  <c r="D98" i="36"/>
  <c r="B93" i="35"/>
  <c r="O80" i="35"/>
  <c r="L79" i="35"/>
  <c r="O78" i="35"/>
  <c r="R78" i="35" s="1"/>
  <c r="O77" i="35"/>
  <c r="R77" i="35" s="1"/>
  <c r="O76" i="35"/>
  <c r="R76" i="35" s="1"/>
  <c r="O75" i="35"/>
  <c r="R75" i="35" s="1"/>
  <c r="O74" i="35"/>
  <c r="R74" i="35" s="1"/>
  <c r="O73" i="35"/>
  <c r="R73" i="35" s="1"/>
  <c r="O72" i="35"/>
  <c r="R72" i="35" s="1"/>
  <c r="O71" i="35"/>
  <c r="R71" i="35" s="1"/>
  <c r="O70" i="35"/>
  <c r="R70" i="35" s="1"/>
  <c r="O69" i="35"/>
  <c r="R69" i="35" s="1"/>
  <c r="O68" i="35"/>
  <c r="R68" i="35" s="1"/>
  <c r="O67" i="35"/>
  <c r="R67" i="35" s="1"/>
  <c r="O66" i="35"/>
  <c r="R66" i="35" s="1"/>
  <c r="O65" i="35"/>
  <c r="R65" i="35" s="1"/>
  <c r="O64" i="35"/>
  <c r="R64" i="35" s="1"/>
  <c r="O63" i="35"/>
  <c r="R63" i="35" s="1"/>
  <c r="O62" i="35"/>
  <c r="R62" i="35" s="1"/>
  <c r="O61" i="35"/>
  <c r="R61" i="35" s="1"/>
  <c r="O60" i="35"/>
  <c r="R60" i="35" s="1"/>
  <c r="O59" i="35"/>
  <c r="R59" i="35" s="1"/>
  <c r="O58" i="35"/>
  <c r="R58" i="35" s="1"/>
  <c r="O57" i="35"/>
  <c r="R57" i="35" s="1"/>
  <c r="O56" i="35"/>
  <c r="R56" i="35" s="1"/>
  <c r="O55" i="35"/>
  <c r="R55" i="35" s="1"/>
  <c r="O54" i="35"/>
  <c r="R54" i="35" s="1"/>
  <c r="O53" i="35"/>
  <c r="R53" i="35" s="1"/>
  <c r="O52" i="35"/>
  <c r="R52" i="35" s="1"/>
  <c r="O51" i="35"/>
  <c r="R51" i="35" s="1"/>
  <c r="O50" i="35"/>
  <c r="R50" i="35" s="1"/>
  <c r="O49" i="35"/>
  <c r="R49" i="35" s="1"/>
  <c r="O48" i="35"/>
  <c r="R48" i="35" s="1"/>
  <c r="O47" i="35"/>
  <c r="R47" i="35" s="1"/>
  <c r="O46" i="35"/>
  <c r="R46" i="35" s="1"/>
  <c r="O45" i="35"/>
  <c r="R45" i="35" s="1"/>
  <c r="O44" i="35"/>
  <c r="R44" i="35" s="1"/>
  <c r="O43" i="35"/>
  <c r="R43" i="35" s="1"/>
  <c r="O42" i="35"/>
  <c r="R42" i="35" s="1"/>
  <c r="O41" i="35"/>
  <c r="R41" i="35" s="1"/>
  <c r="O40" i="35"/>
  <c r="R40" i="35" s="1"/>
  <c r="O39" i="35"/>
  <c r="R39" i="35" s="1"/>
  <c r="O38" i="35"/>
  <c r="R38" i="35" s="1"/>
  <c r="O37" i="35"/>
  <c r="R37" i="35" s="1"/>
  <c r="O36" i="35"/>
  <c r="R36" i="35" s="1"/>
  <c r="O35" i="35"/>
  <c r="R35" i="35" s="1"/>
  <c r="O34" i="35"/>
  <c r="R34" i="35" s="1"/>
  <c r="O33" i="35"/>
  <c r="R33" i="35" s="1"/>
  <c r="O32" i="35"/>
  <c r="R32" i="35" s="1"/>
  <c r="O31" i="35"/>
  <c r="R31" i="35" s="1"/>
  <c r="O30" i="35"/>
  <c r="R30" i="35" s="1"/>
  <c r="O29" i="35"/>
  <c r="R29" i="35" s="1"/>
  <c r="O28" i="35"/>
  <c r="R28" i="35" s="1"/>
  <c r="O27" i="35"/>
  <c r="R27" i="35" s="1"/>
  <c r="O26" i="35"/>
  <c r="R26" i="35" s="1"/>
  <c r="O25" i="35"/>
  <c r="R25" i="35" s="1"/>
  <c r="O24" i="35"/>
  <c r="R24" i="35" s="1"/>
  <c r="O23" i="35"/>
  <c r="R23" i="35" s="1"/>
  <c r="O22" i="35"/>
  <c r="R22" i="35" s="1"/>
  <c r="O21" i="35"/>
  <c r="R21" i="35" s="1"/>
  <c r="O20" i="35"/>
  <c r="R20" i="35" s="1"/>
  <c r="O19" i="35"/>
  <c r="R19" i="35" s="1"/>
  <c r="O17" i="35"/>
  <c r="R17" i="35" s="1"/>
  <c r="O16" i="35"/>
  <c r="R16" i="35" s="1"/>
  <c r="O15" i="35"/>
  <c r="R15" i="35" s="1"/>
  <c r="O14" i="35"/>
  <c r="R14" i="35" s="1"/>
  <c r="O13" i="35"/>
  <c r="R13" i="35" s="1"/>
  <c r="O12" i="35"/>
  <c r="R12" i="35" s="1"/>
  <c r="O11" i="35"/>
  <c r="R11" i="35" s="1"/>
  <c r="O10" i="35"/>
  <c r="R10" i="35" s="1"/>
  <c r="O9" i="35"/>
  <c r="R9" i="35" s="1"/>
  <c r="O8" i="35"/>
  <c r="R8" i="35" s="1"/>
  <c r="O7" i="35"/>
  <c r="D99" i="36" l="1"/>
  <c r="D91" i="35"/>
  <c r="D92" i="35"/>
  <c r="D89" i="35"/>
  <c r="R7" i="35"/>
  <c r="D90" i="35"/>
  <c r="D93" i="35"/>
  <c r="B123" i="34"/>
  <c r="O110" i="34"/>
  <c r="L109" i="34"/>
  <c r="O108" i="34"/>
  <c r="R108" i="34" s="1"/>
  <c r="O107" i="34"/>
  <c r="R107" i="34" s="1"/>
  <c r="O106" i="34"/>
  <c r="R106" i="34" s="1"/>
  <c r="O105" i="34"/>
  <c r="R105" i="34" s="1"/>
  <c r="O104" i="34"/>
  <c r="R104" i="34" s="1"/>
  <c r="O103" i="34"/>
  <c r="R103" i="34" s="1"/>
  <c r="O102" i="34"/>
  <c r="R102" i="34" s="1"/>
  <c r="O101" i="34"/>
  <c r="R101" i="34" s="1"/>
  <c r="O100" i="34"/>
  <c r="R100" i="34" s="1"/>
  <c r="O99" i="34"/>
  <c r="R99" i="34" s="1"/>
  <c r="O98" i="34"/>
  <c r="R98" i="34" s="1"/>
  <c r="O97" i="34"/>
  <c r="R97" i="34" s="1"/>
  <c r="O96" i="34"/>
  <c r="R96" i="34" s="1"/>
  <c r="O95" i="34"/>
  <c r="R95" i="34" s="1"/>
  <c r="O94" i="34"/>
  <c r="R94" i="34" s="1"/>
  <c r="O93" i="34"/>
  <c r="R93" i="34" s="1"/>
  <c r="O92" i="34"/>
  <c r="R92" i="34" s="1"/>
  <c r="O91" i="34"/>
  <c r="R91" i="34" s="1"/>
  <c r="O90" i="34"/>
  <c r="R90" i="34" s="1"/>
  <c r="O89" i="34"/>
  <c r="R89" i="34" s="1"/>
  <c r="O88" i="34"/>
  <c r="R88" i="34" s="1"/>
  <c r="O87" i="34"/>
  <c r="R87" i="34" s="1"/>
  <c r="O86" i="34"/>
  <c r="R86" i="34" s="1"/>
  <c r="O85" i="34"/>
  <c r="R85" i="34" s="1"/>
  <c r="O84" i="34"/>
  <c r="R84" i="34" s="1"/>
  <c r="O83" i="34"/>
  <c r="R83" i="34" s="1"/>
  <c r="O82" i="34"/>
  <c r="R82" i="34" s="1"/>
  <c r="O81" i="34"/>
  <c r="R81" i="34" s="1"/>
  <c r="O80" i="34"/>
  <c r="R80" i="34" s="1"/>
  <c r="O79" i="34"/>
  <c r="R79" i="34" s="1"/>
  <c r="O78" i="34"/>
  <c r="R78" i="34" s="1"/>
  <c r="O77" i="34"/>
  <c r="R77" i="34" s="1"/>
  <c r="O76" i="34"/>
  <c r="R76" i="34" s="1"/>
  <c r="O75" i="34"/>
  <c r="R75" i="34" s="1"/>
  <c r="O74" i="34"/>
  <c r="R74" i="34" s="1"/>
  <c r="O73" i="34"/>
  <c r="R73" i="34" s="1"/>
  <c r="O72" i="34"/>
  <c r="R72" i="34" s="1"/>
  <c r="O71" i="34"/>
  <c r="R71" i="34" s="1"/>
  <c r="O70" i="34"/>
  <c r="R70" i="34" s="1"/>
  <c r="O69" i="34"/>
  <c r="R69" i="34" s="1"/>
  <c r="O68" i="34"/>
  <c r="R68" i="34" s="1"/>
  <c r="O67" i="34"/>
  <c r="R67" i="34" s="1"/>
  <c r="O66" i="34"/>
  <c r="R66" i="34" s="1"/>
  <c r="O65" i="34"/>
  <c r="R65" i="34" s="1"/>
  <c r="O64" i="34"/>
  <c r="R64" i="34" s="1"/>
  <c r="O63" i="34"/>
  <c r="R63" i="34" s="1"/>
  <c r="O62" i="34"/>
  <c r="R62" i="34" s="1"/>
  <c r="O61" i="34"/>
  <c r="R61" i="34" s="1"/>
  <c r="O59" i="34"/>
  <c r="R59" i="34" s="1"/>
  <c r="O58" i="34"/>
  <c r="R58" i="34" s="1"/>
  <c r="O57" i="34"/>
  <c r="R57" i="34" s="1"/>
  <c r="O56" i="34"/>
  <c r="R56" i="34" s="1"/>
  <c r="O55" i="34"/>
  <c r="R55" i="34" s="1"/>
  <c r="O54" i="34"/>
  <c r="R54" i="34" s="1"/>
  <c r="O53" i="34"/>
  <c r="R53" i="34" s="1"/>
  <c r="O52" i="34"/>
  <c r="R52" i="34" s="1"/>
  <c r="O51" i="34"/>
  <c r="R51" i="34" s="1"/>
  <c r="O50" i="34"/>
  <c r="R50" i="34" s="1"/>
  <c r="O49" i="34"/>
  <c r="R49" i="34" s="1"/>
  <c r="O48" i="34"/>
  <c r="R48" i="34" s="1"/>
  <c r="O47" i="34"/>
  <c r="R47" i="34" s="1"/>
  <c r="O46" i="34"/>
  <c r="R46" i="34" s="1"/>
  <c r="O45" i="34"/>
  <c r="R45" i="34" s="1"/>
  <c r="O44" i="34"/>
  <c r="R44" i="34" s="1"/>
  <c r="O43" i="34"/>
  <c r="R43" i="34" s="1"/>
  <c r="O42" i="34"/>
  <c r="R42" i="34" s="1"/>
  <c r="O41" i="34"/>
  <c r="R41" i="34" s="1"/>
  <c r="O40" i="34"/>
  <c r="R40" i="34" s="1"/>
  <c r="O39" i="34"/>
  <c r="R39" i="34" s="1"/>
  <c r="O38" i="34"/>
  <c r="R38" i="34" s="1"/>
  <c r="O37" i="34"/>
  <c r="R37" i="34" s="1"/>
  <c r="O36" i="34"/>
  <c r="R36" i="34" s="1"/>
  <c r="O35" i="34"/>
  <c r="R35" i="34" s="1"/>
  <c r="O34" i="34"/>
  <c r="R34" i="34" s="1"/>
  <c r="O33" i="34"/>
  <c r="R33" i="34" s="1"/>
  <c r="O32" i="34"/>
  <c r="R32" i="34" s="1"/>
  <c r="O31" i="34"/>
  <c r="R31" i="34" s="1"/>
  <c r="O30" i="34"/>
  <c r="R30" i="34" s="1"/>
  <c r="O29" i="34"/>
  <c r="R29" i="34" s="1"/>
  <c r="O28" i="34"/>
  <c r="R28" i="34" s="1"/>
  <c r="O27" i="34"/>
  <c r="R27" i="34" s="1"/>
  <c r="O26" i="34"/>
  <c r="R26" i="34" s="1"/>
  <c r="O25" i="34"/>
  <c r="R25" i="34" s="1"/>
  <c r="O24" i="34"/>
  <c r="R24" i="34" s="1"/>
  <c r="O23" i="34"/>
  <c r="R23" i="34" s="1"/>
  <c r="O22" i="34"/>
  <c r="R22" i="34" s="1"/>
  <c r="O21" i="34"/>
  <c r="R21" i="34" s="1"/>
  <c r="O20" i="34"/>
  <c r="R20" i="34" s="1"/>
  <c r="O19" i="34"/>
  <c r="R19" i="34" s="1"/>
  <c r="O18" i="34"/>
  <c r="R18" i="34" s="1"/>
  <c r="O17" i="34"/>
  <c r="R17" i="34" s="1"/>
  <c r="O16" i="34"/>
  <c r="R16" i="34" s="1"/>
  <c r="O15" i="34"/>
  <c r="R15" i="34" s="1"/>
  <c r="O14" i="34"/>
  <c r="R14" i="34" s="1"/>
  <c r="O13" i="34"/>
  <c r="R13" i="34" s="1"/>
  <c r="O12" i="34"/>
  <c r="R12" i="34" s="1"/>
  <c r="O11" i="34"/>
  <c r="R11" i="34" s="1"/>
  <c r="O10" i="34"/>
  <c r="R10" i="34" s="1"/>
  <c r="O9" i="34"/>
  <c r="R9" i="34" s="1"/>
  <c r="O8" i="34"/>
  <c r="R8" i="34" s="1"/>
  <c r="O7" i="34"/>
  <c r="D94" i="35" l="1"/>
  <c r="D121" i="34"/>
  <c r="R7" i="34"/>
  <c r="D122" i="34"/>
  <c r="D119" i="34"/>
  <c r="D120" i="34"/>
  <c r="D123" i="34"/>
  <c r="O7" i="33"/>
  <c r="O8" i="33"/>
  <c r="O9" i="33"/>
  <c r="R9" i="33" s="1"/>
  <c r="O10" i="33"/>
  <c r="R10" i="33" s="1"/>
  <c r="O11" i="33"/>
  <c r="R11" i="33" s="1"/>
  <c r="O12" i="33"/>
  <c r="O13" i="33"/>
  <c r="O14" i="33"/>
  <c r="R14" i="33" s="1"/>
  <c r="O15" i="33"/>
  <c r="O16" i="33"/>
  <c r="O17" i="33"/>
  <c r="O18" i="33"/>
  <c r="R18" i="33" s="1"/>
  <c r="O19" i="33"/>
  <c r="R19" i="33" s="1"/>
  <c r="O20" i="33"/>
  <c r="O21" i="33"/>
  <c r="O22" i="33"/>
  <c r="R22" i="33" s="1"/>
  <c r="O23" i="33"/>
  <c r="R23" i="33" s="1"/>
  <c r="O24" i="33"/>
  <c r="O25" i="33"/>
  <c r="O26" i="33"/>
  <c r="R26" i="33" s="1"/>
  <c r="O27" i="33"/>
  <c r="R27" i="33" s="1"/>
  <c r="O28" i="33"/>
  <c r="O29" i="33"/>
  <c r="O30" i="33"/>
  <c r="R30" i="33" s="1"/>
  <c r="O31" i="33"/>
  <c r="O32" i="33"/>
  <c r="O33" i="33"/>
  <c r="O34" i="33"/>
  <c r="R34" i="33" s="1"/>
  <c r="O35" i="33"/>
  <c r="R35" i="33" s="1"/>
  <c r="O36" i="33"/>
  <c r="O37" i="33"/>
  <c r="O38" i="33"/>
  <c r="R38" i="33" s="1"/>
  <c r="O39" i="33"/>
  <c r="R39" i="33" s="1"/>
  <c r="O40" i="33"/>
  <c r="O41" i="33"/>
  <c r="O42" i="33"/>
  <c r="R42" i="33" s="1"/>
  <c r="O43" i="33"/>
  <c r="R43" i="33" s="1"/>
  <c r="O44" i="33"/>
  <c r="O45" i="33"/>
  <c r="O46" i="33"/>
  <c r="R46" i="33" s="1"/>
  <c r="O47" i="33"/>
  <c r="O48" i="33"/>
  <c r="O49" i="33"/>
  <c r="O50" i="33"/>
  <c r="R50" i="33" s="1"/>
  <c r="O51" i="33"/>
  <c r="R51" i="33" s="1"/>
  <c r="O52" i="33"/>
  <c r="O53" i="33"/>
  <c r="O54" i="33"/>
  <c r="R54" i="33" s="1"/>
  <c r="O55" i="33"/>
  <c r="R55" i="33" s="1"/>
  <c r="O56" i="33"/>
  <c r="O57" i="33"/>
  <c r="O58" i="33"/>
  <c r="R58" i="33" s="1"/>
  <c r="O59" i="33"/>
  <c r="R59" i="33" s="1"/>
  <c r="O60" i="33"/>
  <c r="O61" i="33"/>
  <c r="O62" i="33"/>
  <c r="R62" i="33" s="1"/>
  <c r="O63" i="33"/>
  <c r="O64" i="33"/>
  <c r="O65" i="33"/>
  <c r="O66" i="33"/>
  <c r="R66" i="33" s="1"/>
  <c r="O67" i="33"/>
  <c r="R67" i="33" s="1"/>
  <c r="O68" i="33"/>
  <c r="O69" i="33"/>
  <c r="O70" i="33"/>
  <c r="R70" i="33" s="1"/>
  <c r="O71" i="33"/>
  <c r="R71" i="33" s="1"/>
  <c r="O72" i="33"/>
  <c r="O73" i="33"/>
  <c r="O74" i="33"/>
  <c r="R74" i="33" s="1"/>
  <c r="O75" i="33"/>
  <c r="R75" i="33" s="1"/>
  <c r="O76" i="33"/>
  <c r="O77" i="33"/>
  <c r="O78" i="33"/>
  <c r="R78" i="33" s="1"/>
  <c r="O79" i="33"/>
  <c r="O80" i="33"/>
  <c r="O81" i="33"/>
  <c r="O83" i="33"/>
  <c r="R83" i="33" s="1"/>
  <c r="O84" i="33"/>
  <c r="R84" i="33" s="1"/>
  <c r="O85" i="33"/>
  <c r="O86" i="33"/>
  <c r="O87" i="33"/>
  <c r="R87" i="33" s="1"/>
  <c r="O88" i="33"/>
  <c r="R88" i="33" s="1"/>
  <c r="O89" i="33"/>
  <c r="O90" i="33"/>
  <c r="O91" i="33"/>
  <c r="R91" i="33" s="1"/>
  <c r="O92" i="33"/>
  <c r="R92" i="33" s="1"/>
  <c r="O93" i="33"/>
  <c r="O94" i="33"/>
  <c r="O95" i="33"/>
  <c r="R95" i="33" s="1"/>
  <c r="O96" i="33"/>
  <c r="O97" i="33"/>
  <c r="O98" i="33"/>
  <c r="O99" i="33"/>
  <c r="R99" i="33" s="1"/>
  <c r="O100" i="33"/>
  <c r="O101" i="33"/>
  <c r="R101" i="33" s="1"/>
  <c r="O102" i="33"/>
  <c r="O103" i="33"/>
  <c r="R103" i="33" s="1"/>
  <c r="O104" i="33"/>
  <c r="R104" i="33" s="1"/>
  <c r="O105" i="33"/>
  <c r="R105" i="33" s="1"/>
  <c r="O106" i="33"/>
  <c r="O107" i="33"/>
  <c r="R107" i="33" s="1"/>
  <c r="O108" i="33"/>
  <c r="O109" i="33"/>
  <c r="R109" i="33" s="1"/>
  <c r="O110" i="33"/>
  <c r="R110" i="33" s="1"/>
  <c r="O111" i="33"/>
  <c r="R111" i="33" s="1"/>
  <c r="O112" i="33"/>
  <c r="R112" i="33" s="1"/>
  <c r="O113" i="33"/>
  <c r="R113" i="33" s="1"/>
  <c r="O114" i="33"/>
  <c r="O115" i="33"/>
  <c r="R115" i="33" s="1"/>
  <c r="O116" i="33"/>
  <c r="O117" i="33"/>
  <c r="R117" i="33" s="1"/>
  <c r="O118" i="33"/>
  <c r="R118" i="33" s="1"/>
  <c r="O119" i="33"/>
  <c r="R119" i="33" s="1"/>
  <c r="O120" i="33"/>
  <c r="R120" i="33" s="1"/>
  <c r="O121" i="33"/>
  <c r="R121" i="33" s="1"/>
  <c r="O122" i="33"/>
  <c r="R122" i="33" s="1"/>
  <c r="O123" i="33"/>
  <c r="R123" i="33" s="1"/>
  <c r="O124" i="33"/>
  <c r="O125" i="33"/>
  <c r="R125" i="33" s="1"/>
  <c r="O126" i="33"/>
  <c r="O127" i="33"/>
  <c r="R127" i="33" s="1"/>
  <c r="O128" i="33"/>
  <c r="R128" i="33" s="1"/>
  <c r="O129" i="33"/>
  <c r="R129" i="33" s="1"/>
  <c r="O130" i="33"/>
  <c r="R130" i="33" s="1"/>
  <c r="O131" i="33"/>
  <c r="R131" i="33" s="1"/>
  <c r="O132" i="33"/>
  <c r="O133" i="33"/>
  <c r="R133" i="33" s="1"/>
  <c r="O134" i="33"/>
  <c r="O135" i="33"/>
  <c r="R135" i="33" s="1"/>
  <c r="O136" i="33"/>
  <c r="R136" i="33" s="1"/>
  <c r="O137" i="33"/>
  <c r="R137" i="33" s="1"/>
  <c r="R12" i="33"/>
  <c r="R13" i="33"/>
  <c r="R15" i="33"/>
  <c r="R16" i="33"/>
  <c r="R17" i="33"/>
  <c r="R20" i="33"/>
  <c r="R21" i="33"/>
  <c r="R24" i="33"/>
  <c r="R25" i="33"/>
  <c r="R28" i="33"/>
  <c r="R29" i="33"/>
  <c r="R31" i="33"/>
  <c r="R32" i="33"/>
  <c r="R33" i="33"/>
  <c r="R36" i="33"/>
  <c r="R37" i="33"/>
  <c r="R40" i="33"/>
  <c r="R41" i="33"/>
  <c r="R44" i="33"/>
  <c r="R45" i="33"/>
  <c r="R47" i="33"/>
  <c r="R48" i="33"/>
  <c r="R49" i="33"/>
  <c r="R52" i="33"/>
  <c r="R53" i="33"/>
  <c r="R56" i="33"/>
  <c r="R57" i="33"/>
  <c r="R60" i="33"/>
  <c r="R61" i="33"/>
  <c r="R63" i="33"/>
  <c r="R64" i="33"/>
  <c r="R65" i="33"/>
  <c r="R68" i="33"/>
  <c r="R69" i="33"/>
  <c r="R72" i="33"/>
  <c r="R73" i="33"/>
  <c r="R76" i="33"/>
  <c r="R77" i="33"/>
  <c r="R79" i="33"/>
  <c r="R80" i="33"/>
  <c r="R81" i="33"/>
  <c r="R85" i="33"/>
  <c r="R86" i="33"/>
  <c r="R89" i="33"/>
  <c r="R90" i="33"/>
  <c r="R93" i="33"/>
  <c r="R94" i="33"/>
  <c r="R96" i="33"/>
  <c r="R97" i="33"/>
  <c r="R98" i="33"/>
  <c r="B152" i="33"/>
  <c r="O139" i="33"/>
  <c r="L138" i="33"/>
  <c r="R134" i="33"/>
  <c r="R132" i="33"/>
  <c r="R126" i="33"/>
  <c r="R124" i="33"/>
  <c r="R116" i="33"/>
  <c r="R114" i="33"/>
  <c r="R108" i="33"/>
  <c r="R106" i="33"/>
  <c r="R102" i="33"/>
  <c r="R100" i="33"/>
  <c r="R8" i="33"/>
  <c r="D124" i="34" l="1"/>
  <c r="D150" i="33"/>
  <c r="D151" i="33"/>
  <c r="D148" i="33"/>
  <c r="R7" i="33"/>
  <c r="D149" i="33"/>
  <c r="D152" i="33"/>
  <c r="B97" i="32"/>
  <c r="O84" i="32"/>
  <c r="L83" i="32"/>
  <c r="O82" i="32"/>
  <c r="R82" i="32" s="1"/>
  <c r="O81" i="32"/>
  <c r="R81" i="32" s="1"/>
  <c r="O80" i="32"/>
  <c r="R80" i="32" s="1"/>
  <c r="O78" i="32"/>
  <c r="R78" i="32" s="1"/>
  <c r="O77" i="32"/>
  <c r="R77" i="32" s="1"/>
  <c r="O76" i="32"/>
  <c r="R76" i="32" s="1"/>
  <c r="O75" i="32"/>
  <c r="R75" i="32" s="1"/>
  <c r="O74" i="32"/>
  <c r="R74" i="32" s="1"/>
  <c r="O73" i="32"/>
  <c r="R73" i="32" s="1"/>
  <c r="O72" i="32"/>
  <c r="R72" i="32" s="1"/>
  <c r="O71" i="32"/>
  <c r="R71" i="32" s="1"/>
  <c r="O70" i="32"/>
  <c r="R70" i="32" s="1"/>
  <c r="O69" i="32"/>
  <c r="R69" i="32" s="1"/>
  <c r="O68" i="32"/>
  <c r="R68" i="32" s="1"/>
  <c r="O67" i="32"/>
  <c r="R67" i="32" s="1"/>
  <c r="O66" i="32"/>
  <c r="R66" i="32" s="1"/>
  <c r="O65" i="32"/>
  <c r="R65" i="32" s="1"/>
  <c r="O64" i="32"/>
  <c r="R64" i="32" s="1"/>
  <c r="O63" i="32"/>
  <c r="R63" i="32" s="1"/>
  <c r="O62" i="32"/>
  <c r="R62" i="32" s="1"/>
  <c r="O61" i="32"/>
  <c r="R61" i="32" s="1"/>
  <c r="O60" i="32"/>
  <c r="R60" i="32" s="1"/>
  <c r="O59" i="32"/>
  <c r="R59" i="32" s="1"/>
  <c r="O58" i="32"/>
  <c r="R58" i="32" s="1"/>
  <c r="O57" i="32"/>
  <c r="R57" i="32" s="1"/>
  <c r="O56" i="32"/>
  <c r="R56" i="32" s="1"/>
  <c r="O55" i="32"/>
  <c r="R55" i="32" s="1"/>
  <c r="O54" i="32"/>
  <c r="R54" i="32" s="1"/>
  <c r="O53" i="32"/>
  <c r="R53" i="32" s="1"/>
  <c r="O52" i="32"/>
  <c r="R52" i="32" s="1"/>
  <c r="O51" i="32"/>
  <c r="R51" i="32" s="1"/>
  <c r="O50" i="32"/>
  <c r="R50" i="32" s="1"/>
  <c r="O49" i="32"/>
  <c r="R49" i="32" s="1"/>
  <c r="O48" i="32"/>
  <c r="R48" i="32" s="1"/>
  <c r="O47" i="32"/>
  <c r="R47" i="32" s="1"/>
  <c r="O46" i="32"/>
  <c r="R46" i="32" s="1"/>
  <c r="O45" i="32"/>
  <c r="R45" i="32" s="1"/>
  <c r="O44" i="32"/>
  <c r="R44" i="32" s="1"/>
  <c r="O43" i="32"/>
  <c r="R43" i="32" s="1"/>
  <c r="O42" i="32"/>
  <c r="R42" i="32" s="1"/>
  <c r="O41" i="32"/>
  <c r="R41" i="32" s="1"/>
  <c r="O40" i="32"/>
  <c r="R40" i="32" s="1"/>
  <c r="O39" i="32"/>
  <c r="R39" i="32" s="1"/>
  <c r="O38" i="32"/>
  <c r="R38" i="32" s="1"/>
  <c r="O37" i="32"/>
  <c r="R37" i="32" s="1"/>
  <c r="O36" i="32"/>
  <c r="R36" i="32" s="1"/>
  <c r="O35" i="32"/>
  <c r="R35" i="32" s="1"/>
  <c r="O34" i="32"/>
  <c r="R34" i="32" s="1"/>
  <c r="O33" i="32"/>
  <c r="R33" i="32" s="1"/>
  <c r="O32" i="32"/>
  <c r="R32" i="32" s="1"/>
  <c r="O31" i="32"/>
  <c r="R31" i="32" s="1"/>
  <c r="O30" i="32"/>
  <c r="R30" i="32" s="1"/>
  <c r="O29" i="32"/>
  <c r="R29" i="32" s="1"/>
  <c r="O28" i="32"/>
  <c r="R28" i="32" s="1"/>
  <c r="O27" i="32"/>
  <c r="R27" i="32" s="1"/>
  <c r="O26" i="32"/>
  <c r="R26" i="32" s="1"/>
  <c r="O25" i="32"/>
  <c r="R25" i="32" s="1"/>
  <c r="O24" i="32"/>
  <c r="R24" i="32" s="1"/>
  <c r="O23" i="32"/>
  <c r="R23" i="32" s="1"/>
  <c r="O22" i="32"/>
  <c r="R22" i="32" s="1"/>
  <c r="O21" i="32"/>
  <c r="R21" i="32" s="1"/>
  <c r="O20" i="32"/>
  <c r="R20" i="32" s="1"/>
  <c r="O19" i="32"/>
  <c r="R19" i="32" s="1"/>
  <c r="O18" i="32"/>
  <c r="R18" i="32" s="1"/>
  <c r="O17" i="32"/>
  <c r="R17" i="32" s="1"/>
  <c r="O16" i="32"/>
  <c r="R16" i="32" s="1"/>
  <c r="O15" i="32"/>
  <c r="R15" i="32" s="1"/>
  <c r="O14" i="32"/>
  <c r="R14" i="32" s="1"/>
  <c r="O13" i="32"/>
  <c r="R13" i="32" s="1"/>
  <c r="O12" i="32"/>
  <c r="R12" i="32" s="1"/>
  <c r="O11" i="32"/>
  <c r="R11" i="32" s="1"/>
  <c r="O10" i="32"/>
  <c r="R10" i="32" s="1"/>
  <c r="O9" i="32"/>
  <c r="R9" i="32" s="1"/>
  <c r="O8" i="32"/>
  <c r="R8" i="32" s="1"/>
  <c r="O7" i="32"/>
  <c r="D153" i="33" l="1"/>
  <c r="D95" i="32"/>
  <c r="D96" i="32"/>
  <c r="D93" i="32"/>
  <c r="R7" i="32"/>
  <c r="D94" i="32"/>
  <c r="D97" i="32"/>
  <c r="B106" i="31"/>
  <c r="O93" i="31"/>
  <c r="L92" i="31"/>
  <c r="O91" i="31"/>
  <c r="R91" i="31" s="1"/>
  <c r="O90" i="31"/>
  <c r="R90" i="31" s="1"/>
  <c r="O89" i="31"/>
  <c r="R89" i="31" s="1"/>
  <c r="O88" i="31"/>
  <c r="R88" i="31" s="1"/>
  <c r="O87" i="31"/>
  <c r="R87" i="31" s="1"/>
  <c r="O86" i="31"/>
  <c r="R86" i="31" s="1"/>
  <c r="O85" i="31"/>
  <c r="R85" i="31" s="1"/>
  <c r="O84" i="31"/>
  <c r="R84" i="31" s="1"/>
  <c r="O83" i="31"/>
  <c r="R83" i="31" s="1"/>
  <c r="O82" i="31"/>
  <c r="R82" i="31" s="1"/>
  <c r="O81" i="31"/>
  <c r="R81" i="31" s="1"/>
  <c r="O80" i="31"/>
  <c r="R80" i="31" s="1"/>
  <c r="O79" i="31"/>
  <c r="R79" i="31" s="1"/>
  <c r="O78" i="31"/>
  <c r="R78" i="31" s="1"/>
  <c r="O77" i="31"/>
  <c r="R77" i="31" s="1"/>
  <c r="O76" i="31"/>
  <c r="R76" i="31" s="1"/>
  <c r="O75" i="31"/>
  <c r="R75" i="31" s="1"/>
  <c r="O74" i="31"/>
  <c r="R74" i="31" s="1"/>
  <c r="O73" i="31"/>
  <c r="R73" i="31" s="1"/>
  <c r="O72" i="31"/>
  <c r="R72" i="31" s="1"/>
  <c r="O71" i="31"/>
  <c r="R71" i="31" s="1"/>
  <c r="O70" i="31"/>
  <c r="R70" i="31" s="1"/>
  <c r="O69" i="31"/>
  <c r="R69" i="31" s="1"/>
  <c r="O68" i="31"/>
  <c r="R68" i="31" s="1"/>
  <c r="O67" i="31"/>
  <c r="R67" i="31" s="1"/>
  <c r="O66" i="31"/>
  <c r="R66" i="31" s="1"/>
  <c r="O65" i="31"/>
  <c r="R65" i="31" s="1"/>
  <c r="O64" i="31"/>
  <c r="R64" i="31" s="1"/>
  <c r="O63" i="31"/>
  <c r="R63" i="31" s="1"/>
  <c r="O62" i="31"/>
  <c r="R62" i="31" s="1"/>
  <c r="O61" i="31"/>
  <c r="R61" i="31" s="1"/>
  <c r="O60" i="31"/>
  <c r="R60" i="31" s="1"/>
  <c r="O59" i="31"/>
  <c r="R59" i="31" s="1"/>
  <c r="O58" i="31"/>
  <c r="R58" i="31" s="1"/>
  <c r="O57" i="31"/>
  <c r="R57" i="31" s="1"/>
  <c r="O56" i="31"/>
  <c r="R56" i="31" s="1"/>
  <c r="O55" i="31"/>
  <c r="R55" i="31" s="1"/>
  <c r="O54" i="31"/>
  <c r="R54" i="31" s="1"/>
  <c r="O53" i="31"/>
  <c r="R53" i="31" s="1"/>
  <c r="O52" i="31"/>
  <c r="R52" i="31" s="1"/>
  <c r="O51" i="31"/>
  <c r="R51" i="31" s="1"/>
  <c r="O50" i="31"/>
  <c r="R50" i="31" s="1"/>
  <c r="O49" i="31"/>
  <c r="R49" i="31" s="1"/>
  <c r="O48" i="31"/>
  <c r="R48" i="31" s="1"/>
  <c r="O47" i="31"/>
  <c r="R47" i="31" s="1"/>
  <c r="O46" i="31"/>
  <c r="R46" i="31" s="1"/>
  <c r="O45" i="31"/>
  <c r="R45" i="31" s="1"/>
  <c r="O44" i="31"/>
  <c r="R44" i="31" s="1"/>
  <c r="O42" i="31"/>
  <c r="R42" i="31" s="1"/>
  <c r="O41" i="31"/>
  <c r="R41" i="31" s="1"/>
  <c r="O40" i="31"/>
  <c r="R40" i="31" s="1"/>
  <c r="O39" i="31"/>
  <c r="R39" i="31" s="1"/>
  <c r="O38" i="31"/>
  <c r="R38" i="31" s="1"/>
  <c r="O37" i="31"/>
  <c r="R37" i="31" s="1"/>
  <c r="O36" i="31"/>
  <c r="R36" i="31" s="1"/>
  <c r="O35" i="31"/>
  <c r="R35" i="31" s="1"/>
  <c r="O34" i="31"/>
  <c r="R34" i="31" s="1"/>
  <c r="O33" i="31"/>
  <c r="R33" i="31" s="1"/>
  <c r="O32" i="31"/>
  <c r="R32" i="31" s="1"/>
  <c r="O31" i="31"/>
  <c r="R31" i="31" s="1"/>
  <c r="O30" i="31"/>
  <c r="R30" i="31" s="1"/>
  <c r="O29" i="31"/>
  <c r="R29" i="31" s="1"/>
  <c r="O28" i="31"/>
  <c r="R28" i="31" s="1"/>
  <c r="O27" i="31"/>
  <c r="R27" i="31" s="1"/>
  <c r="O26" i="31"/>
  <c r="R26" i="31" s="1"/>
  <c r="O24" i="31"/>
  <c r="R24" i="31" s="1"/>
  <c r="O23" i="31"/>
  <c r="R23" i="31" s="1"/>
  <c r="O22" i="31"/>
  <c r="R22" i="31" s="1"/>
  <c r="O21" i="31"/>
  <c r="R21" i="31" s="1"/>
  <c r="O20" i="31"/>
  <c r="R20" i="31" s="1"/>
  <c r="O19" i="31"/>
  <c r="R19" i="31" s="1"/>
  <c r="O18" i="31"/>
  <c r="R18" i="31" s="1"/>
  <c r="O17" i="31"/>
  <c r="R17" i="31" s="1"/>
  <c r="O16" i="31"/>
  <c r="R16" i="31" s="1"/>
  <c r="O15" i="31"/>
  <c r="R15" i="31" s="1"/>
  <c r="O14" i="31"/>
  <c r="R14" i="31" s="1"/>
  <c r="O13" i="31"/>
  <c r="R13" i="31" s="1"/>
  <c r="O12" i="31"/>
  <c r="R12" i="31" s="1"/>
  <c r="O11" i="31"/>
  <c r="R11" i="31" s="1"/>
  <c r="O10" i="31"/>
  <c r="R10" i="31" s="1"/>
  <c r="O9" i="31"/>
  <c r="R9" i="31" s="1"/>
  <c r="O8" i="31"/>
  <c r="R8" i="31" s="1"/>
  <c r="O7" i="31"/>
  <c r="D98" i="32" l="1"/>
  <c r="D104" i="31"/>
  <c r="D105" i="31"/>
  <c r="D102" i="31"/>
  <c r="R7" i="31"/>
  <c r="D103" i="31"/>
  <c r="D106" i="31"/>
  <c r="O10" i="30"/>
  <c r="R10" i="30" s="1"/>
  <c r="O11" i="30"/>
  <c r="R11" i="30" s="1"/>
  <c r="O12" i="30"/>
  <c r="R12" i="30" s="1"/>
  <c r="O13" i="30"/>
  <c r="R13" i="30" s="1"/>
  <c r="O14" i="30"/>
  <c r="R14" i="30" s="1"/>
  <c r="O15" i="30"/>
  <c r="R15" i="30" s="1"/>
  <c r="O16" i="30"/>
  <c r="R16" i="30" s="1"/>
  <c r="O17" i="30"/>
  <c r="R17" i="30" s="1"/>
  <c r="O18" i="30"/>
  <c r="R18" i="30" s="1"/>
  <c r="O19" i="30"/>
  <c r="R19" i="30" s="1"/>
  <c r="O20" i="30"/>
  <c r="R20" i="30" s="1"/>
  <c r="O21" i="30"/>
  <c r="R21" i="30" s="1"/>
  <c r="O22" i="30"/>
  <c r="R22" i="30" s="1"/>
  <c r="O23" i="30"/>
  <c r="R23" i="30" s="1"/>
  <c r="O24" i="30"/>
  <c r="R24" i="30" s="1"/>
  <c r="O25" i="30"/>
  <c r="R25" i="30" s="1"/>
  <c r="O26" i="30"/>
  <c r="R26" i="30" s="1"/>
  <c r="O27" i="30"/>
  <c r="R27" i="30" s="1"/>
  <c r="O28" i="30"/>
  <c r="R28" i="30" s="1"/>
  <c r="O29" i="30"/>
  <c r="R29" i="30" s="1"/>
  <c r="O30" i="30"/>
  <c r="R30" i="30" s="1"/>
  <c r="O31" i="30"/>
  <c r="R31" i="30" s="1"/>
  <c r="O32" i="30"/>
  <c r="R32" i="30" s="1"/>
  <c r="O33" i="30"/>
  <c r="R33" i="30" s="1"/>
  <c r="O34" i="30"/>
  <c r="R34" i="30" s="1"/>
  <c r="O35" i="30"/>
  <c r="R35" i="30" s="1"/>
  <c r="O36" i="30"/>
  <c r="R36" i="30" s="1"/>
  <c r="O37" i="30"/>
  <c r="R37" i="30" s="1"/>
  <c r="O38" i="30"/>
  <c r="R38" i="30" s="1"/>
  <c r="O39" i="30"/>
  <c r="R39" i="30" s="1"/>
  <c r="O40" i="30"/>
  <c r="R40" i="30" s="1"/>
  <c r="O41" i="30"/>
  <c r="R41" i="30" s="1"/>
  <c r="O42" i="30"/>
  <c r="R42" i="30" s="1"/>
  <c r="O43" i="30"/>
  <c r="R43" i="30" s="1"/>
  <c r="O44" i="30"/>
  <c r="R44" i="30" s="1"/>
  <c r="O45" i="30"/>
  <c r="R45" i="30" s="1"/>
  <c r="O46" i="30"/>
  <c r="R46" i="30" s="1"/>
  <c r="O47" i="30"/>
  <c r="R47" i="30" s="1"/>
  <c r="O48" i="30"/>
  <c r="R48" i="30" s="1"/>
  <c r="O49" i="30"/>
  <c r="R49" i="30" s="1"/>
  <c r="O50" i="30"/>
  <c r="R50" i="30" s="1"/>
  <c r="B125" i="30"/>
  <c r="O112" i="30"/>
  <c r="L111" i="30"/>
  <c r="O110" i="30"/>
  <c r="R110" i="30" s="1"/>
  <c r="O109" i="30"/>
  <c r="R109" i="30" s="1"/>
  <c r="O108" i="30"/>
  <c r="R108" i="30" s="1"/>
  <c r="O107" i="30"/>
  <c r="R107" i="30" s="1"/>
  <c r="O105" i="30"/>
  <c r="R105" i="30" s="1"/>
  <c r="O104" i="30"/>
  <c r="R104" i="30" s="1"/>
  <c r="O103" i="30"/>
  <c r="R103" i="30" s="1"/>
  <c r="O102" i="30"/>
  <c r="R102" i="30" s="1"/>
  <c r="O101" i="30"/>
  <c r="R101" i="30" s="1"/>
  <c r="O100" i="30"/>
  <c r="R100" i="30" s="1"/>
  <c r="O99" i="30"/>
  <c r="R99" i="30" s="1"/>
  <c r="O98" i="30"/>
  <c r="R98" i="30" s="1"/>
  <c r="O97" i="30"/>
  <c r="R97" i="30" s="1"/>
  <c r="O96" i="30"/>
  <c r="R96" i="30" s="1"/>
  <c r="O95" i="30"/>
  <c r="R95" i="30" s="1"/>
  <c r="O94" i="30"/>
  <c r="R94" i="30" s="1"/>
  <c r="O93" i="30"/>
  <c r="R93" i="30" s="1"/>
  <c r="O92" i="30"/>
  <c r="R92" i="30" s="1"/>
  <c r="O91" i="30"/>
  <c r="R91" i="30" s="1"/>
  <c r="O90" i="30"/>
  <c r="R90" i="30" s="1"/>
  <c r="O89" i="30"/>
  <c r="R89" i="30" s="1"/>
  <c r="O88" i="30"/>
  <c r="R88" i="30" s="1"/>
  <c r="O87" i="30"/>
  <c r="R87" i="30" s="1"/>
  <c r="O86" i="30"/>
  <c r="R86" i="30" s="1"/>
  <c r="O85" i="30"/>
  <c r="R85" i="30" s="1"/>
  <c r="O84" i="30"/>
  <c r="R84" i="30" s="1"/>
  <c r="O83" i="30"/>
  <c r="R83" i="30" s="1"/>
  <c r="O82" i="30"/>
  <c r="R82" i="30" s="1"/>
  <c r="O81" i="30"/>
  <c r="R81" i="30" s="1"/>
  <c r="O80" i="30"/>
  <c r="R80" i="30" s="1"/>
  <c r="O79" i="30"/>
  <c r="R79" i="30" s="1"/>
  <c r="O78" i="30"/>
  <c r="R78" i="30" s="1"/>
  <c r="O77" i="30"/>
  <c r="R77" i="30" s="1"/>
  <c r="O76" i="30"/>
  <c r="R76" i="30" s="1"/>
  <c r="O75" i="30"/>
  <c r="R75" i="30" s="1"/>
  <c r="O74" i="30"/>
  <c r="R74" i="30" s="1"/>
  <c r="O73" i="30"/>
  <c r="R73" i="30" s="1"/>
  <c r="O72" i="30"/>
  <c r="R72" i="30" s="1"/>
  <c r="O71" i="30"/>
  <c r="R71" i="30" s="1"/>
  <c r="O70" i="30"/>
  <c r="R70" i="30" s="1"/>
  <c r="O69" i="30"/>
  <c r="R69" i="30" s="1"/>
  <c r="O68" i="30"/>
  <c r="R68" i="30" s="1"/>
  <c r="O67" i="30"/>
  <c r="R67" i="30" s="1"/>
  <c r="O66" i="30"/>
  <c r="R66" i="30" s="1"/>
  <c r="O65" i="30"/>
  <c r="R65" i="30" s="1"/>
  <c r="O64" i="30"/>
  <c r="R64" i="30" s="1"/>
  <c r="O63" i="30"/>
  <c r="R63" i="30" s="1"/>
  <c r="O62" i="30"/>
  <c r="R62" i="30" s="1"/>
  <c r="O61" i="30"/>
  <c r="R61" i="30" s="1"/>
  <c r="O60" i="30"/>
  <c r="R60" i="30" s="1"/>
  <c r="O59" i="30"/>
  <c r="R59" i="30" s="1"/>
  <c r="O58" i="30"/>
  <c r="R58" i="30" s="1"/>
  <c r="O57" i="30"/>
  <c r="R57" i="30" s="1"/>
  <c r="O56" i="30"/>
  <c r="R56" i="30" s="1"/>
  <c r="O55" i="30"/>
  <c r="R55" i="30" s="1"/>
  <c r="O54" i="30"/>
  <c r="R54" i="30" s="1"/>
  <c r="O53" i="30"/>
  <c r="R53" i="30" s="1"/>
  <c r="O52" i="30"/>
  <c r="R52" i="30" s="1"/>
  <c r="O51" i="30"/>
  <c r="R51" i="30" s="1"/>
  <c r="O9" i="30"/>
  <c r="R9" i="30" s="1"/>
  <c r="O8" i="30"/>
  <c r="R8" i="30" s="1"/>
  <c r="O7" i="30"/>
  <c r="D107" i="31" l="1"/>
  <c r="D123" i="30"/>
  <c r="R7" i="30"/>
  <c r="D124" i="30"/>
  <c r="D121" i="30"/>
  <c r="D122" i="30"/>
  <c r="D125" i="30"/>
  <c r="O91" i="29"/>
  <c r="R91" i="29" s="1"/>
  <c r="O92" i="29"/>
  <c r="R92" i="29" s="1"/>
  <c r="O93" i="29"/>
  <c r="R93" i="29" s="1"/>
  <c r="O94" i="29"/>
  <c r="R94" i="29" s="1"/>
  <c r="O95" i="29"/>
  <c r="R95" i="29" s="1"/>
  <c r="O96" i="29"/>
  <c r="R96" i="29" s="1"/>
  <c r="O97" i="29"/>
  <c r="R97" i="29" s="1"/>
  <c r="B121" i="29"/>
  <c r="O108" i="29"/>
  <c r="L107" i="29"/>
  <c r="O106" i="29"/>
  <c r="R106" i="29" s="1"/>
  <c r="O105" i="29"/>
  <c r="R105" i="29" s="1"/>
  <c r="O104" i="29"/>
  <c r="R104" i="29" s="1"/>
  <c r="O103" i="29"/>
  <c r="R103" i="29" s="1"/>
  <c r="O102" i="29"/>
  <c r="R102" i="29" s="1"/>
  <c r="O101" i="29"/>
  <c r="R101" i="29" s="1"/>
  <c r="O100" i="29"/>
  <c r="R100" i="29" s="1"/>
  <c r="O99" i="29"/>
  <c r="R99" i="29" s="1"/>
  <c r="O98" i="29"/>
  <c r="R98" i="29" s="1"/>
  <c r="O90" i="29"/>
  <c r="R90" i="29" s="1"/>
  <c r="O89" i="29"/>
  <c r="R89" i="29" s="1"/>
  <c r="O88" i="29"/>
  <c r="R88" i="29" s="1"/>
  <c r="O87" i="29"/>
  <c r="R87" i="29" s="1"/>
  <c r="O86" i="29"/>
  <c r="R86" i="29" s="1"/>
  <c r="O85" i="29"/>
  <c r="R85" i="29" s="1"/>
  <c r="O84" i="29"/>
  <c r="R84" i="29" s="1"/>
  <c r="O83" i="29"/>
  <c r="R83" i="29" s="1"/>
  <c r="O82" i="29"/>
  <c r="R82" i="29" s="1"/>
  <c r="O81" i="29"/>
  <c r="R81" i="29" s="1"/>
  <c r="O80" i="29"/>
  <c r="R80" i="29" s="1"/>
  <c r="O79" i="29"/>
  <c r="R79" i="29" s="1"/>
  <c r="O78" i="29"/>
  <c r="R78" i="29" s="1"/>
  <c r="O77" i="29"/>
  <c r="R77" i="29" s="1"/>
  <c r="O76" i="29"/>
  <c r="R76" i="29" s="1"/>
  <c r="O75" i="29"/>
  <c r="R75" i="29" s="1"/>
  <c r="O74" i="29"/>
  <c r="R74" i="29" s="1"/>
  <c r="O73" i="29"/>
  <c r="R73" i="29" s="1"/>
  <c r="O72" i="29"/>
  <c r="R72" i="29" s="1"/>
  <c r="O71" i="29"/>
  <c r="R71" i="29" s="1"/>
  <c r="O70" i="29"/>
  <c r="R70" i="29" s="1"/>
  <c r="O69" i="29"/>
  <c r="R69" i="29" s="1"/>
  <c r="O68" i="29"/>
  <c r="R68" i="29" s="1"/>
  <c r="O67" i="29"/>
  <c r="R67" i="29" s="1"/>
  <c r="O66" i="29"/>
  <c r="R66" i="29" s="1"/>
  <c r="O65" i="29"/>
  <c r="R65" i="29" s="1"/>
  <c r="O64" i="29"/>
  <c r="R64" i="29" s="1"/>
  <c r="O63" i="29"/>
  <c r="R63" i="29" s="1"/>
  <c r="O62" i="29"/>
  <c r="R62" i="29" s="1"/>
  <c r="O61" i="29"/>
  <c r="R61" i="29" s="1"/>
  <c r="O60" i="29"/>
  <c r="R60" i="29" s="1"/>
  <c r="O59" i="29"/>
  <c r="R59" i="29" s="1"/>
  <c r="O58" i="29"/>
  <c r="R58" i="29" s="1"/>
  <c r="O57" i="29"/>
  <c r="R57" i="29" s="1"/>
  <c r="O56" i="29"/>
  <c r="R56" i="29" s="1"/>
  <c r="O55" i="29"/>
  <c r="R55" i="29" s="1"/>
  <c r="O54" i="29"/>
  <c r="R54" i="29" s="1"/>
  <c r="O53" i="29"/>
  <c r="R53" i="29" s="1"/>
  <c r="O52" i="29"/>
  <c r="R52" i="29" s="1"/>
  <c r="O51" i="29"/>
  <c r="R51" i="29" s="1"/>
  <c r="O50" i="29"/>
  <c r="R50" i="29" s="1"/>
  <c r="O49" i="29"/>
  <c r="R49" i="29" s="1"/>
  <c r="O48" i="29"/>
  <c r="R48" i="29" s="1"/>
  <c r="O47" i="29"/>
  <c r="R47" i="29" s="1"/>
  <c r="O46" i="29"/>
  <c r="R46" i="29" s="1"/>
  <c r="O45" i="29"/>
  <c r="R45" i="29" s="1"/>
  <c r="O44" i="29"/>
  <c r="R44" i="29" s="1"/>
  <c r="O43" i="29"/>
  <c r="R43" i="29" s="1"/>
  <c r="O42" i="29"/>
  <c r="R42" i="29" s="1"/>
  <c r="O41" i="29"/>
  <c r="R41" i="29" s="1"/>
  <c r="O40" i="29"/>
  <c r="R40" i="29" s="1"/>
  <c r="O39" i="29"/>
  <c r="R39" i="29" s="1"/>
  <c r="O38" i="29"/>
  <c r="R38" i="29" s="1"/>
  <c r="O37" i="29"/>
  <c r="R37" i="29" s="1"/>
  <c r="O36" i="29"/>
  <c r="R36" i="29" s="1"/>
  <c r="O35" i="29"/>
  <c r="R35" i="29" s="1"/>
  <c r="O34" i="29"/>
  <c r="R34" i="29" s="1"/>
  <c r="O33" i="29"/>
  <c r="R33" i="29" s="1"/>
  <c r="O32" i="29"/>
  <c r="R32" i="29" s="1"/>
  <c r="O31" i="29"/>
  <c r="R31" i="29" s="1"/>
  <c r="O30" i="29"/>
  <c r="R30" i="29" s="1"/>
  <c r="O29" i="29"/>
  <c r="R29" i="29" s="1"/>
  <c r="O28" i="29"/>
  <c r="R28" i="29" s="1"/>
  <c r="O27" i="29"/>
  <c r="R27" i="29" s="1"/>
  <c r="O26" i="29"/>
  <c r="R26" i="29" s="1"/>
  <c r="O25" i="29"/>
  <c r="R25" i="29" s="1"/>
  <c r="O24" i="29"/>
  <c r="R24" i="29" s="1"/>
  <c r="O23" i="29"/>
  <c r="R23" i="29" s="1"/>
  <c r="O22" i="29"/>
  <c r="R22" i="29" s="1"/>
  <c r="O21" i="29"/>
  <c r="R21" i="29" s="1"/>
  <c r="O20" i="29"/>
  <c r="R20" i="29" s="1"/>
  <c r="O19" i="29"/>
  <c r="R19" i="29" s="1"/>
  <c r="O18" i="29"/>
  <c r="R18" i="29" s="1"/>
  <c r="O17" i="29"/>
  <c r="R17" i="29" s="1"/>
  <c r="O16" i="29"/>
  <c r="R16" i="29" s="1"/>
  <c r="O15" i="29"/>
  <c r="R15" i="29" s="1"/>
  <c r="O14" i="29"/>
  <c r="R14" i="29" s="1"/>
  <c r="O13" i="29"/>
  <c r="R13" i="29" s="1"/>
  <c r="O12" i="29"/>
  <c r="R12" i="29" s="1"/>
  <c r="O11" i="29"/>
  <c r="R11" i="29" s="1"/>
  <c r="O10" i="29"/>
  <c r="R10" i="29" s="1"/>
  <c r="O9" i="29"/>
  <c r="R9" i="29" s="1"/>
  <c r="O8" i="29"/>
  <c r="R8" i="29" s="1"/>
  <c r="O7" i="29"/>
  <c r="D126" i="30" l="1"/>
  <c r="D121" i="29"/>
  <c r="D119" i="29"/>
  <c r="D120" i="29"/>
  <c r="D117" i="29"/>
  <c r="R7" i="29"/>
  <c r="D118" i="29"/>
  <c r="O39" i="28"/>
  <c r="R39" i="28" s="1"/>
  <c r="O9" i="28"/>
  <c r="R9" i="28" s="1"/>
  <c r="B116" i="28"/>
  <c r="O103" i="28"/>
  <c r="L102" i="28"/>
  <c r="O101" i="28"/>
  <c r="R101" i="28" s="1"/>
  <c r="O100" i="28"/>
  <c r="R100" i="28" s="1"/>
  <c r="O99" i="28"/>
  <c r="R99" i="28" s="1"/>
  <c r="O98" i="28"/>
  <c r="R98" i="28" s="1"/>
  <c r="O97" i="28"/>
  <c r="R97" i="28" s="1"/>
  <c r="O96" i="28"/>
  <c r="R96" i="28" s="1"/>
  <c r="O95" i="28"/>
  <c r="R95" i="28" s="1"/>
  <c r="O94" i="28"/>
  <c r="R94" i="28" s="1"/>
  <c r="O93" i="28"/>
  <c r="R93" i="28" s="1"/>
  <c r="O92" i="28"/>
  <c r="R92" i="28" s="1"/>
  <c r="O91" i="28"/>
  <c r="R91" i="28" s="1"/>
  <c r="O90" i="28"/>
  <c r="R90" i="28" s="1"/>
  <c r="O89" i="28"/>
  <c r="R89" i="28" s="1"/>
  <c r="O88" i="28"/>
  <c r="R88" i="28" s="1"/>
  <c r="O87" i="28"/>
  <c r="R87" i="28" s="1"/>
  <c r="O86" i="28"/>
  <c r="R86" i="28" s="1"/>
  <c r="O85" i="28"/>
  <c r="R85" i="28" s="1"/>
  <c r="O84" i="28"/>
  <c r="R84" i="28" s="1"/>
  <c r="O83" i="28"/>
  <c r="R83" i="28" s="1"/>
  <c r="O82" i="28"/>
  <c r="R82" i="28" s="1"/>
  <c r="O81" i="28"/>
  <c r="R81" i="28" s="1"/>
  <c r="O80" i="28"/>
  <c r="R80" i="28" s="1"/>
  <c r="O79" i="28"/>
  <c r="R79" i="28" s="1"/>
  <c r="O78" i="28"/>
  <c r="R78" i="28" s="1"/>
  <c r="O77" i="28"/>
  <c r="R77" i="28" s="1"/>
  <c r="O76" i="28"/>
  <c r="R76" i="28" s="1"/>
  <c r="O75" i="28"/>
  <c r="R75" i="28" s="1"/>
  <c r="O74" i="28"/>
  <c r="R74" i="28" s="1"/>
  <c r="O73" i="28"/>
  <c r="R73" i="28" s="1"/>
  <c r="O72" i="28"/>
  <c r="R72" i="28" s="1"/>
  <c r="O71" i="28"/>
  <c r="R71" i="28" s="1"/>
  <c r="O70" i="28"/>
  <c r="R70" i="28" s="1"/>
  <c r="O69" i="28"/>
  <c r="R69" i="28" s="1"/>
  <c r="O68" i="28"/>
  <c r="R68" i="28" s="1"/>
  <c r="O67" i="28"/>
  <c r="R67" i="28" s="1"/>
  <c r="O66" i="28"/>
  <c r="R66" i="28" s="1"/>
  <c r="O65" i="28"/>
  <c r="R65" i="28" s="1"/>
  <c r="O64" i="28"/>
  <c r="R64" i="28" s="1"/>
  <c r="O63" i="28"/>
  <c r="R63" i="28" s="1"/>
  <c r="O62" i="28"/>
  <c r="R62" i="28" s="1"/>
  <c r="O61" i="28"/>
  <c r="R61" i="28" s="1"/>
  <c r="O60" i="28"/>
  <c r="R60" i="28" s="1"/>
  <c r="O59" i="28"/>
  <c r="R59" i="28" s="1"/>
  <c r="O58" i="28"/>
  <c r="R58" i="28" s="1"/>
  <c r="O57" i="28"/>
  <c r="R57" i="28" s="1"/>
  <c r="O56" i="28"/>
  <c r="R56" i="28" s="1"/>
  <c r="O55" i="28"/>
  <c r="R55" i="28" s="1"/>
  <c r="O54" i="28"/>
  <c r="R54" i="28" s="1"/>
  <c r="O53" i="28"/>
  <c r="R53" i="28" s="1"/>
  <c r="O52" i="28"/>
  <c r="R52" i="28" s="1"/>
  <c r="O51" i="28"/>
  <c r="R51" i="28" s="1"/>
  <c r="O50" i="28"/>
  <c r="R50" i="28" s="1"/>
  <c r="O49" i="28"/>
  <c r="R49" i="28" s="1"/>
  <c r="O48" i="28"/>
  <c r="R48" i="28" s="1"/>
  <c r="O47" i="28"/>
  <c r="R47" i="28" s="1"/>
  <c r="O46" i="28"/>
  <c r="R46" i="28" s="1"/>
  <c r="O45" i="28"/>
  <c r="R45" i="28" s="1"/>
  <c r="O44" i="28"/>
  <c r="R44" i="28" s="1"/>
  <c r="O43" i="28"/>
  <c r="R43" i="28" s="1"/>
  <c r="O42" i="28"/>
  <c r="R42" i="28" s="1"/>
  <c r="O41" i="28"/>
  <c r="R41" i="28" s="1"/>
  <c r="O40" i="28"/>
  <c r="R40" i="28" s="1"/>
  <c r="O38" i="28"/>
  <c r="R38" i="28" s="1"/>
  <c r="O37" i="28"/>
  <c r="R37" i="28" s="1"/>
  <c r="O36" i="28"/>
  <c r="R36" i="28" s="1"/>
  <c r="O35" i="28"/>
  <c r="R35" i="28" s="1"/>
  <c r="O34" i="28"/>
  <c r="R34" i="28" s="1"/>
  <c r="O33" i="28"/>
  <c r="R33" i="28" s="1"/>
  <c r="O32" i="28"/>
  <c r="R32" i="28" s="1"/>
  <c r="O31" i="28"/>
  <c r="R31" i="28" s="1"/>
  <c r="O30" i="28"/>
  <c r="R30" i="28" s="1"/>
  <c r="O29" i="28"/>
  <c r="R29" i="28" s="1"/>
  <c r="O27" i="28"/>
  <c r="R27" i="28" s="1"/>
  <c r="O26" i="28"/>
  <c r="R26" i="28" s="1"/>
  <c r="O25" i="28"/>
  <c r="R25" i="28" s="1"/>
  <c r="O24" i="28"/>
  <c r="R24" i="28" s="1"/>
  <c r="O23" i="28"/>
  <c r="R23" i="28" s="1"/>
  <c r="O22" i="28"/>
  <c r="R22" i="28" s="1"/>
  <c r="O21" i="28"/>
  <c r="R21" i="28" s="1"/>
  <c r="O20" i="28"/>
  <c r="R20" i="28" s="1"/>
  <c r="O19" i="28"/>
  <c r="R19" i="28" s="1"/>
  <c r="O18" i="28"/>
  <c r="R18" i="28" s="1"/>
  <c r="O17" i="28"/>
  <c r="R17" i="28" s="1"/>
  <c r="O16" i="28"/>
  <c r="R16" i="28" s="1"/>
  <c r="O15" i="28"/>
  <c r="R15" i="28" s="1"/>
  <c r="O14" i="28"/>
  <c r="R14" i="28" s="1"/>
  <c r="O13" i="28"/>
  <c r="R13" i="28" s="1"/>
  <c r="O12" i="28"/>
  <c r="R12" i="28" s="1"/>
  <c r="O11" i="28"/>
  <c r="R11" i="28" s="1"/>
  <c r="O10" i="28"/>
  <c r="R10" i="28" s="1"/>
  <c r="O8" i="28"/>
  <c r="R8" i="28" s="1"/>
  <c r="O7" i="28"/>
  <c r="D122" i="29" l="1"/>
  <c r="D114" i="28"/>
  <c r="R7" i="28"/>
  <c r="D115" i="28"/>
  <c r="D112" i="28"/>
  <c r="D113" i="28"/>
  <c r="D116" i="28"/>
  <c r="O8" i="27"/>
  <c r="R8" i="27" s="1"/>
  <c r="O10" i="27"/>
  <c r="R10" i="27" s="1"/>
  <c r="O11" i="27"/>
  <c r="R11" i="27" s="1"/>
  <c r="O12" i="27"/>
  <c r="R12" i="27" s="1"/>
  <c r="O13" i="27"/>
  <c r="R13" i="27" s="1"/>
  <c r="O14" i="27"/>
  <c r="R14" i="27" s="1"/>
  <c r="O15" i="27"/>
  <c r="R15" i="27" s="1"/>
  <c r="O16" i="27"/>
  <c r="R16" i="27" s="1"/>
  <c r="O17" i="27"/>
  <c r="R17" i="27" s="1"/>
  <c r="O18" i="27"/>
  <c r="R18" i="27" s="1"/>
  <c r="O19" i="27"/>
  <c r="R19" i="27" s="1"/>
  <c r="O20" i="27"/>
  <c r="R20" i="27" s="1"/>
  <c r="O21" i="27"/>
  <c r="R21" i="27" s="1"/>
  <c r="O22" i="27"/>
  <c r="R22" i="27" s="1"/>
  <c r="O23" i="27"/>
  <c r="R23" i="27" s="1"/>
  <c r="O24" i="27"/>
  <c r="R24" i="27" s="1"/>
  <c r="O25" i="27"/>
  <c r="R25" i="27" s="1"/>
  <c r="O26" i="27"/>
  <c r="R26" i="27" s="1"/>
  <c r="O27" i="27"/>
  <c r="R27" i="27" s="1"/>
  <c r="O28" i="27"/>
  <c r="R28" i="27" s="1"/>
  <c r="O29" i="27"/>
  <c r="R29" i="27" s="1"/>
  <c r="O30" i="27"/>
  <c r="R30" i="27" s="1"/>
  <c r="O31" i="27"/>
  <c r="R31" i="27" s="1"/>
  <c r="O32" i="27"/>
  <c r="R32" i="27" s="1"/>
  <c r="O33" i="27"/>
  <c r="R33" i="27" s="1"/>
  <c r="O34" i="27"/>
  <c r="R34" i="27" s="1"/>
  <c r="O35" i="27"/>
  <c r="R35" i="27" s="1"/>
  <c r="O36" i="27"/>
  <c r="R36" i="27" s="1"/>
  <c r="O37" i="27"/>
  <c r="R37" i="27" s="1"/>
  <c r="O39" i="27"/>
  <c r="R39" i="27" s="1"/>
  <c r="O40" i="27"/>
  <c r="R40" i="27" s="1"/>
  <c r="O41" i="27"/>
  <c r="R41" i="27" s="1"/>
  <c r="O42" i="27"/>
  <c r="R42" i="27" s="1"/>
  <c r="O43" i="27"/>
  <c r="R43" i="27" s="1"/>
  <c r="O44" i="27"/>
  <c r="R44" i="27" s="1"/>
  <c r="O45" i="27"/>
  <c r="R45" i="27" s="1"/>
  <c r="O46" i="27"/>
  <c r="R46" i="27" s="1"/>
  <c r="O47" i="27"/>
  <c r="R47" i="27" s="1"/>
  <c r="O48" i="27"/>
  <c r="R48" i="27" s="1"/>
  <c r="O49" i="27"/>
  <c r="R49" i="27" s="1"/>
  <c r="O50" i="27"/>
  <c r="R50" i="27" s="1"/>
  <c r="O51" i="27"/>
  <c r="R51" i="27" s="1"/>
  <c r="O52" i="27"/>
  <c r="R52" i="27" s="1"/>
  <c r="O53" i="27"/>
  <c r="R53" i="27" s="1"/>
  <c r="O54" i="27"/>
  <c r="R54" i="27" s="1"/>
  <c r="O55" i="27"/>
  <c r="R55" i="27" s="1"/>
  <c r="O56" i="27"/>
  <c r="R56" i="27" s="1"/>
  <c r="O57" i="27"/>
  <c r="R57" i="27" s="1"/>
  <c r="O58" i="27"/>
  <c r="R58" i="27" s="1"/>
  <c r="O59" i="27"/>
  <c r="R59" i="27" s="1"/>
  <c r="O60" i="27"/>
  <c r="R60" i="27" s="1"/>
  <c r="O61" i="27"/>
  <c r="R61" i="27" s="1"/>
  <c r="O62" i="27"/>
  <c r="R62" i="27" s="1"/>
  <c r="O63" i="27"/>
  <c r="R63" i="27" s="1"/>
  <c r="O64" i="27"/>
  <c r="R64" i="27" s="1"/>
  <c r="O65" i="27"/>
  <c r="R65" i="27" s="1"/>
  <c r="O66" i="27"/>
  <c r="R66" i="27" s="1"/>
  <c r="O67" i="27"/>
  <c r="R67" i="27" s="1"/>
  <c r="O68" i="27"/>
  <c r="R68" i="27" s="1"/>
  <c r="O69" i="27"/>
  <c r="R69" i="27" s="1"/>
  <c r="O70" i="27"/>
  <c r="R70" i="27" s="1"/>
  <c r="O71" i="27"/>
  <c r="R71" i="27" s="1"/>
  <c r="O72" i="27"/>
  <c r="R72" i="27" s="1"/>
  <c r="O73" i="27"/>
  <c r="R73" i="27" s="1"/>
  <c r="O74" i="27"/>
  <c r="R74" i="27" s="1"/>
  <c r="O75" i="27"/>
  <c r="R75" i="27" s="1"/>
  <c r="O76" i="27"/>
  <c r="R76" i="27" s="1"/>
  <c r="O77" i="27"/>
  <c r="R77" i="27" s="1"/>
  <c r="O78" i="27"/>
  <c r="R78" i="27" s="1"/>
  <c r="O79" i="27"/>
  <c r="R79" i="27" s="1"/>
  <c r="O80" i="27"/>
  <c r="R80" i="27" s="1"/>
  <c r="O81" i="27"/>
  <c r="R81" i="27" s="1"/>
  <c r="O82" i="27"/>
  <c r="R82" i="27" s="1"/>
  <c r="O83" i="27"/>
  <c r="R83" i="27" s="1"/>
  <c r="O84" i="27"/>
  <c r="R84" i="27" s="1"/>
  <c r="O85" i="27"/>
  <c r="R85" i="27" s="1"/>
  <c r="O86" i="27"/>
  <c r="R86" i="27" s="1"/>
  <c r="O87" i="27"/>
  <c r="R87" i="27" s="1"/>
  <c r="O88" i="27"/>
  <c r="R88" i="27" s="1"/>
  <c r="O89" i="27"/>
  <c r="R89" i="27" s="1"/>
  <c r="O90" i="27"/>
  <c r="R90" i="27" s="1"/>
  <c r="O91" i="27"/>
  <c r="R91" i="27" s="1"/>
  <c r="O92" i="27"/>
  <c r="R92" i="27" s="1"/>
  <c r="O93" i="27"/>
  <c r="R93" i="27" s="1"/>
  <c r="O94" i="27"/>
  <c r="R94" i="27" s="1"/>
  <c r="O95" i="27"/>
  <c r="R95" i="27" s="1"/>
  <c r="O96" i="27"/>
  <c r="R96" i="27" s="1"/>
  <c r="O97" i="27"/>
  <c r="R97" i="27" s="1"/>
  <c r="O98" i="27"/>
  <c r="R98" i="27" s="1"/>
  <c r="O99" i="27"/>
  <c r="R99" i="27" s="1"/>
  <c r="O100" i="27"/>
  <c r="R100" i="27" s="1"/>
  <c r="O101" i="27"/>
  <c r="R101" i="27" s="1"/>
  <c r="O102" i="27"/>
  <c r="R102" i="27" s="1"/>
  <c r="O103" i="27"/>
  <c r="R103" i="27" s="1"/>
  <c r="O104" i="27"/>
  <c r="R104" i="27" s="1"/>
  <c r="O105" i="27"/>
  <c r="R105" i="27" s="1"/>
  <c r="O106" i="27"/>
  <c r="R106" i="27" s="1"/>
  <c r="O107" i="27"/>
  <c r="R107" i="27" s="1"/>
  <c r="O108" i="27"/>
  <c r="R108" i="27" s="1"/>
  <c r="O109" i="27"/>
  <c r="R109" i="27" s="1"/>
  <c r="O110" i="27"/>
  <c r="R110" i="27" s="1"/>
  <c r="B125" i="27"/>
  <c r="O112" i="27"/>
  <c r="L111" i="27"/>
  <c r="O7" i="27"/>
  <c r="D117" i="28" l="1"/>
  <c r="D123" i="27"/>
  <c r="D124" i="27"/>
  <c r="D121" i="27"/>
  <c r="R7" i="27"/>
  <c r="D122" i="27"/>
  <c r="D125" i="27"/>
  <c r="O10" i="26"/>
  <c r="R10" i="26" s="1"/>
  <c r="O11" i="26"/>
  <c r="R11" i="26" s="1"/>
  <c r="O12" i="26"/>
  <c r="R12" i="26" s="1"/>
  <c r="O13" i="26"/>
  <c r="R13" i="26" s="1"/>
  <c r="O14" i="26"/>
  <c r="R14" i="26" s="1"/>
  <c r="O15" i="26"/>
  <c r="R15" i="26" s="1"/>
  <c r="O16" i="26"/>
  <c r="R16" i="26" s="1"/>
  <c r="O17" i="26"/>
  <c r="R17" i="26"/>
  <c r="O18" i="26"/>
  <c r="R18" i="26" s="1"/>
  <c r="O19" i="26"/>
  <c r="R19" i="26"/>
  <c r="O20" i="26"/>
  <c r="R20" i="26" s="1"/>
  <c r="O21" i="26"/>
  <c r="R21" i="26" s="1"/>
  <c r="O22" i="26"/>
  <c r="R22" i="26" s="1"/>
  <c r="O23" i="26"/>
  <c r="R23" i="26" s="1"/>
  <c r="O24" i="26"/>
  <c r="R24" i="26" s="1"/>
  <c r="O25" i="26"/>
  <c r="R25" i="26"/>
  <c r="O26" i="26"/>
  <c r="R26" i="26" s="1"/>
  <c r="O27" i="26"/>
  <c r="R27" i="26"/>
  <c r="O28" i="26"/>
  <c r="R28" i="26" s="1"/>
  <c r="O29" i="26"/>
  <c r="R29" i="26" s="1"/>
  <c r="O30" i="26"/>
  <c r="R30" i="26" s="1"/>
  <c r="O31" i="26"/>
  <c r="R31" i="26" s="1"/>
  <c r="O32" i="26"/>
  <c r="R32" i="26" s="1"/>
  <c r="O33" i="26"/>
  <c r="R33" i="26"/>
  <c r="O34" i="26"/>
  <c r="R34" i="26" s="1"/>
  <c r="O35" i="26"/>
  <c r="R35" i="26"/>
  <c r="O36" i="26"/>
  <c r="R36" i="26" s="1"/>
  <c r="O37" i="26"/>
  <c r="R37" i="26" s="1"/>
  <c r="O38" i="26"/>
  <c r="R38" i="26" s="1"/>
  <c r="O39" i="26"/>
  <c r="R39" i="26" s="1"/>
  <c r="O40" i="26"/>
  <c r="R40" i="26" s="1"/>
  <c r="O41" i="26"/>
  <c r="R41" i="26"/>
  <c r="O42" i="26"/>
  <c r="R42" i="26" s="1"/>
  <c r="O43" i="26"/>
  <c r="R43" i="26"/>
  <c r="O44" i="26"/>
  <c r="R44" i="26" s="1"/>
  <c r="O45" i="26"/>
  <c r="R45" i="26" s="1"/>
  <c r="O46" i="26"/>
  <c r="R46" i="26" s="1"/>
  <c r="O47" i="26"/>
  <c r="R47" i="26" s="1"/>
  <c r="O48" i="26"/>
  <c r="R48" i="26" s="1"/>
  <c r="O49" i="26"/>
  <c r="R49" i="26"/>
  <c r="O50" i="26"/>
  <c r="R50" i="26" s="1"/>
  <c r="O51" i="26"/>
  <c r="R51" i="26"/>
  <c r="O52" i="26"/>
  <c r="R52" i="26" s="1"/>
  <c r="O53" i="26"/>
  <c r="R53" i="26" s="1"/>
  <c r="O54" i="26"/>
  <c r="R54" i="26" s="1"/>
  <c r="O55" i="26"/>
  <c r="R55" i="26" s="1"/>
  <c r="O56" i="26"/>
  <c r="R56" i="26" s="1"/>
  <c r="O57" i="26"/>
  <c r="R57" i="26"/>
  <c r="O58" i="26"/>
  <c r="R58" i="26" s="1"/>
  <c r="O59" i="26"/>
  <c r="R59" i="26"/>
  <c r="O60" i="26"/>
  <c r="R60" i="26" s="1"/>
  <c r="O61" i="26"/>
  <c r="R61" i="26" s="1"/>
  <c r="O62" i="26"/>
  <c r="R62" i="26" s="1"/>
  <c r="O63" i="26"/>
  <c r="R63" i="26" s="1"/>
  <c r="O64" i="26"/>
  <c r="R64" i="26" s="1"/>
  <c r="O65" i="26"/>
  <c r="R65" i="26"/>
  <c r="O66" i="26"/>
  <c r="R66" i="26" s="1"/>
  <c r="O67" i="26"/>
  <c r="R67" i="26"/>
  <c r="O68" i="26"/>
  <c r="R68" i="26" s="1"/>
  <c r="O69" i="26"/>
  <c r="R69" i="26" s="1"/>
  <c r="O70" i="26"/>
  <c r="R70" i="26" s="1"/>
  <c r="O71" i="26"/>
  <c r="R71" i="26" s="1"/>
  <c r="O72" i="26"/>
  <c r="R72" i="26" s="1"/>
  <c r="O73" i="26"/>
  <c r="R73" i="26"/>
  <c r="O74" i="26"/>
  <c r="R74" i="26" s="1"/>
  <c r="O75" i="26"/>
  <c r="R75" i="26"/>
  <c r="O76" i="26"/>
  <c r="R76" i="26" s="1"/>
  <c r="O77" i="26"/>
  <c r="R77" i="26" s="1"/>
  <c r="O78" i="26"/>
  <c r="R78" i="26" s="1"/>
  <c r="O79" i="26"/>
  <c r="R79" i="26" s="1"/>
  <c r="O80" i="26"/>
  <c r="R80" i="26" s="1"/>
  <c r="O81" i="26"/>
  <c r="R81" i="26"/>
  <c r="O82" i="26"/>
  <c r="R82" i="26" s="1"/>
  <c r="O83" i="26"/>
  <c r="R83" i="26"/>
  <c r="O84" i="26"/>
  <c r="R84" i="26" s="1"/>
  <c r="O85" i="26"/>
  <c r="R85" i="26" s="1"/>
  <c r="O86" i="26"/>
  <c r="R86" i="26" s="1"/>
  <c r="O87" i="26"/>
  <c r="R87" i="26" s="1"/>
  <c r="O88" i="26"/>
  <c r="R88" i="26" s="1"/>
  <c r="O89" i="26"/>
  <c r="R89" i="26"/>
  <c r="O90" i="26"/>
  <c r="R90" i="26" s="1"/>
  <c r="O91" i="26"/>
  <c r="R91" i="26"/>
  <c r="O93" i="26"/>
  <c r="R93" i="26" s="1"/>
  <c r="O94" i="26"/>
  <c r="R94" i="26" s="1"/>
  <c r="O95" i="26"/>
  <c r="R95" i="26" s="1"/>
  <c r="O96" i="26"/>
  <c r="R96" i="26" s="1"/>
  <c r="O97" i="26"/>
  <c r="R97" i="26" s="1"/>
  <c r="O98" i="26"/>
  <c r="R98" i="26"/>
  <c r="O99" i="26"/>
  <c r="R99" i="26" s="1"/>
  <c r="O100" i="26"/>
  <c r="R100" i="26"/>
  <c r="O101" i="26"/>
  <c r="R101" i="26" s="1"/>
  <c r="O102" i="26"/>
  <c r="R102" i="26" s="1"/>
  <c r="O103" i="26"/>
  <c r="R103" i="26" s="1"/>
  <c r="O104" i="26"/>
  <c r="R104" i="26" s="1"/>
  <c r="O105" i="26"/>
  <c r="R105" i="26" s="1"/>
  <c r="O106" i="26"/>
  <c r="R106" i="26"/>
  <c r="O107" i="26"/>
  <c r="R107" i="26" s="1"/>
  <c r="O108" i="26"/>
  <c r="R108" i="26"/>
  <c r="O109" i="26"/>
  <c r="R109" i="26" s="1"/>
  <c r="O110" i="26"/>
  <c r="R110" i="26" s="1"/>
  <c r="O111" i="26"/>
  <c r="R111" i="26" s="1"/>
  <c r="O112" i="26"/>
  <c r="R112" i="26" s="1"/>
  <c r="O113" i="26"/>
  <c r="R113" i="26" s="1"/>
  <c r="O114" i="26"/>
  <c r="R114" i="26"/>
  <c r="O115" i="26"/>
  <c r="R115" i="26" s="1"/>
  <c r="O116" i="26"/>
  <c r="R116" i="26"/>
  <c r="O117" i="26"/>
  <c r="R117" i="26" s="1"/>
  <c r="O118" i="26"/>
  <c r="R118" i="26" s="1"/>
  <c r="B133" i="26"/>
  <c r="O120" i="26"/>
  <c r="L119" i="26"/>
  <c r="O9" i="26"/>
  <c r="R9" i="26" s="1"/>
  <c r="O8" i="26"/>
  <c r="R8" i="26" s="1"/>
  <c r="O7" i="26"/>
  <c r="D126" i="27" l="1"/>
  <c r="D131" i="26"/>
  <c r="D132" i="26"/>
  <c r="D129" i="26"/>
  <c r="R7" i="26"/>
  <c r="D130" i="26"/>
  <c r="D133" i="26"/>
  <c r="O54" i="25"/>
  <c r="R54" i="25" s="1"/>
  <c r="O55" i="25"/>
  <c r="R55" i="25" s="1"/>
  <c r="O56" i="25"/>
  <c r="R56" i="25" s="1"/>
  <c r="O57" i="25"/>
  <c r="R57" i="25" s="1"/>
  <c r="O58" i="25"/>
  <c r="R58" i="25" s="1"/>
  <c r="O59" i="25"/>
  <c r="R59" i="25" s="1"/>
  <c r="O60" i="25"/>
  <c r="R60" i="25" s="1"/>
  <c r="O61" i="25"/>
  <c r="R61" i="25" s="1"/>
  <c r="O62" i="25"/>
  <c r="R62" i="25" s="1"/>
  <c r="O63" i="25"/>
  <c r="R63" i="25" s="1"/>
  <c r="O64" i="25"/>
  <c r="R64" i="25" s="1"/>
  <c r="O65" i="25"/>
  <c r="R65" i="25" s="1"/>
  <c r="O66" i="25"/>
  <c r="R66" i="25" s="1"/>
  <c r="O67" i="25"/>
  <c r="R67" i="25" s="1"/>
  <c r="O68" i="25"/>
  <c r="R68" i="25" s="1"/>
  <c r="O69" i="25"/>
  <c r="R69" i="25" s="1"/>
  <c r="O70" i="25"/>
  <c r="R70" i="25" s="1"/>
  <c r="O71" i="25"/>
  <c r="R71" i="25" s="1"/>
  <c r="O72" i="25"/>
  <c r="R72" i="25" s="1"/>
  <c r="O73" i="25"/>
  <c r="R73" i="25" s="1"/>
  <c r="O74" i="25"/>
  <c r="R74" i="25" s="1"/>
  <c r="O75" i="25"/>
  <c r="R75" i="25" s="1"/>
  <c r="O76" i="25"/>
  <c r="R76" i="25" s="1"/>
  <c r="O77" i="25"/>
  <c r="R77" i="25" s="1"/>
  <c r="O78" i="25"/>
  <c r="R78" i="25" s="1"/>
  <c r="O79" i="25"/>
  <c r="R79" i="25" s="1"/>
  <c r="O80" i="25"/>
  <c r="R80" i="25" s="1"/>
  <c r="O81" i="25"/>
  <c r="R81" i="25" s="1"/>
  <c r="O82" i="25"/>
  <c r="R82" i="25" s="1"/>
  <c r="O83" i="25"/>
  <c r="R83" i="25" s="1"/>
  <c r="O84" i="25"/>
  <c r="R84" i="25" s="1"/>
  <c r="O85" i="25"/>
  <c r="R85" i="25" s="1"/>
  <c r="O86" i="25"/>
  <c r="R86" i="25" s="1"/>
  <c r="O87" i="25"/>
  <c r="R87" i="25" s="1"/>
  <c r="O88" i="25"/>
  <c r="R88" i="25" s="1"/>
  <c r="O89" i="25"/>
  <c r="R89" i="25" s="1"/>
  <c r="O90" i="25"/>
  <c r="R90" i="25" s="1"/>
  <c r="O91" i="25"/>
  <c r="R91" i="25" s="1"/>
  <c r="O92" i="25"/>
  <c r="R92" i="25" s="1"/>
  <c r="O93" i="25"/>
  <c r="R93" i="25" s="1"/>
  <c r="O94" i="25"/>
  <c r="R94" i="25" s="1"/>
  <c r="O95" i="25"/>
  <c r="R95" i="25" s="1"/>
  <c r="O96" i="25"/>
  <c r="R96" i="25" s="1"/>
  <c r="O97" i="25"/>
  <c r="R97" i="25" s="1"/>
  <c r="O98" i="25"/>
  <c r="R98" i="25" s="1"/>
  <c r="O99" i="25"/>
  <c r="R99" i="25" s="1"/>
  <c r="O100" i="25"/>
  <c r="R100" i="25" s="1"/>
  <c r="O101" i="25"/>
  <c r="R101" i="25" s="1"/>
  <c r="O102" i="25"/>
  <c r="R102" i="25" s="1"/>
  <c r="O103" i="25"/>
  <c r="R103" i="25" s="1"/>
  <c r="O104" i="25"/>
  <c r="R104" i="25" s="1"/>
  <c r="O105" i="25"/>
  <c r="R105" i="25" s="1"/>
  <c r="O106" i="25"/>
  <c r="R106" i="25" s="1"/>
  <c r="O107" i="25"/>
  <c r="R107" i="25" s="1"/>
  <c r="B147" i="25"/>
  <c r="O134" i="25"/>
  <c r="L133" i="25"/>
  <c r="O132" i="25"/>
  <c r="R132" i="25" s="1"/>
  <c r="O131" i="25"/>
  <c r="R131" i="25" s="1"/>
  <c r="O130" i="25"/>
  <c r="R130" i="25" s="1"/>
  <c r="O129" i="25"/>
  <c r="R129" i="25" s="1"/>
  <c r="O128" i="25"/>
  <c r="R128" i="25" s="1"/>
  <c r="O127" i="25"/>
  <c r="R127" i="25" s="1"/>
  <c r="O126" i="25"/>
  <c r="R126" i="25" s="1"/>
  <c r="O125" i="25"/>
  <c r="R125" i="25" s="1"/>
  <c r="O124" i="25"/>
  <c r="R124" i="25" s="1"/>
  <c r="O122" i="25"/>
  <c r="R122" i="25" s="1"/>
  <c r="O121" i="25"/>
  <c r="R121" i="25" s="1"/>
  <c r="O120" i="25"/>
  <c r="R120" i="25" s="1"/>
  <c r="O119" i="25"/>
  <c r="R119" i="25" s="1"/>
  <c r="O118" i="25"/>
  <c r="R118" i="25" s="1"/>
  <c r="O117" i="25"/>
  <c r="R117" i="25" s="1"/>
  <c r="O116" i="25"/>
  <c r="R116" i="25" s="1"/>
  <c r="O115" i="25"/>
  <c r="R115" i="25" s="1"/>
  <c r="O114" i="25"/>
  <c r="R114" i="25" s="1"/>
  <c r="O113" i="25"/>
  <c r="R113" i="25" s="1"/>
  <c r="O112" i="25"/>
  <c r="R112" i="25" s="1"/>
  <c r="O111" i="25"/>
  <c r="R111" i="25" s="1"/>
  <c r="O110" i="25"/>
  <c r="R110" i="25" s="1"/>
  <c r="O109" i="25"/>
  <c r="R109" i="25" s="1"/>
  <c r="O108" i="25"/>
  <c r="R108" i="25" s="1"/>
  <c r="O53" i="25"/>
  <c r="R53" i="25" s="1"/>
  <c r="O52" i="25"/>
  <c r="R52" i="25" s="1"/>
  <c r="O51" i="25"/>
  <c r="R51" i="25" s="1"/>
  <c r="O50" i="25"/>
  <c r="R50" i="25" s="1"/>
  <c r="O49" i="25"/>
  <c r="R49" i="25" s="1"/>
  <c r="O48" i="25"/>
  <c r="R48" i="25" s="1"/>
  <c r="O47" i="25"/>
  <c r="R47" i="25" s="1"/>
  <c r="O46" i="25"/>
  <c r="R46" i="25" s="1"/>
  <c r="O45" i="25"/>
  <c r="R45" i="25" s="1"/>
  <c r="O44" i="25"/>
  <c r="R44" i="25" s="1"/>
  <c r="O43" i="25"/>
  <c r="R43" i="25" s="1"/>
  <c r="O42" i="25"/>
  <c r="R42" i="25" s="1"/>
  <c r="O41" i="25"/>
  <c r="R41" i="25" s="1"/>
  <c r="O40" i="25"/>
  <c r="R40" i="25" s="1"/>
  <c r="O39" i="25"/>
  <c r="R39" i="25" s="1"/>
  <c r="O38" i="25"/>
  <c r="R38" i="25" s="1"/>
  <c r="O37" i="25"/>
  <c r="R37" i="25" s="1"/>
  <c r="O36" i="25"/>
  <c r="R36" i="25" s="1"/>
  <c r="O35" i="25"/>
  <c r="R35" i="25" s="1"/>
  <c r="O34" i="25"/>
  <c r="R34" i="25" s="1"/>
  <c r="O33" i="25"/>
  <c r="R33" i="25" s="1"/>
  <c r="O32" i="25"/>
  <c r="R32" i="25" s="1"/>
  <c r="O31" i="25"/>
  <c r="R31" i="25" s="1"/>
  <c r="O30" i="25"/>
  <c r="R30" i="25" s="1"/>
  <c r="O29" i="25"/>
  <c r="R29" i="25" s="1"/>
  <c r="O28" i="25"/>
  <c r="R28" i="25" s="1"/>
  <c r="O27" i="25"/>
  <c r="R27" i="25" s="1"/>
  <c r="O26" i="25"/>
  <c r="R26" i="25" s="1"/>
  <c r="O25" i="25"/>
  <c r="R25" i="25" s="1"/>
  <c r="O24" i="25"/>
  <c r="R24" i="25" s="1"/>
  <c r="O23" i="25"/>
  <c r="R23" i="25" s="1"/>
  <c r="O22" i="25"/>
  <c r="R22" i="25" s="1"/>
  <c r="O21" i="25"/>
  <c r="R21" i="25" s="1"/>
  <c r="O20" i="25"/>
  <c r="R20" i="25" s="1"/>
  <c r="O19" i="25"/>
  <c r="R19" i="25" s="1"/>
  <c r="O18" i="25"/>
  <c r="R18" i="25" s="1"/>
  <c r="O17" i="25"/>
  <c r="R17" i="25" s="1"/>
  <c r="O16" i="25"/>
  <c r="R16" i="25" s="1"/>
  <c r="O15" i="25"/>
  <c r="R15" i="25" s="1"/>
  <c r="O14" i="25"/>
  <c r="R14" i="25" s="1"/>
  <c r="O13" i="25"/>
  <c r="R13" i="25" s="1"/>
  <c r="O12" i="25"/>
  <c r="R12" i="25" s="1"/>
  <c r="O11" i="25"/>
  <c r="R11" i="25" s="1"/>
  <c r="O10" i="25"/>
  <c r="R10" i="25" s="1"/>
  <c r="O9" i="25"/>
  <c r="R9" i="25" s="1"/>
  <c r="O8" i="25"/>
  <c r="R8" i="25" s="1"/>
  <c r="O7" i="25"/>
  <c r="D134" i="26" l="1"/>
  <c r="D145" i="25"/>
  <c r="D143" i="25"/>
  <c r="R7" i="25"/>
  <c r="D146" i="25"/>
  <c r="D144" i="25"/>
  <c r="D147" i="25"/>
  <c r="O10" i="23"/>
  <c r="R10" i="23" s="1"/>
  <c r="O11" i="23"/>
  <c r="R11" i="23" s="1"/>
  <c r="O12" i="23"/>
  <c r="R12" i="23" s="1"/>
  <c r="O13" i="23"/>
  <c r="R13" i="23" s="1"/>
  <c r="O14" i="23"/>
  <c r="R14" i="23" s="1"/>
  <c r="O15" i="23"/>
  <c r="R15" i="23" s="1"/>
  <c r="O16" i="23"/>
  <c r="R16" i="23" s="1"/>
  <c r="O17" i="23"/>
  <c r="R17" i="23" s="1"/>
  <c r="O18" i="23"/>
  <c r="R18" i="23" s="1"/>
  <c r="O19" i="23"/>
  <c r="R19" i="23" s="1"/>
  <c r="O20" i="23"/>
  <c r="R20" i="23" s="1"/>
  <c r="O21" i="23"/>
  <c r="R21" i="23" s="1"/>
  <c r="O22" i="23"/>
  <c r="R22" i="23" s="1"/>
  <c r="O23" i="23"/>
  <c r="R23" i="23" s="1"/>
  <c r="O24" i="23"/>
  <c r="R24" i="23" s="1"/>
  <c r="O25" i="23"/>
  <c r="R25" i="23" s="1"/>
  <c r="O26" i="23"/>
  <c r="R26" i="23" s="1"/>
  <c r="O27" i="23"/>
  <c r="R27" i="23" s="1"/>
  <c r="O28" i="23"/>
  <c r="R28" i="23" s="1"/>
  <c r="O29" i="23"/>
  <c r="R29" i="23" s="1"/>
  <c r="O30" i="23"/>
  <c r="R30" i="23" s="1"/>
  <c r="O31" i="23"/>
  <c r="R31" i="23" s="1"/>
  <c r="O32" i="23"/>
  <c r="R32" i="23" s="1"/>
  <c r="O33" i="23"/>
  <c r="R33" i="23" s="1"/>
  <c r="O34" i="23"/>
  <c r="R34" i="23" s="1"/>
  <c r="O35" i="23"/>
  <c r="R35" i="23" s="1"/>
  <c r="O36" i="23"/>
  <c r="R36" i="23" s="1"/>
  <c r="O37" i="23"/>
  <c r="R37" i="23" s="1"/>
  <c r="O38" i="23"/>
  <c r="R38" i="23" s="1"/>
  <c r="O39" i="23"/>
  <c r="R39" i="23" s="1"/>
  <c r="O40" i="23"/>
  <c r="R40" i="23" s="1"/>
  <c r="O41" i="23"/>
  <c r="R41" i="23" s="1"/>
  <c r="O42" i="23"/>
  <c r="R42" i="23" s="1"/>
  <c r="O43" i="23"/>
  <c r="R43" i="23"/>
  <c r="O44" i="23"/>
  <c r="R44" i="23" s="1"/>
  <c r="O45" i="23"/>
  <c r="R45" i="23" s="1"/>
  <c r="O46" i="23"/>
  <c r="R46" i="23" s="1"/>
  <c r="O47" i="23"/>
  <c r="R47" i="23" s="1"/>
  <c r="O48" i="23"/>
  <c r="R48" i="23" s="1"/>
  <c r="O49" i="23"/>
  <c r="R49" i="23"/>
  <c r="O50" i="23"/>
  <c r="R50" i="23" s="1"/>
  <c r="O51" i="23"/>
  <c r="R51" i="23" s="1"/>
  <c r="O52" i="23"/>
  <c r="R52" i="23" s="1"/>
  <c r="O53" i="23"/>
  <c r="R53" i="23" s="1"/>
  <c r="O54" i="23"/>
  <c r="R54" i="23" s="1"/>
  <c r="O55" i="23"/>
  <c r="R55" i="23" s="1"/>
  <c r="O56" i="23"/>
  <c r="R56" i="23" s="1"/>
  <c r="O57" i="23"/>
  <c r="R57" i="23" s="1"/>
  <c r="O58" i="23"/>
  <c r="R58" i="23" s="1"/>
  <c r="O59" i="23"/>
  <c r="R59" i="23" s="1"/>
  <c r="O60" i="23"/>
  <c r="R60" i="23" s="1"/>
  <c r="O61" i="23"/>
  <c r="R61" i="23"/>
  <c r="O62" i="23"/>
  <c r="R62" i="23" s="1"/>
  <c r="O63" i="23"/>
  <c r="R63" i="23" s="1"/>
  <c r="O64" i="23"/>
  <c r="R64" i="23" s="1"/>
  <c r="O65" i="23"/>
  <c r="R65" i="23" s="1"/>
  <c r="O66" i="23"/>
  <c r="R66" i="23" s="1"/>
  <c r="O67" i="23"/>
  <c r="R67" i="23" s="1"/>
  <c r="O68" i="23"/>
  <c r="R68" i="23" s="1"/>
  <c r="O69" i="23"/>
  <c r="R69" i="23" s="1"/>
  <c r="O70" i="23"/>
  <c r="R70" i="23" s="1"/>
  <c r="O71" i="23"/>
  <c r="R71" i="23" s="1"/>
  <c r="O72" i="23"/>
  <c r="R72" i="23" s="1"/>
  <c r="O73" i="23"/>
  <c r="R73" i="23" s="1"/>
  <c r="O74" i="23"/>
  <c r="R74" i="23" s="1"/>
  <c r="O75" i="23"/>
  <c r="R75" i="23"/>
  <c r="O76" i="23"/>
  <c r="R76" i="23" s="1"/>
  <c r="O77" i="23"/>
  <c r="R77" i="23" s="1"/>
  <c r="O78" i="23"/>
  <c r="R78" i="23" s="1"/>
  <c r="O79" i="23"/>
  <c r="R79" i="23" s="1"/>
  <c r="O80" i="23"/>
  <c r="R80" i="23" s="1"/>
  <c r="O81" i="23"/>
  <c r="R81" i="23"/>
  <c r="O82" i="23"/>
  <c r="R82" i="23" s="1"/>
  <c r="O83" i="23"/>
  <c r="R83" i="23" s="1"/>
  <c r="O84" i="23"/>
  <c r="R84" i="23" s="1"/>
  <c r="O85" i="23"/>
  <c r="R85" i="23" s="1"/>
  <c r="O86" i="23"/>
  <c r="R86" i="23" s="1"/>
  <c r="O87" i="23"/>
  <c r="R87" i="23" s="1"/>
  <c r="O88" i="23"/>
  <c r="R88" i="23" s="1"/>
  <c r="O89" i="23"/>
  <c r="R89" i="23" s="1"/>
  <c r="O90" i="23"/>
  <c r="R90" i="23" s="1"/>
  <c r="O91" i="23"/>
  <c r="R91" i="23" s="1"/>
  <c r="O92" i="23"/>
  <c r="R92" i="23" s="1"/>
  <c r="O93" i="23"/>
  <c r="R93" i="23"/>
  <c r="O94" i="23"/>
  <c r="R94" i="23" s="1"/>
  <c r="O95" i="23"/>
  <c r="R95" i="23" s="1"/>
  <c r="O96" i="23"/>
  <c r="R96" i="23" s="1"/>
  <c r="O97" i="23"/>
  <c r="R97" i="23" s="1"/>
  <c r="O98" i="23"/>
  <c r="R98" i="23" s="1"/>
  <c r="O99" i="23"/>
  <c r="R99" i="23" s="1"/>
  <c r="O100" i="23"/>
  <c r="R100" i="23" s="1"/>
  <c r="O101" i="23"/>
  <c r="R101" i="23" s="1"/>
  <c r="O102" i="23"/>
  <c r="R102" i="23" s="1"/>
  <c r="O103" i="23"/>
  <c r="R103" i="23" s="1"/>
  <c r="O104" i="23"/>
  <c r="R104" i="23" s="1"/>
  <c r="O105" i="23"/>
  <c r="R105" i="23" s="1"/>
  <c r="O106" i="23"/>
  <c r="R106" i="23" s="1"/>
  <c r="O107" i="23"/>
  <c r="R107" i="23"/>
  <c r="O108" i="23"/>
  <c r="R108" i="23" s="1"/>
  <c r="O109" i="23"/>
  <c r="R109" i="23" s="1"/>
  <c r="O110" i="23"/>
  <c r="R110" i="23" s="1"/>
  <c r="O8" i="23"/>
  <c r="R8" i="23" s="1"/>
  <c r="O9" i="23"/>
  <c r="R9" i="23" s="1"/>
  <c r="D148" i="25" l="1"/>
  <c r="B125" i="23"/>
  <c r="O112" i="23"/>
  <c r="L111" i="23"/>
  <c r="O7" i="23"/>
  <c r="D125" i="23" l="1"/>
  <c r="D123" i="23"/>
  <c r="D122" i="23"/>
  <c r="D121" i="23"/>
  <c r="R7" i="23"/>
  <c r="D124" i="23"/>
  <c r="O9" i="22"/>
  <c r="R9" i="22" s="1"/>
  <c r="O10" i="22"/>
  <c r="R10" i="22" s="1"/>
  <c r="O11" i="22"/>
  <c r="R11" i="22" s="1"/>
  <c r="O12" i="22"/>
  <c r="R12" i="22" s="1"/>
  <c r="O13" i="22"/>
  <c r="R13" i="22" s="1"/>
  <c r="O14" i="22"/>
  <c r="R14" i="22" s="1"/>
  <c r="O15" i="22"/>
  <c r="R15" i="22" s="1"/>
  <c r="O16" i="22"/>
  <c r="R16" i="22" s="1"/>
  <c r="O17" i="22"/>
  <c r="R17" i="22" s="1"/>
  <c r="O18" i="22"/>
  <c r="R18" i="22" s="1"/>
  <c r="O19" i="22"/>
  <c r="R19" i="22" s="1"/>
  <c r="O20" i="22"/>
  <c r="R20" i="22" s="1"/>
  <c r="O21" i="22"/>
  <c r="R21" i="22" s="1"/>
  <c r="O22" i="22"/>
  <c r="R22" i="22"/>
  <c r="O23" i="22"/>
  <c r="R23" i="22" s="1"/>
  <c r="O24" i="22"/>
  <c r="R24" i="22" s="1"/>
  <c r="O25" i="22"/>
  <c r="R25" i="22" s="1"/>
  <c r="O26" i="22"/>
  <c r="R26" i="22" s="1"/>
  <c r="O27" i="22"/>
  <c r="R27" i="22" s="1"/>
  <c r="O28" i="22"/>
  <c r="R28" i="22" s="1"/>
  <c r="O29" i="22"/>
  <c r="R29" i="22" s="1"/>
  <c r="O30" i="22"/>
  <c r="R30" i="22" s="1"/>
  <c r="O31" i="22"/>
  <c r="R31" i="22" s="1"/>
  <c r="O32" i="22"/>
  <c r="R32" i="22" s="1"/>
  <c r="O33" i="22"/>
  <c r="R33" i="22" s="1"/>
  <c r="O34" i="22"/>
  <c r="R34" i="22"/>
  <c r="O35" i="22"/>
  <c r="R35" i="22" s="1"/>
  <c r="O36" i="22"/>
  <c r="R36" i="22" s="1"/>
  <c r="B52" i="22"/>
  <c r="O39" i="22"/>
  <c r="L38" i="22"/>
  <c r="O37" i="22"/>
  <c r="R37" i="22" s="1"/>
  <c r="O8" i="22"/>
  <c r="R8" i="22" s="1"/>
  <c r="O7" i="22"/>
  <c r="D50" i="22" s="1"/>
  <c r="D126" i="23" l="1"/>
  <c r="R7" i="22"/>
  <c r="D49" i="22"/>
  <c r="D48" i="22"/>
  <c r="D51" i="22"/>
  <c r="D52" i="22"/>
  <c r="B41" i="21"/>
  <c r="O28" i="21"/>
  <c r="L27" i="21"/>
  <c r="O26" i="21"/>
  <c r="R26" i="21" s="1"/>
  <c r="O25" i="21"/>
  <c r="R25" i="21" s="1"/>
  <c r="O24" i="21"/>
  <c r="R24" i="21" s="1"/>
  <c r="O23" i="21"/>
  <c r="R23" i="21" s="1"/>
  <c r="O22" i="21"/>
  <c r="R22" i="21" s="1"/>
  <c r="O21" i="21"/>
  <c r="R21" i="21" s="1"/>
  <c r="O20" i="21"/>
  <c r="R20" i="21" s="1"/>
  <c r="O19" i="21"/>
  <c r="R19" i="21" s="1"/>
  <c r="O18" i="21"/>
  <c r="R18" i="21" s="1"/>
  <c r="O17" i="21"/>
  <c r="R17" i="21" s="1"/>
  <c r="O16" i="21"/>
  <c r="R16" i="21" s="1"/>
  <c r="O15" i="21"/>
  <c r="R15" i="21" s="1"/>
  <c r="O14" i="21"/>
  <c r="R14" i="21" s="1"/>
  <c r="O13" i="21"/>
  <c r="R13" i="21" s="1"/>
  <c r="O12" i="21"/>
  <c r="R12" i="21" s="1"/>
  <c r="O11" i="21"/>
  <c r="R11" i="21" s="1"/>
  <c r="O10" i="21"/>
  <c r="R10" i="21" s="1"/>
  <c r="O9" i="21"/>
  <c r="R9" i="21" s="1"/>
  <c r="O8" i="21"/>
  <c r="R8" i="21" s="1"/>
  <c r="O7" i="21"/>
  <c r="D39" i="21" s="1"/>
  <c r="D53" i="22" l="1"/>
  <c r="E52" i="22"/>
  <c r="E51" i="22"/>
  <c r="G48" i="22"/>
  <c r="G49" i="22"/>
  <c r="E48" i="22"/>
  <c r="G50" i="22"/>
  <c r="E49" i="22"/>
  <c r="G52" i="22"/>
  <c r="G51" i="22"/>
  <c r="E50" i="22"/>
  <c r="D38" i="21"/>
  <c r="D37" i="21"/>
  <c r="R7" i="21"/>
  <c r="D40" i="21"/>
  <c r="D41" i="21"/>
  <c r="O8" i="20"/>
  <c r="R8" i="20" s="1"/>
  <c r="O9" i="20"/>
  <c r="R9" i="20"/>
  <c r="O10" i="20"/>
  <c r="R10" i="20" s="1"/>
  <c r="O11" i="20"/>
  <c r="R11" i="20" s="1"/>
  <c r="O12" i="20"/>
  <c r="R12" i="20" s="1"/>
  <c r="O13" i="20"/>
  <c r="R13" i="20" s="1"/>
  <c r="O14" i="20"/>
  <c r="R14" i="20" s="1"/>
  <c r="O15" i="20"/>
  <c r="R15" i="20" s="1"/>
  <c r="O16" i="20"/>
  <c r="R16" i="20" s="1"/>
  <c r="O17" i="20"/>
  <c r="R17" i="20"/>
  <c r="O18" i="20"/>
  <c r="R18" i="20" s="1"/>
  <c r="O19" i="20"/>
  <c r="R19" i="20" s="1"/>
  <c r="O20" i="20"/>
  <c r="R20" i="20" s="1"/>
  <c r="O21" i="20"/>
  <c r="R21" i="20" s="1"/>
  <c r="O22" i="20"/>
  <c r="R22" i="20" s="1"/>
  <c r="O23" i="20"/>
  <c r="R23" i="20" s="1"/>
  <c r="O24" i="20"/>
  <c r="R24" i="20" s="1"/>
  <c r="O25" i="20"/>
  <c r="R25" i="20"/>
  <c r="O26" i="20"/>
  <c r="R26" i="20" s="1"/>
  <c r="O27" i="20"/>
  <c r="R27" i="20" s="1"/>
  <c r="O28" i="20"/>
  <c r="R28" i="20" s="1"/>
  <c r="O29" i="20"/>
  <c r="R29" i="20" s="1"/>
  <c r="O30" i="20"/>
  <c r="R30" i="20" s="1"/>
  <c r="O31" i="20"/>
  <c r="R31" i="20" s="1"/>
  <c r="O32" i="20"/>
  <c r="R32" i="20" s="1"/>
  <c r="O33" i="20"/>
  <c r="R33" i="20"/>
  <c r="O34" i="20"/>
  <c r="R34" i="20" s="1"/>
  <c r="O35" i="20"/>
  <c r="R35" i="20" s="1"/>
  <c r="O36" i="20"/>
  <c r="R36" i="20" s="1"/>
  <c r="O37" i="20"/>
  <c r="R37" i="20" s="1"/>
  <c r="O38" i="20"/>
  <c r="R38" i="20" s="1"/>
  <c r="O39" i="20"/>
  <c r="R39" i="20" s="1"/>
  <c r="O40" i="20"/>
  <c r="R40" i="20" s="1"/>
  <c r="O41" i="20"/>
  <c r="R41" i="20"/>
  <c r="O42" i="20"/>
  <c r="R42" i="20" s="1"/>
  <c r="O43" i="20"/>
  <c r="R43" i="20" s="1"/>
  <c r="O44" i="20"/>
  <c r="R44" i="20" s="1"/>
  <c r="O45" i="20"/>
  <c r="R45" i="20" s="1"/>
  <c r="O46" i="20"/>
  <c r="R46" i="20" s="1"/>
  <c r="O47" i="20"/>
  <c r="R47" i="20" s="1"/>
  <c r="O48" i="20"/>
  <c r="R48" i="20" s="1"/>
  <c r="O49" i="20"/>
  <c r="R49" i="20"/>
  <c r="O50" i="20"/>
  <c r="R50" i="20" s="1"/>
  <c r="O51" i="20"/>
  <c r="R51" i="20" s="1"/>
  <c r="O52" i="20"/>
  <c r="R52" i="20" s="1"/>
  <c r="O53" i="20"/>
  <c r="R53" i="20" s="1"/>
  <c r="O54" i="20"/>
  <c r="R54" i="20" s="1"/>
  <c r="O55" i="20"/>
  <c r="R55" i="20" s="1"/>
  <c r="O56" i="20"/>
  <c r="R56" i="20" s="1"/>
  <c r="O57" i="20"/>
  <c r="R57" i="20"/>
  <c r="O58" i="20"/>
  <c r="R58" i="20" s="1"/>
  <c r="O59" i="20"/>
  <c r="R59" i="20" s="1"/>
  <c r="O60" i="20"/>
  <c r="R60" i="20" s="1"/>
  <c r="O61" i="20"/>
  <c r="R61" i="20" s="1"/>
  <c r="O62" i="20"/>
  <c r="R62" i="20" s="1"/>
  <c r="O63" i="20"/>
  <c r="R63" i="20" s="1"/>
  <c r="O64" i="20"/>
  <c r="R64" i="20" s="1"/>
  <c r="O65" i="20"/>
  <c r="R65" i="20"/>
  <c r="O66" i="20"/>
  <c r="R66" i="20" s="1"/>
  <c r="O67" i="20"/>
  <c r="R67" i="20" s="1"/>
  <c r="B82" i="20"/>
  <c r="O69" i="20"/>
  <c r="L68" i="20"/>
  <c r="O7" i="20"/>
  <c r="G53" i="22" l="1"/>
  <c r="E53" i="22"/>
  <c r="E41" i="21"/>
  <c r="E40" i="21"/>
  <c r="G37" i="21"/>
  <c r="G38" i="21"/>
  <c r="E37" i="21"/>
  <c r="G39" i="21"/>
  <c r="E38" i="21"/>
  <c r="G41" i="21"/>
  <c r="G40" i="21"/>
  <c r="E39" i="21"/>
  <c r="D42" i="21"/>
  <c r="D79" i="20"/>
  <c r="D80" i="20"/>
  <c r="D78" i="20"/>
  <c r="R7" i="20"/>
  <c r="D81" i="20"/>
  <c r="D82" i="20"/>
  <c r="O10" i="19"/>
  <c r="R10" i="19" s="1"/>
  <c r="O11" i="19"/>
  <c r="R11" i="19" s="1"/>
  <c r="O12" i="19"/>
  <c r="R12" i="19" s="1"/>
  <c r="O13" i="19"/>
  <c r="R13" i="19" s="1"/>
  <c r="O14" i="19"/>
  <c r="R14" i="19" s="1"/>
  <c r="O15" i="19"/>
  <c r="R15" i="19" s="1"/>
  <c r="O16" i="19"/>
  <c r="R16" i="19" s="1"/>
  <c r="O17" i="19"/>
  <c r="R17" i="19" s="1"/>
  <c r="O18" i="19"/>
  <c r="R18" i="19" s="1"/>
  <c r="B42" i="19"/>
  <c r="O29" i="19"/>
  <c r="L28" i="19"/>
  <c r="O27" i="19"/>
  <c r="R27" i="19" s="1"/>
  <c r="O26" i="19"/>
  <c r="R26" i="19" s="1"/>
  <c r="O25" i="19"/>
  <c r="R25" i="19" s="1"/>
  <c r="O24" i="19"/>
  <c r="R24" i="19" s="1"/>
  <c r="O23" i="19"/>
  <c r="R23" i="19" s="1"/>
  <c r="O22" i="19"/>
  <c r="R22" i="19" s="1"/>
  <c r="O21" i="19"/>
  <c r="R21" i="19" s="1"/>
  <c r="O20" i="19"/>
  <c r="R20" i="19" s="1"/>
  <c r="O19" i="19"/>
  <c r="R19" i="19" s="1"/>
  <c r="O9" i="19"/>
  <c r="R9" i="19" s="1"/>
  <c r="O8" i="19"/>
  <c r="D42" i="19" s="1"/>
  <c r="O7" i="19"/>
  <c r="D40" i="19" s="1"/>
  <c r="E42" i="21" l="1"/>
  <c r="G42" i="21"/>
  <c r="E82" i="20"/>
  <c r="E81" i="20"/>
  <c r="G78" i="20"/>
  <c r="G79" i="20"/>
  <c r="E78" i="20"/>
  <c r="G81" i="20"/>
  <c r="G80" i="20"/>
  <c r="E79" i="20"/>
  <c r="G82" i="20"/>
  <c r="E80" i="20"/>
  <c r="D83" i="20"/>
  <c r="R7" i="19"/>
  <c r="D39" i="19"/>
  <c r="D38" i="19"/>
  <c r="R8" i="19"/>
  <c r="E42" i="19" s="1"/>
  <c r="D41" i="19"/>
  <c r="G38" i="19"/>
  <c r="B37" i="18"/>
  <c r="O24" i="18"/>
  <c r="L23" i="18"/>
  <c r="O22" i="18"/>
  <c r="R22" i="18" s="1"/>
  <c r="O21" i="18"/>
  <c r="R21" i="18" s="1"/>
  <c r="O20" i="18"/>
  <c r="R20" i="18" s="1"/>
  <c r="O19" i="18"/>
  <c r="R19" i="18" s="1"/>
  <c r="O18" i="18"/>
  <c r="R18" i="18" s="1"/>
  <c r="O17" i="18"/>
  <c r="R17" i="18" s="1"/>
  <c r="O16" i="18"/>
  <c r="R16" i="18" s="1"/>
  <c r="O15" i="18"/>
  <c r="R15" i="18" s="1"/>
  <c r="O14" i="18"/>
  <c r="R14" i="18" s="1"/>
  <c r="O13" i="18"/>
  <c r="R13" i="18" s="1"/>
  <c r="O12" i="18"/>
  <c r="R12" i="18" s="1"/>
  <c r="O11" i="18"/>
  <c r="R11" i="18" s="1"/>
  <c r="O10" i="18"/>
  <c r="R10" i="18" s="1"/>
  <c r="O9" i="18"/>
  <c r="R9" i="18" s="1"/>
  <c r="O8" i="18"/>
  <c r="R8" i="18" s="1"/>
  <c r="O7" i="18"/>
  <c r="E83" i="20" l="1"/>
  <c r="G83" i="20"/>
  <c r="G42" i="19"/>
  <c r="G40" i="19"/>
  <c r="G41" i="19"/>
  <c r="G39" i="19"/>
  <c r="E39" i="19"/>
  <c r="E40" i="19"/>
  <c r="E41" i="19"/>
  <c r="E38" i="19"/>
  <c r="D43" i="19"/>
  <c r="D35" i="18"/>
  <c r="R7" i="18"/>
  <c r="D34" i="18"/>
  <c r="D33" i="18"/>
  <c r="D36" i="18"/>
  <c r="D37" i="18"/>
  <c r="B49" i="17"/>
  <c r="O36" i="17"/>
  <c r="L35" i="17"/>
  <c r="O34" i="17"/>
  <c r="R34" i="17" s="1"/>
  <c r="O33" i="17"/>
  <c r="R33" i="17" s="1"/>
  <c r="O32" i="17"/>
  <c r="R32" i="17" s="1"/>
  <c r="O31" i="17"/>
  <c r="R31" i="17" s="1"/>
  <c r="O30" i="17"/>
  <c r="R30" i="17" s="1"/>
  <c r="O29" i="17"/>
  <c r="R29" i="17" s="1"/>
  <c r="O28" i="17"/>
  <c r="R28" i="17" s="1"/>
  <c r="O27" i="17"/>
  <c r="R27" i="17" s="1"/>
  <c r="O26" i="17"/>
  <c r="R26" i="17" s="1"/>
  <c r="O25" i="17"/>
  <c r="R25" i="17" s="1"/>
  <c r="O24" i="17"/>
  <c r="R24" i="17" s="1"/>
  <c r="O23" i="17"/>
  <c r="R23" i="17" s="1"/>
  <c r="O22" i="17"/>
  <c r="R22" i="17" s="1"/>
  <c r="O21" i="17"/>
  <c r="R21" i="17" s="1"/>
  <c r="O20" i="17"/>
  <c r="R20" i="17" s="1"/>
  <c r="O19" i="17"/>
  <c r="R19" i="17" s="1"/>
  <c r="O18" i="17"/>
  <c r="R18" i="17" s="1"/>
  <c r="O17" i="17"/>
  <c r="R17" i="17" s="1"/>
  <c r="O16" i="17"/>
  <c r="R16" i="17" s="1"/>
  <c r="O15" i="17"/>
  <c r="R15" i="17" s="1"/>
  <c r="O14" i="17"/>
  <c r="R14" i="17" s="1"/>
  <c r="O13" i="17"/>
  <c r="R13" i="17" s="1"/>
  <c r="O12" i="17"/>
  <c r="R12" i="17" s="1"/>
  <c r="O11" i="17"/>
  <c r="R11" i="17" s="1"/>
  <c r="O10" i="17"/>
  <c r="R10" i="17" s="1"/>
  <c r="O9" i="17"/>
  <c r="R9" i="17" s="1"/>
  <c r="O8" i="17"/>
  <c r="R7" i="17"/>
  <c r="O7" i="17"/>
  <c r="D46" i="17" s="1"/>
  <c r="G43" i="19" l="1"/>
  <c r="E43" i="19"/>
  <c r="D38" i="18"/>
  <c r="E37" i="18"/>
  <c r="E36" i="18"/>
  <c r="G33" i="18"/>
  <c r="G34" i="18"/>
  <c r="E33" i="18"/>
  <c r="G35" i="18"/>
  <c r="E34" i="18"/>
  <c r="G37" i="18"/>
  <c r="G36" i="18"/>
  <c r="E35" i="18"/>
  <c r="D49" i="17"/>
  <c r="D47" i="17"/>
  <c r="D45" i="17"/>
  <c r="R8" i="17"/>
  <c r="E49" i="17" s="1"/>
  <c r="D48" i="17"/>
  <c r="G45" i="17"/>
  <c r="O8" i="16"/>
  <c r="R8" i="16" s="1"/>
  <c r="O9" i="16"/>
  <c r="R9" i="16" s="1"/>
  <c r="O10" i="16"/>
  <c r="R10" i="16" s="1"/>
  <c r="O11" i="16"/>
  <c r="R11" i="16" s="1"/>
  <c r="O12" i="16"/>
  <c r="R12" i="16" s="1"/>
  <c r="O13" i="16"/>
  <c r="R13" i="16" s="1"/>
  <c r="O14" i="16"/>
  <c r="R14" i="16" s="1"/>
  <c r="O15" i="16"/>
  <c r="R15" i="16" s="1"/>
  <c r="O16" i="16"/>
  <c r="R16" i="16" s="1"/>
  <c r="O17" i="16"/>
  <c r="R17" i="16" s="1"/>
  <c r="O18" i="16"/>
  <c r="R18" i="16" s="1"/>
  <c r="O19" i="16"/>
  <c r="R19" i="16" s="1"/>
  <c r="O20" i="16"/>
  <c r="R20" i="16" s="1"/>
  <c r="O21" i="16"/>
  <c r="R21" i="16" s="1"/>
  <c r="O22" i="16"/>
  <c r="R22" i="16" s="1"/>
  <c r="O23" i="16"/>
  <c r="R23" i="16" s="1"/>
  <c r="O24" i="16"/>
  <c r="R24" i="16" s="1"/>
  <c r="B67" i="16"/>
  <c r="O54" i="16"/>
  <c r="L53" i="16"/>
  <c r="O52" i="16"/>
  <c r="R52" i="16" s="1"/>
  <c r="O51" i="16"/>
  <c r="R51" i="16" s="1"/>
  <c r="O50" i="16"/>
  <c r="R50" i="16" s="1"/>
  <c r="O49" i="16"/>
  <c r="R49" i="16" s="1"/>
  <c r="O48" i="16"/>
  <c r="R48" i="16" s="1"/>
  <c r="O47" i="16"/>
  <c r="R47" i="16" s="1"/>
  <c r="O46" i="16"/>
  <c r="R46" i="16" s="1"/>
  <c r="O45" i="16"/>
  <c r="R45" i="16" s="1"/>
  <c r="O44" i="16"/>
  <c r="R44" i="16" s="1"/>
  <c r="O43" i="16"/>
  <c r="R43" i="16" s="1"/>
  <c r="O42" i="16"/>
  <c r="R42" i="16" s="1"/>
  <c r="O41" i="16"/>
  <c r="R41" i="16" s="1"/>
  <c r="O40" i="16"/>
  <c r="R40" i="16" s="1"/>
  <c r="O39" i="16"/>
  <c r="R39" i="16" s="1"/>
  <c r="O38" i="16"/>
  <c r="R38" i="16" s="1"/>
  <c r="O37" i="16"/>
  <c r="R37" i="16" s="1"/>
  <c r="O36" i="16"/>
  <c r="R36" i="16" s="1"/>
  <c r="O35" i="16"/>
  <c r="R35" i="16" s="1"/>
  <c r="O34" i="16"/>
  <c r="R34" i="16" s="1"/>
  <c r="O33" i="16"/>
  <c r="R33" i="16" s="1"/>
  <c r="O32" i="16"/>
  <c r="R32" i="16" s="1"/>
  <c r="O31" i="16"/>
  <c r="R31" i="16" s="1"/>
  <c r="O30" i="16"/>
  <c r="R30" i="16" s="1"/>
  <c r="O29" i="16"/>
  <c r="R29" i="16" s="1"/>
  <c r="O28" i="16"/>
  <c r="R28" i="16" s="1"/>
  <c r="O27" i="16"/>
  <c r="R27" i="16" s="1"/>
  <c r="O26" i="16"/>
  <c r="R26" i="16" s="1"/>
  <c r="O25" i="16"/>
  <c r="R25" i="16" s="1"/>
  <c r="O7" i="16"/>
  <c r="G38" i="18" l="1"/>
  <c r="E38" i="18"/>
  <c r="G49" i="17"/>
  <c r="G47" i="17"/>
  <c r="G48" i="17"/>
  <c r="G46" i="17"/>
  <c r="E46" i="17"/>
  <c r="E47" i="17"/>
  <c r="E48" i="17"/>
  <c r="E45" i="17"/>
  <c r="D50" i="17"/>
  <c r="D65" i="16"/>
  <c r="R7" i="16"/>
  <c r="D64" i="16"/>
  <c r="D63" i="16"/>
  <c r="D66" i="16"/>
  <c r="D67" i="16"/>
  <c r="B79" i="15"/>
  <c r="O66" i="15"/>
  <c r="L65" i="15"/>
  <c r="O64" i="15"/>
  <c r="R64" i="15" s="1"/>
  <c r="O63" i="15"/>
  <c r="R63" i="15" s="1"/>
  <c r="O62" i="15"/>
  <c r="R62" i="15" s="1"/>
  <c r="O61" i="15"/>
  <c r="R61" i="15" s="1"/>
  <c r="O60" i="15"/>
  <c r="R60" i="15" s="1"/>
  <c r="O59" i="15"/>
  <c r="R59" i="15" s="1"/>
  <c r="O58" i="15"/>
  <c r="R58" i="15" s="1"/>
  <c r="O57" i="15"/>
  <c r="R57" i="15" s="1"/>
  <c r="O56" i="15"/>
  <c r="R56" i="15" s="1"/>
  <c r="O55" i="15"/>
  <c r="R55" i="15" s="1"/>
  <c r="O54" i="15"/>
  <c r="R54" i="15" s="1"/>
  <c r="O53" i="15"/>
  <c r="R53" i="15" s="1"/>
  <c r="O52" i="15"/>
  <c r="R52" i="15" s="1"/>
  <c r="O51" i="15"/>
  <c r="R51" i="15" s="1"/>
  <c r="O50" i="15"/>
  <c r="R50" i="15" s="1"/>
  <c r="O49" i="15"/>
  <c r="R49" i="15" s="1"/>
  <c r="O48" i="15"/>
  <c r="R48" i="15" s="1"/>
  <c r="O47" i="15"/>
  <c r="R47" i="15" s="1"/>
  <c r="O46" i="15"/>
  <c r="R46" i="15" s="1"/>
  <c r="O45" i="15"/>
  <c r="R45" i="15" s="1"/>
  <c r="O44" i="15"/>
  <c r="R44" i="15" s="1"/>
  <c r="O43" i="15"/>
  <c r="R43" i="15" s="1"/>
  <c r="O42" i="15"/>
  <c r="R42" i="15" s="1"/>
  <c r="O41" i="15"/>
  <c r="R41" i="15" s="1"/>
  <c r="O40" i="15"/>
  <c r="R40" i="15" s="1"/>
  <c r="O39" i="15"/>
  <c r="R39" i="15" s="1"/>
  <c r="O38" i="15"/>
  <c r="R38" i="15" s="1"/>
  <c r="O37" i="15"/>
  <c r="R37" i="15" s="1"/>
  <c r="O36" i="15"/>
  <c r="R36" i="15" s="1"/>
  <c r="O35" i="15"/>
  <c r="R35" i="15" s="1"/>
  <c r="O34" i="15"/>
  <c r="R34" i="15" s="1"/>
  <c r="O33" i="15"/>
  <c r="R33" i="15" s="1"/>
  <c r="O32" i="15"/>
  <c r="R32" i="15" s="1"/>
  <c r="O31" i="15"/>
  <c r="R31" i="15" s="1"/>
  <c r="O30" i="15"/>
  <c r="R30" i="15" s="1"/>
  <c r="O29" i="15"/>
  <c r="R29" i="15" s="1"/>
  <c r="O28" i="15"/>
  <c r="R28" i="15" s="1"/>
  <c r="O27" i="15"/>
  <c r="R27" i="15" s="1"/>
  <c r="O26" i="15"/>
  <c r="R26" i="15" s="1"/>
  <c r="O25" i="15"/>
  <c r="R25" i="15" s="1"/>
  <c r="O24" i="15"/>
  <c r="R24" i="15" s="1"/>
  <c r="O23" i="15"/>
  <c r="R23" i="15" s="1"/>
  <c r="O22" i="15"/>
  <c r="R22" i="15" s="1"/>
  <c r="O21" i="15"/>
  <c r="R21" i="15" s="1"/>
  <c r="O20" i="15"/>
  <c r="R20" i="15" s="1"/>
  <c r="O19" i="15"/>
  <c r="R19" i="15" s="1"/>
  <c r="O18" i="15"/>
  <c r="R18" i="15" s="1"/>
  <c r="O17" i="15"/>
  <c r="R17" i="15" s="1"/>
  <c r="O16" i="15"/>
  <c r="R16" i="15" s="1"/>
  <c r="O15" i="15"/>
  <c r="R15" i="15" s="1"/>
  <c r="O14" i="15"/>
  <c r="R14" i="15" s="1"/>
  <c r="O13" i="15"/>
  <c r="R13" i="15" s="1"/>
  <c r="O12" i="15"/>
  <c r="R12" i="15" s="1"/>
  <c r="O11" i="15"/>
  <c r="R11" i="15" s="1"/>
  <c r="O10" i="15"/>
  <c r="R10" i="15" s="1"/>
  <c r="O9" i="15"/>
  <c r="R9" i="15" s="1"/>
  <c r="O8" i="15"/>
  <c r="R8" i="15" s="1"/>
  <c r="O7" i="15"/>
  <c r="G50" i="17" l="1"/>
  <c r="E50" i="17"/>
  <c r="D68" i="16"/>
  <c r="E67" i="16"/>
  <c r="E66" i="16"/>
  <c r="G63" i="16"/>
  <c r="G64" i="16"/>
  <c r="E63" i="16"/>
  <c r="G65" i="16"/>
  <c r="E64" i="16"/>
  <c r="G67" i="16"/>
  <c r="G66" i="16"/>
  <c r="E65" i="16"/>
  <c r="D77" i="15"/>
  <c r="R7" i="15"/>
  <c r="D76" i="15"/>
  <c r="D75" i="15"/>
  <c r="D78" i="15"/>
  <c r="D79" i="15"/>
  <c r="O59" i="14"/>
  <c r="R59" i="14" s="1"/>
  <c r="E68" i="16" l="1"/>
  <c r="G68" i="16"/>
  <c r="D80" i="15"/>
  <c r="E79" i="15"/>
  <c r="E78" i="15"/>
  <c r="G75" i="15"/>
  <c r="G76" i="15"/>
  <c r="E75" i="15"/>
  <c r="G77" i="15"/>
  <c r="E76" i="15"/>
  <c r="G79" i="15"/>
  <c r="G78" i="15"/>
  <c r="E77" i="15"/>
  <c r="O12" i="14"/>
  <c r="R12" i="14" s="1"/>
  <c r="O13" i="14"/>
  <c r="R13" i="14" s="1"/>
  <c r="O14" i="14"/>
  <c r="R14" i="14" s="1"/>
  <c r="O15" i="14"/>
  <c r="R15" i="14" s="1"/>
  <c r="O16" i="14"/>
  <c r="R16" i="14" s="1"/>
  <c r="O17" i="14"/>
  <c r="R17" i="14" s="1"/>
  <c r="O18" i="14"/>
  <c r="R18" i="14" s="1"/>
  <c r="O19" i="14"/>
  <c r="R19" i="14" s="1"/>
  <c r="O20" i="14"/>
  <c r="R20" i="14" s="1"/>
  <c r="O21" i="14"/>
  <c r="R21" i="14" s="1"/>
  <c r="O22" i="14"/>
  <c r="R22" i="14" s="1"/>
  <c r="O23" i="14"/>
  <c r="R23" i="14" s="1"/>
  <c r="O24" i="14"/>
  <c r="R24" i="14" s="1"/>
  <c r="O25" i="14"/>
  <c r="R25" i="14" s="1"/>
  <c r="O26" i="14"/>
  <c r="R26" i="14" s="1"/>
  <c r="O27" i="14"/>
  <c r="R27" i="14" s="1"/>
  <c r="O28" i="14"/>
  <c r="R28" i="14" s="1"/>
  <c r="O29" i="14"/>
  <c r="R29" i="14" s="1"/>
  <c r="O30" i="14"/>
  <c r="R30" i="14" s="1"/>
  <c r="O31" i="14"/>
  <c r="R31" i="14" s="1"/>
  <c r="O32" i="14"/>
  <c r="R32" i="14" s="1"/>
  <c r="O33" i="14"/>
  <c r="R33" i="14" s="1"/>
  <c r="O34" i="14"/>
  <c r="R34" i="14" s="1"/>
  <c r="O35" i="14"/>
  <c r="R35" i="14" s="1"/>
  <c r="O36" i="14"/>
  <c r="R36" i="14" s="1"/>
  <c r="O37" i="14"/>
  <c r="R37" i="14" s="1"/>
  <c r="O38" i="14"/>
  <c r="R38" i="14" s="1"/>
  <c r="O39" i="14"/>
  <c r="R39" i="14" s="1"/>
  <c r="O40" i="14"/>
  <c r="R40" i="14" s="1"/>
  <c r="O41" i="14"/>
  <c r="R41" i="14" s="1"/>
  <c r="O42" i="14"/>
  <c r="R42" i="14" s="1"/>
  <c r="O43" i="14"/>
  <c r="R43" i="14" s="1"/>
  <c r="O44" i="14"/>
  <c r="R44" i="14" s="1"/>
  <c r="O45" i="14"/>
  <c r="R45" i="14" s="1"/>
  <c r="O46" i="14"/>
  <c r="R46" i="14" s="1"/>
  <c r="O47" i="14"/>
  <c r="R47" i="14" s="1"/>
  <c r="O48" i="14"/>
  <c r="R48" i="14" s="1"/>
  <c r="O49" i="14"/>
  <c r="R49" i="14" s="1"/>
  <c r="O50" i="14"/>
  <c r="R50" i="14" s="1"/>
  <c r="O51" i="14"/>
  <c r="R51" i="14" s="1"/>
  <c r="O52" i="14"/>
  <c r="R52" i="14" s="1"/>
  <c r="O53" i="14"/>
  <c r="R53" i="14" s="1"/>
  <c r="O54" i="14"/>
  <c r="R54" i="14" s="1"/>
  <c r="O55" i="14"/>
  <c r="R55" i="14" s="1"/>
  <c r="O56" i="14"/>
  <c r="R56" i="14" s="1"/>
  <c r="O57" i="14"/>
  <c r="R57" i="14" s="1"/>
  <c r="O58" i="14"/>
  <c r="R58" i="14" s="1"/>
  <c r="O60" i="14"/>
  <c r="R60" i="14" s="1"/>
  <c r="O61" i="14"/>
  <c r="R61" i="14" s="1"/>
  <c r="O62" i="14"/>
  <c r="R62" i="14" s="1"/>
  <c r="O63" i="14"/>
  <c r="R63" i="14" s="1"/>
  <c r="O64" i="14"/>
  <c r="R64" i="14" s="1"/>
  <c r="O65" i="14"/>
  <c r="R65" i="14" s="1"/>
  <c r="O66" i="14"/>
  <c r="R66" i="14" s="1"/>
  <c r="O67" i="14"/>
  <c r="R67" i="14" s="1"/>
  <c r="O68" i="14"/>
  <c r="R68" i="14" s="1"/>
  <c r="O69" i="14"/>
  <c r="R69" i="14" s="1"/>
  <c r="O70" i="14"/>
  <c r="R70" i="14" s="1"/>
  <c r="O71" i="14"/>
  <c r="R71" i="14" s="1"/>
  <c r="O72" i="14"/>
  <c r="R72" i="14" s="1"/>
  <c r="O73" i="14"/>
  <c r="R73" i="14" s="1"/>
  <c r="O74" i="14"/>
  <c r="R74" i="14" s="1"/>
  <c r="O75" i="14"/>
  <c r="R75" i="14" s="1"/>
  <c r="O76" i="14"/>
  <c r="R76" i="14" s="1"/>
  <c r="O77" i="14"/>
  <c r="R77" i="14" s="1"/>
  <c r="O78" i="14"/>
  <c r="R78" i="14" s="1"/>
  <c r="O79" i="14"/>
  <c r="R79" i="14" s="1"/>
  <c r="O80" i="14"/>
  <c r="R80" i="14" s="1"/>
  <c r="O81" i="14"/>
  <c r="R81" i="14" s="1"/>
  <c r="O82" i="14"/>
  <c r="R82" i="14" s="1"/>
  <c r="O83" i="14"/>
  <c r="R83" i="14" s="1"/>
  <c r="O84" i="14"/>
  <c r="R84" i="14" s="1"/>
  <c r="O85" i="14"/>
  <c r="R85" i="14" s="1"/>
  <c r="O86" i="14"/>
  <c r="R86" i="14" s="1"/>
  <c r="O87" i="14"/>
  <c r="R87" i="14" s="1"/>
  <c r="O88" i="14"/>
  <c r="R88" i="14" s="1"/>
  <c r="O9" i="14"/>
  <c r="R9" i="14" s="1"/>
  <c r="O10" i="14"/>
  <c r="R10" i="14" s="1"/>
  <c r="O11" i="14"/>
  <c r="R11" i="14" s="1"/>
  <c r="B119" i="14"/>
  <c r="O106" i="14"/>
  <c r="L105" i="14"/>
  <c r="O104" i="14"/>
  <c r="R104" i="14" s="1"/>
  <c r="O103" i="14"/>
  <c r="R103" i="14" s="1"/>
  <c r="O102" i="14"/>
  <c r="R102" i="14" s="1"/>
  <c r="O101" i="14"/>
  <c r="R101" i="14" s="1"/>
  <c r="O100" i="14"/>
  <c r="R100" i="14" s="1"/>
  <c r="O99" i="14"/>
  <c r="R99" i="14" s="1"/>
  <c r="O98" i="14"/>
  <c r="R98" i="14" s="1"/>
  <c r="O97" i="14"/>
  <c r="R97" i="14" s="1"/>
  <c r="O96" i="14"/>
  <c r="R96" i="14" s="1"/>
  <c r="O95" i="14"/>
  <c r="R95" i="14" s="1"/>
  <c r="O94" i="14"/>
  <c r="R94" i="14" s="1"/>
  <c r="O93" i="14"/>
  <c r="R93" i="14" s="1"/>
  <c r="O92" i="14"/>
  <c r="R92" i="14" s="1"/>
  <c r="O91" i="14"/>
  <c r="R91" i="14" s="1"/>
  <c r="O90" i="14"/>
  <c r="R90" i="14" s="1"/>
  <c r="O89" i="14"/>
  <c r="R89" i="14" s="1"/>
  <c r="O8" i="14"/>
  <c r="R8" i="14" s="1"/>
  <c r="O7" i="14"/>
  <c r="E80" i="15" l="1"/>
  <c r="G80" i="15"/>
  <c r="D117" i="14"/>
  <c r="D116" i="14"/>
  <c r="D115" i="14"/>
  <c r="R7" i="14"/>
  <c r="D118" i="14"/>
  <c r="D119" i="14"/>
  <c r="B228" i="13"/>
  <c r="O217" i="13"/>
  <c r="O215" i="13"/>
  <c r="L214" i="13"/>
  <c r="O213" i="13"/>
  <c r="R213" i="13" s="1"/>
  <c r="O212" i="13"/>
  <c r="R212" i="13" s="1"/>
  <c r="O211" i="13"/>
  <c r="R211" i="13" s="1"/>
  <c r="O210" i="13"/>
  <c r="R210" i="13" s="1"/>
  <c r="O209" i="13"/>
  <c r="R209" i="13" s="1"/>
  <c r="O208" i="13"/>
  <c r="R208" i="13" s="1"/>
  <c r="O207" i="13"/>
  <c r="R207" i="13" s="1"/>
  <c r="O206" i="13"/>
  <c r="R206" i="13" s="1"/>
  <c r="O205" i="13"/>
  <c r="R205" i="13" s="1"/>
  <c r="O204" i="13"/>
  <c r="R204" i="13" s="1"/>
  <c r="O203" i="13"/>
  <c r="R203" i="13" s="1"/>
  <c r="O202" i="13"/>
  <c r="R202" i="13" s="1"/>
  <c r="O201" i="13"/>
  <c r="R201" i="13" s="1"/>
  <c r="O200" i="13"/>
  <c r="R200" i="13" s="1"/>
  <c r="O199" i="13"/>
  <c r="R199" i="13" s="1"/>
  <c r="O198" i="13"/>
  <c r="R198" i="13" s="1"/>
  <c r="O197" i="13"/>
  <c r="R197" i="13" s="1"/>
  <c r="O196" i="13"/>
  <c r="R196" i="13" s="1"/>
  <c r="O195" i="13"/>
  <c r="R195" i="13" s="1"/>
  <c r="O194" i="13"/>
  <c r="R194" i="13" s="1"/>
  <c r="O193" i="13"/>
  <c r="R193" i="13" s="1"/>
  <c r="O192" i="13"/>
  <c r="R192" i="13" s="1"/>
  <c r="O191" i="13"/>
  <c r="R191" i="13" s="1"/>
  <c r="O190" i="13"/>
  <c r="R190" i="13" s="1"/>
  <c r="O189" i="13"/>
  <c r="R189" i="13" s="1"/>
  <c r="O188" i="13"/>
  <c r="R188" i="13" s="1"/>
  <c r="O187" i="13"/>
  <c r="R187" i="13" s="1"/>
  <c r="O186" i="13"/>
  <c r="R186" i="13" s="1"/>
  <c r="O185" i="13"/>
  <c r="R185" i="13" s="1"/>
  <c r="O184" i="13"/>
  <c r="R184" i="13" s="1"/>
  <c r="O183" i="13"/>
  <c r="R183" i="13" s="1"/>
  <c r="O182" i="13"/>
  <c r="R182" i="13" s="1"/>
  <c r="O181" i="13"/>
  <c r="R181" i="13" s="1"/>
  <c r="O180" i="13"/>
  <c r="R180" i="13" s="1"/>
  <c r="O179" i="13"/>
  <c r="R179" i="13" s="1"/>
  <c r="O178" i="13"/>
  <c r="R178" i="13" s="1"/>
  <c r="O177" i="13"/>
  <c r="R177" i="13" s="1"/>
  <c r="O176" i="13"/>
  <c r="R176" i="13" s="1"/>
  <c r="O175" i="13"/>
  <c r="R175" i="13" s="1"/>
  <c r="O174" i="13"/>
  <c r="R174" i="13" s="1"/>
  <c r="O173" i="13"/>
  <c r="R173" i="13" s="1"/>
  <c r="O172" i="13"/>
  <c r="R172" i="13" s="1"/>
  <c r="O171" i="13"/>
  <c r="R171" i="13" s="1"/>
  <c r="O170" i="13"/>
  <c r="R170" i="13" s="1"/>
  <c r="O169" i="13"/>
  <c r="R169" i="13" s="1"/>
  <c r="O168" i="13"/>
  <c r="R168" i="13" s="1"/>
  <c r="O167" i="13"/>
  <c r="R167" i="13" s="1"/>
  <c r="O166" i="13"/>
  <c r="R166" i="13" s="1"/>
  <c r="O165" i="13"/>
  <c r="R165" i="13" s="1"/>
  <c r="O164" i="13"/>
  <c r="R164" i="13" s="1"/>
  <c r="O163" i="13"/>
  <c r="R163" i="13" s="1"/>
  <c r="O162" i="13"/>
  <c r="R162" i="13" s="1"/>
  <c r="O161" i="13"/>
  <c r="R161" i="13" s="1"/>
  <c r="O160" i="13"/>
  <c r="R160" i="13" s="1"/>
  <c r="O159" i="13"/>
  <c r="R159" i="13" s="1"/>
  <c r="O158" i="13"/>
  <c r="R158" i="13" s="1"/>
  <c r="O157" i="13"/>
  <c r="R157" i="13" s="1"/>
  <c r="O156" i="13"/>
  <c r="R156" i="13" s="1"/>
  <c r="O155" i="13"/>
  <c r="R155" i="13" s="1"/>
  <c r="O154" i="13"/>
  <c r="R154" i="13" s="1"/>
  <c r="O153" i="13"/>
  <c r="R153" i="13" s="1"/>
  <c r="O152" i="13"/>
  <c r="R152" i="13" s="1"/>
  <c r="O151" i="13"/>
  <c r="R151" i="13" s="1"/>
  <c r="O150" i="13"/>
  <c r="R150" i="13" s="1"/>
  <c r="O149" i="13"/>
  <c r="R149" i="13" s="1"/>
  <c r="O148" i="13"/>
  <c r="R148" i="13" s="1"/>
  <c r="O147" i="13"/>
  <c r="R147" i="13" s="1"/>
  <c r="O146" i="13"/>
  <c r="R146" i="13" s="1"/>
  <c r="O145" i="13"/>
  <c r="R145" i="13" s="1"/>
  <c r="O144" i="13"/>
  <c r="R144" i="13" s="1"/>
  <c r="O143" i="13"/>
  <c r="R143" i="13" s="1"/>
  <c r="O142" i="13"/>
  <c r="R142" i="13" s="1"/>
  <c r="O141" i="13"/>
  <c r="R141" i="13" s="1"/>
  <c r="O140" i="13"/>
  <c r="R140" i="13" s="1"/>
  <c r="O139" i="13"/>
  <c r="R139" i="13" s="1"/>
  <c r="O138" i="13"/>
  <c r="R138" i="13" s="1"/>
  <c r="O137" i="13"/>
  <c r="R137" i="13" s="1"/>
  <c r="O136" i="13"/>
  <c r="R136" i="13" s="1"/>
  <c r="O135" i="13"/>
  <c r="R135" i="13" s="1"/>
  <c r="O134" i="13"/>
  <c r="R134" i="13" s="1"/>
  <c r="O133" i="13"/>
  <c r="R133" i="13" s="1"/>
  <c r="O132" i="13"/>
  <c r="R132" i="13" s="1"/>
  <c r="O131" i="13"/>
  <c r="R131" i="13" s="1"/>
  <c r="O130" i="13"/>
  <c r="R130" i="13" s="1"/>
  <c r="O129" i="13"/>
  <c r="R129" i="13" s="1"/>
  <c r="O128" i="13"/>
  <c r="R128" i="13" s="1"/>
  <c r="O127" i="13"/>
  <c r="R127" i="13" s="1"/>
  <c r="O126" i="13"/>
  <c r="R126" i="13" s="1"/>
  <c r="O125" i="13"/>
  <c r="R125" i="13" s="1"/>
  <c r="O124" i="13"/>
  <c r="R124" i="13" s="1"/>
  <c r="O123" i="13"/>
  <c r="R123" i="13" s="1"/>
  <c r="O122" i="13"/>
  <c r="R122" i="13" s="1"/>
  <c r="O121" i="13"/>
  <c r="R121" i="13" s="1"/>
  <c r="O120" i="13"/>
  <c r="R120" i="13" s="1"/>
  <c r="O119" i="13"/>
  <c r="R119" i="13" s="1"/>
  <c r="R118" i="13"/>
  <c r="O118" i="13"/>
  <c r="O117" i="13"/>
  <c r="R117" i="13" s="1"/>
  <c r="R116" i="13"/>
  <c r="O116" i="13"/>
  <c r="O115" i="13"/>
  <c r="R115" i="13" s="1"/>
  <c r="R114" i="13"/>
  <c r="O114" i="13"/>
  <c r="O113" i="13"/>
  <c r="R113" i="13" s="1"/>
  <c r="O112" i="13"/>
  <c r="R112" i="13" s="1"/>
  <c r="O111" i="13"/>
  <c r="R111" i="13" s="1"/>
  <c r="R110" i="13"/>
  <c r="O110" i="13"/>
  <c r="O109" i="13"/>
  <c r="R109" i="13" s="1"/>
  <c r="R108" i="13"/>
  <c r="O108" i="13"/>
  <c r="O107" i="13"/>
  <c r="R107" i="13" s="1"/>
  <c r="R106" i="13"/>
  <c r="O106" i="13"/>
  <c r="O105" i="13"/>
  <c r="R105" i="13" s="1"/>
  <c r="O104" i="13"/>
  <c r="R104" i="13" s="1"/>
  <c r="O103" i="13"/>
  <c r="R103" i="13" s="1"/>
  <c r="R102" i="13"/>
  <c r="O102" i="13"/>
  <c r="O101" i="13"/>
  <c r="R101" i="13" s="1"/>
  <c r="R100" i="13"/>
  <c r="O100" i="13"/>
  <c r="O99" i="13"/>
  <c r="R99" i="13" s="1"/>
  <c r="O98" i="13"/>
  <c r="R98" i="13" s="1"/>
  <c r="O97" i="13"/>
  <c r="R97" i="13" s="1"/>
  <c r="O96" i="13"/>
  <c r="R96" i="13" s="1"/>
  <c r="O95" i="13"/>
  <c r="R95" i="13" s="1"/>
  <c r="R94" i="13"/>
  <c r="O94" i="13"/>
  <c r="O93" i="13"/>
  <c r="R93" i="13" s="1"/>
  <c r="R92" i="13"/>
  <c r="O92" i="13"/>
  <c r="O91" i="13"/>
  <c r="R91" i="13" s="1"/>
  <c r="O90" i="13"/>
  <c r="R90" i="13" s="1"/>
  <c r="O89" i="13"/>
  <c r="R89" i="13" s="1"/>
  <c r="O88" i="13"/>
  <c r="R88" i="13" s="1"/>
  <c r="O87" i="13"/>
  <c r="R87" i="13" s="1"/>
  <c r="R86" i="13"/>
  <c r="O86" i="13"/>
  <c r="O85" i="13"/>
  <c r="R85" i="13" s="1"/>
  <c r="R84" i="13"/>
  <c r="O84" i="13"/>
  <c r="O83" i="13"/>
  <c r="R83" i="13" s="1"/>
  <c r="O82" i="13"/>
  <c r="R82" i="13" s="1"/>
  <c r="O81" i="13"/>
  <c r="R81" i="13" s="1"/>
  <c r="O80" i="13"/>
  <c r="R80" i="13" s="1"/>
  <c r="O79" i="13"/>
  <c r="R79" i="13" s="1"/>
  <c r="R78" i="13"/>
  <c r="O78" i="13"/>
  <c r="O77" i="13"/>
  <c r="R77" i="13" s="1"/>
  <c r="R76" i="13"/>
  <c r="O76" i="13"/>
  <c r="O75" i="13"/>
  <c r="R75" i="13" s="1"/>
  <c r="O74" i="13"/>
  <c r="R74" i="13" s="1"/>
  <c r="O73" i="13"/>
  <c r="R73" i="13" s="1"/>
  <c r="O72" i="13"/>
  <c r="R72" i="13" s="1"/>
  <c r="O71" i="13"/>
  <c r="R71" i="13" s="1"/>
  <c r="R70" i="13"/>
  <c r="O70" i="13"/>
  <c r="O69" i="13"/>
  <c r="R69" i="13" s="1"/>
  <c r="R68" i="13"/>
  <c r="O68" i="13"/>
  <c r="O67" i="13"/>
  <c r="R67" i="13" s="1"/>
  <c r="O66" i="13"/>
  <c r="R66" i="13" s="1"/>
  <c r="O65" i="13"/>
  <c r="R65" i="13" s="1"/>
  <c r="O64" i="13"/>
  <c r="R64" i="13" s="1"/>
  <c r="O63" i="13"/>
  <c r="R63" i="13" s="1"/>
  <c r="R62" i="13"/>
  <c r="O62" i="13"/>
  <c r="O61" i="13"/>
  <c r="R61" i="13" s="1"/>
  <c r="R60" i="13"/>
  <c r="O60" i="13"/>
  <c r="O59" i="13"/>
  <c r="R59" i="13" s="1"/>
  <c r="O58" i="13"/>
  <c r="R58" i="13" s="1"/>
  <c r="O57" i="13"/>
  <c r="R57" i="13" s="1"/>
  <c r="O56" i="13"/>
  <c r="R56" i="13" s="1"/>
  <c r="O55" i="13"/>
  <c r="R55" i="13" s="1"/>
  <c r="R54" i="13"/>
  <c r="O54" i="13"/>
  <c r="O53" i="13"/>
  <c r="R53" i="13" s="1"/>
  <c r="R52" i="13"/>
  <c r="O52" i="13"/>
  <c r="O51" i="13"/>
  <c r="R51" i="13" s="1"/>
  <c r="R50" i="13"/>
  <c r="O50" i="13"/>
  <c r="O49" i="13"/>
  <c r="R49" i="13" s="1"/>
  <c r="O48" i="13"/>
  <c r="R48" i="13" s="1"/>
  <c r="O47" i="13"/>
  <c r="R47" i="13" s="1"/>
  <c r="O46" i="13"/>
  <c r="R46" i="13" s="1"/>
  <c r="O45" i="13"/>
  <c r="R45" i="13" s="1"/>
  <c r="O44" i="13"/>
  <c r="R44" i="13" s="1"/>
  <c r="O43" i="13"/>
  <c r="R43" i="13" s="1"/>
  <c r="O42" i="13"/>
  <c r="R42" i="13" s="1"/>
  <c r="O41" i="13"/>
  <c r="R41" i="13" s="1"/>
  <c r="O40" i="13"/>
  <c r="R40" i="13" s="1"/>
  <c r="O39" i="13"/>
  <c r="R39" i="13" s="1"/>
  <c r="O38" i="13"/>
  <c r="R38" i="13" s="1"/>
  <c r="O37" i="13"/>
  <c r="R37" i="13" s="1"/>
  <c r="O36" i="13"/>
  <c r="R36" i="13" s="1"/>
  <c r="O35" i="13"/>
  <c r="R35" i="13" s="1"/>
  <c r="O34" i="13"/>
  <c r="R34" i="13" s="1"/>
  <c r="O33" i="13"/>
  <c r="R33" i="13" s="1"/>
  <c r="O32" i="13"/>
  <c r="R32" i="13" s="1"/>
  <c r="O31" i="13"/>
  <c r="R31" i="13" s="1"/>
  <c r="O30" i="13"/>
  <c r="R30" i="13" s="1"/>
  <c r="O29" i="13"/>
  <c r="R29" i="13" s="1"/>
  <c r="O28" i="13"/>
  <c r="R28" i="13" s="1"/>
  <c r="O27" i="13"/>
  <c r="R27" i="13" s="1"/>
  <c r="O26" i="13"/>
  <c r="R26" i="13" s="1"/>
  <c r="O25" i="13"/>
  <c r="R25" i="13" s="1"/>
  <c r="O24" i="13"/>
  <c r="R24" i="13" s="1"/>
  <c r="O23" i="13"/>
  <c r="R23" i="13" s="1"/>
  <c r="O22" i="13"/>
  <c r="R22" i="13" s="1"/>
  <c r="O21" i="13"/>
  <c r="R21" i="13" s="1"/>
  <c r="O20" i="13"/>
  <c r="R20" i="13" s="1"/>
  <c r="O19" i="13"/>
  <c r="R19" i="13" s="1"/>
  <c r="O18" i="13"/>
  <c r="R18" i="13" s="1"/>
  <c r="O17" i="13"/>
  <c r="R17" i="13" s="1"/>
  <c r="O16" i="13"/>
  <c r="R16" i="13" s="1"/>
  <c r="O15" i="13"/>
  <c r="R15" i="13" s="1"/>
  <c r="O14" i="13"/>
  <c r="R14" i="13" s="1"/>
  <c r="O13" i="13"/>
  <c r="R13" i="13" s="1"/>
  <c r="O12" i="13"/>
  <c r="R12" i="13" s="1"/>
  <c r="O11" i="13"/>
  <c r="R11" i="13" s="1"/>
  <c r="O10" i="13"/>
  <c r="R10" i="13" s="1"/>
  <c r="O9" i="13"/>
  <c r="R9" i="13" s="1"/>
  <c r="O8" i="13"/>
  <c r="R8" i="13" s="1"/>
  <c r="O7" i="13"/>
  <c r="E119" i="14" l="1"/>
  <c r="E118" i="14"/>
  <c r="G115" i="14"/>
  <c r="G116" i="14"/>
  <c r="E115" i="14"/>
  <c r="G117" i="14"/>
  <c r="E116" i="14"/>
  <c r="G119" i="14"/>
  <c r="G118" i="14"/>
  <c r="E117" i="14"/>
  <c r="D120" i="14"/>
  <c r="D226" i="13"/>
  <c r="D228" i="13"/>
  <c r="D227" i="13"/>
  <c r="D224" i="13"/>
  <c r="D225" i="13"/>
  <c r="R7" i="13"/>
  <c r="O10" i="12"/>
  <c r="R10" i="12" s="1"/>
  <c r="O11" i="12"/>
  <c r="R11" i="12" s="1"/>
  <c r="O12" i="12"/>
  <c r="R12" i="12" s="1"/>
  <c r="O13" i="12"/>
  <c r="R13" i="12" s="1"/>
  <c r="O14" i="12"/>
  <c r="R14" i="12" s="1"/>
  <c r="O15" i="12"/>
  <c r="R15" i="12" s="1"/>
  <c r="O16" i="12"/>
  <c r="R16" i="12" s="1"/>
  <c r="O17" i="12"/>
  <c r="R17" i="12" s="1"/>
  <c r="O18" i="12"/>
  <c r="R18" i="12" s="1"/>
  <c r="O19" i="12"/>
  <c r="R19" i="12" s="1"/>
  <c r="O20" i="12"/>
  <c r="R20" i="12" s="1"/>
  <c r="O21" i="12"/>
  <c r="R21" i="12" s="1"/>
  <c r="O22" i="12"/>
  <c r="R22" i="12" s="1"/>
  <c r="O23" i="12"/>
  <c r="R23" i="12" s="1"/>
  <c r="O24" i="12"/>
  <c r="R24" i="12" s="1"/>
  <c r="O25" i="12"/>
  <c r="R25" i="12" s="1"/>
  <c r="O26" i="12"/>
  <c r="R26" i="12" s="1"/>
  <c r="O27" i="12"/>
  <c r="R27" i="12" s="1"/>
  <c r="O28" i="12"/>
  <c r="R28" i="12" s="1"/>
  <c r="O29" i="12"/>
  <c r="R29" i="12" s="1"/>
  <c r="O30" i="12"/>
  <c r="R30" i="12" s="1"/>
  <c r="O31" i="12"/>
  <c r="R31" i="12" s="1"/>
  <c r="O32" i="12"/>
  <c r="R32" i="12" s="1"/>
  <c r="O33" i="12"/>
  <c r="R33" i="12" s="1"/>
  <c r="O34" i="12"/>
  <c r="R34" i="12" s="1"/>
  <c r="O35" i="12"/>
  <c r="R35" i="12" s="1"/>
  <c r="O36" i="12"/>
  <c r="R36" i="12" s="1"/>
  <c r="O37" i="12"/>
  <c r="R37" i="12" s="1"/>
  <c r="O38" i="12"/>
  <c r="R38" i="12" s="1"/>
  <c r="O39" i="12"/>
  <c r="R39" i="12" s="1"/>
  <c r="O40" i="12"/>
  <c r="R40" i="12" s="1"/>
  <c r="O41" i="12"/>
  <c r="R41" i="12" s="1"/>
  <c r="O42" i="12"/>
  <c r="R42" i="12" s="1"/>
  <c r="O43" i="12"/>
  <c r="R43" i="12" s="1"/>
  <c r="O44" i="12"/>
  <c r="R44" i="12" s="1"/>
  <c r="O45" i="12"/>
  <c r="R45" i="12" s="1"/>
  <c r="O46" i="12"/>
  <c r="R46" i="12" s="1"/>
  <c r="O47" i="12"/>
  <c r="R47" i="12" s="1"/>
  <c r="O48" i="12"/>
  <c r="R48" i="12" s="1"/>
  <c r="O49" i="12"/>
  <c r="R49" i="12" s="1"/>
  <c r="O50" i="12"/>
  <c r="R50" i="12" s="1"/>
  <c r="O51" i="12"/>
  <c r="R51" i="12" s="1"/>
  <c r="O52" i="12"/>
  <c r="R52" i="12" s="1"/>
  <c r="O53" i="12"/>
  <c r="R53" i="12" s="1"/>
  <c r="O54" i="12"/>
  <c r="R54" i="12" s="1"/>
  <c r="O55" i="12"/>
  <c r="R55" i="12" s="1"/>
  <c r="O56" i="12"/>
  <c r="R56" i="12" s="1"/>
  <c r="O57" i="12"/>
  <c r="R57" i="12" s="1"/>
  <c r="O58" i="12"/>
  <c r="R58" i="12" s="1"/>
  <c r="O59" i="12"/>
  <c r="R59" i="12" s="1"/>
  <c r="O60" i="12"/>
  <c r="R60" i="12" s="1"/>
  <c r="O61" i="12"/>
  <c r="R61" i="12" s="1"/>
  <c r="O62" i="12"/>
  <c r="R62" i="12" s="1"/>
  <c r="O63" i="12"/>
  <c r="R63" i="12" s="1"/>
  <c r="O64" i="12"/>
  <c r="R64" i="12" s="1"/>
  <c r="O65" i="12"/>
  <c r="R65" i="12" s="1"/>
  <c r="O66" i="12"/>
  <c r="R66" i="12" s="1"/>
  <c r="O67" i="12"/>
  <c r="R67" i="12" s="1"/>
  <c r="O68" i="12"/>
  <c r="R68" i="12" s="1"/>
  <c r="O69" i="12"/>
  <c r="R69" i="12" s="1"/>
  <c r="O70" i="12"/>
  <c r="R70" i="12" s="1"/>
  <c r="O71" i="12"/>
  <c r="R71" i="12" s="1"/>
  <c r="O72" i="12"/>
  <c r="R72" i="12" s="1"/>
  <c r="O73" i="12"/>
  <c r="R73" i="12" s="1"/>
  <c r="B88" i="12"/>
  <c r="O75" i="12"/>
  <c r="L74" i="12"/>
  <c r="O9" i="12"/>
  <c r="R9" i="12" s="1"/>
  <c r="O8" i="12"/>
  <c r="R8" i="12" s="1"/>
  <c r="O7" i="12"/>
  <c r="G120" i="14" l="1"/>
  <c r="E120" i="14"/>
  <c r="D229" i="13"/>
  <c r="E228" i="13"/>
  <c r="E227" i="13"/>
  <c r="G224" i="13"/>
  <c r="G225" i="13"/>
  <c r="E224" i="13"/>
  <c r="G226" i="13"/>
  <c r="E225" i="13"/>
  <c r="G228" i="13"/>
  <c r="G227" i="13"/>
  <c r="E226" i="13"/>
  <c r="D86" i="12"/>
  <c r="D85" i="12"/>
  <c r="D84" i="12"/>
  <c r="D87" i="12"/>
  <c r="D88" i="12"/>
  <c r="R7" i="12"/>
  <c r="B105" i="11"/>
  <c r="O94" i="11"/>
  <c r="O92" i="11"/>
  <c r="L91" i="11"/>
  <c r="O90" i="11"/>
  <c r="R90" i="11" s="1"/>
  <c r="O89" i="11"/>
  <c r="R89" i="11" s="1"/>
  <c r="O88" i="11"/>
  <c r="R88" i="11" s="1"/>
  <c r="O87" i="11"/>
  <c r="R87" i="11" s="1"/>
  <c r="O86" i="11"/>
  <c r="R86" i="11" s="1"/>
  <c r="O85" i="11"/>
  <c r="R85" i="11" s="1"/>
  <c r="O84" i="11"/>
  <c r="R84" i="11" s="1"/>
  <c r="O83" i="11"/>
  <c r="R83" i="11" s="1"/>
  <c r="O82" i="11"/>
  <c r="R82" i="11" s="1"/>
  <c r="O81" i="11"/>
  <c r="R81" i="11" s="1"/>
  <c r="O80" i="11"/>
  <c r="R80" i="11" s="1"/>
  <c r="O79" i="11"/>
  <c r="R79" i="11" s="1"/>
  <c r="O78" i="11"/>
  <c r="R78" i="11" s="1"/>
  <c r="O77" i="11"/>
  <c r="R77" i="11" s="1"/>
  <c r="O76" i="11"/>
  <c r="R76" i="11" s="1"/>
  <c r="O75" i="11"/>
  <c r="R75" i="11" s="1"/>
  <c r="O74" i="11"/>
  <c r="R74" i="11" s="1"/>
  <c r="O73" i="11"/>
  <c r="R73" i="11" s="1"/>
  <c r="O72" i="11"/>
  <c r="R72" i="11" s="1"/>
  <c r="O71" i="11"/>
  <c r="R71" i="11" s="1"/>
  <c r="O70" i="11"/>
  <c r="R70" i="11" s="1"/>
  <c r="O69" i="11"/>
  <c r="R69" i="11" s="1"/>
  <c r="O68" i="11"/>
  <c r="R68" i="11" s="1"/>
  <c r="O67" i="11"/>
  <c r="R67" i="11" s="1"/>
  <c r="O66" i="11"/>
  <c r="R66" i="11" s="1"/>
  <c r="O65" i="11"/>
  <c r="R65" i="11" s="1"/>
  <c r="O64" i="11"/>
  <c r="R64" i="11" s="1"/>
  <c r="O63" i="11"/>
  <c r="R63" i="11" s="1"/>
  <c r="O62" i="11"/>
  <c r="R62" i="11" s="1"/>
  <c r="O61" i="11"/>
  <c r="R61" i="11" s="1"/>
  <c r="O60" i="11"/>
  <c r="R60" i="11" s="1"/>
  <c r="O59" i="11"/>
  <c r="R59" i="11" s="1"/>
  <c r="O58" i="11"/>
  <c r="R58" i="11" s="1"/>
  <c r="O57" i="11"/>
  <c r="R57" i="11" s="1"/>
  <c r="O56" i="11"/>
  <c r="R56" i="11" s="1"/>
  <c r="O55" i="11"/>
  <c r="R55" i="11" s="1"/>
  <c r="O54" i="11"/>
  <c r="R54" i="11" s="1"/>
  <c r="O53" i="11"/>
  <c r="R53" i="11" s="1"/>
  <c r="O52" i="11"/>
  <c r="R52" i="11" s="1"/>
  <c r="O51" i="11"/>
  <c r="R51" i="11" s="1"/>
  <c r="O50" i="11"/>
  <c r="R50" i="11" s="1"/>
  <c r="O49" i="11"/>
  <c r="R49" i="11" s="1"/>
  <c r="O48" i="11"/>
  <c r="R48" i="11" s="1"/>
  <c r="O47" i="11"/>
  <c r="R47" i="11" s="1"/>
  <c r="O46" i="11"/>
  <c r="R46" i="11" s="1"/>
  <c r="O45" i="11"/>
  <c r="R45" i="11" s="1"/>
  <c r="O44" i="11"/>
  <c r="R44" i="11" s="1"/>
  <c r="O43" i="11"/>
  <c r="R43" i="11" s="1"/>
  <c r="O42" i="11"/>
  <c r="R42" i="11" s="1"/>
  <c r="O41" i="11"/>
  <c r="R41" i="11" s="1"/>
  <c r="O40" i="11"/>
  <c r="R40" i="11" s="1"/>
  <c r="O39" i="11"/>
  <c r="R39" i="11" s="1"/>
  <c r="O38" i="11"/>
  <c r="R38" i="11" s="1"/>
  <c r="O37" i="11"/>
  <c r="R37" i="11" s="1"/>
  <c r="O36" i="11"/>
  <c r="R36" i="11" s="1"/>
  <c r="O35" i="11"/>
  <c r="R35" i="11" s="1"/>
  <c r="O34" i="11"/>
  <c r="R34" i="11" s="1"/>
  <c r="O33" i="11"/>
  <c r="R33" i="11" s="1"/>
  <c r="O32" i="11"/>
  <c r="R32" i="11" s="1"/>
  <c r="O31" i="11"/>
  <c r="R31" i="11" s="1"/>
  <c r="O30" i="11"/>
  <c r="R30" i="11" s="1"/>
  <c r="O29" i="11"/>
  <c r="R29" i="11" s="1"/>
  <c r="O28" i="11"/>
  <c r="R28" i="11" s="1"/>
  <c r="O27" i="11"/>
  <c r="R27" i="11" s="1"/>
  <c r="O26" i="11"/>
  <c r="R26" i="11" s="1"/>
  <c r="O25" i="11"/>
  <c r="R25" i="11" s="1"/>
  <c r="O24" i="11"/>
  <c r="R24" i="11" s="1"/>
  <c r="O23" i="11"/>
  <c r="R23" i="11" s="1"/>
  <c r="O22" i="11"/>
  <c r="R22" i="11" s="1"/>
  <c r="O21" i="11"/>
  <c r="R21" i="11" s="1"/>
  <c r="O20" i="11"/>
  <c r="R20" i="11" s="1"/>
  <c r="O19" i="11"/>
  <c r="R19" i="11" s="1"/>
  <c r="O18" i="11"/>
  <c r="R18" i="11" s="1"/>
  <c r="O17" i="11"/>
  <c r="R17" i="11" s="1"/>
  <c r="O16" i="11"/>
  <c r="R16" i="11" s="1"/>
  <c r="O15" i="11"/>
  <c r="R15" i="11" s="1"/>
  <c r="O14" i="11"/>
  <c r="R14" i="11" s="1"/>
  <c r="O13" i="11"/>
  <c r="R13" i="11" s="1"/>
  <c r="O12" i="11"/>
  <c r="R12" i="11" s="1"/>
  <c r="O11" i="11"/>
  <c r="R11" i="11" s="1"/>
  <c r="O10" i="11"/>
  <c r="R10" i="11" s="1"/>
  <c r="O9" i="11"/>
  <c r="R9" i="11" s="1"/>
  <c r="O8" i="11"/>
  <c r="R8" i="11" s="1"/>
  <c r="O7" i="11"/>
  <c r="E229" i="13" l="1"/>
  <c r="G229" i="13"/>
  <c r="D89" i="12"/>
  <c r="E88" i="12"/>
  <c r="E87" i="12"/>
  <c r="G84" i="12"/>
  <c r="G85" i="12"/>
  <c r="E84" i="12"/>
  <c r="G86" i="12"/>
  <c r="E85" i="12"/>
  <c r="G88" i="12"/>
  <c r="G87" i="12"/>
  <c r="E86" i="12"/>
  <c r="D103" i="11"/>
  <c r="D102" i="11"/>
  <c r="D101" i="11"/>
  <c r="D104" i="11"/>
  <c r="D105" i="11"/>
  <c r="R7" i="11"/>
  <c r="B105" i="10"/>
  <c r="O94" i="10"/>
  <c r="O92" i="10"/>
  <c r="L91" i="10"/>
  <c r="O90" i="10"/>
  <c r="R90" i="10" s="1"/>
  <c r="O89" i="10"/>
  <c r="R89" i="10" s="1"/>
  <c r="O88" i="10"/>
  <c r="R88" i="10" s="1"/>
  <c r="O87" i="10"/>
  <c r="R87" i="10" s="1"/>
  <c r="O86" i="10"/>
  <c r="R86" i="10" s="1"/>
  <c r="O85" i="10"/>
  <c r="R85" i="10" s="1"/>
  <c r="O84" i="10"/>
  <c r="R84" i="10" s="1"/>
  <c r="O83" i="10"/>
  <c r="R83" i="10" s="1"/>
  <c r="O82" i="10"/>
  <c r="R82" i="10" s="1"/>
  <c r="O81" i="10"/>
  <c r="R81" i="10" s="1"/>
  <c r="O80" i="10"/>
  <c r="R80" i="10" s="1"/>
  <c r="O79" i="10"/>
  <c r="R79" i="10" s="1"/>
  <c r="O78" i="10"/>
  <c r="R78" i="10" s="1"/>
  <c r="O77" i="10"/>
  <c r="R77" i="10" s="1"/>
  <c r="O76" i="10"/>
  <c r="R76" i="10" s="1"/>
  <c r="O75" i="10"/>
  <c r="R75" i="10" s="1"/>
  <c r="O74" i="10"/>
  <c r="R74" i="10" s="1"/>
  <c r="O73" i="10"/>
  <c r="R73" i="10" s="1"/>
  <c r="O72" i="10"/>
  <c r="R72" i="10" s="1"/>
  <c r="O71" i="10"/>
  <c r="R71" i="10" s="1"/>
  <c r="O70" i="10"/>
  <c r="R70" i="10" s="1"/>
  <c r="O69" i="10"/>
  <c r="R69" i="10" s="1"/>
  <c r="O68" i="10"/>
  <c r="R68" i="10" s="1"/>
  <c r="O67" i="10"/>
  <c r="R67" i="10" s="1"/>
  <c r="O66" i="10"/>
  <c r="R66" i="10" s="1"/>
  <c r="O65" i="10"/>
  <c r="R65" i="10" s="1"/>
  <c r="O64" i="10"/>
  <c r="R64" i="10" s="1"/>
  <c r="O63" i="10"/>
  <c r="R63" i="10" s="1"/>
  <c r="O62" i="10"/>
  <c r="R62" i="10" s="1"/>
  <c r="O61" i="10"/>
  <c r="R61" i="10" s="1"/>
  <c r="O60" i="10"/>
  <c r="R60" i="10" s="1"/>
  <c r="O59" i="10"/>
  <c r="R59" i="10" s="1"/>
  <c r="O58" i="10"/>
  <c r="R58" i="10" s="1"/>
  <c r="O57" i="10"/>
  <c r="R57" i="10" s="1"/>
  <c r="O56" i="10"/>
  <c r="R56" i="10" s="1"/>
  <c r="O55" i="10"/>
  <c r="R55" i="10" s="1"/>
  <c r="O54" i="10"/>
  <c r="R54" i="10" s="1"/>
  <c r="O53" i="10"/>
  <c r="R53" i="10" s="1"/>
  <c r="O52" i="10"/>
  <c r="R52" i="10" s="1"/>
  <c r="O51" i="10"/>
  <c r="R51" i="10" s="1"/>
  <c r="O50" i="10"/>
  <c r="R50" i="10" s="1"/>
  <c r="O49" i="10"/>
  <c r="R49" i="10" s="1"/>
  <c r="O48" i="10"/>
  <c r="R48" i="10" s="1"/>
  <c r="O47" i="10"/>
  <c r="R47" i="10" s="1"/>
  <c r="O46" i="10"/>
  <c r="R46" i="10" s="1"/>
  <c r="O45" i="10"/>
  <c r="R45" i="10" s="1"/>
  <c r="O44" i="10"/>
  <c r="R44" i="10" s="1"/>
  <c r="O43" i="10"/>
  <c r="R43" i="10" s="1"/>
  <c r="O42" i="10"/>
  <c r="R42" i="10" s="1"/>
  <c r="O41" i="10"/>
  <c r="R41" i="10" s="1"/>
  <c r="O40" i="10"/>
  <c r="R40" i="10" s="1"/>
  <c r="O39" i="10"/>
  <c r="R39" i="10" s="1"/>
  <c r="O38" i="10"/>
  <c r="R38" i="10" s="1"/>
  <c r="O37" i="10"/>
  <c r="R37" i="10" s="1"/>
  <c r="O36" i="10"/>
  <c r="R36" i="10" s="1"/>
  <c r="O35" i="10"/>
  <c r="R35" i="10" s="1"/>
  <c r="O34" i="10"/>
  <c r="R34" i="10" s="1"/>
  <c r="O33" i="10"/>
  <c r="R33" i="10" s="1"/>
  <c r="O32" i="10"/>
  <c r="R32" i="10" s="1"/>
  <c r="O31" i="10"/>
  <c r="R31" i="10" s="1"/>
  <c r="O30" i="10"/>
  <c r="R30" i="10" s="1"/>
  <c r="O29" i="10"/>
  <c r="R29" i="10" s="1"/>
  <c r="O28" i="10"/>
  <c r="R28" i="10" s="1"/>
  <c r="O27" i="10"/>
  <c r="R27" i="10" s="1"/>
  <c r="O26" i="10"/>
  <c r="R26" i="10" s="1"/>
  <c r="O25" i="10"/>
  <c r="R25" i="10" s="1"/>
  <c r="O24" i="10"/>
  <c r="R24" i="10" s="1"/>
  <c r="O23" i="10"/>
  <c r="R23" i="10" s="1"/>
  <c r="O22" i="10"/>
  <c r="R22" i="10" s="1"/>
  <c r="O21" i="10"/>
  <c r="R21" i="10" s="1"/>
  <c r="O20" i="10"/>
  <c r="R20" i="10" s="1"/>
  <c r="O19" i="10"/>
  <c r="R19" i="10" s="1"/>
  <c r="O18" i="10"/>
  <c r="R18" i="10" s="1"/>
  <c r="O17" i="10"/>
  <c r="R17" i="10" s="1"/>
  <c r="O16" i="10"/>
  <c r="R16" i="10" s="1"/>
  <c r="O15" i="10"/>
  <c r="R15" i="10" s="1"/>
  <c r="O14" i="10"/>
  <c r="R14" i="10" s="1"/>
  <c r="O13" i="10"/>
  <c r="R13" i="10" s="1"/>
  <c r="O12" i="10"/>
  <c r="R12" i="10" s="1"/>
  <c r="O11" i="10"/>
  <c r="R11" i="10" s="1"/>
  <c r="O10" i="10"/>
  <c r="R10" i="10" s="1"/>
  <c r="O9" i="10"/>
  <c r="R9" i="10" s="1"/>
  <c r="O8" i="10"/>
  <c r="R8" i="10" s="1"/>
  <c r="O7" i="10"/>
  <c r="E89" i="12" l="1"/>
  <c r="G89" i="12"/>
  <c r="D106" i="11"/>
  <c r="E105" i="11"/>
  <c r="E104" i="11"/>
  <c r="G101" i="11"/>
  <c r="G102" i="11"/>
  <c r="E101" i="11"/>
  <c r="G103" i="11"/>
  <c r="E102" i="11"/>
  <c r="G104" i="11"/>
  <c r="E103" i="11"/>
  <c r="G105" i="11"/>
  <c r="D103" i="10"/>
  <c r="D102" i="10"/>
  <c r="R7" i="10"/>
  <c r="D101" i="10"/>
  <c r="D104" i="10"/>
  <c r="D105" i="10"/>
  <c r="O13" i="9"/>
  <c r="R13" i="9" s="1"/>
  <c r="O14" i="9"/>
  <c r="R14" i="9" s="1"/>
  <c r="O15" i="9"/>
  <c r="R15" i="9" s="1"/>
  <c r="O16" i="9"/>
  <c r="R16" i="9" s="1"/>
  <c r="O17" i="9"/>
  <c r="R17" i="9" s="1"/>
  <c r="O18" i="9"/>
  <c r="R18" i="9" s="1"/>
  <c r="O19" i="9"/>
  <c r="R19" i="9" s="1"/>
  <c r="O20" i="9"/>
  <c r="R20" i="9" s="1"/>
  <c r="O21" i="9"/>
  <c r="R21" i="9" s="1"/>
  <c r="O22" i="9"/>
  <c r="R22" i="9" s="1"/>
  <c r="O23" i="9"/>
  <c r="R23" i="9" s="1"/>
  <c r="O24" i="9"/>
  <c r="R24" i="9" s="1"/>
  <c r="O25" i="9"/>
  <c r="R25" i="9" s="1"/>
  <c r="O26" i="9"/>
  <c r="R26" i="9" s="1"/>
  <c r="O27" i="9"/>
  <c r="R27" i="9" s="1"/>
  <c r="O28" i="9"/>
  <c r="R28" i="9" s="1"/>
  <c r="O29" i="9"/>
  <c r="R29" i="9" s="1"/>
  <c r="O30" i="9"/>
  <c r="R30" i="9" s="1"/>
  <c r="O31" i="9"/>
  <c r="R31" i="9" s="1"/>
  <c r="O32" i="9"/>
  <c r="R32" i="9" s="1"/>
  <c r="O33" i="9"/>
  <c r="R33" i="9" s="1"/>
  <c r="O34" i="9"/>
  <c r="R34" i="9" s="1"/>
  <c r="O35" i="9"/>
  <c r="R35" i="9" s="1"/>
  <c r="O36" i="9"/>
  <c r="R36" i="9" s="1"/>
  <c r="O37" i="9"/>
  <c r="R37" i="9" s="1"/>
  <c r="O38" i="9"/>
  <c r="R38" i="9" s="1"/>
  <c r="O39" i="9"/>
  <c r="R39" i="9" s="1"/>
  <c r="O40" i="9"/>
  <c r="R40" i="9" s="1"/>
  <c r="O41" i="9"/>
  <c r="R41" i="9" s="1"/>
  <c r="O42" i="9"/>
  <c r="R42" i="9" s="1"/>
  <c r="O43" i="9"/>
  <c r="R43" i="9" s="1"/>
  <c r="O44" i="9"/>
  <c r="R44" i="9" s="1"/>
  <c r="O45" i="9"/>
  <c r="R45" i="9" s="1"/>
  <c r="O46" i="9"/>
  <c r="R46" i="9" s="1"/>
  <c r="O47" i="9"/>
  <c r="R47" i="9" s="1"/>
  <c r="O48" i="9"/>
  <c r="R48" i="9" s="1"/>
  <c r="O49" i="9"/>
  <c r="R49" i="9" s="1"/>
  <c r="O50" i="9"/>
  <c r="R50" i="9" s="1"/>
  <c r="O51" i="9"/>
  <c r="R51" i="9" s="1"/>
  <c r="O52" i="9"/>
  <c r="R52" i="9" s="1"/>
  <c r="O53" i="9"/>
  <c r="R53" i="9" s="1"/>
  <c r="O54" i="9"/>
  <c r="R54" i="9" s="1"/>
  <c r="O55" i="9"/>
  <c r="R55" i="9" s="1"/>
  <c r="O56" i="9"/>
  <c r="R56" i="9" s="1"/>
  <c r="O57" i="9"/>
  <c r="R57" i="9" s="1"/>
  <c r="O58" i="9"/>
  <c r="R58" i="9" s="1"/>
  <c r="O59" i="9"/>
  <c r="R59" i="9" s="1"/>
  <c r="O60" i="9"/>
  <c r="R60" i="9" s="1"/>
  <c r="O61" i="9"/>
  <c r="R61" i="9" s="1"/>
  <c r="O62" i="9"/>
  <c r="R62" i="9" s="1"/>
  <c r="O63" i="9"/>
  <c r="R63" i="9" s="1"/>
  <c r="O64" i="9"/>
  <c r="R64" i="9" s="1"/>
  <c r="O65" i="9"/>
  <c r="R65" i="9" s="1"/>
  <c r="O66" i="9"/>
  <c r="R66" i="9" s="1"/>
  <c r="O67" i="9"/>
  <c r="R67" i="9" s="1"/>
  <c r="O68" i="9"/>
  <c r="R68" i="9" s="1"/>
  <c r="O69" i="9"/>
  <c r="R69" i="9" s="1"/>
  <c r="O70" i="9"/>
  <c r="R70" i="9" s="1"/>
  <c r="O71" i="9"/>
  <c r="R71" i="9" s="1"/>
  <c r="O72" i="9"/>
  <c r="R72" i="9" s="1"/>
  <c r="O73" i="9"/>
  <c r="R73" i="9" s="1"/>
  <c r="O74" i="9"/>
  <c r="R74" i="9" s="1"/>
  <c r="O75" i="9"/>
  <c r="R75" i="9" s="1"/>
  <c r="O76" i="9"/>
  <c r="R76" i="9" s="1"/>
  <c r="O77" i="9"/>
  <c r="R77" i="9" s="1"/>
  <c r="O78" i="9"/>
  <c r="R78" i="9" s="1"/>
  <c r="O79" i="9"/>
  <c r="R79" i="9" s="1"/>
  <c r="O80" i="9"/>
  <c r="R80" i="9" s="1"/>
  <c r="O81" i="9"/>
  <c r="R81" i="9" s="1"/>
  <c r="O82" i="9"/>
  <c r="R82" i="9" s="1"/>
  <c r="O83" i="9"/>
  <c r="R83" i="9" s="1"/>
  <c r="O84" i="9"/>
  <c r="R84" i="9" s="1"/>
  <c r="O85" i="9"/>
  <c r="R85" i="9" s="1"/>
  <c r="O86" i="9"/>
  <c r="R86" i="9" s="1"/>
  <c r="O87" i="9"/>
  <c r="R87" i="9" s="1"/>
  <c r="O88" i="9"/>
  <c r="R88" i="9" s="1"/>
  <c r="O89" i="9"/>
  <c r="R89" i="9" s="1"/>
  <c r="O90" i="9"/>
  <c r="R90" i="9" s="1"/>
  <c r="O91" i="9"/>
  <c r="R91" i="9" s="1"/>
  <c r="O92" i="9"/>
  <c r="R92" i="9" s="1"/>
  <c r="O93" i="9"/>
  <c r="R93" i="9" s="1"/>
  <c r="O94" i="9"/>
  <c r="R94" i="9" s="1"/>
  <c r="O95" i="9"/>
  <c r="R95" i="9" s="1"/>
  <c r="O96" i="9"/>
  <c r="R96" i="9" s="1"/>
  <c r="O97" i="9"/>
  <c r="R97" i="9" s="1"/>
  <c r="O98" i="9"/>
  <c r="R98" i="9" s="1"/>
  <c r="O99" i="9"/>
  <c r="R99" i="9" s="1"/>
  <c r="O100" i="9"/>
  <c r="R100" i="9" s="1"/>
  <c r="O101" i="9"/>
  <c r="R101" i="9" s="1"/>
  <c r="O102" i="9"/>
  <c r="R102" i="9" s="1"/>
  <c r="O103" i="9"/>
  <c r="R103" i="9" s="1"/>
  <c r="O104" i="9"/>
  <c r="R104" i="9" s="1"/>
  <c r="O105" i="9"/>
  <c r="R105" i="9" s="1"/>
  <c r="O106" i="9"/>
  <c r="R106" i="9" s="1"/>
  <c r="O107" i="9"/>
  <c r="R107" i="9" s="1"/>
  <c r="O108" i="9"/>
  <c r="R108" i="9" s="1"/>
  <c r="O109" i="9"/>
  <c r="R109" i="9" s="1"/>
  <c r="O8" i="9"/>
  <c r="R8" i="9" s="1"/>
  <c r="O9" i="9"/>
  <c r="R9" i="9" s="1"/>
  <c r="O10" i="9"/>
  <c r="R10" i="9" s="1"/>
  <c r="O11" i="9"/>
  <c r="R11" i="9" s="1"/>
  <c r="O12" i="9"/>
  <c r="R12" i="9" s="1"/>
  <c r="O110" i="9"/>
  <c r="R110" i="9" s="1"/>
  <c r="O111" i="9"/>
  <c r="R111" i="9" s="1"/>
  <c r="O112" i="9"/>
  <c r="R112" i="9" s="1"/>
  <c r="O113" i="9"/>
  <c r="R113" i="9" s="1"/>
  <c r="O114" i="9"/>
  <c r="R114" i="9" s="1"/>
  <c r="O115" i="9"/>
  <c r="R115" i="9" s="1"/>
  <c r="O116" i="9"/>
  <c r="R116" i="9" s="1"/>
  <c r="O117" i="9"/>
  <c r="R117" i="9" s="1"/>
  <c r="O118" i="9"/>
  <c r="R118" i="9" s="1"/>
  <c r="O119" i="9"/>
  <c r="R119" i="9" s="1"/>
  <c r="O120" i="9"/>
  <c r="R120" i="9" s="1"/>
  <c r="O121" i="9"/>
  <c r="R121" i="9" s="1"/>
  <c r="B136" i="9"/>
  <c r="O125" i="9"/>
  <c r="O123" i="9"/>
  <c r="L122" i="9"/>
  <c r="O7" i="9"/>
  <c r="E106" i="11" l="1"/>
  <c r="G106" i="11"/>
  <c r="D106" i="10"/>
  <c r="E105" i="10"/>
  <c r="E104" i="10"/>
  <c r="G101" i="10"/>
  <c r="G102" i="10"/>
  <c r="E101" i="10"/>
  <c r="G103" i="10"/>
  <c r="E102" i="10"/>
  <c r="G105" i="10"/>
  <c r="G104" i="10"/>
  <c r="E103" i="10"/>
  <c r="D134" i="9"/>
  <c r="D133" i="9"/>
  <c r="R7" i="9"/>
  <c r="D132" i="9"/>
  <c r="D135" i="9"/>
  <c r="D136" i="9"/>
  <c r="O61" i="8"/>
  <c r="R61" i="8" s="1"/>
  <c r="O62" i="8"/>
  <c r="R62" i="8" s="1"/>
  <c r="O63" i="8"/>
  <c r="R63" i="8" s="1"/>
  <c r="O64" i="8"/>
  <c r="R64" i="8" s="1"/>
  <c r="O65" i="8"/>
  <c r="R65" i="8" s="1"/>
  <c r="O66" i="8"/>
  <c r="R66" i="8" s="1"/>
  <c r="O67" i="8"/>
  <c r="R67" i="8" s="1"/>
  <c r="O68" i="8"/>
  <c r="R68" i="8" s="1"/>
  <c r="O69" i="8"/>
  <c r="R69" i="8" s="1"/>
  <c r="O70" i="8"/>
  <c r="R70" i="8" s="1"/>
  <c r="O71" i="8"/>
  <c r="R71" i="8" s="1"/>
  <c r="O72" i="8"/>
  <c r="R72" i="8" s="1"/>
  <c r="O73" i="8"/>
  <c r="R73" i="8" s="1"/>
  <c r="O74" i="8"/>
  <c r="R74" i="8" s="1"/>
  <c r="O75" i="8"/>
  <c r="R75" i="8" s="1"/>
  <c r="O76" i="8"/>
  <c r="R76" i="8" s="1"/>
  <c r="O77" i="8"/>
  <c r="R77" i="8" s="1"/>
  <c r="O78" i="8"/>
  <c r="R78" i="8" s="1"/>
  <c r="O79" i="8"/>
  <c r="R79" i="8" s="1"/>
  <c r="O80" i="8"/>
  <c r="R80" i="8" s="1"/>
  <c r="O81" i="8"/>
  <c r="R81" i="8" s="1"/>
  <c r="O82" i="8"/>
  <c r="R82" i="8" s="1"/>
  <c r="O83" i="8"/>
  <c r="R83" i="8" s="1"/>
  <c r="O84" i="8"/>
  <c r="R84" i="8" s="1"/>
  <c r="G106" i="10" l="1"/>
  <c r="E106" i="10"/>
  <c r="D137" i="9"/>
  <c r="E136" i="9"/>
  <c r="E135" i="9"/>
  <c r="G132" i="9"/>
  <c r="G133" i="9"/>
  <c r="E132" i="9"/>
  <c r="G134" i="9"/>
  <c r="E133" i="9"/>
  <c r="G136" i="9"/>
  <c r="G135" i="9"/>
  <c r="E134" i="9"/>
  <c r="O9" i="8"/>
  <c r="R9" i="8" s="1"/>
  <c r="O10" i="8"/>
  <c r="R10" i="8" s="1"/>
  <c r="O11" i="8"/>
  <c r="R11" i="8" s="1"/>
  <c r="O12" i="8"/>
  <c r="R12" i="8" s="1"/>
  <c r="O13" i="8"/>
  <c r="R13" i="8" s="1"/>
  <c r="O14" i="8"/>
  <c r="R14" i="8" s="1"/>
  <c r="O15" i="8"/>
  <c r="R15" i="8" s="1"/>
  <c r="O16" i="8"/>
  <c r="R16" i="8" s="1"/>
  <c r="O17" i="8"/>
  <c r="R17" i="8" s="1"/>
  <c r="O18" i="8"/>
  <c r="R18" i="8" s="1"/>
  <c r="O19" i="8"/>
  <c r="R19" i="8" s="1"/>
  <c r="O20" i="8"/>
  <c r="R20" i="8" s="1"/>
  <c r="O21" i="8"/>
  <c r="R21" i="8" s="1"/>
  <c r="O22" i="8"/>
  <c r="R22" i="8" s="1"/>
  <c r="O23" i="8"/>
  <c r="R23" i="8" s="1"/>
  <c r="O24" i="8"/>
  <c r="R24" i="8" s="1"/>
  <c r="O25" i="8"/>
  <c r="R25" i="8" s="1"/>
  <c r="O26" i="8"/>
  <c r="R26" i="8" s="1"/>
  <c r="O27" i="8"/>
  <c r="R27" i="8" s="1"/>
  <c r="O28" i="8"/>
  <c r="R28" i="8" s="1"/>
  <c r="O29" i="8"/>
  <c r="R29" i="8" s="1"/>
  <c r="B110" i="8"/>
  <c r="O99" i="8"/>
  <c r="O97" i="8"/>
  <c r="L96" i="8"/>
  <c r="O95" i="8"/>
  <c r="R95" i="8" s="1"/>
  <c r="O94" i="8"/>
  <c r="R94" i="8" s="1"/>
  <c r="O93" i="8"/>
  <c r="R93" i="8" s="1"/>
  <c r="O92" i="8"/>
  <c r="R92" i="8" s="1"/>
  <c r="O91" i="8"/>
  <c r="R91" i="8" s="1"/>
  <c r="O90" i="8"/>
  <c r="R90" i="8" s="1"/>
  <c r="O89" i="8"/>
  <c r="R89" i="8" s="1"/>
  <c r="O88" i="8"/>
  <c r="R88" i="8" s="1"/>
  <c r="O87" i="8"/>
  <c r="R87" i="8" s="1"/>
  <c r="O86" i="8"/>
  <c r="R86" i="8" s="1"/>
  <c r="O85" i="8"/>
  <c r="R85" i="8" s="1"/>
  <c r="O60" i="8"/>
  <c r="R60" i="8" s="1"/>
  <c r="O59" i="8"/>
  <c r="R59" i="8" s="1"/>
  <c r="O58" i="8"/>
  <c r="R58" i="8" s="1"/>
  <c r="O57" i="8"/>
  <c r="R57" i="8" s="1"/>
  <c r="O56" i="8"/>
  <c r="R56" i="8" s="1"/>
  <c r="O55" i="8"/>
  <c r="R55" i="8" s="1"/>
  <c r="O54" i="8"/>
  <c r="R54" i="8" s="1"/>
  <c r="O53" i="8"/>
  <c r="R53" i="8" s="1"/>
  <c r="O52" i="8"/>
  <c r="R52" i="8" s="1"/>
  <c r="O51" i="8"/>
  <c r="R51" i="8" s="1"/>
  <c r="O50" i="8"/>
  <c r="R50" i="8" s="1"/>
  <c r="O49" i="8"/>
  <c r="R49" i="8" s="1"/>
  <c r="O48" i="8"/>
  <c r="R48" i="8" s="1"/>
  <c r="O47" i="8"/>
  <c r="R47" i="8" s="1"/>
  <c r="O46" i="8"/>
  <c r="R46" i="8" s="1"/>
  <c r="O45" i="8"/>
  <c r="R45" i="8" s="1"/>
  <c r="O44" i="8"/>
  <c r="R44" i="8" s="1"/>
  <c r="O43" i="8"/>
  <c r="R43" i="8" s="1"/>
  <c r="O42" i="8"/>
  <c r="R42" i="8" s="1"/>
  <c r="O41" i="8"/>
  <c r="R41" i="8" s="1"/>
  <c r="O40" i="8"/>
  <c r="R40" i="8" s="1"/>
  <c r="O39" i="8"/>
  <c r="R39" i="8" s="1"/>
  <c r="O38" i="8"/>
  <c r="R38" i="8" s="1"/>
  <c r="O37" i="8"/>
  <c r="R37" i="8" s="1"/>
  <c r="O36" i="8"/>
  <c r="R36" i="8" s="1"/>
  <c r="O35" i="8"/>
  <c r="R35" i="8" s="1"/>
  <c r="O34" i="8"/>
  <c r="R34" i="8" s="1"/>
  <c r="O33" i="8"/>
  <c r="R33" i="8" s="1"/>
  <c r="O32" i="8"/>
  <c r="R32" i="8" s="1"/>
  <c r="O31" i="8"/>
  <c r="R31" i="8" s="1"/>
  <c r="O30" i="8"/>
  <c r="R30" i="8" s="1"/>
  <c r="O8" i="8"/>
  <c r="R8" i="8" s="1"/>
  <c r="O7" i="8"/>
  <c r="D108" i="8" s="1"/>
  <c r="G137" i="9" l="1"/>
  <c r="E137" i="9"/>
  <c r="D107" i="8"/>
  <c r="D106" i="8"/>
  <c r="D109" i="8"/>
  <c r="D110" i="8"/>
  <c r="R7" i="8"/>
  <c r="D111" i="8" l="1"/>
  <c r="E110" i="8"/>
  <c r="E109" i="8"/>
  <c r="G106" i="8"/>
  <c r="G107" i="8"/>
  <c r="E106" i="8"/>
  <c r="G108" i="8"/>
  <c r="E107" i="8"/>
  <c r="G110" i="8"/>
  <c r="G109" i="8"/>
  <c r="E108" i="8"/>
  <c r="G111" i="8" l="1"/>
  <c r="E111" i="8"/>
  <c r="O30" i="7" l="1"/>
  <c r="R30" i="7" s="1"/>
  <c r="O31" i="7"/>
  <c r="R31" i="7" s="1"/>
  <c r="O32" i="7"/>
  <c r="R32" i="7" s="1"/>
  <c r="O33" i="7"/>
  <c r="R33" i="7" s="1"/>
  <c r="O34" i="7"/>
  <c r="R34" i="7" s="1"/>
  <c r="O35" i="7"/>
  <c r="R35" i="7" s="1"/>
  <c r="O36" i="7"/>
  <c r="R36" i="7" s="1"/>
  <c r="O37" i="7"/>
  <c r="R37" i="7" s="1"/>
  <c r="O38" i="7"/>
  <c r="R38" i="7" s="1"/>
  <c r="O39" i="7"/>
  <c r="R39" i="7" s="1"/>
  <c r="O40" i="7"/>
  <c r="R40" i="7" s="1"/>
  <c r="O41" i="7"/>
  <c r="R41" i="7" s="1"/>
  <c r="O42" i="7"/>
  <c r="R42" i="7" s="1"/>
  <c r="O43" i="7"/>
  <c r="R43" i="7" s="1"/>
  <c r="O44" i="7"/>
  <c r="R44" i="7" s="1"/>
  <c r="O45" i="7"/>
  <c r="R45" i="7" s="1"/>
  <c r="O46" i="7"/>
  <c r="R46" i="7" s="1"/>
  <c r="O47" i="7"/>
  <c r="R47" i="7" s="1"/>
  <c r="O48" i="7"/>
  <c r="R48" i="7" s="1"/>
  <c r="O49" i="7"/>
  <c r="R49" i="7" s="1"/>
  <c r="O50" i="7"/>
  <c r="R50" i="7" s="1"/>
  <c r="O51" i="7"/>
  <c r="R51" i="7" s="1"/>
  <c r="O52" i="7"/>
  <c r="R52" i="7" s="1"/>
  <c r="O53" i="7"/>
  <c r="R53" i="7" s="1"/>
  <c r="O54" i="7"/>
  <c r="R54" i="7" s="1"/>
  <c r="O55" i="7"/>
  <c r="R55" i="7" s="1"/>
  <c r="O56" i="7"/>
  <c r="R56" i="7" s="1"/>
  <c r="O8" i="7" l="1"/>
  <c r="R8" i="7" s="1"/>
  <c r="O9" i="7"/>
  <c r="R9" i="7"/>
  <c r="O10" i="7"/>
  <c r="R10" i="7" s="1"/>
  <c r="O11" i="7"/>
  <c r="R11" i="7" s="1"/>
  <c r="O12" i="7"/>
  <c r="R12" i="7" s="1"/>
  <c r="O13" i="7"/>
  <c r="R13" i="7" s="1"/>
  <c r="O14" i="7"/>
  <c r="R14" i="7" s="1"/>
  <c r="O15" i="7"/>
  <c r="R15" i="7"/>
  <c r="O16" i="7"/>
  <c r="R16" i="7" s="1"/>
  <c r="O17" i="7"/>
  <c r="R17" i="7" s="1"/>
  <c r="O18" i="7"/>
  <c r="R18" i="7" s="1"/>
  <c r="O19" i="7"/>
  <c r="R19" i="7" s="1"/>
  <c r="O20" i="7"/>
  <c r="R20" i="7" s="1"/>
  <c r="O21" i="7"/>
  <c r="R21" i="7" s="1"/>
  <c r="O22" i="7"/>
  <c r="R22" i="7" s="1"/>
  <c r="O23" i="7"/>
  <c r="R23" i="7" s="1"/>
  <c r="O24" i="7"/>
  <c r="R24" i="7" s="1"/>
  <c r="O25" i="7"/>
  <c r="R25" i="7" s="1"/>
  <c r="O26" i="7"/>
  <c r="R26" i="7" s="1"/>
  <c r="O27" i="7"/>
  <c r="R27" i="7" s="1"/>
  <c r="O28" i="7"/>
  <c r="R28" i="7" s="1"/>
  <c r="O29" i="7"/>
  <c r="R29" i="7" s="1"/>
  <c r="B71" i="7"/>
  <c r="O60" i="7"/>
  <c r="O58" i="7"/>
  <c r="L57" i="7"/>
  <c r="O7" i="7"/>
  <c r="D69" i="7" l="1"/>
  <c r="D68" i="7"/>
  <c r="D67" i="7"/>
  <c r="D70" i="7"/>
  <c r="D71" i="7"/>
  <c r="R7" i="7"/>
  <c r="O12" i="6"/>
  <c r="R12" i="6" s="1"/>
  <c r="O13" i="6"/>
  <c r="R13" i="6" s="1"/>
  <c r="O14" i="6"/>
  <c r="R14" i="6" s="1"/>
  <c r="O15" i="6"/>
  <c r="R15" i="6" s="1"/>
  <c r="O16" i="6"/>
  <c r="R16" i="6" s="1"/>
  <c r="O17" i="6"/>
  <c r="R17" i="6" s="1"/>
  <c r="O18" i="6"/>
  <c r="R18" i="6" s="1"/>
  <c r="B35" i="6"/>
  <c r="O24" i="6"/>
  <c r="O22" i="6"/>
  <c r="L21" i="6"/>
  <c r="O20" i="6"/>
  <c r="R20" i="6" s="1"/>
  <c r="O19" i="6"/>
  <c r="R19" i="6" s="1"/>
  <c r="O11" i="6"/>
  <c r="R11" i="6" s="1"/>
  <c r="O10" i="6"/>
  <c r="R10" i="6" s="1"/>
  <c r="O9" i="6"/>
  <c r="R9" i="6" s="1"/>
  <c r="O8" i="6"/>
  <c r="O7" i="6"/>
  <c r="D33" i="6" s="1"/>
  <c r="E71" i="7" l="1"/>
  <c r="E70" i="7"/>
  <c r="G67" i="7"/>
  <c r="G68" i="7"/>
  <c r="E67" i="7"/>
  <c r="G69" i="7"/>
  <c r="E68" i="7"/>
  <c r="G71" i="7"/>
  <c r="G70" i="7"/>
  <c r="E69" i="7"/>
  <c r="D72" i="7"/>
  <c r="D31" i="6"/>
  <c r="D32" i="6"/>
  <c r="R8" i="6"/>
  <c r="D34" i="6"/>
  <c r="D35" i="6"/>
  <c r="R7" i="6"/>
  <c r="B35" i="5"/>
  <c r="O24" i="5"/>
  <c r="O22" i="5"/>
  <c r="L21" i="5"/>
  <c r="O20" i="5"/>
  <c r="R20" i="5" s="1"/>
  <c r="O19" i="5"/>
  <c r="R19" i="5" s="1"/>
  <c r="O18" i="5"/>
  <c r="R18" i="5" s="1"/>
  <c r="O17" i="5"/>
  <c r="R17" i="5" s="1"/>
  <c r="O16" i="5"/>
  <c r="R16" i="5" s="1"/>
  <c r="O15" i="5"/>
  <c r="R15" i="5" s="1"/>
  <c r="O14" i="5"/>
  <c r="R14" i="5" s="1"/>
  <c r="O13" i="5"/>
  <c r="R13" i="5" s="1"/>
  <c r="O12" i="5"/>
  <c r="R12" i="5" s="1"/>
  <c r="O11" i="5"/>
  <c r="R11" i="5" s="1"/>
  <c r="O10" i="5"/>
  <c r="R10" i="5" s="1"/>
  <c r="O9" i="5"/>
  <c r="R9" i="5" s="1"/>
  <c r="O8" i="5"/>
  <c r="O7" i="5"/>
  <c r="E72" i="7" l="1"/>
  <c r="G72" i="7"/>
  <c r="D36" i="6"/>
  <c r="E35" i="6"/>
  <c r="E34" i="6"/>
  <c r="G31" i="6"/>
  <c r="G32" i="6"/>
  <c r="E31" i="6"/>
  <c r="G33" i="6"/>
  <c r="E32" i="6"/>
  <c r="G35" i="6"/>
  <c r="G34" i="6"/>
  <c r="E33" i="6"/>
  <c r="D31" i="5"/>
  <c r="D33" i="5"/>
  <c r="D32" i="5"/>
  <c r="R8" i="5"/>
  <c r="D34" i="5"/>
  <c r="D35" i="5"/>
  <c r="R7" i="5"/>
  <c r="B51" i="4"/>
  <c r="O40" i="4"/>
  <c r="O38" i="4"/>
  <c r="L37" i="4"/>
  <c r="O36" i="4"/>
  <c r="R36" i="4" s="1"/>
  <c r="O35" i="4"/>
  <c r="R35" i="4" s="1"/>
  <c r="O34" i="4"/>
  <c r="R34" i="4" s="1"/>
  <c r="O33" i="4"/>
  <c r="R33" i="4" s="1"/>
  <c r="O32" i="4"/>
  <c r="R32" i="4" s="1"/>
  <c r="O31" i="4"/>
  <c r="R31" i="4" s="1"/>
  <c r="O30" i="4"/>
  <c r="R30" i="4" s="1"/>
  <c r="O29" i="4"/>
  <c r="R29" i="4" s="1"/>
  <c r="O28" i="4"/>
  <c r="R28" i="4" s="1"/>
  <c r="O27" i="4"/>
  <c r="R27" i="4" s="1"/>
  <c r="O26" i="4"/>
  <c r="R26" i="4" s="1"/>
  <c r="O25" i="4"/>
  <c r="R25" i="4" s="1"/>
  <c r="O24" i="4"/>
  <c r="R24" i="4" s="1"/>
  <c r="O23" i="4"/>
  <c r="R23" i="4" s="1"/>
  <c r="O22" i="4"/>
  <c r="R22" i="4" s="1"/>
  <c r="O21" i="4"/>
  <c r="R21" i="4" s="1"/>
  <c r="O20" i="4"/>
  <c r="R20" i="4" s="1"/>
  <c r="O19" i="4"/>
  <c r="R19" i="4" s="1"/>
  <c r="O18" i="4"/>
  <c r="R18" i="4" s="1"/>
  <c r="O17" i="4"/>
  <c r="R17" i="4" s="1"/>
  <c r="O16" i="4"/>
  <c r="R16" i="4" s="1"/>
  <c r="O15" i="4"/>
  <c r="R15" i="4" s="1"/>
  <c r="O14" i="4"/>
  <c r="R14" i="4" s="1"/>
  <c r="O13" i="4"/>
  <c r="R13" i="4" s="1"/>
  <c r="O12" i="4"/>
  <c r="R12" i="4" s="1"/>
  <c r="O11" i="4"/>
  <c r="R11" i="4" s="1"/>
  <c r="O10" i="4"/>
  <c r="R10" i="4" s="1"/>
  <c r="O9" i="4"/>
  <c r="R9" i="4" s="1"/>
  <c r="O8" i="4"/>
  <c r="R8" i="4" s="1"/>
  <c r="O7" i="4"/>
  <c r="G36" i="6" l="1"/>
  <c r="E36" i="6"/>
  <c r="D36" i="5"/>
  <c r="E35" i="5"/>
  <c r="E34" i="5"/>
  <c r="G31" i="5"/>
  <c r="G32" i="5"/>
  <c r="E31" i="5"/>
  <c r="G33" i="5"/>
  <c r="E32" i="5"/>
  <c r="G35" i="5"/>
  <c r="G34" i="5"/>
  <c r="E33" i="5"/>
  <c r="D49" i="4"/>
  <c r="D48" i="4"/>
  <c r="D47" i="4"/>
  <c r="R7" i="4"/>
  <c r="D50" i="4"/>
  <c r="D51" i="4"/>
  <c r="O8" i="3"/>
  <c r="R8" i="3" s="1"/>
  <c r="O9" i="3"/>
  <c r="R9" i="3" s="1"/>
  <c r="O10" i="3"/>
  <c r="R10" i="3" s="1"/>
  <c r="O11" i="3"/>
  <c r="R11" i="3" s="1"/>
  <c r="O12" i="3"/>
  <c r="R12" i="3" s="1"/>
  <c r="O13" i="3"/>
  <c r="R13" i="3" s="1"/>
  <c r="O14" i="3"/>
  <c r="R14" i="3"/>
  <c r="O15" i="3"/>
  <c r="R15" i="3" s="1"/>
  <c r="O16" i="3"/>
  <c r="R16" i="3" s="1"/>
  <c r="O17" i="3"/>
  <c r="R17" i="3" s="1"/>
  <c r="O18" i="3"/>
  <c r="R18" i="3" s="1"/>
  <c r="O19" i="3"/>
  <c r="R19" i="3" s="1"/>
  <c r="O20" i="3"/>
  <c r="R20" i="3" s="1"/>
  <c r="O21" i="3"/>
  <c r="R21" i="3" s="1"/>
  <c r="O22" i="3"/>
  <c r="R22" i="3"/>
  <c r="O23" i="3"/>
  <c r="R23" i="3" s="1"/>
  <c r="O24" i="3"/>
  <c r="R24" i="3"/>
  <c r="O25" i="3"/>
  <c r="R25" i="3" s="1"/>
  <c r="O26" i="3"/>
  <c r="R26" i="3" s="1"/>
  <c r="O27" i="3"/>
  <c r="R27" i="3" s="1"/>
  <c r="O28" i="3"/>
  <c r="R28" i="3" s="1"/>
  <c r="O29" i="3"/>
  <c r="R29" i="3" s="1"/>
  <c r="O30" i="3"/>
  <c r="R30" i="3"/>
  <c r="O31" i="3"/>
  <c r="R31" i="3" s="1"/>
  <c r="O32" i="3"/>
  <c r="R32" i="3"/>
  <c r="O33" i="3"/>
  <c r="R33" i="3" s="1"/>
  <c r="O34" i="3"/>
  <c r="R34" i="3" s="1"/>
  <c r="O35" i="3"/>
  <c r="R35" i="3" s="1"/>
  <c r="O36" i="3"/>
  <c r="R36" i="3"/>
  <c r="O37" i="3"/>
  <c r="R37" i="3" s="1"/>
  <c r="O38" i="3"/>
  <c r="R38" i="3"/>
  <c r="O39" i="3"/>
  <c r="R39" i="3" s="1"/>
  <c r="O40" i="3"/>
  <c r="R40" i="3"/>
  <c r="O41" i="3"/>
  <c r="R41" i="3" s="1"/>
  <c r="O42" i="3"/>
  <c r="R42" i="3" s="1"/>
  <c r="O43" i="3"/>
  <c r="R43" i="3" s="1"/>
  <c r="O44" i="3"/>
  <c r="R44" i="3"/>
  <c r="O45" i="3"/>
  <c r="R45" i="3" s="1"/>
  <c r="O46" i="3"/>
  <c r="R46" i="3"/>
  <c r="O47" i="3"/>
  <c r="R47" i="3" s="1"/>
  <c r="O48" i="3"/>
  <c r="R48" i="3"/>
  <c r="O7" i="3"/>
  <c r="R7" i="3" s="1"/>
  <c r="E59" i="3" s="1"/>
  <c r="L49" i="3"/>
  <c r="O50" i="3"/>
  <c r="O52" i="3"/>
  <c r="B63" i="3"/>
  <c r="A50" i="3"/>
  <c r="G36" i="5" l="1"/>
  <c r="E36" i="5"/>
  <c r="G63" i="3"/>
  <c r="G64" i="3" s="1"/>
  <c r="G62" i="3"/>
  <c r="E60" i="3"/>
  <c r="G61" i="3"/>
  <c r="E61" i="3"/>
  <c r="E64" i="3" s="1"/>
  <c r="D60" i="3"/>
  <c r="E62" i="3"/>
  <c r="G59" i="3"/>
  <c r="E63" i="3"/>
  <c r="D61" i="3"/>
  <c r="D63" i="3"/>
  <c r="D62" i="3"/>
  <c r="G60" i="3"/>
  <c r="D59" i="3"/>
  <c r="E51" i="4"/>
  <c r="E50" i="4"/>
  <c r="G47" i="4"/>
  <c r="G48" i="4"/>
  <c r="E47" i="4"/>
  <c r="G49" i="4"/>
  <c r="E48" i="4"/>
  <c r="G51" i="4"/>
  <c r="G50" i="4"/>
  <c r="E49" i="4"/>
  <c r="D52" i="4"/>
  <c r="D64" i="3"/>
  <c r="E52" i="4" l="1"/>
  <c r="G52" i="4"/>
  <c r="O8" i="1"/>
  <c r="R8" i="1" s="1"/>
  <c r="O9" i="1"/>
  <c r="R9" i="1" s="1"/>
  <c r="O10" i="1"/>
  <c r="R10" i="1"/>
  <c r="O11" i="1"/>
  <c r="R11" i="1" s="1"/>
  <c r="O12" i="1"/>
  <c r="R12" i="1" s="1"/>
  <c r="O13" i="1"/>
  <c r="R13" i="1" s="1"/>
  <c r="O14" i="1"/>
  <c r="R14" i="1"/>
  <c r="O15" i="1"/>
  <c r="R15" i="1" s="1"/>
  <c r="O16" i="1"/>
  <c r="R16" i="1" s="1"/>
  <c r="O17" i="1"/>
  <c r="R17" i="1" s="1"/>
  <c r="O18" i="1"/>
  <c r="R18" i="1"/>
  <c r="O19" i="1"/>
  <c r="R19" i="1" s="1"/>
  <c r="O20" i="1"/>
  <c r="R20" i="1" s="1"/>
  <c r="O21" i="1"/>
  <c r="R21" i="1" s="1"/>
  <c r="O22" i="1"/>
  <c r="R22" i="1"/>
  <c r="O23" i="1"/>
  <c r="R23" i="1" s="1"/>
  <c r="O24" i="1"/>
  <c r="R24" i="1" s="1"/>
  <c r="O25" i="1"/>
  <c r="R25" i="1" s="1"/>
  <c r="O26" i="1"/>
  <c r="R26" i="1"/>
  <c r="O27" i="1"/>
  <c r="R27" i="1" s="1"/>
  <c r="O28" i="1"/>
  <c r="R28" i="1" s="1"/>
  <c r="O29" i="1"/>
  <c r="R29" i="1" s="1"/>
  <c r="O30" i="1"/>
  <c r="R30" i="1"/>
  <c r="O31" i="1"/>
  <c r="R31" i="1" s="1"/>
  <c r="O32" i="1"/>
  <c r="R32" i="1" s="1"/>
  <c r="O33" i="1"/>
  <c r="R33" i="1" s="1"/>
  <c r="O34" i="1"/>
  <c r="R34" i="1"/>
  <c r="O35" i="1"/>
  <c r="R35" i="1" s="1"/>
  <c r="O36" i="1"/>
  <c r="R36" i="1" s="1"/>
  <c r="O37" i="1"/>
  <c r="R37" i="1" s="1"/>
  <c r="O38" i="1"/>
  <c r="R38" i="1"/>
  <c r="O39" i="1"/>
  <c r="R39" i="1" s="1"/>
  <c r="B59" i="1"/>
  <c r="O48" i="1"/>
  <c r="O46" i="1"/>
  <c r="L45" i="1"/>
  <c r="O44" i="1"/>
  <c r="R44" i="1" s="1"/>
  <c r="O43" i="1"/>
  <c r="R43" i="1" s="1"/>
  <c r="O42" i="1"/>
  <c r="R42" i="1" s="1"/>
  <c r="O41" i="1"/>
  <c r="R41" i="1" s="1"/>
  <c r="O40" i="1"/>
  <c r="R40" i="1" s="1"/>
  <c r="O7" i="1"/>
  <c r="R7" i="1" s="1"/>
  <c r="A46" i="1"/>
  <c r="D57" i="1" l="1"/>
  <c r="D59" i="1"/>
  <c r="D56" i="1"/>
  <c r="D55" i="1"/>
  <c r="D58" i="1"/>
  <c r="D60" i="1" l="1"/>
</calcChain>
</file>

<file path=xl/sharedStrings.xml><?xml version="1.0" encoding="utf-8"?>
<sst xmlns="http://schemas.openxmlformats.org/spreadsheetml/2006/main" count="159512" uniqueCount="59607">
  <si>
    <t>BẢNG KÊ THU HỌC PHÍ NĂM HỌC 2018-2019</t>
  </si>
  <si>
    <t>STT</t>
  </si>
  <si>
    <t>SỐ PHIẾU</t>
  </si>
  <si>
    <t>Mã SV</t>
  </si>
  <si>
    <t>Họ đệm</t>
  </si>
  <si>
    <t>Tên</t>
  </si>
  <si>
    <t>Ngày sinh</t>
  </si>
  <si>
    <t>Lớp học</t>
  </si>
  <si>
    <t>Nội dung thu</t>
  </si>
  <si>
    <t>Ngày Thu</t>
  </si>
  <si>
    <t>Ngày In</t>
  </si>
  <si>
    <t>HÓA ĐƠN</t>
  </si>
  <si>
    <t>Số Hóa đơn</t>
  </si>
  <si>
    <t>Số tiền
(Vnđ)</t>
  </si>
  <si>
    <t>Ghi chú</t>
  </si>
  <si>
    <t>Huy</t>
  </si>
  <si>
    <t>18T4-CNÔ3</t>
  </si>
  <si>
    <t>Thu nhập học</t>
  </si>
  <si>
    <t>18T4-TKD1</t>
  </si>
  <si>
    <t>Nhi</t>
  </si>
  <si>
    <t>29/12/2003</t>
  </si>
  <si>
    <t>18T4-CMT1</t>
  </si>
  <si>
    <t>Trung</t>
  </si>
  <si>
    <t>18T4-ĐCN1</t>
  </si>
  <si>
    <t>30/12/2003</t>
  </si>
  <si>
    <t>18T4-NNA1</t>
  </si>
  <si>
    <t>Ngân</t>
  </si>
  <si>
    <t>18T4-THU1</t>
  </si>
  <si>
    <t>Anh</t>
  </si>
  <si>
    <t>18T4-QTM1</t>
  </si>
  <si>
    <t>18T4-VSL1</t>
  </si>
  <si>
    <t>Lê Tấn</t>
  </si>
  <si>
    <t>Phát</t>
  </si>
  <si>
    <t>Tú</t>
  </si>
  <si>
    <t>Nguyên</t>
  </si>
  <si>
    <t>Tổng cộng:</t>
  </si>
  <si>
    <t xml:space="preserve">   NGƯỜI LẬP BẢNG                         P.KẾ HOẠCH - TÀI CHÍNH                    HIỆU TRƯỞNG</t>
  </si>
  <si>
    <t xml:space="preserve">    Trần Thị Thảo Vân                                      Nguyễn Kính                                     Phạm Hữu Lộc</t>
  </si>
  <si>
    <t>GHI CHÚ:</t>
  </si>
  <si>
    <t>NH 2018-2019</t>
  </si>
  <si>
    <t>- Cao đẳng nghề</t>
  </si>
  <si>
    <t>- Trung cấp nghề</t>
  </si>
  <si>
    <t>-</t>
  </si>
  <si>
    <t>- Cao đẳng</t>
  </si>
  <si>
    <t>- CĐ Liên thông</t>
  </si>
  <si>
    <t>- Trung cấp</t>
  </si>
  <si>
    <t>TỔNG</t>
  </si>
  <si>
    <t>(Ngày 29,30/06/2018)</t>
  </si>
  <si>
    <t>61547</t>
  </si>
  <si>
    <t>18000696</t>
  </si>
  <si>
    <t>Nguyễn Xuân</t>
  </si>
  <si>
    <t>Vĩnh</t>
  </si>
  <si>
    <t>27/03/2003</t>
  </si>
  <si>
    <t>18T4-TĐH1</t>
  </si>
  <si>
    <t>29/06/2018</t>
  </si>
  <si>
    <t>17H-0008436</t>
  </si>
  <si>
    <t>0008436</t>
  </si>
  <si>
    <t>61555</t>
  </si>
  <si>
    <t>18000703</t>
  </si>
  <si>
    <t>Phạm Xuân</t>
  </si>
  <si>
    <t>30/06/2003</t>
  </si>
  <si>
    <t>17H-0008437</t>
  </si>
  <si>
    <t>0008437</t>
  </si>
  <si>
    <t>61557</t>
  </si>
  <si>
    <t>18000704</t>
  </si>
  <si>
    <t>Đặng Văn</t>
  </si>
  <si>
    <t>Bin</t>
  </si>
  <si>
    <t>01/08/2000</t>
  </si>
  <si>
    <t>18C1-CNÔ1</t>
  </si>
  <si>
    <t>17H-0008438</t>
  </si>
  <si>
    <t>0008438</t>
  </si>
  <si>
    <t>61560</t>
  </si>
  <si>
    <t>18000706</t>
  </si>
  <si>
    <t>Tài</t>
  </si>
  <si>
    <t>14/08/2003</t>
  </si>
  <si>
    <t>17H-0008439</t>
  </si>
  <si>
    <t>0008439</t>
  </si>
  <si>
    <t>61563</t>
  </si>
  <si>
    <t>18000708</t>
  </si>
  <si>
    <t>Huỳnh Minh</t>
  </si>
  <si>
    <t>Hoàng</t>
  </si>
  <si>
    <t>06/12/2003</t>
  </si>
  <si>
    <t>17H-0008440</t>
  </si>
  <si>
    <t>0008440</t>
  </si>
  <si>
    <t>61541</t>
  </si>
  <si>
    <t>18000692</t>
  </si>
  <si>
    <t>Đoàn Ngọc</t>
  </si>
  <si>
    <t>Huynh</t>
  </si>
  <si>
    <t>21/07/2003</t>
  </si>
  <si>
    <t>17H-0008627</t>
  </si>
  <si>
    <t>0008627</t>
  </si>
  <si>
    <t>61542</t>
  </si>
  <si>
    <t>18000693</t>
  </si>
  <si>
    <t>Đạt</t>
  </si>
  <si>
    <t>09/10/2003</t>
  </si>
  <si>
    <t>18T4-ĐĐT1</t>
  </si>
  <si>
    <t>17H-0008628</t>
  </si>
  <si>
    <t>0008628</t>
  </si>
  <si>
    <t>61545</t>
  </si>
  <si>
    <t>18000694</t>
  </si>
  <si>
    <t>Hàng Phạm Ngọc</t>
  </si>
  <si>
    <t>Giáp</t>
  </si>
  <si>
    <t>20/04/2003</t>
  </si>
  <si>
    <t>17H-0008629</t>
  </si>
  <si>
    <t>0008629</t>
  </si>
  <si>
    <t>61546</t>
  </si>
  <si>
    <t>18000695</t>
  </si>
  <si>
    <t>Nguyễn Minh</t>
  </si>
  <si>
    <t>Hoài</t>
  </si>
  <si>
    <t>23/04/2003</t>
  </si>
  <si>
    <t>17H-0008630</t>
  </si>
  <si>
    <t>0008630</t>
  </si>
  <si>
    <t>61548</t>
  </si>
  <si>
    <t>18000697</t>
  </si>
  <si>
    <t>Đặng Hoàng</t>
  </si>
  <si>
    <t>Nghĩa</t>
  </si>
  <si>
    <t>30/10/2001</t>
  </si>
  <si>
    <t>17H-0008631</t>
  </si>
  <si>
    <t>0008631</t>
  </si>
  <si>
    <t>61550</t>
  </si>
  <si>
    <t>18000698</t>
  </si>
  <si>
    <t>Nguyễn Quốc</t>
  </si>
  <si>
    <t>Khang</t>
  </si>
  <si>
    <t>31/01/2002</t>
  </si>
  <si>
    <t>17H-0008632</t>
  </si>
  <si>
    <t>0008632</t>
  </si>
  <si>
    <t>61551</t>
  </si>
  <si>
    <t>18000699</t>
  </si>
  <si>
    <t>Thiện</t>
  </si>
  <si>
    <t>21/10/2000</t>
  </si>
  <si>
    <t>17H-0008633</t>
  </si>
  <si>
    <t>0008633</t>
  </si>
  <si>
    <t>61552</t>
  </si>
  <si>
    <t>18000700</t>
  </si>
  <si>
    <t>Thạch Hồ Tuyết</t>
  </si>
  <si>
    <t>23/09/2003</t>
  </si>
  <si>
    <t>17H-0008634</t>
  </si>
  <si>
    <t>0008634</t>
  </si>
  <si>
    <t>61553</t>
  </si>
  <si>
    <t>18000701</t>
  </si>
  <si>
    <t>Phạm Văn</t>
  </si>
  <si>
    <t>23/08/2003</t>
  </si>
  <si>
    <t>17H-0008635</t>
  </si>
  <si>
    <t>0008635</t>
  </si>
  <si>
    <t>61554</t>
  </si>
  <si>
    <t>18000702</t>
  </si>
  <si>
    <t>Trần Ngọc</t>
  </si>
  <si>
    <t>Kiên</t>
  </si>
  <si>
    <t>18/08/2000</t>
  </si>
  <si>
    <t>17H-0008636</t>
  </si>
  <si>
    <t>0008636</t>
  </si>
  <si>
    <t>61559</t>
  </si>
  <si>
    <t>18000705</t>
  </si>
  <si>
    <t>Nguyễn Hồ Thanh</t>
  </si>
  <si>
    <t>Hiếu</t>
  </si>
  <si>
    <t>22/01/2003</t>
  </si>
  <si>
    <t>18T4-LĐL1</t>
  </si>
  <si>
    <t>17H-0008637</t>
  </si>
  <si>
    <t>0008637</t>
  </si>
  <si>
    <t>61561</t>
  </si>
  <si>
    <t>18000707</t>
  </si>
  <si>
    <t>Võ Ngọc</t>
  </si>
  <si>
    <t>Điệp</t>
  </si>
  <si>
    <t>31/10/2003</t>
  </si>
  <si>
    <t>17H-0008638</t>
  </si>
  <si>
    <t>0008638</t>
  </si>
  <si>
    <t>61564</t>
  </si>
  <si>
    <t>18000709</t>
  </si>
  <si>
    <t>Nguyễn Thị Quỳnh</t>
  </si>
  <si>
    <t>Hương</t>
  </si>
  <si>
    <t>10/07/2003</t>
  </si>
  <si>
    <t>18T4-CNM1</t>
  </si>
  <si>
    <t>17H-0008640</t>
  </si>
  <si>
    <t>0008640</t>
  </si>
  <si>
    <t>61565</t>
  </si>
  <si>
    <t>18000710</t>
  </si>
  <si>
    <t>Nguyễn Hải</t>
  </si>
  <si>
    <t>Đăng</t>
  </si>
  <si>
    <t>07/11/2003</t>
  </si>
  <si>
    <t>18T4-LTM1</t>
  </si>
  <si>
    <t>17H-0008641</t>
  </si>
  <si>
    <t>0008641</t>
  </si>
  <si>
    <t>61569</t>
  </si>
  <si>
    <t>18000711</t>
  </si>
  <si>
    <t>Nguyễn Thành</t>
  </si>
  <si>
    <t>Vinh</t>
  </si>
  <si>
    <t>17H-0008642</t>
  </si>
  <si>
    <t>0008642</t>
  </si>
  <si>
    <t>61573</t>
  </si>
  <si>
    <t>18000712</t>
  </si>
  <si>
    <t>Lê Tuấn</t>
  </si>
  <si>
    <t>27/01/2003</t>
  </si>
  <si>
    <t>17H-0008643</t>
  </si>
  <si>
    <t>0008643</t>
  </si>
  <si>
    <t>61577</t>
  </si>
  <si>
    <t>18000713</t>
  </si>
  <si>
    <t>Lê Văn</t>
  </si>
  <si>
    <t>Toàn</t>
  </si>
  <si>
    <t>17H-0008644</t>
  </si>
  <si>
    <t>0008644</t>
  </si>
  <si>
    <t>61578</t>
  </si>
  <si>
    <t>18000714</t>
  </si>
  <si>
    <t>25/10/2003</t>
  </si>
  <si>
    <t>17H-0008645</t>
  </si>
  <si>
    <t>0008645</t>
  </si>
  <si>
    <t>61582</t>
  </si>
  <si>
    <t>18000715</t>
  </si>
  <si>
    <t>Phạm Bình Trung</t>
  </si>
  <si>
    <t>Nhân</t>
  </si>
  <si>
    <t>29/11/2003</t>
  </si>
  <si>
    <t>18T4-NNA2</t>
  </si>
  <si>
    <t>17H-0008646</t>
  </si>
  <si>
    <t>0008646</t>
  </si>
  <si>
    <t>61585</t>
  </si>
  <si>
    <t>18000717</t>
  </si>
  <si>
    <t>Đỗ Hồng Thái</t>
  </si>
  <si>
    <t>Ngọc</t>
  </si>
  <si>
    <t>16/09/2003</t>
  </si>
  <si>
    <t>17H-0008647</t>
  </si>
  <si>
    <t>0008647</t>
  </si>
  <si>
    <t>61587</t>
  </si>
  <si>
    <t>18000718</t>
  </si>
  <si>
    <t>Bùi Hữu</t>
  </si>
  <si>
    <t>Đức</t>
  </si>
  <si>
    <t>01/01/2000</t>
  </si>
  <si>
    <t>30/06/2018</t>
  </si>
  <si>
    <t>17H-0008648</t>
  </si>
  <si>
    <t>0008648</t>
  </si>
  <si>
    <t>61588</t>
  </si>
  <si>
    <t>18000719</t>
  </si>
  <si>
    <t>Cao Mai Đức</t>
  </si>
  <si>
    <t>17/03/2003</t>
  </si>
  <si>
    <t>17H-0008649</t>
  </si>
  <si>
    <t>0008649</t>
  </si>
  <si>
    <t>61589</t>
  </si>
  <si>
    <t>18000720</t>
  </si>
  <si>
    <t>Đặng Khôi</t>
  </si>
  <si>
    <t>13/06/2003</t>
  </si>
  <si>
    <t>17H-0008650</t>
  </si>
  <si>
    <t>0008650</t>
  </si>
  <si>
    <t>61591</t>
  </si>
  <si>
    <t>18000721</t>
  </si>
  <si>
    <t>Nguyễn Thị Vân</t>
  </si>
  <si>
    <t>Trinh</t>
  </si>
  <si>
    <t>10/03/2002</t>
  </si>
  <si>
    <t>17H-0008651</t>
  </si>
  <si>
    <t>0008651</t>
  </si>
  <si>
    <t>61592</t>
  </si>
  <si>
    <t>18000722</t>
  </si>
  <si>
    <t>Nguyễn Hoàng</t>
  </si>
  <si>
    <t>Phúc</t>
  </si>
  <si>
    <t>09/08/2003</t>
  </si>
  <si>
    <t>17H-0008652</t>
  </si>
  <si>
    <t>0008652</t>
  </si>
  <si>
    <t>61581</t>
  </si>
  <si>
    <t>18000193</t>
  </si>
  <si>
    <t>Thái</t>
  </si>
  <si>
    <t>08/01/2003</t>
  </si>
  <si>
    <t>18T4-CNÔ1</t>
  </si>
  <si>
    <t>Thu học phí</t>
  </si>
  <si>
    <t>17H-0009016</t>
  </si>
  <si>
    <t>0009016</t>
  </si>
  <si>
    <t>61584</t>
  </si>
  <si>
    <t>18000716</t>
  </si>
  <si>
    <t>Phan Việt</t>
  </si>
  <si>
    <t>14/11/2002</t>
  </si>
  <si>
    <t>17H-0009017</t>
  </si>
  <si>
    <t>0009017</t>
  </si>
  <si>
    <t>61593</t>
  </si>
  <si>
    <t>18000723</t>
  </si>
  <si>
    <t>Lê Ngọc</t>
  </si>
  <si>
    <t>Thạch</t>
  </si>
  <si>
    <t>11/08/2003</t>
  </si>
  <si>
    <t>17H-0009018</t>
  </si>
  <si>
    <t>0009018</t>
  </si>
  <si>
    <t>61594</t>
  </si>
  <si>
    <t>18000724</t>
  </si>
  <si>
    <t>Võ Duy</t>
  </si>
  <si>
    <t>An</t>
  </si>
  <si>
    <t>21/08/2003</t>
  </si>
  <si>
    <t>17H-0009019</t>
  </si>
  <si>
    <t>0009019</t>
  </si>
  <si>
    <t>61595</t>
  </si>
  <si>
    <t>18000725</t>
  </si>
  <si>
    <t>Lưu Gia</t>
  </si>
  <si>
    <t>23/11/1997</t>
  </si>
  <si>
    <t>17H-0009021</t>
  </si>
  <si>
    <t>0009021</t>
  </si>
  <si>
    <t>61596</t>
  </si>
  <si>
    <t>18000726</t>
  </si>
  <si>
    <t>Trương Ngọc Thảo</t>
  </si>
  <si>
    <t>02/01/2001</t>
  </si>
  <si>
    <t>17H-0009022</t>
  </si>
  <si>
    <t>0009022</t>
  </si>
  <si>
    <t>61598</t>
  </si>
  <si>
    <t>18000727</t>
  </si>
  <si>
    <t>Nguyễn Gia</t>
  </si>
  <si>
    <t>02/08/2003</t>
  </si>
  <si>
    <t>17H-0009023</t>
  </si>
  <si>
    <t>0009023</t>
  </si>
  <si>
    <t>61601</t>
  </si>
  <si>
    <t>18000728</t>
  </si>
  <si>
    <t>Phan Thanh</t>
  </si>
  <si>
    <t>06/04/2003</t>
  </si>
  <si>
    <t>17H-0009024</t>
  </si>
  <si>
    <t>0009024</t>
  </si>
  <si>
    <t>TP. HCM, ngày 30 tháng 06 năm 2018</t>
  </si>
  <si>
    <t>H:0008639</t>
  </si>
  <si>
    <t>H:0009020</t>
  </si>
  <si>
    <t>Ngô Tiến</t>
  </si>
  <si>
    <t>61613</t>
  </si>
  <si>
    <t>18000730</t>
  </si>
  <si>
    <t>Tâm</t>
  </si>
  <si>
    <t>16/11/2003</t>
  </si>
  <si>
    <t>02/07/2018</t>
  </si>
  <si>
    <t>17H-0008653</t>
  </si>
  <si>
    <t>0008653</t>
  </si>
  <si>
    <t>61615</t>
  </si>
  <si>
    <t>18000731</t>
  </si>
  <si>
    <t>Nguyễn Hoàng Xuân</t>
  </si>
  <si>
    <t>Trường</t>
  </si>
  <si>
    <t>17/12/2003</t>
  </si>
  <si>
    <t>17H-0008654</t>
  </si>
  <si>
    <t>0008654</t>
  </si>
  <si>
    <t>61616</t>
  </si>
  <si>
    <t>18000732</t>
  </si>
  <si>
    <t>Thuận</t>
  </si>
  <si>
    <t>20/03/2002</t>
  </si>
  <si>
    <t>17H-0008655</t>
  </si>
  <si>
    <t>0008655</t>
  </si>
  <si>
    <t>61618</t>
  </si>
  <si>
    <t>18000733</t>
  </si>
  <si>
    <t>Huỳnh Khả</t>
  </si>
  <si>
    <t>Trân</t>
  </si>
  <si>
    <t>17/07/2003</t>
  </si>
  <si>
    <t>18T4-KTD1</t>
  </si>
  <si>
    <t>17H-0008656</t>
  </si>
  <si>
    <t>0008656</t>
  </si>
  <si>
    <t>61626</t>
  </si>
  <si>
    <t>18000735</t>
  </si>
  <si>
    <t>22/08/2003</t>
  </si>
  <si>
    <t>17H-0008657</t>
  </si>
  <si>
    <t>0008657</t>
  </si>
  <si>
    <t>61633</t>
  </si>
  <si>
    <t>18000738</t>
  </si>
  <si>
    <t>Võ Thành</t>
  </si>
  <si>
    <t>Quý</t>
  </si>
  <si>
    <t>06/08/2003</t>
  </si>
  <si>
    <t>18T4-KML1</t>
  </si>
  <si>
    <t>17H-0008658</t>
  </si>
  <si>
    <t>0008658</t>
  </si>
  <si>
    <t>61634</t>
  </si>
  <si>
    <t>18000739</t>
  </si>
  <si>
    <t>Nguyễn Trọng</t>
  </si>
  <si>
    <t>29/09/1999</t>
  </si>
  <si>
    <t>18C1-CKL1</t>
  </si>
  <si>
    <t>17H-0008659</t>
  </si>
  <si>
    <t>0008659</t>
  </si>
  <si>
    <t>61635</t>
  </si>
  <si>
    <t>18000740</t>
  </si>
  <si>
    <t>Bùi Huy</t>
  </si>
  <si>
    <t>05/03/2003</t>
  </si>
  <si>
    <t>17H-0008660</t>
  </si>
  <si>
    <t>0008660</t>
  </si>
  <si>
    <t>61636</t>
  </si>
  <si>
    <t>18000741</t>
  </si>
  <si>
    <t>Nguyễn Hoàng Minh</t>
  </si>
  <si>
    <t>Khánh</t>
  </si>
  <si>
    <t>19/07/2000</t>
  </si>
  <si>
    <t>17H-0008661</t>
  </si>
  <si>
    <t>0008661</t>
  </si>
  <si>
    <t>61638</t>
  </si>
  <si>
    <t>18000742</t>
  </si>
  <si>
    <t>Trần Anh</t>
  </si>
  <si>
    <t>Nhựt</t>
  </si>
  <si>
    <t>18/11/2003</t>
  </si>
  <si>
    <t>17H-0008662</t>
  </si>
  <si>
    <t>0008662</t>
  </si>
  <si>
    <t>61645</t>
  </si>
  <si>
    <t>18000744</t>
  </si>
  <si>
    <t>Bùi Trần Vân</t>
  </si>
  <si>
    <t>04/10/2003</t>
  </si>
  <si>
    <t>17H-0008663</t>
  </si>
  <si>
    <t>0008663</t>
  </si>
  <si>
    <t>61646</t>
  </si>
  <si>
    <t>18000745</t>
  </si>
  <si>
    <t>Phan Nguyễn Minh</t>
  </si>
  <si>
    <t>Thư</t>
  </si>
  <si>
    <t>14/02/2003</t>
  </si>
  <si>
    <t>18T4-QTD1</t>
  </si>
  <si>
    <t>17H-0008664</t>
  </si>
  <si>
    <t>0008664</t>
  </si>
  <si>
    <t>61647</t>
  </si>
  <si>
    <t>18000746</t>
  </si>
  <si>
    <t>Lê Minh</t>
  </si>
  <si>
    <t>Khoa</t>
  </si>
  <si>
    <t>07/09/2000</t>
  </si>
  <si>
    <t>18C1-NNA1</t>
  </si>
  <si>
    <t>17H-0008665</t>
  </si>
  <si>
    <t>0008665</t>
  </si>
  <si>
    <t>61650</t>
  </si>
  <si>
    <t>18000747</t>
  </si>
  <si>
    <t>Phạm Đức</t>
  </si>
  <si>
    <t>Thịnh</t>
  </si>
  <si>
    <t>04/05/2003</t>
  </si>
  <si>
    <t>18T4-MNV1</t>
  </si>
  <si>
    <t>17H-0008666</t>
  </si>
  <si>
    <t>0008666</t>
  </si>
  <si>
    <t>61651</t>
  </si>
  <si>
    <t>15002422</t>
  </si>
  <si>
    <t>Võ Nguyễn</t>
  </si>
  <si>
    <t>Việt</t>
  </si>
  <si>
    <t>26/02/1996</t>
  </si>
  <si>
    <t>15CĐ-TĐH1</t>
  </si>
  <si>
    <t>17H-0008667</t>
  </si>
  <si>
    <t>0008667</t>
  </si>
  <si>
    <t>61653</t>
  </si>
  <si>
    <t>18000748</t>
  </si>
  <si>
    <t>Võ Đức</t>
  </si>
  <si>
    <t>11/05/2002</t>
  </si>
  <si>
    <t>17H-0008668</t>
  </si>
  <si>
    <t>0008668</t>
  </si>
  <si>
    <t>61654</t>
  </si>
  <si>
    <t>18000749</t>
  </si>
  <si>
    <t>Trần Bảo Duy</t>
  </si>
  <si>
    <t>02/10/2000</t>
  </si>
  <si>
    <t>17H-0008669</t>
  </si>
  <si>
    <t>0008669</t>
  </si>
  <si>
    <t>61655</t>
  </si>
  <si>
    <t>18000750</t>
  </si>
  <si>
    <t>Nguyễn Lê Ngọc</t>
  </si>
  <si>
    <t>Sơn</t>
  </si>
  <si>
    <t>28/01/2003</t>
  </si>
  <si>
    <t>17H-0008670</t>
  </si>
  <si>
    <t>0008670</t>
  </si>
  <si>
    <t>61658</t>
  </si>
  <si>
    <t>18000751</t>
  </si>
  <si>
    <t>Nguyễn Hùng</t>
  </si>
  <si>
    <t>01/11/2002</t>
  </si>
  <si>
    <t>17H-0008671</t>
  </si>
  <si>
    <t>0008671</t>
  </si>
  <si>
    <t>61660</t>
  </si>
  <si>
    <t>18000752</t>
  </si>
  <si>
    <t>Hà Thiên</t>
  </si>
  <si>
    <t>12/05/2003</t>
  </si>
  <si>
    <t>17H-0008672</t>
  </si>
  <si>
    <t>0008672</t>
  </si>
  <si>
    <t>61662</t>
  </si>
  <si>
    <t>18000753</t>
  </si>
  <si>
    <t>Nguyễn Quang</t>
  </si>
  <si>
    <t>Định</t>
  </si>
  <si>
    <t>23/06/1997</t>
  </si>
  <si>
    <t>18C1-ĐTC1</t>
  </si>
  <si>
    <t>17H-0008673</t>
  </si>
  <si>
    <t>0008673</t>
  </si>
  <si>
    <t>61665</t>
  </si>
  <si>
    <t>18000754</t>
  </si>
  <si>
    <t>Đinh Hoàng Như</t>
  </si>
  <si>
    <t>Quỳnh</t>
  </si>
  <si>
    <t>08/09/2003</t>
  </si>
  <si>
    <t>17H-0008674</t>
  </si>
  <si>
    <t>0008674</t>
  </si>
  <si>
    <t>61670</t>
  </si>
  <si>
    <t>18000755</t>
  </si>
  <si>
    <t>Nguyễn Văn</t>
  </si>
  <si>
    <t>17H-0008675</t>
  </si>
  <si>
    <t>0008675</t>
  </si>
  <si>
    <t>61674</t>
  </si>
  <si>
    <t>18000757</t>
  </si>
  <si>
    <t>Trần Thị Phương</t>
  </si>
  <si>
    <t>Thanh</t>
  </si>
  <si>
    <t>03/07/2003</t>
  </si>
  <si>
    <t>17H-0008676</t>
  </si>
  <si>
    <t>0008676</t>
  </si>
  <si>
    <t>61675</t>
  </si>
  <si>
    <t>18000758</t>
  </si>
  <si>
    <t>Phạm Thị Ngọc</t>
  </si>
  <si>
    <t>Thảo</t>
  </si>
  <si>
    <t>05/05/2003</t>
  </si>
  <si>
    <t>18T4-ANM1</t>
  </si>
  <si>
    <t>17H-0008677</t>
  </si>
  <si>
    <t>0008677</t>
  </si>
  <si>
    <t>61677</t>
  </si>
  <si>
    <t>18000760</t>
  </si>
  <si>
    <t>Nguyễn Tấn</t>
  </si>
  <si>
    <t>11/07/2003</t>
  </si>
  <si>
    <t>17H-0008678</t>
  </si>
  <si>
    <t>0008678</t>
  </si>
  <si>
    <t>61678</t>
  </si>
  <si>
    <t>18000761</t>
  </si>
  <si>
    <t>12/12/1997</t>
  </si>
  <si>
    <t>18C1-CNL1</t>
  </si>
  <si>
    <t>17H-0008679</t>
  </si>
  <si>
    <t>0008679</t>
  </si>
  <si>
    <t>61680</t>
  </si>
  <si>
    <t>18000762</t>
  </si>
  <si>
    <t>Phạm Nguyễn Anh</t>
  </si>
  <si>
    <t>Quân</t>
  </si>
  <si>
    <t>24/11/2003</t>
  </si>
  <si>
    <t>17H-0008680</t>
  </si>
  <si>
    <t>0008680</t>
  </si>
  <si>
    <t>61682</t>
  </si>
  <si>
    <t>18000764</t>
  </si>
  <si>
    <t>Trần Hoàng Minh</t>
  </si>
  <si>
    <t>20/08/2003</t>
  </si>
  <si>
    <t>17H-0008681</t>
  </si>
  <si>
    <t>0008681</t>
  </si>
  <si>
    <t>61686</t>
  </si>
  <si>
    <t>18000766</t>
  </si>
  <si>
    <t>Nguyễn Hữu</t>
  </si>
  <si>
    <t>23/09/2002</t>
  </si>
  <si>
    <t>18T4-ĐTC1</t>
  </si>
  <si>
    <t>17H-0008682</t>
  </si>
  <si>
    <t>0008682</t>
  </si>
  <si>
    <t>61690</t>
  </si>
  <si>
    <t>18000768</t>
  </si>
  <si>
    <t>Huỳnh Võ Minh</t>
  </si>
  <si>
    <t>25/03/2001</t>
  </si>
  <si>
    <t>17H-0008683</t>
  </si>
  <si>
    <t>0008683</t>
  </si>
  <si>
    <t>61611</t>
  </si>
  <si>
    <t>18000729</t>
  </si>
  <si>
    <t>Hoàng Ngọc Thanh</t>
  </si>
  <si>
    <t>Thủy</t>
  </si>
  <si>
    <t>22/11/2003</t>
  </si>
  <si>
    <t>17H-0009025</t>
  </si>
  <si>
    <t>0009025</t>
  </si>
  <si>
    <t>61619</t>
  </si>
  <si>
    <t>18000734</t>
  </si>
  <si>
    <t>Vũ Thanh</t>
  </si>
  <si>
    <t>17H-0009026</t>
  </si>
  <si>
    <t>0009026</t>
  </si>
  <si>
    <t>61629</t>
  </si>
  <si>
    <t>18000736</t>
  </si>
  <si>
    <t>Tạ Tương</t>
  </si>
  <si>
    <t>25/08/2003</t>
  </si>
  <si>
    <t>17H-0009027</t>
  </si>
  <si>
    <t>0009027</t>
  </si>
  <si>
    <t>61632</t>
  </si>
  <si>
    <t>18000737</t>
  </si>
  <si>
    <t>22/11/2002</t>
  </si>
  <si>
    <t>17H-0009028</t>
  </si>
  <si>
    <t>0009028</t>
  </si>
  <si>
    <t>61644</t>
  </si>
  <si>
    <t>18000743</t>
  </si>
  <si>
    <t>Tô Tuấn</t>
  </si>
  <si>
    <t>Kiệt</t>
  </si>
  <si>
    <t>17H-0009029</t>
  </si>
  <si>
    <t>0009029</t>
  </si>
  <si>
    <t>61673</t>
  </si>
  <si>
    <t>18000756</t>
  </si>
  <si>
    <t>17H-0009030</t>
  </si>
  <si>
    <t>0009030</t>
  </si>
  <si>
    <t>61676</t>
  </si>
  <si>
    <t>18000759</t>
  </si>
  <si>
    <t>Đỗ Thị Diễm</t>
  </si>
  <si>
    <t>11/03/2003</t>
  </si>
  <si>
    <t>17H-0009031</t>
  </si>
  <si>
    <t>0009031</t>
  </si>
  <si>
    <t>61681</t>
  </si>
  <si>
    <t>18000763</t>
  </si>
  <si>
    <t>Phạm Nguyễn Duy</t>
  </si>
  <si>
    <t>17H-0009032</t>
  </si>
  <si>
    <t>0009032</t>
  </si>
  <si>
    <t>61683</t>
  </si>
  <si>
    <t>18000765</t>
  </si>
  <si>
    <t>Lê Quang</t>
  </si>
  <si>
    <t>Tuấn</t>
  </si>
  <si>
    <t>18/10/2003</t>
  </si>
  <si>
    <t>17H-0009033</t>
  </si>
  <si>
    <t>0009033</t>
  </si>
  <si>
    <t>61688</t>
  </si>
  <si>
    <t>18000767</t>
  </si>
  <si>
    <t>Bùi Thanh</t>
  </si>
  <si>
    <t>Duy</t>
  </si>
  <si>
    <t>17H-0009034</t>
  </si>
  <si>
    <t>0009034</t>
  </si>
  <si>
    <t>61692</t>
  </si>
  <si>
    <t>18000769</t>
  </si>
  <si>
    <t>Nguyễn Thanh</t>
  </si>
  <si>
    <t>09/01/2003</t>
  </si>
  <si>
    <t>17H-0009035</t>
  </si>
  <si>
    <t>0009035</t>
  </si>
  <si>
    <t>(Ngày 02/07/2018)</t>
  </si>
  <si>
    <t>TP. HCM, ngày 02 tháng 07 năm 2018</t>
  </si>
  <si>
    <t>NH 2017 - 2018</t>
  </si>
  <si>
    <t>CỘNG</t>
  </si>
  <si>
    <t>BẢNG KÊ THU HỌC PHÍ NĂM HỌC 2017-2018 VÀ NĂM HỌC 2018-2019</t>
  </si>
  <si>
    <t>(Ngày 03/07/2018)</t>
  </si>
  <si>
    <t>TP. HCM, ngày 03 tháng 07 năm 2018</t>
  </si>
  <si>
    <t>61705</t>
  </si>
  <si>
    <t>18000770</t>
  </si>
  <si>
    <t>Đào Trọng</t>
  </si>
  <si>
    <t>03/09/2002</t>
  </si>
  <si>
    <t>03/07/2018</t>
  </si>
  <si>
    <t>17H-0008684</t>
  </si>
  <si>
    <t>61712</t>
  </si>
  <si>
    <t>18000772</t>
  </si>
  <si>
    <t>Tạ Nguyễn Phương</t>
  </si>
  <si>
    <t>Huyền</t>
  </si>
  <si>
    <t>17H-0008685</t>
  </si>
  <si>
    <t>61714</t>
  </si>
  <si>
    <t>18000773</t>
  </si>
  <si>
    <t>Cao Thanh</t>
  </si>
  <si>
    <t>Vũ</t>
  </si>
  <si>
    <t>08/04/2002</t>
  </si>
  <si>
    <t>17H-0008686</t>
  </si>
  <si>
    <t>61716</t>
  </si>
  <si>
    <t>18000774</t>
  </si>
  <si>
    <t>Thành</t>
  </si>
  <si>
    <t>10/03/2000</t>
  </si>
  <si>
    <t>17H-0008687</t>
  </si>
  <si>
    <t>61718</t>
  </si>
  <si>
    <t>18000775</t>
  </si>
  <si>
    <t>Nguyễn Tuấn</t>
  </si>
  <si>
    <t>18/12/2003</t>
  </si>
  <si>
    <t>17H-0008688</t>
  </si>
  <si>
    <t>61719</t>
  </si>
  <si>
    <t>18000776</t>
  </si>
  <si>
    <t>17H-0008689</t>
  </si>
  <si>
    <t>61720</t>
  </si>
  <si>
    <t>18000777</t>
  </si>
  <si>
    <t>Lê Thị Mỹ</t>
  </si>
  <si>
    <t>Lệ</t>
  </si>
  <si>
    <t>17H-0008690</t>
  </si>
  <si>
    <t>61723</t>
  </si>
  <si>
    <t>18000778</t>
  </si>
  <si>
    <t>Lê Huy</t>
  </si>
  <si>
    <t>04/11/2002</t>
  </si>
  <si>
    <t>17H-0008691</t>
  </si>
  <si>
    <t>61724</t>
  </si>
  <si>
    <t>18000779</t>
  </si>
  <si>
    <t>Lê Công</t>
  </si>
  <si>
    <t>04/09/2002</t>
  </si>
  <si>
    <t>17H-0008692</t>
  </si>
  <si>
    <t>61725</t>
  </si>
  <si>
    <t>18000780</t>
  </si>
  <si>
    <t>Hồ Thành</t>
  </si>
  <si>
    <t>Danh</t>
  </si>
  <si>
    <t>14/11/2003</t>
  </si>
  <si>
    <t>17H-0008693</t>
  </si>
  <si>
    <t>61726</t>
  </si>
  <si>
    <t>18000781</t>
  </si>
  <si>
    <t>Đoàn Anh</t>
  </si>
  <si>
    <t>Dũng</t>
  </si>
  <si>
    <t>17H-0008694</t>
  </si>
  <si>
    <t>61727</t>
  </si>
  <si>
    <t>18000782</t>
  </si>
  <si>
    <t>Nguyễn Lê Minh</t>
  </si>
  <si>
    <t>Trang</t>
  </si>
  <si>
    <t>09/03/2002</t>
  </si>
  <si>
    <t>17H-0008695</t>
  </si>
  <si>
    <t>61728</t>
  </si>
  <si>
    <t>18000783</t>
  </si>
  <si>
    <t>Trương Thoại</t>
  </si>
  <si>
    <t>14/03/2003</t>
  </si>
  <si>
    <t>18T4-CNL1</t>
  </si>
  <si>
    <t>17H-0008696</t>
  </si>
  <si>
    <t>61732</t>
  </si>
  <si>
    <t>18000784</t>
  </si>
  <si>
    <t>Nguyễn Huy</t>
  </si>
  <si>
    <t>06/01/2001</t>
  </si>
  <si>
    <t>17H-0008697</t>
  </si>
  <si>
    <t>61735</t>
  </si>
  <si>
    <t>18000785</t>
  </si>
  <si>
    <t>Tăng Minh</t>
  </si>
  <si>
    <t>Thắng</t>
  </si>
  <si>
    <t>03/06/2003</t>
  </si>
  <si>
    <t>17H-0008698</t>
  </si>
  <si>
    <t>61736</t>
  </si>
  <si>
    <t>18000786</t>
  </si>
  <si>
    <t>Mã Khánh</t>
  </si>
  <si>
    <t>09/12/2003</t>
  </si>
  <si>
    <t>17H-0008699</t>
  </si>
  <si>
    <t>61737</t>
  </si>
  <si>
    <t>18000787</t>
  </si>
  <si>
    <t>Trần Đình</t>
  </si>
  <si>
    <t>03/10/2002</t>
  </si>
  <si>
    <t>17H-0008700</t>
  </si>
  <si>
    <t>61740</t>
  </si>
  <si>
    <t>18000789</t>
  </si>
  <si>
    <t>Mai Thị Kim</t>
  </si>
  <si>
    <t>07/09/2002</t>
  </si>
  <si>
    <t>17H-0008701</t>
  </si>
  <si>
    <t>61746</t>
  </si>
  <si>
    <t>18000791</t>
  </si>
  <si>
    <t>Liêm</t>
  </si>
  <si>
    <t>29/07/2003</t>
  </si>
  <si>
    <t>17H-0008702</t>
  </si>
  <si>
    <t>61748</t>
  </si>
  <si>
    <t>18000792</t>
  </si>
  <si>
    <t>Lê Quốc</t>
  </si>
  <si>
    <t>11/04/2003</t>
  </si>
  <si>
    <t>17H-0008703</t>
  </si>
  <si>
    <t>61751</t>
  </si>
  <si>
    <t>18000793</t>
  </si>
  <si>
    <t>Trần Đức</t>
  </si>
  <si>
    <t>Minh</t>
  </si>
  <si>
    <t>28/12/1998</t>
  </si>
  <si>
    <t>18T2-ĐĐT1</t>
  </si>
  <si>
    <t>17H-0008704</t>
  </si>
  <si>
    <t>61755</t>
  </si>
  <si>
    <t>18000795</t>
  </si>
  <si>
    <t>Nguyễn Hữu Phúc</t>
  </si>
  <si>
    <t>15/04/2003</t>
  </si>
  <si>
    <t>18T4-CĐT1</t>
  </si>
  <si>
    <t>17H-0008705</t>
  </si>
  <si>
    <t>61757</t>
  </si>
  <si>
    <t>18000796</t>
  </si>
  <si>
    <t>Bùi Nhất</t>
  </si>
  <si>
    <t>17H-0008706</t>
  </si>
  <si>
    <t>61758</t>
  </si>
  <si>
    <t>18000797</t>
  </si>
  <si>
    <t>Nguyễn Hoàng Quốc</t>
  </si>
  <si>
    <t>12/10/2003</t>
  </si>
  <si>
    <t>18T4-KXD1</t>
  </si>
  <si>
    <t>17H-0008707</t>
  </si>
  <si>
    <t>61759</t>
  </si>
  <si>
    <t>18000798</t>
  </si>
  <si>
    <t>Nguyễn Trần Gia</t>
  </si>
  <si>
    <t>Hân</t>
  </si>
  <si>
    <t>17H-0008708</t>
  </si>
  <si>
    <t>61763</t>
  </si>
  <si>
    <t>18000799</t>
  </si>
  <si>
    <t>Hồ Viết</t>
  </si>
  <si>
    <t>Luân</t>
  </si>
  <si>
    <t>11/06/2003</t>
  </si>
  <si>
    <t>17H-0008709</t>
  </si>
  <si>
    <t>61706</t>
  </si>
  <si>
    <t>18000771</t>
  </si>
  <si>
    <t>Võ Chí</t>
  </si>
  <si>
    <t>Công</t>
  </si>
  <si>
    <t>28/04/2003</t>
  </si>
  <si>
    <t>17H-0009036</t>
  </si>
  <si>
    <t>61738</t>
  </si>
  <si>
    <t>18000788</t>
  </si>
  <si>
    <t>Phạm Quang</t>
  </si>
  <si>
    <t>01/08/2003</t>
  </si>
  <si>
    <t>17H-0009037</t>
  </si>
  <si>
    <t>61741</t>
  </si>
  <si>
    <t>18000790</t>
  </si>
  <si>
    <t>05/01/2001</t>
  </si>
  <si>
    <t>17H-0009038</t>
  </si>
  <si>
    <t>61753</t>
  </si>
  <si>
    <t>18000794</t>
  </si>
  <si>
    <t>Phan Hữu</t>
  </si>
  <si>
    <t>Phước</t>
  </si>
  <si>
    <t>04/07/2003</t>
  </si>
  <si>
    <t>17H-0009039</t>
  </si>
  <si>
    <t>0008684</t>
  </si>
  <si>
    <t>0008685</t>
  </si>
  <si>
    <t>0008686</t>
  </si>
  <si>
    <t>0008687</t>
  </si>
  <si>
    <t>0008688</t>
  </si>
  <si>
    <t>0008689</t>
  </si>
  <si>
    <t>0008690</t>
  </si>
  <si>
    <t>0008691</t>
  </si>
  <si>
    <t>0008692</t>
  </si>
  <si>
    <t>0008693</t>
  </si>
  <si>
    <t>0008694</t>
  </si>
  <si>
    <t>0008695</t>
  </si>
  <si>
    <t>0008696</t>
  </si>
  <si>
    <t>0008697</t>
  </si>
  <si>
    <t>0008698</t>
  </si>
  <si>
    <t>0008699</t>
  </si>
  <si>
    <t>0008700</t>
  </si>
  <si>
    <t>0008701</t>
  </si>
  <si>
    <t>0008702</t>
  </si>
  <si>
    <t>0008703</t>
  </si>
  <si>
    <t>0008704</t>
  </si>
  <si>
    <t>0008705</t>
  </si>
  <si>
    <t>0008706</t>
  </si>
  <si>
    <t>0008707</t>
  </si>
  <si>
    <t>0008708</t>
  </si>
  <si>
    <t>0008709</t>
  </si>
  <si>
    <t>0009036</t>
  </si>
  <si>
    <t>0009037</t>
  </si>
  <si>
    <t>0009038</t>
  </si>
  <si>
    <t>0009039</t>
  </si>
  <si>
    <t>Một trăm mười bốn triệu chín trăm chín mươi bốn ngàn không trăm lẻ tám đồng</t>
  </si>
  <si>
    <t>61769</t>
  </si>
  <si>
    <t>18000800</t>
  </si>
  <si>
    <t>Từ Sở</t>
  </si>
  <si>
    <t>29/05/2002</t>
  </si>
  <si>
    <t>04/07/2018</t>
  </si>
  <si>
    <t>17H-0008710</t>
  </si>
  <si>
    <t>0008710</t>
  </si>
  <si>
    <t>61770</t>
  </si>
  <si>
    <t>18000801</t>
  </si>
  <si>
    <t>Trần Huỳnh Tường</t>
  </si>
  <si>
    <t>Vi</t>
  </si>
  <si>
    <t>28/07/2003</t>
  </si>
  <si>
    <t>18T4-TCD1</t>
  </si>
  <si>
    <t>17H-0008711</t>
  </si>
  <si>
    <t>0008711</t>
  </si>
  <si>
    <t>61775</t>
  </si>
  <si>
    <t>18000803</t>
  </si>
  <si>
    <t>05/07/2003</t>
  </si>
  <si>
    <t>17H-0008712</t>
  </si>
  <si>
    <t>0008712</t>
  </si>
  <si>
    <t>61776</t>
  </si>
  <si>
    <t>18000804</t>
  </si>
  <si>
    <t>Ngô Công</t>
  </si>
  <si>
    <t>02/12/1999</t>
  </si>
  <si>
    <t>18C1-VSL1</t>
  </si>
  <si>
    <t>17H-0008713</t>
  </si>
  <si>
    <t>0008713</t>
  </si>
  <si>
    <t>61777</t>
  </si>
  <si>
    <t>18000805</t>
  </si>
  <si>
    <t>03/09/2001</t>
  </si>
  <si>
    <t>17H-0008714</t>
  </si>
  <si>
    <t>0008714</t>
  </si>
  <si>
    <t>61778</t>
  </si>
  <si>
    <t>18000806</t>
  </si>
  <si>
    <t>Huỳnh Hữu</t>
  </si>
  <si>
    <t>Phấn</t>
  </si>
  <si>
    <t>28/03/2003</t>
  </si>
  <si>
    <t>17H-0008715</t>
  </si>
  <si>
    <t>0008715</t>
  </si>
  <si>
    <t>61782</t>
  </si>
  <si>
    <t>18000809</t>
  </si>
  <si>
    <t>Lê Huỳnh Tấn</t>
  </si>
  <si>
    <t>Lộc</t>
  </si>
  <si>
    <t>08/04/2003</t>
  </si>
  <si>
    <t>17H-0008716</t>
  </si>
  <si>
    <t>0008716</t>
  </si>
  <si>
    <t>61784</t>
  </si>
  <si>
    <t>18000810</t>
  </si>
  <si>
    <t>04/02/1998</t>
  </si>
  <si>
    <t>18C1-CTM1</t>
  </si>
  <si>
    <t>17H-0008717</t>
  </si>
  <si>
    <t>0008717</t>
  </si>
  <si>
    <t>61787</t>
  </si>
  <si>
    <t>18000812</t>
  </si>
  <si>
    <t>Nguyễn Lê Anh</t>
  </si>
  <si>
    <t>13/12/2003</t>
  </si>
  <si>
    <t>18T4-CNÔ4</t>
  </si>
  <si>
    <t>17H-0008718</t>
  </si>
  <si>
    <t>0008718</t>
  </si>
  <si>
    <t>61791</t>
  </si>
  <si>
    <t>18000813</t>
  </si>
  <si>
    <t>Giả Lam</t>
  </si>
  <si>
    <t>13/02/2000</t>
  </si>
  <si>
    <t>18C1-TĐH1</t>
  </si>
  <si>
    <t>17H-0008719</t>
  </si>
  <si>
    <t>0008719</t>
  </si>
  <si>
    <t>61771</t>
  </si>
  <si>
    <t>18000802</t>
  </si>
  <si>
    <t>Nguyễn Ngọc</t>
  </si>
  <si>
    <t>28/11/2003</t>
  </si>
  <si>
    <t>17H-0009040</t>
  </si>
  <si>
    <t>0009040</t>
  </si>
  <si>
    <t>61779</t>
  </si>
  <si>
    <t>18000807</t>
  </si>
  <si>
    <t>Nguyễn Thị Quế</t>
  </si>
  <si>
    <t>26/07/2003</t>
  </si>
  <si>
    <t>17H-0009041</t>
  </si>
  <si>
    <t>0009041</t>
  </si>
  <si>
    <t>61781</t>
  </si>
  <si>
    <t>18000808</t>
  </si>
  <si>
    <t>Trần Đỗ Anh</t>
  </si>
  <si>
    <t>Khải</t>
  </si>
  <si>
    <t>15/10/2000</t>
  </si>
  <si>
    <t>17H-0009042</t>
  </si>
  <si>
    <t>0009042</t>
  </si>
  <si>
    <t>61786</t>
  </si>
  <si>
    <t>18000811</t>
  </si>
  <si>
    <t>Trần Nguyễn Thanh</t>
  </si>
  <si>
    <t>Phong</t>
  </si>
  <si>
    <t>22/07/2003</t>
  </si>
  <si>
    <t>17H-0009043</t>
  </si>
  <si>
    <t>0009043</t>
  </si>
  <si>
    <t>TP. HCM, ngày 04 tháng 07 năm 2018</t>
  </si>
  <si>
    <t>(Ngày 04/07/2018)</t>
  </si>
  <si>
    <t>Năm mươi bảy triệu ba trăm tám mươi bốn ngàn đồng chẵn.</t>
  </si>
  <si>
    <t>61795</t>
  </si>
  <si>
    <t>18000814</t>
  </si>
  <si>
    <t>Trần Hoài Ngọc</t>
  </si>
  <si>
    <t>24/08/2003</t>
  </si>
  <si>
    <t>05/07/2018</t>
  </si>
  <si>
    <t>0008720</t>
  </si>
  <si>
    <t>61798</t>
  </si>
  <si>
    <t>18000816</t>
  </si>
  <si>
    <t>Nông Minh</t>
  </si>
  <si>
    <t>29/01/2001</t>
  </si>
  <si>
    <t>18T4-LGT1</t>
  </si>
  <si>
    <t>17H-0008720</t>
  </si>
  <si>
    <t>61797</t>
  </si>
  <si>
    <t>18000815</t>
  </si>
  <si>
    <t>Hồ Trần Duy</t>
  </si>
  <si>
    <t>09/05/2003</t>
  </si>
  <si>
    <t>17H-0008721</t>
  </si>
  <si>
    <t>0008721</t>
  </si>
  <si>
    <t>61800</t>
  </si>
  <si>
    <t>18000818</t>
  </si>
  <si>
    <t>Đỗ Hoàng Mỹ</t>
  </si>
  <si>
    <t>Duyên</t>
  </si>
  <si>
    <t>17H-0008723</t>
  </si>
  <si>
    <t>0008723</t>
  </si>
  <si>
    <t>61801</t>
  </si>
  <si>
    <t>18000819</t>
  </si>
  <si>
    <t>Đinh Hoàng Cát</t>
  </si>
  <si>
    <t>Tiên</t>
  </si>
  <si>
    <t>19/12/2003</t>
  </si>
  <si>
    <t>17H-0008724</t>
  </si>
  <si>
    <t>0008724</t>
  </si>
  <si>
    <t>61803</t>
  </si>
  <si>
    <t>18000821</t>
  </si>
  <si>
    <t>Lê</t>
  </si>
  <si>
    <t>Bình</t>
  </si>
  <si>
    <t>30/07/2003</t>
  </si>
  <si>
    <t>17H-0008725</t>
  </si>
  <si>
    <t>0008725</t>
  </si>
  <si>
    <t>61805</t>
  </si>
  <si>
    <t>16002729</t>
  </si>
  <si>
    <t>Trần Dậu</t>
  </si>
  <si>
    <t>04/07/1998</t>
  </si>
  <si>
    <t>16TCT-Ô2</t>
  </si>
  <si>
    <t>17H-0008726</t>
  </si>
  <si>
    <t>0008726</t>
  </si>
  <si>
    <t>61813</t>
  </si>
  <si>
    <t>18000828</t>
  </si>
  <si>
    <t>Võ Hoàng</t>
  </si>
  <si>
    <t>30/11/2003</t>
  </si>
  <si>
    <t>17H-0008727</t>
  </si>
  <si>
    <t>0008727</t>
  </si>
  <si>
    <t>61821</t>
  </si>
  <si>
    <t>18000835</t>
  </si>
  <si>
    <t>Nguyễn Đăng</t>
  </si>
  <si>
    <t>20/10/2003</t>
  </si>
  <si>
    <t>17H-0008728</t>
  </si>
  <si>
    <t>0008728</t>
  </si>
  <si>
    <t>61835</t>
  </si>
  <si>
    <t>18000845</t>
  </si>
  <si>
    <t>Lâm Lê Phong</t>
  </si>
  <si>
    <t>29/10/2003</t>
  </si>
  <si>
    <t>17H-0008729</t>
  </si>
  <si>
    <t>0008729</t>
  </si>
  <si>
    <t>61799</t>
  </si>
  <si>
    <t>18000817</t>
  </si>
  <si>
    <t>Lê Hoàng</t>
  </si>
  <si>
    <t>Phú</t>
  </si>
  <si>
    <t>17H-0009044</t>
  </si>
  <si>
    <t>0009044</t>
  </si>
  <si>
    <t>61802</t>
  </si>
  <si>
    <t>18000820</t>
  </si>
  <si>
    <t>Ngô Trần Thanh</t>
  </si>
  <si>
    <t>Thương</t>
  </si>
  <si>
    <t>17H-0009045</t>
  </si>
  <si>
    <t>0009045</t>
  </si>
  <si>
    <t>61806</t>
  </si>
  <si>
    <t>18000822</t>
  </si>
  <si>
    <t>Nguyễn Đình</t>
  </si>
  <si>
    <t>14/10/2003</t>
  </si>
  <si>
    <t>17H-0009046</t>
  </si>
  <si>
    <t>0009046</t>
  </si>
  <si>
    <t>61807</t>
  </si>
  <si>
    <t>18000823</t>
  </si>
  <si>
    <t>Nguyễn Song</t>
  </si>
  <si>
    <t>17H-0009047</t>
  </si>
  <si>
    <t>0009047</t>
  </si>
  <si>
    <t>61809</t>
  </si>
  <si>
    <t>18000824</t>
  </si>
  <si>
    <t>Trần Võ Tấn</t>
  </si>
  <si>
    <t>31/07/2003</t>
  </si>
  <si>
    <t>17H-0009048</t>
  </si>
  <si>
    <t>0009048</t>
  </si>
  <si>
    <t>61810</t>
  </si>
  <si>
    <t>18000825</t>
  </si>
  <si>
    <t>Phạm Gia</t>
  </si>
  <si>
    <t>19/09/2003</t>
  </si>
  <si>
    <t>17H-0009049</t>
  </si>
  <si>
    <t>0009049</t>
  </si>
  <si>
    <t>61811</t>
  </si>
  <si>
    <t>18000826</t>
  </si>
  <si>
    <t>Nguyễn Lê Hồng</t>
  </si>
  <si>
    <t>Xuân</t>
  </si>
  <si>
    <t>17H-0009050</t>
  </si>
  <si>
    <t>0009050</t>
  </si>
  <si>
    <t>61812</t>
  </si>
  <si>
    <t>18000827</t>
  </si>
  <si>
    <t>Ngô Phúc</t>
  </si>
  <si>
    <t>18T4-CCK1</t>
  </si>
  <si>
    <t>17H-0009051</t>
  </si>
  <si>
    <t>0009051</t>
  </si>
  <si>
    <t>61814</t>
  </si>
  <si>
    <t>18000829</t>
  </si>
  <si>
    <t>Lê Trí</t>
  </si>
  <si>
    <t>Hải</t>
  </si>
  <si>
    <t>17H-0009052</t>
  </si>
  <si>
    <t>0009052</t>
  </si>
  <si>
    <t>61816</t>
  </si>
  <si>
    <t>18000830</t>
  </si>
  <si>
    <t>Nguyễn Chiến</t>
  </si>
  <si>
    <t>11/02/2003</t>
  </si>
  <si>
    <t>17H-0009053</t>
  </si>
  <si>
    <t>0009053</t>
  </si>
  <si>
    <t>61817</t>
  </si>
  <si>
    <t>18000831</t>
  </si>
  <si>
    <t>Bùi Ngọc</t>
  </si>
  <si>
    <t>Tín</t>
  </si>
  <si>
    <t>17H-0009054</t>
  </si>
  <si>
    <t>0009054</t>
  </si>
  <si>
    <t>61818</t>
  </si>
  <si>
    <t>18000832</t>
  </si>
  <si>
    <t>Nguyễn Nhật</t>
  </si>
  <si>
    <t>Tân</t>
  </si>
  <si>
    <t>17H-0009055</t>
  </si>
  <si>
    <t>0009055</t>
  </si>
  <si>
    <t>61819</t>
  </si>
  <si>
    <t>18000833</t>
  </si>
  <si>
    <t>14/01/2003</t>
  </si>
  <si>
    <t>17H-0009056</t>
  </si>
  <si>
    <t>0009056</t>
  </si>
  <si>
    <t>61820</t>
  </si>
  <si>
    <t>18000834</t>
  </si>
  <si>
    <t>Tân Minh</t>
  </si>
  <si>
    <t>17H-0009057</t>
  </si>
  <si>
    <t>0009057</t>
  </si>
  <si>
    <t>61823</t>
  </si>
  <si>
    <t>18000836</t>
  </si>
  <si>
    <t>Trần Lê Quang</t>
  </si>
  <si>
    <t>13/10/2000</t>
  </si>
  <si>
    <t>17H-0009058</t>
  </si>
  <si>
    <t>0009058</t>
  </si>
  <si>
    <t>61824</t>
  </si>
  <si>
    <t>18000837</t>
  </si>
  <si>
    <t>03/04/2003</t>
  </si>
  <si>
    <t>17H-0009059</t>
  </si>
  <si>
    <t>0009059</t>
  </si>
  <si>
    <t>61825</t>
  </si>
  <si>
    <t>18000838</t>
  </si>
  <si>
    <t>Nguyễn Nguyễn Trí</t>
  </si>
  <si>
    <t>02/07/1995</t>
  </si>
  <si>
    <t>18T4-CKL1</t>
  </si>
  <si>
    <t>17H-0009060</t>
  </si>
  <si>
    <t>0009060</t>
  </si>
  <si>
    <t>61826</t>
  </si>
  <si>
    <t>18000839</t>
  </si>
  <si>
    <t>Trần Quốc</t>
  </si>
  <si>
    <t>Hậu</t>
  </si>
  <si>
    <t>05/06/2003</t>
  </si>
  <si>
    <t>17H-0009061</t>
  </si>
  <si>
    <t>0009061</t>
  </si>
  <si>
    <t>61827</t>
  </si>
  <si>
    <t>18000840</t>
  </si>
  <si>
    <t>Khôi</t>
  </si>
  <si>
    <t>10/05/2003</t>
  </si>
  <si>
    <t>17H-0009062</t>
  </si>
  <si>
    <t>0009062</t>
  </si>
  <si>
    <t>61828</t>
  </si>
  <si>
    <t>18000841</t>
  </si>
  <si>
    <t>Nguyễn Trần Minh</t>
  </si>
  <si>
    <t>Hằng</t>
  </si>
  <si>
    <t>09/03/2001</t>
  </si>
  <si>
    <t>17H-0009063</t>
  </si>
  <si>
    <t>0009063</t>
  </si>
  <si>
    <t>61829</t>
  </si>
  <si>
    <t>18000842</t>
  </si>
  <si>
    <t>Dương Văn</t>
  </si>
  <si>
    <t>Chung</t>
  </si>
  <si>
    <t>05/11/2003</t>
  </si>
  <si>
    <t>17H-0009064</t>
  </si>
  <si>
    <t>0009064</t>
  </si>
  <si>
    <t>61832</t>
  </si>
  <si>
    <t>18000843</t>
  </si>
  <si>
    <t>Trần Phước Hoàn</t>
  </si>
  <si>
    <t>19/05/2003</t>
  </si>
  <si>
    <t>17H-0009065</t>
  </si>
  <si>
    <t>0009065</t>
  </si>
  <si>
    <t>61833</t>
  </si>
  <si>
    <t>18000844</t>
  </si>
  <si>
    <t>Phạm Minh</t>
  </si>
  <si>
    <t>30/04/2003</t>
  </si>
  <si>
    <t>17H-0009066</t>
  </si>
  <si>
    <t>0009066</t>
  </si>
  <si>
    <t>61840</t>
  </si>
  <si>
    <t>18000846</t>
  </si>
  <si>
    <t>Huỳnh Bảo Quốc</t>
  </si>
  <si>
    <t>13/04/2003</t>
  </si>
  <si>
    <t>17H-0009067</t>
  </si>
  <si>
    <t>0009067</t>
  </si>
  <si>
    <t>61842</t>
  </si>
  <si>
    <t>18000847</t>
  </si>
  <si>
    <t>09/11/2003</t>
  </si>
  <si>
    <t>17H-0009068</t>
  </si>
  <si>
    <t>0009068</t>
  </si>
  <si>
    <t>61843</t>
  </si>
  <si>
    <t>18000848</t>
  </si>
  <si>
    <t>Phạm Quốc</t>
  </si>
  <si>
    <t>18/07/2003</t>
  </si>
  <si>
    <t>17H-0009069</t>
  </si>
  <si>
    <t>0009069</t>
  </si>
  <si>
    <t>BẢNG KÊ THU HỌC PHÍ NĂM HỌC 2017 - 2018 VÀ NĂM HỌC 2018-2019</t>
  </si>
  <si>
    <t>17H-0008722</t>
  </si>
  <si>
    <t>0008722</t>
  </si>
  <si>
    <t>61846</t>
  </si>
  <si>
    <t>18000851</t>
  </si>
  <si>
    <t>Nguyễn Tiến</t>
  </si>
  <si>
    <t>03/04/2001</t>
  </si>
  <si>
    <t>17H-0008730</t>
  </si>
  <si>
    <t>0008730</t>
  </si>
  <si>
    <t>61848</t>
  </si>
  <si>
    <t>18000853</t>
  </si>
  <si>
    <t>Phạm Công Nhật</t>
  </si>
  <si>
    <t>Thiên</t>
  </si>
  <si>
    <t>19/10/2003</t>
  </si>
  <si>
    <t>18T4-TKW1</t>
  </si>
  <si>
    <t>17H-0008731</t>
  </si>
  <si>
    <t>0008731</t>
  </si>
  <si>
    <t>61853</t>
  </si>
  <si>
    <t>18000858</t>
  </si>
  <si>
    <t>Nguyễn Phúc Minh</t>
  </si>
  <si>
    <t>Châu</t>
  </si>
  <si>
    <t>28/10/2003</t>
  </si>
  <si>
    <t>17H-0008732</t>
  </si>
  <si>
    <t>0008732</t>
  </si>
  <si>
    <t>61855</t>
  </si>
  <si>
    <t>18000859</t>
  </si>
  <si>
    <t>Vủ Hiểu</t>
  </si>
  <si>
    <t>29/05/2003</t>
  </si>
  <si>
    <t>17H-0008733</t>
  </si>
  <si>
    <t>0008733</t>
  </si>
  <si>
    <t>61857</t>
  </si>
  <si>
    <t>18000860</t>
  </si>
  <si>
    <t>Nguyễn Hoàng Phước</t>
  </si>
  <si>
    <t>07/12/2002</t>
  </si>
  <si>
    <t>17H-0008734</t>
  </si>
  <si>
    <t>0008734</t>
  </si>
  <si>
    <t>61859</t>
  </si>
  <si>
    <t>18000862</t>
  </si>
  <si>
    <t>Trần Phương</t>
  </si>
  <si>
    <t>Uyên</t>
  </si>
  <si>
    <t>18/01/2003</t>
  </si>
  <si>
    <t>17H-0008735</t>
  </si>
  <si>
    <t>0008735</t>
  </si>
  <si>
    <t>61844</t>
  </si>
  <si>
    <t>18000849</t>
  </si>
  <si>
    <t>Lưu Tiến</t>
  </si>
  <si>
    <t>07/12/2003</t>
  </si>
  <si>
    <t>17H-0009070</t>
  </si>
  <si>
    <t>0009070</t>
  </si>
  <si>
    <t>61845</t>
  </si>
  <si>
    <t>18000850</t>
  </si>
  <si>
    <t>Nguyễn Chí</t>
  </si>
  <si>
    <t>27/03/2002</t>
  </si>
  <si>
    <t>17H-0009071</t>
  </si>
  <si>
    <t>0009071</t>
  </si>
  <si>
    <t>61847</t>
  </si>
  <si>
    <t>18000852</t>
  </si>
  <si>
    <t>Trần Tuấn</t>
  </si>
  <si>
    <t>12/02/2001</t>
  </si>
  <si>
    <t>17H-0009072</t>
  </si>
  <si>
    <t>0009072</t>
  </si>
  <si>
    <t>61849</t>
  </si>
  <si>
    <t>18000854</t>
  </si>
  <si>
    <t>Đặng Phương</t>
  </si>
  <si>
    <t>04/06/2003</t>
  </si>
  <si>
    <t>17H-0009073</t>
  </si>
  <si>
    <t>0009073</t>
  </si>
  <si>
    <t>61850</t>
  </si>
  <si>
    <t>18000855</t>
  </si>
  <si>
    <t>Nguyễn Thiên</t>
  </si>
  <si>
    <t>19/06/2003</t>
  </si>
  <si>
    <t>17H-0009074</t>
  </si>
  <si>
    <t>0009074</t>
  </si>
  <si>
    <t>61851</t>
  </si>
  <si>
    <t>18000856</t>
  </si>
  <si>
    <t>Phan Châu</t>
  </si>
  <si>
    <t>26/10/2000</t>
  </si>
  <si>
    <t>17H-0009075</t>
  </si>
  <si>
    <t>0009075</t>
  </si>
  <si>
    <t>61852</t>
  </si>
  <si>
    <t>18000857</t>
  </si>
  <si>
    <t>Nguyễn Thọ</t>
  </si>
  <si>
    <t>19/08/2003</t>
  </si>
  <si>
    <t>17H-0009076</t>
  </si>
  <si>
    <t>0009076</t>
  </si>
  <si>
    <t>61858</t>
  </si>
  <si>
    <t>18000861</t>
  </si>
  <si>
    <t>Nguyễn Lê Quỳnh</t>
  </si>
  <si>
    <t>22/05/2003</t>
  </si>
  <si>
    <t>18T4-MTT1</t>
  </si>
  <si>
    <t>17H-0009077</t>
  </si>
  <si>
    <t>0009077</t>
  </si>
  <si>
    <t>(Ngày 05/07/2018)</t>
  </si>
  <si>
    <t>TP. HCM, ngày 05 tháng 07 năm 2018</t>
  </si>
  <si>
    <t>Một trăm chín mươi ba triệu bảy trăm chín mươi sáu ngàn đồng chẵn.</t>
  </si>
  <si>
    <t>61862</t>
  </si>
  <si>
    <t>18000863</t>
  </si>
  <si>
    <t>10/11/2003</t>
  </si>
  <si>
    <t>06/07/2018</t>
  </si>
  <si>
    <t>17H-0008736</t>
  </si>
  <si>
    <t>0008736</t>
  </si>
  <si>
    <t>61863</t>
  </si>
  <si>
    <t>18000864</t>
  </si>
  <si>
    <t>Trần Nguyễn Kim</t>
  </si>
  <si>
    <t>17H-0008737</t>
  </si>
  <si>
    <t>0008737</t>
  </si>
  <si>
    <t>61870</t>
  </si>
  <si>
    <t>18000868</t>
  </si>
  <si>
    <t>Nguyễn Việt</t>
  </si>
  <si>
    <t>Cường</t>
  </si>
  <si>
    <t>18/04/2003</t>
  </si>
  <si>
    <t>17H-0008738</t>
  </si>
  <si>
    <t>0008738</t>
  </si>
  <si>
    <t>61875</t>
  </si>
  <si>
    <t>18000873</t>
  </si>
  <si>
    <t>Nguyễn Lê Quang</t>
  </si>
  <si>
    <t>Tuyến</t>
  </si>
  <si>
    <t>11/01/2003</t>
  </si>
  <si>
    <t>17H-0008739</t>
  </si>
  <si>
    <t>0008739</t>
  </si>
  <si>
    <t>61877</t>
  </si>
  <si>
    <t>18000875</t>
  </si>
  <si>
    <t>Đoàn Trịnh Minh</t>
  </si>
  <si>
    <t>Mẫn</t>
  </si>
  <si>
    <t>17H-0008740</t>
  </si>
  <si>
    <t>0008740</t>
  </si>
  <si>
    <t>61880</t>
  </si>
  <si>
    <t>18000877</t>
  </si>
  <si>
    <t>08/06/2003</t>
  </si>
  <si>
    <t>17H-0008741</t>
  </si>
  <si>
    <t>0008741</t>
  </si>
  <si>
    <t>61882</t>
  </si>
  <si>
    <t>18000879</t>
  </si>
  <si>
    <t>25/09/2001</t>
  </si>
  <si>
    <t>17H-0008742</t>
  </si>
  <si>
    <t>0008742</t>
  </si>
  <si>
    <t>61884</t>
  </si>
  <si>
    <t>18000881</t>
  </si>
  <si>
    <t>Huỳnh Phúc</t>
  </si>
  <si>
    <t>25/03/2003</t>
  </si>
  <si>
    <t>17H-0008743</t>
  </si>
  <si>
    <t>0008743</t>
  </si>
  <si>
    <t>61894</t>
  </si>
  <si>
    <t>18000889</t>
  </si>
  <si>
    <t>Nguyễn Đức</t>
  </si>
  <si>
    <t>06/11/2003</t>
  </si>
  <si>
    <t>17H-0008744</t>
  </si>
  <si>
    <t>0008744</t>
  </si>
  <si>
    <t>61897</t>
  </si>
  <si>
    <t>18000892</t>
  </si>
  <si>
    <t>Nguyễn Văn Hoàng</t>
  </si>
  <si>
    <t>Long</t>
  </si>
  <si>
    <t>25/12/2000</t>
  </si>
  <si>
    <t>18C1-CCK1</t>
  </si>
  <si>
    <t>17H-0008745</t>
  </si>
  <si>
    <t>0008745</t>
  </si>
  <si>
    <t>61908</t>
  </si>
  <si>
    <t>18000897</t>
  </si>
  <si>
    <t>Nguyễn Bình Ngọc</t>
  </si>
  <si>
    <t>16/08/2003</t>
  </si>
  <si>
    <t>17H-0008746</t>
  </si>
  <si>
    <t>0008746</t>
  </si>
  <si>
    <t>61909</t>
  </si>
  <si>
    <t>18000898</t>
  </si>
  <si>
    <t>Nguyễn Huy Tiến</t>
  </si>
  <si>
    <t>07/01/2003</t>
  </si>
  <si>
    <t>17H-0008747</t>
  </si>
  <si>
    <t>0008747</t>
  </si>
  <si>
    <t>61910</t>
  </si>
  <si>
    <t>18000899</t>
  </si>
  <si>
    <t>Ngô Đức</t>
  </si>
  <si>
    <t>24/06/2003</t>
  </si>
  <si>
    <t>17H-0008748</t>
  </si>
  <si>
    <t>0008748</t>
  </si>
  <si>
    <t>61911</t>
  </si>
  <si>
    <t>18000900</t>
  </si>
  <si>
    <t>10/02/2003</t>
  </si>
  <si>
    <t>17H-0008749</t>
  </si>
  <si>
    <t>0008749</t>
  </si>
  <si>
    <t>61913</t>
  </si>
  <si>
    <t>18000902</t>
  </si>
  <si>
    <t>Huỳnh Quốc</t>
  </si>
  <si>
    <t>Đại</t>
  </si>
  <si>
    <t>17/08/2001</t>
  </si>
  <si>
    <t>17H-0008750</t>
  </si>
  <si>
    <t>0008750</t>
  </si>
  <si>
    <t>61915</t>
  </si>
  <si>
    <t>18000904</t>
  </si>
  <si>
    <t>Hoàng Thiên</t>
  </si>
  <si>
    <t>Bảo</t>
  </si>
  <si>
    <t>26/09/2003</t>
  </si>
  <si>
    <t>17H-0008751</t>
  </si>
  <si>
    <t>0008751</t>
  </si>
  <si>
    <t>61920</t>
  </si>
  <si>
    <t>18000907</t>
  </si>
  <si>
    <t>Phạm Lê Nguyên</t>
  </si>
  <si>
    <t>03/02/2003</t>
  </si>
  <si>
    <t>17H-0008752</t>
  </si>
  <si>
    <t>0008752</t>
  </si>
  <si>
    <t>61922</t>
  </si>
  <si>
    <t>18000908</t>
  </si>
  <si>
    <t>Nguyễn Anh</t>
  </si>
  <si>
    <t>Khuê</t>
  </si>
  <si>
    <t>01/09/2003</t>
  </si>
  <si>
    <t>17H-0008753</t>
  </si>
  <si>
    <t>0008753</t>
  </si>
  <si>
    <t>61923</t>
  </si>
  <si>
    <t>18000909</t>
  </si>
  <si>
    <t>Nguyễn Bảo</t>
  </si>
  <si>
    <t>06/09/2003</t>
  </si>
  <si>
    <t>17H-0008754</t>
  </si>
  <si>
    <t>0008754</t>
  </si>
  <si>
    <t>61926</t>
  </si>
  <si>
    <t>18000910</t>
  </si>
  <si>
    <t>Khương Xuân</t>
  </si>
  <si>
    <t>Hùng</t>
  </si>
  <si>
    <t>17H-0008755</t>
  </si>
  <si>
    <t>0008755</t>
  </si>
  <si>
    <t>61927</t>
  </si>
  <si>
    <t>18000911</t>
  </si>
  <si>
    <t>Hoàng Khánh</t>
  </si>
  <si>
    <t>Linh</t>
  </si>
  <si>
    <t>14/06/2003</t>
  </si>
  <si>
    <t>17H-0008756</t>
  </si>
  <si>
    <t>0008756</t>
  </si>
  <si>
    <t>61928</t>
  </si>
  <si>
    <t>18000912</t>
  </si>
  <si>
    <t>Nguyễn Phạm Quốc</t>
  </si>
  <si>
    <t>Hưng</t>
  </si>
  <si>
    <t>03/12/2003</t>
  </si>
  <si>
    <t>17H-0008757</t>
  </si>
  <si>
    <t>0008757</t>
  </si>
  <si>
    <t>61930</t>
  </si>
  <si>
    <t>18000913</t>
  </si>
  <si>
    <t>Nguyễn Quốc Anh</t>
  </si>
  <si>
    <t>17H-0008758</t>
  </si>
  <si>
    <t>0008758</t>
  </si>
  <si>
    <t>61932</t>
  </si>
  <si>
    <t>18000915</t>
  </si>
  <si>
    <t>26/02/2003</t>
  </si>
  <si>
    <t>17H-0008759</t>
  </si>
  <si>
    <t>0008759</t>
  </si>
  <si>
    <t>61938</t>
  </si>
  <si>
    <t>18000919</t>
  </si>
  <si>
    <t>Bùi Nguyễn Tường</t>
  </si>
  <si>
    <t>Vy</t>
  </si>
  <si>
    <t>30/10/2002</t>
  </si>
  <si>
    <t>17H-0008760</t>
  </si>
  <si>
    <t>0008760</t>
  </si>
  <si>
    <t>61939</t>
  </si>
  <si>
    <t>18000920</t>
  </si>
  <si>
    <t>Trần Minh</t>
  </si>
  <si>
    <t>Nhật</t>
  </si>
  <si>
    <t>20/11/2003</t>
  </si>
  <si>
    <t>17H-0008761</t>
  </si>
  <si>
    <t>0008761</t>
  </si>
  <si>
    <t>61941</t>
  </si>
  <si>
    <t>18000921</t>
  </si>
  <si>
    <t>Đào</t>
  </si>
  <si>
    <t>21/06/2003</t>
  </si>
  <si>
    <t>17H-0008762</t>
  </si>
  <si>
    <t>0008762</t>
  </si>
  <si>
    <t>61943</t>
  </si>
  <si>
    <t>18000922</t>
  </si>
  <si>
    <t>20/05/2003</t>
  </si>
  <si>
    <t>07/07/2018</t>
  </si>
  <si>
    <t>17H-0008763</t>
  </si>
  <si>
    <t>0008763</t>
  </si>
  <si>
    <t>61944</t>
  </si>
  <si>
    <t>18000923</t>
  </si>
  <si>
    <t>02/01/2003</t>
  </si>
  <si>
    <t>17H-0008764</t>
  </si>
  <si>
    <t>0008764</t>
  </si>
  <si>
    <t>61946</t>
  </si>
  <si>
    <t>18000925</t>
  </si>
  <si>
    <t>Tôn Thất</t>
  </si>
  <si>
    <t>28/02/2003</t>
  </si>
  <si>
    <t>17H-0008765</t>
  </si>
  <si>
    <t>0008765</t>
  </si>
  <si>
    <t>61947</t>
  </si>
  <si>
    <t>18000926</t>
  </si>
  <si>
    <t>Đỗ Như</t>
  </si>
  <si>
    <t>Thụy</t>
  </si>
  <si>
    <t>24/05/2003</t>
  </si>
  <si>
    <t>17H-0008766</t>
  </si>
  <si>
    <t>0008766</t>
  </si>
  <si>
    <t>61948</t>
  </si>
  <si>
    <t>18000927</t>
  </si>
  <si>
    <t>Phạm Hoàng</t>
  </si>
  <si>
    <t>05/04/2003</t>
  </si>
  <si>
    <t>17H-0008767</t>
  </si>
  <si>
    <t>0008767</t>
  </si>
  <si>
    <t>61949</t>
  </si>
  <si>
    <t>18000928</t>
  </si>
  <si>
    <t>Cao Đoàn Phú</t>
  </si>
  <si>
    <t>Quí</t>
  </si>
  <si>
    <t>04/04/2003</t>
  </si>
  <si>
    <t>17H-0008768</t>
  </si>
  <si>
    <t>0008768</t>
  </si>
  <si>
    <t>61950</t>
  </si>
  <si>
    <t>18000929</t>
  </si>
  <si>
    <t>Lễ</t>
  </si>
  <si>
    <t>17H-0008769</t>
  </si>
  <si>
    <t>0008769</t>
  </si>
  <si>
    <t>61951</t>
  </si>
  <si>
    <t>18000930</t>
  </si>
  <si>
    <t>Trần Thị Thanh</t>
  </si>
  <si>
    <t>28/06/2003</t>
  </si>
  <si>
    <t>17H-0008770</t>
  </si>
  <si>
    <t>0008770</t>
  </si>
  <si>
    <t>61952</t>
  </si>
  <si>
    <t>18000931</t>
  </si>
  <si>
    <t>Huỳnh Thị Ngọc</t>
  </si>
  <si>
    <t>Thùy</t>
  </si>
  <si>
    <t>26/08/2002</t>
  </si>
  <si>
    <t>17H-0008771</t>
  </si>
  <si>
    <t>0008771</t>
  </si>
  <si>
    <t>61955</t>
  </si>
  <si>
    <t>18000932</t>
  </si>
  <si>
    <t>Bùi Thụy Hồng</t>
  </si>
  <si>
    <t>17H-0008772</t>
  </si>
  <si>
    <t>0008772</t>
  </si>
  <si>
    <t>61956</t>
  </si>
  <si>
    <t>18000933</t>
  </si>
  <si>
    <t>Phan Ngọc Linh</t>
  </si>
  <si>
    <t>Quyên</t>
  </si>
  <si>
    <t>03/09/2003</t>
  </si>
  <si>
    <t>17H-0008773</t>
  </si>
  <si>
    <t>0008773</t>
  </si>
  <si>
    <t>61958</t>
  </si>
  <si>
    <t>18000934</t>
  </si>
  <si>
    <t>Cao Nhật</t>
  </si>
  <si>
    <t>Hảo</t>
  </si>
  <si>
    <t>19/01/2002</t>
  </si>
  <si>
    <t>17H-0008774</t>
  </si>
  <si>
    <t>0008774</t>
  </si>
  <si>
    <t>61959</t>
  </si>
  <si>
    <t>18000935</t>
  </si>
  <si>
    <t>Trà</t>
  </si>
  <si>
    <t>29/01/2003</t>
  </si>
  <si>
    <t>17H-0008775</t>
  </si>
  <si>
    <t>0008775</t>
  </si>
  <si>
    <t>61960</t>
  </si>
  <si>
    <t>18000936</t>
  </si>
  <si>
    <t>Tôn Thất Anh</t>
  </si>
  <si>
    <t>18/06/2003</t>
  </si>
  <si>
    <t>17H-0008776</t>
  </si>
  <si>
    <t>0008776</t>
  </si>
  <si>
    <t>61966</t>
  </si>
  <si>
    <t>18000941</t>
  </si>
  <si>
    <t>Nguyễn Hiền</t>
  </si>
  <si>
    <t>Sang</t>
  </si>
  <si>
    <t>17H-0008777</t>
  </si>
  <si>
    <t>0008777</t>
  </si>
  <si>
    <t>61970</t>
  </si>
  <si>
    <t>18000942</t>
  </si>
  <si>
    <t>Nguyễn Tiến Đăng</t>
  </si>
  <si>
    <t>17H-0008778</t>
  </si>
  <si>
    <t>0008778</t>
  </si>
  <si>
    <t>61971</t>
  </si>
  <si>
    <t>18000943</t>
  </si>
  <si>
    <t>20/02/2003</t>
  </si>
  <si>
    <t>17H-0008779</t>
  </si>
  <si>
    <t>0008779</t>
  </si>
  <si>
    <t>61978</t>
  </si>
  <si>
    <t>18000944</t>
  </si>
  <si>
    <t>Ni</t>
  </si>
  <si>
    <t>17H-0008780</t>
  </si>
  <si>
    <t>0008780</t>
  </si>
  <si>
    <t>61980</t>
  </si>
  <si>
    <t>18000945</t>
  </si>
  <si>
    <t>Cảnh</t>
  </si>
  <si>
    <t>16/09/1999</t>
  </si>
  <si>
    <t>17H-0008781</t>
  </si>
  <si>
    <t>0008781</t>
  </si>
  <si>
    <t>61981</t>
  </si>
  <si>
    <t>18000946</t>
  </si>
  <si>
    <t>Trương Văn</t>
  </si>
  <si>
    <t>10/09/2001</t>
  </si>
  <si>
    <t>17H-0008782</t>
  </si>
  <si>
    <t>0008782</t>
  </si>
  <si>
    <t>61982</t>
  </si>
  <si>
    <t>18000947</t>
  </si>
  <si>
    <t>Trần Phan Thanh</t>
  </si>
  <si>
    <t>17H-0008783</t>
  </si>
  <si>
    <t>0008783</t>
  </si>
  <si>
    <t>61983</t>
  </si>
  <si>
    <t>18000948</t>
  </si>
  <si>
    <t>Trần Hoàng</t>
  </si>
  <si>
    <t>02/04/2003</t>
  </si>
  <si>
    <t>17H-0008784</t>
  </si>
  <si>
    <t>0008784</t>
  </si>
  <si>
    <t>61984</t>
  </si>
  <si>
    <t>18000949</t>
  </si>
  <si>
    <t>Lê Thanh</t>
  </si>
  <si>
    <t>17H-0008785</t>
  </si>
  <si>
    <t>0008785</t>
  </si>
  <si>
    <t>61864</t>
  </si>
  <si>
    <t>18000865</t>
  </si>
  <si>
    <t>Tạ Thủy</t>
  </si>
  <si>
    <t>30/10/2003</t>
  </si>
  <si>
    <t>17H-0009078</t>
  </si>
  <si>
    <t>0009078</t>
  </si>
  <si>
    <t>61865</t>
  </si>
  <si>
    <t>18000866</t>
  </si>
  <si>
    <t>Nguyễn Duy</t>
  </si>
  <si>
    <t>06/07/2002</t>
  </si>
  <si>
    <t>17H-0009079</t>
  </si>
  <si>
    <t>0009079</t>
  </si>
  <si>
    <t>61869</t>
  </si>
  <si>
    <t>18000867</t>
  </si>
  <si>
    <t>01/07/2003</t>
  </si>
  <si>
    <t>17H-0009080</t>
  </si>
  <si>
    <t>0009080</t>
  </si>
  <si>
    <t>61871</t>
  </si>
  <si>
    <t>18000869</t>
  </si>
  <si>
    <t>Hà Trịnh Hoàng</t>
  </si>
  <si>
    <t>17H-0009081</t>
  </si>
  <si>
    <t>0009081</t>
  </si>
  <si>
    <t>61872</t>
  </si>
  <si>
    <t>18000870</t>
  </si>
  <si>
    <t>Võ Quang</t>
  </si>
  <si>
    <t>Phục</t>
  </si>
  <si>
    <t>17H-0009082</t>
  </si>
  <si>
    <t>0009082</t>
  </si>
  <si>
    <t>61873</t>
  </si>
  <si>
    <t>18000871</t>
  </si>
  <si>
    <t>Nguyễn Vũ Minh</t>
  </si>
  <si>
    <t>29/03/2002</t>
  </si>
  <si>
    <t>17H-0009083</t>
  </si>
  <si>
    <t>0009083</t>
  </si>
  <si>
    <t>61874</t>
  </si>
  <si>
    <t>18000872</t>
  </si>
  <si>
    <t>Hà Mạnh</t>
  </si>
  <si>
    <t>01/07/2002</t>
  </si>
  <si>
    <t>17H-0009084</t>
  </si>
  <si>
    <t>0009084</t>
  </si>
  <si>
    <t>61876</t>
  </si>
  <si>
    <t>18000874</t>
  </si>
  <si>
    <t>Phạm Thế</t>
  </si>
  <si>
    <t>Ân</t>
  </si>
  <si>
    <t>05/01/2003</t>
  </si>
  <si>
    <t>17H-0009085</t>
  </si>
  <si>
    <t>0009085</t>
  </si>
  <si>
    <t>61878</t>
  </si>
  <si>
    <t>18000876</t>
  </si>
  <si>
    <t>Phạm Bùi Ngọc</t>
  </si>
  <si>
    <t>Dung</t>
  </si>
  <si>
    <t>06/02/2003</t>
  </si>
  <si>
    <t>17H-0009086</t>
  </si>
  <si>
    <t>0009086</t>
  </si>
  <si>
    <t>61879</t>
  </si>
  <si>
    <t>15002628</t>
  </si>
  <si>
    <t>Vũ Hữu</t>
  </si>
  <si>
    <t>13/04/1997</t>
  </si>
  <si>
    <t>17H-0009087</t>
  </si>
  <si>
    <t>0009087</t>
  </si>
  <si>
    <t>61881</t>
  </si>
  <si>
    <t>18000878</t>
  </si>
  <si>
    <t>Qúi</t>
  </si>
  <si>
    <t>17/09/2003</t>
  </si>
  <si>
    <t>17H-0009088</t>
  </si>
  <si>
    <t>0009088</t>
  </si>
  <si>
    <t>61883</t>
  </si>
  <si>
    <t>18000880</t>
  </si>
  <si>
    <t>21/05/2003</t>
  </si>
  <si>
    <t>17H-0009089</t>
  </si>
  <si>
    <t>0009089</t>
  </si>
  <si>
    <t>61885</t>
  </si>
  <si>
    <t>18000882</t>
  </si>
  <si>
    <t>Lâm Nguyễn Phi</t>
  </si>
  <si>
    <t>17H-0009090</t>
  </si>
  <si>
    <t>0009090</t>
  </si>
  <si>
    <t>61886</t>
  </si>
  <si>
    <t>18000883</t>
  </si>
  <si>
    <t>06/10/2003</t>
  </si>
  <si>
    <t>17H-0009091</t>
  </si>
  <si>
    <t>0009091</t>
  </si>
  <si>
    <t>61888</t>
  </si>
  <si>
    <t>18000884</t>
  </si>
  <si>
    <t>Huỳnh Văn</t>
  </si>
  <si>
    <t>Hòa</t>
  </si>
  <si>
    <t>20/03/2003</t>
  </si>
  <si>
    <t>17H-0009092</t>
  </si>
  <si>
    <t>0009092</t>
  </si>
  <si>
    <t>61889</t>
  </si>
  <si>
    <t>18000885</t>
  </si>
  <si>
    <t>Hiểu</t>
  </si>
  <si>
    <t>17H-0009093</t>
  </si>
  <si>
    <t>0009093</t>
  </si>
  <si>
    <t>61890</t>
  </si>
  <si>
    <t>18000886</t>
  </si>
  <si>
    <t>Lê Hoài</t>
  </si>
  <si>
    <t>17H-0009094</t>
  </si>
  <si>
    <t>0009094</t>
  </si>
  <si>
    <t>61891</t>
  </si>
  <si>
    <t>18000887</t>
  </si>
  <si>
    <t>Vũ Trường</t>
  </si>
  <si>
    <t>Giang</t>
  </si>
  <si>
    <t>16/02/2003</t>
  </si>
  <si>
    <t>17H-0009095</t>
  </si>
  <si>
    <t>0009095</t>
  </si>
  <si>
    <t>61892</t>
  </si>
  <si>
    <t>18000888</t>
  </si>
  <si>
    <t>Trần Công</t>
  </si>
  <si>
    <t>17H-0009096</t>
  </si>
  <si>
    <t>0009096</t>
  </si>
  <si>
    <t>61895</t>
  </si>
  <si>
    <t>18000890</t>
  </si>
  <si>
    <t>Thu</t>
  </si>
  <si>
    <t>17H-0009097</t>
  </si>
  <si>
    <t>0009097</t>
  </si>
  <si>
    <t>61896</t>
  </si>
  <si>
    <t>18000891</t>
  </si>
  <si>
    <t>Phùng Thảo</t>
  </si>
  <si>
    <t>My</t>
  </si>
  <si>
    <t>17H-0009098</t>
  </si>
  <si>
    <t>0009098</t>
  </si>
  <si>
    <t>61898</t>
  </si>
  <si>
    <t>18000893</t>
  </si>
  <si>
    <t>Hồ Minh</t>
  </si>
  <si>
    <t>28/09/2003</t>
  </si>
  <si>
    <t>17H-0009099</t>
  </si>
  <si>
    <t>0009099</t>
  </si>
  <si>
    <t>61899</t>
  </si>
  <si>
    <t>18000894</t>
  </si>
  <si>
    <t>Nguyễn Thị Thủy</t>
  </si>
  <si>
    <t>23/11/2003</t>
  </si>
  <si>
    <t>17H-0009100</t>
  </si>
  <si>
    <t>0009100</t>
  </si>
  <si>
    <t>61902</t>
  </si>
  <si>
    <t>18000895</t>
  </si>
  <si>
    <t>Viên Ngọc</t>
  </si>
  <si>
    <t>21/09/2003</t>
  </si>
  <si>
    <t>17H-0009101</t>
  </si>
  <si>
    <t>0009101</t>
  </si>
  <si>
    <t>61907</t>
  </si>
  <si>
    <t>18000896</t>
  </si>
  <si>
    <t>Huỳnh Đức</t>
  </si>
  <si>
    <t>04/03/2003</t>
  </si>
  <si>
    <t>17H-0009102</t>
  </si>
  <si>
    <t>0009102</t>
  </si>
  <si>
    <t>61912</t>
  </si>
  <si>
    <t>18000901</t>
  </si>
  <si>
    <t>Dương</t>
  </si>
  <si>
    <t>06/09/2002</t>
  </si>
  <si>
    <t>17H-0009103</t>
  </si>
  <si>
    <t>0009103</t>
  </si>
  <si>
    <t>61914</t>
  </si>
  <si>
    <t>18000903</t>
  </si>
  <si>
    <t>Đỗ Thị Thủy</t>
  </si>
  <si>
    <t>26/11/2002</t>
  </si>
  <si>
    <t>17H-0009104</t>
  </si>
  <si>
    <t>0009104</t>
  </si>
  <si>
    <t>61916</t>
  </si>
  <si>
    <t>18000905</t>
  </si>
  <si>
    <t>Tô Quốc</t>
  </si>
  <si>
    <t>17H-0009105</t>
  </si>
  <si>
    <t>0009105</t>
  </si>
  <si>
    <t>61917</t>
  </si>
  <si>
    <t>18000906</t>
  </si>
  <si>
    <t>Đinh Cao</t>
  </si>
  <si>
    <t>17/08/1999</t>
  </si>
  <si>
    <t>17H-0009106</t>
  </si>
  <si>
    <t>0009106</t>
  </si>
  <si>
    <t>61931</t>
  </si>
  <si>
    <t>18000914</t>
  </si>
  <si>
    <t>Trần Hữu</t>
  </si>
  <si>
    <t>Đông</t>
  </si>
  <si>
    <t>16/12/2003</t>
  </si>
  <si>
    <t>17H-0009107</t>
  </si>
  <si>
    <t>0009107</t>
  </si>
  <si>
    <t>61933</t>
  </si>
  <si>
    <t>18000916</t>
  </si>
  <si>
    <t>Nguyễn Thị Mỹ</t>
  </si>
  <si>
    <t>23/10/2003</t>
  </si>
  <si>
    <t>17H-0009108</t>
  </si>
  <si>
    <t>0009108</t>
  </si>
  <si>
    <t>61934</t>
  </si>
  <si>
    <t>18000917</t>
  </si>
  <si>
    <t>Lê Hải Thiên</t>
  </si>
  <si>
    <t>17H-0009109</t>
  </si>
  <si>
    <t>0009109</t>
  </si>
  <si>
    <t>61936</t>
  </si>
  <si>
    <t>18000918</t>
  </si>
  <si>
    <t>Dương Tấn</t>
  </si>
  <si>
    <t>Nghị</t>
  </si>
  <si>
    <t>24/01/2003</t>
  </si>
  <si>
    <t>17H-0009110</t>
  </si>
  <si>
    <t>0009110</t>
  </si>
  <si>
    <t>61945</t>
  </si>
  <si>
    <t>18000924</t>
  </si>
  <si>
    <t>Đỗ Phương</t>
  </si>
  <si>
    <t>17H-0009111</t>
  </si>
  <si>
    <t>0009111</t>
  </si>
  <si>
    <t>61957</t>
  </si>
  <si>
    <t>17004248</t>
  </si>
  <si>
    <t>Hà Thị</t>
  </si>
  <si>
    <t>12/09/1996</t>
  </si>
  <si>
    <t>17C1-NNA2</t>
  </si>
  <si>
    <t>17H-0009112</t>
  </si>
  <si>
    <t>0009112</t>
  </si>
  <si>
    <t>61961</t>
  </si>
  <si>
    <t>18000937</t>
  </si>
  <si>
    <t>Phạm Mai Ru</t>
  </si>
  <si>
    <t>Bi</t>
  </si>
  <si>
    <t>17H-0009113</t>
  </si>
  <si>
    <t>0009113</t>
  </si>
  <si>
    <t>61963</t>
  </si>
  <si>
    <t>18000938</t>
  </si>
  <si>
    <t>Hỷ Ngọc</t>
  </si>
  <si>
    <t>23/05/2003</t>
  </si>
  <si>
    <t>17H-0009114</t>
  </si>
  <si>
    <t>0009114</t>
  </si>
  <si>
    <t>61964</t>
  </si>
  <si>
    <t>18000939</t>
  </si>
  <si>
    <t>Trần Vĩnh</t>
  </si>
  <si>
    <t>26/10/2003</t>
  </si>
  <si>
    <t>17H-0009115</t>
  </si>
  <si>
    <t>0009115</t>
  </si>
  <si>
    <t>61965</t>
  </si>
  <si>
    <t>18000940</t>
  </si>
  <si>
    <t>Nguyễn Ngô Phương</t>
  </si>
  <si>
    <t>17H-0009116</t>
  </si>
  <si>
    <t>0009116</t>
  </si>
  <si>
    <t>(Ngày 06/07/2018 - 07/07/2018)</t>
  </si>
  <si>
    <t>TP. HCM, ngày 07 tháng 07 năm 2018</t>
  </si>
  <si>
    <t>Ba trăm ba mươi mốt triệu một trăm bảy mươi hai ngàn bốn trăm tám mươi đồng.</t>
  </si>
  <si>
    <t xml:space="preserve">    Đỗ Thị Ngọc                                      Nguyễn Kính                                     Phạm Hữu Lộc</t>
  </si>
  <si>
    <t>(Ngày 09/07/2018)</t>
  </si>
  <si>
    <t>61991</t>
  </si>
  <si>
    <t>18000950</t>
  </si>
  <si>
    <t>Phạm Nguyễn Thanh</t>
  </si>
  <si>
    <t>24/10/2003</t>
  </si>
  <si>
    <t>09/07/2018</t>
  </si>
  <si>
    <t>17H-0008786</t>
  </si>
  <si>
    <t>0008786</t>
  </si>
  <si>
    <t>61992</t>
  </si>
  <si>
    <t>18000951</t>
  </si>
  <si>
    <t>Đào Ngọc Kim</t>
  </si>
  <si>
    <t>27/07/2003</t>
  </si>
  <si>
    <t>17H-0008787</t>
  </si>
  <si>
    <t>0008787</t>
  </si>
  <si>
    <t>61993</t>
  </si>
  <si>
    <t>18000952</t>
  </si>
  <si>
    <t>27/06/2003</t>
  </si>
  <si>
    <t>17H-0008788</t>
  </si>
  <si>
    <t>0008788</t>
  </si>
  <si>
    <t>61994</t>
  </si>
  <si>
    <t>18000953</t>
  </si>
  <si>
    <t>Ngô Quốc</t>
  </si>
  <si>
    <t>17H-0008789</t>
  </si>
  <si>
    <t>0008789</t>
  </si>
  <si>
    <t>61995</t>
  </si>
  <si>
    <t>18000954</t>
  </si>
  <si>
    <t>Lâm Nguyễn Anh</t>
  </si>
  <si>
    <t>25/05/2003</t>
  </si>
  <si>
    <t>17H-0008790</t>
  </si>
  <si>
    <t>0008790</t>
  </si>
  <si>
    <t>62000</t>
  </si>
  <si>
    <t>18000955</t>
  </si>
  <si>
    <t>Cao Ngọc</t>
  </si>
  <si>
    <t>17H-0008791</t>
  </si>
  <si>
    <t>0008791</t>
  </si>
  <si>
    <t>62001</t>
  </si>
  <si>
    <t>18000956</t>
  </si>
  <si>
    <t>14/07/2003</t>
  </si>
  <si>
    <t>17H-0008793</t>
  </si>
  <si>
    <t>0008793</t>
  </si>
  <si>
    <t>62006</t>
  </si>
  <si>
    <t>18000960</t>
  </si>
  <si>
    <t>01/01/2003</t>
  </si>
  <si>
    <t>17H-0008794</t>
  </si>
  <si>
    <t>0008794</t>
  </si>
  <si>
    <t>62014</t>
  </si>
  <si>
    <t>18000966</t>
  </si>
  <si>
    <t>Nguyễn Hà</t>
  </si>
  <si>
    <t>Tây</t>
  </si>
  <si>
    <t>18T4-CKC1</t>
  </si>
  <si>
    <t>17H-0008795</t>
  </si>
  <si>
    <t>0008795</t>
  </si>
  <si>
    <t>62019</t>
  </si>
  <si>
    <t>18000969</t>
  </si>
  <si>
    <t>Thi</t>
  </si>
  <si>
    <t>14/05/2000</t>
  </si>
  <si>
    <t>17H-0008796</t>
  </si>
  <si>
    <t>0008796</t>
  </si>
  <si>
    <t>62022</t>
  </si>
  <si>
    <t>18000971</t>
  </si>
  <si>
    <t>Lê Ngọc Đức</t>
  </si>
  <si>
    <t>15/05/2003</t>
  </si>
  <si>
    <t>17H-0008797</t>
  </si>
  <si>
    <t>0008797</t>
  </si>
  <si>
    <t>62024</t>
  </si>
  <si>
    <t>18000973</t>
  </si>
  <si>
    <t>Lan</t>
  </si>
  <si>
    <t>21/08/2002</t>
  </si>
  <si>
    <t>17H-0008798</t>
  </si>
  <si>
    <t>0008798</t>
  </si>
  <si>
    <t>62025</t>
  </si>
  <si>
    <t>18000974</t>
  </si>
  <si>
    <t>31/08/2003</t>
  </si>
  <si>
    <t>17H-0008799</t>
  </si>
  <si>
    <t>0008799</t>
  </si>
  <si>
    <t>62030</t>
  </si>
  <si>
    <t>18000978</t>
  </si>
  <si>
    <t>Phạm Duy</t>
  </si>
  <si>
    <t>17H-0008800</t>
  </si>
  <si>
    <t>0008800</t>
  </si>
  <si>
    <t>62032</t>
  </si>
  <si>
    <t>18000979</t>
  </si>
  <si>
    <t>Nguyễn Thái</t>
  </si>
  <si>
    <t>13/01/2003</t>
  </si>
  <si>
    <t>17H-0008801</t>
  </si>
  <si>
    <t>0008801</t>
  </si>
  <si>
    <t>62033</t>
  </si>
  <si>
    <t>18000980</t>
  </si>
  <si>
    <t>Chung Văn</t>
  </si>
  <si>
    <t>Lưu</t>
  </si>
  <si>
    <t>15/07/1997</t>
  </si>
  <si>
    <t>18T1-ĐĐT1</t>
  </si>
  <si>
    <t>17H-0008802</t>
  </si>
  <si>
    <t>0008802</t>
  </si>
  <si>
    <t>62034</t>
  </si>
  <si>
    <t>18000981</t>
  </si>
  <si>
    <t>Trần Văn</t>
  </si>
  <si>
    <t>23/06/2003</t>
  </si>
  <si>
    <t>17H-0008803</t>
  </si>
  <si>
    <t>0008803</t>
  </si>
  <si>
    <t>62038</t>
  </si>
  <si>
    <t>18000984</t>
  </si>
  <si>
    <t>Phan Lê Nhất</t>
  </si>
  <si>
    <t>Lập</t>
  </si>
  <si>
    <t>13/10/2003</t>
  </si>
  <si>
    <t>17H-0008804</t>
  </si>
  <si>
    <t>0008804</t>
  </si>
  <si>
    <t>62040</t>
  </si>
  <si>
    <t>18000986</t>
  </si>
  <si>
    <t>Nguyễn Ngọc Thảo</t>
  </si>
  <si>
    <t>17H-0008805</t>
  </si>
  <si>
    <t>0008805</t>
  </si>
  <si>
    <t>62044</t>
  </si>
  <si>
    <t>18000988</t>
  </si>
  <si>
    <t>12/08/2003</t>
  </si>
  <si>
    <t>17H-0008806</t>
  </si>
  <si>
    <t>0008806</t>
  </si>
  <si>
    <t>62046</t>
  </si>
  <si>
    <t>18000990</t>
  </si>
  <si>
    <t>Đoàn Nguyễn Hoài</t>
  </si>
  <si>
    <t>17H-0008807</t>
  </si>
  <si>
    <t>0008807</t>
  </si>
  <si>
    <t>62051</t>
  </si>
  <si>
    <t>18000993</t>
  </si>
  <si>
    <t>09/04/2003</t>
  </si>
  <si>
    <t>17H-0008808</t>
  </si>
  <si>
    <t>0008808</t>
  </si>
  <si>
    <t>62058</t>
  </si>
  <si>
    <t>18000997</t>
  </si>
  <si>
    <t>Dương Kim</t>
  </si>
  <si>
    <t>17H-0008809</t>
  </si>
  <si>
    <t>0008809</t>
  </si>
  <si>
    <t>62060</t>
  </si>
  <si>
    <t>18000999</t>
  </si>
  <si>
    <t>05/09/2003</t>
  </si>
  <si>
    <t>17H-0008810</t>
  </si>
  <si>
    <t>0008810</t>
  </si>
  <si>
    <t>62062</t>
  </si>
  <si>
    <t>18001001</t>
  </si>
  <si>
    <t>Đặng Nguyễn Ngọc</t>
  </si>
  <si>
    <t>Trâm</t>
  </si>
  <si>
    <t>17H-0008811</t>
  </si>
  <si>
    <t>0008811</t>
  </si>
  <si>
    <t>62066</t>
  </si>
  <si>
    <t>18001004</t>
  </si>
  <si>
    <t>Lê Quang Minh</t>
  </si>
  <si>
    <t>08/12/2003</t>
  </si>
  <si>
    <t>17H-0008812</t>
  </si>
  <si>
    <t>0008812</t>
  </si>
  <si>
    <t>62069</t>
  </si>
  <si>
    <t>18001005</t>
  </si>
  <si>
    <t>Lê Nguyễn Kim</t>
  </si>
  <si>
    <t>Trọng</t>
  </si>
  <si>
    <t>29/03/2003</t>
  </si>
  <si>
    <t>17H-0008813</t>
  </si>
  <si>
    <t>0008813</t>
  </si>
  <si>
    <t>62072</t>
  </si>
  <si>
    <t>18001008</t>
  </si>
  <si>
    <t>Đoàn Văn</t>
  </si>
  <si>
    <t>17H-0008814</t>
  </si>
  <si>
    <t>0008814</t>
  </si>
  <si>
    <t>62091</t>
  </si>
  <si>
    <t>18001017</t>
  </si>
  <si>
    <t>17H-0008816</t>
  </si>
  <si>
    <t>0008816</t>
  </si>
  <si>
    <t>62098</t>
  </si>
  <si>
    <t>18001023</t>
  </si>
  <si>
    <t>Phạm Ngọc Kim</t>
  </si>
  <si>
    <t>13/06/2002</t>
  </si>
  <si>
    <t>17H-0008817</t>
  </si>
  <si>
    <t>0008817</t>
  </si>
  <si>
    <t>62099</t>
  </si>
  <si>
    <t>18001024</t>
  </si>
  <si>
    <t>Phan Công</t>
  </si>
  <si>
    <t>17H-0008818</t>
  </si>
  <si>
    <t>0008818</t>
  </si>
  <si>
    <t>62100</t>
  </si>
  <si>
    <t>18001025</t>
  </si>
  <si>
    <t>Lâm</t>
  </si>
  <si>
    <t>15/10/1998</t>
  </si>
  <si>
    <t>17H-0008819</t>
  </si>
  <si>
    <t>0008819</t>
  </si>
  <si>
    <t>62101</t>
  </si>
  <si>
    <t>18001026</t>
  </si>
  <si>
    <t>Mai Hoàng Duy</t>
  </si>
  <si>
    <t>14/10/1999</t>
  </si>
  <si>
    <t>17H-0008820</t>
  </si>
  <si>
    <t>0008820</t>
  </si>
  <si>
    <t>62102</t>
  </si>
  <si>
    <t>18001027</t>
  </si>
  <si>
    <t>Nguyễn Ngọc Thủy</t>
  </si>
  <si>
    <t>16/06/2003</t>
  </si>
  <si>
    <t>17H-0008821</t>
  </si>
  <si>
    <t>0008821</t>
  </si>
  <si>
    <t>62105</t>
  </si>
  <si>
    <t>18001030</t>
  </si>
  <si>
    <t>Nguyễn Trường</t>
  </si>
  <si>
    <t>08/11/2003</t>
  </si>
  <si>
    <t>17H-0008822</t>
  </si>
  <si>
    <t>0008822</t>
  </si>
  <si>
    <t>62107</t>
  </si>
  <si>
    <t>18001031</t>
  </si>
  <si>
    <t>Võ Trường</t>
  </si>
  <si>
    <t>20/01/2003</t>
  </si>
  <si>
    <t>17H-0008823</t>
  </si>
  <si>
    <t>0008823</t>
  </si>
  <si>
    <t>62108</t>
  </si>
  <si>
    <t>18001032</t>
  </si>
  <si>
    <t>17H-0008824</t>
  </si>
  <si>
    <t>0008824</t>
  </si>
  <si>
    <t>62109</t>
  </si>
  <si>
    <t>18001033</t>
  </si>
  <si>
    <t>Phạm Nguyễn Cường</t>
  </si>
  <si>
    <t>07/09/1998</t>
  </si>
  <si>
    <t>17H-0008825</t>
  </si>
  <si>
    <t>0008825</t>
  </si>
  <si>
    <t>62111</t>
  </si>
  <si>
    <t>18001035</t>
  </si>
  <si>
    <t>04/02/2003</t>
  </si>
  <si>
    <t>17H-0008826</t>
  </si>
  <si>
    <t>0008826</t>
  </si>
  <si>
    <t>62115</t>
  </si>
  <si>
    <t>18001038</t>
  </si>
  <si>
    <t>Trần Huỳnh Duy</t>
  </si>
  <si>
    <t>27/11/2002</t>
  </si>
  <si>
    <t>17H-0008827</t>
  </si>
  <si>
    <t>0008827</t>
  </si>
  <si>
    <t>62121</t>
  </si>
  <si>
    <t>18001039</t>
  </si>
  <si>
    <t>20/11/2002</t>
  </si>
  <si>
    <t>17H-0008828</t>
  </si>
  <si>
    <t>0008828</t>
  </si>
  <si>
    <t>62126</t>
  </si>
  <si>
    <t>18001042</t>
  </si>
  <si>
    <t>Trần Mạnh</t>
  </si>
  <si>
    <t>Tiến</t>
  </si>
  <si>
    <t>17H-0008829</t>
  </si>
  <si>
    <t>0008829</t>
  </si>
  <si>
    <t>62127</t>
  </si>
  <si>
    <t>18001043</t>
  </si>
  <si>
    <t>14/02/2000</t>
  </si>
  <si>
    <t>17H-0008830</t>
  </si>
  <si>
    <t>0008830</t>
  </si>
  <si>
    <t>62128</t>
  </si>
  <si>
    <t>18001044</t>
  </si>
  <si>
    <t>Đinh Văn</t>
  </si>
  <si>
    <t>Chiến</t>
  </si>
  <si>
    <t>26/07/2000</t>
  </si>
  <si>
    <t>17H-0008831</t>
  </si>
  <si>
    <t>0008831</t>
  </si>
  <si>
    <t>62130</t>
  </si>
  <si>
    <t>18001046</t>
  </si>
  <si>
    <t>Toan</t>
  </si>
  <si>
    <t>17H-0008832</t>
  </si>
  <si>
    <t>0008832</t>
  </si>
  <si>
    <t>62132</t>
  </si>
  <si>
    <t>18001048</t>
  </si>
  <si>
    <t>10/06/1999</t>
  </si>
  <si>
    <t>17H-0008833</t>
  </si>
  <si>
    <t>0008833</t>
  </si>
  <si>
    <t>62134</t>
  </si>
  <si>
    <t>18001050</t>
  </si>
  <si>
    <t>Lê Gia</t>
  </si>
  <si>
    <t>21/11/2000</t>
  </si>
  <si>
    <t>17H-0008834</t>
  </si>
  <si>
    <t>0008834</t>
  </si>
  <si>
    <t>62136</t>
  </si>
  <si>
    <t>18001051</t>
  </si>
  <si>
    <t>Giỏi</t>
  </si>
  <si>
    <t>20/10/2000</t>
  </si>
  <si>
    <t>17H-0008835</t>
  </si>
  <si>
    <t>0008835</t>
  </si>
  <si>
    <t>62144</t>
  </si>
  <si>
    <t>18001053</t>
  </si>
  <si>
    <t>Lộ Minh</t>
  </si>
  <si>
    <t>17H-0008836</t>
  </si>
  <si>
    <t>0008836</t>
  </si>
  <si>
    <t>62146</t>
  </si>
  <si>
    <t>18001055</t>
  </si>
  <si>
    <t>Đoàn Huy</t>
  </si>
  <si>
    <t>17H-0008837</t>
  </si>
  <si>
    <t>0008837</t>
  </si>
  <si>
    <t>62149</t>
  </si>
  <si>
    <t>18001057</t>
  </si>
  <si>
    <t>07/04/2003</t>
  </si>
  <si>
    <t>17H-0008838</t>
  </si>
  <si>
    <t>0008838</t>
  </si>
  <si>
    <t>62152</t>
  </si>
  <si>
    <t>18001060</t>
  </si>
  <si>
    <t>Trần Quang</t>
  </si>
  <si>
    <t>27/11/2003</t>
  </si>
  <si>
    <t>17H-0008839</t>
  </si>
  <si>
    <t>0008839</t>
  </si>
  <si>
    <t>62153</t>
  </si>
  <si>
    <t>18001061</t>
  </si>
  <si>
    <t>Vũ Ngọc</t>
  </si>
  <si>
    <t>17H-0008840</t>
  </si>
  <si>
    <t>0008840</t>
  </si>
  <si>
    <t>62156</t>
  </si>
  <si>
    <t>18001062</t>
  </si>
  <si>
    <t>Đỗ Thành</t>
  </si>
  <si>
    <t>17H-0008841</t>
  </si>
  <si>
    <t>0008841</t>
  </si>
  <si>
    <t>62157</t>
  </si>
  <si>
    <t>18001063</t>
  </si>
  <si>
    <t>Đặng Thanh</t>
  </si>
  <si>
    <t>17H-0008842</t>
  </si>
  <si>
    <t>0008842</t>
  </si>
  <si>
    <t>62003</t>
  </si>
  <si>
    <t>18000957</t>
  </si>
  <si>
    <t>Huỳnh Yến</t>
  </si>
  <si>
    <t>01/04/2003</t>
  </si>
  <si>
    <t>17H-0009117</t>
  </si>
  <si>
    <t>0009117</t>
  </si>
  <si>
    <t>62004</t>
  </si>
  <si>
    <t>18000958</t>
  </si>
  <si>
    <t>17H-0009118</t>
  </si>
  <si>
    <t>0009118</t>
  </si>
  <si>
    <t>62005</t>
  </si>
  <si>
    <t>18000959</t>
  </si>
  <si>
    <t>Đặng Bắc Trung</t>
  </si>
  <si>
    <t>Nam</t>
  </si>
  <si>
    <t>15/12/2002</t>
  </si>
  <si>
    <t>17H-0009119</t>
  </si>
  <si>
    <t>0009119</t>
  </si>
  <si>
    <t>62007</t>
  </si>
  <si>
    <t>18000961</t>
  </si>
  <si>
    <t>Võ Ngọc Bích</t>
  </si>
  <si>
    <t>12/11/2003</t>
  </si>
  <si>
    <t>17H-0009120</t>
  </si>
  <si>
    <t>0009120</t>
  </si>
  <si>
    <t>62008</t>
  </si>
  <si>
    <t>18000962</t>
  </si>
  <si>
    <t>Bùi Cao Kiều</t>
  </si>
  <si>
    <t>02/06/2003</t>
  </si>
  <si>
    <t>17H-0009121</t>
  </si>
  <si>
    <t>0009121</t>
  </si>
  <si>
    <t>62010</t>
  </si>
  <si>
    <t>18000963</t>
  </si>
  <si>
    <t>15/08/2000</t>
  </si>
  <si>
    <t>18T2-CNÔ1</t>
  </si>
  <si>
    <t>17H-0009122</t>
  </si>
  <si>
    <t>0009122</t>
  </si>
  <si>
    <t>62011</t>
  </si>
  <si>
    <t>18000964</t>
  </si>
  <si>
    <t>Thái Anh</t>
  </si>
  <si>
    <t>04/05/1998</t>
  </si>
  <si>
    <t>18C1-TMĐ1</t>
  </si>
  <si>
    <t>17H-0009123</t>
  </si>
  <si>
    <t>0009123</t>
  </si>
  <si>
    <t>62013</t>
  </si>
  <si>
    <t>18000965</t>
  </si>
  <si>
    <t>Phan Trung</t>
  </si>
  <si>
    <t>17H-0009124</t>
  </si>
  <si>
    <t>0009124</t>
  </si>
  <si>
    <t>62015</t>
  </si>
  <si>
    <t>18000967</t>
  </si>
  <si>
    <t>Phan Chí</t>
  </si>
  <si>
    <t>17H-0009125</t>
  </si>
  <si>
    <t>0009125</t>
  </si>
  <si>
    <t>62017</t>
  </si>
  <si>
    <t>18000968</t>
  </si>
  <si>
    <t>24/12/2003</t>
  </si>
  <si>
    <t>17H-0009126</t>
  </si>
  <si>
    <t>0009126</t>
  </si>
  <si>
    <t>62021</t>
  </si>
  <si>
    <t>18000970</t>
  </si>
  <si>
    <t>Nguyễn Tạ Gia</t>
  </si>
  <si>
    <t>17H-0009127</t>
  </si>
  <si>
    <t>0009127</t>
  </si>
  <si>
    <t>62023</t>
  </si>
  <si>
    <t>18000972</t>
  </si>
  <si>
    <t>Lưu Thắng</t>
  </si>
  <si>
    <t>17H-0009128</t>
  </si>
  <si>
    <t>0009128</t>
  </si>
  <si>
    <t>62026</t>
  </si>
  <si>
    <t>18000975</t>
  </si>
  <si>
    <t>Kiều Hoàng Thanh</t>
  </si>
  <si>
    <t>01/05/2003</t>
  </si>
  <si>
    <t>17H-0009129</t>
  </si>
  <si>
    <t>0009129</t>
  </si>
  <si>
    <t>62028</t>
  </si>
  <si>
    <t>18000976</t>
  </si>
  <si>
    <t>06/06/2003</t>
  </si>
  <si>
    <t>17H-0009130</t>
  </si>
  <si>
    <t>0009130</t>
  </si>
  <si>
    <t>62029</t>
  </si>
  <si>
    <t>18000977</t>
  </si>
  <si>
    <t>25/12/2003</t>
  </si>
  <si>
    <t>17H-0009131</t>
  </si>
  <si>
    <t>0009131</t>
  </si>
  <si>
    <t>62035</t>
  </si>
  <si>
    <t>18000982</t>
  </si>
  <si>
    <t>Đào Đức</t>
  </si>
  <si>
    <t>04/12/1995</t>
  </si>
  <si>
    <t>17H-0009132</t>
  </si>
  <si>
    <t>0009132</t>
  </si>
  <si>
    <t>62037</t>
  </si>
  <si>
    <t>18000983</t>
  </si>
  <si>
    <t>17H-0009133</t>
  </si>
  <si>
    <t>0009133</t>
  </si>
  <si>
    <t>62039</t>
  </si>
  <si>
    <t>18000985</t>
  </si>
  <si>
    <t>Tô Gia</t>
  </si>
  <si>
    <t>10/01/2003</t>
  </si>
  <si>
    <t>17H-0009134</t>
  </si>
  <si>
    <t>0009134</t>
  </si>
  <si>
    <t>62043</t>
  </si>
  <si>
    <t>18000987</t>
  </si>
  <si>
    <t>Tạ Ngọc Phong</t>
  </si>
  <si>
    <t>26/06/2003</t>
  </si>
  <si>
    <t>17H-0009135</t>
  </si>
  <si>
    <t>0009135</t>
  </si>
  <si>
    <t>62045</t>
  </si>
  <si>
    <t>18000989</t>
  </si>
  <si>
    <t>10/09/2003</t>
  </si>
  <si>
    <t>17H-0009136</t>
  </si>
  <si>
    <t>0009136</t>
  </si>
  <si>
    <t>62047</t>
  </si>
  <si>
    <t>18000991</t>
  </si>
  <si>
    <t>Phạm Nguyễn Hoàng</t>
  </si>
  <si>
    <t>17H-0009137</t>
  </si>
  <si>
    <t>0009137</t>
  </si>
  <si>
    <t>62050</t>
  </si>
  <si>
    <t>18000992</t>
  </si>
  <si>
    <t>17H-0009138</t>
  </si>
  <si>
    <t>0009138</t>
  </si>
  <si>
    <t>62053</t>
  </si>
  <si>
    <t>18000994</t>
  </si>
  <si>
    <t>Trương Đình</t>
  </si>
  <si>
    <t>04/08/2003</t>
  </si>
  <si>
    <t>17H-0009139</t>
  </si>
  <si>
    <t>0009139</t>
  </si>
  <si>
    <t>62055</t>
  </si>
  <si>
    <t>18000995</t>
  </si>
  <si>
    <t>Nguyễn Trần Hoàng</t>
  </si>
  <si>
    <t>17H-0009140</t>
  </si>
  <si>
    <t>0009140</t>
  </si>
  <si>
    <t>62056</t>
  </si>
  <si>
    <t>18000996</t>
  </si>
  <si>
    <t>Đỗ Hà</t>
  </si>
  <si>
    <t>17H-0009141</t>
  </si>
  <si>
    <t>0009141</t>
  </si>
  <si>
    <t>62059</t>
  </si>
  <si>
    <t>18000998</t>
  </si>
  <si>
    <t>Lương Huỳnh Bảo</t>
  </si>
  <si>
    <t>17H-0009142</t>
  </si>
  <si>
    <t>0009142</t>
  </si>
  <si>
    <t>62061</t>
  </si>
  <si>
    <t>18001000</t>
  </si>
  <si>
    <t>Nguyễn Hoài</t>
  </si>
  <si>
    <t>20/04/1999</t>
  </si>
  <si>
    <t>17H-0009143</t>
  </si>
  <si>
    <t>0009143</t>
  </si>
  <si>
    <t>62063</t>
  </si>
  <si>
    <t>18001002</t>
  </si>
  <si>
    <t>Nguyễn Thụy Phương</t>
  </si>
  <si>
    <t>17H-0009144</t>
  </si>
  <si>
    <t>0009144</t>
  </si>
  <si>
    <t>62064</t>
  </si>
  <si>
    <t>18001003</t>
  </si>
  <si>
    <t>Vòng Thế</t>
  </si>
  <si>
    <t>14/12/2003</t>
  </si>
  <si>
    <t>17H-0009145</t>
  </si>
  <si>
    <t>0009145</t>
  </si>
  <si>
    <t>62070</t>
  </si>
  <si>
    <t>18001006</t>
  </si>
  <si>
    <t>Phan Nhật Kim</t>
  </si>
  <si>
    <t>17H-0009146</t>
  </si>
  <si>
    <t>0009146</t>
  </si>
  <si>
    <t>62071</t>
  </si>
  <si>
    <t>18001007</t>
  </si>
  <si>
    <t>Võ Hải</t>
  </si>
  <si>
    <t>17H-0009147</t>
  </si>
  <si>
    <t>0009147</t>
  </si>
  <si>
    <t>62073</t>
  </si>
  <si>
    <t>18001009</t>
  </si>
  <si>
    <t>25/09/2003</t>
  </si>
  <si>
    <t>17H-0009148</t>
  </si>
  <si>
    <t>0009148</t>
  </si>
  <si>
    <t>62074</t>
  </si>
  <si>
    <t>18001010</t>
  </si>
  <si>
    <t>Huỳnh Gia</t>
  </si>
  <si>
    <t>17H-0009149</t>
  </si>
  <si>
    <t>0009149</t>
  </si>
  <si>
    <t>62081</t>
  </si>
  <si>
    <t>18001011</t>
  </si>
  <si>
    <t>17H-0009150</t>
  </si>
  <si>
    <t>0009150</t>
  </si>
  <si>
    <t>62082</t>
  </si>
  <si>
    <t>18001012</t>
  </si>
  <si>
    <t>19/10/2002</t>
  </si>
  <si>
    <t>17H-0009151</t>
  </si>
  <si>
    <t>0009151</t>
  </si>
  <si>
    <t>62083</t>
  </si>
  <si>
    <t>18001013</t>
  </si>
  <si>
    <t>Nguyễn Kim</t>
  </si>
  <si>
    <t>17H-0009152</t>
  </si>
  <si>
    <t>0009152</t>
  </si>
  <si>
    <t>62084</t>
  </si>
  <si>
    <t>18001014</t>
  </si>
  <si>
    <t>Trần Hà Kiều</t>
  </si>
  <si>
    <t>Oanh</t>
  </si>
  <si>
    <t>17H-0009153</t>
  </si>
  <si>
    <t>0009153</t>
  </si>
  <si>
    <t>62085</t>
  </si>
  <si>
    <t>18001015</t>
  </si>
  <si>
    <t>17H-0009154</t>
  </si>
  <si>
    <t>0009154</t>
  </si>
  <si>
    <t>62088</t>
  </si>
  <si>
    <t>18001016</t>
  </si>
  <si>
    <t>01/12/2003</t>
  </si>
  <si>
    <t>17H-0009155</t>
  </si>
  <si>
    <t>0009155</t>
  </si>
  <si>
    <t>62092</t>
  </si>
  <si>
    <t>18001018</t>
  </si>
  <si>
    <t>Nguyễn Ngọc Yến</t>
  </si>
  <si>
    <t>14/06/2002</t>
  </si>
  <si>
    <t>17H-0009156</t>
  </si>
  <si>
    <t>0009156</t>
  </si>
  <si>
    <t>62093</t>
  </si>
  <si>
    <t>18001019</t>
  </si>
  <si>
    <t>19/04/2003</t>
  </si>
  <si>
    <t>17H-0009157</t>
  </si>
  <si>
    <t>0009157</t>
  </si>
  <si>
    <t>62095</t>
  </si>
  <si>
    <t>18001020</t>
  </si>
  <si>
    <t>Nguyễn Lê Tiến</t>
  </si>
  <si>
    <t>24/11/1999</t>
  </si>
  <si>
    <t>18C1-KXD1</t>
  </si>
  <si>
    <t>17H-0009158</t>
  </si>
  <si>
    <t>0009158</t>
  </si>
  <si>
    <t>62096</t>
  </si>
  <si>
    <t>18001021</t>
  </si>
  <si>
    <t>Huỳnh Trịnh Nhật</t>
  </si>
  <si>
    <t>15/09/2003</t>
  </si>
  <si>
    <t>17H-0009159</t>
  </si>
  <si>
    <t>0009159</t>
  </si>
  <si>
    <t>62097</t>
  </si>
  <si>
    <t>18001022</t>
  </si>
  <si>
    <t>17H-0009160</t>
  </si>
  <si>
    <t>0009160</t>
  </si>
  <si>
    <t>62103</t>
  </si>
  <si>
    <t>18001028</t>
  </si>
  <si>
    <t>Đỗ Hoàng</t>
  </si>
  <si>
    <t>14/11/1999</t>
  </si>
  <si>
    <t>17H-0009161</t>
  </si>
  <si>
    <t>0009161</t>
  </si>
  <si>
    <t>62104</t>
  </si>
  <si>
    <t>18001029</t>
  </si>
  <si>
    <t>Nguyễn Đại Hồng</t>
  </si>
  <si>
    <t>17H-0009162</t>
  </si>
  <si>
    <t>0009162</t>
  </si>
  <si>
    <t>62110</t>
  </si>
  <si>
    <t>18001034</t>
  </si>
  <si>
    <t>Nguyễn Hoàn Thiện</t>
  </si>
  <si>
    <t>25/04/2003</t>
  </si>
  <si>
    <t>17H-0009163</t>
  </si>
  <si>
    <t>0009163</t>
  </si>
  <si>
    <t>62113</t>
  </si>
  <si>
    <t>18001036</t>
  </si>
  <si>
    <t>07/03/2003</t>
  </si>
  <si>
    <t>17H-0009164</t>
  </si>
  <si>
    <t>0009164</t>
  </si>
  <si>
    <t>62114</t>
  </si>
  <si>
    <t>18001037</t>
  </si>
  <si>
    <t>Tạ Kiếm</t>
  </si>
  <si>
    <t>17H-0009165</t>
  </si>
  <si>
    <t>0009165</t>
  </si>
  <si>
    <t>62123</t>
  </si>
  <si>
    <t>18001040</t>
  </si>
  <si>
    <t>Nguyễn Lê Tuyết</t>
  </si>
  <si>
    <t>Loan</t>
  </si>
  <si>
    <t>12/04/2003</t>
  </si>
  <si>
    <t>17H-0009166</t>
  </si>
  <si>
    <t>0009166</t>
  </si>
  <si>
    <t>62125</t>
  </si>
  <si>
    <t>18001041</t>
  </si>
  <si>
    <t>Nguyễn Tân</t>
  </si>
  <si>
    <t>10/10/2003</t>
  </si>
  <si>
    <t>17H-0009167</t>
  </si>
  <si>
    <t>0009167</t>
  </si>
  <si>
    <t>62129</t>
  </si>
  <si>
    <t>18001045</t>
  </si>
  <si>
    <t>Nguyễn Khang</t>
  </si>
  <si>
    <t>17H-0009168</t>
  </si>
  <si>
    <t>0009168</t>
  </si>
  <si>
    <t>62131</t>
  </si>
  <si>
    <t>18001047</t>
  </si>
  <si>
    <t>Hồng Chí</t>
  </si>
  <si>
    <t>Bằng</t>
  </si>
  <si>
    <t>17H-0009169</t>
  </si>
  <si>
    <t>0009169</t>
  </si>
  <si>
    <t>62133</t>
  </si>
  <si>
    <t>18001049</t>
  </si>
  <si>
    <t>Võ Ngọc Gia</t>
  </si>
  <si>
    <t>17H-0009170</t>
  </si>
  <si>
    <t>0009170</t>
  </si>
  <si>
    <t>62143</t>
  </si>
  <si>
    <t>18001052</t>
  </si>
  <si>
    <t>Hà Ngọc</t>
  </si>
  <si>
    <t>13/09/1999</t>
  </si>
  <si>
    <t>17H-0009171</t>
  </si>
  <si>
    <t>0009171</t>
  </si>
  <si>
    <t>62145</t>
  </si>
  <si>
    <t>18001054</t>
  </si>
  <si>
    <t>Nguyễn Nhất</t>
  </si>
  <si>
    <t>Phi</t>
  </si>
  <si>
    <t>12/02/2003</t>
  </si>
  <si>
    <t>17H-0009172</t>
  </si>
  <si>
    <t>0009172</t>
  </si>
  <si>
    <t>62147</t>
  </si>
  <si>
    <t>18001056</t>
  </si>
  <si>
    <t>Nguyễn Ngọc Thành</t>
  </si>
  <si>
    <t>Trí</t>
  </si>
  <si>
    <t>09/09/2003</t>
  </si>
  <si>
    <t>17H-0009173</t>
  </si>
  <si>
    <t>0009173</t>
  </si>
  <si>
    <t>62150</t>
  </si>
  <si>
    <t>18001058</t>
  </si>
  <si>
    <t>Hoàng Hữu Quốc</t>
  </si>
  <si>
    <t>17H-0009174</t>
  </si>
  <si>
    <t>0009174</t>
  </si>
  <si>
    <t>62151</t>
  </si>
  <si>
    <t>18001059</t>
  </si>
  <si>
    <t>Nguyễn Hoài Ý</t>
  </si>
  <si>
    <t>22/06/2003</t>
  </si>
  <si>
    <t>17H-0009175</t>
  </si>
  <si>
    <t>0009175</t>
  </si>
  <si>
    <t>62160</t>
  </si>
  <si>
    <t>18001064</t>
  </si>
  <si>
    <t>Trần Hoàng Gia</t>
  </si>
  <si>
    <t>17/10/2003</t>
  </si>
  <si>
    <t>17H-0009176</t>
  </si>
  <si>
    <t>0009176</t>
  </si>
  <si>
    <t>Bốn trăm ba mươi chín triệu tám trăm năm mươi sáu ngàn ba trăm hai mươi đồng.</t>
  </si>
  <si>
    <t>TP. HCM, ngày 09 tháng 07 năm 2018</t>
  </si>
  <si>
    <t>62163</t>
  </si>
  <si>
    <t>18001066</t>
  </si>
  <si>
    <t>Lê Hoàng Diễm</t>
  </si>
  <si>
    <t>02/04/2002</t>
  </si>
  <si>
    <t>10/07/2018</t>
  </si>
  <si>
    <t>17H-0008843</t>
  </si>
  <si>
    <t>0008843</t>
  </si>
  <si>
    <t>62165</t>
  </si>
  <si>
    <t>18001067</t>
  </si>
  <si>
    <t>Trần Hùng</t>
  </si>
  <si>
    <t>Văn</t>
  </si>
  <si>
    <t>23/02/2003</t>
  </si>
  <si>
    <t>17H-0008844</t>
  </si>
  <si>
    <t>0008844</t>
  </si>
  <si>
    <t>62166</t>
  </si>
  <si>
    <t>18001068</t>
  </si>
  <si>
    <t>Lê Trần Tấn</t>
  </si>
  <si>
    <t>27/08/2003</t>
  </si>
  <si>
    <t>17H-0008845</t>
  </si>
  <si>
    <t>0008845</t>
  </si>
  <si>
    <t>62168</t>
  </si>
  <si>
    <t>18001070</t>
  </si>
  <si>
    <t>Lương Tấn</t>
  </si>
  <si>
    <t>17H-0008846</t>
  </si>
  <si>
    <t>0008846</t>
  </si>
  <si>
    <t>62174</t>
  </si>
  <si>
    <t>18001072</t>
  </si>
  <si>
    <t>Phan Anh</t>
  </si>
  <si>
    <t>17H-0008847</t>
  </si>
  <si>
    <t>0008847</t>
  </si>
  <si>
    <t>62177</t>
  </si>
  <si>
    <t>18001074</t>
  </si>
  <si>
    <t>03/08/2000</t>
  </si>
  <si>
    <t>17H-0008848</t>
  </si>
  <si>
    <t>0008848</t>
  </si>
  <si>
    <t>62178</t>
  </si>
  <si>
    <t>18001075</t>
  </si>
  <si>
    <t>Trương Tuấn</t>
  </si>
  <si>
    <t>18/01/2000</t>
  </si>
  <si>
    <t>17H-0008849</t>
  </si>
  <si>
    <t>0008849</t>
  </si>
  <si>
    <t>62180</t>
  </si>
  <si>
    <t>18001076</t>
  </si>
  <si>
    <t>Đào Ngọc</t>
  </si>
  <si>
    <t>17H-0008850</t>
  </si>
  <si>
    <t>0008850</t>
  </si>
  <si>
    <t>62183</t>
  </si>
  <si>
    <t>18001077</t>
  </si>
  <si>
    <t>Trần Thị Yến</t>
  </si>
  <si>
    <t>Tường</t>
  </si>
  <si>
    <t>13/05/2003</t>
  </si>
  <si>
    <t>17H-0008851</t>
  </si>
  <si>
    <t>0008851</t>
  </si>
  <si>
    <t>62184</t>
  </si>
  <si>
    <t>18001078</t>
  </si>
  <si>
    <t>Tăng Nguyễn Thùy</t>
  </si>
  <si>
    <t>29/09/2003</t>
  </si>
  <si>
    <t>17H-0008852</t>
  </si>
  <si>
    <t>0008852</t>
  </si>
  <si>
    <t>62185</t>
  </si>
  <si>
    <t>18001079</t>
  </si>
  <si>
    <t>Phạm Hồng</t>
  </si>
  <si>
    <t>Tấn</t>
  </si>
  <si>
    <t>31/12/2001</t>
  </si>
  <si>
    <t>17H-0008853</t>
  </si>
  <si>
    <t>0008853</t>
  </si>
  <si>
    <t>62188</t>
  </si>
  <si>
    <t>18001080</t>
  </si>
  <si>
    <t>Nguyễn Ngọc Thanh</t>
  </si>
  <si>
    <t>17H-0008854</t>
  </si>
  <si>
    <t>0008854</t>
  </si>
  <si>
    <t>62189</t>
  </si>
  <si>
    <t>18001081</t>
  </si>
  <si>
    <t>16/03/2002</t>
  </si>
  <si>
    <t>17H-0008855</t>
  </si>
  <si>
    <t>0008855</t>
  </si>
  <si>
    <t>62192</t>
  </si>
  <si>
    <t>18001082</t>
  </si>
  <si>
    <t>Trần Duy</t>
  </si>
  <si>
    <t>19/11/2003</t>
  </si>
  <si>
    <t>17H-0008856</t>
  </si>
  <si>
    <t>0008856</t>
  </si>
  <si>
    <t>62193</t>
  </si>
  <si>
    <t>18001083</t>
  </si>
  <si>
    <t>Nguyễn Tín</t>
  </si>
  <si>
    <t>17H-0008857</t>
  </si>
  <si>
    <t>0008857</t>
  </si>
  <si>
    <t>62194</t>
  </si>
  <si>
    <t>18001084</t>
  </si>
  <si>
    <t>Nguyễn Thị Ly</t>
  </si>
  <si>
    <t>Ly</t>
  </si>
  <si>
    <t>11/09/2002</t>
  </si>
  <si>
    <t>17H-0008858</t>
  </si>
  <si>
    <t>0008858</t>
  </si>
  <si>
    <t>62200</t>
  </si>
  <si>
    <t>18001085</t>
  </si>
  <si>
    <t>Huỳnh Nhật</t>
  </si>
  <si>
    <t>04/12/2003</t>
  </si>
  <si>
    <t>17H-0008859</t>
  </si>
  <si>
    <t>0008859</t>
  </si>
  <si>
    <t>62202</t>
  </si>
  <si>
    <t>18001086</t>
  </si>
  <si>
    <t>03/08/2003</t>
  </si>
  <si>
    <t>17H-0008860</t>
  </si>
  <si>
    <t>0008860</t>
  </si>
  <si>
    <t>62204</t>
  </si>
  <si>
    <t>18001087</t>
  </si>
  <si>
    <t>Nguyễn Phúc</t>
  </si>
  <si>
    <t>22/03/1994</t>
  </si>
  <si>
    <t>17H-0008861</t>
  </si>
  <si>
    <t>0008861</t>
  </si>
  <si>
    <t>62205</t>
  </si>
  <si>
    <t>18001088</t>
  </si>
  <si>
    <t>Nguyễn Mỹ Đoan</t>
  </si>
  <si>
    <t>17H-0008862</t>
  </si>
  <si>
    <t>0008862</t>
  </si>
  <si>
    <t>62206</t>
  </si>
  <si>
    <t>18001089</t>
  </si>
  <si>
    <t>Lê Trọng</t>
  </si>
  <si>
    <t>17H-0008863</t>
  </si>
  <si>
    <t>0008863</t>
  </si>
  <si>
    <t>62207</t>
  </si>
  <si>
    <t>18001090</t>
  </si>
  <si>
    <t>Nguyễn Khương</t>
  </si>
  <si>
    <t>02/05/2000</t>
  </si>
  <si>
    <t>18C1-QTM1</t>
  </si>
  <si>
    <t>17H-0008864</t>
  </si>
  <si>
    <t>0008864</t>
  </si>
  <si>
    <t>62209</t>
  </si>
  <si>
    <t>18001091</t>
  </si>
  <si>
    <t>Nguyễn Thị Bích</t>
  </si>
  <si>
    <t>Hạnh</t>
  </si>
  <si>
    <t>23/12/1999</t>
  </si>
  <si>
    <t>18C1-TCD1</t>
  </si>
  <si>
    <t>17H-0008865</t>
  </si>
  <si>
    <t>0008865</t>
  </si>
  <si>
    <t>62210</t>
  </si>
  <si>
    <t>18001092</t>
  </si>
  <si>
    <t>Đặng Minh</t>
  </si>
  <si>
    <t>17/06/2000</t>
  </si>
  <si>
    <t>17H-0008866</t>
  </si>
  <si>
    <t>0008866</t>
  </si>
  <si>
    <t>62211</t>
  </si>
  <si>
    <t>18001093</t>
  </si>
  <si>
    <t>17H-0008867</t>
  </si>
  <si>
    <t>0008867</t>
  </si>
  <si>
    <t>62212</t>
  </si>
  <si>
    <t>18001094</t>
  </si>
  <si>
    <t>17H-0008868</t>
  </si>
  <si>
    <t>0008868</t>
  </si>
  <si>
    <t>62214</t>
  </si>
  <si>
    <t>18001095</t>
  </si>
  <si>
    <t>Huỳnh Tuấn</t>
  </si>
  <si>
    <t>17H-0008869</t>
  </si>
  <si>
    <t>0008869</t>
  </si>
  <si>
    <t>62215</t>
  </si>
  <si>
    <t>18001096</t>
  </si>
  <si>
    <t>Huỳnh Tấn</t>
  </si>
  <si>
    <t>21/11/2003</t>
  </si>
  <si>
    <t>17H-0008870</t>
  </si>
  <si>
    <t>0008870</t>
  </si>
  <si>
    <t>62219</t>
  </si>
  <si>
    <t>18001097</t>
  </si>
  <si>
    <t>Phan Minh</t>
  </si>
  <si>
    <t>16/11/1999</t>
  </si>
  <si>
    <t>18C1-CNÔ10</t>
  </si>
  <si>
    <t>17H-0008871</t>
  </si>
  <si>
    <t>0008871</t>
  </si>
  <si>
    <t>62220</t>
  </si>
  <si>
    <t>18001098</t>
  </si>
  <si>
    <t>Cao Vũ Nhật</t>
  </si>
  <si>
    <t>13/03/2003</t>
  </si>
  <si>
    <t>17H-0008872</t>
  </si>
  <si>
    <t>0008872</t>
  </si>
  <si>
    <t>62221</t>
  </si>
  <si>
    <t>18001099</t>
  </si>
  <si>
    <t>Hồ Thái</t>
  </si>
  <si>
    <t>17H-0008873</t>
  </si>
  <si>
    <t>0008873</t>
  </si>
  <si>
    <t>62222</t>
  </si>
  <si>
    <t>18001100</t>
  </si>
  <si>
    <t>Trương Thế</t>
  </si>
  <si>
    <t>17H-0008874</t>
  </si>
  <si>
    <t>0008874</t>
  </si>
  <si>
    <t>62223</t>
  </si>
  <si>
    <t>18001101</t>
  </si>
  <si>
    <t>17H-0008875</t>
  </si>
  <si>
    <t>0008875</t>
  </si>
  <si>
    <t>62224</t>
  </si>
  <si>
    <t>18001102</t>
  </si>
  <si>
    <t>Mai Hữu</t>
  </si>
  <si>
    <t>17H-0008876</t>
  </si>
  <si>
    <t>0008876</t>
  </si>
  <si>
    <t>62226</t>
  </si>
  <si>
    <t>18001103</t>
  </si>
  <si>
    <t>Huỳnh Thanh</t>
  </si>
  <si>
    <t>Điền</t>
  </si>
  <si>
    <t>17/05/2003</t>
  </si>
  <si>
    <t>17H-0008877</t>
  </si>
  <si>
    <t>0008877</t>
  </si>
  <si>
    <t>62227</t>
  </si>
  <si>
    <t>18001104</t>
  </si>
  <si>
    <t>Huỳnh Mỹ</t>
  </si>
  <si>
    <t>19/11/2002</t>
  </si>
  <si>
    <t>17H-0008878</t>
  </si>
  <si>
    <t>0008878</t>
  </si>
  <si>
    <t>62228</t>
  </si>
  <si>
    <t>18001105</t>
  </si>
  <si>
    <t>Nguyễn Hoàng Thiên</t>
  </si>
  <si>
    <t>17H-0008879</t>
  </si>
  <si>
    <t>0008879</t>
  </si>
  <si>
    <t>62230</t>
  </si>
  <si>
    <t>18001106</t>
  </si>
  <si>
    <t>Nguyễn Hồng</t>
  </si>
  <si>
    <t>17H-0008880</t>
  </si>
  <si>
    <t>0008880</t>
  </si>
  <si>
    <t>62231</t>
  </si>
  <si>
    <t>18001107</t>
  </si>
  <si>
    <t>Nguyễn Bá Phi</t>
  </si>
  <si>
    <t>05/10/1999</t>
  </si>
  <si>
    <t>17H-0008881</t>
  </si>
  <si>
    <t>0008881</t>
  </si>
  <si>
    <t>62232</t>
  </si>
  <si>
    <t>18001108</t>
  </si>
  <si>
    <t>Trương Trần Khánh</t>
  </si>
  <si>
    <t>27/12/2003</t>
  </si>
  <si>
    <t>17H-0008882</t>
  </si>
  <si>
    <t>0008882</t>
  </si>
  <si>
    <t>62233</t>
  </si>
  <si>
    <t>18001109</t>
  </si>
  <si>
    <t>Nguyễn Ngọc Gia</t>
  </si>
  <si>
    <t>17H-0008883</t>
  </si>
  <si>
    <t>0008883</t>
  </si>
  <si>
    <t>62235</t>
  </si>
  <si>
    <t>18001110</t>
  </si>
  <si>
    <t>27/01/2001</t>
  </si>
  <si>
    <t>17H-0008884</t>
  </si>
  <si>
    <t>0008884</t>
  </si>
  <si>
    <t>62236</t>
  </si>
  <si>
    <t>18001111</t>
  </si>
  <si>
    <t>Nguyễn Thế</t>
  </si>
  <si>
    <t>28/11/2000</t>
  </si>
  <si>
    <t>17H-0008885</t>
  </si>
  <si>
    <t>0008885</t>
  </si>
  <si>
    <t>62237</t>
  </si>
  <si>
    <t>18001112</t>
  </si>
  <si>
    <t>22/02/2002</t>
  </si>
  <si>
    <t>17H-0008886</t>
  </si>
  <si>
    <t>0008886</t>
  </si>
  <si>
    <t>62238</t>
  </si>
  <si>
    <t>18001113</t>
  </si>
  <si>
    <t>17H-0008887</t>
  </si>
  <si>
    <t>0008887</t>
  </si>
  <si>
    <t>62241</t>
  </si>
  <si>
    <t>18001114</t>
  </si>
  <si>
    <t>Trương Nhật</t>
  </si>
  <si>
    <t>10/12/2003</t>
  </si>
  <si>
    <t>17H-0008888</t>
  </si>
  <si>
    <t>0008888</t>
  </si>
  <si>
    <t>62243</t>
  </si>
  <si>
    <t>18001116</t>
  </si>
  <si>
    <t>17H-0008889</t>
  </si>
  <si>
    <t>0008889</t>
  </si>
  <si>
    <t>62244</t>
  </si>
  <si>
    <t>18001117</t>
  </si>
  <si>
    <t>Ngô Chí</t>
  </si>
  <si>
    <t>17H-0008890</t>
  </si>
  <si>
    <t>0008890</t>
  </si>
  <si>
    <t>62245</t>
  </si>
  <si>
    <t>18001118</t>
  </si>
  <si>
    <t>Trương Trần Thiên</t>
  </si>
  <si>
    <t>23/12/2002</t>
  </si>
  <si>
    <t>17H-0008891</t>
  </si>
  <si>
    <t>0008891</t>
  </si>
  <si>
    <t>62246</t>
  </si>
  <si>
    <t>18001119</t>
  </si>
  <si>
    <t>Đinh Hoài</t>
  </si>
  <si>
    <t>Sel</t>
  </si>
  <si>
    <t>17/07/1997</t>
  </si>
  <si>
    <t>17H-0008892</t>
  </si>
  <si>
    <t>0008892</t>
  </si>
  <si>
    <t>62247</t>
  </si>
  <si>
    <t>18001120</t>
  </si>
  <si>
    <t>Nguyễn Hiền Anh</t>
  </si>
  <si>
    <t>Pháp</t>
  </si>
  <si>
    <t>17H-0008893</t>
  </si>
  <si>
    <t>0008893</t>
  </si>
  <si>
    <t>62248</t>
  </si>
  <si>
    <t>18001121</t>
  </si>
  <si>
    <t>23/12/2003</t>
  </si>
  <si>
    <t>17H-0008894</t>
  </si>
  <si>
    <t>0008894</t>
  </si>
  <si>
    <t>62249</t>
  </si>
  <si>
    <t>18001122</t>
  </si>
  <si>
    <t>01/11/2003</t>
  </si>
  <si>
    <t>17H-0008895</t>
  </si>
  <si>
    <t>0008895</t>
  </si>
  <si>
    <t>62250</t>
  </si>
  <si>
    <t>18001123</t>
  </si>
  <si>
    <t>Hồ Trọng</t>
  </si>
  <si>
    <t>10/08/2003</t>
  </si>
  <si>
    <t>17H-0008896</t>
  </si>
  <si>
    <t>0008896</t>
  </si>
  <si>
    <t>62253</t>
  </si>
  <si>
    <t>18001125</t>
  </si>
  <si>
    <t>17H-0008897</t>
  </si>
  <si>
    <t>0008897</t>
  </si>
  <si>
    <t>62254</t>
  </si>
  <si>
    <t>18001126</t>
  </si>
  <si>
    <t>Võ Thị Mỹ</t>
  </si>
  <si>
    <t>17H-0008898</t>
  </si>
  <si>
    <t>0008898</t>
  </si>
  <si>
    <t>62255</t>
  </si>
  <si>
    <t>18001127</t>
  </si>
  <si>
    <t>Phạm Ngọc</t>
  </si>
  <si>
    <t>17H-0008899</t>
  </si>
  <si>
    <t>0008899</t>
  </si>
  <si>
    <t>62258</t>
  </si>
  <si>
    <t>18001129</t>
  </si>
  <si>
    <t>Nguyễn Lê Hoàng</t>
  </si>
  <si>
    <t>18T4-CNÔ5</t>
  </si>
  <si>
    <t>17H-0008900</t>
  </si>
  <si>
    <t>0008900</t>
  </si>
  <si>
    <t>62259</t>
  </si>
  <si>
    <t>18001130</t>
  </si>
  <si>
    <t>Trần</t>
  </si>
  <si>
    <t>26/11/2003</t>
  </si>
  <si>
    <t>17H-0008901</t>
  </si>
  <si>
    <t>0008901</t>
  </si>
  <si>
    <t>62260</t>
  </si>
  <si>
    <t>18001131</t>
  </si>
  <si>
    <t>Nguyễn Giang</t>
  </si>
  <si>
    <t>13/06/2000</t>
  </si>
  <si>
    <t>17H-0008902</t>
  </si>
  <si>
    <t>0008902</t>
  </si>
  <si>
    <t>62261</t>
  </si>
  <si>
    <t>18001132</t>
  </si>
  <si>
    <t>Nguyễn Ngọc Thiên</t>
  </si>
  <si>
    <t>17H-0008903</t>
  </si>
  <si>
    <t>0008903</t>
  </si>
  <si>
    <t>62264</t>
  </si>
  <si>
    <t>18001134</t>
  </si>
  <si>
    <t>Nguyễn Bùi Thanh</t>
  </si>
  <si>
    <t>14/01/2000</t>
  </si>
  <si>
    <t>17H-0008904</t>
  </si>
  <si>
    <t>0008904</t>
  </si>
  <si>
    <t>62266</t>
  </si>
  <si>
    <t>18001135</t>
  </si>
  <si>
    <t>Đồng Nguyễn Bảo</t>
  </si>
  <si>
    <t>Như</t>
  </si>
  <si>
    <t>17H-0008905</t>
  </si>
  <si>
    <t>0008905</t>
  </si>
  <si>
    <t>62267</t>
  </si>
  <si>
    <t>18001136</t>
  </si>
  <si>
    <t>Phạm Trần Đăng</t>
  </si>
  <si>
    <t>08/12/2002</t>
  </si>
  <si>
    <t>17H-0008906</t>
  </si>
  <si>
    <t>0008906</t>
  </si>
  <si>
    <t>62268</t>
  </si>
  <si>
    <t>18001137</t>
  </si>
  <si>
    <t>23/01/2003</t>
  </si>
  <si>
    <t>17H-0008907</t>
  </si>
  <si>
    <t>0008907</t>
  </si>
  <si>
    <t>62272</t>
  </si>
  <si>
    <t>18001140</t>
  </si>
  <si>
    <t>17H-0008908</t>
  </si>
  <si>
    <t>0008908</t>
  </si>
  <si>
    <t>62273</t>
  </si>
  <si>
    <t>15001281</t>
  </si>
  <si>
    <t>06/12/1997</t>
  </si>
  <si>
    <t>15CĐ-TP2</t>
  </si>
  <si>
    <t>17H-0008909</t>
  </si>
  <si>
    <t>0008909</t>
  </si>
  <si>
    <t>62274</t>
  </si>
  <si>
    <t>18001141</t>
  </si>
  <si>
    <t>08/11/2002</t>
  </si>
  <si>
    <t>17H-0008910</t>
  </si>
  <si>
    <t>0008910</t>
  </si>
  <si>
    <t>62275</t>
  </si>
  <si>
    <t>18001142</t>
  </si>
  <si>
    <t>Dương Trần Trọng</t>
  </si>
  <si>
    <t>17H-0008911</t>
  </si>
  <si>
    <t>0008911</t>
  </si>
  <si>
    <t>62278</t>
  </si>
  <si>
    <t>18001143</t>
  </si>
  <si>
    <t>17H-0008912</t>
  </si>
  <si>
    <t>0008912</t>
  </si>
  <si>
    <t>62280</t>
  </si>
  <si>
    <t>18001145</t>
  </si>
  <si>
    <t>Trịnh Duy</t>
  </si>
  <si>
    <t>17H-0008913</t>
  </si>
  <si>
    <t>0008913</t>
  </si>
  <si>
    <t>62281</t>
  </si>
  <si>
    <t>18001146</t>
  </si>
  <si>
    <t>Đỗ Minh</t>
  </si>
  <si>
    <t>17H-0008914</t>
  </si>
  <si>
    <t>0008914</t>
  </si>
  <si>
    <t>62162</t>
  </si>
  <si>
    <t>18001065</t>
  </si>
  <si>
    <t>Đoàn Nguyễn Quang</t>
  </si>
  <si>
    <t>17H-0009177</t>
  </si>
  <si>
    <t>0009177</t>
  </si>
  <si>
    <t>62167</t>
  </si>
  <si>
    <t>18001069</t>
  </si>
  <si>
    <t>Phạm Sơn</t>
  </si>
  <si>
    <t>Tùng</t>
  </si>
  <si>
    <t>17H-0009178</t>
  </si>
  <si>
    <t>0009178</t>
  </si>
  <si>
    <t>62169</t>
  </si>
  <si>
    <t>18001071</t>
  </si>
  <si>
    <t>Lê Ngọc Khánh</t>
  </si>
  <si>
    <t>17H-0009179</t>
  </si>
  <si>
    <t>0009179</t>
  </si>
  <si>
    <t>62175</t>
  </si>
  <si>
    <t>18001073</t>
  </si>
  <si>
    <t>17H-0009180</t>
  </si>
  <si>
    <t>0009180</t>
  </si>
  <si>
    <t>62242</t>
  </si>
  <si>
    <t>18001115</t>
  </si>
  <si>
    <t>17H-0009181</t>
  </si>
  <si>
    <t>0009181</t>
  </si>
  <si>
    <t>62251</t>
  </si>
  <si>
    <t>18001124</t>
  </si>
  <si>
    <t>Lâm Khắc</t>
  </si>
  <si>
    <t>02/11/2003</t>
  </si>
  <si>
    <t>17H-0009182</t>
  </si>
  <si>
    <t>0009182</t>
  </si>
  <si>
    <t>62257</t>
  </si>
  <si>
    <t>18001128</t>
  </si>
  <si>
    <t>Hà Gia</t>
  </si>
  <si>
    <t>25/06/2003</t>
  </si>
  <si>
    <t>17H-0009183</t>
  </si>
  <si>
    <t>0009183</t>
  </si>
  <si>
    <t>62262</t>
  </si>
  <si>
    <t>18001133</t>
  </si>
  <si>
    <t>Lý Nhân</t>
  </si>
  <si>
    <t>27/10/2003</t>
  </si>
  <si>
    <t>17H-0009184</t>
  </si>
  <si>
    <t>0009184</t>
  </si>
  <si>
    <t>62269</t>
  </si>
  <si>
    <t>18001138</t>
  </si>
  <si>
    <t>Trương Phát</t>
  </si>
  <si>
    <t>06/07/2003</t>
  </si>
  <si>
    <t>17H-0009185</t>
  </si>
  <si>
    <t>0009185</t>
  </si>
  <si>
    <t>62270</t>
  </si>
  <si>
    <t>18001139</t>
  </si>
  <si>
    <t>17H-0009186</t>
  </si>
  <si>
    <t>0009186</t>
  </si>
  <si>
    <t>62279</t>
  </si>
  <si>
    <t>18001144</t>
  </si>
  <si>
    <t>Nguyễn Hoàng Nhật</t>
  </si>
  <si>
    <t>07/06/2003</t>
  </si>
  <si>
    <t>17H-0009187</t>
  </si>
  <si>
    <t>0009187</t>
  </si>
  <si>
    <t>62282</t>
  </si>
  <si>
    <t>18001147</t>
  </si>
  <si>
    <t>Trương Huỳnh Minh</t>
  </si>
  <si>
    <t>26/04/2003</t>
  </si>
  <si>
    <t>17H-0009188</t>
  </si>
  <si>
    <t>0009188</t>
  </si>
  <si>
    <t>Ba trăm hai mươi sáu triệu một trăm sáu mươi tám ngàn một trăm sáu mươi đồng</t>
  </si>
  <si>
    <t>TP. HCM, ngày 10 tháng 07 năm 2018</t>
  </si>
  <si>
    <t>BẢNG KÊ THU HỌC PHÍ  NĂM HỌC 2017-2018 VÀ NĂM HỌC 2018-2019</t>
  </si>
  <si>
    <t>(Ngày 10/07/2018)</t>
  </si>
  <si>
    <t>62302</t>
  </si>
  <si>
    <t>18001153</t>
  </si>
  <si>
    <t>Nguyễn Vĩnh</t>
  </si>
  <si>
    <t>09/09/1997</t>
  </si>
  <si>
    <t>18C1-LTM1</t>
  </si>
  <si>
    <t>11/07/2018</t>
  </si>
  <si>
    <t>17H-0008915</t>
  </si>
  <si>
    <t>0008915</t>
  </si>
  <si>
    <t>62312</t>
  </si>
  <si>
    <t>18001158</t>
  </si>
  <si>
    <t>17H-0008916</t>
  </si>
  <si>
    <t>0008916</t>
  </si>
  <si>
    <t>62319</t>
  </si>
  <si>
    <t>18001164</t>
  </si>
  <si>
    <t>05/10/2003</t>
  </si>
  <si>
    <t>17H-0008918</t>
  </si>
  <si>
    <t>0008918</t>
  </si>
  <si>
    <t>62345</t>
  </si>
  <si>
    <t>18001188</t>
  </si>
  <si>
    <t>Lưu Trần Thủy</t>
  </si>
  <si>
    <t>03/04/2002</t>
  </si>
  <si>
    <t>18T4-TKĐ1</t>
  </si>
  <si>
    <t>17H-0008919</t>
  </si>
  <si>
    <t>0008919</t>
  </si>
  <si>
    <t>62346</t>
  </si>
  <si>
    <t>18001189</t>
  </si>
  <si>
    <t>Trần Nguyễn Khánh</t>
  </si>
  <si>
    <t>17H-0008920</t>
  </si>
  <si>
    <t>0008920</t>
  </si>
  <si>
    <t>62359</t>
  </si>
  <si>
    <t>18001202</t>
  </si>
  <si>
    <t>Nguyễn Khắc</t>
  </si>
  <si>
    <t>08/08/2000</t>
  </si>
  <si>
    <t>17H-0008921</t>
  </si>
  <si>
    <t>0008921</t>
  </si>
  <si>
    <t>62366</t>
  </si>
  <si>
    <t>18001206</t>
  </si>
  <si>
    <t>Châu Tấn</t>
  </si>
  <si>
    <t>18T4-VSL2</t>
  </si>
  <si>
    <t>17H-0008922</t>
  </si>
  <si>
    <t>0008922</t>
  </si>
  <si>
    <t>62374</t>
  </si>
  <si>
    <t>18001213</t>
  </si>
  <si>
    <t>Huỳnh Thế</t>
  </si>
  <si>
    <t>Hiển</t>
  </si>
  <si>
    <t>17h-0008923</t>
  </si>
  <si>
    <t>0008923</t>
  </si>
  <si>
    <t>62377</t>
  </si>
  <si>
    <t>18001215</t>
  </si>
  <si>
    <t>Phạm Tuấn</t>
  </si>
  <si>
    <t>21/12/2003</t>
  </si>
  <si>
    <t>17H-0008924</t>
  </si>
  <si>
    <t>0008924</t>
  </si>
  <si>
    <t>62384</t>
  </si>
  <si>
    <t>18001218</t>
  </si>
  <si>
    <t>Bùi Gia</t>
  </si>
  <si>
    <t>17H-0008925</t>
  </si>
  <si>
    <t>0008925</t>
  </si>
  <si>
    <t>62399</t>
  </si>
  <si>
    <t>18001224</t>
  </si>
  <si>
    <t>Đoàn Nhân</t>
  </si>
  <si>
    <t>05/07/2000</t>
  </si>
  <si>
    <t>17H-0008926</t>
  </si>
  <si>
    <t>0008926</t>
  </si>
  <si>
    <t>62402</t>
  </si>
  <si>
    <t>18001225</t>
  </si>
  <si>
    <t>Phạm Đình</t>
  </si>
  <si>
    <t>05/03/1997</t>
  </si>
  <si>
    <t>17H-0008927</t>
  </si>
  <si>
    <t>0008927</t>
  </si>
  <si>
    <t>62404</t>
  </si>
  <si>
    <t>18001227</t>
  </si>
  <si>
    <t>11/07/1999</t>
  </si>
  <si>
    <t>17H-0008928</t>
  </si>
  <si>
    <t>0008928</t>
  </si>
  <si>
    <t>62406</t>
  </si>
  <si>
    <t>18001229</t>
  </si>
  <si>
    <t>Ông Tấn</t>
  </si>
  <si>
    <t>27/09/2003</t>
  </si>
  <si>
    <t>17H-0008929</t>
  </si>
  <si>
    <t>0008929</t>
  </si>
  <si>
    <t>62407</t>
  </si>
  <si>
    <t>18001230</t>
  </si>
  <si>
    <t>25/01/2003</t>
  </si>
  <si>
    <t>18T4-LTM2</t>
  </si>
  <si>
    <t>17H-0008930</t>
  </si>
  <si>
    <t>0008930</t>
  </si>
  <si>
    <t>62408</t>
  </si>
  <si>
    <t>18001231</t>
  </si>
  <si>
    <t>Nguyễn Ngọc Quang</t>
  </si>
  <si>
    <t>31/12/2003</t>
  </si>
  <si>
    <t>17H-0008931</t>
  </si>
  <si>
    <t>0008931</t>
  </si>
  <si>
    <t>62294</t>
  </si>
  <si>
    <t>18001148</t>
  </si>
  <si>
    <t>Lê Nguyễn Yến</t>
  </si>
  <si>
    <t>17H-0009189</t>
  </si>
  <si>
    <t>0009189</t>
  </si>
  <si>
    <t>62295</t>
  </si>
  <si>
    <t>18001149</t>
  </si>
  <si>
    <t>Triệu Phước</t>
  </si>
  <si>
    <t>17H-0009190</t>
  </si>
  <si>
    <t>0009190</t>
  </si>
  <si>
    <t>62297</t>
  </si>
  <si>
    <t>18001150</t>
  </si>
  <si>
    <t>Lê Thị Thu</t>
  </si>
  <si>
    <t>Hiền</t>
  </si>
  <si>
    <t>17H-0009191</t>
  </si>
  <si>
    <t>0009191</t>
  </si>
  <si>
    <t>62298</t>
  </si>
  <si>
    <t>18001151</t>
  </si>
  <si>
    <t>22/09/2002</t>
  </si>
  <si>
    <t>17H-0009192</t>
  </si>
  <si>
    <t>0009192</t>
  </si>
  <si>
    <t>62299</t>
  </si>
  <si>
    <t>18001152</t>
  </si>
  <si>
    <t>Nguyễn Hoài Tú</t>
  </si>
  <si>
    <t>Chi</t>
  </si>
  <si>
    <t>17H-0009193</t>
  </si>
  <si>
    <t>0009193</t>
  </si>
  <si>
    <t>62305</t>
  </si>
  <si>
    <t>18001154</t>
  </si>
  <si>
    <t>Nguyễn Đào Tuyết</t>
  </si>
  <si>
    <t>16/04/2003</t>
  </si>
  <si>
    <t>17H-0009194</t>
  </si>
  <si>
    <t>0009194</t>
  </si>
  <si>
    <t>62306</t>
  </si>
  <si>
    <t>18001155</t>
  </si>
  <si>
    <t>27/08/2001</t>
  </si>
  <si>
    <t>17H-0009195</t>
  </si>
  <si>
    <t>0009195</t>
  </si>
  <si>
    <t>62309</t>
  </si>
  <si>
    <t>18000420</t>
  </si>
  <si>
    <t>18T4-CNÔ2</t>
  </si>
  <si>
    <t>17H-0009196</t>
  </si>
  <si>
    <t>0009196</t>
  </si>
  <si>
    <t>62310</t>
  </si>
  <si>
    <t>18001156</t>
  </si>
  <si>
    <t>Mai Bảo</t>
  </si>
  <si>
    <t>17H-0009197</t>
  </si>
  <si>
    <t>0009197</t>
  </si>
  <si>
    <t>62311</t>
  </si>
  <si>
    <t>18001157</t>
  </si>
  <si>
    <t>Phan Quốc</t>
  </si>
  <si>
    <t>17H-0009198</t>
  </si>
  <si>
    <t>0009198</t>
  </si>
  <si>
    <t>62314</t>
  </si>
  <si>
    <t>18001159</t>
  </si>
  <si>
    <t>Hồ Hải</t>
  </si>
  <si>
    <t>30/03/2002</t>
  </si>
  <si>
    <t>17H-0009199</t>
  </si>
  <si>
    <t>0009199</t>
  </si>
  <si>
    <t>62316</t>
  </si>
  <si>
    <t>18001161</t>
  </si>
  <si>
    <t>Hoàng Nhã</t>
  </si>
  <si>
    <t>17H-0009200</t>
  </si>
  <si>
    <t>0009200</t>
  </si>
  <si>
    <t>62317</t>
  </si>
  <si>
    <t>18001162</t>
  </si>
  <si>
    <t>Đoàn Thị</t>
  </si>
  <si>
    <t>Phụng</t>
  </si>
  <si>
    <t>17H-0009201</t>
  </si>
  <si>
    <t>0009201</t>
  </si>
  <si>
    <t>62318</t>
  </si>
  <si>
    <t>18001163</t>
  </si>
  <si>
    <t>Vũ Gia</t>
  </si>
  <si>
    <t>17H-0009202</t>
  </si>
  <si>
    <t>0009202</t>
  </si>
  <si>
    <t>62320</t>
  </si>
  <si>
    <t>18001165</t>
  </si>
  <si>
    <t>27/04/2003</t>
  </si>
  <si>
    <t>17H-0009203</t>
  </si>
  <si>
    <t>0009203</t>
  </si>
  <si>
    <t>62321</t>
  </si>
  <si>
    <t>18001166</t>
  </si>
  <si>
    <t>Huỳnh Thiện</t>
  </si>
  <si>
    <t>17H-0009204</t>
  </si>
  <si>
    <t>0009204</t>
  </si>
  <si>
    <t>62322</t>
  </si>
  <si>
    <t>18001167</t>
  </si>
  <si>
    <t>Cao Nguyên</t>
  </si>
  <si>
    <t>17H-0009205</t>
  </si>
  <si>
    <t>0009205</t>
  </si>
  <si>
    <t>62323</t>
  </si>
  <si>
    <t>18001168</t>
  </si>
  <si>
    <t>Dương Thị Đoan</t>
  </si>
  <si>
    <t>04/11/2003</t>
  </si>
  <si>
    <t>17H-0009206</t>
  </si>
  <si>
    <t>0009206</t>
  </si>
  <si>
    <t>62324</t>
  </si>
  <si>
    <t>18001169</t>
  </si>
  <si>
    <t>Hà Trung</t>
  </si>
  <si>
    <t>17H-0009207</t>
  </si>
  <si>
    <t>0009207</t>
  </si>
  <si>
    <t>62325</t>
  </si>
  <si>
    <t>18001170</t>
  </si>
  <si>
    <t>Nguyễn Ngọc Băng</t>
  </si>
  <si>
    <t>Băng</t>
  </si>
  <si>
    <t>17H-0009208</t>
  </si>
  <si>
    <t>0009208</t>
  </si>
  <si>
    <t>62326</t>
  </si>
  <si>
    <t>18001171</t>
  </si>
  <si>
    <t>Lý Thành</t>
  </si>
  <si>
    <t>17H-0009209</t>
  </si>
  <si>
    <t>0009209</t>
  </si>
  <si>
    <t>62327</t>
  </si>
  <si>
    <t>18001172</t>
  </si>
  <si>
    <t>Thái Minh</t>
  </si>
  <si>
    <t>21/04/2003</t>
  </si>
  <si>
    <t>17H-0009210</t>
  </si>
  <si>
    <t>0009210</t>
  </si>
  <si>
    <t>62328</t>
  </si>
  <si>
    <t>18001173</t>
  </si>
  <si>
    <t>Trần Vũ Đăng</t>
  </si>
  <si>
    <t>Quang</t>
  </si>
  <si>
    <t>17H-0009211</t>
  </si>
  <si>
    <t>0009211</t>
  </si>
  <si>
    <t>62329</t>
  </si>
  <si>
    <t>18001174</t>
  </si>
  <si>
    <t>Nguyễn Mai</t>
  </si>
  <si>
    <t>Khanh</t>
  </si>
  <si>
    <t>17H-0009212</t>
  </si>
  <si>
    <t>0009212</t>
  </si>
  <si>
    <t>62330</t>
  </si>
  <si>
    <t>18001175</t>
  </si>
  <si>
    <t>Lâm Quốc</t>
  </si>
  <si>
    <t>Chương</t>
  </si>
  <si>
    <t>17H-0009213</t>
  </si>
  <si>
    <t>0009213</t>
  </si>
  <si>
    <t>62331</t>
  </si>
  <si>
    <t>18001176</t>
  </si>
  <si>
    <t>Bùi Phạm Thanh</t>
  </si>
  <si>
    <t>17H-0009214</t>
  </si>
  <si>
    <t>0009214</t>
  </si>
  <si>
    <t>62332</t>
  </si>
  <si>
    <t>18001177</t>
  </si>
  <si>
    <t>17/04/2003</t>
  </si>
  <si>
    <t>17H-0009215</t>
  </si>
  <si>
    <t>0009215</t>
  </si>
  <si>
    <t>62333</t>
  </si>
  <si>
    <t>18001178</t>
  </si>
  <si>
    <t>25/07/2003</t>
  </si>
  <si>
    <t>17H-0009216</t>
  </si>
  <si>
    <t>0009216</t>
  </si>
  <si>
    <t>62335</t>
  </si>
  <si>
    <t>18001180</t>
  </si>
  <si>
    <t>02/09/2003</t>
  </si>
  <si>
    <t>18T4-CTM1</t>
  </si>
  <si>
    <t>17H-0009218</t>
  </si>
  <si>
    <t>0009218</t>
  </si>
  <si>
    <t>62336</t>
  </si>
  <si>
    <t>18001181</t>
  </si>
  <si>
    <t>Nguyễn Trần Quốc</t>
  </si>
  <si>
    <t>17H-0009219</t>
  </si>
  <si>
    <t>0009219</t>
  </si>
  <si>
    <t>62337</t>
  </si>
  <si>
    <t>18001182</t>
  </si>
  <si>
    <t>Nguyễn Phạm Thùy</t>
  </si>
  <si>
    <t>01/08/2001</t>
  </si>
  <si>
    <t>17H-0009220</t>
  </si>
  <si>
    <t>0009220</t>
  </si>
  <si>
    <t>62338</t>
  </si>
  <si>
    <t>18001183</t>
  </si>
  <si>
    <t>Trương Khánh</t>
  </si>
  <si>
    <t>17H-0009221</t>
  </si>
  <si>
    <t>0009221</t>
  </si>
  <si>
    <t>62340</t>
  </si>
  <si>
    <t>18001184</t>
  </si>
  <si>
    <t>Nguyễn Bá Cát</t>
  </si>
  <si>
    <t>02/06/2002</t>
  </si>
  <si>
    <t>17H-0009222</t>
  </si>
  <si>
    <t>0009222</t>
  </si>
  <si>
    <t>62341</t>
  </si>
  <si>
    <t>18001185</t>
  </si>
  <si>
    <t>Võ Nguyên</t>
  </si>
  <si>
    <t>21/01/2003</t>
  </si>
  <si>
    <t>17H-0009223</t>
  </si>
  <si>
    <t>0009223</t>
  </si>
  <si>
    <t>62342</t>
  </si>
  <si>
    <t>18001186</t>
  </si>
  <si>
    <t>07/01/2000</t>
  </si>
  <si>
    <t>17H-0009224</t>
  </si>
  <si>
    <t>0009224</t>
  </si>
  <si>
    <t>62343</t>
  </si>
  <si>
    <t>18001187</t>
  </si>
  <si>
    <t>Nguyễn Phước</t>
  </si>
  <si>
    <t>19/09/2000</t>
  </si>
  <si>
    <t>17H-0009225</t>
  </si>
  <si>
    <t>0009225</t>
  </si>
  <si>
    <t>62347</t>
  </si>
  <si>
    <t>18001190</t>
  </si>
  <si>
    <t>Trần Nguyễn Hùng</t>
  </si>
  <si>
    <t>01/06/2003</t>
  </si>
  <si>
    <t>17H-0009226</t>
  </si>
  <si>
    <t>0009226</t>
  </si>
  <si>
    <t>62348</t>
  </si>
  <si>
    <t>18001191</t>
  </si>
  <si>
    <t>Lê Ngô Tuấn</t>
  </si>
  <si>
    <t>12/09/2003</t>
  </si>
  <si>
    <t>17H-0009227</t>
  </si>
  <si>
    <t>0009227</t>
  </si>
  <si>
    <t>62350</t>
  </si>
  <si>
    <t>18001193</t>
  </si>
  <si>
    <t>Phạm Nguyễn Minh</t>
  </si>
  <si>
    <t>17/08/2003</t>
  </si>
  <si>
    <t>17H-0009229</t>
  </si>
  <si>
    <t>0009229</t>
  </si>
  <si>
    <t>62349</t>
  </si>
  <si>
    <t>18001192</t>
  </si>
  <si>
    <t>Phạm Trần Hoàng</t>
  </si>
  <si>
    <t>17H-0009230</t>
  </si>
  <si>
    <t>0009230</t>
  </si>
  <si>
    <t>62351</t>
  </si>
  <si>
    <t>18001194</t>
  </si>
  <si>
    <t>Nguyễn Hương</t>
  </si>
  <si>
    <t>17H-0009231</t>
  </si>
  <si>
    <t>0009231</t>
  </si>
  <si>
    <t>62352</t>
  </si>
  <si>
    <t>18001195</t>
  </si>
  <si>
    <t>Trần Bảo</t>
  </si>
  <si>
    <t>17H-0009232</t>
  </si>
  <si>
    <t>0009232</t>
  </si>
  <si>
    <t>62353</t>
  </si>
  <si>
    <t>18001196</t>
  </si>
  <si>
    <t>Lương Anh</t>
  </si>
  <si>
    <t>17H-0009233</t>
  </si>
  <si>
    <t>0009233</t>
  </si>
  <si>
    <t>62354</t>
  </si>
  <si>
    <t>18001197</t>
  </si>
  <si>
    <t>Nguyễn Lê Tường</t>
  </si>
  <si>
    <t>18/05/2003</t>
  </si>
  <si>
    <t>17H-0009234</t>
  </si>
  <si>
    <t>0009234</t>
  </si>
  <si>
    <t>62355</t>
  </si>
  <si>
    <t>18001198</t>
  </si>
  <si>
    <t>12/07/2003</t>
  </si>
  <si>
    <t>17H-0009235</t>
  </si>
  <si>
    <t>0009235</t>
  </si>
  <si>
    <t>62356</t>
  </si>
  <si>
    <t>18001199</t>
  </si>
  <si>
    <t>Trần Chung</t>
  </si>
  <si>
    <t>17H-0009236</t>
  </si>
  <si>
    <t>0009236</t>
  </si>
  <si>
    <t>62357</t>
  </si>
  <si>
    <t>18001200</t>
  </si>
  <si>
    <t>Nguyễn Hoàng Văn</t>
  </si>
  <si>
    <t>17H-0009237</t>
  </si>
  <si>
    <t>0009237</t>
  </si>
  <si>
    <t>62358</t>
  </si>
  <si>
    <t>18001201</t>
  </si>
  <si>
    <t>Trương Tiểu</t>
  </si>
  <si>
    <t>21/09/2000</t>
  </si>
  <si>
    <t>18C1-KML1</t>
  </si>
  <si>
    <t>17H-0009238</t>
  </si>
  <si>
    <t>0009238</t>
  </si>
  <si>
    <t>62360</t>
  </si>
  <si>
    <t>18001203</t>
  </si>
  <si>
    <t>Đinh</t>
  </si>
  <si>
    <t>Kha</t>
  </si>
  <si>
    <t>28/10/1997</t>
  </si>
  <si>
    <t>17H-0009239</t>
  </si>
  <si>
    <t>0009239</t>
  </si>
  <si>
    <t>62361</t>
  </si>
  <si>
    <t>18001204</t>
  </si>
  <si>
    <t>18C1-ANM1</t>
  </si>
  <si>
    <t>17H-0009240</t>
  </si>
  <si>
    <t>0009240</t>
  </si>
  <si>
    <t>62362</t>
  </si>
  <si>
    <t>18001205</t>
  </si>
  <si>
    <t>Vũ Anh</t>
  </si>
  <si>
    <t>14/10/1998</t>
  </si>
  <si>
    <t>17H-0009241</t>
  </si>
  <si>
    <t>0009241</t>
  </si>
  <si>
    <t>62365</t>
  </si>
  <si>
    <t>18000641</t>
  </si>
  <si>
    <t>Trần Võ Hoàng</t>
  </si>
  <si>
    <t>18/09/2003</t>
  </si>
  <si>
    <t>17H-0009242</t>
  </si>
  <si>
    <t>0009242</t>
  </si>
  <si>
    <t>62367</t>
  </si>
  <si>
    <t>18001207</t>
  </si>
  <si>
    <t>17/06/2003</t>
  </si>
  <si>
    <t>17H-0009243</t>
  </si>
  <si>
    <t>0009243</t>
  </si>
  <si>
    <t>62368</t>
  </si>
  <si>
    <t>18001208</t>
  </si>
  <si>
    <t>03/02/1997</t>
  </si>
  <si>
    <t>17H-0009244</t>
  </si>
  <si>
    <t>0009244</t>
  </si>
  <si>
    <t>62370</t>
  </si>
  <si>
    <t>18001209</t>
  </si>
  <si>
    <t>Đỗ Ngọc</t>
  </si>
  <si>
    <t>17H-0009245</t>
  </si>
  <si>
    <t>0009245</t>
  </si>
  <si>
    <t>62371</t>
  </si>
  <si>
    <t>18001210</t>
  </si>
  <si>
    <t>Trương Tấn</t>
  </si>
  <si>
    <t>17H-0009246</t>
  </si>
  <si>
    <t>0009246</t>
  </si>
  <si>
    <t>62372</t>
  </si>
  <si>
    <t>18001211</t>
  </si>
  <si>
    <t>Chiêu Nguyễn Anh</t>
  </si>
  <si>
    <t>27/06/2000</t>
  </si>
  <si>
    <t>17H-0009247</t>
  </si>
  <si>
    <t>0009247</t>
  </si>
  <si>
    <t>62373</t>
  </si>
  <si>
    <t>18001212</t>
  </si>
  <si>
    <t>17H-0009248</t>
  </si>
  <si>
    <t>0009248</t>
  </si>
  <si>
    <t>62375</t>
  </si>
  <si>
    <t>18001214</t>
  </si>
  <si>
    <t>Võ Trần Quốc</t>
  </si>
  <si>
    <t>08/11/1999</t>
  </si>
  <si>
    <t>18C1-QTD1</t>
  </si>
  <si>
    <t>17H-0009249</t>
  </si>
  <si>
    <t>0009249</t>
  </si>
  <si>
    <t>62379</t>
  </si>
  <si>
    <t>18001216</t>
  </si>
  <si>
    <t>08/08/2003</t>
  </si>
  <si>
    <t>17H-0009250</t>
  </si>
  <si>
    <t>0009250</t>
  </si>
  <si>
    <t>62383</t>
  </si>
  <si>
    <t>18001217</t>
  </si>
  <si>
    <t>Huỳnh Ngọc Thảo</t>
  </si>
  <si>
    <t>17H-0009251</t>
  </si>
  <si>
    <t>0009251</t>
  </si>
  <si>
    <t>62385</t>
  </si>
  <si>
    <t>18001219</t>
  </si>
  <si>
    <t>Nguyễn Trần Ngọc</t>
  </si>
  <si>
    <t>17/06/2002</t>
  </si>
  <si>
    <t>17H-0009252</t>
  </si>
  <si>
    <t>0009252</t>
  </si>
  <si>
    <t>62386</t>
  </si>
  <si>
    <t>18001220</t>
  </si>
  <si>
    <t>Lê Đỗ Ngọc</t>
  </si>
  <si>
    <t>17H-0009253</t>
  </si>
  <si>
    <t>0009253</t>
  </si>
  <si>
    <t>62387</t>
  </si>
  <si>
    <t>18001221</t>
  </si>
  <si>
    <t>Trần Lưu Đăng</t>
  </si>
  <si>
    <t>17H-0009254</t>
  </si>
  <si>
    <t>0009254</t>
  </si>
  <si>
    <t>62388</t>
  </si>
  <si>
    <t>18001222</t>
  </si>
  <si>
    <t>17H-0009255</t>
  </si>
  <si>
    <t>0009255</t>
  </si>
  <si>
    <t>62389</t>
  </si>
  <si>
    <t>18001223</t>
  </si>
  <si>
    <t>Đặng Thái</t>
  </si>
  <si>
    <t>20/12/2003</t>
  </si>
  <si>
    <t>17H-0009256</t>
  </si>
  <si>
    <t>0009256</t>
  </si>
  <si>
    <t>62403</t>
  </si>
  <si>
    <t>18001226</t>
  </si>
  <si>
    <t>Phạm Thanh Phú</t>
  </si>
  <si>
    <t>26/05/1999</t>
  </si>
  <si>
    <t>17H-0009257</t>
  </si>
  <si>
    <t>0009257</t>
  </si>
  <si>
    <t>62405</t>
  </si>
  <si>
    <t>18001228</t>
  </si>
  <si>
    <t>Vũ Danh Tùng</t>
  </si>
  <si>
    <t>17H-0009258</t>
  </si>
  <si>
    <t>0009258</t>
  </si>
  <si>
    <t>(Ngày 11/07/2018)</t>
  </si>
  <si>
    <t>BẢNG KÊ THU HỌC PHÍ  NĂM HỌC 2018-2019</t>
  </si>
  <si>
    <t>TP. HCM, ngày 11 tháng 07 năm 2018</t>
  </si>
  <si>
    <t>Ba trăm ba mươi mốt triệu tám trăm tám mươi bốn ngàn đồng.</t>
  </si>
  <si>
    <t>HỦY 0008917</t>
  </si>
  <si>
    <t>HỦY 0009228</t>
  </si>
  <si>
    <t>HỦY 0009217</t>
  </si>
  <si>
    <t>63411</t>
  </si>
  <si>
    <t>18002067</t>
  </si>
  <si>
    <t>Võ Nguyễn Nhất</t>
  </si>
  <si>
    <t>Thống</t>
  </si>
  <si>
    <t>20/01/2000</t>
  </si>
  <si>
    <t>18C1-BCN1</t>
  </si>
  <si>
    <t>19/07/2018</t>
  </si>
  <si>
    <t>17H-0009783</t>
  </si>
  <si>
    <t>0009783</t>
  </si>
  <si>
    <t>63413</t>
  </si>
  <si>
    <t>18002069</t>
  </si>
  <si>
    <t>Bùi Quốc</t>
  </si>
  <si>
    <t>18C1-CNÔ8</t>
  </si>
  <si>
    <t>17H-0009784</t>
  </si>
  <si>
    <t>0009784</t>
  </si>
  <si>
    <t>63416</t>
  </si>
  <si>
    <t>18002072</t>
  </si>
  <si>
    <t>16/12/2000</t>
  </si>
  <si>
    <t>17H-0009785</t>
  </si>
  <si>
    <t>0009785</t>
  </si>
  <si>
    <t>63418</t>
  </si>
  <si>
    <t>18002074</t>
  </si>
  <si>
    <t>Phạm Lê Tiến</t>
  </si>
  <si>
    <t>05/03/2000</t>
  </si>
  <si>
    <t>17H-0009786</t>
  </si>
  <si>
    <t>0009786</t>
  </si>
  <si>
    <t>63420</t>
  </si>
  <si>
    <t>18002076</t>
  </si>
  <si>
    <t>Nguyễn Đặng Hạnh</t>
  </si>
  <si>
    <t>27/01/2000</t>
  </si>
  <si>
    <t>17H-0009787</t>
  </si>
  <si>
    <t>0009787</t>
  </si>
  <si>
    <t>63421</t>
  </si>
  <si>
    <t>18002077</t>
  </si>
  <si>
    <t>Nguyễn Ngọc Anh</t>
  </si>
  <si>
    <t>28/03/2000</t>
  </si>
  <si>
    <t>17H-0009788</t>
  </si>
  <si>
    <t>0009788</t>
  </si>
  <si>
    <t>63422</t>
  </si>
  <si>
    <t>18002078</t>
  </si>
  <si>
    <t>Lê Đỗ Chí</t>
  </si>
  <si>
    <t>17H-0009789</t>
  </si>
  <si>
    <t>0009789</t>
  </si>
  <si>
    <t>63424</t>
  </si>
  <si>
    <t>18002080</t>
  </si>
  <si>
    <t>Hồ Anh</t>
  </si>
  <si>
    <t>20/09/2000</t>
  </si>
  <si>
    <t>17H-0009790</t>
  </si>
  <si>
    <t>0009790</t>
  </si>
  <si>
    <t>63428</t>
  </si>
  <si>
    <t>18002082</t>
  </si>
  <si>
    <t>24/06/2000</t>
  </si>
  <si>
    <t>18C1-ĐCN1</t>
  </si>
  <si>
    <t>17H-0009791</t>
  </si>
  <si>
    <t>0009791</t>
  </si>
  <si>
    <t>63430</t>
  </si>
  <si>
    <t>18002084</t>
  </si>
  <si>
    <t>Luận</t>
  </si>
  <si>
    <t>22/10/1999</t>
  </si>
  <si>
    <t>17H-0009792</t>
  </si>
  <si>
    <t>0009792</t>
  </si>
  <si>
    <t>63432</t>
  </si>
  <si>
    <t>18002086</t>
  </si>
  <si>
    <t>Phương</t>
  </si>
  <si>
    <t>11/09/2000</t>
  </si>
  <si>
    <t>17H-0009793</t>
  </si>
  <si>
    <t>0009793</t>
  </si>
  <si>
    <t>63433</t>
  </si>
  <si>
    <t>18002087</t>
  </si>
  <si>
    <t>01/05/2000</t>
  </si>
  <si>
    <t>17H-0009794</t>
  </si>
  <si>
    <t>0009794</t>
  </si>
  <si>
    <t>63437</t>
  </si>
  <si>
    <t>18002091</t>
  </si>
  <si>
    <t>24/09/2000</t>
  </si>
  <si>
    <t>17H-0009795</t>
  </si>
  <si>
    <t>0009795</t>
  </si>
  <si>
    <t>63438</t>
  </si>
  <si>
    <t>18002092</t>
  </si>
  <si>
    <t>Thạch Trần</t>
  </si>
  <si>
    <t>18T4-CNÔ6</t>
  </si>
  <si>
    <t>17H-0009796</t>
  </si>
  <si>
    <t>0009796</t>
  </si>
  <si>
    <t>63441</t>
  </si>
  <si>
    <t>18002095</t>
  </si>
  <si>
    <t>Phan Văn</t>
  </si>
  <si>
    <t>Sanh</t>
  </si>
  <si>
    <t>27/08/2000</t>
  </si>
  <si>
    <t>17H-0009797</t>
  </si>
  <si>
    <t>0009797</t>
  </si>
  <si>
    <t>63442</t>
  </si>
  <si>
    <t>18002096</t>
  </si>
  <si>
    <t>Hà Văn</t>
  </si>
  <si>
    <t>22/08/2000</t>
  </si>
  <si>
    <t>17H-0009798</t>
  </si>
  <si>
    <t>0009798</t>
  </si>
  <si>
    <t>63446</t>
  </si>
  <si>
    <t>18002100</t>
  </si>
  <si>
    <t>Lương Thắng</t>
  </si>
  <si>
    <t>02/02/1999</t>
  </si>
  <si>
    <t>17H-0009799</t>
  </si>
  <si>
    <t>0009799</t>
  </si>
  <si>
    <t>63449</t>
  </si>
  <si>
    <t>18002103</t>
  </si>
  <si>
    <t>Nguyễn Thanh</t>
  </si>
  <si>
    <t>19/08/2000</t>
  </si>
  <si>
    <t>17H-0009800</t>
  </si>
  <si>
    <t>0009800</t>
  </si>
  <si>
    <t>63452</t>
  </si>
  <si>
    <t>18002106</t>
  </si>
  <si>
    <t>Trịnh Minh</t>
  </si>
  <si>
    <t>18/07/2000</t>
  </si>
  <si>
    <t>17H-0009801</t>
  </si>
  <si>
    <t>0009801</t>
  </si>
  <si>
    <t>63455</t>
  </si>
  <si>
    <t>18002109</t>
  </si>
  <si>
    <t>14/06/2000</t>
  </si>
  <si>
    <t>17H-0009802</t>
  </si>
  <si>
    <t>0009802</t>
  </si>
  <si>
    <t>63461</t>
  </si>
  <si>
    <t>18002114</t>
  </si>
  <si>
    <t>Lương Văn Quang</t>
  </si>
  <si>
    <t>17H-0009803</t>
  </si>
  <si>
    <t>0009803</t>
  </si>
  <si>
    <t>63466</t>
  </si>
  <si>
    <t>18002117</t>
  </si>
  <si>
    <t>Chuyển</t>
  </si>
  <si>
    <t>28/01/2000</t>
  </si>
  <si>
    <t>17H-0009804</t>
  </si>
  <si>
    <t>0009804</t>
  </si>
  <si>
    <t>63468</t>
  </si>
  <si>
    <t>18002118</t>
  </si>
  <si>
    <t>Võ Thị Thanh</t>
  </si>
  <si>
    <t>17H-0009805</t>
  </si>
  <si>
    <t>0009805</t>
  </si>
  <si>
    <t>63470</t>
  </si>
  <si>
    <t>18002120</t>
  </si>
  <si>
    <t>Phạm Trần Tấn</t>
  </si>
  <si>
    <t>21/01/2000</t>
  </si>
  <si>
    <t>18C1-CCK2</t>
  </si>
  <si>
    <t>17H-0009806</t>
  </si>
  <si>
    <t>0009806</t>
  </si>
  <si>
    <t>63471</t>
  </si>
  <si>
    <t>18002121</t>
  </si>
  <si>
    <t>Văn Đức Hoài</t>
  </si>
  <si>
    <t>18T4-TKĐ2</t>
  </si>
  <si>
    <t>17H-0009807</t>
  </si>
  <si>
    <t>0009807</t>
  </si>
  <si>
    <t>63472</t>
  </si>
  <si>
    <t>18002122</t>
  </si>
  <si>
    <t>Phan Hoàng</t>
  </si>
  <si>
    <t>26/01/2000</t>
  </si>
  <si>
    <t>17H-0009808</t>
  </si>
  <si>
    <t>0009808</t>
  </si>
  <si>
    <t>63473</t>
  </si>
  <si>
    <t>18002123</t>
  </si>
  <si>
    <t>Nguyễn Dương Kiệt</t>
  </si>
  <si>
    <t>Huân</t>
  </si>
  <si>
    <t>05/11/2000</t>
  </si>
  <si>
    <t>17H-0009809</t>
  </si>
  <si>
    <t>0009809</t>
  </si>
  <si>
    <t>63475</t>
  </si>
  <si>
    <t>18002125</t>
  </si>
  <si>
    <t>Bùi Minh</t>
  </si>
  <si>
    <t>Đảm</t>
  </si>
  <si>
    <t>29/05/2000</t>
  </si>
  <si>
    <t>17H-0009810</t>
  </si>
  <si>
    <t>0009810</t>
  </si>
  <si>
    <t>63476</t>
  </si>
  <si>
    <t>18002126</t>
  </si>
  <si>
    <t>Hồ Hoàng Sĩ</t>
  </si>
  <si>
    <t>17H-0009811</t>
  </si>
  <si>
    <t>0009811</t>
  </si>
  <si>
    <t>63477</t>
  </si>
  <si>
    <t>18002127</t>
  </si>
  <si>
    <t>17H-0009812</t>
  </si>
  <si>
    <t>0009812</t>
  </si>
  <si>
    <t>63479</t>
  </si>
  <si>
    <t>18002129</t>
  </si>
  <si>
    <t>Đoàn Xuân</t>
  </si>
  <si>
    <t>25/08/2000</t>
  </si>
  <si>
    <t>18C1-CMT1</t>
  </si>
  <si>
    <t>17H-0009813</t>
  </si>
  <si>
    <t>0009813</t>
  </si>
  <si>
    <t>63484</t>
  </si>
  <si>
    <t>18002133</t>
  </si>
  <si>
    <t>Nguyễn Huy</t>
  </si>
  <si>
    <t>Hùng</t>
  </si>
  <si>
    <t>23/04/2000</t>
  </si>
  <si>
    <t>17H-0009815</t>
  </si>
  <si>
    <t>0009815</t>
  </si>
  <si>
    <t>63486</t>
  </si>
  <si>
    <t>18002135</t>
  </si>
  <si>
    <t>28/09/2000</t>
  </si>
  <si>
    <t>17H-0009816</t>
  </si>
  <si>
    <t>0009816</t>
  </si>
  <si>
    <t>63488</t>
  </si>
  <si>
    <t>18002136</t>
  </si>
  <si>
    <t>Hoàng Minh</t>
  </si>
  <si>
    <t>12/03/1999</t>
  </si>
  <si>
    <t>17H-0009817</t>
  </si>
  <si>
    <t>0009817</t>
  </si>
  <si>
    <t>63490</t>
  </si>
  <si>
    <t>18002138</t>
  </si>
  <si>
    <t>Lạc</t>
  </si>
  <si>
    <t>18/09/2000</t>
  </si>
  <si>
    <t>17H-0009818</t>
  </si>
  <si>
    <t>0009818</t>
  </si>
  <si>
    <t>63491</t>
  </si>
  <si>
    <t>18002139</t>
  </si>
  <si>
    <t>17H-0009819</t>
  </si>
  <si>
    <t>0009819</t>
  </si>
  <si>
    <t>63492</t>
  </si>
  <si>
    <t>18002140</t>
  </si>
  <si>
    <t>Lâm Phi</t>
  </si>
  <si>
    <t>17H-0009820</t>
  </si>
  <si>
    <t>0009820</t>
  </si>
  <si>
    <t>63495</t>
  </si>
  <si>
    <t>18002143</t>
  </si>
  <si>
    <t>Lê Chiến Hoàng</t>
  </si>
  <si>
    <t>Quốc</t>
  </si>
  <si>
    <t>09/04/2000</t>
  </si>
  <si>
    <t>18C1-CNÔ9</t>
  </si>
  <si>
    <t>17H-0009821</t>
  </si>
  <si>
    <t>0009821</t>
  </si>
  <si>
    <t>63499</t>
  </si>
  <si>
    <t>18002146</t>
  </si>
  <si>
    <t>La Hữu</t>
  </si>
  <si>
    <t>08/09/2000</t>
  </si>
  <si>
    <t>17H-0009822</t>
  </si>
  <si>
    <t>0009822</t>
  </si>
  <si>
    <t>63500</t>
  </si>
  <si>
    <t>18002147</t>
  </si>
  <si>
    <t>Nguyễn Huỳnh</t>
  </si>
  <si>
    <t>03/05/2000</t>
  </si>
  <si>
    <t>17H-0009823</t>
  </si>
  <si>
    <t>0009823</t>
  </si>
  <si>
    <t>63502</t>
  </si>
  <si>
    <t>18002149</t>
  </si>
  <si>
    <t>Nguyễn Vũ</t>
  </si>
  <si>
    <t>28/12/2000</t>
  </si>
  <si>
    <t>17H-0009824</t>
  </si>
  <si>
    <t>0009824</t>
  </si>
  <si>
    <t>63503</t>
  </si>
  <si>
    <t>18002150</t>
  </si>
  <si>
    <t>29/07/2000</t>
  </si>
  <si>
    <t>18C1-ĐĐT1</t>
  </si>
  <si>
    <t>17H-0009825</t>
  </si>
  <si>
    <t>0009825</t>
  </si>
  <si>
    <t>63504</t>
  </si>
  <si>
    <t>18002151</t>
  </si>
  <si>
    <t>Hoàng Quốc</t>
  </si>
  <si>
    <t>12/04/2000</t>
  </si>
  <si>
    <t>18C1-CĐT1</t>
  </si>
  <si>
    <t>17H-0009826</t>
  </si>
  <si>
    <t>0009826</t>
  </si>
  <si>
    <t>63505</t>
  </si>
  <si>
    <t>18002152</t>
  </si>
  <si>
    <t>Phạm Tấn</t>
  </si>
  <si>
    <t>Hừng</t>
  </si>
  <si>
    <t>04/03/2000</t>
  </si>
  <si>
    <t>17H-0009827</t>
  </si>
  <si>
    <t>0009827</t>
  </si>
  <si>
    <t>63516</t>
  </si>
  <si>
    <t>18002162</t>
  </si>
  <si>
    <t>Tô Hoài</t>
  </si>
  <si>
    <t>17H-0009829</t>
  </si>
  <si>
    <t>0009829</t>
  </si>
  <si>
    <t>63518</t>
  </si>
  <si>
    <t>18002164</t>
  </si>
  <si>
    <t>Võ Hoài</t>
  </si>
  <si>
    <t>04/01/2000</t>
  </si>
  <si>
    <t>17H-0009830</t>
  </si>
  <si>
    <t>0009830</t>
  </si>
  <si>
    <t>63519</t>
  </si>
  <si>
    <t>18002165</t>
  </si>
  <si>
    <t>Tô Phi</t>
  </si>
  <si>
    <t>06/04/2000</t>
  </si>
  <si>
    <t>17H-0009831</t>
  </si>
  <si>
    <t>0009831</t>
  </si>
  <si>
    <t>63521</t>
  </si>
  <si>
    <t>18002167</t>
  </si>
  <si>
    <t>Thọ</t>
  </si>
  <si>
    <t>06/05/2002</t>
  </si>
  <si>
    <t>17H-0009832</t>
  </si>
  <si>
    <t>0009832</t>
  </si>
  <si>
    <t>63522</t>
  </si>
  <si>
    <t>18002168</t>
  </si>
  <si>
    <t>Lê Đức</t>
  </si>
  <si>
    <t>17H-0009833</t>
  </si>
  <si>
    <t>0009833</t>
  </si>
  <si>
    <t>63523</t>
  </si>
  <si>
    <t>18002169</t>
  </si>
  <si>
    <t>Nguyễn Văn Lâm</t>
  </si>
  <si>
    <t>17H-0009834</t>
  </si>
  <si>
    <t>0009834</t>
  </si>
  <si>
    <t>63524</t>
  </si>
  <si>
    <t>18002170</t>
  </si>
  <si>
    <t>30/09/2001</t>
  </si>
  <si>
    <t>17H-0009835</t>
  </si>
  <si>
    <t>0009835</t>
  </si>
  <si>
    <t>63527</t>
  </si>
  <si>
    <t>18002173</t>
  </si>
  <si>
    <t>15/07/2000</t>
  </si>
  <si>
    <t>18T2-KML1</t>
  </si>
  <si>
    <t>17H-0009836</t>
  </si>
  <si>
    <t>0009836</t>
  </si>
  <si>
    <t>63528</t>
  </si>
  <si>
    <t>18002174</t>
  </si>
  <si>
    <t>Nguyễn Phùng Khánh</t>
  </si>
  <si>
    <t>06/01/2000</t>
  </si>
  <si>
    <t>17H-0009837</t>
  </si>
  <si>
    <t>0009837</t>
  </si>
  <si>
    <t>63529</t>
  </si>
  <si>
    <t>18002175</t>
  </si>
  <si>
    <t>02/07/2000</t>
  </si>
  <si>
    <t>17H-0009838</t>
  </si>
  <si>
    <t>0009838</t>
  </si>
  <si>
    <t>63531</t>
  </si>
  <si>
    <t>18002177</t>
  </si>
  <si>
    <t>19/01/2000</t>
  </si>
  <si>
    <t>17H-0009839</t>
  </si>
  <si>
    <t>0009839</t>
  </si>
  <si>
    <t>63532</t>
  </si>
  <si>
    <t>18002178</t>
  </si>
  <si>
    <t>19/09/1998</t>
  </si>
  <si>
    <t>17H-0009840</t>
  </si>
  <si>
    <t>0009840</t>
  </si>
  <si>
    <t>63535</t>
  </si>
  <si>
    <t>18002181</t>
  </si>
  <si>
    <t>Vũ Quang</t>
  </si>
  <si>
    <t>12/02/1999</t>
  </si>
  <si>
    <t>17H-0009841</t>
  </si>
  <si>
    <t>0009841</t>
  </si>
  <si>
    <t>63541</t>
  </si>
  <si>
    <t>18002185</t>
  </si>
  <si>
    <t>Lê Hùng</t>
  </si>
  <si>
    <t>17H-0009842</t>
  </si>
  <si>
    <t>0009842</t>
  </si>
  <si>
    <t>63544</t>
  </si>
  <si>
    <t>18002188</t>
  </si>
  <si>
    <t>Trần Phạm Hoàng</t>
  </si>
  <si>
    <t>17H-0009843</t>
  </si>
  <si>
    <t>0009843</t>
  </si>
  <si>
    <t>63545</t>
  </si>
  <si>
    <t>18002189</t>
  </si>
  <si>
    <t>Hồ Đông</t>
  </si>
  <si>
    <t>30/10/2000</t>
  </si>
  <si>
    <t>17H-0009844</t>
  </si>
  <si>
    <t>0009844</t>
  </si>
  <si>
    <t>63548</t>
  </si>
  <si>
    <t>18002192</t>
  </si>
  <si>
    <t>17H-0009845</t>
  </si>
  <si>
    <t>0009845</t>
  </si>
  <si>
    <t>63549</t>
  </si>
  <si>
    <t>18002193</t>
  </si>
  <si>
    <t>Dương Mạnh</t>
  </si>
  <si>
    <t>02/02/2000</t>
  </si>
  <si>
    <t>17H-0009846</t>
  </si>
  <si>
    <t>0009846</t>
  </si>
  <si>
    <t>63553</t>
  </si>
  <si>
    <t>18002197</t>
  </si>
  <si>
    <t>Nguyễn Kiết</t>
  </si>
  <si>
    <t>11/01/1999</t>
  </si>
  <si>
    <t>18C1-CNÔ3</t>
  </si>
  <si>
    <t>17H-0009848</t>
  </si>
  <si>
    <t>0009848</t>
  </si>
  <si>
    <t>63555</t>
  </si>
  <si>
    <t>18002199</t>
  </si>
  <si>
    <t>Nguyễn Hoàng Khương</t>
  </si>
  <si>
    <t>16/02/2002</t>
  </si>
  <si>
    <t>17H-0009849</t>
  </si>
  <si>
    <t>0009849</t>
  </si>
  <si>
    <t>63558</t>
  </si>
  <si>
    <t>18002202</t>
  </si>
  <si>
    <t>21/02/1998</t>
  </si>
  <si>
    <t>17H-0009850</t>
  </si>
  <si>
    <t>0009850</t>
  </si>
  <si>
    <t>63559</t>
  </si>
  <si>
    <t>18002203</t>
  </si>
  <si>
    <t>Dương Minh</t>
  </si>
  <si>
    <t>Trí</t>
  </si>
  <si>
    <t>20/03/2000</t>
  </si>
  <si>
    <t>17H-0009851</t>
  </si>
  <si>
    <t>0009851</t>
  </si>
  <si>
    <t>63563</t>
  </si>
  <si>
    <t>18002207</t>
  </si>
  <si>
    <t>Lâm Hoàng</t>
  </si>
  <si>
    <t>10/12/2000</t>
  </si>
  <si>
    <t>17H-0009852</t>
  </si>
  <si>
    <t>0009852</t>
  </si>
  <si>
    <t>63565</t>
  </si>
  <si>
    <t>18002209</t>
  </si>
  <si>
    <t>Nguyễn Mai Thanh</t>
  </si>
  <si>
    <t>23/11/2000</t>
  </si>
  <si>
    <t>17H-0009853</t>
  </si>
  <si>
    <t>0009853</t>
  </si>
  <si>
    <t>63567</t>
  </si>
  <si>
    <t>18002211</t>
  </si>
  <si>
    <t>05/02/2000</t>
  </si>
  <si>
    <t>17H-0009854</t>
  </si>
  <si>
    <t>0009854</t>
  </si>
  <si>
    <t>63568</t>
  </si>
  <si>
    <t>18002212</t>
  </si>
  <si>
    <t>Trần Vĩ</t>
  </si>
  <si>
    <t>02/04/2000</t>
  </si>
  <si>
    <t>17H-0009855</t>
  </si>
  <si>
    <t>0009855</t>
  </si>
  <si>
    <t>63570</t>
  </si>
  <si>
    <t>18002214</t>
  </si>
  <si>
    <t>23/10/2000</t>
  </si>
  <si>
    <t>17H-0009856</t>
  </si>
  <si>
    <t>0009856</t>
  </si>
  <si>
    <t>63571</t>
  </si>
  <si>
    <t>18002215</t>
  </si>
  <si>
    <t>11/07/1998</t>
  </si>
  <si>
    <t>17H-0009857</t>
  </si>
  <si>
    <t>0009857</t>
  </si>
  <si>
    <t>63572</t>
  </si>
  <si>
    <t>18002216</t>
  </si>
  <si>
    <t>13/11/2000</t>
  </si>
  <si>
    <t>18C1-LĐL1</t>
  </si>
  <si>
    <t>17H-0009858</t>
  </si>
  <si>
    <t>0009858</t>
  </si>
  <si>
    <t>63573</t>
  </si>
  <si>
    <t>18002217</t>
  </si>
  <si>
    <t>17H-0009859</t>
  </si>
  <si>
    <t>0009859</t>
  </si>
  <si>
    <t>63574</t>
  </si>
  <si>
    <t>18002218</t>
  </si>
  <si>
    <t>Hào</t>
  </si>
  <si>
    <t>16/06/2000</t>
  </si>
  <si>
    <t>17H-0009860</t>
  </si>
  <si>
    <t>0009860</t>
  </si>
  <si>
    <t>63575</t>
  </si>
  <si>
    <t>18002219</t>
  </si>
  <si>
    <t>13/08/2000</t>
  </si>
  <si>
    <t>17H-0009861</t>
  </si>
  <si>
    <t>0009861</t>
  </si>
  <si>
    <t>63576</t>
  </si>
  <si>
    <t>18002220</t>
  </si>
  <si>
    <t>Trần Nguyễn Hoàng</t>
  </si>
  <si>
    <t>21/12/2000</t>
  </si>
  <si>
    <t>17H-0009862</t>
  </si>
  <si>
    <t>0009862</t>
  </si>
  <si>
    <t>63577</t>
  </si>
  <si>
    <t>18002221</t>
  </si>
  <si>
    <t>Thông</t>
  </si>
  <si>
    <t>17H-0009863</t>
  </si>
  <si>
    <t>0009863</t>
  </si>
  <si>
    <t>63578</t>
  </si>
  <si>
    <t>18002222</t>
  </si>
  <si>
    <t>Viễn</t>
  </si>
  <si>
    <t>17H-0009864</t>
  </si>
  <si>
    <t>0009864</t>
  </si>
  <si>
    <t>63579</t>
  </si>
  <si>
    <t>18002223</t>
  </si>
  <si>
    <t>Bùi Lý Thiên</t>
  </si>
  <si>
    <t>Kim</t>
  </si>
  <si>
    <t>01/04/1999</t>
  </si>
  <si>
    <t>17H-0009865</t>
  </si>
  <si>
    <t>0009865</t>
  </si>
  <si>
    <t>63580</t>
  </si>
  <si>
    <t>18002224</t>
  </si>
  <si>
    <t>Đinh Huy</t>
  </si>
  <si>
    <t>21/02/2003</t>
  </si>
  <si>
    <t>18T4-NNA3</t>
  </si>
  <si>
    <t>17H-0009866</t>
  </si>
  <si>
    <t>0009866</t>
  </si>
  <si>
    <t>63581</t>
  </si>
  <si>
    <t>18002225</t>
  </si>
  <si>
    <t>Tăng Đỗ Hữu</t>
  </si>
  <si>
    <t>15/11/2000</t>
  </si>
  <si>
    <t>17H-0009867</t>
  </si>
  <si>
    <t>0009867</t>
  </si>
  <si>
    <t>63584</t>
  </si>
  <si>
    <t>18002228</t>
  </si>
  <si>
    <t>17H-0009868</t>
  </si>
  <si>
    <t>0009868</t>
  </si>
  <si>
    <t>63585</t>
  </si>
  <si>
    <t>18002229</t>
  </si>
  <si>
    <t>17H-0009869</t>
  </si>
  <si>
    <t>0009869</t>
  </si>
  <si>
    <t>63599</t>
  </si>
  <si>
    <t>18002241</t>
  </si>
  <si>
    <t>13/12/2000</t>
  </si>
  <si>
    <t>17H-0009870</t>
  </si>
  <si>
    <t>0009870</t>
  </si>
  <si>
    <t>63603</t>
  </si>
  <si>
    <t>18002244</t>
  </si>
  <si>
    <t>24/04/2000</t>
  </si>
  <si>
    <t>17H-0009871</t>
  </si>
  <si>
    <t>0009871</t>
  </si>
  <si>
    <t>63605</t>
  </si>
  <si>
    <t>18002246</t>
  </si>
  <si>
    <t>Phan Văn Trường</t>
  </si>
  <si>
    <t>08/11/2000</t>
  </si>
  <si>
    <t>17H-0009872</t>
  </si>
  <si>
    <t>0009872</t>
  </si>
  <si>
    <t>63608</t>
  </si>
  <si>
    <t>18002249</t>
  </si>
  <si>
    <t>Đinh Tấn</t>
  </si>
  <si>
    <t>01/02/2000</t>
  </si>
  <si>
    <t>17H-0009873</t>
  </si>
  <si>
    <t>0009873</t>
  </si>
  <si>
    <t>63609</t>
  </si>
  <si>
    <t>18002250</t>
  </si>
  <si>
    <t>Lê Thành</t>
  </si>
  <si>
    <t>01/10/2000</t>
  </si>
  <si>
    <t>17H-0009874</t>
  </si>
  <si>
    <t>0009874</t>
  </si>
  <si>
    <t>63610</t>
  </si>
  <si>
    <t>18002251</t>
  </si>
  <si>
    <t>13/07/2000</t>
  </si>
  <si>
    <t>17H-0009875</t>
  </si>
  <si>
    <t>0009875</t>
  </si>
  <si>
    <t>63612</t>
  </si>
  <si>
    <t>18002253</t>
  </si>
  <si>
    <t>Cao Lê Minh</t>
  </si>
  <si>
    <t>17H-0009876</t>
  </si>
  <si>
    <t>0009876</t>
  </si>
  <si>
    <t>63614</t>
  </si>
  <si>
    <t>18002255</t>
  </si>
  <si>
    <t>Võ Bảo</t>
  </si>
  <si>
    <t>15/08/1999</t>
  </si>
  <si>
    <t>17H-0009877</t>
  </si>
  <si>
    <t>0009877</t>
  </si>
  <si>
    <t>63615</t>
  </si>
  <si>
    <t>18002256</t>
  </si>
  <si>
    <t>Nguyễn Lê</t>
  </si>
  <si>
    <t>17H-0009878</t>
  </si>
  <si>
    <t>0009878</t>
  </si>
  <si>
    <t>63618</t>
  </si>
  <si>
    <t>18002259</t>
  </si>
  <si>
    <t>Phan Nguyễn Quốc</t>
  </si>
  <si>
    <t>24/03/2000</t>
  </si>
  <si>
    <t>17H-0009879</t>
  </si>
  <si>
    <t>0009879</t>
  </si>
  <si>
    <t>63619</t>
  </si>
  <si>
    <t>18002260</t>
  </si>
  <si>
    <t>Huỳnh</t>
  </si>
  <si>
    <t>23/06/2000</t>
  </si>
  <si>
    <t>17H-0009880</t>
  </si>
  <si>
    <t>0009880</t>
  </si>
  <si>
    <t>63629</t>
  </si>
  <si>
    <t>18002265</t>
  </si>
  <si>
    <t>Lý Minh</t>
  </si>
  <si>
    <t>Thức</t>
  </si>
  <si>
    <t>07/03/2000</t>
  </si>
  <si>
    <t>17H-0009881</t>
  </si>
  <si>
    <t>0009881</t>
  </si>
  <si>
    <t>63631</t>
  </si>
  <si>
    <t>18002267</t>
  </si>
  <si>
    <t>11/10/1999</t>
  </si>
  <si>
    <t>17H-0009882</t>
  </si>
  <si>
    <t>0009882</t>
  </si>
  <si>
    <t>63632</t>
  </si>
  <si>
    <t>18002268</t>
  </si>
  <si>
    <t>Phạm Trường</t>
  </si>
  <si>
    <t>15/01/2003</t>
  </si>
  <si>
    <t>17H-0009883</t>
  </si>
  <si>
    <t>0009883</t>
  </si>
  <si>
    <t>63633</t>
  </si>
  <si>
    <t>18002269</t>
  </si>
  <si>
    <t>08/04/2000</t>
  </si>
  <si>
    <t>17H-0009884</t>
  </si>
  <si>
    <t>0009884</t>
  </si>
  <si>
    <t>63634</t>
  </si>
  <si>
    <t>18002270</t>
  </si>
  <si>
    <t>Trần Đăng</t>
  </si>
  <si>
    <t>20/12/2001</t>
  </si>
  <si>
    <t>17H-0009885</t>
  </si>
  <si>
    <t>0009885</t>
  </si>
  <si>
    <t>63635</t>
  </si>
  <si>
    <t>18002271</t>
  </si>
  <si>
    <t>17H-0009886</t>
  </si>
  <si>
    <t>0009886</t>
  </si>
  <si>
    <t>63640</t>
  </si>
  <si>
    <t>18002274</t>
  </si>
  <si>
    <t>Lê Hữu</t>
  </si>
  <si>
    <t>23/03/2000</t>
  </si>
  <si>
    <t>17H-0009887</t>
  </si>
  <si>
    <t>0009887</t>
  </si>
  <si>
    <t>63445</t>
  </si>
  <si>
    <t>18002099</t>
  </si>
  <si>
    <t>Lâm Thiên</t>
  </si>
  <si>
    <t>17H-0010039</t>
  </si>
  <si>
    <t>0010039</t>
  </si>
  <si>
    <t>63448</t>
  </si>
  <si>
    <t>18002102</t>
  </si>
  <si>
    <t>Phạm Vũ Minh</t>
  </si>
  <si>
    <t>17/09/2000</t>
  </si>
  <si>
    <t>17H-0010040</t>
  </si>
  <si>
    <t>0010040</t>
  </si>
  <si>
    <t>63451</t>
  </si>
  <si>
    <t>18002105</t>
  </si>
  <si>
    <t>Nguyễn Lý</t>
  </si>
  <si>
    <t>19/05/2000</t>
  </si>
  <si>
    <t>17H-0010041</t>
  </si>
  <si>
    <t>0010041</t>
  </si>
  <si>
    <t>63454</t>
  </si>
  <si>
    <t>18002108</t>
  </si>
  <si>
    <t>17H-0010042</t>
  </si>
  <si>
    <t>0010042</t>
  </si>
  <si>
    <t>63456</t>
  </si>
  <si>
    <t>18002110</t>
  </si>
  <si>
    <t>Lê Trung</t>
  </si>
  <si>
    <t>08/03/2000</t>
  </si>
  <si>
    <t>17H-0010043</t>
  </si>
  <si>
    <t>0010043</t>
  </si>
  <si>
    <t>63460</t>
  </si>
  <si>
    <t>18002113</t>
  </si>
  <si>
    <t>Nguyễn Ngọc Hoàng</t>
  </si>
  <si>
    <t>05/05/2000</t>
  </si>
  <si>
    <t>17H-0010044</t>
  </si>
  <si>
    <t>0010044</t>
  </si>
  <si>
    <t>63462</t>
  </si>
  <si>
    <t>18002115</t>
  </si>
  <si>
    <t>Hồ Văn Hữu</t>
  </si>
  <si>
    <t>12/08/2000</t>
  </si>
  <si>
    <t>17H-0010046</t>
  </si>
  <si>
    <t>0010046</t>
  </si>
  <si>
    <t>63469</t>
  </si>
  <si>
    <t>18002119</t>
  </si>
  <si>
    <t>Đoàn Tấn</t>
  </si>
  <si>
    <t>25/11/2000</t>
  </si>
  <si>
    <t>17H-0010047</t>
  </si>
  <si>
    <t>0010047</t>
  </si>
  <si>
    <t>63489</t>
  </si>
  <si>
    <t>18002137</t>
  </si>
  <si>
    <t>Bùi Hoàng Quốc</t>
  </si>
  <si>
    <t>30/03/2000</t>
  </si>
  <si>
    <t>17H-0010049</t>
  </si>
  <si>
    <t>0010049</t>
  </si>
  <si>
    <t>63494</t>
  </si>
  <si>
    <t>18002142</t>
  </si>
  <si>
    <t>27/05/1999</t>
  </si>
  <si>
    <t>17H-0010050</t>
  </si>
  <si>
    <t>0010050</t>
  </si>
  <si>
    <t>63496</t>
  </si>
  <si>
    <t>18002144</t>
  </si>
  <si>
    <t>Nguyễn Vinh</t>
  </si>
  <si>
    <t>01/11/2000</t>
  </si>
  <si>
    <t>17H-0010051</t>
  </si>
  <si>
    <t>0010051</t>
  </si>
  <si>
    <t>63497</t>
  </si>
  <si>
    <t>18002145</t>
  </si>
  <si>
    <t>Lý Khánh</t>
  </si>
  <si>
    <t>28/08/2000</t>
  </si>
  <si>
    <t>17H-0010052</t>
  </si>
  <si>
    <t>0010052</t>
  </si>
  <si>
    <t>63501</t>
  </si>
  <si>
    <t>18002148</t>
  </si>
  <si>
    <t>17H-0010053</t>
  </si>
  <si>
    <t>0010053</t>
  </si>
  <si>
    <t>63510</t>
  </si>
  <si>
    <t>18002157</t>
  </si>
  <si>
    <t>Nguyễn Trung</t>
  </si>
  <si>
    <t>11/06/2000</t>
  </si>
  <si>
    <t>17H-0010054</t>
  </si>
  <si>
    <t>0010054</t>
  </si>
  <si>
    <t>63512</t>
  </si>
  <si>
    <t>18002158</t>
  </si>
  <si>
    <t>Trần Khánh</t>
  </si>
  <si>
    <t>29/04/2000</t>
  </si>
  <si>
    <t>17H-0010055</t>
  </si>
  <si>
    <t>0010055</t>
  </si>
  <si>
    <t>63515</t>
  </si>
  <si>
    <t>18002161</t>
  </si>
  <si>
    <t>Vương</t>
  </si>
  <si>
    <t>03/03/2000</t>
  </si>
  <si>
    <t>17H-0010056</t>
  </si>
  <si>
    <t>0010056</t>
  </si>
  <si>
    <t>63517</t>
  </si>
  <si>
    <t>18002163</t>
  </si>
  <si>
    <t>17/12/2000</t>
  </si>
  <si>
    <t>17H-0010057</t>
  </si>
  <si>
    <t>0010057</t>
  </si>
  <si>
    <t>63520</t>
  </si>
  <si>
    <t>18002166</t>
  </si>
  <si>
    <t>Nguyễn Ngọc Chí</t>
  </si>
  <si>
    <t>28/04/2000</t>
  </si>
  <si>
    <t>17H-0010058</t>
  </si>
  <si>
    <t>0010058</t>
  </si>
  <si>
    <t>63526</t>
  </si>
  <si>
    <t>18002172</t>
  </si>
  <si>
    <t>05/10/2000</t>
  </si>
  <si>
    <t>17H-0010059</t>
  </si>
  <si>
    <t>0010059</t>
  </si>
  <si>
    <t>63530</t>
  </si>
  <si>
    <t>18002176</t>
  </si>
  <si>
    <t>Nguyễn Hiếu</t>
  </si>
  <si>
    <t>13/05/2000</t>
  </si>
  <si>
    <t>17H-0010060</t>
  </si>
  <si>
    <t>0010060</t>
  </si>
  <si>
    <t>63534</t>
  </si>
  <si>
    <t>18002180</t>
  </si>
  <si>
    <t>Phan Thị Xuân</t>
  </si>
  <si>
    <t>Mai</t>
  </si>
  <si>
    <t>23/01/2000</t>
  </si>
  <si>
    <t>18C1-KTD1</t>
  </si>
  <si>
    <t>17H-0010061</t>
  </si>
  <si>
    <t>0010061</t>
  </si>
  <si>
    <t>63537</t>
  </si>
  <si>
    <t>18002182</t>
  </si>
  <si>
    <t>Thái Quốc</t>
  </si>
  <si>
    <t>17/08/2000</t>
  </si>
  <si>
    <t>17H-0010062</t>
  </si>
  <si>
    <t>0010062</t>
  </si>
  <si>
    <t>63566</t>
  </si>
  <si>
    <t>18002210</t>
  </si>
  <si>
    <t>Phùng Ngọc</t>
  </si>
  <si>
    <t>04/10/2000</t>
  </si>
  <si>
    <t>17H-0010063</t>
  </si>
  <si>
    <t>0010063</t>
  </si>
  <si>
    <t>63569</t>
  </si>
  <si>
    <t>18002213</t>
  </si>
  <si>
    <t>Hồ Quốc</t>
  </si>
  <si>
    <t>07/06/2000</t>
  </si>
  <si>
    <t>17H-0010064</t>
  </si>
  <si>
    <t>0010064</t>
  </si>
  <si>
    <t>63583</t>
  </si>
  <si>
    <t>18002227</t>
  </si>
  <si>
    <t>Lê Linh</t>
  </si>
  <si>
    <t>07/05/2000</t>
  </si>
  <si>
    <t>17H-0010065</t>
  </si>
  <si>
    <t>0010065</t>
  </si>
  <si>
    <t>63586</t>
  </si>
  <si>
    <t>18002230</t>
  </si>
  <si>
    <t>Nguyễn Phú</t>
  </si>
  <si>
    <t>01/04/2000</t>
  </si>
  <si>
    <t>17H-0010066</t>
  </si>
  <si>
    <t>0010066</t>
  </si>
  <si>
    <t>63594</t>
  </si>
  <si>
    <t>18002236</t>
  </si>
  <si>
    <t>Võ Minh</t>
  </si>
  <si>
    <t>09/12/2000</t>
  </si>
  <si>
    <t>17H-0010067</t>
  </si>
  <si>
    <t>0010067</t>
  </si>
  <si>
    <t>63604</t>
  </si>
  <si>
    <t>18002245</t>
  </si>
  <si>
    <t>05/09/2000</t>
  </si>
  <si>
    <t>17H-0010068</t>
  </si>
  <si>
    <t>0010068</t>
  </si>
  <si>
    <t>63412</t>
  </si>
  <si>
    <t>18002068</t>
  </si>
  <si>
    <t>Võ Thanh</t>
  </si>
  <si>
    <t>11/01/2000</t>
  </si>
  <si>
    <t>17H-0010479</t>
  </si>
  <si>
    <t>0010479</t>
  </si>
  <si>
    <t>63414</t>
  </si>
  <si>
    <t>18002070</t>
  </si>
  <si>
    <t>Nguyễn Thế Gia</t>
  </si>
  <si>
    <t>17H-0010480</t>
  </si>
  <si>
    <t>0010480</t>
  </si>
  <si>
    <t>63415</t>
  </si>
  <si>
    <t>18002071</t>
  </si>
  <si>
    <t>Trần Tường</t>
  </si>
  <si>
    <t>15/09/2000</t>
  </si>
  <si>
    <t>17H-0010481</t>
  </si>
  <si>
    <t>0010481</t>
  </si>
  <si>
    <t>63417</t>
  </si>
  <si>
    <t>18002073</t>
  </si>
  <si>
    <t>Võ Đoàn Hữu</t>
  </si>
  <si>
    <t>23/08/2000</t>
  </si>
  <si>
    <t>17H-0010482</t>
  </si>
  <si>
    <t>0010482</t>
  </si>
  <si>
    <t>63419</t>
  </si>
  <si>
    <t>18002075</t>
  </si>
  <si>
    <t>Võ Hùng</t>
  </si>
  <si>
    <t>08/12/2000</t>
  </si>
  <si>
    <t>17H-0010483</t>
  </si>
  <si>
    <t>0010483</t>
  </si>
  <si>
    <t>63423</t>
  </si>
  <si>
    <t>18002079</t>
  </si>
  <si>
    <t>Nguyễn Đông</t>
  </si>
  <si>
    <t>Guôl</t>
  </si>
  <si>
    <t>17H-0010484</t>
  </si>
  <si>
    <t>0010484</t>
  </si>
  <si>
    <t>63427</t>
  </si>
  <si>
    <t>18002081</t>
  </si>
  <si>
    <t>Nguyễn Công</t>
  </si>
  <si>
    <t>22/06/2000</t>
  </si>
  <si>
    <t>17H-0010485</t>
  </si>
  <si>
    <t>0010485</t>
  </si>
  <si>
    <t>63429</t>
  </si>
  <si>
    <t>18002083</t>
  </si>
  <si>
    <t>Hà Minh</t>
  </si>
  <si>
    <t>Lãm</t>
  </si>
  <si>
    <t>03/11/2000</t>
  </si>
  <si>
    <t>17H-0010486</t>
  </si>
  <si>
    <t>0010486</t>
  </si>
  <si>
    <t>63431</t>
  </si>
  <si>
    <t>18002085</t>
  </si>
  <si>
    <t>Trần Chí</t>
  </si>
  <si>
    <t>20/11/2000</t>
  </si>
  <si>
    <t>17H-0010487</t>
  </si>
  <si>
    <t>0010487</t>
  </si>
  <si>
    <t>63434</t>
  </si>
  <si>
    <t>18002088</t>
  </si>
  <si>
    <t>02/01/2000</t>
  </si>
  <si>
    <t>17H-0010488</t>
  </si>
  <si>
    <t>0010488</t>
  </si>
  <si>
    <t>63435</t>
  </si>
  <si>
    <t>18002089</t>
  </si>
  <si>
    <t>Lê Chí</t>
  </si>
  <si>
    <t>17H-0010489</t>
  </si>
  <si>
    <t>0010489</t>
  </si>
  <si>
    <t>63436</t>
  </si>
  <si>
    <t>18002090</t>
  </si>
  <si>
    <t>17H-0010490</t>
  </si>
  <si>
    <t>0010490</t>
  </si>
  <si>
    <t>63439</t>
  </si>
  <si>
    <t>18002093</t>
  </si>
  <si>
    <t>Khả</t>
  </si>
  <si>
    <t>17H-0010491</t>
  </si>
  <si>
    <t>0010491</t>
  </si>
  <si>
    <t>63440</t>
  </si>
  <si>
    <t>18002094</t>
  </si>
  <si>
    <t>17H-0010492</t>
  </si>
  <si>
    <t>0010492</t>
  </si>
  <si>
    <t>63443</t>
  </si>
  <si>
    <t>18002097</t>
  </si>
  <si>
    <t>Trương Quốc</t>
  </si>
  <si>
    <t>01/09/2000</t>
  </si>
  <si>
    <t>17H-0010493</t>
  </si>
  <si>
    <t>0010493</t>
  </si>
  <si>
    <t>63444</t>
  </si>
  <si>
    <t>18002098</t>
  </si>
  <si>
    <t>14/10/2000</t>
  </si>
  <si>
    <t>17H-0010494</t>
  </si>
  <si>
    <t>0010494</t>
  </si>
  <si>
    <t>63447</t>
  </si>
  <si>
    <t>18002101</t>
  </si>
  <si>
    <t>Nguyễn Thị Thúy</t>
  </si>
  <si>
    <t>Kiều</t>
  </si>
  <si>
    <t>07/03/1996</t>
  </si>
  <si>
    <t>18C1-CNM1</t>
  </si>
  <si>
    <t>17H-0010495</t>
  </si>
  <si>
    <t>0010495</t>
  </si>
  <si>
    <t>63450</t>
  </si>
  <si>
    <t>18002104</t>
  </si>
  <si>
    <t>19/10/2000</t>
  </si>
  <si>
    <t>17H-0010496</t>
  </si>
  <si>
    <t>0010496</t>
  </si>
  <si>
    <t>63453</t>
  </si>
  <si>
    <t>18002107</t>
  </si>
  <si>
    <t>Võ Trí</t>
  </si>
  <si>
    <t>23/10/1999</t>
  </si>
  <si>
    <t>17H-0010497</t>
  </si>
  <si>
    <t>0010497</t>
  </si>
  <si>
    <t>63459</t>
  </si>
  <si>
    <t>18002112</t>
  </si>
  <si>
    <t>Ngô Thành</t>
  </si>
  <si>
    <t>24/09/2003</t>
  </si>
  <si>
    <t>17H-0010498</t>
  </si>
  <si>
    <t>0010498</t>
  </si>
  <si>
    <t>63465</t>
  </si>
  <si>
    <t>18002116</t>
  </si>
  <si>
    <t>Sao</t>
  </si>
  <si>
    <t>17H-0010499</t>
  </si>
  <si>
    <t>0010499</t>
  </si>
  <si>
    <t>63474</t>
  </si>
  <si>
    <t>18002124</t>
  </si>
  <si>
    <t>06/10/2000</t>
  </si>
  <si>
    <t>18C1-THU1</t>
  </si>
  <si>
    <t>17H-0010500</t>
  </si>
  <si>
    <t>0010500</t>
  </si>
  <si>
    <t>63478</t>
  </si>
  <si>
    <t>18002128</t>
  </si>
  <si>
    <t>17H-0010501</t>
  </si>
  <si>
    <t>0010501</t>
  </si>
  <si>
    <t>63482</t>
  </si>
  <si>
    <t>18002131</t>
  </si>
  <si>
    <t>Đỗ Thanh</t>
  </si>
  <si>
    <t>08/07/2000</t>
  </si>
  <si>
    <t>17H-0010502</t>
  </si>
  <si>
    <t>0010502</t>
  </si>
  <si>
    <t>63483</t>
  </si>
  <si>
    <t>18002132</t>
  </si>
  <si>
    <t>Lê Bửu</t>
  </si>
  <si>
    <t>17H-0010503</t>
  </si>
  <si>
    <t>0010503</t>
  </si>
  <si>
    <t>63485</t>
  </si>
  <si>
    <t>18002134</t>
  </si>
  <si>
    <t>17/10/1999</t>
  </si>
  <si>
    <t>17H-0010504</t>
  </si>
  <si>
    <t>0010504</t>
  </si>
  <si>
    <t>63493</t>
  </si>
  <si>
    <t>18002141</t>
  </si>
  <si>
    <t>12/12/2000</t>
  </si>
  <si>
    <t>17H-0010505</t>
  </si>
  <si>
    <t>0010505</t>
  </si>
  <si>
    <t>63498</t>
  </si>
  <si>
    <t>18001504</t>
  </si>
  <si>
    <t>17H-0010506</t>
  </si>
  <si>
    <t>0010506</t>
  </si>
  <si>
    <t>63506</t>
  </si>
  <si>
    <t>18002153</t>
  </si>
  <si>
    <t>Phạm Phú</t>
  </si>
  <si>
    <t>16/11/2000</t>
  </si>
  <si>
    <t>17H-0010507</t>
  </si>
  <si>
    <t>0010507</t>
  </si>
  <si>
    <t>63508</t>
  </si>
  <si>
    <t>18002155</t>
  </si>
  <si>
    <t>Giàu</t>
  </si>
  <si>
    <t>13/04/2000</t>
  </si>
  <si>
    <t>17H-0010508</t>
  </si>
  <si>
    <t>0010508</t>
  </si>
  <si>
    <t>63509</t>
  </si>
  <si>
    <t>18002156</t>
  </si>
  <si>
    <t>Sương</t>
  </si>
  <si>
    <t>17H-0010509</t>
  </si>
  <si>
    <t>0010509</t>
  </si>
  <si>
    <t>63507</t>
  </si>
  <si>
    <t>18002154</t>
  </si>
  <si>
    <t>Nguyễn Lê</t>
  </si>
  <si>
    <t>05/06/1998</t>
  </si>
  <si>
    <t>17H-0010510</t>
  </si>
  <si>
    <t>0010510</t>
  </si>
  <si>
    <t>63511</t>
  </si>
  <si>
    <t>18001518</t>
  </si>
  <si>
    <t>23/07/1998</t>
  </si>
  <si>
    <t>17H-0010511</t>
  </si>
  <si>
    <t>0010511</t>
  </si>
  <si>
    <t>63513</t>
  </si>
  <si>
    <t>18002159</t>
  </si>
  <si>
    <t>17H-0010512</t>
  </si>
  <si>
    <t>0010512</t>
  </si>
  <si>
    <t>63514</t>
  </si>
  <si>
    <t>18002160</t>
  </si>
  <si>
    <t>Đặng Trung</t>
  </si>
  <si>
    <t>Tính</t>
  </si>
  <si>
    <t>16/08/2000</t>
  </si>
  <si>
    <t>17H-0010513</t>
  </si>
  <si>
    <t>0010513</t>
  </si>
  <si>
    <t>63525</t>
  </si>
  <si>
    <t>18002171</t>
  </si>
  <si>
    <t>Mai Kim</t>
  </si>
  <si>
    <t>25/05/2000</t>
  </si>
  <si>
    <t>17H-0010514</t>
  </si>
  <si>
    <t>0010514</t>
  </si>
  <si>
    <t>63533</t>
  </si>
  <si>
    <t>18002179</t>
  </si>
  <si>
    <t>16/11/2002</t>
  </si>
  <si>
    <t>17H-0010515</t>
  </si>
  <si>
    <t>0010515</t>
  </si>
  <si>
    <t>63538</t>
  </si>
  <si>
    <t>18002183</t>
  </si>
  <si>
    <t>17H-0010516</t>
  </si>
  <si>
    <t>0010516</t>
  </si>
  <si>
    <t>63540</t>
  </si>
  <si>
    <t>18002184</t>
  </si>
  <si>
    <t>08/03/1999</t>
  </si>
  <si>
    <t>17H-0010517</t>
  </si>
  <si>
    <t>0010517</t>
  </si>
  <si>
    <t>63542</t>
  </si>
  <si>
    <t>18002186</t>
  </si>
  <si>
    <t>29/02/2000</t>
  </si>
  <si>
    <t>17H-0010518</t>
  </si>
  <si>
    <t>0010518</t>
  </si>
  <si>
    <t>63543</t>
  </si>
  <si>
    <t>18002187</t>
  </si>
  <si>
    <t>Vũ Phạm Bảo</t>
  </si>
  <si>
    <t>24/10/2000</t>
  </si>
  <si>
    <t>17H-0010519</t>
  </si>
  <si>
    <t>0010519</t>
  </si>
  <si>
    <t>63546</t>
  </si>
  <si>
    <t>18002190</t>
  </si>
  <si>
    <t>14/08/2000</t>
  </si>
  <si>
    <t>17H-0010520</t>
  </si>
  <si>
    <t>0010520</t>
  </si>
  <si>
    <t>63547</t>
  </si>
  <si>
    <t>18002191</t>
  </si>
  <si>
    <t>17H-0010521</t>
  </si>
  <si>
    <t>0010521</t>
  </si>
  <si>
    <t>63550</t>
  </si>
  <si>
    <t>18002194</t>
  </si>
  <si>
    <t>17H-0010522</t>
  </si>
  <si>
    <t>0010522</t>
  </si>
  <si>
    <t>63552</t>
  </si>
  <si>
    <t>18002196</t>
  </si>
  <si>
    <t>Lương Triển</t>
  </si>
  <si>
    <t>Cơ</t>
  </si>
  <si>
    <t>26/10/1998</t>
  </si>
  <si>
    <t>18C1-TKW1</t>
  </si>
  <si>
    <t>17H-0010523</t>
  </si>
  <si>
    <t>0010523</t>
  </si>
  <si>
    <t>63554</t>
  </si>
  <si>
    <t>18002198</t>
  </si>
  <si>
    <t>04/11/2000</t>
  </si>
  <si>
    <t>17H-0010524</t>
  </si>
  <si>
    <t>0010524</t>
  </si>
  <si>
    <t>63556</t>
  </si>
  <si>
    <t>18002200</t>
  </si>
  <si>
    <t>09/07/2000</t>
  </si>
  <si>
    <t>17H-0010525</t>
  </si>
  <si>
    <t>0010525</t>
  </si>
  <si>
    <t>63557</t>
  </si>
  <si>
    <t>18002201</t>
  </si>
  <si>
    <t>Lã Xuân</t>
  </si>
  <si>
    <t>Ý</t>
  </si>
  <si>
    <t>17H-0010526</t>
  </si>
  <si>
    <t>0010526</t>
  </si>
  <si>
    <t>63560</t>
  </si>
  <si>
    <t>18002204</t>
  </si>
  <si>
    <t>Phạm Thanh</t>
  </si>
  <si>
    <t>Trương</t>
  </si>
  <si>
    <t>16/09/2000</t>
  </si>
  <si>
    <t>17H-0010527</t>
  </si>
  <si>
    <t>0010527</t>
  </si>
  <si>
    <t>63561</t>
  </si>
  <si>
    <t>18002205</t>
  </si>
  <si>
    <t>Trần Gia</t>
  </si>
  <si>
    <t>11/08/2000</t>
  </si>
  <si>
    <t>17H-0010528</t>
  </si>
  <si>
    <t>0010528</t>
  </si>
  <si>
    <t>63562</t>
  </si>
  <si>
    <t>18002206</t>
  </si>
  <si>
    <t>Đổ Trọng</t>
  </si>
  <si>
    <t>24/05/2000</t>
  </si>
  <si>
    <t>17H-0010529</t>
  </si>
  <si>
    <t>0010529</t>
  </si>
  <si>
    <t>63564</t>
  </si>
  <si>
    <t>18002208</t>
  </si>
  <si>
    <t>01/06/2000</t>
  </si>
  <si>
    <t>17H-0010530</t>
  </si>
  <si>
    <t>0010530</t>
  </si>
  <si>
    <t>63582</t>
  </si>
  <si>
    <t>18002226</t>
  </si>
  <si>
    <t>Nguyễn Như</t>
  </si>
  <si>
    <t>05/06/2000</t>
  </si>
  <si>
    <t>17H-0010531</t>
  </si>
  <si>
    <t>0010531</t>
  </si>
  <si>
    <t>63587</t>
  </si>
  <si>
    <t>18002231</t>
  </si>
  <si>
    <t>12/12/2003</t>
  </si>
  <si>
    <t>17H-0010532</t>
  </si>
  <si>
    <t>0010532</t>
  </si>
  <si>
    <t>63588</t>
  </si>
  <si>
    <t>18002232</t>
  </si>
  <si>
    <t>07/12/1999</t>
  </si>
  <si>
    <t>17H-0010533</t>
  </si>
  <si>
    <t>0010533</t>
  </si>
  <si>
    <t>63589</t>
  </si>
  <si>
    <t>18002233</t>
  </si>
  <si>
    <t>Lại Nguyễn Minh</t>
  </si>
  <si>
    <t>05/08/2000</t>
  </si>
  <si>
    <t>17H-0010534</t>
  </si>
  <si>
    <t>0010534</t>
  </si>
  <si>
    <t>63590</t>
  </si>
  <si>
    <t>18002234</t>
  </si>
  <si>
    <t>12/05/2000</t>
  </si>
  <si>
    <t>17H-0010535</t>
  </si>
  <si>
    <t>0010535</t>
  </si>
  <si>
    <t>63591</t>
  </si>
  <si>
    <t>18002235</t>
  </si>
  <si>
    <t>17/07/2000</t>
  </si>
  <si>
    <t>17H-0010536</t>
  </si>
  <si>
    <t>0010536</t>
  </si>
  <si>
    <t>63595</t>
  </si>
  <si>
    <t>18002237</t>
  </si>
  <si>
    <t>12/09/2000</t>
  </si>
  <si>
    <t>17H-0010537</t>
  </si>
  <si>
    <t>0010537</t>
  </si>
  <si>
    <t>63596</t>
  </si>
  <si>
    <t>18002238</t>
  </si>
  <si>
    <t>Cao Quốc</t>
  </si>
  <si>
    <t>23/05/1999</t>
  </si>
  <si>
    <t>17H-0010538</t>
  </si>
  <si>
    <t>0010538</t>
  </si>
  <si>
    <t>63597</t>
  </si>
  <si>
    <t>18002239</t>
  </si>
  <si>
    <t>17H-0010539</t>
  </si>
  <si>
    <t>0010539</t>
  </si>
  <si>
    <t>63598</t>
  </si>
  <si>
    <t>18002240</t>
  </si>
  <si>
    <t>17H-0010540</t>
  </si>
  <si>
    <t>0010540</t>
  </si>
  <si>
    <t>63600</t>
  </si>
  <si>
    <t>18002242</t>
  </si>
  <si>
    <t>07/04/2000</t>
  </si>
  <si>
    <t>17H-0010541</t>
  </si>
  <si>
    <t>0010541</t>
  </si>
  <si>
    <t>63602</t>
  </si>
  <si>
    <t>18002243</t>
  </si>
  <si>
    <t>Đinh Lê Tấn</t>
  </si>
  <si>
    <t>26/08/2003</t>
  </si>
  <si>
    <t>17H-0010542</t>
  </si>
  <si>
    <t>0010542</t>
  </si>
  <si>
    <t>63606</t>
  </si>
  <si>
    <t>18002247</t>
  </si>
  <si>
    <t>Nguyễn Phạm Hòa</t>
  </si>
  <si>
    <t>17H-0010543</t>
  </si>
  <si>
    <t>0010543</t>
  </si>
  <si>
    <t>63607</t>
  </si>
  <si>
    <t>18002248</t>
  </si>
  <si>
    <t>17H-0010544</t>
  </si>
  <si>
    <t>0010544</t>
  </si>
  <si>
    <t>63611</t>
  </si>
  <si>
    <t>18002252</t>
  </si>
  <si>
    <t>Kiều Công</t>
  </si>
  <si>
    <t>23/05/2000</t>
  </si>
  <si>
    <t>17H-0010545</t>
  </si>
  <si>
    <t>0010545</t>
  </si>
  <si>
    <t>63613</t>
  </si>
  <si>
    <t>18002254</t>
  </si>
  <si>
    <t>Huỳnh Thị</t>
  </si>
  <si>
    <t>17H-0010546</t>
  </si>
  <si>
    <t>0010546</t>
  </si>
  <si>
    <t>63616</t>
  </si>
  <si>
    <t>18002257</t>
  </si>
  <si>
    <t>17/01/2000</t>
  </si>
  <si>
    <t>17H-0010547</t>
  </si>
  <si>
    <t>0010547</t>
  </si>
  <si>
    <t>63617</t>
  </si>
  <si>
    <t>18002258</t>
  </si>
  <si>
    <t>05/06/1993</t>
  </si>
  <si>
    <t>17H-0010548</t>
  </si>
  <si>
    <t>0010548</t>
  </si>
  <si>
    <t>63620</t>
  </si>
  <si>
    <t>18002261</t>
  </si>
  <si>
    <t>Đỗ Anh</t>
  </si>
  <si>
    <t>31/08/1999</t>
  </si>
  <si>
    <t>17H-0010549</t>
  </si>
  <si>
    <t>0010549</t>
  </si>
  <si>
    <t>63621</t>
  </si>
  <si>
    <t>18002262</t>
  </si>
  <si>
    <t>Huỳnh Anh</t>
  </si>
  <si>
    <t>08/07/2003</t>
  </si>
  <si>
    <t>17H-0010550</t>
  </si>
  <si>
    <t>0010550</t>
  </si>
  <si>
    <t>63623</t>
  </si>
  <si>
    <t>18002263</t>
  </si>
  <si>
    <t>Lâm Trần Thanh</t>
  </si>
  <si>
    <t>17H-0010551</t>
  </si>
  <si>
    <t>0010551</t>
  </si>
  <si>
    <t>63624</t>
  </si>
  <si>
    <t>18002264</t>
  </si>
  <si>
    <t>17H-0010552</t>
  </si>
  <si>
    <t>0010552</t>
  </si>
  <si>
    <t>63630</t>
  </si>
  <si>
    <t>18002266</t>
  </si>
  <si>
    <t>17H-0010553</t>
  </si>
  <si>
    <t>0010553</t>
  </si>
  <si>
    <t>63636</t>
  </si>
  <si>
    <t>18002272</t>
  </si>
  <si>
    <t>Võ Lê Hoàng</t>
  </si>
  <si>
    <t>17H-0010554</t>
  </si>
  <si>
    <t>0010554</t>
  </si>
  <si>
    <t>63639</t>
  </si>
  <si>
    <t>18002273</t>
  </si>
  <si>
    <t>17H-0010555</t>
  </si>
  <si>
    <t>0010555</t>
  </si>
  <si>
    <t>0010048CK</t>
  </si>
  <si>
    <t>0010045 HỦY</t>
  </si>
  <si>
    <t>009814 HỦY</t>
  </si>
  <si>
    <t>009828 HỦY</t>
  </si>
  <si>
    <t>009847 HỦY</t>
  </si>
  <si>
    <t>TP. HCM, ngày 19 tháng 07 năm 2018</t>
  </si>
  <si>
    <t>Chín trăm mười tám triệu, sáu trăm hai mươi sáu ngàn đồng.</t>
  </si>
  <si>
    <t>(Ngày 19/07/2018)</t>
  </si>
  <si>
    <t>67996</t>
  </si>
  <si>
    <t>18004512</t>
  </si>
  <si>
    <t>Ngô Việt</t>
  </si>
  <si>
    <t>09/08/2018</t>
  </si>
  <si>
    <t>17H-0012327</t>
  </si>
  <si>
    <t>0012327</t>
  </si>
  <si>
    <t>68008</t>
  </si>
  <si>
    <t>18C1-ĐĐT3</t>
  </si>
  <si>
    <t>17H-0012328</t>
  </si>
  <si>
    <t>0012328</t>
  </si>
  <si>
    <t>68013</t>
  </si>
  <si>
    <t>18004518</t>
  </si>
  <si>
    <t>17/10/2000</t>
  </si>
  <si>
    <t>17H-0012329</t>
  </si>
  <si>
    <t>0012329</t>
  </si>
  <si>
    <t>68016</t>
  </si>
  <si>
    <t>18004520</t>
  </si>
  <si>
    <t>Nguyễn Bá</t>
  </si>
  <si>
    <t>07/11/2000</t>
  </si>
  <si>
    <t>17H-0012330</t>
  </si>
  <si>
    <t>0012330</t>
  </si>
  <si>
    <t>68018</t>
  </si>
  <si>
    <t>18004522</t>
  </si>
  <si>
    <t>06/07/2000</t>
  </si>
  <si>
    <t>18C1-TĐH2</t>
  </si>
  <si>
    <t>17H-0012331</t>
  </si>
  <si>
    <t>0012331</t>
  </si>
  <si>
    <t>68019</t>
  </si>
  <si>
    <t>18004523</t>
  </si>
  <si>
    <t>07/05/1997</t>
  </si>
  <si>
    <t>17H-0012332</t>
  </si>
  <si>
    <t>0012332</t>
  </si>
  <si>
    <t>68022</t>
  </si>
  <si>
    <t>18004524</t>
  </si>
  <si>
    <t>09/10/2000</t>
  </si>
  <si>
    <t>17H-0012333</t>
  </si>
  <si>
    <t>0012333</t>
  </si>
  <si>
    <t>68023</t>
  </si>
  <si>
    <t>18004525</t>
  </si>
  <si>
    <t>Đỗ Viết</t>
  </si>
  <si>
    <t>18C1-CCK8</t>
  </si>
  <si>
    <t>17H-0012334</t>
  </si>
  <si>
    <t>0012334</t>
  </si>
  <si>
    <t>68024</t>
  </si>
  <si>
    <t>18004526</t>
  </si>
  <si>
    <t>Trịnh Quang</t>
  </si>
  <si>
    <t>17H-0012335</t>
  </si>
  <si>
    <t>0012335</t>
  </si>
  <si>
    <t>68025</t>
  </si>
  <si>
    <t>18004527</t>
  </si>
  <si>
    <t>Nguyễn Thúy</t>
  </si>
  <si>
    <t>17H-0012336</t>
  </si>
  <si>
    <t>0012336</t>
  </si>
  <si>
    <t>68027</t>
  </si>
  <si>
    <t>18004529</t>
  </si>
  <si>
    <t>Ngô Hữu</t>
  </si>
  <si>
    <t>17H-0012337</t>
  </si>
  <si>
    <t>0012337</t>
  </si>
  <si>
    <t>68035</t>
  </si>
  <si>
    <t>18004536</t>
  </si>
  <si>
    <t>30/05/2000</t>
  </si>
  <si>
    <t>17H-0012338</t>
  </si>
  <si>
    <t>0012338</t>
  </si>
  <si>
    <t>68037</t>
  </si>
  <si>
    <t>18004537</t>
  </si>
  <si>
    <t>Lữ Vĩnh</t>
  </si>
  <si>
    <t>10/09/2000</t>
  </si>
  <si>
    <t>17H-0012339</t>
  </si>
  <si>
    <t>0012339</t>
  </si>
  <si>
    <t>68047</t>
  </si>
  <si>
    <t>18000058</t>
  </si>
  <si>
    <t>Nguyễn Văn Thiên</t>
  </si>
  <si>
    <t>Tứ</t>
  </si>
  <si>
    <t>04/12/1989</t>
  </si>
  <si>
    <t>18C1-ĐCN4</t>
  </si>
  <si>
    <t>17H-0012340</t>
  </si>
  <si>
    <t>0012340</t>
  </si>
  <si>
    <t>68049</t>
  </si>
  <si>
    <t>18002426</t>
  </si>
  <si>
    <t>Đặng Hoài</t>
  </si>
  <si>
    <t>24/11/2000</t>
  </si>
  <si>
    <t>18C1-CNÔ11</t>
  </si>
  <si>
    <t>17H-0012341</t>
  </si>
  <si>
    <t>0012341</t>
  </si>
  <si>
    <t>68050</t>
  </si>
  <si>
    <t>18004542</t>
  </si>
  <si>
    <t>Đào Nguyễn Hoàng</t>
  </si>
  <si>
    <t>31/05/2002</t>
  </si>
  <si>
    <t>17H-0012342</t>
  </si>
  <si>
    <t>0012342</t>
  </si>
  <si>
    <t>68055</t>
  </si>
  <si>
    <t>17H-0012343</t>
  </si>
  <si>
    <t>0012343</t>
  </si>
  <si>
    <t>68058</t>
  </si>
  <si>
    <t>17H-0012344</t>
  </si>
  <si>
    <t>0012344</t>
  </si>
  <si>
    <t>68060</t>
  </si>
  <si>
    <t>18004546</t>
  </si>
  <si>
    <t>Phan Phi</t>
  </si>
  <si>
    <t>07/08/2000</t>
  </si>
  <si>
    <t>17H-0012345</t>
  </si>
  <si>
    <t>0012345</t>
  </si>
  <si>
    <t>68061</t>
  </si>
  <si>
    <t>18004547</t>
  </si>
  <si>
    <t>Lý Minh</t>
  </si>
  <si>
    <t>Chiến</t>
  </si>
  <si>
    <t>17H-0012346</t>
  </si>
  <si>
    <t>0012346</t>
  </si>
  <si>
    <t>68069</t>
  </si>
  <si>
    <t>18004551</t>
  </si>
  <si>
    <t>Lý Diệp</t>
  </si>
  <si>
    <t>17/04/1998</t>
  </si>
  <si>
    <t>18T4-ĐCN2</t>
  </si>
  <si>
    <t>17H-0012347</t>
  </si>
  <si>
    <t>0012347</t>
  </si>
  <si>
    <t>68075</t>
  </si>
  <si>
    <t>18002947</t>
  </si>
  <si>
    <t>Hoàng Huy</t>
  </si>
  <si>
    <t>12/09/2002</t>
  </si>
  <si>
    <t>17H-0012348</t>
  </si>
  <si>
    <t>0012348</t>
  </si>
  <si>
    <t>68078</t>
  </si>
  <si>
    <t>18004556</t>
  </si>
  <si>
    <t>Nguyễn Hửu</t>
  </si>
  <si>
    <t>17H-0012349</t>
  </si>
  <si>
    <t>0012349</t>
  </si>
  <si>
    <t>68088</t>
  </si>
  <si>
    <t>18004564</t>
  </si>
  <si>
    <t>Đặng Anh</t>
  </si>
  <si>
    <t>10/04/2000</t>
  </si>
  <si>
    <t>18C1-VSL3</t>
  </si>
  <si>
    <t>17H-0012350</t>
  </si>
  <si>
    <t>0012350</t>
  </si>
  <si>
    <t>68089</t>
  </si>
  <si>
    <t>18004565</t>
  </si>
  <si>
    <t>05/09/1999</t>
  </si>
  <si>
    <t>17H-0012351</t>
  </si>
  <si>
    <t>0012351</t>
  </si>
  <si>
    <t>68093</t>
  </si>
  <si>
    <t>18004568</t>
  </si>
  <si>
    <t>17H-0012352</t>
  </si>
  <si>
    <t>0012352</t>
  </si>
  <si>
    <t>67997</t>
  </si>
  <si>
    <t>18004513</t>
  </si>
  <si>
    <t>17H-0012779</t>
  </si>
  <si>
    <t>0012779</t>
  </si>
  <si>
    <t>68002</t>
  </si>
  <si>
    <t>18004514</t>
  </si>
  <si>
    <t>Nhã</t>
  </si>
  <si>
    <t>17H-0012780</t>
  </si>
  <si>
    <t>0012780</t>
  </si>
  <si>
    <t>68004</t>
  </si>
  <si>
    <t>18004515</t>
  </si>
  <si>
    <t>Lê Hồng</t>
  </si>
  <si>
    <t>18C1-LTM2</t>
  </si>
  <si>
    <t>17H-0012781</t>
  </si>
  <si>
    <t>0012781</t>
  </si>
  <si>
    <t>68007</t>
  </si>
  <si>
    <t>18004516</t>
  </si>
  <si>
    <t>Mai Thành</t>
  </si>
  <si>
    <t>20/02/2000</t>
  </si>
  <si>
    <t>17H-0012782</t>
  </si>
  <si>
    <t>0012782</t>
  </si>
  <si>
    <t>68011</t>
  </si>
  <si>
    <t>18004517</t>
  </si>
  <si>
    <t>17/02/2000</t>
  </si>
  <si>
    <t>17H-0012783</t>
  </si>
  <si>
    <t>0012783</t>
  </si>
  <si>
    <t>68014</t>
  </si>
  <si>
    <t>18004519</t>
  </si>
  <si>
    <t>Lê Xuân</t>
  </si>
  <si>
    <t>02/09/2000</t>
  </si>
  <si>
    <t>17H-0012784</t>
  </si>
  <si>
    <t>0012784</t>
  </si>
  <si>
    <t>68017</t>
  </si>
  <si>
    <t>18004521</t>
  </si>
  <si>
    <t>17H-0012785</t>
  </si>
  <si>
    <t>0012785</t>
  </si>
  <si>
    <t>68026</t>
  </si>
  <si>
    <t>18004528</t>
  </si>
  <si>
    <t>17H-0012786</t>
  </si>
  <si>
    <t>0012786</t>
  </si>
  <si>
    <t>68028</t>
  </si>
  <si>
    <t>18004530</t>
  </si>
  <si>
    <t>03/06/2000</t>
  </si>
  <si>
    <t>17H-0012787</t>
  </si>
  <si>
    <t>0012787</t>
  </si>
  <si>
    <t>68029</t>
  </si>
  <si>
    <t>18004531</t>
  </si>
  <si>
    <t>18/04/2000</t>
  </si>
  <si>
    <t>17H-0012788</t>
  </si>
  <si>
    <t>0012788</t>
  </si>
  <si>
    <t>68030</t>
  </si>
  <si>
    <t>18004532</t>
  </si>
  <si>
    <t>Bùi Trọng</t>
  </si>
  <si>
    <t>19/09/1999</t>
  </si>
  <si>
    <t>17H-0012789</t>
  </si>
  <si>
    <t>0012789</t>
  </si>
  <si>
    <t>68031</t>
  </si>
  <si>
    <t>18004533</t>
  </si>
  <si>
    <t>Phùng Văn</t>
  </si>
  <si>
    <t>06/03/1997</t>
  </si>
  <si>
    <t>17H-0012790</t>
  </si>
  <si>
    <t>0012790</t>
  </si>
  <si>
    <t>68032</t>
  </si>
  <si>
    <t>18004534</t>
  </si>
  <si>
    <t>22/03/2000</t>
  </si>
  <si>
    <t>17H-0012791</t>
  </si>
  <si>
    <t>0012791</t>
  </si>
  <si>
    <t>68033</t>
  </si>
  <si>
    <t>18004535</t>
  </si>
  <si>
    <t>Đặng Lâm</t>
  </si>
  <si>
    <t>15/06/2000</t>
  </si>
  <si>
    <t>17H-0012792</t>
  </si>
  <si>
    <t>0012792</t>
  </si>
  <si>
    <t>68038</t>
  </si>
  <si>
    <t>18004538</t>
  </si>
  <si>
    <t>Bùi Hải</t>
  </si>
  <si>
    <t>02/08/1999</t>
  </si>
  <si>
    <t>17H-0012793</t>
  </si>
  <si>
    <t>0012793</t>
  </si>
  <si>
    <t>68041</t>
  </si>
  <si>
    <t>18004539</t>
  </si>
  <si>
    <t>17H-0012794</t>
  </si>
  <si>
    <t>0012794</t>
  </si>
  <si>
    <t>68043</t>
  </si>
  <si>
    <t>18004540</t>
  </si>
  <si>
    <t>10/10/1999</t>
  </si>
  <si>
    <t>17H-0012795</t>
  </si>
  <si>
    <t>0012795</t>
  </si>
  <si>
    <t>68044</t>
  </si>
  <si>
    <t>18004541</t>
  </si>
  <si>
    <t>Nguyễn Thị</t>
  </si>
  <si>
    <t>Tươi</t>
  </si>
  <si>
    <t>26/09/1999</t>
  </si>
  <si>
    <t>17H-0012796</t>
  </si>
  <si>
    <t>0012796</t>
  </si>
  <si>
    <t>68051</t>
  </si>
  <si>
    <t>18004543</t>
  </si>
  <si>
    <t>17H-0012797</t>
  </si>
  <si>
    <t>0012797</t>
  </si>
  <si>
    <t>68053</t>
  </si>
  <si>
    <t>18004544</t>
  </si>
  <si>
    <t>Nguyễn Ngọc Quốc</t>
  </si>
  <si>
    <t>10/07/2000</t>
  </si>
  <si>
    <t>17H-0012798</t>
  </si>
  <si>
    <t>0012798</t>
  </si>
  <si>
    <t>68056</t>
  </si>
  <si>
    <t>18004545</t>
  </si>
  <si>
    <t>Lâm Nhật</t>
  </si>
  <si>
    <t>Rum</t>
  </si>
  <si>
    <t>28/07/2000</t>
  </si>
  <si>
    <t>17H-0012799</t>
  </si>
  <si>
    <t>0012799</t>
  </si>
  <si>
    <t>68065</t>
  </si>
  <si>
    <t>18004548</t>
  </si>
  <si>
    <t>Tsằn Mỹ</t>
  </si>
  <si>
    <t>17H-0012800</t>
  </si>
  <si>
    <t>0012800</t>
  </si>
  <si>
    <t>68066</t>
  </si>
  <si>
    <t>18004549</t>
  </si>
  <si>
    <t>Trương Hào</t>
  </si>
  <si>
    <t>17H-0012801</t>
  </si>
  <si>
    <t>0012801</t>
  </si>
  <si>
    <t>68068</t>
  </si>
  <si>
    <t>18004550</t>
  </si>
  <si>
    <t>Nguyễn Phi</t>
  </si>
  <si>
    <t>17H-0012802</t>
  </si>
  <si>
    <t>0012802</t>
  </si>
  <si>
    <t>68070</t>
  </si>
  <si>
    <t>18004552</t>
  </si>
  <si>
    <t>Lê Duy</t>
  </si>
  <si>
    <t>18/07/1999</t>
  </si>
  <si>
    <t>17H-0012803</t>
  </si>
  <si>
    <t>0012803</t>
  </si>
  <si>
    <t>68071</t>
  </si>
  <si>
    <t>18004553</t>
  </si>
  <si>
    <t>20/06/1999</t>
  </si>
  <si>
    <t>17H-0012804</t>
  </si>
  <si>
    <t>0012804</t>
  </si>
  <si>
    <t>68072</t>
  </si>
  <si>
    <t>18004554</t>
  </si>
  <si>
    <t>Đặng Gia</t>
  </si>
  <si>
    <t>30/01/2002</t>
  </si>
  <si>
    <t>17H-0012805</t>
  </si>
  <si>
    <t>0012805</t>
  </si>
  <si>
    <t>68077</t>
  </si>
  <si>
    <t>18004555</t>
  </si>
  <si>
    <t>Lý Quyền</t>
  </si>
  <si>
    <t>22/05/2000</t>
  </si>
  <si>
    <t>17H-0012806</t>
  </si>
  <si>
    <t>0012806</t>
  </si>
  <si>
    <t>68079</t>
  </si>
  <si>
    <t>18004557</t>
  </si>
  <si>
    <t>17H-0012807</t>
  </si>
  <si>
    <t>0012807</t>
  </si>
  <si>
    <t>68080</t>
  </si>
  <si>
    <t>18004558</t>
  </si>
  <si>
    <t>28/04/1999</t>
  </si>
  <si>
    <t>17H-0012808</t>
  </si>
  <si>
    <t>0012808</t>
  </si>
  <si>
    <t>68082</t>
  </si>
  <si>
    <t>18004559</t>
  </si>
  <si>
    <t>29/10/2000</t>
  </si>
  <si>
    <t>17H-0012809</t>
  </si>
  <si>
    <t>0012809</t>
  </si>
  <si>
    <t>68083</t>
  </si>
  <si>
    <t>18004560</t>
  </si>
  <si>
    <t>Mai Thanh</t>
  </si>
  <si>
    <t>17H-0012810</t>
  </si>
  <si>
    <t>0012810</t>
  </si>
  <si>
    <t>68084</t>
  </si>
  <si>
    <t>18004561</t>
  </si>
  <si>
    <t>Huỳnh Đông</t>
  </si>
  <si>
    <t>26/10/1999</t>
  </si>
  <si>
    <t>17H-0012811</t>
  </si>
  <si>
    <t>0012811</t>
  </si>
  <si>
    <t>68085</t>
  </si>
  <si>
    <t>18004562</t>
  </si>
  <si>
    <t>Hoàng Vĩnh</t>
  </si>
  <si>
    <t>17H-0012812</t>
  </si>
  <si>
    <t>0012812</t>
  </si>
  <si>
    <t>68086</t>
  </si>
  <si>
    <t>18004563</t>
  </si>
  <si>
    <t>18C1-CTM2</t>
  </si>
  <si>
    <t>17H-0012813</t>
  </si>
  <si>
    <t>0012813</t>
  </si>
  <si>
    <t>68090</t>
  </si>
  <si>
    <t>18004566</t>
  </si>
  <si>
    <t>Dương Võ Đức</t>
  </si>
  <si>
    <t>09/11/2000</t>
  </si>
  <si>
    <t>17H-0012814</t>
  </si>
  <si>
    <t>0012814</t>
  </si>
  <si>
    <t>68092</t>
  </si>
  <si>
    <t>18004567</t>
  </si>
  <si>
    <t>Đoàn Bảo</t>
  </si>
  <si>
    <t>17H-0012815</t>
  </si>
  <si>
    <t>0012815</t>
  </si>
  <si>
    <t>68094</t>
  </si>
  <si>
    <t>18004569</t>
  </si>
  <si>
    <t>29/04/2003</t>
  </si>
  <si>
    <t>17H-0012816</t>
  </si>
  <si>
    <t>0012816</t>
  </si>
  <si>
    <t>68095</t>
  </si>
  <si>
    <t>18004570</t>
  </si>
  <si>
    <t>Trần Trung</t>
  </si>
  <si>
    <t>01/03/2000</t>
  </si>
  <si>
    <t>17H-0012817</t>
  </si>
  <si>
    <t>0012817</t>
  </si>
  <si>
    <t>68096</t>
  </si>
  <si>
    <t>18004571</t>
  </si>
  <si>
    <t>28/10/1995</t>
  </si>
  <si>
    <t>17H-0012818</t>
  </si>
  <si>
    <t>0012818</t>
  </si>
  <si>
    <t>68097</t>
  </si>
  <si>
    <t>18004572</t>
  </si>
  <si>
    <t>29/01/2000</t>
  </si>
  <si>
    <t>18C1-CĐT2</t>
  </si>
  <si>
    <t>17H-0012819</t>
  </si>
  <si>
    <t>0012819</t>
  </si>
  <si>
    <t>(Ngày 09/08/2018)</t>
  </si>
  <si>
    <t>Hai trăm bảy mươi chín triệu không trăm năm mươi năm ngàn chín trăm hai mươi đồng.</t>
  </si>
  <si>
    <t>TP. HCM, ngày 09 tháng 08 năm 2018</t>
  </si>
  <si>
    <t>Phạm Hữu Lộc</t>
  </si>
  <si>
    <t>Đỗ Thị Ngọc</t>
  </si>
  <si>
    <t>Nguyễn Kính</t>
  </si>
  <si>
    <t>NGƯỜI LẬP BẢNG</t>
  </si>
  <si>
    <t>TP.KẾ HOẠCH -TÀI CHÍNH</t>
  </si>
  <si>
    <t>HIỆU TRƯỞNG</t>
  </si>
  <si>
    <t>68695</t>
  </si>
  <si>
    <t>18004921</t>
  </si>
  <si>
    <t>Trần Minh</t>
  </si>
  <si>
    <t>Hoàng</t>
  </si>
  <si>
    <t>18C1-CCK9</t>
  </si>
  <si>
    <t>17/08/2018</t>
  </si>
  <si>
    <t>17H-0012987</t>
  </si>
  <si>
    <t>0012987</t>
  </si>
  <si>
    <t>68697</t>
  </si>
  <si>
    <t>18004922</t>
  </si>
  <si>
    <t>Toán</t>
  </si>
  <si>
    <t>10/05/2000</t>
  </si>
  <si>
    <t>17H-0012988</t>
  </si>
  <si>
    <t>0012988</t>
  </si>
  <si>
    <t>68733</t>
  </si>
  <si>
    <t>18004940</t>
  </si>
  <si>
    <t>Võ Ngọc Phương</t>
  </si>
  <si>
    <t>25/10/2000</t>
  </si>
  <si>
    <t>18C1-NNA2</t>
  </si>
  <si>
    <t>17H-0012989</t>
  </si>
  <si>
    <t>0012989</t>
  </si>
  <si>
    <t>68745</t>
  </si>
  <si>
    <t>16001417</t>
  </si>
  <si>
    <t>02/11/1998</t>
  </si>
  <si>
    <t>16CĐ-ĐCN4</t>
  </si>
  <si>
    <t>17H-0012990</t>
  </si>
  <si>
    <t>0012990</t>
  </si>
  <si>
    <t>68752</t>
  </si>
  <si>
    <t>17000369</t>
  </si>
  <si>
    <t>28/9/2000</t>
  </si>
  <si>
    <t>17T4-CNÔ2</t>
  </si>
  <si>
    <t>17H-0012991</t>
  </si>
  <si>
    <t>0012991</t>
  </si>
  <si>
    <t>68756</t>
  </si>
  <si>
    <t>18004947</t>
  </si>
  <si>
    <t>Hồ Thanh</t>
  </si>
  <si>
    <t>17H-0012992</t>
  </si>
  <si>
    <t>0012992</t>
  </si>
  <si>
    <t>68757</t>
  </si>
  <si>
    <t>18004948</t>
  </si>
  <si>
    <t>Lê Thị Thanh</t>
  </si>
  <si>
    <t>Diệu</t>
  </si>
  <si>
    <t>18T2-MTT1</t>
  </si>
  <si>
    <t>17H-0012993</t>
  </si>
  <si>
    <t>0012993</t>
  </si>
  <si>
    <t>68760</t>
  </si>
  <si>
    <t>18004950</t>
  </si>
  <si>
    <t>17H-0012994</t>
  </si>
  <si>
    <t>0012994</t>
  </si>
  <si>
    <t>68761</t>
  </si>
  <si>
    <t>18002771</t>
  </si>
  <si>
    <t>Ngô Thanh</t>
  </si>
  <si>
    <t>18C1-ĐCN2</t>
  </si>
  <si>
    <t>17H-0012995</t>
  </si>
  <si>
    <t>0012995</t>
  </si>
  <si>
    <t>68763</t>
  </si>
  <si>
    <t>18004952</t>
  </si>
  <si>
    <t>Hồ Hữu</t>
  </si>
  <si>
    <t>05/12/1999</t>
  </si>
  <si>
    <t>17H-0012996</t>
  </si>
  <si>
    <t>0012996</t>
  </si>
  <si>
    <t>68764</t>
  </si>
  <si>
    <t>18004953</t>
  </si>
  <si>
    <t>09/10/1998</t>
  </si>
  <si>
    <t>17H-0012997</t>
  </si>
  <si>
    <t>0012997</t>
  </si>
  <si>
    <t>68766</t>
  </si>
  <si>
    <t>18004955</t>
  </si>
  <si>
    <t>17H-0012998</t>
  </si>
  <si>
    <t>0012998</t>
  </si>
  <si>
    <t>68768</t>
  </si>
  <si>
    <t>17000140</t>
  </si>
  <si>
    <t>Lưu Chí</t>
  </si>
  <si>
    <t>29/11/2001</t>
  </si>
  <si>
    <t>17T4-CNÔ1</t>
  </si>
  <si>
    <t>17H-0012999</t>
  </si>
  <si>
    <t>0012999</t>
  </si>
  <si>
    <t>68769</t>
  </si>
  <si>
    <t>18004956</t>
  </si>
  <si>
    <t>Lê Thị Ngọc</t>
  </si>
  <si>
    <t>22/11/2000</t>
  </si>
  <si>
    <t>17H-0013000</t>
  </si>
  <si>
    <t>0013000</t>
  </si>
  <si>
    <t>68770</t>
  </si>
  <si>
    <t>18004957</t>
  </si>
  <si>
    <t>Đào Minh</t>
  </si>
  <si>
    <t>17H-0013001</t>
  </si>
  <si>
    <t>0013001</t>
  </si>
  <si>
    <t>68779</t>
  </si>
  <si>
    <t>18004958</t>
  </si>
  <si>
    <t>23/06/1999</t>
  </si>
  <si>
    <t>17H-0013002</t>
  </si>
  <si>
    <t>0013002</t>
  </si>
  <si>
    <t>68781</t>
  </si>
  <si>
    <t>18004959</t>
  </si>
  <si>
    <t>Trần Thị Ánh</t>
  </si>
  <si>
    <t>Trúc</t>
  </si>
  <si>
    <t>17H-0013003</t>
  </si>
  <si>
    <t>0013003</t>
  </si>
  <si>
    <t>68782</t>
  </si>
  <si>
    <t>18004960</t>
  </si>
  <si>
    <t>Đỗ Quốc</t>
  </si>
  <si>
    <t>19/07/1997</t>
  </si>
  <si>
    <t>18T2-VSL1</t>
  </si>
  <si>
    <t>17H-0013004</t>
  </si>
  <si>
    <t>0013004</t>
  </si>
  <si>
    <t>68787</t>
  </si>
  <si>
    <t>18004962</t>
  </si>
  <si>
    <t>Nguyễn Kế Khánh</t>
  </si>
  <si>
    <t>30/07/2000</t>
  </si>
  <si>
    <t>17H-0013005</t>
  </si>
  <si>
    <t>0013005</t>
  </si>
  <si>
    <t>68788</t>
  </si>
  <si>
    <t>18004963</t>
  </si>
  <si>
    <t>10/02/2000</t>
  </si>
  <si>
    <t>17H-0013006</t>
  </si>
  <si>
    <t>0013006</t>
  </si>
  <si>
    <t>68789</t>
  </si>
  <si>
    <t>18004964</t>
  </si>
  <si>
    <t>14/07/1999</t>
  </si>
  <si>
    <t>17H-0013007</t>
  </si>
  <si>
    <t>0013007</t>
  </si>
  <si>
    <t>68790</t>
  </si>
  <si>
    <t>18004965</t>
  </si>
  <si>
    <t>28/11/1998</t>
  </si>
  <si>
    <t>17H-0013008</t>
  </si>
  <si>
    <t>0013008</t>
  </si>
  <si>
    <t>68792</t>
  </si>
  <si>
    <t>18004967</t>
  </si>
  <si>
    <t>Hồ Lê Thanh</t>
  </si>
  <si>
    <t>22/01/1998</t>
  </si>
  <si>
    <t>17H-0013009</t>
  </si>
  <si>
    <t>0013009</t>
  </si>
  <si>
    <t>68794</t>
  </si>
  <si>
    <t>18004968</t>
  </si>
  <si>
    <t>12/09/1995</t>
  </si>
  <si>
    <t>17H-0013010</t>
  </si>
  <si>
    <t>0013010</t>
  </si>
  <si>
    <t>68795</t>
  </si>
  <si>
    <t>18004969</t>
  </si>
  <si>
    <t>24/07/1999</t>
  </si>
  <si>
    <t>17H-0013011</t>
  </si>
  <si>
    <t>0013011</t>
  </si>
  <si>
    <t>68798</t>
  </si>
  <si>
    <t>18004971</t>
  </si>
  <si>
    <t>Đặng</t>
  </si>
  <si>
    <t>18C1-TKĐ1</t>
  </si>
  <si>
    <t>17H-0013012</t>
  </si>
  <si>
    <t>0013012</t>
  </si>
  <si>
    <t>68799</t>
  </si>
  <si>
    <t>18004972</t>
  </si>
  <si>
    <t>Kỳ</t>
  </si>
  <si>
    <t>13/04/1999</t>
  </si>
  <si>
    <t>18/08/2018</t>
  </si>
  <si>
    <t>17H-0013013</t>
  </si>
  <si>
    <t>0013013</t>
  </si>
  <si>
    <t>68801</t>
  </si>
  <si>
    <t>18004973</t>
  </si>
  <si>
    <t>Lâm Tô</t>
  </si>
  <si>
    <t>Ny</t>
  </si>
  <si>
    <t>29/03/2000</t>
  </si>
  <si>
    <t>17H-0013014</t>
  </si>
  <si>
    <t>0013014</t>
  </si>
  <si>
    <t>68802</t>
  </si>
  <si>
    <t>18004456</t>
  </si>
  <si>
    <t>08/01/2000</t>
  </si>
  <si>
    <t>18C1-CCK7</t>
  </si>
  <si>
    <t>17H-0013015</t>
  </si>
  <si>
    <t>0013015</t>
  </si>
  <si>
    <t>68803</t>
  </si>
  <si>
    <t>18004974</t>
  </si>
  <si>
    <t>10/06/2000</t>
  </si>
  <si>
    <t>17H-0013016</t>
  </si>
  <si>
    <t>0013016</t>
  </si>
  <si>
    <t>68805</t>
  </si>
  <si>
    <t>18004975</t>
  </si>
  <si>
    <t>Trương Lê</t>
  </si>
  <si>
    <t>17H-0013017</t>
  </si>
  <si>
    <t>0013017</t>
  </si>
  <si>
    <t>68806</t>
  </si>
  <si>
    <t>18004976</t>
  </si>
  <si>
    <t>17H-0013018</t>
  </si>
  <si>
    <t>0013018</t>
  </si>
  <si>
    <t>68807</t>
  </si>
  <si>
    <t>18004977</t>
  </si>
  <si>
    <t>Dỹ</t>
  </si>
  <si>
    <t>24/01/2000</t>
  </si>
  <si>
    <t>18T2-CCK1</t>
  </si>
  <si>
    <t>17H-0013019</t>
  </si>
  <si>
    <t>0013019</t>
  </si>
  <si>
    <t>68811</t>
  </si>
  <si>
    <t>18004978</t>
  </si>
  <si>
    <t>18C1-CNÔ19</t>
  </si>
  <si>
    <t>17H-0013020</t>
  </si>
  <si>
    <t>0013020</t>
  </si>
  <si>
    <t>68814</t>
  </si>
  <si>
    <t>18004979</t>
  </si>
  <si>
    <t>21/04/2000</t>
  </si>
  <si>
    <t>17H-0013021</t>
  </si>
  <si>
    <t>0013021</t>
  </si>
  <si>
    <t>68815</t>
  </si>
  <si>
    <t>18004980</t>
  </si>
  <si>
    <t>Trịnh Quốc</t>
  </si>
  <si>
    <t>02/04/1999</t>
  </si>
  <si>
    <t>17H-0013022</t>
  </si>
  <si>
    <t>0013022</t>
  </si>
  <si>
    <t>68816</t>
  </si>
  <si>
    <t>18004981</t>
  </si>
  <si>
    <t>17H-0013023</t>
  </si>
  <si>
    <t>0013023</t>
  </si>
  <si>
    <t>68817</t>
  </si>
  <si>
    <t>18004982</t>
  </si>
  <si>
    <t>24/09/1996</t>
  </si>
  <si>
    <t>17H-0013024</t>
  </si>
  <si>
    <t>0013024</t>
  </si>
  <si>
    <t>68818</t>
  </si>
  <si>
    <t>18004983</t>
  </si>
  <si>
    <t>15/03/2000</t>
  </si>
  <si>
    <t>17H-0013025</t>
  </si>
  <si>
    <t>0013025</t>
  </si>
  <si>
    <t>68819</t>
  </si>
  <si>
    <t>18004984</t>
  </si>
  <si>
    <t>26/06/2000</t>
  </si>
  <si>
    <t>18C1-VSL2</t>
  </si>
  <si>
    <t>17H-0013026</t>
  </si>
  <si>
    <t>0013026</t>
  </si>
  <si>
    <t>68821</t>
  </si>
  <si>
    <t>18004985</t>
  </si>
  <si>
    <t>Nguyễn Lê Thủy</t>
  </si>
  <si>
    <t>18/06/2000</t>
  </si>
  <si>
    <t>17H-0013027</t>
  </si>
  <si>
    <t>0013027</t>
  </si>
  <si>
    <t>68823</t>
  </si>
  <si>
    <t>18004986</t>
  </si>
  <si>
    <t>Hoàng Đức</t>
  </si>
  <si>
    <t>17H-0013028</t>
  </si>
  <si>
    <t>0013028</t>
  </si>
  <si>
    <t>68824</t>
  </si>
  <si>
    <t>18004987</t>
  </si>
  <si>
    <t>Phạm Thái</t>
  </si>
  <si>
    <t>15/10/1999</t>
  </si>
  <si>
    <t>17H-0013029</t>
  </si>
  <si>
    <t>0013029</t>
  </si>
  <si>
    <t>68825</t>
  </si>
  <si>
    <t>18004988</t>
  </si>
  <si>
    <t>17H-0013030</t>
  </si>
  <si>
    <t>0013030</t>
  </si>
  <si>
    <t>68829</t>
  </si>
  <si>
    <t>18004989</t>
  </si>
  <si>
    <t>10/01/1999</t>
  </si>
  <si>
    <t>17H-0013031</t>
  </si>
  <si>
    <t>0013031</t>
  </si>
  <si>
    <t>68830</t>
  </si>
  <si>
    <t>18004990</t>
  </si>
  <si>
    <t>Nguyễn Xuân Đức</t>
  </si>
  <si>
    <t>22/05/1999</t>
  </si>
  <si>
    <t>17H-0013032</t>
  </si>
  <si>
    <t>0013032</t>
  </si>
  <si>
    <t>68831</t>
  </si>
  <si>
    <t>18004991</t>
  </si>
  <si>
    <t>Vũ Thúy</t>
  </si>
  <si>
    <t>17H-0013033</t>
  </si>
  <si>
    <t>0013033</t>
  </si>
  <si>
    <t>68832</t>
  </si>
  <si>
    <t>18004992</t>
  </si>
  <si>
    <t>17H-0013034</t>
  </si>
  <si>
    <t>0013034</t>
  </si>
  <si>
    <t>68834</t>
  </si>
  <si>
    <t>18004993</t>
  </si>
  <si>
    <t>Nguyễn Phạm Thanh</t>
  </si>
  <si>
    <t>11/03/2000</t>
  </si>
  <si>
    <t>17H-0013035</t>
  </si>
  <si>
    <t>0013035</t>
  </si>
  <si>
    <t>68835</t>
  </si>
  <si>
    <t>18004994</t>
  </si>
  <si>
    <t>04/12/2000</t>
  </si>
  <si>
    <t>17H-0013036</t>
  </si>
  <si>
    <t>0013036</t>
  </si>
  <si>
    <t>68840</t>
  </si>
  <si>
    <t>18004996</t>
  </si>
  <si>
    <t>Nguyễn Quảng</t>
  </si>
  <si>
    <t>18T2-ĐCN1</t>
  </si>
  <si>
    <t>17H-0013038</t>
  </si>
  <si>
    <t>0013038</t>
  </si>
  <si>
    <t>68841</t>
  </si>
  <si>
    <t>18004997</t>
  </si>
  <si>
    <t>Lại Phú</t>
  </si>
  <si>
    <t>21/08/1994</t>
  </si>
  <si>
    <t>17H-0013039</t>
  </si>
  <si>
    <t>0013039</t>
  </si>
  <si>
    <t>68845</t>
  </si>
  <si>
    <t>18004999</t>
  </si>
  <si>
    <t>Nguyễn Lam Nhật</t>
  </si>
  <si>
    <t>18C1-MNV1</t>
  </si>
  <si>
    <t>17H-0013041</t>
  </si>
  <si>
    <t>0013041</t>
  </si>
  <si>
    <t>68842</t>
  </si>
  <si>
    <t>18004998</t>
  </si>
  <si>
    <t>30/05/2002</t>
  </si>
  <si>
    <t>17H-0013140</t>
  </si>
  <si>
    <t>68693</t>
  </si>
  <si>
    <t>18001615</t>
  </si>
  <si>
    <t>Trần Thanh</t>
  </si>
  <si>
    <t>18C1-CNÔ4</t>
  </si>
  <si>
    <t>17H-0013151</t>
  </si>
  <si>
    <t>0013151</t>
  </si>
  <si>
    <t>68698</t>
  </si>
  <si>
    <t>18004923</t>
  </si>
  <si>
    <t>18/12/1999</t>
  </si>
  <si>
    <t>17H-0013152</t>
  </si>
  <si>
    <t>0013152</t>
  </si>
  <si>
    <t>68701</t>
  </si>
  <si>
    <t>18004924</t>
  </si>
  <si>
    <t>Phạm Ngọc Minh</t>
  </si>
  <si>
    <t>22/08/1999</t>
  </si>
  <si>
    <t>17H-0013153</t>
  </si>
  <si>
    <t>0013153</t>
  </si>
  <si>
    <t>68705</t>
  </si>
  <si>
    <t>18004925</t>
  </si>
  <si>
    <t>Võ Thành Lê</t>
  </si>
  <si>
    <t>17H-0013154</t>
  </si>
  <si>
    <t>0013154</t>
  </si>
  <si>
    <t>68706</t>
  </si>
  <si>
    <t>18004926</t>
  </si>
  <si>
    <t>20/07/1996</t>
  </si>
  <si>
    <t>18C1-CNL2</t>
  </si>
  <si>
    <t>17H-0013155</t>
  </si>
  <si>
    <t>0013155</t>
  </si>
  <si>
    <t>68708</t>
  </si>
  <si>
    <t>18004469</t>
  </si>
  <si>
    <t>Đặng Hữu</t>
  </si>
  <si>
    <t>17H-0013156</t>
  </si>
  <si>
    <t>0013156</t>
  </si>
  <si>
    <t>68709</t>
  </si>
  <si>
    <t>18004927</t>
  </si>
  <si>
    <t>19/05/1997</t>
  </si>
  <si>
    <t>18C1-KML2</t>
  </si>
  <si>
    <t>17H-0013157</t>
  </si>
  <si>
    <t>0013157</t>
  </si>
  <si>
    <t>68712</t>
  </si>
  <si>
    <t>18004928</t>
  </si>
  <si>
    <t>13/09/2000</t>
  </si>
  <si>
    <t>17H-0013158</t>
  </si>
  <si>
    <t>0013158</t>
  </si>
  <si>
    <t>68713</t>
  </si>
  <si>
    <t>18004929</t>
  </si>
  <si>
    <t>Chấn</t>
  </si>
  <si>
    <t>22/01/2000</t>
  </si>
  <si>
    <t>17H-0013159</t>
  </si>
  <si>
    <t>0013159</t>
  </si>
  <si>
    <t>68716</t>
  </si>
  <si>
    <t>18004930</t>
  </si>
  <si>
    <t>Kiên Thị La</t>
  </si>
  <si>
    <t>Đa</t>
  </si>
  <si>
    <t>01/06/1999</t>
  </si>
  <si>
    <t>17H-0013160</t>
  </si>
  <si>
    <t>0013160</t>
  </si>
  <si>
    <t>68719</t>
  </si>
  <si>
    <t>18004931</t>
  </si>
  <si>
    <t>31/01/2000</t>
  </si>
  <si>
    <t>18C1-LGT1</t>
  </si>
  <si>
    <t>17H-0013161</t>
  </si>
  <si>
    <t>0013161</t>
  </si>
  <si>
    <t>68720</t>
  </si>
  <si>
    <t>18004932</t>
  </si>
  <si>
    <t>Nguyễn Lâm Duy</t>
  </si>
  <si>
    <t>23/06/1998</t>
  </si>
  <si>
    <t>17H-0013162</t>
  </si>
  <si>
    <t>0013162</t>
  </si>
  <si>
    <t>68723</t>
  </si>
  <si>
    <t>18004933</t>
  </si>
  <si>
    <t>Hồ Hoàng</t>
  </si>
  <si>
    <t>Nguyễn</t>
  </si>
  <si>
    <t>15/03/1998</t>
  </si>
  <si>
    <t>17H-0013163</t>
  </si>
  <si>
    <t>0013163</t>
  </si>
  <si>
    <t>68724</t>
  </si>
  <si>
    <t>18004934</t>
  </si>
  <si>
    <t>Phạm Trọng</t>
  </si>
  <si>
    <t>29/06/1999</t>
  </si>
  <si>
    <t>17H-0013164</t>
  </si>
  <si>
    <t>0013164</t>
  </si>
  <si>
    <t>68725</t>
  </si>
  <si>
    <t>18004935</t>
  </si>
  <si>
    <t>Lê Bảo Đăng</t>
  </si>
  <si>
    <t>20/05/1999</t>
  </si>
  <si>
    <t>17H-0013165</t>
  </si>
  <si>
    <t>0013165</t>
  </si>
  <si>
    <t>68726</t>
  </si>
  <si>
    <t>18004936</t>
  </si>
  <si>
    <t>17H-0013166</t>
  </si>
  <si>
    <t>0013166</t>
  </si>
  <si>
    <t>68727</t>
  </si>
  <si>
    <t>18004937</t>
  </si>
  <si>
    <t>Hán Thị Kim</t>
  </si>
  <si>
    <t>17H-0013167</t>
  </si>
  <si>
    <t>0013167</t>
  </si>
  <si>
    <t>68728</t>
  </si>
  <si>
    <t>18004938</t>
  </si>
  <si>
    <t>Trần Hiếu</t>
  </si>
  <si>
    <t>17H-0013168</t>
  </si>
  <si>
    <t>0013168</t>
  </si>
  <si>
    <t>68729</t>
  </si>
  <si>
    <t>18003500</t>
  </si>
  <si>
    <t>18C1-ĐCN3</t>
  </si>
  <si>
    <t>17H-0013169</t>
  </si>
  <si>
    <t>0013169</t>
  </si>
  <si>
    <t>68730</t>
  </si>
  <si>
    <t>18004939</t>
  </si>
  <si>
    <t>Đoàn</t>
  </si>
  <si>
    <t>Độ</t>
  </si>
  <si>
    <t>10/10/2000</t>
  </si>
  <si>
    <t>17H-0013170</t>
  </si>
  <si>
    <t>0013170</t>
  </si>
  <si>
    <t>68739</t>
  </si>
  <si>
    <t>18004941</t>
  </si>
  <si>
    <t>Lê Thị Thúy</t>
  </si>
  <si>
    <t>Nga</t>
  </si>
  <si>
    <t>17H-0013171</t>
  </si>
  <si>
    <t>0013171</t>
  </si>
  <si>
    <t>68741</t>
  </si>
  <si>
    <t>18004942</t>
  </si>
  <si>
    <t>Phan Ngọc</t>
  </si>
  <si>
    <t>03/04/2000</t>
  </si>
  <si>
    <t>17H-0013172</t>
  </si>
  <si>
    <t>0013172</t>
  </si>
  <si>
    <t>68749</t>
  </si>
  <si>
    <t>18004943</t>
  </si>
  <si>
    <t>26/05/2000</t>
  </si>
  <si>
    <t>17H-0013173</t>
  </si>
  <si>
    <t>0013173</t>
  </si>
  <si>
    <t>68751</t>
  </si>
  <si>
    <t>18004944</t>
  </si>
  <si>
    <t>Bùi Hoàng</t>
  </si>
  <si>
    <t>28/06/1998</t>
  </si>
  <si>
    <t>17H-0013174</t>
  </si>
  <si>
    <t>0013174</t>
  </si>
  <si>
    <t>68754</t>
  </si>
  <si>
    <t>18004945</t>
  </si>
  <si>
    <t>18/08/1999</t>
  </si>
  <si>
    <t>17H-0013175</t>
  </si>
  <si>
    <t>0013175</t>
  </si>
  <si>
    <t>68755</t>
  </si>
  <si>
    <t>18004946</t>
  </si>
  <si>
    <t>17/12/1999</t>
  </si>
  <si>
    <t>17H-0013176</t>
  </si>
  <si>
    <t>0013176</t>
  </si>
  <si>
    <t>68758</t>
  </si>
  <si>
    <t>18004949</t>
  </si>
  <si>
    <t>26/03/1999</t>
  </si>
  <si>
    <t>18C1-ĐĐT2</t>
  </si>
  <si>
    <t>17H-0013177</t>
  </si>
  <si>
    <t>0013177</t>
  </si>
  <si>
    <t>68762</t>
  </si>
  <si>
    <t>18004951</t>
  </si>
  <si>
    <t>Võ Hữu</t>
  </si>
  <si>
    <t>17H-0013178</t>
  </si>
  <si>
    <t>0013178</t>
  </si>
  <si>
    <t>68765</t>
  </si>
  <si>
    <t>18004954</t>
  </si>
  <si>
    <t>T Sằn Hoa</t>
  </si>
  <si>
    <t>17H-0013179</t>
  </si>
  <si>
    <t>0013179</t>
  </si>
  <si>
    <t>68784</t>
  </si>
  <si>
    <t>18004961</t>
  </si>
  <si>
    <t>27/01/1998</t>
  </si>
  <si>
    <t>17H-0013180</t>
  </si>
  <si>
    <t>0013180</t>
  </si>
  <si>
    <t>68791</t>
  </si>
  <si>
    <t>18004966</t>
  </si>
  <si>
    <t>17H-0013181</t>
  </si>
  <si>
    <t>0013181</t>
  </si>
  <si>
    <t>68797</t>
  </si>
  <si>
    <t>18004970</t>
  </si>
  <si>
    <t>01/10/1999</t>
  </si>
  <si>
    <t>17H-0013182</t>
  </si>
  <si>
    <t>0013182</t>
  </si>
  <si>
    <t>68846</t>
  </si>
  <si>
    <t>18005000</t>
  </si>
  <si>
    <t>Lê Tào Tuyết</t>
  </si>
  <si>
    <t>17H-0013183</t>
  </si>
  <si>
    <t>0013183</t>
  </si>
  <si>
    <t>68847</t>
  </si>
  <si>
    <t>18005001</t>
  </si>
  <si>
    <t>Lương Thanh</t>
  </si>
  <si>
    <t>26/03/2003</t>
  </si>
  <si>
    <t>17H-0013184</t>
  </si>
  <si>
    <t>0013184</t>
  </si>
  <si>
    <t>68848</t>
  </si>
  <si>
    <t>18005002</t>
  </si>
  <si>
    <t>Dưỡng</t>
  </si>
  <si>
    <t>14/05/1999</t>
  </si>
  <si>
    <t>18C1-CCK4</t>
  </si>
  <si>
    <t>17H-0013185</t>
  </si>
  <si>
    <t>0013185</t>
  </si>
  <si>
    <t>68849</t>
  </si>
  <si>
    <t>18005003</t>
  </si>
  <si>
    <t>Ngô Thị Bích</t>
  </si>
  <si>
    <t>17H-0013186</t>
  </si>
  <si>
    <t>0013186</t>
  </si>
  <si>
    <t>68850</t>
  </si>
  <si>
    <t>18005004</t>
  </si>
  <si>
    <t>Huấn</t>
  </si>
  <si>
    <t>11/02/1995</t>
  </si>
  <si>
    <t>17H-0013187</t>
  </si>
  <si>
    <t>0013187</t>
  </si>
  <si>
    <t>68852</t>
  </si>
  <si>
    <t>18005005</t>
  </si>
  <si>
    <t>17H-0013188</t>
  </si>
  <si>
    <t>0013188</t>
  </si>
  <si>
    <t>68853</t>
  </si>
  <si>
    <t>18005006</t>
  </si>
  <si>
    <t>Phạm Thị Hồng</t>
  </si>
  <si>
    <t>01/02/1999</t>
  </si>
  <si>
    <t>17H-0013189</t>
  </si>
  <si>
    <t>0013189</t>
  </si>
  <si>
    <t>68854</t>
  </si>
  <si>
    <t>18005007</t>
  </si>
  <si>
    <t>19/04/2000</t>
  </si>
  <si>
    <t>17H-0013190</t>
  </si>
  <si>
    <t>0013190</t>
  </si>
  <si>
    <t>68855</t>
  </si>
  <si>
    <t>18005008</t>
  </si>
  <si>
    <t>Lê Thế</t>
  </si>
  <si>
    <t>Hiệu</t>
  </si>
  <si>
    <t>17H-0013191</t>
  </si>
  <si>
    <t>0013191</t>
  </si>
  <si>
    <t>68856</t>
  </si>
  <si>
    <t>18005009</t>
  </si>
  <si>
    <t>Lơ Mu Se</t>
  </si>
  <si>
    <t>Pha</t>
  </si>
  <si>
    <t>17H-0013192</t>
  </si>
  <si>
    <t>0013192</t>
  </si>
  <si>
    <t>68857</t>
  </si>
  <si>
    <t>18005010</t>
  </si>
  <si>
    <t>Nguyễn Huỳnh Tấn</t>
  </si>
  <si>
    <t>Thuật</t>
  </si>
  <si>
    <t>17H-0013193</t>
  </si>
  <si>
    <t>0013193</t>
  </si>
  <si>
    <t>68858</t>
  </si>
  <si>
    <t>18005011</t>
  </si>
  <si>
    <t>Đoàn Đức</t>
  </si>
  <si>
    <t>09/09/2000</t>
  </si>
  <si>
    <t>17H-0013194</t>
  </si>
  <si>
    <t>0013194</t>
  </si>
  <si>
    <t>13037 CK</t>
  </si>
  <si>
    <t>Bốn trăm hai mươi trệu, bốn trăm mười bảy ngàn bảy trăm sáu mươi đồng.</t>
  </si>
  <si>
    <t>TP. HCM, ngày 18 tháng 08 năm 2018</t>
  </si>
  <si>
    <t>(Ngày 17 -18/08/2018)</t>
  </si>
  <si>
    <t>0013040</t>
  </si>
  <si>
    <t>68859</t>
  </si>
  <si>
    <t>18001749</t>
  </si>
  <si>
    <t>Mão</t>
  </si>
  <si>
    <t>28/06/2000</t>
  </si>
  <si>
    <t>20/08/2018</t>
  </si>
  <si>
    <t>17H-0013042</t>
  </si>
  <si>
    <t>0013042</t>
  </si>
  <si>
    <t>68860</t>
  </si>
  <si>
    <t>18001750</t>
  </si>
  <si>
    <t>Huỳnh Bảo</t>
  </si>
  <si>
    <t>09/03/2000</t>
  </si>
  <si>
    <t>17H-0013043</t>
  </si>
  <si>
    <t>0013043</t>
  </si>
  <si>
    <t>68861</t>
  </si>
  <si>
    <t>18005012</t>
  </si>
  <si>
    <t>17H-0013044</t>
  </si>
  <si>
    <t>0013044</t>
  </si>
  <si>
    <t>68862</t>
  </si>
  <si>
    <t>18005013</t>
  </si>
  <si>
    <t>17/03/1999</t>
  </si>
  <si>
    <t>17H-0013045</t>
  </si>
  <si>
    <t>0013045</t>
  </si>
  <si>
    <t>68863</t>
  </si>
  <si>
    <t>18005014</t>
  </si>
  <si>
    <t>Phạm Nguyễn Huy</t>
  </si>
  <si>
    <t>04/08/2000</t>
  </si>
  <si>
    <t>17H-0013046</t>
  </si>
  <si>
    <t>0013046</t>
  </si>
  <si>
    <t>68864</t>
  </si>
  <si>
    <t>18003577</t>
  </si>
  <si>
    <t>Nguyễn Phan Minh</t>
  </si>
  <si>
    <t>18C1-CNÔ17</t>
  </si>
  <si>
    <t>17H-0013047</t>
  </si>
  <si>
    <t>0013047</t>
  </si>
  <si>
    <t>68865</t>
  </si>
  <si>
    <t>18004150</t>
  </si>
  <si>
    <t>Lý Thảo</t>
  </si>
  <si>
    <t>17H-0013048</t>
  </si>
  <si>
    <t>0013048</t>
  </si>
  <si>
    <t>68867</t>
  </si>
  <si>
    <t>18005016</t>
  </si>
  <si>
    <t>Chu Văn</t>
  </si>
  <si>
    <t>19/11/2000</t>
  </si>
  <si>
    <t>17H-0013049</t>
  </si>
  <si>
    <t>0013049</t>
  </si>
  <si>
    <t>68868</t>
  </si>
  <si>
    <t>18005017</t>
  </si>
  <si>
    <t>17H-0013050</t>
  </si>
  <si>
    <t>0013050</t>
  </si>
  <si>
    <t>68869</t>
  </si>
  <si>
    <t>18005018</t>
  </si>
  <si>
    <t>26/08/2000</t>
  </si>
  <si>
    <t>17H-0013051</t>
  </si>
  <si>
    <t>0013051</t>
  </si>
  <si>
    <t>68870</t>
  </si>
  <si>
    <t>18005019</t>
  </si>
  <si>
    <t>27/02/2000</t>
  </si>
  <si>
    <t>17H-0013052</t>
  </si>
  <si>
    <t>0013052</t>
  </si>
  <si>
    <t>68871</t>
  </si>
  <si>
    <t>18004850</t>
  </si>
  <si>
    <t>13/02/1999</t>
  </si>
  <si>
    <t>17H-0013053</t>
  </si>
  <si>
    <t>0013053</t>
  </si>
  <si>
    <t>68873</t>
  </si>
  <si>
    <t>18004129</t>
  </si>
  <si>
    <t>Tuyên</t>
  </si>
  <si>
    <t>07/09/1999</t>
  </si>
  <si>
    <t>17H-0013054</t>
  </si>
  <si>
    <t>0013054</t>
  </si>
  <si>
    <t>68874</t>
  </si>
  <si>
    <t>18001585</t>
  </si>
  <si>
    <t>Hoàng Văn</t>
  </si>
  <si>
    <t>17H-0013055</t>
  </si>
  <si>
    <t>0013055</t>
  </si>
  <si>
    <t>68877</t>
  </si>
  <si>
    <t>18001774</t>
  </si>
  <si>
    <t>Trần Tấn</t>
  </si>
  <si>
    <t>17H-0013056</t>
  </si>
  <si>
    <t>0013056</t>
  </si>
  <si>
    <t>68878</t>
  </si>
  <si>
    <t>18005023</t>
  </si>
  <si>
    <t>18C1-CNM2</t>
  </si>
  <si>
    <t>17H-0013057</t>
  </si>
  <si>
    <t>0013057</t>
  </si>
  <si>
    <t>68881</t>
  </si>
  <si>
    <t>18005026</t>
  </si>
  <si>
    <t>Tình</t>
  </si>
  <si>
    <t>23/02/1999</t>
  </si>
  <si>
    <t>17H-0013058</t>
  </si>
  <si>
    <t>0013058</t>
  </si>
  <si>
    <t>68883</t>
  </si>
  <si>
    <t>18004511</t>
  </si>
  <si>
    <t>11/05/2000</t>
  </si>
  <si>
    <t>17H-0013059</t>
  </si>
  <si>
    <t>0013059</t>
  </si>
  <si>
    <t>68884</t>
  </si>
  <si>
    <t>18005027</t>
  </si>
  <si>
    <t>Trần Thị</t>
  </si>
  <si>
    <t>30/06/2000</t>
  </si>
  <si>
    <t>17H-0013060</t>
  </si>
  <si>
    <t>0013060</t>
  </si>
  <si>
    <t>68885</t>
  </si>
  <si>
    <t>18005028</t>
  </si>
  <si>
    <t>Phạm Thiên</t>
  </si>
  <si>
    <t>07/06/1999</t>
  </si>
  <si>
    <t>17H-0013061</t>
  </si>
  <si>
    <t>0013061</t>
  </si>
  <si>
    <t>68886</t>
  </si>
  <si>
    <t>18004463</t>
  </si>
  <si>
    <t>17H-0013062</t>
  </si>
  <si>
    <t>0013062</t>
  </si>
  <si>
    <t>68887</t>
  </si>
  <si>
    <t>18005029</t>
  </si>
  <si>
    <t>Trận</t>
  </si>
  <si>
    <t>01/11/1999</t>
  </si>
  <si>
    <t>17H-0013063</t>
  </si>
  <si>
    <t>0013063</t>
  </si>
  <si>
    <t>68888</t>
  </si>
  <si>
    <t>18005030</t>
  </si>
  <si>
    <t>17H-0013064</t>
  </si>
  <si>
    <t>0013064</t>
  </si>
  <si>
    <t>68889</t>
  </si>
  <si>
    <t>18005031</t>
  </si>
  <si>
    <t>Nguyễn Thị Hoàng</t>
  </si>
  <si>
    <t>17H-0013065</t>
  </si>
  <si>
    <t>0013065</t>
  </si>
  <si>
    <t>68890</t>
  </si>
  <si>
    <t>17002124</t>
  </si>
  <si>
    <t>04/01/1999</t>
  </si>
  <si>
    <t>17C1-CNÔ10</t>
  </si>
  <si>
    <t>17H-0013066</t>
  </si>
  <si>
    <t>0013066</t>
  </si>
  <si>
    <t>68897</t>
  </si>
  <si>
    <t>18005033</t>
  </si>
  <si>
    <t>23/08/1999</t>
  </si>
  <si>
    <t>17H-0013067</t>
  </si>
  <si>
    <t>0013067</t>
  </si>
  <si>
    <t>68899</t>
  </si>
  <si>
    <t>18005035</t>
  </si>
  <si>
    <t>Nguyễn Phạm Hưng</t>
  </si>
  <si>
    <t>19/04/1999</t>
  </si>
  <si>
    <t>18C1-CNÔ2</t>
  </si>
  <si>
    <t>17H-0013068</t>
  </si>
  <si>
    <t>0013068</t>
  </si>
  <si>
    <t>68906</t>
  </si>
  <si>
    <t>18005036</t>
  </si>
  <si>
    <t>Đặng Hạ</t>
  </si>
  <si>
    <t>03/01/2003</t>
  </si>
  <si>
    <t>17H-0013069</t>
  </si>
  <si>
    <t>0013069</t>
  </si>
  <si>
    <t>68907</t>
  </si>
  <si>
    <t>18005037</t>
  </si>
  <si>
    <t>Đoàn Trịnh</t>
  </si>
  <si>
    <t>18T2-NNA1</t>
  </si>
  <si>
    <t>17H-0013070</t>
  </si>
  <si>
    <t>0013070</t>
  </si>
  <si>
    <t>68909</t>
  </si>
  <si>
    <t>17000922</t>
  </si>
  <si>
    <t>Đặng Nguyễn Minh</t>
  </si>
  <si>
    <t>23/11/1999</t>
  </si>
  <si>
    <t>17C1-CNÔ2</t>
  </si>
  <si>
    <t>17H-0013071</t>
  </si>
  <si>
    <t>0013071</t>
  </si>
  <si>
    <t>68910</t>
  </si>
  <si>
    <t>18001663</t>
  </si>
  <si>
    <t>Võ Phước</t>
  </si>
  <si>
    <t>17H-0013072</t>
  </si>
  <si>
    <t>0013072</t>
  </si>
  <si>
    <t>68912</t>
  </si>
  <si>
    <t>18005038</t>
  </si>
  <si>
    <t>Đỗ Trường</t>
  </si>
  <si>
    <t>17H-0013073</t>
  </si>
  <si>
    <t>0013073</t>
  </si>
  <si>
    <t>68913</t>
  </si>
  <si>
    <t>18005039</t>
  </si>
  <si>
    <t>Trịnh Hoài</t>
  </si>
  <si>
    <t>07/06/1998</t>
  </si>
  <si>
    <t>17H-0013074</t>
  </si>
  <si>
    <t>0013074</t>
  </si>
  <si>
    <t>68914</t>
  </si>
  <si>
    <t>18005040</t>
  </si>
  <si>
    <t>Nguyễn Phi Thanh</t>
  </si>
  <si>
    <t>26/02/2002</t>
  </si>
  <si>
    <t>17H-0013075</t>
  </si>
  <si>
    <t>0013075</t>
  </si>
  <si>
    <t>68915</t>
  </si>
  <si>
    <t>18005041</t>
  </si>
  <si>
    <t>Quyền</t>
  </si>
  <si>
    <t>09/06/2000</t>
  </si>
  <si>
    <t>17H-0013076</t>
  </si>
  <si>
    <t>0013076</t>
  </si>
  <si>
    <t>68917</t>
  </si>
  <si>
    <t>18005042</t>
  </si>
  <si>
    <t>Bùi Văn</t>
  </si>
  <si>
    <t>Khiêm</t>
  </si>
  <si>
    <t>04/07/1999</t>
  </si>
  <si>
    <t>17H-0013077</t>
  </si>
  <si>
    <t>0013077</t>
  </si>
  <si>
    <t>68919</t>
  </si>
  <si>
    <t>16002983</t>
  </si>
  <si>
    <t>Huyến</t>
  </si>
  <si>
    <t>28/12/1997</t>
  </si>
  <si>
    <t>17H-0013078</t>
  </si>
  <si>
    <t>0013078</t>
  </si>
  <si>
    <t>68921</t>
  </si>
  <si>
    <t>18005044</t>
  </si>
  <si>
    <t>15/07/2001</t>
  </si>
  <si>
    <t>17H-0013079</t>
  </si>
  <si>
    <t>0013079</t>
  </si>
  <si>
    <t>68922</t>
  </si>
  <si>
    <t>16001213</t>
  </si>
  <si>
    <t>Tô Đình</t>
  </si>
  <si>
    <t>29/12/1996</t>
  </si>
  <si>
    <t>16TCN-Đ</t>
  </si>
  <si>
    <t>17H-0013080</t>
  </si>
  <si>
    <t>0013080</t>
  </si>
  <si>
    <t>68926</t>
  </si>
  <si>
    <t>17002380</t>
  </si>
  <si>
    <t>Hà Thanh</t>
  </si>
  <si>
    <t>02/07/1998</t>
  </si>
  <si>
    <t>17C1-CTM2</t>
  </si>
  <si>
    <t>17H-0013081</t>
  </si>
  <si>
    <t>0013081</t>
  </si>
  <si>
    <t>68928</t>
  </si>
  <si>
    <t>18005046</t>
  </si>
  <si>
    <t>06/02/2000</t>
  </si>
  <si>
    <t>17H-0013082</t>
  </si>
  <si>
    <t>0013082</t>
  </si>
  <si>
    <t>68930</t>
  </si>
  <si>
    <t>18005047</t>
  </si>
  <si>
    <t>Phạm Trần Quốc</t>
  </si>
  <si>
    <t>12/10/1999</t>
  </si>
  <si>
    <t>17H-0013083</t>
  </si>
  <si>
    <t>0013083</t>
  </si>
  <si>
    <t>68931</t>
  </si>
  <si>
    <t>18005048</t>
  </si>
  <si>
    <t>06/07/1999</t>
  </si>
  <si>
    <t>17H-0013084</t>
  </si>
  <si>
    <t>0013084</t>
  </si>
  <si>
    <t>68936</t>
  </si>
  <si>
    <t>18005049</t>
  </si>
  <si>
    <t>Nguyễn Tiểu</t>
  </si>
  <si>
    <t>27/04/2000</t>
  </si>
  <si>
    <t>18C1-CCK5</t>
  </si>
  <si>
    <t>17H-0013085</t>
  </si>
  <si>
    <t>0013085</t>
  </si>
  <si>
    <t>68944</t>
  </si>
  <si>
    <t>18005050</t>
  </si>
  <si>
    <t>Lê Hải</t>
  </si>
  <si>
    <t>Âu</t>
  </si>
  <si>
    <t>26/07/2002</t>
  </si>
  <si>
    <t>17H-0013086</t>
  </si>
  <si>
    <t>0013086</t>
  </si>
  <si>
    <t>68946</t>
  </si>
  <si>
    <t>18004466</t>
  </si>
  <si>
    <t>09/07/1999</t>
  </si>
  <si>
    <t>17H-0013087</t>
  </si>
  <si>
    <t>0013087</t>
  </si>
  <si>
    <t>68866</t>
  </si>
  <si>
    <t>18005015</t>
  </si>
  <si>
    <t>Lê Sĩ</t>
  </si>
  <si>
    <t>06/09/2000</t>
  </si>
  <si>
    <t>17H-0013195</t>
  </si>
  <si>
    <t>0013195</t>
  </si>
  <si>
    <t>68872</t>
  </si>
  <si>
    <t>18005020</t>
  </si>
  <si>
    <t>17H-0013196</t>
  </si>
  <si>
    <t>0013196</t>
  </si>
  <si>
    <t>68876</t>
  </si>
  <si>
    <t>18005022</t>
  </si>
  <si>
    <t>17H-0013198</t>
  </si>
  <si>
    <t>0013198</t>
  </si>
  <si>
    <t>68879</t>
  </si>
  <si>
    <t>18005024</t>
  </si>
  <si>
    <t>Đỗ Duy</t>
  </si>
  <si>
    <t>Khương</t>
  </si>
  <si>
    <t>17H-0013199</t>
  </si>
  <si>
    <t>0013199</t>
  </si>
  <si>
    <t>68880</t>
  </si>
  <si>
    <t>18005025</t>
  </si>
  <si>
    <t>22/02/2000</t>
  </si>
  <si>
    <t>17H-0013200</t>
  </si>
  <si>
    <t>0013200</t>
  </si>
  <si>
    <t>68882</t>
  </si>
  <si>
    <t>17002594</t>
  </si>
  <si>
    <t>Lợi</t>
  </si>
  <si>
    <t>17C1-ĐĐT2</t>
  </si>
  <si>
    <t>17H-0013201</t>
  </si>
  <si>
    <t>0013201</t>
  </si>
  <si>
    <t>68891</t>
  </si>
  <si>
    <t>18004294</t>
  </si>
  <si>
    <t>20/05/2000</t>
  </si>
  <si>
    <t>17H-0013202</t>
  </si>
  <si>
    <t>0013202</t>
  </si>
  <si>
    <t>68892</t>
  </si>
  <si>
    <t>18005032</t>
  </si>
  <si>
    <t>Đỗ Huỳnh Minh</t>
  </si>
  <si>
    <t>17H-0013203</t>
  </si>
  <si>
    <t>0013203</t>
  </si>
  <si>
    <t>68896</t>
  </si>
  <si>
    <t>17003012</t>
  </si>
  <si>
    <t>10/11/1999</t>
  </si>
  <si>
    <t>17C1-ĐĐT3</t>
  </si>
  <si>
    <t>17H-0013204</t>
  </si>
  <si>
    <t>0013204</t>
  </si>
  <si>
    <t>68898</t>
  </si>
  <si>
    <t>18005034</t>
  </si>
  <si>
    <t>15/10/1997</t>
  </si>
  <si>
    <t>17H-0013205</t>
  </si>
  <si>
    <t>0013205</t>
  </si>
  <si>
    <t>68920</t>
  </si>
  <si>
    <t>18005043</t>
  </si>
  <si>
    <t>Lê Bình</t>
  </si>
  <si>
    <t>30/09/1994</t>
  </si>
  <si>
    <t>17H-0013206</t>
  </si>
  <si>
    <t>0013206</t>
  </si>
  <si>
    <t>68923</t>
  </si>
  <si>
    <t>18005045</t>
  </si>
  <si>
    <t>Nguyễn Hà Nhật</t>
  </si>
  <si>
    <t>23/04/2002</t>
  </si>
  <si>
    <t>17H-0013207</t>
  </si>
  <si>
    <t>0013207</t>
  </si>
  <si>
    <t>HỦY 13197</t>
  </si>
  <si>
    <t>TP. HCM, ngày 20 tháng 08 năm 2018</t>
  </si>
  <si>
    <t>(Ngày20/08/2018)</t>
  </si>
  <si>
    <t xml:space="preserve">Hai trăm hai mươi sáu triệu, một trăm tám mươi hai ngàn hai trăm đồng. </t>
  </si>
  <si>
    <t>(Ngày21/08/2018)</t>
  </si>
  <si>
    <t>68947</t>
  </si>
  <si>
    <t>18005051</t>
  </si>
  <si>
    <t>21/08/2018</t>
  </si>
  <si>
    <t>17H-0013088</t>
  </si>
  <si>
    <t>0013088</t>
  </si>
  <si>
    <t>68948</t>
  </si>
  <si>
    <t>18005052</t>
  </si>
  <si>
    <t>17H-0013089</t>
  </si>
  <si>
    <t>0013089</t>
  </si>
  <si>
    <t>68949</t>
  </si>
  <si>
    <t>18005053</t>
  </si>
  <si>
    <t>01/12/2000</t>
  </si>
  <si>
    <t>17H-0013090</t>
  </si>
  <si>
    <t>0013090</t>
  </si>
  <si>
    <t>68950</t>
  </si>
  <si>
    <t>17H-0013091</t>
  </si>
  <si>
    <t>0013091</t>
  </si>
  <si>
    <t>68952</t>
  </si>
  <si>
    <t>18005054</t>
  </si>
  <si>
    <t>Trần Ngọc Hoàng</t>
  </si>
  <si>
    <t>21/05/2002</t>
  </si>
  <si>
    <t>17H-0013092</t>
  </si>
  <si>
    <t>0013092</t>
  </si>
  <si>
    <t>68953</t>
  </si>
  <si>
    <t>18005055</t>
  </si>
  <si>
    <t>Trương Trí</t>
  </si>
  <si>
    <t>20/02/1997</t>
  </si>
  <si>
    <t>17H-0013093</t>
  </si>
  <si>
    <t>0013093</t>
  </si>
  <si>
    <t>68955</t>
  </si>
  <si>
    <t>18005056</t>
  </si>
  <si>
    <t>Châu Anh</t>
  </si>
  <si>
    <t>05/01/1997</t>
  </si>
  <si>
    <t>17H-0013094</t>
  </si>
  <si>
    <t>0013094</t>
  </si>
  <si>
    <t>68956</t>
  </si>
  <si>
    <t>18005057</t>
  </si>
  <si>
    <t>Ngô Phan Trường</t>
  </si>
  <si>
    <t>24/02/2000</t>
  </si>
  <si>
    <t>17H-0013095</t>
  </si>
  <si>
    <t>0013095</t>
  </si>
  <si>
    <t>68957</t>
  </si>
  <si>
    <t>18005058</t>
  </si>
  <si>
    <t>25/05/1997</t>
  </si>
  <si>
    <t>17H-0013096</t>
  </si>
  <si>
    <t>0013096</t>
  </si>
  <si>
    <t>68960</t>
  </si>
  <si>
    <t>15002603</t>
  </si>
  <si>
    <t>Đặng Nguyên Từ</t>
  </si>
  <si>
    <t>02/07/1990</t>
  </si>
  <si>
    <t>15CĐ-TW</t>
  </si>
  <si>
    <t>17H-0013097</t>
  </si>
  <si>
    <t>0013097</t>
  </si>
  <si>
    <t>68962</t>
  </si>
  <si>
    <t>18004787</t>
  </si>
  <si>
    <t>Tiền</t>
  </si>
  <si>
    <t>17H-0013098</t>
  </si>
  <si>
    <t>0013098</t>
  </si>
  <si>
    <t>68965</t>
  </si>
  <si>
    <t>18005060</t>
  </si>
  <si>
    <t>17H-0013099</t>
  </si>
  <si>
    <t>0013099</t>
  </si>
  <si>
    <t>68990</t>
  </si>
  <si>
    <t>17001114</t>
  </si>
  <si>
    <t>Đỗ Bảo</t>
  </si>
  <si>
    <t>17T4-ĐTC1</t>
  </si>
  <si>
    <t>17H-0013100</t>
  </si>
  <si>
    <t>0013100</t>
  </si>
  <si>
    <t>68991</t>
  </si>
  <si>
    <t>18004828</t>
  </si>
  <si>
    <t>17H-0013101</t>
  </si>
  <si>
    <t>0013101</t>
  </si>
  <si>
    <t>68994</t>
  </si>
  <si>
    <t>18005068</t>
  </si>
  <si>
    <t>Phạm Nhật</t>
  </si>
  <si>
    <t>17H-0013102</t>
  </si>
  <si>
    <t>0013102</t>
  </si>
  <si>
    <t>68995</t>
  </si>
  <si>
    <t>16001322</t>
  </si>
  <si>
    <t>14/01/1998</t>
  </si>
  <si>
    <t>17H-0013103</t>
  </si>
  <si>
    <t>0013103</t>
  </si>
  <si>
    <t>68996</t>
  </si>
  <si>
    <t>16001416</t>
  </si>
  <si>
    <t>Ngô Tựu</t>
  </si>
  <si>
    <t>Kế</t>
  </si>
  <si>
    <t>06/08/1998</t>
  </si>
  <si>
    <t>17H-0013104</t>
  </si>
  <si>
    <t>0013104</t>
  </si>
  <si>
    <t>68997</t>
  </si>
  <si>
    <t>17002381</t>
  </si>
  <si>
    <t>Lê Cảnh</t>
  </si>
  <si>
    <t>08/08/1998</t>
  </si>
  <si>
    <t>17C1-CNÔ11</t>
  </si>
  <si>
    <t>17H-0013105</t>
  </si>
  <si>
    <t>0013105</t>
  </si>
  <si>
    <t>69000</t>
  </si>
  <si>
    <t>17003410</t>
  </si>
  <si>
    <t>Trương Đan</t>
  </si>
  <si>
    <t>03/03/1999</t>
  </si>
  <si>
    <t>17C1-KTD1</t>
  </si>
  <si>
    <t>17H-0013106</t>
  </si>
  <si>
    <t>0013106</t>
  </si>
  <si>
    <t>69002</t>
  </si>
  <si>
    <t>18005069</t>
  </si>
  <si>
    <t>11/04/2000</t>
  </si>
  <si>
    <t>17H-0013107</t>
  </si>
  <si>
    <t>0013107</t>
  </si>
  <si>
    <t>69004</t>
  </si>
  <si>
    <t>16000679</t>
  </si>
  <si>
    <t>Hoàng Đình</t>
  </si>
  <si>
    <t>07/07/2001</t>
  </si>
  <si>
    <t>16TCN-LĐL1</t>
  </si>
  <si>
    <t>17H-0013108</t>
  </si>
  <si>
    <t>0013108</t>
  </si>
  <si>
    <t>69005</t>
  </si>
  <si>
    <t>16000681</t>
  </si>
  <si>
    <t>17H-0013109</t>
  </si>
  <si>
    <t>0013109</t>
  </si>
  <si>
    <t>69012</t>
  </si>
  <si>
    <t>18004017</t>
  </si>
  <si>
    <t>Trần Công Anh</t>
  </si>
  <si>
    <t>17H-0013110</t>
  </si>
  <si>
    <t>0013110</t>
  </si>
  <si>
    <t>69015</t>
  </si>
  <si>
    <t>18005070</t>
  </si>
  <si>
    <t>Vĩ</t>
  </si>
  <si>
    <t>17H-0013111</t>
  </si>
  <si>
    <t>0013111</t>
  </si>
  <si>
    <t>69016</t>
  </si>
  <si>
    <t>17000453</t>
  </si>
  <si>
    <t>Trẻ</t>
  </si>
  <si>
    <t>19/11/1999</t>
  </si>
  <si>
    <t>17C1-CCK1</t>
  </si>
  <si>
    <t>17H-0013112</t>
  </si>
  <si>
    <t>0013112</t>
  </si>
  <si>
    <t>69017</t>
  </si>
  <si>
    <t>18003812</t>
  </si>
  <si>
    <t>Phan Biện Hồng</t>
  </si>
  <si>
    <t>10/01/2000</t>
  </si>
  <si>
    <t>17H-0013113</t>
  </si>
  <si>
    <t>0013113</t>
  </si>
  <si>
    <t>69024</t>
  </si>
  <si>
    <t>17002877</t>
  </si>
  <si>
    <t>Hàng Tấn</t>
  </si>
  <si>
    <t>11/07/2000</t>
  </si>
  <si>
    <t>17T4-TKW1</t>
  </si>
  <si>
    <t>17H-0013114</t>
  </si>
  <si>
    <t>0013114</t>
  </si>
  <si>
    <t>69025</t>
  </si>
  <si>
    <t>17H-0013115</t>
  </si>
  <si>
    <t>0013115</t>
  </si>
  <si>
    <t>69027</t>
  </si>
  <si>
    <t>17H-0013116</t>
  </si>
  <si>
    <t>0013116</t>
  </si>
  <si>
    <t>69029</t>
  </si>
  <si>
    <t>18005075</t>
  </si>
  <si>
    <t>Lục Phan Văn</t>
  </si>
  <si>
    <t>28/12/1999</t>
  </si>
  <si>
    <t>17H-0013117</t>
  </si>
  <si>
    <t>0013117</t>
  </si>
  <si>
    <t>69030</t>
  </si>
  <si>
    <t>17H-0013118</t>
  </si>
  <si>
    <t>0013118</t>
  </si>
  <si>
    <t>68964</t>
  </si>
  <si>
    <t>18005059</t>
  </si>
  <si>
    <t>Nguyễn Thị Tú</t>
  </si>
  <si>
    <t>Nương</t>
  </si>
  <si>
    <t>01/01/2001</t>
  </si>
  <si>
    <t>17H-0013208</t>
  </si>
  <si>
    <t>0013208</t>
  </si>
  <si>
    <t>68971</t>
  </si>
  <si>
    <t>16000209</t>
  </si>
  <si>
    <t>Đặng Vũ Thành</t>
  </si>
  <si>
    <t>15/05/2001</t>
  </si>
  <si>
    <t>16TCN-QTM1</t>
  </si>
  <si>
    <t>17H-0013209</t>
  </si>
  <si>
    <t>0013209</t>
  </si>
  <si>
    <t>68972</t>
  </si>
  <si>
    <t>18005061</t>
  </si>
  <si>
    <t>12/06/1996</t>
  </si>
  <si>
    <t>17H-0013210</t>
  </si>
  <si>
    <t>0013210</t>
  </si>
  <si>
    <t>68974</t>
  </si>
  <si>
    <t>18005062</t>
  </si>
  <si>
    <t>17H-0013211</t>
  </si>
  <si>
    <t>0013211</t>
  </si>
  <si>
    <t>68975</t>
  </si>
  <si>
    <t>18005063</t>
  </si>
  <si>
    <t>17H-0013212</t>
  </si>
  <si>
    <t>0013212</t>
  </si>
  <si>
    <t>68978</t>
  </si>
  <si>
    <t>18005064</t>
  </si>
  <si>
    <t>Đồng Hữu</t>
  </si>
  <si>
    <t>18/05/2000</t>
  </si>
  <si>
    <t>17H-0013213</t>
  </si>
  <si>
    <t>0013213</t>
  </si>
  <si>
    <t>68979</t>
  </si>
  <si>
    <t>18005065</t>
  </si>
  <si>
    <t>Nguyễn Phạm Công</t>
  </si>
  <si>
    <t>17H-0013214</t>
  </si>
  <si>
    <t>0013214</t>
  </si>
  <si>
    <t>68982</t>
  </si>
  <si>
    <t>17003724</t>
  </si>
  <si>
    <t>Võ Văn</t>
  </si>
  <si>
    <t>03/02/1999</t>
  </si>
  <si>
    <t>17C1-QTM1</t>
  </si>
  <si>
    <t>17H-0013215</t>
  </si>
  <si>
    <t>0013215</t>
  </si>
  <si>
    <t>68987</t>
  </si>
  <si>
    <t>18005066</t>
  </si>
  <si>
    <t>Vũ Nguyễn Thanh</t>
  </si>
  <si>
    <t>20/08/2000</t>
  </si>
  <si>
    <t>17H-0013216</t>
  </si>
  <si>
    <t>0013216</t>
  </si>
  <si>
    <t>68988</t>
  </si>
  <si>
    <t>18005067</t>
  </si>
  <si>
    <t>17H-0013217</t>
  </si>
  <si>
    <t>0013217</t>
  </si>
  <si>
    <t>69019</t>
  </si>
  <si>
    <t>18005071</t>
  </si>
  <si>
    <t>Lê Thị Cẩm</t>
  </si>
  <si>
    <t>Nhung</t>
  </si>
  <si>
    <t>20/04/2000</t>
  </si>
  <si>
    <t>17H-0013218</t>
  </si>
  <si>
    <t>0013218</t>
  </si>
  <si>
    <t>69021</t>
  </si>
  <si>
    <t>18005072</t>
  </si>
  <si>
    <t>Khổng Phan Thuỳ</t>
  </si>
  <si>
    <t>18T2-QTD1</t>
  </si>
  <si>
    <t>17H-0013219</t>
  </si>
  <si>
    <t>0013219</t>
  </si>
  <si>
    <t>69022</t>
  </si>
  <si>
    <t>18005073</t>
  </si>
  <si>
    <t>Đỗ Văn</t>
  </si>
  <si>
    <t>01/07/2000</t>
  </si>
  <si>
    <t>17H-0013220</t>
  </si>
  <si>
    <t>0013220</t>
  </si>
  <si>
    <t>69023</t>
  </si>
  <si>
    <t>18004267</t>
  </si>
  <si>
    <t>12/11/1999</t>
  </si>
  <si>
    <t>17H-0013221</t>
  </si>
  <si>
    <t>0013221</t>
  </si>
  <si>
    <t>69026</t>
  </si>
  <si>
    <t>18005074</t>
  </si>
  <si>
    <t>17H-0013222</t>
  </si>
  <si>
    <t>0013222</t>
  </si>
  <si>
    <t>TP. HCM, ngày 21 tháng 08 năm 2018</t>
  </si>
  <si>
    <t>Một trăm bảy mươi tám triệu, bảy trăm năm mươi tám ngàn một trăm tám mươi đồng.</t>
  </si>
  <si>
    <t>69031</t>
  </si>
  <si>
    <t>18005076</t>
  </si>
  <si>
    <t>22/08/2018</t>
  </si>
  <si>
    <t>17H-0013119</t>
  </si>
  <si>
    <t>0013119</t>
  </si>
  <si>
    <t>69032</t>
  </si>
  <si>
    <t>18005077</t>
  </si>
  <si>
    <t>17H-0013120</t>
  </si>
  <si>
    <t>0013120</t>
  </si>
  <si>
    <t>69033</t>
  </si>
  <si>
    <t>17H-0013121</t>
  </si>
  <si>
    <t>0013121</t>
  </si>
  <si>
    <t>69034</t>
  </si>
  <si>
    <t>17001195</t>
  </si>
  <si>
    <t>Vương Anh</t>
  </si>
  <si>
    <t>17C1-ANM1</t>
  </si>
  <si>
    <t>17H-0013122</t>
  </si>
  <si>
    <t>0013122</t>
  </si>
  <si>
    <t>69035</t>
  </si>
  <si>
    <t>16000826</t>
  </si>
  <si>
    <t>Nguyễn Phương</t>
  </si>
  <si>
    <t>14/12/1998</t>
  </si>
  <si>
    <t>16CĐ-Ô10</t>
  </si>
  <si>
    <t>17H-0013123</t>
  </si>
  <si>
    <t>0013123</t>
  </si>
  <si>
    <t>69040</t>
  </si>
  <si>
    <t>18005078</t>
  </si>
  <si>
    <t>Nguyễn Thị Ánh</t>
  </si>
  <si>
    <t>17H-0013124</t>
  </si>
  <si>
    <t>0013124</t>
  </si>
  <si>
    <t>69042</t>
  </si>
  <si>
    <t>18005079</t>
  </si>
  <si>
    <t>Janny</t>
  </si>
  <si>
    <t>Cao Delrio</t>
  </si>
  <si>
    <t>08/02/2000</t>
  </si>
  <si>
    <t>17H-0013125</t>
  </si>
  <si>
    <t>0013125</t>
  </si>
  <si>
    <t>69043</t>
  </si>
  <si>
    <t>16001459</t>
  </si>
  <si>
    <t>26/10/1997</t>
  </si>
  <si>
    <t>16CĐ-Ô2</t>
  </si>
  <si>
    <t>17H-0013126</t>
  </si>
  <si>
    <t>0013126</t>
  </si>
  <si>
    <t>69044</t>
  </si>
  <si>
    <t>18005080</t>
  </si>
  <si>
    <t>Chu Đức</t>
  </si>
  <si>
    <t>Ngoại</t>
  </si>
  <si>
    <t>27/07/2000</t>
  </si>
  <si>
    <t>17H-0013127</t>
  </si>
  <si>
    <t>0013127</t>
  </si>
  <si>
    <t>69048</t>
  </si>
  <si>
    <t>18005081</t>
  </si>
  <si>
    <t>Trương Hồ Quốc</t>
  </si>
  <si>
    <t>17H-0013128</t>
  </si>
  <si>
    <t>0013128</t>
  </si>
  <si>
    <t>69049</t>
  </si>
  <si>
    <t>18005082</t>
  </si>
  <si>
    <t>Hiệp</t>
  </si>
  <si>
    <t>17H-0013129</t>
  </si>
  <si>
    <t>0013129</t>
  </si>
  <si>
    <t>69050</t>
  </si>
  <si>
    <t>17003528</t>
  </si>
  <si>
    <t>08/11/1998</t>
  </si>
  <si>
    <t>17C1-ĐCN3</t>
  </si>
  <si>
    <t>17H-0013130</t>
  </si>
  <si>
    <t>0013130</t>
  </si>
  <si>
    <t>69051</t>
  </si>
  <si>
    <t>18005083</t>
  </si>
  <si>
    <t>Võ Thị Tuyết</t>
  </si>
  <si>
    <t>17H-0013131</t>
  </si>
  <si>
    <t>0013131</t>
  </si>
  <si>
    <t>69052</t>
  </si>
  <si>
    <t>18004419</t>
  </si>
  <si>
    <t>Lê Quang Phúc</t>
  </si>
  <si>
    <t>22/03/1997</t>
  </si>
  <si>
    <t>17H-0013132</t>
  </si>
  <si>
    <t>0013132</t>
  </si>
  <si>
    <t>69053</t>
  </si>
  <si>
    <t>18005084</t>
  </si>
  <si>
    <t>Hưởng</t>
  </si>
  <si>
    <t>19/01/2003</t>
  </si>
  <si>
    <t>17H-0013133</t>
  </si>
  <si>
    <t>0013133</t>
  </si>
  <si>
    <t>69041</t>
  </si>
  <si>
    <t>18004836</t>
  </si>
  <si>
    <t>14/04/2000</t>
  </si>
  <si>
    <t>17H-0013223</t>
  </si>
  <si>
    <t>0013223</t>
  </si>
  <si>
    <t>69056</t>
  </si>
  <si>
    <t>18005085</t>
  </si>
  <si>
    <t>Nguyễn Thị Ngọc</t>
  </si>
  <si>
    <t>17H-0013224</t>
  </si>
  <si>
    <t>0013224</t>
  </si>
  <si>
    <t>69057</t>
  </si>
  <si>
    <t>16000578</t>
  </si>
  <si>
    <t>Phan Thế</t>
  </si>
  <si>
    <t>16TCN-CKL</t>
  </si>
  <si>
    <t>17H-0013225</t>
  </si>
  <si>
    <t>0013225</t>
  </si>
  <si>
    <t>69058</t>
  </si>
  <si>
    <t>18005086</t>
  </si>
  <si>
    <t>Chu Quang</t>
  </si>
  <si>
    <t>22/09/2000</t>
  </si>
  <si>
    <t>17H-0013226</t>
  </si>
  <si>
    <t>0013226</t>
  </si>
  <si>
    <t>69060</t>
  </si>
  <si>
    <t>18005087</t>
  </si>
  <si>
    <t>Trịnh Ngọc Thế</t>
  </si>
  <si>
    <t>Triều</t>
  </si>
  <si>
    <t>17H-0013227</t>
  </si>
  <si>
    <t>0013227</t>
  </si>
  <si>
    <t>69061</t>
  </si>
  <si>
    <t>16002123</t>
  </si>
  <si>
    <t>Lê Tín</t>
  </si>
  <si>
    <t>17H-0013228</t>
  </si>
  <si>
    <t>0013228</t>
  </si>
  <si>
    <t>69063</t>
  </si>
  <si>
    <t>18005088</t>
  </si>
  <si>
    <t>Đô</t>
  </si>
  <si>
    <t>17H-0013229</t>
  </si>
  <si>
    <t>0013229</t>
  </si>
  <si>
    <t>69065</t>
  </si>
  <si>
    <t>18005089</t>
  </si>
  <si>
    <t>09/05/1999</t>
  </si>
  <si>
    <t>17H-0013230</t>
  </si>
  <si>
    <t>0013230</t>
  </si>
  <si>
    <t>69066</t>
  </si>
  <si>
    <t>18005090</t>
  </si>
  <si>
    <t>Phan Lê</t>
  </si>
  <si>
    <t>19/06/1996</t>
  </si>
  <si>
    <t>17H-0013231</t>
  </si>
  <si>
    <t>0013231</t>
  </si>
  <si>
    <t>69067</t>
  </si>
  <si>
    <t>18005091</t>
  </si>
  <si>
    <t>17H-0013232</t>
  </si>
  <si>
    <t>0013232</t>
  </si>
  <si>
    <t>69070</t>
  </si>
  <si>
    <t>18005092</t>
  </si>
  <si>
    <t>Lâm Nguyễn Song</t>
  </si>
  <si>
    <t>Di</t>
  </si>
  <si>
    <t>23/07/2001</t>
  </si>
  <si>
    <t>17H-0013233</t>
  </si>
  <si>
    <t>0013233</t>
  </si>
  <si>
    <t>69071</t>
  </si>
  <si>
    <t>17H-0013234</t>
  </si>
  <si>
    <t>0013234</t>
  </si>
  <si>
    <t>69072</t>
  </si>
  <si>
    <t>18005093</t>
  </si>
  <si>
    <t>Ngô Đình</t>
  </si>
  <si>
    <t>31/07/2001</t>
  </si>
  <si>
    <t>18T4-QTD2</t>
  </si>
  <si>
    <t>17H-0013235</t>
  </si>
  <si>
    <t>0013235</t>
  </si>
  <si>
    <t>TP. HCM, ngày 22 tháng 08 năm 2018</t>
  </si>
  <si>
    <t>(Ngày22/08/2018)</t>
  </si>
  <si>
    <t>Một trăm mười một triệu, tám trăm mười chín ngàn chín trăm hai mươi đồng.</t>
  </si>
  <si>
    <t>69077</t>
  </si>
  <si>
    <t>18005094</t>
  </si>
  <si>
    <t>19/05/1999</t>
  </si>
  <si>
    <t>23/08/2018</t>
  </si>
  <si>
    <t>17H-0013134</t>
  </si>
  <si>
    <t>0013134</t>
  </si>
  <si>
    <t>69078</t>
  </si>
  <si>
    <t>18005095</t>
  </si>
  <si>
    <t>Thạch Thanh</t>
  </si>
  <si>
    <t>Lạt</t>
  </si>
  <si>
    <t>17H-0013135</t>
  </si>
  <si>
    <t>0013135</t>
  </si>
  <si>
    <t>69092</t>
  </si>
  <si>
    <t>18005099</t>
  </si>
  <si>
    <t>17h-0013136</t>
  </si>
  <si>
    <t>0013136</t>
  </si>
  <si>
    <t>69096</t>
  </si>
  <si>
    <t>18005100</t>
  </si>
  <si>
    <t>Tăng Anh</t>
  </si>
  <si>
    <t>17H-0013137</t>
  </si>
  <si>
    <t>0013137</t>
  </si>
  <si>
    <t>69097</t>
  </si>
  <si>
    <t>17001419</t>
  </si>
  <si>
    <t>09/10/1999</t>
  </si>
  <si>
    <t>17C1-LTM1</t>
  </si>
  <si>
    <t>17H-0013138</t>
  </si>
  <si>
    <t>0013138</t>
  </si>
  <si>
    <t>69098</t>
  </si>
  <si>
    <t>18005101</t>
  </si>
  <si>
    <t>17H-0013139</t>
  </si>
  <si>
    <t>0013139</t>
  </si>
  <si>
    <t>69100</t>
  </si>
  <si>
    <t>16002434</t>
  </si>
  <si>
    <t>05/10/1998</t>
  </si>
  <si>
    <t>0013140</t>
  </si>
  <si>
    <t>69101</t>
  </si>
  <si>
    <t>17003776</t>
  </si>
  <si>
    <t>07/11/1999</t>
  </si>
  <si>
    <t>17C1-CCK8</t>
  </si>
  <si>
    <t>17H-0013141</t>
  </si>
  <si>
    <t>0013141</t>
  </si>
  <si>
    <t>69105</t>
  </si>
  <si>
    <t>18005102</t>
  </si>
  <si>
    <t>17H-0013142</t>
  </si>
  <si>
    <t>0013142</t>
  </si>
  <si>
    <t>69106</t>
  </si>
  <si>
    <t>18005103</t>
  </si>
  <si>
    <t>Đồng</t>
  </si>
  <si>
    <t>17H-0013143</t>
  </si>
  <si>
    <t>0013143</t>
  </si>
  <si>
    <t>69110</t>
  </si>
  <si>
    <t>18005105</t>
  </si>
  <si>
    <t>02/06/2000</t>
  </si>
  <si>
    <t>17H-0013144</t>
  </si>
  <si>
    <t>0013144</t>
  </si>
  <si>
    <t>69088</t>
  </si>
  <si>
    <t>18005096</t>
  </si>
  <si>
    <t>14/06/1999</t>
  </si>
  <si>
    <t>17H-0013236</t>
  </si>
  <si>
    <t>0013236</t>
  </si>
  <si>
    <t>69089</t>
  </si>
  <si>
    <t>18005097</t>
  </si>
  <si>
    <t>11/09/1999</t>
  </si>
  <si>
    <t>17H-0013237</t>
  </si>
  <si>
    <t>0013237</t>
  </si>
  <si>
    <t>69090</t>
  </si>
  <si>
    <t>18005098</t>
  </si>
  <si>
    <t>17H-0013238</t>
  </si>
  <si>
    <t>0013238</t>
  </si>
  <si>
    <t>69095</t>
  </si>
  <si>
    <t>17H-0013239</t>
  </si>
  <si>
    <t>0013239</t>
  </si>
  <si>
    <t>69109</t>
  </si>
  <si>
    <t>18005104</t>
  </si>
  <si>
    <t>Trần Ngọc Minh</t>
  </si>
  <si>
    <t>18/10/2000</t>
  </si>
  <si>
    <t>17H-0013240</t>
  </si>
  <si>
    <t>0013240</t>
  </si>
  <si>
    <t>(Ngày23/08/2018)</t>
  </si>
  <si>
    <t>TP. HCM, ngày 23 tháng 08 năm 2018</t>
  </si>
  <si>
    <t>Sáu mươi chín triệu tám trăm lẻ bốn ngàn đồng.</t>
  </si>
  <si>
    <t>(Ngày24/08/2018)</t>
  </si>
  <si>
    <t>69139</t>
  </si>
  <si>
    <t>18005115</t>
  </si>
  <si>
    <t>Nguyễn Lưu Trường</t>
  </si>
  <si>
    <t>25/03/1997</t>
  </si>
  <si>
    <t>24/08/2018</t>
  </si>
  <si>
    <t>17H-0013145</t>
  </si>
  <si>
    <t>0013145</t>
  </si>
  <si>
    <t>69146</t>
  </si>
  <si>
    <t>17001244</t>
  </si>
  <si>
    <t>Nguyễn Phúc Hoàng</t>
  </si>
  <si>
    <t>17/04/1999</t>
  </si>
  <si>
    <t>17C1-CNÔ5</t>
  </si>
  <si>
    <t>17H-0013146</t>
  </si>
  <si>
    <t>0013146</t>
  </si>
  <si>
    <t>69115</t>
  </si>
  <si>
    <t>18001439</t>
  </si>
  <si>
    <t>17h-0013241</t>
  </si>
  <si>
    <t>0013241</t>
  </si>
  <si>
    <t>69116</t>
  </si>
  <si>
    <t>18005106</t>
  </si>
  <si>
    <t>17h-0013242</t>
  </si>
  <si>
    <t>0013242</t>
  </si>
  <si>
    <t>69121</t>
  </si>
  <si>
    <t>18005107</t>
  </si>
  <si>
    <t>22/07/2000</t>
  </si>
  <si>
    <t>17H-0013243</t>
  </si>
  <si>
    <t>0013243</t>
  </si>
  <si>
    <t>69125</t>
  </si>
  <si>
    <t>17002906</t>
  </si>
  <si>
    <t>Đặng Hải</t>
  </si>
  <si>
    <t>25/05/1999</t>
  </si>
  <si>
    <t>17C1-CNÔ13</t>
  </si>
  <si>
    <t>17H-0013244</t>
  </si>
  <si>
    <t>0013244</t>
  </si>
  <si>
    <t>69126</t>
  </si>
  <si>
    <t>17003016</t>
  </si>
  <si>
    <t>17H-0013245</t>
  </si>
  <si>
    <t>0013245</t>
  </si>
  <si>
    <t>69129</t>
  </si>
  <si>
    <t>18005108</t>
  </si>
  <si>
    <t>Lưu Minh</t>
  </si>
  <si>
    <t>Nhiên</t>
  </si>
  <si>
    <t>21/01/2002</t>
  </si>
  <si>
    <t>17h-0013246</t>
  </si>
  <si>
    <t>0013246</t>
  </si>
  <si>
    <t>69130</t>
  </si>
  <si>
    <t>18005109</t>
  </si>
  <si>
    <t>Nguyễn Trần Thị Kim</t>
  </si>
  <si>
    <t>08/07/2002</t>
  </si>
  <si>
    <t>17h-0013247</t>
  </si>
  <si>
    <t>0013247</t>
  </si>
  <si>
    <t>69131</t>
  </si>
  <si>
    <t>18005110</t>
  </si>
  <si>
    <t>Nguyễn Trí</t>
  </si>
  <si>
    <t>17h-0013248</t>
  </si>
  <si>
    <t>0013248</t>
  </si>
  <si>
    <t>69132</t>
  </si>
  <si>
    <t>18005111</t>
  </si>
  <si>
    <t>17h-0013249</t>
  </si>
  <si>
    <t>0013249</t>
  </si>
  <si>
    <t>69133</t>
  </si>
  <si>
    <t>18005112</t>
  </si>
  <si>
    <t>Lê Thục</t>
  </si>
  <si>
    <t>09/07/2003</t>
  </si>
  <si>
    <t>17h-0013250</t>
  </si>
  <si>
    <t>0013250</t>
  </si>
  <si>
    <t>69135</t>
  </si>
  <si>
    <t>18005113</t>
  </si>
  <si>
    <t>Đinh Lưu Khôi</t>
  </si>
  <si>
    <t>30/11/2000</t>
  </si>
  <si>
    <t>17H-0013251</t>
  </si>
  <si>
    <t>0013251</t>
  </si>
  <si>
    <t>69136</t>
  </si>
  <si>
    <t>18005114</t>
  </si>
  <si>
    <t>Song</t>
  </si>
  <si>
    <t>14/12/2000</t>
  </si>
  <si>
    <t>17H-0013252</t>
  </si>
  <si>
    <t>0013252</t>
  </si>
  <si>
    <t>69138</t>
  </si>
  <si>
    <t>16002719</t>
  </si>
  <si>
    <t>26/04/1998</t>
  </si>
  <si>
    <t>16CĐ-TM2</t>
  </si>
  <si>
    <t>17H-0013253</t>
  </si>
  <si>
    <t>0013253</t>
  </si>
  <si>
    <t>69156</t>
  </si>
  <si>
    <t>18005116</t>
  </si>
  <si>
    <t>21/07/2000</t>
  </si>
  <si>
    <t>17H-0013254</t>
  </si>
  <si>
    <t>0013254</t>
  </si>
  <si>
    <t>69158</t>
  </si>
  <si>
    <t>16000744</t>
  </si>
  <si>
    <t>09/08/1997</t>
  </si>
  <si>
    <t>16CĐ-Ô1</t>
  </si>
  <si>
    <t>17H-0013255</t>
  </si>
  <si>
    <t>0013255</t>
  </si>
  <si>
    <t>69160</t>
  </si>
  <si>
    <t>16001000</t>
  </si>
  <si>
    <t>Nguyễn Quý Thanh</t>
  </si>
  <si>
    <t>17/01/1998</t>
  </si>
  <si>
    <t>16CĐ-CNC1</t>
  </si>
  <si>
    <t>17H-0013256</t>
  </si>
  <si>
    <t>0013256</t>
  </si>
  <si>
    <t>69162</t>
  </si>
  <si>
    <t>18003191</t>
  </si>
  <si>
    <t>Trần Vũ</t>
  </si>
  <si>
    <t>17H-0013257</t>
  </si>
  <si>
    <t>0013257</t>
  </si>
  <si>
    <t>69163</t>
  </si>
  <si>
    <t>18005117</t>
  </si>
  <si>
    <t>Phạm Tiến</t>
  </si>
  <si>
    <t>06/11/1999</t>
  </si>
  <si>
    <t>17H-0013258</t>
  </si>
  <si>
    <t>0013258</t>
  </si>
  <si>
    <t>69168</t>
  </si>
  <si>
    <t>18005118</t>
  </si>
  <si>
    <t>Trần Lê Thanh</t>
  </si>
  <si>
    <t>05/12/2000</t>
  </si>
  <si>
    <t>17H-0013259</t>
  </si>
  <si>
    <t>0013259</t>
  </si>
  <si>
    <t>TP. HCM, ngày 24 tháng 08 năm 2018</t>
  </si>
  <si>
    <t>Tám mươi sáu triệu, không trăm lẻ chín ngàn chín trăm hai mươi đồng.</t>
  </si>
  <si>
    <t>69174</t>
  </si>
  <si>
    <t>69181</t>
  </si>
  <si>
    <t>69188</t>
  </si>
  <si>
    <t>69202</t>
  </si>
  <si>
    <t>69223</t>
  </si>
  <si>
    <t>69237</t>
  </si>
  <si>
    <t>69244</t>
  </si>
  <si>
    <t>69251</t>
  </si>
  <si>
    <t>69258</t>
  </si>
  <si>
    <t>69265</t>
  </si>
  <si>
    <t>69170</t>
  </si>
  <si>
    <t>69171</t>
  </si>
  <si>
    <t>69172</t>
  </si>
  <si>
    <t>69173</t>
  </si>
  <si>
    <t>69175</t>
  </si>
  <si>
    <t>69176</t>
  </si>
  <si>
    <t>69177</t>
  </si>
  <si>
    <t>69180</t>
  </si>
  <si>
    <t>69182</t>
  </si>
  <si>
    <t>69183</t>
  </si>
  <si>
    <t>18005126</t>
  </si>
  <si>
    <t>Phạm Hữu</t>
  </si>
  <si>
    <t>20/06/2003</t>
  </si>
  <si>
    <t>25/08/2018</t>
  </si>
  <si>
    <t>17H-0013260</t>
  </si>
  <si>
    <t>0013260</t>
  </si>
  <si>
    <t>18005127</t>
  </si>
  <si>
    <t>Nguyễn Gia</t>
  </si>
  <si>
    <t>27/12/2000</t>
  </si>
  <si>
    <t>17H-0013261</t>
  </si>
  <si>
    <t>0013261</t>
  </si>
  <si>
    <t>69196</t>
  </si>
  <si>
    <t>16001573</t>
  </si>
  <si>
    <t>Nguyễn Ngọc Hoài</t>
  </si>
  <si>
    <t>18/07/1997</t>
  </si>
  <si>
    <t>27/08/2018</t>
  </si>
  <si>
    <t>17H-0013262</t>
  </si>
  <si>
    <t>0013262</t>
  </si>
  <si>
    <t>69198</t>
  </si>
  <si>
    <t>18005131</t>
  </si>
  <si>
    <t>Vũ Nguyễn Hoàng</t>
  </si>
  <si>
    <t>04/12/2001</t>
  </si>
  <si>
    <t>17H-0013263</t>
  </si>
  <si>
    <t>0013263</t>
  </si>
  <si>
    <t>69211</t>
  </si>
  <si>
    <t>18005133</t>
  </si>
  <si>
    <t>09/02/1999</t>
  </si>
  <si>
    <t>17H-0013265</t>
  </si>
  <si>
    <t>0013265</t>
  </si>
  <si>
    <t>69212</t>
  </si>
  <si>
    <t>18005134</t>
  </si>
  <si>
    <t>Phạm Võ Trung</t>
  </si>
  <si>
    <t>11/11/2000</t>
  </si>
  <si>
    <t>17H-0013266</t>
  </si>
  <si>
    <t>0013266</t>
  </si>
  <si>
    <t>69213</t>
  </si>
  <si>
    <t>17002190</t>
  </si>
  <si>
    <t>04/04/1999</t>
  </si>
  <si>
    <t>17C1-ĐCN2</t>
  </si>
  <si>
    <t>17H-0013267</t>
  </si>
  <si>
    <t>0013267</t>
  </si>
  <si>
    <t>69215</t>
  </si>
  <si>
    <t>18005135</t>
  </si>
  <si>
    <t>24/12/2000</t>
  </si>
  <si>
    <t>17H-0013268</t>
  </si>
  <si>
    <t>0013268</t>
  </si>
  <si>
    <t>69221</t>
  </si>
  <si>
    <t>16001087</t>
  </si>
  <si>
    <t>Huỳnh Thiên</t>
  </si>
  <si>
    <t>01/11/1996</t>
  </si>
  <si>
    <t>16CĐ-TP1</t>
  </si>
  <si>
    <t>17H-0013269</t>
  </si>
  <si>
    <t>0013269</t>
  </si>
  <si>
    <t>69235</t>
  </si>
  <si>
    <t>18001742</t>
  </si>
  <si>
    <t>Huỳnh Chiến</t>
  </si>
  <si>
    <t>26/12/2000</t>
  </si>
  <si>
    <t>18C1-CNÔ5</t>
  </si>
  <si>
    <t>17H-0013270</t>
  </si>
  <si>
    <t>0013270</t>
  </si>
  <si>
    <t>18005139</t>
  </si>
  <si>
    <t>Lữ Tiến</t>
  </si>
  <si>
    <t>14/07/2000</t>
  </si>
  <si>
    <t>17H-0013271</t>
  </si>
  <si>
    <t>0013271</t>
  </si>
  <si>
    <t>69238</t>
  </si>
  <si>
    <t>17001879</t>
  </si>
  <si>
    <t>Cao Văn</t>
  </si>
  <si>
    <t>17C1-CNÔ9</t>
  </si>
  <si>
    <t>17H-0013272</t>
  </si>
  <si>
    <t>0013272</t>
  </si>
  <si>
    <t>69239</t>
  </si>
  <si>
    <t>16001915</t>
  </si>
  <si>
    <t>15/05/1998</t>
  </si>
  <si>
    <t>16CĐ-Ô5</t>
  </si>
  <si>
    <t>17H-0013273</t>
  </si>
  <si>
    <t>0013273</t>
  </si>
  <si>
    <t>69242</t>
  </si>
  <si>
    <t>18005141</t>
  </si>
  <si>
    <t>Nguyễn Khải</t>
  </si>
  <si>
    <t>Hoàn</t>
  </si>
  <si>
    <t>17H-0013274</t>
  </si>
  <si>
    <t>0013274</t>
  </si>
  <si>
    <t>69243</t>
  </si>
  <si>
    <t>16001462</t>
  </si>
  <si>
    <t>09/08/1998</t>
  </si>
  <si>
    <t>17H-0013275</t>
  </si>
  <si>
    <t>0013275</t>
  </si>
  <si>
    <t>16002075</t>
  </si>
  <si>
    <t>Hồng Thanh</t>
  </si>
  <si>
    <t>Khan</t>
  </si>
  <si>
    <t>15/06/1998</t>
  </si>
  <si>
    <t>17H-0013276</t>
  </si>
  <si>
    <t>0013276</t>
  </si>
  <si>
    <t>69245</t>
  </si>
  <si>
    <t>18005142</t>
  </si>
  <si>
    <t>Nguyễn Gia Trọng</t>
  </si>
  <si>
    <t>22/03/1999</t>
  </si>
  <si>
    <t>17H-0013277</t>
  </si>
  <si>
    <t>0013277</t>
  </si>
  <si>
    <t>69246</t>
  </si>
  <si>
    <t>16001217</t>
  </si>
  <si>
    <t>Nguyễn Dư</t>
  </si>
  <si>
    <t>10/04/1997</t>
  </si>
  <si>
    <t>16CĐ-Ô9</t>
  </si>
  <si>
    <t>17H-0013278</t>
  </si>
  <si>
    <t>0013278</t>
  </si>
  <si>
    <t>69248</t>
  </si>
  <si>
    <t>18004339</t>
  </si>
  <si>
    <t>Phạm Thành</t>
  </si>
  <si>
    <t>17H-0013279</t>
  </si>
  <si>
    <t>0013279</t>
  </si>
  <si>
    <t>69249</t>
  </si>
  <si>
    <t>17003699</t>
  </si>
  <si>
    <t>Sử Nhật</t>
  </si>
  <si>
    <t>17C1-CĐT1</t>
  </si>
  <si>
    <t>17H-0013280</t>
  </si>
  <si>
    <t>0013280</t>
  </si>
  <si>
    <t>69250</t>
  </si>
  <si>
    <t>16001896</t>
  </si>
  <si>
    <t>Nguyễn Thị Thanh</t>
  </si>
  <si>
    <t>16CĐ-MTT1</t>
  </si>
  <si>
    <t>17H-0013281</t>
  </si>
  <si>
    <t>0013281</t>
  </si>
  <si>
    <t>17001157</t>
  </si>
  <si>
    <t>18/01/1999</t>
  </si>
  <si>
    <t>17C1-CNÔ4</t>
  </si>
  <si>
    <t>17H-0013282</t>
  </si>
  <si>
    <t>0013282</t>
  </si>
  <si>
    <t>69252</t>
  </si>
  <si>
    <t>17001158</t>
  </si>
  <si>
    <t>17H-0013283</t>
  </si>
  <si>
    <t>0013283</t>
  </si>
  <si>
    <t>69257</t>
  </si>
  <si>
    <t>18005145</t>
  </si>
  <si>
    <t>Nguyễn Linh</t>
  </si>
  <si>
    <t>17H-0013284</t>
  </si>
  <si>
    <t>0013284</t>
  </si>
  <si>
    <t>18005146</t>
  </si>
  <si>
    <t>17H-0013285</t>
  </si>
  <si>
    <t>0013285</t>
  </si>
  <si>
    <t>69260</t>
  </si>
  <si>
    <t>18005147</t>
  </si>
  <si>
    <t>Mai Anh</t>
  </si>
  <si>
    <t>22/09/1998</t>
  </si>
  <si>
    <t>18C1-CNÔ7</t>
  </si>
  <si>
    <t>17H-0013286</t>
  </si>
  <si>
    <t>0013286</t>
  </si>
  <si>
    <t>69262</t>
  </si>
  <si>
    <t>18005148</t>
  </si>
  <si>
    <t>Hồ Văn</t>
  </si>
  <si>
    <t>23/03/1999</t>
  </si>
  <si>
    <t>17H-0013287</t>
  </si>
  <si>
    <t>0013287</t>
  </si>
  <si>
    <t>69264</t>
  </si>
  <si>
    <t>17002088</t>
  </si>
  <si>
    <t>Nguyễn Hùynh</t>
  </si>
  <si>
    <t>Tuyển</t>
  </si>
  <si>
    <t>15/09/1999</t>
  </si>
  <si>
    <t>17H-0013288</t>
  </si>
  <si>
    <t>0013288</t>
  </si>
  <si>
    <t>69267</t>
  </si>
  <si>
    <t>18005150</t>
  </si>
  <si>
    <t>Sinh</t>
  </si>
  <si>
    <t>13/03/1999</t>
  </si>
  <si>
    <t>17H-0013289</t>
  </si>
  <si>
    <t>0013289</t>
  </si>
  <si>
    <t>69269</t>
  </si>
  <si>
    <t>16001093</t>
  </si>
  <si>
    <t>Lê Nhật</t>
  </si>
  <si>
    <t>03/03/1998</t>
  </si>
  <si>
    <t>17H-0013290</t>
  </si>
  <si>
    <t>0013290</t>
  </si>
  <si>
    <t>17H-0013409</t>
  </si>
  <si>
    <t>0013409</t>
  </si>
  <si>
    <t>18005119</t>
  </si>
  <si>
    <t>17H-0013410</t>
  </si>
  <si>
    <t>0013410</t>
  </si>
  <si>
    <t>17001080</t>
  </si>
  <si>
    <t>27/09/1999</t>
  </si>
  <si>
    <t>17C1-CNÔ3</t>
  </si>
  <si>
    <t>17H-0013411</t>
  </si>
  <si>
    <t>0013411</t>
  </si>
  <si>
    <t>18005120</t>
  </si>
  <si>
    <t>17H-0013412</t>
  </si>
  <si>
    <t>0013412</t>
  </si>
  <si>
    <t>18005121</t>
  </si>
  <si>
    <t>Huỳnh Ngọc</t>
  </si>
  <si>
    <t>17H-0013413</t>
  </si>
  <si>
    <t>0013413</t>
  </si>
  <si>
    <t>18005122</t>
  </si>
  <si>
    <t>23/02/2000</t>
  </si>
  <si>
    <t>17H-0013414</t>
  </si>
  <si>
    <t>0013414</t>
  </si>
  <si>
    <t>16002583</t>
  </si>
  <si>
    <t>18/10/1998</t>
  </si>
  <si>
    <t>16CĐ-CĐT1</t>
  </si>
  <si>
    <t>17H-0013415</t>
  </si>
  <si>
    <t>0013415</t>
  </si>
  <si>
    <t>18005123</t>
  </si>
  <si>
    <t>05/10/1995</t>
  </si>
  <si>
    <t>17H-0013416</t>
  </si>
  <si>
    <t>0013416</t>
  </si>
  <si>
    <t>18005124</t>
  </si>
  <si>
    <t>04/07/2000</t>
  </si>
  <si>
    <t>17H-0013417</t>
  </si>
  <si>
    <t>0013417</t>
  </si>
  <si>
    <t>18000638</t>
  </si>
  <si>
    <t>17H-0013418</t>
  </si>
  <si>
    <t>0013418</t>
  </si>
  <si>
    <t>18005125</t>
  </si>
  <si>
    <t>Ngô Minh</t>
  </si>
  <si>
    <t>27/04/1999</t>
  </si>
  <si>
    <t>17H-0013419</t>
  </si>
  <si>
    <t>0013419</t>
  </si>
  <si>
    <t>69190</t>
  </si>
  <si>
    <t>18005128</t>
  </si>
  <si>
    <t>Thạch Sô</t>
  </si>
  <si>
    <t>17H-0013420</t>
  </si>
  <si>
    <t>0013420</t>
  </si>
  <si>
    <t>69191</t>
  </si>
  <si>
    <t>18005129</t>
  </si>
  <si>
    <t>17/11/1994</t>
  </si>
  <si>
    <t>17H-0013421</t>
  </si>
  <si>
    <t>0013421</t>
  </si>
  <si>
    <t>69192</t>
  </si>
  <si>
    <t>16003614</t>
  </si>
  <si>
    <t>Trần Huy</t>
  </si>
  <si>
    <t>16TCN-Ô1</t>
  </si>
  <si>
    <t>17H-0013422</t>
  </si>
  <si>
    <t>0013422</t>
  </si>
  <si>
    <t>69197</t>
  </si>
  <si>
    <t>18005130</t>
  </si>
  <si>
    <t>25/01/1999</t>
  </si>
  <si>
    <t>17H-0013423</t>
  </si>
  <si>
    <t>0013423</t>
  </si>
  <si>
    <t>18005132</t>
  </si>
  <si>
    <t>Khuyến</t>
  </si>
  <si>
    <t>17H-0013424</t>
  </si>
  <si>
    <t>0013424</t>
  </si>
  <si>
    <t>69203</t>
  </si>
  <si>
    <t>17003343</t>
  </si>
  <si>
    <t>18/11/1999</t>
  </si>
  <si>
    <t>17C1-CCK7</t>
  </si>
  <si>
    <t>17H-0013425</t>
  </si>
  <si>
    <t>0013425</t>
  </si>
  <si>
    <t>69214</t>
  </si>
  <si>
    <t>16001980</t>
  </si>
  <si>
    <t>03/11/1998</t>
  </si>
  <si>
    <t>17H-0013426</t>
  </si>
  <si>
    <t>0013426</t>
  </si>
  <si>
    <t>69217</t>
  </si>
  <si>
    <t>18005136</t>
  </si>
  <si>
    <t>17H-0013427</t>
  </si>
  <si>
    <t>0013427</t>
  </si>
  <si>
    <t>69220</t>
  </si>
  <si>
    <t>18005137</t>
  </si>
  <si>
    <t>Nguyễn Phương Hoài</t>
  </si>
  <si>
    <t>17H-0013428</t>
  </si>
  <si>
    <t>0013428</t>
  </si>
  <si>
    <t>16002192</t>
  </si>
  <si>
    <t>Nguyễn Nhựt</t>
  </si>
  <si>
    <t>17H-0013429</t>
  </si>
  <si>
    <t>0013429</t>
  </si>
  <si>
    <t>69227</t>
  </si>
  <si>
    <t>16001125</t>
  </si>
  <si>
    <t>Mai Quốc</t>
  </si>
  <si>
    <t>01/12/1998</t>
  </si>
  <si>
    <t>17H-0013430</t>
  </si>
  <si>
    <t>0013430</t>
  </si>
  <si>
    <t>69229</t>
  </si>
  <si>
    <t>17003467</t>
  </si>
  <si>
    <t>Nguyễn Hoàng Khãi</t>
  </si>
  <si>
    <t>05/11/1999</t>
  </si>
  <si>
    <t>17C1-KML1</t>
  </si>
  <si>
    <t>17H-0013431</t>
  </si>
  <si>
    <t>0013431</t>
  </si>
  <si>
    <t>69233</t>
  </si>
  <si>
    <t>17003689</t>
  </si>
  <si>
    <t>Võ Huỳnh Anh</t>
  </si>
  <si>
    <t>17H-0013432</t>
  </si>
  <si>
    <t>0013432</t>
  </si>
  <si>
    <t>69236</t>
  </si>
  <si>
    <t>18005138</t>
  </si>
  <si>
    <t>17H-0013433</t>
  </si>
  <si>
    <t>0013433</t>
  </si>
  <si>
    <t>69241</t>
  </si>
  <si>
    <t>18005140</t>
  </si>
  <si>
    <t>20/11/1997</t>
  </si>
  <si>
    <t>17H-0013434</t>
  </si>
  <si>
    <t>0013434</t>
  </si>
  <si>
    <t>69247</t>
  </si>
  <si>
    <t>18005143</t>
  </si>
  <si>
    <t>Phạm Thị Mỹ</t>
  </si>
  <si>
    <t>09/05/2000</t>
  </si>
  <si>
    <t>18C1-KTD2</t>
  </si>
  <si>
    <t>17H-0013435</t>
  </si>
  <si>
    <t>0013435</t>
  </si>
  <si>
    <t>69253</t>
  </si>
  <si>
    <t>18005144</t>
  </si>
  <si>
    <t>24/04/1996</t>
  </si>
  <si>
    <t>17H-0013436</t>
  </si>
  <si>
    <t>0013436</t>
  </si>
  <si>
    <t>69263</t>
  </si>
  <si>
    <t>18005149</t>
  </si>
  <si>
    <t>17H-0013437</t>
  </si>
  <si>
    <t>0013437</t>
  </si>
  <si>
    <t>18002688</t>
  </si>
  <si>
    <t>18C1-CNÔ12</t>
  </si>
  <si>
    <t>17H-0013438</t>
  </si>
  <si>
    <t>0013438</t>
  </si>
  <si>
    <t>69266</t>
  </si>
  <si>
    <t>16002120</t>
  </si>
  <si>
    <t>Phùng Gia</t>
  </si>
  <si>
    <t>16CĐ-ĐTCN1</t>
  </si>
  <si>
    <t>17H-0013439</t>
  </si>
  <si>
    <t>0013439</t>
  </si>
  <si>
    <t>TP. HCM, ngày 27 tháng 08 năm 2018</t>
  </si>
  <si>
    <t>(Ngày25 -27/08/2018)</t>
  </si>
  <si>
    <t>hủy 13264</t>
  </si>
  <si>
    <t>Hai trăm năm mươi bảy triệu, không trăm bảy mươi bảy ngàn sáu trăm tám mươi đồng.</t>
  </si>
  <si>
    <t>69277</t>
  </si>
  <si>
    <t>18005152</t>
  </si>
  <si>
    <t>Ngô Hoàng Khánh</t>
  </si>
  <si>
    <t>21/10/2003</t>
  </si>
  <si>
    <t>28/08/2018</t>
  </si>
  <si>
    <t>17H-0013291</t>
  </si>
  <si>
    <t>0013291</t>
  </si>
  <si>
    <t>69279</t>
  </si>
  <si>
    <t>17001431</t>
  </si>
  <si>
    <t>Lư Bùi Thành</t>
  </si>
  <si>
    <t>17C1-CNÔ6</t>
  </si>
  <si>
    <t>17H-0013292</t>
  </si>
  <si>
    <t>0013292</t>
  </si>
  <si>
    <t>69282</t>
  </si>
  <si>
    <t>17002593</t>
  </si>
  <si>
    <t>Huỳnh Bùi Đức</t>
  </si>
  <si>
    <t>17C1-CCK4</t>
  </si>
  <si>
    <t>17H-0013293</t>
  </si>
  <si>
    <t>0013293</t>
  </si>
  <si>
    <t>69285</t>
  </si>
  <si>
    <t>18005153</t>
  </si>
  <si>
    <t>17H-0013294</t>
  </si>
  <si>
    <t>0013294</t>
  </si>
  <si>
    <t>69287</t>
  </si>
  <si>
    <t>18005154</t>
  </si>
  <si>
    <t>Đinh Võ Khánh</t>
  </si>
  <si>
    <t>17H-0013295</t>
  </si>
  <si>
    <t>0013295</t>
  </si>
  <si>
    <t>69290</t>
  </si>
  <si>
    <t>16002778</t>
  </si>
  <si>
    <t>Bùi Đức Tấn</t>
  </si>
  <si>
    <t>23/09/1998</t>
  </si>
  <si>
    <t>17H-0013296</t>
  </si>
  <si>
    <t>0013296</t>
  </si>
  <si>
    <t>69294</t>
  </si>
  <si>
    <t>16003026</t>
  </si>
  <si>
    <t>Tiển</t>
  </si>
  <si>
    <t>16/03/1998</t>
  </si>
  <si>
    <t>16CĐ-ĐCN2</t>
  </si>
  <si>
    <t>17H-0013297</t>
  </si>
  <si>
    <t>0013297</t>
  </si>
  <si>
    <t>69299</t>
  </si>
  <si>
    <t>16001286</t>
  </si>
  <si>
    <t>Lê Nam</t>
  </si>
  <si>
    <t>08/05/1998</t>
  </si>
  <si>
    <t>17H-0013298</t>
  </si>
  <si>
    <t>0013298</t>
  </si>
  <si>
    <t>69302</t>
  </si>
  <si>
    <t>18005158</t>
  </si>
  <si>
    <t>Giang Minh</t>
  </si>
  <si>
    <t>31/12/2000</t>
  </si>
  <si>
    <t>17H-0013299</t>
  </si>
  <si>
    <t>0013299</t>
  </si>
  <si>
    <t>69303</t>
  </si>
  <si>
    <t>18005159</t>
  </si>
  <si>
    <t>Mầu Thị Ngọc</t>
  </si>
  <si>
    <t>08/10/2003</t>
  </si>
  <si>
    <t>17H-0013300</t>
  </si>
  <si>
    <t>0013300</t>
  </si>
  <si>
    <t>69305</t>
  </si>
  <si>
    <t>16002196</t>
  </si>
  <si>
    <t>23/05/1998</t>
  </si>
  <si>
    <t>16CĐ-CTM2</t>
  </si>
  <si>
    <t>17H-0013301</t>
  </si>
  <si>
    <t>0013301</t>
  </si>
  <si>
    <t>69306</t>
  </si>
  <si>
    <t>17003968</t>
  </si>
  <si>
    <t>10/02/1999</t>
  </si>
  <si>
    <t>17H-0013302</t>
  </si>
  <si>
    <t>0013302</t>
  </si>
  <si>
    <t>69308</t>
  </si>
  <si>
    <t>16000966</t>
  </si>
  <si>
    <t>Lê Hiếu</t>
  </si>
  <si>
    <t>30/11/1998</t>
  </si>
  <si>
    <t>16CĐ-Ô4</t>
  </si>
  <si>
    <t>17H-0013303</t>
  </si>
  <si>
    <t>0013303</t>
  </si>
  <si>
    <t>69310</t>
  </si>
  <si>
    <t>18005160</t>
  </si>
  <si>
    <t>Dương Gia</t>
  </si>
  <si>
    <t>17H-0013304</t>
  </si>
  <si>
    <t>0013304</t>
  </si>
  <si>
    <t>69272</t>
  </si>
  <si>
    <t>16000064</t>
  </si>
  <si>
    <t>20/05/2001</t>
  </si>
  <si>
    <t>17H-0013440</t>
  </si>
  <si>
    <t>0013440</t>
  </si>
  <si>
    <t>69274</t>
  </si>
  <si>
    <t>18005151</t>
  </si>
  <si>
    <t>Phạm Bình</t>
  </si>
  <si>
    <t>17H-0013442</t>
  </si>
  <si>
    <t>0013442</t>
  </si>
  <si>
    <t>69278</t>
  </si>
  <si>
    <t>17000558</t>
  </si>
  <si>
    <t>Nguyễn Lê Châu</t>
  </si>
  <si>
    <t>17T4-ĐCN2</t>
  </si>
  <si>
    <t>17H-0013443</t>
  </si>
  <si>
    <t>0013443</t>
  </si>
  <si>
    <t>69288</t>
  </si>
  <si>
    <t>18005155</t>
  </si>
  <si>
    <t>Phan Hoàng Đại</t>
  </si>
  <si>
    <t>22/09/1999</t>
  </si>
  <si>
    <t>17H-0013445</t>
  </si>
  <si>
    <t>0013445</t>
  </si>
  <si>
    <t>69289</t>
  </si>
  <si>
    <t>18005156</t>
  </si>
  <si>
    <t>Thái Gia</t>
  </si>
  <si>
    <t>18C1-CNÔ6</t>
  </si>
  <si>
    <t>17H-0013446</t>
  </si>
  <si>
    <t>0013446</t>
  </si>
  <si>
    <t>69301</t>
  </si>
  <si>
    <t>18005157</t>
  </si>
  <si>
    <t>17H-0013447</t>
  </si>
  <si>
    <t>0013447</t>
  </si>
  <si>
    <t>0013441-CK</t>
  </si>
  <si>
    <t>0013444 HỦY</t>
  </si>
  <si>
    <t>(Ngày28/08/2018)</t>
  </si>
  <si>
    <t>TP. HCM, ngày 28 tháng 08 năm 2018</t>
  </si>
  <si>
    <r>
      <rPr>
        <b/>
        <i/>
        <sz val="12"/>
        <rFont val="Times New Roman"/>
        <family val="1"/>
      </rPr>
      <t>Bảy</t>
    </r>
    <r>
      <rPr>
        <i/>
        <sz val="12"/>
        <rFont val="Times New Roman"/>
        <family val="1"/>
      </rPr>
      <t xml:space="preserve"> mươi tám triệu, tám trăm tám mươi sáu ngàn một trăm sáu muơi đồng.</t>
    </r>
  </si>
  <si>
    <t>69321</t>
  </si>
  <si>
    <t>69325</t>
  </si>
  <si>
    <t>69327</t>
  </si>
  <si>
    <t>69329</t>
  </si>
  <si>
    <t>69331</t>
  </si>
  <si>
    <t>69333</t>
  </si>
  <si>
    <t>69322</t>
  </si>
  <si>
    <t>17003719</t>
  </si>
  <si>
    <t>Vững</t>
  </si>
  <si>
    <t>17C1-ĐĐT1</t>
  </si>
  <si>
    <t>29/08/2018</t>
  </si>
  <si>
    <t>17H-0013305</t>
  </si>
  <si>
    <t>0013305</t>
  </si>
  <si>
    <t>17002085</t>
  </si>
  <si>
    <t>24/04/1999</t>
  </si>
  <si>
    <t>17H-0013306</t>
  </si>
  <si>
    <t>0013306</t>
  </si>
  <si>
    <t>69326</t>
  </si>
  <si>
    <t>18005162</t>
  </si>
  <si>
    <t>Hoàng Nghĩa</t>
  </si>
  <si>
    <t>18/02/2003</t>
  </si>
  <si>
    <t>17H-0013307</t>
  </si>
  <si>
    <t>0013307</t>
  </si>
  <si>
    <t>18005163</t>
  </si>
  <si>
    <t>17H-0013308</t>
  </si>
  <si>
    <t>0013308</t>
  </si>
  <si>
    <t>18005168</t>
  </si>
  <si>
    <t>Trần Thu</t>
  </si>
  <si>
    <t>17H-0013309</t>
  </si>
  <si>
    <t>0013309</t>
  </si>
  <si>
    <t>69334</t>
  </si>
  <si>
    <t>18005169</t>
  </si>
  <si>
    <t>17H-0013310</t>
  </si>
  <si>
    <t>0013310</t>
  </si>
  <si>
    <t>69337</t>
  </si>
  <si>
    <t>17001031</t>
  </si>
  <si>
    <t>21/04/1998</t>
  </si>
  <si>
    <t>17H-0013311</t>
  </si>
  <si>
    <t>0013311</t>
  </si>
  <si>
    <t>69339</t>
  </si>
  <si>
    <t>17002163</t>
  </si>
  <si>
    <t>05/04/1998</t>
  </si>
  <si>
    <t>17C1-CTM1</t>
  </si>
  <si>
    <t>17H-0013312</t>
  </si>
  <si>
    <t>0013312</t>
  </si>
  <si>
    <t>69343</t>
  </si>
  <si>
    <t>18005172</t>
  </si>
  <si>
    <t>17H-0013313</t>
  </si>
  <si>
    <t>0013313</t>
  </si>
  <si>
    <t>69345</t>
  </si>
  <si>
    <t>18005173</t>
  </si>
  <si>
    <t>Hoàng Tấn</t>
  </si>
  <si>
    <t>28/07/1999</t>
  </si>
  <si>
    <t>17H-0013314</t>
  </si>
  <si>
    <t>0013314</t>
  </si>
  <si>
    <t>69346</t>
  </si>
  <si>
    <t>16001177</t>
  </si>
  <si>
    <t>19/12/1998</t>
  </si>
  <si>
    <t>17H-0013315</t>
  </si>
  <si>
    <t>0013315</t>
  </si>
  <si>
    <t>69347</t>
  </si>
  <si>
    <t>18005174</t>
  </si>
  <si>
    <t>Văn Đức</t>
  </si>
  <si>
    <t>04/02/2002</t>
  </si>
  <si>
    <t>17H-0013316</t>
  </si>
  <si>
    <t>0013316</t>
  </si>
  <si>
    <t>69348</t>
  </si>
  <si>
    <t>18005175</t>
  </si>
  <si>
    <t>Nguyễn Phạm Khánh</t>
  </si>
  <si>
    <t>17H-0013317</t>
  </si>
  <si>
    <t>0013317</t>
  </si>
  <si>
    <t>69350</t>
  </si>
  <si>
    <t>18005176</t>
  </si>
  <si>
    <t>Dương Xuân</t>
  </si>
  <si>
    <t>04/06/1999</t>
  </si>
  <si>
    <t>17H-0013318</t>
  </si>
  <si>
    <t>0013318</t>
  </si>
  <si>
    <t>69354</t>
  </si>
  <si>
    <t>18005177</t>
  </si>
  <si>
    <t>17H-0013319</t>
  </si>
  <si>
    <t>0013319</t>
  </si>
  <si>
    <t>69355</t>
  </si>
  <si>
    <t>16001913</t>
  </si>
  <si>
    <t>17H-0013320</t>
  </si>
  <si>
    <t>0013320</t>
  </si>
  <si>
    <t>69357</t>
  </si>
  <si>
    <t>17H-0013321</t>
  </si>
  <si>
    <t>0013321</t>
  </si>
  <si>
    <t>69359</t>
  </si>
  <si>
    <t>18005178</t>
  </si>
  <si>
    <t>Đỗ Yến</t>
  </si>
  <si>
    <t>11/12/2003</t>
  </si>
  <si>
    <t>17H-0013322</t>
  </si>
  <si>
    <t>0013322</t>
  </si>
  <si>
    <t>18005161</t>
  </si>
  <si>
    <t>Lê Phước</t>
  </si>
  <si>
    <t>Kính</t>
  </si>
  <si>
    <t>18C1-CCK6</t>
  </si>
  <si>
    <t>17H-0013448</t>
  </si>
  <si>
    <t>0013448</t>
  </si>
  <si>
    <t>69328</t>
  </si>
  <si>
    <t>16000894</t>
  </si>
  <si>
    <t>21/07/1998</t>
  </si>
  <si>
    <t>17H-0013449</t>
  </si>
  <si>
    <t>0013449</t>
  </si>
  <si>
    <t>18005164</t>
  </si>
  <si>
    <t>Nguyễn Trần Thuy</t>
  </si>
  <si>
    <t>Phượng</t>
  </si>
  <si>
    <t>10/01/1997</t>
  </si>
  <si>
    <t>17H-0013450</t>
  </si>
  <si>
    <t>0013450</t>
  </si>
  <si>
    <t>69330</t>
  </si>
  <si>
    <t>18005165</t>
  </si>
  <si>
    <t>29/07/1997</t>
  </si>
  <si>
    <t>17H-0013451</t>
  </si>
  <si>
    <t>0013451</t>
  </si>
  <si>
    <t>18005166</t>
  </si>
  <si>
    <t>Quảng Đại</t>
  </si>
  <si>
    <t>Thoảng</t>
  </si>
  <si>
    <t>17H-0013452</t>
  </si>
  <si>
    <t>0013452</t>
  </si>
  <si>
    <t>69332</t>
  </si>
  <si>
    <t>18005167</t>
  </si>
  <si>
    <t>08/10/1996</t>
  </si>
  <si>
    <t>17H-0013453</t>
  </si>
  <si>
    <t>0013453</t>
  </si>
  <si>
    <t>69336</t>
  </si>
  <si>
    <t>18005170</t>
  </si>
  <si>
    <t>Nguyễn Hồ Minh</t>
  </si>
  <si>
    <t>03/10/1999</t>
  </si>
  <si>
    <t>17H-0013454</t>
  </si>
  <si>
    <t>0013454</t>
  </si>
  <si>
    <t>69340</t>
  </si>
  <si>
    <t>18005171</t>
  </si>
  <si>
    <t>06/12/1995</t>
  </si>
  <si>
    <t>17H-0013455</t>
  </si>
  <si>
    <t>0013455</t>
  </si>
  <si>
    <t>69344</t>
  </si>
  <si>
    <t>16000884</t>
  </si>
  <si>
    <t>Doãn Đức Thiên</t>
  </si>
  <si>
    <t>26/05/1998</t>
  </si>
  <si>
    <t>17H-0013456</t>
  </si>
  <si>
    <t>0013456</t>
  </si>
  <si>
    <t>69351</t>
  </si>
  <si>
    <t>17001634</t>
  </si>
  <si>
    <t>Võ Tấn Phước</t>
  </si>
  <si>
    <t>12/05/1998</t>
  </si>
  <si>
    <t>17C1-CNÔ8</t>
  </si>
  <si>
    <t>17H-0013457</t>
  </si>
  <si>
    <t>0013457</t>
  </si>
  <si>
    <t>69356</t>
  </si>
  <si>
    <t>17002765</t>
  </si>
  <si>
    <t>Phạm Hải</t>
  </si>
  <si>
    <t>31/03/1999</t>
  </si>
  <si>
    <t>17C1-CNÔ12</t>
  </si>
  <si>
    <t>17H-0013458</t>
  </si>
  <si>
    <t>0013458</t>
  </si>
  <si>
    <t>69358</t>
  </si>
  <si>
    <t>17004528</t>
  </si>
  <si>
    <t>17T2-QTM1</t>
  </si>
  <si>
    <t>17H-0013459</t>
  </si>
  <si>
    <t>0013459</t>
  </si>
  <si>
    <t>69360</t>
  </si>
  <si>
    <t>17004791</t>
  </si>
  <si>
    <t>18/02/1995</t>
  </si>
  <si>
    <t>17H-0013460</t>
  </si>
  <si>
    <t>0013460</t>
  </si>
  <si>
    <t>TP. HCM, ngày 29 tháng 08 năm 2018</t>
  </si>
  <si>
    <t>Một trăm ba mươi sáu triệu, không trăm ba mươi bảy ngàn chín trăm hai mươi đồng.</t>
  </si>
  <si>
    <t>(Ngày29/08/2018)</t>
  </si>
  <si>
    <t>17C1-CNÔ1</t>
  </si>
  <si>
    <t>16CĐ-CTM1</t>
  </si>
  <si>
    <t>02/06/1998</t>
  </si>
  <si>
    <t>16CĐ-CTM5</t>
  </si>
  <si>
    <t>16CĐ-Ô7</t>
  </si>
  <si>
    <t>17C1-TĐH1</t>
  </si>
  <si>
    <t>17C1-ĐCN4</t>
  </si>
  <si>
    <t>(Ngày 07,08/09/2018)</t>
  </si>
  <si>
    <t>17C1-CNÔ14</t>
  </si>
  <si>
    <t>69718</t>
  </si>
  <si>
    <t>17004074</t>
  </si>
  <si>
    <t>Nguyễn Huỳnh Mẫn</t>
  </si>
  <si>
    <t>06/01/1999</t>
  </si>
  <si>
    <t>17C1-NNA1</t>
  </si>
  <si>
    <t>07/09/2018</t>
  </si>
  <si>
    <t>17H-0013648</t>
  </si>
  <si>
    <t>0013648</t>
  </si>
  <si>
    <t>69719</t>
  </si>
  <si>
    <t>16000459</t>
  </si>
  <si>
    <t>28/02/1997</t>
  </si>
  <si>
    <t>16CĐ-CTM3</t>
  </si>
  <si>
    <t>17H-0013649</t>
  </si>
  <si>
    <t>0013649</t>
  </si>
  <si>
    <t>69720</t>
  </si>
  <si>
    <t>16003546</t>
  </si>
  <si>
    <t>16/09/1998</t>
  </si>
  <si>
    <t>17H-0013650</t>
  </si>
  <si>
    <t>0013650</t>
  </si>
  <si>
    <t>69721</t>
  </si>
  <si>
    <t>16000869</t>
  </si>
  <si>
    <t>Tô Thành</t>
  </si>
  <si>
    <t>Luận</t>
  </si>
  <si>
    <t>19/05/1998</t>
  </si>
  <si>
    <t>17H-0013651</t>
  </si>
  <si>
    <t>0013651</t>
  </si>
  <si>
    <t>69722</t>
  </si>
  <si>
    <t>17001640</t>
  </si>
  <si>
    <t>04/10/1999</t>
  </si>
  <si>
    <t>17H-0013652</t>
  </si>
  <si>
    <t>0013652</t>
  </si>
  <si>
    <t>69723</t>
  </si>
  <si>
    <t>18005257</t>
  </si>
  <si>
    <t>Bùi Đình</t>
  </si>
  <si>
    <t>18/08/1997</t>
  </si>
  <si>
    <t>17H-0013653</t>
  </si>
  <si>
    <t>0013653</t>
  </si>
  <si>
    <t>69725</t>
  </si>
  <si>
    <t>17002542</t>
  </si>
  <si>
    <t>Triệu</t>
  </si>
  <si>
    <t>17H-0013654</t>
  </si>
  <si>
    <t>0013654</t>
  </si>
  <si>
    <t>69726</t>
  </si>
  <si>
    <t>17004059</t>
  </si>
  <si>
    <t>27/10/2001</t>
  </si>
  <si>
    <t>17T4-NNA1</t>
  </si>
  <si>
    <t>17H-0013655</t>
  </si>
  <si>
    <t>0013655</t>
  </si>
  <si>
    <t>69727</t>
  </si>
  <si>
    <t>17001717</t>
  </si>
  <si>
    <t>25/06/1999</t>
  </si>
  <si>
    <t>17C1-BCN1</t>
  </si>
  <si>
    <t>17H-0013656</t>
  </si>
  <si>
    <t>0013656</t>
  </si>
  <si>
    <t>69728</t>
  </si>
  <si>
    <t>18005258</t>
  </si>
  <si>
    <t>Lương Thế</t>
  </si>
  <si>
    <t>19/03/2000</t>
  </si>
  <si>
    <t>17H-0013657</t>
  </si>
  <si>
    <t>0013657</t>
  </si>
  <si>
    <t>69729</t>
  </si>
  <si>
    <t>18005259</t>
  </si>
  <si>
    <t>Phạm Thị</t>
  </si>
  <si>
    <t>06/02/1996</t>
  </si>
  <si>
    <t>17H-0013658</t>
  </si>
  <si>
    <t>0013658</t>
  </si>
  <si>
    <t>69731</t>
  </si>
  <si>
    <t>17003142</t>
  </si>
  <si>
    <t>26/02/1999</t>
  </si>
  <si>
    <t>17H-0013659</t>
  </si>
  <si>
    <t>0013659</t>
  </si>
  <si>
    <t>69732</t>
  </si>
  <si>
    <t>17002363</t>
  </si>
  <si>
    <t>Phan Quang</t>
  </si>
  <si>
    <t>11/04/1999</t>
  </si>
  <si>
    <t>17H-0013660</t>
  </si>
  <si>
    <t>0013660</t>
  </si>
  <si>
    <t>69733</t>
  </si>
  <si>
    <t>18005260</t>
  </si>
  <si>
    <t>05/05/1999</t>
  </si>
  <si>
    <t>17H-0013661</t>
  </si>
  <si>
    <t>0013661</t>
  </si>
  <si>
    <t>69734</t>
  </si>
  <si>
    <t>16001828</t>
  </si>
  <si>
    <t>Nguyễn Khánh</t>
  </si>
  <si>
    <t>05/09/1998</t>
  </si>
  <si>
    <t>17H-0013662</t>
  </si>
  <si>
    <t>0013662</t>
  </si>
  <si>
    <t>69735</t>
  </si>
  <si>
    <t>17003047</t>
  </si>
  <si>
    <t>02/03/1999</t>
  </si>
  <si>
    <t>17H-0013663</t>
  </si>
  <si>
    <t>0013663</t>
  </si>
  <si>
    <t>69736</t>
  </si>
  <si>
    <t>17002269</t>
  </si>
  <si>
    <t>Đặng Đoàn Việt</t>
  </si>
  <si>
    <t>03/08/1999</t>
  </si>
  <si>
    <t>17H-0013664</t>
  </si>
  <si>
    <t>0013664</t>
  </si>
  <si>
    <t>69738</t>
  </si>
  <si>
    <t>17001300</t>
  </si>
  <si>
    <t>17H-0013665</t>
  </si>
  <si>
    <t>0013665</t>
  </si>
  <si>
    <t>69739</t>
  </si>
  <si>
    <t>16002422</t>
  </si>
  <si>
    <t>08/07/1998</t>
  </si>
  <si>
    <t>16CĐ-CĐ1</t>
  </si>
  <si>
    <t>17H-0013666</t>
  </si>
  <si>
    <t>0013666</t>
  </si>
  <si>
    <t>69744</t>
  </si>
  <si>
    <t>16000954</t>
  </si>
  <si>
    <t>Hồ Quang</t>
  </si>
  <si>
    <t>17H-0013667</t>
  </si>
  <si>
    <t>0013667</t>
  </si>
  <si>
    <t>69745</t>
  </si>
  <si>
    <t>17001381</t>
  </si>
  <si>
    <t>Cang</t>
  </si>
  <si>
    <t>15/02/1999</t>
  </si>
  <si>
    <t>17H-0013668</t>
  </si>
  <si>
    <t>0013668</t>
  </si>
  <si>
    <t>69752</t>
  </si>
  <si>
    <t>18005262</t>
  </si>
  <si>
    <t>Nguyễn Lương</t>
  </si>
  <si>
    <t>17H-0013669</t>
  </si>
  <si>
    <t>0013669</t>
  </si>
  <si>
    <t>69756</t>
  </si>
  <si>
    <t>17003365</t>
  </si>
  <si>
    <t>20/01/1999</t>
  </si>
  <si>
    <t>17H-0013670</t>
  </si>
  <si>
    <t>0013670</t>
  </si>
  <si>
    <t>69761</t>
  </si>
  <si>
    <t>16002311</t>
  </si>
  <si>
    <t>Nguyễn Thị Cẩm</t>
  </si>
  <si>
    <t>Liên</t>
  </si>
  <si>
    <t>19/10/1998</t>
  </si>
  <si>
    <t>16CĐ-MTT2</t>
  </si>
  <si>
    <t>17H-0013671</t>
  </si>
  <si>
    <t>0013671</t>
  </si>
  <si>
    <t>69762</t>
  </si>
  <si>
    <t>18005264</t>
  </si>
  <si>
    <t>Hà Võ Phương</t>
  </si>
  <si>
    <t>30/01/2001</t>
  </si>
  <si>
    <t>17H-0013672</t>
  </si>
  <si>
    <t>0013672</t>
  </si>
  <si>
    <t>69767</t>
  </si>
  <si>
    <t>17001102</t>
  </si>
  <si>
    <t>Tô Trung</t>
  </si>
  <si>
    <t>06/09/1999</t>
  </si>
  <si>
    <t>17H-0013673</t>
  </si>
  <si>
    <t>0013673</t>
  </si>
  <si>
    <t>69770</t>
  </si>
  <si>
    <t>17003942</t>
  </si>
  <si>
    <t>Đinh Thanh</t>
  </si>
  <si>
    <t>18/10/1999</t>
  </si>
  <si>
    <t>17H-0013674</t>
  </si>
  <si>
    <t>0013674</t>
  </si>
  <si>
    <t>69776</t>
  </si>
  <si>
    <t>16000704</t>
  </si>
  <si>
    <t>17/05/1998</t>
  </si>
  <si>
    <t>17H-0013675</t>
  </si>
  <si>
    <t>0013675</t>
  </si>
  <si>
    <t>69777</t>
  </si>
  <si>
    <t>16001600</t>
  </si>
  <si>
    <t>Hồ Dương Thiên</t>
  </si>
  <si>
    <t>Bảo</t>
  </si>
  <si>
    <t>04/08/1997</t>
  </si>
  <si>
    <t>16CĐN-Ô1</t>
  </si>
  <si>
    <t>17H-0013676</t>
  </si>
  <si>
    <t>0013676</t>
  </si>
  <si>
    <t>69779</t>
  </si>
  <si>
    <t>16000808</t>
  </si>
  <si>
    <t>Thân</t>
  </si>
  <si>
    <t>03/06/1998</t>
  </si>
  <si>
    <t>17H-0013677</t>
  </si>
  <si>
    <t>0013677</t>
  </si>
  <si>
    <t>69781</t>
  </si>
  <si>
    <t>16000892</t>
  </si>
  <si>
    <t>Mai Minh</t>
  </si>
  <si>
    <t>11/03/1998</t>
  </si>
  <si>
    <t>17H-0013678</t>
  </si>
  <si>
    <t>0013678</t>
  </si>
  <si>
    <t>69782</t>
  </si>
  <si>
    <t>17002969</t>
  </si>
  <si>
    <t>Đặng Quang</t>
  </si>
  <si>
    <t>03/06/1999</t>
  </si>
  <si>
    <t>17H-0013679</t>
  </si>
  <si>
    <t>0013679</t>
  </si>
  <si>
    <t>69783</t>
  </si>
  <si>
    <t>17002017</t>
  </si>
  <si>
    <t>27/08/1999</t>
  </si>
  <si>
    <t>17H-0013680</t>
  </si>
  <si>
    <t>0013680</t>
  </si>
  <si>
    <t>69786</t>
  </si>
  <si>
    <t>17002703</t>
  </si>
  <si>
    <t>17C1-CCK5</t>
  </si>
  <si>
    <t>17H-0013681</t>
  </si>
  <si>
    <t>0013681</t>
  </si>
  <si>
    <t>69787</t>
  </si>
  <si>
    <t>17002435</t>
  </si>
  <si>
    <t>Nguyễn Đặng Hùng</t>
  </si>
  <si>
    <t>17H-0013682</t>
  </si>
  <si>
    <t>0013682</t>
  </si>
  <si>
    <t>69788</t>
  </si>
  <si>
    <t>17000450</t>
  </si>
  <si>
    <t>Nguyễn Việt</t>
  </si>
  <si>
    <t>16/08/1998</t>
  </si>
  <si>
    <t>17H-0013683</t>
  </si>
  <si>
    <t>0013683</t>
  </si>
  <si>
    <t>69789</t>
  </si>
  <si>
    <t>18005265</t>
  </si>
  <si>
    <t>Hội</t>
  </si>
  <si>
    <t>12/02/2000</t>
  </si>
  <si>
    <t>17H-0013684</t>
  </si>
  <si>
    <t>0013684</t>
  </si>
  <si>
    <t>69790</t>
  </si>
  <si>
    <t>18005266</t>
  </si>
  <si>
    <t>Du</t>
  </si>
  <si>
    <t>07/10/1999</t>
  </si>
  <si>
    <t>17H-0013685</t>
  </si>
  <si>
    <t>0013685</t>
  </si>
  <si>
    <t>69795</t>
  </si>
  <si>
    <t>17001176</t>
  </si>
  <si>
    <t>11/12/1999</t>
  </si>
  <si>
    <t>17H-0013686</t>
  </si>
  <si>
    <t>0013686</t>
  </si>
  <si>
    <t>69796</t>
  </si>
  <si>
    <t>16001514</t>
  </si>
  <si>
    <t>Quách Khả</t>
  </si>
  <si>
    <t>16CĐ-Ô3</t>
  </si>
  <si>
    <t>17H-0013687</t>
  </si>
  <si>
    <t>0013687</t>
  </si>
  <si>
    <t>69797</t>
  </si>
  <si>
    <t>17002753</t>
  </si>
  <si>
    <t>Dần</t>
  </si>
  <si>
    <t>11/03/1999</t>
  </si>
  <si>
    <t>17H-0013688</t>
  </si>
  <si>
    <t>0013688</t>
  </si>
  <si>
    <t>69799</t>
  </si>
  <si>
    <t>16001515</t>
  </si>
  <si>
    <t>Đoàn Khải</t>
  </si>
  <si>
    <t>20/06/1998</t>
  </si>
  <si>
    <t>17H-0013689</t>
  </si>
  <si>
    <t>0013689</t>
  </si>
  <si>
    <t>69801</t>
  </si>
  <si>
    <t>17004018</t>
  </si>
  <si>
    <t>24/09/1999</t>
  </si>
  <si>
    <t>08/09/2018</t>
  </si>
  <si>
    <t>17H-0013690</t>
  </si>
  <si>
    <t>0013690</t>
  </si>
  <si>
    <t>69802</t>
  </si>
  <si>
    <t>16000960</t>
  </si>
  <si>
    <t>22/12/1998</t>
  </si>
  <si>
    <t>17H-0013691</t>
  </si>
  <si>
    <t>0013691</t>
  </si>
  <si>
    <t>69803</t>
  </si>
  <si>
    <t>18005267</t>
  </si>
  <si>
    <t>02/07/2003</t>
  </si>
  <si>
    <t>17H-0013692</t>
  </si>
  <si>
    <t>0013692</t>
  </si>
  <si>
    <t>69804</t>
  </si>
  <si>
    <t>17000007</t>
  </si>
  <si>
    <t>Lê Đình</t>
  </si>
  <si>
    <t>27/11/2001</t>
  </si>
  <si>
    <t>17H-0013693</t>
  </si>
  <si>
    <t>0013693</t>
  </si>
  <si>
    <t>69805</t>
  </si>
  <si>
    <t>17002205</t>
  </si>
  <si>
    <t>25/03/1999</t>
  </si>
  <si>
    <t>17H-0013694</t>
  </si>
  <si>
    <t>0013694</t>
  </si>
  <si>
    <t>69806</t>
  </si>
  <si>
    <t>17003514</t>
  </si>
  <si>
    <t>17H-0013695</t>
  </si>
  <si>
    <t>0013695</t>
  </si>
  <si>
    <t>69807</t>
  </si>
  <si>
    <t>16001621</t>
  </si>
  <si>
    <t>Đỗ Lâm Tiến</t>
  </si>
  <si>
    <t>10/03/1997</t>
  </si>
  <si>
    <t>17H-0013696</t>
  </si>
  <si>
    <t>0013696</t>
  </si>
  <si>
    <t>69808</t>
  </si>
  <si>
    <t>18005268</t>
  </si>
  <si>
    <t>21/07/1999</t>
  </si>
  <si>
    <t>17H-0013697</t>
  </si>
  <si>
    <t>0013697</t>
  </si>
  <si>
    <t>69809</t>
  </si>
  <si>
    <t>17003738</t>
  </si>
  <si>
    <t>Vang</t>
  </si>
  <si>
    <t>04/12/1999</t>
  </si>
  <si>
    <t>17C1-ĐĐT4</t>
  </si>
  <si>
    <t>17H-0013698</t>
  </si>
  <si>
    <t>0013698</t>
  </si>
  <si>
    <t>69810</t>
  </si>
  <si>
    <t>17000260</t>
  </si>
  <si>
    <t>Nguyễn Hoàng Bảo</t>
  </si>
  <si>
    <t>11/10/2000</t>
  </si>
  <si>
    <t>17T4-CNM1</t>
  </si>
  <si>
    <t>17H-0013699</t>
  </si>
  <si>
    <t>0013699</t>
  </si>
  <si>
    <t>69811</t>
  </si>
  <si>
    <t>16001948</t>
  </si>
  <si>
    <t>Trần Mai Anh</t>
  </si>
  <si>
    <t>22/08/1998</t>
  </si>
  <si>
    <t>17H-0013700</t>
  </si>
  <si>
    <t>0013700</t>
  </si>
  <si>
    <t>69812</t>
  </si>
  <si>
    <t>16002186</t>
  </si>
  <si>
    <t>12/04/1998</t>
  </si>
  <si>
    <t>16CĐ-CTM4</t>
  </si>
  <si>
    <t>17H-0013701</t>
  </si>
  <si>
    <t>0013701</t>
  </si>
  <si>
    <t>69813</t>
  </si>
  <si>
    <t>17002090</t>
  </si>
  <si>
    <t>31/12/1999</t>
  </si>
  <si>
    <t>17C1-ĐCN1</t>
  </si>
  <si>
    <t>17H-0013702</t>
  </si>
  <si>
    <t>0013702</t>
  </si>
  <si>
    <t>69814</t>
  </si>
  <si>
    <t>18005269</t>
  </si>
  <si>
    <t>01/05/2002</t>
  </si>
  <si>
    <t>17H-0013703</t>
  </si>
  <si>
    <t>0013703</t>
  </si>
  <si>
    <t>69815</t>
  </si>
  <si>
    <t>17002327</t>
  </si>
  <si>
    <t>Nguyễn Văn Minh</t>
  </si>
  <si>
    <t>Dàng</t>
  </si>
  <si>
    <t>09/11/1999</t>
  </si>
  <si>
    <t>17H-0013704</t>
  </si>
  <si>
    <t>0013704</t>
  </si>
  <si>
    <t>69818</t>
  </si>
  <si>
    <t>17002347</t>
  </si>
  <si>
    <t>Nguyễn Lâm</t>
  </si>
  <si>
    <t>15/05/1999</t>
  </si>
  <si>
    <t>17H-0013705</t>
  </si>
  <si>
    <t>0013705</t>
  </si>
  <si>
    <t>69819</t>
  </si>
  <si>
    <t>17002349</t>
  </si>
  <si>
    <t>02/05/1999</t>
  </si>
  <si>
    <t>17H-0013706</t>
  </si>
  <si>
    <t>0013706</t>
  </si>
  <si>
    <t>69820</t>
  </si>
  <si>
    <t>17000336</t>
  </si>
  <si>
    <t>Trần Đình</t>
  </si>
  <si>
    <t>16/11/1996</t>
  </si>
  <si>
    <t>17C1-CNL1</t>
  </si>
  <si>
    <t>17H-0013707</t>
  </si>
  <si>
    <t>0013707</t>
  </si>
  <si>
    <t>69821</t>
  </si>
  <si>
    <t>17001971</t>
  </si>
  <si>
    <t>16/03/1999</t>
  </si>
  <si>
    <t>17H-0013708</t>
  </si>
  <si>
    <t>0013708</t>
  </si>
  <si>
    <t>69825</t>
  </si>
  <si>
    <t>17000134</t>
  </si>
  <si>
    <t>Lư Chí</t>
  </si>
  <si>
    <t>Vỹ</t>
  </si>
  <si>
    <t>6/11/2002</t>
  </si>
  <si>
    <t>17T4-ĐCN1</t>
  </si>
  <si>
    <t>17H-0013709</t>
  </si>
  <si>
    <t>0013709</t>
  </si>
  <si>
    <t>69826</t>
  </si>
  <si>
    <t>16001499</t>
  </si>
  <si>
    <t>Vũ Quốc</t>
  </si>
  <si>
    <t>19/01/1998</t>
  </si>
  <si>
    <t>17H-0013710</t>
  </si>
  <si>
    <t>0013710</t>
  </si>
  <si>
    <t>69827</t>
  </si>
  <si>
    <t>17002544</t>
  </si>
  <si>
    <t>Đỗ Nhựt</t>
  </si>
  <si>
    <t>19/08/1999</t>
  </si>
  <si>
    <t>17H-0013711</t>
  </si>
  <si>
    <t>0013711</t>
  </si>
  <si>
    <t>69828</t>
  </si>
  <si>
    <t>17000456</t>
  </si>
  <si>
    <t>Nguyễn Văn Quốc</t>
  </si>
  <si>
    <t>08/04/1999</t>
  </si>
  <si>
    <t>17H-0013712</t>
  </si>
  <si>
    <t>0013712</t>
  </si>
  <si>
    <t>69829</t>
  </si>
  <si>
    <t>18000149</t>
  </si>
  <si>
    <t>Huỳnh Vĩnh</t>
  </si>
  <si>
    <t>17H-0013713</t>
  </si>
  <si>
    <t>0013713</t>
  </si>
  <si>
    <t>69831</t>
  </si>
  <si>
    <t>16001531</t>
  </si>
  <si>
    <t>25/10/1998</t>
  </si>
  <si>
    <t>17H-0013714</t>
  </si>
  <si>
    <t>0013714</t>
  </si>
  <si>
    <t>69832</t>
  </si>
  <si>
    <t>18005270</t>
  </si>
  <si>
    <t>Dương Thành</t>
  </si>
  <si>
    <t>17H-0013715</t>
  </si>
  <si>
    <t>0013715</t>
  </si>
  <si>
    <t>69833</t>
  </si>
  <si>
    <t>18005271</t>
  </si>
  <si>
    <t>17H-0013716</t>
  </si>
  <si>
    <t>0013716</t>
  </si>
  <si>
    <t>69834</t>
  </si>
  <si>
    <t>16001166</t>
  </si>
  <si>
    <t>Dư Lâm</t>
  </si>
  <si>
    <t>Luật</t>
  </si>
  <si>
    <t>25/08/1998</t>
  </si>
  <si>
    <t>17H-0013717</t>
  </si>
  <si>
    <t>0013717</t>
  </si>
  <si>
    <t>69835</t>
  </si>
  <si>
    <t>17003190</t>
  </si>
  <si>
    <t>Nguyễn Phạm Phú</t>
  </si>
  <si>
    <t>17H-0013718</t>
  </si>
  <si>
    <t>0013718</t>
  </si>
  <si>
    <t>69836</t>
  </si>
  <si>
    <t>17001232</t>
  </si>
  <si>
    <t>28/03/1999</t>
  </si>
  <si>
    <t>17H-0013719</t>
  </si>
  <si>
    <t>0013719</t>
  </si>
  <si>
    <t>69837</t>
  </si>
  <si>
    <t>17001233</t>
  </si>
  <si>
    <t>17H-0013720</t>
  </si>
  <si>
    <t>0013720</t>
  </si>
  <si>
    <t>69838</t>
  </si>
  <si>
    <t>17000342</t>
  </si>
  <si>
    <t>Nguyễn Chiêu Anh</t>
  </si>
  <si>
    <t>17H-0013721</t>
  </si>
  <si>
    <t>0013721</t>
  </si>
  <si>
    <t>69839</t>
  </si>
  <si>
    <t>16000708</t>
  </si>
  <si>
    <t>03/11/1996</t>
  </si>
  <si>
    <t>17H-0013722</t>
  </si>
  <si>
    <t>0013722</t>
  </si>
  <si>
    <t>69724</t>
  </si>
  <si>
    <t>17000137</t>
  </si>
  <si>
    <t>Dân</t>
  </si>
  <si>
    <t>17H-0013864</t>
  </si>
  <si>
    <t>0013864</t>
  </si>
  <si>
    <t>69743</t>
  </si>
  <si>
    <t>18005261</t>
  </si>
  <si>
    <t>01/09/1997</t>
  </si>
  <si>
    <t>17H-0013865</t>
  </si>
  <si>
    <t>0013865</t>
  </si>
  <si>
    <t>69746</t>
  </si>
  <si>
    <t>17001924</t>
  </si>
  <si>
    <t>24/05/1999</t>
  </si>
  <si>
    <t>17H-0013866</t>
  </si>
  <si>
    <t>0013866</t>
  </si>
  <si>
    <t>69751</t>
  </si>
  <si>
    <t>17003537</t>
  </si>
  <si>
    <t>Phạm Hoài</t>
  </si>
  <si>
    <t>14/04/1999</t>
  </si>
  <si>
    <t>17H-0013867</t>
  </si>
  <si>
    <t>0013867</t>
  </si>
  <si>
    <t>69753</t>
  </si>
  <si>
    <t>17004346</t>
  </si>
  <si>
    <t>18/02/1997</t>
  </si>
  <si>
    <t>17H-0013868</t>
  </si>
  <si>
    <t>0013868</t>
  </si>
  <si>
    <t>69754</t>
  </si>
  <si>
    <t>17003177</t>
  </si>
  <si>
    <t>16/04/1995</t>
  </si>
  <si>
    <t>17H-0013869</t>
  </si>
  <si>
    <t>0013869</t>
  </si>
  <si>
    <t>69755</t>
  </si>
  <si>
    <t>17003934</t>
  </si>
  <si>
    <t>Lê Kim</t>
  </si>
  <si>
    <t>13/07/1999</t>
  </si>
  <si>
    <t>17H-0013870</t>
  </si>
  <si>
    <t>0013870</t>
  </si>
  <si>
    <t>69757</t>
  </si>
  <si>
    <t>17003952</t>
  </si>
  <si>
    <t>20/04/1997</t>
  </si>
  <si>
    <t>17H-0013871</t>
  </si>
  <si>
    <t>0013871</t>
  </si>
  <si>
    <t>69760</t>
  </si>
  <si>
    <t>18005263</t>
  </si>
  <si>
    <t>27/09/1996</t>
  </si>
  <si>
    <t>17H-0013872</t>
  </si>
  <si>
    <t>0013872</t>
  </si>
  <si>
    <t>69764</t>
  </si>
  <si>
    <t>16000818</t>
  </si>
  <si>
    <t>Trần Thành</t>
  </si>
  <si>
    <t>19/04/1998</t>
  </si>
  <si>
    <t>16CĐ-ĐCN1</t>
  </si>
  <si>
    <t>17H-0013873</t>
  </si>
  <si>
    <t>0013873</t>
  </si>
  <si>
    <t>69765</t>
  </si>
  <si>
    <t>17002805</t>
  </si>
  <si>
    <t>Dương Công Quốc</t>
  </si>
  <si>
    <t>Trưởng</t>
  </si>
  <si>
    <t>17H-0013874</t>
  </si>
  <si>
    <t>0013874</t>
  </si>
  <si>
    <t>69766</t>
  </si>
  <si>
    <t>17003599</t>
  </si>
  <si>
    <t>16/04/1999</t>
  </si>
  <si>
    <t>17H-0013875</t>
  </si>
  <si>
    <t>0013875</t>
  </si>
  <si>
    <t>69768</t>
  </si>
  <si>
    <t>16001665</t>
  </si>
  <si>
    <t>Cao Hoài</t>
  </si>
  <si>
    <t>17H-0013877</t>
  </si>
  <si>
    <t>0013877</t>
  </si>
  <si>
    <t>69771</t>
  </si>
  <si>
    <t>17004436</t>
  </si>
  <si>
    <t>17H-0013878</t>
  </si>
  <si>
    <t>0013878</t>
  </si>
  <si>
    <t>69772</t>
  </si>
  <si>
    <t>16001976</t>
  </si>
  <si>
    <t>10/09/1998</t>
  </si>
  <si>
    <t>16CĐ-ĐL2</t>
  </si>
  <si>
    <t>17H-0013879</t>
  </si>
  <si>
    <t>0013879</t>
  </si>
  <si>
    <t>69773</t>
  </si>
  <si>
    <t>17000796</t>
  </si>
  <si>
    <t>17H-0013880</t>
  </si>
  <si>
    <t>0013880</t>
  </si>
  <si>
    <t>69774</t>
  </si>
  <si>
    <t>16003253</t>
  </si>
  <si>
    <t>08/11/1997</t>
  </si>
  <si>
    <t>17H-0013881</t>
  </si>
  <si>
    <t>0013881</t>
  </si>
  <si>
    <t>69775</t>
  </si>
  <si>
    <t>17003333</t>
  </si>
  <si>
    <t>Ngô Văn</t>
  </si>
  <si>
    <t>Tánh</t>
  </si>
  <si>
    <t>17H-0013882</t>
  </si>
  <si>
    <t>0013882</t>
  </si>
  <si>
    <t>69778</t>
  </si>
  <si>
    <t>18001537</t>
  </si>
  <si>
    <t>Lê Ngọc Kim</t>
  </si>
  <si>
    <t>17H-0013883</t>
  </si>
  <si>
    <t>0013883</t>
  </si>
  <si>
    <t>69791</t>
  </si>
  <si>
    <t>16002507</t>
  </si>
  <si>
    <t>Thiêng</t>
  </si>
  <si>
    <t>17H-0013884</t>
  </si>
  <si>
    <t>0013884</t>
  </si>
  <si>
    <t>69792</t>
  </si>
  <si>
    <t>17001809</t>
  </si>
  <si>
    <t>17H-0013885</t>
  </si>
  <si>
    <t>0013885</t>
  </si>
  <si>
    <t>69793</t>
  </si>
  <si>
    <t>17000736</t>
  </si>
  <si>
    <t>17H-0013886</t>
  </si>
  <si>
    <t>0013886</t>
  </si>
  <si>
    <t>69794</t>
  </si>
  <si>
    <t>16001485</t>
  </si>
  <si>
    <t>15/02/1998</t>
  </si>
  <si>
    <t>17H-0013887</t>
  </si>
  <si>
    <t>0013887</t>
  </si>
  <si>
    <t>69800</t>
  </si>
  <si>
    <t>16002336</t>
  </si>
  <si>
    <t>11/01/1998</t>
  </si>
  <si>
    <t>16CĐ-ĐCN5</t>
  </si>
  <si>
    <t>17H-0013888</t>
  </si>
  <si>
    <t>0013888</t>
  </si>
  <si>
    <t>69840</t>
  </si>
  <si>
    <t>16002031</t>
  </si>
  <si>
    <t>07/03/1998</t>
  </si>
  <si>
    <t>17H-0013889</t>
  </si>
  <si>
    <t>0013889</t>
  </si>
  <si>
    <t>69841</t>
  </si>
  <si>
    <t>16002212</t>
  </si>
  <si>
    <t>Trương Quang</t>
  </si>
  <si>
    <t>05/11/1997</t>
  </si>
  <si>
    <t>16CĐ-Ô6</t>
  </si>
  <si>
    <t>17H-0013890</t>
  </si>
  <si>
    <t>0013890</t>
  </si>
  <si>
    <t>69842</t>
  </si>
  <si>
    <t>16001269</t>
  </si>
  <si>
    <t>Lưu Vĩnh</t>
  </si>
  <si>
    <t>Tin</t>
  </si>
  <si>
    <t>05/05/1998</t>
  </si>
  <si>
    <t>17H-0013891</t>
  </si>
  <si>
    <t>0013891</t>
  </si>
  <si>
    <t>69843</t>
  </si>
  <si>
    <t>17001994</t>
  </si>
  <si>
    <t>Bùi Tiến</t>
  </si>
  <si>
    <t>26/11/1999</t>
  </si>
  <si>
    <t>17H-0013892</t>
  </si>
  <si>
    <t>0013892</t>
  </si>
  <si>
    <t>69844</t>
  </si>
  <si>
    <t>17002261</t>
  </si>
  <si>
    <t>01/12/1999</t>
  </si>
  <si>
    <t>17C1-CCK3</t>
  </si>
  <si>
    <t>17H-0013893</t>
  </si>
  <si>
    <t>0013893</t>
  </si>
  <si>
    <t>TP. HCM, ngày 07,08 tháng 09 năm 2018</t>
  </si>
  <si>
    <t>Bốn trăm tám mươi lăm triệu, tám trăm mười ngàn không trăm tám mươi đồng.</t>
  </si>
  <si>
    <t>hủy 13876</t>
  </si>
  <si>
    <t>69845</t>
  </si>
  <si>
    <t>69846</t>
  </si>
  <si>
    <t>69847</t>
  </si>
  <si>
    <t>69849</t>
  </si>
  <si>
    <t>69850</t>
  </si>
  <si>
    <t>69851</t>
  </si>
  <si>
    <t>69852</t>
  </si>
  <si>
    <t>69853</t>
  </si>
  <si>
    <t>69854</t>
  </si>
  <si>
    <t>69855</t>
  </si>
  <si>
    <t>69856</t>
  </si>
  <si>
    <t>69857</t>
  </si>
  <si>
    <t>69858</t>
  </si>
  <si>
    <t>69859</t>
  </si>
  <si>
    <t>17003509</t>
  </si>
  <si>
    <t>01/01/1999</t>
  </si>
  <si>
    <t>10/09/2018</t>
  </si>
  <si>
    <t>17H-0013723</t>
  </si>
  <si>
    <t>0013723</t>
  </si>
  <si>
    <t>16003803</t>
  </si>
  <si>
    <t>Lê Anh</t>
  </si>
  <si>
    <t>02/01/1998</t>
  </si>
  <si>
    <t>16CĐ-ĐCN3</t>
  </si>
  <si>
    <t>17H-0013724</t>
  </si>
  <si>
    <t>0013724</t>
  </si>
  <si>
    <t>16002894</t>
  </si>
  <si>
    <t>26/01/1998</t>
  </si>
  <si>
    <t>17H-0013725</t>
  </si>
  <si>
    <t>0013725</t>
  </si>
  <si>
    <t>16001735</t>
  </si>
  <si>
    <t>15/02/1997</t>
  </si>
  <si>
    <t>17H-0013726</t>
  </si>
  <si>
    <t>0013726</t>
  </si>
  <si>
    <t>17002535</t>
  </si>
  <si>
    <t>Bùi Quang</t>
  </si>
  <si>
    <t>Dự</t>
  </si>
  <si>
    <t>17H-0013727</t>
  </si>
  <si>
    <t>0013727</t>
  </si>
  <si>
    <t>17003553</t>
  </si>
  <si>
    <t>Nguyễn Huỳnh Như</t>
  </si>
  <si>
    <t>17C1-QTD1</t>
  </si>
  <si>
    <t>17H-0013728</t>
  </si>
  <si>
    <t>0013728</t>
  </si>
  <si>
    <t>18005272</t>
  </si>
  <si>
    <t>Thứ</t>
  </si>
  <si>
    <t>11/12/1996</t>
  </si>
  <si>
    <t>18C2-CNÔ1</t>
  </si>
  <si>
    <t>17H-0013729</t>
  </si>
  <si>
    <t>0013729</t>
  </si>
  <si>
    <t>17003370</t>
  </si>
  <si>
    <t>Võ Thị Kim</t>
  </si>
  <si>
    <t>Tuyền</t>
  </si>
  <si>
    <t>25/07/1999</t>
  </si>
  <si>
    <t>17H-0013730</t>
  </si>
  <si>
    <t>0013730</t>
  </si>
  <si>
    <t>16001081</t>
  </si>
  <si>
    <t>04/07/1997</t>
  </si>
  <si>
    <t>17H-0013731</t>
  </si>
  <si>
    <t>0013731</t>
  </si>
  <si>
    <t>17002293</t>
  </si>
  <si>
    <t>Đặng Tuấn</t>
  </si>
  <si>
    <t>17H-0013732</t>
  </si>
  <si>
    <t>0013732</t>
  </si>
  <si>
    <t>17002313</t>
  </si>
  <si>
    <t>08/01/1998</t>
  </si>
  <si>
    <t>17H-0013733</t>
  </si>
  <si>
    <t>0013733</t>
  </si>
  <si>
    <t>17003832</t>
  </si>
  <si>
    <t>12/05/1999</t>
  </si>
  <si>
    <t>17H-0013734</t>
  </si>
  <si>
    <t>0013734</t>
  </si>
  <si>
    <t>69860</t>
  </si>
  <si>
    <t>17004614</t>
  </si>
  <si>
    <t>24/12/1999</t>
  </si>
  <si>
    <t>17H-0013735</t>
  </si>
  <si>
    <t>0013735</t>
  </si>
  <si>
    <t>17002651</t>
  </si>
  <si>
    <t>Đol</t>
  </si>
  <si>
    <t>17H-0013736</t>
  </si>
  <si>
    <t>0013736</t>
  </si>
  <si>
    <t>69861</t>
  </si>
  <si>
    <t>17002023</t>
  </si>
  <si>
    <t>22/02/1999</t>
  </si>
  <si>
    <t>17H-0013737</t>
  </si>
  <si>
    <t>0013737</t>
  </si>
  <si>
    <t>69862</t>
  </si>
  <si>
    <t>17000832</t>
  </si>
  <si>
    <t>Phan Tấn</t>
  </si>
  <si>
    <t>10/12/1998</t>
  </si>
  <si>
    <t>17H-0013738</t>
  </si>
  <si>
    <t>0013738</t>
  </si>
  <si>
    <t>69864</t>
  </si>
  <si>
    <t>17003120</t>
  </si>
  <si>
    <t>27/09/2002</t>
  </si>
  <si>
    <t>17T4-CNÔ4</t>
  </si>
  <si>
    <t>17H-0013739</t>
  </si>
  <si>
    <t>0013739</t>
  </si>
  <si>
    <t>69865</t>
  </si>
  <si>
    <t>17004624</t>
  </si>
  <si>
    <t>24/03/1997</t>
  </si>
  <si>
    <t>17H-0013740</t>
  </si>
  <si>
    <t>0013740</t>
  </si>
  <si>
    <t>69868</t>
  </si>
  <si>
    <t>16002054</t>
  </si>
  <si>
    <t>Thới</t>
  </si>
  <si>
    <t>17H-0013741</t>
  </si>
  <si>
    <t>0013741</t>
  </si>
  <si>
    <t>69869</t>
  </si>
  <si>
    <t>16000377</t>
  </si>
  <si>
    <t>Lai</t>
  </si>
  <si>
    <t>28/10/2001</t>
  </si>
  <si>
    <t>17H-0013742</t>
  </si>
  <si>
    <t>0013742</t>
  </si>
  <si>
    <t>69870</t>
  </si>
  <si>
    <t>17002167</t>
  </si>
  <si>
    <t>Đặng Hiếu</t>
  </si>
  <si>
    <t>03/04/1996</t>
  </si>
  <si>
    <t>17H-0013743</t>
  </si>
  <si>
    <t>0013743</t>
  </si>
  <si>
    <t>69872</t>
  </si>
  <si>
    <t>18005275</t>
  </si>
  <si>
    <t>Nguyễn Quốc Công</t>
  </si>
  <si>
    <t>18/11/2000</t>
  </si>
  <si>
    <t>17H-0013744</t>
  </si>
  <si>
    <t>0013744</t>
  </si>
  <si>
    <t>69875</t>
  </si>
  <si>
    <t>18005276</t>
  </si>
  <si>
    <t>03/08/1994</t>
  </si>
  <si>
    <t>17H-0013745</t>
  </si>
  <si>
    <t>0013745</t>
  </si>
  <si>
    <t>69876</t>
  </si>
  <si>
    <t>16002399</t>
  </si>
  <si>
    <t>23/01/1998</t>
  </si>
  <si>
    <t>17H-0013746</t>
  </si>
  <si>
    <t>0013746</t>
  </si>
  <si>
    <t>69877</t>
  </si>
  <si>
    <t>16002458</t>
  </si>
  <si>
    <t>Vũ Thế</t>
  </si>
  <si>
    <t>17H-0013747</t>
  </si>
  <si>
    <t>0013747</t>
  </si>
  <si>
    <t>69878</t>
  </si>
  <si>
    <t>16002237</t>
  </si>
  <si>
    <t>07/04/1998</t>
  </si>
  <si>
    <t>17H-0013748</t>
  </si>
  <si>
    <t>0013748</t>
  </si>
  <si>
    <t>69880</t>
  </si>
  <si>
    <t>16002361</t>
  </si>
  <si>
    <t>04/08/1998</t>
  </si>
  <si>
    <t>17H-0013749</t>
  </si>
  <si>
    <t>0013749</t>
  </si>
  <si>
    <t>69881</t>
  </si>
  <si>
    <t>16000772</t>
  </si>
  <si>
    <t>16CĐ-ĐL1</t>
  </si>
  <si>
    <t>17H-0013750</t>
  </si>
  <si>
    <t>0013750</t>
  </si>
  <si>
    <t>69882</t>
  </si>
  <si>
    <t>17000842</t>
  </si>
  <si>
    <t>Nguyễn Trần Thành</t>
  </si>
  <si>
    <t>02/11/1999</t>
  </si>
  <si>
    <t>17H-0013751</t>
  </si>
  <si>
    <t>0013751</t>
  </si>
  <si>
    <t>69883</t>
  </si>
  <si>
    <t>16003010</t>
  </si>
  <si>
    <t>Lương Thị Hồng</t>
  </si>
  <si>
    <t>Luyến</t>
  </si>
  <si>
    <t>20/01/1998</t>
  </si>
  <si>
    <t>17H-0013752</t>
  </si>
  <si>
    <t>0013752</t>
  </si>
  <si>
    <t>69884</t>
  </si>
  <si>
    <t>18005277</t>
  </si>
  <si>
    <t>Đinh Hoàng</t>
  </si>
  <si>
    <t>17H-0013753</t>
  </si>
  <si>
    <t>0013753</t>
  </si>
  <si>
    <t>69885</t>
  </si>
  <si>
    <t>16003158</t>
  </si>
  <si>
    <t>01/04/1998</t>
  </si>
  <si>
    <t>17H-0013754</t>
  </si>
  <si>
    <t>0013754</t>
  </si>
  <si>
    <t>69886</t>
  </si>
  <si>
    <t>16001135</t>
  </si>
  <si>
    <t>17H-0013755</t>
  </si>
  <si>
    <t>0013755</t>
  </si>
  <si>
    <t>69887</t>
  </si>
  <si>
    <t>18005278</t>
  </si>
  <si>
    <t>Hoàng Xuân</t>
  </si>
  <si>
    <t>15/02/2000</t>
  </si>
  <si>
    <t>17H-0013756</t>
  </si>
  <si>
    <t>0013756</t>
  </si>
  <si>
    <t>69888</t>
  </si>
  <si>
    <t>18005279</t>
  </si>
  <si>
    <t>17H-0013757</t>
  </si>
  <si>
    <t>0013757</t>
  </si>
  <si>
    <t>69889</t>
  </si>
  <si>
    <t>16001053</t>
  </si>
  <si>
    <t>Hoàng Anh</t>
  </si>
  <si>
    <t>17H-0013758</t>
  </si>
  <si>
    <t>0013758</t>
  </si>
  <si>
    <t>69890</t>
  </si>
  <si>
    <t>18005280</t>
  </si>
  <si>
    <t>15/04/1999</t>
  </si>
  <si>
    <t>17H-0013759</t>
  </si>
  <si>
    <t>0013759</t>
  </si>
  <si>
    <t>69891</t>
  </si>
  <si>
    <t>16003149</t>
  </si>
  <si>
    <t>17H-0013760</t>
  </si>
  <si>
    <t>0013760</t>
  </si>
  <si>
    <t>69892</t>
  </si>
  <si>
    <t>17002294</t>
  </si>
  <si>
    <t>01/07/1999</t>
  </si>
  <si>
    <t>17H-0013761</t>
  </si>
  <si>
    <t>0013761</t>
  </si>
  <si>
    <t>69895</t>
  </si>
  <si>
    <t>17001667</t>
  </si>
  <si>
    <t>Kha Anh</t>
  </si>
  <si>
    <t>17H-0013762</t>
  </si>
  <si>
    <t>0013762</t>
  </si>
  <si>
    <t>69896</t>
  </si>
  <si>
    <t>17003677</t>
  </si>
  <si>
    <t>17H-0013763</t>
  </si>
  <si>
    <t>0013763</t>
  </si>
  <si>
    <t>69897</t>
  </si>
  <si>
    <t>17002620</t>
  </si>
  <si>
    <t>Lê Hoàng Quốc</t>
  </si>
  <si>
    <t>17C1-KML2</t>
  </si>
  <si>
    <t>17H-0013764</t>
  </si>
  <si>
    <t>0013764</t>
  </si>
  <si>
    <t>69898</t>
  </si>
  <si>
    <t>17004025</t>
  </si>
  <si>
    <t>24/02/1999</t>
  </si>
  <si>
    <t>17H-0013765</t>
  </si>
  <si>
    <t>0013765</t>
  </si>
  <si>
    <t>69899</t>
  </si>
  <si>
    <t>17002106</t>
  </si>
  <si>
    <t>18/05/1999</t>
  </si>
  <si>
    <t>17H-0013766</t>
  </si>
  <si>
    <t>0013766</t>
  </si>
  <si>
    <t>69900</t>
  </si>
  <si>
    <t>17002572</t>
  </si>
  <si>
    <t>18/09/1999</t>
  </si>
  <si>
    <t>17C1-ĐTC1</t>
  </si>
  <si>
    <t>17H-0013767</t>
  </si>
  <si>
    <t>0013767</t>
  </si>
  <si>
    <t>69901</t>
  </si>
  <si>
    <t>18005281</t>
  </si>
  <si>
    <t>Trần Tiến</t>
  </si>
  <si>
    <t>28/09/2001</t>
  </si>
  <si>
    <t>17H-0013768</t>
  </si>
  <si>
    <t>0013768</t>
  </si>
  <si>
    <t>69902</t>
  </si>
  <si>
    <t>17004017</t>
  </si>
  <si>
    <t>20/11/1999</t>
  </si>
  <si>
    <t>17H-0013769</t>
  </si>
  <si>
    <t>0013769</t>
  </si>
  <si>
    <t>69903</t>
  </si>
  <si>
    <t>18005282</t>
  </si>
  <si>
    <t>Vũ Tiến</t>
  </si>
  <si>
    <t>08/05/2002</t>
  </si>
  <si>
    <t>17H-0013770</t>
  </si>
  <si>
    <t>0013770</t>
  </si>
  <si>
    <t>69904</t>
  </si>
  <si>
    <t>17003454</t>
  </si>
  <si>
    <t>17H-0013771</t>
  </si>
  <si>
    <t>0013771</t>
  </si>
  <si>
    <t>69905</t>
  </si>
  <si>
    <t>16000903</t>
  </si>
  <si>
    <t>23/10/1998</t>
  </si>
  <si>
    <t>17H-0013772</t>
  </si>
  <si>
    <t>0013772</t>
  </si>
  <si>
    <t>69906</t>
  </si>
  <si>
    <t>17002071</t>
  </si>
  <si>
    <t>17H-0013773</t>
  </si>
  <si>
    <t>0013773</t>
  </si>
  <si>
    <t>69907</t>
  </si>
  <si>
    <t>17003843</t>
  </si>
  <si>
    <t>Lê Nguyễn Quang</t>
  </si>
  <si>
    <t>17H-0013774</t>
  </si>
  <si>
    <t>0013774</t>
  </si>
  <si>
    <t>69908</t>
  </si>
  <si>
    <t>18005283</t>
  </si>
  <si>
    <t>21/02/1997</t>
  </si>
  <si>
    <t>17H-0013775</t>
  </si>
  <si>
    <t>0013775</t>
  </si>
  <si>
    <t>69911</t>
  </si>
  <si>
    <t>17002704</t>
  </si>
  <si>
    <t>Lương Tuấn</t>
  </si>
  <si>
    <t>01/05/1999</t>
  </si>
  <si>
    <t>17H-0013776</t>
  </si>
  <si>
    <t>0013776</t>
  </si>
  <si>
    <t>69915</t>
  </si>
  <si>
    <t>17003772</t>
  </si>
  <si>
    <t>30/08/1999</t>
  </si>
  <si>
    <t>17H-0013777</t>
  </si>
  <si>
    <t>0013777</t>
  </si>
  <si>
    <t>69920</t>
  </si>
  <si>
    <t>17004627</t>
  </si>
  <si>
    <t>Lê Đại</t>
  </si>
  <si>
    <t>27/04/1993</t>
  </si>
  <si>
    <t>17C1-CCK2</t>
  </si>
  <si>
    <t>17H-0013778</t>
  </si>
  <si>
    <t>0013778</t>
  </si>
  <si>
    <t>69923</t>
  </si>
  <si>
    <t>17002517</t>
  </si>
  <si>
    <t>Phan Nhật Nam</t>
  </si>
  <si>
    <t>30/04/1999</t>
  </si>
  <si>
    <t>17C1-THU1</t>
  </si>
  <si>
    <t>17H-0013779</t>
  </si>
  <si>
    <t>0013779</t>
  </si>
  <si>
    <t>69924</t>
  </si>
  <si>
    <t>16001768</t>
  </si>
  <si>
    <t>18/08/1998</t>
  </si>
  <si>
    <t>17H-0013780</t>
  </si>
  <si>
    <t>0013780</t>
  </si>
  <si>
    <t>69926</t>
  </si>
  <si>
    <t>16002892</t>
  </si>
  <si>
    <t>25/12/1998</t>
  </si>
  <si>
    <t>17H-0013781</t>
  </si>
  <si>
    <t>0013781</t>
  </si>
  <si>
    <t>69928</t>
  </si>
  <si>
    <t>16003727</t>
  </si>
  <si>
    <t>Trần Thị Kim</t>
  </si>
  <si>
    <t>Cúc</t>
  </si>
  <si>
    <t>20/07/1998</t>
  </si>
  <si>
    <t>17H-0013782</t>
  </si>
  <si>
    <t>0013782</t>
  </si>
  <si>
    <t>69938</t>
  </si>
  <si>
    <t>17001012</t>
  </si>
  <si>
    <t>17H-0013783</t>
  </si>
  <si>
    <t>0013783</t>
  </si>
  <si>
    <t>69939</t>
  </si>
  <si>
    <t>17003472</t>
  </si>
  <si>
    <t>17H-0013784</t>
  </si>
  <si>
    <t>0013784</t>
  </si>
  <si>
    <t>69941</t>
  </si>
  <si>
    <t>16003451</t>
  </si>
  <si>
    <t>Trần Phan Quốc</t>
  </si>
  <si>
    <t>09/12/1998</t>
  </si>
  <si>
    <t>17H-0013785</t>
  </si>
  <si>
    <t>0013785</t>
  </si>
  <si>
    <t>69942</t>
  </si>
  <si>
    <t>17001041</t>
  </si>
  <si>
    <t>27/07/1999</t>
  </si>
  <si>
    <t>17H-0013786</t>
  </si>
  <si>
    <t>0013786</t>
  </si>
  <si>
    <t>69943</t>
  </si>
  <si>
    <t>17001006</t>
  </si>
  <si>
    <t>29/11/1999</t>
  </si>
  <si>
    <t>17H-0013787</t>
  </si>
  <si>
    <t>0013787</t>
  </si>
  <si>
    <t>69945</t>
  </si>
  <si>
    <t>17003279</t>
  </si>
  <si>
    <t>17H-0013788</t>
  </si>
  <si>
    <t>0013788</t>
  </si>
  <si>
    <t>69946</t>
  </si>
  <si>
    <t>17004274</t>
  </si>
  <si>
    <t>Ngô Ngọc</t>
  </si>
  <si>
    <t>Thạch</t>
  </si>
  <si>
    <t>14/01/1999</t>
  </si>
  <si>
    <t>17H-0013789</t>
  </si>
  <si>
    <t>0013789</t>
  </si>
  <si>
    <t>69948</t>
  </si>
  <si>
    <t>18005288</t>
  </si>
  <si>
    <t>Lê Đăng</t>
  </si>
  <si>
    <t>06/11/2000</t>
  </si>
  <si>
    <t>17H-0013790</t>
  </si>
  <si>
    <t>0013790</t>
  </si>
  <si>
    <t>69950</t>
  </si>
  <si>
    <t>17002366</t>
  </si>
  <si>
    <t>Đào Thanh</t>
  </si>
  <si>
    <t>12/07/1999</t>
  </si>
  <si>
    <t>17H-0013791</t>
  </si>
  <si>
    <t>0013791</t>
  </si>
  <si>
    <t>69954</t>
  </si>
  <si>
    <t>17003888</t>
  </si>
  <si>
    <t>30/06/1998</t>
  </si>
  <si>
    <t>17H-0013792</t>
  </si>
  <si>
    <t>0013792</t>
  </si>
  <si>
    <t>69955</t>
  </si>
  <si>
    <t>16000099</t>
  </si>
  <si>
    <t>31/03/2001</t>
  </si>
  <si>
    <t>16TCN-ĐT</t>
  </si>
  <si>
    <t>17H-0013793</t>
  </si>
  <si>
    <t>0013793</t>
  </si>
  <si>
    <t>69956</t>
  </si>
  <si>
    <t>17001094</t>
  </si>
  <si>
    <t>24/03/1999</t>
  </si>
  <si>
    <t>17H-0013794</t>
  </si>
  <si>
    <t>0013794</t>
  </si>
  <si>
    <t>69957</t>
  </si>
  <si>
    <t>17001083</t>
  </si>
  <si>
    <t>10/04/1999</t>
  </si>
  <si>
    <t>17H-0013795</t>
  </si>
  <si>
    <t>0013795</t>
  </si>
  <si>
    <t>69958</t>
  </si>
  <si>
    <t>18005289</t>
  </si>
  <si>
    <t>Lê Nguyễn Hữu</t>
  </si>
  <si>
    <t>17H-0013796</t>
  </si>
  <si>
    <t>0013796</t>
  </si>
  <si>
    <t>69962</t>
  </si>
  <si>
    <t>16003357</t>
  </si>
  <si>
    <t>Chính</t>
  </si>
  <si>
    <t>17H-0013797</t>
  </si>
  <si>
    <t>0013797</t>
  </si>
  <si>
    <t>69963</t>
  </si>
  <si>
    <t>18005290</t>
  </si>
  <si>
    <t>25/06/2000</t>
  </si>
  <si>
    <t>18C2-QTM1</t>
  </si>
  <si>
    <t>17H-0013798</t>
  </si>
  <si>
    <t>0013798</t>
  </si>
  <si>
    <t>69965</t>
  </si>
  <si>
    <t>17002095</t>
  </si>
  <si>
    <t>Duẩn</t>
  </si>
  <si>
    <t>17H-0013799</t>
  </si>
  <si>
    <t>0013799</t>
  </si>
  <si>
    <t>69968</t>
  </si>
  <si>
    <t>18005292</t>
  </si>
  <si>
    <t>Nguyễn Mạnh</t>
  </si>
  <si>
    <t>24/05/1998</t>
  </si>
  <si>
    <t>18C2-ĐĐT1</t>
  </si>
  <si>
    <t>17H-0013800</t>
  </si>
  <si>
    <t>0013800</t>
  </si>
  <si>
    <t>69969</t>
  </si>
  <si>
    <t>18000418</t>
  </si>
  <si>
    <t>Huỳnh Thuận</t>
  </si>
  <si>
    <t>17H-0013801</t>
  </si>
  <si>
    <t>0013801</t>
  </si>
  <si>
    <t>17003136</t>
  </si>
  <si>
    <t>Võ Hiếu</t>
  </si>
  <si>
    <t>17H-0013894</t>
  </si>
  <si>
    <t>0013894</t>
  </si>
  <si>
    <t>69863</t>
  </si>
  <si>
    <t>18005273</t>
  </si>
  <si>
    <t>Đặng Lê Hoàng</t>
  </si>
  <si>
    <t>17H-0013895</t>
  </si>
  <si>
    <t>0013895</t>
  </si>
  <si>
    <t>69866</t>
  </si>
  <si>
    <t>16002313</t>
  </si>
  <si>
    <t>Giang Trấn</t>
  </si>
  <si>
    <t>25/04/1998</t>
  </si>
  <si>
    <t>17H-0013896</t>
  </si>
  <si>
    <t>0013896</t>
  </si>
  <si>
    <t>69867</t>
  </si>
  <si>
    <t>16002376</t>
  </si>
  <si>
    <t>06/01/1998</t>
  </si>
  <si>
    <t>17H-0013897</t>
  </si>
  <si>
    <t>0013897</t>
  </si>
  <si>
    <t>69871</t>
  </si>
  <si>
    <t>18005274</t>
  </si>
  <si>
    <t>Đường Vinh</t>
  </si>
  <si>
    <t>12/11/2000</t>
  </si>
  <si>
    <t>17H-0013898</t>
  </si>
  <si>
    <t>0013898</t>
  </si>
  <si>
    <t>69873</t>
  </si>
  <si>
    <t>17001543</t>
  </si>
  <si>
    <t>Phùng Tấn</t>
  </si>
  <si>
    <t>17C1-CNÔ7</t>
  </si>
  <si>
    <t>17H-0013899</t>
  </si>
  <si>
    <t>0013899</t>
  </si>
  <si>
    <t>69874</t>
  </si>
  <si>
    <t>17001509</t>
  </si>
  <si>
    <t>Hà Lê Duy</t>
  </si>
  <si>
    <t>29/12/1999</t>
  </si>
  <si>
    <t>17H-0013900</t>
  </si>
  <si>
    <t>0013900</t>
  </si>
  <si>
    <t>69879</t>
  </si>
  <si>
    <t>16000767</t>
  </si>
  <si>
    <t>Đỗ Lan</t>
  </si>
  <si>
    <t>17H-0013901</t>
  </si>
  <si>
    <t>0013901</t>
  </si>
  <si>
    <t>69893</t>
  </si>
  <si>
    <t>17003594</t>
  </si>
  <si>
    <t>Vương Mạnh</t>
  </si>
  <si>
    <t>25/08/1999</t>
  </si>
  <si>
    <t>17H-0013902</t>
  </si>
  <si>
    <t>0013902</t>
  </si>
  <si>
    <t>69894</t>
  </si>
  <si>
    <t>17002421</t>
  </si>
  <si>
    <t>Trần Hoàng Thanh</t>
  </si>
  <si>
    <t>10/09/1999</t>
  </si>
  <si>
    <t>17H-0013903</t>
  </si>
  <si>
    <t>0013903</t>
  </si>
  <si>
    <t>69909</t>
  </si>
  <si>
    <t>18005284</t>
  </si>
  <si>
    <t>Phan</t>
  </si>
  <si>
    <t>17H-0013904</t>
  </si>
  <si>
    <t>0013904</t>
  </si>
  <si>
    <t>69910</t>
  </si>
  <si>
    <t>17000424</t>
  </si>
  <si>
    <t>Chiêng Gia</t>
  </si>
  <si>
    <t>17H-0013905</t>
  </si>
  <si>
    <t>0013905</t>
  </si>
  <si>
    <t>69912</t>
  </si>
  <si>
    <t>17001197</t>
  </si>
  <si>
    <t>Trần Thiên</t>
  </si>
  <si>
    <t>17H-0013906</t>
  </si>
  <si>
    <t>0013906</t>
  </si>
  <si>
    <t>69913</t>
  </si>
  <si>
    <t>17001923</t>
  </si>
  <si>
    <t>17H-0013907</t>
  </si>
  <si>
    <t>0013907</t>
  </si>
  <si>
    <t>69914</t>
  </si>
  <si>
    <t>17002738</t>
  </si>
  <si>
    <t>10/03/1999</t>
  </si>
  <si>
    <t>17H-0013908</t>
  </si>
  <si>
    <t>0013908</t>
  </si>
  <si>
    <t>69916</t>
  </si>
  <si>
    <t>17002850</t>
  </si>
  <si>
    <t>17H-0013909</t>
  </si>
  <si>
    <t>0013909</t>
  </si>
  <si>
    <t>69917</t>
  </si>
  <si>
    <t>17002532</t>
  </si>
  <si>
    <t>10/01/1998</t>
  </si>
  <si>
    <t>17H-0013910</t>
  </si>
  <si>
    <t>0013910</t>
  </si>
  <si>
    <t>69918</t>
  </si>
  <si>
    <t>16003228</t>
  </si>
  <si>
    <t>Lại Thanh</t>
  </si>
  <si>
    <t>05/08/1998</t>
  </si>
  <si>
    <t>17H-0013911</t>
  </si>
  <si>
    <t>0013911</t>
  </si>
  <si>
    <t>69919</t>
  </si>
  <si>
    <t>17002297</t>
  </si>
  <si>
    <t>17H-0013912</t>
  </si>
  <si>
    <t>0013912</t>
  </si>
  <si>
    <t>69921</t>
  </si>
  <si>
    <t>17004279</t>
  </si>
  <si>
    <t>Trần Thị Thu</t>
  </si>
  <si>
    <t>17C1-CNM2</t>
  </si>
  <si>
    <t>17H-0013913</t>
  </si>
  <si>
    <t>0013913</t>
  </si>
  <si>
    <t>69922</t>
  </si>
  <si>
    <t>17004278</t>
  </si>
  <si>
    <t>17H-0013914</t>
  </si>
  <si>
    <t>0013914</t>
  </si>
  <si>
    <t>69925</t>
  </si>
  <si>
    <t>16003692</t>
  </si>
  <si>
    <t>Phạm Hùng</t>
  </si>
  <si>
    <t>17H-0013915</t>
  </si>
  <si>
    <t>0013915</t>
  </si>
  <si>
    <t>69927</t>
  </si>
  <si>
    <t>17003610</t>
  </si>
  <si>
    <t>17H-0013916</t>
  </si>
  <si>
    <t>0013916</t>
  </si>
  <si>
    <t>69929</t>
  </si>
  <si>
    <t>16002100</t>
  </si>
  <si>
    <t>17H-0013917</t>
  </si>
  <si>
    <t>0013917</t>
  </si>
  <si>
    <t>69931</t>
  </si>
  <si>
    <t>17003978</t>
  </si>
  <si>
    <t>Bùi Long</t>
  </si>
  <si>
    <t>17H-0013918</t>
  </si>
  <si>
    <t>0013918</t>
  </si>
  <si>
    <t>69932</t>
  </si>
  <si>
    <t>18005285</t>
  </si>
  <si>
    <t>28/07/1998</t>
  </si>
  <si>
    <t>17H-0013919</t>
  </si>
  <si>
    <t>0013919</t>
  </si>
  <si>
    <t>69933</t>
  </si>
  <si>
    <t>18005286</t>
  </si>
  <si>
    <t>06/08/2000</t>
  </si>
  <si>
    <t>17H-0013920</t>
  </si>
  <si>
    <t>0013920</t>
  </si>
  <si>
    <t>69934</t>
  </si>
  <si>
    <t>18005287</t>
  </si>
  <si>
    <t>16/01/1999</t>
  </si>
  <si>
    <t>17H-0013921</t>
  </si>
  <si>
    <t>0013921</t>
  </si>
  <si>
    <t>69936</t>
  </si>
  <si>
    <t>17000741</t>
  </si>
  <si>
    <t>26/01/1997</t>
  </si>
  <si>
    <t>17H-0013922</t>
  </si>
  <si>
    <t>0013922</t>
  </si>
  <si>
    <t>69937</t>
  </si>
  <si>
    <t>17002141</t>
  </si>
  <si>
    <t>Trương Đức</t>
  </si>
  <si>
    <t>17H-0013923</t>
  </si>
  <si>
    <t>0013923</t>
  </si>
  <si>
    <t>69940</t>
  </si>
  <si>
    <t>16002648</t>
  </si>
  <si>
    <t>Nguyễn Chung</t>
  </si>
  <si>
    <t>Hữu</t>
  </si>
  <si>
    <t>02/10/1997</t>
  </si>
  <si>
    <t>17H-0013924</t>
  </si>
  <si>
    <t>0013924</t>
  </si>
  <si>
    <t>69944</t>
  </si>
  <si>
    <t>16002889</t>
  </si>
  <si>
    <t>Văn Phú</t>
  </si>
  <si>
    <t>24/01/1997</t>
  </si>
  <si>
    <t>16CĐ-ĐL3</t>
  </si>
  <si>
    <t>17H-0013925</t>
  </si>
  <si>
    <t>0013925</t>
  </si>
  <si>
    <t>69947</t>
  </si>
  <si>
    <t>16003309</t>
  </si>
  <si>
    <t>29/11/1998</t>
  </si>
  <si>
    <t>17H-0013926</t>
  </si>
  <si>
    <t>0013926</t>
  </si>
  <si>
    <t>69949</t>
  </si>
  <si>
    <t>17001044</t>
  </si>
  <si>
    <t>07/03/1999</t>
  </si>
  <si>
    <t>17H-0013927</t>
  </si>
  <si>
    <t>0013927</t>
  </si>
  <si>
    <t>69951</t>
  </si>
  <si>
    <t>17001279</t>
  </si>
  <si>
    <t>Đặng Quốc</t>
  </si>
  <si>
    <t>03/09/1999</t>
  </si>
  <si>
    <t>17H-0013928</t>
  </si>
  <si>
    <t>0013928</t>
  </si>
  <si>
    <t>69953</t>
  </si>
  <si>
    <t>16002827</t>
  </si>
  <si>
    <t>24/07/1998</t>
  </si>
  <si>
    <t>17H-0013929</t>
  </si>
  <si>
    <t>0013929</t>
  </si>
  <si>
    <t>69959</t>
  </si>
  <si>
    <t>17001558</t>
  </si>
  <si>
    <t>Nguyễn Văn Phi</t>
  </si>
  <si>
    <t>17H-0013930</t>
  </si>
  <si>
    <t>0013930</t>
  </si>
  <si>
    <t>69964</t>
  </si>
  <si>
    <t>16001106</t>
  </si>
  <si>
    <t>08/02/1998</t>
  </si>
  <si>
    <t>17H-0013932</t>
  </si>
  <si>
    <t>0013932</t>
  </si>
  <si>
    <t>69966</t>
  </si>
  <si>
    <t>17003273</t>
  </si>
  <si>
    <t>24/11/1998</t>
  </si>
  <si>
    <t>17H-0013933</t>
  </si>
  <si>
    <t>0013933</t>
  </si>
  <si>
    <t>69967</t>
  </si>
  <si>
    <t>18005291</t>
  </si>
  <si>
    <t>Lê Đỗ Quang</t>
  </si>
  <si>
    <t>30/08/2000</t>
  </si>
  <si>
    <t>17H-0013934</t>
  </si>
  <si>
    <t>0013934</t>
  </si>
  <si>
    <t>69971</t>
  </si>
  <si>
    <t>17002508</t>
  </si>
  <si>
    <t>Lê Ngô Huy</t>
  </si>
  <si>
    <t>09/04/1999</t>
  </si>
  <si>
    <t>17H-0013935</t>
  </si>
  <si>
    <t>0013935</t>
  </si>
  <si>
    <t>69972</t>
  </si>
  <si>
    <t>16003266</t>
  </si>
  <si>
    <t>17/09/1998</t>
  </si>
  <si>
    <t>17H-0013936</t>
  </si>
  <si>
    <t>0013936</t>
  </si>
  <si>
    <t>69973</t>
  </si>
  <si>
    <t>17002679</t>
  </si>
  <si>
    <t>17H-0013937</t>
  </si>
  <si>
    <t>0013937</t>
  </si>
  <si>
    <t>69974</t>
  </si>
  <si>
    <t>18005293</t>
  </si>
  <si>
    <t>18C2-CNL1</t>
  </si>
  <si>
    <t>17H-0013938</t>
  </si>
  <si>
    <t>0013938</t>
  </si>
  <si>
    <t>69975</t>
  </si>
  <si>
    <t>16001012</t>
  </si>
  <si>
    <t>17H-0013939</t>
  </si>
  <si>
    <t>0013939</t>
  </si>
  <si>
    <t>69976</t>
  </si>
  <si>
    <t>18005294</t>
  </si>
  <si>
    <t>17H-0013940</t>
  </si>
  <si>
    <t>0013940</t>
  </si>
  <si>
    <t>HỦY</t>
  </si>
  <si>
    <t>0013931</t>
  </si>
  <si>
    <t>(Ngày10/09/2018)</t>
  </si>
  <si>
    <t>TP. HCM, ngày 10 tháng 09 năm 2018</t>
  </si>
  <si>
    <t>Sáu trăm hai mươi triệu, không trăm hai mươi hai ngàn không trăm đồng.</t>
  </si>
  <si>
    <t>(Ngày11/09/2018)</t>
  </si>
  <si>
    <t>69977</t>
  </si>
  <si>
    <t>17002232</t>
  </si>
  <si>
    <t>09/06/2001</t>
  </si>
  <si>
    <t>11/09/2018</t>
  </si>
  <si>
    <t>17H-0013802</t>
  </si>
  <si>
    <t>0013802</t>
  </si>
  <si>
    <t>73021</t>
  </si>
  <si>
    <t>16003130</t>
  </si>
  <si>
    <t>Nguyễn Trọng Đại</t>
  </si>
  <si>
    <t>24/12/1997</t>
  </si>
  <si>
    <t>17H-0013803</t>
  </si>
  <si>
    <t>0013803</t>
  </si>
  <si>
    <t>73022</t>
  </si>
  <si>
    <t>18005295</t>
  </si>
  <si>
    <t>Hồ Thị Huyền</t>
  </si>
  <si>
    <t>Yên</t>
  </si>
  <si>
    <t>23/07/2000</t>
  </si>
  <si>
    <t>17H-0013804</t>
  </si>
  <si>
    <t>0013804</t>
  </si>
  <si>
    <t>73023</t>
  </si>
  <si>
    <t>16001190</t>
  </si>
  <si>
    <t>03/08/1998</t>
  </si>
  <si>
    <t>17H-0013805</t>
  </si>
  <si>
    <t>0013805</t>
  </si>
  <si>
    <t>73025</t>
  </si>
  <si>
    <t>18005296</t>
  </si>
  <si>
    <t>Nguyễn Trọng Như</t>
  </si>
  <si>
    <t>04/01/2003</t>
  </si>
  <si>
    <t>17H-0013806</t>
  </si>
  <si>
    <t>0013806</t>
  </si>
  <si>
    <t>73026</t>
  </si>
  <si>
    <t>17001408</t>
  </si>
  <si>
    <t>Đặng Duy</t>
  </si>
  <si>
    <t>17H-0013807</t>
  </si>
  <si>
    <t>0013807</t>
  </si>
  <si>
    <t>73027</t>
  </si>
  <si>
    <t>17003741</t>
  </si>
  <si>
    <t>27/04/1998</t>
  </si>
  <si>
    <t>17H-0013808</t>
  </si>
  <si>
    <t>0013808</t>
  </si>
  <si>
    <t>73028</t>
  </si>
  <si>
    <t>16003046</t>
  </si>
  <si>
    <t>Nguyễn Văn Duy</t>
  </si>
  <si>
    <t>31/05/1998</t>
  </si>
  <si>
    <t>17H-0013809</t>
  </si>
  <si>
    <t>0013809</t>
  </si>
  <si>
    <t>73030</t>
  </si>
  <si>
    <t>17000799</t>
  </si>
  <si>
    <t>Quách Cao</t>
  </si>
  <si>
    <t>17H-0013810</t>
  </si>
  <si>
    <t>0013810</t>
  </si>
  <si>
    <t>73031</t>
  </si>
  <si>
    <t>17001243</t>
  </si>
  <si>
    <t>Nguyễn Đỗ Minh</t>
  </si>
  <si>
    <t>08/05/1999</t>
  </si>
  <si>
    <t>17H-0013811</t>
  </si>
  <si>
    <t>0013811</t>
  </si>
  <si>
    <t>73032</t>
  </si>
  <si>
    <t>17002650</t>
  </si>
  <si>
    <t>Huỳnh Kim</t>
  </si>
  <si>
    <t>17H-0013812</t>
  </si>
  <si>
    <t>0013812</t>
  </si>
  <si>
    <t>73034</t>
  </si>
  <si>
    <t>17002699</t>
  </si>
  <si>
    <t>Trần Công Minh</t>
  </si>
  <si>
    <t>15/04/1998</t>
  </si>
  <si>
    <t>17H-0013813</t>
  </si>
  <si>
    <t>0013813</t>
  </si>
  <si>
    <t>73036</t>
  </si>
  <si>
    <t>17002585</t>
  </si>
  <si>
    <t>Đỗ Hồng</t>
  </si>
  <si>
    <t>17H-0013814</t>
  </si>
  <si>
    <t>0013814</t>
  </si>
  <si>
    <t>73037</t>
  </si>
  <si>
    <t>17001934</t>
  </si>
  <si>
    <t>Trần Hồng</t>
  </si>
  <si>
    <t>12/09/1998</t>
  </si>
  <si>
    <t>17H-0013815</t>
  </si>
  <si>
    <t>0013815</t>
  </si>
  <si>
    <t>73038</t>
  </si>
  <si>
    <t>16002284</t>
  </si>
  <si>
    <t>Vũ Minh</t>
  </si>
  <si>
    <t>18/01/1998</t>
  </si>
  <si>
    <t>17H-0013816</t>
  </si>
  <si>
    <t>0013816</t>
  </si>
  <si>
    <t>73041</t>
  </si>
  <si>
    <t>16002611</t>
  </si>
  <si>
    <t>06/11/1998</t>
  </si>
  <si>
    <t>17H-0013817</t>
  </si>
  <si>
    <t>0013817</t>
  </si>
  <si>
    <t>73042</t>
  </si>
  <si>
    <t>16001450</t>
  </si>
  <si>
    <t>Võ Hữu</t>
  </si>
  <si>
    <t>Thọ</t>
  </si>
  <si>
    <t>08/06/1998</t>
  </si>
  <si>
    <t>17H-0013818</t>
  </si>
  <si>
    <t>0013818</t>
  </si>
  <si>
    <t>73043</t>
  </si>
  <si>
    <t>17003651</t>
  </si>
  <si>
    <t>Đỗ Huy</t>
  </si>
  <si>
    <t>17H-0013819</t>
  </si>
  <si>
    <t>0013819</t>
  </si>
  <si>
    <t>73044</t>
  </si>
  <si>
    <t>18005297</t>
  </si>
  <si>
    <t>17/05/2000</t>
  </si>
  <si>
    <t>17H-0013820</t>
  </si>
  <si>
    <t>0013820</t>
  </si>
  <si>
    <t>73045</t>
  </si>
  <si>
    <t>17002547</t>
  </si>
  <si>
    <t>Ngô Quý Minh</t>
  </si>
  <si>
    <t>24/04/1998</t>
  </si>
  <si>
    <t>17H-0013821</t>
  </si>
  <si>
    <t>0013821</t>
  </si>
  <si>
    <t>73046</t>
  </si>
  <si>
    <t>16003670</t>
  </si>
  <si>
    <t>16CĐ-TĐH1</t>
  </si>
  <si>
    <t>17H-0013822</t>
  </si>
  <si>
    <t>0013822</t>
  </si>
  <si>
    <t>73047</t>
  </si>
  <si>
    <t>17002451</t>
  </si>
  <si>
    <t>18/02/1999</t>
  </si>
  <si>
    <t>17H-0013823</t>
  </si>
  <si>
    <t>0013823</t>
  </si>
  <si>
    <t>73048</t>
  </si>
  <si>
    <t>17001427</t>
  </si>
  <si>
    <t>17H-0013824</t>
  </si>
  <si>
    <t>0013824</t>
  </si>
  <si>
    <t>73049</t>
  </si>
  <si>
    <t>16000996</t>
  </si>
  <si>
    <t>18/02/1998</t>
  </si>
  <si>
    <t>17H-0013825</t>
  </si>
  <si>
    <t>0013825</t>
  </si>
  <si>
    <t>73050</t>
  </si>
  <si>
    <t>16001028</t>
  </si>
  <si>
    <t>Trương Hoài</t>
  </si>
  <si>
    <t>29/05/1998</t>
  </si>
  <si>
    <t>17H-0013826</t>
  </si>
  <si>
    <t>0013826</t>
  </si>
  <si>
    <t>73051</t>
  </si>
  <si>
    <t>17003315</t>
  </si>
  <si>
    <t>Lai Quang</t>
  </si>
  <si>
    <t>17H-0013827</t>
  </si>
  <si>
    <t>0013827</t>
  </si>
  <si>
    <t>73052</t>
  </si>
  <si>
    <t>18005298</t>
  </si>
  <si>
    <t>17H-0013828</t>
  </si>
  <si>
    <t>0013828</t>
  </si>
  <si>
    <t>73053</t>
  </si>
  <si>
    <t>18005299</t>
  </si>
  <si>
    <t>Nguyễn Lê Đình</t>
  </si>
  <si>
    <t>10/06/2002</t>
  </si>
  <si>
    <t>17H-0013829</t>
  </si>
  <si>
    <t>0013829</t>
  </si>
  <si>
    <t>73054</t>
  </si>
  <si>
    <t>18005300</t>
  </si>
  <si>
    <t>17H-0013830</t>
  </si>
  <si>
    <t>0013830</t>
  </si>
  <si>
    <t>73056</t>
  </si>
  <si>
    <t>16002235</t>
  </si>
  <si>
    <t>Lê Tấn Phú</t>
  </si>
  <si>
    <t>17H-0013831</t>
  </si>
  <si>
    <t>0013831</t>
  </si>
  <si>
    <t>73057</t>
  </si>
  <si>
    <t>18005301</t>
  </si>
  <si>
    <t>17H-0013832</t>
  </si>
  <si>
    <t>0013832</t>
  </si>
  <si>
    <t>73058</t>
  </si>
  <si>
    <t>18005302</t>
  </si>
  <si>
    <t>Bành Lưu Danh</t>
  </si>
  <si>
    <t>26/11/1997</t>
  </si>
  <si>
    <t>17H-0013833</t>
  </si>
  <si>
    <t>0013833</t>
  </si>
  <si>
    <t>73059</t>
  </si>
  <si>
    <t>17002716</t>
  </si>
  <si>
    <t>Huỳnh Hoàng Công</t>
  </si>
  <si>
    <t>17H-0013834</t>
  </si>
  <si>
    <t>0013834</t>
  </si>
  <si>
    <t>73060</t>
  </si>
  <si>
    <t>16002856</t>
  </si>
  <si>
    <t>30/10/1998</t>
  </si>
  <si>
    <t>17H-0013835</t>
  </si>
  <si>
    <t>0013835</t>
  </si>
  <si>
    <t>73067</t>
  </si>
  <si>
    <t>16002261</t>
  </si>
  <si>
    <t>Trần Ngọc Thanh</t>
  </si>
  <si>
    <t>17H-0013836</t>
  </si>
  <si>
    <t>0013836</t>
  </si>
  <si>
    <t>73029</t>
  </si>
  <si>
    <t>17002283</t>
  </si>
  <si>
    <t>07/01/1999</t>
  </si>
  <si>
    <t>17H-0013941</t>
  </si>
  <si>
    <t>0013941</t>
  </si>
  <si>
    <t>73033</t>
  </si>
  <si>
    <t>17001889</t>
  </si>
  <si>
    <t>Đặng Khánh</t>
  </si>
  <si>
    <t>25/09/1999</t>
  </si>
  <si>
    <t>17H-0013942</t>
  </si>
  <si>
    <t>0013942</t>
  </si>
  <si>
    <t>73035</t>
  </si>
  <si>
    <t>16001297</t>
  </si>
  <si>
    <t>24/02/1997</t>
  </si>
  <si>
    <t>17H-0013943</t>
  </si>
  <si>
    <t>0013943</t>
  </si>
  <si>
    <t>73039</t>
  </si>
  <si>
    <t>17001698</t>
  </si>
  <si>
    <t>08/07/1999</t>
  </si>
  <si>
    <t>17H-0013944</t>
  </si>
  <si>
    <t>0013944</t>
  </si>
  <si>
    <t>73040</t>
  </si>
  <si>
    <t>17001755</t>
  </si>
  <si>
    <t>Nguyễn Thiện</t>
  </si>
  <si>
    <t>Chí</t>
  </si>
  <si>
    <t>25/11/1999</t>
  </si>
  <si>
    <t>17H-0013945</t>
  </si>
  <si>
    <t>0013945</t>
  </si>
  <si>
    <t>73061</t>
  </si>
  <si>
    <t>17001902</t>
  </si>
  <si>
    <t>Ngô Hoài</t>
  </si>
  <si>
    <t>17H-0013946</t>
  </si>
  <si>
    <t>0013946</t>
  </si>
  <si>
    <t>73062</t>
  </si>
  <si>
    <t>16001329</t>
  </si>
  <si>
    <t>12/08/1999</t>
  </si>
  <si>
    <t>17H-0013947</t>
  </si>
  <si>
    <t>0013947</t>
  </si>
  <si>
    <t>73063</t>
  </si>
  <si>
    <t>16002104</t>
  </si>
  <si>
    <t>19/08/1998</t>
  </si>
  <si>
    <t>17H-0013948</t>
  </si>
  <si>
    <t>0013948</t>
  </si>
  <si>
    <t>73064</t>
  </si>
  <si>
    <t>17002590</t>
  </si>
  <si>
    <t>Hà Đức</t>
  </si>
  <si>
    <t>21/10/1999</t>
  </si>
  <si>
    <t>17H-0013949</t>
  </si>
  <si>
    <t>0013949</t>
  </si>
  <si>
    <t>73065</t>
  </si>
  <si>
    <t>17003555</t>
  </si>
  <si>
    <t>Bành Thái</t>
  </si>
  <si>
    <t>26/03/1997</t>
  </si>
  <si>
    <t>17H-0013950</t>
  </si>
  <si>
    <t>0013950</t>
  </si>
  <si>
    <t>73066</t>
  </si>
  <si>
    <t>17004038</t>
  </si>
  <si>
    <t>17H-0013951</t>
  </si>
  <si>
    <t>0013951</t>
  </si>
  <si>
    <t>73068</t>
  </si>
  <si>
    <t>17002306</t>
  </si>
  <si>
    <t>17H-0013952</t>
  </si>
  <si>
    <t>0013952</t>
  </si>
  <si>
    <t>73069</t>
  </si>
  <si>
    <t>17004077</t>
  </si>
  <si>
    <t>17H-0013953</t>
  </si>
  <si>
    <t>0013953</t>
  </si>
  <si>
    <t>73070</t>
  </si>
  <si>
    <t>17001804</t>
  </si>
  <si>
    <t>Lê Huỳnh Duy</t>
  </si>
  <si>
    <t>17H-0013954</t>
  </si>
  <si>
    <t>0013954</t>
  </si>
  <si>
    <t>73071</t>
  </si>
  <si>
    <t>17001680</t>
  </si>
  <si>
    <t>20/09/1999</t>
  </si>
  <si>
    <t>17C1-CMT1</t>
  </si>
  <si>
    <t>17H-0013955</t>
  </si>
  <si>
    <t>0013955</t>
  </si>
  <si>
    <t>73073</t>
  </si>
  <si>
    <t>16002906</t>
  </si>
  <si>
    <t>Ngô Khắc</t>
  </si>
  <si>
    <t>18/04/1998</t>
  </si>
  <si>
    <t>17H-0013956</t>
  </si>
  <si>
    <t>0013956</t>
  </si>
  <si>
    <t>73074</t>
  </si>
  <si>
    <t>17002567</t>
  </si>
  <si>
    <t>15/03/1999</t>
  </si>
  <si>
    <t>17H-0013957</t>
  </si>
  <si>
    <t>0013957</t>
  </si>
  <si>
    <t>73075</t>
  </si>
  <si>
    <t>17000894</t>
  </si>
  <si>
    <t>16/07/1999</t>
  </si>
  <si>
    <t>17H-0013958</t>
  </si>
  <si>
    <t>0013958</t>
  </si>
  <si>
    <t>73079</t>
  </si>
  <si>
    <t>17002081</t>
  </si>
  <si>
    <t>Vũ Thiên</t>
  </si>
  <si>
    <t>21/09/1999</t>
  </si>
  <si>
    <t>17H-0013959</t>
  </si>
  <si>
    <t>0013959</t>
  </si>
  <si>
    <t>73080</t>
  </si>
  <si>
    <t>18005304</t>
  </si>
  <si>
    <t>25/11/1995</t>
  </si>
  <si>
    <t>17H-0013960</t>
  </si>
  <si>
    <t>0013960</t>
  </si>
  <si>
    <t>73084</t>
  </si>
  <si>
    <t>17002910</t>
  </si>
  <si>
    <t>28/11/1999</t>
  </si>
  <si>
    <t>17H-0013961</t>
  </si>
  <si>
    <t>0013961</t>
  </si>
  <si>
    <t>73086</t>
  </si>
  <si>
    <t>18005306</t>
  </si>
  <si>
    <t>Đoàn Hữu</t>
  </si>
  <si>
    <t>04/04/1998</t>
  </si>
  <si>
    <t>17H-0013962</t>
  </si>
  <si>
    <t>0013962</t>
  </si>
  <si>
    <t>73088</t>
  </si>
  <si>
    <t>16002245</t>
  </si>
  <si>
    <t>Đặng Bình</t>
  </si>
  <si>
    <t>17H-0013963</t>
  </si>
  <si>
    <t>0013963</t>
  </si>
  <si>
    <t>73089</t>
  </si>
  <si>
    <t>17004653</t>
  </si>
  <si>
    <t>Huỳnh Lê Tuấn</t>
  </si>
  <si>
    <t>01/02/1998</t>
  </si>
  <si>
    <t>17H-0013964</t>
  </si>
  <si>
    <t>0013964</t>
  </si>
  <si>
    <t>73090</t>
  </si>
  <si>
    <t>17001593</t>
  </si>
  <si>
    <t>Huỳnh Phước</t>
  </si>
  <si>
    <t>21/08/1999</t>
  </si>
  <si>
    <t>17H-0013965</t>
  </si>
  <si>
    <t>0013965</t>
  </si>
  <si>
    <t>73091</t>
  </si>
  <si>
    <t>17001675</t>
  </si>
  <si>
    <t>28/05/1999</t>
  </si>
  <si>
    <t>17H-0013966</t>
  </si>
  <si>
    <t>0013966</t>
  </si>
  <si>
    <t>73092</t>
  </si>
  <si>
    <t>17001658</t>
  </si>
  <si>
    <t>Thái Hoàng</t>
  </si>
  <si>
    <t>07/07/1999</t>
  </si>
  <si>
    <t>17H-0013967</t>
  </si>
  <si>
    <t>0013967</t>
  </si>
  <si>
    <t>73094</t>
  </si>
  <si>
    <t>16002810</t>
  </si>
  <si>
    <t>Phạm Viết Thành</t>
  </si>
  <si>
    <t>13/12/1998</t>
  </si>
  <si>
    <t>17H-0013968</t>
  </si>
  <si>
    <t>0013968</t>
  </si>
  <si>
    <t>73096</t>
  </si>
  <si>
    <t>17002806</t>
  </si>
  <si>
    <t>26/07/1999</t>
  </si>
  <si>
    <t>17H-0013969</t>
  </si>
  <si>
    <t>0013969</t>
  </si>
  <si>
    <t>73097</t>
  </si>
  <si>
    <t>17003518</t>
  </si>
  <si>
    <t>Đoàn Nhật</t>
  </si>
  <si>
    <t>15/06/1999</t>
  </si>
  <si>
    <t>17H-0013970</t>
  </si>
  <si>
    <t>0013970</t>
  </si>
  <si>
    <t>73099</t>
  </si>
  <si>
    <t>17003064</t>
  </si>
  <si>
    <t>Thuần</t>
  </si>
  <si>
    <t>08/09/1999</t>
  </si>
  <si>
    <t>17C1-VSL1</t>
  </si>
  <si>
    <t>17H-0013971</t>
  </si>
  <si>
    <t>0013971</t>
  </si>
  <si>
    <t>73100</t>
  </si>
  <si>
    <t>17001537</t>
  </si>
  <si>
    <t>Giáo</t>
  </si>
  <si>
    <t>07/02/1999</t>
  </si>
  <si>
    <t>17H-0013972</t>
  </si>
  <si>
    <t>0013972</t>
  </si>
  <si>
    <t>73101</t>
  </si>
  <si>
    <t>17001316</t>
  </si>
  <si>
    <t>Nguyễn Quốc</t>
  </si>
  <si>
    <t>17H-0013973</t>
  </si>
  <si>
    <t>0013973</t>
  </si>
  <si>
    <t>73105</t>
  </si>
  <si>
    <t>16001678</t>
  </si>
  <si>
    <t>20/07/2000</t>
  </si>
  <si>
    <t>17H-0013974</t>
  </si>
  <si>
    <t>0013974</t>
  </si>
  <si>
    <t>73109</t>
  </si>
  <si>
    <t>17001724</t>
  </si>
  <si>
    <t>Trần Cao</t>
  </si>
  <si>
    <t>09/08/1999</t>
  </si>
  <si>
    <t>17H-0013975</t>
  </si>
  <si>
    <t>0013975</t>
  </si>
  <si>
    <t>73111</t>
  </si>
  <si>
    <t>18005308</t>
  </si>
  <si>
    <t>23/03/1998</t>
  </si>
  <si>
    <t>17H-0013976</t>
  </si>
  <si>
    <t>0013976</t>
  </si>
  <si>
    <t>73112</t>
  </si>
  <si>
    <t>17001714</t>
  </si>
  <si>
    <t>Huỳnh Vân Trúc</t>
  </si>
  <si>
    <t>03/04/1997</t>
  </si>
  <si>
    <t>17H-0013977</t>
  </si>
  <si>
    <t>0013977</t>
  </si>
  <si>
    <t>73113</t>
  </si>
  <si>
    <t>17003304</t>
  </si>
  <si>
    <t>Phan Chế</t>
  </si>
  <si>
    <t>17H-0013978</t>
  </si>
  <si>
    <t>0013978</t>
  </si>
  <si>
    <t>73114</t>
  </si>
  <si>
    <t>17001633</t>
  </si>
  <si>
    <t>27/10/1999</t>
  </si>
  <si>
    <t>17H-0013979</t>
  </si>
  <si>
    <t>0013979</t>
  </si>
  <si>
    <t>73115</t>
  </si>
  <si>
    <t>18005309</t>
  </si>
  <si>
    <t>17H-0013980</t>
  </si>
  <si>
    <t>0013980</t>
  </si>
  <si>
    <t>73116</t>
  </si>
  <si>
    <t>17000222</t>
  </si>
  <si>
    <t>Nguyễn Long Hoàn</t>
  </si>
  <si>
    <t>21/01/1996</t>
  </si>
  <si>
    <t>17H-0013981</t>
  </si>
  <si>
    <t>0013981</t>
  </si>
  <si>
    <t>73117</t>
  </si>
  <si>
    <t>18005310</t>
  </si>
  <si>
    <t>29/10/1997</t>
  </si>
  <si>
    <t>17H-0013982</t>
  </si>
  <si>
    <t>0013982</t>
  </si>
  <si>
    <t>73118</t>
  </si>
  <si>
    <t>16001277</t>
  </si>
  <si>
    <t>16CĐ-TW1</t>
  </si>
  <si>
    <t>17H-0013983</t>
  </si>
  <si>
    <t>0013983</t>
  </si>
  <si>
    <t>73120</t>
  </si>
  <si>
    <t>18005311</t>
  </si>
  <si>
    <t>Vũ Hoàng</t>
  </si>
  <si>
    <t>16/01/2000</t>
  </si>
  <si>
    <t>17H-0013984</t>
  </si>
  <si>
    <t>0013984</t>
  </si>
  <si>
    <t>73127</t>
  </si>
  <si>
    <t>17001350</t>
  </si>
  <si>
    <t>16/12/1999</t>
  </si>
  <si>
    <t>17H-0013985</t>
  </si>
  <si>
    <t>0013985</t>
  </si>
  <si>
    <t>73130</t>
  </si>
  <si>
    <t>18005313</t>
  </si>
  <si>
    <t>Thưởng</t>
  </si>
  <si>
    <t>17H-0013986</t>
  </si>
  <si>
    <t>0013986</t>
  </si>
  <si>
    <t>73131</t>
  </si>
  <si>
    <t>18005314</t>
  </si>
  <si>
    <t>Nguyễn Tuyến</t>
  </si>
  <si>
    <t>17H-0013987</t>
  </si>
  <si>
    <t>0013987</t>
  </si>
  <si>
    <t>73132</t>
  </si>
  <si>
    <t>18005315</t>
  </si>
  <si>
    <t>20/06/2000</t>
  </si>
  <si>
    <t>17H-0013988</t>
  </si>
  <si>
    <t>0013988</t>
  </si>
  <si>
    <t>73134</t>
  </si>
  <si>
    <t>17003030</t>
  </si>
  <si>
    <t>Hồ Tú Chí</t>
  </si>
  <si>
    <t>19/05/1994</t>
  </si>
  <si>
    <t>17H-0013989</t>
  </si>
  <si>
    <t>0013989</t>
  </si>
  <si>
    <t>73135</t>
  </si>
  <si>
    <t>17002701</t>
  </si>
  <si>
    <t>17H-0013990</t>
  </si>
  <si>
    <t>0013990</t>
  </si>
  <si>
    <t>73072</t>
  </si>
  <si>
    <t>16003515</t>
  </si>
  <si>
    <t>17H-0014001</t>
  </si>
  <si>
    <t>0014001</t>
  </si>
  <si>
    <t>73076</t>
  </si>
  <si>
    <t>16002161</t>
  </si>
  <si>
    <t>Võ Huy</t>
  </si>
  <si>
    <t>16/05/1998</t>
  </si>
  <si>
    <t>17H-0014002</t>
  </si>
  <si>
    <t>0014002</t>
  </si>
  <si>
    <t>73077</t>
  </si>
  <si>
    <t>18005303</t>
  </si>
  <si>
    <t>28/05/1995</t>
  </si>
  <si>
    <t>17H-0014003</t>
  </si>
  <si>
    <t>0014003</t>
  </si>
  <si>
    <t>73081</t>
  </si>
  <si>
    <t>17000139</t>
  </si>
  <si>
    <t>12/8/1997</t>
  </si>
  <si>
    <t>17H-0014004</t>
  </si>
  <si>
    <t>0014004</t>
  </si>
  <si>
    <t>73082</t>
  </si>
  <si>
    <t>16002074</t>
  </si>
  <si>
    <t>17H-0014005</t>
  </si>
  <si>
    <t>0014005</t>
  </si>
  <si>
    <t>73083</t>
  </si>
  <si>
    <t>16002859</t>
  </si>
  <si>
    <t>Phạm Thị Thu</t>
  </si>
  <si>
    <t>08/05/1997</t>
  </si>
  <si>
    <t>17H-0014006</t>
  </si>
  <si>
    <t>0014006</t>
  </si>
  <si>
    <t>73085</t>
  </si>
  <si>
    <t>18005305</t>
  </si>
  <si>
    <t>Dương Đông</t>
  </si>
  <si>
    <t>17H-0014007</t>
  </si>
  <si>
    <t>0014007</t>
  </si>
  <si>
    <t>73093</t>
  </si>
  <si>
    <t>17001562</t>
  </si>
  <si>
    <t>Từ Tấn</t>
  </si>
  <si>
    <t>19/12/1999</t>
  </si>
  <si>
    <t>17H-0014008</t>
  </si>
  <si>
    <t>0014008</t>
  </si>
  <si>
    <t>73095</t>
  </si>
  <si>
    <t>17002681</t>
  </si>
  <si>
    <t>17H-0014009</t>
  </si>
  <si>
    <t>0014009</t>
  </si>
  <si>
    <t>73098</t>
  </si>
  <si>
    <t>17002807</t>
  </si>
  <si>
    <t>Văn Minh</t>
  </si>
  <si>
    <t>19/03/1998</t>
  </si>
  <si>
    <t>17H-0014010</t>
  </si>
  <si>
    <t>0014010</t>
  </si>
  <si>
    <t>73102</t>
  </si>
  <si>
    <t>18005307</t>
  </si>
  <si>
    <t>17H-0014011</t>
  </si>
  <si>
    <t>0014011</t>
  </si>
  <si>
    <t>73103</t>
  </si>
  <si>
    <t>17002724</t>
  </si>
  <si>
    <t>28/06/1999</t>
  </si>
  <si>
    <t>17H-0014012</t>
  </si>
  <si>
    <t>0014012</t>
  </si>
  <si>
    <t>73106</t>
  </si>
  <si>
    <t>17003361</t>
  </si>
  <si>
    <t>17H-0014013</t>
  </si>
  <si>
    <t>0014013</t>
  </si>
  <si>
    <t>73107</t>
  </si>
  <si>
    <t>17004664</t>
  </si>
  <si>
    <t>31/05/2000</t>
  </si>
  <si>
    <t>17H-0014014</t>
  </si>
  <si>
    <t>0014014</t>
  </si>
  <si>
    <t>73108</t>
  </si>
  <si>
    <t>16002884</t>
  </si>
  <si>
    <t>Nguyễn Thị Thiệu</t>
  </si>
  <si>
    <t>17H-0014015</t>
  </si>
  <si>
    <t>0014015</t>
  </si>
  <si>
    <t>73121</t>
  </si>
  <si>
    <t>17003498</t>
  </si>
  <si>
    <t>Trần Hoài</t>
  </si>
  <si>
    <t>30/01/1999</t>
  </si>
  <si>
    <t>17H-0014016</t>
  </si>
  <si>
    <t>0014016</t>
  </si>
  <si>
    <t>73122</t>
  </si>
  <si>
    <t>16000859</t>
  </si>
  <si>
    <t>17H-0014017</t>
  </si>
  <si>
    <t>0014017</t>
  </si>
  <si>
    <t>73125</t>
  </si>
  <si>
    <t>16002058</t>
  </si>
  <si>
    <t>17H-0014018</t>
  </si>
  <si>
    <t>0014018</t>
  </si>
  <si>
    <t>73126</t>
  </si>
  <si>
    <t>18005312</t>
  </si>
  <si>
    <t>Tạ Tiến</t>
  </si>
  <si>
    <t>08/10/2000</t>
  </si>
  <si>
    <t>17H-0014019</t>
  </si>
  <si>
    <t>0014019</t>
  </si>
  <si>
    <t>73128</t>
  </si>
  <si>
    <t>17002955</t>
  </si>
  <si>
    <t>17C1-CCK6</t>
  </si>
  <si>
    <t>17H-0014020</t>
  </si>
  <si>
    <t>0014020</t>
  </si>
  <si>
    <t>73136</t>
  </si>
  <si>
    <t>17000950</t>
  </si>
  <si>
    <t>Nguyễn Tam</t>
  </si>
  <si>
    <t>17H-0014021</t>
  </si>
  <si>
    <t>0014021</t>
  </si>
  <si>
    <t>73137</t>
  </si>
  <si>
    <t>17000357</t>
  </si>
  <si>
    <t>Trần Trường</t>
  </si>
  <si>
    <t>28/08/1999</t>
  </si>
  <si>
    <t>17H-0014022</t>
  </si>
  <si>
    <t>0014022</t>
  </si>
  <si>
    <t>73138</t>
  </si>
  <si>
    <t>17001411</t>
  </si>
  <si>
    <t>17H-0014023</t>
  </si>
  <si>
    <t>0014023</t>
  </si>
  <si>
    <t>73139</t>
  </si>
  <si>
    <t>17000618</t>
  </si>
  <si>
    <t>17H-0014024</t>
  </si>
  <si>
    <t>0014024</t>
  </si>
  <si>
    <t>73140</t>
  </si>
  <si>
    <t>16001676</t>
  </si>
  <si>
    <t>10/02/1998</t>
  </si>
  <si>
    <t>16CĐ-Ô8</t>
  </si>
  <si>
    <t>17H-0014025</t>
  </si>
  <si>
    <t>0014025</t>
  </si>
  <si>
    <t>73141</t>
  </si>
  <si>
    <t>18005316</t>
  </si>
  <si>
    <t>Nguyễn Kiến Hòa</t>
  </si>
  <si>
    <t>16/09/1996</t>
  </si>
  <si>
    <t>17H-0014026</t>
  </si>
  <si>
    <t>0014026</t>
  </si>
  <si>
    <t>0013991</t>
  </si>
  <si>
    <t>hủy</t>
  </si>
  <si>
    <t>Năm trăm lăm mươi ba triệu, sáu trăm sáu mươi ba ngàn đồng.</t>
  </si>
  <si>
    <t>TP. HCM, ngày 11 tháng 09 năm 2018</t>
  </si>
  <si>
    <t>73142</t>
  </si>
  <si>
    <t>16002041</t>
  </si>
  <si>
    <t>Tạ Ngọc</t>
  </si>
  <si>
    <t>12/09/2018</t>
  </si>
  <si>
    <t>17H-0013992</t>
  </si>
  <si>
    <t>0013992</t>
  </si>
  <si>
    <t>73143</t>
  </si>
  <si>
    <t>17002409</t>
  </si>
  <si>
    <t>29/12/2000</t>
  </si>
  <si>
    <t>17T4-QTM1</t>
  </si>
  <si>
    <t>17H-0013993</t>
  </si>
  <si>
    <t>0013993</t>
  </si>
  <si>
    <t>73148</t>
  </si>
  <si>
    <t>16000883</t>
  </si>
  <si>
    <t>11/10/1998</t>
  </si>
  <si>
    <t>17H-0013995</t>
  </si>
  <si>
    <t>0013995</t>
  </si>
  <si>
    <t>73150</t>
  </si>
  <si>
    <t>16002992</t>
  </si>
  <si>
    <t>Thoại</t>
  </si>
  <si>
    <t>17H-0013996</t>
  </si>
  <si>
    <t>0013996</t>
  </si>
  <si>
    <t>73151</t>
  </si>
  <si>
    <t>16000863</t>
  </si>
  <si>
    <t>Bùi Sỹ</t>
  </si>
  <si>
    <t>11/03/1997</t>
  </si>
  <si>
    <t>17H-0013997</t>
  </si>
  <si>
    <t>0013997</t>
  </si>
  <si>
    <t>73153</t>
  </si>
  <si>
    <t>16000030</t>
  </si>
  <si>
    <t>17H-0013998</t>
  </si>
  <si>
    <t>0013998</t>
  </si>
  <si>
    <t>73155</t>
  </si>
  <si>
    <t>16000666</t>
  </si>
  <si>
    <t>09/09/1998</t>
  </si>
  <si>
    <t>17H-0013999</t>
  </si>
  <si>
    <t>0013999</t>
  </si>
  <si>
    <t>73157</t>
  </si>
  <si>
    <t>17003328</t>
  </si>
  <si>
    <t>25/12/1997</t>
  </si>
  <si>
    <t>17C1-VSL2</t>
  </si>
  <si>
    <t>17H-0014000</t>
  </si>
  <si>
    <t>0014000</t>
  </si>
  <si>
    <t>73146</t>
  </si>
  <si>
    <t>18005317</t>
  </si>
  <si>
    <t>17H-0014027</t>
  </si>
  <si>
    <t>0014027</t>
  </si>
  <si>
    <t>73147</t>
  </si>
  <si>
    <t>18005318</t>
  </si>
  <si>
    <t>Lê Nguyễn Hoàng</t>
  </si>
  <si>
    <t>17H-0014028</t>
  </si>
  <si>
    <t>0014028</t>
  </si>
  <si>
    <t>73149</t>
  </si>
  <si>
    <t>16002282</t>
  </si>
  <si>
    <t>Vũ Hoài</t>
  </si>
  <si>
    <t>03/01/1998</t>
  </si>
  <si>
    <t>17H-0014029</t>
  </si>
  <si>
    <t>0014029</t>
  </si>
  <si>
    <t>73152</t>
  </si>
  <si>
    <t>17004460</t>
  </si>
  <si>
    <t>17H-0014030</t>
  </si>
  <si>
    <t>0014030</t>
  </si>
  <si>
    <t>73154</t>
  </si>
  <si>
    <t>16002528</t>
  </si>
  <si>
    <t>Viện</t>
  </si>
  <si>
    <t>04/09/1998</t>
  </si>
  <si>
    <t>17H-0014031</t>
  </si>
  <si>
    <t>0014031</t>
  </si>
  <si>
    <t>73158</t>
  </si>
  <si>
    <t>17H-0014032</t>
  </si>
  <si>
    <t>0014032</t>
  </si>
  <si>
    <t>73165</t>
  </si>
  <si>
    <t>16003441</t>
  </si>
  <si>
    <t>Lê Huỳnh Tuấn</t>
  </si>
  <si>
    <t>20/04/1996</t>
  </si>
  <si>
    <t>17H-0014033</t>
  </si>
  <si>
    <t>0014033</t>
  </si>
  <si>
    <t>73171</t>
  </si>
  <si>
    <t>18005320</t>
  </si>
  <si>
    <t>17H-0014034</t>
  </si>
  <si>
    <t>0014034</t>
  </si>
  <si>
    <t>73172</t>
  </si>
  <si>
    <t>16001163</t>
  </si>
  <si>
    <t>04/01/1998</t>
  </si>
  <si>
    <t>17H-0014035</t>
  </si>
  <si>
    <t>0014035</t>
  </si>
  <si>
    <t>73173</t>
  </si>
  <si>
    <t>16001180</t>
  </si>
  <si>
    <t>Vương Thanh</t>
  </si>
  <si>
    <t>Dal</t>
  </si>
  <si>
    <t>17H-0014036</t>
  </si>
  <si>
    <t>0014036</t>
  </si>
  <si>
    <t>73183</t>
  </si>
  <si>
    <t>18005321</t>
  </si>
  <si>
    <t>03/10/2000</t>
  </si>
  <si>
    <t>17H-0014037</t>
  </si>
  <si>
    <t>0014037</t>
  </si>
  <si>
    <t>73186</t>
  </si>
  <si>
    <t>17003285</t>
  </si>
  <si>
    <t>Lực</t>
  </si>
  <si>
    <t>26/08/1999</t>
  </si>
  <si>
    <t>17H-0014038</t>
  </si>
  <si>
    <t>0014038</t>
  </si>
  <si>
    <t>73188</t>
  </si>
  <si>
    <t>16002430</t>
  </si>
  <si>
    <t>02/08/1996</t>
  </si>
  <si>
    <t>17H-0014039</t>
  </si>
  <si>
    <t>0014039</t>
  </si>
  <si>
    <t>73190</t>
  </si>
  <si>
    <t>16001280</t>
  </si>
  <si>
    <t>18/07/1998</t>
  </si>
  <si>
    <t>16CĐ-TM1</t>
  </si>
  <si>
    <t>17H-0014040</t>
  </si>
  <si>
    <t>0014040</t>
  </si>
  <si>
    <t>73192</t>
  </si>
  <si>
    <t>16001085</t>
  </si>
  <si>
    <t>17H-0014041</t>
  </si>
  <si>
    <t>0014041</t>
  </si>
  <si>
    <t>73193</t>
  </si>
  <si>
    <t>16001837</t>
  </si>
  <si>
    <t>25/02/1998</t>
  </si>
  <si>
    <t>17H-0014042</t>
  </si>
  <si>
    <t>0014042</t>
  </si>
  <si>
    <t>73195</t>
  </si>
  <si>
    <t>17004446</t>
  </si>
  <si>
    <t>Phạm Đăng</t>
  </si>
  <si>
    <t>17H-0014043</t>
  </si>
  <si>
    <t>0014043</t>
  </si>
  <si>
    <t>73196</t>
  </si>
  <si>
    <t>18005323</t>
  </si>
  <si>
    <t>Trương Thành</t>
  </si>
  <si>
    <t>20/08/1998</t>
  </si>
  <si>
    <t>17H-0014044</t>
  </si>
  <si>
    <t>0014044</t>
  </si>
  <si>
    <t>73197</t>
  </si>
  <si>
    <t>17004387</t>
  </si>
  <si>
    <t>Đỗ Hoàng Khoa</t>
  </si>
  <si>
    <t>17H-0014045</t>
  </si>
  <si>
    <t>0014045</t>
  </si>
  <si>
    <t>73199</t>
  </si>
  <si>
    <t>18005324</t>
  </si>
  <si>
    <t>Hồ Hồng</t>
  </si>
  <si>
    <t>04/06/1998</t>
  </si>
  <si>
    <t>17H-0014046</t>
  </si>
  <si>
    <t>0014046</t>
  </si>
  <si>
    <t>73200</t>
  </si>
  <si>
    <t>18005325</t>
  </si>
  <si>
    <t>Chung Minh</t>
  </si>
  <si>
    <t>18/02/2000</t>
  </si>
  <si>
    <t>17H-0014047</t>
  </si>
  <si>
    <t>0014047</t>
  </si>
  <si>
    <t>73201</t>
  </si>
  <si>
    <t>16003560</t>
  </si>
  <si>
    <t>19/03/1990</t>
  </si>
  <si>
    <t>17H-0014048</t>
  </si>
  <si>
    <t>0014048</t>
  </si>
  <si>
    <t>73213</t>
  </si>
  <si>
    <t>17001109</t>
  </si>
  <si>
    <t>09/09/1999</t>
  </si>
  <si>
    <t>17H-0014050</t>
  </si>
  <si>
    <t>0014050</t>
  </si>
  <si>
    <t>73214</t>
  </si>
  <si>
    <t>18005328</t>
  </si>
  <si>
    <t>24/02/1994</t>
  </si>
  <si>
    <t>17H-0014051</t>
  </si>
  <si>
    <t>0014051</t>
  </si>
  <si>
    <t>73220</t>
  </si>
  <si>
    <t>17004893</t>
  </si>
  <si>
    <t xml:space="preserve">Nguyễn Đức </t>
  </si>
  <si>
    <t>17C2-CCK1</t>
  </si>
  <si>
    <t>17H-0014052</t>
  </si>
  <si>
    <t>0014052</t>
  </si>
  <si>
    <t>73224</t>
  </si>
  <si>
    <t>17003630</t>
  </si>
  <si>
    <t>Mỹ</t>
  </si>
  <si>
    <t>17/09/1997</t>
  </si>
  <si>
    <t>17H-0014053</t>
  </si>
  <si>
    <t>0014053</t>
  </si>
  <si>
    <t>73226</t>
  </si>
  <si>
    <t>17003426</t>
  </si>
  <si>
    <t>Đỗ Mạnh</t>
  </si>
  <si>
    <t>17H-0014054</t>
  </si>
  <si>
    <t>0014054</t>
  </si>
  <si>
    <t>73229</t>
  </si>
  <si>
    <t>18005329</t>
  </si>
  <si>
    <t>14/08/1996</t>
  </si>
  <si>
    <t>17H-0014055</t>
  </si>
  <si>
    <t>0014055</t>
  </si>
  <si>
    <t>73251</t>
  </si>
  <si>
    <t>17004481</t>
  </si>
  <si>
    <t>Trương Bá</t>
  </si>
  <si>
    <t>Siêu</t>
  </si>
  <si>
    <t>17H-0014056</t>
  </si>
  <si>
    <t>0014056</t>
  </si>
  <si>
    <t>73156</t>
  </si>
  <si>
    <t>16002136</t>
  </si>
  <si>
    <t>20/12/1998</t>
  </si>
  <si>
    <t>17H-0014437</t>
  </si>
  <si>
    <t>0014437</t>
  </si>
  <si>
    <t>73159</t>
  </si>
  <si>
    <t>17003497</t>
  </si>
  <si>
    <t>17H-0014438</t>
  </si>
  <si>
    <t>0014438</t>
  </si>
  <si>
    <t>73160</t>
  </si>
  <si>
    <t>17002519</t>
  </si>
  <si>
    <t>Đặng Thành</t>
  </si>
  <si>
    <t>Được</t>
  </si>
  <si>
    <t>17H-0014439</t>
  </si>
  <si>
    <t>0014439</t>
  </si>
  <si>
    <t>73161</t>
  </si>
  <si>
    <t>16002716</t>
  </si>
  <si>
    <t>Nguyễn Kiều Hà</t>
  </si>
  <si>
    <t>17H-0014440</t>
  </si>
  <si>
    <t>0014440</t>
  </si>
  <si>
    <t>73162</t>
  </si>
  <si>
    <t>18005319</t>
  </si>
  <si>
    <t>27/08/1996</t>
  </si>
  <si>
    <t>17H-0014441</t>
  </si>
  <si>
    <t>0014441</t>
  </si>
  <si>
    <t>73163</t>
  </si>
  <si>
    <t>16002417</t>
  </si>
  <si>
    <t>17H-0014442</t>
  </si>
  <si>
    <t>0014442</t>
  </si>
  <si>
    <t>73164</t>
  </si>
  <si>
    <t>17000293</t>
  </si>
  <si>
    <t>Nguyễn Túc</t>
  </si>
  <si>
    <t>24/02/2002</t>
  </si>
  <si>
    <t>17H-0014443</t>
  </si>
  <si>
    <t>0014443</t>
  </si>
  <si>
    <t>73166</t>
  </si>
  <si>
    <t>16002727</t>
  </si>
  <si>
    <t>Phan Thị Ngọc</t>
  </si>
  <si>
    <t>24/10/1997</t>
  </si>
  <si>
    <t>17H-0014444</t>
  </si>
  <si>
    <t>0014444</t>
  </si>
  <si>
    <t>73167</t>
  </si>
  <si>
    <t>16003071</t>
  </si>
  <si>
    <t>Đoàn Thị Huyền</t>
  </si>
  <si>
    <t>19/06/1998</t>
  </si>
  <si>
    <t>17H-0014445</t>
  </si>
  <si>
    <t>0014445</t>
  </si>
  <si>
    <t>73168</t>
  </si>
  <si>
    <t>17001913</t>
  </si>
  <si>
    <t>Châu Văn</t>
  </si>
  <si>
    <t>17H-0014446</t>
  </si>
  <si>
    <t>0014446</t>
  </si>
  <si>
    <t>73170</t>
  </si>
  <si>
    <t>17001838</t>
  </si>
  <si>
    <t>Hoàng Công</t>
  </si>
  <si>
    <t>22/06/1999</t>
  </si>
  <si>
    <t>17H-0014447</t>
  </si>
  <si>
    <t>0014447</t>
  </si>
  <si>
    <t>73174</t>
  </si>
  <si>
    <t>17002678</t>
  </si>
  <si>
    <t>Nguyễn Thị Diễm</t>
  </si>
  <si>
    <t>Thúy</t>
  </si>
  <si>
    <t>17H-0014448</t>
  </si>
  <si>
    <t>0014448</t>
  </si>
  <si>
    <t>73175</t>
  </si>
  <si>
    <t>16001258</t>
  </si>
  <si>
    <t>Trần Triệu</t>
  </si>
  <si>
    <t>17H-0014449</t>
  </si>
  <si>
    <t>0014449</t>
  </si>
  <si>
    <t>73176</t>
  </si>
  <si>
    <t>16002259</t>
  </si>
  <si>
    <t>13/01/1998</t>
  </si>
  <si>
    <t>17H-0014450</t>
  </si>
  <si>
    <t>0014450</t>
  </si>
  <si>
    <t>73177</t>
  </si>
  <si>
    <t>16002552</t>
  </si>
  <si>
    <t>13/11/1998</t>
  </si>
  <si>
    <t>17H-0014451</t>
  </si>
  <si>
    <t>0014451</t>
  </si>
  <si>
    <t>73178</t>
  </si>
  <si>
    <t>16001661</t>
  </si>
  <si>
    <t>02/04/1997</t>
  </si>
  <si>
    <t>17H-0014452</t>
  </si>
  <si>
    <t>0014452</t>
  </si>
  <si>
    <t>73179</t>
  </si>
  <si>
    <t>16000793</t>
  </si>
  <si>
    <t>05/02/1997</t>
  </si>
  <si>
    <t>17H-0014453</t>
  </si>
  <si>
    <t>0014453</t>
  </si>
  <si>
    <t>73182</t>
  </si>
  <si>
    <t>17001084</t>
  </si>
  <si>
    <t>06/06/1999</t>
  </si>
  <si>
    <t>17H-0014454</t>
  </si>
  <si>
    <t>0014454</t>
  </si>
  <si>
    <t>73184</t>
  </si>
  <si>
    <t>17003272</t>
  </si>
  <si>
    <t>26/06/1999</t>
  </si>
  <si>
    <t>17H-0014455</t>
  </si>
  <si>
    <t>0014455</t>
  </si>
  <si>
    <t>73185</t>
  </si>
  <si>
    <t>17002937</t>
  </si>
  <si>
    <t>Trần Chi</t>
  </si>
  <si>
    <t>17H-0014456</t>
  </si>
  <si>
    <t>0014456</t>
  </si>
  <si>
    <t>73187</t>
  </si>
  <si>
    <t>17002873</t>
  </si>
  <si>
    <t>10/08/1998</t>
  </si>
  <si>
    <t>17H-0014457</t>
  </si>
  <si>
    <t>0014457</t>
  </si>
  <si>
    <t>73189</t>
  </si>
  <si>
    <t>18005322</t>
  </si>
  <si>
    <t>14/11/2000</t>
  </si>
  <si>
    <t>17H-0014458</t>
  </si>
  <si>
    <t>0014458</t>
  </si>
  <si>
    <t>73191</t>
  </si>
  <si>
    <t>17004787</t>
  </si>
  <si>
    <t>17H-0014459</t>
  </si>
  <si>
    <t>0014459</t>
  </si>
  <si>
    <t>73202</t>
  </si>
  <si>
    <t>17000851</t>
  </si>
  <si>
    <t>Hoàng Tiến</t>
  </si>
  <si>
    <t>20/10/2002</t>
  </si>
  <si>
    <t>17H-0014460</t>
  </si>
  <si>
    <t>0014460</t>
  </si>
  <si>
    <t>73203</t>
  </si>
  <si>
    <t>17001697</t>
  </si>
  <si>
    <t>29/10/1999</t>
  </si>
  <si>
    <t>17H-0014461</t>
  </si>
  <si>
    <t>0014461</t>
  </si>
  <si>
    <t>73204</t>
  </si>
  <si>
    <t>18005326</t>
  </si>
  <si>
    <t>17H-0014462</t>
  </si>
  <si>
    <t>0014462</t>
  </si>
  <si>
    <t>73205</t>
  </si>
  <si>
    <t>18001760</t>
  </si>
  <si>
    <t>Nguyễn Tiến Duy</t>
  </si>
  <si>
    <t>16/02/2000</t>
  </si>
  <si>
    <t>17H-0014463</t>
  </si>
  <si>
    <t>0014463</t>
  </si>
  <si>
    <t>73206</t>
  </si>
  <si>
    <t>18001763</t>
  </si>
  <si>
    <t>Phạm Vĩnh</t>
  </si>
  <si>
    <t>17H-0014464</t>
  </si>
  <si>
    <t>0014464</t>
  </si>
  <si>
    <t>73207</t>
  </si>
  <si>
    <t>17000740</t>
  </si>
  <si>
    <t>03/11/2002</t>
  </si>
  <si>
    <t>17T4-CCK1</t>
  </si>
  <si>
    <t>17H-0014465</t>
  </si>
  <si>
    <t>0014465</t>
  </si>
  <si>
    <t>73208</t>
  </si>
  <si>
    <t>17002103</t>
  </si>
  <si>
    <t>Phạm Văn</t>
  </si>
  <si>
    <t>Bằng</t>
  </si>
  <si>
    <t>17H-0014466</t>
  </si>
  <si>
    <t>0014466</t>
  </si>
  <si>
    <t>73209</t>
  </si>
  <si>
    <t>18005327</t>
  </si>
  <si>
    <t>Nguyễn Thị Tố</t>
  </si>
  <si>
    <t>17H-0014467</t>
  </si>
  <si>
    <t>0014467</t>
  </si>
  <si>
    <t>73210</t>
  </si>
  <si>
    <t>17001205</t>
  </si>
  <si>
    <t>17H-0014468</t>
  </si>
  <si>
    <t>0014468</t>
  </si>
  <si>
    <t>73211</t>
  </si>
  <si>
    <t>16002985</t>
  </si>
  <si>
    <t>02/09/1998</t>
  </si>
  <si>
    <t>17H-0014469</t>
  </si>
  <si>
    <t>0014469</t>
  </si>
  <si>
    <t>73215</t>
  </si>
  <si>
    <t>16001556</t>
  </si>
  <si>
    <t>Vũ</t>
  </si>
  <si>
    <t>08/10/1998</t>
  </si>
  <si>
    <t>17H-0014470</t>
  </si>
  <si>
    <t>0014470</t>
  </si>
  <si>
    <t>73216</t>
  </si>
  <si>
    <t>16002962</t>
  </si>
  <si>
    <t>Lê Thiên</t>
  </si>
  <si>
    <t>15/05/1996</t>
  </si>
  <si>
    <t>17H-0014471</t>
  </si>
  <si>
    <t>0014471</t>
  </si>
  <si>
    <t>73217</t>
  </si>
  <si>
    <t>16003439</t>
  </si>
  <si>
    <t>Phan Thị Như</t>
  </si>
  <si>
    <t>26/11/1998</t>
  </si>
  <si>
    <t>17H-0014472</t>
  </si>
  <si>
    <t>0014472</t>
  </si>
  <si>
    <t>73218</t>
  </si>
  <si>
    <t>17001826</t>
  </si>
  <si>
    <t>Trần Thị Ngọc</t>
  </si>
  <si>
    <t>Trầm</t>
  </si>
  <si>
    <t>05/04/1999</t>
  </si>
  <si>
    <t>17H-0014473</t>
  </si>
  <si>
    <t>0014473</t>
  </si>
  <si>
    <t>73219</t>
  </si>
  <si>
    <t>16001552</t>
  </si>
  <si>
    <t>Diệp Thanh</t>
  </si>
  <si>
    <t>17H-0014474</t>
  </si>
  <si>
    <t>0014474</t>
  </si>
  <si>
    <t>73222</t>
  </si>
  <si>
    <t>16002195</t>
  </si>
  <si>
    <t>Nguyễn Ty</t>
  </si>
  <si>
    <t>Sôn</t>
  </si>
  <si>
    <t>29/08/1997</t>
  </si>
  <si>
    <t>17H-0014475</t>
  </si>
  <si>
    <t>0014475</t>
  </si>
  <si>
    <t>73223</t>
  </si>
  <si>
    <t>16002153</t>
  </si>
  <si>
    <t>26/05/1997</t>
  </si>
  <si>
    <t>17H-0014476</t>
  </si>
  <si>
    <t>0014476</t>
  </si>
  <si>
    <t>73225</t>
  </si>
  <si>
    <t>17004081</t>
  </si>
  <si>
    <t>17H-0014477</t>
  </si>
  <si>
    <t>0014477</t>
  </si>
  <si>
    <t>73227</t>
  </si>
  <si>
    <t>16003188</t>
  </si>
  <si>
    <t>22/07/1998</t>
  </si>
  <si>
    <t>17H-0014478</t>
  </si>
  <si>
    <t>0014478</t>
  </si>
  <si>
    <t>73230</t>
  </si>
  <si>
    <t>16003595</t>
  </si>
  <si>
    <t>Thung</t>
  </si>
  <si>
    <t>10/03/1998</t>
  </si>
  <si>
    <t>17H-0014479</t>
  </si>
  <si>
    <t>0014479</t>
  </si>
  <si>
    <t>73231</t>
  </si>
  <si>
    <t>16001024</t>
  </si>
  <si>
    <t>Phẩm</t>
  </si>
  <si>
    <t>20/11/1996</t>
  </si>
  <si>
    <t>17H-0014480</t>
  </si>
  <si>
    <t>0014480</t>
  </si>
  <si>
    <t>73232</t>
  </si>
  <si>
    <t>16001010</t>
  </si>
  <si>
    <t>25/04/1997</t>
  </si>
  <si>
    <t>17H-0014481</t>
  </si>
  <si>
    <t>0014481</t>
  </si>
  <si>
    <t>73233</t>
  </si>
  <si>
    <t>16002189</t>
  </si>
  <si>
    <t>03/05/1998</t>
  </si>
  <si>
    <t>17H-0014482</t>
  </si>
  <si>
    <t>0014482</t>
  </si>
  <si>
    <t>73234</t>
  </si>
  <si>
    <t>18005330</t>
  </si>
  <si>
    <t>Phạm Phúc</t>
  </si>
  <si>
    <t>09/12/1996</t>
  </si>
  <si>
    <t>17H-0014483</t>
  </si>
  <si>
    <t>0014483</t>
  </si>
  <si>
    <t>73235</t>
  </si>
  <si>
    <t>16001097</t>
  </si>
  <si>
    <t>12/07/1997</t>
  </si>
  <si>
    <t>17H-0014484</t>
  </si>
  <si>
    <t>0014484</t>
  </si>
  <si>
    <t>73236</t>
  </si>
  <si>
    <t>18005331</t>
  </si>
  <si>
    <t>Lê Thái</t>
  </si>
  <si>
    <t>29/12/1991</t>
  </si>
  <si>
    <t>17H-0014485</t>
  </si>
  <si>
    <t>0014485</t>
  </si>
  <si>
    <t>73237</t>
  </si>
  <si>
    <t>18005332</t>
  </si>
  <si>
    <t>Nguyễn Hoàng Phi</t>
  </si>
  <si>
    <t>Học</t>
  </si>
  <si>
    <t>17H-0014486</t>
  </si>
  <si>
    <t>0014486</t>
  </si>
  <si>
    <t>73238</t>
  </si>
  <si>
    <t>17001240</t>
  </si>
  <si>
    <t>Đặng Tấn</t>
  </si>
  <si>
    <t>12/06/1999</t>
  </si>
  <si>
    <t>17H-0014487</t>
  </si>
  <si>
    <t>0014487</t>
  </si>
  <si>
    <t>73239</t>
  </si>
  <si>
    <t>17003314</t>
  </si>
  <si>
    <t>Ải</t>
  </si>
  <si>
    <t>17H-0014488</t>
  </si>
  <si>
    <t>0014488</t>
  </si>
  <si>
    <t>73240</t>
  </si>
  <si>
    <t>17003189</t>
  </si>
  <si>
    <t>20/03/1999</t>
  </si>
  <si>
    <t>17H-0014489</t>
  </si>
  <si>
    <t>0014489</t>
  </si>
  <si>
    <t>73241</t>
  </si>
  <si>
    <t>17001941</t>
  </si>
  <si>
    <t>17H-0014490</t>
  </si>
  <si>
    <t>0014490</t>
  </si>
  <si>
    <t>73242</t>
  </si>
  <si>
    <t>17001915</t>
  </si>
  <si>
    <t>17H-0014491</t>
  </si>
  <si>
    <t>0014491</t>
  </si>
  <si>
    <t>73243</t>
  </si>
  <si>
    <t>17003914</t>
  </si>
  <si>
    <t>27/03/1998</t>
  </si>
  <si>
    <t>17H-0014492</t>
  </si>
  <si>
    <t>0014492</t>
  </si>
  <si>
    <t>73244</t>
  </si>
  <si>
    <t>16001575</t>
  </si>
  <si>
    <t>Dịp A</t>
  </si>
  <si>
    <t>01/07/1998</t>
  </si>
  <si>
    <t>17H-0014493</t>
  </si>
  <si>
    <t>0014493</t>
  </si>
  <si>
    <t>73246</t>
  </si>
  <si>
    <t>16002317</t>
  </si>
  <si>
    <t>Nguyễn Minh</t>
  </si>
  <si>
    <t>14/09/1998</t>
  </si>
  <si>
    <t>17H-0014494</t>
  </si>
  <si>
    <t>0014494</t>
  </si>
  <si>
    <t>73247</t>
  </si>
  <si>
    <t>17003495</t>
  </si>
  <si>
    <t>20/10/1999</t>
  </si>
  <si>
    <t>17H-0014495</t>
  </si>
  <si>
    <t>0014495</t>
  </si>
  <si>
    <t>73248</t>
  </si>
  <si>
    <t>18005333</t>
  </si>
  <si>
    <t>17H-0014496</t>
  </si>
  <si>
    <t>0014496</t>
  </si>
  <si>
    <t>73249</t>
  </si>
  <si>
    <t>17003960</t>
  </si>
  <si>
    <t>Trương Bình</t>
  </si>
  <si>
    <t>21/06/1998</t>
  </si>
  <si>
    <t>17H-0014497</t>
  </si>
  <si>
    <t>0014497</t>
  </si>
  <si>
    <t>73250</t>
  </si>
  <si>
    <t>16001171</t>
  </si>
  <si>
    <t>17H-0014498</t>
  </si>
  <si>
    <t>0014498</t>
  </si>
  <si>
    <t>73252</t>
  </si>
  <si>
    <t>16002951</t>
  </si>
  <si>
    <t>29/12/1998</t>
  </si>
  <si>
    <t>17H-0014499</t>
  </si>
  <si>
    <t>0014499</t>
  </si>
  <si>
    <t>73253</t>
  </si>
  <si>
    <t>17003288</t>
  </si>
  <si>
    <t>Lù Dìu</t>
  </si>
  <si>
    <t>Bánh</t>
  </si>
  <si>
    <t>20/05/1998</t>
  </si>
  <si>
    <t>17H-0014500</t>
  </si>
  <si>
    <t>0014500</t>
  </si>
  <si>
    <t>73254</t>
  </si>
  <si>
    <t>17004113</t>
  </si>
  <si>
    <t>17H-0014501</t>
  </si>
  <si>
    <t>0014501</t>
  </si>
  <si>
    <t>Bốn trăm năm mươi bảy triệu, ba trăm ba mươi lăm ngàn đồng.</t>
  </si>
  <si>
    <t>TP. HCM, ngày 12 tháng 09 năm 2018</t>
  </si>
  <si>
    <t>0014049</t>
  </si>
  <si>
    <t>0013994</t>
  </si>
  <si>
    <t>(Ngày12/09/2018)</t>
  </si>
  <si>
    <t>(Ngày13/09/2018)</t>
  </si>
  <si>
    <t>73281</t>
  </si>
  <si>
    <t>17003989</t>
  </si>
  <si>
    <t>13/09/2018</t>
  </si>
  <si>
    <t>17H-0014057</t>
  </si>
  <si>
    <t>0014057</t>
  </si>
  <si>
    <t>73307</t>
  </si>
  <si>
    <t>17004524</t>
  </si>
  <si>
    <t>Phan Đức</t>
  </si>
  <si>
    <t>24/07/2000</t>
  </si>
  <si>
    <t>17H-0014058</t>
  </si>
  <si>
    <t>0014058</t>
  </si>
  <si>
    <t>73321</t>
  </si>
  <si>
    <t>17003441</t>
  </si>
  <si>
    <t>Trần Nguyễn Thế</t>
  </si>
  <si>
    <t>17H-0014059</t>
  </si>
  <si>
    <t>0014059</t>
  </si>
  <si>
    <t>73323</t>
  </si>
  <si>
    <t>18005344</t>
  </si>
  <si>
    <t>Phan Huỳnh</t>
  </si>
  <si>
    <t>22/07/1997</t>
  </si>
  <si>
    <t>17H-0014060</t>
  </si>
  <si>
    <t>0014060</t>
  </si>
  <si>
    <t>73325</t>
  </si>
  <si>
    <t>18005345</t>
  </si>
  <si>
    <t>03/04/1995</t>
  </si>
  <si>
    <t>17H-0014061</t>
  </si>
  <si>
    <t>0014061</t>
  </si>
  <si>
    <t>73329</t>
  </si>
  <si>
    <t>16000755</t>
  </si>
  <si>
    <t>01/01/1998</t>
  </si>
  <si>
    <t>17H-0014062</t>
  </si>
  <si>
    <t>0014062</t>
  </si>
  <si>
    <t>73330</t>
  </si>
  <si>
    <t>17003072</t>
  </si>
  <si>
    <t>Dục</t>
  </si>
  <si>
    <t>13/09/1998</t>
  </si>
  <si>
    <t>17H-0014063</t>
  </si>
  <si>
    <t>0014063</t>
  </si>
  <si>
    <t>73256</t>
  </si>
  <si>
    <t>16000183</t>
  </si>
  <si>
    <t>23/08/2001</t>
  </si>
  <si>
    <t>17H-0014502</t>
  </si>
  <si>
    <t>0014502</t>
  </si>
  <si>
    <t>73258</t>
  </si>
  <si>
    <t>17004307</t>
  </si>
  <si>
    <t>Phan Bửu</t>
  </si>
  <si>
    <t>20/12/1996</t>
  </si>
  <si>
    <t>17H-0014503</t>
  </si>
  <si>
    <t>0014503</t>
  </si>
  <si>
    <t>73260</t>
  </si>
  <si>
    <t>16000126</t>
  </si>
  <si>
    <t>11/07/1997</t>
  </si>
  <si>
    <t>17H-0014504</t>
  </si>
  <si>
    <t>0014504</t>
  </si>
  <si>
    <t>73261</t>
  </si>
  <si>
    <t>17001075</t>
  </si>
  <si>
    <t>Trần Thiện</t>
  </si>
  <si>
    <t>18/01/1997</t>
  </si>
  <si>
    <t>17H-0014505</t>
  </si>
  <si>
    <t>0014505</t>
  </si>
  <si>
    <t>73262</t>
  </si>
  <si>
    <t>16003544</t>
  </si>
  <si>
    <t>10/10/1996</t>
  </si>
  <si>
    <t>17H-0014506</t>
  </si>
  <si>
    <t>0014506</t>
  </si>
  <si>
    <t>73263</t>
  </si>
  <si>
    <t>16001168</t>
  </si>
  <si>
    <t>21/03/1998</t>
  </si>
  <si>
    <t>17H-0014507</t>
  </si>
  <si>
    <t>0014507</t>
  </si>
  <si>
    <t>73264</t>
  </si>
  <si>
    <t>17H-0014508</t>
  </si>
  <si>
    <t>0014508</t>
  </si>
  <si>
    <t>73265</t>
  </si>
  <si>
    <t>17002948</t>
  </si>
  <si>
    <t>20/07/1999</t>
  </si>
  <si>
    <t>17H-0014509</t>
  </si>
  <si>
    <t>0014509</t>
  </si>
  <si>
    <t>73266</t>
  </si>
  <si>
    <t>16002441</t>
  </si>
  <si>
    <t>Lũy</t>
  </si>
  <si>
    <t>11/10/1997</t>
  </si>
  <si>
    <t>17H-0014510</t>
  </si>
  <si>
    <t>0014510</t>
  </si>
  <si>
    <t>73267</t>
  </si>
  <si>
    <t>17001801</t>
  </si>
  <si>
    <t>17H-0014511</t>
  </si>
  <si>
    <t>0014511</t>
  </si>
  <si>
    <t>73268</t>
  </si>
  <si>
    <t>17002887</t>
  </si>
  <si>
    <t>17H-0014512</t>
  </si>
  <si>
    <t>0014512</t>
  </si>
  <si>
    <t>73269</t>
  </si>
  <si>
    <t>17002966</t>
  </si>
  <si>
    <t>31/05/1999</t>
  </si>
  <si>
    <t>17H-0014513</t>
  </si>
  <si>
    <t>0014513</t>
  </si>
  <si>
    <t>73270</t>
  </si>
  <si>
    <t>16003317</t>
  </si>
  <si>
    <t>Mạnh</t>
  </si>
  <si>
    <t>28/02/1998</t>
  </si>
  <si>
    <t>17H-0014514</t>
  </si>
  <si>
    <t>0014514</t>
  </si>
  <si>
    <t>73271</t>
  </si>
  <si>
    <t>17001696</t>
  </si>
  <si>
    <t>17H-0014515</t>
  </si>
  <si>
    <t>0014515</t>
  </si>
  <si>
    <t>73273</t>
  </si>
  <si>
    <t>17002189</t>
  </si>
  <si>
    <t>17H-0014517</t>
  </si>
  <si>
    <t>0014517</t>
  </si>
  <si>
    <t>73274</t>
  </si>
  <si>
    <t>17002448</t>
  </si>
  <si>
    <t>13/06/1998</t>
  </si>
  <si>
    <t>17H-0014518</t>
  </si>
  <si>
    <t>0014518</t>
  </si>
  <si>
    <t>73275</t>
  </si>
  <si>
    <t>17003422</t>
  </si>
  <si>
    <t>Lê Phú</t>
  </si>
  <si>
    <t>13/10/1999</t>
  </si>
  <si>
    <t>17H-0014519</t>
  </si>
  <si>
    <t>0014519</t>
  </si>
  <si>
    <t>73276</t>
  </si>
  <si>
    <t>17001639</t>
  </si>
  <si>
    <t>Đào Quốc</t>
  </si>
  <si>
    <t>17H-0014520</t>
  </si>
  <si>
    <t>0014520</t>
  </si>
  <si>
    <t>73277</t>
  </si>
  <si>
    <t>17002267</t>
  </si>
  <si>
    <t>17H-0014521</t>
  </si>
  <si>
    <t>0014521</t>
  </si>
  <si>
    <t>73278</t>
  </si>
  <si>
    <t>17002199</t>
  </si>
  <si>
    <t>17H-0014522</t>
  </si>
  <si>
    <t>0014522</t>
  </si>
  <si>
    <t>73279</t>
  </si>
  <si>
    <t>16003369</t>
  </si>
  <si>
    <t>17H-0014523</t>
  </si>
  <si>
    <t>0014523</t>
  </si>
  <si>
    <t>73280</t>
  </si>
  <si>
    <t>17001272</t>
  </si>
  <si>
    <t>09/03/1999</t>
  </si>
  <si>
    <t>17H-0014524</t>
  </si>
  <si>
    <t>0014524</t>
  </si>
  <si>
    <t>73282</t>
  </si>
  <si>
    <t>18005334</t>
  </si>
  <si>
    <t>Quách Huệ</t>
  </si>
  <si>
    <t>Bền</t>
  </si>
  <si>
    <t>17H-0014525</t>
  </si>
  <si>
    <t>0014525</t>
  </si>
  <si>
    <t>73283</t>
  </si>
  <si>
    <t>18005335</t>
  </si>
  <si>
    <t>Lưu Vũ Anh</t>
  </si>
  <si>
    <t>17H-0014526</t>
  </si>
  <si>
    <t>0014526</t>
  </si>
  <si>
    <t>73284</t>
  </si>
  <si>
    <t>17001606</t>
  </si>
  <si>
    <t>17H-0014527</t>
  </si>
  <si>
    <t>0014527</t>
  </si>
  <si>
    <t>73285</t>
  </si>
  <si>
    <t>17001237</t>
  </si>
  <si>
    <t>Đặng Hoài</t>
  </si>
  <si>
    <t>06/10/1999</t>
  </si>
  <si>
    <t>17H-0014528</t>
  </si>
  <si>
    <t>0014528</t>
  </si>
  <si>
    <t>73286</t>
  </si>
  <si>
    <t>17001057</t>
  </si>
  <si>
    <t>17H-0014529</t>
  </si>
  <si>
    <t>0014529</t>
  </si>
  <si>
    <t>73287</t>
  </si>
  <si>
    <t>17003830</t>
  </si>
  <si>
    <t>31/10/1999</t>
  </si>
  <si>
    <t>17H-0014530</t>
  </si>
  <si>
    <t>0014530</t>
  </si>
  <si>
    <t>73288</t>
  </si>
  <si>
    <t>17001708</t>
  </si>
  <si>
    <t>17/01/1999</t>
  </si>
  <si>
    <t>17H-0014531</t>
  </si>
  <si>
    <t>0014531</t>
  </si>
  <si>
    <t>73289</t>
  </si>
  <si>
    <t>16002667</t>
  </si>
  <si>
    <t>17H-0014532</t>
  </si>
  <si>
    <t>0014532</t>
  </si>
  <si>
    <t>73290</t>
  </si>
  <si>
    <t>17001212</t>
  </si>
  <si>
    <t>Lý Nghiệp</t>
  </si>
  <si>
    <t>17H-0014533</t>
  </si>
  <si>
    <t>0014533</t>
  </si>
  <si>
    <t>73291</t>
  </si>
  <si>
    <t>18005336</t>
  </si>
  <si>
    <t>Đặng Mật Quàng</t>
  </si>
  <si>
    <t>17/04/2000</t>
  </si>
  <si>
    <t>17H-0014534</t>
  </si>
  <si>
    <t>0014534</t>
  </si>
  <si>
    <t>73292</t>
  </si>
  <si>
    <t>17002395</t>
  </si>
  <si>
    <t>17H-0014535</t>
  </si>
  <si>
    <t>0014535</t>
  </si>
  <si>
    <t>73293</t>
  </si>
  <si>
    <t>17003828</t>
  </si>
  <si>
    <t>Nguyễn Châu</t>
  </si>
  <si>
    <t>17H-0014536</t>
  </si>
  <si>
    <t>0014536</t>
  </si>
  <si>
    <t>73294</t>
  </si>
  <si>
    <t>17002799</t>
  </si>
  <si>
    <t>17H-0014537</t>
  </si>
  <si>
    <t>0014537</t>
  </si>
  <si>
    <t>73296</t>
  </si>
  <si>
    <t>17001365</t>
  </si>
  <si>
    <t>Hàng Nhật</t>
  </si>
  <si>
    <t>17H-0014538</t>
  </si>
  <si>
    <t>0014538</t>
  </si>
  <si>
    <t>73297</t>
  </si>
  <si>
    <t>17004686</t>
  </si>
  <si>
    <t>29/06/1997</t>
  </si>
  <si>
    <t>17H-0014539</t>
  </si>
  <si>
    <t>0014539</t>
  </si>
  <si>
    <t>73298</t>
  </si>
  <si>
    <t>17001245</t>
  </si>
  <si>
    <t>Võ Quốc</t>
  </si>
  <si>
    <t>17H-0014540</t>
  </si>
  <si>
    <t>0014540</t>
  </si>
  <si>
    <t>73299</t>
  </si>
  <si>
    <t>18005337</t>
  </si>
  <si>
    <t>Tô Hoàng</t>
  </si>
  <si>
    <t>17H-0014541</t>
  </si>
  <si>
    <t>0014541</t>
  </si>
  <si>
    <t>73300</t>
  </si>
  <si>
    <t>16001429</t>
  </si>
  <si>
    <t>Trần Việt</t>
  </si>
  <si>
    <t>15/05/1997</t>
  </si>
  <si>
    <t>17H-0014542</t>
  </si>
  <si>
    <t>0014542</t>
  </si>
  <si>
    <t>73301</t>
  </si>
  <si>
    <t>16002371</t>
  </si>
  <si>
    <t>03/04/1998</t>
  </si>
  <si>
    <t>17H-0014543</t>
  </si>
  <si>
    <t>0014543</t>
  </si>
  <si>
    <t>73302</t>
  </si>
  <si>
    <t>18005338</t>
  </si>
  <si>
    <t>17H-0014544</t>
  </si>
  <si>
    <t>0014544</t>
  </si>
  <si>
    <t>73303</t>
  </si>
  <si>
    <t>18005339</t>
  </si>
  <si>
    <t>Tạ Thị Thủy</t>
  </si>
  <si>
    <t>17H-0014545</t>
  </si>
  <si>
    <t>0014545</t>
  </si>
  <si>
    <t>73304</t>
  </si>
  <si>
    <t>16002820</t>
  </si>
  <si>
    <t>17H-0014546</t>
  </si>
  <si>
    <t>0014546</t>
  </si>
  <si>
    <t>73305</t>
  </si>
  <si>
    <t>18005340</t>
  </si>
  <si>
    <t>28/11/1997</t>
  </si>
  <si>
    <t>17H-0014547</t>
  </si>
  <si>
    <t>0014547</t>
  </si>
  <si>
    <t>73306</t>
  </si>
  <si>
    <t>17001998</t>
  </si>
  <si>
    <t>Lương Phước</t>
  </si>
  <si>
    <t>17H-0014548</t>
  </si>
  <si>
    <t>0014548</t>
  </si>
  <si>
    <t>73308</t>
  </si>
  <si>
    <t>17004241</t>
  </si>
  <si>
    <t>17H-0014549</t>
  </si>
  <si>
    <t>0014549</t>
  </si>
  <si>
    <t>73310</t>
  </si>
  <si>
    <t>17000834</t>
  </si>
  <si>
    <t>07/04/1999</t>
  </si>
  <si>
    <t>17H-0014550</t>
  </si>
  <si>
    <t>0014550</t>
  </si>
  <si>
    <t>73311</t>
  </si>
  <si>
    <t>16003258</t>
  </si>
  <si>
    <t>17/04/1997</t>
  </si>
  <si>
    <t>17H-0014551</t>
  </si>
  <si>
    <t>0014551</t>
  </si>
  <si>
    <t>73312</t>
  </si>
  <si>
    <t>18005341</t>
  </si>
  <si>
    <t>Sĩ</t>
  </si>
  <si>
    <t>18/11/1998</t>
  </si>
  <si>
    <t>17H-0014552</t>
  </si>
  <si>
    <t>0014552</t>
  </si>
  <si>
    <t>73313</t>
  </si>
  <si>
    <t>18005342</t>
  </si>
  <si>
    <t>Lê Cẩm</t>
  </si>
  <si>
    <t>17/05/1994</t>
  </si>
  <si>
    <t>17H-0014553</t>
  </si>
  <si>
    <t>0014553</t>
  </si>
  <si>
    <t>73314</t>
  </si>
  <si>
    <t>17000057</t>
  </si>
  <si>
    <t>07/01/2002</t>
  </si>
  <si>
    <t>17H-0014554</t>
  </si>
  <si>
    <t>0014554</t>
  </si>
  <si>
    <t>73315</t>
  </si>
  <si>
    <t>18005343</t>
  </si>
  <si>
    <t>Phạm Kiều Tiến</t>
  </si>
  <si>
    <t>21/10/1997</t>
  </si>
  <si>
    <t>17H-0014555</t>
  </si>
  <si>
    <t>0014555</t>
  </si>
  <si>
    <t>73316</t>
  </si>
  <si>
    <t>17004688</t>
  </si>
  <si>
    <t>19/01/1996</t>
  </si>
  <si>
    <t>17H-0014556</t>
  </si>
  <si>
    <t>0014556</t>
  </si>
  <si>
    <t>73317</t>
  </si>
  <si>
    <t>17000508</t>
  </si>
  <si>
    <t>Huỳnh Hoàng</t>
  </si>
  <si>
    <t>4/4/2002</t>
  </si>
  <si>
    <t>17H-0014557</t>
  </si>
  <si>
    <t>0014557</t>
  </si>
  <si>
    <t>73318</t>
  </si>
  <si>
    <t>17000507</t>
  </si>
  <si>
    <t>17H-0014558</t>
  </si>
  <si>
    <t>0014558</t>
  </si>
  <si>
    <t>73319</t>
  </si>
  <si>
    <t>17002481</t>
  </si>
  <si>
    <t>17H-0014559</t>
  </si>
  <si>
    <t>0014559</t>
  </si>
  <si>
    <t>73320</t>
  </si>
  <si>
    <t>16001926</t>
  </si>
  <si>
    <t>Lê Thị Hồng</t>
  </si>
  <si>
    <t>09/05/1998</t>
  </si>
  <si>
    <t>17H-0014560</t>
  </si>
  <si>
    <t>0014560</t>
  </si>
  <si>
    <t>73326</t>
  </si>
  <si>
    <t>17001174</t>
  </si>
  <si>
    <t>19/03/1999</t>
  </si>
  <si>
    <t>17H-0014561</t>
  </si>
  <si>
    <t>0014561</t>
  </si>
  <si>
    <t>73327</t>
  </si>
  <si>
    <t>16001987</t>
  </si>
  <si>
    <t>02/10/1998</t>
  </si>
  <si>
    <t>17H-0014562</t>
  </si>
  <si>
    <t>0014562</t>
  </si>
  <si>
    <t>73331</t>
  </si>
  <si>
    <t>17002357</t>
  </si>
  <si>
    <t>Vày Kiệt</t>
  </si>
  <si>
    <t>17H-0014563</t>
  </si>
  <si>
    <t>0014563</t>
  </si>
  <si>
    <t>73332</t>
  </si>
  <si>
    <t>17001624</t>
  </si>
  <si>
    <t>Hoàng Ngọc</t>
  </si>
  <si>
    <t>02/10/1999</t>
  </si>
  <si>
    <t>17H-0014564</t>
  </si>
  <si>
    <t>0014564</t>
  </si>
  <si>
    <t>73333</t>
  </si>
  <si>
    <t>17004853</t>
  </si>
  <si>
    <t>Nguyễn Sơn</t>
  </si>
  <si>
    <t>17H-0014565</t>
  </si>
  <si>
    <t>0014565</t>
  </si>
  <si>
    <t>73334</t>
  </si>
  <si>
    <t>16001291</t>
  </si>
  <si>
    <t>22/04/1998</t>
  </si>
  <si>
    <t>17H-0014566</t>
  </si>
  <si>
    <t>0014566</t>
  </si>
  <si>
    <t>73335</t>
  </si>
  <si>
    <t>18005346</t>
  </si>
  <si>
    <t>13/01/2000</t>
  </si>
  <si>
    <t>17H-0014567</t>
  </si>
  <si>
    <t>0014567</t>
  </si>
  <si>
    <t>73336</t>
  </si>
  <si>
    <t>17004214</t>
  </si>
  <si>
    <t>Nguyễn Trần</t>
  </si>
  <si>
    <t>18/04/1999</t>
  </si>
  <si>
    <t>17H-0014568</t>
  </si>
  <si>
    <t>0014568</t>
  </si>
  <si>
    <t>73337</t>
  </si>
  <si>
    <t>17001242</t>
  </si>
  <si>
    <t>Phạm Phú Hoàng</t>
  </si>
  <si>
    <t>23/04/1999</t>
  </si>
  <si>
    <t>17H-0014569</t>
  </si>
  <si>
    <t>0014569</t>
  </si>
  <si>
    <t>73338</t>
  </si>
  <si>
    <t>16001977</t>
  </si>
  <si>
    <t>Nguyễn Cao</t>
  </si>
  <si>
    <t>20/11/1998</t>
  </si>
  <si>
    <t>17H-0014570</t>
  </si>
  <si>
    <t>0014570</t>
  </si>
  <si>
    <t>73339</t>
  </si>
  <si>
    <t>17001500</t>
  </si>
  <si>
    <t>Lâm Thanh</t>
  </si>
  <si>
    <t>17H-0014571</t>
  </si>
  <si>
    <t>0014571</t>
  </si>
  <si>
    <t>73340</t>
  </si>
  <si>
    <t>16001938</t>
  </si>
  <si>
    <t>30/09/1998</t>
  </si>
  <si>
    <t>17H-0014572</t>
  </si>
  <si>
    <t>0014572</t>
  </si>
  <si>
    <t>73341</t>
  </si>
  <si>
    <t>17002091</t>
  </si>
  <si>
    <t>17H-0014573</t>
  </si>
  <si>
    <t>0014573</t>
  </si>
  <si>
    <t>73342</t>
  </si>
  <si>
    <t>16001088</t>
  </si>
  <si>
    <t>30/05/1997</t>
  </si>
  <si>
    <t>17H-0014574</t>
  </si>
  <si>
    <t>0014574</t>
  </si>
  <si>
    <t>73343</t>
  </si>
  <si>
    <t>17003586</t>
  </si>
  <si>
    <t>Hà Tiến</t>
  </si>
  <si>
    <t>27/06/1993</t>
  </si>
  <si>
    <t>17H-0014575</t>
  </si>
  <si>
    <t>0014575</t>
  </si>
  <si>
    <t>73344</t>
  </si>
  <si>
    <t>17003916</t>
  </si>
  <si>
    <t>Tống Hoàn</t>
  </si>
  <si>
    <t>Nghĩa</t>
  </si>
  <si>
    <t>17H-0014576</t>
  </si>
  <si>
    <t>0014576</t>
  </si>
  <si>
    <t>73345</t>
  </si>
  <si>
    <t>17004810</t>
  </si>
  <si>
    <t>15/09/1998</t>
  </si>
  <si>
    <t>17H-0014577</t>
  </si>
  <si>
    <t>0014577</t>
  </si>
  <si>
    <t>73346</t>
  </si>
  <si>
    <t>17003941</t>
  </si>
  <si>
    <t>Đặng Ngọc</t>
  </si>
  <si>
    <t>03/10/1998</t>
  </si>
  <si>
    <t>17H-0014578</t>
  </si>
  <si>
    <t>0014578</t>
  </si>
  <si>
    <t>73347</t>
  </si>
  <si>
    <t>17002949</t>
  </si>
  <si>
    <t>Đặng Phú</t>
  </si>
  <si>
    <t>20/02/1999</t>
  </si>
  <si>
    <t>17H-0014579</t>
  </si>
  <si>
    <t>0014579</t>
  </si>
  <si>
    <t>73348</t>
  </si>
  <si>
    <t>0014580</t>
  </si>
  <si>
    <t>73349</t>
  </si>
  <si>
    <t>18005347</t>
  </si>
  <si>
    <t>17H-0014581</t>
  </si>
  <si>
    <t>0014581</t>
  </si>
  <si>
    <t>73350</t>
  </si>
  <si>
    <t>17003031</t>
  </si>
  <si>
    <t>Đàm Ngọc</t>
  </si>
  <si>
    <t>27/01/1999</t>
  </si>
  <si>
    <t>17H-0014582</t>
  </si>
  <si>
    <t>0014582</t>
  </si>
  <si>
    <t>73351</t>
  </si>
  <si>
    <t>18005348</t>
  </si>
  <si>
    <t>17H-0014583</t>
  </si>
  <si>
    <t>0014583</t>
  </si>
  <si>
    <t>73352</t>
  </si>
  <si>
    <t>16002048</t>
  </si>
  <si>
    <t>21/09/1998</t>
  </si>
  <si>
    <t>17H-0014584</t>
  </si>
  <si>
    <t>0014584</t>
  </si>
  <si>
    <t>73353</t>
  </si>
  <si>
    <t>18005349</t>
  </si>
  <si>
    <t>26/11/2000</t>
  </si>
  <si>
    <t>17H-0014585</t>
  </si>
  <si>
    <t>0014585</t>
  </si>
  <si>
    <t>73354</t>
  </si>
  <si>
    <t>16001873</t>
  </si>
  <si>
    <t>Nguyễn Võ</t>
  </si>
  <si>
    <t>17H-0014586</t>
  </si>
  <si>
    <t>0014586</t>
  </si>
  <si>
    <t>73355</t>
  </si>
  <si>
    <t>18005350</t>
  </si>
  <si>
    <t>17H-0014587</t>
  </si>
  <si>
    <t>0014587</t>
  </si>
  <si>
    <t>73356</t>
  </si>
  <si>
    <t>16002179</t>
  </si>
  <si>
    <t>17H-0014588</t>
  </si>
  <si>
    <t>0014588</t>
  </si>
  <si>
    <t>73357</t>
  </si>
  <si>
    <t>18005351</t>
  </si>
  <si>
    <t>17H-0014589</t>
  </si>
  <si>
    <t>0014589</t>
  </si>
  <si>
    <t>TP. HCM, ngày 13 tháng 09 năm 2018</t>
  </si>
  <si>
    <t>0014516</t>
  </si>
  <si>
    <t>73272</t>
  </si>
  <si>
    <t>CHUYỂN KHOẢN</t>
  </si>
  <si>
    <t>Bốn trăm năm mươi ba triệu, bốn trăm sáu mươi hai ngàn một trăm sáu chục đồng.</t>
  </si>
  <si>
    <t>(Ngày  14,15/09/2018)</t>
  </si>
  <si>
    <t>73361</t>
  </si>
  <si>
    <t>17000968</t>
  </si>
  <si>
    <t>09/01/1999</t>
  </si>
  <si>
    <t>14/09/2018</t>
  </si>
  <si>
    <t>17H-0014064</t>
  </si>
  <si>
    <t>0014064</t>
  </si>
  <si>
    <t>73376</t>
  </si>
  <si>
    <t>16002556</t>
  </si>
  <si>
    <t>Phan Thị Kim</t>
  </si>
  <si>
    <t>17H-0014065</t>
  </si>
  <si>
    <t>0014065</t>
  </si>
  <si>
    <t>73378</t>
  </si>
  <si>
    <t>16002267</t>
  </si>
  <si>
    <t>Cao Thị Mỹ</t>
  </si>
  <si>
    <t>17H-0014066</t>
  </si>
  <si>
    <t>0014066</t>
  </si>
  <si>
    <t>73380</t>
  </si>
  <si>
    <t>16002742</t>
  </si>
  <si>
    <t>17H-0014067</t>
  </si>
  <si>
    <t>0014067</t>
  </si>
  <si>
    <t>73382</t>
  </si>
  <si>
    <t>18005354</t>
  </si>
  <si>
    <t>19/03/1993</t>
  </si>
  <si>
    <t>18C1-CNÔ13</t>
  </si>
  <si>
    <t>17H-0014068</t>
  </si>
  <si>
    <t>0014068</t>
  </si>
  <si>
    <t>73383</t>
  </si>
  <si>
    <t>17003037</t>
  </si>
  <si>
    <t>Dương Trọng</t>
  </si>
  <si>
    <t>17H-0014069</t>
  </si>
  <si>
    <t>0014069</t>
  </si>
  <si>
    <t>73384</t>
  </si>
  <si>
    <t>17000548</t>
  </si>
  <si>
    <t>Huỳnh Hồng</t>
  </si>
  <si>
    <t>17/07/2002</t>
  </si>
  <si>
    <t>17T4-LTM1</t>
  </si>
  <si>
    <t>17H-0014070</t>
  </si>
  <si>
    <t>0014070</t>
  </si>
  <si>
    <t>73386</t>
  </si>
  <si>
    <t>18005355</t>
  </si>
  <si>
    <t>17H-0014071</t>
  </si>
  <si>
    <t>0014071</t>
  </si>
  <si>
    <t>73387</t>
  </si>
  <si>
    <t>18005356</t>
  </si>
  <si>
    <t>Quý Tâm</t>
  </si>
  <si>
    <t>15/11/1997</t>
  </si>
  <si>
    <t>17H-0014072</t>
  </si>
  <si>
    <t>0014072</t>
  </si>
  <si>
    <t>73389</t>
  </si>
  <si>
    <t>16002788</t>
  </si>
  <si>
    <t>28/07/1997</t>
  </si>
  <si>
    <t>17H-0014073</t>
  </si>
  <si>
    <t>0014073</t>
  </si>
  <si>
    <t>73392</t>
  </si>
  <si>
    <t>17001458</t>
  </si>
  <si>
    <t>Đồng Nhựt</t>
  </si>
  <si>
    <t>17H-0014074</t>
  </si>
  <si>
    <t>0014074</t>
  </si>
  <si>
    <t>73393</t>
  </si>
  <si>
    <t>16001114</t>
  </si>
  <si>
    <t>12/03/1998</t>
  </si>
  <si>
    <t>17H-0014075</t>
  </si>
  <si>
    <t>0014075</t>
  </si>
  <si>
    <t>73395</t>
  </si>
  <si>
    <t>17004383</t>
  </si>
  <si>
    <t>24/03/1998</t>
  </si>
  <si>
    <t>17H-0014076</t>
  </si>
  <si>
    <t>0014076</t>
  </si>
  <si>
    <t>73396</t>
  </si>
  <si>
    <t>17001372</t>
  </si>
  <si>
    <t>04/11/1999</t>
  </si>
  <si>
    <t>17H-0014077</t>
  </si>
  <si>
    <t>0014077</t>
  </si>
  <si>
    <t>73403</t>
  </si>
  <si>
    <t>17002828</t>
  </si>
  <si>
    <t>17H-0014078</t>
  </si>
  <si>
    <t>0014078</t>
  </si>
  <si>
    <t>73406</t>
  </si>
  <si>
    <t>16002925</t>
  </si>
  <si>
    <t>Đặng Hoàng Quốc</t>
  </si>
  <si>
    <t>17H-0014079</t>
  </si>
  <si>
    <t>0014079</t>
  </si>
  <si>
    <t>73410</t>
  </si>
  <si>
    <t>17001636</t>
  </si>
  <si>
    <t>17H-0014080</t>
  </si>
  <si>
    <t>0014080</t>
  </si>
  <si>
    <t>73411</t>
  </si>
  <si>
    <t>17003690</t>
  </si>
  <si>
    <t>Lạc Thiên</t>
  </si>
  <si>
    <t>12/10/1998</t>
  </si>
  <si>
    <t>17H-0014081</t>
  </si>
  <si>
    <t>0014081</t>
  </si>
  <si>
    <t>73430</t>
  </si>
  <si>
    <t>17002062</t>
  </si>
  <si>
    <t>17H-0014082</t>
  </si>
  <si>
    <t>0014082</t>
  </si>
  <si>
    <t>73358</t>
  </si>
  <si>
    <t>17002144</t>
  </si>
  <si>
    <t>Bùi Xuân</t>
  </si>
  <si>
    <t>27/02/1999</t>
  </si>
  <si>
    <t>17H-0014590</t>
  </si>
  <si>
    <t>0014590</t>
  </si>
  <si>
    <t>73359</t>
  </si>
  <si>
    <t>17003000</t>
  </si>
  <si>
    <t>26/08/1998</t>
  </si>
  <si>
    <t>17H-0014591</t>
  </si>
  <si>
    <t>0014591</t>
  </si>
  <si>
    <t>73360</t>
  </si>
  <si>
    <t>17003759</t>
  </si>
  <si>
    <t>Nguyễn Nhật Trường</t>
  </si>
  <si>
    <t>Hồ</t>
  </si>
  <si>
    <t>12/11/1997</t>
  </si>
  <si>
    <t>17C1-CMT2</t>
  </si>
  <si>
    <t>17H-0014592</t>
  </si>
  <si>
    <t>0014592</t>
  </si>
  <si>
    <t>73362</t>
  </si>
  <si>
    <t>17001936</t>
  </si>
  <si>
    <t>21/03/1999</t>
  </si>
  <si>
    <t>17H-0014593</t>
  </si>
  <si>
    <t>0014593</t>
  </si>
  <si>
    <t>73363</t>
  </si>
  <si>
    <t>17000907</t>
  </si>
  <si>
    <t>Trần Mai Phú</t>
  </si>
  <si>
    <t>29/07/1999</t>
  </si>
  <si>
    <t>17H-0014594</t>
  </si>
  <si>
    <t>0014594</t>
  </si>
  <si>
    <t>73364</t>
  </si>
  <si>
    <t>16001323</t>
  </si>
  <si>
    <t>17H-0014595</t>
  </si>
  <si>
    <t>0014595</t>
  </si>
  <si>
    <t>73365</t>
  </si>
  <si>
    <t>16000931</t>
  </si>
  <si>
    <t>Nguyễn Duy Hồng</t>
  </si>
  <si>
    <t>15/07/1998</t>
  </si>
  <si>
    <t>17H-0014596</t>
  </si>
  <si>
    <t>0014596</t>
  </si>
  <si>
    <t>73366</t>
  </si>
  <si>
    <t>18005352</t>
  </si>
  <si>
    <t>17H-0014597</t>
  </si>
  <si>
    <t>0014597</t>
  </si>
  <si>
    <t>73369</t>
  </si>
  <si>
    <t>16001945</t>
  </si>
  <si>
    <t>Đoàn Thanh</t>
  </si>
  <si>
    <t>06/07/1998</t>
  </si>
  <si>
    <t>17h-0014598</t>
  </si>
  <si>
    <t>0014598</t>
  </si>
  <si>
    <t>73370</t>
  </si>
  <si>
    <t>16001933</t>
  </si>
  <si>
    <t>Lê Hồ Hoài</t>
  </si>
  <si>
    <t>17H-0014599</t>
  </si>
  <si>
    <t>0014599</t>
  </si>
  <si>
    <t>73371</t>
  </si>
  <si>
    <t>16002335</t>
  </si>
  <si>
    <t>03/12/1998</t>
  </si>
  <si>
    <t>17H-0014600</t>
  </si>
  <si>
    <t>0014600</t>
  </si>
  <si>
    <t>73372</t>
  </si>
  <si>
    <t>17001735</t>
  </si>
  <si>
    <t>17H-0014601</t>
  </si>
  <si>
    <t>0014601</t>
  </si>
  <si>
    <t>73373</t>
  </si>
  <si>
    <t>17002592</t>
  </si>
  <si>
    <t>Đặng Nguyễn Duy</t>
  </si>
  <si>
    <t>17H-0014602</t>
  </si>
  <si>
    <t>0014602</t>
  </si>
  <si>
    <t>73374</t>
  </si>
  <si>
    <t>17002642</t>
  </si>
  <si>
    <t>17H-0014603</t>
  </si>
  <si>
    <t>0014603</t>
  </si>
  <si>
    <t>73375</t>
  </si>
  <si>
    <t>17002206</t>
  </si>
  <si>
    <t>17H-0014604</t>
  </si>
  <si>
    <t>0014604</t>
  </si>
  <si>
    <t>73377</t>
  </si>
  <si>
    <t>17000645</t>
  </si>
  <si>
    <t>17H-0014605</t>
  </si>
  <si>
    <t>0014605</t>
  </si>
  <si>
    <t>73379</t>
  </si>
  <si>
    <t>18005353</t>
  </si>
  <si>
    <t>Lương Văn Trọng</t>
  </si>
  <si>
    <t>17H-0014606</t>
  </si>
  <si>
    <t>0014606</t>
  </si>
  <si>
    <t>73385</t>
  </si>
  <si>
    <t>16002813</t>
  </si>
  <si>
    <t>17/11/1998</t>
  </si>
  <si>
    <t>17H-0014607</t>
  </si>
  <si>
    <t>0014607</t>
  </si>
  <si>
    <t>73388</t>
  </si>
  <si>
    <t>17001264</t>
  </si>
  <si>
    <t>17H-0014608</t>
  </si>
  <si>
    <t>0014608</t>
  </si>
  <si>
    <t>73390</t>
  </si>
  <si>
    <t>17003490</t>
  </si>
  <si>
    <t>17H-0014609</t>
  </si>
  <si>
    <t>0014609</t>
  </si>
  <si>
    <t>73391</t>
  </si>
  <si>
    <t>17003209</t>
  </si>
  <si>
    <t>Phan Phú</t>
  </si>
  <si>
    <t>17H-0014610</t>
  </si>
  <si>
    <t>0014610</t>
  </si>
  <si>
    <t>73394</t>
  </si>
  <si>
    <t>16002779</t>
  </si>
  <si>
    <t>Bùi Duy</t>
  </si>
  <si>
    <t>07/01/1997</t>
  </si>
  <si>
    <t>17H-0014611</t>
  </si>
  <si>
    <t>0014611</t>
  </si>
  <si>
    <t>73397</t>
  </si>
  <si>
    <t>16002953</t>
  </si>
  <si>
    <t>Trương Thái</t>
  </si>
  <si>
    <t>29/08/1998</t>
  </si>
  <si>
    <t>17H-0014612</t>
  </si>
  <si>
    <t>0014612</t>
  </si>
  <si>
    <t>73398</t>
  </si>
  <si>
    <t>16003000</t>
  </si>
  <si>
    <t>Nông Sĩ</t>
  </si>
  <si>
    <t>17H-0014613</t>
  </si>
  <si>
    <t>0014613</t>
  </si>
  <si>
    <t>73399</t>
  </si>
  <si>
    <t>16000670</t>
  </si>
  <si>
    <t>13/11/1997</t>
  </si>
  <si>
    <t>17H-0014614</t>
  </si>
  <si>
    <t>0014614</t>
  </si>
  <si>
    <t>73400</t>
  </si>
  <si>
    <t>18005357</t>
  </si>
  <si>
    <t>Hồ Tân</t>
  </si>
  <si>
    <t>17H-0014615</t>
  </si>
  <si>
    <t>0014615</t>
  </si>
  <si>
    <t>73401</t>
  </si>
  <si>
    <t>17004284</t>
  </si>
  <si>
    <t>21/01/1999</t>
  </si>
  <si>
    <t>17C1-LTM2</t>
  </si>
  <si>
    <t>17H-0014616</t>
  </si>
  <si>
    <t>0014616</t>
  </si>
  <si>
    <t>73402</t>
  </si>
  <si>
    <t>17001553</t>
  </si>
  <si>
    <t>Lê Minh Đại</t>
  </si>
  <si>
    <t>17H-0014617</t>
  </si>
  <si>
    <t>0014617</t>
  </si>
  <si>
    <t>73404</t>
  </si>
  <si>
    <t>17001579</t>
  </si>
  <si>
    <t>Hoàng Văn Phong</t>
  </si>
  <si>
    <t>17H-0014618</t>
  </si>
  <si>
    <t>0014618</t>
  </si>
  <si>
    <t>73405</t>
  </si>
  <si>
    <t>17000112</t>
  </si>
  <si>
    <t>17H-0014619</t>
  </si>
  <si>
    <t>0014619</t>
  </si>
  <si>
    <t>73407</t>
  </si>
  <si>
    <t>17003356</t>
  </si>
  <si>
    <t>17H-0014620</t>
  </si>
  <si>
    <t>0014620</t>
  </si>
  <si>
    <t>73408</t>
  </si>
  <si>
    <t>16001181</t>
  </si>
  <si>
    <t>Trần Phú</t>
  </si>
  <si>
    <t>1998</t>
  </si>
  <si>
    <t>17H-0014621</t>
  </si>
  <si>
    <t>0014621</t>
  </si>
  <si>
    <t>73409</t>
  </si>
  <si>
    <t>17000585</t>
  </si>
  <si>
    <t>Trương Thị</t>
  </si>
  <si>
    <t>20/03/1993</t>
  </si>
  <si>
    <t>17H-0014622</t>
  </si>
  <si>
    <t>0014622</t>
  </si>
  <si>
    <t>73412</t>
  </si>
  <si>
    <t>17002241</t>
  </si>
  <si>
    <t>Hà Quang</t>
  </si>
  <si>
    <t>16/02/1999</t>
  </si>
  <si>
    <t>17H-0014623</t>
  </si>
  <si>
    <t>0014623</t>
  </si>
  <si>
    <t>73414</t>
  </si>
  <si>
    <t>16002154</t>
  </si>
  <si>
    <t>17H-0014624</t>
  </si>
  <si>
    <t>0014624</t>
  </si>
  <si>
    <t>73415</t>
  </si>
  <si>
    <t>17000145</t>
  </si>
  <si>
    <t>Đồng Minh</t>
  </si>
  <si>
    <t>Tiến</t>
  </si>
  <si>
    <t>09/1/2002</t>
  </si>
  <si>
    <t>17H-0014625</t>
  </si>
  <si>
    <t>0014625</t>
  </si>
  <si>
    <t>73416</t>
  </si>
  <si>
    <t>16000858</t>
  </si>
  <si>
    <t>Nguyễn Văn Nhựt</t>
  </si>
  <si>
    <t>18/09/1998</t>
  </si>
  <si>
    <t>17H-0014626</t>
  </si>
  <si>
    <t>0014626</t>
  </si>
  <si>
    <t>73417</t>
  </si>
  <si>
    <t>16000822</t>
  </si>
  <si>
    <t>17H-0014627</t>
  </si>
  <si>
    <t>0014627</t>
  </si>
  <si>
    <t>73418</t>
  </si>
  <si>
    <t>16001290</t>
  </si>
  <si>
    <t>17H-0014628</t>
  </si>
  <si>
    <t>0014628</t>
  </si>
  <si>
    <t>73419</t>
  </si>
  <si>
    <t>17000719</t>
  </si>
  <si>
    <t>12/01/1999</t>
  </si>
  <si>
    <t>17H-0014629</t>
  </si>
  <si>
    <t>0014629</t>
  </si>
  <si>
    <t>73420</t>
  </si>
  <si>
    <t>18005358</t>
  </si>
  <si>
    <t>18C1-CNÔ14</t>
  </si>
  <si>
    <t>17H-0014630</t>
  </si>
  <si>
    <t>0014630</t>
  </si>
  <si>
    <t>73421</t>
  </si>
  <si>
    <t>18005359</t>
  </si>
  <si>
    <t>17H-0014631</t>
  </si>
  <si>
    <t>0014631</t>
  </si>
  <si>
    <t>73422</t>
  </si>
  <si>
    <t>17002256</t>
  </si>
  <si>
    <t>Phạm Nguyễn Hiểu</t>
  </si>
  <si>
    <t>11/08/1999</t>
  </si>
  <si>
    <t>17H-0014632</t>
  </si>
  <si>
    <t>0014632</t>
  </si>
  <si>
    <t>73423</t>
  </si>
  <si>
    <t>17003564</t>
  </si>
  <si>
    <t>17H-0014633</t>
  </si>
  <si>
    <t>0014633</t>
  </si>
  <si>
    <t>73424</t>
  </si>
  <si>
    <t>18005360</t>
  </si>
  <si>
    <t>17H-0014634</t>
  </si>
  <si>
    <t>0014634</t>
  </si>
  <si>
    <t>73425</t>
  </si>
  <si>
    <t>18005361</t>
  </si>
  <si>
    <t>08/08/1999</t>
  </si>
  <si>
    <t>17H-0014635</t>
  </si>
  <si>
    <t>0014635</t>
  </si>
  <si>
    <t>73427</t>
  </si>
  <si>
    <t>16003067</t>
  </si>
  <si>
    <t>17H-0014636</t>
  </si>
  <si>
    <t>0014636</t>
  </si>
  <si>
    <t>73428</t>
  </si>
  <si>
    <t>18000204</t>
  </si>
  <si>
    <t>01/01/1994</t>
  </si>
  <si>
    <t>17H-0014637</t>
  </si>
  <si>
    <t>0014637</t>
  </si>
  <si>
    <t>73431</t>
  </si>
  <si>
    <t>17001586</t>
  </si>
  <si>
    <t>15/09/2018</t>
  </si>
  <si>
    <t>17H-0014638</t>
  </si>
  <si>
    <t>0014638</t>
  </si>
  <si>
    <t>73432</t>
  </si>
  <si>
    <t>16002277</t>
  </si>
  <si>
    <t>Triệu Quốc</t>
  </si>
  <si>
    <t>17/03/1997</t>
  </si>
  <si>
    <t>17H-0014639</t>
  </si>
  <si>
    <t>0014639</t>
  </si>
  <si>
    <t>73433</t>
  </si>
  <si>
    <t>17003534</t>
  </si>
  <si>
    <t>Trần Nhựt</t>
  </si>
  <si>
    <t>21/12/1998</t>
  </si>
  <si>
    <t>17H-0014640</t>
  </si>
  <si>
    <t>0014640</t>
  </si>
  <si>
    <t>73434</t>
  </si>
  <si>
    <t>16000981</t>
  </si>
  <si>
    <t>Huỳnh Lâm</t>
  </si>
  <si>
    <t>30/04/1998</t>
  </si>
  <si>
    <t>17H-0014641</t>
  </si>
  <si>
    <t>0014641</t>
  </si>
  <si>
    <t>73435</t>
  </si>
  <si>
    <t>16001510</t>
  </si>
  <si>
    <t>08/03/1998</t>
  </si>
  <si>
    <t>17H-0014642</t>
  </si>
  <si>
    <t>0014642</t>
  </si>
  <si>
    <t>73436</t>
  </si>
  <si>
    <t>17003601</t>
  </si>
  <si>
    <t>17H-0014643</t>
  </si>
  <si>
    <t>0014643</t>
  </si>
  <si>
    <t>73437</t>
  </si>
  <si>
    <t>17002344</t>
  </si>
  <si>
    <t>Đặng Hoàng Minh</t>
  </si>
  <si>
    <t>07/08/1999</t>
  </si>
  <si>
    <t>17H-0014644</t>
  </si>
  <si>
    <t>0014644</t>
  </si>
  <si>
    <t>73438</t>
  </si>
  <si>
    <t>18005362</t>
  </si>
  <si>
    <t>17H-0014645</t>
  </si>
  <si>
    <t>0014645</t>
  </si>
  <si>
    <t>73439</t>
  </si>
  <si>
    <t>17000983</t>
  </si>
  <si>
    <t>17H-0014646</t>
  </si>
  <si>
    <t>0014646</t>
  </si>
  <si>
    <t>73440</t>
  </si>
  <si>
    <t>16001667</t>
  </si>
  <si>
    <t>17H-0014647</t>
  </si>
  <si>
    <t>0014647</t>
  </si>
  <si>
    <t>73441</t>
  </si>
  <si>
    <t>17003112</t>
  </si>
  <si>
    <t>Ngô Đan</t>
  </si>
  <si>
    <t>28/10/1999</t>
  </si>
  <si>
    <t>17H-0014648</t>
  </si>
  <si>
    <t>0014648</t>
  </si>
  <si>
    <t>73442</t>
  </si>
  <si>
    <t>17004940</t>
  </si>
  <si>
    <t>Lương Hữu</t>
  </si>
  <si>
    <t>14/11/1988</t>
  </si>
  <si>
    <t>17H-0014649</t>
  </si>
  <si>
    <t>0014649</t>
  </si>
  <si>
    <t>73443</t>
  </si>
  <si>
    <t>16000323</t>
  </si>
  <si>
    <t>Huỳnh Vũ</t>
  </si>
  <si>
    <t>03/07/1997</t>
  </si>
  <si>
    <t>17H-0014650</t>
  </si>
  <si>
    <t>0014650</t>
  </si>
  <si>
    <t>73444</t>
  </si>
  <si>
    <t>16002358</t>
  </si>
  <si>
    <t>Cao Minh</t>
  </si>
  <si>
    <t>30/07/1998</t>
  </si>
  <si>
    <t>17H-0014651</t>
  </si>
  <si>
    <t>0014651</t>
  </si>
  <si>
    <t>73445</t>
  </si>
  <si>
    <t>17H-0014652</t>
  </si>
  <si>
    <t>0014652</t>
  </si>
  <si>
    <t>73447</t>
  </si>
  <si>
    <t>17001572</t>
  </si>
  <si>
    <t>10/12/1999</t>
  </si>
  <si>
    <t>17H-0014653</t>
  </si>
  <si>
    <t>0014653</t>
  </si>
  <si>
    <t>73448</t>
  </si>
  <si>
    <t>17002657</t>
  </si>
  <si>
    <t>Trần Phước Trường</t>
  </si>
  <si>
    <t>15/12/1999</t>
  </si>
  <si>
    <t>17H-0014654</t>
  </si>
  <si>
    <t>0014654</t>
  </si>
  <si>
    <t>73449</t>
  </si>
  <si>
    <t>17003991</t>
  </si>
  <si>
    <t>13/08/1999</t>
  </si>
  <si>
    <t>17H-0014655</t>
  </si>
  <si>
    <t>0014655</t>
  </si>
  <si>
    <t>73450</t>
  </si>
  <si>
    <t>17003928</t>
  </si>
  <si>
    <t>17H-0014656</t>
  </si>
  <si>
    <t>0014656</t>
  </si>
  <si>
    <t>73451</t>
  </si>
  <si>
    <t>16000579</t>
  </si>
  <si>
    <t>12/06/1997</t>
  </si>
  <si>
    <t>17H-0014657</t>
  </si>
  <si>
    <t>0014657</t>
  </si>
  <si>
    <t>73452</t>
  </si>
  <si>
    <t>17001049</t>
  </si>
  <si>
    <t>17H-0014658</t>
  </si>
  <si>
    <t>0014658</t>
  </si>
  <si>
    <t>73453</t>
  </si>
  <si>
    <t>17001443</t>
  </si>
  <si>
    <t>Võ Hồng</t>
  </si>
  <si>
    <t>17H-0014659</t>
  </si>
  <si>
    <t>0014659</t>
  </si>
  <si>
    <t>73454</t>
  </si>
  <si>
    <t>17003839</t>
  </si>
  <si>
    <t>17H-0014660</t>
  </si>
  <si>
    <t>0014660</t>
  </si>
  <si>
    <t>73455</t>
  </si>
  <si>
    <t>18005363</t>
  </si>
  <si>
    <t>17H-0014661</t>
  </si>
  <si>
    <t>0014661</t>
  </si>
  <si>
    <t>73456</t>
  </si>
  <si>
    <t>17001876</t>
  </si>
  <si>
    <t>Trương Phát Đạt</t>
  </si>
  <si>
    <t>17/03/1998</t>
  </si>
  <si>
    <t>17H-0014662</t>
  </si>
  <si>
    <t>0014662</t>
  </si>
  <si>
    <t>73457</t>
  </si>
  <si>
    <t>17002191</t>
  </si>
  <si>
    <t>17H-0014663</t>
  </si>
  <si>
    <t>0014663</t>
  </si>
  <si>
    <t>73458</t>
  </si>
  <si>
    <t>17003692</t>
  </si>
  <si>
    <t>17H-0014664</t>
  </si>
  <si>
    <t>0014664</t>
  </si>
  <si>
    <t>73459</t>
  </si>
  <si>
    <t>17004830</t>
  </si>
  <si>
    <t>23/12/1997</t>
  </si>
  <si>
    <t>17H-0014665</t>
  </si>
  <si>
    <t>0014665</t>
  </si>
  <si>
    <t>73460</t>
  </si>
  <si>
    <t>17003460</t>
  </si>
  <si>
    <t>Soạn</t>
  </si>
  <si>
    <t>06/07/1996</t>
  </si>
  <si>
    <t>17H-0014666</t>
  </si>
  <si>
    <t>0014666</t>
  </si>
  <si>
    <t>73461</t>
  </si>
  <si>
    <t>18005364</t>
  </si>
  <si>
    <t>Trần Mai Trường</t>
  </si>
  <si>
    <t>18C1-CNÔ15</t>
  </si>
  <si>
    <t>17H-0014667</t>
  </si>
  <si>
    <t>0014667</t>
  </si>
  <si>
    <t>73462</t>
  </si>
  <si>
    <t>18005365</t>
  </si>
  <si>
    <t>Mai Hoàng</t>
  </si>
  <si>
    <t>18C1-CNÔ16</t>
  </si>
  <si>
    <t>17H-0014668</t>
  </si>
  <si>
    <t>0014668</t>
  </si>
  <si>
    <t>73463</t>
  </si>
  <si>
    <t>16002629</t>
  </si>
  <si>
    <t>17H-0014669</t>
  </si>
  <si>
    <t>0014669</t>
  </si>
  <si>
    <t>73464</t>
  </si>
  <si>
    <t>17000982</t>
  </si>
  <si>
    <t>17H-0014670</t>
  </si>
  <si>
    <t>0014670</t>
  </si>
  <si>
    <t>Bốn trăm tám mươi chín triệu, bốn trăm ba mươi chín ngàn tám trăm bốn mươi đồng.</t>
  </si>
  <si>
    <t>TP. HCM, ngày 15 tháng 09 năm 2018</t>
  </si>
  <si>
    <t>03/11/1999</t>
  </si>
  <si>
    <t>17C1-CNM1</t>
  </si>
  <si>
    <t>Nguyễn Thị Kim</t>
  </si>
  <si>
    <t>22/06/1998</t>
  </si>
  <si>
    <t>Lượng</t>
  </si>
  <si>
    <t>Phan Hoài</t>
  </si>
  <si>
    <t>14/09/1999</t>
  </si>
  <si>
    <t>17002029</t>
  </si>
  <si>
    <t>Phan Hà</t>
  </si>
  <si>
    <t>17/11/1997</t>
  </si>
  <si>
    <t>10/06/1998</t>
  </si>
  <si>
    <t>TP. HCM, ngày 18 tháng 09 năm 2018</t>
  </si>
  <si>
    <t>73612</t>
  </si>
  <si>
    <t>17002482</t>
  </si>
  <si>
    <t>05/02/1999</t>
  </si>
  <si>
    <t>18/09/2018</t>
  </si>
  <si>
    <t>17H-0014116</t>
  </si>
  <si>
    <t>0014116</t>
  </si>
  <si>
    <t>73620</t>
  </si>
  <si>
    <t>18005388</t>
  </si>
  <si>
    <t>08/03/2002</t>
  </si>
  <si>
    <t>17H-0014117</t>
  </si>
  <si>
    <t>0014117</t>
  </si>
  <si>
    <t>73621</t>
  </si>
  <si>
    <t>16003024</t>
  </si>
  <si>
    <t>17H-0014118</t>
  </si>
  <si>
    <t>0014118</t>
  </si>
  <si>
    <t>73623</t>
  </si>
  <si>
    <t>16001594</t>
  </si>
  <si>
    <t>Võ Khánh</t>
  </si>
  <si>
    <t>13/07/1998</t>
  </si>
  <si>
    <t>17H-0014119</t>
  </si>
  <si>
    <t>0014119</t>
  </si>
  <si>
    <t>73624</t>
  </si>
  <si>
    <t>18005389</t>
  </si>
  <si>
    <t>Nguyễn Vũ Tấn</t>
  </si>
  <si>
    <t>17H-0014120</t>
  </si>
  <si>
    <t>0014120</t>
  </si>
  <si>
    <t>73625</t>
  </si>
  <si>
    <t>16001526</t>
  </si>
  <si>
    <t>13/10/1998</t>
  </si>
  <si>
    <t>17H-0014121</t>
  </si>
  <si>
    <t>0014121</t>
  </si>
  <si>
    <t>73626</t>
  </si>
  <si>
    <t>16001615</t>
  </si>
  <si>
    <t>17H-0014122</t>
  </si>
  <si>
    <t>0014122</t>
  </si>
  <si>
    <t>73627</t>
  </si>
  <si>
    <t>17000093</t>
  </si>
  <si>
    <t>Nguyễn Đỗ Thành</t>
  </si>
  <si>
    <t>07/1/2002</t>
  </si>
  <si>
    <t>17T4-CMT1</t>
  </si>
  <si>
    <t>17H-0014123</t>
  </si>
  <si>
    <t>0014123</t>
  </si>
  <si>
    <t>73628</t>
  </si>
  <si>
    <t>16001916</t>
  </si>
  <si>
    <t>30/05/1998</t>
  </si>
  <si>
    <t>17H-0014124</t>
  </si>
  <si>
    <t>0014124</t>
  </si>
  <si>
    <t>73629</t>
  </si>
  <si>
    <t>16001897</t>
  </si>
  <si>
    <t>Nguyễn Thị Huyền</t>
  </si>
  <si>
    <t>18/05/1998</t>
  </si>
  <si>
    <t>17H-0014125</t>
  </si>
  <si>
    <t>0014125</t>
  </si>
  <si>
    <t>73630</t>
  </si>
  <si>
    <t>18005390</t>
  </si>
  <si>
    <t>17H-0014126</t>
  </si>
  <si>
    <t>0014126</t>
  </si>
  <si>
    <t>73631</t>
  </si>
  <si>
    <t>16001878</t>
  </si>
  <si>
    <t>Hoàng Thị Thùy</t>
  </si>
  <si>
    <t>17H-0014127</t>
  </si>
  <si>
    <t>0014127</t>
  </si>
  <si>
    <t>73632</t>
  </si>
  <si>
    <t>17001367</t>
  </si>
  <si>
    <t>17H-0014128</t>
  </si>
  <si>
    <t>0014128</t>
  </si>
  <si>
    <t>73634</t>
  </si>
  <si>
    <t>17000958</t>
  </si>
  <si>
    <t>17H-0014129</t>
  </si>
  <si>
    <t>0014129</t>
  </si>
  <si>
    <t>73636</t>
  </si>
  <si>
    <t>18005391</t>
  </si>
  <si>
    <t>17H-0014130</t>
  </si>
  <si>
    <t>0014130</t>
  </si>
  <si>
    <t>73637</t>
  </si>
  <si>
    <t>18005392</t>
  </si>
  <si>
    <t>03/03/1970</t>
  </si>
  <si>
    <t>17H-0014131</t>
  </si>
  <si>
    <t>0014131</t>
  </si>
  <si>
    <t>73638</t>
  </si>
  <si>
    <t>17002649</t>
  </si>
  <si>
    <t>17H-0014132</t>
  </si>
  <si>
    <t>0014132</t>
  </si>
  <si>
    <t>73639</t>
  </si>
  <si>
    <t>17001922</t>
  </si>
  <si>
    <t>Võ Đăng</t>
  </si>
  <si>
    <t>17H-0014133</t>
  </si>
  <si>
    <t>0014133</t>
  </si>
  <si>
    <t>73642</t>
  </si>
  <si>
    <t>17002239</t>
  </si>
  <si>
    <t>19/01/1999</t>
  </si>
  <si>
    <t>17H-0014134</t>
  </si>
  <si>
    <t>0014134</t>
  </si>
  <si>
    <t>73645</t>
  </si>
  <si>
    <t>17004745</t>
  </si>
  <si>
    <t>Hoàng Công Nam Đắc</t>
  </si>
  <si>
    <t>04/08/1996</t>
  </si>
  <si>
    <t>17H-0014135</t>
  </si>
  <si>
    <t>0014135</t>
  </si>
  <si>
    <t>73647</t>
  </si>
  <si>
    <t>17002741</t>
  </si>
  <si>
    <t>Nhơn</t>
  </si>
  <si>
    <t>17H-0014136</t>
  </si>
  <si>
    <t>0014136</t>
  </si>
  <si>
    <t>73648</t>
  </si>
  <si>
    <t>16000950</t>
  </si>
  <si>
    <t>06/02/1998</t>
  </si>
  <si>
    <t>17H-0014137</t>
  </si>
  <si>
    <t>0014137</t>
  </si>
  <si>
    <t>73654</t>
  </si>
  <si>
    <t>17002944</t>
  </si>
  <si>
    <t>Võ Vương</t>
  </si>
  <si>
    <t>17H-0014138</t>
  </si>
  <si>
    <t>0014138</t>
  </si>
  <si>
    <t>73655</t>
  </si>
  <si>
    <t>17000600</t>
  </si>
  <si>
    <t>Bùi Anh</t>
  </si>
  <si>
    <t>17H-0014139</t>
  </si>
  <si>
    <t>0014139</t>
  </si>
  <si>
    <t>73660</t>
  </si>
  <si>
    <t>18005396</t>
  </si>
  <si>
    <t>Lê Văn Tuấn</t>
  </si>
  <si>
    <t>27/05/1998</t>
  </si>
  <si>
    <t>17H-0014140</t>
  </si>
  <si>
    <t>0014140</t>
  </si>
  <si>
    <t>73661</t>
  </si>
  <si>
    <t>18005397</t>
  </si>
  <si>
    <t>Nguyễn Ngọc Minh</t>
  </si>
  <si>
    <t>02/09/1997</t>
  </si>
  <si>
    <t>17H-0014141</t>
  </si>
  <si>
    <t>0014141</t>
  </si>
  <si>
    <t>73668</t>
  </si>
  <si>
    <t>16003269</t>
  </si>
  <si>
    <t>Bùi Thị Mỹ</t>
  </si>
  <si>
    <t>17H-0014142</t>
  </si>
  <si>
    <t>0014142</t>
  </si>
  <si>
    <t>73669</t>
  </si>
  <si>
    <t>17003823</t>
  </si>
  <si>
    <t>Nước</t>
  </si>
  <si>
    <t>05/01/1999</t>
  </si>
  <si>
    <t>17H-0014143</t>
  </si>
  <si>
    <t>0014143</t>
  </si>
  <si>
    <t>73670</t>
  </si>
  <si>
    <t>18005398</t>
  </si>
  <si>
    <t>17H-0014144</t>
  </si>
  <si>
    <t>0014144</t>
  </si>
  <si>
    <t>73676</t>
  </si>
  <si>
    <t>17001693</t>
  </si>
  <si>
    <t>Vũ Tấn</t>
  </si>
  <si>
    <t>17H-0014145</t>
  </si>
  <si>
    <t>0014145</t>
  </si>
  <si>
    <t>73683</t>
  </si>
  <si>
    <t>18005400</t>
  </si>
  <si>
    <t>Ngô Quang</t>
  </si>
  <si>
    <t>20/11/1984</t>
  </si>
  <si>
    <t>17H-0014146</t>
  </si>
  <si>
    <t>0014146</t>
  </si>
  <si>
    <t>73687</t>
  </si>
  <si>
    <t>17003396</t>
  </si>
  <si>
    <t>Nguyễn Phúc Nguyên</t>
  </si>
  <si>
    <t>14/12/1999</t>
  </si>
  <si>
    <t>17H-0014147</t>
  </si>
  <si>
    <t>0014147</t>
  </si>
  <si>
    <t>73689</t>
  </si>
  <si>
    <t>17000441</t>
  </si>
  <si>
    <t>25/07/1997</t>
  </si>
  <si>
    <t>17H-0014148</t>
  </si>
  <si>
    <t>0014148</t>
  </si>
  <si>
    <t>73694</t>
  </si>
  <si>
    <t>16003104</t>
  </si>
  <si>
    <t>17H-0014149</t>
  </si>
  <si>
    <t>0014149</t>
  </si>
  <si>
    <t>73695</t>
  </si>
  <si>
    <t>16002440</t>
  </si>
  <si>
    <t>17H-0014150</t>
  </si>
  <si>
    <t>0014150</t>
  </si>
  <si>
    <t>73713</t>
  </si>
  <si>
    <t>17004145</t>
  </si>
  <si>
    <t>Trịnh Trung</t>
  </si>
  <si>
    <t>17H-0014151</t>
  </si>
  <si>
    <t>0014151</t>
  </si>
  <si>
    <t>73601</t>
  </si>
  <si>
    <t>16000723</t>
  </si>
  <si>
    <t>26/09/2000</t>
  </si>
  <si>
    <t>16TC-Ô1</t>
  </si>
  <si>
    <t>17H-0014763</t>
  </si>
  <si>
    <t>0014763</t>
  </si>
  <si>
    <t>73602</t>
  </si>
  <si>
    <t>17003570</t>
  </si>
  <si>
    <t>17H-0014764</t>
  </si>
  <si>
    <t>0014764</t>
  </si>
  <si>
    <t>73603</t>
  </si>
  <si>
    <t>17H-0014765</t>
  </si>
  <si>
    <t>0014765</t>
  </si>
  <si>
    <t>73604</t>
  </si>
  <si>
    <t>17003745</t>
  </si>
  <si>
    <t>Nguyễn Đạo</t>
  </si>
  <si>
    <t>17H-0014766</t>
  </si>
  <si>
    <t>0014766</t>
  </si>
  <si>
    <t>73606</t>
  </si>
  <si>
    <t>18005386</t>
  </si>
  <si>
    <t>Nguyễn Vũ Nhật</t>
  </si>
  <si>
    <t>17H-0014767</t>
  </si>
  <si>
    <t>0014767</t>
  </si>
  <si>
    <t>73608</t>
  </si>
  <si>
    <t>16002329</t>
  </si>
  <si>
    <t>17H-0014768</t>
  </si>
  <si>
    <t>0014768</t>
  </si>
  <si>
    <t>73609</t>
  </si>
  <si>
    <t>16002442</t>
  </si>
  <si>
    <t>20/01/1995</t>
  </si>
  <si>
    <t>17H-0014769</t>
  </si>
  <si>
    <t>0014769</t>
  </si>
  <si>
    <t>73610</t>
  </si>
  <si>
    <t>16003226</t>
  </si>
  <si>
    <t>Đang</t>
  </si>
  <si>
    <t>05/02/1998</t>
  </si>
  <si>
    <t>17H-0014770</t>
  </si>
  <si>
    <t>0014770</t>
  </si>
  <si>
    <t>73611</t>
  </si>
  <si>
    <t>18005387</t>
  </si>
  <si>
    <t>10/06/1995</t>
  </si>
  <si>
    <t>17H-0014771</t>
  </si>
  <si>
    <t>0014771</t>
  </si>
  <si>
    <t>73613</t>
  </si>
  <si>
    <t>17002098</t>
  </si>
  <si>
    <t>Lê Trương Kim</t>
  </si>
  <si>
    <t>17H-0014772</t>
  </si>
  <si>
    <t>0014772</t>
  </si>
  <si>
    <t>73614</t>
  </si>
  <si>
    <t>17000900</t>
  </si>
  <si>
    <t>Việt Huỳnh</t>
  </si>
  <si>
    <t>17H-0014773</t>
  </si>
  <si>
    <t>0014773</t>
  </si>
  <si>
    <t>73615</t>
  </si>
  <si>
    <t>16003794</t>
  </si>
  <si>
    <t>Trần Phong</t>
  </si>
  <si>
    <t>17H-0014774</t>
  </si>
  <si>
    <t>0014774</t>
  </si>
  <si>
    <t>73616</t>
  </si>
  <si>
    <t>17001060</t>
  </si>
  <si>
    <t>27/11/1999</t>
  </si>
  <si>
    <t>17H-0014775</t>
  </si>
  <si>
    <t>0014775</t>
  </si>
  <si>
    <t>73617</t>
  </si>
  <si>
    <t>17003998</t>
  </si>
  <si>
    <t>Hiếu</t>
  </si>
  <si>
    <t>17H-0014776</t>
  </si>
  <si>
    <t>0014776</t>
  </si>
  <si>
    <t>73618</t>
  </si>
  <si>
    <t>16000773</t>
  </si>
  <si>
    <t>Bạch Thái</t>
  </si>
  <si>
    <t>02/01/1997</t>
  </si>
  <si>
    <t>17H-0014777</t>
  </si>
  <si>
    <t>0014777</t>
  </si>
  <si>
    <t>73619</t>
  </si>
  <si>
    <t>17002489</t>
  </si>
  <si>
    <t>Tô Huỳnh Thanh</t>
  </si>
  <si>
    <t>17H-0014778</t>
  </si>
  <si>
    <t>0014778</t>
  </si>
  <si>
    <t>73640</t>
  </si>
  <si>
    <t>17002055</t>
  </si>
  <si>
    <t>Huỳnh Khá</t>
  </si>
  <si>
    <t>17H-0014779</t>
  </si>
  <si>
    <t>0014779</t>
  </si>
  <si>
    <t>73641</t>
  </si>
  <si>
    <t>17002054</t>
  </si>
  <si>
    <t>Trương Khải</t>
  </si>
  <si>
    <t>09/12/1999</t>
  </si>
  <si>
    <t>17H-0014780</t>
  </si>
  <si>
    <t>0014780</t>
  </si>
  <si>
    <t>73643</t>
  </si>
  <si>
    <t>18005393</t>
  </si>
  <si>
    <t>Nhẩn</t>
  </si>
  <si>
    <t>17H-0014781</t>
  </si>
  <si>
    <t>0014781</t>
  </si>
  <si>
    <t>73644</t>
  </si>
  <si>
    <t>16001139</t>
  </si>
  <si>
    <t>17H-0014782</t>
  </si>
  <si>
    <t>0014782</t>
  </si>
  <si>
    <t>73646</t>
  </si>
  <si>
    <t>17000013</t>
  </si>
  <si>
    <t>Lương Quốc</t>
  </si>
  <si>
    <t>20/4/2002</t>
  </si>
  <si>
    <t>17H-0014783</t>
  </si>
  <si>
    <t>0014783</t>
  </si>
  <si>
    <t>73649</t>
  </si>
  <si>
    <t>17000062</t>
  </si>
  <si>
    <t>Nguyễn Phúc An</t>
  </si>
  <si>
    <t>06/02/2002</t>
  </si>
  <si>
    <t>17H-0014784</t>
  </si>
  <si>
    <t>0014784</t>
  </si>
  <si>
    <t>73651</t>
  </si>
  <si>
    <t>16000976</t>
  </si>
  <si>
    <t>Nguyễn Cẩm Tú</t>
  </si>
  <si>
    <t>17H-0014785</t>
  </si>
  <si>
    <t>0014785</t>
  </si>
  <si>
    <t>73652</t>
  </si>
  <si>
    <t>18005394</t>
  </si>
  <si>
    <t>17H-0014786</t>
  </si>
  <si>
    <t>0014786</t>
  </si>
  <si>
    <t>73653</t>
  </si>
  <si>
    <t>18005395</t>
  </si>
  <si>
    <t>17H-0014787</t>
  </si>
  <si>
    <t>0014787</t>
  </si>
  <si>
    <t>73656</t>
  </si>
  <si>
    <t>17002641</t>
  </si>
  <si>
    <t>Biên</t>
  </si>
  <si>
    <t>17H-0014788</t>
  </si>
  <si>
    <t>0014788</t>
  </si>
  <si>
    <t>73657</t>
  </si>
  <si>
    <t>17003024</t>
  </si>
  <si>
    <t>11/02/1999</t>
  </si>
  <si>
    <t>17H-0014789</t>
  </si>
  <si>
    <t>0014789</t>
  </si>
  <si>
    <t>73658</t>
  </si>
  <si>
    <t>17002561</t>
  </si>
  <si>
    <t>Lê Nhựt</t>
  </si>
  <si>
    <t>17H-0014790</t>
  </si>
  <si>
    <t>0014790</t>
  </si>
  <si>
    <t>73662</t>
  </si>
  <si>
    <t>17001302</t>
  </si>
  <si>
    <t>24/06/1999</t>
  </si>
  <si>
    <t>17H-0014791</t>
  </si>
  <si>
    <t>0014791</t>
  </si>
  <si>
    <t>73663</t>
  </si>
  <si>
    <t>17003593</t>
  </si>
  <si>
    <t>Nguyễn Trần Thanh</t>
  </si>
  <si>
    <t>17H-0014792</t>
  </si>
  <si>
    <t>0014792</t>
  </si>
  <si>
    <t>73664</t>
  </si>
  <si>
    <t>17002096</t>
  </si>
  <si>
    <t>Vũ Nguyễn</t>
  </si>
  <si>
    <t>17H-0014793</t>
  </si>
  <si>
    <t>0014793</t>
  </si>
  <si>
    <t>73665</t>
  </si>
  <si>
    <t>16002483</t>
  </si>
  <si>
    <t>14/06/1998</t>
  </si>
  <si>
    <t>17H-0014794</t>
  </si>
  <si>
    <t>0014794</t>
  </si>
  <si>
    <t>73666</t>
  </si>
  <si>
    <t>17000833</t>
  </si>
  <si>
    <t>26/12/1999</t>
  </si>
  <si>
    <t>17H-0014795</t>
  </si>
  <si>
    <t>0014795</t>
  </si>
  <si>
    <t>73667</t>
  </si>
  <si>
    <t>16001299</t>
  </si>
  <si>
    <t>20/09/1997</t>
  </si>
  <si>
    <t>17H-0014796</t>
  </si>
  <si>
    <t>0014796</t>
  </si>
  <si>
    <t>73671</t>
  </si>
  <si>
    <t>16001451</t>
  </si>
  <si>
    <t>12/12/1996</t>
  </si>
  <si>
    <t>17H-0014797</t>
  </si>
  <si>
    <t>0014797</t>
  </si>
  <si>
    <t>73672</t>
  </si>
  <si>
    <t>17001308</t>
  </si>
  <si>
    <t>17H-0014798</t>
  </si>
  <si>
    <t>0014798</t>
  </si>
  <si>
    <t>73673</t>
  </si>
  <si>
    <t>16000829</t>
  </si>
  <si>
    <t>17H-0014799</t>
  </si>
  <si>
    <t>0014799</t>
  </si>
  <si>
    <t>73674</t>
  </si>
  <si>
    <t>16000918</t>
  </si>
  <si>
    <t>17H-0014800</t>
  </si>
  <si>
    <t>0014800</t>
  </si>
  <si>
    <t>73675</t>
  </si>
  <si>
    <t>16002200</t>
  </si>
  <si>
    <t>17H-0014801</t>
  </si>
  <si>
    <t>0014801</t>
  </si>
  <si>
    <t>73679</t>
  </si>
  <si>
    <t>18005399</t>
  </si>
  <si>
    <t>16/01/1995</t>
  </si>
  <si>
    <t>17H-0014802</t>
  </si>
  <si>
    <t>0014802</t>
  </si>
  <si>
    <t>73680</t>
  </si>
  <si>
    <t>16003096</t>
  </si>
  <si>
    <t>Lê Văn Thành</t>
  </si>
  <si>
    <t>17/12/1998</t>
  </si>
  <si>
    <t>17H-0014803</t>
  </si>
  <si>
    <t>0014803</t>
  </si>
  <si>
    <t>73681</t>
  </si>
  <si>
    <t>17001459</t>
  </si>
  <si>
    <t>17H-0014804</t>
  </si>
  <si>
    <t>0014804</t>
  </si>
  <si>
    <t>73682</t>
  </si>
  <si>
    <t>17001503</t>
  </si>
  <si>
    <t>Đỗ Lê Tuấn</t>
  </si>
  <si>
    <t>17H-0014805</t>
  </si>
  <si>
    <t>0014805</t>
  </si>
  <si>
    <t>73684</t>
  </si>
  <si>
    <t>17003762</t>
  </si>
  <si>
    <t>17H-0014806</t>
  </si>
  <si>
    <t>0014806</t>
  </si>
  <si>
    <t>73685</t>
  </si>
  <si>
    <t>17000816</t>
  </si>
  <si>
    <t>17H-0014807</t>
  </si>
  <si>
    <t>0014807</t>
  </si>
  <si>
    <t>73686</t>
  </si>
  <si>
    <t>17000329</t>
  </si>
  <si>
    <t>Võ Hồ Trọng</t>
  </si>
  <si>
    <t>17H-0014808</t>
  </si>
  <si>
    <t>0014808</t>
  </si>
  <si>
    <t>73688</t>
  </si>
  <si>
    <t>18005401</t>
  </si>
  <si>
    <t>Phan Lê Thanh</t>
  </si>
  <si>
    <t>17H-0014809</t>
  </si>
  <si>
    <t>0014809</t>
  </si>
  <si>
    <t>73690</t>
  </si>
  <si>
    <t>17003862</t>
  </si>
  <si>
    <t>Tô Anh</t>
  </si>
  <si>
    <t>17H-0014810</t>
  </si>
  <si>
    <t>0014810</t>
  </si>
  <si>
    <t>73691</t>
  </si>
  <si>
    <t>16002671</t>
  </si>
  <si>
    <t>Trần Hửu</t>
  </si>
  <si>
    <t>02/08/1998</t>
  </si>
  <si>
    <t>17H-0014811</t>
  </si>
  <si>
    <t>0014811</t>
  </si>
  <si>
    <t>73692</t>
  </si>
  <si>
    <t>17003126</t>
  </si>
  <si>
    <t>17H-0014812</t>
  </si>
  <si>
    <t>0014812</t>
  </si>
  <si>
    <t>73693</t>
  </si>
  <si>
    <t>16003757</t>
  </si>
  <si>
    <t>17H-0014813</t>
  </si>
  <si>
    <t>0014813</t>
  </si>
  <si>
    <t>73696</t>
  </si>
  <si>
    <t>18005402</t>
  </si>
  <si>
    <t>17H-0014814</t>
  </si>
  <si>
    <t>0014814</t>
  </si>
  <si>
    <t>73697</t>
  </si>
  <si>
    <t>18005403</t>
  </si>
  <si>
    <t>Cao Hồng</t>
  </si>
  <si>
    <t>24/03/1996</t>
  </si>
  <si>
    <t>17H-0014815</t>
  </si>
  <si>
    <t>0014815</t>
  </si>
  <si>
    <t>73698</t>
  </si>
  <si>
    <t>17003731</t>
  </si>
  <si>
    <t>17H-0014816</t>
  </si>
  <si>
    <t>0014816</t>
  </si>
  <si>
    <t>73699</t>
  </si>
  <si>
    <t>16002886</t>
  </si>
  <si>
    <t>17H-0014817</t>
  </si>
  <si>
    <t>0014817</t>
  </si>
  <si>
    <t>73700</t>
  </si>
  <si>
    <t>18005404</t>
  </si>
  <si>
    <t>Cao</t>
  </si>
  <si>
    <t>17H-0014818</t>
  </si>
  <si>
    <t>0014818</t>
  </si>
  <si>
    <t>73701</t>
  </si>
  <si>
    <t>17001286</t>
  </si>
  <si>
    <t>17H-0014819</t>
  </si>
  <si>
    <t>0014819</t>
  </si>
  <si>
    <t>73702</t>
  </si>
  <si>
    <t>17002958</t>
  </si>
  <si>
    <t>03/12/1999</t>
  </si>
  <si>
    <t>17H-0014820</t>
  </si>
  <si>
    <t>0014820</t>
  </si>
  <si>
    <t>73704</t>
  </si>
  <si>
    <t>17001519</t>
  </si>
  <si>
    <t>17H-0014821</t>
  </si>
  <si>
    <t>0014821</t>
  </si>
  <si>
    <t>73705</t>
  </si>
  <si>
    <t>18005405</t>
  </si>
  <si>
    <t>Đoàn Nguyễn Quốc</t>
  </si>
  <si>
    <t>02/06/1999</t>
  </si>
  <si>
    <t>17H-0014822</t>
  </si>
  <si>
    <t>0014822</t>
  </si>
  <si>
    <t>73706</t>
  </si>
  <si>
    <t>17001139</t>
  </si>
  <si>
    <t>17H-0014823</t>
  </si>
  <si>
    <t>0014823</t>
  </si>
  <si>
    <t>73708</t>
  </si>
  <si>
    <t>18005406</t>
  </si>
  <si>
    <t>15/07/1999</t>
  </si>
  <si>
    <t>17H-0014824</t>
  </si>
  <si>
    <t>0014824</t>
  </si>
  <si>
    <t>73709</t>
  </si>
  <si>
    <t>18005407</t>
  </si>
  <si>
    <t>17H-0014825</t>
  </si>
  <si>
    <t>0014825</t>
  </si>
  <si>
    <t>73711</t>
  </si>
  <si>
    <t>17000262</t>
  </si>
  <si>
    <t>Nguyễn Trung</t>
  </si>
  <si>
    <t>17H-0014827</t>
  </si>
  <si>
    <t>0014827</t>
  </si>
  <si>
    <t>73714</t>
  </si>
  <si>
    <t>17002304</t>
  </si>
  <si>
    <t>Huỳnh Như</t>
  </si>
  <si>
    <t>17H-0014828</t>
  </si>
  <si>
    <t>0014828</t>
  </si>
  <si>
    <t>73715</t>
  </si>
  <si>
    <t>17001729</t>
  </si>
  <si>
    <t>17H-0014829</t>
  </si>
  <si>
    <t>0014829</t>
  </si>
  <si>
    <t>73716</t>
  </si>
  <si>
    <t>17001740</t>
  </si>
  <si>
    <t>Võ Tiến</t>
  </si>
  <si>
    <t>26/02/1998</t>
  </si>
  <si>
    <t>17H-0014830</t>
  </si>
  <si>
    <t>0014830</t>
  </si>
  <si>
    <t>0014826</t>
  </si>
  <si>
    <t>(Ngày  18/09/2018)</t>
  </si>
  <si>
    <t>Năm trăm mười tám triệu, chín trăm tám mươi lăm ngàn đồng.</t>
  </si>
  <si>
    <t>73729</t>
  </si>
  <si>
    <t>17004622</t>
  </si>
  <si>
    <t>09/06/1998</t>
  </si>
  <si>
    <t>19/09/2018</t>
  </si>
  <si>
    <t>17H-0014152</t>
  </si>
  <si>
    <t>0014152</t>
  </si>
  <si>
    <t>73732</t>
  </si>
  <si>
    <t>17004590</t>
  </si>
  <si>
    <t>17H-0014153</t>
  </si>
  <si>
    <t>0014153</t>
  </si>
  <si>
    <t>73734</t>
  </si>
  <si>
    <t>16002633</t>
  </si>
  <si>
    <t>Dược</t>
  </si>
  <si>
    <t>27/11/1997</t>
  </si>
  <si>
    <t>17H-0014154</t>
  </si>
  <si>
    <t>0014154</t>
  </si>
  <si>
    <t>73737</t>
  </si>
  <si>
    <t>16002613</t>
  </si>
  <si>
    <t>17H-0014155</t>
  </si>
  <si>
    <t>0014155</t>
  </si>
  <si>
    <t>73740</t>
  </si>
  <si>
    <t>17000400</t>
  </si>
  <si>
    <t>Trần Trọng Quốc</t>
  </si>
  <si>
    <t>14/04/2002</t>
  </si>
  <si>
    <t>17H-0014156</t>
  </si>
  <si>
    <t>0014156</t>
  </si>
  <si>
    <t>73742</t>
  </si>
  <si>
    <t>16001743</t>
  </si>
  <si>
    <t>04/10/1997</t>
  </si>
  <si>
    <t>17H-0014157</t>
  </si>
  <si>
    <t>0014157</t>
  </si>
  <si>
    <t>73743</t>
  </si>
  <si>
    <t>16001328</t>
  </si>
  <si>
    <t>25/09/1997</t>
  </si>
  <si>
    <t>17H-0014158</t>
  </si>
  <si>
    <t>0014158</t>
  </si>
  <si>
    <t>73744</t>
  </si>
  <si>
    <t>18005409</t>
  </si>
  <si>
    <t>17H-0014159</t>
  </si>
  <si>
    <t>0014159</t>
  </si>
  <si>
    <t>73745</t>
  </si>
  <si>
    <t>17000672</t>
  </si>
  <si>
    <t>28/02/1999</t>
  </si>
  <si>
    <t>17H-0014160</t>
  </si>
  <si>
    <t>0014160</t>
  </si>
  <si>
    <t>73747</t>
  </si>
  <si>
    <t>16002474</t>
  </si>
  <si>
    <t>19/11/1998</t>
  </si>
  <si>
    <t>17H-0014161</t>
  </si>
  <si>
    <t>0014161</t>
  </si>
  <si>
    <t>73748</t>
  </si>
  <si>
    <t>16000613</t>
  </si>
  <si>
    <t>17H-0014162</t>
  </si>
  <si>
    <t>0014162</t>
  </si>
  <si>
    <t>73749</t>
  </si>
  <si>
    <t>17003001</t>
  </si>
  <si>
    <t>17H-0014163</t>
  </si>
  <si>
    <t>0014163</t>
  </si>
  <si>
    <t>73750</t>
  </si>
  <si>
    <t>16002872</t>
  </si>
  <si>
    <t>13/05/1998</t>
  </si>
  <si>
    <t>17H-0014164</t>
  </si>
  <si>
    <t>0014164</t>
  </si>
  <si>
    <t>73751</t>
  </si>
  <si>
    <t>17H-0014165</t>
  </si>
  <si>
    <t>0014165</t>
  </si>
  <si>
    <t>73753</t>
  </si>
  <si>
    <t>17001635</t>
  </si>
  <si>
    <t>Duyến</t>
  </si>
  <si>
    <t>17H-0014166</t>
  </si>
  <si>
    <t>0014166</t>
  </si>
  <si>
    <t>73754</t>
  </si>
  <si>
    <t>17001846</t>
  </si>
  <si>
    <t>17H-0014167</t>
  </si>
  <si>
    <t>0014167</t>
  </si>
  <si>
    <t>73769</t>
  </si>
  <si>
    <t>16001860</t>
  </si>
  <si>
    <t>Tôn Chí</t>
  </si>
  <si>
    <t>10/05/1998</t>
  </si>
  <si>
    <t>17H-0014168</t>
  </si>
  <si>
    <t>0014168</t>
  </si>
  <si>
    <t>73773</t>
  </si>
  <si>
    <t>16001893</t>
  </si>
  <si>
    <t>Hy</t>
  </si>
  <si>
    <t>17H-0014169</t>
  </si>
  <si>
    <t>0014169</t>
  </si>
  <si>
    <t>73774</t>
  </si>
  <si>
    <t>17004678</t>
  </si>
  <si>
    <t>Nguyễn Lê Chí</t>
  </si>
  <si>
    <t>17H-0014171</t>
  </si>
  <si>
    <t>0014171</t>
  </si>
  <si>
    <t>73775</t>
  </si>
  <si>
    <t>16000705</t>
  </si>
  <si>
    <t>06/01/1997</t>
  </si>
  <si>
    <t>17H-0014172</t>
  </si>
  <si>
    <t>0014172</t>
  </si>
  <si>
    <t>73780</t>
  </si>
  <si>
    <t>17000304</t>
  </si>
  <si>
    <t>Trần Thế</t>
  </si>
  <si>
    <t>20/08/2001</t>
  </si>
  <si>
    <t>17H-0014173</t>
  </si>
  <si>
    <t>0014173</t>
  </si>
  <si>
    <t>73801</t>
  </si>
  <si>
    <t>17001152</t>
  </si>
  <si>
    <t>17H-0014174</t>
  </si>
  <si>
    <t>0014174</t>
  </si>
  <si>
    <t>73717</t>
  </si>
  <si>
    <t>17002002</t>
  </si>
  <si>
    <t>Nguyễn Bão</t>
  </si>
  <si>
    <t>02/02/1998</t>
  </si>
  <si>
    <t>17H-0014831</t>
  </si>
  <si>
    <t>0014831</t>
  </si>
  <si>
    <t>73718</t>
  </si>
  <si>
    <t>17003503</t>
  </si>
  <si>
    <t>Tịnh</t>
  </si>
  <si>
    <t>18/09/1997</t>
  </si>
  <si>
    <t>17H-0014832</t>
  </si>
  <si>
    <t>0014832</t>
  </si>
  <si>
    <t>73719</t>
  </si>
  <si>
    <t>17003041</t>
  </si>
  <si>
    <t>28/06/1997</t>
  </si>
  <si>
    <t>17H-0014833</t>
  </si>
  <si>
    <t>0014833</t>
  </si>
  <si>
    <t>73720</t>
  </si>
  <si>
    <t>17001960</t>
  </si>
  <si>
    <t>10/04/2002</t>
  </si>
  <si>
    <t>17H-0014834</t>
  </si>
  <si>
    <t>0014834</t>
  </si>
  <si>
    <t>73721</t>
  </si>
  <si>
    <t>17004723</t>
  </si>
  <si>
    <t>17H-0014835</t>
  </si>
  <si>
    <t>0014835</t>
  </si>
  <si>
    <t>73722</t>
  </si>
  <si>
    <t>18005408</t>
  </si>
  <si>
    <t>17H-0014836</t>
  </si>
  <si>
    <t>0014836</t>
  </si>
  <si>
    <t>73723</t>
  </si>
  <si>
    <t>17002743</t>
  </si>
  <si>
    <t>27/04/1997</t>
  </si>
  <si>
    <t>17H-0014837</t>
  </si>
  <si>
    <t>0014837</t>
  </si>
  <si>
    <t>73724</t>
  </si>
  <si>
    <t>17003848</t>
  </si>
  <si>
    <t>Hồ Sĩ</t>
  </si>
  <si>
    <t>03/01/1999</t>
  </si>
  <si>
    <t>17H-0014838</t>
  </si>
  <si>
    <t>0014838</t>
  </si>
  <si>
    <t>73725</t>
  </si>
  <si>
    <t>16000875</t>
  </si>
  <si>
    <t>22/02/1996</t>
  </si>
  <si>
    <t>17H-0014839</t>
  </si>
  <si>
    <t>0014839</t>
  </si>
  <si>
    <t>73726</t>
  </si>
  <si>
    <t>17002531</t>
  </si>
  <si>
    <t>01/11/1998</t>
  </si>
  <si>
    <t>17H-0014840</t>
  </si>
  <si>
    <t>0014840</t>
  </si>
  <si>
    <t>73727</t>
  </si>
  <si>
    <t>16002225</t>
  </si>
  <si>
    <t>Hạ</t>
  </si>
  <si>
    <t>17H-0014841</t>
  </si>
  <si>
    <t>0014841</t>
  </si>
  <si>
    <t>73728</t>
  </si>
  <si>
    <t>17003921</t>
  </si>
  <si>
    <t>30/07/1999</t>
  </si>
  <si>
    <t>17H-0014842</t>
  </si>
  <si>
    <t>0014842</t>
  </si>
  <si>
    <t>73730</t>
  </si>
  <si>
    <t>17003517</t>
  </si>
  <si>
    <t>17H-0014843</t>
  </si>
  <si>
    <t>0014843</t>
  </si>
  <si>
    <t>73735</t>
  </si>
  <si>
    <t>16000788</t>
  </si>
  <si>
    <t>Huỳnh Trần Gia</t>
  </si>
  <si>
    <t>08/09/1997</t>
  </si>
  <si>
    <t>17H-0014845</t>
  </si>
  <si>
    <t>0014845</t>
  </si>
  <si>
    <t>73736</t>
  </si>
  <si>
    <t>17001132</t>
  </si>
  <si>
    <t>Võ Công</t>
  </si>
  <si>
    <t>17H-0014846</t>
  </si>
  <si>
    <t>0014846</t>
  </si>
  <si>
    <t>73738</t>
  </si>
  <si>
    <t>16002596</t>
  </si>
  <si>
    <t>Hà Vũ</t>
  </si>
  <si>
    <t>17H-0014847</t>
  </si>
  <si>
    <t>0014847</t>
  </si>
  <si>
    <t>73739</t>
  </si>
  <si>
    <t>17002596</t>
  </si>
  <si>
    <t>Phan Bảo</t>
  </si>
  <si>
    <t>31/10/1991</t>
  </si>
  <si>
    <t>17H-0014848</t>
  </si>
  <si>
    <t>0014848</t>
  </si>
  <si>
    <t>73741</t>
  </si>
  <si>
    <t>17002209</t>
  </si>
  <si>
    <t>17H-0014849</t>
  </si>
  <si>
    <t>0014849</t>
  </si>
  <si>
    <t>73746</t>
  </si>
  <si>
    <t>17003635</t>
  </si>
  <si>
    <t>04/05/1995</t>
  </si>
  <si>
    <t>17H-0014850</t>
  </si>
  <si>
    <t>0014850</t>
  </si>
  <si>
    <t>73752</t>
  </si>
  <si>
    <t>17003048</t>
  </si>
  <si>
    <t>Nông Ngọc</t>
  </si>
  <si>
    <t>17/11/1999</t>
  </si>
  <si>
    <t>17H-0014851</t>
  </si>
  <si>
    <t>0014851</t>
  </si>
  <si>
    <t>73755</t>
  </si>
  <si>
    <t>18005410</t>
  </si>
  <si>
    <t>12/10/2000</t>
  </si>
  <si>
    <t>17H-0014852</t>
  </si>
  <si>
    <t>0014852</t>
  </si>
  <si>
    <t>73756</t>
  </si>
  <si>
    <t>18005411</t>
  </si>
  <si>
    <t>Bùi Cao</t>
  </si>
  <si>
    <t>17H-0014853</t>
  </si>
  <si>
    <t>0014853</t>
  </si>
  <si>
    <t>73757</t>
  </si>
  <si>
    <t>18005412</t>
  </si>
  <si>
    <t>12/03/2000</t>
  </si>
  <si>
    <t>17H-0014854</t>
  </si>
  <si>
    <t>0014854</t>
  </si>
  <si>
    <t>73758</t>
  </si>
  <si>
    <t>18005413</t>
  </si>
  <si>
    <t>17H-0014855</t>
  </si>
  <si>
    <t>0014855</t>
  </si>
  <si>
    <t>73759</t>
  </si>
  <si>
    <t>18005414</t>
  </si>
  <si>
    <t>Trần Khắc</t>
  </si>
  <si>
    <t>17H-0014856</t>
  </si>
  <si>
    <t>0014856</t>
  </si>
  <si>
    <t>73760</t>
  </si>
  <si>
    <t>17002044</t>
  </si>
  <si>
    <t>17H-0014857</t>
  </si>
  <si>
    <t>0014857</t>
  </si>
  <si>
    <t>73761</t>
  </si>
  <si>
    <t>17002548</t>
  </si>
  <si>
    <t>17H-0014858</t>
  </si>
  <si>
    <t>0014858</t>
  </si>
  <si>
    <t>73762</t>
  </si>
  <si>
    <t>17002460</t>
  </si>
  <si>
    <t>23/07/1999</t>
  </si>
  <si>
    <t>17H-0014859</t>
  </si>
  <si>
    <t>0014859</t>
  </si>
  <si>
    <t>73763</t>
  </si>
  <si>
    <t>18005415</t>
  </si>
  <si>
    <t>07/10/1989</t>
  </si>
  <si>
    <t>17H-0014860</t>
  </si>
  <si>
    <t>0014860</t>
  </si>
  <si>
    <t>73764</t>
  </si>
  <si>
    <t>17003344</t>
  </si>
  <si>
    <t>26/01/1999</t>
  </si>
  <si>
    <t>17H-0014861</t>
  </si>
  <si>
    <t>0014861</t>
  </si>
  <si>
    <t>73765</t>
  </si>
  <si>
    <t>16000962</t>
  </si>
  <si>
    <t>Lâm Xuân</t>
  </si>
  <si>
    <t>17H-0014862</t>
  </si>
  <si>
    <t>0014862</t>
  </si>
  <si>
    <t>73766</t>
  </si>
  <si>
    <t>16001019</t>
  </si>
  <si>
    <t>17H-0014863</t>
  </si>
  <si>
    <t>0014863</t>
  </si>
  <si>
    <t>73767</t>
  </si>
  <si>
    <t>18005416</t>
  </si>
  <si>
    <t>Vương Quốc</t>
  </si>
  <si>
    <t>07/09/1992</t>
  </si>
  <si>
    <t>17H-0014864</t>
  </si>
  <si>
    <t>0014864</t>
  </si>
  <si>
    <t>73768</t>
  </si>
  <si>
    <t>16001023</t>
  </si>
  <si>
    <t>17H-0015273</t>
  </si>
  <si>
    <t>0015273</t>
  </si>
  <si>
    <t>73770</t>
  </si>
  <si>
    <t>17001949</t>
  </si>
  <si>
    <t>Hồ Ngọc</t>
  </si>
  <si>
    <t>Ẩn</t>
  </si>
  <si>
    <t>17H-0015274</t>
  </si>
  <si>
    <t>0015274</t>
  </si>
  <si>
    <t>73771</t>
  </si>
  <si>
    <t>17000815</t>
  </si>
  <si>
    <t>Đinh Minh</t>
  </si>
  <si>
    <t>17H-0015275</t>
  </si>
  <si>
    <t>0015275</t>
  </si>
  <si>
    <t>73772</t>
  </si>
  <si>
    <t>16002898</t>
  </si>
  <si>
    <t>20/11/1995</t>
  </si>
  <si>
    <t>17H-0015276</t>
  </si>
  <si>
    <t>0015276</t>
  </si>
  <si>
    <t>73776</t>
  </si>
  <si>
    <t>17003768</t>
  </si>
  <si>
    <t>Truơng Hoàng</t>
  </si>
  <si>
    <t>02/09/1999</t>
  </si>
  <si>
    <t>17H-0015277</t>
  </si>
  <si>
    <t>0015277</t>
  </si>
  <si>
    <t>73777</t>
  </si>
  <si>
    <t>16000989</t>
  </si>
  <si>
    <t>Đỗ Trọng</t>
  </si>
  <si>
    <t>26/09/1997</t>
  </si>
  <si>
    <t>17H-0015278</t>
  </si>
  <si>
    <t>0015278</t>
  </si>
  <si>
    <t>73778</t>
  </si>
  <si>
    <t>17001803</t>
  </si>
  <si>
    <t>17H-0015279</t>
  </si>
  <si>
    <t>0015279</t>
  </si>
  <si>
    <t>73779</t>
  </si>
  <si>
    <t>17002992</t>
  </si>
  <si>
    <t>17H-0015280</t>
  </si>
  <si>
    <t>0015280</t>
  </si>
  <si>
    <t>73781</t>
  </si>
  <si>
    <t>18005417</t>
  </si>
  <si>
    <t>17H-0015281</t>
  </si>
  <si>
    <t>0015281</t>
  </si>
  <si>
    <t>73782</t>
  </si>
  <si>
    <t>16002281</t>
  </si>
  <si>
    <t>17H-0015282</t>
  </si>
  <si>
    <t>0015282</t>
  </si>
  <si>
    <t>73783</t>
  </si>
  <si>
    <t>16002345</t>
  </si>
  <si>
    <t>17H-0015283</t>
  </si>
  <si>
    <t>0015283</t>
  </si>
  <si>
    <t>73784</t>
  </si>
  <si>
    <t>17001465</t>
  </si>
  <si>
    <t>17H-0015284</t>
  </si>
  <si>
    <t>0015284</t>
  </si>
  <si>
    <t>73785</t>
  </si>
  <si>
    <t>17001312</t>
  </si>
  <si>
    <t>17H-0015285</t>
  </si>
  <si>
    <t>0015285</t>
  </si>
  <si>
    <t>73786</t>
  </si>
  <si>
    <t>17001313</t>
  </si>
  <si>
    <t>Lương Minh</t>
  </si>
  <si>
    <t>17H-0015286</t>
  </si>
  <si>
    <t>0015286</t>
  </si>
  <si>
    <t>73787</t>
  </si>
  <si>
    <t>17000328</t>
  </si>
  <si>
    <t>17H-0015287</t>
  </si>
  <si>
    <t>0015287</t>
  </si>
  <si>
    <t>73788</t>
  </si>
  <si>
    <t>17000429</t>
  </si>
  <si>
    <t>Lê Đức</t>
  </si>
  <si>
    <t>Trọng</t>
  </si>
  <si>
    <t>21/03/1997</t>
  </si>
  <si>
    <t>17H-0015288</t>
  </si>
  <si>
    <t>0015288</t>
  </si>
  <si>
    <t>73789</t>
  </si>
  <si>
    <t>16002981</t>
  </si>
  <si>
    <t>26/04/1997</t>
  </si>
  <si>
    <t>17H-0015289</t>
  </si>
  <si>
    <t>0015289</t>
  </si>
  <si>
    <t>73790</t>
  </si>
  <si>
    <t>17004724</t>
  </si>
  <si>
    <t>Nguyễn Trần Phương</t>
  </si>
  <si>
    <t>08/12/2001</t>
  </si>
  <si>
    <t>17H-0015290</t>
  </si>
  <si>
    <t>0015290</t>
  </si>
  <si>
    <t>73791</t>
  </si>
  <si>
    <t>17002673</t>
  </si>
  <si>
    <t>17H-0015291</t>
  </si>
  <si>
    <t>0015291</t>
  </si>
  <si>
    <t>73792</t>
  </si>
  <si>
    <t>16002907</t>
  </si>
  <si>
    <t>17H-0015292</t>
  </si>
  <si>
    <t>0015292</t>
  </si>
  <si>
    <t>73793</t>
  </si>
  <si>
    <t>16002411</t>
  </si>
  <si>
    <t>17H-0015293</t>
  </si>
  <si>
    <t>0015293</t>
  </si>
  <si>
    <t>73794</t>
  </si>
  <si>
    <t>18005418</t>
  </si>
  <si>
    <t>17H-0015294</t>
  </si>
  <si>
    <t>0015294</t>
  </si>
  <si>
    <t>73795</t>
  </si>
  <si>
    <t>17001059</t>
  </si>
  <si>
    <t>17H-0015295</t>
  </si>
  <si>
    <t>0015295</t>
  </si>
  <si>
    <t>73796</t>
  </si>
  <si>
    <t>17H-0015296</t>
  </si>
  <si>
    <t>0015296</t>
  </si>
  <si>
    <t>73797</t>
  </si>
  <si>
    <t>17001877</t>
  </si>
  <si>
    <t>17H-0015297</t>
  </si>
  <si>
    <t>0015297</t>
  </si>
  <si>
    <t>73798</t>
  </si>
  <si>
    <t>17003826</t>
  </si>
  <si>
    <t>10/07/1998</t>
  </si>
  <si>
    <t>17H-0015298</t>
  </si>
  <si>
    <t>0015298</t>
  </si>
  <si>
    <t>73799</t>
  </si>
  <si>
    <t>17003114</t>
  </si>
  <si>
    <t>17H-0015299</t>
  </si>
  <si>
    <t>0015299</t>
  </si>
  <si>
    <t>73800</t>
  </si>
  <si>
    <t>18005419</t>
  </si>
  <si>
    <t>Trịnh Tiến</t>
  </si>
  <si>
    <t>Chỉnh</t>
  </si>
  <si>
    <t>06/11/2002</t>
  </si>
  <si>
    <t>17H-0015300</t>
  </si>
  <si>
    <t>0015300</t>
  </si>
  <si>
    <t>TP. HCM, ngày 19 tháng 09 năm 2018</t>
  </si>
  <si>
    <t>0014170</t>
  </si>
  <si>
    <t>0014844</t>
  </si>
  <si>
    <t>Bốn trăm lẻ năm triệu, bốn trăm sáu mươi tám ngàn đồng.</t>
  </si>
  <si>
    <t>(Ngày  19/09/2018)</t>
  </si>
  <si>
    <t>73803</t>
  </si>
  <si>
    <t>17000764</t>
  </si>
  <si>
    <t>06/09/1998</t>
  </si>
  <si>
    <t>20/09/2018</t>
  </si>
  <si>
    <t>17H-0014175</t>
  </si>
  <si>
    <t>0014175</t>
  </si>
  <si>
    <t>73811</t>
  </si>
  <si>
    <t>17002797</t>
  </si>
  <si>
    <t>Quảng</t>
  </si>
  <si>
    <t>17H-0014176</t>
  </si>
  <si>
    <t>0014176</t>
  </si>
  <si>
    <t>73812</t>
  </si>
  <si>
    <t>17002455</t>
  </si>
  <si>
    <t>Đinh Thịnh</t>
  </si>
  <si>
    <t>28/10/1998</t>
  </si>
  <si>
    <t>17H-0014177</t>
  </si>
  <si>
    <t>0014177</t>
  </si>
  <si>
    <t>73815</t>
  </si>
  <si>
    <t>16001174</t>
  </si>
  <si>
    <t>Đinh Quốc</t>
  </si>
  <si>
    <t>17H-0014178</t>
  </si>
  <si>
    <t>0014178</t>
  </si>
  <si>
    <t>73817</t>
  </si>
  <si>
    <t>17001476</t>
  </si>
  <si>
    <t>02/07/1999</t>
  </si>
  <si>
    <t>17H-0014179</t>
  </si>
  <si>
    <t>0014179</t>
  </si>
  <si>
    <t>73819</t>
  </si>
  <si>
    <t>17004183</t>
  </si>
  <si>
    <t>17H-0014180</t>
  </si>
  <si>
    <t>0014180</t>
  </si>
  <si>
    <t>73823</t>
  </si>
  <si>
    <t>17001618</t>
  </si>
  <si>
    <t>Trang Nhựt</t>
  </si>
  <si>
    <t>17H-0014181</t>
  </si>
  <si>
    <t>0014181</t>
  </si>
  <si>
    <t>73842</t>
  </si>
  <si>
    <t>18001452</t>
  </si>
  <si>
    <t>17H-0014182</t>
  </si>
  <si>
    <t>0014182</t>
  </si>
  <si>
    <t>73865</t>
  </si>
  <si>
    <t>17001940</t>
  </si>
  <si>
    <t>17H-0014183</t>
  </si>
  <si>
    <t>0014183</t>
  </si>
  <si>
    <t>73869</t>
  </si>
  <si>
    <t>17002846</t>
  </si>
  <si>
    <t>Đoàn Khánh</t>
  </si>
  <si>
    <t>17H-0014184</t>
  </si>
  <si>
    <t>0014184</t>
  </si>
  <si>
    <t>73873</t>
  </si>
  <si>
    <t>17001023</t>
  </si>
  <si>
    <t>17/09/1999</t>
  </si>
  <si>
    <t>17H-0014185</t>
  </si>
  <si>
    <t>0014185</t>
  </si>
  <si>
    <t>73874</t>
  </si>
  <si>
    <t>17002950</t>
  </si>
  <si>
    <t>Bùi Nhựt</t>
  </si>
  <si>
    <t>17H-0014186</t>
  </si>
  <si>
    <t>0014186</t>
  </si>
  <si>
    <t>73875</t>
  </si>
  <si>
    <t>17001045</t>
  </si>
  <si>
    <t>Huỳnh Trung</t>
  </si>
  <si>
    <t>06/11/1997</t>
  </si>
  <si>
    <t>17H-0014187</t>
  </si>
  <si>
    <t>0014187</t>
  </si>
  <si>
    <t>73876</t>
  </si>
  <si>
    <t>17001014</t>
  </si>
  <si>
    <t>Túc</t>
  </si>
  <si>
    <t>17H-0014188</t>
  </si>
  <si>
    <t>0014188</t>
  </si>
  <si>
    <t>73802</t>
  </si>
  <si>
    <t>17001686</t>
  </si>
  <si>
    <t>17H-0015301</t>
  </si>
  <si>
    <t>0015301</t>
  </si>
  <si>
    <t>73804</t>
  </si>
  <si>
    <t>17001872</t>
  </si>
  <si>
    <t>17H-0015302</t>
  </si>
  <si>
    <t>0015302</t>
  </si>
  <si>
    <t>73805</t>
  </si>
  <si>
    <t>16001493</t>
  </si>
  <si>
    <t>Trương Phước Hoàng</t>
  </si>
  <si>
    <t>17H-0015303</t>
  </si>
  <si>
    <t>0015303</t>
  </si>
  <si>
    <t>73806</t>
  </si>
  <si>
    <t>18005420</t>
  </si>
  <si>
    <t>Trần Thuận</t>
  </si>
  <si>
    <t>16/05/2000</t>
  </si>
  <si>
    <t>17H-0015304</t>
  </si>
  <si>
    <t>0015304</t>
  </si>
  <si>
    <t>73807</t>
  </si>
  <si>
    <t>17004305</t>
  </si>
  <si>
    <t>17H-0015305</t>
  </si>
  <si>
    <t>0015305</t>
  </si>
  <si>
    <t>73808</t>
  </si>
  <si>
    <t>16002022</t>
  </si>
  <si>
    <t>Trần Trọng</t>
  </si>
  <si>
    <t>17H-0015306</t>
  </si>
  <si>
    <t>0015306</t>
  </si>
  <si>
    <t>73809</t>
  </si>
  <si>
    <t>17002398</t>
  </si>
  <si>
    <t>Trịnh Hoàng</t>
  </si>
  <si>
    <t>06/03/1999</t>
  </si>
  <si>
    <t>17H-0015307</t>
  </si>
  <si>
    <t>0015307</t>
  </si>
  <si>
    <t>73810</t>
  </si>
  <si>
    <t>17004568</t>
  </si>
  <si>
    <t>17H-0015308</t>
  </si>
  <si>
    <t>0015308</t>
  </si>
  <si>
    <t>73813</t>
  </si>
  <si>
    <t>17002389</t>
  </si>
  <si>
    <t>17H-0015309</t>
  </si>
  <si>
    <t>0015309</t>
  </si>
  <si>
    <t>73814</t>
  </si>
  <si>
    <t>17001967</t>
  </si>
  <si>
    <t>Lê Phi</t>
  </si>
  <si>
    <t>15/11/1999</t>
  </si>
  <si>
    <t>17H-0015310</t>
  </si>
  <si>
    <t>0015310</t>
  </si>
  <si>
    <t>73816</t>
  </si>
  <si>
    <t>17003033</t>
  </si>
  <si>
    <t>Trần Nguyễn Minh</t>
  </si>
  <si>
    <t>18/06/1997</t>
  </si>
  <si>
    <t>17H-0015311</t>
  </si>
  <si>
    <t>0015311</t>
  </si>
  <si>
    <t>73818</t>
  </si>
  <si>
    <t>17002102</t>
  </si>
  <si>
    <t>Châu Đình</t>
  </si>
  <si>
    <t>17H-0015312</t>
  </si>
  <si>
    <t>0015312</t>
  </si>
  <si>
    <t>73820</t>
  </si>
  <si>
    <t>17003853</t>
  </si>
  <si>
    <t>17H-0015313</t>
  </si>
  <si>
    <t>0015313</t>
  </si>
  <si>
    <t>73821</t>
  </si>
  <si>
    <t>17003992</t>
  </si>
  <si>
    <t>17H-0015314</t>
  </si>
  <si>
    <t>0015314</t>
  </si>
  <si>
    <t>73822</t>
  </si>
  <si>
    <t>17002757</t>
  </si>
  <si>
    <t>Lương Chế</t>
  </si>
  <si>
    <t>17H-0015315</t>
  </si>
  <si>
    <t>0015315</t>
  </si>
  <si>
    <t>73826</t>
  </si>
  <si>
    <t>16002029</t>
  </si>
  <si>
    <t>05/02/1996</t>
  </si>
  <si>
    <t>17H-0015316</t>
  </si>
  <si>
    <t>0015316</t>
  </si>
  <si>
    <t>73827</t>
  </si>
  <si>
    <t>17001840</t>
  </si>
  <si>
    <t>Nguyễn Trương Hồng</t>
  </si>
  <si>
    <t>08/10/1999</t>
  </si>
  <si>
    <t>17H-0015317</t>
  </si>
  <si>
    <t>0015317</t>
  </si>
  <si>
    <t>73828</t>
  </si>
  <si>
    <t>17003447</t>
  </si>
  <si>
    <t>17H-0015318</t>
  </si>
  <si>
    <t>0015318</t>
  </si>
  <si>
    <t>73829</t>
  </si>
  <si>
    <t>17004015</t>
  </si>
  <si>
    <t>17H-0015319</t>
  </si>
  <si>
    <t>0015319</t>
  </si>
  <si>
    <t>73830</t>
  </si>
  <si>
    <t>15000952</t>
  </si>
  <si>
    <t>17H-0015320</t>
  </si>
  <si>
    <t>0015320</t>
  </si>
  <si>
    <t>73831</t>
  </si>
  <si>
    <t>16002851</t>
  </si>
  <si>
    <t>12/02/1996</t>
  </si>
  <si>
    <t>17H-0015321</t>
  </si>
  <si>
    <t>0015321</t>
  </si>
  <si>
    <t>73832</t>
  </si>
  <si>
    <t>17004028</t>
  </si>
  <si>
    <t>17H-0015322</t>
  </si>
  <si>
    <t>0015322</t>
  </si>
  <si>
    <t>73833</t>
  </si>
  <si>
    <t>17003775</t>
  </si>
  <si>
    <t>Thường</t>
  </si>
  <si>
    <t>17H-0015323</t>
  </si>
  <si>
    <t>0015323</t>
  </si>
  <si>
    <t>73834</t>
  </si>
  <si>
    <t>17003732</t>
  </si>
  <si>
    <t>10/05/1999</t>
  </si>
  <si>
    <t>17H-0015324</t>
  </si>
  <si>
    <t>0015324</t>
  </si>
  <si>
    <t>73835</t>
  </si>
  <si>
    <t>17002909</t>
  </si>
  <si>
    <t>Lê Chính</t>
  </si>
  <si>
    <t>17H-0015325</t>
  </si>
  <si>
    <t>0015325</t>
  </si>
  <si>
    <t>73836</t>
  </si>
  <si>
    <t>17003004</t>
  </si>
  <si>
    <t>17H-0015326</t>
  </si>
  <si>
    <t>0015326</t>
  </si>
  <si>
    <t>73837</t>
  </si>
  <si>
    <t>16001369</t>
  </si>
  <si>
    <t>17H-0015327</t>
  </si>
  <si>
    <t>0015327</t>
  </si>
  <si>
    <t>73839</t>
  </si>
  <si>
    <t>18005421</t>
  </si>
  <si>
    <t>17H-0015328</t>
  </si>
  <si>
    <t>0015328</t>
  </si>
  <si>
    <t>73841</t>
  </si>
  <si>
    <t>17002683</t>
  </si>
  <si>
    <t>17H-0015329</t>
  </si>
  <si>
    <t>0015329</t>
  </si>
  <si>
    <t>73843</t>
  </si>
  <si>
    <t>16002308</t>
  </si>
  <si>
    <t>17H-0015330</t>
  </si>
  <si>
    <t>0015330</t>
  </si>
  <si>
    <t>73844</t>
  </si>
  <si>
    <t>18005422</t>
  </si>
  <si>
    <t>17H-0015331</t>
  </si>
  <si>
    <t>0015331</t>
  </si>
  <si>
    <t>73845</t>
  </si>
  <si>
    <t>18005423</t>
  </si>
  <si>
    <t>Đoàn Phi</t>
  </si>
  <si>
    <t>17H-0015332</t>
  </si>
  <si>
    <t>0015332</t>
  </si>
  <si>
    <t>73846</t>
  </si>
  <si>
    <t>17001129</t>
  </si>
  <si>
    <t>Trãi</t>
  </si>
  <si>
    <t>17H-0015333</t>
  </si>
  <si>
    <t>0015333</t>
  </si>
  <si>
    <t>73847</t>
  </si>
  <si>
    <t>18005424</t>
  </si>
  <si>
    <t>Nguyễn Viết Hoàng</t>
  </si>
  <si>
    <t>06/01/1990</t>
  </si>
  <si>
    <t>17H-0015334</t>
  </si>
  <si>
    <t>0015334</t>
  </si>
  <si>
    <t>73849</t>
  </si>
  <si>
    <t>17001814</t>
  </si>
  <si>
    <t>17H-0015335</t>
  </si>
  <si>
    <t>0015335</t>
  </si>
  <si>
    <t>73850</t>
  </si>
  <si>
    <t>16000810</t>
  </si>
  <si>
    <t>Lê Trường</t>
  </si>
  <si>
    <t>17H-0015336</t>
  </si>
  <si>
    <t>0015336</t>
  </si>
  <si>
    <t>73851</t>
  </si>
  <si>
    <t>16002482</t>
  </si>
  <si>
    <t>17H-0015337</t>
  </si>
  <si>
    <t>0015337</t>
  </si>
  <si>
    <t>73853</t>
  </si>
  <si>
    <t>17001968</t>
  </si>
  <si>
    <t>Phạm Quan</t>
  </si>
  <si>
    <t>17H-0015338</t>
  </si>
  <si>
    <t>0015338</t>
  </si>
  <si>
    <t>73854</t>
  </si>
  <si>
    <t>17004157</t>
  </si>
  <si>
    <t>17H-0015339</t>
  </si>
  <si>
    <t>0015339</t>
  </si>
  <si>
    <t>73855</t>
  </si>
  <si>
    <t>17002602</t>
  </si>
  <si>
    <t>Võ Thị Cẩm</t>
  </si>
  <si>
    <t>17H-0015340</t>
  </si>
  <si>
    <t>0015340</t>
  </si>
  <si>
    <t>73856</t>
  </si>
  <si>
    <t>17001435</t>
  </si>
  <si>
    <t>14/02/2002</t>
  </si>
  <si>
    <t>17T4-CCK2</t>
  </si>
  <si>
    <t>17H-0015341</t>
  </si>
  <si>
    <t>0015341</t>
  </si>
  <si>
    <t>73858</t>
  </si>
  <si>
    <t>17002130</t>
  </si>
  <si>
    <t>17H-0015342</t>
  </si>
  <si>
    <t>0015342</t>
  </si>
  <si>
    <t>73859</t>
  </si>
  <si>
    <t>17001398</t>
  </si>
  <si>
    <t>17H-0015343</t>
  </si>
  <si>
    <t>0015343</t>
  </si>
  <si>
    <t>73860</t>
  </si>
  <si>
    <t>16003108</t>
  </si>
  <si>
    <t>17H-0015344</t>
  </si>
  <si>
    <t>0015344</t>
  </si>
  <si>
    <t>73861</t>
  </si>
  <si>
    <t>16003323</t>
  </si>
  <si>
    <t>03/02/1998</t>
  </si>
  <si>
    <t>17H-0015345</t>
  </si>
  <si>
    <t>0015345</t>
  </si>
  <si>
    <t>73862</t>
  </si>
  <si>
    <t>17001095</t>
  </si>
  <si>
    <t>Vũ Đức</t>
  </si>
  <si>
    <t>19/10/1999</t>
  </si>
  <si>
    <t>17H-0015346</t>
  </si>
  <si>
    <t>0015346</t>
  </si>
  <si>
    <t>73863</t>
  </si>
  <si>
    <t>16003591</t>
  </si>
  <si>
    <t>17H-0015347</t>
  </si>
  <si>
    <t>0015347</t>
  </si>
  <si>
    <t>73864</t>
  </si>
  <si>
    <t>17004721</t>
  </si>
  <si>
    <t>Trần Hiệp</t>
  </si>
  <si>
    <t>17H-0015348</t>
  </si>
  <si>
    <t>0015348</t>
  </si>
  <si>
    <t>73866</t>
  </si>
  <si>
    <t>17003381</t>
  </si>
  <si>
    <t>Đinh Thị</t>
  </si>
  <si>
    <t>Mi</t>
  </si>
  <si>
    <t>17T4-QTD1</t>
  </si>
  <si>
    <t>17H-0015349</t>
  </si>
  <si>
    <t>0015349</t>
  </si>
  <si>
    <t>73867</t>
  </si>
  <si>
    <t>18005425</t>
  </si>
  <si>
    <t>17H-0015350</t>
  </si>
  <si>
    <t>0015350</t>
  </si>
  <si>
    <t>73868</t>
  </si>
  <si>
    <t>17000451</t>
  </si>
  <si>
    <t>Nguyễn Hoài</t>
  </si>
  <si>
    <t>07/02/1998</t>
  </si>
  <si>
    <t>17H-0015351</t>
  </si>
  <si>
    <t>0015351</t>
  </si>
  <si>
    <t>73870</t>
  </si>
  <si>
    <t>18005426</t>
  </si>
  <si>
    <t>Nguyễn Hồng Thanh</t>
  </si>
  <si>
    <t>14/09/2000</t>
  </si>
  <si>
    <t>17H-0015352</t>
  </si>
  <si>
    <t>0015352</t>
  </si>
  <si>
    <t>73871</t>
  </si>
  <si>
    <t>17002879</t>
  </si>
  <si>
    <t>Lâm Quang</t>
  </si>
  <si>
    <t>10/10/1998</t>
  </si>
  <si>
    <t>17H-0015353</t>
  </si>
  <si>
    <t>0015353</t>
  </si>
  <si>
    <t>73872</t>
  </si>
  <si>
    <t>18005427</t>
  </si>
  <si>
    <t>20/07/2002</t>
  </si>
  <si>
    <t>17H-0015354</t>
  </si>
  <si>
    <t>0015354</t>
  </si>
  <si>
    <t>73877</t>
  </si>
  <si>
    <t>17001251</t>
  </si>
  <si>
    <t>17H-0015355</t>
  </si>
  <si>
    <t>0015355</t>
  </si>
  <si>
    <t>73878</t>
  </si>
  <si>
    <t>17001661</t>
  </si>
  <si>
    <t>Nguyễn Huỳnh Trung</t>
  </si>
  <si>
    <t>Trực</t>
  </si>
  <si>
    <t>17H-0015356</t>
  </si>
  <si>
    <t>0015356</t>
  </si>
  <si>
    <t>73879</t>
  </si>
  <si>
    <t>17003289</t>
  </si>
  <si>
    <t>Phạm Trung</t>
  </si>
  <si>
    <t>04/03/1999</t>
  </si>
  <si>
    <t>17H-0015357</t>
  </si>
  <si>
    <t>0015357</t>
  </si>
  <si>
    <t>73880</t>
  </si>
  <si>
    <t>16001809</t>
  </si>
  <si>
    <t>03/12/1997</t>
  </si>
  <si>
    <t>17H-0015358</t>
  </si>
  <si>
    <t>0015358</t>
  </si>
  <si>
    <t>73881</t>
  </si>
  <si>
    <t>16000784</t>
  </si>
  <si>
    <t>17H-0015360</t>
  </si>
  <si>
    <t>0015360</t>
  </si>
  <si>
    <t>73882</t>
  </si>
  <si>
    <t>16000782</t>
  </si>
  <si>
    <t>02/05/1998</t>
  </si>
  <si>
    <t>17H-0015361</t>
  </si>
  <si>
    <t>0015361</t>
  </si>
  <si>
    <t>73883</t>
  </si>
  <si>
    <t>17004825</t>
  </si>
  <si>
    <t>Phạm Ngọc Duy</t>
  </si>
  <si>
    <t>03/11/1990</t>
  </si>
  <si>
    <t>17H-0015362</t>
  </si>
  <si>
    <t>0015362</t>
  </si>
  <si>
    <t>0015359</t>
  </si>
  <si>
    <t>(Ngày 20/09/2018)</t>
  </si>
  <si>
    <t>TP. HCM, ngày 20 tháng 09 năm 2018</t>
  </si>
  <si>
    <t>Ba trăm tám mươi sáu triệu, năm trăm sáu mươi lăm ngàn đồng.</t>
  </si>
  <si>
    <t>73887</t>
  </si>
  <si>
    <t>17000099</t>
  </si>
  <si>
    <t>Trần Nguyễn Phương</t>
  </si>
  <si>
    <t>15/8/2000</t>
  </si>
  <si>
    <t>17T4-CKL1</t>
  </si>
  <si>
    <t>21/09/2018</t>
  </si>
  <si>
    <t>17H-0014189</t>
  </si>
  <si>
    <t>0014189</t>
  </si>
  <si>
    <t>73889</t>
  </si>
  <si>
    <t>17000857</t>
  </si>
  <si>
    <t>Châu Hoàng</t>
  </si>
  <si>
    <t>17H-0014190</t>
  </si>
  <si>
    <t>0014190</t>
  </si>
  <si>
    <t>73890</t>
  </si>
  <si>
    <t>18005430</t>
  </si>
  <si>
    <t>17H-0014191</t>
  </si>
  <si>
    <t>0014191</t>
  </si>
  <si>
    <t>73893</t>
  </si>
  <si>
    <t>17003303</t>
  </si>
  <si>
    <t>Hận</t>
  </si>
  <si>
    <t>17H-0014192</t>
  </si>
  <si>
    <t>0014192</t>
  </si>
  <si>
    <t>73894</t>
  </si>
  <si>
    <t>17003300</t>
  </si>
  <si>
    <t>Trương Ninh</t>
  </si>
  <si>
    <t>26/04/1999</t>
  </si>
  <si>
    <t>17H-0014193</t>
  </si>
  <si>
    <t>0014193</t>
  </si>
  <si>
    <t>73895</t>
  </si>
  <si>
    <t>17003137</t>
  </si>
  <si>
    <t>17H-0014194</t>
  </si>
  <si>
    <t>0014194</t>
  </si>
  <si>
    <t>73896</t>
  </si>
  <si>
    <t>17002099</t>
  </si>
  <si>
    <t>17H-0014195</t>
  </si>
  <si>
    <t>0014195</t>
  </si>
  <si>
    <t>73897</t>
  </si>
  <si>
    <t>17001619</t>
  </si>
  <si>
    <t>Trần Thái</t>
  </si>
  <si>
    <t>17H-0014196</t>
  </si>
  <si>
    <t>0014196</t>
  </si>
  <si>
    <t>73898</t>
  </si>
  <si>
    <t>17H-0014197</t>
  </si>
  <si>
    <t>0014197</t>
  </si>
  <si>
    <t>73901</t>
  </si>
  <si>
    <t>16001999</t>
  </si>
  <si>
    <t>16/05/1997</t>
  </si>
  <si>
    <t>17H-0014198</t>
  </si>
  <si>
    <t>0014198</t>
  </si>
  <si>
    <t>73902</t>
  </si>
  <si>
    <t>18005434</t>
  </si>
  <si>
    <t>17H-0014199</t>
  </si>
  <si>
    <t>0014199</t>
  </si>
  <si>
    <t>73903</t>
  </si>
  <si>
    <t>18005435</t>
  </si>
  <si>
    <t>Vũ Trung Anh</t>
  </si>
  <si>
    <t>09/04/1998</t>
  </si>
  <si>
    <t>17H-0014200</t>
  </si>
  <si>
    <t>0014200</t>
  </si>
  <si>
    <t>73904</t>
  </si>
  <si>
    <t>16002275</t>
  </si>
  <si>
    <t>13/08/2001</t>
  </si>
  <si>
    <t>16TC-QTM</t>
  </si>
  <si>
    <t>17H-0014201</t>
  </si>
  <si>
    <t>0014201</t>
  </si>
  <si>
    <t>73907</t>
  </si>
  <si>
    <t>17001577</t>
  </si>
  <si>
    <t>11/05/1999</t>
  </si>
  <si>
    <t>17H-0014202</t>
  </si>
  <si>
    <t>0014202</t>
  </si>
  <si>
    <t>73908</t>
  </si>
  <si>
    <t>16001808</t>
  </si>
  <si>
    <t>17H-0014203</t>
  </si>
  <si>
    <t>0014203</t>
  </si>
  <si>
    <t>73910</t>
  </si>
  <si>
    <t>16003841</t>
  </si>
  <si>
    <t>Lê Thị</t>
  </si>
  <si>
    <t>Nhàn</t>
  </si>
  <si>
    <t>24/11/1997</t>
  </si>
  <si>
    <t>17H-0014204</t>
  </si>
  <si>
    <t>0014204</t>
  </si>
  <si>
    <t>73911</t>
  </si>
  <si>
    <t>16002393</t>
  </si>
  <si>
    <t>Nguyễn Thị Bình</t>
  </si>
  <si>
    <t>17H-0014205</t>
  </si>
  <si>
    <t>0014205</t>
  </si>
  <si>
    <t>73913</t>
  </si>
  <si>
    <t>16002069</t>
  </si>
  <si>
    <t>10/10/1997</t>
  </si>
  <si>
    <t>17H-0014206</t>
  </si>
  <si>
    <t>0014206</t>
  </si>
  <si>
    <t>73915</t>
  </si>
  <si>
    <t>18005438</t>
  </si>
  <si>
    <t>Vũ Khắc</t>
  </si>
  <si>
    <t>Cần</t>
  </si>
  <si>
    <t>20/02/1995</t>
  </si>
  <si>
    <t>17H-0014207</t>
  </si>
  <si>
    <t>0014207</t>
  </si>
  <si>
    <t>73917</t>
  </si>
  <si>
    <t>17001776</t>
  </si>
  <si>
    <t>Lê Nguyễn Hồng</t>
  </si>
  <si>
    <t>17H-0014208</t>
  </si>
  <si>
    <t>0014208</t>
  </si>
  <si>
    <t>73919</t>
  </si>
  <si>
    <t>18005439</t>
  </si>
  <si>
    <t>17H-0014209</t>
  </si>
  <si>
    <t>0014209</t>
  </si>
  <si>
    <t>73920</t>
  </si>
  <si>
    <t>18005440</t>
  </si>
  <si>
    <t>23/01/1999</t>
  </si>
  <si>
    <t>17H-0014210</t>
  </si>
  <si>
    <t>0014210</t>
  </si>
  <si>
    <t>73921</t>
  </si>
  <si>
    <t>17001345</t>
  </si>
  <si>
    <t>17H-0014211</t>
  </si>
  <si>
    <t>0014211</t>
  </si>
  <si>
    <t>73926</t>
  </si>
  <si>
    <t>18005442</t>
  </si>
  <si>
    <t>20/05/1997</t>
  </si>
  <si>
    <t>17H-0014212</t>
  </si>
  <si>
    <t>0014212</t>
  </si>
  <si>
    <t>73931</t>
  </si>
  <si>
    <t>17003131</t>
  </si>
  <si>
    <t>17H-0014213</t>
  </si>
  <si>
    <t>0014213</t>
  </si>
  <si>
    <t>73940</t>
  </si>
  <si>
    <t>16001774</t>
  </si>
  <si>
    <t>Nguyễn Vòng Bảo</t>
  </si>
  <si>
    <t>23/12/1998</t>
  </si>
  <si>
    <t>17H-0014214</t>
  </si>
  <si>
    <t>0014214</t>
  </si>
  <si>
    <t>73941</t>
  </si>
  <si>
    <t>16001354</t>
  </si>
  <si>
    <t>17H-0014215</t>
  </si>
  <si>
    <t>0014215</t>
  </si>
  <si>
    <t>73942</t>
  </si>
  <si>
    <t>17001646</t>
  </si>
  <si>
    <t>17H-0014216</t>
  </si>
  <si>
    <t>0014216</t>
  </si>
  <si>
    <t>73943</t>
  </si>
  <si>
    <t>17001492</t>
  </si>
  <si>
    <t>17H-0014217</t>
  </si>
  <si>
    <t>0014217</t>
  </si>
  <si>
    <t>73944</t>
  </si>
  <si>
    <t>17004571</t>
  </si>
  <si>
    <t>Sáng</t>
  </si>
  <si>
    <t>09/01/1998</t>
  </si>
  <si>
    <t>17H-0014218</t>
  </si>
  <si>
    <t>0014218</t>
  </si>
  <si>
    <t>73945</t>
  </si>
  <si>
    <t>16003129</t>
  </si>
  <si>
    <t>17H-0014219</t>
  </si>
  <si>
    <t>0014219</t>
  </si>
  <si>
    <t>73946</t>
  </si>
  <si>
    <t>17001631</t>
  </si>
  <si>
    <t>Ngô Trung</t>
  </si>
  <si>
    <t>17H-0014220</t>
  </si>
  <si>
    <t>0014220</t>
  </si>
  <si>
    <t>73980</t>
  </si>
  <si>
    <t>17001615</t>
  </si>
  <si>
    <t>Lê Thừa</t>
  </si>
  <si>
    <t>17H-0014221</t>
  </si>
  <si>
    <t>0014221</t>
  </si>
  <si>
    <t>73884</t>
  </si>
  <si>
    <t>18005428</t>
  </si>
  <si>
    <t>Hồ Nhật</t>
  </si>
  <si>
    <t>17H-0015363</t>
  </si>
  <si>
    <t>0015363</t>
  </si>
  <si>
    <t>73885</t>
  </si>
  <si>
    <t>17001887</t>
  </si>
  <si>
    <t>Nguyễn Đặng</t>
  </si>
  <si>
    <t>Tiễn</t>
  </si>
  <si>
    <t>17H-0015364</t>
  </si>
  <si>
    <t>0015364</t>
  </si>
  <si>
    <t>73886</t>
  </si>
  <si>
    <t>18005429</t>
  </si>
  <si>
    <t>15/12/1990</t>
  </si>
  <si>
    <t>17H-0015365</t>
  </si>
  <si>
    <t>0015365</t>
  </si>
  <si>
    <t>73888</t>
  </si>
  <si>
    <t>16002080</t>
  </si>
  <si>
    <t>Ngô  Ngọc</t>
  </si>
  <si>
    <t>17H-0015366</t>
  </si>
  <si>
    <t>0015366</t>
  </si>
  <si>
    <t>73891</t>
  </si>
  <si>
    <t>18005431</t>
  </si>
  <si>
    <t>Phùng Lê Kim</t>
  </si>
  <si>
    <t>17H-0015367</t>
  </si>
  <si>
    <t>0015367</t>
  </si>
  <si>
    <t>73892</t>
  </si>
  <si>
    <t>16000828</t>
  </si>
  <si>
    <t>Phạm Anh</t>
  </si>
  <si>
    <t>Tỷ</t>
  </si>
  <si>
    <t>27/09/2001</t>
  </si>
  <si>
    <t>17H-0015368</t>
  </si>
  <si>
    <t>0015368</t>
  </si>
  <si>
    <t>73899</t>
  </si>
  <si>
    <t>18005432</t>
  </si>
  <si>
    <t>17H-0015369</t>
  </si>
  <si>
    <t>0015369</t>
  </si>
  <si>
    <t>73900</t>
  </si>
  <si>
    <t>18005433</t>
  </si>
  <si>
    <t>17H-0015370</t>
  </si>
  <si>
    <t>0015370</t>
  </si>
  <si>
    <t>73905</t>
  </si>
  <si>
    <t>16000955</t>
  </si>
  <si>
    <t>Huỳnh Trần Đức</t>
  </si>
  <si>
    <t>17H-0015371</t>
  </si>
  <si>
    <t>0015371</t>
  </si>
  <si>
    <t>73906</t>
  </si>
  <si>
    <t>16000591</t>
  </si>
  <si>
    <t>17H-0015372</t>
  </si>
  <si>
    <t>0015372</t>
  </si>
  <si>
    <t>73909</t>
  </si>
  <si>
    <t>18005436</t>
  </si>
  <si>
    <t>Lê Vũ</t>
  </si>
  <si>
    <t>01/03/1999</t>
  </si>
  <si>
    <t>17H-0015373</t>
  </si>
  <si>
    <t>0015373</t>
  </si>
  <si>
    <t>73912</t>
  </si>
  <si>
    <t>18005437</t>
  </si>
  <si>
    <t>Nhiêu Nhựt</t>
  </si>
  <si>
    <t>17H-0015374</t>
  </si>
  <si>
    <t>0015374</t>
  </si>
  <si>
    <t>73914</t>
  </si>
  <si>
    <t>16002534</t>
  </si>
  <si>
    <t>18/12/1996</t>
  </si>
  <si>
    <t>17H-0015375</t>
  </si>
  <si>
    <t>0015375</t>
  </si>
  <si>
    <t>73916</t>
  </si>
  <si>
    <t>17003446</t>
  </si>
  <si>
    <t>Huỳnh Nhất</t>
  </si>
  <si>
    <t>17H-0015376</t>
  </si>
  <si>
    <t>0015376</t>
  </si>
  <si>
    <t>73918</t>
  </si>
  <si>
    <t>17001287</t>
  </si>
  <si>
    <t>17H-0015377</t>
  </si>
  <si>
    <t>0015377</t>
  </si>
  <si>
    <t>73922</t>
  </si>
  <si>
    <t>18001534</t>
  </si>
  <si>
    <t>Nguyễn Huỳnh Quang</t>
  </si>
  <si>
    <t>19/12/2000</t>
  </si>
  <si>
    <t>17H-0015378</t>
  </si>
  <si>
    <t>0015378</t>
  </si>
  <si>
    <t>73923</t>
  </si>
  <si>
    <t>17003581</t>
  </si>
  <si>
    <t>Đệ</t>
  </si>
  <si>
    <t>22/04/1999</t>
  </si>
  <si>
    <t>17H-0015379</t>
  </si>
  <si>
    <t>0015379</t>
  </si>
  <si>
    <t>73924</t>
  </si>
  <si>
    <t>18005441</t>
  </si>
  <si>
    <t>17H-0015380</t>
  </si>
  <si>
    <t>0015380</t>
  </si>
  <si>
    <t>73925</t>
  </si>
  <si>
    <t>17003865</t>
  </si>
  <si>
    <t>Nguyễn Lý Lam</t>
  </si>
  <si>
    <t>17H-0015381</t>
  </si>
  <si>
    <t>0015381</t>
  </si>
  <si>
    <t>73927</t>
  </si>
  <si>
    <t>17002341</t>
  </si>
  <si>
    <t>17H-0015382</t>
  </si>
  <si>
    <t>0015382</t>
  </si>
  <si>
    <t>73928</t>
  </si>
  <si>
    <t>17001651</t>
  </si>
  <si>
    <t>17H-0015383</t>
  </si>
  <si>
    <t>0015383</t>
  </si>
  <si>
    <t>73929</t>
  </si>
  <si>
    <t>17002790</t>
  </si>
  <si>
    <t>Phạm Thành Quốc</t>
  </si>
  <si>
    <t>17H-0015384</t>
  </si>
  <si>
    <t>0015384</t>
  </si>
  <si>
    <t>73932</t>
  </si>
  <si>
    <t>17002303</t>
  </si>
  <si>
    <t>17H-0015385</t>
  </si>
  <si>
    <t>0015385</t>
  </si>
  <si>
    <t>73933</t>
  </si>
  <si>
    <t>17H-0015386</t>
  </si>
  <si>
    <t>0015386</t>
  </si>
  <si>
    <t>73934</t>
  </si>
  <si>
    <t>18005443</t>
  </si>
  <si>
    <t>03/02/1987</t>
  </si>
  <si>
    <t>17H-0015387</t>
  </si>
  <si>
    <t>0015387</t>
  </si>
  <si>
    <t>73935</t>
  </si>
  <si>
    <t>17004000</t>
  </si>
  <si>
    <t>16/11/1998</t>
  </si>
  <si>
    <t>17H-0015388</t>
  </si>
  <si>
    <t>0015388</t>
  </si>
  <si>
    <t>73936</t>
  </si>
  <si>
    <t>17001710</t>
  </si>
  <si>
    <t>17H-0015389</t>
  </si>
  <si>
    <t>0015389</t>
  </si>
  <si>
    <t>73937</t>
  </si>
  <si>
    <t>17002123</t>
  </si>
  <si>
    <t>Sâm</t>
  </si>
  <si>
    <t>17H-0015390</t>
  </si>
  <si>
    <t>0015390</t>
  </si>
  <si>
    <t>73938</t>
  </si>
  <si>
    <t>18005444</t>
  </si>
  <si>
    <t>Phạm Công</t>
  </si>
  <si>
    <t>17H-0015391</t>
  </si>
  <si>
    <t>0015391</t>
  </si>
  <si>
    <t>73939</t>
  </si>
  <si>
    <t>17001905</t>
  </si>
  <si>
    <t>29/06/1998</t>
  </si>
  <si>
    <t>17H-0015392</t>
  </si>
  <si>
    <t>0015392</t>
  </si>
  <si>
    <t>73947</t>
  </si>
  <si>
    <t>16001777</t>
  </si>
  <si>
    <t>14/02/1998</t>
  </si>
  <si>
    <t>17H-0015393</t>
  </si>
  <si>
    <t>0015393</t>
  </si>
  <si>
    <t>73948</t>
  </si>
  <si>
    <t>16001739</t>
  </si>
  <si>
    <t>Văn Hoàng</t>
  </si>
  <si>
    <t>22/02/1998</t>
  </si>
  <si>
    <t>17H-0015394</t>
  </si>
  <si>
    <t>0015394</t>
  </si>
  <si>
    <t>73949</t>
  </si>
  <si>
    <t>17001607</t>
  </si>
  <si>
    <t>Hồ Duy</t>
  </si>
  <si>
    <t>17H-0015395</t>
  </si>
  <si>
    <t>0015395</t>
  </si>
  <si>
    <t>73950</t>
  </si>
  <si>
    <t>17002330</t>
  </si>
  <si>
    <t>Nguyễn Hoàn</t>
  </si>
  <si>
    <t>06/04/1999</t>
  </si>
  <si>
    <t>17H-0015396</t>
  </si>
  <si>
    <t>0015396</t>
  </si>
  <si>
    <t>73951</t>
  </si>
  <si>
    <t>17002972</t>
  </si>
  <si>
    <t>Đặng Quốc</t>
  </si>
  <si>
    <t>17H-0015397</t>
  </si>
  <si>
    <t>0015397</t>
  </si>
  <si>
    <t>73952</t>
  </si>
  <si>
    <t>16001223</t>
  </si>
  <si>
    <t>05/08/1997</t>
  </si>
  <si>
    <t>17H-0015398</t>
  </si>
  <si>
    <t>0015398</t>
  </si>
  <si>
    <t>73953</t>
  </si>
  <si>
    <t>18005445</t>
  </si>
  <si>
    <t>K'</t>
  </si>
  <si>
    <t>Lành</t>
  </si>
  <si>
    <t>17H-0015399</t>
  </si>
  <si>
    <t>0015399</t>
  </si>
  <si>
    <t>73954</t>
  </si>
  <si>
    <t>16000781</t>
  </si>
  <si>
    <t>17H-0015400</t>
  </si>
  <si>
    <t>0015400</t>
  </si>
  <si>
    <t>73955</t>
  </si>
  <si>
    <t>16000783</t>
  </si>
  <si>
    <t>16/11/1997</t>
  </si>
  <si>
    <t>17H-0015401</t>
  </si>
  <si>
    <t>0015401</t>
  </si>
  <si>
    <t>73956</t>
  </si>
  <si>
    <t>16002396</t>
  </si>
  <si>
    <t>Nguyễn Mậu</t>
  </si>
  <si>
    <t>17H-0015402</t>
  </si>
  <si>
    <t>0015402</t>
  </si>
  <si>
    <t>73957</t>
  </si>
  <si>
    <t>16000897</t>
  </si>
  <si>
    <t>Triển</t>
  </si>
  <si>
    <t>17H-0015403</t>
  </si>
  <si>
    <t>0015403</t>
  </si>
  <si>
    <t>73958</t>
  </si>
  <si>
    <t>16001511</t>
  </si>
  <si>
    <t>Phạm Trí</t>
  </si>
  <si>
    <t>Tuệ</t>
  </si>
  <si>
    <t>10/1/1998</t>
  </si>
  <si>
    <t>17H-0015404</t>
  </si>
  <si>
    <t>0015404</t>
  </si>
  <si>
    <t>73960</t>
  </si>
  <si>
    <t>17002295</t>
  </si>
  <si>
    <t>Trần Ngọc Hoài</t>
  </si>
  <si>
    <t>17H-0015406</t>
  </si>
  <si>
    <t>0015406</t>
  </si>
  <si>
    <t>73961</t>
  </si>
  <si>
    <t>17001763</t>
  </si>
  <si>
    <t>Nguyễn Đình Phương</t>
  </si>
  <si>
    <t>17H-0015407</t>
  </si>
  <si>
    <t>0015407</t>
  </si>
  <si>
    <t>73962</t>
  </si>
  <si>
    <t>16000797</t>
  </si>
  <si>
    <t>22/10/1998</t>
  </si>
  <si>
    <t>17H-0015408</t>
  </si>
  <si>
    <t>0015408</t>
  </si>
  <si>
    <t>73963</t>
  </si>
  <si>
    <t>17001894</t>
  </si>
  <si>
    <t>17H-0015409</t>
  </si>
  <si>
    <t>0015409</t>
  </si>
  <si>
    <t>73964</t>
  </si>
  <si>
    <t>16002270</t>
  </si>
  <si>
    <t>Công Văn</t>
  </si>
  <si>
    <t>Mộng</t>
  </si>
  <si>
    <t>17H-0015410</t>
  </si>
  <si>
    <t>0015410</t>
  </si>
  <si>
    <t>73965</t>
  </si>
  <si>
    <t>18005446</t>
  </si>
  <si>
    <t>Trương Đặng Huy</t>
  </si>
  <si>
    <t>26/12/2002</t>
  </si>
  <si>
    <t>17H-0015411</t>
  </si>
  <si>
    <t>0015411</t>
  </si>
  <si>
    <t>73966</t>
  </si>
  <si>
    <t>16002191</t>
  </si>
  <si>
    <t>17H-0015412</t>
  </si>
  <si>
    <t>0015412</t>
  </si>
  <si>
    <t>73967</t>
  </si>
  <si>
    <t>17004863</t>
  </si>
  <si>
    <t xml:space="preserve">Trần Vũ Minh </t>
  </si>
  <si>
    <t>24/02/1998</t>
  </si>
  <si>
    <t>17C2-QTM1</t>
  </si>
  <si>
    <t>17H-0015413</t>
  </si>
  <si>
    <t>0015413</t>
  </si>
  <si>
    <t>73968</t>
  </si>
  <si>
    <t>17003969</t>
  </si>
  <si>
    <t>11/11/1999</t>
  </si>
  <si>
    <t>17H-0015414</t>
  </si>
  <si>
    <t>0015414</t>
  </si>
  <si>
    <t>73969</t>
  </si>
  <si>
    <t>17000435</t>
  </si>
  <si>
    <t>Võ Thế</t>
  </si>
  <si>
    <t>17H-0015415</t>
  </si>
  <si>
    <t>0015415</t>
  </si>
  <si>
    <t>73970</t>
  </si>
  <si>
    <t>18005447</t>
  </si>
  <si>
    <t>18C1-CNÔ18</t>
  </si>
  <si>
    <t>17H-0015416</t>
  </si>
  <si>
    <t>0015416</t>
  </si>
  <si>
    <t>73971</t>
  </si>
  <si>
    <t>16003735</t>
  </si>
  <si>
    <t>Đặng Thị Thu</t>
  </si>
  <si>
    <t>17/07/1998</t>
  </si>
  <si>
    <t>17H-0015417</t>
  </si>
  <si>
    <t>0015417</t>
  </si>
  <si>
    <t>73972</t>
  </si>
  <si>
    <t>16001516</t>
  </si>
  <si>
    <t>06/11/1996</t>
  </si>
  <si>
    <t>17H-0015418</t>
  </si>
  <si>
    <t>0015418</t>
  </si>
  <si>
    <t>73973</t>
  </si>
  <si>
    <t>16002197</t>
  </si>
  <si>
    <t>16/07/1998</t>
  </si>
  <si>
    <t>17H-0015419</t>
  </si>
  <si>
    <t>0015419</t>
  </si>
  <si>
    <t>73974</t>
  </si>
  <si>
    <t>16001991</t>
  </si>
  <si>
    <t>17H-0015420</t>
  </si>
  <si>
    <t>0015420</t>
  </si>
  <si>
    <t>73975</t>
  </si>
  <si>
    <t>16002149</t>
  </si>
  <si>
    <t>02/05/1996</t>
  </si>
  <si>
    <t>17H-0015421</t>
  </si>
  <si>
    <t>0015421</t>
  </si>
  <si>
    <t>73976</t>
  </si>
  <si>
    <t>17002018</t>
  </si>
  <si>
    <t>Lê Công Ngọc</t>
  </si>
  <si>
    <t>17H-0015422</t>
  </si>
  <si>
    <t>0015422</t>
  </si>
  <si>
    <t>73978</t>
  </si>
  <si>
    <t>17001483</t>
  </si>
  <si>
    <t>17H-0015423</t>
  </si>
  <si>
    <t>0015423</t>
  </si>
  <si>
    <t>73979</t>
  </si>
  <si>
    <t>18005448</t>
  </si>
  <si>
    <t>17H-0015424</t>
  </si>
  <si>
    <t>0015424</t>
  </si>
  <si>
    <t>73981</t>
  </si>
  <si>
    <t>16001523</t>
  </si>
  <si>
    <t>17H-0015425</t>
  </si>
  <si>
    <t>0015425</t>
  </si>
  <si>
    <t>73982</t>
  </si>
  <si>
    <t>17002669</t>
  </si>
  <si>
    <t>23/01/1996</t>
  </si>
  <si>
    <t>17H-0015426</t>
  </si>
  <si>
    <t>0015426</t>
  </si>
  <si>
    <t>73983</t>
  </si>
  <si>
    <t>16001792</t>
  </si>
  <si>
    <t>Giang Thiên</t>
  </si>
  <si>
    <t>17/06/1998</t>
  </si>
  <si>
    <t>17H-0015427</t>
  </si>
  <si>
    <t>0015427</t>
  </si>
  <si>
    <t>73984</t>
  </si>
  <si>
    <t>16001153</t>
  </si>
  <si>
    <t>17H-0015428</t>
  </si>
  <si>
    <t>0015428</t>
  </si>
  <si>
    <t>73985</t>
  </si>
  <si>
    <t>16003224</t>
  </si>
  <si>
    <t>17H-0015429</t>
  </si>
  <si>
    <t>0015429</t>
  </si>
  <si>
    <t>73986</t>
  </si>
  <si>
    <t>17001929</t>
  </si>
  <si>
    <t>25/04/1999</t>
  </si>
  <si>
    <t>22/09/2018</t>
  </si>
  <si>
    <t>17H-0015430</t>
  </si>
  <si>
    <t>0015430</t>
  </si>
  <si>
    <t>73987</t>
  </si>
  <si>
    <t>17000042</t>
  </si>
  <si>
    <t>Nguyễn Huỳnh Chí</t>
  </si>
  <si>
    <t>29/8/2002</t>
  </si>
  <si>
    <t>17H-0015431</t>
  </si>
  <si>
    <t>0015431</t>
  </si>
  <si>
    <t>73988</t>
  </si>
  <si>
    <t>16002366</t>
  </si>
  <si>
    <t>17H-0015432</t>
  </si>
  <si>
    <t>0015432</t>
  </si>
  <si>
    <t>73989</t>
  </si>
  <si>
    <t>18005449</t>
  </si>
  <si>
    <t>28/04/2002</t>
  </si>
  <si>
    <t>17H-0015433</t>
  </si>
  <si>
    <t>0015433</t>
  </si>
  <si>
    <t>73990</t>
  </si>
  <si>
    <t>16001830</t>
  </si>
  <si>
    <t>Phạm</t>
  </si>
  <si>
    <t>17H-0015434</t>
  </si>
  <si>
    <t>0015434</t>
  </si>
  <si>
    <t>73991</t>
  </si>
  <si>
    <t>16003467</t>
  </si>
  <si>
    <t>23/07/1997</t>
  </si>
  <si>
    <t>17H-0015435</t>
  </si>
  <si>
    <t>0015435</t>
  </si>
  <si>
    <t>73992</t>
  </si>
  <si>
    <t>17002780</t>
  </si>
  <si>
    <t>03/05/1999</t>
  </si>
  <si>
    <t>17H-0015436</t>
  </si>
  <si>
    <t>0015436</t>
  </si>
  <si>
    <t>73993</t>
  </si>
  <si>
    <t>16001475</t>
  </si>
  <si>
    <t>17H-0015437</t>
  </si>
  <si>
    <t>0015437</t>
  </si>
  <si>
    <t>73994</t>
  </si>
  <si>
    <t>16002927</t>
  </si>
  <si>
    <t>17H-0015438</t>
  </si>
  <si>
    <t>0015438</t>
  </si>
  <si>
    <t>73995</t>
  </si>
  <si>
    <t>17003562</t>
  </si>
  <si>
    <t>17H-0015439</t>
  </si>
  <si>
    <t>0015439</t>
  </si>
  <si>
    <t>73996</t>
  </si>
  <si>
    <t>17002781</t>
  </si>
  <si>
    <t>17H-0015440</t>
  </si>
  <si>
    <t>0015440</t>
  </si>
  <si>
    <t>73997</t>
  </si>
  <si>
    <t>17002625</t>
  </si>
  <si>
    <t>17H-0015441</t>
  </si>
  <si>
    <t>0015441</t>
  </si>
  <si>
    <t>73998</t>
  </si>
  <si>
    <t>17003705</t>
  </si>
  <si>
    <t>Thái Đức</t>
  </si>
  <si>
    <t>17H-0015442</t>
  </si>
  <si>
    <t>0015442</t>
  </si>
  <si>
    <t>73999</t>
  </si>
  <si>
    <t>16000292</t>
  </si>
  <si>
    <t>24/11/2001</t>
  </si>
  <si>
    <t>17H-0015443</t>
  </si>
  <si>
    <t>0015443</t>
  </si>
  <si>
    <t>74000</t>
  </si>
  <si>
    <t>17001760</t>
  </si>
  <si>
    <t>17H-0015444</t>
  </si>
  <si>
    <t>0015444</t>
  </si>
  <si>
    <t>74001</t>
  </si>
  <si>
    <t>17003152</t>
  </si>
  <si>
    <t>17H-0015445</t>
  </si>
  <si>
    <t>0015445</t>
  </si>
  <si>
    <t>74002</t>
  </si>
  <si>
    <t>16001248</t>
  </si>
  <si>
    <t>Quan</t>
  </si>
  <si>
    <t>18/06/1998</t>
  </si>
  <si>
    <t>17H-0015446</t>
  </si>
  <si>
    <t>0015446</t>
  </si>
  <si>
    <t>74003</t>
  </si>
  <si>
    <t>17001882</t>
  </si>
  <si>
    <t>Đặng Xuân</t>
  </si>
  <si>
    <t>17H-0015447</t>
  </si>
  <si>
    <t>0015447</t>
  </si>
  <si>
    <t>74004</t>
  </si>
  <si>
    <t>16001550</t>
  </si>
  <si>
    <t>Đặng Công</t>
  </si>
  <si>
    <t>24/01/1998</t>
  </si>
  <si>
    <t>17H-0015448</t>
  </si>
  <si>
    <t>0015448</t>
  </si>
  <si>
    <t>74005</t>
  </si>
  <si>
    <t>16002250</t>
  </si>
  <si>
    <t>16/08/1996</t>
  </si>
  <si>
    <t>17H-0015449</t>
  </si>
  <si>
    <t>0015449</t>
  </si>
  <si>
    <t>74006</t>
  </si>
  <si>
    <t>17003291</t>
  </si>
  <si>
    <t>17H-0015450</t>
  </si>
  <si>
    <t>0015450</t>
  </si>
  <si>
    <t>74007</t>
  </si>
  <si>
    <t>17000984</t>
  </si>
  <si>
    <t>08/02/1999</t>
  </si>
  <si>
    <t>17H-0015451</t>
  </si>
  <si>
    <t>0015451</t>
  </si>
  <si>
    <t>74008</t>
  </si>
  <si>
    <t>17002092</t>
  </si>
  <si>
    <t>Niên</t>
  </si>
  <si>
    <t>17H-0015452</t>
  </si>
  <si>
    <t>0015452</t>
  </si>
  <si>
    <t>74010</t>
  </si>
  <si>
    <t>16002023</t>
  </si>
  <si>
    <t>17H-0015453</t>
  </si>
  <si>
    <t>0015453</t>
  </si>
  <si>
    <t>74011</t>
  </si>
  <si>
    <t>16003665</t>
  </si>
  <si>
    <t>Trương Hải</t>
  </si>
  <si>
    <t>03/07/1998</t>
  </si>
  <si>
    <t>17H-0015454</t>
  </si>
  <si>
    <t>0015454</t>
  </si>
  <si>
    <t>74012</t>
  </si>
  <si>
    <t>17002621</t>
  </si>
  <si>
    <t>17H-0015455</t>
  </si>
  <si>
    <t>0015455</t>
  </si>
  <si>
    <t>74013</t>
  </si>
  <si>
    <t>16002591</t>
  </si>
  <si>
    <t>30/03/1998</t>
  </si>
  <si>
    <t>17H-0015456</t>
  </si>
  <si>
    <t>0015456</t>
  </si>
  <si>
    <t>74014</t>
  </si>
  <si>
    <t>17H-0015457</t>
  </si>
  <si>
    <t>0015457</t>
  </si>
  <si>
    <t>74015</t>
  </si>
  <si>
    <t>17000074</t>
  </si>
  <si>
    <t>15/9/2002</t>
  </si>
  <si>
    <t>17T4-ĐĐT1</t>
  </si>
  <si>
    <t>17H-0015458</t>
  </si>
  <si>
    <t>0015458</t>
  </si>
  <si>
    <t>74016</t>
  </si>
  <si>
    <t>17002438</t>
  </si>
  <si>
    <t>17H-0015459</t>
  </si>
  <si>
    <t>0015459</t>
  </si>
  <si>
    <t>74017</t>
  </si>
  <si>
    <t>17002114</t>
  </si>
  <si>
    <t>17H-0015460</t>
  </si>
  <si>
    <t>0015460</t>
  </si>
  <si>
    <t>0015405</t>
  </si>
  <si>
    <t>(Ngày 21 -22/09/2018)</t>
  </si>
  <si>
    <t>TP. HCM, ngày 22 tháng 09 năm 2018</t>
  </si>
  <si>
    <t>Sáu trăm hai mươi chín triệu, ba trăm bảy mươi sáu ngàn đồng.</t>
  </si>
  <si>
    <t>(Ngày 24/09/2018)</t>
  </si>
  <si>
    <t>74030</t>
  </si>
  <si>
    <t>16003431</t>
  </si>
  <si>
    <t>18/12/1998</t>
  </si>
  <si>
    <t>24/09/2018</t>
  </si>
  <si>
    <t>17H-0014222</t>
  </si>
  <si>
    <t>0014222</t>
  </si>
  <si>
    <t>74031</t>
  </si>
  <si>
    <t>16001221</t>
  </si>
  <si>
    <t>Lê Trương</t>
  </si>
  <si>
    <t>06/06/1998</t>
  </si>
  <si>
    <t>17H-0014223</t>
  </si>
  <si>
    <t>0014223</t>
  </si>
  <si>
    <t>74035</t>
  </si>
  <si>
    <t>17001605</t>
  </si>
  <si>
    <t>17H-0014224</t>
  </si>
  <si>
    <t>0014224</t>
  </si>
  <si>
    <t>74037</t>
  </si>
  <si>
    <t>18005453</t>
  </si>
  <si>
    <t>17H-0014225</t>
  </si>
  <si>
    <t>0014225</t>
  </si>
  <si>
    <t>74038</t>
  </si>
  <si>
    <t>17001663</t>
  </si>
  <si>
    <t>14/03/1999</t>
  </si>
  <si>
    <t>17H-0014226</t>
  </si>
  <si>
    <t>0014226</t>
  </si>
  <si>
    <t>74039</t>
  </si>
  <si>
    <t>16001240</t>
  </si>
  <si>
    <t>Sỹ</t>
  </si>
  <si>
    <t>10/11/1998</t>
  </si>
  <si>
    <t>17H-0014227</t>
  </si>
  <si>
    <t>0014227</t>
  </si>
  <si>
    <t>74040</t>
  </si>
  <si>
    <t>16001228</t>
  </si>
  <si>
    <t>17H-0014228</t>
  </si>
  <si>
    <t>0014228</t>
  </si>
  <si>
    <t>74041</t>
  </si>
  <si>
    <t>17004067</t>
  </si>
  <si>
    <t>Tôn Thất Lê</t>
  </si>
  <si>
    <t>08/06/2000</t>
  </si>
  <si>
    <t>17H-0014229</t>
  </si>
  <si>
    <t>0014229</t>
  </si>
  <si>
    <t>74042</t>
  </si>
  <si>
    <t>17001299</t>
  </si>
  <si>
    <t>17H-0014230</t>
  </si>
  <si>
    <t>0014230</t>
  </si>
  <si>
    <t>74043</t>
  </si>
  <si>
    <t>18005454</t>
  </si>
  <si>
    <t>18/12/2000</t>
  </si>
  <si>
    <t>17H-0014231</t>
  </si>
  <si>
    <t>0014231</t>
  </si>
  <si>
    <t>74044</t>
  </si>
  <si>
    <t>17H-0014232</t>
  </si>
  <si>
    <t>0014232</t>
  </si>
  <si>
    <t>74045</t>
  </si>
  <si>
    <t>17004672</t>
  </si>
  <si>
    <t>Phan Tuấn</t>
  </si>
  <si>
    <t>19/03/1995</t>
  </si>
  <si>
    <t>17H-0014233</t>
  </si>
  <si>
    <t>0014233</t>
  </si>
  <si>
    <t>74047</t>
  </si>
  <si>
    <t>17003696</t>
  </si>
  <si>
    <t>17H-0014234</t>
  </si>
  <si>
    <t>0014234</t>
  </si>
  <si>
    <t>74048</t>
  </si>
  <si>
    <t>17003774</t>
  </si>
  <si>
    <t>Hoàng Nguyễn Đình</t>
  </si>
  <si>
    <t>17H-0014235</t>
  </si>
  <si>
    <t>0014235</t>
  </si>
  <si>
    <t>74049</t>
  </si>
  <si>
    <t>17001689</t>
  </si>
  <si>
    <t>Linh Thành</t>
  </si>
  <si>
    <t>17H-0014236</t>
  </si>
  <si>
    <t>0014236</t>
  </si>
  <si>
    <t>74050</t>
  </si>
  <si>
    <t>16000069</t>
  </si>
  <si>
    <t>Nguyễn Dương Thế</t>
  </si>
  <si>
    <t>17H-0014237</t>
  </si>
  <si>
    <t>0014237</t>
  </si>
  <si>
    <t>74061</t>
  </si>
  <si>
    <t>18005455</t>
  </si>
  <si>
    <t>05/03/1999</t>
  </si>
  <si>
    <t>17H-0014238</t>
  </si>
  <si>
    <t>0014238</t>
  </si>
  <si>
    <t>74062</t>
  </si>
  <si>
    <t>17003329</t>
  </si>
  <si>
    <t>07/11/1998</t>
  </si>
  <si>
    <t>17H-0014239</t>
  </si>
  <si>
    <t>0014239</t>
  </si>
  <si>
    <t>74063</t>
  </si>
  <si>
    <t>17002203</t>
  </si>
  <si>
    <t>Mau</t>
  </si>
  <si>
    <t>21/04/1999</t>
  </si>
  <si>
    <t>17H-0014240</t>
  </si>
  <si>
    <t>0014240</t>
  </si>
  <si>
    <t>74064</t>
  </si>
  <si>
    <t>18005456</t>
  </si>
  <si>
    <t>Vũ Văn</t>
  </si>
  <si>
    <t>17H-0014241</t>
  </si>
  <si>
    <t>0014241</t>
  </si>
  <si>
    <t>74065</t>
  </si>
  <si>
    <t>18005457</t>
  </si>
  <si>
    <t>17H-0014242</t>
  </si>
  <si>
    <t>0014242</t>
  </si>
  <si>
    <t>74066</t>
  </si>
  <si>
    <t>16002769</t>
  </si>
  <si>
    <t>Trương Bảo</t>
  </si>
  <si>
    <t>Nhớ</t>
  </si>
  <si>
    <t>26/09/1998</t>
  </si>
  <si>
    <t>17H-0014243</t>
  </si>
  <si>
    <t>0014243</t>
  </si>
  <si>
    <t>74067</t>
  </si>
  <si>
    <t>18005458</t>
  </si>
  <si>
    <t>17H-0014244</t>
  </si>
  <si>
    <t>0014244</t>
  </si>
  <si>
    <t>74068</t>
  </si>
  <si>
    <t>17001673</t>
  </si>
  <si>
    <t>17H-0014245</t>
  </si>
  <si>
    <t>0014245</t>
  </si>
  <si>
    <t>74069</t>
  </si>
  <si>
    <t>17001167</t>
  </si>
  <si>
    <t>17H-0014246</t>
  </si>
  <si>
    <t>0014246</t>
  </si>
  <si>
    <t>74070</t>
  </si>
  <si>
    <t>17001736</t>
  </si>
  <si>
    <t>17H-0014247</t>
  </si>
  <si>
    <t>0014247</t>
  </si>
  <si>
    <t>74071</t>
  </si>
  <si>
    <t>17001218</t>
  </si>
  <si>
    <t>Trần Thông</t>
  </si>
  <si>
    <t>22/12/1999</t>
  </si>
  <si>
    <t>17H-0014248</t>
  </si>
  <si>
    <t>0014248</t>
  </si>
  <si>
    <t>74072</t>
  </si>
  <si>
    <t>16003476</t>
  </si>
  <si>
    <t>Nguyễn Hoàng Khải</t>
  </si>
  <si>
    <t>27/07/1998</t>
  </si>
  <si>
    <t>17H-0014249</t>
  </si>
  <si>
    <t>0014249</t>
  </si>
  <si>
    <t>74073</t>
  </si>
  <si>
    <t>18005459</t>
  </si>
  <si>
    <t>Đinh Thị Thu</t>
  </si>
  <si>
    <t>17H-0014250</t>
  </si>
  <si>
    <t>0014250</t>
  </si>
  <si>
    <t>74074</t>
  </si>
  <si>
    <t>17003185</t>
  </si>
  <si>
    <t>17H-0014251</t>
  </si>
  <si>
    <t>0014251</t>
  </si>
  <si>
    <t>74075</t>
  </si>
  <si>
    <t>17002715</t>
  </si>
  <si>
    <t>07/05/1999</t>
  </si>
  <si>
    <t>17H-0014252</t>
  </si>
  <si>
    <t>0014252</t>
  </si>
  <si>
    <t>74077</t>
  </si>
  <si>
    <t>17000391</t>
  </si>
  <si>
    <t>Trương Thanh</t>
  </si>
  <si>
    <t>17H-0014253</t>
  </si>
  <si>
    <t>0014253</t>
  </si>
  <si>
    <t>74078</t>
  </si>
  <si>
    <t>16001420</t>
  </si>
  <si>
    <t>01/05/1996</t>
  </si>
  <si>
    <t>17H-0014254</t>
  </si>
  <si>
    <t>0014254</t>
  </si>
  <si>
    <t>74079</t>
  </si>
  <si>
    <t>16003823</t>
  </si>
  <si>
    <t>09/02/1998</t>
  </si>
  <si>
    <t>17H-0014255</t>
  </si>
  <si>
    <t>0014255</t>
  </si>
  <si>
    <t>74081</t>
  </si>
  <si>
    <t>18005461</t>
  </si>
  <si>
    <t>17H-0014256</t>
  </si>
  <si>
    <t>0014256</t>
  </si>
  <si>
    <t>74082</t>
  </si>
  <si>
    <t>16001222</t>
  </si>
  <si>
    <t>Trương Việt</t>
  </si>
  <si>
    <t>17H-0014257</t>
  </si>
  <si>
    <t>0014257</t>
  </si>
  <si>
    <t>74083</t>
  </si>
  <si>
    <t>16001467</t>
  </si>
  <si>
    <t>Huỳnh Trọng</t>
  </si>
  <si>
    <t>15/12/1998</t>
  </si>
  <si>
    <t>17H-0014258</t>
  </si>
  <si>
    <t>0014258</t>
  </si>
  <si>
    <t>74084</t>
  </si>
  <si>
    <t>17001961</t>
  </si>
  <si>
    <t>Xuyên</t>
  </si>
  <si>
    <t>17H-0014259</t>
  </si>
  <si>
    <t>0014259</t>
  </si>
  <si>
    <t>74094</t>
  </si>
  <si>
    <t>18005463</t>
  </si>
  <si>
    <t>Dương Hoàng</t>
  </si>
  <si>
    <t>18/11/1986</t>
  </si>
  <si>
    <t>17H-0014260</t>
  </si>
  <si>
    <t>0014260</t>
  </si>
  <si>
    <t>74096</t>
  </si>
  <si>
    <t>17001681</t>
  </si>
  <si>
    <t>17H-0014261</t>
  </si>
  <si>
    <t>0014261</t>
  </si>
  <si>
    <t>74097</t>
  </si>
  <si>
    <t>16000865</t>
  </si>
  <si>
    <t>17H-0014262</t>
  </si>
  <si>
    <t>0014262</t>
  </si>
  <si>
    <t>74099</t>
  </si>
  <si>
    <t>16000835</t>
  </si>
  <si>
    <t>17H-0014263</t>
  </si>
  <si>
    <t>0014263</t>
  </si>
  <si>
    <t>74100</t>
  </si>
  <si>
    <t>17003579</t>
  </si>
  <si>
    <t>17H-0014264</t>
  </si>
  <si>
    <t>0014264</t>
  </si>
  <si>
    <t>74103</t>
  </si>
  <si>
    <t>17003975</t>
  </si>
  <si>
    <t>17H-0014265</t>
  </si>
  <si>
    <t>0014265</t>
  </si>
  <si>
    <t>74104</t>
  </si>
  <si>
    <t>17003203</t>
  </si>
  <si>
    <t>Phan Đình</t>
  </si>
  <si>
    <t>17H-0014266</t>
  </si>
  <si>
    <t>0014266</t>
  </si>
  <si>
    <t>74105</t>
  </si>
  <si>
    <t>16003785</t>
  </si>
  <si>
    <t>Hồ Diệp</t>
  </si>
  <si>
    <t>25/10/1997</t>
  </si>
  <si>
    <t>17H-0014267</t>
  </si>
  <si>
    <t>0014267</t>
  </si>
  <si>
    <t>74106</t>
  </si>
  <si>
    <t>16000807</t>
  </si>
  <si>
    <t>27/09/1998</t>
  </si>
  <si>
    <t>17H-0014268</t>
  </si>
  <si>
    <t>0014268</t>
  </si>
  <si>
    <t>74107</t>
  </si>
  <si>
    <t>17001021</t>
  </si>
  <si>
    <t>17H-0014269</t>
  </si>
  <si>
    <t>0014269</t>
  </si>
  <si>
    <t>74111</t>
  </si>
  <si>
    <t>16003066</t>
  </si>
  <si>
    <t>Hồ Thị</t>
  </si>
  <si>
    <t>17H-0014270</t>
  </si>
  <si>
    <t>0014270</t>
  </si>
  <si>
    <t>74112</t>
  </si>
  <si>
    <t>17002934</t>
  </si>
  <si>
    <t>30/03/1999</t>
  </si>
  <si>
    <t>17H-0014271</t>
  </si>
  <si>
    <t>0014271</t>
  </si>
  <si>
    <t>74114</t>
  </si>
  <si>
    <t>18005465</t>
  </si>
  <si>
    <t>17H-0014272</t>
  </si>
  <si>
    <t>0014272</t>
  </si>
  <si>
    <t>74118</t>
  </si>
  <si>
    <t>18005466</t>
  </si>
  <si>
    <t>Đặng Mai</t>
  </si>
  <si>
    <t>17H-0014273</t>
  </si>
  <si>
    <t>0014273</t>
  </si>
  <si>
    <t>74119</t>
  </si>
  <si>
    <t>16000268</t>
  </si>
  <si>
    <t>Nguyễn Lê Trọng</t>
  </si>
  <si>
    <t>28/02/2001</t>
  </si>
  <si>
    <t>17H-0014274</t>
  </si>
  <si>
    <t>0014274</t>
  </si>
  <si>
    <t>74121</t>
  </si>
  <si>
    <t>17004027</t>
  </si>
  <si>
    <t>Phan Lâm</t>
  </si>
  <si>
    <t>13/05/1999</t>
  </si>
  <si>
    <t>17H-0014276</t>
  </si>
  <si>
    <t>0014276</t>
  </si>
  <si>
    <t>74122</t>
  </si>
  <si>
    <t>16002076</t>
  </si>
  <si>
    <t>17H-0014277</t>
  </si>
  <si>
    <t>0014277</t>
  </si>
  <si>
    <t>74018</t>
  </si>
  <si>
    <t>16002384</t>
  </si>
  <si>
    <t>01/08/1998</t>
  </si>
  <si>
    <t>17H-0015461</t>
  </si>
  <si>
    <t>0015461</t>
  </si>
  <si>
    <t>74019</t>
  </si>
  <si>
    <t>17001104</t>
  </si>
  <si>
    <t>17H-0015462</t>
  </si>
  <si>
    <t>0015462</t>
  </si>
  <si>
    <t>74020</t>
  </si>
  <si>
    <t>17001601</t>
  </si>
  <si>
    <t>17H-0015463</t>
  </si>
  <si>
    <t>0015463</t>
  </si>
  <si>
    <t>74021</t>
  </si>
  <si>
    <t>16001378</t>
  </si>
  <si>
    <t>Lý Duy</t>
  </si>
  <si>
    <t>17H-0015464</t>
  </si>
  <si>
    <t>0015464</t>
  </si>
  <si>
    <t>74022</t>
  </si>
  <si>
    <t>17001223</t>
  </si>
  <si>
    <t>19/07/1999</t>
  </si>
  <si>
    <t>17H-0015465</t>
  </si>
  <si>
    <t>0015465</t>
  </si>
  <si>
    <t>74024</t>
  </si>
  <si>
    <t>17003354</t>
  </si>
  <si>
    <t>Dương Quốc</t>
  </si>
  <si>
    <t>Toản</t>
  </si>
  <si>
    <t>17H-0015466</t>
  </si>
  <si>
    <t>0015466</t>
  </si>
  <si>
    <t>74025</t>
  </si>
  <si>
    <t>18005450</t>
  </si>
  <si>
    <t>17H-0015467</t>
  </si>
  <si>
    <t>0015467</t>
  </si>
  <si>
    <t>74026</t>
  </si>
  <si>
    <t>18005451</t>
  </si>
  <si>
    <t>Phan Hồng</t>
  </si>
  <si>
    <t>17H-0015468</t>
  </si>
  <si>
    <t>0015468</t>
  </si>
  <si>
    <t>74027</t>
  </si>
  <si>
    <t>18005452</t>
  </si>
  <si>
    <t>12/06/2000</t>
  </si>
  <si>
    <t>17H-0015469</t>
  </si>
  <si>
    <t>0015469</t>
  </si>
  <si>
    <t>74028</t>
  </si>
  <si>
    <t>17002272</t>
  </si>
  <si>
    <t>Trần Lê Quốc</t>
  </si>
  <si>
    <t>17H-0015470</t>
  </si>
  <si>
    <t>0015470</t>
  </si>
  <si>
    <t>74029</t>
  </si>
  <si>
    <t>17002927</t>
  </si>
  <si>
    <t>17H-0015471</t>
  </si>
  <si>
    <t>0015471</t>
  </si>
  <si>
    <t>74032</t>
  </si>
  <si>
    <t>17000782</t>
  </si>
  <si>
    <t>27/12/1999</t>
  </si>
  <si>
    <t>17H-0015472</t>
  </si>
  <si>
    <t>0015472</t>
  </si>
  <si>
    <t>74033</t>
  </si>
  <si>
    <t>17000784</t>
  </si>
  <si>
    <t>17H-0015473</t>
  </si>
  <si>
    <t>0015473</t>
  </si>
  <si>
    <t>74034</t>
  </si>
  <si>
    <t>17001709</t>
  </si>
  <si>
    <t>17H-0015474</t>
  </si>
  <si>
    <t>0015474</t>
  </si>
  <si>
    <t>74051</t>
  </si>
  <si>
    <t>16002044</t>
  </si>
  <si>
    <t>31/05/1996</t>
  </si>
  <si>
    <t>17H-0015475</t>
  </si>
  <si>
    <t>0015475</t>
  </si>
  <si>
    <t>74052</t>
  </si>
  <si>
    <t>17001498</t>
  </si>
  <si>
    <t>08/01/1999</t>
  </si>
  <si>
    <t>17H-0015476</t>
  </si>
  <si>
    <t>0015476</t>
  </si>
  <si>
    <t>74053</t>
  </si>
  <si>
    <t>17002800</t>
  </si>
  <si>
    <t>17H-0015477</t>
  </si>
  <si>
    <t>0015477</t>
  </si>
  <si>
    <t>74054</t>
  </si>
  <si>
    <t>17001954</t>
  </si>
  <si>
    <t>17H-0015478</t>
  </si>
  <si>
    <t>0015478</t>
  </si>
  <si>
    <t>74055</t>
  </si>
  <si>
    <t>16002181</t>
  </si>
  <si>
    <t>06/09/1997</t>
  </si>
  <si>
    <t>17H-0015479</t>
  </si>
  <si>
    <t>0015479</t>
  </si>
  <si>
    <t>74057</t>
  </si>
  <si>
    <t>17003122</t>
  </si>
  <si>
    <t>17H-0015480</t>
  </si>
  <si>
    <t>0015480</t>
  </si>
  <si>
    <t>74058</t>
  </si>
  <si>
    <t>16000689</t>
  </si>
  <si>
    <t>Phạm Lê Quốc</t>
  </si>
  <si>
    <t>17H-0015481</t>
  </si>
  <si>
    <t>0015481</t>
  </si>
  <si>
    <t>74059</t>
  </si>
  <si>
    <t>16000387</t>
  </si>
  <si>
    <t>Cổ Nguyễn Quốc</t>
  </si>
  <si>
    <t>11/01/2001</t>
  </si>
  <si>
    <t>17H-0015482</t>
  </si>
  <si>
    <t>0015482</t>
  </si>
  <si>
    <t>74060</t>
  </si>
  <si>
    <t>17003051</t>
  </si>
  <si>
    <t>17H-0015483</t>
  </si>
  <si>
    <t>0015483</t>
  </si>
  <si>
    <t>74080</t>
  </si>
  <si>
    <t>18005460</t>
  </si>
  <si>
    <t>Trương Minh</t>
  </si>
  <si>
    <t>17H-0015484</t>
  </si>
  <si>
    <t>0015484</t>
  </si>
  <si>
    <t>74085</t>
  </si>
  <si>
    <t>17003323</t>
  </si>
  <si>
    <t>17H-0015485</t>
  </si>
  <si>
    <t>0015485</t>
  </si>
  <si>
    <t>74086</t>
  </si>
  <si>
    <t>17002383</t>
  </si>
  <si>
    <t>17H-0015486</t>
  </si>
  <si>
    <t>0015486</t>
  </si>
  <si>
    <t>74088</t>
  </si>
  <si>
    <t>18005462</t>
  </si>
  <si>
    <t>Nguyễn Hải Trường</t>
  </si>
  <si>
    <t>14/02/1996</t>
  </si>
  <si>
    <t>17H-0015487</t>
  </si>
  <si>
    <t>0015487</t>
  </si>
  <si>
    <t>74089</t>
  </si>
  <si>
    <t>17003402</t>
  </si>
  <si>
    <t>Thái Quang</t>
  </si>
  <si>
    <t>17H-0015488</t>
  </si>
  <si>
    <t>0015488</t>
  </si>
  <si>
    <t>74090</t>
  </si>
  <si>
    <t>17003777</t>
  </si>
  <si>
    <t>01/08/1999</t>
  </si>
  <si>
    <t>17H-0015489</t>
  </si>
  <si>
    <t>0015489</t>
  </si>
  <si>
    <t>74091</t>
  </si>
  <si>
    <t>17001917</t>
  </si>
  <si>
    <t>17H-0015490</t>
  </si>
  <si>
    <t>0015490</t>
  </si>
  <si>
    <t>74092</t>
  </si>
  <si>
    <t>16002524</t>
  </si>
  <si>
    <t>17H-0015491</t>
  </si>
  <si>
    <t>0015491</t>
  </si>
  <si>
    <t>74093</t>
  </si>
  <si>
    <t>17004340</t>
  </si>
  <si>
    <t>17H-0015492</t>
  </si>
  <si>
    <t>0015492</t>
  </si>
  <si>
    <t>74095</t>
  </si>
  <si>
    <t>17004054</t>
  </si>
  <si>
    <t>17H-0015493</t>
  </si>
  <si>
    <t>0015493</t>
  </si>
  <si>
    <t>74098</t>
  </si>
  <si>
    <t>16001201</t>
  </si>
  <si>
    <t>17H-0015494</t>
  </si>
  <si>
    <t>0015494</t>
  </si>
  <si>
    <t>74101</t>
  </si>
  <si>
    <t>16001169</t>
  </si>
  <si>
    <t>17H-0015495</t>
  </si>
  <si>
    <t>0015495</t>
  </si>
  <si>
    <t>74102</t>
  </si>
  <si>
    <t>16000623</t>
  </si>
  <si>
    <t>Trần Bình</t>
  </si>
  <si>
    <t>13/10/1993</t>
  </si>
  <si>
    <t>17H-0015496</t>
  </si>
  <si>
    <t>0015496</t>
  </si>
  <si>
    <t>74108</t>
  </si>
  <si>
    <t>18005464</t>
  </si>
  <si>
    <t>Qui</t>
  </si>
  <si>
    <t>25/07/1998</t>
  </si>
  <si>
    <t>17H-0015497</t>
  </si>
  <si>
    <t>0015497</t>
  </si>
  <si>
    <t>74113</t>
  </si>
  <si>
    <t>17003268</t>
  </si>
  <si>
    <t>Hồ Khánh Linh</t>
  </si>
  <si>
    <t>03/07/1999</t>
  </si>
  <si>
    <t>17H-0015498</t>
  </si>
  <si>
    <t>0015498</t>
  </si>
  <si>
    <t>74117</t>
  </si>
  <si>
    <t>17002658</t>
  </si>
  <si>
    <t>30/11/1999</t>
  </si>
  <si>
    <t>17H-0015499</t>
  </si>
  <si>
    <t>0015499</t>
  </si>
  <si>
    <t>74123</t>
  </si>
  <si>
    <t>17004414</t>
  </si>
  <si>
    <t>17H-0015500</t>
  </si>
  <si>
    <t>0015500</t>
  </si>
  <si>
    <t>74124</t>
  </si>
  <si>
    <t>18005467</t>
  </si>
  <si>
    <t>04/11/1986</t>
  </si>
  <si>
    <t>17H-0015501</t>
  </si>
  <si>
    <t>0015501</t>
  </si>
  <si>
    <t>74125</t>
  </si>
  <si>
    <t>18005468</t>
  </si>
  <si>
    <t>Huỳnh Chí</t>
  </si>
  <si>
    <t>17H-0015502</t>
  </si>
  <si>
    <t>0015502</t>
  </si>
  <si>
    <t>74126</t>
  </si>
  <si>
    <t>16001716</t>
  </si>
  <si>
    <t>20/03/1998</t>
  </si>
  <si>
    <t>17H-0015503</t>
  </si>
  <si>
    <t>0015503</t>
  </si>
  <si>
    <t>74127</t>
  </si>
  <si>
    <t>18005469</t>
  </si>
  <si>
    <t>18/06/1987</t>
  </si>
  <si>
    <t>17H-0015504</t>
  </si>
  <si>
    <t>0015504</t>
  </si>
  <si>
    <t>74128</t>
  </si>
  <si>
    <t>18005470</t>
  </si>
  <si>
    <t>31/10/1984</t>
  </si>
  <si>
    <t>17H-0015505</t>
  </si>
  <si>
    <t>0015505</t>
  </si>
  <si>
    <t>74129</t>
  </si>
  <si>
    <t>17002195</t>
  </si>
  <si>
    <t>17H-0015506</t>
  </si>
  <si>
    <t>0015506</t>
  </si>
  <si>
    <t>0014275</t>
  </si>
  <si>
    <t>Năm trăm le bốn triệu,ba trăm hai mươi mốt ngàn chín trăm hai mươi đồng.</t>
  </si>
  <si>
    <t>TP. HCM, ngày 24 tháng 09 năm 2018</t>
  </si>
  <si>
    <t>74136</t>
  </si>
  <si>
    <t>17002197</t>
  </si>
  <si>
    <t>25/09/2018</t>
  </si>
  <si>
    <t>17H-0014278</t>
  </si>
  <si>
    <t>0014278</t>
  </si>
  <si>
    <t>74138</t>
  </si>
  <si>
    <t>17002926</t>
  </si>
  <si>
    <t>04/09/1999</t>
  </si>
  <si>
    <t>17H-0014279</t>
  </si>
  <si>
    <t>0014279</t>
  </si>
  <si>
    <t>74140</t>
  </si>
  <si>
    <t>17001996</t>
  </si>
  <si>
    <t>17H-0014280</t>
  </si>
  <si>
    <t>0014280</t>
  </si>
  <si>
    <t>74142</t>
  </si>
  <si>
    <t>16001122</t>
  </si>
  <si>
    <t>Bun</t>
  </si>
  <si>
    <t>17/10/1998</t>
  </si>
  <si>
    <t>17H-0014281</t>
  </si>
  <si>
    <t>0014281</t>
  </si>
  <si>
    <t>74159</t>
  </si>
  <si>
    <t>16002369</t>
  </si>
  <si>
    <t>Nhiều</t>
  </si>
  <si>
    <t>17H-0014282</t>
  </si>
  <si>
    <t>0014282</t>
  </si>
  <si>
    <t>74160</t>
  </si>
  <si>
    <t>16002553</t>
  </si>
  <si>
    <t>17H-0014283</t>
  </si>
  <si>
    <t>0014283</t>
  </si>
  <si>
    <t>74171</t>
  </si>
  <si>
    <t>17003095</t>
  </si>
  <si>
    <t>17H-0014284</t>
  </si>
  <si>
    <t>0014284</t>
  </si>
  <si>
    <t>74174</t>
  </si>
  <si>
    <t>16002895</t>
  </si>
  <si>
    <t>Thái Văn</t>
  </si>
  <si>
    <t>17H-0014285</t>
  </si>
  <si>
    <t>0014285</t>
  </si>
  <si>
    <t>74188</t>
  </si>
  <si>
    <t>16002187</t>
  </si>
  <si>
    <t>24/10/1998</t>
  </si>
  <si>
    <t>17H-0014286</t>
  </si>
  <si>
    <t>0014286</t>
  </si>
  <si>
    <t>74193</t>
  </si>
  <si>
    <t>17004389</t>
  </si>
  <si>
    <t>Nguyễn Thị Minh</t>
  </si>
  <si>
    <t>17H-0014287</t>
  </si>
  <si>
    <t>0014287</t>
  </si>
  <si>
    <t>74195</t>
  </si>
  <si>
    <t>16000833</t>
  </si>
  <si>
    <t>Điểu</t>
  </si>
  <si>
    <t>Tức</t>
  </si>
  <si>
    <t>17H-0014288</t>
  </si>
  <si>
    <t>0014288</t>
  </si>
  <si>
    <t>74203</t>
  </si>
  <si>
    <t>18005479</t>
  </si>
  <si>
    <t>17H-0014290</t>
  </si>
  <si>
    <t>0014290</t>
  </si>
  <si>
    <t>74130</t>
  </si>
  <si>
    <t>17000344</t>
  </si>
  <si>
    <t>Bùi Thanh</t>
  </si>
  <si>
    <t>01/6/2000</t>
  </si>
  <si>
    <t>17T4-THU1</t>
  </si>
  <si>
    <t>17H-0015507</t>
  </si>
  <si>
    <t>0015507</t>
  </si>
  <si>
    <t>74131</t>
  </si>
  <si>
    <t>18005471</t>
  </si>
  <si>
    <t>Phạm Mạnh</t>
  </si>
  <si>
    <t>17H-0015508</t>
  </si>
  <si>
    <t>0015508</t>
  </si>
  <si>
    <t>74132</t>
  </si>
  <si>
    <t>17004736</t>
  </si>
  <si>
    <t>Võ Trọng</t>
  </si>
  <si>
    <t>Thiết</t>
  </si>
  <si>
    <t>02/01/1999</t>
  </si>
  <si>
    <t>17H-0015509</t>
  </si>
  <si>
    <t>0015509</t>
  </si>
  <si>
    <t>74133</t>
  </si>
  <si>
    <t>16002697</t>
  </si>
  <si>
    <t>17H-0015510</t>
  </si>
  <si>
    <t>0015510</t>
  </si>
  <si>
    <t>74134</t>
  </si>
  <si>
    <t>17001335</t>
  </si>
  <si>
    <t>17H-0015511</t>
  </si>
  <si>
    <t>0015511</t>
  </si>
  <si>
    <t>74135</t>
  </si>
  <si>
    <t>17001081</t>
  </si>
  <si>
    <t>Hóa</t>
  </si>
  <si>
    <t>04/10/1998</t>
  </si>
  <si>
    <t>17H-0015512</t>
  </si>
  <si>
    <t>0015512</t>
  </si>
  <si>
    <t>74137</t>
  </si>
  <si>
    <t>17000612</t>
  </si>
  <si>
    <t>24/9/2002</t>
  </si>
  <si>
    <t>17H-0015513</t>
  </si>
  <si>
    <t>0015513</t>
  </si>
  <si>
    <t>74139</t>
  </si>
  <si>
    <t>16001806</t>
  </si>
  <si>
    <t>17H-0015514</t>
  </si>
  <si>
    <t>0015514</t>
  </si>
  <si>
    <t>74141</t>
  </si>
  <si>
    <t>17004646</t>
  </si>
  <si>
    <t>04/05/2000</t>
  </si>
  <si>
    <t>17T4-CNL1</t>
  </si>
  <si>
    <t>17H-0015515</t>
  </si>
  <si>
    <t>0015515</t>
  </si>
  <si>
    <t>74143</t>
  </si>
  <si>
    <t>17001107</t>
  </si>
  <si>
    <t>Hoàng Vương</t>
  </si>
  <si>
    <t>17H-0015516</t>
  </si>
  <si>
    <t>0015516</t>
  </si>
  <si>
    <t>74144</t>
  </si>
  <si>
    <t>17001250</t>
  </si>
  <si>
    <t>17H-0015517</t>
  </si>
  <si>
    <t>0015517</t>
  </si>
  <si>
    <t>74145</t>
  </si>
  <si>
    <t>17001343</t>
  </si>
  <si>
    <t>17H-0015518</t>
  </si>
  <si>
    <t>0015518</t>
  </si>
  <si>
    <t>74146</t>
  </si>
  <si>
    <t>18005472</t>
  </si>
  <si>
    <t>16/04/1994</t>
  </si>
  <si>
    <t>17H-0015519</t>
  </si>
  <si>
    <t>0015519</t>
  </si>
  <si>
    <t>74148</t>
  </si>
  <si>
    <t>16001179</t>
  </si>
  <si>
    <t>Phùng Bảo</t>
  </si>
  <si>
    <t>Nhanh</t>
  </si>
  <si>
    <t>07/08/1998</t>
  </si>
  <si>
    <t>17H-0015520</t>
  </si>
  <si>
    <t>0015520</t>
  </si>
  <si>
    <t>74149</t>
  </si>
  <si>
    <t>16001200</t>
  </si>
  <si>
    <t>Phạm Vũ</t>
  </si>
  <si>
    <t>20/02/1998</t>
  </si>
  <si>
    <t>17H-0015521</t>
  </si>
  <si>
    <t>0015521</t>
  </si>
  <si>
    <t>74150</t>
  </si>
  <si>
    <t>17002989</t>
  </si>
  <si>
    <t>24/12/1998</t>
  </si>
  <si>
    <t>17H-0015522</t>
  </si>
  <si>
    <t>0015522</t>
  </si>
  <si>
    <t>74151</t>
  </si>
  <si>
    <t>17001446</t>
  </si>
  <si>
    <t>15/11/1998</t>
  </si>
  <si>
    <t>17H-0015523</t>
  </si>
  <si>
    <t>0015523</t>
  </si>
  <si>
    <t>74152</t>
  </si>
  <si>
    <t>16002846</t>
  </si>
  <si>
    <t>17H-0015524</t>
  </si>
  <si>
    <t>0015524</t>
  </si>
  <si>
    <t>74153</t>
  </si>
  <si>
    <t>17003417</t>
  </si>
  <si>
    <t>20/08/1999</t>
  </si>
  <si>
    <t>17H-0015525</t>
  </si>
  <si>
    <t>0015525</t>
  </si>
  <si>
    <t>74154</t>
  </si>
  <si>
    <t>17001775</t>
  </si>
  <si>
    <t>13/11/1999</t>
  </si>
  <si>
    <t>17H-0015526</t>
  </si>
  <si>
    <t>0015526</t>
  </si>
  <si>
    <t>74155</t>
  </si>
  <si>
    <t>17003909</t>
  </si>
  <si>
    <t>17H-0015527</t>
  </si>
  <si>
    <t>0015527</t>
  </si>
  <si>
    <t>74156</t>
  </si>
  <si>
    <t>17001953</t>
  </si>
  <si>
    <t>17H-0015528</t>
  </si>
  <si>
    <t>0015528</t>
  </si>
  <si>
    <t>74157</t>
  </si>
  <si>
    <t>16001436</t>
  </si>
  <si>
    <t>Lã Quang</t>
  </si>
  <si>
    <t>17H-0015529</t>
  </si>
  <si>
    <t>0015529</t>
  </si>
  <si>
    <t>74158</t>
  </si>
  <si>
    <t>18005473</t>
  </si>
  <si>
    <t>17H-0015530</t>
  </si>
  <si>
    <t>0015530</t>
  </si>
  <si>
    <t>74161</t>
  </si>
  <si>
    <t>17003681</t>
  </si>
  <si>
    <t>Trương Phạm Tuấn</t>
  </si>
  <si>
    <t>21/12/1999</t>
  </si>
  <si>
    <t>17H-0015531</t>
  </si>
  <si>
    <t>0015531</t>
  </si>
  <si>
    <t>74162</t>
  </si>
  <si>
    <t>17004105</t>
  </si>
  <si>
    <t>Thạnh</t>
  </si>
  <si>
    <t>17H-0015532</t>
  </si>
  <si>
    <t>0015532</t>
  </si>
  <si>
    <t>74163</t>
  </si>
  <si>
    <t>18005474</t>
  </si>
  <si>
    <t>24/10/1999</t>
  </si>
  <si>
    <t>17H-0015533</t>
  </si>
  <si>
    <t>0015533</t>
  </si>
  <si>
    <t>74164</t>
  </si>
  <si>
    <t>18005475</t>
  </si>
  <si>
    <t>17H-0015534</t>
  </si>
  <si>
    <t>0015534</t>
  </si>
  <si>
    <t>74165</t>
  </si>
  <si>
    <t>17002041</t>
  </si>
  <si>
    <t>Chướng Hoàng</t>
  </si>
  <si>
    <t>08/12/1999</t>
  </si>
  <si>
    <t>17H-0015535</t>
  </si>
  <si>
    <t>0015535</t>
  </si>
  <si>
    <t>74166</t>
  </si>
  <si>
    <t>16002518</t>
  </si>
  <si>
    <t>12/03/1997</t>
  </si>
  <si>
    <t>17H-0015536</t>
  </si>
  <si>
    <t>0015536</t>
  </si>
  <si>
    <t>74167</t>
  </si>
  <si>
    <t>17004223</t>
  </si>
  <si>
    <t>17H-0015537</t>
  </si>
  <si>
    <t>0015537</t>
  </si>
  <si>
    <t>74168</t>
  </si>
  <si>
    <t>17001266</t>
  </si>
  <si>
    <t>17H-0015538</t>
  </si>
  <si>
    <t>0015538</t>
  </si>
  <si>
    <t>74169</t>
  </si>
  <si>
    <t>17H-0015539</t>
  </si>
  <si>
    <t>0015539</t>
  </si>
  <si>
    <t>74170</t>
  </si>
  <si>
    <t>17004530</t>
  </si>
  <si>
    <t>Ngô Nguyễn Minh</t>
  </si>
  <si>
    <t>17H-0015540</t>
  </si>
  <si>
    <t>0015540</t>
  </si>
  <si>
    <t>74172</t>
  </si>
  <si>
    <t>18005476</t>
  </si>
  <si>
    <t>12/01/2000</t>
  </si>
  <si>
    <t>17H-0015541</t>
  </si>
  <si>
    <t>0015541</t>
  </si>
  <si>
    <t>74173</t>
  </si>
  <si>
    <t>17002662</t>
  </si>
  <si>
    <t>Bùi Trương Hoài</t>
  </si>
  <si>
    <t>17H-0015542</t>
  </si>
  <si>
    <t>0015542</t>
  </si>
  <si>
    <t>74175</t>
  </si>
  <si>
    <t>16001128</t>
  </si>
  <si>
    <t>Nguyễn Văn Ngọc</t>
  </si>
  <si>
    <t>03/05/2001</t>
  </si>
  <si>
    <t>17H-0015543</t>
  </si>
  <si>
    <t>0015543</t>
  </si>
  <si>
    <t>74176</t>
  </si>
  <si>
    <t>18005477</t>
  </si>
  <si>
    <t>06/05/1991</t>
  </si>
  <si>
    <t>17H-0015544</t>
  </si>
  <si>
    <t>0015544</t>
  </si>
  <si>
    <t>74177</t>
  </si>
  <si>
    <t>17001730</t>
  </si>
  <si>
    <t>Đàm Thanh</t>
  </si>
  <si>
    <t>17H-0015545</t>
  </si>
  <si>
    <t>0015545</t>
  </si>
  <si>
    <t>74178</t>
  </si>
  <si>
    <t>17001339</t>
  </si>
  <si>
    <t>17H-0015546</t>
  </si>
  <si>
    <t>0015546</t>
  </si>
  <si>
    <t>74179</t>
  </si>
  <si>
    <t>17001207</t>
  </si>
  <si>
    <t>17H-0015547</t>
  </si>
  <si>
    <t>0015547</t>
  </si>
  <si>
    <t>74180</t>
  </si>
  <si>
    <t>17002812</t>
  </si>
  <si>
    <t>17H-0015548</t>
  </si>
  <si>
    <t>0015548</t>
  </si>
  <si>
    <t>74181</t>
  </si>
  <si>
    <t>18005478</t>
  </si>
  <si>
    <t>09/02/1982</t>
  </si>
  <si>
    <t>17H-0015549</t>
  </si>
  <si>
    <t>0015549</t>
  </si>
  <si>
    <t>74183</t>
  </si>
  <si>
    <t>17001704</t>
  </si>
  <si>
    <t>Dương Quang</t>
  </si>
  <si>
    <t>12/12/1999</t>
  </si>
  <si>
    <t>17H-0015550</t>
  </si>
  <si>
    <t>0015550</t>
  </si>
  <si>
    <t>74184</t>
  </si>
  <si>
    <t>16001059</t>
  </si>
  <si>
    <t>Lâm Cao</t>
  </si>
  <si>
    <t>17H-0015551</t>
  </si>
  <si>
    <t>0015551</t>
  </si>
  <si>
    <t>74185</t>
  </si>
  <si>
    <t>16000732</t>
  </si>
  <si>
    <t>15/08/1998</t>
  </si>
  <si>
    <t>17H-0015552</t>
  </si>
  <si>
    <t>0015552</t>
  </si>
  <si>
    <t>74186</t>
  </si>
  <si>
    <t>16000886</t>
  </si>
  <si>
    <t>Nguyễn Ngọc Duy</t>
  </si>
  <si>
    <t>17H-0015553</t>
  </si>
  <si>
    <t>0015553</t>
  </si>
  <si>
    <t>74190</t>
  </si>
  <si>
    <t>17001457</t>
  </si>
  <si>
    <t>17H-0015554</t>
  </si>
  <si>
    <t>0015554</t>
  </si>
  <si>
    <t>74191</t>
  </si>
  <si>
    <t>17000673</t>
  </si>
  <si>
    <t>17H-0015555</t>
  </si>
  <si>
    <t>0015555</t>
  </si>
  <si>
    <t>74192</t>
  </si>
  <si>
    <t>16001120</t>
  </si>
  <si>
    <t>17H-0015556</t>
  </si>
  <si>
    <t>0015556</t>
  </si>
  <si>
    <t>74194</t>
  </si>
  <si>
    <t>17001796</t>
  </si>
  <si>
    <t>Phạm Võ Thế</t>
  </si>
  <si>
    <t>17H-0015557</t>
  </si>
  <si>
    <t>0015557</t>
  </si>
  <si>
    <t>74196</t>
  </si>
  <si>
    <t>16000741</t>
  </si>
  <si>
    <t>30/7/1998</t>
  </si>
  <si>
    <t>17H-0015558</t>
  </si>
  <si>
    <t>0015558</t>
  </si>
  <si>
    <t>74197</t>
  </si>
  <si>
    <t>17002537</t>
  </si>
  <si>
    <t>Huỳnh Lê Hữu</t>
  </si>
  <si>
    <t>14/02/1999</t>
  </si>
  <si>
    <t>17H-0015559</t>
  </si>
  <si>
    <t>0015559</t>
  </si>
  <si>
    <t>74198</t>
  </si>
  <si>
    <t>17002305</t>
  </si>
  <si>
    <t>17H-0015560</t>
  </si>
  <si>
    <t>0015560</t>
  </si>
  <si>
    <t>74200</t>
  </si>
  <si>
    <t>17004645</t>
  </si>
  <si>
    <t>17H-0015561</t>
  </si>
  <si>
    <t>0015561</t>
  </si>
  <si>
    <t>74201</t>
  </si>
  <si>
    <t>16001794</t>
  </si>
  <si>
    <t>Tào Tấn</t>
  </si>
  <si>
    <t>17H-0015562</t>
  </si>
  <si>
    <t>0015562</t>
  </si>
  <si>
    <t>74205</t>
  </si>
  <si>
    <t>17001669</t>
  </si>
  <si>
    <t>Tiêu Nhật</t>
  </si>
  <si>
    <t>17H-0015563</t>
  </si>
  <si>
    <t>0015563</t>
  </si>
  <si>
    <t>74207</t>
  </si>
  <si>
    <t>17001863</t>
  </si>
  <si>
    <t>Huỳnh Thái Đăng</t>
  </si>
  <si>
    <t>17H-0015564</t>
  </si>
  <si>
    <t>0015564</t>
  </si>
  <si>
    <t>74208</t>
  </si>
  <si>
    <t>16002301</t>
  </si>
  <si>
    <t>Em</t>
  </si>
  <si>
    <t>17H-0015565</t>
  </si>
  <si>
    <t>0015565</t>
  </si>
  <si>
    <t>(Ngày 25/09/2018)</t>
  </si>
  <si>
    <t>0014289</t>
  </si>
  <si>
    <t>TP. HCM, ngày 25 tháng 09 năm 2018</t>
  </si>
  <si>
    <t>Ba trăm năm mươi bốn triệu, năm trăm ba mươi ba ngàn đồng.</t>
  </si>
  <si>
    <t>74211</t>
  </si>
  <si>
    <t>17001848</t>
  </si>
  <si>
    <t>Đặng Hồ</t>
  </si>
  <si>
    <t>02/03/1998</t>
  </si>
  <si>
    <t>26/09/2018</t>
  </si>
  <si>
    <t>17H-0014291</t>
  </si>
  <si>
    <t>0014291</t>
  </si>
  <si>
    <t>74218</t>
  </si>
  <si>
    <t>16002343</t>
  </si>
  <si>
    <t>17H-0014292</t>
  </si>
  <si>
    <t>0014292</t>
  </si>
  <si>
    <t>74220</t>
  </si>
  <si>
    <t>16000719</t>
  </si>
  <si>
    <t>Lỷ Xướng</t>
  </si>
  <si>
    <t>Chăn</t>
  </si>
  <si>
    <t>17H-0014293</t>
  </si>
  <si>
    <t>0014293</t>
  </si>
  <si>
    <t>74222</t>
  </si>
  <si>
    <t>18005481</t>
  </si>
  <si>
    <t>Lê Thị Xuân</t>
  </si>
  <si>
    <t>Liễu</t>
  </si>
  <si>
    <t>04/04/1996</t>
  </si>
  <si>
    <t>18C1-QTD2</t>
  </si>
  <si>
    <t>17H-0014294</t>
  </si>
  <si>
    <t>0014294</t>
  </si>
  <si>
    <t>74226</t>
  </si>
  <si>
    <t>16003320</t>
  </si>
  <si>
    <t>Phạm Võ Công</t>
  </si>
  <si>
    <t>17H-0014295</t>
  </si>
  <si>
    <t>0014295</t>
  </si>
  <si>
    <t>74227</t>
  </si>
  <si>
    <t>17003679</t>
  </si>
  <si>
    <t>Ngô Sĩ</t>
  </si>
  <si>
    <t>17H-0014296</t>
  </si>
  <si>
    <t>0014296</t>
  </si>
  <si>
    <t>74229</t>
  </si>
  <si>
    <t>17000481</t>
  </si>
  <si>
    <t>17T4-CNÔ3</t>
  </si>
  <si>
    <t>17H-0014297</t>
  </si>
  <si>
    <t>0014297</t>
  </si>
  <si>
    <t>74238</t>
  </si>
  <si>
    <t>16000141</t>
  </si>
  <si>
    <t>17H-0014298</t>
  </si>
  <si>
    <t>0014298</t>
  </si>
  <si>
    <t>74240</t>
  </si>
  <si>
    <t>16002171</t>
  </si>
  <si>
    <t>Phạm Đức</t>
  </si>
  <si>
    <t>31/12/1998</t>
  </si>
  <si>
    <t>17H-0014299</t>
  </si>
  <si>
    <t>0014299</t>
  </si>
  <si>
    <t>74241</t>
  </si>
  <si>
    <t>16002239</t>
  </si>
  <si>
    <t>Lê Nguyễn Trung</t>
  </si>
  <si>
    <t>17H-0014300</t>
  </si>
  <si>
    <t>0014300</t>
  </si>
  <si>
    <t>74262</t>
  </si>
  <si>
    <t>16002240</t>
  </si>
  <si>
    <t>Tô Xuân</t>
  </si>
  <si>
    <t>Hướng</t>
  </si>
  <si>
    <t>17H-0014301</t>
  </si>
  <si>
    <t>0014301</t>
  </si>
  <si>
    <t>74268</t>
  </si>
  <si>
    <t>17002404</t>
  </si>
  <si>
    <t>Doanh</t>
  </si>
  <si>
    <t>19/02/1999</t>
  </si>
  <si>
    <t>17H-0014302</t>
  </si>
  <si>
    <t>0014302</t>
  </si>
  <si>
    <t>74269</t>
  </si>
  <si>
    <t>17002331</t>
  </si>
  <si>
    <t>17H-0014303</t>
  </si>
  <si>
    <t>0014303</t>
  </si>
  <si>
    <t>74270</t>
  </si>
  <si>
    <t>17002429</t>
  </si>
  <si>
    <t>17H-0014304</t>
  </si>
  <si>
    <t>0014304</t>
  </si>
  <si>
    <t>74271</t>
  </si>
  <si>
    <t>17001883</t>
  </si>
  <si>
    <t>17H-0014305</t>
  </si>
  <si>
    <t>0014305</t>
  </si>
  <si>
    <t>74272</t>
  </si>
  <si>
    <t>16001109</t>
  </si>
  <si>
    <t>Hoàng Gia</t>
  </si>
  <si>
    <t>17H-0014306</t>
  </si>
  <si>
    <t>0014306</t>
  </si>
  <si>
    <t>74273</t>
  </si>
  <si>
    <t>16001998</t>
  </si>
  <si>
    <t>23/06/1996</t>
  </si>
  <si>
    <t>17H-0014307</t>
  </si>
  <si>
    <t>0014307</t>
  </si>
  <si>
    <t>74279</t>
  </si>
  <si>
    <t>17002573</t>
  </si>
  <si>
    <t>17H-0014308</t>
  </si>
  <si>
    <t>0014308</t>
  </si>
  <si>
    <t>74280</t>
  </si>
  <si>
    <t>16001648</t>
  </si>
  <si>
    <t>Hồ Quí</t>
  </si>
  <si>
    <t>Tộc</t>
  </si>
  <si>
    <t>10/11/1995</t>
  </si>
  <si>
    <t>17H-0014309</t>
  </si>
  <si>
    <t>0014309</t>
  </si>
  <si>
    <t>74287</t>
  </si>
  <si>
    <t>17002688</t>
  </si>
  <si>
    <t>Lưu Quốc</t>
  </si>
  <si>
    <t>17H-0014310</t>
  </si>
  <si>
    <t>0014310</t>
  </si>
  <si>
    <t>74288</t>
  </si>
  <si>
    <t>16002286</t>
  </si>
  <si>
    <t>17H-0014311</t>
  </si>
  <si>
    <t>0014311</t>
  </si>
  <si>
    <t>74209</t>
  </si>
  <si>
    <t>17000171</t>
  </si>
  <si>
    <t>Trịnh Thanh</t>
  </si>
  <si>
    <t>16/07/2002</t>
  </si>
  <si>
    <t>17H-0015566</t>
  </si>
  <si>
    <t>0015566</t>
  </si>
  <si>
    <t>74210</t>
  </si>
  <si>
    <t>18005480</t>
  </si>
  <si>
    <t>17H-0015567</t>
  </si>
  <si>
    <t>0015567</t>
  </si>
  <si>
    <t>74212</t>
  </si>
  <si>
    <t>16002686</t>
  </si>
  <si>
    <t>17H-0015568</t>
  </si>
  <si>
    <t>0015568</t>
  </si>
  <si>
    <t>74213</t>
  </si>
  <si>
    <t>16000181</t>
  </si>
  <si>
    <t>24/03/2001</t>
  </si>
  <si>
    <t>17H-0015569</t>
  </si>
  <si>
    <t>0015569</t>
  </si>
  <si>
    <t>74214</t>
  </si>
  <si>
    <t>16001691</t>
  </si>
  <si>
    <t>Trương Thiện</t>
  </si>
  <si>
    <t>01/05/1998</t>
  </si>
  <si>
    <t>17H-0015570</t>
  </si>
  <si>
    <t>0015570</t>
  </si>
  <si>
    <t>74215</t>
  </si>
  <si>
    <t>16001051</t>
  </si>
  <si>
    <t>Vũ Tuấn</t>
  </si>
  <si>
    <t>17H-0015571</t>
  </si>
  <si>
    <t>0015571</t>
  </si>
  <si>
    <t>74216</t>
  </si>
  <si>
    <t>17000419</t>
  </si>
  <si>
    <t>Lý Huỳnh Quang</t>
  </si>
  <si>
    <t>17H-0015572</t>
  </si>
  <si>
    <t>0015572</t>
  </si>
  <si>
    <t>74217</t>
  </si>
  <si>
    <t>17004108</t>
  </si>
  <si>
    <t>17H-0015573</t>
  </si>
  <si>
    <t>0015573</t>
  </si>
  <si>
    <t>74219</t>
  </si>
  <si>
    <t>17000903</t>
  </si>
  <si>
    <t>Nguyễn Trần Anh</t>
  </si>
  <si>
    <t>12/12/2002</t>
  </si>
  <si>
    <t>17H-0015574</t>
  </si>
  <si>
    <t>0015574</t>
  </si>
  <si>
    <t>74221</t>
  </si>
  <si>
    <t>16002082</t>
  </si>
  <si>
    <t>Nguyễn Đăng Tuấn</t>
  </si>
  <si>
    <t>17H-0015575</t>
  </si>
  <si>
    <t>0015575</t>
  </si>
  <si>
    <t>74223</t>
  </si>
  <si>
    <t>17003908</t>
  </si>
  <si>
    <t>Dương Đoàn Minh</t>
  </si>
  <si>
    <t>01/03/1998</t>
  </si>
  <si>
    <t>17H-0015576</t>
  </si>
  <si>
    <t>0015576</t>
  </si>
  <si>
    <t>74224</t>
  </si>
  <si>
    <t>17H-0015577</t>
  </si>
  <si>
    <t>0015577</t>
  </si>
  <si>
    <t>74225</t>
  </si>
  <si>
    <t>17000043</t>
  </si>
  <si>
    <t>Huỳnh Minh</t>
  </si>
  <si>
    <t>Đạo</t>
  </si>
  <si>
    <t>24/10/2002</t>
  </si>
  <si>
    <t>17H-0015578</t>
  </si>
  <si>
    <t>0015578</t>
  </si>
  <si>
    <t>74228</t>
  </si>
  <si>
    <t>18005482</t>
  </si>
  <si>
    <t>08/12/1998</t>
  </si>
  <si>
    <t>17H-0015579</t>
  </si>
  <si>
    <t>0015579</t>
  </si>
  <si>
    <t>74230</t>
  </si>
  <si>
    <t>17004405</t>
  </si>
  <si>
    <t>17/07/1999</t>
  </si>
  <si>
    <t>17H-0015580</t>
  </si>
  <si>
    <t>0015580</t>
  </si>
  <si>
    <t>74231</t>
  </si>
  <si>
    <t>18005483</t>
  </si>
  <si>
    <t>Lê Khắc</t>
  </si>
  <si>
    <t>25/10/1999</t>
  </si>
  <si>
    <t>17H-0015581</t>
  </si>
  <si>
    <t>0015581</t>
  </si>
  <si>
    <t>74232</t>
  </si>
  <si>
    <t>17000666</t>
  </si>
  <si>
    <t>Bùi Quang</t>
  </si>
  <si>
    <t>Trường</t>
  </si>
  <si>
    <t>20/01/2001</t>
  </si>
  <si>
    <t>17H-0015582</t>
  </si>
  <si>
    <t>0015582</t>
  </si>
  <si>
    <t>74233</t>
  </si>
  <si>
    <t>17001630</t>
  </si>
  <si>
    <t>12/04/1999</t>
  </si>
  <si>
    <t>17H-0015583</t>
  </si>
  <si>
    <t>0015583</t>
  </si>
  <si>
    <t>74234</t>
  </si>
  <si>
    <t>18005484</t>
  </si>
  <si>
    <t>Hoàng Thanh</t>
  </si>
  <si>
    <t>11/05/2001</t>
  </si>
  <si>
    <t>17H-0015584</t>
  </si>
  <si>
    <t>0015584</t>
  </si>
  <si>
    <t>74235</t>
  </si>
  <si>
    <t>17001899</t>
  </si>
  <si>
    <t>Sỉ</t>
  </si>
  <si>
    <t>17H-0015585</t>
  </si>
  <si>
    <t>0015585</t>
  </si>
  <si>
    <t>74236</t>
  </si>
  <si>
    <t>16000746</t>
  </si>
  <si>
    <t>17H-0015586</t>
  </si>
  <si>
    <t>0015586</t>
  </si>
  <si>
    <t>74237</t>
  </si>
  <si>
    <t>17002623</t>
  </si>
  <si>
    <t>Quản Huy</t>
  </si>
  <si>
    <t>17/05/1999</t>
  </si>
  <si>
    <t>17H-0015587</t>
  </si>
  <si>
    <t>0015587</t>
  </si>
  <si>
    <t>74239</t>
  </si>
  <si>
    <t>16002291</t>
  </si>
  <si>
    <t>17H-0015588</t>
  </si>
  <si>
    <t>0015588</t>
  </si>
  <si>
    <t>74242</t>
  </si>
  <si>
    <t>18005485</t>
  </si>
  <si>
    <t>25/08/1997</t>
  </si>
  <si>
    <t>18C1-CCK3</t>
  </si>
  <si>
    <t>17H-0015589</t>
  </si>
  <si>
    <t>0015589</t>
  </si>
  <si>
    <t>74243</t>
  </si>
  <si>
    <t>16002093</t>
  </si>
  <si>
    <t>Diện</t>
  </si>
  <si>
    <t>26/12/1998</t>
  </si>
  <si>
    <t>17H-0015590</t>
  </si>
  <si>
    <t>0015590</t>
  </si>
  <si>
    <t>74244</t>
  </si>
  <si>
    <t>17000644</t>
  </si>
  <si>
    <t>17H-0015591</t>
  </si>
  <si>
    <t>0015591</t>
  </si>
  <si>
    <t>74245</t>
  </si>
  <si>
    <t>18005486</t>
  </si>
  <si>
    <t>Nguyển Thái Hoàng</t>
  </si>
  <si>
    <t>17H-0015592</t>
  </si>
  <si>
    <t>0015592</t>
  </si>
  <si>
    <t>74246</t>
  </si>
  <si>
    <t>17002931</t>
  </si>
  <si>
    <t>17H-0015593</t>
  </si>
  <si>
    <t>0015593</t>
  </si>
  <si>
    <t>74247</t>
  </si>
  <si>
    <t>17004705</t>
  </si>
  <si>
    <t>17H-0015594</t>
  </si>
  <si>
    <t>0015594</t>
  </si>
  <si>
    <t>74248</t>
  </si>
  <si>
    <t>16001272</t>
  </si>
  <si>
    <t>17H-0015595</t>
  </si>
  <si>
    <t>0015595</t>
  </si>
  <si>
    <t>74250</t>
  </si>
  <si>
    <t>17001124</t>
  </si>
  <si>
    <t>Bùi Hiếu</t>
  </si>
  <si>
    <t>17H-0015596</t>
  </si>
  <si>
    <t>0015596</t>
  </si>
  <si>
    <t>74251</t>
  </si>
  <si>
    <t>16002304</t>
  </si>
  <si>
    <t>17H-0015597</t>
  </si>
  <si>
    <t>0015597</t>
  </si>
  <si>
    <t>74252</t>
  </si>
  <si>
    <t>16001721</t>
  </si>
  <si>
    <t>Nguyễn Phạm Thành</t>
  </si>
  <si>
    <t>17H-0015598</t>
  </si>
  <si>
    <t>0015598</t>
  </si>
  <si>
    <t>74253</t>
  </si>
  <si>
    <t>17001219</t>
  </si>
  <si>
    <t>17H-0015599</t>
  </si>
  <si>
    <t>0015599</t>
  </si>
  <si>
    <t>74254</t>
  </si>
  <si>
    <t>17001544</t>
  </si>
  <si>
    <t>17H-0015600</t>
  </si>
  <si>
    <t>0015600</t>
  </si>
  <si>
    <t>74255</t>
  </si>
  <si>
    <t>17001474</t>
  </si>
  <si>
    <t>17H-0015601</t>
  </si>
  <si>
    <t>0015601</t>
  </si>
  <si>
    <t>74256</t>
  </si>
  <si>
    <t>16002129</t>
  </si>
  <si>
    <t>Lê Dương</t>
  </si>
  <si>
    <t>14/08/1998</t>
  </si>
  <si>
    <t>17H-0015602</t>
  </si>
  <si>
    <t>0015602</t>
  </si>
  <si>
    <t>74257</t>
  </si>
  <si>
    <t>17003003</t>
  </si>
  <si>
    <t>Nguyễn Bách</t>
  </si>
  <si>
    <t>17H-0015603</t>
  </si>
  <si>
    <t>0015603</t>
  </si>
  <si>
    <t>74259</t>
  </si>
  <si>
    <t>17001267</t>
  </si>
  <si>
    <t>23/05/1997</t>
  </si>
  <si>
    <t>17H-0015604</t>
  </si>
  <si>
    <t>0015604</t>
  </si>
  <si>
    <t>74260</t>
  </si>
  <si>
    <t>16000970</t>
  </si>
  <si>
    <t>17H-0015605</t>
  </si>
  <si>
    <t>0015605</t>
  </si>
  <si>
    <t>74261</t>
  </si>
  <si>
    <t>16002491</t>
  </si>
  <si>
    <t>17H-0015606</t>
  </si>
  <si>
    <t>0015606</t>
  </si>
  <si>
    <t>74263</t>
  </si>
  <si>
    <t>18005487</t>
  </si>
  <si>
    <t>Phạm Nguyễn Lâm</t>
  </si>
  <si>
    <t>17H-0015607</t>
  </si>
  <si>
    <t>0015607</t>
  </si>
  <si>
    <t>74264</t>
  </si>
  <si>
    <t>18005488</t>
  </si>
  <si>
    <t>Đỗ Nguyễn Duy</t>
  </si>
  <si>
    <t>17H-0015608</t>
  </si>
  <si>
    <t>0015608</t>
  </si>
  <si>
    <t>74265</t>
  </si>
  <si>
    <t>18005489</t>
  </si>
  <si>
    <t>08/02/1993</t>
  </si>
  <si>
    <t>17H-0015609</t>
  </si>
  <si>
    <t>0015609</t>
  </si>
  <si>
    <t>74266</t>
  </si>
  <si>
    <t>18005490</t>
  </si>
  <si>
    <t>02/09/1988</t>
  </si>
  <si>
    <t>17H-0015610</t>
  </si>
  <si>
    <t>0015610</t>
  </si>
  <si>
    <t>74267</t>
  </si>
  <si>
    <t>16001091</t>
  </si>
  <si>
    <t>10/05/1997</t>
  </si>
  <si>
    <t>17H-0015611</t>
  </si>
  <si>
    <t>0015611</t>
  </si>
  <si>
    <t>74274</t>
  </si>
  <si>
    <t>17001706</t>
  </si>
  <si>
    <t>17H-0015612</t>
  </si>
  <si>
    <t>0015612</t>
  </si>
  <si>
    <t>74275</t>
  </si>
  <si>
    <t>17001774</t>
  </si>
  <si>
    <t>Mai Thiện</t>
  </si>
  <si>
    <t>17H-0015613</t>
  </si>
  <si>
    <t>0015613</t>
  </si>
  <si>
    <t>74276</t>
  </si>
  <si>
    <t>17003425</t>
  </si>
  <si>
    <t>Trần Thị Trà</t>
  </si>
  <si>
    <t>17H-0015614</t>
  </si>
  <si>
    <t>0015614</t>
  </si>
  <si>
    <t>74277</t>
  </si>
  <si>
    <t>17002768</t>
  </si>
  <si>
    <t>22/01/1999</t>
  </si>
  <si>
    <t>17H-0015615</t>
  </si>
  <si>
    <t>0015615</t>
  </si>
  <si>
    <t>74278</t>
  </si>
  <si>
    <t>16003020</t>
  </si>
  <si>
    <t>Bay Công</t>
  </si>
  <si>
    <t>17H-0015616</t>
  </si>
  <si>
    <t>0015616</t>
  </si>
  <si>
    <t>74281</t>
  </si>
  <si>
    <t>17002700</t>
  </si>
  <si>
    <t>17H-0015617</t>
  </si>
  <si>
    <t>0015617</t>
  </si>
  <si>
    <t>74282</t>
  </si>
  <si>
    <t>17002583</t>
  </si>
  <si>
    <t>Vỏ Trí</t>
  </si>
  <si>
    <t>17H-0015618</t>
  </si>
  <si>
    <t>0015618</t>
  </si>
  <si>
    <t>74283</t>
  </si>
  <si>
    <t>17002387</t>
  </si>
  <si>
    <t>17H-0015619</t>
  </si>
  <si>
    <t>0015619</t>
  </si>
  <si>
    <t>74284</t>
  </si>
  <si>
    <t>16002415</t>
  </si>
  <si>
    <t>17H-0015620</t>
  </si>
  <si>
    <t>0015620</t>
  </si>
  <si>
    <t>74285</t>
  </si>
  <si>
    <t>16003555</t>
  </si>
  <si>
    <t>Huệ</t>
  </si>
  <si>
    <t>17H-0015621</t>
  </si>
  <si>
    <t>0015621</t>
  </si>
  <si>
    <t>Ba trăm tám mươi ba triệu,không trăm hai mươi lăm ngàn đồng.</t>
  </si>
  <si>
    <t>TP. HCM, ngày 26 tháng 09 năm 2018</t>
  </si>
  <si>
    <t>(Ngày 26/09/2018)</t>
  </si>
  <si>
    <t>74295</t>
  </si>
  <si>
    <t>17001591</t>
  </si>
  <si>
    <t>27/09/2018</t>
  </si>
  <si>
    <t>17H-0014312</t>
  </si>
  <si>
    <t>0014312</t>
  </si>
  <si>
    <t>74297</t>
  </si>
  <si>
    <t>17000362</t>
  </si>
  <si>
    <t>Văn Lộc Minh</t>
  </si>
  <si>
    <t>17H-0014313</t>
  </si>
  <si>
    <t>0014313</t>
  </si>
  <si>
    <t>74298</t>
  </si>
  <si>
    <t>17000909</t>
  </si>
  <si>
    <t>17H-0014314</t>
  </si>
  <si>
    <t>0014314</t>
  </si>
  <si>
    <t>74302</t>
  </si>
  <si>
    <t>17H-0014315</t>
  </si>
  <si>
    <t>0014315</t>
  </si>
  <si>
    <t>74304</t>
  </si>
  <si>
    <t>17002478</t>
  </si>
  <si>
    <t>17H-0014316</t>
  </si>
  <si>
    <t>0014316</t>
  </si>
  <si>
    <t>74310</t>
  </si>
  <si>
    <t>16002166</t>
  </si>
  <si>
    <t>17H-0014317</t>
  </si>
  <si>
    <t>0014317</t>
  </si>
  <si>
    <t>74311</t>
  </si>
  <si>
    <t>17000956</t>
  </si>
  <si>
    <t>31/10/1996</t>
  </si>
  <si>
    <t>17H-0014319</t>
  </si>
  <si>
    <t>0014319</t>
  </si>
  <si>
    <t>74312</t>
  </si>
  <si>
    <t>16002363</t>
  </si>
  <si>
    <t>17H-0014320</t>
  </si>
  <si>
    <t>0014320</t>
  </si>
  <si>
    <t>74313</t>
  </si>
  <si>
    <t>16001040</t>
  </si>
  <si>
    <t>17H-0014321</t>
  </si>
  <si>
    <t>0014321</t>
  </si>
  <si>
    <t>74315</t>
  </si>
  <si>
    <t>17002749</t>
  </si>
  <si>
    <t>17H-0014322</t>
  </si>
  <si>
    <t>0014322</t>
  </si>
  <si>
    <t>74317</t>
  </si>
  <si>
    <t>17003028</t>
  </si>
  <si>
    <t>17H-0014323</t>
  </si>
  <si>
    <t>0014323</t>
  </si>
  <si>
    <t>74323</t>
  </si>
  <si>
    <t>18005493</t>
  </si>
  <si>
    <t>Lam</t>
  </si>
  <si>
    <t>29/08/1996</t>
  </si>
  <si>
    <t>17H-0014324</t>
  </si>
  <si>
    <t>0014324</t>
  </si>
  <si>
    <t>74326</t>
  </si>
  <si>
    <t>17001425</t>
  </si>
  <si>
    <t>Lâm Văn</t>
  </si>
  <si>
    <t>17H-0014325</t>
  </si>
  <si>
    <t>0014325</t>
  </si>
  <si>
    <t>74327</t>
  </si>
  <si>
    <t>17001528</t>
  </si>
  <si>
    <t>17H-0014326</t>
  </si>
  <si>
    <t>0014326</t>
  </si>
  <si>
    <t>74329</t>
  </si>
  <si>
    <t>17000313</t>
  </si>
  <si>
    <t>25/05/1998</t>
  </si>
  <si>
    <t>17H-0014327</t>
  </si>
  <si>
    <t>0014327</t>
  </si>
  <si>
    <t>74333</t>
  </si>
  <si>
    <t>17004616</t>
  </si>
  <si>
    <t>17H-0014328</t>
  </si>
  <si>
    <t>0014328</t>
  </si>
  <si>
    <t>74337</t>
  </si>
  <si>
    <t>17001487</t>
  </si>
  <si>
    <t>17H-0014329</t>
  </si>
  <si>
    <t>0014329</t>
  </si>
  <si>
    <t>74339</t>
  </si>
  <si>
    <t>17001301</t>
  </si>
  <si>
    <t>17H-0014330</t>
  </si>
  <si>
    <t>0014330</t>
  </si>
  <si>
    <t>74342</t>
  </si>
  <si>
    <t>16002803</t>
  </si>
  <si>
    <t>17H-0014331</t>
  </si>
  <si>
    <t>0014331</t>
  </si>
  <si>
    <t>74289</t>
  </si>
  <si>
    <t>17002788</t>
  </si>
  <si>
    <t>17H-0015622</t>
  </si>
  <si>
    <t>0015622</t>
  </si>
  <si>
    <t>74290</t>
  </si>
  <si>
    <t>16001373</t>
  </si>
  <si>
    <t>25/01/1998</t>
  </si>
  <si>
    <t>17H-0015623</t>
  </si>
  <si>
    <t>0015623</t>
  </si>
  <si>
    <t>74291</t>
  </si>
  <si>
    <t>16003403</t>
  </si>
  <si>
    <t>17H-0015624</t>
  </si>
  <si>
    <t>0015624</t>
  </si>
  <si>
    <t>74292</t>
  </si>
  <si>
    <t>17001947</t>
  </si>
  <si>
    <t>08/04/1998</t>
  </si>
  <si>
    <t>17H-0015625</t>
  </si>
  <si>
    <t>0015625</t>
  </si>
  <si>
    <t>74293</t>
  </si>
  <si>
    <t>17003244</t>
  </si>
  <si>
    <t>30/09/1999</t>
  </si>
  <si>
    <t>17H-0015626</t>
  </si>
  <si>
    <t>0015626</t>
  </si>
  <si>
    <t>74299</t>
  </si>
  <si>
    <t>17002747</t>
  </si>
  <si>
    <t>Lý Thanh</t>
  </si>
  <si>
    <t>17H-0015627</t>
  </si>
  <si>
    <t>0015627</t>
  </si>
  <si>
    <t>74300</t>
  </si>
  <si>
    <t>16000122</t>
  </si>
  <si>
    <t>31/10/2000</t>
  </si>
  <si>
    <t>17H-0015628</t>
  </si>
  <si>
    <t>0015628</t>
  </si>
  <si>
    <t>74301</t>
  </si>
  <si>
    <t>16003379</t>
  </si>
  <si>
    <t>Tăng Thành</t>
  </si>
  <si>
    <t>05/10/1997</t>
  </si>
  <si>
    <t>17H-0015629</t>
  </si>
  <si>
    <t>0015629</t>
  </si>
  <si>
    <t>74305</t>
  </si>
  <si>
    <t>17002647</t>
  </si>
  <si>
    <t>Nguyễn Phan Thanh</t>
  </si>
  <si>
    <t>17H-0015630</t>
  </si>
  <si>
    <t>0015630</t>
  </si>
  <si>
    <t>74306</t>
  </si>
  <si>
    <t>18005491</t>
  </si>
  <si>
    <t>Đan Chí Phúc</t>
  </si>
  <si>
    <t>27/02/1997</t>
  </si>
  <si>
    <t>17H-0015631</t>
  </si>
  <si>
    <t>0015631</t>
  </si>
  <si>
    <t>74307</t>
  </si>
  <si>
    <t>16003110</t>
  </si>
  <si>
    <t>17H-0015632</t>
  </si>
  <si>
    <t>0015632</t>
  </si>
  <si>
    <t>74308</t>
  </si>
  <si>
    <t>16002987</t>
  </si>
  <si>
    <t>17H-0015633</t>
  </si>
  <si>
    <t>0015633</t>
  </si>
  <si>
    <t>74309</t>
  </si>
  <si>
    <t>17000037</t>
  </si>
  <si>
    <t>Nguyễn Quốc Linh</t>
  </si>
  <si>
    <t>12/6/2002</t>
  </si>
  <si>
    <t>17H-0015634</t>
  </si>
  <si>
    <t>0015634</t>
  </si>
  <si>
    <t>74318</t>
  </si>
  <si>
    <t>17000073</t>
  </si>
  <si>
    <t>Nguyễn Hồng</t>
  </si>
  <si>
    <t>18/5/1997</t>
  </si>
  <si>
    <t>17H-0015635</t>
  </si>
  <si>
    <t>0015635</t>
  </si>
  <si>
    <t>74319</t>
  </si>
  <si>
    <t>18005492</t>
  </si>
  <si>
    <t>17H-0015636</t>
  </si>
  <si>
    <t>0015636</t>
  </si>
  <si>
    <t>74320</t>
  </si>
  <si>
    <t>17004487</t>
  </si>
  <si>
    <t>17H-0015637</t>
  </si>
  <si>
    <t>0015637</t>
  </si>
  <si>
    <t>74321</t>
  </si>
  <si>
    <t>17000859</t>
  </si>
  <si>
    <t>20/05/1996</t>
  </si>
  <si>
    <t>17H-0015638</t>
  </si>
  <si>
    <t>0015638</t>
  </si>
  <si>
    <t>74322</t>
  </si>
  <si>
    <t>16003463</t>
  </si>
  <si>
    <t>Trứ</t>
  </si>
  <si>
    <t>05/03/1998</t>
  </si>
  <si>
    <t>17H-0015639</t>
  </si>
  <si>
    <t>0015639</t>
  </si>
  <si>
    <t>74324</t>
  </si>
  <si>
    <t>17004567</t>
  </si>
  <si>
    <t>Hứa Thị Kim</t>
  </si>
  <si>
    <t>17C1-TKW1</t>
  </si>
  <si>
    <t>17H-0015640</t>
  </si>
  <si>
    <t>0015640</t>
  </si>
  <si>
    <t>74328</t>
  </si>
  <si>
    <t>17000314</t>
  </si>
  <si>
    <t>17H-0015641</t>
  </si>
  <si>
    <t>0015641</t>
  </si>
  <si>
    <t>74330</t>
  </si>
  <si>
    <t>18005494</t>
  </si>
  <si>
    <t>17H-0015642</t>
  </si>
  <si>
    <t>0015642</t>
  </si>
  <si>
    <t>74331</t>
  </si>
  <si>
    <t>17002162</t>
  </si>
  <si>
    <t>17H-0015643</t>
  </si>
  <si>
    <t>0015643</t>
  </si>
  <si>
    <t>74334</t>
  </si>
  <si>
    <t>18005495</t>
  </si>
  <si>
    <t>Lại Phạm Tuấn</t>
  </si>
  <si>
    <t>17H-0015644</t>
  </si>
  <si>
    <t>0015644</t>
  </si>
  <si>
    <t>74335</t>
  </si>
  <si>
    <t>16002097</t>
  </si>
  <si>
    <t>17H-0015645</t>
  </si>
  <si>
    <t>0015645</t>
  </si>
  <si>
    <t>74336</t>
  </si>
  <si>
    <t>17004040</t>
  </si>
  <si>
    <t>03/04/1999</t>
  </si>
  <si>
    <t>17H-0015646</t>
  </si>
  <si>
    <t>0015646</t>
  </si>
  <si>
    <t>74338</t>
  </si>
  <si>
    <t>17001489</t>
  </si>
  <si>
    <t>Nguyễn Hà Phương</t>
  </si>
  <si>
    <t>17H-0015647</t>
  </si>
  <si>
    <t>0015647</t>
  </si>
  <si>
    <t>74340</t>
  </si>
  <si>
    <t>17002264</t>
  </si>
  <si>
    <t>Đào Phi</t>
  </si>
  <si>
    <t>17H-0015648</t>
  </si>
  <si>
    <t>0015648</t>
  </si>
  <si>
    <t>74341</t>
  </si>
  <si>
    <t>16002375</t>
  </si>
  <si>
    <t>25/09/1998</t>
  </si>
  <si>
    <t>17H-0015649</t>
  </si>
  <si>
    <t>0015649</t>
  </si>
  <si>
    <t>74343</t>
  </si>
  <si>
    <t>17001291</t>
  </si>
  <si>
    <t>17H-0015650</t>
  </si>
  <si>
    <t>0015650</t>
  </si>
  <si>
    <t>74344</t>
  </si>
  <si>
    <t>17003682</t>
  </si>
  <si>
    <t>17H-0015651</t>
  </si>
  <si>
    <t>0015651</t>
  </si>
  <si>
    <t>74345</t>
  </si>
  <si>
    <t>16003126</t>
  </si>
  <si>
    <t>17H-0015652</t>
  </si>
  <si>
    <t>0015652</t>
  </si>
  <si>
    <t>74346</t>
  </si>
  <si>
    <t>18005496</t>
  </si>
  <si>
    <t>09/01/2000</t>
  </si>
  <si>
    <t>18C1-CMT2</t>
  </si>
  <si>
    <t>17H-0015653</t>
  </si>
  <si>
    <t>0015653</t>
  </si>
  <si>
    <t>74347</t>
  </si>
  <si>
    <t>16001932</t>
  </si>
  <si>
    <t>Thân Văn</t>
  </si>
  <si>
    <t>17H-0015654</t>
  </si>
  <si>
    <t>0015654</t>
  </si>
  <si>
    <t>74348</t>
  </si>
  <si>
    <t>17002361</t>
  </si>
  <si>
    <t>Vượng</t>
  </si>
  <si>
    <t>17H-0015655</t>
  </si>
  <si>
    <t>0015655</t>
  </si>
  <si>
    <t>74349</t>
  </si>
  <si>
    <t>18005497</t>
  </si>
  <si>
    <t>17H-0015656</t>
  </si>
  <si>
    <t>0015656</t>
  </si>
  <si>
    <t>0014318</t>
  </si>
  <si>
    <t>Hai trăm sáu mươi sáu triệu, bốn trăm ba mươi bảy ngàn đồng.</t>
  </si>
  <si>
    <t>TP. HCM, ngày 27 tháng 09 năm 2018</t>
  </si>
  <si>
    <t>(Ngày 27/09/2018)</t>
  </si>
  <si>
    <t>(Ngày 28,29,30/09/2018)</t>
  </si>
  <si>
    <t>74361</t>
  </si>
  <si>
    <t>16001393</t>
  </si>
  <si>
    <t>Lữ Quốc</t>
  </si>
  <si>
    <t>27/08/1998</t>
  </si>
  <si>
    <t>28/09/2018</t>
  </si>
  <si>
    <t>17H-0014332</t>
  </si>
  <si>
    <t>0014332</t>
  </si>
  <si>
    <t>74362</t>
  </si>
  <si>
    <t>18005500</t>
  </si>
  <si>
    <t>Hồ Nguyễn Minh</t>
  </si>
  <si>
    <t>17H-0014333</t>
  </si>
  <si>
    <t>0014333</t>
  </si>
  <si>
    <t>74363</t>
  </si>
  <si>
    <t>16001802</t>
  </si>
  <si>
    <t>17H-0014334</t>
  </si>
  <si>
    <t>0014334</t>
  </si>
  <si>
    <t>74364</t>
  </si>
  <si>
    <t>17002281</t>
  </si>
  <si>
    <t>17H-0014335</t>
  </si>
  <si>
    <t>0014335</t>
  </si>
  <si>
    <t>74365</t>
  </si>
  <si>
    <t>17001625</t>
  </si>
  <si>
    <t>17H-0014336</t>
  </si>
  <si>
    <t>0014336</t>
  </si>
  <si>
    <t>74366</t>
  </si>
  <si>
    <t>16002379</t>
  </si>
  <si>
    <t>Đặng Hoàng Trung</t>
  </si>
  <si>
    <t>17H-0014337</t>
  </si>
  <si>
    <t>0014337</t>
  </si>
  <si>
    <t>74367</t>
  </si>
  <si>
    <t>17000951</t>
  </si>
  <si>
    <t>Lê Phát</t>
  </si>
  <si>
    <t>03/07/1996</t>
  </si>
  <si>
    <t>17H-0014338</t>
  </si>
  <si>
    <t>0014338</t>
  </si>
  <si>
    <t>74368</t>
  </si>
  <si>
    <t>17003140</t>
  </si>
  <si>
    <t>17H-0014339</t>
  </si>
  <si>
    <t>0014339</t>
  </si>
  <si>
    <t>74369</t>
  </si>
  <si>
    <t>17001815</t>
  </si>
  <si>
    <t>Châu Hữu</t>
  </si>
  <si>
    <t>24/08/1995</t>
  </si>
  <si>
    <t>17H-0014340</t>
  </si>
  <si>
    <t>0014340</t>
  </si>
  <si>
    <t>74370</t>
  </si>
  <si>
    <t>17004220</t>
  </si>
  <si>
    <t>10/02/1992</t>
  </si>
  <si>
    <t>17H-0014341</t>
  </si>
  <si>
    <t>0014341</t>
  </si>
  <si>
    <t>74371</t>
  </si>
  <si>
    <t>17003090</t>
  </si>
  <si>
    <t>17H-0014342</t>
  </si>
  <si>
    <t>0014342</t>
  </si>
  <si>
    <t>74372</t>
  </si>
  <si>
    <t>17002988</t>
  </si>
  <si>
    <t>17H-0014343</t>
  </si>
  <si>
    <t>0014343</t>
  </si>
  <si>
    <t>74373</t>
  </si>
  <si>
    <t>16003334</t>
  </si>
  <si>
    <t>17H-0014344</t>
  </si>
  <si>
    <t>0014344</t>
  </si>
  <si>
    <t>74374</t>
  </si>
  <si>
    <t>16001969</t>
  </si>
  <si>
    <t>11/04/1998</t>
  </si>
  <si>
    <t>17H-0014345</t>
  </si>
  <si>
    <t>0014345</t>
  </si>
  <si>
    <t>74376</t>
  </si>
  <si>
    <t>16000887</t>
  </si>
  <si>
    <t>Nguyễn Tuấn Thành</t>
  </si>
  <si>
    <t>22/02/1997</t>
  </si>
  <si>
    <t>17H-0014346</t>
  </si>
  <si>
    <t>0014346</t>
  </si>
  <si>
    <t>74377</t>
  </si>
  <si>
    <t>17003552</t>
  </si>
  <si>
    <t>17H-0014347</t>
  </si>
  <si>
    <t>0014347</t>
  </si>
  <si>
    <t>74378</t>
  </si>
  <si>
    <t>17000715</t>
  </si>
  <si>
    <t>17H-0014348</t>
  </si>
  <si>
    <t>0014348</t>
  </si>
  <si>
    <t>74379</t>
  </si>
  <si>
    <t>16002009</t>
  </si>
  <si>
    <t>Đoàn Minh</t>
  </si>
  <si>
    <t>05/07/1998</t>
  </si>
  <si>
    <t>17H-0014349</t>
  </si>
  <si>
    <t>0014349</t>
  </si>
  <si>
    <t>74380</t>
  </si>
  <si>
    <t>17002226</t>
  </si>
  <si>
    <t>17H-0014350</t>
  </si>
  <si>
    <t>0014350</t>
  </si>
  <si>
    <t>74381</t>
  </si>
  <si>
    <t>18005501</t>
  </si>
  <si>
    <t>29/12/1994</t>
  </si>
  <si>
    <t>17H-0014351</t>
  </si>
  <si>
    <t>0014351</t>
  </si>
  <si>
    <t>74382</t>
  </si>
  <si>
    <t>17001818</t>
  </si>
  <si>
    <t>17H-0014352</t>
  </si>
  <si>
    <t>0014352</t>
  </si>
  <si>
    <t>74383</t>
  </si>
  <si>
    <t>17003791</t>
  </si>
  <si>
    <t>17H-0014353</t>
  </si>
  <si>
    <t>0014353</t>
  </si>
  <si>
    <t>74384</t>
  </si>
  <si>
    <t>17003118</t>
  </si>
  <si>
    <t>05/12/1998</t>
  </si>
  <si>
    <t>17H-0014354</t>
  </si>
  <si>
    <t>0014354</t>
  </si>
  <si>
    <t>74385</t>
  </si>
  <si>
    <t>16000747</t>
  </si>
  <si>
    <t>06/04/1998</t>
  </si>
  <si>
    <t>17H-0014355</t>
  </si>
  <si>
    <t>0014355</t>
  </si>
  <si>
    <t>74386</t>
  </si>
  <si>
    <t>17004777</t>
  </si>
  <si>
    <t>Đặng Huỳnh</t>
  </si>
  <si>
    <t>17H-0014356</t>
  </si>
  <si>
    <t>0014356</t>
  </si>
  <si>
    <t>74387</t>
  </si>
  <si>
    <t>17001364</t>
  </si>
  <si>
    <t>09/08/1996</t>
  </si>
  <si>
    <t>17H-0014357</t>
  </si>
  <si>
    <t>0014357</t>
  </si>
  <si>
    <t>74388</t>
  </si>
  <si>
    <t>16000868</t>
  </si>
  <si>
    <t>17H-0014358</t>
  </si>
  <si>
    <t>0014358</t>
  </si>
  <si>
    <t>74389</t>
  </si>
  <si>
    <t>16002500</t>
  </si>
  <si>
    <t>Nguyễn Văn Mạnh</t>
  </si>
  <si>
    <t>17H-0014359</t>
  </si>
  <si>
    <t>0014359</t>
  </si>
  <si>
    <t>74390</t>
  </si>
  <si>
    <t>16002406</t>
  </si>
  <si>
    <t>Tô Ngọc</t>
  </si>
  <si>
    <t>17H-0014360</t>
  </si>
  <si>
    <t>0014360</t>
  </si>
  <si>
    <t>74391</t>
  </si>
  <si>
    <t>17001622</t>
  </si>
  <si>
    <t>17H-0014361</t>
  </si>
  <si>
    <t>0014361</t>
  </si>
  <si>
    <t>74392</t>
  </si>
  <si>
    <t>17001614</t>
  </si>
  <si>
    <t>11/09/1998</t>
  </si>
  <si>
    <t>17H-0014362</t>
  </si>
  <si>
    <t>0014362</t>
  </si>
  <si>
    <t>74393</t>
  </si>
  <si>
    <t>17000390</t>
  </si>
  <si>
    <t>Trương Hoàng</t>
  </si>
  <si>
    <t>17H-0014363</t>
  </si>
  <si>
    <t>0014363</t>
  </si>
  <si>
    <t>74394</t>
  </si>
  <si>
    <t>17002236</t>
  </si>
  <si>
    <t>16/08/1999</t>
  </si>
  <si>
    <t>17H-0014364</t>
  </si>
  <si>
    <t>0014364</t>
  </si>
  <si>
    <t>74395</t>
  </si>
  <si>
    <t>17003799</t>
  </si>
  <si>
    <t>Đoàn Trung</t>
  </si>
  <si>
    <t>17H-0014365</t>
  </si>
  <si>
    <t>0014365</t>
  </si>
  <si>
    <t>74396</t>
  </si>
  <si>
    <t>16002188</t>
  </si>
  <si>
    <t>Đặng Chiến</t>
  </si>
  <si>
    <t>01/06/1998</t>
  </si>
  <si>
    <t>17H-0014366</t>
  </si>
  <si>
    <t>0014366</t>
  </si>
  <si>
    <t>74397</t>
  </si>
  <si>
    <t>17004022</t>
  </si>
  <si>
    <t>17H-0014367</t>
  </si>
  <si>
    <t>0014367</t>
  </si>
  <si>
    <t>74398</t>
  </si>
  <si>
    <t>16002271</t>
  </si>
  <si>
    <t>Đặng Tiến</t>
  </si>
  <si>
    <t>17H-0014368</t>
  </si>
  <si>
    <t>0014368</t>
  </si>
  <si>
    <t>74399</t>
  </si>
  <si>
    <t>17004272</t>
  </si>
  <si>
    <t>28/05/2001</t>
  </si>
  <si>
    <t>17H-0014369</t>
  </si>
  <si>
    <t>0014369</t>
  </si>
  <si>
    <t>74400</t>
  </si>
  <si>
    <t>17001556</t>
  </si>
  <si>
    <t>17H-0014370</t>
  </si>
  <si>
    <t>0014370</t>
  </si>
  <si>
    <t>74401</t>
  </si>
  <si>
    <t>16001368</t>
  </si>
  <si>
    <t>17H-0014371</t>
  </si>
  <si>
    <t>0014371</t>
  </si>
  <si>
    <t>74402</t>
  </si>
  <si>
    <t>17000098</t>
  </si>
  <si>
    <t>Đỗ Phạm Anh</t>
  </si>
  <si>
    <t>05/5/2002</t>
  </si>
  <si>
    <t>17H-0014372</t>
  </si>
  <si>
    <t>0014372</t>
  </si>
  <si>
    <t>74403</t>
  </si>
  <si>
    <t>17004905</t>
  </si>
  <si>
    <t>12/4/1996</t>
  </si>
  <si>
    <t>17H-0014373</t>
  </si>
  <si>
    <t>0014373</t>
  </si>
  <si>
    <t>74404</t>
  </si>
  <si>
    <t>16002622</t>
  </si>
  <si>
    <t>Trần Bá</t>
  </si>
  <si>
    <t>17H-0014374</t>
  </si>
  <si>
    <t>0014374</t>
  </si>
  <si>
    <t>74405</t>
  </si>
  <si>
    <t>18005502</t>
  </si>
  <si>
    <t>Lâm Thành</t>
  </si>
  <si>
    <t>17H-0014375</t>
  </si>
  <si>
    <t>0014375</t>
  </si>
  <si>
    <t>74406</t>
  </si>
  <si>
    <t>17002663</t>
  </si>
  <si>
    <t>17H-0014376</t>
  </si>
  <si>
    <t>0014376</t>
  </si>
  <si>
    <t>74407</t>
  </si>
  <si>
    <t>16002193</t>
  </si>
  <si>
    <t>12/07/1998</t>
  </si>
  <si>
    <t>17H-0014377</t>
  </si>
  <si>
    <t>0014377</t>
  </si>
  <si>
    <t>74408</t>
  </si>
  <si>
    <t>18005503</t>
  </si>
  <si>
    <t>17H-0014378</t>
  </si>
  <si>
    <t>0014378</t>
  </si>
  <si>
    <t>74409</t>
  </si>
  <si>
    <t>16000213</t>
  </si>
  <si>
    <t>Nguyễn Hòa</t>
  </si>
  <si>
    <t>Hợp</t>
  </si>
  <si>
    <t>17H-0014379</t>
  </si>
  <si>
    <t>0014379</t>
  </si>
  <si>
    <t>74411</t>
  </si>
  <si>
    <t>17001860</t>
  </si>
  <si>
    <t>Phạm Văn Tuấn</t>
  </si>
  <si>
    <t>29/09/2018</t>
  </si>
  <si>
    <t>17H-0014380</t>
  </si>
  <si>
    <t>0014380</t>
  </si>
  <si>
    <t>74415</t>
  </si>
  <si>
    <t>18005504</t>
  </si>
  <si>
    <t>17H-0014381</t>
  </si>
  <si>
    <t>0014381</t>
  </si>
  <si>
    <t>74432</t>
  </si>
  <si>
    <t>17H-0014382</t>
  </si>
  <si>
    <t>0014382</t>
  </si>
  <si>
    <t>74433</t>
  </si>
  <si>
    <t>17002353</t>
  </si>
  <si>
    <t>Hồ Đình</t>
  </si>
  <si>
    <t>17H-0014383</t>
  </si>
  <si>
    <t>0014383</t>
  </si>
  <si>
    <t>74434</t>
  </si>
  <si>
    <t>17003773</t>
  </si>
  <si>
    <t>Trần Thị Mỹ</t>
  </si>
  <si>
    <t>17H-0014384</t>
  </si>
  <si>
    <t>0014384</t>
  </si>
  <si>
    <t>74435</t>
  </si>
  <si>
    <t>18005509</t>
  </si>
  <si>
    <t>Huỳnh Phương Anh</t>
  </si>
  <si>
    <t>18C2-KTD1</t>
  </si>
  <si>
    <t>17H-0014385</t>
  </si>
  <si>
    <t>0014385</t>
  </si>
  <si>
    <t>74436</t>
  </si>
  <si>
    <t>18005510</t>
  </si>
  <si>
    <t>17H-0014386</t>
  </si>
  <si>
    <t>0014386</t>
  </si>
  <si>
    <t>74437</t>
  </si>
  <si>
    <t>18005511</t>
  </si>
  <si>
    <t>16/12/1996</t>
  </si>
  <si>
    <t>17H-0014387</t>
  </si>
  <si>
    <t>0014387</t>
  </si>
  <si>
    <t>74438</t>
  </si>
  <si>
    <t>17004774</t>
  </si>
  <si>
    <t>Võ Đông</t>
  </si>
  <si>
    <t>03/09/1996</t>
  </si>
  <si>
    <t>17H-0014388</t>
  </si>
  <si>
    <t>0014388</t>
  </si>
  <si>
    <t>74439</t>
  </si>
  <si>
    <t>17000952</t>
  </si>
  <si>
    <t>Nguyễn Võ Duy</t>
  </si>
  <si>
    <t>23/08/2002</t>
  </si>
  <si>
    <t>17H-0014389</t>
  </si>
  <si>
    <t>0014389</t>
  </si>
  <si>
    <t>74440</t>
  </si>
  <si>
    <t>17003835</t>
  </si>
  <si>
    <t>Võ Đại</t>
  </si>
  <si>
    <t>17C1-CKL1</t>
  </si>
  <si>
    <t>17H-0014390</t>
  </si>
  <si>
    <t>0014390</t>
  </si>
  <si>
    <t>74441</t>
  </si>
  <si>
    <t>18005512</t>
  </si>
  <si>
    <t>Giang Phạm Yến</t>
  </si>
  <si>
    <t>17H-0014391</t>
  </si>
  <si>
    <t>0014391</t>
  </si>
  <si>
    <t>74442</t>
  </si>
  <si>
    <t>16000844</t>
  </si>
  <si>
    <t>17H-0014392</t>
  </si>
  <si>
    <t>0014392</t>
  </si>
  <si>
    <t>74443</t>
  </si>
  <si>
    <t>16000842</t>
  </si>
  <si>
    <t>Hoàng Trung</t>
  </si>
  <si>
    <t>17H-0014393</t>
  </si>
  <si>
    <t>0014393</t>
  </si>
  <si>
    <t>74444</t>
  </si>
  <si>
    <t>18005513</t>
  </si>
  <si>
    <t>09/11/1997</t>
  </si>
  <si>
    <t>17H-0014394</t>
  </si>
  <si>
    <t>0014394</t>
  </si>
  <si>
    <t>74445</t>
  </si>
  <si>
    <t>17001406</t>
  </si>
  <si>
    <t>Dĩ</t>
  </si>
  <si>
    <t>17H-0014395</t>
  </si>
  <si>
    <t>0014395</t>
  </si>
  <si>
    <t>74446</t>
  </si>
  <si>
    <t>17000115</t>
  </si>
  <si>
    <t>30/09/2018</t>
  </si>
  <si>
    <t>17H-0014396</t>
  </si>
  <si>
    <t>0014396</t>
  </si>
  <si>
    <t>74447</t>
  </si>
  <si>
    <t>17000102</t>
  </si>
  <si>
    <t>31/3/2002</t>
  </si>
  <si>
    <t>17H-0014397</t>
  </si>
  <si>
    <t>0014397</t>
  </si>
  <si>
    <t>74448</t>
  </si>
  <si>
    <t>17004580</t>
  </si>
  <si>
    <t>17H-0014398</t>
  </si>
  <si>
    <t>0014398</t>
  </si>
  <si>
    <t>74449</t>
  </si>
  <si>
    <t>17002014</t>
  </si>
  <si>
    <t>Chướng Thiết</t>
  </si>
  <si>
    <t>29/07/2001</t>
  </si>
  <si>
    <t>17H-0014399</t>
  </si>
  <si>
    <t>0014399</t>
  </si>
  <si>
    <t>74450</t>
  </si>
  <si>
    <t>17001621</t>
  </si>
  <si>
    <t>17H-0014400</t>
  </si>
  <si>
    <t>0014400</t>
  </si>
  <si>
    <t>74413</t>
  </si>
  <si>
    <t>16001542</t>
  </si>
  <si>
    <t>74350</t>
  </si>
  <si>
    <t>17004373</t>
  </si>
  <si>
    <t>17H-0015657</t>
  </si>
  <si>
    <t>0015657</t>
  </si>
  <si>
    <t>74352</t>
  </si>
  <si>
    <t>18005498</t>
  </si>
  <si>
    <t>17H-0015658</t>
  </si>
  <si>
    <t>0015658</t>
  </si>
  <si>
    <t>74353</t>
  </si>
  <si>
    <t>17001327</t>
  </si>
  <si>
    <t>17H-0015659</t>
  </si>
  <si>
    <t>0015659</t>
  </si>
  <si>
    <t>74354</t>
  </si>
  <si>
    <t>16003282</t>
  </si>
  <si>
    <t>17H-0015660</t>
  </si>
  <si>
    <t>0015660</t>
  </si>
  <si>
    <t>74355</t>
  </si>
  <si>
    <t>17000338</t>
  </si>
  <si>
    <t>Nguyễn Thị Thu</t>
  </si>
  <si>
    <t>19/5/2002</t>
  </si>
  <si>
    <t>17H-0015661</t>
  </si>
  <si>
    <t>0015661</t>
  </si>
  <si>
    <t>74356</t>
  </si>
  <si>
    <t>17004719</t>
  </si>
  <si>
    <t>Phùng Ánh</t>
  </si>
  <si>
    <t>17H-0015662</t>
  </si>
  <si>
    <t>0015662</t>
  </si>
  <si>
    <t>74357</t>
  </si>
  <si>
    <t>17001255</t>
  </si>
  <si>
    <t>17H-0015663</t>
  </si>
  <si>
    <t>0015663</t>
  </si>
  <si>
    <t>74358</t>
  </si>
  <si>
    <t>17001106</t>
  </si>
  <si>
    <t>Trần Đại</t>
  </si>
  <si>
    <t>17H-0015664</t>
  </si>
  <si>
    <t>0015664</t>
  </si>
  <si>
    <t>74359</t>
  </si>
  <si>
    <t>17001353</t>
  </si>
  <si>
    <t>17H-0015665</t>
  </si>
  <si>
    <t>0015665</t>
  </si>
  <si>
    <t>74360</t>
  </si>
  <si>
    <t>18005499</t>
  </si>
  <si>
    <t>26/04/2000</t>
  </si>
  <si>
    <t>17H-0015666</t>
  </si>
  <si>
    <t>0015666</t>
  </si>
  <si>
    <t>74410</t>
  </si>
  <si>
    <t>17002076</t>
  </si>
  <si>
    <t>16/05/1999</t>
  </si>
  <si>
    <t>17H-0015667</t>
  </si>
  <si>
    <t>0015667</t>
  </si>
  <si>
    <t>74412</t>
  </si>
  <si>
    <t>16000471</t>
  </si>
  <si>
    <t>Dương Vĩ</t>
  </si>
  <si>
    <t>Nghiệp</t>
  </si>
  <si>
    <t>14/12/2001</t>
  </si>
  <si>
    <t>17H-0015668</t>
  </si>
  <si>
    <t>0015668</t>
  </si>
  <si>
    <t>74414</t>
  </si>
  <si>
    <t>17001276</t>
  </si>
  <si>
    <t>06/12/1999</t>
  </si>
  <si>
    <t>17H-0015670</t>
  </si>
  <si>
    <t>0015670</t>
  </si>
  <si>
    <t>74416</t>
  </si>
  <si>
    <t>17000559</t>
  </si>
  <si>
    <t>Huỳnh Thị Huệ</t>
  </si>
  <si>
    <t>16/09/2002</t>
  </si>
  <si>
    <t>17H-0015671</t>
  </si>
  <si>
    <t>0015671</t>
  </si>
  <si>
    <t>74417</t>
  </si>
  <si>
    <t>17001569</t>
  </si>
  <si>
    <t>17H-0015672</t>
  </si>
  <si>
    <t>0015672</t>
  </si>
  <si>
    <t>74418</t>
  </si>
  <si>
    <t>18005505</t>
  </si>
  <si>
    <t>17H-0015673</t>
  </si>
  <si>
    <t>0015673</t>
  </si>
  <si>
    <t>74419</t>
  </si>
  <si>
    <t>18005506</t>
  </si>
  <si>
    <t>08/09/1993</t>
  </si>
  <si>
    <t>17H-0015674</t>
  </si>
  <si>
    <t>0015674</t>
  </si>
  <si>
    <t>74421</t>
  </si>
  <si>
    <t>17000270</t>
  </si>
  <si>
    <t>Lê Chí</t>
  </si>
  <si>
    <t>07/5/2002</t>
  </si>
  <si>
    <t>17H-0015676</t>
  </si>
  <si>
    <t>0015676</t>
  </si>
  <si>
    <t>74422</t>
  </si>
  <si>
    <t>17002690</t>
  </si>
  <si>
    <t>17H-0015677</t>
  </si>
  <si>
    <t>0015677</t>
  </si>
  <si>
    <t>74423</t>
  </si>
  <si>
    <t>17001977</t>
  </si>
  <si>
    <t>Huỳnh Đăng</t>
  </si>
  <si>
    <t>16/06/1999</t>
  </si>
  <si>
    <t>17H-0015678</t>
  </si>
  <si>
    <t>0015678</t>
  </si>
  <si>
    <t>74424</t>
  </si>
  <si>
    <t>17004728</t>
  </si>
  <si>
    <t>17H-0015679</t>
  </si>
  <si>
    <t>0015679</t>
  </si>
  <si>
    <t>74425</t>
  </si>
  <si>
    <t>18005507</t>
  </si>
  <si>
    <t>Hoàng Đăng</t>
  </si>
  <si>
    <t>27/12/2001</t>
  </si>
  <si>
    <t>17H-0015680</t>
  </si>
  <si>
    <t>0015680</t>
  </si>
  <si>
    <t>74426</t>
  </si>
  <si>
    <t>17002104</t>
  </si>
  <si>
    <t>Tạ Công Minh</t>
  </si>
  <si>
    <t>Hồng</t>
  </si>
  <si>
    <t>17H-0015681</t>
  </si>
  <si>
    <t>0015681</t>
  </si>
  <si>
    <t>74427</t>
  </si>
  <si>
    <t>17003561</t>
  </si>
  <si>
    <t>17H-0015682</t>
  </si>
  <si>
    <t>0015682</t>
  </si>
  <si>
    <t>74428</t>
  </si>
  <si>
    <t>16001491</t>
  </si>
  <si>
    <t>Kiều Anh</t>
  </si>
  <si>
    <t>17H-0015683</t>
  </si>
  <si>
    <t>0015683</t>
  </si>
  <si>
    <t>74429</t>
  </si>
  <si>
    <t>17001217</t>
  </si>
  <si>
    <t>Bùi Phước</t>
  </si>
  <si>
    <t>17H-0015684</t>
  </si>
  <si>
    <t>0015684</t>
  </si>
  <si>
    <t>74430</t>
  </si>
  <si>
    <t>18005508</t>
  </si>
  <si>
    <t>17H-0015685</t>
  </si>
  <si>
    <t>0015685</t>
  </si>
  <si>
    <t>74431</t>
  </si>
  <si>
    <t>16000084</t>
  </si>
  <si>
    <t>Bùi Trần Minh</t>
  </si>
  <si>
    <t>Trị</t>
  </si>
  <si>
    <t>15/01/2001</t>
  </si>
  <si>
    <t>17H-0015686</t>
  </si>
  <si>
    <t>0015686</t>
  </si>
  <si>
    <t>0015675</t>
  </si>
  <si>
    <t>Bốn trăm bảy mươi bốn triệu, chín trăm hai mươi ngàn chín trăm hai mươi đồng.</t>
  </si>
  <si>
    <t>TP. HCM, ngày 30 tháng 09 năm 2018</t>
  </si>
  <si>
    <t>74452</t>
  </si>
  <si>
    <t>17001230</t>
  </si>
  <si>
    <t>Huỳnh Khánh</t>
  </si>
  <si>
    <t>31/01/1997</t>
  </si>
  <si>
    <t>01/10/2018</t>
  </si>
  <si>
    <t>17H-0014401</t>
  </si>
  <si>
    <t>0014401</t>
  </si>
  <si>
    <t>74453</t>
  </si>
  <si>
    <t>17000871</t>
  </si>
  <si>
    <t>17H-0014402</t>
  </si>
  <si>
    <t>0014402</t>
  </si>
  <si>
    <t>74457</t>
  </si>
  <si>
    <t>17000203</t>
  </si>
  <si>
    <t>Phan Thuận</t>
  </si>
  <si>
    <t>17H-0014404</t>
  </si>
  <si>
    <t>0014404</t>
  </si>
  <si>
    <t>74482</t>
  </si>
  <si>
    <t>17H-0014405</t>
  </si>
  <si>
    <t>0014405</t>
  </si>
  <si>
    <t>74489</t>
  </si>
  <si>
    <t>16002365</t>
  </si>
  <si>
    <t>17H-0014406</t>
  </si>
  <si>
    <t>0014406</t>
  </si>
  <si>
    <t>74501</t>
  </si>
  <si>
    <t>18005520</t>
  </si>
  <si>
    <t>Dương Ngọc</t>
  </si>
  <si>
    <t>17H-0014407</t>
  </si>
  <si>
    <t>0014407</t>
  </si>
  <si>
    <t>74502</t>
  </si>
  <si>
    <t>16001852</t>
  </si>
  <si>
    <t>17H-0014408</t>
  </si>
  <si>
    <t>0014408</t>
  </si>
  <si>
    <t>74503</t>
  </si>
  <si>
    <t>16000078</t>
  </si>
  <si>
    <t>17H-0014409</t>
  </si>
  <si>
    <t>0014409</t>
  </si>
  <si>
    <t>74504</t>
  </si>
  <si>
    <t>17002247</t>
  </si>
  <si>
    <t>Đặng Thị Thùy</t>
  </si>
  <si>
    <t>17H-0014410</t>
  </si>
  <si>
    <t>0014410</t>
  </si>
  <si>
    <t>74507</t>
  </si>
  <si>
    <t>18005522</t>
  </si>
  <si>
    <t>Phạm Thị Minh</t>
  </si>
  <si>
    <t>01/04/1974</t>
  </si>
  <si>
    <t>18C2-CNM1</t>
  </si>
  <si>
    <t>17H-0014411</t>
  </si>
  <si>
    <t>0014411</t>
  </si>
  <si>
    <t>74508</t>
  </si>
  <si>
    <t>17001100</t>
  </si>
  <si>
    <t>17H-0014412</t>
  </si>
  <si>
    <t>0014412</t>
  </si>
  <si>
    <t>74509</t>
  </si>
  <si>
    <t>16001188</t>
  </si>
  <si>
    <t>Thuấn</t>
  </si>
  <si>
    <t>27/10/1996</t>
  </si>
  <si>
    <t>17H-0014413</t>
  </si>
  <si>
    <t>0014413</t>
  </si>
  <si>
    <t>74517</t>
  </si>
  <si>
    <t>16000871</t>
  </si>
  <si>
    <t>Dương Hữu</t>
  </si>
  <si>
    <t>17H-0014414</t>
  </si>
  <si>
    <t>0014414</t>
  </si>
  <si>
    <t>74546</t>
  </si>
  <si>
    <t>16003119</t>
  </si>
  <si>
    <t>Quan Đạt</t>
  </si>
  <si>
    <t>Oai</t>
  </si>
  <si>
    <t>29/03/1997</t>
  </si>
  <si>
    <t>17H-0014415</t>
  </si>
  <si>
    <t>0014415</t>
  </si>
  <si>
    <t>74549</t>
  </si>
  <si>
    <t>17003548</t>
  </si>
  <si>
    <t>17H-0014416</t>
  </si>
  <si>
    <t>0014416</t>
  </si>
  <si>
    <t>74551</t>
  </si>
  <si>
    <t>16003700</t>
  </si>
  <si>
    <t>06/10/1994</t>
  </si>
  <si>
    <t>17H-0014417</t>
  </si>
  <si>
    <t>0014417</t>
  </si>
  <si>
    <t>74456</t>
  </si>
  <si>
    <t>16002394</t>
  </si>
  <si>
    <t>27/12/1998</t>
  </si>
  <si>
    <t>17H-0015687</t>
  </si>
  <si>
    <t>0015687</t>
  </si>
  <si>
    <t>74459</t>
  </si>
  <si>
    <t>17001628</t>
  </si>
  <si>
    <t>17H-0015688</t>
  </si>
  <si>
    <t>0015688</t>
  </si>
  <si>
    <t>74460</t>
  </si>
  <si>
    <t>16000979</t>
  </si>
  <si>
    <t>Đào Văn</t>
  </si>
  <si>
    <t>19/02/1997</t>
  </si>
  <si>
    <t>17H-0015689</t>
  </si>
  <si>
    <t>0015689</t>
  </si>
  <si>
    <t>74461</t>
  </si>
  <si>
    <t>16000089</t>
  </si>
  <si>
    <t>24/05/2001</t>
  </si>
  <si>
    <t>17H-0015690</t>
  </si>
  <si>
    <t>0015690</t>
  </si>
  <si>
    <t>74462</t>
  </si>
  <si>
    <t>17001666</t>
  </si>
  <si>
    <t>17H-0015691</t>
  </si>
  <si>
    <t>0015691</t>
  </si>
  <si>
    <t>74463</t>
  </si>
  <si>
    <t>16000029</t>
  </si>
  <si>
    <t>09/12/2001</t>
  </si>
  <si>
    <t>17H-0015692</t>
  </si>
  <si>
    <t>0015692</t>
  </si>
  <si>
    <t>74465</t>
  </si>
  <si>
    <t>17003416</t>
  </si>
  <si>
    <t>Phạm Trần Minh</t>
  </si>
  <si>
    <t>17H-0015693</t>
  </si>
  <si>
    <t>0015693</t>
  </si>
  <si>
    <t>74466</t>
  </si>
  <si>
    <t>16000286</t>
  </si>
  <si>
    <t>22/12/2001</t>
  </si>
  <si>
    <t>17H-0015694</t>
  </si>
  <si>
    <t>0015694</t>
  </si>
  <si>
    <t>74467</t>
  </si>
  <si>
    <t>17004302</t>
  </si>
  <si>
    <t>26/09/2001</t>
  </si>
  <si>
    <t>17H-0015695</t>
  </si>
  <si>
    <t>0015695</t>
  </si>
  <si>
    <t>74468</t>
  </si>
  <si>
    <t>16000353</t>
  </si>
  <si>
    <t>Huỳnh Hà</t>
  </si>
  <si>
    <t>20/07/2001</t>
  </si>
  <si>
    <t>17H-0015696</t>
  </si>
  <si>
    <t>0015696</t>
  </si>
  <si>
    <t>74469</t>
  </si>
  <si>
    <t>17001599</t>
  </si>
  <si>
    <t>08/12/1997</t>
  </si>
  <si>
    <t>17H-0015697</t>
  </si>
  <si>
    <t>0015697</t>
  </si>
  <si>
    <t>74470</t>
  </si>
  <si>
    <t>16000306</t>
  </si>
  <si>
    <t>Nguyễn Đình Quốc</t>
  </si>
  <si>
    <t>10/12/2001</t>
  </si>
  <si>
    <t>17H-0015698</t>
  </si>
  <si>
    <t>0015698</t>
  </si>
  <si>
    <t>74471</t>
  </si>
  <si>
    <t>18005515</t>
  </si>
  <si>
    <t>Phan Giáp Minh</t>
  </si>
  <si>
    <t>17H-0015699</t>
  </si>
  <si>
    <t>0015699</t>
  </si>
  <si>
    <t>74472</t>
  </si>
  <si>
    <t>17002164</t>
  </si>
  <si>
    <t>05/07/1999</t>
  </si>
  <si>
    <t>17H-0015700</t>
  </si>
  <si>
    <t>0015700</t>
  </si>
  <si>
    <t>74473</t>
  </si>
  <si>
    <t>17001789</t>
  </si>
  <si>
    <t>17H-0015701</t>
  </si>
  <si>
    <t>0015701</t>
  </si>
  <si>
    <t>74474</t>
  </si>
  <si>
    <t>17004520</t>
  </si>
  <si>
    <t>Trần Hải</t>
  </si>
  <si>
    <t>19/06/1997</t>
  </si>
  <si>
    <t>17H-0015702</t>
  </si>
  <si>
    <t>0015702</t>
  </si>
  <si>
    <t>74475</t>
  </si>
  <si>
    <t>18005516</t>
  </si>
  <si>
    <t>Nguyễn Hồ Trung</t>
  </si>
  <si>
    <t>12/10/1995</t>
  </si>
  <si>
    <t>17H-0015703</t>
  </si>
  <si>
    <t>0015703</t>
  </si>
  <si>
    <t>74476</t>
  </si>
  <si>
    <t>16003249</t>
  </si>
  <si>
    <t>Nguyễn Lý Hoàng</t>
  </si>
  <si>
    <t>17H-0015704</t>
  </si>
  <si>
    <t>0015704</t>
  </si>
  <si>
    <t>74477</t>
  </si>
  <si>
    <t>16001379</t>
  </si>
  <si>
    <t>Phan Sỹ</t>
  </si>
  <si>
    <t>Hà</t>
  </si>
  <si>
    <t>14/09/1997</t>
  </si>
  <si>
    <t>17H-0015705</t>
  </si>
  <si>
    <t>0015705</t>
  </si>
  <si>
    <t>74478</t>
  </si>
  <si>
    <t>17002884</t>
  </si>
  <si>
    <t>Lưu Hải</t>
  </si>
  <si>
    <t>17H-0015706</t>
  </si>
  <si>
    <t>0015706</t>
  </si>
  <si>
    <t>74479</t>
  </si>
  <si>
    <t>16000097</t>
  </si>
  <si>
    <t>17/07/2001</t>
  </si>
  <si>
    <t>17H-0015707</t>
  </si>
  <si>
    <t>0015707</t>
  </si>
  <si>
    <t>74480</t>
  </si>
  <si>
    <t>16001826</t>
  </si>
  <si>
    <t>17H-0015708</t>
  </si>
  <si>
    <t>0015708</t>
  </si>
  <si>
    <t>74481</t>
  </si>
  <si>
    <t>17002667</t>
  </si>
  <si>
    <t>Lê Nguyễn Phát</t>
  </si>
  <si>
    <t>17H-0015709</t>
  </si>
  <si>
    <t>0015709</t>
  </si>
  <si>
    <t>74483</t>
  </si>
  <si>
    <t>17002862</t>
  </si>
  <si>
    <t>17H-0015710</t>
  </si>
  <si>
    <t>0015710</t>
  </si>
  <si>
    <t>74484</t>
  </si>
  <si>
    <t>17004660</t>
  </si>
  <si>
    <t>28/05/2000</t>
  </si>
  <si>
    <t>17H-0015711</t>
  </si>
  <si>
    <t>0015711</t>
  </si>
  <si>
    <t>74485</t>
  </si>
  <si>
    <t>16000398</t>
  </si>
  <si>
    <t>Châu Kim</t>
  </si>
  <si>
    <t>17H-0015712</t>
  </si>
  <si>
    <t>0015712</t>
  </si>
  <si>
    <t>74486</t>
  </si>
  <si>
    <t>17001189</t>
  </si>
  <si>
    <t>21/11/2002</t>
  </si>
  <si>
    <t>17H-0015713</t>
  </si>
  <si>
    <t>0015713</t>
  </si>
  <si>
    <t>74487</t>
  </si>
  <si>
    <t>16002424</t>
  </si>
  <si>
    <t>Tạ Thị Mỹ</t>
  </si>
  <si>
    <t>17H-0015714</t>
  </si>
  <si>
    <t>0015714</t>
  </si>
  <si>
    <t>74488</t>
  </si>
  <si>
    <t>16003471</t>
  </si>
  <si>
    <t>Hồ Thị Kim</t>
  </si>
  <si>
    <t>17H-0015715</t>
  </si>
  <si>
    <t>0015715</t>
  </si>
  <si>
    <t>74490</t>
  </si>
  <si>
    <t>18005517</t>
  </si>
  <si>
    <t>Phan Lạc Đăng</t>
  </si>
  <si>
    <t>18/03/1996</t>
  </si>
  <si>
    <t>17H-0015716</t>
  </si>
  <si>
    <t>0015716</t>
  </si>
  <si>
    <t>74491</t>
  </si>
  <si>
    <t>16000091</t>
  </si>
  <si>
    <t>21/12/2001</t>
  </si>
  <si>
    <t>17H-0015717</t>
  </si>
  <si>
    <t>0015717</t>
  </si>
  <si>
    <t>74493</t>
  </si>
  <si>
    <t>17004768</t>
  </si>
  <si>
    <t>Ngũ Ngọc Tuấn</t>
  </si>
  <si>
    <t>16/01/1998</t>
  </si>
  <si>
    <t>17H-0015718</t>
  </si>
  <si>
    <t>0015718</t>
  </si>
  <si>
    <t>74494</t>
  </si>
  <si>
    <t>18005518</t>
  </si>
  <si>
    <t>17H-0015719</t>
  </si>
  <si>
    <t>0015719</t>
  </si>
  <si>
    <t>74495</t>
  </si>
  <si>
    <t>17003831</t>
  </si>
  <si>
    <t>Đoàn Quốc</t>
  </si>
  <si>
    <t>17H-0015720</t>
  </si>
  <si>
    <t>0015720</t>
  </si>
  <si>
    <t>74496</t>
  </si>
  <si>
    <t>18005519</t>
  </si>
  <si>
    <t>Nguyễn Tăng</t>
  </si>
  <si>
    <t>21/02/2000</t>
  </si>
  <si>
    <t>17H-0015721</t>
  </si>
  <si>
    <t>0015721</t>
  </si>
  <si>
    <t>74497</t>
  </si>
  <si>
    <t>17001254</t>
  </si>
  <si>
    <t>Võ Thành</t>
  </si>
  <si>
    <t>Đạt</t>
  </si>
  <si>
    <t>17H-0015722</t>
  </si>
  <si>
    <t>0015722</t>
  </si>
  <si>
    <t>74498</t>
  </si>
  <si>
    <t>17001274</t>
  </si>
  <si>
    <t>17H-0015723</t>
  </si>
  <si>
    <t>0015723</t>
  </si>
  <si>
    <t>74499</t>
  </si>
  <si>
    <t>16000965</t>
  </si>
  <si>
    <t>Trình</t>
  </si>
  <si>
    <t>17H-0015724</t>
  </si>
  <si>
    <t>0015724</t>
  </si>
  <si>
    <t>74500</t>
  </si>
  <si>
    <t>17001721</t>
  </si>
  <si>
    <t>17H-0015725</t>
  </si>
  <si>
    <t>0015725</t>
  </si>
  <si>
    <t>74505</t>
  </si>
  <si>
    <t>17004129</t>
  </si>
  <si>
    <t>Nguyễn Văn</t>
  </si>
  <si>
    <t>Tú</t>
  </si>
  <si>
    <t>04/11/1997</t>
  </si>
  <si>
    <t>17H-0015726</t>
  </si>
  <si>
    <t>0015726</t>
  </si>
  <si>
    <t>74506</t>
  </si>
  <si>
    <t>18005521</t>
  </si>
  <si>
    <t>Bùi Thị Thu</t>
  </si>
  <si>
    <t>15/01/1997</t>
  </si>
  <si>
    <t>17H-0015727</t>
  </si>
  <si>
    <t>0015727</t>
  </si>
  <si>
    <t>74512</t>
  </si>
  <si>
    <t>16000834</t>
  </si>
  <si>
    <t>Hồ Lê Bá</t>
  </si>
  <si>
    <t>26/03/1998</t>
  </si>
  <si>
    <t>17H-0015729</t>
  </si>
  <si>
    <t>0015729</t>
  </si>
  <si>
    <t>74514</t>
  </si>
  <si>
    <t>16003834</t>
  </si>
  <si>
    <t>19/10/1996</t>
  </si>
  <si>
    <t>17H-0015730</t>
  </si>
  <si>
    <t>0015730</t>
  </si>
  <si>
    <t>74516</t>
  </si>
  <si>
    <t>16001627</t>
  </si>
  <si>
    <t>Trương Triệu</t>
  </si>
  <si>
    <t>17H-0015731</t>
  </si>
  <si>
    <t>0015731</t>
  </si>
  <si>
    <t>74518</t>
  </si>
  <si>
    <t>18005524</t>
  </si>
  <si>
    <t>24/08/2000</t>
  </si>
  <si>
    <t>17H-0015732</t>
  </si>
  <si>
    <t>0015732</t>
  </si>
  <si>
    <t>74519</t>
  </si>
  <si>
    <t>17002126</t>
  </si>
  <si>
    <t>Trần Thương</t>
  </si>
  <si>
    <t>25/12/1999</t>
  </si>
  <si>
    <t>17H-0015733</t>
  </si>
  <si>
    <t>0015733</t>
  </si>
  <si>
    <t>74520</t>
  </si>
  <si>
    <t>16000916</t>
  </si>
  <si>
    <t>17H-0015734</t>
  </si>
  <si>
    <t>0015734</t>
  </si>
  <si>
    <t>74521</t>
  </si>
  <si>
    <t>16002924</t>
  </si>
  <si>
    <t>Bùi Đăng</t>
  </si>
  <si>
    <t>21/04/1997</t>
  </si>
  <si>
    <t>17H-0015735</t>
  </si>
  <si>
    <t>0015735</t>
  </si>
  <si>
    <t>74522</t>
  </si>
  <si>
    <t>16001465</t>
  </si>
  <si>
    <t>20/06/1997</t>
  </si>
  <si>
    <t>17H-0015736</t>
  </si>
  <si>
    <t>0015736</t>
  </si>
  <si>
    <t>74523</t>
  </si>
  <si>
    <t>17002682</t>
  </si>
  <si>
    <t>17H-0015737</t>
  </si>
  <si>
    <t>0015737</t>
  </si>
  <si>
    <t>74524</t>
  </si>
  <si>
    <t>17002243</t>
  </si>
  <si>
    <t>17H-0015738</t>
  </si>
  <si>
    <t>0015738</t>
  </si>
  <si>
    <t>74525</t>
  </si>
  <si>
    <t>17002578</t>
  </si>
  <si>
    <t>Vĩ</t>
  </si>
  <si>
    <t>28/01/1999</t>
  </si>
  <si>
    <t>17H-0015739</t>
  </si>
  <si>
    <t>0015739</t>
  </si>
  <si>
    <t>74526</t>
  </si>
  <si>
    <t>16000717</t>
  </si>
  <si>
    <t>Mai Tuấn</t>
  </si>
  <si>
    <t>24/08/1998</t>
  </si>
  <si>
    <t>17H-0015740</t>
  </si>
  <si>
    <t>0015740</t>
  </si>
  <si>
    <t>74527</t>
  </si>
  <si>
    <t>18005525</t>
  </si>
  <si>
    <t>Diệp Bảo</t>
  </si>
  <si>
    <t>06/12/2000</t>
  </si>
  <si>
    <t>17H-0015741</t>
  </si>
  <si>
    <t>0015741</t>
  </si>
  <si>
    <t>74528</t>
  </si>
  <si>
    <t>17000554</t>
  </si>
  <si>
    <t>Đặng Thùy</t>
  </si>
  <si>
    <t>28/03/1997</t>
  </si>
  <si>
    <t>17H-0015742</t>
  </si>
  <si>
    <t>0015742</t>
  </si>
  <si>
    <t>74529</t>
  </si>
  <si>
    <t>16003828</t>
  </si>
  <si>
    <t>Võ Gia</t>
  </si>
  <si>
    <t>17H-0015743</t>
  </si>
  <si>
    <t>0015743</t>
  </si>
  <si>
    <t>74530</t>
  </si>
  <si>
    <t>17003889</t>
  </si>
  <si>
    <t>17H-0015744</t>
  </si>
  <si>
    <t>0015744</t>
  </si>
  <si>
    <t>74531</t>
  </si>
  <si>
    <t>17000629</t>
  </si>
  <si>
    <t>Nguyễn Tùng</t>
  </si>
  <si>
    <t>17H-0015745</t>
  </si>
  <si>
    <t>0015745</t>
  </si>
  <si>
    <t>74532</t>
  </si>
  <si>
    <t>18005526</t>
  </si>
  <si>
    <t>26/02/2000</t>
  </si>
  <si>
    <t>17H-0015746</t>
  </si>
  <si>
    <t>0015746</t>
  </si>
  <si>
    <t>74533</t>
  </si>
  <si>
    <t>16003172</t>
  </si>
  <si>
    <t>17H-0015747</t>
  </si>
  <si>
    <t>0015747</t>
  </si>
  <si>
    <t>74534</t>
  </si>
  <si>
    <t>16000472</t>
  </si>
  <si>
    <t>17H-0015748</t>
  </si>
  <si>
    <t>0015748</t>
  </si>
  <si>
    <t>74535</t>
  </si>
  <si>
    <t>16002539</t>
  </si>
  <si>
    <t>01/07/1996</t>
  </si>
  <si>
    <t>17H-0015749</t>
  </si>
  <si>
    <t>0015749</t>
  </si>
  <si>
    <t>74536</t>
  </si>
  <si>
    <t>16000928</t>
  </si>
  <si>
    <t>Vương Gia</t>
  </si>
  <si>
    <t>17H-0015750</t>
  </si>
  <si>
    <t>0015750</t>
  </si>
  <si>
    <t>74537</t>
  </si>
  <si>
    <t>16000749</t>
  </si>
  <si>
    <t>17H-0015751</t>
  </si>
  <si>
    <t>0015751</t>
  </si>
  <si>
    <t>74538</t>
  </si>
  <si>
    <t>16002068</t>
  </si>
  <si>
    <t>28/05/1997</t>
  </si>
  <si>
    <t>17H-0015752</t>
  </si>
  <si>
    <t>0015752</t>
  </si>
  <si>
    <t>74539</t>
  </si>
  <si>
    <t>16001655</t>
  </si>
  <si>
    <t>Dương Quan</t>
  </si>
  <si>
    <t>20/01/1997</t>
  </si>
  <si>
    <t>17H-0015753</t>
  </si>
  <si>
    <t>0015753</t>
  </si>
  <si>
    <t>74540</t>
  </si>
  <si>
    <t>17001003</t>
  </si>
  <si>
    <t>Dư</t>
  </si>
  <si>
    <t>27/03/1999</t>
  </si>
  <si>
    <t>17H-0015754</t>
  </si>
  <si>
    <t>0015754</t>
  </si>
  <si>
    <t>74541</t>
  </si>
  <si>
    <t>17000985</t>
  </si>
  <si>
    <t>13/01/1999</t>
  </si>
  <si>
    <t>17H-0015755</t>
  </si>
  <si>
    <t>0015755</t>
  </si>
  <si>
    <t>74542</t>
  </si>
  <si>
    <t>17001028</t>
  </si>
  <si>
    <t>17H-0015756</t>
  </si>
  <si>
    <t>0015756</t>
  </si>
  <si>
    <t>74543</t>
  </si>
  <si>
    <t>17001024</t>
  </si>
  <si>
    <t>17H-0015757</t>
  </si>
  <si>
    <t>0015757</t>
  </si>
  <si>
    <t>74544</t>
  </si>
  <si>
    <t>17003535</t>
  </si>
  <si>
    <t>Lê Văn Thanh</t>
  </si>
  <si>
    <t>Nhất</t>
  </si>
  <si>
    <t>29/10/1998</t>
  </si>
  <si>
    <t>17H-0015758</t>
  </si>
  <si>
    <t>0015758</t>
  </si>
  <si>
    <t>74545</t>
  </si>
  <si>
    <t>17002898</t>
  </si>
  <si>
    <t>17H-0015759</t>
  </si>
  <si>
    <t>0015759</t>
  </si>
  <si>
    <t>74548</t>
  </si>
  <si>
    <t>17002143</t>
  </si>
  <si>
    <t>17H-0015760</t>
  </si>
  <si>
    <t>0015760</t>
  </si>
  <si>
    <t>74550</t>
  </si>
  <si>
    <t>18005527</t>
  </si>
  <si>
    <t>17H-0015761</t>
  </si>
  <si>
    <t>0015761</t>
  </si>
  <si>
    <t>74552</t>
  </si>
  <si>
    <t>17003276</t>
  </si>
  <si>
    <t>17H-0015762</t>
  </si>
  <si>
    <t>0015762</t>
  </si>
  <si>
    <t>74553</t>
  </si>
  <si>
    <t>16000229</t>
  </si>
  <si>
    <t>17H-0015763</t>
  </si>
  <si>
    <t>0015763</t>
  </si>
  <si>
    <t>74554</t>
  </si>
  <si>
    <t>18005528</t>
  </si>
  <si>
    <t>Đỗ Trần</t>
  </si>
  <si>
    <t>17H-0015764</t>
  </si>
  <si>
    <t>0015764</t>
  </si>
  <si>
    <t>74555</t>
  </si>
  <si>
    <t>16001433</t>
  </si>
  <si>
    <t>Nguyễn Bình Định</t>
  </si>
  <si>
    <t>17H-0015765</t>
  </si>
  <si>
    <t>0015765</t>
  </si>
  <si>
    <t>74556</t>
  </si>
  <si>
    <t>16000054</t>
  </si>
  <si>
    <t>05/10/2001</t>
  </si>
  <si>
    <t>17H-0015766</t>
  </si>
  <si>
    <t>0015766</t>
  </si>
  <si>
    <t>74557</t>
  </si>
  <si>
    <t>16002557</t>
  </si>
  <si>
    <t>Bùi Duy</t>
  </si>
  <si>
    <t>09/05/1997</t>
  </si>
  <si>
    <t>17H-0015767</t>
  </si>
  <si>
    <t>0015767</t>
  </si>
  <si>
    <t>74558</t>
  </si>
  <si>
    <t>16002168</t>
  </si>
  <si>
    <t>Thới Văn</t>
  </si>
  <si>
    <t>13/04/1998</t>
  </si>
  <si>
    <t>17H-0015768</t>
  </si>
  <si>
    <t>0015768</t>
  </si>
  <si>
    <t>74559</t>
  </si>
  <si>
    <t>16002400</t>
  </si>
  <si>
    <t>Văn Hà</t>
  </si>
  <si>
    <t>17H-0015769</t>
  </si>
  <si>
    <t>0015769</t>
  </si>
  <si>
    <t>74560</t>
  </si>
  <si>
    <t>17002521</t>
  </si>
  <si>
    <t>17H-0015770</t>
  </si>
  <si>
    <t>0015770</t>
  </si>
  <si>
    <t>74561</t>
  </si>
  <si>
    <t>17002855</t>
  </si>
  <si>
    <t>14/07/1998</t>
  </si>
  <si>
    <t>17H-0015771</t>
  </si>
  <si>
    <t>0015771</t>
  </si>
  <si>
    <t>74562</t>
  </si>
  <si>
    <t>17000972</t>
  </si>
  <si>
    <t>Hường</t>
  </si>
  <si>
    <t>28/05/1998</t>
  </si>
  <si>
    <t>17H-0015772</t>
  </si>
  <si>
    <t>0015772</t>
  </si>
  <si>
    <t>74563</t>
  </si>
  <si>
    <t>18005529</t>
  </si>
  <si>
    <t>Lâm Đặng Nga</t>
  </si>
  <si>
    <t>17H-0015773</t>
  </si>
  <si>
    <t>0015773</t>
  </si>
  <si>
    <t>0014403</t>
  </si>
  <si>
    <t>0015728</t>
  </si>
  <si>
    <t>TP. HCM, ngày 01 tháng 10 năm 2018</t>
  </si>
  <si>
    <t>(Ngày 01/10/2018)</t>
  </si>
  <si>
    <t>Bốn trăm bảy mươi lăm triệu, chín trăm hai mươi sáu ngàn đồng.</t>
  </si>
  <si>
    <t>74564</t>
  </si>
  <si>
    <t>16002169</t>
  </si>
  <si>
    <t>Nguyễn Xuân Tài</t>
  </si>
  <si>
    <t>12/12/1998</t>
  </si>
  <si>
    <t>02/10/2018</t>
  </si>
  <si>
    <t>17H-0014418</t>
  </si>
  <si>
    <t>0014418</t>
  </si>
  <si>
    <t>74566</t>
  </si>
  <si>
    <t>16002587</t>
  </si>
  <si>
    <t>04/01/2001</t>
  </si>
  <si>
    <t>17H-0014419</t>
  </si>
  <si>
    <t>0014419</t>
  </si>
  <si>
    <t>74568</t>
  </si>
  <si>
    <t>16000661</t>
  </si>
  <si>
    <t>Kiều Phi</t>
  </si>
  <si>
    <t>09/01/2001</t>
  </si>
  <si>
    <t>17H-0014420</t>
  </si>
  <si>
    <t>0014420</t>
  </si>
  <si>
    <t>74572</t>
  </si>
  <si>
    <t>17002896</t>
  </si>
  <si>
    <t>Lê Văn Chí</t>
  </si>
  <si>
    <t>16/02/1997</t>
  </si>
  <si>
    <t>17H-0014421</t>
  </si>
  <si>
    <t>0014421</t>
  </si>
  <si>
    <t>74575</t>
  </si>
  <si>
    <t>16003674</t>
  </si>
  <si>
    <t>10/04/1998</t>
  </si>
  <si>
    <t>17H-0014422</t>
  </si>
  <si>
    <t>0014422</t>
  </si>
  <si>
    <t>74576</t>
  </si>
  <si>
    <t>17002324</t>
  </si>
  <si>
    <t>17H-0014423</t>
  </si>
  <si>
    <t>0014423</t>
  </si>
  <si>
    <t>74577</t>
  </si>
  <si>
    <t>17001441</t>
  </si>
  <si>
    <t>Hoàng Nam</t>
  </si>
  <si>
    <t>06/05/1999</t>
  </si>
  <si>
    <t>17H-0014424</t>
  </si>
  <si>
    <t>0014424</t>
  </si>
  <si>
    <t>74580</t>
  </si>
  <si>
    <t>17004262</t>
  </si>
  <si>
    <t>04/07/2002</t>
  </si>
  <si>
    <t>17H-0014425</t>
  </si>
  <si>
    <t>0014425</t>
  </si>
  <si>
    <t>74583</t>
  </si>
  <si>
    <t>18005531</t>
  </si>
  <si>
    <t>Đỗ Huỳnh Thiên</t>
  </si>
  <si>
    <t>17H-0014426</t>
  </si>
  <si>
    <t>0014426</t>
  </si>
  <si>
    <t>74584</t>
  </si>
  <si>
    <t>18005532</t>
  </si>
  <si>
    <t>Nguyễn Đặng Hoài</t>
  </si>
  <si>
    <t>17H-0014427</t>
  </si>
  <si>
    <t>0014427</t>
  </si>
  <si>
    <t>74585</t>
  </si>
  <si>
    <t>16002773</t>
  </si>
  <si>
    <t>17H-0014428</t>
  </si>
  <si>
    <t>0014428</t>
  </si>
  <si>
    <t>74588</t>
  </si>
  <si>
    <t>17002968</t>
  </si>
  <si>
    <t>17H-0014429</t>
  </si>
  <si>
    <t>0014429</t>
  </si>
  <si>
    <t>74589</t>
  </si>
  <si>
    <t>17004225</t>
  </si>
  <si>
    <t>05/04/2001</t>
  </si>
  <si>
    <t>17H-0014430</t>
  </si>
  <si>
    <t>0014430</t>
  </si>
  <si>
    <t>74590</t>
  </si>
  <si>
    <t>17000723</t>
  </si>
  <si>
    <t>17H-0014431</t>
  </si>
  <si>
    <t>0014431</t>
  </si>
  <si>
    <t>74591</t>
  </si>
  <si>
    <t>17000177</t>
  </si>
  <si>
    <t>07/10/2001</t>
  </si>
  <si>
    <t>17H-0014433</t>
  </si>
  <si>
    <t>0014433</t>
  </si>
  <si>
    <t>74595</t>
  </si>
  <si>
    <t>17000624</t>
  </si>
  <si>
    <t>17H-0014434</t>
  </si>
  <si>
    <t>0014434</t>
  </si>
  <si>
    <t>74596</t>
  </si>
  <si>
    <t>17000675</t>
  </si>
  <si>
    <t>20/06/2002</t>
  </si>
  <si>
    <t>17H-0014435</t>
  </si>
  <si>
    <t>0014435</t>
  </si>
  <si>
    <t>74599</t>
  </si>
  <si>
    <t>17000601</t>
  </si>
  <si>
    <t>20/05/2002</t>
  </si>
  <si>
    <t>17H-0014436</t>
  </si>
  <si>
    <t>0014436</t>
  </si>
  <si>
    <t>74601</t>
  </si>
  <si>
    <t>17000697</t>
  </si>
  <si>
    <t>10/11/2001</t>
  </si>
  <si>
    <t>17H-0014865</t>
  </si>
  <si>
    <t>0014865</t>
  </si>
  <si>
    <t>74603</t>
  </si>
  <si>
    <t>17000488</t>
  </si>
  <si>
    <t>Vũ Đức</t>
  </si>
  <si>
    <t>03/02/2002</t>
  </si>
  <si>
    <t>17H-0014866</t>
  </si>
  <si>
    <t>0014866</t>
  </si>
  <si>
    <t>74604</t>
  </si>
  <si>
    <t>17001454</t>
  </si>
  <si>
    <t>Kim Thành</t>
  </si>
  <si>
    <t>17H-0014867</t>
  </si>
  <si>
    <t>0014867</t>
  </si>
  <si>
    <t>74605</t>
  </si>
  <si>
    <t>18005533</t>
  </si>
  <si>
    <t>14/10/1996</t>
  </si>
  <si>
    <t>17H-0014868</t>
  </si>
  <si>
    <t>0014868</t>
  </si>
  <si>
    <t>74608</t>
  </si>
  <si>
    <t>17001442</t>
  </si>
  <si>
    <t>17H-0014869</t>
  </si>
  <si>
    <t>0014869</t>
  </si>
  <si>
    <t>74609</t>
  </si>
  <si>
    <t>17003515</t>
  </si>
  <si>
    <t>Đỗ Đăng</t>
  </si>
  <si>
    <t>01/09/1999</t>
  </si>
  <si>
    <t>17H-0014870</t>
  </si>
  <si>
    <t>0014870</t>
  </si>
  <si>
    <t>74612</t>
  </si>
  <si>
    <t>17000676</t>
  </si>
  <si>
    <t>17H-0014871</t>
  </si>
  <si>
    <t>0014871</t>
  </si>
  <si>
    <t>74613</t>
  </si>
  <si>
    <t>16002982</t>
  </si>
  <si>
    <t>17H-0014872</t>
  </si>
  <si>
    <t>0014872</t>
  </si>
  <si>
    <t>74615</t>
  </si>
  <si>
    <t>17000004</t>
  </si>
  <si>
    <t>27/4/2002</t>
  </si>
  <si>
    <t>17H-0014873</t>
  </si>
  <si>
    <t>0014873</t>
  </si>
  <si>
    <t>74616</t>
  </si>
  <si>
    <t>17000109</t>
  </si>
  <si>
    <t>11/12/2002</t>
  </si>
  <si>
    <t>17H-0014874</t>
  </si>
  <si>
    <t>0014874</t>
  </si>
  <si>
    <t>74619</t>
  </si>
  <si>
    <t>17002565</t>
  </si>
  <si>
    <t>Mai Vĩnh</t>
  </si>
  <si>
    <t>29/08/2001</t>
  </si>
  <si>
    <t>17H-0014875</t>
  </si>
  <si>
    <t>0014875</t>
  </si>
  <si>
    <t>74621</t>
  </si>
  <si>
    <t>17000184</t>
  </si>
  <si>
    <t>Nguyễn Sỹ</t>
  </si>
  <si>
    <t>31/8/2002</t>
  </si>
  <si>
    <t>17H-0014876</t>
  </si>
  <si>
    <t>0014876</t>
  </si>
  <si>
    <t>74623</t>
  </si>
  <si>
    <t>17000744</t>
  </si>
  <si>
    <t>17H-0014877</t>
  </si>
  <si>
    <t>0014877</t>
  </si>
  <si>
    <t>74624</t>
  </si>
  <si>
    <t>17H-0014878</t>
  </si>
  <si>
    <t>0014878</t>
  </si>
  <si>
    <t>74625</t>
  </si>
  <si>
    <t>17H-0014879</t>
  </si>
  <si>
    <t>0014879</t>
  </si>
  <si>
    <t>74627</t>
  </si>
  <si>
    <t>17000498</t>
  </si>
  <si>
    <t>Võ Tân</t>
  </si>
  <si>
    <t>10/10/2002</t>
  </si>
  <si>
    <t>17H-0014880</t>
  </si>
  <si>
    <t>0014880</t>
  </si>
  <si>
    <t>74629</t>
  </si>
  <si>
    <t>16000647</t>
  </si>
  <si>
    <t>17H-0014881</t>
  </si>
  <si>
    <t>0014881</t>
  </si>
  <si>
    <t>74630</t>
  </si>
  <si>
    <t>18005537</t>
  </si>
  <si>
    <t>17H-0014882</t>
  </si>
  <si>
    <t>0014882</t>
  </si>
  <si>
    <t>74631</t>
  </si>
  <si>
    <t>17002268</t>
  </si>
  <si>
    <t>17H-0014883</t>
  </si>
  <si>
    <t>0014883</t>
  </si>
  <si>
    <t>74632</t>
  </si>
  <si>
    <t>17001112</t>
  </si>
  <si>
    <t>Lý Hồ</t>
  </si>
  <si>
    <t>Chinh</t>
  </si>
  <si>
    <t>17H-0014884</t>
  </si>
  <si>
    <t>0014884</t>
  </si>
  <si>
    <t>74634</t>
  </si>
  <si>
    <t>17004249</t>
  </si>
  <si>
    <t>06/06/2001</t>
  </si>
  <si>
    <t>17H-0014886</t>
  </si>
  <si>
    <t>0014886</t>
  </si>
  <si>
    <t>74641</t>
  </si>
  <si>
    <t>17000205</t>
  </si>
  <si>
    <t>Đinh Việt</t>
  </si>
  <si>
    <t>9/6/2001</t>
  </si>
  <si>
    <t>74643</t>
  </si>
  <si>
    <t>16001527</t>
  </si>
  <si>
    <t>Đổ Văn</t>
  </si>
  <si>
    <t>17H-0014887</t>
  </si>
  <si>
    <t>0014887</t>
  </si>
  <si>
    <t>74652</t>
  </si>
  <si>
    <t>18005538</t>
  </si>
  <si>
    <t>26/03/2000</t>
  </si>
  <si>
    <t>17H-0014888</t>
  </si>
  <si>
    <t>0014888</t>
  </si>
  <si>
    <t>74654</t>
  </si>
  <si>
    <t>17000656</t>
  </si>
  <si>
    <t>Nguyễn Thịnh</t>
  </si>
  <si>
    <t>28/08/2002</t>
  </si>
  <si>
    <t>17H-0014889</t>
  </si>
  <si>
    <t>0014889</t>
  </si>
  <si>
    <t>74658</t>
  </si>
  <si>
    <t>16001956</t>
  </si>
  <si>
    <t>17H-0014890</t>
  </si>
  <si>
    <t>0014890</t>
  </si>
  <si>
    <t>74663</t>
  </si>
  <si>
    <t>17002820</t>
  </si>
  <si>
    <t>Vũ Ngọc Huy</t>
  </si>
  <si>
    <t>17H-0014891</t>
  </si>
  <si>
    <t>0014891</t>
  </si>
  <si>
    <t>74664</t>
  </si>
  <si>
    <t>17003846</t>
  </si>
  <si>
    <t>Lê Hồ Bảo</t>
  </si>
  <si>
    <t>17H-0014892</t>
  </si>
  <si>
    <t>0014892</t>
  </si>
  <si>
    <t>74667</t>
  </si>
  <si>
    <t>16002766</t>
  </si>
  <si>
    <t>Trương Thị Hoài</t>
  </si>
  <si>
    <t>17H-0014893</t>
  </si>
  <si>
    <t>0014893</t>
  </si>
  <si>
    <t>74668</t>
  </si>
  <si>
    <t>16003346</t>
  </si>
  <si>
    <t>17H-0014894</t>
  </si>
  <si>
    <t>0014894</t>
  </si>
  <si>
    <t>74674</t>
  </si>
  <si>
    <t>17001715</t>
  </si>
  <si>
    <t>17H-0014895</t>
  </si>
  <si>
    <t>0014895</t>
  </si>
  <si>
    <t>74565</t>
  </si>
  <si>
    <t>16002687</t>
  </si>
  <si>
    <t>17H-0015774</t>
  </si>
  <si>
    <t>0015774</t>
  </si>
  <si>
    <t>74567</t>
  </si>
  <si>
    <t>16001027</t>
  </si>
  <si>
    <t>Đoàn Thị Minh</t>
  </si>
  <si>
    <t>16CĐN-QTD</t>
  </si>
  <si>
    <t>17H-0015775</t>
  </si>
  <si>
    <t>0015775</t>
  </si>
  <si>
    <t>74569</t>
  </si>
  <si>
    <t>17001935</t>
  </si>
  <si>
    <t>Nguyễn Cát</t>
  </si>
  <si>
    <t>17H-0015776</t>
  </si>
  <si>
    <t>0015776</t>
  </si>
  <si>
    <t>74570</t>
  </si>
  <si>
    <t>17004238</t>
  </si>
  <si>
    <t>Nguyễn Hùng Trung</t>
  </si>
  <si>
    <t>29/04/1999</t>
  </si>
  <si>
    <t>17H-0015777</t>
  </si>
  <si>
    <t>0015777</t>
  </si>
  <si>
    <t>74571</t>
  </si>
  <si>
    <t>17002153</t>
  </si>
  <si>
    <t>Cương</t>
  </si>
  <si>
    <t>17H-0015778</t>
  </si>
  <si>
    <t>0015778</t>
  </si>
  <si>
    <t>74573</t>
  </si>
  <si>
    <t>16001301</t>
  </si>
  <si>
    <t>Trần Hữu Hoàng</t>
  </si>
  <si>
    <t>17H-0015779</t>
  </si>
  <si>
    <t>0015779</t>
  </si>
  <si>
    <t>74574</t>
  </si>
  <si>
    <t>16001366</t>
  </si>
  <si>
    <t>17H-0015780</t>
  </si>
  <si>
    <t>0015780</t>
  </si>
  <si>
    <t>74578</t>
  </si>
  <si>
    <t>16000513</t>
  </si>
  <si>
    <t>04/09/2001</t>
  </si>
  <si>
    <t>17H-0015781</t>
  </si>
  <si>
    <t>0015781</t>
  </si>
  <si>
    <t>74581</t>
  </si>
  <si>
    <t>16001747</t>
  </si>
  <si>
    <t>17H-0015782</t>
  </si>
  <si>
    <t>0015782</t>
  </si>
  <si>
    <t>74582</t>
  </si>
  <si>
    <t>18005530</t>
  </si>
  <si>
    <t>Đoàn Hải</t>
  </si>
  <si>
    <t>17H-0015783</t>
  </si>
  <si>
    <t>0015783</t>
  </si>
  <si>
    <t>74586</t>
  </si>
  <si>
    <t>16000168</t>
  </si>
  <si>
    <t>Tô Cẩm</t>
  </si>
  <si>
    <t>17H-0015784</t>
  </si>
  <si>
    <t>0015784</t>
  </si>
  <si>
    <t>74592</t>
  </si>
  <si>
    <t>16003812</t>
  </si>
  <si>
    <t>Nguyễn Văn Hoài</t>
  </si>
  <si>
    <t>21/07/2001</t>
  </si>
  <si>
    <t>17H-0015785</t>
  </si>
  <si>
    <t>0015785</t>
  </si>
  <si>
    <t>74593</t>
  </si>
  <si>
    <t>16000240</t>
  </si>
  <si>
    <t>24/06/1997</t>
  </si>
  <si>
    <t>17H-0015786</t>
  </si>
  <si>
    <t>0015786</t>
  </si>
  <si>
    <t>74594</t>
  </si>
  <si>
    <t>16000447</t>
  </si>
  <si>
    <t>Nguyễn Lê Ái</t>
  </si>
  <si>
    <t>28/08/2001</t>
  </si>
  <si>
    <t>17H-0015787</t>
  </si>
  <si>
    <t>0015787</t>
  </si>
  <si>
    <t>74597</t>
  </si>
  <si>
    <t>17002866</t>
  </si>
  <si>
    <t>10/05/2002</t>
  </si>
  <si>
    <t>17H-0015788</t>
  </si>
  <si>
    <t>0015788</t>
  </si>
  <si>
    <t>74598</t>
  </si>
  <si>
    <t>17001101</t>
  </si>
  <si>
    <t>17H-0015789</t>
  </si>
  <si>
    <t>0015789</t>
  </si>
  <si>
    <t>74600</t>
  </si>
  <si>
    <t>17000163</t>
  </si>
  <si>
    <t>07/11/2002</t>
  </si>
  <si>
    <t>17H-0015790</t>
  </si>
  <si>
    <t>0015790</t>
  </si>
  <si>
    <t>74602</t>
  </si>
  <si>
    <t>17000654</t>
  </si>
  <si>
    <t>Huỳnh Ngọc Thanh</t>
  </si>
  <si>
    <t>Khiết</t>
  </si>
  <si>
    <t>17H-0015791</t>
  </si>
  <si>
    <t>0015791</t>
  </si>
  <si>
    <t>74607</t>
  </si>
  <si>
    <t>17003085</t>
  </si>
  <si>
    <t>17H-0015792</t>
  </si>
  <si>
    <t>0015792</t>
  </si>
  <si>
    <t>74610</t>
  </si>
  <si>
    <t>18005534</t>
  </si>
  <si>
    <t>Đỗ Duy Phương</t>
  </si>
  <si>
    <t>17H-0015793</t>
  </si>
  <si>
    <t>0015793</t>
  </si>
  <si>
    <t>74611</t>
  </si>
  <si>
    <t>18005535</t>
  </si>
  <si>
    <t>17H-0015794</t>
  </si>
  <si>
    <t>0015794</t>
  </si>
  <si>
    <t>74614</t>
  </si>
  <si>
    <t>17000529</t>
  </si>
  <si>
    <t>Lê Vũ</t>
  </si>
  <si>
    <t>15/01/2002</t>
  </si>
  <si>
    <t>17H-0015795</t>
  </si>
  <si>
    <t>0015795</t>
  </si>
  <si>
    <t>74617</t>
  </si>
  <si>
    <t>17003248</t>
  </si>
  <si>
    <t>Mai Đinh Khánh</t>
  </si>
  <si>
    <t>17H-0015796</t>
  </si>
  <si>
    <t>0015796</t>
  </si>
  <si>
    <t>74618</t>
  </si>
  <si>
    <t>16003429</t>
  </si>
  <si>
    <t>17H-0015797</t>
  </si>
  <si>
    <t>0015797</t>
  </si>
  <si>
    <t>74620</t>
  </si>
  <si>
    <t>17002070</t>
  </si>
  <si>
    <t>22/11/1999</t>
  </si>
  <si>
    <t>17H-0015798</t>
  </si>
  <si>
    <t>0015798</t>
  </si>
  <si>
    <t>74622</t>
  </si>
  <si>
    <t>18005536</t>
  </si>
  <si>
    <t>Huỳnh Triệu Thái</t>
  </si>
  <si>
    <t>17H-0015799</t>
  </si>
  <si>
    <t>0015799</t>
  </si>
  <si>
    <t>74635</t>
  </si>
  <si>
    <t>16001164</t>
  </si>
  <si>
    <t>17H-0015800</t>
  </si>
  <si>
    <t>0015800</t>
  </si>
  <si>
    <t>74637</t>
  </si>
  <si>
    <t>16000301</t>
  </si>
  <si>
    <t>17H-0015801</t>
  </si>
  <si>
    <t>0015801</t>
  </si>
  <si>
    <t>74638</t>
  </si>
  <si>
    <t>17001909</t>
  </si>
  <si>
    <t>17H-0015802</t>
  </si>
  <si>
    <t>0015802</t>
  </si>
  <si>
    <t>74639</t>
  </si>
  <si>
    <t>17000718</t>
  </si>
  <si>
    <t>Phạm Phước</t>
  </si>
  <si>
    <t>30/08/2002</t>
  </si>
  <si>
    <t>17H-0015803</t>
  </si>
  <si>
    <t>0015803</t>
  </si>
  <si>
    <t>74640</t>
  </si>
  <si>
    <t>17000566</t>
  </si>
  <si>
    <t>17H-0015804</t>
  </si>
  <si>
    <t>0015804</t>
  </si>
  <si>
    <t>74642</t>
  </si>
  <si>
    <t>16000162</t>
  </si>
  <si>
    <t>17H-0015805</t>
  </si>
  <si>
    <t>0015805</t>
  </si>
  <si>
    <t>74644</t>
  </si>
  <si>
    <t>16002592</t>
  </si>
  <si>
    <t>Lưu Quang</t>
  </si>
  <si>
    <t>Nhiệm</t>
  </si>
  <si>
    <t>23/03/1997</t>
  </si>
  <si>
    <t>17H-0015806</t>
  </si>
  <si>
    <t>0015806</t>
  </si>
  <si>
    <t>74645</t>
  </si>
  <si>
    <t>17004052</t>
  </si>
  <si>
    <t>17H-0015807</t>
  </si>
  <si>
    <t>0015807</t>
  </si>
  <si>
    <t>74646</t>
  </si>
  <si>
    <t>16002993</t>
  </si>
  <si>
    <t>Huỳnh Quang</t>
  </si>
  <si>
    <t>17H-0015808</t>
  </si>
  <si>
    <t>0015808</t>
  </si>
  <si>
    <t>74647</t>
  </si>
  <si>
    <t>17002918</t>
  </si>
  <si>
    <t>20/12/1999</t>
  </si>
  <si>
    <t>17H-0015809</t>
  </si>
  <si>
    <t>0015809</t>
  </si>
  <si>
    <t>74648</t>
  </si>
  <si>
    <t>17003821</t>
  </si>
  <si>
    <t>Vũ Phạm Linh</t>
  </si>
  <si>
    <t>17H-0015810</t>
  </si>
  <si>
    <t>0015810</t>
  </si>
  <si>
    <t>74649</t>
  </si>
  <si>
    <t>17001608</t>
  </si>
  <si>
    <t>17H-0015811</t>
  </si>
  <si>
    <t>0015811</t>
  </si>
  <si>
    <t>74650</t>
  </si>
  <si>
    <t>17001208</t>
  </si>
  <si>
    <t>Thái Khánh</t>
  </si>
  <si>
    <t>17H-0015812</t>
  </si>
  <si>
    <t>0015812</t>
  </si>
  <si>
    <t>74651</t>
  </si>
  <si>
    <t>17001268</t>
  </si>
  <si>
    <t>17H-0015813</t>
  </si>
  <si>
    <t>0015813</t>
  </si>
  <si>
    <t>74653</t>
  </si>
  <si>
    <t>17001950</t>
  </si>
  <si>
    <t>Chu Thị Hoàng</t>
  </si>
  <si>
    <t>17H-0015814</t>
  </si>
  <si>
    <t>0015814</t>
  </si>
  <si>
    <t>74655</t>
  </si>
  <si>
    <t>17001090</t>
  </si>
  <si>
    <t>Phạm Thị Kiều</t>
  </si>
  <si>
    <t>17H-0015815</t>
  </si>
  <si>
    <t>0015815</t>
  </si>
  <si>
    <t>74656</t>
  </si>
  <si>
    <t>17003938</t>
  </si>
  <si>
    <t>Nguyễn Thị Kiều</t>
  </si>
  <si>
    <t>17H-0015816</t>
  </si>
  <si>
    <t>0015816</t>
  </si>
  <si>
    <t>74657</t>
  </si>
  <si>
    <t>17001293</t>
  </si>
  <si>
    <t>21/10/1998</t>
  </si>
  <si>
    <t>17H-0015817</t>
  </si>
  <si>
    <t>0015817</t>
  </si>
  <si>
    <t>74659</t>
  </si>
  <si>
    <t>17000785</t>
  </si>
  <si>
    <t>17H-0015818</t>
  </si>
  <si>
    <t>0015818</t>
  </si>
  <si>
    <t>74660</t>
  </si>
  <si>
    <t>17003723</t>
  </si>
  <si>
    <t>Trần Cơ</t>
  </si>
  <si>
    <t>17H-0015819</t>
  </si>
  <si>
    <t>0015819</t>
  </si>
  <si>
    <t>74661</t>
  </si>
  <si>
    <t>16001367</t>
  </si>
  <si>
    <t>17H-0015820</t>
  </si>
  <si>
    <t>0015820</t>
  </si>
  <si>
    <t>74662</t>
  </si>
  <si>
    <t>17000265</t>
  </si>
  <si>
    <t>27/2/2002</t>
  </si>
  <si>
    <t>17H-0015821</t>
  </si>
  <si>
    <t>0015821</t>
  </si>
  <si>
    <t>74665</t>
  </si>
  <si>
    <t>17000518</t>
  </si>
  <si>
    <t>Chao Nhuận</t>
  </si>
  <si>
    <t>24/06/2002</t>
  </si>
  <si>
    <t>17H-0015822</t>
  </si>
  <si>
    <t>0015822</t>
  </si>
  <si>
    <t>74666</t>
  </si>
  <si>
    <t>17000086</t>
  </si>
  <si>
    <t>Trà Tấn</t>
  </si>
  <si>
    <t>5/8/2001</t>
  </si>
  <si>
    <t>17H-0015823</t>
  </si>
  <si>
    <t>0015823</t>
  </si>
  <si>
    <t>74669</t>
  </si>
  <si>
    <t>17003882</t>
  </si>
  <si>
    <t>14/09/2002</t>
  </si>
  <si>
    <t>17H-0015824</t>
  </si>
  <si>
    <t>0015824</t>
  </si>
  <si>
    <t>74670</t>
  </si>
  <si>
    <t>17003905</t>
  </si>
  <si>
    <t>17H-0015825</t>
  </si>
  <si>
    <t>0015825</t>
  </si>
  <si>
    <t>74672</t>
  </si>
  <si>
    <t>16000787</t>
  </si>
  <si>
    <t>17H-0015826</t>
  </si>
  <si>
    <t>0015826</t>
  </si>
  <si>
    <t>74673</t>
  </si>
  <si>
    <t>18005539</t>
  </si>
  <si>
    <t>01/01/1997</t>
  </si>
  <si>
    <t>17H-0015827</t>
  </si>
  <si>
    <t>0015827</t>
  </si>
  <si>
    <t>74675</t>
  </si>
  <si>
    <t>18005540</t>
  </si>
  <si>
    <t>07/02/2000</t>
  </si>
  <si>
    <t>17H-0015828</t>
  </si>
  <si>
    <t>0015828</t>
  </si>
  <si>
    <t>(Ngày 02/10/2018)</t>
  </si>
  <si>
    <t>TP. HCM, ngày 02 tháng 10 năm 2018</t>
  </si>
  <si>
    <t>Năm trăm mười tám triệu, chín trăm chín mươi chín ngàn đồng.</t>
  </si>
  <si>
    <t>0014432</t>
  </si>
  <si>
    <t>(Ngày 03/10/2018)</t>
  </si>
  <si>
    <t>74677</t>
  </si>
  <si>
    <t>17003850</t>
  </si>
  <si>
    <t>03/02/1996</t>
  </si>
  <si>
    <t>03/10/2018</t>
  </si>
  <si>
    <t>17H-0014896</t>
  </si>
  <si>
    <t>0014896</t>
  </si>
  <si>
    <t>74679</t>
  </si>
  <si>
    <t>17000026</t>
  </si>
  <si>
    <t>30/12/2002</t>
  </si>
  <si>
    <t>17H-0014897</t>
  </si>
  <si>
    <t>0014897</t>
  </si>
  <si>
    <t>74684</t>
  </si>
  <si>
    <t>16002472</t>
  </si>
  <si>
    <t>Thạch Lê Anh</t>
  </si>
  <si>
    <t>25/11/1998</t>
  </si>
  <si>
    <t>17H-0014898</t>
  </si>
  <si>
    <t>0014898</t>
  </si>
  <si>
    <t>74685</t>
  </si>
  <si>
    <t>18005541</t>
  </si>
  <si>
    <t>Trần Thị Minh</t>
  </si>
  <si>
    <t>06/08/1989</t>
  </si>
  <si>
    <t>17H-0014899</t>
  </si>
  <si>
    <t>0014899</t>
  </si>
  <si>
    <t>74687</t>
  </si>
  <si>
    <t>16000303</t>
  </si>
  <si>
    <t>13/01/2001</t>
  </si>
  <si>
    <t>17H-0014900</t>
  </si>
  <si>
    <t>0014900</t>
  </si>
  <si>
    <t>74690</t>
  </si>
  <si>
    <t>17003582</t>
  </si>
  <si>
    <t>Cà Bí</t>
  </si>
  <si>
    <t>Biển</t>
  </si>
  <si>
    <t>05/08/1999</t>
  </si>
  <si>
    <t>17H-0014901</t>
  </si>
  <si>
    <t>0014901</t>
  </si>
  <si>
    <t>74691</t>
  </si>
  <si>
    <t>16001340</t>
  </si>
  <si>
    <t>Phạm Ngọc Chiêu</t>
  </si>
  <si>
    <t>16TCN-QTD</t>
  </si>
  <si>
    <t>17H-0014902</t>
  </si>
  <si>
    <t>0014902</t>
  </si>
  <si>
    <t>74692</t>
  </si>
  <si>
    <t>18005542</t>
  </si>
  <si>
    <t>Vũ Đình</t>
  </si>
  <si>
    <t>Ước</t>
  </si>
  <si>
    <t>19/01/1995</t>
  </si>
  <si>
    <t>17H-0014903</t>
  </si>
  <si>
    <t>0014903</t>
  </si>
  <si>
    <t>74693</t>
  </si>
  <si>
    <t>17003419</t>
  </si>
  <si>
    <t>17H-0014904</t>
  </si>
  <si>
    <t>0014904</t>
  </si>
  <si>
    <t>74694</t>
  </si>
  <si>
    <t>17000694</t>
  </si>
  <si>
    <t>Nguyễn Dương Tấn</t>
  </si>
  <si>
    <t>12/04/2002</t>
  </si>
  <si>
    <t>17H-0014905</t>
  </si>
  <si>
    <t>0014905</t>
  </si>
  <si>
    <t>74695</t>
  </si>
  <si>
    <t>17000423</t>
  </si>
  <si>
    <t>17H-0014906</t>
  </si>
  <si>
    <t>0014906</t>
  </si>
  <si>
    <t>74696</t>
  </si>
  <si>
    <t>16002216</t>
  </si>
  <si>
    <t>Vương Thiên</t>
  </si>
  <si>
    <t>17H-0014907</t>
  </si>
  <si>
    <t>0014907</t>
  </si>
  <si>
    <t>74699</t>
  </si>
  <si>
    <t>16003874</t>
  </si>
  <si>
    <t>16/10/1996</t>
  </si>
  <si>
    <t>17H-0014908</t>
  </si>
  <si>
    <t>0014908</t>
  </si>
  <si>
    <t>74701</t>
  </si>
  <si>
    <t>16001471</t>
  </si>
  <si>
    <t>Trực Gia</t>
  </si>
  <si>
    <t>17H-0014909</t>
  </si>
  <si>
    <t>0014909</t>
  </si>
  <si>
    <t>74703</t>
  </si>
  <si>
    <t>16001807</t>
  </si>
  <si>
    <t>29/03/1998</t>
  </si>
  <si>
    <t>17H-0014910</t>
  </si>
  <si>
    <t>0014910</t>
  </si>
  <si>
    <t>74704</t>
  </si>
  <si>
    <t>18005543</t>
  </si>
  <si>
    <t>Nguyễn Võ Minh</t>
  </si>
  <si>
    <t>Triết</t>
  </si>
  <si>
    <t>17H-0014911</t>
  </si>
  <si>
    <t>0014911</t>
  </si>
  <si>
    <t>74706</t>
  </si>
  <si>
    <t>17002889</t>
  </si>
  <si>
    <t>04/09/2000</t>
  </si>
  <si>
    <t>17H-0014912</t>
  </si>
  <si>
    <t>0014912</t>
  </si>
  <si>
    <t>74711</t>
  </si>
  <si>
    <t>17000879</t>
  </si>
  <si>
    <t>Nguyễn Huỳnh Hữu</t>
  </si>
  <si>
    <t>16/11/2001</t>
  </si>
  <si>
    <t>17H-0014913</t>
  </si>
  <si>
    <t>0014913</t>
  </si>
  <si>
    <t>74712</t>
  </si>
  <si>
    <t>17000359</t>
  </si>
  <si>
    <t>Ngô Huỳnh Hải</t>
  </si>
  <si>
    <t>6/12/2002</t>
  </si>
  <si>
    <t>17H-0014914</t>
  </si>
  <si>
    <t>0014914</t>
  </si>
  <si>
    <t>74714</t>
  </si>
  <si>
    <t>17000750</t>
  </si>
  <si>
    <t>10/11/2002</t>
  </si>
  <si>
    <t>17H-0014915</t>
  </si>
  <si>
    <t>0014915</t>
  </si>
  <si>
    <t>74716</t>
  </si>
  <si>
    <t>17001751</t>
  </si>
  <si>
    <t>Trần Hoàng Anh</t>
  </si>
  <si>
    <t>09/04/2002</t>
  </si>
  <si>
    <t>17H-0014916</t>
  </si>
  <si>
    <t>0014916</t>
  </si>
  <si>
    <t>74718</t>
  </si>
  <si>
    <t>17000770</t>
  </si>
  <si>
    <t>17H-0014917</t>
  </si>
  <si>
    <t>0014917</t>
  </si>
  <si>
    <t>74720</t>
  </si>
  <si>
    <t>17000892</t>
  </si>
  <si>
    <t>Khưu Lê Đức</t>
  </si>
  <si>
    <t>25/09/2002</t>
  </si>
  <si>
    <t>17H-0014918</t>
  </si>
  <si>
    <t>0014918</t>
  </si>
  <si>
    <t>74722</t>
  </si>
  <si>
    <t>17002842</t>
  </si>
  <si>
    <t>03/01/2002</t>
  </si>
  <si>
    <t>17H-0014919</t>
  </si>
  <si>
    <t>0014919</t>
  </si>
  <si>
    <t>74724</t>
  </si>
  <si>
    <t>17003358</t>
  </si>
  <si>
    <t>Lương</t>
  </si>
  <si>
    <t>09/07/2002</t>
  </si>
  <si>
    <t>17H-0014920</t>
  </si>
  <si>
    <t>0014920</t>
  </si>
  <si>
    <t>74725</t>
  </si>
  <si>
    <t>17003432</t>
  </si>
  <si>
    <t>16/05/2002</t>
  </si>
  <si>
    <t>17H-0014921</t>
  </si>
  <si>
    <t>0014921</t>
  </si>
  <si>
    <t>74727</t>
  </si>
  <si>
    <t>17001825</t>
  </si>
  <si>
    <t>Lâm Ngọc</t>
  </si>
  <si>
    <t>17H-0014922</t>
  </si>
  <si>
    <t>0014922</t>
  </si>
  <si>
    <t>74729</t>
  </si>
  <si>
    <t>17001008</t>
  </si>
  <si>
    <t>Phạm Võ Phương</t>
  </si>
  <si>
    <t>29/10/2002</t>
  </si>
  <si>
    <t>17H-0014923</t>
  </si>
  <si>
    <t>0014923</t>
  </si>
  <si>
    <t>74731</t>
  </si>
  <si>
    <t>17000876</t>
  </si>
  <si>
    <t>17H-0014924</t>
  </si>
  <si>
    <t>0014924</t>
  </si>
  <si>
    <t>74732</t>
  </si>
  <si>
    <t>17000608</t>
  </si>
  <si>
    <t>09/09/2002</t>
  </si>
  <si>
    <t>17H-0014925</t>
  </si>
  <si>
    <t>0014925</t>
  </si>
  <si>
    <t>74733</t>
  </si>
  <si>
    <t>17000486</t>
  </si>
  <si>
    <t>Đỗ Tiến</t>
  </si>
  <si>
    <t>17H-0014926</t>
  </si>
  <si>
    <t>0014926</t>
  </si>
  <si>
    <t>74735</t>
  </si>
  <si>
    <t>18005544</t>
  </si>
  <si>
    <t>21/10/1993</t>
  </si>
  <si>
    <t>17H-0014927</t>
  </si>
  <si>
    <t>0014927</t>
  </si>
  <si>
    <t>74740</t>
  </si>
  <si>
    <t>17001067</t>
  </si>
  <si>
    <t>Phùng Quốc</t>
  </si>
  <si>
    <t>18/10/2002</t>
  </si>
  <si>
    <t>17H-0014928</t>
  </si>
  <si>
    <t>0014928</t>
  </si>
  <si>
    <t>74744</t>
  </si>
  <si>
    <t>17003540</t>
  </si>
  <si>
    <t>Trương Lê Chí</t>
  </si>
  <si>
    <t>17H-0014929</t>
  </si>
  <si>
    <t>0014929</t>
  </si>
  <si>
    <t>74745</t>
  </si>
  <si>
    <t>16001714</t>
  </si>
  <si>
    <t>08/09/1998</t>
  </si>
  <si>
    <t>17H-0014930</t>
  </si>
  <si>
    <t>0014930</t>
  </si>
  <si>
    <t>74749</t>
  </si>
  <si>
    <t>17001942</t>
  </si>
  <si>
    <t>04/02/1999</t>
  </si>
  <si>
    <t>17H-0014931</t>
  </si>
  <si>
    <t>0014931</t>
  </si>
  <si>
    <t>74751</t>
  </si>
  <si>
    <t>18005545</t>
  </si>
  <si>
    <t>Huỳnh Nguyễn Hoàng</t>
  </si>
  <si>
    <t>18C2-CCK1</t>
  </si>
  <si>
    <t>17H-0014932</t>
  </si>
  <si>
    <t>0014932</t>
  </si>
  <si>
    <t>74761</t>
  </si>
  <si>
    <t>16002241</t>
  </si>
  <si>
    <t>04/10/1994</t>
  </si>
  <si>
    <t>17H-0014933</t>
  </si>
  <si>
    <t>0014933</t>
  </si>
  <si>
    <t>74764</t>
  </si>
  <si>
    <t>16003283</t>
  </si>
  <si>
    <t>Nguyễn Duy Hoài</t>
  </si>
  <si>
    <t>17H-0014934</t>
  </si>
  <si>
    <t>0014934</t>
  </si>
  <si>
    <t>74766</t>
  </si>
  <si>
    <t>18005546</t>
  </si>
  <si>
    <t>17H-0014935</t>
  </si>
  <si>
    <t>0014935</t>
  </si>
  <si>
    <t>74767</t>
  </si>
  <si>
    <t>16003351</t>
  </si>
  <si>
    <t>17H-0014936</t>
  </si>
  <si>
    <t>0014936</t>
  </si>
  <si>
    <t>74769</t>
  </si>
  <si>
    <t>17003179</t>
  </si>
  <si>
    <t>Bùi Nguyễn Thái</t>
  </si>
  <si>
    <t>10/08/1999</t>
  </si>
  <si>
    <t>17H-0014937</t>
  </si>
  <si>
    <t>0014937</t>
  </si>
  <si>
    <t>74771</t>
  </si>
  <si>
    <t>17001725</t>
  </si>
  <si>
    <t>Hứa Minh</t>
  </si>
  <si>
    <t>17H-0014938</t>
  </si>
  <si>
    <t>0014938</t>
  </si>
  <si>
    <t>74773</t>
  </si>
  <si>
    <t>17000258</t>
  </si>
  <si>
    <t>Bùi Đặng Ngọc</t>
  </si>
  <si>
    <t>San</t>
  </si>
  <si>
    <t>17H-0014939</t>
  </si>
  <si>
    <t>0014939</t>
  </si>
  <si>
    <t>74774</t>
  </si>
  <si>
    <t>17004298</t>
  </si>
  <si>
    <t>17H-0014940</t>
  </si>
  <si>
    <t>0014940</t>
  </si>
  <si>
    <t>74779</t>
  </si>
  <si>
    <t>17001283</t>
  </si>
  <si>
    <t>17/05/2002</t>
  </si>
  <si>
    <t>17H-0014941</t>
  </si>
  <si>
    <t>0014941</t>
  </si>
  <si>
    <t>74780</t>
  </si>
  <si>
    <t>16000002</t>
  </si>
  <si>
    <t>Thân Tấn</t>
  </si>
  <si>
    <t>29/12/2001</t>
  </si>
  <si>
    <t>17H-0014942</t>
  </si>
  <si>
    <t>0014942</t>
  </si>
  <si>
    <t>74781</t>
  </si>
  <si>
    <t>16001918</t>
  </si>
  <si>
    <t>17H-0014943</t>
  </si>
  <si>
    <t>0014943</t>
  </si>
  <si>
    <t>74783</t>
  </si>
  <si>
    <t>18005548</t>
  </si>
  <si>
    <t>Phạm Vũ Hồng</t>
  </si>
  <si>
    <t>27/10/1997</t>
  </si>
  <si>
    <t>17H-0014944</t>
  </si>
  <si>
    <t>0014944</t>
  </si>
  <si>
    <t>74676</t>
  </si>
  <si>
    <t>16002079</t>
  </si>
  <si>
    <t>17H-0015829</t>
  </si>
  <si>
    <t>0015829</t>
  </si>
  <si>
    <t>74678</t>
  </si>
  <si>
    <t>17003539</t>
  </si>
  <si>
    <t>Đặng Phúc</t>
  </si>
  <si>
    <t>Vạn</t>
  </si>
  <si>
    <t>20/04/1998</t>
  </si>
  <si>
    <t>17H-0015830</t>
  </si>
  <si>
    <t>0015830</t>
  </si>
  <si>
    <t>74680</t>
  </si>
  <si>
    <t>16000051</t>
  </si>
  <si>
    <t>Tước</t>
  </si>
  <si>
    <t>13/07/2001</t>
  </si>
  <si>
    <t>17H-0015831</t>
  </si>
  <si>
    <t>0015831</t>
  </si>
  <si>
    <t>74681</t>
  </si>
  <si>
    <t>16001130</t>
  </si>
  <si>
    <t>17H-0015832</t>
  </si>
  <si>
    <t>0015832</t>
  </si>
  <si>
    <t>74682</t>
  </si>
  <si>
    <t>17001855</t>
  </si>
  <si>
    <t>17H-0015833</t>
  </si>
  <si>
    <t>0015833</t>
  </si>
  <si>
    <t>74683</t>
  </si>
  <si>
    <t>17002335</t>
  </si>
  <si>
    <t>17H-0015834</t>
  </si>
  <si>
    <t>0015834</t>
  </si>
  <si>
    <t>74686</t>
  </si>
  <si>
    <t>17001420</t>
  </si>
  <si>
    <t>Trần Thị Thủy</t>
  </si>
  <si>
    <t>17H-0015835</t>
  </si>
  <si>
    <t>0015835</t>
  </si>
  <si>
    <t>74688</t>
  </si>
  <si>
    <t>17002289</t>
  </si>
  <si>
    <t>Khâu</t>
  </si>
  <si>
    <t>17H-0015836</t>
  </si>
  <si>
    <t>0015836</t>
  </si>
  <si>
    <t>74689</t>
  </si>
  <si>
    <t>16001703</t>
  </si>
  <si>
    <t>17H-0015837</t>
  </si>
  <si>
    <t>0015837</t>
  </si>
  <si>
    <t>74698</t>
  </si>
  <si>
    <t>17001444</t>
  </si>
  <si>
    <t>17H-0015838</t>
  </si>
  <si>
    <t>0015838</t>
  </si>
  <si>
    <t>74700</t>
  </si>
  <si>
    <t>16002146</t>
  </si>
  <si>
    <t>Nguyễn Thuận</t>
  </si>
  <si>
    <t>17H-0015839</t>
  </si>
  <si>
    <t>0015839</t>
  </si>
  <si>
    <t>74702</t>
  </si>
  <si>
    <t>16000694</t>
  </si>
  <si>
    <t>17H-0015840</t>
  </si>
  <si>
    <t>0015840</t>
  </si>
  <si>
    <t>74705</t>
  </si>
  <si>
    <t>17000783</t>
  </si>
  <si>
    <t>17H-0015841</t>
  </si>
  <si>
    <t>0015841</t>
  </si>
  <si>
    <t>74707</t>
  </si>
  <si>
    <t>16002008</t>
  </si>
  <si>
    <t>Phan Thành</t>
  </si>
  <si>
    <t>17H-0015842</t>
  </si>
  <si>
    <t>0015842</t>
  </si>
  <si>
    <t>74708</t>
  </si>
  <si>
    <t>17002013</t>
  </si>
  <si>
    <t>17H-0015843</t>
  </si>
  <si>
    <t>0015843</t>
  </si>
  <si>
    <t>74709</t>
  </si>
  <si>
    <t>16003123</t>
  </si>
  <si>
    <t>Trần Đặng Sơn</t>
  </si>
  <si>
    <t>17H-0015844</t>
  </si>
  <si>
    <t>0015844</t>
  </si>
  <si>
    <t>74710</t>
  </si>
  <si>
    <t>17001311</t>
  </si>
  <si>
    <t>17H-0015845</t>
  </si>
  <si>
    <t>0015845</t>
  </si>
  <si>
    <t>74713</t>
  </si>
  <si>
    <t>17000789</t>
  </si>
  <si>
    <t>Phạm Văn Thanh</t>
  </si>
  <si>
    <t>12/10/2002</t>
  </si>
  <si>
    <t>17H-0015846</t>
  </si>
  <si>
    <t>0015846</t>
  </si>
  <si>
    <t>74715</t>
  </si>
  <si>
    <t>17004404</t>
  </si>
  <si>
    <t>Bùi Chí</t>
  </si>
  <si>
    <t>17H-0015847</t>
  </si>
  <si>
    <t>0015847</t>
  </si>
  <si>
    <t>74717</t>
  </si>
  <si>
    <t>17000728</t>
  </si>
  <si>
    <t>Đặng Hào</t>
  </si>
  <si>
    <t>22/01/2002</t>
  </si>
  <si>
    <t>17H-0015848</t>
  </si>
  <si>
    <t>0015848</t>
  </si>
  <si>
    <t>74719</t>
  </si>
  <si>
    <t>17000151</t>
  </si>
  <si>
    <t>Tô Nguyễn Quang</t>
  </si>
  <si>
    <t>13/8/2002</t>
  </si>
  <si>
    <t>17H-0015849</t>
  </si>
  <si>
    <t>0015849</t>
  </si>
  <si>
    <t>74723</t>
  </si>
  <si>
    <t>17004650</t>
  </si>
  <si>
    <t>17H-0015850</t>
  </si>
  <si>
    <t>0015850</t>
  </si>
  <si>
    <t>74726</t>
  </si>
  <si>
    <t>17004424</t>
  </si>
  <si>
    <t>17H-0015851</t>
  </si>
  <si>
    <t>0015851</t>
  </si>
  <si>
    <t>74728</t>
  </si>
  <si>
    <t>17004046</t>
  </si>
  <si>
    <t>06/08/2002</t>
  </si>
  <si>
    <t>17H-0015852</t>
  </si>
  <si>
    <t>0015852</t>
  </si>
  <si>
    <t>74730</t>
  </si>
  <si>
    <t>17002479</t>
  </si>
  <si>
    <t>Phan Vĩnh</t>
  </si>
  <si>
    <t>22/09/2001</t>
  </si>
  <si>
    <t>17H-0015853</t>
  </si>
  <si>
    <t>0015853</t>
  </si>
  <si>
    <t>74734</t>
  </si>
  <si>
    <t>17000606</t>
  </si>
  <si>
    <t>Tạ Công Tiến</t>
  </si>
  <si>
    <t>23/06/2002</t>
  </si>
  <si>
    <t>17H-0015854</t>
  </si>
  <si>
    <t>0015854</t>
  </si>
  <si>
    <t>74737</t>
  </si>
  <si>
    <t>17001088</t>
  </si>
  <si>
    <t>17H-0015855</t>
  </si>
  <si>
    <t>0015855</t>
  </si>
  <si>
    <t>74738</t>
  </si>
  <si>
    <t>17003458</t>
  </si>
  <si>
    <t>17H-0015856</t>
  </si>
  <si>
    <t>0015856</t>
  </si>
  <si>
    <t>74739</t>
  </si>
  <si>
    <t>17000148</t>
  </si>
  <si>
    <t>Nguyễn Quang Thành</t>
  </si>
  <si>
    <t>28/9/2002</t>
  </si>
  <si>
    <t>17H-0015857</t>
  </si>
  <si>
    <t>0015857</t>
  </si>
  <si>
    <t>74741</t>
  </si>
  <si>
    <t>16000658</t>
  </si>
  <si>
    <t>17H-0015858</t>
  </si>
  <si>
    <t>0015858</t>
  </si>
  <si>
    <t>74743</t>
  </si>
  <si>
    <t>16000246</t>
  </si>
  <si>
    <t>12/05/2001</t>
  </si>
  <si>
    <t>17H-0015859</t>
  </si>
  <si>
    <t>0015859</t>
  </si>
  <si>
    <t>74746</t>
  </si>
  <si>
    <t>17000490</t>
  </si>
  <si>
    <t>Phạm Võ Kim</t>
  </si>
  <si>
    <t>Hằng</t>
  </si>
  <si>
    <t>20/05/1994</t>
  </si>
  <si>
    <t>17H-0015860</t>
  </si>
  <si>
    <t>0015860</t>
  </si>
  <si>
    <t>74747</t>
  </si>
  <si>
    <t>16001750</t>
  </si>
  <si>
    <t>18/10/1997</t>
  </si>
  <si>
    <t>17H-0015861</t>
  </si>
  <si>
    <t>0015861</t>
  </si>
  <si>
    <t>74750</t>
  </si>
  <si>
    <t>17000688</t>
  </si>
  <si>
    <t>26/03/2002</t>
  </si>
  <si>
    <t>17H-0015862</t>
  </si>
  <si>
    <t>0015862</t>
  </si>
  <si>
    <t>74752</t>
  </si>
  <si>
    <t>17004201</t>
  </si>
  <si>
    <t>Lê Thành Huỳnh</t>
  </si>
  <si>
    <t>10/07/1999</t>
  </si>
  <si>
    <t>17H-0015863</t>
  </si>
  <si>
    <t>0015863</t>
  </si>
  <si>
    <t>74753</t>
  </si>
  <si>
    <t>17001910</t>
  </si>
  <si>
    <t>Trương Hoàng Thái</t>
  </si>
  <si>
    <t>30/06/1999</t>
  </si>
  <si>
    <t>17H-0015864</t>
  </si>
  <si>
    <t>0015864</t>
  </si>
  <si>
    <t>74754</t>
  </si>
  <si>
    <t>17001404</t>
  </si>
  <si>
    <t>17H-0015865</t>
  </si>
  <si>
    <t>0015865</t>
  </si>
  <si>
    <t>74755</t>
  </si>
  <si>
    <t>17001334</t>
  </si>
  <si>
    <t>Đỗ Hiền</t>
  </si>
  <si>
    <t>17H-0015866</t>
  </si>
  <si>
    <t>0015866</t>
  </si>
  <si>
    <t>74756</t>
  </si>
  <si>
    <t>16000179</t>
  </si>
  <si>
    <t>17H-0015867</t>
  </si>
  <si>
    <t>0015867</t>
  </si>
  <si>
    <t>74757</t>
  </si>
  <si>
    <t>16001098</t>
  </si>
  <si>
    <t>17H-0015868</t>
  </si>
  <si>
    <t>0015868</t>
  </si>
  <si>
    <t>74759</t>
  </si>
  <si>
    <t>17002057</t>
  </si>
  <si>
    <t>Tiêu Kim</t>
  </si>
  <si>
    <t>17H-0015869</t>
  </si>
  <si>
    <t>0015869</t>
  </si>
  <si>
    <t>74760</t>
  </si>
  <si>
    <t>17003811</t>
  </si>
  <si>
    <t>30/10/1999</t>
  </si>
  <si>
    <t>17H-0015870</t>
  </si>
  <si>
    <t>0015870</t>
  </si>
  <si>
    <t>74762</t>
  </si>
  <si>
    <t>17003313</t>
  </si>
  <si>
    <t>06/12/1998</t>
  </si>
  <si>
    <t>17H-0015871</t>
  </si>
  <si>
    <t>0015871</t>
  </si>
  <si>
    <t>74763</t>
  </si>
  <si>
    <t>16003127</t>
  </si>
  <si>
    <t>17H-0015872</t>
  </si>
  <si>
    <t>0015872</t>
  </si>
  <si>
    <t>74765</t>
  </si>
  <si>
    <t>17002714</t>
  </si>
  <si>
    <t>Nguyễn Ngọc Minh</t>
  </si>
  <si>
    <t>Truyền</t>
  </si>
  <si>
    <t>17H-0015873</t>
  </si>
  <si>
    <t>0015873</t>
  </si>
  <si>
    <t>74768</t>
  </si>
  <si>
    <t>16002806</t>
  </si>
  <si>
    <t>17H-0015874</t>
  </si>
  <si>
    <t>0015874</t>
  </si>
  <si>
    <t>74770</t>
  </si>
  <si>
    <t>17001963</t>
  </si>
  <si>
    <t>17H-0015875</t>
  </si>
  <si>
    <t>0015875</t>
  </si>
  <si>
    <t>74772</t>
  </si>
  <si>
    <t>16002584</t>
  </si>
  <si>
    <t>17H-0015876</t>
  </si>
  <si>
    <t>0015876</t>
  </si>
  <si>
    <t>74775</t>
  </si>
  <si>
    <t>18005547</t>
  </si>
  <si>
    <t>17H-0015877</t>
  </si>
  <si>
    <t>0015877</t>
  </si>
  <si>
    <t>74776</t>
  </si>
  <si>
    <t>17001018</t>
  </si>
  <si>
    <t>17H-0015878</t>
  </si>
  <si>
    <t>0015878</t>
  </si>
  <si>
    <t>74777</t>
  </si>
  <si>
    <t>17003391</t>
  </si>
  <si>
    <t>17H-0015879</t>
  </si>
  <si>
    <t>0015879</t>
  </si>
  <si>
    <t>74778</t>
  </si>
  <si>
    <t>17000022</t>
  </si>
  <si>
    <t>Trịnh Thiên</t>
  </si>
  <si>
    <t>6/2/2002</t>
  </si>
  <si>
    <t>17H-0015880</t>
  </si>
  <si>
    <t>0015880</t>
  </si>
  <si>
    <t>74782</t>
  </si>
  <si>
    <t>16000560</t>
  </si>
  <si>
    <t>17H-0015881</t>
  </si>
  <si>
    <t>0015881</t>
  </si>
  <si>
    <t>Năm trăm hai mươi ba triệu, hai trăm lẻ một ngàn đồng.</t>
  </si>
  <si>
    <t>TP. HCM, ngày 03 tháng 10 năm 2018</t>
  </si>
  <si>
    <t>(Ngày 04/10/2018)</t>
  </si>
  <si>
    <t>74785</t>
  </si>
  <si>
    <t>16003607</t>
  </si>
  <si>
    <t>Đống Minh</t>
  </si>
  <si>
    <t>26/02/1992</t>
  </si>
  <si>
    <t>04/10/2018</t>
  </si>
  <si>
    <t>17H-0014945</t>
  </si>
  <si>
    <t>74786</t>
  </si>
  <si>
    <t>17004316</t>
  </si>
  <si>
    <t>Huỳnh Thái Bảo</t>
  </si>
  <si>
    <t>18/02/2002</t>
  </si>
  <si>
    <t>17H-0014946</t>
  </si>
  <si>
    <t>74788</t>
  </si>
  <si>
    <t>17H-0014947</t>
  </si>
  <si>
    <t>74789</t>
  </si>
  <si>
    <t>17H-0014948</t>
  </si>
  <si>
    <t>74795</t>
  </si>
  <si>
    <t>17001009</t>
  </si>
  <si>
    <t>15/11/2001</t>
  </si>
  <si>
    <t>17H-0014949</t>
  </si>
  <si>
    <t>74796</t>
  </si>
  <si>
    <t>17003337</t>
  </si>
  <si>
    <t>17H-0014950</t>
  </si>
  <si>
    <t>74797</t>
  </si>
  <si>
    <t>16002532</t>
  </si>
  <si>
    <t>Thái Xuân</t>
  </si>
  <si>
    <t>Cầu</t>
  </si>
  <si>
    <t>28/04/1998</t>
  </si>
  <si>
    <t>17H-0014951</t>
  </si>
  <si>
    <t>74798</t>
  </si>
  <si>
    <t>17003659</t>
  </si>
  <si>
    <t>17H-0014952</t>
  </si>
  <si>
    <t>74799</t>
  </si>
  <si>
    <t>17000831</t>
  </si>
  <si>
    <t>Hồ Vỉnh</t>
  </si>
  <si>
    <t>17H-0014953</t>
  </si>
  <si>
    <t>74800</t>
  </si>
  <si>
    <t>17002473</t>
  </si>
  <si>
    <t>Nghiêm</t>
  </si>
  <si>
    <t>17H-0014954</t>
  </si>
  <si>
    <t>74801</t>
  </si>
  <si>
    <t>17002101</t>
  </si>
  <si>
    <t>17H-0014955</t>
  </si>
  <si>
    <t>74809</t>
  </si>
  <si>
    <t>17001417</t>
  </si>
  <si>
    <t>17H-0014956</t>
  </si>
  <si>
    <t>74810</t>
  </si>
  <si>
    <t>17003605</t>
  </si>
  <si>
    <t>17H-0014957</t>
  </si>
  <si>
    <t>74811</t>
  </si>
  <si>
    <t>17004561</t>
  </si>
  <si>
    <t>17H-0014958</t>
  </si>
  <si>
    <t>74825</t>
  </si>
  <si>
    <t>17001743</t>
  </si>
  <si>
    <t>Hồ Kỳ</t>
  </si>
  <si>
    <t>17/12/2002</t>
  </si>
  <si>
    <t>17H-0014959</t>
  </si>
  <si>
    <t>74828</t>
  </si>
  <si>
    <t>17000580</t>
  </si>
  <si>
    <t>17H-0014960</t>
  </si>
  <si>
    <t>74830</t>
  </si>
  <si>
    <t>17001260</t>
  </si>
  <si>
    <t>02/02/2002</t>
  </si>
  <si>
    <t>17H-0014961</t>
  </si>
  <si>
    <t>74832</t>
  </si>
  <si>
    <t>16001427</t>
  </si>
  <si>
    <t>Nguyễn Hoàng Thái</t>
  </si>
  <si>
    <t>11/05/1998</t>
  </si>
  <si>
    <t>17H-0014962</t>
  </si>
  <si>
    <t>74836</t>
  </si>
  <si>
    <t>17000009</t>
  </si>
  <si>
    <t>Thái Nguyễn</t>
  </si>
  <si>
    <t>12/3/2002</t>
  </si>
  <si>
    <t>17H-0014963</t>
  </si>
  <si>
    <t>74837</t>
  </si>
  <si>
    <t>17004858</t>
  </si>
  <si>
    <t>17H-0014964</t>
  </si>
  <si>
    <t>74839</t>
  </si>
  <si>
    <t>17000575</t>
  </si>
  <si>
    <t>18/04/2002</t>
  </si>
  <si>
    <t>17H-0014965</t>
  </si>
  <si>
    <t>74841</t>
  </si>
  <si>
    <t>17000230</t>
  </si>
  <si>
    <t>17H-0014966</t>
  </si>
  <si>
    <t>74843</t>
  </si>
  <si>
    <t>17000609</t>
  </si>
  <si>
    <t>Huỳnh Đại</t>
  </si>
  <si>
    <t>17H-0014967</t>
  </si>
  <si>
    <t>74845</t>
  </si>
  <si>
    <t>17000615</t>
  </si>
  <si>
    <t>17/08/2002</t>
  </si>
  <si>
    <t>17H-0014968</t>
  </si>
  <si>
    <t>74846</t>
  </si>
  <si>
    <t>17000637</t>
  </si>
  <si>
    <t>17H-0014969</t>
  </si>
  <si>
    <t>74848</t>
  </si>
  <si>
    <t>17000685</t>
  </si>
  <si>
    <t>13/11/2002</t>
  </si>
  <si>
    <t>17H-0014970</t>
  </si>
  <si>
    <t>74850</t>
  </si>
  <si>
    <t>17000174</t>
  </si>
  <si>
    <t>Chúc</t>
  </si>
  <si>
    <t>05/3/2001</t>
  </si>
  <si>
    <t>17H-0014971</t>
  </si>
  <si>
    <t>74852</t>
  </si>
  <si>
    <t>17000572</t>
  </si>
  <si>
    <t>17H-0014972</t>
  </si>
  <si>
    <t>74854</t>
  </si>
  <si>
    <t>17000224</t>
  </si>
  <si>
    <t>19/08/2002</t>
  </si>
  <si>
    <t>17H-0014973</t>
  </si>
  <si>
    <t>74858</t>
  </si>
  <si>
    <t>17000636</t>
  </si>
  <si>
    <t>Vũ Hoàng Thiên</t>
  </si>
  <si>
    <t>17H-0014974</t>
  </si>
  <si>
    <t>74860</t>
  </si>
  <si>
    <t>17000442</t>
  </si>
  <si>
    <t>Liên Gia</t>
  </si>
  <si>
    <t>17H-0014975</t>
  </si>
  <si>
    <t>74862</t>
  </si>
  <si>
    <t>16003887</t>
  </si>
  <si>
    <t>Hoàng Phước Ngọc</t>
  </si>
  <si>
    <t>22/10/2000</t>
  </si>
  <si>
    <t>17H-0014977</t>
  </si>
  <si>
    <t>74864</t>
  </si>
  <si>
    <t>17000990</t>
  </si>
  <si>
    <t>10/01/2002</t>
  </si>
  <si>
    <t>17H-0014978</t>
  </si>
  <si>
    <t>74866</t>
  </si>
  <si>
    <t>17000734</t>
  </si>
  <si>
    <t>22/12/2002</t>
  </si>
  <si>
    <t>17H-0014979</t>
  </si>
  <si>
    <t>74871</t>
  </si>
  <si>
    <t>17004058</t>
  </si>
  <si>
    <t>Thành Ngọc</t>
  </si>
  <si>
    <t>17H-0014980</t>
  </si>
  <si>
    <t>74873</t>
  </si>
  <si>
    <t>17001125</t>
  </si>
  <si>
    <t>05/07/2002</t>
  </si>
  <si>
    <t>17H-0014981</t>
  </si>
  <si>
    <t>74875</t>
  </si>
  <si>
    <t>17000114</t>
  </si>
  <si>
    <t>Trần Kim</t>
  </si>
  <si>
    <t>17H-0014982</t>
  </si>
  <si>
    <t>74877</t>
  </si>
  <si>
    <t>17003613</t>
  </si>
  <si>
    <t>Đỗ Quang</t>
  </si>
  <si>
    <t>17H-0014983</t>
  </si>
  <si>
    <t>74879</t>
  </si>
  <si>
    <t>17000045</t>
  </si>
  <si>
    <t>24/12/2002</t>
  </si>
  <si>
    <t>17H-0014984</t>
  </si>
  <si>
    <t>74880</t>
  </si>
  <si>
    <t>16000535</t>
  </si>
  <si>
    <t>Nguyễn Hoàng Huy</t>
  </si>
  <si>
    <t>17H-0014986</t>
  </si>
  <si>
    <t>74881</t>
  </si>
  <si>
    <t>17003400</t>
  </si>
  <si>
    <t>Võ Tấn</t>
  </si>
  <si>
    <t>25/08/2002</t>
  </si>
  <si>
    <t>17H-0014987</t>
  </si>
  <si>
    <t>74882</t>
  </si>
  <si>
    <t>17000994</t>
  </si>
  <si>
    <t>Tạ Đình</t>
  </si>
  <si>
    <t>27/08/2002</t>
  </si>
  <si>
    <t>17H-0014988</t>
  </si>
  <si>
    <t>74884</t>
  </si>
  <si>
    <t>17000561</t>
  </si>
  <si>
    <t>17H-0014989</t>
  </si>
  <si>
    <t>74885</t>
  </si>
  <si>
    <t>17001066</t>
  </si>
  <si>
    <t>17H-0014990</t>
  </si>
  <si>
    <t>74886</t>
  </si>
  <si>
    <t>17000395</t>
  </si>
  <si>
    <t>Bùi Thành</t>
  </si>
  <si>
    <t>09/06/2002</t>
  </si>
  <si>
    <t>17H-0014991</t>
  </si>
  <si>
    <t>74887</t>
  </si>
  <si>
    <t>17001253</t>
  </si>
  <si>
    <t>Lê Chiêu</t>
  </si>
  <si>
    <t>07/10/2002</t>
  </si>
  <si>
    <t>17H-0014992</t>
  </si>
  <si>
    <t>74888</t>
  </si>
  <si>
    <t>17001073</t>
  </si>
  <si>
    <t>Trần Khải</t>
  </si>
  <si>
    <t>26/03/2001</t>
  </si>
  <si>
    <t>17H-0014993</t>
  </si>
  <si>
    <t>74889</t>
  </si>
  <si>
    <t>17003522</t>
  </si>
  <si>
    <t>Nguyễn Trần Gia</t>
  </si>
  <si>
    <t>08/10/2002</t>
  </si>
  <si>
    <t>17H-0014994</t>
  </si>
  <si>
    <t>74894</t>
  </si>
  <si>
    <t>17000860</t>
  </si>
  <si>
    <t>Mai Thanh Đức</t>
  </si>
  <si>
    <t>17H-0014995</t>
  </si>
  <si>
    <t>74900</t>
  </si>
  <si>
    <t>16000455</t>
  </si>
  <si>
    <t>23/01/2001</t>
  </si>
  <si>
    <t>17H-0014996</t>
  </si>
  <si>
    <t>74915</t>
  </si>
  <si>
    <t>17001036</t>
  </si>
  <si>
    <t>17H-0014997</t>
  </si>
  <si>
    <t>74916</t>
  </si>
  <si>
    <t>17000321</t>
  </si>
  <si>
    <t>Nguyễn Trương Phú</t>
  </si>
  <si>
    <t>18/01/2002</t>
  </si>
  <si>
    <t>17H-0014998</t>
  </si>
  <si>
    <t>74917</t>
  </si>
  <si>
    <t>16001270</t>
  </si>
  <si>
    <t>17H-0014999</t>
  </si>
  <si>
    <t>74919</t>
  </si>
  <si>
    <t>17000847</t>
  </si>
  <si>
    <t>01/10/2002</t>
  </si>
  <si>
    <t>17H-0015000</t>
  </si>
  <si>
    <t>74921</t>
  </si>
  <si>
    <t>17000372</t>
  </si>
  <si>
    <t>17H-0015001</t>
  </si>
  <si>
    <t>74923</t>
  </si>
  <si>
    <t>18005553</t>
  </si>
  <si>
    <t>Lữ Anh</t>
  </si>
  <si>
    <t>17H-0015002</t>
  </si>
  <si>
    <t>74924</t>
  </si>
  <si>
    <t>18005554</t>
  </si>
  <si>
    <t>17H-0015003</t>
  </si>
  <si>
    <t>74926</t>
  </si>
  <si>
    <t>17004394</t>
  </si>
  <si>
    <t>17H-0015004</t>
  </si>
  <si>
    <t>74928</t>
  </si>
  <si>
    <t>16001700</t>
  </si>
  <si>
    <t>Nguyễn Ngọc Phi</t>
  </si>
  <si>
    <t>28/08/1989</t>
  </si>
  <si>
    <t>17H-0015005</t>
  </si>
  <si>
    <t>74929</t>
  </si>
  <si>
    <t>16002402</t>
  </si>
  <si>
    <t>Hoàng Trọng</t>
  </si>
  <si>
    <t>17H-0015006</t>
  </si>
  <si>
    <t>74930</t>
  </si>
  <si>
    <t>18005556</t>
  </si>
  <si>
    <t>06/09/1993</t>
  </si>
  <si>
    <t>17H-0015007</t>
  </si>
  <si>
    <t>74935</t>
  </si>
  <si>
    <t>16000061</t>
  </si>
  <si>
    <t>Võ Xuân</t>
  </si>
  <si>
    <t>26/12/2001</t>
  </si>
  <si>
    <t>17H-0015008</t>
  </si>
  <si>
    <t>74942</t>
  </si>
  <si>
    <t>16000271</t>
  </si>
  <si>
    <t>Huỳnh Nguyễn Minh</t>
  </si>
  <si>
    <t>14/07/2001</t>
  </si>
  <si>
    <t>17H-0015009</t>
  </si>
  <si>
    <t>74944</t>
  </si>
  <si>
    <t>17003970</t>
  </si>
  <si>
    <t>Phạm Cao Chí</t>
  </si>
  <si>
    <t>17h-0015010</t>
  </si>
  <si>
    <t>74784</t>
  </si>
  <si>
    <t>17000824</t>
  </si>
  <si>
    <t>Võ Thái</t>
  </si>
  <si>
    <t>07/06/2002</t>
  </si>
  <si>
    <t>17H-0015882</t>
  </si>
  <si>
    <t>74787</t>
  </si>
  <si>
    <t>17000725</t>
  </si>
  <si>
    <t>05/12/2002</t>
  </si>
  <si>
    <t>17H-0015883</t>
  </si>
  <si>
    <t>74791</t>
  </si>
  <si>
    <t>17002571</t>
  </si>
  <si>
    <t>17H-0015884</t>
  </si>
  <si>
    <t>74792</t>
  </si>
  <si>
    <t>17002270</t>
  </si>
  <si>
    <t>Thông Thành</t>
  </si>
  <si>
    <t>Tôn</t>
  </si>
  <si>
    <t>17H-0015885</t>
  </si>
  <si>
    <t>74793</t>
  </si>
  <si>
    <t>18005549</t>
  </si>
  <si>
    <t>17H-0015886</t>
  </si>
  <si>
    <t>74802</t>
  </si>
  <si>
    <t>17003533</t>
  </si>
  <si>
    <t>Trần Quý</t>
  </si>
  <si>
    <t>17H-0015887</t>
  </si>
  <si>
    <t>74803</t>
  </si>
  <si>
    <t>17004296</t>
  </si>
  <si>
    <t>Nguyễn Hữu Anh</t>
  </si>
  <si>
    <t>17H-0015888</t>
  </si>
  <si>
    <t>74804</t>
  </si>
  <si>
    <t>17004466</t>
  </si>
  <si>
    <t>Trần Nguyễn Thành</t>
  </si>
  <si>
    <t>Ngữ</t>
  </si>
  <si>
    <t>17H-0015889</t>
  </si>
  <si>
    <t>74807</t>
  </si>
  <si>
    <t>16002957</t>
  </si>
  <si>
    <t>09/03/1998</t>
  </si>
  <si>
    <t>17H-0015890</t>
  </si>
  <si>
    <t>74808</t>
  </si>
  <si>
    <t>17001974</t>
  </si>
  <si>
    <t>17H-0015891</t>
  </si>
  <si>
    <t>74815</t>
  </si>
  <si>
    <t>17002581</t>
  </si>
  <si>
    <t>Lý Võ Đức</t>
  </si>
  <si>
    <t>17H-0015892</t>
  </si>
  <si>
    <t>74817</t>
  </si>
  <si>
    <t>17002811</t>
  </si>
  <si>
    <t>Nguyễn Hữu</t>
  </si>
  <si>
    <t>17H-0015893</t>
  </si>
  <si>
    <t>74822</t>
  </si>
  <si>
    <t>16003499</t>
  </si>
  <si>
    <t>17/06/1999</t>
  </si>
  <si>
    <t>17H-0015894</t>
  </si>
  <si>
    <t>74823</t>
  </si>
  <si>
    <t>16002090</t>
  </si>
  <si>
    <t>02/04/1998</t>
  </si>
  <si>
    <t>17H-0015895</t>
  </si>
  <si>
    <t>74824</t>
  </si>
  <si>
    <t>17000746</t>
  </si>
  <si>
    <t>Võ Cao Anh</t>
  </si>
  <si>
    <t>17H-0015896</t>
  </si>
  <si>
    <t>74826</t>
  </si>
  <si>
    <t>17003105</t>
  </si>
  <si>
    <t>15/01/1999</t>
  </si>
  <si>
    <t>17H-0015897</t>
  </si>
  <si>
    <t>74827</t>
  </si>
  <si>
    <t>17003187</t>
  </si>
  <si>
    <t>17H-0015898</t>
  </si>
  <si>
    <t>74829</t>
  </si>
  <si>
    <t>17000039</t>
  </si>
  <si>
    <t>19/6/2002</t>
  </si>
  <si>
    <t>17H-0015899</t>
  </si>
  <si>
    <t>74831</t>
  </si>
  <si>
    <t>17000742</t>
  </si>
  <si>
    <t>Võ Nguyễn Văn</t>
  </si>
  <si>
    <t>17H-0015900</t>
  </si>
  <si>
    <t>74833</t>
  </si>
  <si>
    <t>17000377</t>
  </si>
  <si>
    <t>05/03/2002</t>
  </si>
  <si>
    <t>17H-0015901</t>
  </si>
  <si>
    <t>74834</t>
  </si>
  <si>
    <t>17003730</t>
  </si>
  <si>
    <t>Nguyễn Ngọc</t>
  </si>
  <si>
    <t>Tri</t>
  </si>
  <si>
    <t>17H-0015902</t>
  </si>
  <si>
    <t>74835</t>
  </si>
  <si>
    <t>17001201</t>
  </si>
  <si>
    <t>Nguyễn Thế</t>
  </si>
  <si>
    <t>17H-0015903</t>
  </si>
  <si>
    <t>74838</t>
  </si>
  <si>
    <t>17000455</t>
  </si>
  <si>
    <t>Lý Kim</t>
  </si>
  <si>
    <t>25/12/2002</t>
  </si>
  <si>
    <t>17H-0015904</t>
  </si>
  <si>
    <t>74840</t>
  </si>
  <si>
    <t>17000579</t>
  </si>
  <si>
    <t>23/11/2002</t>
  </si>
  <si>
    <t>17H-0015905</t>
  </si>
  <si>
    <t>74842</t>
  </si>
  <si>
    <t>17000483</t>
  </si>
  <si>
    <t>Lâm Bảo</t>
  </si>
  <si>
    <t>17H-0015906</t>
  </si>
  <si>
    <t>74844</t>
  </si>
  <si>
    <t>17004573</t>
  </si>
  <si>
    <t>Trần Phi</t>
  </si>
  <si>
    <t>10/11/2000</t>
  </si>
  <si>
    <t>17H-0015907</t>
  </si>
  <si>
    <t>74847</t>
  </si>
  <si>
    <t>16000555</t>
  </si>
  <si>
    <t>Huỳnh Trí</t>
  </si>
  <si>
    <t>23/09/2001</t>
  </si>
  <si>
    <t>17H-0015908</t>
  </si>
  <si>
    <t>74849</t>
  </si>
  <si>
    <t>16000423</t>
  </si>
  <si>
    <t>21/08/2001</t>
  </si>
  <si>
    <t>17H-0015909</t>
  </si>
  <si>
    <t>74851</t>
  </si>
  <si>
    <t>17000131</t>
  </si>
  <si>
    <t>Vương Tống</t>
  </si>
  <si>
    <t>04/3/2002</t>
  </si>
  <si>
    <t>17H-0015910</t>
  </si>
  <si>
    <t>74853</t>
  </si>
  <si>
    <t>17004720</t>
  </si>
  <si>
    <t>Trần Trí</t>
  </si>
  <si>
    <t>Nguyện</t>
  </si>
  <si>
    <t>17H-0015911</t>
  </si>
  <si>
    <t>74855</t>
  </si>
  <si>
    <t>17000496</t>
  </si>
  <si>
    <t>Dương Đức</t>
  </si>
  <si>
    <t>17H-0015912</t>
  </si>
  <si>
    <t>74856</t>
  </si>
  <si>
    <t>17003204</t>
  </si>
  <si>
    <t>05/06/2002</t>
  </si>
  <si>
    <t>17H-0015913</t>
  </si>
  <si>
    <t>74857</t>
  </si>
  <si>
    <t>17002292</t>
  </si>
  <si>
    <t>Tô Khánh</t>
  </si>
  <si>
    <t>17H-0015914</t>
  </si>
  <si>
    <t>74859</t>
  </si>
  <si>
    <t>17003107</t>
  </si>
  <si>
    <t>17H-0015915</t>
  </si>
  <si>
    <t>74861</t>
  </si>
  <si>
    <t>17000671</t>
  </si>
  <si>
    <t>18/06/2002</t>
  </si>
  <si>
    <t>17H-0015916</t>
  </si>
  <si>
    <t>74863</t>
  </si>
  <si>
    <t>17004368</t>
  </si>
  <si>
    <t>Khê Bích</t>
  </si>
  <si>
    <t>Nhu</t>
  </si>
  <si>
    <t>17H-0015917</t>
  </si>
  <si>
    <t>74865</t>
  </si>
  <si>
    <t>17002864</t>
  </si>
  <si>
    <t>Trần Nguyễn Anh</t>
  </si>
  <si>
    <t>17H-0015918</t>
  </si>
  <si>
    <t>74867</t>
  </si>
  <si>
    <t>16000007</t>
  </si>
  <si>
    <t>15/10/2001</t>
  </si>
  <si>
    <t>17H-0015919</t>
  </si>
  <si>
    <t>74869</t>
  </si>
  <si>
    <t>16000545</t>
  </si>
  <si>
    <t>Đặng Trần Trọng</t>
  </si>
  <si>
    <t>08/04/2001</t>
  </si>
  <si>
    <t>17H-0015920</t>
  </si>
  <si>
    <t>74870</t>
  </si>
  <si>
    <t>16000225</t>
  </si>
  <si>
    <t>17H-0015921</t>
  </si>
  <si>
    <t>74872</t>
  </si>
  <si>
    <t>16000373</t>
  </si>
  <si>
    <t>17/03/2000</t>
  </si>
  <si>
    <t>17H-0015922</t>
  </si>
  <si>
    <t>74874</t>
  </si>
  <si>
    <t>17004555</t>
  </si>
  <si>
    <t>Đồng Minh</t>
  </si>
  <si>
    <t>17H-0015923</t>
  </si>
  <si>
    <t>74876</t>
  </si>
  <si>
    <t>17001135</t>
  </si>
  <si>
    <t>Hồ Văn Trọng</t>
  </si>
  <si>
    <t>15/08/2002</t>
  </si>
  <si>
    <t>17H-0015924</t>
  </si>
  <si>
    <t>74890</t>
  </si>
  <si>
    <t>17000069</t>
  </si>
  <si>
    <t>21/7/2002</t>
  </si>
  <si>
    <t>17H-0015925</t>
  </si>
  <si>
    <t>74891</t>
  </si>
  <si>
    <t>16000779</t>
  </si>
  <si>
    <t>20/10/1998</t>
  </si>
  <si>
    <t>17H-0015926</t>
  </si>
  <si>
    <t>74892</t>
  </si>
  <si>
    <t>18005550</t>
  </si>
  <si>
    <t>Đinh Phú</t>
  </si>
  <si>
    <t>19/05/1992</t>
  </si>
  <si>
    <t>17H-0015927</t>
  </si>
  <si>
    <t>74893</t>
  </si>
  <si>
    <t>16000470</t>
  </si>
  <si>
    <t>17H-0015928</t>
  </si>
  <si>
    <t>74904</t>
  </si>
  <si>
    <t>16002050</t>
  </si>
  <si>
    <t>17H-0015929</t>
  </si>
  <si>
    <t>74905</t>
  </si>
  <si>
    <t>16000100</t>
  </si>
  <si>
    <t>31/01/2001</t>
  </si>
  <si>
    <t>17H-0015930</t>
  </si>
  <si>
    <t>74906</t>
  </si>
  <si>
    <t>16000510</t>
  </si>
  <si>
    <t>16/10/2001</t>
  </si>
  <si>
    <t>17H-0015931</t>
  </si>
  <si>
    <t>74907</t>
  </si>
  <si>
    <t>16001362</t>
  </si>
  <si>
    <t>Min</t>
  </si>
  <si>
    <t>18/12/1997</t>
  </si>
  <si>
    <t>17H-0015932</t>
  </si>
  <si>
    <t>74908</t>
  </si>
  <si>
    <t>16002790</t>
  </si>
  <si>
    <t>17H-0015933</t>
  </si>
  <si>
    <t>74909</t>
  </si>
  <si>
    <t>17002022</t>
  </si>
  <si>
    <t>Trương Vĩnh</t>
  </si>
  <si>
    <t>17H-0015934</t>
  </si>
  <si>
    <t>74910</t>
  </si>
  <si>
    <t>17000846</t>
  </si>
  <si>
    <t>Đào Thị Thu</t>
  </si>
  <si>
    <t>24/09/2002</t>
  </si>
  <si>
    <t>17H-0015935</t>
  </si>
  <si>
    <t>74911</t>
  </si>
  <si>
    <t>18005551</t>
  </si>
  <si>
    <t>03/02/2000</t>
  </si>
  <si>
    <t>17H-0015936</t>
  </si>
  <si>
    <t>74912</t>
  </si>
  <si>
    <t>18005552</t>
  </si>
  <si>
    <t>08/02/1994</t>
  </si>
  <si>
    <t>17H-0015937</t>
  </si>
  <si>
    <t>74914</t>
  </si>
  <si>
    <t>16001959</t>
  </si>
  <si>
    <t>17H-0015939</t>
  </si>
  <si>
    <t>74918</t>
  </si>
  <si>
    <t>16002005</t>
  </si>
  <si>
    <t>17H-0015940</t>
  </si>
  <si>
    <t>74920</t>
  </si>
  <si>
    <t>17000033</t>
  </si>
  <si>
    <t>Nguyễn Đỗ Anh</t>
  </si>
  <si>
    <t>21/2/2002</t>
  </si>
  <si>
    <t>17H-0015941</t>
  </si>
  <si>
    <t>74922</t>
  </si>
  <si>
    <t>17000127</t>
  </si>
  <si>
    <t>26/01/2002</t>
  </si>
  <si>
    <t>17H-0015942</t>
  </si>
  <si>
    <t>74925</t>
  </si>
  <si>
    <t>17001843</t>
  </si>
  <si>
    <t>17H-0015943</t>
  </si>
  <si>
    <t>74927</t>
  </si>
  <si>
    <t>18005555</t>
  </si>
  <si>
    <t>Nguyễn Bùi Bích</t>
  </si>
  <si>
    <t>17H-0015944</t>
  </si>
  <si>
    <t>74931</t>
  </si>
  <si>
    <t>16001426</t>
  </si>
  <si>
    <t>Trần Công Hải</t>
  </si>
  <si>
    <t>17H-0015945</t>
  </si>
  <si>
    <t>74932</t>
  </si>
  <si>
    <t>16000564</t>
  </si>
  <si>
    <t>17H-0015946</t>
  </si>
  <si>
    <t>74933</t>
  </si>
  <si>
    <t>16000145</t>
  </si>
  <si>
    <t>17H-0015947</t>
  </si>
  <si>
    <t>74934</t>
  </si>
  <si>
    <t>16000067</t>
  </si>
  <si>
    <t>12/09/2001</t>
  </si>
  <si>
    <t>17H-0015948</t>
  </si>
  <si>
    <t>74936</t>
  </si>
  <si>
    <t>16001262</t>
  </si>
  <si>
    <t>09/08/1995</t>
  </si>
  <si>
    <t>17H-0015949</t>
  </si>
  <si>
    <t>74937</t>
  </si>
  <si>
    <t>16000339</t>
  </si>
  <si>
    <t>26/06/2001</t>
  </si>
  <si>
    <t>17H-0015950</t>
  </si>
  <si>
    <t>74938</t>
  </si>
  <si>
    <t>16000013</t>
  </si>
  <si>
    <t>Vũ Trương</t>
  </si>
  <si>
    <t>17H-0015951</t>
  </si>
  <si>
    <t>74939</t>
  </si>
  <si>
    <t>16000133</t>
  </si>
  <si>
    <t>Bùi Công</t>
  </si>
  <si>
    <t>12/04/2001</t>
  </si>
  <si>
    <t>17H-0015952</t>
  </si>
  <si>
    <t>74940</t>
  </si>
  <si>
    <t>16001070</t>
  </si>
  <si>
    <t>21/11/2001</t>
  </si>
  <si>
    <t>17H-0015953</t>
  </si>
  <si>
    <t>74945</t>
  </si>
  <si>
    <t>16000615</t>
  </si>
  <si>
    <t>25/05/2001</t>
  </si>
  <si>
    <t>17H-0015954</t>
  </si>
  <si>
    <t>74946</t>
  </si>
  <si>
    <t>16000453</t>
  </si>
  <si>
    <t>Phan Minh Tiến</t>
  </si>
  <si>
    <t>17H-0015955</t>
  </si>
  <si>
    <t>74947</t>
  </si>
  <si>
    <t>17004876</t>
  </si>
  <si>
    <t>03/9/1994</t>
  </si>
  <si>
    <t>17C2-ĐĐT1</t>
  </si>
  <si>
    <t>17H-0015956</t>
  </si>
  <si>
    <t>74948</t>
  </si>
  <si>
    <t>16002233</t>
  </si>
  <si>
    <t>17H-0015957</t>
  </si>
  <si>
    <t>74949</t>
  </si>
  <si>
    <t>16001694</t>
  </si>
  <si>
    <t>06/10/1997</t>
  </si>
  <si>
    <t>17H-0015958</t>
  </si>
  <si>
    <t>0014945</t>
  </si>
  <si>
    <t>0014946</t>
  </si>
  <si>
    <t>0014947</t>
  </si>
  <si>
    <t>0014948</t>
  </si>
  <si>
    <t>0014949</t>
  </si>
  <si>
    <t>0014950</t>
  </si>
  <si>
    <t>0014951</t>
  </si>
  <si>
    <t>0014952</t>
  </si>
  <si>
    <t>0014953</t>
  </si>
  <si>
    <t>0014954</t>
  </si>
  <si>
    <t>0014955</t>
  </si>
  <si>
    <t>0014956</t>
  </si>
  <si>
    <t>0014957</t>
  </si>
  <si>
    <t>0014958</t>
  </si>
  <si>
    <t>0014959</t>
  </si>
  <si>
    <t>0014960</t>
  </si>
  <si>
    <t>0014961</t>
  </si>
  <si>
    <t>0014962</t>
  </si>
  <si>
    <t>0014963</t>
  </si>
  <si>
    <t>0014964</t>
  </si>
  <si>
    <t>0014965</t>
  </si>
  <si>
    <t>0014966</t>
  </si>
  <si>
    <t>0014967</t>
  </si>
  <si>
    <t>0014968</t>
  </si>
  <si>
    <t>0014969</t>
  </si>
  <si>
    <t>0014970</t>
  </si>
  <si>
    <t>0014971</t>
  </si>
  <si>
    <t>0014972</t>
  </si>
  <si>
    <t>0014973</t>
  </si>
  <si>
    <t>0014974</t>
  </si>
  <si>
    <t>0014975</t>
  </si>
  <si>
    <t>0014977</t>
  </si>
  <si>
    <t>0014978</t>
  </si>
  <si>
    <t>0014979</t>
  </si>
  <si>
    <t>0014980</t>
  </si>
  <si>
    <t>0014981</t>
  </si>
  <si>
    <t>0014982</t>
  </si>
  <si>
    <t>0014983</t>
  </si>
  <si>
    <t>0014984</t>
  </si>
  <si>
    <t>0014986</t>
  </si>
  <si>
    <t>0014987</t>
  </si>
  <si>
    <t>0014988</t>
  </si>
  <si>
    <t>0014989</t>
  </si>
  <si>
    <t>0014990</t>
  </si>
  <si>
    <t>0014991</t>
  </si>
  <si>
    <t>0014992</t>
  </si>
  <si>
    <t>0014993</t>
  </si>
  <si>
    <t>0014994</t>
  </si>
  <si>
    <t>0014995</t>
  </si>
  <si>
    <t>0014996</t>
  </si>
  <si>
    <t>0014997</t>
  </si>
  <si>
    <t>0014998</t>
  </si>
  <si>
    <t>0014999</t>
  </si>
  <si>
    <t>0015000</t>
  </si>
  <si>
    <t>0015001</t>
  </si>
  <si>
    <t>0015002</t>
  </si>
  <si>
    <t>0015003</t>
  </si>
  <si>
    <t>0015004</t>
  </si>
  <si>
    <t>0015005</t>
  </si>
  <si>
    <t>0015006</t>
  </si>
  <si>
    <t>0015007</t>
  </si>
  <si>
    <t>0015008</t>
  </si>
  <si>
    <t>0015009</t>
  </si>
  <si>
    <t>0015010</t>
  </si>
  <si>
    <t>0015882</t>
  </si>
  <si>
    <t>0015883</t>
  </si>
  <si>
    <t>0015884</t>
  </si>
  <si>
    <t>0015885</t>
  </si>
  <si>
    <t>0015886</t>
  </si>
  <si>
    <t>0015887</t>
  </si>
  <si>
    <t>0015888</t>
  </si>
  <si>
    <t>0015889</t>
  </si>
  <si>
    <t>0015890</t>
  </si>
  <si>
    <t>0015891</t>
  </si>
  <si>
    <t>0015892</t>
  </si>
  <si>
    <t>0015893</t>
  </si>
  <si>
    <t>0015894</t>
  </si>
  <si>
    <t>0015895</t>
  </si>
  <si>
    <t>0015896</t>
  </si>
  <si>
    <t>0015897</t>
  </si>
  <si>
    <t>0015898</t>
  </si>
  <si>
    <t>0015899</t>
  </si>
  <si>
    <t>0015900</t>
  </si>
  <si>
    <t>0015901</t>
  </si>
  <si>
    <t>0015902</t>
  </si>
  <si>
    <t>0015903</t>
  </si>
  <si>
    <t>0015904</t>
  </si>
  <si>
    <t>0015905</t>
  </si>
  <si>
    <t>0015906</t>
  </si>
  <si>
    <t>0015907</t>
  </si>
  <si>
    <t>0015908</t>
  </si>
  <si>
    <t>0015909</t>
  </si>
  <si>
    <t>0015910</t>
  </si>
  <si>
    <t>0015911</t>
  </si>
  <si>
    <t>0015912</t>
  </si>
  <si>
    <t>0015913</t>
  </si>
  <si>
    <t>0015914</t>
  </si>
  <si>
    <t>0015915</t>
  </si>
  <si>
    <t>0015916</t>
  </si>
  <si>
    <t>0015917</t>
  </si>
  <si>
    <t>0015918</t>
  </si>
  <si>
    <t>0015919</t>
  </si>
  <si>
    <t>0015920</t>
  </si>
  <si>
    <t>0015921</t>
  </si>
  <si>
    <t>0015922</t>
  </si>
  <si>
    <t>0015923</t>
  </si>
  <si>
    <t>0015924</t>
  </si>
  <si>
    <t>0015925</t>
  </si>
  <si>
    <t>0015926</t>
  </si>
  <si>
    <t>0015927</t>
  </si>
  <si>
    <t>0015928</t>
  </si>
  <si>
    <t>0015929</t>
  </si>
  <si>
    <t>0015930</t>
  </si>
  <si>
    <t>0015931</t>
  </si>
  <si>
    <t>0015932</t>
  </si>
  <si>
    <t>0015933</t>
  </si>
  <si>
    <t>0015934</t>
  </si>
  <si>
    <t>0015935</t>
  </si>
  <si>
    <t>0015936</t>
  </si>
  <si>
    <t>0015937</t>
  </si>
  <si>
    <t>0015939</t>
  </si>
  <si>
    <t>0015940</t>
  </si>
  <si>
    <t>0015941</t>
  </si>
  <si>
    <t>0015942</t>
  </si>
  <si>
    <t>0015943</t>
  </si>
  <si>
    <t>0015944</t>
  </si>
  <si>
    <t>0015945</t>
  </si>
  <si>
    <t>0015946</t>
  </si>
  <si>
    <t>0015947</t>
  </si>
  <si>
    <t>0015948</t>
  </si>
  <si>
    <t>0015949</t>
  </si>
  <si>
    <t>0015950</t>
  </si>
  <si>
    <t>0015951</t>
  </si>
  <si>
    <t>0015952</t>
  </si>
  <si>
    <t>0015953</t>
  </si>
  <si>
    <t>0015954</t>
  </si>
  <si>
    <t>0015955</t>
  </si>
  <si>
    <t>0015956</t>
  </si>
  <si>
    <t>0015957</t>
  </si>
  <si>
    <t>0015958</t>
  </si>
  <si>
    <t>Sáu trăm tám mươi lăm triệu, năm trăm tám mươi sáu ngàn một trăm sáu mươi đồng.</t>
  </si>
  <si>
    <t>TP. HCM, ngày 04 tháng 10 năm 2018</t>
  </si>
  <si>
    <t>0015938</t>
  </si>
  <si>
    <t>0014985</t>
  </si>
  <si>
    <t>74950</t>
  </si>
  <si>
    <t>18005557</t>
  </si>
  <si>
    <t>Kịn</t>
  </si>
  <si>
    <t>26/12/1994</t>
  </si>
  <si>
    <t>05/10/2018</t>
  </si>
  <si>
    <t>17H-0015011</t>
  </si>
  <si>
    <t>0015011</t>
  </si>
  <si>
    <t>74953</t>
  </si>
  <si>
    <t>17004185</t>
  </si>
  <si>
    <t>29/11/1997</t>
  </si>
  <si>
    <t>17H-0015012</t>
  </si>
  <si>
    <t>0015012</t>
  </si>
  <si>
    <t>74954</t>
  </si>
  <si>
    <t>17001644</t>
  </si>
  <si>
    <t>Mai Xuân</t>
  </si>
  <si>
    <t>17/04/2002</t>
  </si>
  <si>
    <t>17H-0015013</t>
  </si>
  <si>
    <t>0015013</t>
  </si>
  <si>
    <t>74955</t>
  </si>
  <si>
    <t>17004242</t>
  </si>
  <si>
    <t>Đoàn Trần Anh</t>
  </si>
  <si>
    <t>01/09/2002</t>
  </si>
  <si>
    <t>17H-0015014</t>
  </si>
  <si>
    <t>0015014</t>
  </si>
  <si>
    <t>74956</t>
  </si>
  <si>
    <t>17002397</t>
  </si>
  <si>
    <t>Hồ Thị Yến</t>
  </si>
  <si>
    <t>17H-0015015</t>
  </si>
  <si>
    <t>0015015</t>
  </si>
  <si>
    <t>74958</t>
  </si>
  <si>
    <t>18005558</t>
  </si>
  <si>
    <t>24/07/1992</t>
  </si>
  <si>
    <t>17H-0015016</t>
  </si>
  <si>
    <t>0015016</t>
  </si>
  <si>
    <t>74960</t>
  </si>
  <si>
    <t>17000967</t>
  </si>
  <si>
    <t>17H-0015017</t>
  </si>
  <si>
    <t>0015017</t>
  </si>
  <si>
    <t>74961</t>
  </si>
  <si>
    <t>17002207</t>
  </si>
  <si>
    <t>Nguyễn Đặng Quốc</t>
  </si>
  <si>
    <t>17H-0015018</t>
  </si>
  <si>
    <t>0015018</t>
  </si>
  <si>
    <t>74962</t>
  </si>
  <si>
    <t>17000405</t>
  </si>
  <si>
    <t>17/1/2002</t>
  </si>
  <si>
    <t>17H-0015019</t>
  </si>
  <si>
    <t>0015019</t>
  </si>
  <si>
    <t>74963</t>
  </si>
  <si>
    <t>17003224</t>
  </si>
  <si>
    <t>17H-0015020</t>
  </si>
  <si>
    <t>0015020</t>
  </si>
  <si>
    <t>74964</t>
  </si>
  <si>
    <t>17000510</t>
  </si>
  <si>
    <t>Nguyễn Lê Gia</t>
  </si>
  <si>
    <t>15/04/2002</t>
  </si>
  <si>
    <t>17H-0015021</t>
  </si>
  <si>
    <t>0015021</t>
  </si>
  <si>
    <t>74976</t>
  </si>
  <si>
    <t>16000040</t>
  </si>
  <si>
    <t>13/10/1995</t>
  </si>
  <si>
    <t>17H-0015022</t>
  </si>
  <si>
    <t>0015022</t>
  </si>
  <si>
    <t>75023</t>
  </si>
  <si>
    <t>17004866</t>
  </si>
  <si>
    <t xml:space="preserve">Trần Văn </t>
  </si>
  <si>
    <t>31/8/1998</t>
  </si>
  <si>
    <t>17H-0015023</t>
  </si>
  <si>
    <t>0015023</t>
  </si>
  <si>
    <t>75024</t>
  </si>
  <si>
    <t>17002814</t>
  </si>
  <si>
    <t>17H-0015024</t>
  </si>
  <si>
    <t>0015024</t>
  </si>
  <si>
    <t>75066</t>
  </si>
  <si>
    <t>16000898</t>
  </si>
  <si>
    <t>17H-0015025</t>
  </si>
  <si>
    <t>0015025</t>
  </si>
  <si>
    <t>75081</t>
  </si>
  <si>
    <t>17003427</t>
  </si>
  <si>
    <t>Phan Thị Mỹ</t>
  </si>
  <si>
    <t>06/10/2018</t>
  </si>
  <si>
    <t>17H-0015026</t>
  </si>
  <si>
    <t>0015026</t>
  </si>
  <si>
    <t>75082</t>
  </si>
  <si>
    <t>17003428</t>
  </si>
  <si>
    <t>17H-0015027</t>
  </si>
  <si>
    <t>0015027</t>
  </si>
  <si>
    <t>75083</t>
  </si>
  <si>
    <t>17001055</t>
  </si>
  <si>
    <t>17H-0015028</t>
  </si>
  <si>
    <t>0015028</t>
  </si>
  <si>
    <t>75084</t>
  </si>
  <si>
    <t>17001918</t>
  </si>
  <si>
    <t>Nguyễn Võ Hồng</t>
  </si>
  <si>
    <t>17H-0015029</t>
  </si>
  <si>
    <t>0015029</t>
  </si>
  <si>
    <t>75085</t>
  </si>
  <si>
    <t>16002620</t>
  </si>
  <si>
    <t>Nguyễn Đào Thái</t>
  </si>
  <si>
    <t>17H-0015030</t>
  </si>
  <si>
    <t>0015030</t>
  </si>
  <si>
    <t>75086</t>
  </si>
  <si>
    <t>17001288</t>
  </si>
  <si>
    <t>Chiêu</t>
  </si>
  <si>
    <t>17H-0015031</t>
  </si>
  <si>
    <t>0015031</t>
  </si>
  <si>
    <t>75087</t>
  </si>
  <si>
    <t>17000980</t>
  </si>
  <si>
    <t>Ngà</t>
  </si>
  <si>
    <t>17H-0015032</t>
  </si>
  <si>
    <t>0015032</t>
  </si>
  <si>
    <t>75088</t>
  </si>
  <si>
    <t>18005570</t>
  </si>
  <si>
    <t>Ngô Bùi Mai</t>
  </si>
  <si>
    <t>17H-0015033</t>
  </si>
  <si>
    <t>0015033</t>
  </si>
  <si>
    <t>75089</t>
  </si>
  <si>
    <t>17003612</t>
  </si>
  <si>
    <t>21/06/1999</t>
  </si>
  <si>
    <t>17H-0015034</t>
  </si>
  <si>
    <t>0015034</t>
  </si>
  <si>
    <t>75090</t>
  </si>
  <si>
    <t>17000290</t>
  </si>
  <si>
    <t>06/5/1997</t>
  </si>
  <si>
    <t>17H-0015035</t>
  </si>
  <si>
    <t>0015035</t>
  </si>
  <si>
    <t>75091</t>
  </si>
  <si>
    <t>17004246</t>
  </si>
  <si>
    <t>28/08/1997</t>
  </si>
  <si>
    <t>17H-0015036</t>
  </si>
  <si>
    <t>0015036</t>
  </si>
  <si>
    <t>75092</t>
  </si>
  <si>
    <t>18005571</t>
  </si>
  <si>
    <t>17H-0015037</t>
  </si>
  <si>
    <t>0015037</t>
  </si>
  <si>
    <t>75093</t>
  </si>
  <si>
    <t>18004841</t>
  </si>
  <si>
    <t>17H-0015038</t>
  </si>
  <si>
    <t>0015038</t>
  </si>
  <si>
    <t>75094</t>
  </si>
  <si>
    <t>16001061</t>
  </si>
  <si>
    <t>Lê Văn Thiện</t>
  </si>
  <si>
    <t>13/03/1998</t>
  </si>
  <si>
    <t>17H-0015039</t>
  </si>
  <si>
    <t>0015039</t>
  </si>
  <si>
    <t>74951</t>
  </si>
  <si>
    <t>17000835</t>
  </si>
  <si>
    <t>08/08/2002</t>
  </si>
  <si>
    <t>17H-0015959</t>
  </si>
  <si>
    <t>0015959</t>
  </si>
  <si>
    <t>74952</t>
  </si>
  <si>
    <t>17000008</t>
  </si>
  <si>
    <t>Đặng Hoàng Nhật</t>
  </si>
  <si>
    <t>17H-0015960</t>
  </si>
  <si>
    <t>0015960</t>
  </si>
  <si>
    <t>74959</t>
  </si>
  <si>
    <t>17002516</t>
  </si>
  <si>
    <t>12/09/1999</t>
  </si>
  <si>
    <t>17H-0015961</t>
  </si>
  <si>
    <t>0015961</t>
  </si>
  <si>
    <t>74966</t>
  </si>
  <si>
    <t>17000679</t>
  </si>
  <si>
    <t>10/06/2001</t>
  </si>
  <si>
    <t>17H-0015962</t>
  </si>
  <si>
    <t>0015962</t>
  </si>
  <si>
    <t>74967</t>
  </si>
  <si>
    <t>17000991</t>
  </si>
  <si>
    <t>Lâm Trần Quốc</t>
  </si>
  <si>
    <t>06/06/2002</t>
  </si>
  <si>
    <t>17H-0015963</t>
  </si>
  <si>
    <t>0015963</t>
  </si>
  <si>
    <t>74968</t>
  </si>
  <si>
    <t>16002229</t>
  </si>
  <si>
    <t>Nguyễn Thị Hồng</t>
  </si>
  <si>
    <t>17H-0015964</t>
  </si>
  <si>
    <t>0015964</t>
  </si>
  <si>
    <t>74969</t>
  </si>
  <si>
    <t>17000036</t>
  </si>
  <si>
    <t>Thắng</t>
  </si>
  <si>
    <t>17H-0015965</t>
  </si>
  <si>
    <t>0015965</t>
  </si>
  <si>
    <t>74970</t>
  </si>
  <si>
    <t>17000011</t>
  </si>
  <si>
    <t>Lê Hoàng Tuấn</t>
  </si>
  <si>
    <t>9/7/2002</t>
  </si>
  <si>
    <t>17H-0015966</t>
  </si>
  <si>
    <t>0015966</t>
  </si>
  <si>
    <t>74971</t>
  </si>
  <si>
    <t>17001890</t>
  </si>
  <si>
    <t>Nguyễn Phạm Trường</t>
  </si>
  <si>
    <t>18/10/2001</t>
  </si>
  <si>
    <t>17H-0015967</t>
  </si>
  <si>
    <t>0015967</t>
  </si>
  <si>
    <t>74972</t>
  </si>
  <si>
    <t>17000226</t>
  </si>
  <si>
    <t>Thái Trưởng</t>
  </si>
  <si>
    <t>17H-0015968</t>
  </si>
  <si>
    <t>0015968</t>
  </si>
  <si>
    <t>74973</t>
  </si>
  <si>
    <t>17000617</t>
  </si>
  <si>
    <t>23/07/2002</t>
  </si>
  <si>
    <t>17H-0015969</t>
  </si>
  <si>
    <t>0015969</t>
  </si>
  <si>
    <t>74975</t>
  </si>
  <si>
    <t>17004701</t>
  </si>
  <si>
    <t>17H-0015970</t>
  </si>
  <si>
    <t>0015970</t>
  </si>
  <si>
    <t>74977</t>
  </si>
  <si>
    <t>17000466</t>
  </si>
  <si>
    <t>17H-0015971</t>
  </si>
  <si>
    <t>0015971</t>
  </si>
  <si>
    <t>74979</t>
  </si>
  <si>
    <t>17000716</t>
  </si>
  <si>
    <t>17H-0015972</t>
  </si>
  <si>
    <t>0015972</t>
  </si>
  <si>
    <t>74980</t>
  </si>
  <si>
    <t>17002160</t>
  </si>
  <si>
    <t>30/12/1999</t>
  </si>
  <si>
    <t>17H-0015973</t>
  </si>
  <si>
    <t>0015973</t>
  </si>
  <si>
    <t>74982</t>
  </si>
  <si>
    <t>18005559</t>
  </si>
  <si>
    <t>17H-0015974</t>
  </si>
  <si>
    <t>0015974</t>
  </si>
  <si>
    <t>74984</t>
  </si>
  <si>
    <t>17000439</t>
  </si>
  <si>
    <t>Đoàn Công</t>
  </si>
  <si>
    <t>13/03/1997</t>
  </si>
  <si>
    <t>17H-0015975</t>
  </si>
  <si>
    <t>0015975</t>
  </si>
  <si>
    <t>74985</t>
  </si>
  <si>
    <t>17000312</t>
  </si>
  <si>
    <t>Phan Lê Quốc</t>
  </si>
  <si>
    <t>31/01/1998</t>
  </si>
  <si>
    <t>17H-0015976</t>
  </si>
  <si>
    <t>0015976</t>
  </si>
  <si>
    <t>74986</t>
  </si>
  <si>
    <t>18005560</t>
  </si>
  <si>
    <t>Trần Thị Hồng</t>
  </si>
  <si>
    <t>17H-0015977</t>
  </si>
  <si>
    <t>0015977</t>
  </si>
  <si>
    <t>74988</t>
  </si>
  <si>
    <t>16003124</t>
  </si>
  <si>
    <t>Nguyễn Long</t>
  </si>
  <si>
    <t>11/02/2001</t>
  </si>
  <si>
    <t>17H-0015978</t>
  </si>
  <si>
    <t>0015978</t>
  </si>
  <si>
    <t>74990</t>
  </si>
  <si>
    <t>16003513</t>
  </si>
  <si>
    <t>Biện Xuân</t>
  </si>
  <si>
    <t>17H-0015979</t>
  </si>
  <si>
    <t>0015979</t>
  </si>
  <si>
    <t>74991</t>
  </si>
  <si>
    <t>16003877</t>
  </si>
  <si>
    <t>Xã</t>
  </si>
  <si>
    <t>17H-0015980</t>
  </si>
  <si>
    <t>0015980</t>
  </si>
  <si>
    <t>74992</t>
  </si>
  <si>
    <t>17000531</t>
  </si>
  <si>
    <t>07/01/1998</t>
  </si>
  <si>
    <t>17H-0015981</t>
  </si>
  <si>
    <t>0015981</t>
  </si>
  <si>
    <t>74993</t>
  </si>
  <si>
    <t>16000265</t>
  </si>
  <si>
    <t>17H-0015982</t>
  </si>
  <si>
    <t>0015982</t>
  </si>
  <si>
    <t>74994</t>
  </si>
  <si>
    <t>16002893</t>
  </si>
  <si>
    <t>17H-0015983</t>
  </si>
  <si>
    <t>0015983</t>
  </si>
  <si>
    <t>74995</t>
  </si>
  <si>
    <t>16000278</t>
  </si>
  <si>
    <t>02/02/2001</t>
  </si>
  <si>
    <t>17H-0015984</t>
  </si>
  <si>
    <t>0015984</t>
  </si>
  <si>
    <t>74996</t>
  </si>
  <si>
    <t>16000614</t>
  </si>
  <si>
    <t>Lữ Hoài</t>
  </si>
  <si>
    <t>17H-0015985</t>
  </si>
  <si>
    <t>0015985</t>
  </si>
  <si>
    <t>74997</t>
  </si>
  <si>
    <t>16000656</t>
  </si>
  <si>
    <t>Hồ Lê Kim</t>
  </si>
  <si>
    <t>23/05/2001</t>
  </si>
  <si>
    <t>17H-0015986</t>
  </si>
  <si>
    <t>0015986</t>
  </si>
  <si>
    <t>74998</t>
  </si>
  <si>
    <t>16000098</t>
  </si>
  <si>
    <t>17H-0015987</t>
  </si>
  <si>
    <t>0015987</t>
  </si>
  <si>
    <t>74999</t>
  </si>
  <si>
    <t>18005561</t>
  </si>
  <si>
    <t>17H-0015988</t>
  </si>
  <si>
    <t>0015988</t>
  </si>
  <si>
    <t>75000</t>
  </si>
  <si>
    <t>16000595</t>
  </si>
  <si>
    <t>10/05/2001</t>
  </si>
  <si>
    <t>17H-0015989</t>
  </si>
  <si>
    <t>0015989</t>
  </si>
  <si>
    <t>75001</t>
  </si>
  <si>
    <t>16003786</t>
  </si>
  <si>
    <t>Vũ Đăng</t>
  </si>
  <si>
    <t>17H-0015990</t>
  </si>
  <si>
    <t>0015990</t>
  </si>
  <si>
    <t>75002</t>
  </si>
  <si>
    <t>16000501</t>
  </si>
  <si>
    <t>23/09/2000</t>
  </si>
  <si>
    <t>17H-0015991</t>
  </si>
  <si>
    <t>0015991</t>
  </si>
  <si>
    <t>75003</t>
  </si>
  <si>
    <t>17000158</t>
  </si>
  <si>
    <t>17H-0015992</t>
  </si>
  <si>
    <t>0015992</t>
  </si>
  <si>
    <t>75004</t>
  </si>
  <si>
    <t>18005562</t>
  </si>
  <si>
    <t>17H-0015993</t>
  </si>
  <si>
    <t>0015993</t>
  </si>
  <si>
    <t>75005</t>
  </si>
  <si>
    <t>17000614</t>
  </si>
  <si>
    <t>Tô Văn</t>
  </si>
  <si>
    <t>28/11/2001</t>
  </si>
  <si>
    <t>17H-0015994</t>
  </si>
  <si>
    <t>0015994</t>
  </si>
  <si>
    <t>75006</t>
  </si>
  <si>
    <t>16000422</t>
  </si>
  <si>
    <t>17H-0015995</t>
  </si>
  <si>
    <t>0015995</t>
  </si>
  <si>
    <t>75007</t>
  </si>
  <si>
    <t>16000219</t>
  </si>
  <si>
    <t>30/06/2001</t>
  </si>
  <si>
    <t>17H-0015996</t>
  </si>
  <si>
    <t>0015996</t>
  </si>
  <si>
    <t>75008</t>
  </si>
  <si>
    <t>16000991</t>
  </si>
  <si>
    <t>Thiều Lê</t>
  </si>
  <si>
    <t>17H-0015997</t>
  </si>
  <si>
    <t>0015997</t>
  </si>
  <si>
    <t>75009</t>
  </si>
  <si>
    <t>17000800</t>
  </si>
  <si>
    <t>Nguyễn Phạm Hoàng</t>
  </si>
  <si>
    <t>17H-0015998</t>
  </si>
  <si>
    <t>0015998</t>
  </si>
  <si>
    <t>75010</t>
  </si>
  <si>
    <t>17000049</t>
  </si>
  <si>
    <t>Lê Văn Hoàng</t>
  </si>
  <si>
    <t>20/01/2002</t>
  </si>
  <si>
    <t>17H-0015999</t>
  </si>
  <si>
    <t>0015999</t>
  </si>
  <si>
    <t>75011</t>
  </si>
  <si>
    <t>16000048</t>
  </si>
  <si>
    <t>Bùi Hoàng An</t>
  </si>
  <si>
    <t>17H-0016000</t>
  </si>
  <si>
    <t>0016000</t>
  </si>
  <si>
    <t>75012</t>
  </si>
  <si>
    <t>17003165</t>
  </si>
  <si>
    <t>17H-0016001</t>
  </si>
  <si>
    <t>0016001</t>
  </si>
  <si>
    <t>75013</t>
  </si>
  <si>
    <t>17000034</t>
  </si>
  <si>
    <t>Cấn Quốc</t>
  </si>
  <si>
    <t>17/5/2000</t>
  </si>
  <si>
    <t>17H-0016002</t>
  </si>
  <si>
    <t>0016002</t>
  </si>
  <si>
    <t>75014</t>
  </si>
  <si>
    <t>18005563</t>
  </si>
  <si>
    <t>17H-0016003</t>
  </si>
  <si>
    <t>0016003</t>
  </si>
  <si>
    <t>75015</t>
  </si>
  <si>
    <t>18005564</t>
  </si>
  <si>
    <t>Hà Triệu Ái</t>
  </si>
  <si>
    <t>17/01/1997</t>
  </si>
  <si>
    <t>17H-0016004</t>
  </si>
  <si>
    <t>0016004</t>
  </si>
  <si>
    <t>75016</t>
  </si>
  <si>
    <t>17000513</t>
  </si>
  <si>
    <t>17H-0016005</t>
  </si>
  <si>
    <t>0016005</t>
  </si>
  <si>
    <t>75017</t>
  </si>
  <si>
    <t>17000616</t>
  </si>
  <si>
    <t>Trương Công</t>
  </si>
  <si>
    <t>14/12/2002</t>
  </si>
  <si>
    <t>17H-0016006</t>
  </si>
  <si>
    <t>0016006</t>
  </si>
  <si>
    <t>75018</t>
  </si>
  <si>
    <t>17000080</t>
  </si>
  <si>
    <t>21/8/2001</t>
  </si>
  <si>
    <t>17H-0016007</t>
  </si>
  <si>
    <t>0016007</t>
  </si>
  <si>
    <t>75019</t>
  </si>
  <si>
    <t>17002665</t>
  </si>
  <si>
    <t>08/01/2002</t>
  </si>
  <si>
    <t>17H-0016008</t>
  </si>
  <si>
    <t>0016008</t>
  </si>
  <si>
    <t>75021</t>
  </si>
  <si>
    <t>16001127</t>
  </si>
  <si>
    <t>23/09/1996</t>
  </si>
  <si>
    <t>17H-0016009</t>
  </si>
  <si>
    <t>0016009</t>
  </si>
  <si>
    <t>75022</t>
  </si>
  <si>
    <t>16002775</t>
  </si>
  <si>
    <t>Đặng Lê Chí</t>
  </si>
  <si>
    <t>17H-0016010</t>
  </si>
  <si>
    <t>0016010</t>
  </si>
  <si>
    <t>75025</t>
  </si>
  <si>
    <t>18005565</t>
  </si>
  <si>
    <t>Vũ Kim</t>
  </si>
  <si>
    <t>29/09/2000</t>
  </si>
  <si>
    <t>17H-0016011</t>
  </si>
  <si>
    <t>0016011</t>
  </si>
  <si>
    <t>75026</t>
  </si>
  <si>
    <t>17004006</t>
  </si>
  <si>
    <t>06/03/2000</t>
  </si>
  <si>
    <t>17H-0016012</t>
  </si>
  <si>
    <t>0016012</t>
  </si>
  <si>
    <t>75027</t>
  </si>
  <si>
    <t>17H-0016013</t>
  </si>
  <si>
    <t>0016013</t>
  </si>
  <si>
    <t>75028</t>
  </si>
  <si>
    <t>17003124</t>
  </si>
  <si>
    <t>04/07/1995</t>
  </si>
  <si>
    <t>17H-0016014</t>
  </si>
  <si>
    <t>0016014</t>
  </si>
  <si>
    <t>75029</t>
  </si>
  <si>
    <t>16000006</t>
  </si>
  <si>
    <t>06/11/2001</t>
  </si>
  <si>
    <t>17H-0016015</t>
  </si>
  <si>
    <t>0016015</t>
  </si>
  <si>
    <t>75030</t>
  </si>
  <si>
    <t>16000348</t>
  </si>
  <si>
    <t>02/12/2001</t>
  </si>
  <si>
    <t>17H-0016016</t>
  </si>
  <si>
    <t>0016016</t>
  </si>
  <si>
    <t>75031</t>
  </si>
  <si>
    <t>17000692</t>
  </si>
  <si>
    <t>Phang Anh</t>
  </si>
  <si>
    <t>17H-0016019</t>
  </si>
  <si>
    <t>0016019</t>
  </si>
  <si>
    <t>75032</t>
  </si>
  <si>
    <t>17001061</t>
  </si>
  <si>
    <t>17H-0016020</t>
  </si>
  <si>
    <t>0016020</t>
  </si>
  <si>
    <t>75033</t>
  </si>
  <si>
    <t>17000352</t>
  </si>
  <si>
    <t>17H-0016021</t>
  </si>
  <si>
    <t>0016021</t>
  </si>
  <si>
    <t>75034</t>
  </si>
  <si>
    <t>17002150</t>
  </si>
  <si>
    <t>17H-0016022</t>
  </si>
  <si>
    <t>0016022</t>
  </si>
  <si>
    <t>75035</t>
  </si>
  <si>
    <t>16000370</t>
  </si>
  <si>
    <t>17H-0016023</t>
  </si>
  <si>
    <t>0016023</t>
  </si>
  <si>
    <t>75037</t>
  </si>
  <si>
    <t>17003310</t>
  </si>
  <si>
    <t>17H-0016024</t>
  </si>
  <si>
    <t>0016024</t>
  </si>
  <si>
    <t>75038</t>
  </si>
  <si>
    <t>16000440</t>
  </si>
  <si>
    <t>12/01/2001</t>
  </si>
  <si>
    <t>17H-0016025</t>
  </si>
  <si>
    <t>0016025</t>
  </si>
  <si>
    <t>75039</t>
  </si>
  <si>
    <t>17000349</t>
  </si>
  <si>
    <t>Trần Việt Anh</t>
  </si>
  <si>
    <t>15/02/2002</t>
  </si>
  <si>
    <t>17H-0016026</t>
  </si>
  <si>
    <t>0016026</t>
  </si>
  <si>
    <t>75040</t>
  </si>
  <si>
    <t>17001131</t>
  </si>
  <si>
    <t>17H-0016027</t>
  </si>
  <si>
    <t>0016027</t>
  </si>
  <si>
    <t>75041</t>
  </si>
  <si>
    <t>16002478</t>
  </si>
  <si>
    <t>17H-0016028</t>
  </si>
  <si>
    <t>0016028</t>
  </si>
  <si>
    <t>75042</t>
  </si>
  <si>
    <t>16003762</t>
  </si>
  <si>
    <t>16/10/1997</t>
  </si>
  <si>
    <t>17H-0016029</t>
  </si>
  <si>
    <t>0016029</t>
  </si>
  <si>
    <t>75043</t>
  </si>
  <si>
    <t>16002974</t>
  </si>
  <si>
    <t>Du Quốc</t>
  </si>
  <si>
    <t>01/10/1998</t>
  </si>
  <si>
    <t>17H-0016030</t>
  </si>
  <si>
    <t>0016030</t>
  </si>
  <si>
    <t>75044</t>
  </si>
  <si>
    <t>17004192</t>
  </si>
  <si>
    <t>30/07/2001</t>
  </si>
  <si>
    <t>17H-0016031</t>
  </si>
  <si>
    <t>0016031</t>
  </si>
  <si>
    <t>75045</t>
  </si>
  <si>
    <t>17002710</t>
  </si>
  <si>
    <t>05/02/2002</t>
  </si>
  <si>
    <t>17H-0016032</t>
  </si>
  <si>
    <t>0016032</t>
  </si>
  <si>
    <t>75046</t>
  </si>
  <si>
    <t>17003556</t>
  </si>
  <si>
    <t>10/02/2001</t>
  </si>
  <si>
    <t>17H-0016033</t>
  </si>
  <si>
    <t>0016033</t>
  </si>
  <si>
    <t>75047</t>
  </si>
  <si>
    <t>16002642</t>
  </si>
  <si>
    <t>Bùi Thế</t>
  </si>
  <si>
    <t>17H-0016034</t>
  </si>
  <si>
    <t>0016034</t>
  </si>
  <si>
    <t>75048</t>
  </si>
  <si>
    <t>17003475</t>
  </si>
  <si>
    <t>16/05/2001</t>
  </si>
  <si>
    <t>17H-0016035</t>
  </si>
  <si>
    <t>0016035</t>
  </si>
  <si>
    <t>75049</t>
  </si>
  <si>
    <t>18005566</t>
  </si>
  <si>
    <t>Trần Nhật</t>
  </si>
  <si>
    <t>17H-0016036</t>
  </si>
  <si>
    <t>0016036</t>
  </si>
  <si>
    <t>75050</t>
  </si>
  <si>
    <t>16002398</t>
  </si>
  <si>
    <t>17H-0016037</t>
  </si>
  <si>
    <t>0016037</t>
  </si>
  <si>
    <t>75051</t>
  </si>
  <si>
    <t>17001403</t>
  </si>
  <si>
    <t>17H-0016038</t>
  </si>
  <si>
    <t>0016038</t>
  </si>
  <si>
    <t>75052</t>
  </si>
  <si>
    <t>18005567</t>
  </si>
  <si>
    <t>17H-0016039</t>
  </si>
  <si>
    <t>0016039</t>
  </si>
  <si>
    <t>75053</t>
  </si>
  <si>
    <t>17004464</t>
  </si>
  <si>
    <t>17H-0016040</t>
  </si>
  <si>
    <t>0016040</t>
  </si>
  <si>
    <t>75054</t>
  </si>
  <si>
    <t>16003646</t>
  </si>
  <si>
    <t>Bùi Thị Hồng</t>
  </si>
  <si>
    <t>21/01/1998</t>
  </si>
  <si>
    <t>17H-0016041</t>
  </si>
  <si>
    <t>0016041</t>
  </si>
  <si>
    <t>75055</t>
  </si>
  <si>
    <t>16001730</t>
  </si>
  <si>
    <t>Hoa</t>
  </si>
  <si>
    <t>17H-0016042</t>
  </si>
  <si>
    <t>0016042</t>
  </si>
  <si>
    <t>75056</t>
  </si>
  <si>
    <t>17004499</t>
  </si>
  <si>
    <t>Nguyễn Đức Xuân</t>
  </si>
  <si>
    <t>17H-0016043</t>
  </si>
  <si>
    <t>0016043</t>
  </si>
  <si>
    <t>75059</t>
  </si>
  <si>
    <t>16002300</t>
  </si>
  <si>
    <t>17H-0016044</t>
  </si>
  <si>
    <t>0016044</t>
  </si>
  <si>
    <t>75061</t>
  </si>
  <si>
    <t>16000345</t>
  </si>
  <si>
    <t>17H-0016045</t>
  </si>
  <si>
    <t>0016045</t>
  </si>
  <si>
    <t>75062</t>
  </si>
  <si>
    <t>16000430</t>
  </si>
  <si>
    <t>26/11/2001</t>
  </si>
  <si>
    <t>17H-0016046</t>
  </si>
  <si>
    <t>0016046</t>
  </si>
  <si>
    <t>75063</t>
  </si>
  <si>
    <t>17001983</t>
  </si>
  <si>
    <t>17H-0016047</t>
  </si>
  <si>
    <t>0016047</t>
  </si>
  <si>
    <t>75064</t>
  </si>
  <si>
    <t>17002139</t>
  </si>
  <si>
    <t>17H-0016048</t>
  </si>
  <si>
    <t>0016048</t>
  </si>
  <si>
    <t>75065</t>
  </si>
  <si>
    <t>17003661</t>
  </si>
  <si>
    <t>Mai Thị Ngọc</t>
  </si>
  <si>
    <t>17H-0016049</t>
  </si>
  <si>
    <t>0016049</t>
  </si>
  <si>
    <t>75067</t>
  </si>
  <si>
    <t>16000251</t>
  </si>
  <si>
    <t>Nguyễn Quang Mạnh</t>
  </si>
  <si>
    <t>17H-0016050</t>
  </si>
  <si>
    <t>0016050</t>
  </si>
  <si>
    <t>75068</t>
  </si>
  <si>
    <t>17001700</t>
  </si>
  <si>
    <t>17H-0016051</t>
  </si>
  <si>
    <t>0016051</t>
  </si>
  <si>
    <t>75069</t>
  </si>
  <si>
    <t>17004219</t>
  </si>
  <si>
    <t>Trần Tú</t>
  </si>
  <si>
    <t>17H-0016052</t>
  </si>
  <si>
    <t>0016052</t>
  </si>
  <si>
    <t>75070</t>
  </si>
  <si>
    <t>17001222</t>
  </si>
  <si>
    <t>Tiêu Gia</t>
  </si>
  <si>
    <t>13/05/2002</t>
  </si>
  <si>
    <t>17H-0016053</t>
  </si>
  <si>
    <t>0016053</t>
  </si>
  <si>
    <t>75071</t>
  </si>
  <si>
    <t>17001597</t>
  </si>
  <si>
    <t>Hồ Văn</t>
  </si>
  <si>
    <t>25/05/1995</t>
  </si>
  <si>
    <t>17H-0016054</t>
  </si>
  <si>
    <t>0016054</t>
  </si>
  <si>
    <t>75072</t>
  </si>
  <si>
    <t>17004136</t>
  </si>
  <si>
    <t>17H-0016055</t>
  </si>
  <si>
    <t>0016055</t>
  </si>
  <si>
    <t>75073</t>
  </si>
  <si>
    <t>16003497</t>
  </si>
  <si>
    <t>27/04/1995</t>
  </si>
  <si>
    <t>17H-0016056</t>
  </si>
  <si>
    <t>0016056</t>
  </si>
  <si>
    <t>75074</t>
  </si>
  <si>
    <t>17001292</t>
  </si>
  <si>
    <t>29/08/1999</t>
  </si>
  <si>
    <t>17H-0016057</t>
  </si>
  <si>
    <t>0016057</t>
  </si>
  <si>
    <t>75075</t>
  </si>
  <si>
    <t>17001893</t>
  </si>
  <si>
    <t>17H-0016058</t>
  </si>
  <si>
    <t>0016058</t>
  </si>
  <si>
    <t>75076</t>
  </si>
  <si>
    <t>17002343</t>
  </si>
  <si>
    <t>Hoàng Bảo</t>
  </si>
  <si>
    <t>17H-0016059</t>
  </si>
  <si>
    <t>0016059</t>
  </si>
  <si>
    <t>75077</t>
  </si>
  <si>
    <t>18005568</t>
  </si>
  <si>
    <t>18/10/1996</t>
  </si>
  <si>
    <t>17H-0016060</t>
  </si>
  <si>
    <t>0016060</t>
  </si>
  <si>
    <t>75079</t>
  </si>
  <si>
    <t>17000854</t>
  </si>
  <si>
    <t>17H-0016061</t>
  </si>
  <si>
    <t>0016061</t>
  </si>
  <si>
    <t>75080</t>
  </si>
  <si>
    <t>18005569</t>
  </si>
  <si>
    <t>17H-0016062</t>
  </si>
  <si>
    <t>0016062</t>
  </si>
  <si>
    <t>Sáu trăm bốn mươi sáu triệu, sáu trăm hai mươi tám ngàn đồng.</t>
  </si>
  <si>
    <t>TP. HCM, ngày 06 tháng 10 năm 2018</t>
  </si>
  <si>
    <t>0016017</t>
  </si>
  <si>
    <t>0016018</t>
  </si>
  <si>
    <t>75114</t>
  </si>
  <si>
    <t>16000395</t>
  </si>
  <si>
    <t>08/10/2018</t>
  </si>
  <si>
    <t>17H-0015042</t>
  </si>
  <si>
    <t>0015042</t>
  </si>
  <si>
    <t>75117</t>
  </si>
  <si>
    <t>16003447</t>
  </si>
  <si>
    <t>08/11/2001</t>
  </si>
  <si>
    <t>17H-0015043</t>
  </si>
  <si>
    <t>0015043</t>
  </si>
  <si>
    <t>75119</t>
  </si>
  <si>
    <t>16000250</t>
  </si>
  <si>
    <t>02/07/2001</t>
  </si>
  <si>
    <t>17H-0015044</t>
  </si>
  <si>
    <t>0015044</t>
  </si>
  <si>
    <t>75126</t>
  </si>
  <si>
    <t>17001991</t>
  </si>
  <si>
    <t>Đào Tấn</t>
  </si>
  <si>
    <t>17H-0015045</t>
  </si>
  <si>
    <t>0015045</t>
  </si>
  <si>
    <t>75127</t>
  </si>
  <si>
    <t>17002275</t>
  </si>
  <si>
    <t>31/07/1999</t>
  </si>
  <si>
    <t>17H-0015046</t>
  </si>
  <si>
    <t>0015046</t>
  </si>
  <si>
    <t>75129</t>
  </si>
  <si>
    <t>17002259</t>
  </si>
  <si>
    <t>17H-0015047</t>
  </si>
  <si>
    <t>0015047</t>
  </si>
  <si>
    <t>75131</t>
  </si>
  <si>
    <t>17001262</t>
  </si>
  <si>
    <t>Ngô Phú</t>
  </si>
  <si>
    <t>17H-0015048</t>
  </si>
  <si>
    <t>0015048</t>
  </si>
  <si>
    <t>75133</t>
  </si>
  <si>
    <t>17002122</t>
  </si>
  <si>
    <t>17H-0015049</t>
  </si>
  <si>
    <t>0015049</t>
  </si>
  <si>
    <t>75135</t>
  </si>
  <si>
    <t>17000477</t>
  </si>
  <si>
    <t>Danh Hoàng</t>
  </si>
  <si>
    <t>17H-0015050</t>
  </si>
  <si>
    <t>0015050</t>
  </si>
  <si>
    <t>75137</t>
  </si>
  <si>
    <t>17000522</t>
  </si>
  <si>
    <t>22/07/2002</t>
  </si>
  <si>
    <t>17H-0015051</t>
  </si>
  <si>
    <t>0015051</t>
  </si>
  <si>
    <t>75138</t>
  </si>
  <si>
    <t>17000762</t>
  </si>
  <si>
    <t>Lê Phạm Tuấn</t>
  </si>
  <si>
    <t>13/09/2002</t>
  </si>
  <si>
    <t>17H-0015053</t>
  </si>
  <si>
    <t>0015053</t>
  </si>
  <si>
    <t>75140</t>
  </si>
  <si>
    <t>17000573</t>
  </si>
  <si>
    <t>Dương Tiến</t>
  </si>
  <si>
    <t>17H-0015054</t>
  </si>
  <si>
    <t>0015054</t>
  </si>
  <si>
    <t>75142</t>
  </si>
  <si>
    <t>17000912</t>
  </si>
  <si>
    <t>23/03/2001</t>
  </si>
  <si>
    <t>17H-0015055</t>
  </si>
  <si>
    <t>0015055</t>
  </si>
  <si>
    <t>75144</t>
  </si>
  <si>
    <t>17000582</t>
  </si>
  <si>
    <t>Phan Giang</t>
  </si>
  <si>
    <t>11/10/2001</t>
  </si>
  <si>
    <t>17H-0015056</t>
  </si>
  <si>
    <t>0015056</t>
  </si>
  <si>
    <t>75147</t>
  </si>
  <si>
    <t>17000574</t>
  </si>
  <si>
    <t>19/03/2002</t>
  </si>
  <si>
    <t>17H-0015057</t>
  </si>
  <si>
    <t>0015057</t>
  </si>
  <si>
    <t>75149</t>
  </si>
  <si>
    <t>17000526</t>
  </si>
  <si>
    <t>17H-0015058</t>
  </si>
  <si>
    <t>0015058</t>
  </si>
  <si>
    <t>75150</t>
  </si>
  <si>
    <t>17000708</t>
  </si>
  <si>
    <t>02/10/2002</t>
  </si>
  <si>
    <t>17H-0015059</t>
  </si>
  <si>
    <t>0015059</t>
  </si>
  <si>
    <t>75151</t>
  </si>
  <si>
    <t>17000642</t>
  </si>
  <si>
    <t>11/01/2002</t>
  </si>
  <si>
    <t>17H-0015060</t>
  </si>
  <si>
    <t>0015060</t>
  </si>
  <si>
    <t>75152</t>
  </si>
  <si>
    <t>17000515</t>
  </si>
  <si>
    <t>Dương Phạm Minh</t>
  </si>
  <si>
    <t>04/05/2002</t>
  </si>
  <si>
    <t>17H-0015061</t>
  </si>
  <si>
    <t>0015061</t>
  </si>
  <si>
    <t>75153</t>
  </si>
  <si>
    <t>17000683</t>
  </si>
  <si>
    <t>17H-0015062</t>
  </si>
  <si>
    <t>0015062</t>
  </si>
  <si>
    <t>75154</t>
  </si>
  <si>
    <t>17000635</t>
  </si>
  <si>
    <t>17H-0015065</t>
  </si>
  <si>
    <t>0015065</t>
  </si>
  <si>
    <t>75156</t>
  </si>
  <si>
    <t>17000632</t>
  </si>
  <si>
    <t>17H-0015066</t>
  </si>
  <si>
    <t>0015066</t>
  </si>
  <si>
    <t>75160</t>
  </si>
  <si>
    <t>17000546</t>
  </si>
  <si>
    <t>Nguyễn Phi</t>
  </si>
  <si>
    <t>25/11/2002</t>
  </si>
  <si>
    <t>17H-0015067</t>
  </si>
  <si>
    <t>0015067</t>
  </si>
  <si>
    <t>75166</t>
  </si>
  <si>
    <t>17000976</t>
  </si>
  <si>
    <t>31/03/2002</t>
  </si>
  <si>
    <t>17H-0015069</t>
  </si>
  <si>
    <t>0015069</t>
  </si>
  <si>
    <t>75168</t>
  </si>
  <si>
    <t>17000777</t>
  </si>
  <si>
    <t>25/03/2002</t>
  </si>
  <si>
    <t>17H-0015070</t>
  </si>
  <si>
    <t>0015070</t>
  </si>
  <si>
    <t>75172</t>
  </si>
  <si>
    <t>17000830</t>
  </si>
  <si>
    <t>Phan Hàng Tuấn</t>
  </si>
  <si>
    <t>17H-0015071</t>
  </si>
  <si>
    <t>0015071</t>
  </si>
  <si>
    <t>75174</t>
  </si>
  <si>
    <t>17000661</t>
  </si>
  <si>
    <t>Lâm Gia</t>
  </si>
  <si>
    <t>09/05/2001</t>
  </si>
  <si>
    <t>17H-0015072</t>
  </si>
  <si>
    <t>0015072</t>
  </si>
  <si>
    <t>75176</t>
  </si>
  <si>
    <t>17000571</t>
  </si>
  <si>
    <t>Trần Nguyễn Ga</t>
  </si>
  <si>
    <t>17H-0015073</t>
  </si>
  <si>
    <t>0015073</t>
  </si>
  <si>
    <t>75179</t>
  </si>
  <si>
    <t>17000278</t>
  </si>
  <si>
    <t>Nguyễn Mai Nhật</t>
  </si>
  <si>
    <t>19/05/2002</t>
  </si>
  <si>
    <t>17H-0015074</t>
  </si>
  <si>
    <t>0015074</t>
  </si>
  <si>
    <t>75183</t>
  </si>
  <si>
    <t>17000300</t>
  </si>
  <si>
    <t>Ngô Trần</t>
  </si>
  <si>
    <t>Phát</t>
  </si>
  <si>
    <t>17H-0015075</t>
  </si>
  <si>
    <t>0015075</t>
  </si>
  <si>
    <t>75185</t>
  </si>
  <si>
    <t>17001839</t>
  </si>
  <si>
    <t>Phan Trọng</t>
  </si>
  <si>
    <t>18/09/2002</t>
  </si>
  <si>
    <t>17H-0015076</t>
  </si>
  <si>
    <t>0015076</t>
  </si>
  <si>
    <t>75188</t>
  </si>
  <si>
    <t>17000658</t>
  </si>
  <si>
    <t>17/09/2002</t>
  </si>
  <si>
    <t>17H-0015077</t>
  </si>
  <si>
    <t>0015077</t>
  </si>
  <si>
    <t>75191</t>
  </si>
  <si>
    <t>17000925</t>
  </si>
  <si>
    <t>Vũ Nguyên</t>
  </si>
  <si>
    <t>17H-0015078</t>
  </si>
  <si>
    <t>0015078</t>
  </si>
  <si>
    <t>75195</t>
  </si>
  <si>
    <t>17002177</t>
  </si>
  <si>
    <t>04/01/2002</t>
  </si>
  <si>
    <t>17T4-LĐL1</t>
  </si>
  <si>
    <t>17H-0015079</t>
  </si>
  <si>
    <t>0015079</t>
  </si>
  <si>
    <t>75197</t>
  </si>
  <si>
    <t>16000532</t>
  </si>
  <si>
    <t>18/09/2001</t>
  </si>
  <si>
    <t>17H-0015080</t>
  </si>
  <si>
    <t>0015080</t>
  </si>
  <si>
    <t>75200</t>
  </si>
  <si>
    <t>16003750</t>
  </si>
  <si>
    <t>Nguyễn Ngọc Kim</t>
  </si>
  <si>
    <t>03/12/2000</t>
  </si>
  <si>
    <t>17H-0015081</t>
  </si>
  <si>
    <t>0015081</t>
  </si>
  <si>
    <t>75203</t>
  </si>
  <si>
    <t>17001256</t>
  </si>
  <si>
    <t>02/01/2002</t>
  </si>
  <si>
    <t>17H-0015082</t>
  </si>
  <si>
    <t>0015082</t>
  </si>
  <si>
    <t>75205</t>
  </si>
  <si>
    <t>16000562</t>
  </si>
  <si>
    <t>17H-0015083</t>
  </si>
  <si>
    <t>0015083</t>
  </si>
  <si>
    <t>75207</t>
  </si>
  <si>
    <t>17000108</t>
  </si>
  <si>
    <t>6/3/2002</t>
  </si>
  <si>
    <t>17H-0015084</t>
  </si>
  <si>
    <t>0015084</t>
  </si>
  <si>
    <t>75211</t>
  </si>
  <si>
    <t>17000243</t>
  </si>
  <si>
    <t>Trịnh Ngọc</t>
  </si>
  <si>
    <t>17H-0015085</t>
  </si>
  <si>
    <t>0015085</t>
  </si>
  <si>
    <t>75214</t>
  </si>
  <si>
    <t>17000327</t>
  </si>
  <si>
    <t>24/11/2002</t>
  </si>
  <si>
    <t>17H-0015086</t>
  </si>
  <si>
    <t>0015086</t>
  </si>
  <si>
    <t>75215</t>
  </si>
  <si>
    <t>17000428</t>
  </si>
  <si>
    <t>Nguyễn Hoàng Gia</t>
  </si>
  <si>
    <t>11/10/2002</t>
  </si>
  <si>
    <t>17H-0015087</t>
  </si>
  <si>
    <t>0015087</t>
  </si>
  <si>
    <t>75217</t>
  </si>
  <si>
    <t>17000403</t>
  </si>
  <si>
    <t>17H-0015088</t>
  </si>
  <si>
    <t>0015088</t>
  </si>
  <si>
    <t>75219</t>
  </si>
  <si>
    <t>17000389</t>
  </si>
  <si>
    <t>Bùi Trung</t>
  </si>
  <si>
    <t>09/02/2002</t>
  </si>
  <si>
    <t>17H-0015090</t>
  </si>
  <si>
    <t>0015090</t>
  </si>
  <si>
    <t>75223</t>
  </si>
  <si>
    <t>18005578</t>
  </si>
  <si>
    <t>17H-0015094</t>
  </si>
  <si>
    <t>0015094</t>
  </si>
  <si>
    <t>75226</t>
  </si>
  <si>
    <t>16002627</t>
  </si>
  <si>
    <t>Vũ Nguyễn Trường</t>
  </si>
  <si>
    <t>17H-0015095</t>
  </si>
  <si>
    <t>0015095</t>
  </si>
  <si>
    <t>75227</t>
  </si>
  <si>
    <t>17001214</t>
  </si>
  <si>
    <t>Hà Trường</t>
  </si>
  <si>
    <t>13/08/1995</t>
  </si>
  <si>
    <t>17H-0015096</t>
  </si>
  <si>
    <t>0015096</t>
  </si>
  <si>
    <t>75228</t>
  </si>
  <si>
    <t>17004073</t>
  </si>
  <si>
    <t>17H-0015097</t>
  </si>
  <si>
    <t>0015097</t>
  </si>
  <si>
    <t>75229</t>
  </si>
  <si>
    <t>18005579</t>
  </si>
  <si>
    <t>20/12/2000</t>
  </si>
  <si>
    <t>17H-0015098</t>
  </si>
  <si>
    <t>0015098</t>
  </si>
  <si>
    <t>75230</t>
  </si>
  <si>
    <t>16000253</t>
  </si>
  <si>
    <t>06/07/2001</t>
  </si>
  <si>
    <t>17H-0015099</t>
  </si>
  <si>
    <t>0015099</t>
  </si>
  <si>
    <t>75233</t>
  </si>
  <si>
    <t>18005580</t>
  </si>
  <si>
    <t>17H-0015100</t>
  </si>
  <si>
    <t>0015100</t>
  </si>
  <si>
    <t>75234</t>
  </si>
  <si>
    <t>17000090</t>
  </si>
  <si>
    <t>17H-0015101</t>
  </si>
  <si>
    <t>0015101</t>
  </si>
  <si>
    <t>75235</t>
  </si>
  <si>
    <t>16001288</t>
  </si>
  <si>
    <t>17H-0015102</t>
  </si>
  <si>
    <t>0015102</t>
  </si>
  <si>
    <t>75237</t>
  </si>
  <si>
    <t>16000231</t>
  </si>
  <si>
    <t>17/12/2001</t>
  </si>
  <si>
    <t>17H-0015103</t>
  </si>
  <si>
    <t>0015103</t>
  </si>
  <si>
    <t>75240</t>
  </si>
  <si>
    <t>17004128</t>
  </si>
  <si>
    <t>Phạm Nhữ</t>
  </si>
  <si>
    <t>22/04/2002</t>
  </si>
  <si>
    <t>17H-0015104</t>
  </si>
  <si>
    <t>0015104</t>
  </si>
  <si>
    <t>75243</t>
  </si>
  <si>
    <t>16002965</t>
  </si>
  <si>
    <t>03/10/2001</t>
  </si>
  <si>
    <t>17H-0015105</t>
  </si>
  <si>
    <t>0015105</t>
  </si>
  <si>
    <t>75244</t>
  </si>
  <si>
    <t>17003325</t>
  </si>
  <si>
    <t>Tô Kiến</t>
  </si>
  <si>
    <t>17H-0015106</t>
  </si>
  <si>
    <t>0015106</t>
  </si>
  <si>
    <t>75247</t>
  </si>
  <si>
    <t>17003691</t>
  </si>
  <si>
    <t>Lưu Chánh</t>
  </si>
  <si>
    <t>17/04/2001</t>
  </si>
  <si>
    <t>17H-0015107</t>
  </si>
  <si>
    <t>0015107</t>
  </si>
  <si>
    <t>75249</t>
  </si>
  <si>
    <t>17000354</t>
  </si>
  <si>
    <t>Võ Trần</t>
  </si>
  <si>
    <t>25/10/2002</t>
  </si>
  <si>
    <t>17H-0015108</t>
  </si>
  <si>
    <t>0015108</t>
  </si>
  <si>
    <t>75255</t>
  </si>
  <si>
    <t>17000993</t>
  </si>
  <si>
    <t>Nguyễn Thái Bảo</t>
  </si>
  <si>
    <t>03/01/2001</t>
  </si>
  <si>
    <t>17H-0015110</t>
  </si>
  <si>
    <t>0015110</t>
  </si>
  <si>
    <t>75257</t>
  </si>
  <si>
    <t>17004459</t>
  </si>
  <si>
    <t>17H-0015111</t>
  </si>
  <si>
    <t>0015111</t>
  </si>
  <si>
    <t>75258</t>
  </si>
  <si>
    <t>17000240</t>
  </si>
  <si>
    <t>Trần Văn Tiến</t>
  </si>
  <si>
    <t>17H-0015112</t>
  </si>
  <si>
    <t>0015112</t>
  </si>
  <si>
    <t>75259</t>
  </si>
  <si>
    <t>17000299</t>
  </si>
  <si>
    <t>17/11/2002</t>
  </si>
  <si>
    <t>17H-0015113</t>
  </si>
  <si>
    <t>0015113</t>
  </si>
  <si>
    <t>75260</t>
  </si>
  <si>
    <t>17002617</t>
  </si>
  <si>
    <t>Thẩm Trung</t>
  </si>
  <si>
    <t>11/11/1998</t>
  </si>
  <si>
    <t>17H-0015114</t>
  </si>
  <si>
    <t>0015114</t>
  </si>
  <si>
    <t>75261</t>
  </si>
  <si>
    <t>17000323</t>
  </si>
  <si>
    <t>Lê Kim Tuấn</t>
  </si>
  <si>
    <t>17H-0015115</t>
  </si>
  <si>
    <t>0015115</t>
  </si>
  <si>
    <t>75263</t>
  </si>
  <si>
    <t>16000332</t>
  </si>
  <si>
    <t>Bùi Đức</t>
  </si>
  <si>
    <t>29/09/2001</t>
  </si>
  <si>
    <t>17H-0015116</t>
  </si>
  <si>
    <t>0015116</t>
  </si>
  <si>
    <t>75265</t>
  </si>
  <si>
    <t>16000362</t>
  </si>
  <si>
    <t>Trần Khang</t>
  </si>
  <si>
    <t>15/08/2001</t>
  </si>
  <si>
    <t>17H-0015117</t>
  </si>
  <si>
    <t>0015117</t>
  </si>
  <si>
    <t>75269</t>
  </si>
  <si>
    <t>17000961</t>
  </si>
  <si>
    <t>26/10/2002</t>
  </si>
  <si>
    <t>17H-0015118</t>
  </si>
  <si>
    <t>0015118</t>
  </si>
  <si>
    <t>75274</t>
  </si>
  <si>
    <t>16000486</t>
  </si>
  <si>
    <t>Thân Trọng Quốc</t>
  </si>
  <si>
    <t>13/12/2001</t>
  </si>
  <si>
    <t>17H-0015120</t>
  </si>
  <si>
    <t>0015120</t>
  </si>
  <si>
    <t>75276</t>
  </si>
  <si>
    <t>16000606</t>
  </si>
  <si>
    <t>Huỳnh Trần Trường</t>
  </si>
  <si>
    <t>25/11/2001</t>
  </si>
  <si>
    <t>17H-0015121</t>
  </si>
  <si>
    <t>0015121</t>
  </si>
  <si>
    <t>75278</t>
  </si>
  <si>
    <t>17004326</t>
  </si>
  <si>
    <t>17H-0015123</t>
  </si>
  <si>
    <t>0015123</t>
  </si>
  <si>
    <t>75280</t>
  </si>
  <si>
    <t>18005581</t>
  </si>
  <si>
    <t>27/06/2001</t>
  </si>
  <si>
    <t>17H-0015125</t>
  </si>
  <si>
    <t>0015125</t>
  </si>
  <si>
    <t>75284</t>
  </si>
  <si>
    <t>16003448</t>
  </si>
  <si>
    <t>Trần Võ Văn</t>
  </si>
  <si>
    <t>29/10/2001</t>
  </si>
  <si>
    <t>17H-0015126</t>
  </si>
  <si>
    <t>0015126</t>
  </si>
  <si>
    <t>75288</t>
  </si>
  <si>
    <t>16002734</t>
  </si>
  <si>
    <t>Đinh Duy</t>
  </si>
  <si>
    <t>04/05/1996</t>
  </si>
  <si>
    <t>17H-0015127</t>
  </si>
  <si>
    <t>0015127</t>
  </si>
  <si>
    <t>75289</t>
  </si>
  <si>
    <t>16000896</t>
  </si>
  <si>
    <t>Nguyễn Thị Thùy</t>
  </si>
  <si>
    <t>Vân</t>
  </si>
  <si>
    <t>17H-0015128</t>
  </si>
  <si>
    <t>0015128</t>
  </si>
  <si>
    <t>75291</t>
  </si>
  <si>
    <t>16000169</t>
  </si>
  <si>
    <t>Phan Nguyên</t>
  </si>
  <si>
    <t>03/12/2001</t>
  </si>
  <si>
    <t>17H-0015129</t>
  </si>
  <si>
    <t>0015129</t>
  </si>
  <si>
    <t>75293</t>
  </si>
  <si>
    <t>16000024</t>
  </si>
  <si>
    <t>Dương Tấn Vũ</t>
  </si>
  <si>
    <t>17H-0015130</t>
  </si>
  <si>
    <t>0015130</t>
  </si>
  <si>
    <t>75295</t>
  </si>
  <si>
    <t>16000566</t>
  </si>
  <si>
    <t>Đào Sơn</t>
  </si>
  <si>
    <t>17H-0015131</t>
  </si>
  <si>
    <t>0015131</t>
  </si>
  <si>
    <t>75297</t>
  </si>
  <si>
    <t>18005582</t>
  </si>
  <si>
    <t>Trần Đình Tuấn</t>
  </si>
  <si>
    <t>17H-0015132</t>
  </si>
  <si>
    <t>0015132</t>
  </si>
  <si>
    <t>75298</t>
  </si>
  <si>
    <t>16002036</t>
  </si>
  <si>
    <t>17H-0015133</t>
  </si>
  <si>
    <t>0015133</t>
  </si>
  <si>
    <t>75305</t>
  </si>
  <si>
    <t>18005583</t>
  </si>
  <si>
    <t>12/10/2001</t>
  </si>
  <si>
    <t>17H-0015134</t>
  </si>
  <si>
    <t>0015134</t>
  </si>
  <si>
    <t>75317</t>
  </si>
  <si>
    <t>16002955</t>
  </si>
  <si>
    <t>10/08/1997</t>
  </si>
  <si>
    <t>17H-0015135</t>
  </si>
  <si>
    <t>0015135</t>
  </si>
  <si>
    <t>75321</t>
  </si>
  <si>
    <t>18005584</t>
  </si>
  <si>
    <t>Lê Trường Phước</t>
  </si>
  <si>
    <t>17H-0015136</t>
  </si>
  <si>
    <t>0015136</t>
  </si>
  <si>
    <t>75323</t>
  </si>
  <si>
    <t>15002426</t>
  </si>
  <si>
    <t>12/09/1997</t>
  </si>
  <si>
    <t>15CĐ-TM1</t>
  </si>
  <si>
    <t>17H-0015137</t>
  </si>
  <si>
    <t>0015137</t>
  </si>
  <si>
    <t>75324</t>
  </si>
  <si>
    <t>17004132</t>
  </si>
  <si>
    <t>17H-0015138</t>
  </si>
  <si>
    <t>0015138</t>
  </si>
  <si>
    <t>75325</t>
  </si>
  <si>
    <t>16001205</t>
  </si>
  <si>
    <t>17H-0015139</t>
  </si>
  <si>
    <t>0015139</t>
  </si>
  <si>
    <t>75326</t>
  </si>
  <si>
    <t>17004137</t>
  </si>
  <si>
    <t>17H-0015140</t>
  </si>
  <si>
    <t>0015140</t>
  </si>
  <si>
    <t>75327</t>
  </si>
  <si>
    <t>17004697</t>
  </si>
  <si>
    <t>Đặng Nhật</t>
  </si>
  <si>
    <t>17H-0015141</t>
  </si>
  <si>
    <t>0015141</t>
  </si>
  <si>
    <t>75328</t>
  </si>
  <si>
    <t>16002511</t>
  </si>
  <si>
    <t>17H-0015142</t>
  </si>
  <si>
    <t>0015142</t>
  </si>
  <si>
    <t>75329</t>
  </si>
  <si>
    <t>16003260</t>
  </si>
  <si>
    <t>Mơ</t>
  </si>
  <si>
    <t>06/05/1998</t>
  </si>
  <si>
    <t>17H-0015144</t>
  </si>
  <si>
    <t>0015144</t>
  </si>
  <si>
    <t>75330</t>
  </si>
  <si>
    <t>17004911</t>
  </si>
  <si>
    <t>Huỳnh Nguyên</t>
  </si>
  <si>
    <t>Bá</t>
  </si>
  <si>
    <t>06/5/1992</t>
  </si>
  <si>
    <t>17H-0015145</t>
  </si>
  <si>
    <t>0015145</t>
  </si>
  <si>
    <t>75095</t>
  </si>
  <si>
    <t>17003469</t>
  </si>
  <si>
    <t>17H-0016063</t>
  </si>
  <si>
    <t>0016063</t>
  </si>
  <si>
    <t>75096</t>
  </si>
  <si>
    <t>18005572</t>
  </si>
  <si>
    <t>30/09/2000</t>
  </si>
  <si>
    <t>17H-0016064</t>
  </si>
  <si>
    <t>0016064</t>
  </si>
  <si>
    <t>75098</t>
  </si>
  <si>
    <t>18005573</t>
  </si>
  <si>
    <t>17H-0016065</t>
  </si>
  <si>
    <t>0016065</t>
  </si>
  <si>
    <t>75099</t>
  </si>
  <si>
    <t>16000475</t>
  </si>
  <si>
    <t>01/05/2001</t>
  </si>
  <si>
    <t>17H-0016066</t>
  </si>
  <si>
    <t>0016066</t>
  </si>
  <si>
    <t>75101</t>
  </si>
  <si>
    <t>17003525</t>
  </si>
  <si>
    <t>15/05/2002</t>
  </si>
  <si>
    <t>17H-0016067</t>
  </si>
  <si>
    <t>0016067</t>
  </si>
  <si>
    <t>75102</t>
  </si>
  <si>
    <t>16000263</t>
  </si>
  <si>
    <t>05/04/2000</t>
  </si>
  <si>
    <t>17H-0016068</t>
  </si>
  <si>
    <t>0016068</t>
  </si>
  <si>
    <t>75103</t>
  </si>
  <si>
    <t>17004230</t>
  </si>
  <si>
    <t>Trịnh Ngọc Hải</t>
  </si>
  <si>
    <t>17H-0016069</t>
  </si>
  <si>
    <t>0016069</t>
  </si>
  <si>
    <t>75104</t>
  </si>
  <si>
    <t>17001584</t>
  </si>
  <si>
    <t>07/08/2002</t>
  </si>
  <si>
    <t>17H-0016070</t>
  </si>
  <si>
    <t>0016070</t>
  </si>
  <si>
    <t>75105</t>
  </si>
  <si>
    <t>16000654</t>
  </si>
  <si>
    <t>Võ Phú</t>
  </si>
  <si>
    <t>27/02/1996</t>
  </si>
  <si>
    <t>17H-0016071</t>
  </si>
  <si>
    <t>0016071</t>
  </si>
  <si>
    <t>75106</t>
  </si>
  <si>
    <t>17003161</t>
  </si>
  <si>
    <t>17H-0016072</t>
  </si>
  <si>
    <t>0016072</t>
  </si>
  <si>
    <t>75107</t>
  </si>
  <si>
    <t>17003159</t>
  </si>
  <si>
    <t>Đàm Gia</t>
  </si>
  <si>
    <t>17H-0016073</t>
  </si>
  <si>
    <t>0016073</t>
  </si>
  <si>
    <t>75108</t>
  </si>
  <si>
    <t>17002007</t>
  </si>
  <si>
    <t>Đặng Nguyễn Thành</t>
  </si>
  <si>
    <t>17H-0016074</t>
  </si>
  <si>
    <t>0016074</t>
  </si>
  <si>
    <t>75109</t>
  </si>
  <si>
    <t>17004612</t>
  </si>
  <si>
    <t>15/02/1994</t>
  </si>
  <si>
    <t>17H-0016075</t>
  </si>
  <si>
    <t>0016075</t>
  </si>
  <si>
    <t>75111</t>
  </si>
  <si>
    <t>17000107</t>
  </si>
  <si>
    <t>Vi Quang</t>
  </si>
  <si>
    <t>21/07/1995</t>
  </si>
  <si>
    <t>17H-0016076</t>
  </si>
  <si>
    <t>0016076</t>
  </si>
  <si>
    <t>75112</t>
  </si>
  <si>
    <t>17003894</t>
  </si>
  <si>
    <t>17H-0016077</t>
  </si>
  <si>
    <t>0016077</t>
  </si>
  <si>
    <t>75113</t>
  </si>
  <si>
    <t>16000252</t>
  </si>
  <si>
    <t>30/05/2001</t>
  </si>
  <si>
    <t>17H-0016078</t>
  </si>
  <si>
    <t>0016078</t>
  </si>
  <si>
    <t>75115</t>
  </si>
  <si>
    <t>16000310</t>
  </si>
  <si>
    <t>02/06/2001</t>
  </si>
  <si>
    <t>17H-0016079</t>
  </si>
  <si>
    <t>0016079</t>
  </si>
  <si>
    <t>75121</t>
  </si>
  <si>
    <t>17002841</t>
  </si>
  <si>
    <t>19/12/1996</t>
  </si>
  <si>
    <t>17H-0016080</t>
  </si>
  <si>
    <t>0016080</t>
  </si>
  <si>
    <t>75122</t>
  </si>
  <si>
    <t>17003283</t>
  </si>
  <si>
    <t>Bùi Tấn</t>
  </si>
  <si>
    <t>17H-0016081</t>
  </si>
  <si>
    <t>0016081</t>
  </si>
  <si>
    <t>75123</t>
  </si>
  <si>
    <t>17003158</t>
  </si>
  <si>
    <t>17H-0016082</t>
  </si>
  <si>
    <t>0016082</t>
  </si>
  <si>
    <t>75124</t>
  </si>
  <si>
    <t>16000208</t>
  </si>
  <si>
    <t>Phạm Tiến Trung</t>
  </si>
  <si>
    <t>23/12/2001</t>
  </si>
  <si>
    <t>17H-0016083</t>
  </si>
  <si>
    <t>0016083</t>
  </si>
  <si>
    <t>75125</t>
  </si>
  <si>
    <t>16000033</t>
  </si>
  <si>
    <t>21/01/2001</t>
  </si>
  <si>
    <t>17H-0016084</t>
  </si>
  <si>
    <t>0016084</t>
  </si>
  <si>
    <t>75128</t>
  </si>
  <si>
    <t>16000346</t>
  </si>
  <si>
    <t>28/07/2001</t>
  </si>
  <si>
    <t>17H-0016085</t>
  </si>
  <si>
    <t>0016085</t>
  </si>
  <si>
    <t>75130</t>
  </si>
  <si>
    <t>17000710</t>
  </si>
  <si>
    <t>13/03/2002</t>
  </si>
  <si>
    <t>17H-0016086</t>
  </si>
  <si>
    <t>0016086</t>
  </si>
  <si>
    <t>75132</t>
  </si>
  <si>
    <t>16001800</t>
  </si>
  <si>
    <t>Đặng Nguyễn Khánh</t>
  </si>
  <si>
    <t>22/02/2001</t>
  </si>
  <si>
    <t>17H-0016087</t>
  </si>
  <si>
    <t>0016087</t>
  </si>
  <si>
    <t>75136</t>
  </si>
  <si>
    <t>17002135</t>
  </si>
  <si>
    <t>17H-0016088</t>
  </si>
  <si>
    <t>0016088</t>
  </si>
  <si>
    <t>75139</t>
  </si>
  <si>
    <t>16000706</t>
  </si>
  <si>
    <t>Hồ Công</t>
  </si>
  <si>
    <t>17H-0016089</t>
  </si>
  <si>
    <t>0016089</t>
  </si>
  <si>
    <t>75141</t>
  </si>
  <si>
    <t>17000521</t>
  </si>
  <si>
    <t>Trần Xuân</t>
  </si>
  <si>
    <t>29/06/2002</t>
  </si>
  <si>
    <t>17H-0016090</t>
  </si>
  <si>
    <t>0016090</t>
  </si>
  <si>
    <t>75143</t>
  </si>
  <si>
    <t>17000704</t>
  </si>
  <si>
    <t>Trần Phước</t>
  </si>
  <si>
    <t>Lộc</t>
  </si>
  <si>
    <t>13/03/2001</t>
  </si>
  <si>
    <t>17H-0016091</t>
  </si>
  <si>
    <t>0016091</t>
  </si>
  <si>
    <t>75146</t>
  </si>
  <si>
    <t>17000707</t>
  </si>
  <si>
    <t>Nguyễn Kế</t>
  </si>
  <si>
    <t>17H-0016092</t>
  </si>
  <si>
    <t>0016092</t>
  </si>
  <si>
    <t>75155</t>
  </si>
  <si>
    <t>17000874</t>
  </si>
  <si>
    <t>17H-0016093</t>
  </si>
  <si>
    <t>0016093</t>
  </si>
  <si>
    <t>75157</t>
  </si>
  <si>
    <t>17001581</t>
  </si>
  <si>
    <t>Nguyễn Thành</t>
  </si>
  <si>
    <t>17H-0016094</t>
  </si>
  <si>
    <t>0016094</t>
  </si>
  <si>
    <t>75158</t>
  </si>
  <si>
    <t>17001662</t>
  </si>
  <si>
    <t>12/11/1998</t>
  </si>
  <si>
    <t>17H-0016095</t>
  </si>
  <si>
    <t>0016095</t>
  </si>
  <si>
    <t>75159</t>
  </si>
  <si>
    <t>17000505</t>
  </si>
  <si>
    <t>Lý Hoàng</t>
  </si>
  <si>
    <t>01/02/2002</t>
  </si>
  <si>
    <t>17H-0016096</t>
  </si>
  <si>
    <t>0016096</t>
  </si>
  <si>
    <t>75165</t>
  </si>
  <si>
    <t>17004584</t>
  </si>
  <si>
    <t>Ngô Nguyễn Quang</t>
  </si>
  <si>
    <t>04/10/2002</t>
  </si>
  <si>
    <t>17H-0016097</t>
  </si>
  <si>
    <t>0016097</t>
  </si>
  <si>
    <t>75167</t>
  </si>
  <si>
    <t>17001085</t>
  </si>
  <si>
    <t>27/06/2002</t>
  </si>
  <si>
    <t>17H-0016098</t>
  </si>
  <si>
    <t>0016098</t>
  </si>
  <si>
    <t>75169</t>
  </si>
  <si>
    <t>17000482</t>
  </si>
  <si>
    <t>Lê Văn Gia</t>
  </si>
  <si>
    <t>12/01/2002</t>
  </si>
  <si>
    <t>17H-0016099</t>
  </si>
  <si>
    <t>0016099</t>
  </si>
  <si>
    <t>75171</t>
  </si>
  <si>
    <t>17003067</t>
  </si>
  <si>
    <t>17H-0016100</t>
  </si>
  <si>
    <t>0016100</t>
  </si>
  <si>
    <t>75173</t>
  </si>
  <si>
    <t>18005574</t>
  </si>
  <si>
    <t>Ngô Thanh Bảo</t>
  </si>
  <si>
    <t>17H-0016101</t>
  </si>
  <si>
    <t>0016101</t>
  </si>
  <si>
    <t>75177</t>
  </si>
  <si>
    <t>17000756</t>
  </si>
  <si>
    <t>Diệp Nguyễn</t>
  </si>
  <si>
    <t>06/12/2002</t>
  </si>
  <si>
    <t>17H-0016102</t>
  </si>
  <si>
    <t>0016102</t>
  </si>
  <si>
    <t>75181</t>
  </si>
  <si>
    <t>17000271</t>
  </si>
  <si>
    <t>Phạm Nguyễn Đang</t>
  </si>
  <si>
    <t>18/4/2002</t>
  </si>
  <si>
    <t>17H-0016103</t>
  </si>
  <si>
    <t>0016103</t>
  </si>
  <si>
    <t>75184</t>
  </si>
  <si>
    <t>17001732</t>
  </si>
  <si>
    <t>17H-0016104</t>
  </si>
  <si>
    <t>0016104</t>
  </si>
  <si>
    <t>75186</t>
  </si>
  <si>
    <t>16002934</t>
  </si>
  <si>
    <t>17H-0016105</t>
  </si>
  <si>
    <t>0016105</t>
  </si>
  <si>
    <t>75187</t>
  </si>
  <si>
    <t>17000788</t>
  </si>
  <si>
    <t>Ngô Trường</t>
  </si>
  <si>
    <t>17H-0016106</t>
  </si>
  <si>
    <t>0016106</t>
  </si>
  <si>
    <t>75189</t>
  </si>
  <si>
    <t>17001390</t>
  </si>
  <si>
    <t>17H-0016107</t>
  </si>
  <si>
    <t>0016107</t>
  </si>
  <si>
    <t>75190</t>
  </si>
  <si>
    <t>16002053</t>
  </si>
  <si>
    <t>Tiện</t>
  </si>
  <si>
    <t>17H-0016108</t>
  </si>
  <si>
    <t>0016108</t>
  </si>
  <si>
    <t>75192</t>
  </si>
  <si>
    <t>17000547</t>
  </si>
  <si>
    <t>17H-0016109</t>
  </si>
  <si>
    <t>0016109</t>
  </si>
  <si>
    <t>75193</t>
  </si>
  <si>
    <t>16001705</t>
  </si>
  <si>
    <t>19/09/2001</t>
  </si>
  <si>
    <t>17H-0016110</t>
  </si>
  <si>
    <t>0016110</t>
  </si>
  <si>
    <t>75194</t>
  </si>
  <si>
    <t>18005575</t>
  </si>
  <si>
    <t>Lý</t>
  </si>
  <si>
    <t>26/02/1995</t>
  </si>
  <si>
    <t>17H-0016111</t>
  </si>
  <si>
    <t>0016111</t>
  </si>
  <si>
    <t>75196</t>
  </si>
  <si>
    <t>16000200</t>
  </si>
  <si>
    <t>Nguyễn Thanh Hoàng</t>
  </si>
  <si>
    <t>19/06/2001</t>
  </si>
  <si>
    <t>17H-0016112</t>
  </si>
  <si>
    <t>0016112</t>
  </si>
  <si>
    <t>75198</t>
  </si>
  <si>
    <t>18005576</t>
  </si>
  <si>
    <t>Dương Thị Cẩm</t>
  </si>
  <si>
    <t>03/10/1994</t>
  </si>
  <si>
    <t>17H-0016113</t>
  </si>
  <si>
    <t>0016113</t>
  </si>
  <si>
    <t>75199</t>
  </si>
  <si>
    <t>16000380</t>
  </si>
  <si>
    <t>21/11/1999</t>
  </si>
  <si>
    <t>17H-0016114</t>
  </si>
  <si>
    <t>0016114</t>
  </si>
  <si>
    <t>75201</t>
  </si>
  <si>
    <t>17000596</t>
  </si>
  <si>
    <t>Hồ Khánh</t>
  </si>
  <si>
    <t>17H-0016115</t>
  </si>
  <si>
    <t>0016115</t>
  </si>
  <si>
    <t>75204</t>
  </si>
  <si>
    <t>16000449</t>
  </si>
  <si>
    <t>17H-0016116</t>
  </si>
  <si>
    <t>0016116</t>
  </si>
  <si>
    <t>75206</t>
  </si>
  <si>
    <t>16001101</t>
  </si>
  <si>
    <t>Lâm Hồng</t>
  </si>
  <si>
    <t>17H-0016117</t>
  </si>
  <si>
    <t>0016117</t>
  </si>
  <si>
    <t>75208</t>
  </si>
  <si>
    <t>16001095</t>
  </si>
  <si>
    <t>Bùi Đức Công</t>
  </si>
  <si>
    <t>02/12/1998</t>
  </si>
  <si>
    <t>17H-0016118</t>
  </si>
  <si>
    <t>0016118</t>
  </si>
  <si>
    <t>75209</t>
  </si>
  <si>
    <t>17000960</t>
  </si>
  <si>
    <t>Nguyễn Truờng</t>
  </si>
  <si>
    <t>17H-0016119</t>
  </si>
  <si>
    <t>0016119</t>
  </si>
  <si>
    <t>75210</t>
  </si>
  <si>
    <t>17000731</t>
  </si>
  <si>
    <t>15/03/1997</t>
  </si>
  <si>
    <t>17H-0016120</t>
  </si>
  <si>
    <t>0016120</t>
  </si>
  <si>
    <t>75212</t>
  </si>
  <si>
    <t>17000289</t>
  </si>
  <si>
    <t>17H-0016121</t>
  </si>
  <si>
    <t>0016121</t>
  </si>
  <si>
    <t>75213</t>
  </si>
  <si>
    <t>17000370</t>
  </si>
  <si>
    <t>Vũ Duy</t>
  </si>
  <si>
    <t>17H-0016122</t>
  </si>
  <si>
    <t>0016122</t>
  </si>
  <si>
    <t>75216</t>
  </si>
  <si>
    <t>17000236</t>
  </si>
  <si>
    <t>Nguyễn Hữu Thái</t>
  </si>
  <si>
    <t>17H-0016123</t>
  </si>
  <si>
    <t>0016123</t>
  </si>
  <si>
    <t>75218</t>
  </si>
  <si>
    <t>17004376</t>
  </si>
  <si>
    <t>Đỗ Vi Ngọc</t>
  </si>
  <si>
    <t>17H-0016124</t>
  </si>
  <si>
    <t>0016124</t>
  </si>
  <si>
    <t>75220</t>
  </si>
  <si>
    <t>17000286</t>
  </si>
  <si>
    <t>04/12/2002</t>
  </si>
  <si>
    <t>17H-0016125</t>
  </si>
  <si>
    <t>0016125</t>
  </si>
  <si>
    <t>75224</t>
  </si>
  <si>
    <t>17003089</t>
  </si>
  <si>
    <t>17H-0016126</t>
  </si>
  <si>
    <t>0016126</t>
  </si>
  <si>
    <t>75225</t>
  </si>
  <si>
    <t>16001990</t>
  </si>
  <si>
    <t>17H-0016127</t>
  </si>
  <si>
    <t>0016127</t>
  </si>
  <si>
    <t>75231</t>
  </si>
  <si>
    <t>17000143</t>
  </si>
  <si>
    <t>11/8/2002</t>
  </si>
  <si>
    <t>17H-0016128</t>
  </si>
  <si>
    <t>0016128</t>
  </si>
  <si>
    <t>75232</t>
  </si>
  <si>
    <t>16000857</t>
  </si>
  <si>
    <t>Huỳnh Phú</t>
  </si>
  <si>
    <t>21/10/1996</t>
  </si>
  <si>
    <t>17H-0016129</t>
  </si>
  <si>
    <t>0016129</t>
  </si>
  <si>
    <t>75236</t>
  </si>
  <si>
    <t>16002960</t>
  </si>
  <si>
    <t>17H-0016130</t>
  </si>
  <si>
    <t>0016130</t>
  </si>
  <si>
    <t>75238</t>
  </si>
  <si>
    <t>17000001</t>
  </si>
  <si>
    <t>14/4/2002</t>
  </si>
  <si>
    <t>17H-0016131</t>
  </si>
  <si>
    <t>0016131</t>
  </si>
  <si>
    <t>75239</t>
  </si>
  <si>
    <t>16000239</t>
  </si>
  <si>
    <t>17H-0016132</t>
  </si>
  <si>
    <t>0016132</t>
  </si>
  <si>
    <t>75241</t>
  </si>
  <si>
    <t>17003036</t>
  </si>
  <si>
    <t>Bùi Nguyễn Duy</t>
  </si>
  <si>
    <t>17H-0016133</t>
  </si>
  <si>
    <t>0016133</t>
  </si>
  <si>
    <t>75242</t>
  </si>
  <si>
    <t>16000150</t>
  </si>
  <si>
    <t>Đỗ Vũ Thế</t>
  </si>
  <si>
    <t>17H-0016134</t>
  </si>
  <si>
    <t>0016134</t>
  </si>
  <si>
    <t>75245</t>
  </si>
  <si>
    <t>17000075</t>
  </si>
  <si>
    <t>Đỗ Nguyên</t>
  </si>
  <si>
    <t>12/11/2002</t>
  </si>
  <si>
    <t>17H-0016135</t>
  </si>
  <si>
    <t>0016135</t>
  </si>
  <si>
    <t>75246</t>
  </si>
  <si>
    <t>16000544</t>
  </si>
  <si>
    <t>15/04/2001</t>
  </si>
  <si>
    <t>17H-0016136</t>
  </si>
  <si>
    <t>0016136</t>
  </si>
  <si>
    <t>75248</t>
  </si>
  <si>
    <t>17000326</t>
  </si>
  <si>
    <t>17H-0016137</t>
  </si>
  <si>
    <t>0016137</t>
  </si>
  <si>
    <t>75250</t>
  </si>
  <si>
    <t>17003904</t>
  </si>
  <si>
    <t>Nguyễn Lê Trường</t>
  </si>
  <si>
    <t>17H-0016138</t>
  </si>
  <si>
    <t>0016138</t>
  </si>
  <si>
    <t>75253</t>
  </si>
  <si>
    <t>17000963</t>
  </si>
  <si>
    <t>Nguyễn Vũ Bảo</t>
  </si>
  <si>
    <t>06/01/2002</t>
  </si>
  <si>
    <t>17H-0016139</t>
  </si>
  <si>
    <t>0016139</t>
  </si>
  <si>
    <t>75256</t>
  </si>
  <si>
    <t>17001130</t>
  </si>
  <si>
    <t>17H-0016140</t>
  </si>
  <si>
    <t>0016140</t>
  </si>
  <si>
    <t>75264</t>
  </si>
  <si>
    <t>16001803</t>
  </si>
  <si>
    <t>17H-0016141</t>
  </si>
  <si>
    <t>0016141</t>
  </si>
  <si>
    <t>75267</t>
  </si>
  <si>
    <t>16000214</t>
  </si>
  <si>
    <t>25/10/2001</t>
  </si>
  <si>
    <t>17H-0016142</t>
  </si>
  <si>
    <t>0016142</t>
  </si>
  <si>
    <t>75268</t>
  </si>
  <si>
    <t>16000333</t>
  </si>
  <si>
    <t>17H-0016143</t>
  </si>
  <si>
    <t>0016143</t>
  </si>
  <si>
    <t>75271</t>
  </si>
  <si>
    <t>16000556</t>
  </si>
  <si>
    <t>Trịnh Xuân</t>
  </si>
  <si>
    <t>21/08/1997</t>
  </si>
  <si>
    <t>17H-0016144</t>
  </si>
  <si>
    <t>0016144</t>
  </si>
  <si>
    <t>75272</t>
  </si>
  <si>
    <t>17003133</t>
  </si>
  <si>
    <t>17H-0016145</t>
  </si>
  <si>
    <t>0016145</t>
  </si>
  <si>
    <t>75275</t>
  </si>
  <si>
    <t>16000014</t>
  </si>
  <si>
    <t>Võ Văn Huỳnh</t>
  </si>
  <si>
    <t>17H-0016146</t>
  </si>
  <si>
    <t>0016146</t>
  </si>
  <si>
    <t>75277</t>
  </si>
  <si>
    <t>16000616</t>
  </si>
  <si>
    <t>Đỗ Tuấn</t>
  </si>
  <si>
    <t>17H-0016147</t>
  </si>
  <si>
    <t>0016147</t>
  </si>
  <si>
    <t>75281</t>
  </si>
  <si>
    <t>17000808</t>
  </si>
  <si>
    <t>Võ Quốc</t>
  </si>
  <si>
    <t>Gia</t>
  </si>
  <si>
    <t>05/05/1997</t>
  </si>
  <si>
    <t>17H-0016148</t>
  </si>
  <si>
    <t>0016148</t>
  </si>
  <si>
    <t>75282</t>
  </si>
  <si>
    <t>17002462</t>
  </si>
  <si>
    <t>Sỳ Trùng</t>
  </si>
  <si>
    <t>17H-0016149</t>
  </si>
  <si>
    <t>0016149</t>
  </si>
  <si>
    <t>75285</t>
  </si>
  <si>
    <t>16003427</t>
  </si>
  <si>
    <t>17H-0016150</t>
  </si>
  <si>
    <t>0016150</t>
  </si>
  <si>
    <t>75286</t>
  </si>
  <si>
    <t>17000970</t>
  </si>
  <si>
    <t>17H-0016151</t>
  </si>
  <si>
    <t>0016151</t>
  </si>
  <si>
    <t>75287</t>
  </si>
  <si>
    <t>17003357</t>
  </si>
  <si>
    <t>Lục</t>
  </si>
  <si>
    <t>17H-0016152</t>
  </si>
  <si>
    <t>0016152</t>
  </si>
  <si>
    <t>75290</t>
  </si>
  <si>
    <t>16000852</t>
  </si>
  <si>
    <t>27/02/1998</t>
  </si>
  <si>
    <t>17H-0016153</t>
  </si>
  <si>
    <t>0016153</t>
  </si>
  <si>
    <t>75292</t>
  </si>
  <si>
    <t>16000404</t>
  </si>
  <si>
    <t>Trần Lê Thành</t>
  </si>
  <si>
    <t>17H-0016154</t>
  </si>
  <si>
    <t>0016154</t>
  </si>
  <si>
    <t>75294</t>
  </si>
  <si>
    <t>16000147</t>
  </si>
  <si>
    <t>17H-0016155</t>
  </si>
  <si>
    <t>0016155</t>
  </si>
  <si>
    <t>75296</t>
  </si>
  <si>
    <t>17003858</t>
  </si>
  <si>
    <t>15/03/2001</t>
  </si>
  <si>
    <t>17H-0016156</t>
  </si>
  <si>
    <t>0016156</t>
  </si>
  <si>
    <t>75300</t>
  </si>
  <si>
    <t>16001840</t>
  </si>
  <si>
    <t>17H-0016157</t>
  </si>
  <si>
    <t>0016157</t>
  </si>
  <si>
    <t>75302</t>
  </si>
  <si>
    <t>16000202</t>
  </si>
  <si>
    <t>01/10/2001</t>
  </si>
  <si>
    <t>17H-0016158</t>
  </si>
  <si>
    <t>0016158</t>
  </si>
  <si>
    <t>75303</t>
  </si>
  <si>
    <t>16000241</t>
  </si>
  <si>
    <t>01/04/2001</t>
  </si>
  <si>
    <t>17H-0016159</t>
  </si>
  <si>
    <t>0016159</t>
  </si>
  <si>
    <t>75306</t>
  </si>
  <si>
    <t>16000669</t>
  </si>
  <si>
    <t>25/07/2001</t>
  </si>
  <si>
    <t>17H-0016160</t>
  </si>
  <si>
    <t>0016160</t>
  </si>
  <si>
    <t>75307</t>
  </si>
  <si>
    <t>16001039</t>
  </si>
  <si>
    <t>Nguyễn Châu Quốc</t>
  </si>
  <si>
    <t>17H-0016161</t>
  </si>
  <si>
    <t>0016161</t>
  </si>
  <si>
    <t>75308</t>
  </si>
  <si>
    <t>17002356</t>
  </si>
  <si>
    <t>17H-0016162</t>
  </si>
  <si>
    <t>0016162</t>
  </si>
  <si>
    <t>75309</t>
  </si>
  <si>
    <t>16001745</t>
  </si>
  <si>
    <t>26/11/1994</t>
  </si>
  <si>
    <t>17H-0016163</t>
  </si>
  <si>
    <t>0016163</t>
  </si>
  <si>
    <t>75310</t>
  </si>
  <si>
    <t>17001568</t>
  </si>
  <si>
    <t>Võ Vũ Hồng</t>
  </si>
  <si>
    <t>17H-0016164</t>
  </si>
  <si>
    <t>0016164</t>
  </si>
  <si>
    <t>75311</t>
  </si>
  <si>
    <t>17002613</t>
  </si>
  <si>
    <t>17H-0016165</t>
  </si>
  <si>
    <t>0016165</t>
  </si>
  <si>
    <t>75312</t>
  </si>
  <si>
    <t>17001770</t>
  </si>
  <si>
    <t>17H-0016166</t>
  </si>
  <si>
    <t>0016166</t>
  </si>
  <si>
    <t>75313</t>
  </si>
  <si>
    <t>17000805</t>
  </si>
  <si>
    <t>Đoàn Đình</t>
  </si>
  <si>
    <t>04/9/1994</t>
  </si>
  <si>
    <t>17H-0016167</t>
  </si>
  <si>
    <t>0016167</t>
  </si>
  <si>
    <t>75314</t>
  </si>
  <si>
    <t>16002568</t>
  </si>
  <si>
    <t>03/10/1995</t>
  </si>
  <si>
    <t>17H-0016168</t>
  </si>
  <si>
    <t>0016168</t>
  </si>
  <si>
    <t>75315</t>
  </si>
  <si>
    <t>16001199</t>
  </si>
  <si>
    <t>Nguyễn Hà Anh</t>
  </si>
  <si>
    <t>17H-0016169</t>
  </si>
  <si>
    <t>0016169</t>
  </si>
  <si>
    <t>75316</t>
  </si>
  <si>
    <t>17003963</t>
  </si>
  <si>
    <t>17H-0016170</t>
  </si>
  <si>
    <t>0016170</t>
  </si>
  <si>
    <t>75318</t>
  </si>
  <si>
    <t>17001380</t>
  </si>
  <si>
    <t>17H-0016171</t>
  </si>
  <si>
    <t>0016171</t>
  </si>
  <si>
    <t>75319</t>
  </si>
  <si>
    <t>17004581</t>
  </si>
  <si>
    <t>17H-0016172</t>
  </si>
  <si>
    <t>0016172</t>
  </si>
  <si>
    <t>75320</t>
  </si>
  <si>
    <t>16002092</t>
  </si>
  <si>
    <t>Tống Quang</t>
  </si>
  <si>
    <t>17H-0016173</t>
  </si>
  <si>
    <t>0016173</t>
  </si>
  <si>
    <t>75322</t>
  </si>
  <si>
    <t>18005585</t>
  </si>
  <si>
    <t>22/04/1994</t>
  </si>
  <si>
    <t>17H-0016174</t>
  </si>
  <si>
    <t>0016174</t>
  </si>
  <si>
    <t>0015040</t>
  </si>
  <si>
    <t>0015041</t>
  </si>
  <si>
    <t>0015052</t>
  </si>
  <si>
    <t>0015063</t>
  </si>
  <si>
    <t>0015064</t>
  </si>
  <si>
    <t>0015068</t>
  </si>
  <si>
    <t>0015089</t>
  </si>
  <si>
    <t>0015091</t>
  </si>
  <si>
    <t>0015092</t>
  </si>
  <si>
    <t>0015093</t>
  </si>
  <si>
    <t>0015109</t>
  </si>
  <si>
    <t>0015119</t>
  </si>
  <si>
    <t>0015122</t>
  </si>
  <si>
    <t>0015124</t>
  </si>
  <si>
    <t>0015143</t>
  </si>
  <si>
    <t>(Ngày 05,06/10/2018)</t>
  </si>
  <si>
    <t>Một tỷ, không trăm lẻ bảy triệu bốn trăm tám mươi bốn ngàn đồng.</t>
  </si>
  <si>
    <t>TP. HCM, ngày 08 tháng 10 năm 2018</t>
  </si>
  <si>
    <t>(Ngày 08/10/2018)</t>
  </si>
  <si>
    <t>09/12/2002</t>
  </si>
  <si>
    <t>Phúc</t>
  </si>
  <si>
    <t>(Ngày 10/10/2018)</t>
  </si>
  <si>
    <t>75519</t>
  </si>
  <si>
    <t>17000619</t>
  </si>
  <si>
    <t>Nguyễn Võ Anh</t>
  </si>
  <si>
    <t>10/10/2018</t>
  </si>
  <si>
    <t>17H-0015232</t>
  </si>
  <si>
    <t>0015232</t>
  </si>
  <si>
    <t>75521</t>
  </si>
  <si>
    <t>17000620</t>
  </si>
  <si>
    <t>Võ Thị Thúy</t>
  </si>
  <si>
    <t>17H-0015233</t>
  </si>
  <si>
    <t>0015233</t>
  </si>
  <si>
    <t>75524</t>
  </si>
  <si>
    <t>17003143</t>
  </si>
  <si>
    <t>17H-0015234</t>
  </si>
  <si>
    <t>0015234</t>
  </si>
  <si>
    <t>75528</t>
  </si>
  <si>
    <t>18003505</t>
  </si>
  <si>
    <t>Phạm Nguyên</t>
  </si>
  <si>
    <t>27/04/1994</t>
  </si>
  <si>
    <t>17H-0015235</t>
  </si>
  <si>
    <t>0015235</t>
  </si>
  <si>
    <t>75530</t>
  </si>
  <si>
    <t>16002921</t>
  </si>
  <si>
    <t>17H-0015236</t>
  </si>
  <si>
    <t>0015236</t>
  </si>
  <si>
    <t>75532</t>
  </si>
  <si>
    <t>16001242</t>
  </si>
  <si>
    <t>Thuyền</t>
  </si>
  <si>
    <t>17H-0015237</t>
  </si>
  <si>
    <t>0015237</t>
  </si>
  <si>
    <t>75534</t>
  </si>
  <si>
    <t>17004585</t>
  </si>
  <si>
    <t>Đỗ Hoàng Gia</t>
  </si>
  <si>
    <t>23/10/2001</t>
  </si>
  <si>
    <t>17H-0015238</t>
  </si>
  <si>
    <t>0015238</t>
  </si>
  <si>
    <t>75537</t>
  </si>
  <si>
    <t>17003330</t>
  </si>
  <si>
    <t>17H-0015239</t>
  </si>
  <si>
    <t>0015239</t>
  </si>
  <si>
    <t>75538</t>
  </si>
  <si>
    <t>17000693</t>
  </si>
  <si>
    <t>Trương Anh</t>
  </si>
  <si>
    <t>17T4-KTD1</t>
  </si>
  <si>
    <t>17H-0015240</t>
  </si>
  <si>
    <t>0015240</t>
  </si>
  <si>
    <t>75542</t>
  </si>
  <si>
    <t>17000254</t>
  </si>
  <si>
    <t>Vưu Thụy Thùy</t>
  </si>
  <si>
    <t>19/7/2002</t>
  </si>
  <si>
    <t>17H-0015241</t>
  </si>
  <si>
    <t>0015241</t>
  </si>
  <si>
    <t>75544</t>
  </si>
  <si>
    <t>17000820</t>
  </si>
  <si>
    <t>Nguyễn Cao Hoài</t>
  </si>
  <si>
    <t>17H-0015242</t>
  </si>
  <si>
    <t>0015242</t>
  </si>
  <si>
    <t>75546</t>
  </si>
  <si>
    <t>17000543</t>
  </si>
  <si>
    <t>Đặng Ngọc Vân</t>
  </si>
  <si>
    <t>14/05/2002</t>
  </si>
  <si>
    <t>17H-0015243</t>
  </si>
  <si>
    <t>0015243</t>
  </si>
  <si>
    <t>75548</t>
  </si>
  <si>
    <t>17001416</t>
  </si>
  <si>
    <t>Đặng Nguyễn Thanh</t>
  </si>
  <si>
    <t>22/06/2002</t>
  </si>
  <si>
    <t>17H-0015244</t>
  </si>
  <si>
    <t>0015244</t>
  </si>
  <si>
    <t>75551</t>
  </si>
  <si>
    <t>17000413</t>
  </si>
  <si>
    <t>Huỳnh Thị Mỹ</t>
  </si>
  <si>
    <t>29/04/2002</t>
  </si>
  <si>
    <t>17H-0015245</t>
  </si>
  <si>
    <t>0015245</t>
  </si>
  <si>
    <t>75553</t>
  </si>
  <si>
    <t>17000208</t>
  </si>
  <si>
    <t>Lại Huỳnh Anh</t>
  </si>
  <si>
    <t>12/4/2002</t>
  </si>
  <si>
    <t>17H-0015246</t>
  </si>
  <si>
    <t>0015246</t>
  </si>
  <si>
    <t>75555</t>
  </si>
  <si>
    <t>17002419</t>
  </si>
  <si>
    <t>05/04/1997</t>
  </si>
  <si>
    <t>17H-0015247</t>
  </si>
  <si>
    <t>0015247</t>
  </si>
  <si>
    <t>75557</t>
  </si>
  <si>
    <t>16001821</t>
  </si>
  <si>
    <t>16TC-MTT</t>
  </si>
  <si>
    <t>17H-0015248</t>
  </si>
  <si>
    <t>0015248</t>
  </si>
  <si>
    <t>75559</t>
  </si>
  <si>
    <t>17001278</t>
  </si>
  <si>
    <t>17H-0015249</t>
  </si>
  <si>
    <t>0015249</t>
  </si>
  <si>
    <t>75560</t>
  </si>
  <si>
    <t>17004019</t>
  </si>
  <si>
    <t>Trần Nguyễn Bảo</t>
  </si>
  <si>
    <t>17H-0015250</t>
  </si>
  <si>
    <t>0015250</t>
  </si>
  <si>
    <t>75561</t>
  </si>
  <si>
    <t>17001221</t>
  </si>
  <si>
    <t>17H-0015251</t>
  </si>
  <si>
    <t>0015251</t>
  </si>
  <si>
    <t>75562</t>
  </si>
  <si>
    <t>17004422</t>
  </si>
  <si>
    <t>Hoàng Quang</t>
  </si>
  <si>
    <t>17H-0015252</t>
  </si>
  <si>
    <t>0015252</t>
  </si>
  <si>
    <t>75566</t>
  </si>
  <si>
    <t>17001145</t>
  </si>
  <si>
    <t>17H-0015253</t>
  </si>
  <si>
    <t>0015253</t>
  </si>
  <si>
    <t>75568</t>
  </si>
  <si>
    <t>17002979</t>
  </si>
  <si>
    <t>13/10/2001</t>
  </si>
  <si>
    <t>17H-0015254</t>
  </si>
  <si>
    <t>0015254</t>
  </si>
  <si>
    <t>75570</t>
  </si>
  <si>
    <t>17000345</t>
  </si>
  <si>
    <t>Đỗ Thị Kim</t>
  </si>
  <si>
    <t>05/8/2000</t>
  </si>
  <si>
    <t>17H-0015255</t>
  </si>
  <si>
    <t>0015255</t>
  </si>
  <si>
    <t>75590</t>
  </si>
  <si>
    <t>16000279</t>
  </si>
  <si>
    <t>Bùi Thị Minh</t>
  </si>
  <si>
    <t>17H-0015257</t>
  </si>
  <si>
    <t>0015257</t>
  </si>
  <si>
    <t>75591</t>
  </si>
  <si>
    <t>16001548</t>
  </si>
  <si>
    <t>03/07/2001</t>
  </si>
  <si>
    <t>17H-0015258</t>
  </si>
  <si>
    <t>0015258</t>
  </si>
  <si>
    <t>75593</t>
  </si>
  <si>
    <t>16000120</t>
  </si>
  <si>
    <t>Hứa Lê Kim</t>
  </si>
  <si>
    <t>21/10/2001</t>
  </si>
  <si>
    <t>17H-0015259</t>
  </si>
  <si>
    <t>0015259</t>
  </si>
  <si>
    <t>75594</t>
  </si>
  <si>
    <t>16000112</t>
  </si>
  <si>
    <t>Vũ Thị Thanh</t>
  </si>
  <si>
    <t>17H-0015260</t>
  </si>
  <si>
    <t>0015260</t>
  </si>
  <si>
    <t>75595</t>
  </si>
  <si>
    <t>16000223</t>
  </si>
  <si>
    <t>Nguyễn Vũ Trúc</t>
  </si>
  <si>
    <t>17H-0015261</t>
  </si>
  <si>
    <t>0015261</t>
  </si>
  <si>
    <t>75596</t>
  </si>
  <si>
    <t>16001307</t>
  </si>
  <si>
    <t>13/02/2001</t>
  </si>
  <si>
    <t>17H-0015262</t>
  </si>
  <si>
    <t>0015262</t>
  </si>
  <si>
    <t>75599</t>
  </si>
  <si>
    <t>17002316</t>
  </si>
  <si>
    <t>17H-0015263</t>
  </si>
  <si>
    <t>0015263</t>
  </si>
  <si>
    <t>75600</t>
  </si>
  <si>
    <t>17002439</t>
  </si>
  <si>
    <t>17H-0015264</t>
  </si>
  <si>
    <t>0015264</t>
  </si>
  <si>
    <t>75601</t>
  </si>
  <si>
    <t>16000534</t>
  </si>
  <si>
    <t>Nguyễn Vũ Trâm</t>
  </si>
  <si>
    <t>12/08/2001</t>
  </si>
  <si>
    <t>17H-0015265</t>
  </si>
  <si>
    <t>0015265</t>
  </si>
  <si>
    <t>75602</t>
  </si>
  <si>
    <t>17004772</t>
  </si>
  <si>
    <t>Bùi Hồng</t>
  </si>
  <si>
    <t>17H-0015266</t>
  </si>
  <si>
    <t>0015266</t>
  </si>
  <si>
    <t>75607</t>
  </si>
  <si>
    <t>18005672</t>
  </si>
  <si>
    <t>Nguyễn Thị Lan</t>
  </si>
  <si>
    <t>17H-0015267</t>
  </si>
  <si>
    <t>0015267</t>
  </si>
  <si>
    <t>75611</t>
  </si>
  <si>
    <t>17002174</t>
  </si>
  <si>
    <t>07/10/1997</t>
  </si>
  <si>
    <t>17H-0015268</t>
  </si>
  <si>
    <t>0015268</t>
  </si>
  <si>
    <t>75621</t>
  </si>
  <si>
    <t>17004222</t>
  </si>
  <si>
    <t>Tiệp</t>
  </si>
  <si>
    <t>17H-0015269</t>
  </si>
  <si>
    <t>0015269</t>
  </si>
  <si>
    <t>75623</t>
  </si>
  <si>
    <t>18005673</t>
  </si>
  <si>
    <t>Dương Đại</t>
  </si>
  <si>
    <t>15/01/2000</t>
  </si>
  <si>
    <t>17H-0015270</t>
  </si>
  <si>
    <t>0015270</t>
  </si>
  <si>
    <t>75624</t>
  </si>
  <si>
    <t>16003013</t>
  </si>
  <si>
    <t>Sịnh</t>
  </si>
  <si>
    <t>06/05/1997</t>
  </si>
  <si>
    <t>17H-0015271</t>
  </si>
  <si>
    <t>0015271</t>
  </si>
  <si>
    <t>75625</t>
  </si>
  <si>
    <t>16002664</t>
  </si>
  <si>
    <t>17H-0015272</t>
  </si>
  <si>
    <t>0015272</t>
  </si>
  <si>
    <t>75514</t>
  </si>
  <si>
    <t>16001729</t>
  </si>
  <si>
    <t>17H-0016267</t>
  </si>
  <si>
    <t>0016267</t>
  </si>
  <si>
    <t>75515</t>
  </si>
  <si>
    <t>16002494</t>
  </si>
  <si>
    <t>Nguyễn Thảo</t>
  </si>
  <si>
    <t>16/08/2001</t>
  </si>
  <si>
    <t>17H-0016268</t>
  </si>
  <si>
    <t>0016268</t>
  </si>
  <si>
    <t>75516</t>
  </si>
  <si>
    <t>17004317</t>
  </si>
  <si>
    <t>17H-0016269</t>
  </si>
  <si>
    <t>0016269</t>
  </si>
  <si>
    <t>75517</t>
  </si>
  <si>
    <t>17004488</t>
  </si>
  <si>
    <t>17H-0016270</t>
  </si>
  <si>
    <t>0016270</t>
  </si>
  <si>
    <t>75518</t>
  </si>
  <si>
    <t>17002377</t>
  </si>
  <si>
    <t>17H-0016271</t>
  </si>
  <si>
    <t>0016271</t>
  </si>
  <si>
    <t>75520</t>
  </si>
  <si>
    <t>16000847</t>
  </si>
  <si>
    <t>17H-0016272</t>
  </si>
  <si>
    <t>0016272</t>
  </si>
  <si>
    <t>75522</t>
  </si>
  <si>
    <t>17003211</t>
  </si>
  <si>
    <t>17H-0016273</t>
  </si>
  <si>
    <t>0016273</t>
  </si>
  <si>
    <t>75523</t>
  </si>
  <si>
    <t>16000938</t>
  </si>
  <si>
    <t>19/02/1998</t>
  </si>
  <si>
    <t>17H-0016274</t>
  </si>
  <si>
    <t>0016274</t>
  </si>
  <si>
    <t>75525</t>
  </si>
  <si>
    <t>17001502</t>
  </si>
  <si>
    <t>17H-0016275</t>
  </si>
  <si>
    <t>0016275</t>
  </si>
  <si>
    <t>75526</t>
  </si>
  <si>
    <t>17004347</t>
  </si>
  <si>
    <t>Nguyễn Vương Tấn</t>
  </si>
  <si>
    <t>17H-0016276</t>
  </si>
  <si>
    <t>0016276</t>
  </si>
  <si>
    <t>75527</t>
  </si>
  <si>
    <t>17000865</t>
  </si>
  <si>
    <t>Nguyễn Đỗ Nhựt</t>
  </si>
  <si>
    <t>17H-0016277</t>
  </si>
  <si>
    <t>0016277</t>
  </si>
  <si>
    <t>75529</t>
  </si>
  <si>
    <t>17000916</t>
  </si>
  <si>
    <t>13/07/1996</t>
  </si>
  <si>
    <t>17H-0016278</t>
  </si>
  <si>
    <t>0016278</t>
  </si>
  <si>
    <t>75531</t>
  </si>
  <si>
    <t>16000340</t>
  </si>
  <si>
    <t>Phạm Huỳnh Xuân</t>
  </si>
  <si>
    <t>16TCN-KTD</t>
  </si>
  <si>
    <t>17H-0016279</t>
  </si>
  <si>
    <t>0016279</t>
  </si>
  <si>
    <t>75533</t>
  </si>
  <si>
    <t>17003920</t>
  </si>
  <si>
    <t>17H-0016280</t>
  </si>
  <si>
    <t>0016280</t>
  </si>
  <si>
    <t>75535</t>
  </si>
  <si>
    <t>17002238</t>
  </si>
  <si>
    <t>Nguyễn Viết</t>
  </si>
  <si>
    <t>Quyết</t>
  </si>
  <si>
    <t>17H-0016281</t>
  </si>
  <si>
    <t>0016281</t>
  </si>
  <si>
    <t>75536</t>
  </si>
  <si>
    <t>17000485</t>
  </si>
  <si>
    <t>Trương Hoàng Mỹ</t>
  </si>
  <si>
    <t>29/7/2002</t>
  </si>
  <si>
    <t>17H-0016282</t>
  </si>
  <si>
    <t>0016282</t>
  </si>
  <si>
    <t>75539</t>
  </si>
  <si>
    <t>17000277</t>
  </si>
  <si>
    <t>17H-0016283</t>
  </si>
  <si>
    <t>0016283</t>
  </si>
  <si>
    <t>75540</t>
  </si>
  <si>
    <t>16003371</t>
  </si>
  <si>
    <t>Lương Xuân</t>
  </si>
  <si>
    <t>17H-0016284</t>
  </si>
  <si>
    <t>0016284</t>
  </si>
  <si>
    <t>75541</t>
  </si>
  <si>
    <t>17004751</t>
  </si>
  <si>
    <t>08/06/1999</t>
  </si>
  <si>
    <t>17H-0016285</t>
  </si>
  <si>
    <t>0016285</t>
  </si>
  <si>
    <t>75543</t>
  </si>
  <si>
    <t>16001868</t>
  </si>
  <si>
    <t>17H-0016286</t>
  </si>
  <si>
    <t>0016286</t>
  </si>
  <si>
    <t>75545</t>
  </si>
  <si>
    <t>17000684</t>
  </si>
  <si>
    <t>Thạch Phương</t>
  </si>
  <si>
    <t>03/12/2002</t>
  </si>
  <si>
    <t>17H-0016287</t>
  </si>
  <si>
    <t>0016287</t>
  </si>
  <si>
    <t>75547</t>
  </si>
  <si>
    <t>17000625</t>
  </si>
  <si>
    <t>Lê Nguyễn Ý</t>
  </si>
  <si>
    <t>17H-0016288</t>
  </si>
  <si>
    <t>0016288</t>
  </si>
  <si>
    <t>75549</t>
  </si>
  <si>
    <t>17000628</t>
  </si>
  <si>
    <t>Trần Thị Quyền</t>
  </si>
  <si>
    <t>17H-0016289</t>
  </si>
  <si>
    <t>0016289</t>
  </si>
  <si>
    <t>75550</t>
  </si>
  <si>
    <t>18005667</t>
  </si>
  <si>
    <t>13/06/1987</t>
  </si>
  <si>
    <t>17H-0016290</t>
  </si>
  <si>
    <t>0016290</t>
  </si>
  <si>
    <t>75552</t>
  </si>
  <si>
    <t>17000227</t>
  </si>
  <si>
    <t>Trần Thị Phụng</t>
  </si>
  <si>
    <t>25/9/2002</t>
  </si>
  <si>
    <t>17H-0016291</t>
  </si>
  <si>
    <t>0016291</t>
  </si>
  <si>
    <t>75554</t>
  </si>
  <si>
    <t>18005668</t>
  </si>
  <si>
    <t>21/06/1997</t>
  </si>
  <si>
    <t>17H-0016292</t>
  </si>
  <si>
    <t>0016292</t>
  </si>
  <si>
    <t>75556</t>
  </si>
  <si>
    <t>16000655</t>
  </si>
  <si>
    <t>05/06/2001</t>
  </si>
  <si>
    <t>17H-0016293</t>
  </si>
  <si>
    <t>0016293</t>
  </si>
  <si>
    <t>75558</t>
  </si>
  <si>
    <t>16001798</t>
  </si>
  <si>
    <t>Nguyễn Quỳnh</t>
  </si>
  <si>
    <t>17H-0016294</t>
  </si>
  <si>
    <t>0016294</t>
  </si>
  <si>
    <t>75564</t>
  </si>
  <si>
    <t>17002434</t>
  </si>
  <si>
    <t>Huỳnh Xuân</t>
  </si>
  <si>
    <t>Bách</t>
  </si>
  <si>
    <t>17H-0016295</t>
  </si>
  <si>
    <t>0016295</t>
  </si>
  <si>
    <t>75565</t>
  </si>
  <si>
    <t>17000583</t>
  </si>
  <si>
    <t>17H-0016296</t>
  </si>
  <si>
    <t>0016296</t>
  </si>
  <si>
    <t>75567</t>
  </si>
  <si>
    <t>17003197</t>
  </si>
  <si>
    <t>Chăm</t>
  </si>
  <si>
    <t>17H-0016297</t>
  </si>
  <si>
    <t>0016297</t>
  </si>
  <si>
    <t>75569</t>
  </si>
  <si>
    <t>17004690</t>
  </si>
  <si>
    <t>Võ Thị Hồng</t>
  </si>
  <si>
    <t>Diệp</t>
  </si>
  <si>
    <t>17H-0016298</t>
  </si>
  <si>
    <t>0016298</t>
  </si>
  <si>
    <t>75571</t>
  </si>
  <si>
    <t>17000085</t>
  </si>
  <si>
    <t>Nguyễn Thị Thùy</t>
  </si>
  <si>
    <t>17H-0016299</t>
  </si>
  <si>
    <t>0016299</t>
  </si>
  <si>
    <t>75572</t>
  </si>
  <si>
    <t>16000804</t>
  </si>
  <si>
    <t>Trần Nguyễn Như</t>
  </si>
  <si>
    <t>21/05/2001</t>
  </si>
  <si>
    <t>17H-0016300</t>
  </si>
  <si>
    <t>0016300</t>
  </si>
  <si>
    <t>75574</t>
  </si>
  <si>
    <t>16002378</t>
  </si>
  <si>
    <t>Tranh</t>
  </si>
  <si>
    <t>17H-0016301</t>
  </si>
  <si>
    <t>0016301</t>
  </si>
  <si>
    <t>75575</t>
  </si>
  <si>
    <t>17003585</t>
  </si>
  <si>
    <t>Pi Năng Na</t>
  </si>
  <si>
    <t>Tra</t>
  </si>
  <si>
    <t>17H-0016302</t>
  </si>
  <si>
    <t>0016302</t>
  </si>
  <si>
    <t>75577</t>
  </si>
  <si>
    <t>17003716</t>
  </si>
  <si>
    <t>25/06/1998</t>
  </si>
  <si>
    <t>17H-0016303</t>
  </si>
  <si>
    <t>0016303</t>
  </si>
  <si>
    <t>75579</t>
  </si>
  <si>
    <t>16000920</t>
  </si>
  <si>
    <t>Trần Vỉnh</t>
  </si>
  <si>
    <t>20/09/1998</t>
  </si>
  <si>
    <t>17H-0016304</t>
  </si>
  <si>
    <t>0016304</t>
  </si>
  <si>
    <t>75581</t>
  </si>
  <si>
    <t>16002574</t>
  </si>
  <si>
    <t>07/10/1998</t>
  </si>
  <si>
    <t>17H-0016305</t>
  </si>
  <si>
    <t>0016305</t>
  </si>
  <si>
    <t>75582</t>
  </si>
  <si>
    <t>17003397</t>
  </si>
  <si>
    <t>Nguyễn Hoàng Ngọc</t>
  </si>
  <si>
    <t>17H-0016306</t>
  </si>
  <si>
    <t>0016306</t>
  </si>
  <si>
    <t>75583</t>
  </si>
  <si>
    <t>17001068</t>
  </si>
  <si>
    <t>17H-0016307</t>
  </si>
  <si>
    <t>0016307</t>
  </si>
  <si>
    <t>75584</t>
  </si>
  <si>
    <t>18005669</t>
  </si>
  <si>
    <t>25/02/1993</t>
  </si>
  <si>
    <t>17H-0016308</t>
  </si>
  <si>
    <t>0016308</t>
  </si>
  <si>
    <t>75585</t>
  </si>
  <si>
    <t>18005670</t>
  </si>
  <si>
    <t>Nguyễn Trà Thành</t>
  </si>
  <si>
    <t>17H-0016309</t>
  </si>
  <si>
    <t>0016309</t>
  </si>
  <si>
    <t>75586</t>
  </si>
  <si>
    <t>18005671</t>
  </si>
  <si>
    <t>17H-0016310</t>
  </si>
  <si>
    <t>0016310</t>
  </si>
  <si>
    <t>75587</t>
  </si>
  <si>
    <t>16000417</t>
  </si>
  <si>
    <t>Huỳnh Ngọc Bảo</t>
  </si>
  <si>
    <t>24/10/2001</t>
  </si>
  <si>
    <t>17H-0016311</t>
  </si>
  <si>
    <t>0016311</t>
  </si>
  <si>
    <t>75588</t>
  </si>
  <si>
    <t>16000281</t>
  </si>
  <si>
    <t>Lê Tâm</t>
  </si>
  <si>
    <t>17H-0016312</t>
  </si>
  <si>
    <t>0016312</t>
  </si>
  <si>
    <t>75589</t>
  </si>
  <si>
    <t>16003845</t>
  </si>
  <si>
    <t>Vương Minh</t>
  </si>
  <si>
    <t>02/08/2000</t>
  </si>
  <si>
    <t>17H-0016313</t>
  </si>
  <si>
    <t>0016313</t>
  </si>
  <si>
    <t>75598</t>
  </si>
  <si>
    <t>16002264</t>
  </si>
  <si>
    <t>17H-0016314</t>
  </si>
  <si>
    <t>0016314</t>
  </si>
  <si>
    <t>75604</t>
  </si>
  <si>
    <t>16000298</t>
  </si>
  <si>
    <t>20/09/2001</t>
  </si>
  <si>
    <t>17H-0016315</t>
  </si>
  <si>
    <t>0016315</t>
  </si>
  <si>
    <t>75606</t>
  </si>
  <si>
    <t>16000494</t>
  </si>
  <si>
    <t>Huỳnh Mai Kim</t>
  </si>
  <si>
    <t>14/11/2001</t>
  </si>
  <si>
    <t>17H-0016316</t>
  </si>
  <si>
    <t>0016316</t>
  </si>
  <si>
    <t>75608</t>
  </si>
  <si>
    <t>16000515</t>
  </si>
  <si>
    <t>Lê Thị Bé</t>
  </si>
  <si>
    <t>18/07/2001</t>
  </si>
  <si>
    <t>17H-0016317</t>
  </si>
  <si>
    <t>0016317</t>
  </si>
  <si>
    <t>75609</t>
  </si>
  <si>
    <t>16000129</t>
  </si>
  <si>
    <t>17H-0016318</t>
  </si>
  <si>
    <t>0016318</t>
  </si>
  <si>
    <t>75610</t>
  </si>
  <si>
    <t>16000121</t>
  </si>
  <si>
    <t>12/12/2001</t>
  </si>
  <si>
    <t>17H-0016319</t>
  </si>
  <si>
    <t>0016319</t>
  </si>
  <si>
    <t>75612</t>
  </si>
  <si>
    <t>16003535</t>
  </si>
  <si>
    <t>Dụng Thị Ánh</t>
  </si>
  <si>
    <t>Tuyết</t>
  </si>
  <si>
    <t>17H-0016320</t>
  </si>
  <si>
    <t>0016320</t>
  </si>
  <si>
    <t>75613</t>
  </si>
  <si>
    <t>16003068</t>
  </si>
  <si>
    <t>17H-0016321</t>
  </si>
  <si>
    <t>0016321</t>
  </si>
  <si>
    <t>75614</t>
  </si>
  <si>
    <t>16000157</t>
  </si>
  <si>
    <t>Trương Mỹ</t>
  </si>
  <si>
    <t>17H-0016322</t>
  </si>
  <si>
    <t>0016322</t>
  </si>
  <si>
    <t>75615</t>
  </si>
  <si>
    <t>17004247</t>
  </si>
  <si>
    <t>17H-0016323</t>
  </si>
  <si>
    <t>0016323</t>
  </si>
  <si>
    <t>75616</t>
  </si>
  <si>
    <t>16000245</t>
  </si>
  <si>
    <t>Đỗ Thị Thanh</t>
  </si>
  <si>
    <t>17H-0016324</t>
  </si>
  <si>
    <t>0016324</t>
  </si>
  <si>
    <t>75617</t>
  </si>
  <si>
    <t>17001931</t>
  </si>
  <si>
    <t>17H-0016325</t>
  </si>
  <si>
    <t>0016325</t>
  </si>
  <si>
    <t>75618</t>
  </si>
  <si>
    <t>17002693</t>
  </si>
  <si>
    <t>17H-0016326</t>
  </si>
  <si>
    <t>0016326</t>
  </si>
  <si>
    <t>75619</t>
  </si>
  <si>
    <t>16001004</t>
  </si>
  <si>
    <t>17H-0016327</t>
  </si>
  <si>
    <t>0016327</t>
  </si>
  <si>
    <t>75620</t>
  </si>
  <si>
    <t>17001687</t>
  </si>
  <si>
    <t>Dương Thị Phương</t>
  </si>
  <si>
    <t>17H-0016328</t>
  </si>
  <si>
    <t>0016328</t>
  </si>
  <si>
    <t>75629</t>
  </si>
  <si>
    <t>17001555</t>
  </si>
  <si>
    <t>17H-0016329</t>
  </si>
  <si>
    <t>0016329</t>
  </si>
  <si>
    <t>75633</t>
  </si>
  <si>
    <t>16001650</t>
  </si>
  <si>
    <t>10/11/1997</t>
  </si>
  <si>
    <t>17H-0016330</t>
  </si>
  <si>
    <t>0016330</t>
  </si>
  <si>
    <t>75634</t>
  </si>
  <si>
    <t>16000969</t>
  </si>
  <si>
    <t>17H-0016331</t>
  </si>
  <si>
    <t>0016331</t>
  </si>
  <si>
    <t>75635</t>
  </si>
  <si>
    <t>17002825</t>
  </si>
  <si>
    <t>17H-0016332</t>
  </si>
  <si>
    <t>0016332</t>
  </si>
  <si>
    <t>75638</t>
  </si>
  <si>
    <t>18005674</t>
  </si>
  <si>
    <t>26/08/1997</t>
  </si>
  <si>
    <t>17H-0016333</t>
  </si>
  <si>
    <t>0016333</t>
  </si>
  <si>
    <t>75639</t>
  </si>
  <si>
    <t>18005675</t>
  </si>
  <si>
    <t>17H-0016334</t>
  </si>
  <si>
    <t>0016334</t>
  </si>
  <si>
    <t>75641</t>
  </si>
  <si>
    <t>17004615</t>
  </si>
  <si>
    <t>16/12/1997</t>
  </si>
  <si>
    <t>17H-0016335</t>
  </si>
  <si>
    <t>0016335</t>
  </si>
  <si>
    <t>75651</t>
  </si>
  <si>
    <t>16001344</t>
  </si>
  <si>
    <t>17H-0016336</t>
  </si>
  <si>
    <t>0016336</t>
  </si>
  <si>
    <t>75653</t>
  </si>
  <si>
    <t>17001065</t>
  </si>
  <si>
    <t>23/09/1999</t>
  </si>
  <si>
    <t>17H-0016337</t>
  </si>
  <si>
    <t>0016337</t>
  </si>
  <si>
    <t>75654</t>
  </si>
  <si>
    <t>17001047</t>
  </si>
  <si>
    <t>17H-0016338</t>
  </si>
  <si>
    <t>0016338</t>
  </si>
  <si>
    <t>75626</t>
  </si>
  <si>
    <t>16002217</t>
  </si>
  <si>
    <t>17H-0016530</t>
  </si>
  <si>
    <t>0016530</t>
  </si>
  <si>
    <t>75627</t>
  </si>
  <si>
    <t>17000309</t>
  </si>
  <si>
    <t>17H-0016531</t>
  </si>
  <si>
    <t>0016531</t>
  </si>
  <si>
    <t>75628</t>
  </si>
  <si>
    <t>16002180</t>
  </si>
  <si>
    <t>Lại Đình</t>
  </si>
  <si>
    <t>17H-0016532</t>
  </si>
  <si>
    <t>0016532</t>
  </si>
  <si>
    <t>75630</t>
  </si>
  <si>
    <t>16002210</t>
  </si>
  <si>
    <t>Đel</t>
  </si>
  <si>
    <t>17H-0016533</t>
  </si>
  <si>
    <t>0016533</t>
  </si>
  <si>
    <t>75632</t>
  </si>
  <si>
    <t>17002556</t>
  </si>
  <si>
    <t>Hoàng Định</t>
  </si>
  <si>
    <t>17H-0016534</t>
  </si>
  <si>
    <t>0016534</t>
  </si>
  <si>
    <t>75637</t>
  </si>
  <si>
    <t>16003569</t>
  </si>
  <si>
    <t>17H-0016535</t>
  </si>
  <si>
    <t>0016535</t>
  </si>
  <si>
    <t>75640</t>
  </si>
  <si>
    <t>17003201</t>
  </si>
  <si>
    <t>Nguyễn Thị Yến</t>
  </si>
  <si>
    <t>17H-0016536</t>
  </si>
  <si>
    <t>0016536</t>
  </si>
  <si>
    <t>0015256</t>
  </si>
  <si>
    <t>TP. HCM, ngày 10 tháng 10 năm 2018</t>
  </si>
  <si>
    <t>Năm trăm chín mươi sáu triệu, một trăm ba mươi chín ngàn chín trăm hai mươi đồng.</t>
  </si>
  <si>
    <t>TP. HCM, ngày 11 tháng 10 năm 2018</t>
  </si>
  <si>
    <t>75656</t>
  </si>
  <si>
    <t>16002370</t>
  </si>
  <si>
    <t>11/10/2018</t>
  </si>
  <si>
    <t>17H-0016339</t>
  </si>
  <si>
    <t>0016339</t>
  </si>
  <si>
    <t>75657</t>
  </si>
  <si>
    <t>17004344</t>
  </si>
  <si>
    <t>Vỏ Tấn</t>
  </si>
  <si>
    <t>17H-0016340</t>
  </si>
  <si>
    <t>0016340</t>
  </si>
  <si>
    <t>75658</t>
  </si>
  <si>
    <t>17003637</t>
  </si>
  <si>
    <t>29/09/1998</t>
  </si>
  <si>
    <t>17H-0016341</t>
  </si>
  <si>
    <t>0016341</t>
  </si>
  <si>
    <t>75659</t>
  </si>
  <si>
    <t>17004408</t>
  </si>
  <si>
    <t>Ngô Gia Việt</t>
  </si>
  <si>
    <t>17H-0016342</t>
  </si>
  <si>
    <t>0016342</t>
  </si>
  <si>
    <t>75660</t>
  </si>
  <si>
    <t>17000250</t>
  </si>
  <si>
    <t>Hà Bỉnh Ngọc</t>
  </si>
  <si>
    <t>Lân</t>
  </si>
  <si>
    <t>13/01/1995</t>
  </si>
  <si>
    <t>17H-0016343</t>
  </si>
  <si>
    <t>0016343</t>
  </si>
  <si>
    <t>75661</t>
  </si>
  <si>
    <t>17004507</t>
  </si>
  <si>
    <t>17H-0016344</t>
  </si>
  <si>
    <t>0016344</t>
  </si>
  <si>
    <t>75662</t>
  </si>
  <si>
    <t>18005676</t>
  </si>
  <si>
    <t>Lê Thái Thành</t>
  </si>
  <si>
    <t>07/12/2000</t>
  </si>
  <si>
    <t>17H-0016345</t>
  </si>
  <si>
    <t>0016345</t>
  </si>
  <si>
    <t>75663</t>
  </si>
  <si>
    <t>17004921</t>
  </si>
  <si>
    <t>10/8/1993</t>
  </si>
  <si>
    <t>17H-0016346</t>
  </si>
  <si>
    <t>0016346</t>
  </si>
  <si>
    <t>75664</t>
  </si>
  <si>
    <t>17004784</t>
  </si>
  <si>
    <t>17H-0016347</t>
  </si>
  <si>
    <t>0016347</t>
  </si>
  <si>
    <t>75665</t>
  </si>
  <si>
    <t>16000131</t>
  </si>
  <si>
    <t>Khổng Tuyết</t>
  </si>
  <si>
    <t>05/03/2001</t>
  </si>
  <si>
    <t>17H-0016348</t>
  </si>
  <si>
    <t>0016348</t>
  </si>
  <si>
    <t>75666</t>
  </si>
  <si>
    <t>17003728</t>
  </si>
  <si>
    <t>04/03/1998</t>
  </si>
  <si>
    <t>17H-0016349</t>
  </si>
  <si>
    <t>0016349</t>
  </si>
  <si>
    <t>75667</t>
  </si>
  <si>
    <t>17001402</t>
  </si>
  <si>
    <t>17H-0016350</t>
  </si>
  <si>
    <t>0016350</t>
  </si>
  <si>
    <t>75669</t>
  </si>
  <si>
    <t>16002869</t>
  </si>
  <si>
    <t>17H-0016351</t>
  </si>
  <si>
    <t>0016351</t>
  </si>
  <si>
    <t>75670</t>
  </si>
  <si>
    <t>17003800</t>
  </si>
  <si>
    <t>Nhứt</t>
  </si>
  <si>
    <t>17H-0016352</t>
  </si>
  <si>
    <t>0016352</t>
  </si>
  <si>
    <t>75671</t>
  </si>
  <si>
    <t>16002004</t>
  </si>
  <si>
    <t>Lê Ngọc Tâm Hải</t>
  </si>
  <si>
    <t>17H-0016353</t>
  </si>
  <si>
    <t>0016353</t>
  </si>
  <si>
    <t>75672</t>
  </si>
  <si>
    <t>17001344</t>
  </si>
  <si>
    <t>17H-0016354</t>
  </si>
  <si>
    <t>0016354</t>
  </si>
  <si>
    <t>75674</t>
  </si>
  <si>
    <t>17002193</t>
  </si>
  <si>
    <t>Đến</t>
  </si>
  <si>
    <t>17H-0016355</t>
  </si>
  <si>
    <t>0016355</t>
  </si>
  <si>
    <t>75676</t>
  </si>
  <si>
    <t>17003895</t>
  </si>
  <si>
    <t>17H-0016356</t>
  </si>
  <si>
    <t>0016356</t>
  </si>
  <si>
    <t>75678</t>
  </si>
  <si>
    <t>17000392</t>
  </si>
  <si>
    <t>Tăng Kim</t>
  </si>
  <si>
    <t>17H-0016357</t>
  </si>
  <si>
    <t>0016357</t>
  </si>
  <si>
    <t>75680</t>
  </si>
  <si>
    <t>17000962</t>
  </si>
  <si>
    <t>Vũ Thị</t>
  </si>
  <si>
    <t>02/09/2002</t>
  </si>
  <si>
    <t>17H-0016358</t>
  </si>
  <si>
    <t>0016358</t>
  </si>
  <si>
    <t>75682</t>
  </si>
  <si>
    <t>17003409</t>
  </si>
  <si>
    <t>21/02/2002</t>
  </si>
  <si>
    <t>17H-0016359</t>
  </si>
  <si>
    <t>0016359</t>
  </si>
  <si>
    <t>75685</t>
  </si>
  <si>
    <t>15000202</t>
  </si>
  <si>
    <t>Huỳnh Nguyễn Thủy</t>
  </si>
  <si>
    <t>15TCN-MTT</t>
  </si>
  <si>
    <t>17H-0016360</t>
  </si>
  <si>
    <t>0016360</t>
  </si>
  <si>
    <t>75689</t>
  </si>
  <si>
    <t>17003602</t>
  </si>
  <si>
    <t>17H-0016361</t>
  </si>
  <si>
    <t>0016361</t>
  </si>
  <si>
    <t>75690</t>
  </si>
  <si>
    <t>16001182</t>
  </si>
  <si>
    <t>Bùi Thiện</t>
  </si>
  <si>
    <t>Hửu</t>
  </si>
  <si>
    <t>17H-0016362</t>
  </si>
  <si>
    <t>0016362</t>
  </si>
  <si>
    <t>75691</t>
  </si>
  <si>
    <t>17001620</t>
  </si>
  <si>
    <t>Nguyễn Thành Kinh</t>
  </si>
  <si>
    <t>17H-0016363</t>
  </si>
  <si>
    <t>0016363</t>
  </si>
  <si>
    <t>75692</t>
  </si>
  <si>
    <t>17003188</t>
  </si>
  <si>
    <t>17H-0016364</t>
  </si>
  <si>
    <t>0016364</t>
  </si>
  <si>
    <t>75693</t>
  </si>
  <si>
    <t>17001452</t>
  </si>
  <si>
    <t>17H-0016365</t>
  </si>
  <si>
    <t>0016365</t>
  </si>
  <si>
    <t>75694</t>
  </si>
  <si>
    <t>17001467</t>
  </si>
  <si>
    <t>17H-0016366</t>
  </si>
  <si>
    <t>0016366</t>
  </si>
  <si>
    <t>75695</t>
  </si>
  <si>
    <t>17002865</t>
  </si>
  <si>
    <t>Lâm Nguyễn Phước</t>
  </si>
  <si>
    <t>17H-0016367</t>
  </si>
  <si>
    <t>0016367</t>
  </si>
  <si>
    <t>75696</t>
  </si>
  <si>
    <t>17002933</t>
  </si>
  <si>
    <t>17H-0016368</t>
  </si>
  <si>
    <t>0016368</t>
  </si>
  <si>
    <t>75697</t>
  </si>
  <si>
    <t>16000936</t>
  </si>
  <si>
    <t>Lê Trần Tuấn</t>
  </si>
  <si>
    <t>17H-0016369</t>
  </si>
  <si>
    <t>0016369</t>
  </si>
  <si>
    <t>75698</t>
  </si>
  <si>
    <t>16000814</t>
  </si>
  <si>
    <t>Trịnh Thống</t>
  </si>
  <si>
    <t>17H-0016370</t>
  </si>
  <si>
    <t>0016370</t>
  </si>
  <si>
    <t>75699</t>
  </si>
  <si>
    <t>17003429</t>
  </si>
  <si>
    <t>17H-0016371</t>
  </si>
  <si>
    <t>0016371</t>
  </si>
  <si>
    <t>75700</t>
  </si>
  <si>
    <t>16003234</t>
  </si>
  <si>
    <t>17H-0016372</t>
  </si>
  <si>
    <t>0016372</t>
  </si>
  <si>
    <t>75701</t>
  </si>
  <si>
    <t>16002765</t>
  </si>
  <si>
    <t>Lê Phạm Hùng</t>
  </si>
  <si>
    <t>17H-0016373</t>
  </si>
  <si>
    <t>0016373</t>
  </si>
  <si>
    <t>75702</t>
  </si>
  <si>
    <t>17001583</t>
  </si>
  <si>
    <t>Nguyễn Cữu</t>
  </si>
  <si>
    <t>17H-0016374</t>
  </si>
  <si>
    <t>0016374</t>
  </si>
  <si>
    <t>75703</t>
  </si>
  <si>
    <t>17002310</t>
  </si>
  <si>
    <t>17H-0016375</t>
  </si>
  <si>
    <t>0016375</t>
  </si>
  <si>
    <t>75704</t>
  </si>
  <si>
    <t>17002492</t>
  </si>
  <si>
    <t>17H-0016376</t>
  </si>
  <si>
    <t>0016376</t>
  </si>
  <si>
    <t>75705</t>
  </si>
  <si>
    <t>17002689</t>
  </si>
  <si>
    <t>Cao Thị Thanh</t>
  </si>
  <si>
    <t>17H-0016377</t>
  </si>
  <si>
    <t>0016377</t>
  </si>
  <si>
    <t>75707</t>
  </si>
  <si>
    <t>16003657</t>
  </si>
  <si>
    <t>09/06/1997</t>
  </si>
  <si>
    <t>17H-0016378</t>
  </si>
  <si>
    <t>0016378</t>
  </si>
  <si>
    <t>75708</t>
  </si>
  <si>
    <t>17001567</t>
  </si>
  <si>
    <t>Nguyễn Xuân Quang</t>
  </si>
  <si>
    <t>17H-0016379</t>
  </si>
  <si>
    <t>0016379</t>
  </si>
  <si>
    <t>75709</t>
  </si>
  <si>
    <t>18005677</t>
  </si>
  <si>
    <t>13/08/1996</t>
  </si>
  <si>
    <t>17H-0016380</t>
  </si>
  <si>
    <t>0016380</t>
  </si>
  <si>
    <t>75710</t>
  </si>
  <si>
    <t>15003413</t>
  </si>
  <si>
    <t>Nguyễn Giao Cát</t>
  </si>
  <si>
    <t>30/01/2000</t>
  </si>
  <si>
    <t>17H-0016381</t>
  </si>
  <si>
    <t>0016381</t>
  </si>
  <si>
    <t>75713</t>
  </si>
  <si>
    <t>15000725</t>
  </si>
  <si>
    <t>Phạm Nguyễn Phương</t>
  </si>
  <si>
    <t>17H-0016382</t>
  </si>
  <si>
    <t>0016382</t>
  </si>
  <si>
    <t>75716</t>
  </si>
  <si>
    <t>17004193</t>
  </si>
  <si>
    <t>17H-0016383</t>
  </si>
  <si>
    <t>0016383</t>
  </si>
  <si>
    <t>75717</t>
  </si>
  <si>
    <t>16003355</t>
  </si>
  <si>
    <t>17H-0016384</t>
  </si>
  <si>
    <t>0016384</t>
  </si>
  <si>
    <t>75718</t>
  </si>
  <si>
    <t>18005678</t>
  </si>
  <si>
    <t>17H-0016385</t>
  </si>
  <si>
    <t>0016385</t>
  </si>
  <si>
    <t>75721</t>
  </si>
  <si>
    <t>17002698</t>
  </si>
  <si>
    <t>26/06/1998</t>
  </si>
  <si>
    <t>17H-0016386</t>
  </si>
  <si>
    <t>0016386</t>
  </si>
  <si>
    <t>75722</t>
  </si>
  <si>
    <t>17002032</t>
  </si>
  <si>
    <t>Von</t>
  </si>
  <si>
    <t>17H-0016387</t>
  </si>
  <si>
    <t>0016387</t>
  </si>
  <si>
    <t>75723</t>
  </si>
  <si>
    <t>17001526</t>
  </si>
  <si>
    <t>17H-0016388</t>
  </si>
  <si>
    <t>0016388</t>
  </si>
  <si>
    <t>75724</t>
  </si>
  <si>
    <t>17001531</t>
  </si>
  <si>
    <t>17H-0016389</t>
  </si>
  <si>
    <t>0016389</t>
  </si>
  <si>
    <t>75725</t>
  </si>
  <si>
    <t>16000711</t>
  </si>
  <si>
    <t>17H-0016390</t>
  </si>
  <si>
    <t>0016390</t>
  </si>
  <si>
    <t>75726</t>
  </si>
  <si>
    <t>18005679</t>
  </si>
  <si>
    <t>17H-0016391</t>
  </si>
  <si>
    <t>0016391</t>
  </si>
  <si>
    <t>75727</t>
  </si>
  <si>
    <t>17004453</t>
  </si>
  <si>
    <t>17H-0016392</t>
  </si>
  <si>
    <t>0016392</t>
  </si>
  <si>
    <t>75728</t>
  </si>
  <si>
    <t>17000067</t>
  </si>
  <si>
    <t>17H-0016393</t>
  </si>
  <si>
    <t>0016393</t>
  </si>
  <si>
    <t>75729</t>
  </si>
  <si>
    <t>16003748</t>
  </si>
  <si>
    <t>Lã Tấn Hoài</t>
  </si>
  <si>
    <t>17H-0016394</t>
  </si>
  <si>
    <t>0016394</t>
  </si>
  <si>
    <t>75730</t>
  </si>
  <si>
    <t>17003332</t>
  </si>
  <si>
    <t>17H-0016395</t>
  </si>
  <si>
    <t>0016395</t>
  </si>
  <si>
    <t>75731</t>
  </si>
  <si>
    <t>17003339</t>
  </si>
  <si>
    <t>17H-0016396</t>
  </si>
  <si>
    <t>0016396</t>
  </si>
  <si>
    <t>75732</t>
  </si>
  <si>
    <t>16002028</t>
  </si>
  <si>
    <t>Giang Trạch</t>
  </si>
  <si>
    <t>29/01/1998</t>
  </si>
  <si>
    <t>17H-0016397</t>
  </si>
  <si>
    <t>0016397</t>
  </si>
  <si>
    <t>75733</t>
  </si>
  <si>
    <t>16002032</t>
  </si>
  <si>
    <t>Lê Truyền</t>
  </si>
  <si>
    <t>17H-0016398</t>
  </si>
  <si>
    <t>0016398</t>
  </si>
  <si>
    <t>75734</t>
  </si>
  <si>
    <t>16003667</t>
  </si>
  <si>
    <t>Cao Thị</t>
  </si>
  <si>
    <t>Nguyệt</t>
  </si>
  <si>
    <t>22/11/1993</t>
  </si>
  <si>
    <t>17H-0016399</t>
  </si>
  <si>
    <t>0016399</t>
  </si>
  <si>
    <t>75736</t>
  </si>
  <si>
    <t>17000434</t>
  </si>
  <si>
    <t>28/04/1996</t>
  </si>
  <si>
    <t>17H-0016400</t>
  </si>
  <si>
    <t>0016400</t>
  </si>
  <si>
    <t>75737</t>
  </si>
  <si>
    <t>17002717</t>
  </si>
  <si>
    <t>Chung Bảo</t>
  </si>
  <si>
    <t>17H-0016401</t>
  </si>
  <si>
    <t>0016401</t>
  </si>
  <si>
    <t>75740</t>
  </si>
  <si>
    <t>17001656</t>
  </si>
  <si>
    <t>17H-0016402</t>
  </si>
  <si>
    <t>0016402</t>
  </si>
  <si>
    <t>75741</t>
  </si>
  <si>
    <t>18005680</t>
  </si>
  <si>
    <t>02/03/1997</t>
  </si>
  <si>
    <t>17H-0016403</t>
  </si>
  <si>
    <t>0016403</t>
  </si>
  <si>
    <t>75742</t>
  </si>
  <si>
    <t>17000733</t>
  </si>
  <si>
    <t>Thân Thị</t>
  </si>
  <si>
    <t>19/06/2002</t>
  </si>
  <si>
    <t>17H-0016404</t>
  </si>
  <si>
    <t>0016404</t>
  </si>
  <si>
    <t>75743</t>
  </si>
  <si>
    <t>17001728</t>
  </si>
  <si>
    <t>Hách Anh</t>
  </si>
  <si>
    <t>17H-0016405</t>
  </si>
  <si>
    <t>0016405</t>
  </si>
  <si>
    <t>75744</t>
  </si>
  <si>
    <t>17003506</t>
  </si>
  <si>
    <t>Đặng Thị Kiều</t>
  </si>
  <si>
    <t>17H-0016406</t>
  </si>
  <si>
    <t>0016406</t>
  </si>
  <si>
    <t>75673</t>
  </si>
  <si>
    <t>17001830</t>
  </si>
  <si>
    <t>18/03/1998</t>
  </si>
  <si>
    <t>17H-0016537</t>
  </si>
  <si>
    <t>0016537</t>
  </si>
  <si>
    <t>75675</t>
  </si>
  <si>
    <t>17001506</t>
  </si>
  <si>
    <t>26/01/2001</t>
  </si>
  <si>
    <t>17H-0016538</t>
  </si>
  <si>
    <t>0016538</t>
  </si>
  <si>
    <t>75677</t>
  </si>
  <si>
    <t>17002218</t>
  </si>
  <si>
    <t>08/06/2002</t>
  </si>
  <si>
    <t>17H-0016539</t>
  </si>
  <si>
    <t>0016539</t>
  </si>
  <si>
    <t>75679</t>
  </si>
  <si>
    <t>17000337</t>
  </si>
  <si>
    <t>Nguyễn Lê Diễm</t>
  </si>
  <si>
    <t>17H-0016540</t>
  </si>
  <si>
    <t>0016540</t>
  </si>
  <si>
    <t>75681</t>
  </si>
  <si>
    <t>17000758</t>
  </si>
  <si>
    <t>Phạm Võ Thùy</t>
  </si>
  <si>
    <t>16/10/2002</t>
  </si>
  <si>
    <t>17H-0016541</t>
  </si>
  <si>
    <t>0016541</t>
  </si>
  <si>
    <t>75683</t>
  </si>
  <si>
    <t>17000185</t>
  </si>
  <si>
    <t>15/6/2002</t>
  </si>
  <si>
    <t>17H-0016542</t>
  </si>
  <si>
    <t>0016542</t>
  </si>
  <si>
    <t>75684</t>
  </si>
  <si>
    <t>16000354</t>
  </si>
  <si>
    <t>13/07/1994</t>
  </si>
  <si>
    <t>17H-0016543</t>
  </si>
  <si>
    <t>0016543</t>
  </si>
  <si>
    <t>75686</t>
  </si>
  <si>
    <t>15002461</t>
  </si>
  <si>
    <t>Chạc Thanh</t>
  </si>
  <si>
    <t>17H-0016544</t>
  </si>
  <si>
    <t>0016544</t>
  </si>
  <si>
    <t>75719</t>
  </si>
  <si>
    <t>17002339</t>
  </si>
  <si>
    <t>17H-0016545</t>
  </si>
  <si>
    <t>0016545</t>
  </si>
  <si>
    <t>75720</t>
  </si>
  <si>
    <t>17003575</t>
  </si>
  <si>
    <t>Lưu Trần</t>
  </si>
  <si>
    <t>17H-0016546</t>
  </si>
  <si>
    <t>0016546</t>
  </si>
  <si>
    <t>75738</t>
  </si>
  <si>
    <t>15002374</t>
  </si>
  <si>
    <t>Phạm Thạch</t>
  </si>
  <si>
    <t>17H-0016547</t>
  </si>
  <si>
    <t>0016547</t>
  </si>
  <si>
    <t>75746</t>
  </si>
  <si>
    <t>17004350</t>
  </si>
  <si>
    <t>24/03/1994</t>
  </si>
  <si>
    <t>17H-0016548</t>
  </si>
  <si>
    <t>0016548</t>
  </si>
  <si>
    <t>75747</t>
  </si>
  <si>
    <t>15003381</t>
  </si>
  <si>
    <t>Nguyễn Dương Yến</t>
  </si>
  <si>
    <t>17H-0016549</t>
  </si>
  <si>
    <t>0016549</t>
  </si>
  <si>
    <t>(Ngày 11/10/2018)</t>
  </si>
  <si>
    <t>Bốn trăm mười bốn triệu, tám trăm hai mươi mốt ngàn đồng.</t>
  </si>
  <si>
    <t>75331</t>
  </si>
  <si>
    <t>16000620</t>
  </si>
  <si>
    <t>09/10/2018</t>
  </si>
  <si>
    <t>17H-0015146</t>
  </si>
  <si>
    <t>0015146</t>
  </si>
  <si>
    <t>75332</t>
  </si>
  <si>
    <t>17001507</t>
  </si>
  <si>
    <t>17H-0015147</t>
  </si>
  <si>
    <t>0015147</t>
  </si>
  <si>
    <t>75334</t>
  </si>
  <si>
    <t>16000538</t>
  </si>
  <si>
    <t>Hà Trọng</t>
  </si>
  <si>
    <t>04/10/2001</t>
  </si>
  <si>
    <t>17H-0015148</t>
  </si>
  <si>
    <t>0015148</t>
  </si>
  <si>
    <t>75335</t>
  </si>
  <si>
    <t>16000004</t>
  </si>
  <si>
    <t>Nguyễn Thiện Bảo</t>
  </si>
  <si>
    <t>18/06/2001</t>
  </si>
  <si>
    <t>17H-0015149</t>
  </si>
  <si>
    <t>0015149</t>
  </si>
  <si>
    <t>75336</t>
  </si>
  <si>
    <t>17000103</t>
  </si>
  <si>
    <t>06/10/2002</t>
  </si>
  <si>
    <t>17H-0015150</t>
  </si>
  <si>
    <t>0015150</t>
  </si>
  <si>
    <t>75343</t>
  </si>
  <si>
    <t>16002127</t>
  </si>
  <si>
    <t>Phùng</t>
  </si>
  <si>
    <t>17H-0015152</t>
  </si>
  <si>
    <t>0015152</t>
  </si>
  <si>
    <t>75345</t>
  </si>
  <si>
    <t>17000690</t>
  </si>
  <si>
    <t>17H-0015153</t>
  </si>
  <si>
    <t>0015153</t>
  </si>
  <si>
    <t>75347</t>
  </si>
  <si>
    <t>17000751</t>
  </si>
  <si>
    <t>Nguyễn Hoàng Thái</t>
  </si>
  <si>
    <t>17H-0015154</t>
  </si>
  <si>
    <t>0015154</t>
  </si>
  <si>
    <t>75350</t>
  </si>
  <si>
    <t>18005660</t>
  </si>
  <si>
    <t>17H-0015156</t>
  </si>
  <si>
    <t>0015156</t>
  </si>
  <si>
    <t>75353</t>
  </si>
  <si>
    <t>16000058</t>
  </si>
  <si>
    <t>30/10/1997</t>
  </si>
  <si>
    <t>17H-0015157</t>
  </si>
  <si>
    <t>0015157</t>
  </si>
  <si>
    <t>75355</t>
  </si>
  <si>
    <t>16002288</t>
  </si>
  <si>
    <t>17H-0015158</t>
  </si>
  <si>
    <t>0015158</t>
  </si>
  <si>
    <t>75356</t>
  </si>
  <si>
    <t>16002278</t>
  </si>
  <si>
    <t>17H-0015160</t>
  </si>
  <si>
    <t>0015160</t>
  </si>
  <si>
    <t>75357</t>
  </si>
  <si>
    <t>17000044</t>
  </si>
  <si>
    <t>16/01/2002</t>
  </si>
  <si>
    <t>17H-0015161</t>
  </si>
  <si>
    <t>0015161</t>
  </si>
  <si>
    <t>75358</t>
  </si>
  <si>
    <t>17000691</t>
  </si>
  <si>
    <t>Nguyễn Hoàng Đức</t>
  </si>
  <si>
    <t>17H-0015162</t>
  </si>
  <si>
    <t>0015162</t>
  </si>
  <si>
    <t>75360</t>
  </si>
  <si>
    <t>17000709</t>
  </si>
  <si>
    <t>Nguyễn Lưu Hoàng</t>
  </si>
  <si>
    <t>17H-0015163</t>
  </si>
  <si>
    <t>0015163</t>
  </si>
  <si>
    <t>75363</t>
  </si>
  <si>
    <t>17000113</t>
  </si>
  <si>
    <t>17H-0015164</t>
  </si>
  <si>
    <t>0015164</t>
  </si>
  <si>
    <t>75373</t>
  </si>
  <si>
    <t>17000408</t>
  </si>
  <si>
    <t>17H-0015167</t>
  </si>
  <si>
    <t>0015167</t>
  </si>
  <si>
    <t>75377</t>
  </si>
  <si>
    <t>17000095</t>
  </si>
  <si>
    <t>Quan Minh</t>
  </si>
  <si>
    <t>04/5/2002</t>
  </si>
  <si>
    <t>17H-0015168</t>
  </si>
  <si>
    <t>0015168</t>
  </si>
  <si>
    <t>75380</t>
  </si>
  <si>
    <t>17000096</t>
  </si>
  <si>
    <t>17H-0015169</t>
  </si>
  <si>
    <t>0015169</t>
  </si>
  <si>
    <t>75381</t>
  </si>
  <si>
    <t>17002915</t>
  </si>
  <si>
    <t>30/07/1996</t>
  </si>
  <si>
    <t>17H-0015170</t>
  </si>
  <si>
    <t>0015170</t>
  </si>
  <si>
    <t>75383</t>
  </si>
  <si>
    <t>17000014</t>
  </si>
  <si>
    <t>1/10/2002</t>
  </si>
  <si>
    <t>17H-0015171</t>
  </si>
  <si>
    <t>0015171</t>
  </si>
  <si>
    <t>75384</t>
  </si>
  <si>
    <t>16002644</t>
  </si>
  <si>
    <t>17H-0015172</t>
  </si>
  <si>
    <t>0015172</t>
  </si>
  <si>
    <t>75387</t>
  </si>
  <si>
    <t>18005662</t>
  </si>
  <si>
    <t>Bùi Việt</t>
  </si>
  <si>
    <t>01/03/2002</t>
  </si>
  <si>
    <t>17H-0015173</t>
  </si>
  <si>
    <t>0015173</t>
  </si>
  <si>
    <t>75392</t>
  </si>
  <si>
    <t>16003325</t>
  </si>
  <si>
    <t>Hà Anh</t>
  </si>
  <si>
    <t>17H-0015174</t>
  </si>
  <si>
    <t>0015174</t>
  </si>
  <si>
    <t>75393</t>
  </si>
  <si>
    <t>17001043</t>
  </si>
  <si>
    <t>17H-0015175</t>
  </si>
  <si>
    <t>0015175</t>
  </si>
  <si>
    <t>75394</t>
  </si>
  <si>
    <t>17004309</t>
  </si>
  <si>
    <t>Thì</t>
  </si>
  <si>
    <t>17H-0015176</t>
  </si>
  <si>
    <t>0015176</t>
  </si>
  <si>
    <t>75395</t>
  </si>
  <si>
    <t>17004879</t>
  </si>
  <si>
    <t>22/11/1994</t>
  </si>
  <si>
    <t>17H-0015177</t>
  </si>
  <si>
    <t>0015177</t>
  </si>
  <si>
    <t>75396</t>
  </si>
  <si>
    <t>17003859</t>
  </si>
  <si>
    <t>Đỗ Đình Nhật</t>
  </si>
  <si>
    <t>17H-0015178</t>
  </si>
  <si>
    <t>0015178</t>
  </si>
  <si>
    <t>75397</t>
  </si>
  <si>
    <t>16002416</t>
  </si>
  <si>
    <t>21/09/1997</t>
  </si>
  <si>
    <t>17H-0015179</t>
  </si>
  <si>
    <t>0015179</t>
  </si>
  <si>
    <t>75398</t>
  </si>
  <si>
    <t>17000091</t>
  </si>
  <si>
    <t>10/3/2002</t>
  </si>
  <si>
    <t>17H-0015180</t>
  </si>
  <si>
    <t>0015180</t>
  </si>
  <si>
    <t>75399</t>
  </si>
  <si>
    <t>17003346</t>
  </si>
  <si>
    <t>Lê Trần Quan</t>
  </si>
  <si>
    <t>17H-0015181</t>
  </si>
  <si>
    <t>0015181</t>
  </si>
  <si>
    <t>75403</t>
  </si>
  <si>
    <t>16001699</t>
  </si>
  <si>
    <t>Ngô Phát</t>
  </si>
  <si>
    <t>Tài</t>
  </si>
  <si>
    <t>03/08/2001</t>
  </si>
  <si>
    <t>17H-0015182</t>
  </si>
  <si>
    <t>0015182</t>
  </si>
  <si>
    <t>75404</t>
  </si>
  <si>
    <t>17000409</t>
  </si>
  <si>
    <t>Đỗ Thế</t>
  </si>
  <si>
    <t>28/04/1995</t>
  </si>
  <si>
    <t>17H-0015183</t>
  </si>
  <si>
    <t>0015183</t>
  </si>
  <si>
    <t>75406</t>
  </si>
  <si>
    <t>16002990</t>
  </si>
  <si>
    <t>17H-0015184</t>
  </si>
  <si>
    <t>0015184</t>
  </si>
  <si>
    <t>75407</t>
  </si>
  <si>
    <t>17001817</t>
  </si>
  <si>
    <t>Lý Kiến</t>
  </si>
  <si>
    <t>17H-0015185</t>
  </si>
  <si>
    <t>0015185</t>
  </si>
  <si>
    <t>75409</t>
  </si>
  <si>
    <t>18005663</t>
  </si>
  <si>
    <t>17H-0015186</t>
  </si>
  <si>
    <t>0015186</t>
  </si>
  <si>
    <t>75410</t>
  </si>
  <si>
    <t>17000018</t>
  </si>
  <si>
    <t>Vũ Văn</t>
  </si>
  <si>
    <t>24/1/2002</t>
  </si>
  <si>
    <t>17H-0015187</t>
  </si>
  <si>
    <t>0015187</t>
  </si>
  <si>
    <t>75413</t>
  </si>
  <si>
    <t>17000257</t>
  </si>
  <si>
    <t>17H-0015188</t>
  </si>
  <si>
    <t>0015188</t>
  </si>
  <si>
    <t>75415</t>
  </si>
  <si>
    <t>17000119</t>
  </si>
  <si>
    <t>Văn Hưng</t>
  </si>
  <si>
    <t>12/7/2002</t>
  </si>
  <si>
    <t>17H-0015189</t>
  </si>
  <si>
    <t>0015189</t>
  </si>
  <si>
    <t>75416</t>
  </si>
  <si>
    <t>17000368</t>
  </si>
  <si>
    <t>31/12/2002</t>
  </si>
  <si>
    <t>17H-0015190</t>
  </si>
  <si>
    <t>0015190</t>
  </si>
  <si>
    <t>75418</t>
  </si>
  <si>
    <t>17000125</t>
  </si>
  <si>
    <t>17H-0015191</t>
  </si>
  <si>
    <t>0015191</t>
  </si>
  <si>
    <t>75420</t>
  </si>
  <si>
    <t>17000030</t>
  </si>
  <si>
    <t>Đinh Quốc</t>
  </si>
  <si>
    <t>Thái</t>
  </si>
  <si>
    <t>17H-0015192</t>
  </si>
  <si>
    <t>0015192</t>
  </si>
  <si>
    <t>75421</t>
  </si>
  <si>
    <t>17003178</t>
  </si>
  <si>
    <t>17H-0015193</t>
  </si>
  <si>
    <t>0015193</t>
  </si>
  <si>
    <t>75424</t>
  </si>
  <si>
    <t>17000156</t>
  </si>
  <si>
    <t>17H-0015194</t>
  </si>
  <si>
    <t>0015194</t>
  </si>
  <si>
    <t>75425</t>
  </si>
  <si>
    <t>17003857</t>
  </si>
  <si>
    <t>17H-0015195</t>
  </si>
  <si>
    <t>0015195</t>
  </si>
  <si>
    <t>75426</t>
  </si>
  <si>
    <t>17001716</t>
  </si>
  <si>
    <t>17H-0015196</t>
  </si>
  <si>
    <t>0015196</t>
  </si>
  <si>
    <t>75427</t>
  </si>
  <si>
    <t>17002870</t>
  </si>
  <si>
    <t>Huỳnh Thị Như</t>
  </si>
  <si>
    <t>17H-0015197</t>
  </si>
  <si>
    <t>0015197</t>
  </si>
  <si>
    <t>75428</t>
  </si>
  <si>
    <t>17000183</t>
  </si>
  <si>
    <t>17H-0015198</t>
  </si>
  <si>
    <t>0015198</t>
  </si>
  <si>
    <t>75429</t>
  </si>
  <si>
    <t>17001933</t>
  </si>
  <si>
    <t>Nguyễn Bữu</t>
  </si>
  <si>
    <t>17H-0015199</t>
  </si>
  <si>
    <t>0015199</t>
  </si>
  <si>
    <t>75430</t>
  </si>
  <si>
    <t>17000210</t>
  </si>
  <si>
    <t>Hoàng Hữu Tường</t>
  </si>
  <si>
    <t>29/8/2001</t>
  </si>
  <si>
    <t>17H-0015200</t>
  </si>
  <si>
    <t>0015200</t>
  </si>
  <si>
    <t>75440</t>
  </si>
  <si>
    <t>17000128</t>
  </si>
  <si>
    <t>Đặng Phước</t>
  </si>
  <si>
    <t>17H-0015201</t>
  </si>
  <si>
    <t>0015201</t>
  </si>
  <si>
    <t>75444</t>
  </si>
  <si>
    <t>17000136</t>
  </si>
  <si>
    <t>Đỗ Văn</t>
  </si>
  <si>
    <t>17H-0015202</t>
  </si>
  <si>
    <t>0015202</t>
  </si>
  <si>
    <t>75446</t>
  </si>
  <si>
    <t>17000168</t>
  </si>
  <si>
    <t>17H-0015203</t>
  </si>
  <si>
    <t>0015203</t>
  </si>
  <si>
    <t>75451</t>
  </si>
  <si>
    <t>16003039</t>
  </si>
  <si>
    <t>17H-0015205</t>
  </si>
  <si>
    <t>0015205</t>
  </si>
  <si>
    <t>75455</t>
  </si>
  <si>
    <t>16003491</t>
  </si>
  <si>
    <t>17H-0015206</t>
  </si>
  <si>
    <t>0015206</t>
  </si>
  <si>
    <t>75456</t>
  </si>
  <si>
    <t>16000152</t>
  </si>
  <si>
    <t>Nguyễn Dĩ</t>
  </si>
  <si>
    <t>02/03/2001</t>
  </si>
  <si>
    <t>17H-0015207</t>
  </si>
  <si>
    <t>0015207</t>
  </si>
  <si>
    <t>75458</t>
  </si>
  <si>
    <t>16000151</t>
  </si>
  <si>
    <t>17H-0015208</t>
  </si>
  <si>
    <t>0015208</t>
  </si>
  <si>
    <t>75460</t>
  </si>
  <si>
    <t>16000176</t>
  </si>
  <si>
    <t>Lê Nguyễn Trường</t>
  </si>
  <si>
    <t>14/06/2001</t>
  </si>
  <si>
    <t>17H-0015209</t>
  </si>
  <si>
    <t>0015209</t>
  </si>
  <si>
    <t>75467</t>
  </si>
  <si>
    <t>16003691</t>
  </si>
  <si>
    <t>17H-0015210</t>
  </si>
  <si>
    <t>0015210</t>
  </si>
  <si>
    <t>75469</t>
  </si>
  <si>
    <t>16000517</t>
  </si>
  <si>
    <t>25/02/2001</t>
  </si>
  <si>
    <t>17H-0015211</t>
  </si>
  <si>
    <t>0015211</t>
  </si>
  <si>
    <t>75470</t>
  </si>
  <si>
    <t>16000477</t>
  </si>
  <si>
    <t>15/02/2001</t>
  </si>
  <si>
    <t>17H-0015212</t>
  </si>
  <si>
    <t>0015212</t>
  </si>
  <si>
    <t>75472</t>
  </si>
  <si>
    <t>17001426</t>
  </si>
  <si>
    <t>Nguyễn Thị Huỳnh</t>
  </si>
  <si>
    <t>17H-0015213</t>
  </si>
  <si>
    <t>0015213</t>
  </si>
  <si>
    <t>75473</t>
  </si>
  <si>
    <t>16000935</t>
  </si>
  <si>
    <t>Đường</t>
  </si>
  <si>
    <t>17H-0015214</t>
  </si>
  <si>
    <t>0015214</t>
  </si>
  <si>
    <t>75483</t>
  </si>
  <si>
    <t>16001108</t>
  </si>
  <si>
    <t>17H-0015215</t>
  </si>
  <si>
    <t>0015215</t>
  </si>
  <si>
    <t>75484</t>
  </si>
  <si>
    <t>16001885</t>
  </si>
  <si>
    <t>Hồ</t>
  </si>
  <si>
    <t>26/06/1997</t>
  </si>
  <si>
    <t>17H-0015216</t>
  </si>
  <si>
    <t>0015216</t>
  </si>
  <si>
    <t>75486</t>
  </si>
  <si>
    <t>16000318</t>
  </si>
  <si>
    <t>13/09/2001</t>
  </si>
  <si>
    <t>17H-0015217</t>
  </si>
  <si>
    <t>0015217</t>
  </si>
  <si>
    <t>75492</t>
  </si>
  <si>
    <t>17001613</t>
  </si>
  <si>
    <t>17H-0015218</t>
  </si>
  <si>
    <t>0015218</t>
  </si>
  <si>
    <t>75493</t>
  </si>
  <si>
    <t>17000381</t>
  </si>
  <si>
    <t>Nguyễn Trúc Lan</t>
  </si>
  <si>
    <t>25/02/1999</t>
  </si>
  <si>
    <t>17H-0015219</t>
  </si>
  <si>
    <t>0015219</t>
  </si>
  <si>
    <t>75494</t>
  </si>
  <si>
    <t>16003229</t>
  </si>
  <si>
    <t>Trần Văn</t>
  </si>
  <si>
    <t>24/06/1998</t>
  </si>
  <si>
    <t>17H-0015220</t>
  </si>
  <si>
    <t>0015220</t>
  </si>
  <si>
    <t>75499</t>
  </si>
  <si>
    <t>17002630</t>
  </si>
  <si>
    <t>Nguyễn Phước Quý</t>
  </si>
  <si>
    <t>22/03/2002</t>
  </si>
  <si>
    <t>17H-0015223</t>
  </si>
  <si>
    <t>0015223</t>
  </si>
  <si>
    <t>75506</t>
  </si>
  <si>
    <t>17004864</t>
  </si>
  <si>
    <t>26/7/1998</t>
  </si>
  <si>
    <t>17H-0015224</t>
  </si>
  <si>
    <t>0015224</t>
  </si>
  <si>
    <t>75507</t>
  </si>
  <si>
    <t>17004875</t>
  </si>
  <si>
    <t>22/7/1988</t>
  </si>
  <si>
    <t>17H-0015225</t>
  </si>
  <si>
    <t>0015225</t>
  </si>
  <si>
    <t>75508</t>
  </si>
  <si>
    <t>17004948</t>
  </si>
  <si>
    <t>Khương Văn</t>
  </si>
  <si>
    <t>01/02/1984</t>
  </si>
  <si>
    <t>17H-0015226</t>
  </si>
  <si>
    <t>0015226</t>
  </si>
  <si>
    <t>75509</t>
  </si>
  <si>
    <t>17004927</t>
  </si>
  <si>
    <t>Trương Ngọc</t>
  </si>
  <si>
    <t>17H-0015227</t>
  </si>
  <si>
    <t>0015227</t>
  </si>
  <si>
    <t>75510</t>
  </si>
  <si>
    <t>17004915</t>
  </si>
  <si>
    <t>Soan</t>
  </si>
  <si>
    <t>28/10/1992</t>
  </si>
  <si>
    <t>17H-0015228</t>
  </si>
  <si>
    <t>0015228</t>
  </si>
  <si>
    <t>75511</t>
  </si>
  <si>
    <t>17004929</t>
  </si>
  <si>
    <t>22/4/1982</t>
  </si>
  <si>
    <t>17H-0015229</t>
  </si>
  <si>
    <t>0015229</t>
  </si>
  <si>
    <t>75512</t>
  </si>
  <si>
    <t>17004947</t>
  </si>
  <si>
    <t>02/09/1987</t>
  </si>
  <si>
    <t>17H-0015230</t>
  </si>
  <si>
    <t>0015230</t>
  </si>
  <si>
    <t>75513</t>
  </si>
  <si>
    <t>17004883</t>
  </si>
  <si>
    <t>29/11/1989</t>
  </si>
  <si>
    <t>17H-0015231</t>
  </si>
  <si>
    <t>0015231</t>
  </si>
  <si>
    <t>75333</t>
  </si>
  <si>
    <t>17002407</t>
  </si>
  <si>
    <t>17H-0016175</t>
  </si>
  <si>
    <t>0016175</t>
  </si>
  <si>
    <t>75337</t>
  </si>
  <si>
    <t>17000211</t>
  </si>
  <si>
    <t>27/9/2002</t>
  </si>
  <si>
    <t>17H-0016176</t>
  </si>
  <si>
    <t>0016176</t>
  </si>
  <si>
    <t>75338</t>
  </si>
  <si>
    <t>17000031</t>
  </si>
  <si>
    <t>27/12/2002</t>
  </si>
  <si>
    <t>17H-0016177</t>
  </si>
  <si>
    <t>0016177</t>
  </si>
  <si>
    <t>75339</t>
  </si>
  <si>
    <t>17004240</t>
  </si>
  <si>
    <t>Nguyễn Võ An</t>
  </si>
  <si>
    <t>17H-0016178</t>
  </si>
  <si>
    <t>0016178</t>
  </si>
  <si>
    <t>75341</t>
  </si>
  <si>
    <t>17000346</t>
  </si>
  <si>
    <t>29/12/2002</t>
  </si>
  <si>
    <t>17H-0016179</t>
  </si>
  <si>
    <t>0016179</t>
  </si>
  <si>
    <t>75342</t>
  </si>
  <si>
    <t>17004765</t>
  </si>
  <si>
    <t>Khưu Lễ</t>
  </si>
  <si>
    <t>17H-0016180</t>
  </si>
  <si>
    <t>0016180</t>
  </si>
  <si>
    <t>75344</t>
  </si>
  <si>
    <t>17000626</t>
  </si>
  <si>
    <t>14/10/2002</t>
  </si>
  <si>
    <t>17H-0016181</t>
  </si>
  <si>
    <t>0016181</t>
  </si>
  <si>
    <t>75346</t>
  </si>
  <si>
    <t>16000372</t>
  </si>
  <si>
    <t>17H-0016182</t>
  </si>
  <si>
    <t>0016182</t>
  </si>
  <si>
    <t>75348</t>
  </si>
  <si>
    <t>17000221</t>
  </si>
  <si>
    <t>17H-0016183</t>
  </si>
  <si>
    <t>0016183</t>
  </si>
  <si>
    <t>75349</t>
  </si>
  <si>
    <t>17H-0016184</t>
  </si>
  <si>
    <t>0016184</t>
  </si>
  <si>
    <t>75351</t>
  </si>
  <si>
    <t>17000197</t>
  </si>
  <si>
    <t>Đinh Bảo</t>
  </si>
  <si>
    <t>16/04/2002</t>
  </si>
  <si>
    <t>17H-0016185</t>
  </si>
  <si>
    <t>0016185</t>
  </si>
  <si>
    <t>75352</t>
  </si>
  <si>
    <t>17001785</t>
  </si>
  <si>
    <t>13/04/2002</t>
  </si>
  <si>
    <t>17H-0016186</t>
  </si>
  <si>
    <t>0016186</t>
  </si>
  <si>
    <t>75354</t>
  </si>
  <si>
    <t>17000153</t>
  </si>
  <si>
    <t>17H-0016187</t>
  </si>
  <si>
    <t>0016187</t>
  </si>
  <si>
    <t>75359</t>
  </si>
  <si>
    <t>18005661</t>
  </si>
  <si>
    <t>Triệu Đa</t>
  </si>
  <si>
    <t>Ra</t>
  </si>
  <si>
    <t>17H-0016188</t>
  </si>
  <si>
    <t>0016188</t>
  </si>
  <si>
    <t>75361</t>
  </si>
  <si>
    <t>16002971</t>
  </si>
  <si>
    <t>24/01/1991</t>
  </si>
  <si>
    <t>17H-0016189</t>
  </si>
  <si>
    <t>0016189</t>
  </si>
  <si>
    <t>75362</t>
  </si>
  <si>
    <t>17002817</t>
  </si>
  <si>
    <t>17H-0016190</t>
  </si>
  <si>
    <t>0016190</t>
  </si>
  <si>
    <t>75364</t>
  </si>
  <si>
    <t>17001175</t>
  </si>
  <si>
    <t>17H-0016191</t>
  </si>
  <si>
    <t>0016191</t>
  </si>
  <si>
    <t>75365</t>
  </si>
  <si>
    <t>17001190</t>
  </si>
  <si>
    <t>Nguyễn Trần Nhật</t>
  </si>
  <si>
    <t>17H-0016192</t>
  </si>
  <si>
    <t>0016192</t>
  </si>
  <si>
    <t>75366</t>
  </si>
  <si>
    <t>17002580</t>
  </si>
  <si>
    <t>17H-0016193</t>
  </si>
  <si>
    <t>0016193</t>
  </si>
  <si>
    <t>75368</t>
  </si>
  <si>
    <t>16001327</t>
  </si>
  <si>
    <t>20/10/1996</t>
  </si>
  <si>
    <t>17H-0016194</t>
  </si>
  <si>
    <t>0016194</t>
  </si>
  <si>
    <t>75369</t>
  </si>
  <si>
    <t>17000272</t>
  </si>
  <si>
    <t>Lê Vũ Hoàng</t>
  </si>
  <si>
    <t>16/9/2002</t>
  </si>
  <si>
    <t>17H-0016195</t>
  </si>
  <si>
    <t>0016195</t>
  </si>
  <si>
    <t>75370</t>
  </si>
  <si>
    <t>17000046</t>
  </si>
  <si>
    <t>17H-0016196</t>
  </si>
  <si>
    <t>0016196</t>
  </si>
  <si>
    <t>75367</t>
  </si>
  <si>
    <t>16001525</t>
  </si>
  <si>
    <t>Lê Quốc</t>
  </si>
  <si>
    <t>17H-0016197</t>
  </si>
  <si>
    <t>0016197</t>
  </si>
  <si>
    <t>75371</t>
  </si>
  <si>
    <t>16002837</t>
  </si>
  <si>
    <t>Nên</t>
  </si>
  <si>
    <t>17H-0016198</t>
  </si>
  <si>
    <t>0016198</t>
  </si>
  <si>
    <t>75372</t>
  </si>
  <si>
    <t>17003653</t>
  </si>
  <si>
    <t>17H-0016199</t>
  </si>
  <si>
    <t>0016199</t>
  </si>
  <si>
    <t>75374</t>
  </si>
  <si>
    <t>17001103</t>
  </si>
  <si>
    <t>Lê Quang Sơn</t>
  </si>
  <si>
    <t>17H-0016200</t>
  </si>
  <si>
    <t>0016200</t>
  </si>
  <si>
    <t>75375</t>
  </si>
  <si>
    <t>17003341</t>
  </si>
  <si>
    <t>17H-0016201</t>
  </si>
  <si>
    <t>0016201</t>
  </si>
  <si>
    <t>75376</t>
  </si>
  <si>
    <t>17000015</t>
  </si>
  <si>
    <t>6/4/2002</t>
  </si>
  <si>
    <t>17H-0016202</t>
  </si>
  <si>
    <t>0016202</t>
  </si>
  <si>
    <t>75379</t>
  </si>
  <si>
    <t>17004743</t>
  </si>
  <si>
    <t>17H-0016203</t>
  </si>
  <si>
    <t>0016203</t>
  </si>
  <si>
    <t>75382</t>
  </si>
  <si>
    <t>16002793</t>
  </si>
  <si>
    <t>Bùi Nhật</t>
  </si>
  <si>
    <t>30/03/1997</t>
  </si>
  <si>
    <t>17H-0016204</t>
  </si>
  <si>
    <t>0016204</t>
  </si>
  <si>
    <t>75385</t>
  </si>
  <si>
    <t>16003703</t>
  </si>
  <si>
    <t>17H-0016205</t>
  </si>
  <si>
    <t>0016205</t>
  </si>
  <si>
    <t>75386</t>
  </si>
  <si>
    <t>17001048</t>
  </si>
  <si>
    <t>25/01/2002</t>
  </si>
  <si>
    <t>17H-0016206</t>
  </si>
  <si>
    <t>0016206</t>
  </si>
  <si>
    <t>75388</t>
  </si>
  <si>
    <t>17004545</t>
  </si>
  <si>
    <t>17H-0016207</t>
  </si>
  <si>
    <t>0016207</t>
  </si>
  <si>
    <t>75391</t>
  </si>
  <si>
    <t>17000519</t>
  </si>
  <si>
    <t>Liêu Nguyễn Bá</t>
  </si>
  <si>
    <t>17H-0016208</t>
  </si>
  <si>
    <t>0016208</t>
  </si>
  <si>
    <t>75400</t>
  </si>
  <si>
    <t>16002273</t>
  </si>
  <si>
    <t>17H-0016209</t>
  </si>
  <si>
    <t>0016209</t>
  </si>
  <si>
    <t>75401</t>
  </si>
  <si>
    <t>17000176</t>
  </si>
  <si>
    <t>Đoàn Hoàng</t>
  </si>
  <si>
    <t>17H-0016210</t>
  </si>
  <si>
    <t>0016210</t>
  </si>
  <si>
    <t>75402</t>
  </si>
  <si>
    <t>16000699</t>
  </si>
  <si>
    <t>Đinh Trung</t>
  </si>
  <si>
    <t>17H-0016211</t>
  </si>
  <si>
    <t>0016211</t>
  </si>
  <si>
    <t>75405</t>
  </si>
  <si>
    <t>17002608</t>
  </si>
  <si>
    <t>17H-0016212</t>
  </si>
  <si>
    <t>0016212</t>
  </si>
  <si>
    <t>75411</t>
  </si>
  <si>
    <t>17002220</t>
  </si>
  <si>
    <t>Bùi Vũ</t>
  </si>
  <si>
    <t>17H-0016213</t>
  </si>
  <si>
    <t>0016213</t>
  </si>
  <si>
    <t>75412</t>
  </si>
  <si>
    <t>17001842</t>
  </si>
  <si>
    <t>03/05/2002</t>
  </si>
  <si>
    <t>17H-0016214</t>
  </si>
  <si>
    <t>0016214</t>
  </si>
  <si>
    <t>75414</t>
  </si>
  <si>
    <t>17000063</t>
  </si>
  <si>
    <t>Chắng Dùng</t>
  </si>
  <si>
    <t>Ký</t>
  </si>
  <si>
    <t>17H-0016215</t>
  </si>
  <si>
    <t>0016215</t>
  </si>
  <si>
    <t>75417</t>
  </si>
  <si>
    <t>17000077</t>
  </si>
  <si>
    <t>18/12/2001</t>
  </si>
  <si>
    <t>17H-0016216</t>
  </si>
  <si>
    <t>0016216</t>
  </si>
  <si>
    <t>75419</t>
  </si>
  <si>
    <t>17003227</t>
  </si>
  <si>
    <t>Kiều Văn</t>
  </si>
  <si>
    <t>17H-0016217</t>
  </si>
  <si>
    <t>0016217</t>
  </si>
  <si>
    <t>75423</t>
  </si>
  <si>
    <t>17001220</t>
  </si>
  <si>
    <t>Nguyễn Đỗ Toàn</t>
  </si>
  <si>
    <t>17H-0016218</t>
  </si>
  <si>
    <t>0016218</t>
  </si>
  <si>
    <t>75431</t>
  </si>
  <si>
    <t>17002579</t>
  </si>
  <si>
    <t>Trương Xuân</t>
  </si>
  <si>
    <t>17H-0016219</t>
  </si>
  <si>
    <t>0016219</t>
  </si>
  <si>
    <t>75432</t>
  </si>
  <si>
    <t>17000050</t>
  </si>
  <si>
    <t>Đỗ Gia</t>
  </si>
  <si>
    <t>17/10/2002</t>
  </si>
  <si>
    <t>17H-0016220</t>
  </si>
  <si>
    <t>0016220</t>
  </si>
  <si>
    <t>75433</t>
  </si>
  <si>
    <t>18005664</t>
  </si>
  <si>
    <t>17H-0016221</t>
  </si>
  <si>
    <t>0016221</t>
  </si>
  <si>
    <t>75434</t>
  </si>
  <si>
    <t>17001739</t>
  </si>
  <si>
    <t>17H-0016222</t>
  </si>
  <si>
    <t>0016222</t>
  </si>
  <si>
    <t>75435</t>
  </si>
  <si>
    <t>17004043</t>
  </si>
  <si>
    <t>17H-0016223</t>
  </si>
  <si>
    <t>0016223</t>
  </si>
  <si>
    <t>75436</t>
  </si>
  <si>
    <t>16000915</t>
  </si>
  <si>
    <t>17H-0016224</t>
  </si>
  <si>
    <t>0016224</t>
  </si>
  <si>
    <t>75437</t>
  </si>
  <si>
    <t>16000577</t>
  </si>
  <si>
    <t>06/12/2001</t>
  </si>
  <si>
    <t>17H-0016225</t>
  </si>
  <si>
    <t>0016225</t>
  </si>
  <si>
    <t>75438</t>
  </si>
  <si>
    <t>17000124</t>
  </si>
  <si>
    <t>Kim Giang</t>
  </si>
  <si>
    <t>17H-0016226</t>
  </si>
  <si>
    <t>0016226</t>
  </si>
  <si>
    <t>75439</t>
  </si>
  <si>
    <t>17002721</t>
  </si>
  <si>
    <t>17H-0016227</t>
  </si>
  <si>
    <t>0016227</t>
  </si>
  <si>
    <t>75441</t>
  </si>
  <si>
    <t>17000348</t>
  </si>
  <si>
    <t>Nguyễn Hoàng Thế</t>
  </si>
  <si>
    <t>22/8/2002</t>
  </si>
  <si>
    <t>17H-0016228</t>
  </si>
  <si>
    <t>0016228</t>
  </si>
  <si>
    <t>75442</t>
  </si>
  <si>
    <t>17002782</t>
  </si>
  <si>
    <t>Đỗ Đức</t>
  </si>
  <si>
    <t>17H-0016229</t>
  </si>
  <si>
    <t>0016229</t>
  </si>
  <si>
    <t>75443</t>
  </si>
  <si>
    <t>17001455</t>
  </si>
  <si>
    <t>Lê Nguyễn Hoàng</t>
  </si>
  <si>
    <t>10/5/2002</t>
  </si>
  <si>
    <t>17H-0016230</t>
  </si>
  <si>
    <t>0016230</t>
  </si>
  <si>
    <t>75445</t>
  </si>
  <si>
    <t>17000117</t>
  </si>
  <si>
    <t>07/07/2002</t>
  </si>
  <si>
    <t>17H-0016231</t>
  </si>
  <si>
    <t>0016231</t>
  </si>
  <si>
    <t>75448</t>
  </si>
  <si>
    <t>16000505</t>
  </si>
  <si>
    <t>Lại Công</t>
  </si>
  <si>
    <t>17H-0016232</t>
  </si>
  <si>
    <t>0016232</t>
  </si>
  <si>
    <t>75450</t>
  </si>
  <si>
    <t>16002088</t>
  </si>
  <si>
    <t>17H-0016233</t>
  </si>
  <si>
    <t>0016233</t>
  </si>
  <si>
    <t>75452</t>
  </si>
  <si>
    <t>17003389</t>
  </si>
  <si>
    <t>Võ Ý</t>
  </si>
  <si>
    <t>17H-0016234</t>
  </si>
  <si>
    <t>0016234</t>
  </si>
  <si>
    <t>75453</t>
  </si>
  <si>
    <t>17H-0016235</t>
  </si>
  <si>
    <t>0016235</t>
  </si>
  <si>
    <t>75454</t>
  </si>
  <si>
    <t>16000590</t>
  </si>
  <si>
    <t>15/12/2000</t>
  </si>
  <si>
    <t>17H-0016236</t>
  </si>
  <si>
    <t>0016236</t>
  </si>
  <si>
    <t>75459</t>
  </si>
  <si>
    <t>17004760</t>
  </si>
  <si>
    <t>12/10/1997</t>
  </si>
  <si>
    <t>17H-0016237</t>
  </si>
  <si>
    <t>0016237</t>
  </si>
  <si>
    <t>75461</t>
  </si>
  <si>
    <t>16001815</t>
  </si>
  <si>
    <t>Đinh Quý</t>
  </si>
  <si>
    <t>07/05/2001</t>
  </si>
  <si>
    <t>17H-0016238</t>
  </si>
  <si>
    <t>0016238</t>
  </si>
  <si>
    <t>75462</t>
  </si>
  <si>
    <t>16002065</t>
  </si>
  <si>
    <t>17H-0016239</t>
  </si>
  <si>
    <t>0016239</t>
  </si>
  <si>
    <t>75463</t>
  </si>
  <si>
    <t>17002577</t>
  </si>
  <si>
    <t>27/06/1999</t>
  </si>
  <si>
    <t>17H-0016240</t>
  </si>
  <si>
    <t>0016240</t>
  </si>
  <si>
    <t>75464</t>
  </si>
  <si>
    <t>17001722</t>
  </si>
  <si>
    <t>17H-0016241</t>
  </si>
  <si>
    <t>0016241</t>
  </si>
  <si>
    <t>75465</t>
  </si>
  <si>
    <t>17002458</t>
  </si>
  <si>
    <t>17H-0016242</t>
  </si>
  <si>
    <t>0016242</t>
  </si>
  <si>
    <t>75466</t>
  </si>
  <si>
    <t>16000170</t>
  </si>
  <si>
    <t>17H-0016243</t>
  </si>
  <si>
    <t>0016243</t>
  </si>
  <si>
    <t>75468</t>
  </si>
  <si>
    <t>16000163</t>
  </si>
  <si>
    <t>17H-0016244</t>
  </si>
  <si>
    <t>0016244</t>
  </si>
  <si>
    <t>75471</t>
  </si>
  <si>
    <t>16000657</t>
  </si>
  <si>
    <t>Võ Chí Lâm</t>
  </si>
  <si>
    <t>17H-0016245</t>
  </si>
  <si>
    <t>0016245</t>
  </si>
  <si>
    <t>75474</t>
  </si>
  <si>
    <t>16000543</t>
  </si>
  <si>
    <t>17H-0016246</t>
  </si>
  <si>
    <t>0016246</t>
  </si>
  <si>
    <t>75476</t>
  </si>
  <si>
    <t>16001561</t>
  </si>
  <si>
    <t>Đỗ Nhật</t>
  </si>
  <si>
    <t>17H-0016247</t>
  </si>
  <si>
    <t>0016247</t>
  </si>
  <si>
    <t>75477</t>
  </si>
  <si>
    <t>17000539</t>
  </si>
  <si>
    <t>Ngô Thái</t>
  </si>
  <si>
    <t>17H-0016248</t>
  </si>
  <si>
    <t>0016248</t>
  </si>
  <si>
    <t>75478</t>
  </si>
  <si>
    <t>16001257</t>
  </si>
  <si>
    <t>06/02/1997</t>
  </si>
  <si>
    <t>17H-0016249</t>
  </si>
  <si>
    <t>0016249</t>
  </si>
  <si>
    <t>75479</t>
  </si>
  <si>
    <t>17000186</t>
  </si>
  <si>
    <t>25/11/1997</t>
  </si>
  <si>
    <t>17H-0016250</t>
  </si>
  <si>
    <t>0016250</t>
  </si>
  <si>
    <t>75480</t>
  </si>
  <si>
    <t>16000343</t>
  </si>
  <si>
    <t>17H-0016251</t>
  </si>
  <si>
    <t>0016251</t>
  </si>
  <si>
    <t>75481</t>
  </si>
  <si>
    <t>16003012</t>
  </si>
  <si>
    <t>17H-0016252</t>
  </si>
  <si>
    <t>0016252</t>
  </si>
  <si>
    <t>75482</t>
  </si>
  <si>
    <t>15000637</t>
  </si>
  <si>
    <t>15CĐ-ĐCN1</t>
  </si>
  <si>
    <t>17H-0016253</t>
  </si>
  <si>
    <t>0016253</t>
  </si>
  <si>
    <t>75485</t>
  </si>
  <si>
    <t>16001936</t>
  </si>
  <si>
    <t>17H-0016254</t>
  </si>
  <si>
    <t>0016254</t>
  </si>
  <si>
    <t>75487</t>
  </si>
  <si>
    <t>17003597</t>
  </si>
  <si>
    <t>Châu Thị Thùy</t>
  </si>
  <si>
    <t>17H-0016255</t>
  </si>
  <si>
    <t>0016255</t>
  </si>
  <si>
    <t>75489</t>
  </si>
  <si>
    <t>17004913</t>
  </si>
  <si>
    <t xml:space="preserve">Trần Thế </t>
  </si>
  <si>
    <t>06/5/1995</t>
  </si>
  <si>
    <t>17H-0016256</t>
  </si>
  <si>
    <t>0016256</t>
  </si>
  <si>
    <t>75490</t>
  </si>
  <si>
    <t>18005665</t>
  </si>
  <si>
    <t>Nguyễn Hoàng Giang</t>
  </si>
  <si>
    <t>17H-0016257</t>
  </si>
  <si>
    <t>0016257</t>
  </si>
  <si>
    <t>75491</t>
  </si>
  <si>
    <t>18005666</t>
  </si>
  <si>
    <t>17H-0016258</t>
  </si>
  <si>
    <t>0016258</t>
  </si>
  <si>
    <t>75495</t>
  </si>
  <si>
    <t>16002045</t>
  </si>
  <si>
    <t>Nguyễn Quân</t>
  </si>
  <si>
    <t>17H-0016259</t>
  </si>
  <si>
    <t>0016259</t>
  </si>
  <si>
    <t>75496</t>
  </si>
  <si>
    <t>17002803</t>
  </si>
  <si>
    <t>17H-0016260</t>
  </si>
  <si>
    <t>0016260</t>
  </si>
  <si>
    <t>75497</t>
  </si>
  <si>
    <t>16003432</t>
  </si>
  <si>
    <t>17H-0016261</t>
  </si>
  <si>
    <t>0016261</t>
  </si>
  <si>
    <t>75500</t>
  </si>
  <si>
    <t>17000291</t>
  </si>
  <si>
    <t>17H-0016262</t>
  </si>
  <si>
    <t>0016262</t>
  </si>
  <si>
    <t>75502</t>
  </si>
  <si>
    <t>16002920</t>
  </si>
  <si>
    <t>Nông Thị Kim</t>
  </si>
  <si>
    <t>12/06/1998</t>
  </si>
  <si>
    <t>17H-0016263</t>
  </si>
  <si>
    <t>0016263</t>
  </si>
  <si>
    <t>75503</t>
  </si>
  <si>
    <t>17004888</t>
  </si>
  <si>
    <t>24/5/1993</t>
  </si>
  <si>
    <t>17H-0016264</t>
  </si>
  <si>
    <t>0016264</t>
  </si>
  <si>
    <t>75504</t>
  </si>
  <si>
    <t>17004932</t>
  </si>
  <si>
    <t xml:space="preserve">Bùi Công </t>
  </si>
  <si>
    <t>21/9/1997</t>
  </si>
  <si>
    <t>17H-0016265</t>
  </si>
  <si>
    <t>0016265</t>
  </si>
  <si>
    <t>75505</t>
  </si>
  <si>
    <t>17004867</t>
  </si>
  <si>
    <t>15/3/1996</t>
  </si>
  <si>
    <t>17H-0016266</t>
  </si>
  <si>
    <t>0016266</t>
  </si>
  <si>
    <t>(Ngày 09/10/2018)</t>
  </si>
  <si>
    <t>TP. HCM, ngày 09 tháng 10 năm 2018</t>
  </si>
  <si>
    <t>Tám trăm lẻ bốn triệu, chín trăm tám mươi chín ngàn đồng.</t>
  </si>
  <si>
    <t>0015151</t>
  </si>
  <si>
    <t>0015155</t>
  </si>
  <si>
    <t>0015159</t>
  </si>
  <si>
    <t>0015165</t>
  </si>
  <si>
    <t>0015166</t>
  </si>
  <si>
    <t>0015204</t>
  </si>
  <si>
    <t>0015221</t>
  </si>
  <si>
    <t>0015222</t>
  </si>
  <si>
    <t>79556</t>
  </si>
  <si>
    <t>17003408</t>
  </si>
  <si>
    <t>Lê Tiến</t>
  </si>
  <si>
    <t>12/10/2018</t>
  </si>
  <si>
    <t>17H-0016407</t>
  </si>
  <si>
    <t>0016407</t>
  </si>
  <si>
    <t>79558</t>
  </si>
  <si>
    <t>17000012</t>
  </si>
  <si>
    <t>18/1/2002</t>
  </si>
  <si>
    <t>17H-0016408</t>
  </si>
  <si>
    <t>0016408</t>
  </si>
  <si>
    <t>79560</t>
  </si>
  <si>
    <t>17003411</t>
  </si>
  <si>
    <t>17H-0016409</t>
  </si>
  <si>
    <t>0016409</t>
  </si>
  <si>
    <t>79561</t>
  </si>
  <si>
    <t>17000727</t>
  </si>
  <si>
    <t>25/07/2002</t>
  </si>
  <si>
    <t>17H-0016410</t>
  </si>
  <si>
    <t>0016410</t>
  </si>
  <si>
    <t>79562</t>
  </si>
  <si>
    <t>17001598</t>
  </si>
  <si>
    <t>Lâm Phong</t>
  </si>
  <si>
    <t>17H-0016411</t>
  </si>
  <si>
    <t>0016411</t>
  </si>
  <si>
    <t>79565</t>
  </si>
  <si>
    <t>17004421</t>
  </si>
  <si>
    <t>17H-0016412</t>
  </si>
  <si>
    <t>0016412</t>
  </si>
  <si>
    <t>79566</t>
  </si>
  <si>
    <t>17000053</t>
  </si>
  <si>
    <t>Võ Hữu Gia</t>
  </si>
  <si>
    <t>10/1/2002</t>
  </si>
  <si>
    <t>17H-0016413</t>
  </si>
  <si>
    <t>0016413</t>
  </si>
  <si>
    <t>79568</t>
  </si>
  <si>
    <t>17004393</t>
  </si>
  <si>
    <t>25/09/1995</t>
  </si>
  <si>
    <t>17H-0016414</t>
  </si>
  <si>
    <t>0016414</t>
  </si>
  <si>
    <t>79571</t>
  </si>
  <si>
    <t>17002401</t>
  </si>
  <si>
    <t>17H-0016415</t>
  </si>
  <si>
    <t>0016415</t>
  </si>
  <si>
    <t>79573</t>
  </si>
  <si>
    <t>17001257</t>
  </si>
  <si>
    <t>Văn Quốc</t>
  </si>
  <si>
    <t>15/08/1995</t>
  </si>
  <si>
    <t>17H-0016416</t>
  </si>
  <si>
    <t>0016416</t>
  </si>
  <si>
    <t>79574</t>
  </si>
  <si>
    <t>16000331</t>
  </si>
  <si>
    <t>17H-0016417</t>
  </si>
  <si>
    <t>0016417</t>
  </si>
  <si>
    <t>79576</t>
  </si>
  <si>
    <t>17000122</t>
  </si>
  <si>
    <t>Lương Nam</t>
  </si>
  <si>
    <t>13/7/2002</t>
  </si>
  <si>
    <t>17H-0016418</t>
  </si>
  <si>
    <t>0016418</t>
  </si>
  <si>
    <t>79577</t>
  </si>
  <si>
    <t>17000689</t>
  </si>
  <si>
    <t>17H-0016419</t>
  </si>
  <si>
    <t>0016419</t>
  </si>
  <si>
    <t>79581</t>
  </si>
  <si>
    <t>17000564</t>
  </si>
  <si>
    <t>17H-0016420</t>
  </si>
  <si>
    <t>0016420</t>
  </si>
  <si>
    <t>79583</t>
  </si>
  <si>
    <t>17000294</t>
  </si>
  <si>
    <t>13/12/2002</t>
  </si>
  <si>
    <t>17H-0016421</t>
  </si>
  <si>
    <t>0016421</t>
  </si>
  <si>
    <t>79585</t>
  </si>
  <si>
    <t>17000794</t>
  </si>
  <si>
    <t>17H-0016422</t>
  </si>
  <si>
    <t>0016422</t>
  </si>
  <si>
    <t>79587</t>
  </si>
  <si>
    <t>16003503</t>
  </si>
  <si>
    <t>17H-0016423</t>
  </si>
  <si>
    <t>0016423</t>
  </si>
  <si>
    <t>79591</t>
  </si>
  <si>
    <t>17003465</t>
  </si>
  <si>
    <t>17H-0016424</t>
  </si>
  <si>
    <t>0016424</t>
  </si>
  <si>
    <t>79617</t>
  </si>
  <si>
    <t>17001952</t>
  </si>
  <si>
    <t>Bùi Đức Anh</t>
  </si>
  <si>
    <t>17H-0016425</t>
  </si>
  <si>
    <t>0016425</t>
  </si>
  <si>
    <t>79619</t>
  </si>
  <si>
    <t>17003477</t>
  </si>
  <si>
    <t>17H-0016426</t>
  </si>
  <si>
    <t>0016426</t>
  </si>
  <si>
    <t>79621</t>
  </si>
  <si>
    <t>17001594</t>
  </si>
  <si>
    <t>Trần Thanh Văn</t>
  </si>
  <si>
    <t>Truyền</t>
  </si>
  <si>
    <t>17H-0016427</t>
  </si>
  <si>
    <t>0016427</t>
  </si>
  <si>
    <t>79624</t>
  </si>
  <si>
    <t>17000165</t>
  </si>
  <si>
    <t>09/11/2002</t>
  </si>
  <si>
    <t>17H-0016428</t>
  </si>
  <si>
    <t>0016428</t>
  </si>
  <si>
    <t>79630</t>
  </si>
  <si>
    <t>17004065</t>
  </si>
  <si>
    <t>17H-0016429</t>
  </si>
  <si>
    <t>0016429</t>
  </si>
  <si>
    <t>79632</t>
  </si>
  <si>
    <t>17001734</t>
  </si>
  <si>
    <t>09/01/2002</t>
  </si>
  <si>
    <t>17H-0016430</t>
  </si>
  <si>
    <t>0016430</t>
  </si>
  <si>
    <t>79633</t>
  </si>
  <si>
    <t>17000032</t>
  </si>
  <si>
    <t>02/9/2002</t>
  </si>
  <si>
    <t>17H-0016431</t>
  </si>
  <si>
    <t>0016431</t>
  </si>
  <si>
    <t>79640</t>
  </si>
  <si>
    <t>17003587</t>
  </si>
  <si>
    <t>17H-0016432</t>
  </si>
  <si>
    <t>0016432</t>
  </si>
  <si>
    <t>79641</t>
  </si>
  <si>
    <t>17002094</t>
  </si>
  <si>
    <t>17H-0016433</t>
  </si>
  <si>
    <t>0016433</t>
  </si>
  <si>
    <t>79642</t>
  </si>
  <si>
    <t>16000106</t>
  </si>
  <si>
    <t>22/03/2001</t>
  </si>
  <si>
    <t>17H-0016434</t>
  </si>
  <si>
    <t>0016434</t>
  </si>
  <si>
    <t>79645</t>
  </si>
  <si>
    <t>16000017</t>
  </si>
  <si>
    <t>19/08/2001</t>
  </si>
  <si>
    <t>17H-0016435</t>
  </si>
  <si>
    <t>0016435</t>
  </si>
  <si>
    <t>79649</t>
  </si>
  <si>
    <t>16002030</t>
  </si>
  <si>
    <t>Lê Vũ Công</t>
  </si>
  <si>
    <t>Truyến</t>
  </si>
  <si>
    <t>17H-0016436</t>
  </si>
  <si>
    <t>0016436</t>
  </si>
  <si>
    <t>79651</t>
  </si>
  <si>
    <t>16002380</t>
  </si>
  <si>
    <t>Tạ Gia</t>
  </si>
  <si>
    <t>14/06/1997</t>
  </si>
  <si>
    <t>17H-0016437</t>
  </si>
  <si>
    <t>0016437</t>
  </si>
  <si>
    <t>79652</t>
  </si>
  <si>
    <t>16000138</t>
  </si>
  <si>
    <t>Thao</t>
  </si>
  <si>
    <t>17H-0016438</t>
  </si>
  <si>
    <t>0016438</t>
  </si>
  <si>
    <t>79653</t>
  </si>
  <si>
    <t>16000076</t>
  </si>
  <si>
    <t>24/09/2001</t>
  </si>
  <si>
    <t>17H-0016439</t>
  </si>
  <si>
    <t>0016439</t>
  </si>
  <si>
    <t>79656</t>
  </si>
  <si>
    <t>16000236</t>
  </si>
  <si>
    <t>Lê Trần Thanh</t>
  </si>
  <si>
    <t>16/12/2001</t>
  </si>
  <si>
    <t>17H-0016440</t>
  </si>
  <si>
    <t>0016440</t>
  </si>
  <si>
    <t>79657</t>
  </si>
  <si>
    <t>16000113</t>
  </si>
  <si>
    <t>17H-0016441</t>
  </si>
  <si>
    <t>0016441</t>
  </si>
  <si>
    <t>79659</t>
  </si>
  <si>
    <t>16000086</t>
  </si>
  <si>
    <t>17H-0016442</t>
  </si>
  <si>
    <t>0016442</t>
  </si>
  <si>
    <t>79660</t>
  </si>
  <si>
    <t>16003098</t>
  </si>
  <si>
    <t>17H-0016443</t>
  </si>
  <si>
    <t>0016443</t>
  </si>
  <si>
    <t>79661</t>
  </si>
  <si>
    <t>16003895</t>
  </si>
  <si>
    <t>Đinh Mạnh</t>
  </si>
  <si>
    <t>17/03/2001</t>
  </si>
  <si>
    <t>17H-0016444</t>
  </si>
  <si>
    <t>0016444</t>
  </si>
  <si>
    <t>79664</t>
  </si>
  <si>
    <t>17000204</t>
  </si>
  <si>
    <t>30/8/2002</t>
  </si>
  <si>
    <t>17H-0016445</t>
  </si>
  <si>
    <t>0016445</t>
  </si>
  <si>
    <t>79665</t>
  </si>
  <si>
    <t>17000560</t>
  </si>
  <si>
    <t>17H-0016446</t>
  </si>
  <si>
    <t>0016446</t>
  </si>
  <si>
    <t>79668</t>
  </si>
  <si>
    <t>16000860</t>
  </si>
  <si>
    <t>17H-0016448</t>
  </si>
  <si>
    <t>0016448</t>
  </si>
  <si>
    <t>79669</t>
  </si>
  <si>
    <t>17002299</t>
  </si>
  <si>
    <t>Lâm Văn Bảo</t>
  </si>
  <si>
    <t>17H-0016449</t>
  </si>
  <si>
    <t>0016449</t>
  </si>
  <si>
    <t>79672</t>
  </si>
  <si>
    <t>17001652</t>
  </si>
  <si>
    <t>17H-0016450</t>
  </si>
  <si>
    <t>0016450</t>
  </si>
  <si>
    <t>79678</t>
  </si>
  <si>
    <t>16003520</t>
  </si>
  <si>
    <t>Nguyễn Gia Quốc</t>
  </si>
  <si>
    <t>17H-0016451</t>
  </si>
  <si>
    <t>0016451</t>
  </si>
  <si>
    <t>79681</t>
  </si>
  <si>
    <t>15000146</t>
  </si>
  <si>
    <t>15TC-NL</t>
  </si>
  <si>
    <t>17H-0016452</t>
  </si>
  <si>
    <t>0016452</t>
  </si>
  <si>
    <t>79683</t>
  </si>
  <si>
    <t>17000182</t>
  </si>
  <si>
    <t>16/7/1991</t>
  </si>
  <si>
    <t>17H-0016453</t>
  </si>
  <si>
    <t>0016453</t>
  </si>
  <si>
    <t>79684</t>
  </si>
  <si>
    <t>16000571</t>
  </si>
  <si>
    <t>Diệp Minh</t>
  </si>
  <si>
    <t>27/07/2001</t>
  </si>
  <si>
    <t>17H-0016454</t>
  </si>
  <si>
    <t>0016454</t>
  </si>
  <si>
    <t>79685</t>
  </si>
  <si>
    <t>16000143</t>
  </si>
  <si>
    <t>19/01/2001</t>
  </si>
  <si>
    <t>17H-0016455</t>
  </si>
  <si>
    <t>0016455</t>
  </si>
  <si>
    <t>79686</t>
  </si>
  <si>
    <t>16000389</t>
  </si>
  <si>
    <t>19/03/2001</t>
  </si>
  <si>
    <t>17H-0016456</t>
  </si>
  <si>
    <t>0016456</t>
  </si>
  <si>
    <t>79688</t>
  </si>
  <si>
    <t>16000570</t>
  </si>
  <si>
    <t>17H-0016457</t>
  </si>
  <si>
    <t>0016457</t>
  </si>
  <si>
    <t>79689</t>
  </si>
  <si>
    <t>16001057</t>
  </si>
  <si>
    <t>17H-0016458</t>
  </si>
  <si>
    <t>0016458</t>
  </si>
  <si>
    <t>79690</t>
  </si>
  <si>
    <t>16003179</t>
  </si>
  <si>
    <t>03/11/1997</t>
  </si>
  <si>
    <t>17H-0016459</t>
  </si>
  <si>
    <t>0016459</t>
  </si>
  <si>
    <t>79691</t>
  </si>
  <si>
    <t>17003687</t>
  </si>
  <si>
    <t>Nguyễn Thị Hạnh</t>
  </si>
  <si>
    <t>17H-0016460</t>
  </si>
  <si>
    <t>0016460</t>
  </si>
  <si>
    <t>79694</t>
  </si>
  <si>
    <t>17003609</t>
  </si>
  <si>
    <t>Huỳnh Phương</t>
  </si>
  <si>
    <t>17H-0016461</t>
  </si>
  <si>
    <t>0016461</t>
  </si>
  <si>
    <t>79698</t>
  </si>
  <si>
    <t>16001198</t>
  </si>
  <si>
    <t>Phan Trần Yến</t>
  </si>
  <si>
    <t>17H-0016462</t>
  </si>
  <si>
    <t>0016462</t>
  </si>
  <si>
    <t>79699</t>
  </si>
  <si>
    <t>16001940</t>
  </si>
  <si>
    <t>30/12/1998</t>
  </si>
  <si>
    <t>17H-0016463</t>
  </si>
  <si>
    <t>0016463</t>
  </si>
  <si>
    <t>79700</t>
  </si>
  <si>
    <t>17003781</t>
  </si>
  <si>
    <t>Phạm Thị Ý</t>
  </si>
  <si>
    <t>17H-0016464</t>
  </si>
  <si>
    <t>0016464</t>
  </si>
  <si>
    <t>79701</t>
  </si>
  <si>
    <t>17004033</t>
  </si>
  <si>
    <t>Võ Tuyết</t>
  </si>
  <si>
    <t>17H-0016465</t>
  </si>
  <si>
    <t>0016465</t>
  </si>
  <si>
    <t>79707</t>
  </si>
  <si>
    <t>16001041</t>
  </si>
  <si>
    <t>14/12/1997</t>
  </si>
  <si>
    <t>13/10/2018</t>
  </si>
  <si>
    <t>17H-0016466</t>
  </si>
  <si>
    <t>0016466</t>
  </si>
  <si>
    <t>79708</t>
  </si>
  <si>
    <t>17002004</t>
  </si>
  <si>
    <t>17H-0016467</t>
  </si>
  <si>
    <t>0016467</t>
  </si>
  <si>
    <t>79709</t>
  </si>
  <si>
    <t>16001545</t>
  </si>
  <si>
    <t>17H-0016468</t>
  </si>
  <si>
    <t>0016468</t>
  </si>
  <si>
    <t>79710</t>
  </si>
  <si>
    <t>17003523</t>
  </si>
  <si>
    <t>Phan Thị Anh</t>
  </si>
  <si>
    <t>17H-0016469</t>
  </si>
  <si>
    <t>0016469</t>
  </si>
  <si>
    <t>79711</t>
  </si>
  <si>
    <t>17004256</t>
  </si>
  <si>
    <t>Lê Thị Huệ</t>
  </si>
  <si>
    <t>Giao</t>
  </si>
  <si>
    <t>17H-0016470</t>
  </si>
  <si>
    <t>0016470</t>
  </si>
  <si>
    <t>79713</t>
  </si>
  <si>
    <t>17004537</t>
  </si>
  <si>
    <t>17H-0016471</t>
  </si>
  <si>
    <t>0016471</t>
  </si>
  <si>
    <t>79714</t>
  </si>
  <si>
    <t>16002954</t>
  </si>
  <si>
    <t>17H-0016472</t>
  </si>
  <si>
    <t>0016472</t>
  </si>
  <si>
    <t>79557</t>
  </si>
  <si>
    <t>17001379</t>
  </si>
  <si>
    <t>24/5/2002</t>
  </si>
  <si>
    <t>17H-0016550</t>
  </si>
  <si>
    <t>0016550</t>
  </si>
  <si>
    <t>79559</t>
  </si>
  <si>
    <t>15000382</t>
  </si>
  <si>
    <t>15TCN-LĐL</t>
  </si>
  <si>
    <t>17H-0016551</t>
  </si>
  <si>
    <t>0016551</t>
  </si>
  <si>
    <t>79563</t>
  </si>
  <si>
    <t>17000545</t>
  </si>
  <si>
    <t>12/06/2002</t>
  </si>
  <si>
    <t>17H-0016552</t>
  </si>
  <si>
    <t>0016552</t>
  </si>
  <si>
    <t>79564</t>
  </si>
  <si>
    <t>17004831</t>
  </si>
  <si>
    <t>17H-0016553</t>
  </si>
  <si>
    <t>0016553</t>
  </si>
  <si>
    <t>79569</t>
  </si>
  <si>
    <t>17004515</t>
  </si>
  <si>
    <t>16/02/1998</t>
  </si>
  <si>
    <t>17H-0016554</t>
  </si>
  <si>
    <t>0016554</t>
  </si>
  <si>
    <t>79570</t>
  </si>
  <si>
    <t>17003566</t>
  </si>
  <si>
    <t>17H-0016555</t>
  </si>
  <si>
    <t>0016555</t>
  </si>
  <si>
    <t>79572</t>
  </si>
  <si>
    <t>17000775</t>
  </si>
  <si>
    <t>Hoàng Mạnh</t>
  </si>
  <si>
    <t>17H-0016556</t>
  </si>
  <si>
    <t>0016556</t>
  </si>
  <si>
    <t>79575</t>
  </si>
  <si>
    <t>17000255</t>
  </si>
  <si>
    <t>Nguyễn Lê Tấn</t>
  </si>
  <si>
    <t>04/4/1995</t>
  </si>
  <si>
    <t>17H-0016557</t>
  </si>
  <si>
    <t>0016557</t>
  </si>
  <si>
    <t>79578</t>
  </si>
  <si>
    <t>16002038</t>
  </si>
  <si>
    <t>17H-0016558</t>
  </si>
  <si>
    <t>0016558</t>
  </si>
  <si>
    <t>79579</t>
  </si>
  <si>
    <t>16002037</t>
  </si>
  <si>
    <t>12/01/1998</t>
  </si>
  <si>
    <t>17H-0016559</t>
  </si>
  <si>
    <t>0016559</t>
  </si>
  <si>
    <t>79582</t>
  </si>
  <si>
    <t>17000319</t>
  </si>
  <si>
    <t>17H-0016560</t>
  </si>
  <si>
    <t>0016560</t>
  </si>
  <si>
    <t>79584</t>
  </si>
  <si>
    <t>17000509</t>
  </si>
  <si>
    <t>Bùi Vũ Trọng</t>
  </si>
  <si>
    <t>Chuẩn</t>
  </si>
  <si>
    <t>28/10/2002</t>
  </si>
  <si>
    <t>17H-0016561</t>
  </si>
  <si>
    <t>0016561</t>
  </si>
  <si>
    <t>79592</t>
  </si>
  <si>
    <t>17004413</t>
  </si>
  <si>
    <t>Phạm Minh</t>
  </si>
  <si>
    <t>17H-0016562</t>
  </si>
  <si>
    <t>0016562</t>
  </si>
  <si>
    <t>79593</t>
  </si>
  <si>
    <t>16002024</t>
  </si>
  <si>
    <t>17H-0016563</t>
  </si>
  <si>
    <t>0016563</t>
  </si>
  <si>
    <t>79594</t>
  </si>
  <si>
    <t>16000507</t>
  </si>
  <si>
    <t>31/08/2000</t>
  </si>
  <si>
    <t>17H-0016564</t>
  </si>
  <si>
    <t>0016564</t>
  </si>
  <si>
    <t>79595</t>
  </si>
  <si>
    <t>17002945</t>
  </si>
  <si>
    <t>17H-0016565</t>
  </si>
  <si>
    <t>0016565</t>
  </si>
  <si>
    <t>79596</t>
  </si>
  <si>
    <t>15001971</t>
  </si>
  <si>
    <t>15CĐ-CTM2</t>
  </si>
  <si>
    <t>17H-0016566</t>
  </si>
  <si>
    <t>0016566</t>
  </si>
  <si>
    <t>79597</t>
  </si>
  <si>
    <t>16003023</t>
  </si>
  <si>
    <t>22/07/1995</t>
  </si>
  <si>
    <t>17H-0016567</t>
  </si>
  <si>
    <t>0016567</t>
  </si>
  <si>
    <t>79602</t>
  </si>
  <si>
    <t>16001500</t>
  </si>
  <si>
    <t>Ngọc Long</t>
  </si>
  <si>
    <t>17H-0016568</t>
  </si>
  <si>
    <t>0016568</t>
  </si>
  <si>
    <t>79605</t>
  </si>
  <si>
    <t>17000480</t>
  </si>
  <si>
    <t>27/04/2002</t>
  </si>
  <si>
    <t>17H-0016569</t>
  </si>
  <si>
    <t>0016569</t>
  </si>
  <si>
    <t>79606</t>
  </si>
  <si>
    <t>18005681</t>
  </si>
  <si>
    <t>02/03/2000</t>
  </si>
  <si>
    <t>17H-0016570</t>
  </si>
  <si>
    <t>0016570</t>
  </si>
  <si>
    <t>79607</t>
  </si>
  <si>
    <t>18005682</t>
  </si>
  <si>
    <t>17H-0016571</t>
  </si>
  <si>
    <t>0016571</t>
  </si>
  <si>
    <t>79608</t>
  </si>
  <si>
    <t>16002638</t>
  </si>
  <si>
    <t>17H-0016572</t>
  </si>
  <si>
    <t>0016572</t>
  </si>
  <si>
    <t>79609</t>
  </si>
  <si>
    <t>17001862</t>
  </si>
  <si>
    <t>Phan Hoàng Gia</t>
  </si>
  <si>
    <t>17H-0016573</t>
  </si>
  <si>
    <t>0016573</t>
  </si>
  <si>
    <t>79610</t>
  </si>
  <si>
    <t>17000761</t>
  </si>
  <si>
    <t>Nguyễn Đỗ Mạnh</t>
  </si>
  <si>
    <t>17H-0016574</t>
  </si>
  <si>
    <t>0016574</t>
  </si>
  <si>
    <t>79611</t>
  </si>
  <si>
    <t>17002671</t>
  </si>
  <si>
    <t>27/05/2002</t>
  </si>
  <si>
    <t>17H-0016575</t>
  </si>
  <si>
    <t>0016575</t>
  </si>
  <si>
    <t>79612</t>
  </si>
  <si>
    <t>17000885</t>
  </si>
  <si>
    <t>17H-0016576</t>
  </si>
  <si>
    <t>0016576</t>
  </si>
  <si>
    <t>79613</t>
  </si>
  <si>
    <t>17002555</t>
  </si>
  <si>
    <t>17H-0016577</t>
  </si>
  <si>
    <t>0016577</t>
  </si>
  <si>
    <t>79614</t>
  </si>
  <si>
    <t>17001022</t>
  </si>
  <si>
    <t>18/11/2002</t>
  </si>
  <si>
    <t>17H-0016578</t>
  </si>
  <si>
    <t>0016578</t>
  </si>
  <si>
    <t>79615</t>
  </si>
  <si>
    <t>17000491</t>
  </si>
  <si>
    <t>17H-0016579</t>
  </si>
  <si>
    <t>0016579</t>
  </si>
  <si>
    <t>79616</t>
  </si>
  <si>
    <t>17002068</t>
  </si>
  <si>
    <t>Phạm Quang Minh</t>
  </si>
  <si>
    <t>17H-0016580</t>
  </si>
  <si>
    <t>0016580</t>
  </si>
  <si>
    <t>79618</t>
  </si>
  <si>
    <t>17000458</t>
  </si>
  <si>
    <t>17H-0016581</t>
  </si>
  <si>
    <t>0016581</t>
  </si>
  <si>
    <t>79620</t>
  </si>
  <si>
    <t>17000322</t>
  </si>
  <si>
    <t>16/04/2001</t>
  </si>
  <si>
    <t>17H-0016582</t>
  </si>
  <si>
    <t>0016582</t>
  </si>
  <si>
    <t>79622</t>
  </si>
  <si>
    <t>17000065</t>
  </si>
  <si>
    <t>17H-0016583</t>
  </si>
  <si>
    <t>0016583</t>
  </si>
  <si>
    <t>79623</t>
  </si>
  <si>
    <t>18005683</t>
  </si>
  <si>
    <t>Vũ Trọng</t>
  </si>
  <si>
    <t>16/10/2000</t>
  </si>
  <si>
    <t>17H-0016584</t>
  </si>
  <si>
    <t>0016584</t>
  </si>
  <si>
    <t>79625</t>
  </si>
  <si>
    <t>17000469</t>
  </si>
  <si>
    <t>17H-0016585</t>
  </si>
  <si>
    <t>0016585</t>
  </si>
  <si>
    <t>79626</t>
  </si>
  <si>
    <t>17000722</t>
  </si>
  <si>
    <t>17H-0016586</t>
  </si>
  <si>
    <t>0016586</t>
  </si>
  <si>
    <t>79627</t>
  </si>
  <si>
    <t>17000256</t>
  </si>
  <si>
    <t>Huỳnh Tấn</t>
  </si>
  <si>
    <t>13/9/2002</t>
  </si>
  <si>
    <t>17H-0016587</t>
  </si>
  <si>
    <t>0016587</t>
  </si>
  <si>
    <t>79628</t>
  </si>
  <si>
    <t>17001359</t>
  </si>
  <si>
    <t>17H-0016588</t>
  </si>
  <si>
    <t>0016588</t>
  </si>
  <si>
    <t>79629</t>
  </si>
  <si>
    <t>17004889</t>
  </si>
  <si>
    <t>15/5/1992</t>
  </si>
  <si>
    <t>17H-0016589</t>
  </si>
  <si>
    <t>0016589</t>
  </si>
  <si>
    <t>79631</t>
  </si>
  <si>
    <t>17001955</t>
  </si>
  <si>
    <t>17H-0016590</t>
  </si>
  <si>
    <t>0016590</t>
  </si>
  <si>
    <t>79634</t>
  </si>
  <si>
    <t>16002745</t>
  </si>
  <si>
    <t>Nghi</t>
  </si>
  <si>
    <t>17H-0016591</t>
  </si>
  <si>
    <t>0016591</t>
  </si>
  <si>
    <t>79635</t>
  </si>
  <si>
    <t>17003088</t>
  </si>
  <si>
    <t>Lê Thị Minh</t>
  </si>
  <si>
    <t>17H-0016592</t>
  </si>
  <si>
    <t>0016592</t>
  </si>
  <si>
    <t>79636</t>
  </si>
  <si>
    <t>16002860</t>
  </si>
  <si>
    <t>17H-0016593</t>
  </si>
  <si>
    <t>0016593</t>
  </si>
  <si>
    <t>79637</t>
  </si>
  <si>
    <t>16000090</t>
  </si>
  <si>
    <t>17H-0016594</t>
  </si>
  <si>
    <t>0016594</t>
  </si>
  <si>
    <t>79638</t>
  </si>
  <si>
    <t>16000066</t>
  </si>
  <si>
    <t>31/10/2001</t>
  </si>
  <si>
    <t>17H-0016595</t>
  </si>
  <si>
    <t>0016595</t>
  </si>
  <si>
    <t>79639</t>
  </si>
  <si>
    <t>18005684</t>
  </si>
  <si>
    <t>21/10/1991</t>
  </si>
  <si>
    <t>17H-0016596</t>
  </si>
  <si>
    <t>0016596</t>
  </si>
  <si>
    <t>79643</t>
  </si>
  <si>
    <t>16000020</t>
  </si>
  <si>
    <t>17H-0016597</t>
  </si>
  <si>
    <t>0016597</t>
  </si>
  <si>
    <t>79644</t>
  </si>
  <si>
    <t>16000365</t>
  </si>
  <si>
    <t>17H-0016598</t>
  </si>
  <si>
    <t>0016598</t>
  </si>
  <si>
    <t>79646</t>
  </si>
  <si>
    <t>16002666</t>
  </si>
  <si>
    <t>Tăng Phước</t>
  </si>
  <si>
    <t>05/08/2001</t>
  </si>
  <si>
    <t>17H-0016599</t>
  </si>
  <si>
    <t>0016599</t>
  </si>
  <si>
    <t>79647</t>
  </si>
  <si>
    <t>16000046</t>
  </si>
  <si>
    <t>27/04/2001</t>
  </si>
  <si>
    <t>17H-0016600</t>
  </si>
  <si>
    <t>0016600</t>
  </si>
  <si>
    <t>79648</t>
  </si>
  <si>
    <t>17003082</t>
  </si>
  <si>
    <t>10/01/2001</t>
  </si>
  <si>
    <t>17H-0016601</t>
  </si>
  <si>
    <t>0016601</t>
  </si>
  <si>
    <t>79658</t>
  </si>
  <si>
    <t>16000211</t>
  </si>
  <si>
    <t>17H-0016602</t>
  </si>
  <si>
    <t>0016602</t>
  </si>
  <si>
    <t>79662</t>
  </si>
  <si>
    <t>17004258</t>
  </si>
  <si>
    <t>07/03/2001</t>
  </si>
  <si>
    <t>17H-0016603</t>
  </si>
  <si>
    <t>0016603</t>
  </si>
  <si>
    <t>79663</t>
  </si>
  <si>
    <t>16002897</t>
  </si>
  <si>
    <t>17H-0016604</t>
  </si>
  <si>
    <t>0016604</t>
  </si>
  <si>
    <t>79670</t>
  </si>
  <si>
    <t>16002183</t>
  </si>
  <si>
    <t>28/03/1998</t>
  </si>
  <si>
    <t>17H-0016605</t>
  </si>
  <si>
    <t>0016605</t>
  </si>
  <si>
    <t>79674</t>
  </si>
  <si>
    <t>16000519</t>
  </si>
  <si>
    <t>Trần Huỳnh Minh</t>
  </si>
  <si>
    <t>17H-0016607</t>
  </si>
  <si>
    <t>0016607</t>
  </si>
  <si>
    <t>79675</t>
  </si>
  <si>
    <t>17H-0016608</t>
  </si>
  <si>
    <t>0016608</t>
  </si>
  <si>
    <t>79677</t>
  </si>
  <si>
    <t>16001690</t>
  </si>
  <si>
    <t>17H-0016609</t>
  </si>
  <si>
    <t>0016609</t>
  </si>
  <si>
    <t>79679</t>
  </si>
  <si>
    <t>16002748</t>
  </si>
  <si>
    <t>05/01/2000</t>
  </si>
  <si>
    <t>17H-0016610</t>
  </si>
  <si>
    <t>0016610</t>
  </si>
  <si>
    <t>79680</t>
  </si>
  <si>
    <t>17001127</t>
  </si>
  <si>
    <t>21/09/2002</t>
  </si>
  <si>
    <t>17H-0016611</t>
  </si>
  <si>
    <t>0016611</t>
  </si>
  <si>
    <t>79692</t>
  </si>
  <si>
    <t>16000156</t>
  </si>
  <si>
    <t>07/02/1997</t>
  </si>
  <si>
    <t>17H-0016612</t>
  </si>
  <si>
    <t>0016612</t>
  </si>
  <si>
    <t>79693</t>
  </si>
  <si>
    <t>16000294</t>
  </si>
  <si>
    <t>17H-0016613</t>
  </si>
  <si>
    <t>0016613</t>
  </si>
  <si>
    <t>79695</t>
  </si>
  <si>
    <t>16001192</t>
  </si>
  <si>
    <t>Nguyễn Lê Hùng</t>
  </si>
  <si>
    <t>17H-0016614</t>
  </si>
  <si>
    <t>0016614</t>
  </si>
  <si>
    <t>79696</t>
  </si>
  <si>
    <t>16000630</t>
  </si>
  <si>
    <t>Nguyễn Lê Phương</t>
  </si>
  <si>
    <t>17H-0016615</t>
  </si>
  <si>
    <t>0016615</t>
  </si>
  <si>
    <t>79702</t>
  </si>
  <si>
    <t>17004463</t>
  </si>
  <si>
    <t>17H-0016616</t>
  </si>
  <si>
    <t>0016616</t>
  </si>
  <si>
    <t>79703</t>
  </si>
  <si>
    <t>18005685</t>
  </si>
  <si>
    <t>17H-0016617</t>
  </si>
  <si>
    <t>0016617</t>
  </si>
  <si>
    <t>79705</t>
  </si>
  <si>
    <t>16002457</t>
  </si>
  <si>
    <t>Nguyễn Vũ Huy</t>
  </si>
  <si>
    <t>17H-0016618</t>
  </si>
  <si>
    <t>0016618</t>
  </si>
  <si>
    <t>79706</t>
  </si>
  <si>
    <t>17001432</t>
  </si>
  <si>
    <t>Kiều Chí</t>
  </si>
  <si>
    <t>17H-0016619</t>
  </si>
  <si>
    <t>0016619</t>
  </si>
  <si>
    <t>79712</t>
  </si>
  <si>
    <t>17004826</t>
  </si>
  <si>
    <t>17H-0016620</t>
  </si>
  <si>
    <t>0016620</t>
  </si>
  <si>
    <t>79715</t>
  </si>
  <si>
    <t>17002192</t>
  </si>
  <si>
    <t>Đặng Đình</t>
  </si>
  <si>
    <t>17H-0016621</t>
  </si>
  <si>
    <t>0016621</t>
  </si>
  <si>
    <t>79716</t>
  </si>
  <si>
    <t>16001029</t>
  </si>
  <si>
    <t>17H-0016622</t>
  </si>
  <si>
    <t>0016622</t>
  </si>
  <si>
    <t>79719</t>
  </si>
  <si>
    <t>17001768</t>
  </si>
  <si>
    <t>Trương Hòang</t>
  </si>
  <si>
    <t>17H-0016623</t>
  </si>
  <si>
    <t>0016623</t>
  </si>
  <si>
    <t>79723</t>
  </si>
  <si>
    <t>17004062</t>
  </si>
  <si>
    <t>17H-0016624</t>
  </si>
  <si>
    <t>0016624</t>
  </si>
  <si>
    <t>79724</t>
  </si>
  <si>
    <t>17003128</t>
  </si>
  <si>
    <t>Mai Đình</t>
  </si>
  <si>
    <t>17H-0016625</t>
  </si>
  <si>
    <t>0016625</t>
  </si>
  <si>
    <t>79725</t>
  </si>
  <si>
    <t>17003987</t>
  </si>
  <si>
    <t>Trần Lê Minh</t>
  </si>
  <si>
    <t>17H-0016626</t>
  </si>
  <si>
    <t>0016626</t>
  </si>
  <si>
    <t>79726</t>
  </si>
  <si>
    <t>17000194</t>
  </si>
  <si>
    <t>Triệu Minh</t>
  </si>
  <si>
    <t>17H-0016627</t>
  </si>
  <si>
    <t>0016627</t>
  </si>
  <si>
    <t>79727</t>
  </si>
  <si>
    <t>17004412</t>
  </si>
  <si>
    <t>16/10/1999</t>
  </si>
  <si>
    <t>17H-0016628</t>
  </si>
  <si>
    <t>0016628</t>
  </si>
  <si>
    <t>79728</t>
  </si>
  <si>
    <t>17000523</t>
  </si>
  <si>
    <t>17H-0016629</t>
  </si>
  <si>
    <t>0016629</t>
  </si>
  <si>
    <t>0016606</t>
  </si>
  <si>
    <t>0016447</t>
  </si>
  <si>
    <t>Sáu trăm chín mươi chín triệu, một trăm tám mươi bảy ngàn đồng.</t>
  </si>
  <si>
    <t>TP. HCM, ngày 13 tháng 10 năm 2018</t>
  </si>
  <si>
    <t>79729</t>
  </si>
  <si>
    <t>17000100</t>
  </si>
  <si>
    <t>26/8/2002</t>
  </si>
  <si>
    <t>15/10/2018</t>
  </si>
  <si>
    <t>17H-0016473</t>
  </si>
  <si>
    <t>0016473</t>
  </si>
  <si>
    <t>79732</t>
  </si>
  <si>
    <t>17002214</t>
  </si>
  <si>
    <t>Nguyễn Trọng Phú</t>
  </si>
  <si>
    <t>17T4-LĐL2</t>
  </si>
  <si>
    <t>17H-0016474</t>
  </si>
  <si>
    <t>0016474</t>
  </si>
  <si>
    <t>79733</t>
  </si>
  <si>
    <t>17000732</t>
  </si>
  <si>
    <t>17H-0016475</t>
  </si>
  <si>
    <t>0016475</t>
  </si>
  <si>
    <t>79735</t>
  </si>
  <si>
    <t>17003320</t>
  </si>
  <si>
    <t>17H-0016476</t>
  </si>
  <si>
    <t>0016476</t>
  </si>
  <si>
    <t>79736</t>
  </si>
  <si>
    <t>18005686</t>
  </si>
  <si>
    <t>Võ Bá</t>
  </si>
  <si>
    <t>12/02/1992</t>
  </si>
  <si>
    <t>17H-0016477</t>
  </si>
  <si>
    <t>0016477</t>
  </si>
  <si>
    <t>79737</t>
  </si>
  <si>
    <t>18005687</t>
  </si>
  <si>
    <t>17H-0016478</t>
  </si>
  <si>
    <t>0016478</t>
  </si>
  <si>
    <t>79738</t>
  </si>
  <si>
    <t>16000248</t>
  </si>
  <si>
    <t>15/09/2001</t>
  </si>
  <si>
    <t>17H-0016479</t>
  </si>
  <si>
    <t>0016479</t>
  </si>
  <si>
    <t>79740</t>
  </si>
  <si>
    <t>18005688</t>
  </si>
  <si>
    <t>17H-0016481</t>
  </si>
  <si>
    <t>0016481</t>
  </si>
  <si>
    <t>79741</t>
  </si>
  <si>
    <t>17000288</t>
  </si>
  <si>
    <t>17H-0016482</t>
  </si>
  <si>
    <t>0016482</t>
  </si>
  <si>
    <t>79744</t>
  </si>
  <si>
    <t>17001273</t>
  </si>
  <si>
    <t>17H-0016483</t>
  </si>
  <si>
    <t>0016483</t>
  </si>
  <si>
    <t>79747</t>
  </si>
  <si>
    <t>16002073</t>
  </si>
  <si>
    <t>Trần Hưng</t>
  </si>
  <si>
    <t>17H-0016484</t>
  </si>
  <si>
    <t>0016484</t>
  </si>
  <si>
    <t>79749</t>
  </si>
  <si>
    <t>17000489</t>
  </si>
  <si>
    <t>Lý Huỳnh</t>
  </si>
  <si>
    <t>03/03/2002</t>
  </si>
  <si>
    <t>17H-0016485</t>
  </si>
  <si>
    <t>0016485</t>
  </si>
  <si>
    <t>79751</t>
  </si>
  <si>
    <t>16000601</t>
  </si>
  <si>
    <t>Phan Đăng</t>
  </si>
  <si>
    <t>18/01/2001</t>
  </si>
  <si>
    <t>17H-0016486</t>
  </si>
  <si>
    <t>0016486</t>
  </si>
  <si>
    <t>79753</t>
  </si>
  <si>
    <t>17000889</t>
  </si>
  <si>
    <t>Tòng</t>
  </si>
  <si>
    <t>17H-0016487</t>
  </si>
  <si>
    <t>0016487</t>
  </si>
  <si>
    <t>79756</t>
  </si>
  <si>
    <t>17001536</t>
  </si>
  <si>
    <t>Bùi Viễn</t>
  </si>
  <si>
    <t>15/11/2002</t>
  </si>
  <si>
    <t>17H-0016488</t>
  </si>
  <si>
    <t>0016488</t>
  </si>
  <si>
    <t>79758</t>
  </si>
  <si>
    <t>17000873</t>
  </si>
  <si>
    <t>Ngô Dịp Hoài</t>
  </si>
  <si>
    <t>13/10/2002</t>
  </si>
  <si>
    <t>17H-0016489</t>
  </si>
  <si>
    <t>0016489</t>
  </si>
  <si>
    <t>79763</t>
  </si>
  <si>
    <t>16000124</t>
  </si>
  <si>
    <t>11/03/2001</t>
  </si>
  <si>
    <t>17H-0016490</t>
  </si>
  <si>
    <t>0016490</t>
  </si>
  <si>
    <t>79765</t>
  </si>
  <si>
    <t>17002610</t>
  </si>
  <si>
    <t>17H-0016491</t>
  </si>
  <si>
    <t>0016491</t>
  </si>
  <si>
    <t>79767</t>
  </si>
  <si>
    <t>17001482</t>
  </si>
  <si>
    <t>17H-0016492</t>
  </si>
  <si>
    <t>0016492</t>
  </si>
  <si>
    <t>79769</t>
  </si>
  <si>
    <t>17000908</t>
  </si>
  <si>
    <t>Đổ Minh</t>
  </si>
  <si>
    <t>Dốn</t>
  </si>
  <si>
    <t>17H-0016493</t>
  </si>
  <si>
    <t>0016493</t>
  </si>
  <si>
    <t>79776</t>
  </si>
  <si>
    <t>16001326</t>
  </si>
  <si>
    <t>17H-0016494</t>
  </si>
  <si>
    <t>0016494</t>
  </si>
  <si>
    <t>79778</t>
  </si>
  <si>
    <t>16001356</t>
  </si>
  <si>
    <t>17H-0016495</t>
  </si>
  <si>
    <t>0016495</t>
  </si>
  <si>
    <t>79780</t>
  </si>
  <si>
    <t>16002911</t>
  </si>
  <si>
    <t>17H-0016496</t>
  </si>
  <si>
    <t>0016496</t>
  </si>
  <si>
    <t>79781</t>
  </si>
  <si>
    <t>17004695</t>
  </si>
  <si>
    <t>Tới</t>
  </si>
  <si>
    <t>08/01/1996</t>
  </si>
  <si>
    <t>17H-0016497</t>
  </si>
  <si>
    <t>0016497</t>
  </si>
  <si>
    <t>79782</t>
  </si>
  <si>
    <t>17004444</t>
  </si>
  <si>
    <t>17H-0016498</t>
  </si>
  <si>
    <t>0016498</t>
  </si>
  <si>
    <t>79803</t>
  </si>
  <si>
    <t>16000297</t>
  </si>
  <si>
    <t>Vũ Hoàng Hải</t>
  </si>
  <si>
    <t>17H-0016499</t>
  </si>
  <si>
    <t>0016499</t>
  </si>
  <si>
    <t>79804</t>
  </si>
  <si>
    <t>16000193</t>
  </si>
  <si>
    <t>17H-0016500</t>
  </si>
  <si>
    <t>0016500</t>
  </si>
  <si>
    <t>79806</t>
  </si>
  <si>
    <t>16000599</t>
  </si>
  <si>
    <t>17H-0016501</t>
  </si>
  <si>
    <t>0016501</t>
  </si>
  <si>
    <t>79807</t>
  </si>
  <si>
    <t>18005690</t>
  </si>
  <si>
    <t>12/01/1997</t>
  </si>
  <si>
    <t>17H-0016502</t>
  </si>
  <si>
    <t>0016502</t>
  </si>
  <si>
    <t>79808</t>
  </si>
  <si>
    <t>18005691</t>
  </si>
  <si>
    <t>Lưu Đức</t>
  </si>
  <si>
    <t>17H-0016503</t>
  </si>
  <si>
    <t>0016503</t>
  </si>
  <si>
    <t>79809</t>
  </si>
  <si>
    <t>17004037</t>
  </si>
  <si>
    <t>17H-0016504</t>
  </si>
  <si>
    <t>0016504</t>
  </si>
  <si>
    <t>79811</t>
  </si>
  <si>
    <t>17004039</t>
  </si>
  <si>
    <t>17H-0016505</t>
  </si>
  <si>
    <t>0016505</t>
  </si>
  <si>
    <t>79813</t>
  </si>
  <si>
    <t>17003115</t>
  </si>
  <si>
    <t>17H-0016506</t>
  </si>
  <si>
    <t>0016506</t>
  </si>
  <si>
    <t>79814</t>
  </si>
  <si>
    <t>17002467</t>
  </si>
  <si>
    <t>17H-0016507</t>
  </si>
  <si>
    <t>0016507</t>
  </si>
  <si>
    <t>79817</t>
  </si>
  <si>
    <t>17002804</t>
  </si>
  <si>
    <t>Khương Hồng</t>
  </si>
  <si>
    <t>17H-0016508</t>
  </si>
  <si>
    <t>0016508</t>
  </si>
  <si>
    <t>79818</t>
  </si>
  <si>
    <t>18005692</t>
  </si>
  <si>
    <t>Nguyễn Đức</t>
  </si>
  <si>
    <t>17H-0016509</t>
  </si>
  <si>
    <t>0016509</t>
  </si>
  <si>
    <t>79819</t>
  </si>
  <si>
    <t>17001020</t>
  </si>
  <si>
    <t>17H-0016510</t>
  </si>
  <si>
    <t>0016510</t>
  </si>
  <si>
    <t>79820</t>
  </si>
  <si>
    <t>16003079</t>
  </si>
  <si>
    <t>17H-0016511</t>
  </si>
  <si>
    <t>0016511</t>
  </si>
  <si>
    <t>79822</t>
  </si>
  <si>
    <t>18T4-CMT2</t>
  </si>
  <si>
    <t>17H-0016512</t>
  </si>
  <si>
    <t>0016512</t>
  </si>
  <si>
    <t>79823</t>
  </si>
  <si>
    <t>15000215</t>
  </si>
  <si>
    <t>Vũ Đỗ Hoàng</t>
  </si>
  <si>
    <t>17H-0016513</t>
  </si>
  <si>
    <t>0016513</t>
  </si>
  <si>
    <t>79824</t>
  </si>
  <si>
    <t>17001561</t>
  </si>
  <si>
    <t>17H-0016514</t>
  </si>
  <si>
    <t>0016514</t>
  </si>
  <si>
    <t>79826</t>
  </si>
  <si>
    <t>17001626</t>
  </si>
  <si>
    <t>17H-0016515</t>
  </si>
  <si>
    <t>0016515</t>
  </si>
  <si>
    <t>79828</t>
  </si>
  <si>
    <t>16001278</t>
  </si>
  <si>
    <t>17H-0016517</t>
  </si>
  <si>
    <t>0016517</t>
  </si>
  <si>
    <t>79829</t>
  </si>
  <si>
    <t>15001857</t>
  </si>
  <si>
    <t>17H-0016518</t>
  </si>
  <si>
    <t>0016518</t>
  </si>
  <si>
    <t>79830</t>
  </si>
  <si>
    <t>17001767</t>
  </si>
  <si>
    <t>Nguyễn Ngọc Triệu</t>
  </si>
  <si>
    <t>17H-0016519</t>
  </si>
  <si>
    <t>0016519</t>
  </si>
  <si>
    <t>79831</t>
  </si>
  <si>
    <t>16001790</t>
  </si>
  <si>
    <t>Phạm Việt</t>
  </si>
  <si>
    <t>11/12/1997</t>
  </si>
  <si>
    <t>17H-0016520</t>
  </si>
  <si>
    <t>0016520</t>
  </si>
  <si>
    <t>79832</t>
  </si>
  <si>
    <t>17004109</t>
  </si>
  <si>
    <t>17H-0016521</t>
  </si>
  <si>
    <t>0016521</t>
  </si>
  <si>
    <t>79833</t>
  </si>
  <si>
    <t>16003027</t>
  </si>
  <si>
    <t>Châu Huỳnh</t>
  </si>
  <si>
    <t>13/05/1997</t>
  </si>
  <si>
    <t>17H-0016522</t>
  </si>
  <si>
    <t>0016522</t>
  </si>
  <si>
    <t>79834</t>
  </si>
  <si>
    <t>16003411</t>
  </si>
  <si>
    <t>Lư Trấn</t>
  </si>
  <si>
    <t>17H-0016523</t>
  </si>
  <si>
    <t>0016523</t>
  </si>
  <si>
    <t>79837</t>
  </si>
  <si>
    <t>18005694</t>
  </si>
  <si>
    <t>Phan Xuân</t>
  </si>
  <si>
    <t>17H-0016524</t>
  </si>
  <si>
    <t>0016524</t>
  </si>
  <si>
    <t>79838</t>
  </si>
  <si>
    <t>17002329</t>
  </si>
  <si>
    <t>Nguyễn Đoàn Phi</t>
  </si>
  <si>
    <t>17H-0016525</t>
  </si>
  <si>
    <t>0016525</t>
  </si>
  <si>
    <t>79839</t>
  </si>
  <si>
    <t>17001025</t>
  </si>
  <si>
    <t>17H-0016526</t>
  </si>
  <si>
    <t>0016526</t>
  </si>
  <si>
    <t>79840</t>
  </si>
  <si>
    <t>16002946</t>
  </si>
  <si>
    <t>17H-0016527</t>
  </si>
  <si>
    <t>0016527</t>
  </si>
  <si>
    <t>79841</t>
  </si>
  <si>
    <t>16001335</t>
  </si>
  <si>
    <t>04/12/1998</t>
  </si>
  <si>
    <t>17H-0016528</t>
  </si>
  <si>
    <t>0016528</t>
  </si>
  <si>
    <t>79842</t>
  </si>
  <si>
    <t>17001428</t>
  </si>
  <si>
    <t>Dương Cẩm</t>
  </si>
  <si>
    <t>17H-0016529</t>
  </si>
  <si>
    <t>0016529</t>
  </si>
  <si>
    <t>79730</t>
  </si>
  <si>
    <t>17000259</t>
  </si>
  <si>
    <t>23/9/2000</t>
  </si>
  <si>
    <t>17H-0016630</t>
  </si>
  <si>
    <t>0016630</t>
  </si>
  <si>
    <t>79731</t>
  </si>
  <si>
    <t>17004218</t>
  </si>
  <si>
    <t>17H-0016631</t>
  </si>
  <si>
    <t>0016631</t>
  </si>
  <si>
    <t>79734</t>
  </si>
  <si>
    <t>17000475</t>
  </si>
  <si>
    <t>06/05/2001</t>
  </si>
  <si>
    <t>17H-0016632</t>
  </si>
  <si>
    <t>0016632</t>
  </si>
  <si>
    <t>79745</t>
  </si>
  <si>
    <t>17001391</t>
  </si>
  <si>
    <t>Lê Mỹ</t>
  </si>
  <si>
    <t>17H-0016633</t>
  </si>
  <si>
    <t>0016633</t>
  </si>
  <si>
    <t>79746</t>
  </si>
  <si>
    <t>17000551</t>
  </si>
  <si>
    <t>08/09/2002</t>
  </si>
  <si>
    <t>17H-0016634</t>
  </si>
  <si>
    <t>0016634</t>
  </si>
  <si>
    <t>79748</t>
  </si>
  <si>
    <t>17000506</t>
  </si>
  <si>
    <t>Đào Mạnh</t>
  </si>
  <si>
    <t>17H-0016635</t>
  </si>
  <si>
    <t>0016635</t>
  </si>
  <si>
    <t>79750</t>
  </si>
  <si>
    <t>16000257</t>
  </si>
  <si>
    <t>Lê Hoàng Hải</t>
  </si>
  <si>
    <t>13/12/1999</t>
  </si>
  <si>
    <t>17H-0016636</t>
  </si>
  <si>
    <t>0016636</t>
  </si>
  <si>
    <t>79752</t>
  </si>
  <si>
    <t>17001484</t>
  </si>
  <si>
    <t>17H-0016637</t>
  </si>
  <si>
    <t>0016637</t>
  </si>
  <si>
    <t>79754</t>
  </si>
  <si>
    <t>17004418</t>
  </si>
  <si>
    <t>Đào Xuân</t>
  </si>
  <si>
    <t>24/08/2001</t>
  </si>
  <si>
    <t>17H-0016638</t>
  </si>
  <si>
    <t>0016638</t>
  </si>
  <si>
    <t>79755</t>
  </si>
  <si>
    <t>17000056</t>
  </si>
  <si>
    <t>Lê Tự Việt</t>
  </si>
  <si>
    <t>17H-0016639</t>
  </si>
  <si>
    <t>0016639</t>
  </si>
  <si>
    <t>79757</t>
  </si>
  <si>
    <t>17000533</t>
  </si>
  <si>
    <t>03/11/2001</t>
  </si>
  <si>
    <t>17H-0016640</t>
  </si>
  <si>
    <t>0016640</t>
  </si>
  <si>
    <t>79759</t>
  </si>
  <si>
    <t>17000532</t>
  </si>
  <si>
    <t>17H-0016641</t>
  </si>
  <si>
    <t>0016641</t>
  </si>
  <si>
    <t>79760</t>
  </si>
  <si>
    <t>17003125</t>
  </si>
  <si>
    <t>17H-0016642</t>
  </si>
  <si>
    <t>0016642</t>
  </si>
  <si>
    <t>79762</t>
  </si>
  <si>
    <t>16000164</t>
  </si>
  <si>
    <t>17H-0016643</t>
  </si>
  <si>
    <t>0016643</t>
  </si>
  <si>
    <t>79764</t>
  </si>
  <si>
    <t>16003871</t>
  </si>
  <si>
    <t>18/03/2000</t>
  </si>
  <si>
    <t>17H-0016644</t>
  </si>
  <si>
    <t>0016644</t>
  </si>
  <si>
    <t>79766</t>
  </si>
  <si>
    <t>17002611</t>
  </si>
  <si>
    <t>17H-0016645</t>
  </si>
  <si>
    <t>0016645</t>
  </si>
  <si>
    <t>79768</t>
  </si>
  <si>
    <t>17000641</t>
  </si>
  <si>
    <t>Tommy</t>
  </si>
  <si>
    <t>24/08/2002</t>
  </si>
  <si>
    <t>17H-0016646</t>
  </si>
  <si>
    <t>0016646</t>
  </si>
  <si>
    <t>79770</t>
  </si>
  <si>
    <t>17000003</t>
  </si>
  <si>
    <t>11/11/2002</t>
  </si>
  <si>
    <t>17H-0016647</t>
  </si>
  <si>
    <t>0016647</t>
  </si>
  <si>
    <t>79771</t>
  </si>
  <si>
    <t>17000024</t>
  </si>
  <si>
    <t>17H-0016648</t>
  </si>
  <si>
    <t>0016648</t>
  </si>
  <si>
    <t>79773</t>
  </si>
  <si>
    <t>17002314</t>
  </si>
  <si>
    <t>17H-0016649</t>
  </si>
  <si>
    <t>0016649</t>
  </si>
  <si>
    <t>79774</t>
  </si>
  <si>
    <t>16001357</t>
  </si>
  <si>
    <t>17H-0016650</t>
  </si>
  <si>
    <t>0016650</t>
  </si>
  <si>
    <t>79775</t>
  </si>
  <si>
    <t>16001484</t>
  </si>
  <si>
    <t>Phan Trần Quốc</t>
  </si>
  <si>
    <t>Khởi</t>
  </si>
  <si>
    <t>17H-0016651</t>
  </si>
  <si>
    <t>0016651</t>
  </si>
  <si>
    <t>79777</t>
  </si>
  <si>
    <t>16001259</t>
  </si>
  <si>
    <t>23/04/1998</t>
  </si>
  <si>
    <t>17H-0016652</t>
  </si>
  <si>
    <t>0016652</t>
  </si>
  <si>
    <t>79779</t>
  </si>
  <si>
    <t>16001395</t>
  </si>
  <si>
    <t>Lương Hoàng</t>
  </si>
  <si>
    <t>17H-0016653</t>
  </si>
  <si>
    <t>0016653</t>
  </si>
  <si>
    <t>79783</t>
  </si>
  <si>
    <t>18005689</t>
  </si>
  <si>
    <t>17H-0016654</t>
  </si>
  <si>
    <t>0016654</t>
  </si>
  <si>
    <t>79784</t>
  </si>
  <si>
    <t>17001513</t>
  </si>
  <si>
    <t>Đính</t>
  </si>
  <si>
    <t>17H-0016655</t>
  </si>
  <si>
    <t>0016655</t>
  </si>
  <si>
    <t>79786</t>
  </si>
  <si>
    <t>17000791</t>
  </si>
  <si>
    <t>10/06/1997</t>
  </si>
  <si>
    <t>17H-0016656</t>
  </si>
  <si>
    <t>0016656</t>
  </si>
  <si>
    <t>79787</t>
  </si>
  <si>
    <t>17003993</t>
  </si>
  <si>
    <t>17H-0016657</t>
  </si>
  <si>
    <t>0016657</t>
  </si>
  <si>
    <t>79788</t>
  </si>
  <si>
    <t>17004739</t>
  </si>
  <si>
    <t>17H-0016658</t>
  </si>
  <si>
    <t>0016658</t>
  </si>
  <si>
    <t>79789</t>
  </si>
  <si>
    <t>17000766</t>
  </si>
  <si>
    <t>07/03/2002</t>
  </si>
  <si>
    <t>17H-0016659</t>
  </si>
  <si>
    <t>0016659</t>
  </si>
  <si>
    <t>79791</t>
  </si>
  <si>
    <t>17000467</t>
  </si>
  <si>
    <t>Nguyễn Ngô Đức</t>
  </si>
  <si>
    <t>29/01/1999</t>
  </si>
  <si>
    <t>17H-0016660</t>
  </si>
  <si>
    <t>0016660</t>
  </si>
  <si>
    <t>79793</t>
  </si>
  <si>
    <t>16001724</t>
  </si>
  <si>
    <t>Giang Duy</t>
  </si>
  <si>
    <t>Cẩm</t>
  </si>
  <si>
    <t>17H-0016661</t>
  </si>
  <si>
    <t>0016661</t>
  </si>
  <si>
    <t>79794</t>
  </si>
  <si>
    <t>16000879</t>
  </si>
  <si>
    <t>Nguyễn Hoàng Ngân</t>
  </si>
  <si>
    <t>17H-0016662</t>
  </si>
  <si>
    <t>0016662</t>
  </si>
  <si>
    <t>79795</t>
  </si>
  <si>
    <t>17004379</t>
  </si>
  <si>
    <t>17/06/2001</t>
  </si>
  <si>
    <t>17H-0016663</t>
  </si>
  <si>
    <t>0016663</t>
  </si>
  <si>
    <t>79796</t>
  </si>
  <si>
    <t>17000933</t>
  </si>
  <si>
    <t>Hòa Quang Đại</t>
  </si>
  <si>
    <t>17H-0016664</t>
  </si>
  <si>
    <t>0016664</t>
  </si>
  <si>
    <t>79797</t>
  </si>
  <si>
    <t>17000792</t>
  </si>
  <si>
    <t>17H-0016665</t>
  </si>
  <si>
    <t>0016665</t>
  </si>
  <si>
    <t>79798</t>
  </si>
  <si>
    <t>16002746</t>
  </si>
  <si>
    <t>Đinh Nguyễn Nhật</t>
  </si>
  <si>
    <t>17H-0016666</t>
  </si>
  <si>
    <t>0016666</t>
  </si>
  <si>
    <t>79799</t>
  </si>
  <si>
    <t>17004738</t>
  </si>
  <si>
    <t>17H-0016667</t>
  </si>
  <si>
    <t>0016667</t>
  </si>
  <si>
    <t>79800</t>
  </si>
  <si>
    <t>17001600</t>
  </si>
  <si>
    <t>31/01/1999</t>
  </si>
  <si>
    <t>17H-0016668</t>
  </si>
  <si>
    <t>0016668</t>
  </si>
  <si>
    <t>79801</t>
  </si>
  <si>
    <t>16003381</t>
  </si>
  <si>
    <t>17H-0016669</t>
  </si>
  <si>
    <t>0016669</t>
  </si>
  <si>
    <t>79802</t>
  </si>
  <si>
    <t>17002845</t>
  </si>
  <si>
    <t>17H-0016670</t>
  </si>
  <si>
    <t>0016670</t>
  </si>
  <si>
    <t>79805</t>
  </si>
  <si>
    <t>17002543</t>
  </si>
  <si>
    <t>Thế</t>
  </si>
  <si>
    <t>29/03/2001</t>
  </si>
  <si>
    <t>17H-0016671</t>
  </si>
  <si>
    <t>0016671</t>
  </si>
  <si>
    <t>79812</t>
  </si>
  <si>
    <t>16000619</t>
  </si>
  <si>
    <t>19/07/2001</t>
  </si>
  <si>
    <t>17H-0016672</t>
  </si>
  <si>
    <t>0016672</t>
  </si>
  <si>
    <t>79815</t>
  </si>
  <si>
    <t>17001898</t>
  </si>
  <si>
    <t>05/06/1999</t>
  </si>
  <si>
    <t>17H-0016673</t>
  </si>
  <si>
    <t>0016673</t>
  </si>
  <si>
    <t>79821</t>
  </si>
  <si>
    <t>18005693</t>
  </si>
  <si>
    <t>Lý Đức</t>
  </si>
  <si>
    <t>17H-0016674</t>
  </si>
  <si>
    <t>0016674</t>
  </si>
  <si>
    <t>79835</t>
  </si>
  <si>
    <t>16000631</t>
  </si>
  <si>
    <t>Đoàn Vũ Thanh</t>
  </si>
  <si>
    <t>03/03/1997</t>
  </si>
  <si>
    <t>17H-0016675</t>
  </si>
  <si>
    <t>0016675</t>
  </si>
  <si>
    <t>79836</t>
  </si>
  <si>
    <t>16001535</t>
  </si>
  <si>
    <t>17H-0016676</t>
  </si>
  <si>
    <t>0016676</t>
  </si>
  <si>
    <t>79843</t>
  </si>
  <si>
    <t>17003250</t>
  </si>
  <si>
    <t>17H-0016677</t>
  </si>
  <si>
    <t>0016677</t>
  </si>
  <si>
    <t>79845</t>
  </si>
  <si>
    <t>17003701</t>
  </si>
  <si>
    <t>Cao Bảo</t>
  </si>
  <si>
    <t>17H-0016678</t>
  </si>
  <si>
    <t>0016678</t>
  </si>
  <si>
    <t>79849</t>
  </si>
  <si>
    <t>17002066</t>
  </si>
  <si>
    <t>17H-0016679</t>
  </si>
  <si>
    <t>0016679</t>
  </si>
  <si>
    <t>79851</t>
  </si>
  <si>
    <t>17000426</t>
  </si>
  <si>
    <t>17H-0016680</t>
  </si>
  <si>
    <t>0016680</t>
  </si>
  <si>
    <t>79853</t>
  </si>
  <si>
    <t>18005696</t>
  </si>
  <si>
    <t>17H-0016681</t>
  </si>
  <si>
    <t>0016681</t>
  </si>
  <si>
    <t>79856</t>
  </si>
  <si>
    <t>16001418</t>
  </si>
  <si>
    <t>17H-0016682</t>
  </si>
  <si>
    <t>0016682</t>
  </si>
  <si>
    <t>79857</t>
  </si>
  <si>
    <t>16001456</t>
  </si>
  <si>
    <t>05/12/1997</t>
  </si>
  <si>
    <t>17H-0016683</t>
  </si>
  <si>
    <t>0016683</t>
  </si>
  <si>
    <t>79858</t>
  </si>
  <si>
    <t>16002131</t>
  </si>
  <si>
    <t>03/08/1997</t>
  </si>
  <si>
    <t>17H-0016684</t>
  </si>
  <si>
    <t>0016684</t>
  </si>
  <si>
    <t>79859</t>
  </si>
  <si>
    <t>17002037</t>
  </si>
  <si>
    <t>Nguyễn Ngọc Ái</t>
  </si>
  <si>
    <t>17H-0016685</t>
  </si>
  <si>
    <t>0016685</t>
  </si>
  <si>
    <t>79860</t>
  </si>
  <si>
    <t>17004122</t>
  </si>
  <si>
    <t>17H-0016686</t>
  </si>
  <si>
    <t>0016686</t>
  </si>
  <si>
    <t>79861</t>
  </si>
  <si>
    <t>18005697</t>
  </si>
  <si>
    <t>17H-0016687</t>
  </si>
  <si>
    <t>0016687</t>
  </si>
  <si>
    <t>79863</t>
  </si>
  <si>
    <t>16000890</t>
  </si>
  <si>
    <t>17H-0016688</t>
  </si>
  <si>
    <t>0016688</t>
  </si>
  <si>
    <t>79864</t>
  </si>
  <si>
    <t>17004861</t>
  </si>
  <si>
    <t>10/9/1998</t>
  </si>
  <si>
    <t>17H-0016689</t>
  </si>
  <si>
    <t>0016689</t>
  </si>
  <si>
    <t>79844</t>
  </si>
  <si>
    <t>16001430</t>
  </si>
  <si>
    <t>Toại</t>
  </si>
  <si>
    <t>17H-0017079</t>
  </si>
  <si>
    <t>0017079</t>
  </si>
  <si>
    <t>79847</t>
  </si>
  <si>
    <t>17004754</t>
  </si>
  <si>
    <t>17H-0017080</t>
  </si>
  <si>
    <t>0017080</t>
  </si>
  <si>
    <t>79848</t>
  </si>
  <si>
    <t>17001074</t>
  </si>
  <si>
    <t>17H-0017081</t>
  </si>
  <si>
    <t>0017081</t>
  </si>
  <si>
    <t>79850</t>
  </si>
  <si>
    <t>18005695</t>
  </si>
  <si>
    <t>28/01/1995</t>
  </si>
  <si>
    <t>17H-0017082</t>
  </si>
  <si>
    <t>0017082</t>
  </si>
  <si>
    <t>79852</t>
  </si>
  <si>
    <t>16000786</t>
  </si>
  <si>
    <t>17H-0017083</t>
  </si>
  <si>
    <t>0017083</t>
  </si>
  <si>
    <t>79854</t>
  </si>
  <si>
    <t>17003910</t>
  </si>
  <si>
    <t>17H-0017084</t>
  </si>
  <si>
    <t>0017084</t>
  </si>
  <si>
    <t>79862</t>
  </si>
  <si>
    <t>17004657</t>
  </si>
  <si>
    <t>Nhạc</t>
  </si>
  <si>
    <t>17H-0017086</t>
  </si>
  <si>
    <t>0017086</t>
  </si>
  <si>
    <t>TP. HCM, ngày 15 tháng 10 năm 2018</t>
  </si>
  <si>
    <t>Sáu trăm mười triệu, chín trăm sáu mươi bảy ngàn chín trăm hai mươi đồng.</t>
  </si>
  <si>
    <t>(Ngày 15/10/2018)</t>
  </si>
  <si>
    <t>(Ngày 13/10/2018)</t>
  </si>
  <si>
    <t>0017085</t>
  </si>
  <si>
    <t>0016480</t>
  </si>
  <si>
    <t>0016516</t>
  </si>
  <si>
    <t>HUY</t>
  </si>
  <si>
    <t>79866</t>
  </si>
  <si>
    <t>17000398</t>
  </si>
  <si>
    <t>16/10/2018</t>
  </si>
  <si>
    <t>17H-0016690</t>
  </si>
  <si>
    <t>0016690</t>
  </si>
  <si>
    <t>79872</t>
  </si>
  <si>
    <t>16000019</t>
  </si>
  <si>
    <t>12/07/2001</t>
  </si>
  <si>
    <t>17H-0016691</t>
  </si>
  <si>
    <t>0016691</t>
  </si>
  <si>
    <t>79875</t>
  </si>
  <si>
    <t>17000471</t>
  </si>
  <si>
    <t>17H-0016692</t>
  </si>
  <si>
    <t>0016692</t>
  </si>
  <si>
    <t>79878</t>
  </si>
  <si>
    <t>17000659</t>
  </si>
  <si>
    <t>17H-0016693</t>
  </si>
  <si>
    <t>0016693</t>
  </si>
  <si>
    <t>79880</t>
  </si>
  <si>
    <t>17000350</t>
  </si>
  <si>
    <t>Trầm Tuấn</t>
  </si>
  <si>
    <t>17H-0016694</t>
  </si>
  <si>
    <t>0016694</t>
  </si>
  <si>
    <t>79881</t>
  </si>
  <si>
    <t>16000760</t>
  </si>
  <si>
    <t>Bùi Tuấn</t>
  </si>
  <si>
    <t>17H-0016695</t>
  </si>
  <si>
    <t>0016695</t>
  </si>
  <si>
    <t>79885</t>
  </si>
  <si>
    <t>17000396</t>
  </si>
  <si>
    <t>17H-0016696</t>
  </si>
  <si>
    <t>0016696</t>
  </si>
  <si>
    <t>79891</t>
  </si>
  <si>
    <t>17000858</t>
  </si>
  <si>
    <t>17H-0016698</t>
  </si>
  <si>
    <t>0016698</t>
  </si>
  <si>
    <t>79896</t>
  </si>
  <si>
    <t>17003292</t>
  </si>
  <si>
    <t>29/11/2002</t>
  </si>
  <si>
    <t>17H-0016699</t>
  </si>
  <si>
    <t>0016699</t>
  </si>
  <si>
    <t>79900</t>
  </si>
  <si>
    <t>17002227</t>
  </si>
  <si>
    <t>18/12/2002</t>
  </si>
  <si>
    <t>17H-0016700</t>
  </si>
  <si>
    <t>0016700</t>
  </si>
  <si>
    <t>79902</t>
  </si>
  <si>
    <t>16000444</t>
  </si>
  <si>
    <t>17H-0016701</t>
  </si>
  <si>
    <t>0016701</t>
  </si>
  <si>
    <t>79904</t>
  </si>
  <si>
    <t>17001072</t>
  </si>
  <si>
    <t>05/08/2002</t>
  </si>
  <si>
    <t>17H-0016702</t>
  </si>
  <si>
    <t>0016702</t>
  </si>
  <si>
    <t>79909</t>
  </si>
  <si>
    <t>17004224</t>
  </si>
  <si>
    <t>17H-0016703</t>
  </si>
  <si>
    <t>0016703</t>
  </si>
  <si>
    <t>79910</t>
  </si>
  <si>
    <t>17003628</t>
  </si>
  <si>
    <t>17H-0016704</t>
  </si>
  <si>
    <t>0016704</t>
  </si>
  <si>
    <t>79911</t>
  </si>
  <si>
    <t>17001672</t>
  </si>
  <si>
    <t>Trần Huỳnh Ngọc</t>
  </si>
  <si>
    <t>17H-0016705</t>
  </si>
  <si>
    <t>0016705</t>
  </si>
  <si>
    <t>79915</t>
  </si>
  <si>
    <t>17003927</t>
  </si>
  <si>
    <t>17H-0016706</t>
  </si>
  <si>
    <t>0016706</t>
  </si>
  <si>
    <t>79917</t>
  </si>
  <si>
    <t>17000686</t>
  </si>
  <si>
    <t>Lê Hoàng Vươn</t>
  </si>
  <si>
    <t>Lên</t>
  </si>
  <si>
    <t>03/08/2002</t>
  </si>
  <si>
    <t>17H-0016707</t>
  </si>
  <si>
    <t>0016707</t>
  </si>
  <si>
    <t>79919</t>
  </si>
  <si>
    <t>16001421</t>
  </si>
  <si>
    <t>31/07/1998</t>
  </si>
  <si>
    <t>17H-0016708</t>
  </si>
  <si>
    <t>0016708</t>
  </si>
  <si>
    <t>79926</t>
  </si>
  <si>
    <t>17000670</t>
  </si>
  <si>
    <t>Trương Trần Anh</t>
  </si>
  <si>
    <t>17H-0016709</t>
  </si>
  <si>
    <t>0016709</t>
  </si>
  <si>
    <t>79933</t>
  </si>
  <si>
    <t>16000311</t>
  </si>
  <si>
    <t>17H-0016710</t>
  </si>
  <si>
    <t>0016710</t>
  </si>
  <si>
    <t>79941</t>
  </si>
  <si>
    <t>18005700</t>
  </si>
  <si>
    <t>17H-0016711</t>
  </si>
  <si>
    <t>0016711</t>
  </si>
  <si>
    <t>79942</t>
  </si>
  <si>
    <t>16003788</t>
  </si>
  <si>
    <t>Đỗ Khắc</t>
  </si>
  <si>
    <t>17H-0016712</t>
  </si>
  <si>
    <t>0016712</t>
  </si>
  <si>
    <t>79956</t>
  </si>
  <si>
    <t>17000332</t>
  </si>
  <si>
    <t>Tạ Khang</t>
  </si>
  <si>
    <t>23/6/2002</t>
  </si>
  <si>
    <t>17H-0016713</t>
  </si>
  <si>
    <t>0016713</t>
  </si>
  <si>
    <t>79957</t>
  </si>
  <si>
    <t>17000651</t>
  </si>
  <si>
    <t>17H-0016714</t>
  </si>
  <si>
    <t>0016714</t>
  </si>
  <si>
    <t>79958</t>
  </si>
  <si>
    <t>17003445</t>
  </si>
  <si>
    <t>Lê Phan Thanh</t>
  </si>
  <si>
    <t>17H-0016715</t>
  </si>
  <si>
    <t>0016715</t>
  </si>
  <si>
    <t>79959</t>
  </si>
  <si>
    <t>17004259</t>
  </si>
  <si>
    <t>18/11/1993</t>
  </si>
  <si>
    <t>17H-0016716</t>
  </si>
  <si>
    <t>0016716</t>
  </si>
  <si>
    <t>79960</t>
  </si>
  <si>
    <t>17000610</t>
  </si>
  <si>
    <t>09/05/2002</t>
  </si>
  <si>
    <t>17H-0016717</t>
  </si>
  <si>
    <t>0016717</t>
  </si>
  <si>
    <t>79961</t>
  </si>
  <si>
    <t>17004257</t>
  </si>
  <si>
    <t>17H-0016718</t>
  </si>
  <si>
    <t>0016718</t>
  </si>
  <si>
    <t>79962</t>
  </si>
  <si>
    <t>17000187</t>
  </si>
  <si>
    <t>Từ Đại</t>
  </si>
  <si>
    <t>Dũng</t>
  </si>
  <si>
    <t>17/6/2001</t>
  </si>
  <si>
    <t>17H-0016719</t>
  </si>
  <si>
    <t>0016719</t>
  </si>
  <si>
    <t>79963</t>
  </si>
  <si>
    <t>16001595</t>
  </si>
  <si>
    <t>17H-0016720</t>
  </si>
  <si>
    <t>0016720</t>
  </si>
  <si>
    <t>79965</t>
  </si>
  <si>
    <t>16000063</t>
  </si>
  <si>
    <t>Đinh Hồng</t>
  </si>
  <si>
    <t>17H-0016721</t>
  </si>
  <si>
    <t>0016721</t>
  </si>
  <si>
    <t>79967</t>
  </si>
  <si>
    <t>16000322</t>
  </si>
  <si>
    <t>Lý Diệu</t>
  </si>
  <si>
    <t>07/09/2001</t>
  </si>
  <si>
    <t>17H-0016722</t>
  </si>
  <si>
    <t>0016722</t>
  </si>
  <si>
    <t>79968</t>
  </si>
  <si>
    <t>16000337</t>
  </si>
  <si>
    <t>17H-0016723</t>
  </si>
  <si>
    <t>0016723</t>
  </si>
  <si>
    <t>79970</t>
  </si>
  <si>
    <t>17001491</t>
  </si>
  <si>
    <t>17H-0016724</t>
  </si>
  <si>
    <t>0016724</t>
  </si>
  <si>
    <t>79973</t>
  </si>
  <si>
    <t>17000149</t>
  </si>
  <si>
    <t>Nguyễn Đại</t>
  </si>
  <si>
    <t>17H-0016725</t>
  </si>
  <si>
    <t>0016725</t>
  </si>
  <si>
    <t>79974</t>
  </si>
  <si>
    <t>17000604</t>
  </si>
  <si>
    <t>01/01/2002</t>
  </si>
  <si>
    <t>17H-0016726</t>
  </si>
  <si>
    <t>0016726</t>
  </si>
  <si>
    <t>79980</t>
  </si>
  <si>
    <t>17000373</t>
  </si>
  <si>
    <t>Từ Chấn</t>
  </si>
  <si>
    <t>31/10/2002</t>
  </si>
  <si>
    <t>17H-0016727</t>
  </si>
  <si>
    <t>0016727</t>
  </si>
  <si>
    <t>79982</t>
  </si>
  <si>
    <t>17000745</t>
  </si>
  <si>
    <t>17H-0016728</t>
  </si>
  <si>
    <t>0016728</t>
  </si>
  <si>
    <t>79985</t>
  </si>
  <si>
    <t>16000057</t>
  </si>
  <si>
    <t>Lại Minh</t>
  </si>
  <si>
    <t>17H-0016729</t>
  </si>
  <si>
    <t>0016729</t>
  </si>
  <si>
    <t>79986</t>
  </si>
  <si>
    <t>16000197</t>
  </si>
  <si>
    <t>17H-0016730</t>
  </si>
  <si>
    <t>0016730</t>
  </si>
  <si>
    <t>79989</t>
  </si>
  <si>
    <t>17000584</t>
  </si>
  <si>
    <t>17H-0016731</t>
  </si>
  <si>
    <t>0016731</t>
  </si>
  <si>
    <t>79992</t>
  </si>
  <si>
    <t>17000121</t>
  </si>
  <si>
    <t>Quách Tuấn</t>
  </si>
  <si>
    <t>17H-0016732</t>
  </si>
  <si>
    <t>0016732</t>
  </si>
  <si>
    <t>79993</t>
  </si>
  <si>
    <t>17002225</t>
  </si>
  <si>
    <t>17H-0016733</t>
  </si>
  <si>
    <t>0016733</t>
  </si>
  <si>
    <t>79995</t>
  </si>
  <si>
    <t>17000355</t>
  </si>
  <si>
    <t>17H-0016734</t>
  </si>
  <si>
    <t>0016734</t>
  </si>
  <si>
    <t>79997</t>
  </si>
  <si>
    <t>16001002</t>
  </si>
  <si>
    <t>17H-0016735</t>
  </si>
  <si>
    <t>0016735</t>
  </si>
  <si>
    <t>80004</t>
  </si>
  <si>
    <t>17000054</t>
  </si>
  <si>
    <t>Nguyễn Hoàng Bảo</t>
  </si>
  <si>
    <t>17H-0016736</t>
  </si>
  <si>
    <t>0016736</t>
  </si>
  <si>
    <t>80006</t>
  </si>
  <si>
    <t>16000165</t>
  </si>
  <si>
    <t>17H-0016737</t>
  </si>
  <si>
    <t>0016737</t>
  </si>
  <si>
    <t>80007</t>
  </si>
  <si>
    <t>17004087</t>
  </si>
  <si>
    <t>17/02/1998</t>
  </si>
  <si>
    <t>17H-0016738</t>
  </si>
  <si>
    <t>0016738</t>
  </si>
  <si>
    <t>80009</t>
  </si>
  <si>
    <t>17000495</t>
  </si>
  <si>
    <t>Nguyễn Trần Duy</t>
  </si>
  <si>
    <t>17H-0016739</t>
  </si>
  <si>
    <t>0016739</t>
  </si>
  <si>
    <t>80013</t>
  </si>
  <si>
    <t>18000642</t>
  </si>
  <si>
    <t>17H-0016740</t>
  </si>
  <si>
    <t>0016740</t>
  </si>
  <si>
    <t>80014</t>
  </si>
  <si>
    <t>16000195</t>
  </si>
  <si>
    <t>Lý Trần</t>
  </si>
  <si>
    <t>17H-0016741</t>
  </si>
  <si>
    <t>0016741</t>
  </si>
  <si>
    <t>80016</t>
  </si>
  <si>
    <t>17002748</t>
  </si>
  <si>
    <t>09/10/1997</t>
  </si>
  <si>
    <t>17H-0016742</t>
  </si>
  <si>
    <t>0016742</t>
  </si>
  <si>
    <t>80019</t>
  </si>
  <si>
    <t>16000412</t>
  </si>
  <si>
    <t>Võ Trung</t>
  </si>
  <si>
    <t>17H-0016743</t>
  </si>
  <si>
    <t>0016743</t>
  </si>
  <si>
    <t>80022</t>
  </si>
  <si>
    <t>16000244</t>
  </si>
  <si>
    <t>Lê Hoàng Đăng</t>
  </si>
  <si>
    <t>10/10/2001</t>
  </si>
  <si>
    <t>17H-0016744</t>
  </si>
  <si>
    <t>0016744</t>
  </si>
  <si>
    <t>80023</t>
  </si>
  <si>
    <t>17003893</t>
  </si>
  <si>
    <t>Trần Đỗ Phúc</t>
  </si>
  <si>
    <t>17H-0016745</t>
  </si>
  <si>
    <t>0016745</t>
  </si>
  <si>
    <t>80025</t>
  </si>
  <si>
    <t>17003958</t>
  </si>
  <si>
    <t>Hồ Đăng Hữu</t>
  </si>
  <si>
    <t>17H-0016746</t>
  </si>
  <si>
    <t>0016746</t>
  </si>
  <si>
    <t>80037</t>
  </si>
  <si>
    <t>18005701</t>
  </si>
  <si>
    <t>17H-0016747</t>
  </si>
  <si>
    <t>0016747</t>
  </si>
  <si>
    <t>80038</t>
  </si>
  <si>
    <t>16002938</t>
  </si>
  <si>
    <t>Lầu Quay</t>
  </si>
  <si>
    <t>Kin</t>
  </si>
  <si>
    <t>17H-0016748</t>
  </si>
  <si>
    <t>0016748</t>
  </si>
  <si>
    <t>80039</t>
  </si>
  <si>
    <t>17000592</t>
  </si>
  <si>
    <t>Nguyễn Hoàn Minh</t>
  </si>
  <si>
    <t>14/6/2001</t>
  </si>
  <si>
    <t>17H-0016749</t>
  </si>
  <si>
    <t>0016749</t>
  </si>
  <si>
    <t>80048</t>
  </si>
  <si>
    <t>16000581</t>
  </si>
  <si>
    <t>Nguyễn Cao Đức</t>
  </si>
  <si>
    <t>17H-0016750</t>
  </si>
  <si>
    <t>0016750</t>
  </si>
  <si>
    <t>80050</t>
  </si>
  <si>
    <t>16000329</t>
  </si>
  <si>
    <t>Lê Bắc</t>
  </si>
  <si>
    <t>17H-0016751</t>
  </si>
  <si>
    <t>0016751</t>
  </si>
  <si>
    <t>80051</t>
  </si>
  <si>
    <t>16000667</t>
  </si>
  <si>
    <t>17H-0016752</t>
  </si>
  <si>
    <t>0016752</t>
  </si>
  <si>
    <t>80052</t>
  </si>
  <si>
    <t>16001823</t>
  </si>
  <si>
    <t>Lã Minh</t>
  </si>
  <si>
    <t>17H-0016753</t>
  </si>
  <si>
    <t>0016753</t>
  </si>
  <si>
    <t>80053</t>
  </si>
  <si>
    <t>17003374</t>
  </si>
  <si>
    <t>Trịnh Văn</t>
  </si>
  <si>
    <t>17H-0016754</t>
  </si>
  <si>
    <t>0016754</t>
  </si>
  <si>
    <t>80054</t>
  </si>
  <si>
    <t>17000418</t>
  </si>
  <si>
    <t>Ngô Triệu</t>
  </si>
  <si>
    <t>31/1/2002</t>
  </si>
  <si>
    <t>17H-0016755</t>
  </si>
  <si>
    <t>0016755</t>
  </si>
  <si>
    <t>80055</t>
  </si>
  <si>
    <t>17000347</t>
  </si>
  <si>
    <t>17H-0016756</t>
  </si>
  <si>
    <t>0016756</t>
  </si>
  <si>
    <t>80056</t>
  </si>
  <si>
    <t>17004156</t>
  </si>
  <si>
    <t>Tý</t>
  </si>
  <si>
    <t>09/10/1996</t>
  </si>
  <si>
    <t>17H-0016757</t>
  </si>
  <si>
    <t>0016757</t>
  </si>
  <si>
    <t>80057</t>
  </si>
  <si>
    <t>17000913</t>
  </si>
  <si>
    <t>Lê Nguyễn Tấn</t>
  </si>
  <si>
    <t>17H-0016758</t>
  </si>
  <si>
    <t>0016758</t>
  </si>
  <si>
    <t>80058</t>
  </si>
  <si>
    <t>17000776</t>
  </si>
  <si>
    <t>Võ Tuấn</t>
  </si>
  <si>
    <t>17H-0016759</t>
  </si>
  <si>
    <t>0016759</t>
  </si>
  <si>
    <t>80059</t>
  </si>
  <si>
    <t>17000822</t>
  </si>
  <si>
    <t>17H-0016760</t>
  </si>
  <si>
    <t>0016760</t>
  </si>
  <si>
    <t>80060</t>
  </si>
  <si>
    <t>17003062</t>
  </si>
  <si>
    <t>02/05/2002</t>
  </si>
  <si>
    <t>17H-0016761</t>
  </si>
  <si>
    <t>0016761</t>
  </si>
  <si>
    <t>80062</t>
  </si>
  <si>
    <t>18005702</t>
  </si>
  <si>
    <t>17H-0016762</t>
  </si>
  <si>
    <t>0016762</t>
  </si>
  <si>
    <t>80069</t>
  </si>
  <si>
    <t>17001356</t>
  </si>
  <si>
    <t>17H-0016763</t>
  </si>
  <si>
    <t>0016763</t>
  </si>
  <si>
    <t>79865</t>
  </si>
  <si>
    <t>17003149</t>
  </si>
  <si>
    <t>Nguyễn Trần Công</t>
  </si>
  <si>
    <t>17H-0017087</t>
  </si>
  <si>
    <t>0017087</t>
  </si>
  <si>
    <t>79868</t>
  </si>
  <si>
    <t>17004702</t>
  </si>
  <si>
    <t>Võ Nhật</t>
  </si>
  <si>
    <t>17H-0017088</t>
  </si>
  <si>
    <t>0017088</t>
  </si>
  <si>
    <t>79871</t>
  </si>
  <si>
    <t>17H-0017089</t>
  </si>
  <si>
    <t>0017089</t>
  </si>
  <si>
    <t>79873</t>
  </si>
  <si>
    <t>17003576</t>
  </si>
  <si>
    <t>17H-0017090</t>
  </si>
  <si>
    <t>0017090</t>
  </si>
  <si>
    <t>79876</t>
  </si>
  <si>
    <t>17000557</t>
  </si>
  <si>
    <t>Châu Quốc</t>
  </si>
  <si>
    <t>17H-0017092</t>
  </si>
  <si>
    <t>0017092</t>
  </si>
  <si>
    <t>79877</t>
  </si>
  <si>
    <t>16001496</t>
  </si>
  <si>
    <t>17H-0017093</t>
  </si>
  <si>
    <t>0017093</t>
  </si>
  <si>
    <t>79879</t>
  </si>
  <si>
    <t>17000173</t>
  </si>
  <si>
    <t>Đỗ Khắc Thái</t>
  </si>
  <si>
    <t>17H-0017094</t>
  </si>
  <si>
    <t>0017094</t>
  </si>
  <si>
    <t>79884</t>
  </si>
  <si>
    <t>17000172</t>
  </si>
  <si>
    <t>17H-0017095</t>
  </si>
  <si>
    <t>0017095</t>
  </si>
  <si>
    <t>79888</t>
  </si>
  <si>
    <t>17000242</t>
  </si>
  <si>
    <t>Võ Thị Thu</t>
  </si>
  <si>
    <t>26/02/2001</t>
  </si>
  <si>
    <t>17H-0017096</t>
  </si>
  <si>
    <t>0017096</t>
  </si>
  <si>
    <t>79890</t>
  </si>
  <si>
    <t>17000867</t>
  </si>
  <si>
    <t>17H-0017097</t>
  </si>
  <si>
    <t>0017097</t>
  </si>
  <si>
    <t>79892</t>
  </si>
  <si>
    <t>17000576</t>
  </si>
  <si>
    <t>Lê Phạm Quốc</t>
  </si>
  <si>
    <t>17H-0017098</t>
  </si>
  <si>
    <t>0017098</t>
  </si>
  <si>
    <t>79893</t>
  </si>
  <si>
    <t>16000317</t>
  </si>
  <si>
    <t>Khương Thiên</t>
  </si>
  <si>
    <t>31/03/2000</t>
  </si>
  <si>
    <t>17H-0017099</t>
  </si>
  <si>
    <t>0017099</t>
  </si>
  <si>
    <t>79894</t>
  </si>
  <si>
    <t>16000512</t>
  </si>
  <si>
    <t>17H-0017100</t>
  </si>
  <si>
    <t>0017100</t>
  </si>
  <si>
    <t>79897</t>
  </si>
  <si>
    <t>17000499</t>
  </si>
  <si>
    <t>17H-0017101</t>
  </si>
  <si>
    <t>0017101</t>
  </si>
  <si>
    <t>79898</t>
  </si>
  <si>
    <t>17001030</t>
  </si>
  <si>
    <t>10/08/2002</t>
  </si>
  <si>
    <t>17H-0017102</t>
  </si>
  <si>
    <t>0017102</t>
  </si>
  <si>
    <t>79899</t>
  </si>
  <si>
    <t>17000129</t>
  </si>
  <si>
    <t>Nguyễn Tiến Thiên</t>
  </si>
  <si>
    <t>02/5/2002</t>
  </si>
  <si>
    <t>17H-0017103</t>
  </si>
  <si>
    <t>0017103</t>
  </si>
  <si>
    <t>79901</t>
  </si>
  <si>
    <t>17000038</t>
  </si>
  <si>
    <t>Châu Trần Kiên</t>
  </si>
  <si>
    <t>17H-0017104</t>
  </si>
  <si>
    <t>0017104</t>
  </si>
  <si>
    <t>79905</t>
  </si>
  <si>
    <t>18005698</t>
  </si>
  <si>
    <t>24/12/1996</t>
  </si>
  <si>
    <t>17H-0017105</t>
  </si>
  <si>
    <t>0017105</t>
  </si>
  <si>
    <t>79912</t>
  </si>
  <si>
    <t>18005699</t>
  </si>
  <si>
    <t>Nguyễn Kiên Lê</t>
  </si>
  <si>
    <t>17H-0017106</t>
  </si>
  <si>
    <t>0017106</t>
  </si>
  <si>
    <t>79913</t>
  </si>
  <si>
    <t>16000768</t>
  </si>
  <si>
    <t>17H-0017107</t>
  </si>
  <si>
    <t>0017107</t>
  </si>
  <si>
    <t>79914</t>
  </si>
  <si>
    <t>17002159</t>
  </si>
  <si>
    <t>17H-0017108</t>
  </si>
  <si>
    <t>0017108</t>
  </si>
  <si>
    <t>79916</t>
  </si>
  <si>
    <t>17000283</t>
  </si>
  <si>
    <t>Đàm Quang</t>
  </si>
  <si>
    <t>17H-0017109</t>
  </si>
  <si>
    <t>0017109</t>
  </si>
  <si>
    <t>79918</t>
  </si>
  <si>
    <t>17004715</t>
  </si>
  <si>
    <t>Phan Viết</t>
  </si>
  <si>
    <t>Lanh</t>
  </si>
  <si>
    <t>17H-0017110</t>
  </si>
  <si>
    <t>0017110</t>
  </si>
  <si>
    <t>79920</t>
  </si>
  <si>
    <t>17002719</t>
  </si>
  <si>
    <t>17H-0017111</t>
  </si>
  <si>
    <t>0017111</t>
  </si>
  <si>
    <t>79921</t>
  </si>
  <si>
    <t>17003157</t>
  </si>
  <si>
    <t>17H-0017112</t>
  </si>
  <si>
    <t>0017112</t>
  </si>
  <si>
    <t>79924</t>
  </si>
  <si>
    <t>17000537</t>
  </si>
  <si>
    <t>26/04/2002</t>
  </si>
  <si>
    <t>17H-0017113</t>
  </si>
  <si>
    <t>0017113</t>
  </si>
  <si>
    <t>79925</t>
  </si>
  <si>
    <t>17000302</t>
  </si>
  <si>
    <t>4/12/2001</t>
  </si>
  <si>
    <t>17H-0017114</t>
  </si>
  <si>
    <t>0017114</t>
  </si>
  <si>
    <t>79927</t>
  </si>
  <si>
    <t>17001723</t>
  </si>
  <si>
    <t>13/08/2002</t>
  </si>
  <si>
    <t>17H-0017115</t>
  </si>
  <si>
    <t>0017115</t>
  </si>
  <si>
    <t>79928</t>
  </si>
  <si>
    <t>16000997</t>
  </si>
  <si>
    <t>17H-0017116</t>
  </si>
  <si>
    <t>0017116</t>
  </si>
  <si>
    <t>79929</t>
  </si>
  <si>
    <t>17003167</t>
  </si>
  <si>
    <t>17H-0017117</t>
  </si>
  <si>
    <t>0017117</t>
  </si>
  <si>
    <t>79930</t>
  </si>
  <si>
    <t>17004869</t>
  </si>
  <si>
    <t>19/05/2001</t>
  </si>
  <si>
    <t>17H-0017118</t>
  </si>
  <si>
    <t>0017118</t>
  </si>
  <si>
    <t>79931</t>
  </si>
  <si>
    <t>17000998</t>
  </si>
  <si>
    <t>Trịnh Nguyên</t>
  </si>
  <si>
    <t>17H-0017119</t>
  </si>
  <si>
    <t>0017119</t>
  </si>
  <si>
    <t>79932</t>
  </si>
  <si>
    <t>16000500</t>
  </si>
  <si>
    <t>09/02/2001</t>
  </si>
  <si>
    <t>17H-0017120</t>
  </si>
  <si>
    <t>0017120</t>
  </si>
  <si>
    <t>79934</t>
  </si>
  <si>
    <t>17000942</t>
  </si>
  <si>
    <t>05/10/2002</t>
  </si>
  <si>
    <t>17H-0017121</t>
  </si>
  <si>
    <t>0017121</t>
  </si>
  <si>
    <t>79935</t>
  </si>
  <si>
    <t>17000955</t>
  </si>
  <si>
    <t>17H-0017122</t>
  </si>
  <si>
    <t>0017122</t>
  </si>
  <si>
    <t>79936</t>
  </si>
  <si>
    <t>17000180</t>
  </si>
  <si>
    <t>10/6/2001</t>
  </si>
  <si>
    <t>17H-0017123</t>
  </si>
  <si>
    <t>0017123</t>
  </si>
  <si>
    <t>79937</t>
  </si>
  <si>
    <t>16000484</t>
  </si>
  <si>
    <t>Lưu Mạnh Đình</t>
  </si>
  <si>
    <t>17/02/2001</t>
  </si>
  <si>
    <t>17H-0017124</t>
  </si>
  <si>
    <t>0017124</t>
  </si>
  <si>
    <t>79938</t>
  </si>
  <si>
    <t>16000420</t>
  </si>
  <si>
    <t>17H-0017125</t>
  </si>
  <si>
    <t>0017125</t>
  </si>
  <si>
    <t>79939</t>
  </si>
  <si>
    <t>16000189</t>
  </si>
  <si>
    <t>17H-0017126</t>
  </si>
  <si>
    <t>0017126</t>
  </si>
  <si>
    <t>79940</t>
  </si>
  <si>
    <t>17000729</t>
  </si>
  <si>
    <t>18/07/2002</t>
  </si>
  <si>
    <t>17H-0017127</t>
  </si>
  <si>
    <t>0017127</t>
  </si>
  <si>
    <t>79943</t>
  </si>
  <si>
    <t>17000261</t>
  </si>
  <si>
    <t>Trần Đức Bảo</t>
  </si>
  <si>
    <t>18/9/2001</t>
  </si>
  <si>
    <t>17H-0017128</t>
  </si>
  <si>
    <t>0017128</t>
  </si>
  <si>
    <t>79945</t>
  </si>
  <si>
    <t>17003119</t>
  </si>
  <si>
    <t>17H-0017129</t>
  </si>
  <si>
    <t>0017129</t>
  </si>
  <si>
    <t>79946</t>
  </si>
  <si>
    <t>17002312</t>
  </si>
  <si>
    <t>Vũ Đoàn Quốc</t>
  </si>
  <si>
    <t>17H-0017130</t>
  </si>
  <si>
    <t>0017130</t>
  </si>
  <si>
    <t>79947</t>
  </si>
  <si>
    <t>17000382</t>
  </si>
  <si>
    <t>Phạm Vỹ</t>
  </si>
  <si>
    <t>17H-0017131</t>
  </si>
  <si>
    <t>0017131</t>
  </si>
  <si>
    <t>79948</t>
  </si>
  <si>
    <t>17001603</t>
  </si>
  <si>
    <t>Lao Hoàng Long</t>
  </si>
  <si>
    <t>02/07/2002</t>
  </si>
  <si>
    <t>17H-0017132</t>
  </si>
  <si>
    <t>0017132</t>
  </si>
  <si>
    <t>79949</t>
  </si>
  <si>
    <t>17000192</t>
  </si>
  <si>
    <t>Nguyễn Đoàn Trung</t>
  </si>
  <si>
    <t>17H-0017133</t>
  </si>
  <si>
    <t>0017133</t>
  </si>
  <si>
    <t>79950</t>
  </si>
  <si>
    <t>17000459</t>
  </si>
  <si>
    <t>06/02/2001</t>
  </si>
  <si>
    <t>17H-0017134</t>
  </si>
  <si>
    <t>0017134</t>
  </si>
  <si>
    <t>79951</t>
  </si>
  <si>
    <t>17000767</t>
  </si>
  <si>
    <t>Lê Hồ Quốc</t>
  </si>
  <si>
    <t>17H-0017135</t>
  </si>
  <si>
    <t>0017135</t>
  </si>
  <si>
    <t>79952</t>
  </si>
  <si>
    <t>17002059</t>
  </si>
  <si>
    <t>Nguyễn Trần Trường</t>
  </si>
  <si>
    <t>05/01/2002</t>
  </si>
  <si>
    <t>17H-0017136</t>
  </si>
  <si>
    <t>0017136</t>
  </si>
  <si>
    <t>79953</t>
  </si>
  <si>
    <t>17000416</t>
  </si>
  <si>
    <t>Trần Kiến</t>
  </si>
  <si>
    <t>01/06/2001</t>
  </si>
  <si>
    <t>17H-0017137</t>
  </si>
  <si>
    <t>0017137</t>
  </si>
  <si>
    <t>79954</t>
  </si>
  <si>
    <t>17000492</t>
  </si>
  <si>
    <t>17H-0017138</t>
  </si>
  <si>
    <t>0017138</t>
  </si>
  <si>
    <t>79955</t>
  </si>
  <si>
    <t>17002251</t>
  </si>
  <si>
    <t>17H-0017139</t>
  </si>
  <si>
    <t>0017139</t>
  </si>
  <si>
    <t>79964</t>
  </si>
  <si>
    <t>17004640</t>
  </si>
  <si>
    <t>Châu Hồng</t>
  </si>
  <si>
    <t>17H-0017140</t>
  </si>
  <si>
    <t>0017140</t>
  </si>
  <si>
    <t>79966</t>
  </si>
  <si>
    <t>16000050</t>
  </si>
  <si>
    <t>17H-0017141</t>
  </si>
  <si>
    <t>0017141</t>
  </si>
  <si>
    <t>79969</t>
  </si>
  <si>
    <t>16001779</t>
  </si>
  <si>
    <t>25/07/2000</t>
  </si>
  <si>
    <t>17H-0017142</t>
  </si>
  <si>
    <t>0017142</t>
  </si>
  <si>
    <t>79971</t>
  </si>
  <si>
    <t>16000350</t>
  </si>
  <si>
    <t>Lê Huỳnh</t>
  </si>
  <si>
    <t>17H-0017143</t>
  </si>
  <si>
    <t>0017143</t>
  </si>
  <si>
    <t>79972</t>
  </si>
  <si>
    <t>17002155</t>
  </si>
  <si>
    <t>11/04/2002</t>
  </si>
  <si>
    <t>17H-0017144</t>
  </si>
  <si>
    <t>0017144</t>
  </si>
  <si>
    <t>79975</t>
  </si>
  <si>
    <t>17004667</t>
  </si>
  <si>
    <t>17H-0017145</t>
  </si>
  <si>
    <t>0017145</t>
  </si>
  <si>
    <t>79976</t>
  </si>
  <si>
    <t>17003899</t>
  </si>
  <si>
    <t>17H-0017146</t>
  </si>
  <si>
    <t>0017146</t>
  </si>
  <si>
    <t>79977</t>
  </si>
  <si>
    <t>17003898</t>
  </si>
  <si>
    <t>17H-0017147</t>
  </si>
  <si>
    <t>0017147</t>
  </si>
  <si>
    <t>79983</t>
  </si>
  <si>
    <t>16002696</t>
  </si>
  <si>
    <t>17H-0017148</t>
  </si>
  <si>
    <t>0017148</t>
  </si>
  <si>
    <t>79984</t>
  </si>
  <si>
    <t>17003945</t>
  </si>
  <si>
    <t>Tôn Kế Quang</t>
  </si>
  <si>
    <t>17H-0017149</t>
  </si>
  <si>
    <t>0017149</t>
  </si>
  <si>
    <t>79987</t>
  </si>
  <si>
    <t>17000287</t>
  </si>
  <si>
    <t>1/11/1999</t>
  </si>
  <si>
    <t>17H-0017150</t>
  </si>
  <si>
    <t>0017150</t>
  </si>
  <si>
    <t>79990</t>
  </si>
  <si>
    <t>16000434</t>
  </si>
  <si>
    <t>Nguyễn Chấn</t>
  </si>
  <si>
    <t>17H-0017151</t>
  </si>
  <si>
    <t>0017151</t>
  </si>
  <si>
    <t>79991</t>
  </si>
  <si>
    <t>17000810</t>
  </si>
  <si>
    <t>Tạ Hữu Tuấn</t>
  </si>
  <si>
    <t>17H-0017152</t>
  </si>
  <si>
    <t>0017152</t>
  </si>
  <si>
    <t>79994</t>
  </si>
  <si>
    <t>17000213</t>
  </si>
  <si>
    <t>Nguyễn Huỳnh Thế</t>
  </si>
  <si>
    <t>16/5/2002</t>
  </si>
  <si>
    <t>17H-0017153</t>
  </si>
  <si>
    <t>0017153</t>
  </si>
  <si>
    <t>79996</t>
  </si>
  <si>
    <t>17004812</t>
  </si>
  <si>
    <t>Hồ Lê</t>
  </si>
  <si>
    <t>17H-0017154</t>
  </si>
  <si>
    <t>0017154</t>
  </si>
  <si>
    <t>79998</t>
  </si>
  <si>
    <t>17004503</t>
  </si>
  <si>
    <t>Mai Đỗ Thành</t>
  </si>
  <si>
    <t>01/12/2002</t>
  </si>
  <si>
    <t>17H-0017155</t>
  </si>
  <si>
    <t>0017155</t>
  </si>
  <si>
    <t>80000</t>
  </si>
  <si>
    <t>17003971</t>
  </si>
  <si>
    <t>17H-0017156</t>
  </si>
  <si>
    <t>0017156</t>
  </si>
  <si>
    <t>80008</t>
  </si>
  <si>
    <t>17000279</t>
  </si>
  <si>
    <t>17H-0017158</t>
  </si>
  <si>
    <t>0017158</t>
  </si>
  <si>
    <t>80010</t>
  </si>
  <si>
    <t>17001451</t>
  </si>
  <si>
    <t>Huỳnh Nam</t>
  </si>
  <si>
    <t>23/03/2002</t>
  </si>
  <si>
    <t>17H-0017159</t>
  </si>
  <si>
    <t>0017159</t>
  </si>
  <si>
    <t>80012</t>
  </si>
  <si>
    <t>17002598</t>
  </si>
  <si>
    <t>17H-0017160</t>
  </si>
  <si>
    <t>0017160</t>
  </si>
  <si>
    <t>80015</t>
  </si>
  <si>
    <t>16000009</t>
  </si>
  <si>
    <t>17H-0017161</t>
  </si>
  <si>
    <t>0017161</t>
  </si>
  <si>
    <t>80017</t>
  </si>
  <si>
    <t>16000604</t>
  </si>
  <si>
    <t>17H-0017162</t>
  </si>
  <si>
    <t>0017162</t>
  </si>
  <si>
    <t>80018</t>
  </si>
  <si>
    <t>17000978</t>
  </si>
  <si>
    <t>17H-0017163</t>
  </si>
  <si>
    <t>0017163</t>
  </si>
  <si>
    <t>80020</t>
  </si>
  <si>
    <t>17002222</t>
  </si>
  <si>
    <t>Đoàn Duy</t>
  </si>
  <si>
    <t>13/06/1999</t>
  </si>
  <si>
    <t>17H-0017164</t>
  </si>
  <si>
    <t>0017164</t>
  </si>
  <si>
    <t>80021</t>
  </si>
  <si>
    <t>17004607</t>
  </si>
  <si>
    <t>17H-0017165</t>
  </si>
  <si>
    <t>0017165</t>
  </si>
  <si>
    <t>80026</t>
  </si>
  <si>
    <t>17002052</t>
  </si>
  <si>
    <t>17H-0017166</t>
  </si>
  <si>
    <t>0017166</t>
  </si>
  <si>
    <t>80027</t>
  </si>
  <si>
    <t>16001092</t>
  </si>
  <si>
    <t>17H-0017167</t>
  </si>
  <si>
    <t>0017167</t>
  </si>
  <si>
    <t>80032</t>
  </si>
  <si>
    <t>15000446</t>
  </si>
  <si>
    <t>15TCN-QTM1</t>
  </si>
  <si>
    <t>17H-0017168</t>
  </si>
  <si>
    <t>0017168</t>
  </si>
  <si>
    <t>80034</t>
  </si>
  <si>
    <t>16000634</t>
  </si>
  <si>
    <t>01/09/2001</t>
  </si>
  <si>
    <t>17H-0017169</t>
  </si>
  <si>
    <t>0017169</t>
  </si>
  <si>
    <t>80040</t>
  </si>
  <si>
    <t>17003464</t>
  </si>
  <si>
    <t>17H-0017170</t>
  </si>
  <si>
    <t>0017170</t>
  </si>
  <si>
    <t>80042</t>
  </si>
  <si>
    <t>17003169</t>
  </si>
  <si>
    <t>17H-0017171</t>
  </si>
  <si>
    <t>0017171</t>
  </si>
  <si>
    <t>80047</t>
  </si>
  <si>
    <t>16002561</t>
  </si>
  <si>
    <t>Đào Võ Thanh</t>
  </si>
  <si>
    <t>08/04/1997</t>
  </si>
  <si>
    <t>17H-0017172</t>
  </si>
  <si>
    <t>0017172</t>
  </si>
  <si>
    <t>80049</t>
  </si>
  <si>
    <t>16001289</t>
  </si>
  <si>
    <t>11/02/1998</t>
  </si>
  <si>
    <t>17H-0017173</t>
  </si>
  <si>
    <t>0017173</t>
  </si>
  <si>
    <t>80061</t>
  </si>
  <si>
    <t>17003379</t>
  </si>
  <si>
    <t>Trịnh Thị Anh</t>
  </si>
  <si>
    <t>17H-0017174</t>
  </si>
  <si>
    <t>0017174</t>
  </si>
  <si>
    <t>80063</t>
  </si>
  <si>
    <t>17004060</t>
  </si>
  <si>
    <t>17H-0017175</t>
  </si>
  <si>
    <t>0017175</t>
  </si>
  <si>
    <t>80064</t>
  </si>
  <si>
    <t>17002764</t>
  </si>
  <si>
    <t>Nguyễn Quốc Ngọc</t>
  </si>
  <si>
    <t>17H-0017176</t>
  </si>
  <si>
    <t>0017176</t>
  </si>
  <si>
    <t>80065</t>
  </si>
  <si>
    <t>17004788</t>
  </si>
  <si>
    <t>Quách Khánh</t>
  </si>
  <si>
    <t>31/03/1996</t>
  </si>
  <si>
    <t>17H-0017177</t>
  </si>
  <si>
    <t>0017177</t>
  </si>
  <si>
    <t>80066</t>
  </si>
  <si>
    <t>17003208</t>
  </si>
  <si>
    <t>17H-0017178</t>
  </si>
  <si>
    <t>0017178</t>
  </si>
  <si>
    <t>80067</t>
  </si>
  <si>
    <t>17004127</t>
  </si>
  <si>
    <t>Giang Văn</t>
  </si>
  <si>
    <t>17H-0017179</t>
  </si>
  <si>
    <t>0017179</t>
  </si>
  <si>
    <t>80068</t>
  </si>
  <si>
    <t>17003756</t>
  </si>
  <si>
    <t>17H-0017180</t>
  </si>
  <si>
    <t>0017180</t>
  </si>
  <si>
    <t>80070</t>
  </si>
  <si>
    <t>16002013</t>
  </si>
  <si>
    <t>16/08/1997</t>
  </si>
  <si>
    <t>17H-0017181</t>
  </si>
  <si>
    <t>0017181</t>
  </si>
  <si>
    <t>80071</t>
  </si>
  <si>
    <t>16002078</t>
  </si>
  <si>
    <t>23/08/1997</t>
  </si>
  <si>
    <t>17H-0017182</t>
  </si>
  <si>
    <t>0017182</t>
  </si>
  <si>
    <t>0016697</t>
  </si>
  <si>
    <t>0017091</t>
  </si>
  <si>
    <t>0017157</t>
  </si>
  <si>
    <t>TP. HCM, ngày 16 tháng 10 năm 2018</t>
  </si>
  <si>
    <t>(Ngày 16/10/2018)</t>
  </si>
  <si>
    <t>Bảy trăm chín mươi chín triệu, một trăm năm mươi bảy ngàn chín trăm hai mươi đồng.</t>
  </si>
  <si>
    <t>80094</t>
  </si>
  <si>
    <t>17003499</t>
  </si>
  <si>
    <t>17/10/2018</t>
  </si>
  <si>
    <t>17H-0016764</t>
  </si>
  <si>
    <t>0016764</t>
  </si>
  <si>
    <t>80095</t>
  </si>
  <si>
    <t>18005703</t>
  </si>
  <si>
    <t>17H-0016765</t>
  </si>
  <si>
    <t>0016765</t>
  </si>
  <si>
    <t>80097</t>
  </si>
  <si>
    <t>17000737</t>
  </si>
  <si>
    <t>Bạch</t>
  </si>
  <si>
    <t>25/04/2002</t>
  </si>
  <si>
    <t>17H-0016766</t>
  </si>
  <si>
    <t>0016766</t>
  </si>
  <si>
    <t>80098</t>
  </si>
  <si>
    <t>16000496</t>
  </si>
  <si>
    <t>17H-0016767</t>
  </si>
  <si>
    <t>0016767</t>
  </si>
  <si>
    <t>80100</t>
  </si>
  <si>
    <t>17000449</t>
  </si>
  <si>
    <t>17H-0016768</t>
  </si>
  <si>
    <t>0016768</t>
  </si>
  <si>
    <t>80101</t>
  </si>
  <si>
    <t>16002525</t>
  </si>
  <si>
    <t>07/12/2001</t>
  </si>
  <si>
    <t>17H-0016769</t>
  </si>
  <si>
    <t>0016769</t>
  </si>
  <si>
    <t>80102</t>
  </si>
  <si>
    <t>16002262</t>
  </si>
  <si>
    <t>17H-0016770</t>
  </si>
  <si>
    <t>0016770</t>
  </si>
  <si>
    <t>80117</t>
  </si>
  <si>
    <t>17003394</t>
  </si>
  <si>
    <t>16/04/1998</t>
  </si>
  <si>
    <t>17H-0016771</t>
  </si>
  <si>
    <t>0016771</t>
  </si>
  <si>
    <t>80118</t>
  </si>
  <si>
    <t>17002291</t>
  </si>
  <si>
    <t>17H-0016772</t>
  </si>
  <si>
    <t>0016772</t>
  </si>
  <si>
    <t>80119</t>
  </si>
  <si>
    <t>16002350</t>
  </si>
  <si>
    <t>Vũ Phúc</t>
  </si>
  <si>
    <t>17H-0016773</t>
  </si>
  <si>
    <t>0016773</t>
  </si>
  <si>
    <t>80126</t>
  </si>
  <si>
    <t>17003722</t>
  </si>
  <si>
    <t>17H-0016774</t>
  </si>
  <si>
    <t>0016774</t>
  </si>
  <si>
    <t>80128</t>
  </si>
  <si>
    <t>16001687</t>
  </si>
  <si>
    <t>Võ Trương Hoài</t>
  </si>
  <si>
    <t>17H-0016775</t>
  </si>
  <si>
    <t>0016775</t>
  </si>
  <si>
    <t>80136</t>
  </si>
  <si>
    <t>16003474</t>
  </si>
  <si>
    <t>17H-0016776</t>
  </si>
  <si>
    <t>0016776</t>
  </si>
  <si>
    <t>80155</t>
  </si>
  <si>
    <t>17000682</t>
  </si>
  <si>
    <t>Lưu Vũ Ngọc</t>
  </si>
  <si>
    <t>17H-0016777</t>
  </si>
  <si>
    <t>0016777</t>
  </si>
  <si>
    <t>80157</t>
  </si>
  <si>
    <t>16000967</t>
  </si>
  <si>
    <t>Nguyễn Di</t>
  </si>
  <si>
    <t>14/11/1998</t>
  </si>
  <si>
    <t>17H-0016778</t>
  </si>
  <si>
    <t>0016778</t>
  </si>
  <si>
    <t>80160</t>
  </si>
  <si>
    <t>17000433</t>
  </si>
  <si>
    <t>14/08/2002</t>
  </si>
  <si>
    <t>17H-0016779</t>
  </si>
  <si>
    <t>0016779</t>
  </si>
  <si>
    <t>80172</t>
  </si>
  <si>
    <t>17002549</t>
  </si>
  <si>
    <t>Phan Duy</t>
  </si>
  <si>
    <t>17H-0016780</t>
  </si>
  <si>
    <t>0016780</t>
  </si>
  <si>
    <t>80178</t>
  </si>
  <si>
    <t>16001727</t>
  </si>
  <si>
    <t>17H-0016781</t>
  </si>
  <si>
    <t>0016781</t>
  </si>
  <si>
    <t>80179</t>
  </si>
  <si>
    <t>16002489</t>
  </si>
  <si>
    <t>17H-0016782</t>
  </si>
  <si>
    <t>0016782</t>
  </si>
  <si>
    <t>80182</t>
  </si>
  <si>
    <t>16003543</t>
  </si>
  <si>
    <t>Vũ Ngọc Anh</t>
  </si>
  <si>
    <t>17H-0016783</t>
  </si>
  <si>
    <t>0016783</t>
  </si>
  <si>
    <t>80183</t>
  </si>
  <si>
    <t>17004763</t>
  </si>
  <si>
    <t>17H-0016784</t>
  </si>
  <si>
    <t>0016784</t>
  </si>
  <si>
    <t>80187</t>
  </si>
  <si>
    <t>17003849</t>
  </si>
  <si>
    <t>Phùng Hoàng Thiên</t>
  </si>
  <si>
    <t>17H-0016785</t>
  </si>
  <si>
    <t>0016785</t>
  </si>
  <si>
    <t>80072</t>
  </si>
  <si>
    <t>17002706</t>
  </si>
  <si>
    <t>17H-0017183</t>
  </si>
  <si>
    <t>0017183</t>
  </si>
  <si>
    <t>80073</t>
  </si>
  <si>
    <t>17001864</t>
  </si>
  <si>
    <t>17H-0017184</t>
  </si>
  <si>
    <t>0017184</t>
  </si>
  <si>
    <t>80074</t>
  </si>
  <si>
    <t>17000446</t>
  </si>
  <si>
    <t>17H-0017185</t>
  </si>
  <si>
    <t>0017185</t>
  </si>
  <si>
    <t>80075</t>
  </si>
  <si>
    <t>16003383</t>
  </si>
  <si>
    <t>11/08/1996</t>
  </si>
  <si>
    <t>17H-0017186</t>
  </si>
  <si>
    <t>0017186</t>
  </si>
  <si>
    <t>80076</t>
  </si>
  <si>
    <t>17003377</t>
  </si>
  <si>
    <t>13/06/2001</t>
  </si>
  <si>
    <t>17H-0017187</t>
  </si>
  <si>
    <t>0017187</t>
  </si>
  <si>
    <t>80077</t>
  </si>
  <si>
    <t>17000106</t>
  </si>
  <si>
    <t>Phan Huỳnh Tuyết</t>
  </si>
  <si>
    <t>17H-0017188</t>
  </si>
  <si>
    <t>0017188</t>
  </si>
  <si>
    <t>80078</t>
  </si>
  <si>
    <t>17000448</t>
  </si>
  <si>
    <t>Hà Lê Ngọc</t>
  </si>
  <si>
    <t>17H-0017189</t>
  </si>
  <si>
    <t>0017189</t>
  </si>
  <si>
    <t>80079</t>
  </si>
  <si>
    <t>17000555</t>
  </si>
  <si>
    <t>17H-0017190</t>
  </si>
  <si>
    <t>0017190</t>
  </si>
  <si>
    <t>80080</t>
  </si>
  <si>
    <t>17004781</t>
  </si>
  <si>
    <t>Thái Kim</t>
  </si>
  <si>
    <t>20/10/1997</t>
  </si>
  <si>
    <t>17H-0017191</t>
  </si>
  <si>
    <t>0017191</t>
  </si>
  <si>
    <t>80081</t>
  </si>
  <si>
    <t>16003652</t>
  </si>
  <si>
    <t>17H-0017192</t>
  </si>
  <si>
    <t>0017192</t>
  </si>
  <si>
    <t>80082</t>
  </si>
  <si>
    <t>16002385</t>
  </si>
  <si>
    <t>Chánh</t>
  </si>
  <si>
    <t>17H-0017193</t>
  </si>
  <si>
    <t>0017193</t>
  </si>
  <si>
    <t>80083</t>
  </si>
  <si>
    <t>17000367</t>
  </si>
  <si>
    <t>17H-0017194</t>
  </si>
  <si>
    <t>0017194</t>
  </si>
  <si>
    <t>80084</t>
  </si>
  <si>
    <t>17004406</t>
  </si>
  <si>
    <t>17H-0017195</t>
  </si>
  <si>
    <t>0017195</t>
  </si>
  <si>
    <t>80085</t>
  </si>
  <si>
    <t>16003668</t>
  </si>
  <si>
    <t>17H-0017196</t>
  </si>
  <si>
    <t>0017196</t>
  </si>
  <si>
    <t>80086</t>
  </si>
  <si>
    <t>16001306</t>
  </si>
  <si>
    <t>12/02/1998</t>
  </si>
  <si>
    <t>17H-0017197</t>
  </si>
  <si>
    <t>0017197</t>
  </si>
  <si>
    <t>80087</t>
  </si>
  <si>
    <t>16000959</t>
  </si>
  <si>
    <t>Nguyễn Thị Hải</t>
  </si>
  <si>
    <t>Yến</t>
  </si>
  <si>
    <t>17H-0017198</t>
  </si>
  <si>
    <t>0017198</t>
  </si>
  <si>
    <t>80088</t>
  </si>
  <si>
    <t>17001516</t>
  </si>
  <si>
    <t>17H-0017199</t>
  </si>
  <si>
    <t>0017199</t>
  </si>
  <si>
    <t>80089</t>
  </si>
  <si>
    <t>17004041</t>
  </si>
  <si>
    <t>17H-0017200</t>
  </si>
  <si>
    <t>0017200</t>
  </si>
  <si>
    <t>80090</t>
  </si>
  <si>
    <t>17003257</t>
  </si>
  <si>
    <t>17H-0017201</t>
  </si>
  <si>
    <t>0017201</t>
  </si>
  <si>
    <t>80091</t>
  </si>
  <si>
    <t>17000778</t>
  </si>
  <si>
    <t>Võ An</t>
  </si>
  <si>
    <t>17H-0017202</t>
  </si>
  <si>
    <t>0017202</t>
  </si>
  <si>
    <t>80092</t>
  </si>
  <si>
    <t>17000721</t>
  </si>
  <si>
    <t>17H-0017203</t>
  </si>
  <si>
    <t>0017203</t>
  </si>
  <si>
    <t>80093</t>
  </si>
  <si>
    <t>16001263</t>
  </si>
  <si>
    <t>17H-0017204</t>
  </si>
  <si>
    <t>0017204</t>
  </si>
  <si>
    <t>80096</t>
  </si>
  <si>
    <t>17001495</t>
  </si>
  <si>
    <t>17H-0017205</t>
  </si>
  <si>
    <t>0017205</t>
  </si>
  <si>
    <t>80099</t>
  </si>
  <si>
    <t>16000160</t>
  </si>
  <si>
    <t>17H-0017206</t>
  </si>
  <si>
    <t>0017206</t>
  </si>
  <si>
    <t>80103</t>
  </si>
  <si>
    <t>16001160</t>
  </si>
  <si>
    <t>17H-0017207</t>
  </si>
  <si>
    <t>0017207</t>
  </si>
  <si>
    <t>80104</t>
  </si>
  <si>
    <t>17004104</t>
  </si>
  <si>
    <t>17H-0017208</t>
  </si>
  <si>
    <t>0017208</t>
  </si>
  <si>
    <t>80105</t>
  </si>
  <si>
    <t>16003183</t>
  </si>
  <si>
    <t>17H-0017209</t>
  </si>
  <si>
    <t>0017209</t>
  </si>
  <si>
    <t>80106</t>
  </si>
  <si>
    <t>16000087</t>
  </si>
  <si>
    <t>17H-0017210</t>
  </si>
  <si>
    <t>0017210</t>
  </si>
  <si>
    <t>80107</t>
  </si>
  <si>
    <t>16000073</t>
  </si>
  <si>
    <t>09/04/2001</t>
  </si>
  <si>
    <t>17H-0017211</t>
  </si>
  <si>
    <t>0017211</t>
  </si>
  <si>
    <t>80108</t>
  </si>
  <si>
    <t>16003894</t>
  </si>
  <si>
    <t>17H-0017212</t>
  </si>
  <si>
    <t>0017212</t>
  </si>
  <si>
    <t>80109</t>
  </si>
  <si>
    <t>17000190</t>
  </si>
  <si>
    <t>Phùng Thái</t>
  </si>
  <si>
    <t>17H-0017213</t>
  </si>
  <si>
    <t>0017213</t>
  </si>
  <si>
    <t>80110</t>
  </si>
  <si>
    <t>17001670</t>
  </si>
  <si>
    <t>Đường Gia</t>
  </si>
  <si>
    <t>17H-0017214</t>
  </si>
  <si>
    <t>0017214</t>
  </si>
  <si>
    <t>80111</t>
  </si>
  <si>
    <t>17H-0017215</t>
  </si>
  <si>
    <t>0017215</t>
  </si>
  <si>
    <t>80112</t>
  </si>
  <si>
    <t>17003530</t>
  </si>
  <si>
    <t>17H-0017216</t>
  </si>
  <si>
    <t>0017216</t>
  </si>
  <si>
    <t>80113</t>
  </si>
  <si>
    <t>17000875</t>
  </si>
  <si>
    <t>17H-0017217</t>
  </si>
  <si>
    <t>0017217</t>
  </si>
  <si>
    <t>80114</t>
  </si>
  <si>
    <t>16000196</t>
  </si>
  <si>
    <t>17H-0017218</t>
  </si>
  <si>
    <t>0017218</t>
  </si>
  <si>
    <t>80115</t>
  </si>
  <si>
    <t>16000469</t>
  </si>
  <si>
    <t>17H-0017219</t>
  </si>
  <si>
    <t>0017219</t>
  </si>
  <si>
    <t>80116</t>
  </si>
  <si>
    <t>17000404</t>
  </si>
  <si>
    <t>17H-0017220</t>
  </si>
  <si>
    <t>0017220</t>
  </si>
  <si>
    <t>80120</t>
  </si>
  <si>
    <t>15001590</t>
  </si>
  <si>
    <t>Lê Triệu</t>
  </si>
  <si>
    <t>17H-0017221</t>
  </si>
  <si>
    <t>0017221</t>
  </si>
  <si>
    <t>80121</t>
  </si>
  <si>
    <t>17002378</t>
  </si>
  <si>
    <t>Trần Huỳnh Tấn</t>
  </si>
  <si>
    <t>17H-0017222</t>
  </si>
  <si>
    <t>0017222</t>
  </si>
  <si>
    <t>80122</t>
  </si>
  <si>
    <t>16003086</t>
  </si>
  <si>
    <t>Thái Hoài</t>
  </si>
  <si>
    <t>17H-0017223</t>
  </si>
  <si>
    <t>0017223</t>
  </si>
  <si>
    <t>80124</t>
  </si>
  <si>
    <t>16003251</t>
  </si>
  <si>
    <t>Võ Văn Trung</t>
  </si>
  <si>
    <t>17H-0017224</t>
  </si>
  <si>
    <t>0017224</t>
  </si>
  <si>
    <t>80125</t>
  </si>
  <si>
    <t>17003727</t>
  </si>
  <si>
    <t>17H-0017225</t>
  </si>
  <si>
    <t>0017225</t>
  </si>
  <si>
    <t>80127</t>
  </si>
  <si>
    <t>17003139</t>
  </si>
  <si>
    <t>29/08/2002</t>
  </si>
  <si>
    <t>17H-0017226</t>
  </si>
  <si>
    <t>0017226</t>
  </si>
  <si>
    <t>80129</t>
  </si>
  <si>
    <t>17000939</t>
  </si>
  <si>
    <t>17H-0017227</t>
  </si>
  <si>
    <t>0017227</t>
  </si>
  <si>
    <t>80130</t>
  </si>
  <si>
    <t>17003436</t>
  </si>
  <si>
    <t>17H-0017228</t>
  </si>
  <si>
    <t>0017228</t>
  </si>
  <si>
    <t>80131</t>
  </si>
  <si>
    <t>17H-0017229</t>
  </si>
  <si>
    <t>0017229</t>
  </si>
  <si>
    <t>80132</t>
  </si>
  <si>
    <t>17000918</t>
  </si>
  <si>
    <t>Trần Trịnh Quốc</t>
  </si>
  <si>
    <t>17H-0017230</t>
  </si>
  <si>
    <t>0017230</t>
  </si>
  <si>
    <t>80133</t>
  </si>
  <si>
    <t>18005704</t>
  </si>
  <si>
    <t>29/11/2000</t>
  </si>
  <si>
    <t>17H-0017231</t>
  </si>
  <si>
    <t>0017231</t>
  </si>
  <si>
    <t>80134</t>
  </si>
  <si>
    <t>17004111</t>
  </si>
  <si>
    <t>17H-0017232</t>
  </si>
  <si>
    <t>0017232</t>
  </si>
  <si>
    <t>80135</t>
  </si>
  <si>
    <t>17004532</t>
  </si>
  <si>
    <t>17H-0017233</t>
  </si>
  <si>
    <t>0017233</t>
  </si>
  <si>
    <t>80137</t>
  </si>
  <si>
    <t>16000506</t>
  </si>
  <si>
    <t>17H-0017234</t>
  </si>
  <si>
    <t>0017234</t>
  </si>
  <si>
    <t>80138</t>
  </si>
  <si>
    <t>17004375</t>
  </si>
  <si>
    <t>17H-0017235</t>
  </si>
  <si>
    <t>0017235</t>
  </si>
  <si>
    <t>80140</t>
  </si>
  <si>
    <t>16003217</t>
  </si>
  <si>
    <t>17H-0017236</t>
  </si>
  <si>
    <t>0017236</t>
  </si>
  <si>
    <t>80141</t>
  </si>
  <si>
    <t>16000651</t>
  </si>
  <si>
    <t>17H-0017237</t>
  </si>
  <si>
    <t>0017237</t>
  </si>
  <si>
    <t>80142</t>
  </si>
  <si>
    <t>16000047</t>
  </si>
  <si>
    <t>Khổng Lê Trọng</t>
  </si>
  <si>
    <t>20/04/2001</t>
  </si>
  <si>
    <t>17H-0017238</t>
  </si>
  <si>
    <t>0017238</t>
  </si>
  <si>
    <t>80143</t>
  </si>
  <si>
    <t>17002414</t>
  </si>
  <si>
    <t>Triệu Văn</t>
  </si>
  <si>
    <t>17H-0017239</t>
  </si>
  <si>
    <t>0017239</t>
  </si>
  <si>
    <t>80144</t>
  </si>
  <si>
    <t>16003399</t>
  </si>
  <si>
    <t>17H-0017240</t>
  </si>
  <si>
    <t>0017240</t>
  </si>
  <si>
    <t>80145</t>
  </si>
  <si>
    <t>17001445</t>
  </si>
  <si>
    <t>17H-0017241</t>
  </si>
  <si>
    <t>0017241</t>
  </si>
  <si>
    <t>80146</t>
  </si>
  <si>
    <t>17004677</t>
  </si>
  <si>
    <t>Lưu Bá</t>
  </si>
  <si>
    <t>24/03/2002</t>
  </si>
  <si>
    <t>17H-0017242</t>
  </si>
  <si>
    <t>0017242</t>
  </si>
  <si>
    <t>80147</t>
  </si>
  <si>
    <t>17H-0017243</t>
  </si>
  <si>
    <t>0017243</t>
  </si>
  <si>
    <t>80148</t>
  </si>
  <si>
    <t>16000626</t>
  </si>
  <si>
    <t>Lục Đức</t>
  </si>
  <si>
    <t>17H-0017244</t>
  </si>
  <si>
    <t>0017244</t>
  </si>
  <si>
    <t>80149</t>
  </si>
  <si>
    <t>16003366</t>
  </si>
  <si>
    <t>Dương Hồng</t>
  </si>
  <si>
    <t>17H-0017245</t>
  </si>
  <si>
    <t>0017245</t>
  </si>
  <si>
    <t>80150</t>
  </si>
  <si>
    <t>17001823</t>
  </si>
  <si>
    <t>Lại Tuấn</t>
  </si>
  <si>
    <t>17H-0017246</t>
  </si>
  <si>
    <t>0017246</t>
  </si>
  <si>
    <t>80151</t>
  </si>
  <si>
    <t>16001253</t>
  </si>
  <si>
    <t>17H-0017247</t>
  </si>
  <si>
    <t>0017247</t>
  </si>
  <si>
    <t>80152</t>
  </si>
  <si>
    <t>17002666</t>
  </si>
  <si>
    <t>Nguyễn Hùng Gia</t>
  </si>
  <si>
    <t>17H-0017248</t>
  </si>
  <si>
    <t>0017248</t>
  </si>
  <si>
    <t>80153</t>
  </si>
  <si>
    <t>17000655</t>
  </si>
  <si>
    <t>Đoàn Lê Thục</t>
  </si>
  <si>
    <t>28/09/2002</t>
  </si>
  <si>
    <t>17H-0017249</t>
  </si>
  <si>
    <t>0017249</t>
  </si>
  <si>
    <t>80154</t>
  </si>
  <si>
    <t>17H-0017250</t>
  </si>
  <si>
    <t>0017250</t>
  </si>
  <si>
    <t>80156</t>
  </si>
  <si>
    <t>17000079</t>
  </si>
  <si>
    <t>Dương Khánh</t>
  </si>
  <si>
    <t>01/7/2002</t>
  </si>
  <si>
    <t>17H-0017251</t>
  </si>
  <si>
    <t>0017251</t>
  </si>
  <si>
    <t>80158</t>
  </si>
  <si>
    <t>16000671</t>
  </si>
  <si>
    <t>Đỗ Ngọc Triệu</t>
  </si>
  <si>
    <t>20/03/2001</t>
  </si>
  <si>
    <t>17H-0017252</t>
  </si>
  <si>
    <t>0017252</t>
  </si>
  <si>
    <t>80161</t>
  </si>
  <si>
    <t>18000296</t>
  </si>
  <si>
    <t>18T4-THU2</t>
  </si>
  <si>
    <t>17H-0017253</t>
  </si>
  <si>
    <t>0017253</t>
  </si>
  <si>
    <t>80162</t>
  </si>
  <si>
    <t>17003181</t>
  </si>
  <si>
    <t>17H-0017254</t>
  </si>
  <si>
    <t>0017254</t>
  </si>
  <si>
    <t>80163</t>
  </si>
  <si>
    <t>17000713</t>
  </si>
  <si>
    <t>17H-0017255</t>
  </si>
  <si>
    <t>0017255</t>
  </si>
  <si>
    <t>80164</t>
  </si>
  <si>
    <t>16000785</t>
  </si>
  <si>
    <t>17H-0017256</t>
  </si>
  <si>
    <t>0017256</t>
  </si>
  <si>
    <t>80165</t>
  </si>
  <si>
    <t>16001256</t>
  </si>
  <si>
    <t>17H-0017257</t>
  </si>
  <si>
    <t>0017257</t>
  </si>
  <si>
    <t>80166</t>
  </si>
  <si>
    <t>17000662</t>
  </si>
  <si>
    <t>Phan Nguyễn Mai</t>
  </si>
  <si>
    <t>Thy</t>
  </si>
  <si>
    <t>17H-0017258</t>
  </si>
  <si>
    <t>0017258</t>
  </si>
  <si>
    <t>80168</t>
  </si>
  <si>
    <t>18005705</t>
  </si>
  <si>
    <t>17H-0017259</t>
  </si>
  <si>
    <t>0017259</t>
  </si>
  <si>
    <t>80169</t>
  </si>
  <si>
    <t>17000607</t>
  </si>
  <si>
    <t>Mai Hồ Hải</t>
  </si>
  <si>
    <t>17H-0017260</t>
  </si>
  <si>
    <t>0017260</t>
  </si>
  <si>
    <t>80170</t>
  </si>
  <si>
    <t>16001119</t>
  </si>
  <si>
    <t>Trần Công Bảo</t>
  </si>
  <si>
    <t>17H-0017261</t>
  </si>
  <si>
    <t>0017261</t>
  </si>
  <si>
    <t>80171</t>
  </si>
  <si>
    <t>16003890</t>
  </si>
  <si>
    <t>17H-0017262</t>
  </si>
  <si>
    <t>0017262</t>
  </si>
  <si>
    <t>80173</t>
  </si>
  <si>
    <t>17000116</t>
  </si>
  <si>
    <t>Kim Mạnh</t>
  </si>
  <si>
    <t>24/8/2002</t>
  </si>
  <si>
    <t>17H-0017263</t>
  </si>
  <si>
    <t>0017263</t>
  </si>
  <si>
    <t>80174</t>
  </si>
  <si>
    <t>16002373</t>
  </si>
  <si>
    <t>Huỳnh Mạnh</t>
  </si>
  <si>
    <t>17H-0017264</t>
  </si>
  <si>
    <t>0017264</t>
  </si>
  <si>
    <t>80175</t>
  </si>
  <si>
    <t>18005706</t>
  </si>
  <si>
    <t>Trịnh Công</t>
  </si>
  <si>
    <t>01/09/1998</t>
  </si>
  <si>
    <t>17H-0017265</t>
  </si>
  <si>
    <t>0017265</t>
  </si>
  <si>
    <t>80176</t>
  </si>
  <si>
    <t>18005707</t>
  </si>
  <si>
    <t>17H-0017266</t>
  </si>
  <si>
    <t>0017266</t>
  </si>
  <si>
    <t>80177</t>
  </si>
  <si>
    <t>16001996</t>
  </si>
  <si>
    <t>17H-0017267</t>
  </si>
  <si>
    <t>0017267</t>
  </si>
  <si>
    <t>80181</t>
  </si>
  <si>
    <t>15000388</t>
  </si>
  <si>
    <t>23/12/2000</t>
  </si>
  <si>
    <t>17H-0017268</t>
  </si>
  <si>
    <t>0017268</t>
  </si>
  <si>
    <t>80184</t>
  </si>
  <si>
    <t>16001536</t>
  </si>
  <si>
    <t>17H-0017269</t>
  </si>
  <si>
    <t>0017269</t>
  </si>
  <si>
    <t>80185</t>
  </si>
  <si>
    <t>17000570</t>
  </si>
  <si>
    <t>17H-0017270</t>
  </si>
  <si>
    <t>0017270</t>
  </si>
  <si>
    <t>80188</t>
  </si>
  <si>
    <t>16001534</t>
  </si>
  <si>
    <t>17H-0017271</t>
  </si>
  <si>
    <t>0017271</t>
  </si>
  <si>
    <t>80189</t>
  </si>
  <si>
    <t>16001559</t>
  </si>
  <si>
    <t>06/08/1997</t>
  </si>
  <si>
    <t>17H-0017272</t>
  </si>
  <si>
    <t>0017272</t>
  </si>
  <si>
    <t>80191</t>
  </si>
  <si>
    <t>17001046</t>
  </si>
  <si>
    <t>Hứa Thanh</t>
  </si>
  <si>
    <t>01/11/1997</t>
  </si>
  <si>
    <t>17H-0017274</t>
  </si>
  <si>
    <t>0017274</t>
  </si>
  <si>
    <t>80192</t>
  </si>
  <si>
    <t>16002918</t>
  </si>
  <si>
    <t>Nguyễn Thị Lệ</t>
  </si>
  <si>
    <t>31/08/1998</t>
  </si>
  <si>
    <t>17H-0017275</t>
  </si>
  <si>
    <t>0017275</t>
  </si>
  <si>
    <t>0017273</t>
  </si>
  <si>
    <t>TP. HCM, ngày 17 tháng 10 năm 2018</t>
  </si>
  <si>
    <t>(Ngày 17/10/2018)</t>
  </si>
  <si>
    <t>Năm trăm mười bảy triệu, ba trăm năm mươi lăm ngàn tám trăm bốn mươi đồng.</t>
  </si>
  <si>
    <t>80197</t>
  </si>
  <si>
    <t>17003359</t>
  </si>
  <si>
    <t>Nguyễn Bảo Hoàng</t>
  </si>
  <si>
    <t>18/10/2018</t>
  </si>
  <si>
    <t>17H-0016786</t>
  </si>
  <si>
    <t>0016786</t>
  </si>
  <si>
    <t>80200</t>
  </si>
  <si>
    <t>17004080</t>
  </si>
  <si>
    <t>17H-0016787</t>
  </si>
  <si>
    <t>0016787</t>
  </si>
  <si>
    <t>80205</t>
  </si>
  <si>
    <t>18005708</t>
  </si>
  <si>
    <t>17H-0016788</t>
  </si>
  <si>
    <t>0016788</t>
  </si>
  <si>
    <t>80218</t>
  </si>
  <si>
    <t>17002971</t>
  </si>
  <si>
    <t>Đào Đăng</t>
  </si>
  <si>
    <t>17H-0016789</t>
  </si>
  <si>
    <t>0016789</t>
  </si>
  <si>
    <t>80221</t>
  </si>
  <si>
    <t>15000256</t>
  </si>
  <si>
    <t>17H-0016790</t>
  </si>
  <si>
    <t>0016790</t>
  </si>
  <si>
    <t>80224</t>
  </si>
  <si>
    <t>17000422</t>
  </si>
  <si>
    <t>Đặng Lê Phương</t>
  </si>
  <si>
    <t>17H-0016791</t>
  </si>
  <si>
    <t>0016791</t>
  </si>
  <si>
    <t>80229</t>
  </si>
  <si>
    <t>17000264</t>
  </si>
  <si>
    <t>24/7/2001</t>
  </si>
  <si>
    <t>17H-0016792</t>
  </si>
  <si>
    <t>0016792</t>
  </si>
  <si>
    <t>80233</t>
  </si>
  <si>
    <t>17000643</t>
  </si>
  <si>
    <t>Huỳnh Đình</t>
  </si>
  <si>
    <t>01/06/2002</t>
  </si>
  <si>
    <t>17H-0016793</t>
  </si>
  <si>
    <t>0016793</t>
  </si>
  <si>
    <t>80235</t>
  </si>
  <si>
    <t>17000621</t>
  </si>
  <si>
    <t>Nguyễn Thụy Anh</t>
  </si>
  <si>
    <t>17H-0016794</t>
  </si>
  <si>
    <t>0016794</t>
  </si>
  <si>
    <t>80237</t>
  </si>
  <si>
    <t>17000311</t>
  </si>
  <si>
    <t>04/08/2001</t>
  </si>
  <si>
    <t>17H-0016795</t>
  </si>
  <si>
    <t>0016795</t>
  </si>
  <si>
    <t>80243</t>
  </si>
  <si>
    <t>18005710</t>
  </si>
  <si>
    <t>17H-0016796</t>
  </si>
  <si>
    <t>0016796</t>
  </si>
  <si>
    <t>80246</t>
  </si>
  <si>
    <t>18005711</t>
  </si>
  <si>
    <t>17H-0016797</t>
  </si>
  <si>
    <t>0016797</t>
  </si>
  <si>
    <t>80250</t>
  </si>
  <si>
    <t>18005712</t>
  </si>
  <si>
    <t>15/04/1996</t>
  </si>
  <si>
    <t>17H-0016798</t>
  </si>
  <si>
    <t>0016798</t>
  </si>
  <si>
    <t>80260</t>
  </si>
  <si>
    <t>17000650</t>
  </si>
  <si>
    <t>Nguyễn Ngọc Mỹ</t>
  </si>
  <si>
    <t>17H-0016799</t>
  </si>
  <si>
    <t>0016799</t>
  </si>
  <si>
    <t>80263</t>
  </si>
  <si>
    <t>17003256</t>
  </si>
  <si>
    <t>Hồ Thị Tường</t>
  </si>
  <si>
    <t>17H-0016800</t>
  </si>
  <si>
    <t>0016800</t>
  </si>
  <si>
    <t>80267</t>
  </si>
  <si>
    <t>17000660</t>
  </si>
  <si>
    <t>Mai Thị</t>
  </si>
  <si>
    <t>17H-0016801</t>
  </si>
  <si>
    <t>0016801</t>
  </si>
  <si>
    <t>80269</t>
  </si>
  <si>
    <t>17000780</t>
  </si>
  <si>
    <t>17H-0016802</t>
  </si>
  <si>
    <t>0016802</t>
  </si>
  <si>
    <t>80270</t>
  </si>
  <si>
    <t>17000593</t>
  </si>
  <si>
    <t>Lê Thị Vân</t>
  </si>
  <si>
    <t>19/07/2002</t>
  </si>
  <si>
    <t>17H-0016803</t>
  </si>
  <si>
    <t>0016803</t>
  </si>
  <si>
    <t>80276</t>
  </si>
  <si>
    <t>17000088</t>
  </si>
  <si>
    <t>17H-0016804</t>
  </si>
  <si>
    <t>0016804</t>
  </si>
  <si>
    <t>80278</t>
  </si>
  <si>
    <t>16001760</t>
  </si>
  <si>
    <t>Trần Nguyễn Duy</t>
  </si>
  <si>
    <t>17H-0016805</t>
  </si>
  <si>
    <t>0016805</t>
  </si>
  <si>
    <t>80279</t>
  </si>
  <si>
    <t>16003290</t>
  </si>
  <si>
    <t>08/02/1997</t>
  </si>
  <si>
    <t>17H-0016806</t>
  </si>
  <si>
    <t>0016806</t>
  </si>
  <si>
    <t>80280</t>
  </si>
  <si>
    <t>16003765</t>
  </si>
  <si>
    <t>Hoàng Thế</t>
  </si>
  <si>
    <t>30/04/1996</t>
  </si>
  <si>
    <t>17H-0016807</t>
  </si>
  <si>
    <t>0016807</t>
  </si>
  <si>
    <t>80284</t>
  </si>
  <si>
    <t>16002227</t>
  </si>
  <si>
    <t>Đỗ Cao</t>
  </si>
  <si>
    <t>17H-0016808</t>
  </si>
  <si>
    <t>0016808</t>
  </si>
  <si>
    <t>80287</t>
  </si>
  <si>
    <t>17003393</t>
  </si>
  <si>
    <t>Lê Quỳnh Ngọc</t>
  </si>
  <si>
    <t>17H-0016809</t>
  </si>
  <si>
    <t>0016809</t>
  </si>
  <si>
    <t>80296</t>
  </si>
  <si>
    <t>16001910</t>
  </si>
  <si>
    <t>Dinh</t>
  </si>
  <si>
    <t>17H-0016810</t>
  </si>
  <si>
    <t>0016810</t>
  </si>
  <si>
    <t>80299</t>
  </si>
  <si>
    <t>18005715</t>
  </si>
  <si>
    <t>Đào Phú</t>
  </si>
  <si>
    <t>17H-0016811</t>
  </si>
  <si>
    <t>0016811</t>
  </si>
  <si>
    <t>80300</t>
  </si>
  <si>
    <t>17H-0016812</t>
  </si>
  <si>
    <t>0016812</t>
  </si>
  <si>
    <t>80302</t>
  </si>
  <si>
    <t>17004407</t>
  </si>
  <si>
    <t>Lê Vũ Anh</t>
  </si>
  <si>
    <t>17H-0016813</t>
  </si>
  <si>
    <t>0016813</t>
  </si>
  <si>
    <t>80311</t>
  </si>
  <si>
    <t>16002052</t>
  </si>
  <si>
    <t>17H-0016814</t>
  </si>
  <si>
    <t>0016814</t>
  </si>
  <si>
    <t>80312</t>
  </si>
  <si>
    <t>17003880</t>
  </si>
  <si>
    <t>17H-0016815</t>
  </si>
  <si>
    <t>0016815</t>
  </si>
  <si>
    <t>80193</t>
  </si>
  <si>
    <t>18002676</t>
  </si>
  <si>
    <t>Phạm Ngọc Trúc</t>
  </si>
  <si>
    <t>14/04/2003</t>
  </si>
  <si>
    <t>17H-0017276</t>
  </si>
  <si>
    <t>0017276</t>
  </si>
  <si>
    <t>80194</t>
  </si>
  <si>
    <t>16001274</t>
  </si>
  <si>
    <t>17H-0017277</t>
  </si>
  <si>
    <t>0017277</t>
  </si>
  <si>
    <t>80195</t>
  </si>
  <si>
    <t>17002445</t>
  </si>
  <si>
    <t>Phùng Thanh</t>
  </si>
  <si>
    <t>17H-0017278</t>
  </si>
  <si>
    <t>0017278</t>
  </si>
  <si>
    <t>80196</t>
  </si>
  <si>
    <t>17001713</t>
  </si>
  <si>
    <t>17H-0017279</t>
  </si>
  <si>
    <t>0017279</t>
  </si>
  <si>
    <t>80198</t>
  </si>
  <si>
    <t>16000727</t>
  </si>
  <si>
    <t>17H-0017280</t>
  </si>
  <si>
    <t>0017280</t>
  </si>
  <si>
    <t>80199</t>
  </si>
  <si>
    <t>17002156</t>
  </si>
  <si>
    <t>17H-0017281</t>
  </si>
  <si>
    <t>0017281</t>
  </si>
  <si>
    <t>80206</t>
  </si>
  <si>
    <t>16002495</t>
  </si>
  <si>
    <t>17H-0017282</t>
  </si>
  <si>
    <t>0017282</t>
  </si>
  <si>
    <t>80208</t>
  </si>
  <si>
    <t>17004600</t>
  </si>
  <si>
    <t>17H-0017283</t>
  </si>
  <si>
    <t>0017283</t>
  </si>
  <si>
    <t>80209</t>
  </si>
  <si>
    <t>16001718</t>
  </si>
  <si>
    <t>17H-0017284</t>
  </si>
  <si>
    <t>0017284</t>
  </si>
  <si>
    <t>80210</t>
  </si>
  <si>
    <t>17001165</t>
  </si>
  <si>
    <t>17H-0017285</t>
  </si>
  <si>
    <t>0017285</t>
  </si>
  <si>
    <t>80214</t>
  </si>
  <si>
    <t>16002504</t>
  </si>
  <si>
    <t>17H-0017286</t>
  </si>
  <si>
    <t>0017286</t>
  </si>
  <si>
    <t>80215</t>
  </si>
  <si>
    <t>16002980</t>
  </si>
  <si>
    <t>17H-0017287</t>
  </si>
  <si>
    <t>0017287</t>
  </si>
  <si>
    <t>80220</t>
  </si>
  <si>
    <t>17003222</t>
  </si>
  <si>
    <t>Nguyễn Hoàng Vũ</t>
  </si>
  <si>
    <t>17H-0017288</t>
  </si>
  <si>
    <t>0017288</t>
  </si>
  <si>
    <t>80223</t>
  </si>
  <si>
    <t>17003996</t>
  </si>
  <si>
    <t>17H-0017289</t>
  </si>
  <si>
    <t>0017289</t>
  </si>
  <si>
    <t>80225</t>
  </si>
  <si>
    <t>17000249</t>
  </si>
  <si>
    <t>17H-0017290</t>
  </si>
  <si>
    <t>0017290</t>
  </si>
  <si>
    <t>80226</t>
  </si>
  <si>
    <t>17003319</t>
  </si>
  <si>
    <t>17H-0017291</t>
  </si>
  <si>
    <t>0017291</t>
  </si>
  <si>
    <t>80227</t>
  </si>
  <si>
    <t>18004656</t>
  </si>
  <si>
    <t>17H-0017292</t>
  </si>
  <si>
    <t>0017292</t>
  </si>
  <si>
    <t>80228</t>
  </si>
  <si>
    <t>17000078</t>
  </si>
  <si>
    <t>Võ Phương</t>
  </si>
  <si>
    <t>2/1/2002</t>
  </si>
  <si>
    <t>17H-0017293</t>
  </si>
  <si>
    <t>0017293</t>
  </si>
  <si>
    <t>80230</t>
  </si>
  <si>
    <t>17001699</t>
  </si>
  <si>
    <t>Trần Võ Khánh</t>
  </si>
  <si>
    <t>31/08/2001</t>
  </si>
  <si>
    <t>17H-0017294</t>
  </si>
  <si>
    <t>0017294</t>
  </si>
  <si>
    <t>80232</t>
  </si>
  <si>
    <t>17003644</t>
  </si>
  <si>
    <t>Trần Cẩm</t>
  </si>
  <si>
    <t>02/09/2001</t>
  </si>
  <si>
    <t>17H-0017295</t>
  </si>
  <si>
    <t>0017295</t>
  </si>
  <si>
    <t>80234</t>
  </si>
  <si>
    <t>17000512</t>
  </si>
  <si>
    <t>18/05/2002</t>
  </si>
  <si>
    <t>17H-0017296</t>
  </si>
  <si>
    <t>0017296</t>
  </si>
  <si>
    <t>80236</t>
  </si>
  <si>
    <t>17000703</t>
  </si>
  <si>
    <t>Trần Phát</t>
  </si>
  <si>
    <t>17H-0017297</t>
  </si>
  <si>
    <t>0017297</t>
  </si>
  <si>
    <t>80238</t>
  </si>
  <si>
    <t>17003600</t>
  </si>
  <si>
    <t>17H-0017298</t>
  </si>
  <si>
    <t>0017298</t>
  </si>
  <si>
    <t>80240</t>
  </si>
  <si>
    <t>18005709</t>
  </si>
  <si>
    <t>Lê Quyết</t>
  </si>
  <si>
    <t>17H-0017299</t>
  </si>
  <si>
    <t>0017299</t>
  </si>
  <si>
    <t>80242</t>
  </si>
  <si>
    <t>17002816</t>
  </si>
  <si>
    <t>17H-0017300</t>
  </si>
  <si>
    <t>0017300</t>
  </si>
  <si>
    <t>80244</t>
  </si>
  <si>
    <t>17004749</t>
  </si>
  <si>
    <t>17H-0017301</t>
  </si>
  <si>
    <t>0017301</t>
  </si>
  <si>
    <t>80245</t>
  </si>
  <si>
    <t>17002951</t>
  </si>
  <si>
    <t>Huỳnh Uyển</t>
  </si>
  <si>
    <t>17H-0017302</t>
  </si>
  <si>
    <t>0017302</t>
  </si>
  <si>
    <t>80247</t>
  </si>
  <si>
    <t>17000586</t>
  </si>
  <si>
    <t>Lê Ngân</t>
  </si>
  <si>
    <t>15/06/2002</t>
  </si>
  <si>
    <t>17H-0017303</t>
  </si>
  <si>
    <t>0017303</t>
  </si>
  <si>
    <t>80248</t>
  </si>
  <si>
    <t>17003513</t>
  </si>
  <si>
    <t>17H-0017304</t>
  </si>
  <si>
    <t>0017304</t>
  </si>
  <si>
    <t>80259</t>
  </si>
  <si>
    <t>18000248</t>
  </si>
  <si>
    <t>13/09/2003</t>
  </si>
  <si>
    <t>17H-0017306</t>
  </si>
  <si>
    <t>0017306</t>
  </si>
  <si>
    <t>80262</t>
  </si>
  <si>
    <t>17000280</t>
  </si>
  <si>
    <t>16/12/2002</t>
  </si>
  <si>
    <t>17H-0017307</t>
  </si>
  <si>
    <t>0017307</t>
  </si>
  <si>
    <t>80264</t>
  </si>
  <si>
    <t>17002082</t>
  </si>
  <si>
    <t>17H-0017308</t>
  </si>
  <si>
    <t>0017308</t>
  </si>
  <si>
    <t>80265</t>
  </si>
  <si>
    <t>17000757</t>
  </si>
  <si>
    <t>Khổng Nguyễn Hữu</t>
  </si>
  <si>
    <t>17H-0017309</t>
  </si>
  <si>
    <t>0017309</t>
  </si>
  <si>
    <t>80266</t>
  </si>
  <si>
    <t>17000781</t>
  </si>
  <si>
    <t>Danh Thị Thu</t>
  </si>
  <si>
    <t>17H-0017310</t>
  </si>
  <si>
    <t>0017310</t>
  </si>
  <si>
    <t>80268</t>
  </si>
  <si>
    <t>17000061</t>
  </si>
  <si>
    <t>1/2/2002</t>
  </si>
  <si>
    <t>17H-0017311</t>
  </si>
  <si>
    <t>0017311</t>
  </si>
  <si>
    <t>80271</t>
  </si>
  <si>
    <t>17000160</t>
  </si>
  <si>
    <t>Nguyễn Ngọc Song</t>
  </si>
  <si>
    <t>01/9/2002</t>
  </si>
  <si>
    <t>17H-0017312</t>
  </si>
  <si>
    <t>0017312</t>
  </si>
  <si>
    <t>80272</t>
  </si>
  <si>
    <t>17004547</t>
  </si>
  <si>
    <t>29/05/1995</t>
  </si>
  <si>
    <t>17H-0017313</t>
  </si>
  <si>
    <t>0017313</t>
  </si>
  <si>
    <t>80273</t>
  </si>
  <si>
    <t>17001082</t>
  </si>
  <si>
    <t>Lê Bảo</t>
  </si>
  <si>
    <t>17H-0017314</t>
  </si>
  <si>
    <t>0017314</t>
  </si>
  <si>
    <t>80274</t>
  </si>
  <si>
    <t>17001450</t>
  </si>
  <si>
    <t>Phạm Hoàng Thiên</t>
  </si>
  <si>
    <t>17H-0017315</t>
  </si>
  <si>
    <t>0017315</t>
  </si>
  <si>
    <t>80275</t>
  </si>
  <si>
    <t>17000653</t>
  </si>
  <si>
    <t>Bùi Nguyễn Tuấn</t>
  </si>
  <si>
    <t>21/03/2002</t>
  </si>
  <si>
    <t>17H-0017316</t>
  </si>
  <si>
    <t>0017316</t>
  </si>
  <si>
    <t>80281</t>
  </si>
  <si>
    <t>16002673</t>
  </si>
  <si>
    <t>18/11/1996</t>
  </si>
  <si>
    <t>17H-0017317</t>
  </si>
  <si>
    <t>0017317</t>
  </si>
  <si>
    <t>80282</t>
  </si>
  <si>
    <t>18005713</t>
  </si>
  <si>
    <t>11/10/1995</t>
  </si>
  <si>
    <t>17H-0017318</t>
  </si>
  <si>
    <t>0017318</t>
  </si>
  <si>
    <t>80283</t>
  </si>
  <si>
    <t>17002077</t>
  </si>
  <si>
    <t>17H-0017319</t>
  </si>
  <si>
    <t>0017319</t>
  </si>
  <si>
    <t>80286</t>
  </si>
  <si>
    <t>18005714</t>
  </si>
  <si>
    <t>17H-0017320</t>
  </si>
  <si>
    <t>0017320</t>
  </si>
  <si>
    <t>80288</t>
  </si>
  <si>
    <t>17001307</t>
  </si>
  <si>
    <t>Đàm Ngọc Vương</t>
  </si>
  <si>
    <t>17H-0017321</t>
  </si>
  <si>
    <t>0017321</t>
  </si>
  <si>
    <t>80289</t>
  </si>
  <si>
    <t>17004007</t>
  </si>
  <si>
    <t>Tăng Quốc</t>
  </si>
  <si>
    <t>29/10/1996</t>
  </si>
  <si>
    <t>17H-0017322</t>
  </si>
  <si>
    <t>0017322</t>
  </si>
  <si>
    <t>80290</t>
  </si>
  <si>
    <t>17001565</t>
  </si>
  <si>
    <t>17H-0017323</t>
  </si>
  <si>
    <t>0017323</t>
  </si>
  <si>
    <t>80291</t>
  </si>
  <si>
    <t>17000595</t>
  </si>
  <si>
    <t>Đỗ Phan Thanh</t>
  </si>
  <si>
    <t>28/02/2000</t>
  </si>
  <si>
    <t>17H-0017324</t>
  </si>
  <si>
    <t>0017324</t>
  </si>
  <si>
    <t>80292</t>
  </si>
  <si>
    <t>17003790</t>
  </si>
  <si>
    <t>17H-0017325</t>
  </si>
  <si>
    <t>0017325</t>
  </si>
  <si>
    <t>80293</t>
  </si>
  <si>
    <t>16001157</t>
  </si>
  <si>
    <t>17H-0017326</t>
  </si>
  <si>
    <t>0017326</t>
  </si>
  <si>
    <t>80294</t>
  </si>
  <si>
    <t>16003861</t>
  </si>
  <si>
    <t>17H-0017327</t>
  </si>
  <si>
    <t>0017327</t>
  </si>
  <si>
    <t>80295</t>
  </si>
  <si>
    <t>17003265</t>
  </si>
  <si>
    <t>17H-0017328</t>
  </si>
  <si>
    <t>0017328</t>
  </si>
  <si>
    <t>80297</t>
  </si>
  <si>
    <t>17000023</t>
  </si>
  <si>
    <t>Phan Lê Hoàng</t>
  </si>
  <si>
    <t>05/9/2002</t>
  </si>
  <si>
    <t>17H-0017329</t>
  </si>
  <si>
    <t>0017329</t>
  </si>
  <si>
    <t>80298</t>
  </si>
  <si>
    <t>17002116</t>
  </si>
  <si>
    <t>Trần Ngọc Bảo</t>
  </si>
  <si>
    <t>17H-0017330</t>
  </si>
  <si>
    <t>0017330</t>
  </si>
  <si>
    <t>80301</t>
  </si>
  <si>
    <t>17001019</t>
  </si>
  <si>
    <t>17H-0017331</t>
  </si>
  <si>
    <t>0017331</t>
  </si>
  <si>
    <t>80304</t>
  </si>
  <si>
    <t>17000772</t>
  </si>
  <si>
    <t>17H-0017332</t>
  </si>
  <si>
    <t>0017332</t>
  </si>
  <si>
    <t>80306</t>
  </si>
  <si>
    <t>18000203</t>
  </si>
  <si>
    <t>Nguyễn Trần Quang</t>
  </si>
  <si>
    <t>17H-0017333</t>
  </si>
  <si>
    <t>0017333</t>
  </si>
  <si>
    <t>80307</t>
  </si>
  <si>
    <t>17002186</t>
  </si>
  <si>
    <t>Lý Anh</t>
  </si>
  <si>
    <t>17H-0017334</t>
  </si>
  <si>
    <t>0017334</t>
  </si>
  <si>
    <t>80309</t>
  </si>
  <si>
    <t>18005716</t>
  </si>
  <si>
    <t>28/09/1999</t>
  </si>
  <si>
    <t>17H-0017335</t>
  </si>
  <si>
    <t>0017335</t>
  </si>
  <si>
    <t>80310</t>
  </si>
  <si>
    <t>17002185</t>
  </si>
  <si>
    <t>Trịnh Thái</t>
  </si>
  <si>
    <t>17H-0017336</t>
  </si>
  <si>
    <t>0017336</t>
  </si>
  <si>
    <t>Bốn trăm ba mươi lăm triệu, không trăm hai mươi lăm ngàn bảy trăm sáu mươi đồng.</t>
  </si>
  <si>
    <t>TP. HCM, ngày 18 tháng 10 năm 2018</t>
  </si>
  <si>
    <t>(Ngày 18/10/2018)</t>
  </si>
  <si>
    <t>80332</t>
  </si>
  <si>
    <t>16002523</t>
  </si>
  <si>
    <t>Đinh Thị Phương</t>
  </si>
  <si>
    <t>20/12/1991</t>
  </si>
  <si>
    <t>19/10/2018</t>
  </si>
  <si>
    <t>17H-0016816</t>
  </si>
  <si>
    <t>0016816</t>
  </si>
  <si>
    <t>80333</t>
  </si>
  <si>
    <t>16003370</t>
  </si>
  <si>
    <t>17H-0016817</t>
  </si>
  <si>
    <t>0016817</t>
  </si>
  <si>
    <t>80336</t>
  </si>
  <si>
    <t>18005718</t>
  </si>
  <si>
    <t>08/11/1988</t>
  </si>
  <si>
    <t>17H-0016818</t>
  </si>
  <si>
    <t>0016818</t>
  </si>
  <si>
    <t>80337</t>
  </si>
  <si>
    <t>16001989</t>
  </si>
  <si>
    <t>17H-0016819</t>
  </si>
  <si>
    <t>0016819</t>
  </si>
  <si>
    <t>80338</t>
  </si>
  <si>
    <t>16003003</t>
  </si>
  <si>
    <t>17H-0016820</t>
  </si>
  <si>
    <t>0016820</t>
  </si>
  <si>
    <t>80343</t>
  </si>
  <si>
    <t>16001882</t>
  </si>
  <si>
    <t>17H-0016822</t>
  </si>
  <si>
    <t>0016822</t>
  </si>
  <si>
    <t>80344</t>
  </si>
  <si>
    <t>17001401</t>
  </si>
  <si>
    <t>Phùng Anh</t>
  </si>
  <si>
    <t>17H-0016823</t>
  </si>
  <si>
    <t>0016823</t>
  </si>
  <si>
    <t>80345</t>
  </si>
  <si>
    <t>17001400</t>
  </si>
  <si>
    <t>17H-0016824</t>
  </si>
  <si>
    <t>0016824</t>
  </si>
  <si>
    <t>80347</t>
  </si>
  <si>
    <t>17000470</t>
  </si>
  <si>
    <t>17H-0016825</t>
  </si>
  <si>
    <t>0016825</t>
  </si>
  <si>
    <t>80358</t>
  </si>
  <si>
    <t>17000812</t>
  </si>
  <si>
    <t>Nguyễn Trần Thị Anh</t>
  </si>
  <si>
    <t>17H-0016826</t>
  </si>
  <si>
    <t>0016826</t>
  </si>
  <si>
    <t>80361</t>
  </si>
  <si>
    <t>18005721</t>
  </si>
  <si>
    <t>Phan Đức Thanh</t>
  </si>
  <si>
    <t>17H-0016827</t>
  </si>
  <si>
    <t>0016827</t>
  </si>
  <si>
    <t>80363</t>
  </si>
  <si>
    <t>17004217</t>
  </si>
  <si>
    <t>10/12/1995</t>
  </si>
  <si>
    <t>17H-0016828</t>
  </si>
  <si>
    <t>0016828</t>
  </si>
  <si>
    <t>80365</t>
  </si>
  <si>
    <t>16002298</t>
  </si>
  <si>
    <t>17H-0016829</t>
  </si>
  <si>
    <t>0016829</t>
  </si>
  <si>
    <t>80366</t>
  </si>
  <si>
    <t>18003303</t>
  </si>
  <si>
    <t>19/09/2002</t>
  </si>
  <si>
    <t>17H-0016830</t>
  </si>
  <si>
    <t>0016830</t>
  </si>
  <si>
    <t>80367</t>
  </si>
  <si>
    <t>17002731</t>
  </si>
  <si>
    <t>17H-0016831</t>
  </si>
  <si>
    <t>0016831</t>
  </si>
  <si>
    <t>80368</t>
  </si>
  <si>
    <t>17001306</t>
  </si>
  <si>
    <t>Nguyễn Hoàng Thanh</t>
  </si>
  <si>
    <t>17/01/2002</t>
  </si>
  <si>
    <t>17H-0016832</t>
  </si>
  <si>
    <t>0016832</t>
  </si>
  <si>
    <t>80369</t>
  </si>
  <si>
    <t>17001029</t>
  </si>
  <si>
    <t>17H-0016833</t>
  </si>
  <si>
    <t>0016833</t>
  </si>
  <si>
    <t>80371</t>
  </si>
  <si>
    <t>17000386</t>
  </si>
  <si>
    <t>Nguyễn Phùng Lan</t>
  </si>
  <si>
    <t>17H-0016834</t>
  </si>
  <si>
    <t>0016834</t>
  </si>
  <si>
    <t>80372</t>
  </si>
  <si>
    <t>17002200</t>
  </si>
  <si>
    <t>Cao Thị Thu</t>
  </si>
  <si>
    <t>17H-0016835</t>
  </si>
  <si>
    <t>0016835</t>
  </si>
  <si>
    <t>80376</t>
  </si>
  <si>
    <t>17003121</t>
  </si>
  <si>
    <t>Võ Nhân</t>
  </si>
  <si>
    <t>17H-0016836</t>
  </si>
  <si>
    <t>0016836</t>
  </si>
  <si>
    <t>80377</t>
  </si>
  <si>
    <t>17001627</t>
  </si>
  <si>
    <t>17H-0016837</t>
  </si>
  <si>
    <t>0016837</t>
  </si>
  <si>
    <t>80378</t>
  </si>
  <si>
    <t>18005722</t>
  </si>
  <si>
    <t>Vũ Quý</t>
  </si>
  <si>
    <t>17H-0016838</t>
  </si>
  <si>
    <t>0016838</t>
  </si>
  <si>
    <t>80380</t>
  </si>
  <si>
    <t>16001422</t>
  </si>
  <si>
    <t>23/04/1997</t>
  </si>
  <si>
    <t>17H-0016839</t>
  </si>
  <si>
    <t>0016839</t>
  </si>
  <si>
    <t>80385</t>
  </si>
  <si>
    <t>16002471</t>
  </si>
  <si>
    <t>Mã Văn</t>
  </si>
  <si>
    <t>22/06/1997</t>
  </si>
  <si>
    <t>17H-0016840</t>
  </si>
  <si>
    <t>0016840</t>
  </si>
  <si>
    <t>80389</t>
  </si>
  <si>
    <t>16003203</t>
  </si>
  <si>
    <t>17H-0016841</t>
  </si>
  <si>
    <t>0016841</t>
  </si>
  <si>
    <t>80405</t>
  </si>
  <si>
    <t>16000725</t>
  </si>
  <si>
    <t>Lưu Phú</t>
  </si>
  <si>
    <t>17H-0016843</t>
  </si>
  <si>
    <t>0016843</t>
  </si>
  <si>
    <t>80409</t>
  </si>
  <si>
    <t>17004072</t>
  </si>
  <si>
    <t>17H-0016844</t>
  </si>
  <si>
    <t>0016844</t>
  </si>
  <si>
    <t>80417</t>
  </si>
  <si>
    <t>18005723</t>
  </si>
  <si>
    <t>Phan Nguyễn Việt</t>
  </si>
  <si>
    <t>17H-0016845</t>
  </si>
  <si>
    <t>0016845</t>
  </si>
  <si>
    <t>80418</t>
  </si>
  <si>
    <t>17004163</t>
  </si>
  <si>
    <t>Phan Ngọc Trâm</t>
  </si>
  <si>
    <t>14/08/1999</t>
  </si>
  <si>
    <t>17H-0016846</t>
  </si>
  <si>
    <t>0016846</t>
  </si>
  <si>
    <t>80421</t>
  </si>
  <si>
    <t>16003306</t>
  </si>
  <si>
    <t>17/11/1995</t>
  </si>
  <si>
    <t>17H-0016847</t>
  </si>
  <si>
    <t>0016847</t>
  </si>
  <si>
    <t>80423</t>
  </si>
  <si>
    <t>18005724</t>
  </si>
  <si>
    <t>17H-0016848</t>
  </si>
  <si>
    <t>0016848</t>
  </si>
  <si>
    <t>80313</t>
  </si>
  <si>
    <t>16001443</t>
  </si>
  <si>
    <t>17H-0017337</t>
  </si>
  <si>
    <t>0017337</t>
  </si>
  <si>
    <t>80314</t>
  </si>
  <si>
    <t>18005717</t>
  </si>
  <si>
    <t>Đặng Nguyễn Quốc</t>
  </si>
  <si>
    <t>11/04/1986</t>
  </si>
  <si>
    <t>17H-0017338</t>
  </si>
  <si>
    <t>0017338</t>
  </si>
  <si>
    <t>80315</t>
  </si>
  <si>
    <t>16002505</t>
  </si>
  <si>
    <t>17H-0017339</t>
  </si>
  <si>
    <t>0017339</t>
  </si>
  <si>
    <t>80328</t>
  </si>
  <si>
    <t>16003019</t>
  </si>
  <si>
    <t>Rô Đa Ka</t>
  </si>
  <si>
    <t>Lập</t>
  </si>
  <si>
    <t>20/5/1998</t>
  </si>
  <si>
    <t>17H-0017340</t>
  </si>
  <si>
    <t>0017340</t>
  </si>
  <si>
    <t>80341</t>
  </si>
  <si>
    <t>17002367</t>
  </si>
  <si>
    <t>17H-0017341</t>
  </si>
  <si>
    <t>0017341</t>
  </si>
  <si>
    <t>80342</t>
  </si>
  <si>
    <t>17004070</t>
  </si>
  <si>
    <t>17H-0017342</t>
  </si>
  <si>
    <t>0017342</t>
  </si>
  <si>
    <t>80346</t>
  </si>
  <si>
    <t>17000910</t>
  </si>
  <si>
    <t>Lê Ngô Thanh</t>
  </si>
  <si>
    <t>17H-0017343</t>
  </si>
  <si>
    <t>0017343</t>
  </si>
  <si>
    <t>80348</t>
  </si>
  <si>
    <t>18005719</t>
  </si>
  <si>
    <t>17H-0017344</t>
  </si>
  <si>
    <t>0017344</t>
  </si>
  <si>
    <t>80349</t>
  </si>
  <si>
    <t>16003406</t>
  </si>
  <si>
    <t>Đoàn Thị Thùy</t>
  </si>
  <si>
    <t>17H-0017345</t>
  </si>
  <si>
    <t>0017345</t>
  </si>
  <si>
    <t>80350</t>
  </si>
  <si>
    <t>16001553</t>
  </si>
  <si>
    <t>17H-0017346</t>
  </si>
  <si>
    <t>0017346</t>
  </si>
  <si>
    <t>80351</t>
  </si>
  <si>
    <t>17000530</t>
  </si>
  <si>
    <t>17H-0017347</t>
  </si>
  <si>
    <t>0017347</t>
  </si>
  <si>
    <t>80352</t>
  </si>
  <si>
    <t>17002960</t>
  </si>
  <si>
    <t>Sơn Minh</t>
  </si>
  <si>
    <t>17H-0017348</t>
  </si>
  <si>
    <t>0017348</t>
  </si>
  <si>
    <t>80353</t>
  </si>
  <si>
    <t>17003392</t>
  </si>
  <si>
    <t>Trần Bảo Tường</t>
  </si>
  <si>
    <t>17H-0017349</t>
  </si>
  <si>
    <t>0017349</t>
  </si>
  <si>
    <t>80355</t>
  </si>
  <si>
    <t>17000947</t>
  </si>
  <si>
    <t>Lưu Hà Thu</t>
  </si>
  <si>
    <t>Thủy</t>
  </si>
  <si>
    <t>4/10/2002</t>
  </si>
  <si>
    <t>17H-0017350</t>
  </si>
  <si>
    <t>0017350</t>
  </si>
  <si>
    <t>80356</t>
  </si>
  <si>
    <t>17001310</t>
  </si>
  <si>
    <t>Huỳnh Thị Lệ</t>
  </si>
  <si>
    <t>17H-0017351</t>
  </si>
  <si>
    <t>0017351</t>
  </si>
  <si>
    <t>80357</t>
  </si>
  <si>
    <t>18005720</t>
  </si>
  <si>
    <t>Diệp Tuấn</t>
  </si>
  <si>
    <t>17H-0017352</t>
  </si>
  <si>
    <t>0017352</t>
  </si>
  <si>
    <t>80359</t>
  </si>
  <si>
    <t>17000848</t>
  </si>
  <si>
    <t>30/10/1996</t>
  </si>
  <si>
    <t>17H-0017353</t>
  </si>
  <si>
    <t>0017353</t>
  </si>
  <si>
    <t>80370</t>
  </si>
  <si>
    <t>16002390</t>
  </si>
  <si>
    <t>17H-0017354</t>
  </si>
  <si>
    <t>0017354</t>
  </si>
  <si>
    <t>80379</t>
  </si>
  <si>
    <t>17003504</t>
  </si>
  <si>
    <t>Lâm Phước</t>
  </si>
  <si>
    <t>17H-0017355</t>
  </si>
  <si>
    <t>0017355</t>
  </si>
  <si>
    <t>80382</t>
  </si>
  <si>
    <t>17004473</t>
  </si>
  <si>
    <t>Nguyễn Bình</t>
  </si>
  <si>
    <t>15/08/1994</t>
  </si>
  <si>
    <t>17H-0017356</t>
  </si>
  <si>
    <t>0017356</t>
  </si>
  <si>
    <t>80383</t>
  </si>
  <si>
    <t>16002508</t>
  </si>
  <si>
    <t>17H-0017357</t>
  </si>
  <si>
    <t>0017357</t>
  </si>
  <si>
    <t>80388</t>
  </si>
  <si>
    <t>16001720</t>
  </si>
  <si>
    <t>17H-0017358</t>
  </si>
  <si>
    <t>0017358</t>
  </si>
  <si>
    <t>80391</t>
  </si>
  <si>
    <t>16001668</t>
  </si>
  <si>
    <t>17H-0017359</t>
  </si>
  <si>
    <t>0017359</t>
  </si>
  <si>
    <t>80392</t>
  </si>
  <si>
    <t>16002530</t>
  </si>
  <si>
    <t>Hồ Tấn</t>
  </si>
  <si>
    <t>17H-0017360</t>
  </si>
  <si>
    <t>0017360</t>
  </si>
  <si>
    <t>80399</t>
  </si>
  <si>
    <t>16002077</t>
  </si>
  <si>
    <t>Đinh Vĩnh</t>
  </si>
  <si>
    <t>04/02/1997</t>
  </si>
  <si>
    <t>17H-0017361</t>
  </si>
  <si>
    <t>0017361</t>
  </si>
  <si>
    <t>80400</t>
  </si>
  <si>
    <t>17003287</t>
  </si>
  <si>
    <t>17H-0017362</t>
  </si>
  <si>
    <t>0017362</t>
  </si>
  <si>
    <t>80402</t>
  </si>
  <si>
    <t>17001123</t>
  </si>
  <si>
    <t>17H-0017363</t>
  </si>
  <si>
    <t>0017363</t>
  </si>
  <si>
    <t>80403</t>
  </si>
  <si>
    <t>17001121</t>
  </si>
  <si>
    <t>17H-0017364</t>
  </si>
  <si>
    <t>0017364</t>
  </si>
  <si>
    <t>80404</t>
  </si>
  <si>
    <t>17002280</t>
  </si>
  <si>
    <t>17H-0017365</t>
  </si>
  <si>
    <t>0017365</t>
  </si>
  <si>
    <t>80406</t>
  </si>
  <si>
    <t>17003746</t>
  </si>
  <si>
    <t>17H-0017366</t>
  </si>
  <si>
    <t>0017366</t>
  </si>
  <si>
    <t>80422</t>
  </si>
  <si>
    <t>16002641</t>
  </si>
  <si>
    <t>17H-0017367</t>
  </si>
  <si>
    <t>0017367</t>
  </si>
  <si>
    <t>80424</t>
  </si>
  <si>
    <t>16002203</t>
  </si>
  <si>
    <t>23/11/1998</t>
  </si>
  <si>
    <t>17H-0017368</t>
  </si>
  <si>
    <t>0017368</t>
  </si>
  <si>
    <t>80429</t>
  </si>
  <si>
    <t>17003456</t>
  </si>
  <si>
    <t>17H-0017369</t>
  </si>
  <si>
    <t>0017369</t>
  </si>
  <si>
    <t>0016821</t>
  </si>
  <si>
    <t>0016842</t>
  </si>
  <si>
    <t>Ba trăm lẻ bảy triệu, chín trăm mười hai ngàn chín trăm hai mươi đồng.</t>
  </si>
  <si>
    <t>TP. HCM, ngày 19 tháng 10 năm 2018</t>
  </si>
  <si>
    <t>(Ngày 19/10/2018)</t>
  </si>
  <si>
    <t>(Ngày 20,22/10/2018)</t>
  </si>
  <si>
    <t>80431</t>
  </si>
  <si>
    <t>80432</t>
  </si>
  <si>
    <t>80433</t>
  </si>
  <si>
    <t>80434</t>
  </si>
  <si>
    <t>80437</t>
  </si>
  <si>
    <t>80439</t>
  </si>
  <si>
    <t>80441</t>
  </si>
  <si>
    <t>80443</t>
  </si>
  <si>
    <t>80444</t>
  </si>
  <si>
    <t>80446</t>
  </si>
  <si>
    <t>80447</t>
  </si>
  <si>
    <t>80448</t>
  </si>
  <si>
    <t>80449</t>
  </si>
  <si>
    <t>80450</t>
  </si>
  <si>
    <t>80451</t>
  </si>
  <si>
    <t>80452</t>
  </si>
  <si>
    <t>80453</t>
  </si>
  <si>
    <t>80454</t>
  </si>
  <si>
    <t>80455</t>
  </si>
  <si>
    <t>16003835</t>
  </si>
  <si>
    <t>05/07/1997</t>
  </si>
  <si>
    <t>20/10/2018</t>
  </si>
  <si>
    <t>17H-0016849</t>
  </si>
  <si>
    <t>0016849</t>
  </si>
  <si>
    <t>17002606</t>
  </si>
  <si>
    <t>17H-0016850</t>
  </si>
  <si>
    <t>0016850</t>
  </si>
  <si>
    <t>16003084</t>
  </si>
  <si>
    <t>Bôn</t>
  </si>
  <si>
    <t>17H-0016851</t>
  </si>
  <si>
    <t>0016851</t>
  </si>
  <si>
    <t>16001708</t>
  </si>
  <si>
    <t>14/11/1997</t>
  </si>
  <si>
    <t>17H-0016852</t>
  </si>
  <si>
    <t>0016852</t>
  </si>
  <si>
    <t>17000771</t>
  </si>
  <si>
    <t>17H-0016853</t>
  </si>
  <si>
    <t>0016853</t>
  </si>
  <si>
    <t>17001166</t>
  </si>
  <si>
    <t>17H-0016854</t>
  </si>
  <si>
    <t>0016854</t>
  </si>
  <si>
    <t>17004767</t>
  </si>
  <si>
    <t>27/07/1995</t>
  </si>
  <si>
    <t>17H-0016855</t>
  </si>
  <si>
    <t>0016855</t>
  </si>
  <si>
    <t>18005725</t>
  </si>
  <si>
    <t>17H-0016856</t>
  </si>
  <si>
    <t>0016856</t>
  </si>
  <si>
    <t>80463</t>
  </si>
  <si>
    <t>17003183</t>
  </si>
  <si>
    <t>Lê Thị Bích</t>
  </si>
  <si>
    <t>22/07/1996</t>
  </si>
  <si>
    <t>22/10/2018</t>
  </si>
  <si>
    <t>17H-0016857</t>
  </si>
  <si>
    <t>0016857</t>
  </si>
  <si>
    <t>80467</t>
  </si>
  <si>
    <t>17000110</t>
  </si>
  <si>
    <t>Trần Huỳnh Hoa Thúy</t>
  </si>
  <si>
    <t>1/4/2002</t>
  </si>
  <si>
    <t>17H-0016858</t>
  </si>
  <si>
    <t>0016858</t>
  </si>
  <si>
    <t>80468</t>
  </si>
  <si>
    <t>17002993</t>
  </si>
  <si>
    <t>17H-0016859</t>
  </si>
  <si>
    <t>0016859</t>
  </si>
  <si>
    <t>80476</t>
  </si>
  <si>
    <t>17003141</t>
  </si>
  <si>
    <t>Hồng Hoàng</t>
  </si>
  <si>
    <t>17H-0016860</t>
  </si>
  <si>
    <t>0016860</t>
  </si>
  <si>
    <t>80478</t>
  </si>
  <si>
    <t>17000904</t>
  </si>
  <si>
    <t>Trịnh Thị Lan</t>
  </si>
  <si>
    <t>17H-0016861</t>
  </si>
  <si>
    <t>0016861</t>
  </si>
  <si>
    <t>80480</t>
  </si>
  <si>
    <t>17003375</t>
  </si>
  <si>
    <t>Đoàn Thị Thu</t>
  </si>
  <si>
    <t>Nguyệt</t>
  </si>
  <si>
    <t>17H-0016862</t>
  </si>
  <si>
    <t>0016862</t>
  </si>
  <si>
    <t>80481</t>
  </si>
  <si>
    <t>17000511</t>
  </si>
  <si>
    <t>Phùng Thị Bảo</t>
  </si>
  <si>
    <t>17H-0016863</t>
  </si>
  <si>
    <t>0016863</t>
  </si>
  <si>
    <t>80483</t>
  </si>
  <si>
    <t>17001211</t>
  </si>
  <si>
    <t>Nguyễn Thị Tường</t>
  </si>
  <si>
    <t>28/12/2002</t>
  </si>
  <si>
    <t>17H-0016864</t>
  </si>
  <si>
    <t>0016864</t>
  </si>
  <si>
    <t>80484</t>
  </si>
  <si>
    <t>17000638</t>
  </si>
  <si>
    <t>Trịnh Hồng</t>
  </si>
  <si>
    <t>17H-0016865</t>
  </si>
  <si>
    <t>0016865</t>
  </si>
  <si>
    <t>80486</t>
  </si>
  <si>
    <t>16001756</t>
  </si>
  <si>
    <t>Hồ Hoàng Đăng</t>
  </si>
  <si>
    <t>17H-0016866</t>
  </si>
  <si>
    <t>0016866</t>
  </si>
  <si>
    <t>80487</t>
  </si>
  <si>
    <t>16000287</t>
  </si>
  <si>
    <t>Thắm</t>
  </si>
  <si>
    <t>07/02/2001</t>
  </si>
  <si>
    <t>17H-0016867</t>
  </si>
  <si>
    <t>0016867</t>
  </si>
  <si>
    <t>80489</t>
  </si>
  <si>
    <t>16000283</t>
  </si>
  <si>
    <t>17H-0016868</t>
  </si>
  <si>
    <t>0016868</t>
  </si>
  <si>
    <t>80491</t>
  </si>
  <si>
    <t>18005726</t>
  </si>
  <si>
    <t>Đoàn Nữ Huyền</t>
  </si>
  <si>
    <t>17H-0016869</t>
  </si>
  <si>
    <t>0016869</t>
  </si>
  <si>
    <t>80492</t>
  </si>
  <si>
    <t>18005727</t>
  </si>
  <si>
    <t>13/03/1996</t>
  </si>
  <si>
    <t>17H-0016870</t>
  </si>
  <si>
    <t>0016870</t>
  </si>
  <si>
    <t>80494</t>
  </si>
  <si>
    <t>17001163</t>
  </si>
  <si>
    <t>17H-0016871</t>
  </si>
  <si>
    <t>0016871</t>
  </si>
  <si>
    <t>80502</t>
  </si>
  <si>
    <t>17002876</t>
  </si>
  <si>
    <t>17H-0016872</t>
  </si>
  <si>
    <t>0016872</t>
  </si>
  <si>
    <t>80508</t>
  </si>
  <si>
    <t>16003751</t>
  </si>
  <si>
    <t>Sển Lìn</t>
  </si>
  <si>
    <t>Phat</t>
  </si>
  <si>
    <t>17H-0016873</t>
  </si>
  <si>
    <t>0016873</t>
  </si>
  <si>
    <t>80509</t>
  </si>
  <si>
    <t>17004628</t>
  </si>
  <si>
    <t>15/12/1997</t>
  </si>
  <si>
    <t>17H-0016874</t>
  </si>
  <si>
    <t>0016874</t>
  </si>
  <si>
    <t>80519</t>
  </si>
  <si>
    <t>17000438</t>
  </si>
  <si>
    <t>17H-0016875</t>
  </si>
  <si>
    <t>0016875</t>
  </si>
  <si>
    <t>80521</t>
  </si>
  <si>
    <t>17004483</t>
  </si>
  <si>
    <t>Ngô Gia</t>
  </si>
  <si>
    <t>17H-0016876</t>
  </si>
  <si>
    <t>0016876</t>
  </si>
  <si>
    <t>80523</t>
  </si>
  <si>
    <t>17001456</t>
  </si>
  <si>
    <t>Lê Hữu Thảo</t>
  </si>
  <si>
    <t>17H-0016877</t>
  </si>
  <si>
    <t>0016877</t>
  </si>
  <si>
    <t>80531</t>
  </si>
  <si>
    <t>18005730</t>
  </si>
  <si>
    <t>13/09/1995</t>
  </si>
  <si>
    <t>17H-0016878</t>
  </si>
  <si>
    <t>0016878</t>
  </si>
  <si>
    <t>80534</t>
  </si>
  <si>
    <t>17002262</t>
  </si>
  <si>
    <t>Nguyễn Lương Anh</t>
  </si>
  <si>
    <t>18/06/1999</t>
  </si>
  <si>
    <t>17H-0016879</t>
  </si>
  <si>
    <t>0016879</t>
  </si>
  <si>
    <t>80536</t>
  </si>
  <si>
    <t>17003574</t>
  </si>
  <si>
    <t>Trương Phú Minh</t>
  </si>
  <si>
    <t>17H-0016880</t>
  </si>
  <si>
    <t>0016880</t>
  </si>
  <si>
    <t>80537</t>
  </si>
  <si>
    <t>16003629</t>
  </si>
  <si>
    <t>07/07/2000</t>
  </si>
  <si>
    <t>17H-0016881</t>
  </si>
  <si>
    <t>0016881</t>
  </si>
  <si>
    <t>80538</t>
  </si>
  <si>
    <t>17002924</t>
  </si>
  <si>
    <t>Hoàng Hiếu</t>
  </si>
  <si>
    <t>17H-0016882</t>
  </si>
  <si>
    <t>0016882</t>
  </si>
  <si>
    <t>80539</t>
  </si>
  <si>
    <t>18005732</t>
  </si>
  <si>
    <t>Nguyễn Sĩ</t>
  </si>
  <si>
    <t>30/09/1996</t>
  </si>
  <si>
    <t>17H-0016883</t>
  </si>
  <si>
    <t>0016883</t>
  </si>
  <si>
    <t>80542</t>
  </si>
  <si>
    <t>17000199</t>
  </si>
  <si>
    <t>22/7/2002</t>
  </si>
  <si>
    <t>17H-0016885</t>
  </si>
  <si>
    <t>0016885</t>
  </si>
  <si>
    <t>80545</t>
  </si>
  <si>
    <t>17000147</t>
  </si>
  <si>
    <t>Mông Mỹ</t>
  </si>
  <si>
    <t>14/02/2001</t>
  </si>
  <si>
    <t>17H-0016886</t>
  </si>
  <si>
    <t>0016886</t>
  </si>
  <si>
    <t>80546</t>
  </si>
  <si>
    <t>17000502</t>
  </si>
  <si>
    <t>14/03/2002</t>
  </si>
  <si>
    <t>17H-0016887</t>
  </si>
  <si>
    <t>0016887</t>
  </si>
  <si>
    <t>80547</t>
  </si>
  <si>
    <t>17002586</t>
  </si>
  <si>
    <t>17H-0016888</t>
  </si>
  <si>
    <t>0016888</t>
  </si>
  <si>
    <t>80548</t>
  </si>
  <si>
    <t>17003567</t>
  </si>
  <si>
    <t>17H-0016889</t>
  </si>
  <si>
    <t>0016889</t>
  </si>
  <si>
    <t>80549</t>
  </si>
  <si>
    <t>17002276</t>
  </si>
  <si>
    <t>17H-0016890</t>
  </si>
  <si>
    <t>0016890</t>
  </si>
  <si>
    <t>80550</t>
  </si>
  <si>
    <t>17004773</t>
  </si>
  <si>
    <t>Trương Đăng</t>
  </si>
  <si>
    <t>06/04/1997</t>
  </si>
  <si>
    <t>17H-0016891</t>
  </si>
  <si>
    <t>0016891</t>
  </si>
  <si>
    <t>80551</t>
  </si>
  <si>
    <t>17000070</t>
  </si>
  <si>
    <t>Lê Trần Hoàng</t>
  </si>
  <si>
    <t>17H-0016892</t>
  </si>
  <si>
    <t>0016892</t>
  </si>
  <si>
    <t>80552</t>
  </si>
  <si>
    <t>17000019</t>
  </si>
  <si>
    <t>Mai Nguyễn Kim</t>
  </si>
  <si>
    <t>01/5/2001</t>
  </si>
  <si>
    <t>17H-0016893</t>
  </si>
  <si>
    <t>0016893</t>
  </si>
  <si>
    <t>80553</t>
  </si>
  <si>
    <t>17004179</t>
  </si>
  <si>
    <t>27/02/2001</t>
  </si>
  <si>
    <t>17H-0016894</t>
  </si>
  <si>
    <t>0016894</t>
  </si>
  <si>
    <t>80554</t>
  </si>
  <si>
    <t>17002432</t>
  </si>
  <si>
    <t>20/12/2002</t>
  </si>
  <si>
    <t>17H-0016895</t>
  </si>
  <si>
    <t>0016895</t>
  </si>
  <si>
    <t>80555</t>
  </si>
  <si>
    <t>17000244</t>
  </si>
  <si>
    <t>Trần Thị Tuyết</t>
  </si>
  <si>
    <t>5/1/2002</t>
  </si>
  <si>
    <t>17H-0016896</t>
  </si>
  <si>
    <t>0016896</t>
  </si>
  <si>
    <t>80556</t>
  </si>
  <si>
    <t>17000383</t>
  </si>
  <si>
    <t>Lăng Duy</t>
  </si>
  <si>
    <t>11/03/2002</t>
  </si>
  <si>
    <t>17H-0016897</t>
  </si>
  <si>
    <t>0016897</t>
  </si>
  <si>
    <t>80557</t>
  </si>
  <si>
    <t>17000882</t>
  </si>
  <si>
    <t>Lê Thị Quỳnh</t>
  </si>
  <si>
    <t>17H-0016898</t>
  </si>
  <si>
    <t>0016898</t>
  </si>
  <si>
    <t>80558</t>
  </si>
  <si>
    <t>17003170</t>
  </si>
  <si>
    <t>17H-0016899</t>
  </si>
  <si>
    <t>0016899</t>
  </si>
  <si>
    <t>80559</t>
  </si>
  <si>
    <t>17001070</t>
  </si>
  <si>
    <t>Lâm Lê Tuyết</t>
  </si>
  <si>
    <t>17H-0016900</t>
  </si>
  <si>
    <t>0016900</t>
  </si>
  <si>
    <t>80560</t>
  </si>
  <si>
    <t>17000048</t>
  </si>
  <si>
    <t>Nguyễn Ngọc Quế</t>
  </si>
  <si>
    <t>17H-0016901</t>
  </si>
  <si>
    <t>0016901</t>
  </si>
  <si>
    <t>80561</t>
  </si>
  <si>
    <t>16003526</t>
  </si>
  <si>
    <t>Trương Kiều</t>
  </si>
  <si>
    <t>17H-0016902</t>
  </si>
  <si>
    <t>0016902</t>
  </si>
  <si>
    <t>80562</t>
  </si>
  <si>
    <t>17003948</t>
  </si>
  <si>
    <t>Nhâm Gia</t>
  </si>
  <si>
    <t>17H-0016903</t>
  </si>
  <si>
    <t>0016903</t>
  </si>
  <si>
    <t>80563</t>
  </si>
  <si>
    <t>17000954</t>
  </si>
  <si>
    <t>17H-0016904</t>
  </si>
  <si>
    <t>0016904</t>
  </si>
  <si>
    <t>80564</t>
  </si>
  <si>
    <t>17000144</t>
  </si>
  <si>
    <t>Nguyễn Mạnh</t>
  </si>
  <si>
    <t>17H-0016905</t>
  </si>
  <si>
    <t>0016905</t>
  </si>
  <si>
    <t>80565</t>
  </si>
  <si>
    <t>17001087</t>
  </si>
  <si>
    <t>17H-0016906</t>
  </si>
  <si>
    <t>0016906</t>
  </si>
  <si>
    <t>80566</t>
  </si>
  <si>
    <t>17000142</t>
  </si>
  <si>
    <t>Nguyễn Đặng Thảo</t>
  </si>
  <si>
    <t>17H-0016907</t>
  </si>
  <si>
    <t>0016907</t>
  </si>
  <si>
    <t>80567</t>
  </si>
  <si>
    <t>17000578</t>
  </si>
  <si>
    <t>17H-0016908</t>
  </si>
  <si>
    <t>0016908</t>
  </si>
  <si>
    <t>80568</t>
  </si>
  <si>
    <t>16003697</t>
  </si>
  <si>
    <t>Lưu Ngọc Bảo</t>
  </si>
  <si>
    <t>21/04/2001</t>
  </si>
  <si>
    <t>17H-0016909</t>
  </si>
  <si>
    <t>0016909</t>
  </si>
  <si>
    <t>80569</t>
  </si>
  <si>
    <t>16000027</t>
  </si>
  <si>
    <t>17H-0016910</t>
  </si>
  <si>
    <t>0016910</t>
  </si>
  <si>
    <t>80570</t>
  </si>
  <si>
    <t>17003511</t>
  </si>
  <si>
    <t>Đàng Thị Mỹ</t>
  </si>
  <si>
    <t>17H-0016911</t>
  </si>
  <si>
    <t>0016911</t>
  </si>
  <si>
    <t>80571</t>
  </si>
  <si>
    <t>16001599</t>
  </si>
  <si>
    <t>09/09/2001</t>
  </si>
  <si>
    <t>17H-0016912</t>
  </si>
  <si>
    <t>0016912</t>
  </si>
  <si>
    <t>80572</t>
  </si>
  <si>
    <t>16000397</t>
  </si>
  <si>
    <t>Hồ Trần Ngọc</t>
  </si>
  <si>
    <t>17H-0016913</t>
  </si>
  <si>
    <t>0016913</t>
  </si>
  <si>
    <t>80573</t>
  </si>
  <si>
    <t>16003315</t>
  </si>
  <si>
    <t>Đỗ Khánh</t>
  </si>
  <si>
    <t>17H-0016914</t>
  </si>
  <si>
    <t>0016914</t>
  </si>
  <si>
    <t>80574</t>
  </si>
  <si>
    <t>17000320</t>
  </si>
  <si>
    <t>Lê Bá Việt</t>
  </si>
  <si>
    <t>17H-0016915</t>
  </si>
  <si>
    <t>0016915</t>
  </si>
  <si>
    <t>80575</t>
  </si>
  <si>
    <t>17004890</t>
  </si>
  <si>
    <t>09/3/1995</t>
  </si>
  <si>
    <t>17H-0016916</t>
  </si>
  <si>
    <t>0016916</t>
  </si>
  <si>
    <t>80576</t>
  </si>
  <si>
    <t>16002812</t>
  </si>
  <si>
    <t>25/08/1995</t>
  </si>
  <si>
    <t>17H-0016917</t>
  </si>
  <si>
    <t>0016917</t>
  </si>
  <si>
    <t>80577</t>
  </si>
  <si>
    <t>16000266</t>
  </si>
  <si>
    <t>Võ Thúy</t>
  </si>
  <si>
    <t>17H-0016918</t>
  </si>
  <si>
    <t>0016918</t>
  </si>
  <si>
    <t>80578</t>
  </si>
  <si>
    <t>16000154</t>
  </si>
  <si>
    <t>Đỗ Ngọc Quỳnh</t>
  </si>
  <si>
    <t>26/05/2001</t>
  </si>
  <si>
    <t>17H-0016919</t>
  </si>
  <si>
    <t>0016919</t>
  </si>
  <si>
    <t>80579</t>
  </si>
  <si>
    <t>16000838</t>
  </si>
  <si>
    <t>14/08/1997</t>
  </si>
  <si>
    <t>17H-0016920</t>
  </si>
  <si>
    <t>0016920</t>
  </si>
  <si>
    <t>80580</t>
  </si>
  <si>
    <t>17000306</t>
  </si>
  <si>
    <t>Ngoan</t>
  </si>
  <si>
    <t>17H-0016921</t>
  </si>
  <si>
    <t>0016921</t>
  </si>
  <si>
    <t>80582</t>
  </si>
  <si>
    <t>17001329</t>
  </si>
  <si>
    <t>17H-0016922</t>
  </si>
  <si>
    <t>0016922</t>
  </si>
  <si>
    <t>80583</t>
  </si>
  <si>
    <t>16001195</t>
  </si>
  <si>
    <t>26/07/1998</t>
  </si>
  <si>
    <t>17H-0016923</t>
  </si>
  <si>
    <t>0016923</t>
  </si>
  <si>
    <t>80587</t>
  </si>
  <si>
    <t>16003779</t>
  </si>
  <si>
    <t>Nguyễn Thanh Mỹ</t>
  </si>
  <si>
    <t>17H-0016925</t>
  </si>
  <si>
    <t>0016925</t>
  </si>
  <si>
    <t>17H-0017370</t>
  </si>
  <si>
    <t>0017370</t>
  </si>
  <si>
    <t>17001786</t>
  </si>
  <si>
    <t>17H-0017371</t>
  </si>
  <si>
    <t>0017371</t>
  </si>
  <si>
    <t>16002878</t>
  </si>
  <si>
    <t>13/10/1997</t>
  </si>
  <si>
    <t>17H-0017372</t>
  </si>
  <si>
    <t>0017372</t>
  </si>
  <si>
    <t>17000388</t>
  </si>
  <si>
    <t>17H-0017373</t>
  </si>
  <si>
    <t>0017373</t>
  </si>
  <si>
    <t>17001383</t>
  </si>
  <si>
    <t>17H-0017374</t>
  </si>
  <si>
    <t>0017374</t>
  </si>
  <si>
    <t>16001063</t>
  </si>
  <si>
    <t>17H-0017375</t>
  </si>
  <si>
    <t>0017375</t>
  </si>
  <si>
    <t>17001677</t>
  </si>
  <si>
    <t>17H-0017376</t>
  </si>
  <si>
    <t>0017376</t>
  </si>
  <si>
    <t>16000369</t>
  </si>
  <si>
    <t>Phạm Ngọc Bích</t>
  </si>
  <si>
    <t>10/07/2001</t>
  </si>
  <si>
    <t>17H-0017377</t>
  </si>
  <si>
    <t>0017377</t>
  </si>
  <si>
    <t>16000172</t>
  </si>
  <si>
    <t>Ngô Thị Mỹ</t>
  </si>
  <si>
    <t>17H-0017378</t>
  </si>
  <si>
    <t>0017378</t>
  </si>
  <si>
    <t>16000215</t>
  </si>
  <si>
    <t>Phan Thị Bảo</t>
  </si>
  <si>
    <t>01/02/2001</t>
  </si>
  <si>
    <t>17H-0017379</t>
  </si>
  <si>
    <t>0017379</t>
  </si>
  <si>
    <t>17000339</t>
  </si>
  <si>
    <t>17H-0017380</t>
  </si>
  <si>
    <t>0017380</t>
  </si>
  <si>
    <t>80456</t>
  </si>
  <si>
    <t>16002529</t>
  </si>
  <si>
    <t>17H-0017381</t>
  </si>
  <si>
    <t>0017381</t>
  </si>
  <si>
    <t>80458</t>
  </si>
  <si>
    <t>16000594</t>
  </si>
  <si>
    <t>Đoàn Hồng</t>
  </si>
  <si>
    <t>17H-0017382</t>
  </si>
  <si>
    <t>0017382</t>
  </si>
  <si>
    <t>80459</t>
  </si>
  <si>
    <t>16000044</t>
  </si>
  <si>
    <t>Tống Thị Thanh</t>
  </si>
  <si>
    <t>17H-0017383</t>
  </si>
  <si>
    <t>0017383</t>
  </si>
  <si>
    <t>80460</t>
  </si>
  <si>
    <t>16000790</t>
  </si>
  <si>
    <t>17H-0017384</t>
  </si>
  <si>
    <t>0017384</t>
  </si>
  <si>
    <t>80462</t>
  </si>
  <si>
    <t>17003980</t>
  </si>
  <si>
    <t>17H-0017385</t>
  </si>
  <si>
    <t>0017385</t>
  </si>
  <si>
    <t>80464</t>
  </si>
  <si>
    <t>17000883</t>
  </si>
  <si>
    <t>17H-0017386</t>
  </si>
  <si>
    <t>0017386</t>
  </si>
  <si>
    <t>80466</t>
  </si>
  <si>
    <t>17002844</t>
  </si>
  <si>
    <t>17H-0017387</t>
  </si>
  <si>
    <t>0017387</t>
  </si>
  <si>
    <t>80469</t>
  </si>
  <si>
    <t>16001723</t>
  </si>
  <si>
    <t>Phan Thị Ánh</t>
  </si>
  <si>
    <t>12/01/1995</t>
  </si>
  <si>
    <t>17H-0017388</t>
  </si>
  <si>
    <t>0017388</t>
  </si>
  <si>
    <t>80470</t>
  </si>
  <si>
    <t>17000164</t>
  </si>
  <si>
    <t>17H-0017389</t>
  </si>
  <si>
    <t>0017389</t>
  </si>
  <si>
    <t>80471</t>
  </si>
  <si>
    <t>17000817</t>
  </si>
  <si>
    <t>Tô Quế</t>
  </si>
  <si>
    <t>14/08/2001</t>
  </si>
  <si>
    <t>17H-0017390</t>
  </si>
  <si>
    <t>0017390</t>
  </si>
  <si>
    <t>80472</t>
  </si>
  <si>
    <t>17000487</t>
  </si>
  <si>
    <t>17H-0017391</t>
  </si>
  <si>
    <t>0017391</t>
  </si>
  <si>
    <t>80473</t>
  </si>
  <si>
    <t>17004661</t>
  </si>
  <si>
    <t>Trần Lê Trường</t>
  </si>
  <si>
    <t>17H-0017392</t>
  </si>
  <si>
    <t>0017392</t>
  </si>
  <si>
    <t>80474</t>
  </si>
  <si>
    <t>16002372</t>
  </si>
  <si>
    <t>17H-0017393</t>
  </si>
  <si>
    <t>0017393</t>
  </si>
  <si>
    <t>80475</t>
  </si>
  <si>
    <t>17002426</t>
  </si>
  <si>
    <t>Ty</t>
  </si>
  <si>
    <t>17H-0017394</t>
  </si>
  <si>
    <t>0017394</t>
  </si>
  <si>
    <t>80477</t>
  </si>
  <si>
    <t>17002637</t>
  </si>
  <si>
    <t>17H-0017395</t>
  </si>
  <si>
    <t>0017395</t>
  </si>
  <si>
    <t>80479</t>
  </si>
  <si>
    <t>17001886</t>
  </si>
  <si>
    <t>Châu Tuấn</t>
  </si>
  <si>
    <t>17H-0017396</t>
  </si>
  <si>
    <t>0017396</t>
  </si>
  <si>
    <t>80482</t>
  </si>
  <si>
    <t>17000845</t>
  </si>
  <si>
    <t>17H-0017397</t>
  </si>
  <si>
    <t>0017397</t>
  </si>
  <si>
    <t>80485</t>
  </si>
  <si>
    <t>17000188</t>
  </si>
  <si>
    <t>17H-0017398</t>
  </si>
  <si>
    <t>0017398</t>
  </si>
  <si>
    <t>80488</t>
  </si>
  <si>
    <t>16000319</t>
  </si>
  <si>
    <t>Đoàn Lê Ngọc</t>
  </si>
  <si>
    <t>Ánh</t>
  </si>
  <si>
    <t>15/12/2001</t>
  </si>
  <si>
    <t>17H-0017399</t>
  </si>
  <si>
    <t>0017399</t>
  </si>
  <si>
    <t>80490</t>
  </si>
  <si>
    <t>16003035</t>
  </si>
  <si>
    <t>Trương Quế</t>
  </si>
  <si>
    <t>17H-0017400</t>
  </si>
  <si>
    <t>0017400</t>
  </si>
  <si>
    <t>80493</t>
  </si>
  <si>
    <t>16000071</t>
  </si>
  <si>
    <t>Nguyễn Thị Phi</t>
  </si>
  <si>
    <t>17H-0017401</t>
  </si>
  <si>
    <t>0017401</t>
  </si>
  <si>
    <t>80496</t>
  </si>
  <si>
    <t>17002750</t>
  </si>
  <si>
    <t>17H-0017402</t>
  </si>
  <si>
    <t>0017402</t>
  </si>
  <si>
    <t>80497</t>
  </si>
  <si>
    <t>16001412</t>
  </si>
  <si>
    <t>Phạm Ngô Thế</t>
  </si>
  <si>
    <t>Phiệt</t>
  </si>
  <si>
    <t>17H-0017403</t>
  </si>
  <si>
    <t>0017403</t>
  </si>
  <si>
    <t>80499</t>
  </si>
  <si>
    <t>17000092</t>
  </si>
  <si>
    <t>Lưu Tiến</t>
  </si>
  <si>
    <t>15/03/2002</t>
  </si>
  <si>
    <t>17H-0017404</t>
  </si>
  <si>
    <t>0017404</t>
  </si>
  <si>
    <t>80500</t>
  </si>
  <si>
    <t>16000589</t>
  </si>
  <si>
    <t>17H-0017405</t>
  </si>
  <si>
    <t>0017405</t>
  </si>
  <si>
    <t>80501</t>
  </si>
  <si>
    <t>16000645</t>
  </si>
  <si>
    <t>17H-0017406</t>
  </si>
  <si>
    <t>0017406</t>
  </si>
  <si>
    <t>80498</t>
  </si>
  <si>
    <t>17000248</t>
  </si>
  <si>
    <t>Nguyễn Hoàng Anh</t>
  </si>
  <si>
    <t>17H-0017407</t>
  </si>
  <si>
    <t>0017407</t>
  </si>
  <si>
    <t>80503</t>
  </si>
  <si>
    <t>18005728</t>
  </si>
  <si>
    <t>Vương Nhân</t>
  </si>
  <si>
    <t>05/01/1998</t>
  </si>
  <si>
    <t>17H-0017409</t>
  </si>
  <si>
    <t>0017409</t>
  </si>
  <si>
    <t>80504</t>
  </si>
  <si>
    <t>16000315</t>
  </si>
  <si>
    <t>02/04/2001</t>
  </si>
  <si>
    <t>80505</t>
  </si>
  <si>
    <t>16000316</t>
  </si>
  <si>
    <t>Đoàn Thị Thanh</t>
  </si>
  <si>
    <t>17H-0017410</t>
  </si>
  <si>
    <t>0017410</t>
  </si>
  <si>
    <t>80506</t>
  </si>
  <si>
    <t>16000272</t>
  </si>
  <si>
    <t>Nguyễn Diệu</t>
  </si>
  <si>
    <t>20/06/2001</t>
  </si>
  <si>
    <t>17H-0017411</t>
  </si>
  <si>
    <t>0017411</t>
  </si>
  <si>
    <t>80507</t>
  </si>
  <si>
    <t>16001075</t>
  </si>
  <si>
    <t>17H-0017412</t>
  </si>
  <si>
    <t>0017412</t>
  </si>
  <si>
    <t>80510</t>
  </si>
  <si>
    <t>17001522</t>
  </si>
  <si>
    <t>17H-0017413</t>
  </si>
  <si>
    <t>0017413</t>
  </si>
  <si>
    <t>80511</t>
  </si>
  <si>
    <t>16003746</t>
  </si>
  <si>
    <t>Trần Thị Mai</t>
  </si>
  <si>
    <t>17H-0017414</t>
  </si>
  <si>
    <t>0017414</t>
  </si>
  <si>
    <t>80512</t>
  </si>
  <si>
    <t>16000479</t>
  </si>
  <si>
    <t>Nguyễn Thị Tuyết</t>
  </si>
  <si>
    <t>17H-0017415</t>
  </si>
  <si>
    <t>0017415</t>
  </si>
  <si>
    <t>80513</t>
  </si>
  <si>
    <t>16002461</t>
  </si>
  <si>
    <t>Mộng Thùy</t>
  </si>
  <si>
    <t>17H-0017416</t>
  </si>
  <si>
    <t>0017416</t>
  </si>
  <si>
    <t>80514</t>
  </si>
  <si>
    <t>16002446</t>
  </si>
  <si>
    <t>16/07/1997</t>
  </si>
  <si>
    <t>17H-0017417</t>
  </si>
  <si>
    <t>0017417</t>
  </si>
  <si>
    <t>80515</t>
  </si>
  <si>
    <t>18005729</t>
  </si>
  <si>
    <t>17H-0017418</t>
  </si>
  <si>
    <t>0017418</t>
  </si>
  <si>
    <t>80516</t>
  </si>
  <si>
    <t>17001993</t>
  </si>
  <si>
    <t>17H-0017419</t>
  </si>
  <si>
    <t>0017419</t>
  </si>
  <si>
    <t>80517</t>
  </si>
  <si>
    <t>16000456</t>
  </si>
  <si>
    <t>17H-0017420</t>
  </si>
  <si>
    <t>0017420</t>
  </si>
  <si>
    <t>80520</t>
  </si>
  <si>
    <t>16002222</t>
  </si>
  <si>
    <t>17H-0017422</t>
  </si>
  <si>
    <t>0017422</t>
  </si>
  <si>
    <t>80522</t>
  </si>
  <si>
    <t>17004234</t>
  </si>
  <si>
    <t>Phan Gia</t>
  </si>
  <si>
    <t>17H-0017423</t>
  </si>
  <si>
    <t>0017423</t>
  </si>
  <si>
    <t>80524</t>
  </si>
  <si>
    <t>17001231</t>
  </si>
  <si>
    <t>Phạm Bá</t>
  </si>
  <si>
    <t>17H-0017424</t>
  </si>
  <si>
    <t>0017424</t>
  </si>
  <si>
    <t>80525</t>
  </si>
  <si>
    <t>17003842</t>
  </si>
  <si>
    <t>16/04/1996</t>
  </si>
  <si>
    <t>17H-0017425</t>
  </si>
  <si>
    <t>0017425</t>
  </si>
  <si>
    <t>80526</t>
  </si>
  <si>
    <t>17001521</t>
  </si>
  <si>
    <t>17H-0017426</t>
  </si>
  <si>
    <t>0017426</t>
  </si>
  <si>
    <t>80527</t>
  </si>
  <si>
    <t>17000981</t>
  </si>
  <si>
    <t>Mai Nhữ Phúc</t>
  </si>
  <si>
    <t>17H-0017427</t>
  </si>
  <si>
    <t>0017427</t>
  </si>
  <si>
    <t>80528</t>
  </si>
  <si>
    <t>16001206</t>
  </si>
  <si>
    <t>Quý</t>
  </si>
  <si>
    <t>17H-0017428</t>
  </si>
  <si>
    <t>0017428</t>
  </si>
  <si>
    <t>80529</t>
  </si>
  <si>
    <t>17003135</t>
  </si>
  <si>
    <t>17H-0017429</t>
  </si>
  <si>
    <t>0017429</t>
  </si>
  <si>
    <t>80530</t>
  </si>
  <si>
    <t>17003094</t>
  </si>
  <si>
    <t>17H-0017430</t>
  </si>
  <si>
    <t>0017430</t>
  </si>
  <si>
    <t>80532</t>
  </si>
  <si>
    <t>18005731</t>
  </si>
  <si>
    <t>Lưu Hoàng Gia</t>
  </si>
  <si>
    <t>27/03/2000</t>
  </si>
  <si>
    <t>17H-0017431</t>
  </si>
  <si>
    <t>0017431</t>
  </si>
  <si>
    <t>80533</t>
  </si>
  <si>
    <t>16002531</t>
  </si>
  <si>
    <t>17H-0017432</t>
  </si>
  <si>
    <t>0017432</t>
  </si>
  <si>
    <t>80535</t>
  </si>
  <si>
    <t>16001469</t>
  </si>
  <si>
    <t>Hồ Nguyễn Hữu</t>
  </si>
  <si>
    <t>17H-0017433</t>
  </si>
  <si>
    <t>0017433</t>
  </si>
  <si>
    <t>80581</t>
  </si>
  <si>
    <t>17004950</t>
  </si>
  <si>
    <t>22/9/1994</t>
  </si>
  <si>
    <t>17H-0017434</t>
  </si>
  <si>
    <t>0017434</t>
  </si>
  <si>
    <t>80584</t>
  </si>
  <si>
    <t>17004918</t>
  </si>
  <si>
    <t>18/6/1996</t>
  </si>
  <si>
    <t>17H-0017435</t>
  </si>
  <si>
    <t>0017435</t>
  </si>
  <si>
    <t>80585</t>
  </si>
  <si>
    <t>16002388</t>
  </si>
  <si>
    <t>Nguyễn Toàn</t>
  </si>
  <si>
    <t>17H-0017436</t>
  </si>
  <si>
    <t>0017436</t>
  </si>
  <si>
    <t>80588</t>
  </si>
  <si>
    <t>17001382</t>
  </si>
  <si>
    <t>17H-0017437</t>
  </si>
  <si>
    <t>0017437</t>
  </si>
  <si>
    <t>80589</t>
  </si>
  <si>
    <t>17002776</t>
  </si>
  <si>
    <t>17H-0017438</t>
  </si>
  <si>
    <t>0017438</t>
  </si>
  <si>
    <t>80590</t>
  </si>
  <si>
    <t>17002427</t>
  </si>
  <si>
    <t>17H-0017439</t>
  </si>
  <si>
    <t>0017439</t>
  </si>
  <si>
    <t>80591</t>
  </si>
  <si>
    <t>17002783</t>
  </si>
  <si>
    <t>29/03/1999</t>
  </si>
  <si>
    <t>17H-0017440</t>
  </si>
  <si>
    <t>0017440</t>
  </si>
  <si>
    <t>80592</t>
  </si>
  <si>
    <t>17003620</t>
  </si>
  <si>
    <t>17H-0017441</t>
  </si>
  <si>
    <t>0017441</t>
  </si>
  <si>
    <t>80593</t>
  </si>
  <si>
    <t>17001937</t>
  </si>
  <si>
    <t>19/11/1997</t>
  </si>
  <si>
    <t>17H-0017442</t>
  </si>
  <si>
    <t>0017442</t>
  </si>
  <si>
    <t>80594</t>
  </si>
  <si>
    <t>16001415</t>
  </si>
  <si>
    <t>17H-0017443</t>
  </si>
  <si>
    <t>0017443</t>
  </si>
  <si>
    <t>0016884</t>
  </si>
  <si>
    <t>0016924</t>
  </si>
  <si>
    <t>0017421</t>
  </si>
  <si>
    <t>TP. HCM, ngày 22 tháng 10 năm 2018</t>
  </si>
  <si>
    <t>Sáu trăm bảy mươi triệu, một trăm bốn mươi ngàn đồng.</t>
  </si>
  <si>
    <t>80595</t>
  </si>
  <si>
    <t>16002586</t>
  </si>
  <si>
    <t>Nguyễn Lê Quốc</t>
  </si>
  <si>
    <t>22/11/1998</t>
  </si>
  <si>
    <t>23/10/2018</t>
  </si>
  <si>
    <t>17H-0016926</t>
  </si>
  <si>
    <t>0016926</t>
  </si>
  <si>
    <t>80596</t>
  </si>
  <si>
    <t>17004171</t>
  </si>
  <si>
    <t>Đàm Mỹ</t>
  </si>
  <si>
    <t>17H-0016927</t>
  </si>
  <si>
    <t>0016927</t>
  </si>
  <si>
    <t>80598</t>
  </si>
  <si>
    <t>17000420</t>
  </si>
  <si>
    <t>30/11/2002</t>
  </si>
  <si>
    <t>17H-0016928</t>
  </si>
  <si>
    <t>0016928</t>
  </si>
  <si>
    <t>80600</t>
  </si>
  <si>
    <t>17003538</t>
  </si>
  <si>
    <t>17H-0016929</t>
  </si>
  <si>
    <t>0016929</t>
  </si>
  <si>
    <t>80603</t>
  </si>
  <si>
    <t>17000016</t>
  </si>
  <si>
    <t>Nguyễn Cửu Hoài</t>
  </si>
  <si>
    <t>10/12/2002</t>
  </si>
  <si>
    <t>17H-0016930</t>
  </si>
  <si>
    <t>0016930</t>
  </si>
  <si>
    <t>80606</t>
  </si>
  <si>
    <t>17004322</t>
  </si>
  <si>
    <t>Trương Phan Gia</t>
  </si>
  <si>
    <t>17H-0016931</t>
  </si>
  <si>
    <t>0016931</t>
  </si>
  <si>
    <t>80609</t>
  </si>
  <si>
    <t>16002979</t>
  </si>
  <si>
    <t>17H-0016932</t>
  </si>
  <si>
    <t>0016932</t>
  </si>
  <si>
    <t>80610</t>
  </si>
  <si>
    <t>16000153</t>
  </si>
  <si>
    <t>Vũ Ngọc Thụy</t>
  </si>
  <si>
    <t>17H-0016933</t>
  </si>
  <si>
    <t>0016933</t>
  </si>
  <si>
    <t>80612</t>
  </si>
  <si>
    <t>18005734</t>
  </si>
  <si>
    <t>Nguyễn Quyết</t>
  </si>
  <si>
    <t>17H-0016934</t>
  </si>
  <si>
    <t>0016934</t>
  </si>
  <si>
    <t>80618</t>
  </si>
  <si>
    <t>16003193</t>
  </si>
  <si>
    <t>17H-0016935</t>
  </si>
  <si>
    <t>0016935</t>
  </si>
  <si>
    <t>80633</t>
  </si>
  <si>
    <t>16002541</t>
  </si>
  <si>
    <t>25/11/1993</t>
  </si>
  <si>
    <t>17H-0016937</t>
  </si>
  <si>
    <t>0016937</t>
  </si>
  <si>
    <t>80635</t>
  </si>
  <si>
    <t>17000853</t>
  </si>
  <si>
    <t>Nguyễn Hoàng</t>
  </si>
  <si>
    <t>17H-0016938</t>
  </si>
  <si>
    <t>0016938</t>
  </si>
  <si>
    <t>80637</t>
  </si>
  <si>
    <t>16003120</t>
  </si>
  <si>
    <t>17H-0016939</t>
  </si>
  <si>
    <t>0016939</t>
  </si>
  <si>
    <t>80639</t>
  </si>
  <si>
    <t>17001429</t>
  </si>
  <si>
    <t>Châu Mỹ</t>
  </si>
  <si>
    <t>17H-0016940</t>
  </si>
  <si>
    <t>0016940</t>
  </si>
  <si>
    <t>80641</t>
  </si>
  <si>
    <t>16003599</t>
  </si>
  <si>
    <t>17H-0016941</t>
  </si>
  <si>
    <t>0016941</t>
  </si>
  <si>
    <t>80647</t>
  </si>
  <si>
    <t>16000137</t>
  </si>
  <si>
    <t>Nguyễn Phạm Tuấn</t>
  </si>
  <si>
    <t>17H-0016942</t>
  </si>
  <si>
    <t>0016942</t>
  </si>
  <si>
    <t>80649</t>
  </si>
  <si>
    <t>17003903</t>
  </si>
  <si>
    <t>17H-0016943</t>
  </si>
  <si>
    <t>0016943</t>
  </si>
  <si>
    <t>80650</t>
  </si>
  <si>
    <t>17000162</t>
  </si>
  <si>
    <t>28/6/2002</t>
  </si>
  <si>
    <t>17H-0016944</t>
  </si>
  <si>
    <t>0016944</t>
  </si>
  <si>
    <t>80653</t>
  </si>
  <si>
    <t>17000949</t>
  </si>
  <si>
    <t>26/06/2002</t>
  </si>
  <si>
    <t>17H-0016945</t>
  </si>
  <si>
    <t>0016945</t>
  </si>
  <si>
    <t>80655</t>
  </si>
  <si>
    <t>17000245</t>
  </si>
  <si>
    <t>Phạm Lưu Hoàng</t>
  </si>
  <si>
    <t>17H-0016946</t>
  </si>
  <si>
    <t>0016946</t>
  </si>
  <si>
    <t>80656</t>
  </si>
  <si>
    <t>16000194</t>
  </si>
  <si>
    <t>Vũ Hồng Nhật</t>
  </si>
  <si>
    <t>17H-0016947</t>
  </si>
  <si>
    <t>0016947</t>
  </si>
  <si>
    <t>80658</t>
  </si>
  <si>
    <t>17003264</t>
  </si>
  <si>
    <t>17H-0016948</t>
  </si>
  <si>
    <t>0016948</t>
  </si>
  <si>
    <t>80660</t>
  </si>
  <si>
    <t>17000010</t>
  </si>
  <si>
    <t>Tạ Trọng</t>
  </si>
  <si>
    <t>9/3/2002</t>
  </si>
  <si>
    <t>17H-0016949</t>
  </si>
  <si>
    <t>0016949</t>
  </si>
  <si>
    <t>80662</t>
  </si>
  <si>
    <t>17001144</t>
  </si>
  <si>
    <t>Nguyễn Trần Châu</t>
  </si>
  <si>
    <t>17H-0016950</t>
  </si>
  <si>
    <t>0016950</t>
  </si>
  <si>
    <t>80664</t>
  </si>
  <si>
    <t>17003385</t>
  </si>
  <si>
    <t>06/08/2001</t>
  </si>
  <si>
    <t>17H-0016951</t>
  </si>
  <si>
    <t>0016951</t>
  </si>
  <si>
    <t>80666</t>
  </si>
  <si>
    <t>16000592</t>
  </si>
  <si>
    <t>17H-0016952</t>
  </si>
  <si>
    <t>0016952</t>
  </si>
  <si>
    <t>80667</t>
  </si>
  <si>
    <t>16000633</t>
  </si>
  <si>
    <t>Vũ Trung</t>
  </si>
  <si>
    <t>17H-0016953</t>
  </si>
  <si>
    <t>0016953</t>
  </si>
  <si>
    <t>80669</t>
  </si>
  <si>
    <t>17004401</t>
  </si>
  <si>
    <t>Thị Danh</t>
  </si>
  <si>
    <t>17H-0016954</t>
  </si>
  <si>
    <t>0016954</t>
  </si>
  <si>
    <t>80671</t>
  </si>
  <si>
    <t>17001903</t>
  </si>
  <si>
    <t>17H-0016955</t>
  </si>
  <si>
    <t>0016955</t>
  </si>
  <si>
    <t>80672</t>
  </si>
  <si>
    <t>16001001</t>
  </si>
  <si>
    <t>17H-0016956</t>
  </si>
  <si>
    <t>0016956</t>
  </si>
  <si>
    <t>80673</t>
  </si>
  <si>
    <t>17003940</t>
  </si>
  <si>
    <t>30/12/1993</t>
  </si>
  <si>
    <t>17H-0016957</t>
  </si>
  <si>
    <t>0016957</t>
  </si>
  <si>
    <t>80676</t>
  </si>
  <si>
    <t>17000152</t>
  </si>
  <si>
    <t>Phan Trần Phương</t>
  </si>
  <si>
    <t>21/12/2002</t>
  </si>
  <si>
    <t>17H-0016958</t>
  </si>
  <si>
    <t>0016958</t>
  </si>
  <si>
    <t>80677</t>
  </si>
  <si>
    <t>17002079</t>
  </si>
  <si>
    <t>Hứa Ngọc Thanh</t>
  </si>
  <si>
    <t>17H-0016959</t>
  </si>
  <si>
    <t>0016959</t>
  </si>
  <si>
    <t>80681</t>
  </si>
  <si>
    <t>16002517</t>
  </si>
  <si>
    <t>19/07/1998</t>
  </si>
  <si>
    <t>17H-0016960</t>
  </si>
  <si>
    <t>0016960</t>
  </si>
  <si>
    <t>80682</t>
  </si>
  <si>
    <t>17002138</t>
  </si>
  <si>
    <t>Thái Nguyên</t>
  </si>
  <si>
    <t>04/08/1999</t>
  </si>
  <si>
    <t>17H-0016961</t>
  </si>
  <si>
    <t>0016961</t>
  </si>
  <si>
    <t>80683</t>
  </si>
  <si>
    <t>17003912</t>
  </si>
  <si>
    <t>Võ Văn Nhựt</t>
  </si>
  <si>
    <t>17H-0016962</t>
  </si>
  <si>
    <t>0016962</t>
  </si>
  <si>
    <t>80684</t>
  </si>
  <si>
    <t>17003932</t>
  </si>
  <si>
    <t>17H-0016963</t>
  </si>
  <si>
    <t>0016963</t>
  </si>
  <si>
    <t>80686</t>
  </si>
  <si>
    <t>17001657</t>
  </si>
  <si>
    <t>17H-0016964</t>
  </si>
  <si>
    <t>0016964</t>
  </si>
  <si>
    <t>80687</t>
  </si>
  <si>
    <t>17002533</t>
  </si>
  <si>
    <t>Nguyễn Đạt</t>
  </si>
  <si>
    <t>17H-0016965</t>
  </si>
  <si>
    <t>0016965</t>
  </si>
  <si>
    <t>80696</t>
  </si>
  <si>
    <t>16000043</t>
  </si>
  <si>
    <t>Trần Mỹ</t>
  </si>
  <si>
    <t>17H-0016966</t>
  </si>
  <si>
    <t>0016966</t>
  </si>
  <si>
    <t>80697</t>
  </si>
  <si>
    <t>16000817</t>
  </si>
  <si>
    <t>Phạm Trúc</t>
  </si>
  <si>
    <t>17H-0016967</t>
  </si>
  <si>
    <t>0016967</t>
  </si>
  <si>
    <t>80698</t>
  </si>
  <si>
    <t>16002140</t>
  </si>
  <si>
    <t>17H-0016968</t>
  </si>
  <si>
    <t>0016968</t>
  </si>
  <si>
    <t>80699</t>
  </si>
  <si>
    <t>16001683</t>
  </si>
  <si>
    <t>Đỗ Phước Nhật</t>
  </si>
  <si>
    <t>19/02/1996</t>
  </si>
  <si>
    <t>17H-0016969</t>
  </si>
  <si>
    <t>0016969</t>
  </si>
  <si>
    <t>80701</t>
  </si>
  <si>
    <t>17000225</t>
  </si>
  <si>
    <t>Đỗ Hà Triệu</t>
  </si>
  <si>
    <t>10/9/2002</t>
  </si>
  <si>
    <t>17H-0016970</t>
  </si>
  <si>
    <t>0016970</t>
  </si>
  <si>
    <t>80702</t>
  </si>
  <si>
    <t>17003007</t>
  </si>
  <si>
    <t>17H-0016971</t>
  </si>
  <si>
    <t>0016971</t>
  </si>
  <si>
    <t>80709</t>
  </si>
  <si>
    <t>17003807</t>
  </si>
  <si>
    <t>17H-0016972</t>
  </si>
  <si>
    <t>0016972</t>
  </si>
  <si>
    <t>80713</t>
  </si>
  <si>
    <t>17001742</t>
  </si>
  <si>
    <t>Nguyễn Hoàng Việt</t>
  </si>
  <si>
    <t>17H-0016973</t>
  </si>
  <si>
    <t>0016973</t>
  </si>
  <si>
    <t>80714</t>
  </si>
  <si>
    <t>18005737</t>
  </si>
  <si>
    <t>21/10/2002</t>
  </si>
  <si>
    <t>17H-0016974</t>
  </si>
  <si>
    <t>0016974</t>
  </si>
  <si>
    <t>80716</t>
  </si>
  <si>
    <t>17004803</t>
  </si>
  <si>
    <t>07/12/1997</t>
  </si>
  <si>
    <t>17H-0016975</t>
  </si>
  <si>
    <t>0016975</t>
  </si>
  <si>
    <t>80597</t>
  </si>
  <si>
    <t>16002395</t>
  </si>
  <si>
    <t>17H-0017444</t>
  </si>
  <si>
    <t>0017444</t>
  </si>
  <si>
    <t>80599</t>
  </si>
  <si>
    <t>17003521</t>
  </si>
  <si>
    <t>17H-0017445</t>
  </si>
  <si>
    <t>0017445</t>
  </si>
  <si>
    <t>80601</t>
  </si>
  <si>
    <t>16000789</t>
  </si>
  <si>
    <t>11/08/1998</t>
  </si>
  <si>
    <t>17H-0017446</t>
  </si>
  <si>
    <t>0017446</t>
  </si>
  <si>
    <t>80602</t>
  </si>
  <si>
    <t>16000401</t>
  </si>
  <si>
    <t>Bùi Thị</t>
  </si>
  <si>
    <t>08/01/2001</t>
  </si>
  <si>
    <t>17H-0017447</t>
  </si>
  <si>
    <t>0017447</t>
  </si>
  <si>
    <t>80605</t>
  </si>
  <si>
    <t>17001005</t>
  </si>
  <si>
    <t>Nguyễn Tất Quốc</t>
  </si>
  <si>
    <t>17H-0017449</t>
  </si>
  <si>
    <t>0017449</t>
  </si>
  <si>
    <t>80607</t>
  </si>
  <si>
    <t>17H-0017450</t>
  </si>
  <si>
    <t>0017450</t>
  </si>
  <si>
    <t>80608</t>
  </si>
  <si>
    <t>18005733</t>
  </si>
  <si>
    <t>17H-0017451</t>
  </si>
  <si>
    <t>0017451</t>
  </si>
  <si>
    <t>80611</t>
  </si>
  <si>
    <t>17001405</t>
  </si>
  <si>
    <t>Lê Tịnh</t>
  </si>
  <si>
    <t>17H-0017452</t>
  </si>
  <si>
    <t>0017452</t>
  </si>
  <si>
    <t>80613</t>
  </si>
  <si>
    <t>17002607</t>
  </si>
  <si>
    <t>17H-0017453</t>
  </si>
  <si>
    <t>0017453</t>
  </si>
  <si>
    <t>80614</t>
  </si>
  <si>
    <t>16002749</t>
  </si>
  <si>
    <t>Dương Thanh</t>
  </si>
  <si>
    <t>17H-0017454</t>
  </si>
  <si>
    <t>0017454</t>
  </si>
  <si>
    <t>80615</t>
  </si>
  <si>
    <t>17001110</t>
  </si>
  <si>
    <t>17H-0017455</t>
  </si>
  <si>
    <t>0017455</t>
  </si>
  <si>
    <t>80616</t>
  </si>
  <si>
    <t>17000861</t>
  </si>
  <si>
    <t>Ngô Hoàng</t>
  </si>
  <si>
    <t>17H-0017456</t>
  </si>
  <si>
    <t>0017456</t>
  </si>
  <si>
    <t>80617</t>
  </si>
  <si>
    <t>17000896</t>
  </si>
  <si>
    <t>Nguyễn Kiều Minh</t>
  </si>
  <si>
    <t>17H-0017457</t>
  </si>
  <si>
    <t>0017457</t>
  </si>
  <si>
    <t>80619</t>
  </si>
  <si>
    <t>17000681</t>
  </si>
  <si>
    <t>Tạ Bảo</t>
  </si>
  <si>
    <t>17H-0017458</t>
  </si>
  <si>
    <t>0017458</t>
  </si>
  <si>
    <t>80620</t>
  </si>
  <si>
    <t>17004806</t>
  </si>
  <si>
    <t>Nguyễn Thu</t>
  </si>
  <si>
    <t>17H-0017459</t>
  </si>
  <si>
    <t>0017459</t>
  </si>
  <si>
    <t>80621</t>
  </si>
  <si>
    <t>17003278</t>
  </si>
  <si>
    <t>Trần Đào Thảo</t>
  </si>
  <si>
    <t>08/03/2001</t>
  </si>
  <si>
    <t>17H-0017460</t>
  </si>
  <si>
    <t>0017460</t>
  </si>
  <si>
    <t>80622</t>
  </si>
  <si>
    <t>16001094</t>
  </si>
  <si>
    <t>Nguyễn Huỳnh Gia</t>
  </si>
  <si>
    <t>19/03/1997</t>
  </si>
  <si>
    <t>17H-0017461</t>
  </si>
  <si>
    <t>0017461</t>
  </si>
  <si>
    <t>80624</t>
  </si>
  <si>
    <t>16001943</t>
  </si>
  <si>
    <t>17H-0017462</t>
  </si>
  <si>
    <t>0017462</t>
  </si>
  <si>
    <t>80625</t>
  </si>
  <si>
    <t>17000525</t>
  </si>
  <si>
    <t>Trần Thị Quỳnh</t>
  </si>
  <si>
    <t>8/8/2002</t>
  </si>
  <si>
    <t>17H-0017463</t>
  </si>
  <si>
    <t>0017463</t>
  </si>
  <si>
    <t>80626</t>
  </si>
  <si>
    <t>17000397</t>
  </si>
  <si>
    <t>Nguyễn Thị Anh</t>
  </si>
  <si>
    <t>17H-0017464</t>
  </si>
  <si>
    <t>0017464</t>
  </si>
  <si>
    <t>80627</t>
  </si>
  <si>
    <t>17000303</t>
  </si>
  <si>
    <t>Phan Trần Khả</t>
  </si>
  <si>
    <t>17H-0017465</t>
  </si>
  <si>
    <t>0017465</t>
  </si>
  <si>
    <t>80628</t>
  </si>
  <si>
    <t>17001259</t>
  </si>
  <si>
    <t>Phan Nguyễn Hải</t>
  </si>
  <si>
    <t>11/02/2002</t>
  </si>
  <si>
    <t>17H-0017466</t>
  </si>
  <si>
    <t>0017466</t>
  </si>
  <si>
    <t>80629</t>
  </si>
  <si>
    <t>17000457</t>
  </si>
  <si>
    <t>17H-0017467</t>
  </si>
  <si>
    <t>0017467</t>
  </si>
  <si>
    <t>80630</t>
  </si>
  <si>
    <t>17000318</t>
  </si>
  <si>
    <t>18/3/2002</t>
  </si>
  <si>
    <t>17H-0017468</t>
  </si>
  <si>
    <t>0017468</t>
  </si>
  <si>
    <t>80634</t>
  </si>
  <si>
    <t>18005735</t>
  </si>
  <si>
    <t>17H-0017469</t>
  </si>
  <si>
    <t>0017469</t>
  </si>
  <si>
    <t>80640</t>
  </si>
  <si>
    <t>17003652</t>
  </si>
  <si>
    <t>17H-0017470</t>
  </si>
  <si>
    <t>0017470</t>
  </si>
  <si>
    <t>80642</t>
  </si>
  <si>
    <t>17002982</t>
  </si>
  <si>
    <t>17H-0017471</t>
  </si>
  <si>
    <t>0017471</t>
  </si>
  <si>
    <t>80643</t>
  </si>
  <si>
    <t>17002943</t>
  </si>
  <si>
    <t>17H-0017472</t>
  </si>
  <si>
    <t>0017472</t>
  </si>
  <si>
    <t>80644</t>
  </si>
  <si>
    <t>16000446</t>
  </si>
  <si>
    <t>17H-0017473</t>
  </si>
  <si>
    <t>0017473</t>
  </si>
  <si>
    <t>80645</t>
  </si>
  <si>
    <t>16000371</t>
  </si>
  <si>
    <t>17H-0017474</t>
  </si>
  <si>
    <t>0017474</t>
  </si>
  <si>
    <t>80646</t>
  </si>
  <si>
    <t>16001764</t>
  </si>
  <si>
    <t>17H-0017475</t>
  </si>
  <si>
    <t>0017475</t>
  </si>
  <si>
    <t>80651</t>
  </si>
  <si>
    <t>17001578</t>
  </si>
  <si>
    <t>17H-0017476</t>
  </si>
  <si>
    <t>0017476</t>
  </si>
  <si>
    <t>80652</t>
  </si>
  <si>
    <t>17000553</t>
  </si>
  <si>
    <t>Nguyễn Thị Ni</t>
  </si>
  <si>
    <t>Na</t>
  </si>
  <si>
    <t>17H-0017477</t>
  </si>
  <si>
    <t>0017477</t>
  </si>
  <si>
    <t>80654</t>
  </si>
  <si>
    <t>17000739</t>
  </si>
  <si>
    <t>Võ Nguyễn Thị</t>
  </si>
  <si>
    <t>17H-0017478</t>
  </si>
  <si>
    <t>0017478</t>
  </si>
  <si>
    <t>80661</t>
  </si>
  <si>
    <t>17001177</t>
  </si>
  <si>
    <t>17H-0017479</t>
  </si>
  <si>
    <t>0017479</t>
  </si>
  <si>
    <t>80663</t>
  </si>
  <si>
    <t>16001196</t>
  </si>
  <si>
    <t>Lâm Minh</t>
  </si>
  <si>
    <t>17H-0017480</t>
  </si>
  <si>
    <t>0017480</t>
  </si>
  <si>
    <t>80665</t>
  </si>
  <si>
    <t>17000881</t>
  </si>
  <si>
    <t>Đào Hữu Ngọc</t>
  </si>
  <si>
    <t>17H-0017481</t>
  </si>
  <si>
    <t>0017481</t>
  </si>
  <si>
    <t>80668</t>
  </si>
  <si>
    <t>17001341</t>
  </si>
  <si>
    <t>Nguyễn Hoàng Hoài</t>
  </si>
  <si>
    <t>17H-0017482</t>
  </si>
  <si>
    <t>0017482</t>
  </si>
  <si>
    <t>80670</t>
  </si>
  <si>
    <t>16002362</t>
  </si>
  <si>
    <t>17H-0017483</t>
  </si>
  <si>
    <t>0017483</t>
  </si>
  <si>
    <t>80678</t>
  </si>
  <si>
    <t>17000501</t>
  </si>
  <si>
    <t>17H-0017484</t>
  </si>
  <si>
    <t>0017484</t>
  </si>
  <si>
    <t>80679</t>
  </si>
  <si>
    <t>16001423</t>
  </si>
  <si>
    <t>Lê Hoàng Yến</t>
  </si>
  <si>
    <t>17H-0017485</t>
  </si>
  <si>
    <t>0017485</t>
  </si>
  <si>
    <t>80680</t>
  </si>
  <si>
    <t>17003442</t>
  </si>
  <si>
    <t>Trương Mạnh</t>
  </si>
  <si>
    <t>17H-0017486</t>
  </si>
  <si>
    <t>0017486</t>
  </si>
  <si>
    <t>80689</t>
  </si>
  <si>
    <t>16000386</t>
  </si>
  <si>
    <t>Huỳnh Thị Ngân</t>
  </si>
  <si>
    <t>17H-0017487</t>
  </si>
  <si>
    <t>0017487</t>
  </si>
  <si>
    <t>80690</t>
  </si>
  <si>
    <t>16003632</t>
  </si>
  <si>
    <t>Cao Trần Nữ</t>
  </si>
  <si>
    <t>17H-0017488</t>
  </si>
  <si>
    <t>0017488</t>
  </si>
  <si>
    <t>80691</t>
  </si>
  <si>
    <t>16003277</t>
  </si>
  <si>
    <t>05/11/1998</t>
  </si>
  <si>
    <t>17H-0017489</t>
  </si>
  <si>
    <t>0017489</t>
  </si>
  <si>
    <t>80692</t>
  </si>
  <si>
    <t>17003335</t>
  </si>
  <si>
    <t>17H-0017490</t>
  </si>
  <si>
    <t>0017490</t>
  </si>
  <si>
    <t>80693</t>
  </si>
  <si>
    <t>17004158</t>
  </si>
  <si>
    <t>17H-0017491</t>
  </si>
  <si>
    <t>0017491</t>
  </si>
  <si>
    <t>80694</t>
  </si>
  <si>
    <t>17003871</t>
  </si>
  <si>
    <t>17H-0017492</t>
  </si>
  <si>
    <t>0017492</t>
  </si>
  <si>
    <t>80700</t>
  </si>
  <si>
    <t>16003011</t>
  </si>
  <si>
    <t>Sen</t>
  </si>
  <si>
    <t>15/08/1996</t>
  </si>
  <si>
    <t>17H-0017493</t>
  </si>
  <si>
    <t>0017493</t>
  </si>
  <si>
    <t>80704</t>
  </si>
  <si>
    <t>17003463</t>
  </si>
  <si>
    <t>Trần Trương Anh</t>
  </si>
  <si>
    <t>17H-0017494</t>
  </si>
  <si>
    <t>0017494</t>
  </si>
  <si>
    <t>80706</t>
  </si>
  <si>
    <t>16001046</t>
  </si>
  <si>
    <t>Châu Phú</t>
  </si>
  <si>
    <t>17H-0017495</t>
  </si>
  <si>
    <t>0017495</t>
  </si>
  <si>
    <t>80707</t>
  </si>
  <si>
    <t>16001965</t>
  </si>
  <si>
    <t>Huỳnh Trần Minh</t>
  </si>
  <si>
    <t>17H-0017496</t>
  </si>
  <si>
    <t>0017496</t>
  </si>
  <si>
    <t>80708</t>
  </si>
  <si>
    <t>16003114</t>
  </si>
  <si>
    <t>Bùi Huỳnh Nguyên</t>
  </si>
  <si>
    <t>17H-0017497</t>
  </si>
  <si>
    <t>0017497</t>
  </si>
  <si>
    <t>(Ngày 23/10/2018)</t>
  </si>
  <si>
    <t>TP. HCM, ngày 23 tháng 10 năm 2018</t>
  </si>
  <si>
    <t>0017448</t>
  </si>
  <si>
    <t>0016936</t>
  </si>
  <si>
    <t>Bốn trăm năm mươi sáu triệu, bảy trăm ba mươi chín ngàn không trăm tám mươi đồng.</t>
  </si>
  <si>
    <t>80726</t>
  </si>
  <si>
    <t>15000719</t>
  </si>
  <si>
    <t>24/10/2018</t>
  </si>
  <si>
    <t>17H-0016976</t>
  </si>
  <si>
    <t>0016976</t>
  </si>
  <si>
    <t>80732</t>
  </si>
  <si>
    <t>17003054</t>
  </si>
  <si>
    <t>Trần Đoàn Vỉ</t>
  </si>
  <si>
    <t>17H-0016977</t>
  </si>
  <si>
    <t>0016977</t>
  </si>
  <si>
    <t>80733</t>
  </si>
  <si>
    <t>17004337</t>
  </si>
  <si>
    <t>17H-0016978</t>
  </si>
  <si>
    <t>0016978</t>
  </si>
  <si>
    <t>80735</t>
  </si>
  <si>
    <t>17003252</t>
  </si>
  <si>
    <t>Nguyễn Hoàn Ngọc</t>
  </si>
  <si>
    <t>17H-0016979</t>
  </si>
  <si>
    <t>0016979</t>
  </si>
  <si>
    <t>80736</t>
  </si>
  <si>
    <t>16000794</t>
  </si>
  <si>
    <t>Đặng Trần Duy</t>
  </si>
  <si>
    <t>17H-0016980</t>
  </si>
  <si>
    <t>0016980</t>
  </si>
  <si>
    <t>80737</t>
  </si>
  <si>
    <t>16002838</t>
  </si>
  <si>
    <t>17H-0016981</t>
  </si>
  <si>
    <t>0016981</t>
  </si>
  <si>
    <t>80738</t>
  </si>
  <si>
    <t>16002630</t>
  </si>
  <si>
    <t>17H-0016982</t>
  </si>
  <si>
    <t>0016982</t>
  </si>
  <si>
    <t>80739</t>
  </si>
  <si>
    <t>16003339</t>
  </si>
  <si>
    <t>Lưu Say</t>
  </si>
  <si>
    <t>Hon</t>
  </si>
  <si>
    <t>25/02/1996</t>
  </si>
  <si>
    <t>17H-0016983</t>
  </si>
  <si>
    <t>0016983</t>
  </si>
  <si>
    <t>80742</t>
  </si>
  <si>
    <t>17002300</t>
  </si>
  <si>
    <t>17H-0016984</t>
  </si>
  <si>
    <t>0016984</t>
  </si>
  <si>
    <t>80743</t>
  </si>
  <si>
    <t>17000735</t>
  </si>
  <si>
    <t>Mai Tuyết</t>
  </si>
  <si>
    <t>28/02/2002</t>
  </si>
  <si>
    <t>17H-0016985</t>
  </si>
  <si>
    <t>0016985</t>
  </si>
  <si>
    <t>80744</t>
  </si>
  <si>
    <t>16000108</t>
  </si>
  <si>
    <t>17H-0016986</t>
  </si>
  <si>
    <t>0016986</t>
  </si>
  <si>
    <t>80745</t>
  </si>
  <si>
    <t>16000445</t>
  </si>
  <si>
    <t>Văn Đàm Anh</t>
  </si>
  <si>
    <t>04/04/2001</t>
  </si>
  <si>
    <t>17H-0016987</t>
  </si>
  <si>
    <t>0016987</t>
  </si>
  <si>
    <t>80746</t>
  </si>
  <si>
    <t>17002854</t>
  </si>
  <si>
    <t>Nguyễn Huỳnh Trọng</t>
  </si>
  <si>
    <t>14/03/2001</t>
  </si>
  <si>
    <t>17H-0016988</t>
  </si>
  <si>
    <t>0016988</t>
  </si>
  <si>
    <t>80747</t>
  </si>
  <si>
    <t>15000353</t>
  </si>
  <si>
    <t>Trần Dương Khánh</t>
  </si>
  <si>
    <t>15TCN-Ô1</t>
  </si>
  <si>
    <t>17H-0016989</t>
  </si>
  <si>
    <t>0016989</t>
  </si>
  <si>
    <t>80748</t>
  </si>
  <si>
    <t>17004855</t>
  </si>
  <si>
    <t>17H-0016990</t>
  </si>
  <si>
    <t>0016990</t>
  </si>
  <si>
    <t>80750</t>
  </si>
  <si>
    <t>16001351</t>
  </si>
  <si>
    <t>17H-0016991</t>
  </si>
  <si>
    <t>0016991</t>
  </si>
  <si>
    <t>80752</t>
  </si>
  <si>
    <t>17000897</t>
  </si>
  <si>
    <t>17H-0016992</t>
  </si>
  <si>
    <t>0016992</t>
  </si>
  <si>
    <t>80755</t>
  </si>
  <si>
    <t>17H-0016993</t>
  </si>
  <si>
    <t>0016993</t>
  </si>
  <si>
    <t>80760</t>
  </si>
  <si>
    <t>17003324</t>
  </si>
  <si>
    <t>17H-0016994</t>
  </si>
  <si>
    <t>0016994</t>
  </si>
  <si>
    <t>80761</t>
  </si>
  <si>
    <t>16002429</t>
  </si>
  <si>
    <t>17H-0016995</t>
  </si>
  <si>
    <t>0016995</t>
  </si>
  <si>
    <t>80763</t>
  </si>
  <si>
    <t>17000235</t>
  </si>
  <si>
    <t>Đào Huỳnh Minh</t>
  </si>
  <si>
    <t>17H-0016996</t>
  </si>
  <si>
    <t>0016996</t>
  </si>
  <si>
    <t>80765</t>
  </si>
  <si>
    <t>17002229</t>
  </si>
  <si>
    <t>Nguyễn Ngọc Như</t>
  </si>
  <si>
    <t>17H-0016997</t>
  </si>
  <si>
    <t>0016997</t>
  </si>
  <si>
    <t>80766</t>
  </si>
  <si>
    <t>17000588</t>
  </si>
  <si>
    <t>Dương Chí</t>
  </si>
  <si>
    <t>11/08/2002</t>
  </si>
  <si>
    <t>17H-0016998</t>
  </si>
  <si>
    <t>0016998</t>
  </si>
  <si>
    <t>80767</t>
  </si>
  <si>
    <t>17000228</t>
  </si>
  <si>
    <t>Huỳnh Thị Trúc</t>
  </si>
  <si>
    <t>20/6/2002</t>
  </si>
  <si>
    <t>17H-0016999</t>
  </si>
  <si>
    <t>0016999</t>
  </si>
  <si>
    <t>80768</t>
  </si>
  <si>
    <t>18005739</t>
  </si>
  <si>
    <t>17H-0017000</t>
  </si>
  <si>
    <t>0017000</t>
  </si>
  <si>
    <t>80769</t>
  </si>
  <si>
    <t>17002930</t>
  </si>
  <si>
    <t>13/01/2002</t>
  </si>
  <si>
    <t>17H-0017001</t>
  </si>
  <si>
    <t>0017001</t>
  </si>
  <si>
    <t>80774</t>
  </si>
  <si>
    <t>17001999</t>
  </si>
  <si>
    <t>17H-0017002</t>
  </si>
  <si>
    <t>0017002</t>
  </si>
  <si>
    <t>80775</t>
  </si>
  <si>
    <t>16000754</t>
  </si>
  <si>
    <t>Võ Đình</t>
  </si>
  <si>
    <t>Lịch</t>
  </si>
  <si>
    <t>17H-0017003</t>
  </si>
  <si>
    <t>0017003</t>
  </si>
  <si>
    <t>80776</t>
  </si>
  <si>
    <t>16000454</t>
  </si>
  <si>
    <t>22/10/2001</t>
  </si>
  <si>
    <t>17H-0017004</t>
  </si>
  <si>
    <t>0017004</t>
  </si>
  <si>
    <t>80777</t>
  </si>
  <si>
    <t>17003965</t>
  </si>
  <si>
    <t>17H-0017005</t>
  </si>
  <si>
    <t>0017005</t>
  </si>
  <si>
    <t>80778</t>
  </si>
  <si>
    <t>16000330</t>
  </si>
  <si>
    <t>Vũ Doãn</t>
  </si>
  <si>
    <t>30/12/2001</t>
  </si>
  <si>
    <t>17H-0017006</t>
  </si>
  <si>
    <t>0017006</t>
  </si>
  <si>
    <t>80779</t>
  </si>
  <si>
    <t>16000427</t>
  </si>
  <si>
    <t>Nguyễn Thắng Minh</t>
  </si>
  <si>
    <t>17H-0017007</t>
  </si>
  <si>
    <t>0017007</t>
  </si>
  <si>
    <t>80780</t>
  </si>
  <si>
    <t>16000466</t>
  </si>
  <si>
    <t>Sai Trùng</t>
  </si>
  <si>
    <t>Xanh</t>
  </si>
  <si>
    <t>17H-0017008</t>
  </si>
  <si>
    <t>0017008</t>
  </si>
  <si>
    <t>80781</t>
  </si>
  <si>
    <t>16002294</t>
  </si>
  <si>
    <t>Đinh Thái</t>
  </si>
  <si>
    <t>17H-0017009</t>
  </si>
  <si>
    <t>0017009</t>
  </si>
  <si>
    <t>80782</t>
  </si>
  <si>
    <t>17001001</t>
  </si>
  <si>
    <t>17H-0017010</t>
  </si>
  <si>
    <t>0017010</t>
  </si>
  <si>
    <t>80783</t>
  </si>
  <si>
    <t>17001674</t>
  </si>
  <si>
    <t>19/02/2002</t>
  </si>
  <si>
    <t>17H-0017011</t>
  </si>
  <si>
    <t>0017011</t>
  </si>
  <si>
    <t>80786</t>
  </si>
  <si>
    <t>16002137</t>
  </si>
  <si>
    <t>Khuân</t>
  </si>
  <si>
    <t>17H-0017012</t>
  </si>
  <si>
    <t>0017012</t>
  </si>
  <si>
    <t>80788</t>
  </si>
  <si>
    <t>16001628</t>
  </si>
  <si>
    <t>17H-0017013</t>
  </si>
  <si>
    <t>0017013</t>
  </si>
  <si>
    <t>80790</t>
  </si>
  <si>
    <t>17002983</t>
  </si>
  <si>
    <t>17H-0017014</t>
  </si>
  <si>
    <t>0017014</t>
  </si>
  <si>
    <t>80791</t>
  </si>
  <si>
    <t>17003873</t>
  </si>
  <si>
    <t>17H-0017015</t>
  </si>
  <si>
    <t>0017015</t>
  </si>
  <si>
    <t>80719</t>
  </si>
  <si>
    <t>17H-0017498</t>
  </si>
  <si>
    <t>0017498</t>
  </si>
  <si>
    <t>80720</t>
  </si>
  <si>
    <t>17000104</t>
  </si>
  <si>
    <t>16/7/2002</t>
  </si>
  <si>
    <t>17H-0017499</t>
  </si>
  <si>
    <t>0017499</t>
  </si>
  <si>
    <t>80721</t>
  </si>
  <si>
    <t>17001039</t>
  </si>
  <si>
    <t>Phan Nguyễn Hoàng</t>
  </si>
  <si>
    <t>17H-0017500</t>
  </si>
  <si>
    <t>0017500</t>
  </si>
  <si>
    <t>80722</t>
  </si>
  <si>
    <t>16001712</t>
  </si>
  <si>
    <t>17H-0017501</t>
  </si>
  <si>
    <t>0017501</t>
  </si>
  <si>
    <t>80723</t>
  </si>
  <si>
    <t>16003206</t>
  </si>
  <si>
    <t>Nguyễn Ngọc Trâm</t>
  </si>
  <si>
    <t>17H-0017502</t>
  </si>
  <si>
    <t>0017502</t>
  </si>
  <si>
    <t>80724</t>
  </si>
  <si>
    <t>18005738</t>
  </si>
  <si>
    <t>Lê Nguyễn Công</t>
  </si>
  <si>
    <t>06/07/1994</t>
  </si>
  <si>
    <t>17H-0017503</t>
  </si>
  <si>
    <t>0017503</t>
  </si>
  <si>
    <t>80725</t>
  </si>
  <si>
    <t>17000201</t>
  </si>
  <si>
    <t>Trịnh Quốc</t>
  </si>
  <si>
    <t>29/12/1997</t>
  </si>
  <si>
    <t>17H-0017504</t>
  </si>
  <si>
    <t>0017504</t>
  </si>
  <si>
    <t>80727</t>
  </si>
  <si>
    <t>16001276</t>
  </si>
  <si>
    <t>17H-0017505</t>
  </si>
  <si>
    <t>0017505</t>
  </si>
  <si>
    <t>80728</t>
  </si>
  <si>
    <t>17004576</t>
  </si>
  <si>
    <t>17H-0017506</t>
  </si>
  <si>
    <t>0017506</t>
  </si>
  <si>
    <t>80729</t>
  </si>
  <si>
    <t>17000802</t>
  </si>
  <si>
    <t>Liều Hi</t>
  </si>
  <si>
    <t>17H-0017507</t>
  </si>
  <si>
    <t>0017507</t>
  </si>
  <si>
    <t>80730</t>
  </si>
  <si>
    <t>15000938</t>
  </si>
  <si>
    <t>15TCN-ĐT</t>
  </si>
  <si>
    <t>17H-0017508</t>
  </si>
  <si>
    <t>0017508</t>
  </si>
  <si>
    <t>80734</t>
  </si>
  <si>
    <t>17000206</t>
  </si>
  <si>
    <t>17H-0017509</t>
  </si>
  <si>
    <t>0017509</t>
  </si>
  <si>
    <t>80740</t>
  </si>
  <si>
    <t>16000385</t>
  </si>
  <si>
    <t>Đỗ Võ Thành</t>
  </si>
  <si>
    <t>17H-0017510</t>
  </si>
  <si>
    <t>0017510</t>
  </si>
  <si>
    <t>80741</t>
  </si>
  <si>
    <t>16003048</t>
  </si>
  <si>
    <t>02/09/1996</t>
  </si>
  <si>
    <t>17H-0017511</t>
  </si>
  <si>
    <t>0017511</t>
  </si>
  <si>
    <t>80749</t>
  </si>
  <si>
    <t>16000161</t>
  </si>
  <si>
    <t>17H-0017512</t>
  </si>
  <si>
    <t>0017512</t>
  </si>
  <si>
    <t>80751</t>
  </si>
  <si>
    <t>17001642</t>
  </si>
  <si>
    <t>Phạm Kim</t>
  </si>
  <si>
    <t>17H-0017513</t>
  </si>
  <si>
    <t>0017513</t>
  </si>
  <si>
    <t>80753</t>
  </si>
  <si>
    <t>16001855</t>
  </si>
  <si>
    <t>Quy</t>
  </si>
  <si>
    <t>17H-0017514</t>
  </si>
  <si>
    <t>0017514</t>
  </si>
  <si>
    <t>80756</t>
  </si>
  <si>
    <t>16000068</t>
  </si>
  <si>
    <t>12/06/2001</t>
  </si>
  <si>
    <t>17H-0017515</t>
  </si>
  <si>
    <t>0017515</t>
  </si>
  <si>
    <t>80757</t>
  </si>
  <si>
    <t>16000452</t>
  </si>
  <si>
    <t>17H-0017516</t>
  </si>
  <si>
    <t>0017516</t>
  </si>
  <si>
    <t>80758</t>
  </si>
  <si>
    <t>16001314</t>
  </si>
  <si>
    <t>17H-0017517</t>
  </si>
  <si>
    <t>0017517</t>
  </si>
  <si>
    <t>80759</t>
  </si>
  <si>
    <t>17003274</t>
  </si>
  <si>
    <t>17H-0017518</t>
  </si>
  <si>
    <t>0017518</t>
  </si>
  <si>
    <t>80762</t>
  </si>
  <si>
    <t>17003796</t>
  </si>
  <si>
    <t>Nguyễn Thị Hương</t>
  </si>
  <si>
    <t>17H-0017519</t>
  </si>
  <si>
    <t>0017519</t>
  </si>
  <si>
    <t>80764</t>
  </si>
  <si>
    <t>15000509</t>
  </si>
  <si>
    <t>17H-0017520</t>
  </si>
  <si>
    <t>0017520</t>
  </si>
  <si>
    <t>80770</t>
  </si>
  <si>
    <t>17004618</t>
  </si>
  <si>
    <t>Tống Giang</t>
  </si>
  <si>
    <t>08/05/2001</t>
  </si>
  <si>
    <t>17H-0017521</t>
  </si>
  <si>
    <t>0017521</t>
  </si>
  <si>
    <t>80771</t>
  </si>
  <si>
    <t>17000754</t>
  </si>
  <si>
    <t>Lý Khải</t>
  </si>
  <si>
    <t>28/03/2002</t>
  </si>
  <si>
    <t>17H-0017522</t>
  </si>
  <si>
    <t>0017522</t>
  </si>
  <si>
    <t>80772</t>
  </si>
  <si>
    <t>17003316</t>
  </si>
  <si>
    <t>Huỳnh Phạm Hoàng</t>
  </si>
  <si>
    <t>17H-0017523</t>
  </si>
  <si>
    <t>0017523</t>
  </si>
  <si>
    <t>80773</t>
  </si>
  <si>
    <t>16000233</t>
  </si>
  <si>
    <t>17H-0017524</t>
  </si>
  <si>
    <t>0017524</t>
  </si>
  <si>
    <t>80784</t>
  </si>
  <si>
    <t>16000961</t>
  </si>
  <si>
    <t>17H-0017525</t>
  </si>
  <si>
    <t>0017525</t>
  </si>
  <si>
    <t>80785</t>
  </si>
  <si>
    <t>17002058</t>
  </si>
  <si>
    <t>Đồng Tấn</t>
  </si>
  <si>
    <t>17H-0017526</t>
  </si>
  <si>
    <t>0017526</t>
  </si>
  <si>
    <t>80787</t>
  </si>
  <si>
    <t>17000870</t>
  </si>
  <si>
    <t>Lê Nguyễn Thảo</t>
  </si>
  <si>
    <t>17H-0017527</t>
  </si>
  <si>
    <t>0017527</t>
  </si>
  <si>
    <t>80792</t>
  </si>
  <si>
    <t>17002060</t>
  </si>
  <si>
    <t>17H-0017528</t>
  </si>
  <si>
    <t>0017528</t>
  </si>
  <si>
    <t>80793</t>
  </si>
  <si>
    <t>17004843</t>
  </si>
  <si>
    <t>20/10/1990</t>
  </si>
  <si>
    <t>17H-0017529</t>
  </si>
  <si>
    <t>0017529</t>
  </si>
  <si>
    <t>80794</t>
  </si>
  <si>
    <t>17003253</t>
  </si>
  <si>
    <t>Vi Tựu</t>
  </si>
  <si>
    <t>17H-0017530</t>
  </si>
  <si>
    <t>0017530</t>
  </si>
  <si>
    <t>80795</t>
  </si>
  <si>
    <t>17003372</t>
  </si>
  <si>
    <t>Thìn</t>
  </si>
  <si>
    <t>17H-0017531</t>
  </si>
  <si>
    <t>0017531</t>
  </si>
  <si>
    <t>80796</t>
  </si>
  <si>
    <t>17002953</t>
  </si>
  <si>
    <t>17H-0017532</t>
  </si>
  <si>
    <t>0017532</t>
  </si>
  <si>
    <t>80797</t>
  </si>
  <si>
    <t>17004928</t>
  </si>
  <si>
    <t>06/11/1988</t>
  </si>
  <si>
    <t>17H-0017533</t>
  </si>
  <si>
    <t>0017533</t>
  </si>
  <si>
    <t>TP. HCM, ngày 24 tháng 10 năm 2018</t>
  </si>
  <si>
    <t>Ba trăm bốn mươi ba triệu, hai trăm chín mươi bảy ngàn tám trăm bốn mươi đồng.</t>
  </si>
  <si>
    <t>(Ngày 24/10/2018)</t>
  </si>
  <si>
    <t>80798</t>
  </si>
  <si>
    <t>17001497</t>
  </si>
  <si>
    <t>25/10/2018</t>
  </si>
  <si>
    <t>17H-0017016</t>
  </si>
  <si>
    <t>0017016</t>
  </si>
  <si>
    <t>80799</t>
  </si>
  <si>
    <t>17000241</t>
  </si>
  <si>
    <t>17H-0017534</t>
  </si>
  <si>
    <t>0017534</t>
  </si>
  <si>
    <t>80800</t>
  </si>
  <si>
    <t>17000316</t>
  </si>
  <si>
    <t>Huỳnh Phạm Hải</t>
  </si>
  <si>
    <t>17H-0017535</t>
  </si>
  <si>
    <t>0017535</t>
  </si>
  <si>
    <t>80801</t>
  </si>
  <si>
    <t>17000341</t>
  </si>
  <si>
    <t>17H-0017017</t>
  </si>
  <si>
    <t>0017017</t>
  </si>
  <si>
    <t>80802</t>
  </si>
  <si>
    <t>17000611</t>
  </si>
  <si>
    <t>Trần Gia</t>
  </si>
  <si>
    <t>17H-0017536</t>
  </si>
  <si>
    <t>0017536</t>
  </si>
  <si>
    <t>80803</t>
  </si>
  <si>
    <t>17000869</t>
  </si>
  <si>
    <t>17H-0017537</t>
  </si>
  <si>
    <t>0017537</t>
  </si>
  <si>
    <t>80804</t>
  </si>
  <si>
    <t>16001827</t>
  </si>
  <si>
    <t>17H-0017018</t>
  </si>
  <si>
    <t>0017018</t>
  </si>
  <si>
    <t>80805</t>
  </si>
  <si>
    <t>17004778</t>
  </si>
  <si>
    <t>17H-0017019</t>
  </si>
  <si>
    <t>0017019</t>
  </si>
  <si>
    <t>80806</t>
  </si>
  <si>
    <t>17000028</t>
  </si>
  <si>
    <t>29/6/2002</t>
  </si>
  <si>
    <t>17H-0017020</t>
  </si>
  <si>
    <t>0017020</t>
  </si>
  <si>
    <t>80807</t>
  </si>
  <si>
    <t>18005740</t>
  </si>
  <si>
    <t>17H-0017021</t>
  </si>
  <si>
    <t>0017021</t>
  </si>
  <si>
    <t>80808</t>
  </si>
  <si>
    <t>17001524</t>
  </si>
  <si>
    <t>17H-0017538</t>
  </si>
  <si>
    <t>0017538</t>
  </si>
  <si>
    <t>80809</t>
  </si>
  <si>
    <t>17000839</t>
  </si>
  <si>
    <t>30/08/2001</t>
  </si>
  <si>
    <t>17H-0017539</t>
  </si>
  <si>
    <t>0017539</t>
  </si>
  <si>
    <t>80810</t>
  </si>
  <si>
    <t>17000161</t>
  </si>
  <si>
    <t>Phan Nguyễn Gia</t>
  </si>
  <si>
    <t>25/6/2002</t>
  </si>
  <si>
    <t>17H-0017540</t>
  </si>
  <si>
    <t>0017540</t>
  </si>
  <si>
    <t>80811</t>
  </si>
  <si>
    <t>17002422</t>
  </si>
  <si>
    <t>Đàm Quốc</t>
  </si>
  <si>
    <t>17H-0017022</t>
  </si>
  <si>
    <t>0017022</t>
  </si>
  <si>
    <t>80813</t>
  </si>
  <si>
    <t>16000700</t>
  </si>
  <si>
    <t>17H-0017023</t>
  </si>
  <si>
    <t>0017023</t>
  </si>
  <si>
    <t>80814</t>
  </si>
  <si>
    <t>17004693</t>
  </si>
  <si>
    <t>17H-0017024</t>
  </si>
  <si>
    <t>0017024</t>
  </si>
  <si>
    <t>80815</t>
  </si>
  <si>
    <t>16001220</t>
  </si>
  <si>
    <t>17H-0017025</t>
  </si>
  <si>
    <t>0017025</t>
  </si>
  <si>
    <t>80816</t>
  </si>
  <si>
    <t>17004293</t>
  </si>
  <si>
    <t>Đặng Thái Mai</t>
  </si>
  <si>
    <t>17H-0017542</t>
  </si>
  <si>
    <t>0017542</t>
  </si>
  <si>
    <t>80817</t>
  </si>
  <si>
    <t>16000300</t>
  </si>
  <si>
    <t>17H-0017543</t>
  </si>
  <si>
    <t>0017543</t>
  </si>
  <si>
    <t>80818</t>
  </si>
  <si>
    <t>17000720</t>
  </si>
  <si>
    <t>Ngô Lâm Bảo</t>
  </si>
  <si>
    <t>17H-0017544</t>
  </si>
  <si>
    <t>0017544</t>
  </si>
  <si>
    <t>80819</t>
  </si>
  <si>
    <t>16000550</t>
  </si>
  <si>
    <t>04/06/2001</t>
  </si>
  <si>
    <t>17H-0017545</t>
  </si>
  <si>
    <t>0017545</t>
  </si>
  <si>
    <t>80820</t>
  </si>
  <si>
    <t>17000587</t>
  </si>
  <si>
    <t>17H-0017026</t>
  </si>
  <si>
    <t>0017026</t>
  </si>
  <si>
    <t>80821</t>
  </si>
  <si>
    <t>16003336</t>
  </si>
  <si>
    <t>Vòng Tự</t>
  </si>
  <si>
    <t>17H-0017027</t>
  </si>
  <si>
    <t>0017027</t>
  </si>
  <si>
    <t>80822</t>
  </si>
  <si>
    <t>17002067</t>
  </si>
  <si>
    <t>Vũ Trần Minh</t>
  </si>
  <si>
    <t>01/12/1997</t>
  </si>
  <si>
    <t>17H-0017546</t>
  </si>
  <si>
    <t>0017546</t>
  </si>
  <si>
    <t>80823</t>
  </si>
  <si>
    <t>16000433</t>
  </si>
  <si>
    <t>Lê Tường</t>
  </si>
  <si>
    <t>10/08/2001</t>
  </si>
  <si>
    <t>17H-0017547</t>
  </si>
  <si>
    <t>0017547</t>
  </si>
  <si>
    <t>80824</t>
  </si>
  <si>
    <t>16001782</t>
  </si>
  <si>
    <t>17H-0017548</t>
  </si>
  <si>
    <t>0017548</t>
  </si>
  <si>
    <t>80825</t>
  </si>
  <si>
    <t>16000374</t>
  </si>
  <si>
    <t>Phạm Thị Thảo</t>
  </si>
  <si>
    <t>17H-0017549</t>
  </si>
  <si>
    <t>0017549</t>
  </si>
  <si>
    <t>80826</t>
  </si>
  <si>
    <t>17001034</t>
  </si>
  <si>
    <t>17H-0017550</t>
  </si>
  <si>
    <t>0017550</t>
  </si>
  <si>
    <t>80827</t>
  </si>
  <si>
    <t>16000015</t>
  </si>
  <si>
    <t>17H-0017551</t>
  </si>
  <si>
    <t>0017551</t>
  </si>
  <si>
    <t>80828</t>
  </si>
  <si>
    <t>17001576</t>
  </si>
  <si>
    <t>17H-0017552</t>
  </si>
  <si>
    <t>0017552</t>
  </si>
  <si>
    <t>80829</t>
  </si>
  <si>
    <t>16002230</t>
  </si>
  <si>
    <t>Trì</t>
  </si>
  <si>
    <t>17H-0017028</t>
  </si>
  <si>
    <t>0017028</t>
  </si>
  <si>
    <t>80830</t>
  </si>
  <si>
    <t>17H-0017030</t>
  </si>
  <si>
    <t>0017030</t>
  </si>
  <si>
    <t>80831</t>
  </si>
  <si>
    <t>16000951</t>
  </si>
  <si>
    <t>Đồng Xuân</t>
  </si>
  <si>
    <t>Oánh</t>
  </si>
  <si>
    <t>17H-0017029</t>
  </si>
  <si>
    <t>0017029</t>
  </si>
  <si>
    <t>80832</t>
  </si>
  <si>
    <t>17002146</t>
  </si>
  <si>
    <t>17H-0017031</t>
  </si>
  <si>
    <t>0017031</t>
  </si>
  <si>
    <t>80833</t>
  </si>
  <si>
    <t>17000819</t>
  </si>
  <si>
    <t>Nguyễn Thùy</t>
  </si>
  <si>
    <t>17H-0017032</t>
  </si>
  <si>
    <t>0017032</t>
  </si>
  <si>
    <t>80834</t>
  </si>
  <si>
    <t>17004644</t>
  </si>
  <si>
    <t>30/11/2001</t>
  </si>
  <si>
    <t>17H-0017033</t>
  </si>
  <si>
    <t>0017033</t>
  </si>
  <si>
    <t>80835</t>
  </si>
  <si>
    <t>17002140</t>
  </si>
  <si>
    <t>17H-0017034</t>
  </si>
  <si>
    <t>0017034</t>
  </si>
  <si>
    <t>80836</t>
  </si>
  <si>
    <t>17001275</t>
  </si>
  <si>
    <t>17H-0017035</t>
  </si>
  <si>
    <t>0017035</t>
  </si>
  <si>
    <t>80837</t>
  </si>
  <si>
    <t>16000347</t>
  </si>
  <si>
    <t>21/03/2000</t>
  </si>
  <si>
    <t>17H-0017036</t>
  </si>
  <si>
    <t>0017036</t>
  </si>
  <si>
    <t>80838</t>
  </si>
  <si>
    <t>17003434</t>
  </si>
  <si>
    <t>Đỗ Phúc</t>
  </si>
  <si>
    <t>17H-0017037</t>
  </si>
  <si>
    <t>0017037</t>
  </si>
  <si>
    <t>80839</t>
  </si>
  <si>
    <t>17004409</t>
  </si>
  <si>
    <t>17H-0017038</t>
  </si>
  <si>
    <t>0017038</t>
  </si>
  <si>
    <t>80840</t>
  </si>
  <si>
    <t>16000036</t>
  </si>
  <si>
    <t>17H-0017039</t>
  </si>
  <si>
    <t>0017039</t>
  </si>
  <si>
    <t>80841</t>
  </si>
  <si>
    <t>17004871</t>
  </si>
  <si>
    <t>15/05/1993</t>
  </si>
  <si>
    <t>17H-0017553</t>
  </si>
  <si>
    <t>0017553</t>
  </si>
  <si>
    <t>80842</t>
  </si>
  <si>
    <t>17001927</t>
  </si>
  <si>
    <t>17H-0017040</t>
  </si>
  <si>
    <t>0017040</t>
  </si>
  <si>
    <t>80843</t>
  </si>
  <si>
    <t>17002142</t>
  </si>
  <si>
    <t>17H-0017554</t>
  </si>
  <si>
    <t>0017554</t>
  </si>
  <si>
    <t>80844</t>
  </si>
  <si>
    <t>17004478</t>
  </si>
  <si>
    <t>17H-0017555</t>
  </si>
  <si>
    <t>0017555</t>
  </si>
  <si>
    <t>80845</t>
  </si>
  <si>
    <t>15000599</t>
  </si>
  <si>
    <t>17H-0017556</t>
  </si>
  <si>
    <t>0017556</t>
  </si>
  <si>
    <t>80846</t>
  </si>
  <si>
    <t>17004912</t>
  </si>
  <si>
    <t>Kiều Xuân</t>
  </si>
  <si>
    <t>14/4/1990</t>
  </si>
  <si>
    <t>17C2-CNÔ1</t>
  </si>
  <si>
    <t>17H-0017557</t>
  </si>
  <si>
    <t>0017557</t>
  </si>
  <si>
    <t>80847</t>
  </si>
  <si>
    <t>17004916</t>
  </si>
  <si>
    <t>17H-0017558</t>
  </si>
  <si>
    <t>0017558</t>
  </si>
  <si>
    <t>0017541</t>
  </si>
  <si>
    <t>Hai trăm hai mươi sáu triệu, không trăm bảy mươi lăm ngàn đồng.</t>
  </si>
  <si>
    <t>TP. HCM, ngày 25 tháng 10 năm 2018</t>
  </si>
  <si>
    <t>(Ngày 25/10/2018)</t>
  </si>
  <si>
    <t>(Ngày 26,27/10/2018)</t>
  </si>
  <si>
    <t>80848</t>
  </si>
  <si>
    <t>18005741</t>
  </si>
  <si>
    <t>Nguyễn Đặng Thành</t>
  </si>
  <si>
    <t>26/10/2018</t>
  </si>
  <si>
    <t>17H-0017041</t>
  </si>
  <si>
    <t>80849</t>
  </si>
  <si>
    <t>18005742</t>
  </si>
  <si>
    <t>17H-0017042</t>
  </si>
  <si>
    <t>80850</t>
  </si>
  <si>
    <t>16002279</t>
  </si>
  <si>
    <t>02/02/1997</t>
  </si>
  <si>
    <t>17H-0017043</t>
  </si>
  <si>
    <t>80851</t>
  </si>
  <si>
    <t>17003171</t>
  </si>
  <si>
    <t>17H-0017044</t>
  </si>
  <si>
    <t>80852</t>
  </si>
  <si>
    <t>17003255</t>
  </si>
  <si>
    <t>17H-0017045</t>
  </si>
  <si>
    <t>80853</t>
  </si>
  <si>
    <t>18005743</t>
  </si>
  <si>
    <t>02/10/1990</t>
  </si>
  <si>
    <t>17H-0017046</t>
  </si>
  <si>
    <t>80854</t>
  </si>
  <si>
    <t>17004177</t>
  </si>
  <si>
    <t>Thang Minh</t>
  </si>
  <si>
    <t>17H-0017047</t>
  </si>
  <si>
    <t>80856</t>
  </si>
  <si>
    <t>16002479</t>
  </si>
  <si>
    <t>Đoàn Quang</t>
  </si>
  <si>
    <t>15/01/1998</t>
  </si>
  <si>
    <t>17H-0017049</t>
  </si>
  <si>
    <t>80862</t>
  </si>
  <si>
    <t>17004176</t>
  </si>
  <si>
    <t>Trần Nguyễn Hữu</t>
  </si>
  <si>
    <t>28/06/2001</t>
  </si>
  <si>
    <t>17H-0017050</t>
  </si>
  <si>
    <t>80874</t>
  </si>
  <si>
    <t>17001685</t>
  </si>
  <si>
    <t>17H-0017051</t>
  </si>
  <si>
    <t>80876</t>
  </si>
  <si>
    <t>17002974</t>
  </si>
  <si>
    <t>Hồ Ngọc Bảo</t>
  </si>
  <si>
    <t>31/08/2002</t>
  </si>
  <si>
    <t>17H-0017052</t>
  </si>
  <si>
    <t>80893</t>
  </si>
  <si>
    <t>18005385</t>
  </si>
  <si>
    <t>27/10/2018</t>
  </si>
  <si>
    <t>17H-0017053</t>
  </si>
  <si>
    <t>80894</t>
  </si>
  <si>
    <t>17003053</t>
  </si>
  <si>
    <t>17H-0017054</t>
  </si>
  <si>
    <t>80895</t>
  </si>
  <si>
    <t>17H-0017055</t>
  </si>
  <si>
    <t>80896</t>
  </si>
  <si>
    <t>17004944</t>
  </si>
  <si>
    <t>Đồng Kim</t>
  </si>
  <si>
    <t>08/01/1990</t>
  </si>
  <si>
    <t>17H-0017056</t>
  </si>
  <si>
    <t>80897</t>
  </si>
  <si>
    <t>18005745</t>
  </si>
  <si>
    <t>17H-0017057</t>
  </si>
  <si>
    <t>80904</t>
  </si>
  <si>
    <t>17H-0017058</t>
  </si>
  <si>
    <t>80907</t>
  </si>
  <si>
    <t>16002515</t>
  </si>
  <si>
    <t>17H-0017059</t>
  </si>
  <si>
    <t>80908</t>
  </si>
  <si>
    <t>16002612</t>
  </si>
  <si>
    <t>17H-0017060</t>
  </si>
  <si>
    <t>80858</t>
  </si>
  <si>
    <t>16001440</t>
  </si>
  <si>
    <t>17H-0017559</t>
  </si>
  <si>
    <t>80859</t>
  </si>
  <si>
    <t>17003614</t>
  </si>
  <si>
    <t>10/09/1997</t>
  </si>
  <si>
    <t>17H-0017560</t>
  </si>
  <si>
    <t>80860</t>
  </si>
  <si>
    <t>17003267</t>
  </si>
  <si>
    <t>17H-0017561</t>
  </si>
  <si>
    <t>80861</t>
  </si>
  <si>
    <t>17000406</t>
  </si>
  <si>
    <t>17H-0017562</t>
  </si>
  <si>
    <t>80863</t>
  </si>
  <si>
    <t>17004878</t>
  </si>
  <si>
    <t>Đinh Nguyên Anh</t>
  </si>
  <si>
    <t>27/9/1993</t>
  </si>
  <si>
    <t>17H-0017563</t>
  </si>
  <si>
    <t>80865</t>
  </si>
  <si>
    <t>17002425</t>
  </si>
  <si>
    <t>Bùi Phong</t>
  </si>
  <si>
    <t>17H-0017564</t>
  </si>
  <si>
    <t>80866</t>
  </si>
  <si>
    <t>16001836</t>
  </si>
  <si>
    <t>17H-0017565</t>
  </si>
  <si>
    <t>80867</t>
  </si>
  <si>
    <t>16001903</t>
  </si>
  <si>
    <t>Cao Duy</t>
  </si>
  <si>
    <t>17H-0017566</t>
  </si>
  <si>
    <t>80868</t>
  </si>
  <si>
    <t>16001761</t>
  </si>
  <si>
    <t>17H-0017567</t>
  </si>
  <si>
    <t>80871</t>
  </si>
  <si>
    <t>17003769</t>
  </si>
  <si>
    <t>Đào Duy</t>
  </si>
  <si>
    <t>17H-0017568</t>
  </si>
  <si>
    <t>80872</t>
  </si>
  <si>
    <t>17002725</t>
  </si>
  <si>
    <t>17H-0017569</t>
  </si>
  <si>
    <t>80873</t>
  </si>
  <si>
    <t>17001920</t>
  </si>
  <si>
    <t>Lâm Hà</t>
  </si>
  <si>
    <t>17H-0017570</t>
  </si>
  <si>
    <t>80875</t>
  </si>
  <si>
    <t>17004064</t>
  </si>
  <si>
    <t>17H-0017571</t>
  </si>
  <si>
    <t>80877</t>
  </si>
  <si>
    <t>16000972</t>
  </si>
  <si>
    <t>17H-0017572</t>
  </si>
  <si>
    <t>80878</t>
  </si>
  <si>
    <t>17001349</t>
  </si>
  <si>
    <t>17H-0017573</t>
  </si>
  <si>
    <t>80879</t>
  </si>
  <si>
    <t>17002636</t>
  </si>
  <si>
    <t>Cao Thành</t>
  </si>
  <si>
    <t>17H-0017574</t>
  </si>
  <si>
    <t>80881</t>
  </si>
  <si>
    <t>16002121</t>
  </si>
  <si>
    <t>16/10/1998</t>
  </si>
  <si>
    <t>17H-0017575</t>
  </si>
  <si>
    <t>80882</t>
  </si>
  <si>
    <t>16002194</t>
  </si>
  <si>
    <t>Trương Vũ Hải</t>
  </si>
  <si>
    <t>17H-0017576</t>
  </si>
  <si>
    <t>80883</t>
  </si>
  <si>
    <t>18005744</t>
  </si>
  <si>
    <t>22/09/1994</t>
  </si>
  <si>
    <t>17H-0017577</t>
  </si>
  <si>
    <t>80887</t>
  </si>
  <si>
    <t>17002231</t>
  </si>
  <si>
    <t>Đào Hồng</t>
  </si>
  <si>
    <t>17H-0017578</t>
  </si>
  <si>
    <t>80889</t>
  </si>
  <si>
    <t>16001583</t>
  </si>
  <si>
    <t>Khởi</t>
  </si>
  <si>
    <t>04/11/1998</t>
  </si>
  <si>
    <t>17H-0017579</t>
  </si>
  <si>
    <t>80890</t>
  </si>
  <si>
    <t>16002296</t>
  </si>
  <si>
    <t>17H-0017580</t>
  </si>
  <si>
    <t>80891</t>
  </si>
  <si>
    <t>16001124</t>
  </si>
  <si>
    <t>Phan Lê Nhật</t>
  </si>
  <si>
    <t>17H-0017581</t>
  </si>
  <si>
    <t>80898</t>
  </si>
  <si>
    <t>16001173</t>
  </si>
  <si>
    <t>17H-0017582</t>
  </si>
  <si>
    <t>80899</t>
  </si>
  <si>
    <t>16002164</t>
  </si>
  <si>
    <t>Bùi Chung</t>
  </si>
  <si>
    <t>17H-0017583</t>
  </si>
  <si>
    <t>80900</t>
  </si>
  <si>
    <t>17000938</t>
  </si>
  <si>
    <t>Nguyễn Dõng</t>
  </si>
  <si>
    <t>17H-0017584</t>
  </si>
  <si>
    <t>80901</t>
  </si>
  <si>
    <t>17003052</t>
  </si>
  <si>
    <t>17H-0017585</t>
  </si>
  <si>
    <t>80903</t>
  </si>
  <si>
    <t>17001374</t>
  </si>
  <si>
    <t>Trương Trần Thái</t>
  </si>
  <si>
    <t>17H-0017586</t>
  </si>
  <si>
    <t>80909</t>
  </si>
  <si>
    <t>16001734</t>
  </si>
  <si>
    <t>17H-0017587</t>
  </si>
  <si>
    <t>80910</t>
  </si>
  <si>
    <t>17H-0017588</t>
  </si>
  <si>
    <t>80911</t>
  </si>
  <si>
    <t>17H-0017589</t>
  </si>
  <si>
    <t>80912</t>
  </si>
  <si>
    <t>16002228</t>
  </si>
  <si>
    <t>17H-0017590</t>
  </si>
  <si>
    <t>80913</t>
  </si>
  <si>
    <t>17H-0017591</t>
  </si>
  <si>
    <t>80914</t>
  </si>
  <si>
    <t>18005746</t>
  </si>
  <si>
    <t>17H-0017592</t>
  </si>
  <si>
    <t>80916</t>
  </si>
  <si>
    <t>18005747</t>
  </si>
  <si>
    <t>07/11/1993</t>
  </si>
  <si>
    <t>17H-0017594</t>
  </si>
  <si>
    <t>80917</t>
  </si>
  <si>
    <t>17002727</t>
  </si>
  <si>
    <t>Lưu Hồng</t>
  </si>
  <si>
    <t>17H-0017595</t>
  </si>
  <si>
    <t>80918</t>
  </si>
  <si>
    <t>17004909</t>
  </si>
  <si>
    <t>17H-0017596</t>
  </si>
  <si>
    <t>80919</t>
  </si>
  <si>
    <t>17H-0017597</t>
  </si>
  <si>
    <t>80920</t>
  </si>
  <si>
    <t>17H-0017598</t>
  </si>
  <si>
    <t>80915</t>
  </si>
  <si>
    <t>17003834</t>
  </si>
  <si>
    <t>0017041</t>
  </si>
  <si>
    <t>0017042</t>
  </si>
  <si>
    <t>0017043</t>
  </si>
  <si>
    <t>0017044</t>
  </si>
  <si>
    <t>0017045</t>
  </si>
  <si>
    <t>0017046</t>
  </si>
  <si>
    <t>0017047</t>
  </si>
  <si>
    <t>0017049</t>
  </si>
  <si>
    <t>0017050</t>
  </si>
  <si>
    <t>0017051</t>
  </si>
  <si>
    <t>0017052</t>
  </si>
  <si>
    <t>0017053</t>
  </si>
  <si>
    <t>0017054</t>
  </si>
  <si>
    <t>0017055</t>
  </si>
  <si>
    <t>0017056</t>
  </si>
  <si>
    <t>0017057</t>
  </si>
  <si>
    <t>0017058</t>
  </si>
  <si>
    <t>0017059</t>
  </si>
  <si>
    <t>0017060</t>
  </si>
  <si>
    <t>0017559</t>
  </si>
  <si>
    <t>0017560</t>
  </si>
  <si>
    <t>0017561</t>
  </si>
  <si>
    <t>0017562</t>
  </si>
  <si>
    <t>0017563</t>
  </si>
  <si>
    <t>0017564</t>
  </si>
  <si>
    <t>0017565</t>
  </si>
  <si>
    <t>0017566</t>
  </si>
  <si>
    <t>0017567</t>
  </si>
  <si>
    <t>0017568</t>
  </si>
  <si>
    <t>0017569</t>
  </si>
  <si>
    <t>0017570</t>
  </si>
  <si>
    <t>0017571</t>
  </si>
  <si>
    <t>0017572</t>
  </si>
  <si>
    <t>0017573</t>
  </si>
  <si>
    <t>0017574</t>
  </si>
  <si>
    <t>0017575</t>
  </si>
  <si>
    <t>0017576</t>
  </si>
  <si>
    <t>0017577</t>
  </si>
  <si>
    <t>0017578</t>
  </si>
  <si>
    <t>0017579</t>
  </si>
  <si>
    <t>0017580</t>
  </si>
  <si>
    <t>0017581</t>
  </si>
  <si>
    <t>0017582</t>
  </si>
  <si>
    <t>0017583</t>
  </si>
  <si>
    <t>0017584</t>
  </si>
  <si>
    <t>0017585</t>
  </si>
  <si>
    <t>0017586</t>
  </si>
  <si>
    <t>0017587</t>
  </si>
  <si>
    <t>0017588</t>
  </si>
  <si>
    <t>0017589</t>
  </si>
  <si>
    <t>0017590</t>
  </si>
  <si>
    <t>0017591</t>
  </si>
  <si>
    <t>0017592</t>
  </si>
  <si>
    <t>17H-0017593</t>
  </si>
  <si>
    <t>0017593</t>
  </si>
  <si>
    <t>0017594</t>
  </si>
  <si>
    <t>0017595</t>
  </si>
  <si>
    <t>0017596</t>
  </si>
  <si>
    <t>0017597</t>
  </si>
  <si>
    <t>0017598</t>
  </si>
  <si>
    <t>TP. HCM, ngày 27 tháng 10 năm 2018</t>
  </si>
  <si>
    <t>0017048</t>
  </si>
  <si>
    <t>0017061</t>
  </si>
  <si>
    <t>Hai trăm bốn mươi tám triệu, chín trăm bảy mươi lăm ngàn, chín trăm hai mươi đồng.</t>
  </si>
  <si>
    <t>(Ngày 29/10/2018)</t>
  </si>
  <si>
    <t>80929</t>
  </si>
  <si>
    <t>17001851</t>
  </si>
  <si>
    <t>07/02/2002</t>
  </si>
  <si>
    <t>29/10/2018</t>
  </si>
  <si>
    <t>17H-0017062</t>
  </si>
  <si>
    <t>0017062</t>
  </si>
  <si>
    <t>80935</t>
  </si>
  <si>
    <t>16003250</t>
  </si>
  <si>
    <t>23/02/1997</t>
  </si>
  <si>
    <t>17H-0017063</t>
  </si>
  <si>
    <t>0017063</t>
  </si>
  <si>
    <t>80936</t>
  </si>
  <si>
    <t>18005749</t>
  </si>
  <si>
    <t>17H-0017064</t>
  </si>
  <si>
    <t>0017064</t>
  </si>
  <si>
    <t>80943</t>
  </si>
  <si>
    <t>17002576</t>
  </si>
  <si>
    <t>14/07/1997</t>
  </si>
  <si>
    <t>17H-0017065</t>
  </si>
  <si>
    <t>0017065</t>
  </si>
  <si>
    <t>80949</t>
  </si>
  <si>
    <t>18005751</t>
  </si>
  <si>
    <t>03/09/1980</t>
  </si>
  <si>
    <t>17H-0017066</t>
  </si>
  <si>
    <t>0017066</t>
  </si>
  <si>
    <t>80954</t>
  </si>
  <si>
    <t>17003710</t>
  </si>
  <si>
    <t>17H-0017067</t>
  </si>
  <si>
    <t>0017067</t>
  </si>
  <si>
    <t>80959</t>
  </si>
  <si>
    <t>16000629</t>
  </si>
  <si>
    <t>17H-0017068</t>
  </si>
  <si>
    <t>0017068</t>
  </si>
  <si>
    <t>80960</t>
  </si>
  <si>
    <t>16003136</t>
  </si>
  <si>
    <t>17H-0017069</t>
  </si>
  <si>
    <t>0017069</t>
  </si>
  <si>
    <t>80961</t>
  </si>
  <si>
    <t>16000418</t>
  </si>
  <si>
    <t>Bạch Thị Kim</t>
  </si>
  <si>
    <t>17H-0017070</t>
  </si>
  <si>
    <t>0017070</t>
  </si>
  <si>
    <t>80963</t>
  </si>
  <si>
    <t>17000598</t>
  </si>
  <si>
    <t>Nguyễn Thị Như</t>
  </si>
  <si>
    <t>17H-0017071</t>
  </si>
  <si>
    <t>0017071</t>
  </si>
  <si>
    <t>80964</t>
  </si>
  <si>
    <t>16001963</t>
  </si>
  <si>
    <t>17H-0017072</t>
  </si>
  <si>
    <t>0017072</t>
  </si>
  <si>
    <t>80966</t>
  </si>
  <si>
    <t>16002449</t>
  </si>
  <si>
    <t>17H-0017073</t>
  </si>
  <si>
    <t>0017073</t>
  </si>
  <si>
    <t>80968</t>
  </si>
  <si>
    <t>16003866</t>
  </si>
  <si>
    <t>17H-0017074</t>
  </si>
  <si>
    <t>0017074</t>
  </si>
  <si>
    <t>80921</t>
  </si>
  <si>
    <t>16002002</t>
  </si>
  <si>
    <t>Đinh Trọng</t>
  </si>
  <si>
    <t>17H-0017599</t>
  </si>
  <si>
    <t>0017599</t>
  </si>
  <si>
    <t>80922</t>
  </si>
  <si>
    <t>17003702</t>
  </si>
  <si>
    <t>Trương Gia</t>
  </si>
  <si>
    <t>17H-0017600</t>
  </si>
  <si>
    <t>0017600</t>
  </si>
  <si>
    <t>80924</t>
  </si>
  <si>
    <t>18005748</t>
  </si>
  <si>
    <t>25/01/2000</t>
  </si>
  <si>
    <t>17H-0017601</t>
  </si>
  <si>
    <t>0017601</t>
  </si>
  <si>
    <t>80925</t>
  </si>
  <si>
    <t>16001260</t>
  </si>
  <si>
    <t>17H-0017602</t>
  </si>
  <si>
    <t>0017602</t>
  </si>
  <si>
    <t>80926</t>
  </si>
  <si>
    <t>17002574</t>
  </si>
  <si>
    <t>17H-0017603</t>
  </si>
  <si>
    <t>0017603</t>
  </si>
  <si>
    <t>80927</t>
  </si>
  <si>
    <t>16002728</t>
  </si>
  <si>
    <t>17H-0017604</t>
  </si>
  <si>
    <t>0017604</t>
  </si>
  <si>
    <t>80928</t>
  </si>
  <si>
    <t>17000552</t>
  </si>
  <si>
    <t>Nguyễn Phước Đăng</t>
  </si>
  <si>
    <t>17H-0017605</t>
  </si>
  <si>
    <t>0017605</t>
  </si>
  <si>
    <t>80939</t>
  </si>
  <si>
    <t>17000089</t>
  </si>
  <si>
    <t>04/4/2002</t>
  </si>
  <si>
    <t>17H-0017606</t>
  </si>
  <si>
    <t>0017606</t>
  </si>
  <si>
    <t>80940</t>
  </si>
  <si>
    <t>18005750</t>
  </si>
  <si>
    <t>Mạch Quốc</t>
  </si>
  <si>
    <t>17H-0017607</t>
  </si>
  <si>
    <t>0017607</t>
  </si>
  <si>
    <t>80941</t>
  </si>
  <si>
    <t>17001086</t>
  </si>
  <si>
    <t>17H-0017608</t>
  </si>
  <si>
    <t>0017608</t>
  </si>
  <si>
    <t>80942</t>
  </si>
  <si>
    <t>17001285</t>
  </si>
  <si>
    <t>Trần Hoàng Phúc</t>
  </si>
  <si>
    <t>17H-0017609</t>
  </si>
  <si>
    <t>0017609</t>
  </si>
  <si>
    <t>80944</t>
  </si>
  <si>
    <t>16003340</t>
  </si>
  <si>
    <t>17H-0017610</t>
  </si>
  <si>
    <t>0017610</t>
  </si>
  <si>
    <t>80945</t>
  </si>
  <si>
    <t>17002646</t>
  </si>
  <si>
    <t>17H-0017611</t>
  </si>
  <si>
    <t>0017611</t>
  </si>
  <si>
    <t>80946</t>
  </si>
  <si>
    <t>16001233</t>
  </si>
  <si>
    <t>17H-0017612</t>
  </si>
  <si>
    <t>0017612</t>
  </si>
  <si>
    <t>80947</t>
  </si>
  <si>
    <t>17001472</t>
  </si>
  <si>
    <t>17H-0017613</t>
  </si>
  <si>
    <t>0017613</t>
  </si>
  <si>
    <t>80950</t>
  </si>
  <si>
    <t>17003982</t>
  </si>
  <si>
    <t>17H-0017614</t>
  </si>
  <si>
    <t>0017614</t>
  </si>
  <si>
    <t>80952</t>
  </si>
  <si>
    <t>18005752</t>
  </si>
  <si>
    <t>17H-0017615</t>
  </si>
  <si>
    <t>0017615</t>
  </si>
  <si>
    <t>80955</t>
  </si>
  <si>
    <t>16001117</t>
  </si>
  <si>
    <t>08/07/1996</t>
  </si>
  <si>
    <t>17H-0017616</t>
  </si>
  <si>
    <t>0017616</t>
  </si>
  <si>
    <t>80956</t>
  </si>
  <si>
    <t>17003068</t>
  </si>
  <si>
    <t>17H-0017617</t>
  </si>
  <si>
    <t>0017617</t>
  </si>
  <si>
    <t>80958</t>
  </si>
  <si>
    <t>17001532</t>
  </si>
  <si>
    <t>Hứa Duy</t>
  </si>
  <si>
    <t>23/3/2002</t>
  </si>
  <si>
    <t>17H-0017618</t>
  </si>
  <si>
    <t>0017618</t>
  </si>
  <si>
    <t>80967</t>
  </si>
  <si>
    <t>16003143</t>
  </si>
  <si>
    <t>17H-0017619</t>
  </si>
  <si>
    <t>0017619</t>
  </si>
  <si>
    <t>80969</t>
  </si>
  <si>
    <t>16000843</t>
  </si>
  <si>
    <t>Ngô Đức Anh</t>
  </si>
  <si>
    <t>17H-0017620</t>
  </si>
  <si>
    <t>0017620</t>
  </si>
  <si>
    <t>80970</t>
  </si>
  <si>
    <t>17004426</t>
  </si>
  <si>
    <t>17H-0017621</t>
  </si>
  <si>
    <t>0017621</t>
  </si>
  <si>
    <t>80971</t>
  </si>
  <si>
    <t>18005753</t>
  </si>
  <si>
    <t>17H-0017622</t>
  </si>
  <si>
    <t>0017622</t>
  </si>
  <si>
    <t>80974</t>
  </si>
  <si>
    <t>17003541</t>
  </si>
  <si>
    <t>17H-0017623</t>
  </si>
  <si>
    <t>0017623</t>
  </si>
  <si>
    <t>80975</t>
  </si>
  <si>
    <t>17002036</t>
  </si>
  <si>
    <t>Tuận</t>
  </si>
  <si>
    <t>17H-0017624</t>
  </si>
  <si>
    <t>0017624</t>
  </si>
  <si>
    <t>80978</t>
  </si>
  <si>
    <t>17002428</t>
  </si>
  <si>
    <t>17H-0017625</t>
  </si>
  <si>
    <t>0017625</t>
  </si>
  <si>
    <t>Một trăm chín mươi tám triệu, không trăm mười chín ngàn không trăm tám mươi đồng.</t>
  </si>
  <si>
    <t>TP. HCM, ngày 29 tháng 10 năm 2018</t>
  </si>
  <si>
    <t>80979</t>
  </si>
  <si>
    <t>16001769</t>
  </si>
  <si>
    <t>16/12/1998</t>
  </si>
  <si>
    <t>30/10/2018</t>
  </si>
  <si>
    <t>17H-0017075</t>
  </si>
  <si>
    <t>0017075</t>
  </si>
  <si>
    <t>80981</t>
  </si>
  <si>
    <t>17001511</t>
  </si>
  <si>
    <t>17H-0017076</t>
  </si>
  <si>
    <t>0017076</t>
  </si>
  <si>
    <t>80982</t>
  </si>
  <si>
    <t>18005755</t>
  </si>
  <si>
    <t>17H-0017077</t>
  </si>
  <si>
    <t>0017077</t>
  </si>
  <si>
    <t>80983</t>
  </si>
  <si>
    <t>18005756</t>
  </si>
  <si>
    <t>Tô Duy Quang</t>
  </si>
  <si>
    <t>17H-0017078</t>
  </si>
  <si>
    <t>0017078</t>
  </si>
  <si>
    <t>80980</t>
  </si>
  <si>
    <t>18005754</t>
  </si>
  <si>
    <t>15/05/2000</t>
  </si>
  <si>
    <t>17H-0017626</t>
  </si>
  <si>
    <t>0017626</t>
  </si>
  <si>
    <t>80984</t>
  </si>
  <si>
    <t>18005757</t>
  </si>
  <si>
    <t>Văn Huỳnh Thảo</t>
  </si>
  <si>
    <t>17H-0017627</t>
  </si>
  <si>
    <t>0017627</t>
  </si>
  <si>
    <t>80985</t>
  </si>
  <si>
    <t>17003623</t>
  </si>
  <si>
    <t>17H-0017628</t>
  </si>
  <si>
    <t>0017628</t>
  </si>
  <si>
    <t>80986</t>
  </si>
  <si>
    <t>17002778</t>
  </si>
  <si>
    <t>17H-0017629</t>
  </si>
  <si>
    <t>0017629</t>
  </si>
  <si>
    <t>80987</t>
  </si>
  <si>
    <t>17002334</t>
  </si>
  <si>
    <t>17H-0017630</t>
  </si>
  <si>
    <t>0017630</t>
  </si>
  <si>
    <t>80988</t>
  </si>
  <si>
    <t>17002056</t>
  </si>
  <si>
    <t>17H-0017631</t>
  </si>
  <si>
    <t>0017631</t>
  </si>
  <si>
    <t>80989</t>
  </si>
  <si>
    <t>17002129</t>
  </si>
  <si>
    <t>17H-0017632</t>
  </si>
  <si>
    <t>0017632</t>
  </si>
  <si>
    <t>80990</t>
  </si>
  <si>
    <t>16002202</t>
  </si>
  <si>
    <t>17H-0017633</t>
  </si>
  <si>
    <t>0017633</t>
  </si>
  <si>
    <t>80993</t>
  </si>
  <si>
    <t>17H-0017634</t>
  </si>
  <si>
    <t>0017634</t>
  </si>
  <si>
    <t>80994</t>
  </si>
  <si>
    <t>17001539</t>
  </si>
  <si>
    <t>17H-0017635</t>
  </si>
  <si>
    <t>0017635</t>
  </si>
  <si>
    <t>80995</t>
  </si>
  <si>
    <t>16001677</t>
  </si>
  <si>
    <t>17H-0017636</t>
  </si>
  <si>
    <t>0017636</t>
  </si>
  <si>
    <t>80998</t>
  </si>
  <si>
    <t>16001318</t>
  </si>
  <si>
    <t>17H-0017637</t>
  </si>
  <si>
    <t>0017637</t>
  </si>
  <si>
    <t>81031</t>
  </si>
  <si>
    <t>17004133</t>
  </si>
  <si>
    <t>06/03/1998</t>
  </si>
  <si>
    <t>17H-0017638</t>
  </si>
  <si>
    <t>0017638</t>
  </si>
  <si>
    <t>81035</t>
  </si>
  <si>
    <t>16001874</t>
  </si>
  <si>
    <t>17H-0017639</t>
  </si>
  <si>
    <t>0017639</t>
  </si>
  <si>
    <t>81036</t>
  </si>
  <si>
    <t>16002562</t>
  </si>
  <si>
    <t>17H-0017640</t>
  </si>
  <si>
    <t>0017640</t>
  </si>
  <si>
    <t>80991</t>
  </si>
  <si>
    <t>16000526</t>
  </si>
  <si>
    <t>Đinh Anh</t>
  </si>
  <si>
    <t>30/06/1992</t>
  </si>
  <si>
    <t>17H-0018001</t>
  </si>
  <si>
    <t>0018001</t>
  </si>
  <si>
    <t>80992</t>
  </si>
  <si>
    <t>16001950</t>
  </si>
  <si>
    <t>Thái Trí</t>
  </si>
  <si>
    <t>17H-0018002</t>
  </si>
  <si>
    <t>0018002</t>
  </si>
  <si>
    <t>80996</t>
  </si>
  <si>
    <t>17000253</t>
  </si>
  <si>
    <t>17H-0018003</t>
  </si>
  <si>
    <t>0018003</t>
  </si>
  <si>
    <t>80999</t>
  </si>
  <si>
    <t>17H-0018005</t>
  </si>
  <si>
    <t>0018005</t>
  </si>
  <si>
    <t>81000</t>
  </si>
  <si>
    <t>17H-0018006</t>
  </si>
  <si>
    <t>0018006</t>
  </si>
  <si>
    <t>81001</t>
  </si>
  <si>
    <t>17002345</t>
  </si>
  <si>
    <t>17H-0018007</t>
  </si>
  <si>
    <t>0018007</t>
  </si>
  <si>
    <t>81002</t>
  </si>
  <si>
    <t>17004731</t>
  </si>
  <si>
    <t>15/09/1992</t>
  </si>
  <si>
    <t>17H-0018008</t>
  </si>
  <si>
    <t>0018008</t>
  </si>
  <si>
    <t>81004</t>
  </si>
  <si>
    <t>16000975</t>
  </si>
  <si>
    <t>Tần</t>
  </si>
  <si>
    <t>09/04/1997</t>
  </si>
  <si>
    <t>17H-0018009</t>
  </si>
  <si>
    <t>0018009</t>
  </si>
  <si>
    <t>81005</t>
  </si>
  <si>
    <t>17002323</t>
  </si>
  <si>
    <t>Nguyễn Thanh Quốc</t>
  </si>
  <si>
    <t>30/05/1999</t>
  </si>
  <si>
    <t>17H-0018010</t>
  </si>
  <si>
    <t>0018010</t>
  </si>
  <si>
    <t>81007</t>
  </si>
  <si>
    <t>17004857</t>
  </si>
  <si>
    <t>07/9/1998</t>
  </si>
  <si>
    <t>17H-0018011</t>
  </si>
  <si>
    <t>0018011</t>
  </si>
  <si>
    <t>81008</t>
  </si>
  <si>
    <t>17004874</t>
  </si>
  <si>
    <t>23/10/1996</t>
  </si>
  <si>
    <t>17H-0018012</t>
  </si>
  <si>
    <t>0018012</t>
  </si>
  <si>
    <t>81009</t>
  </si>
  <si>
    <t>16000802</t>
  </si>
  <si>
    <t>17H-0018013</t>
  </si>
  <si>
    <t>0018013</t>
  </si>
  <si>
    <t>81010</t>
  </si>
  <si>
    <t>17000460</t>
  </si>
  <si>
    <t>17H-0018014</t>
  </si>
  <si>
    <t>0018014</t>
  </si>
  <si>
    <t>81011</t>
  </si>
  <si>
    <t>17001810</t>
  </si>
  <si>
    <t>17H-0018015</t>
  </si>
  <si>
    <t>0018015</t>
  </si>
  <si>
    <t>81013</t>
  </si>
  <si>
    <t>17000924</t>
  </si>
  <si>
    <t>17H-0018016</t>
  </si>
  <si>
    <t>0018016</t>
  </si>
  <si>
    <t>81014</t>
  </si>
  <si>
    <t>17000461</t>
  </si>
  <si>
    <t>28/11/2002</t>
  </si>
  <si>
    <t>17H-0018017</t>
  </si>
  <si>
    <t>0018017</t>
  </si>
  <si>
    <t>81017</t>
  </si>
  <si>
    <t>16001740</t>
  </si>
  <si>
    <t>Đỗ Tấn</t>
  </si>
  <si>
    <t>17H-0018018</t>
  </si>
  <si>
    <t>0018018</t>
  </si>
  <si>
    <t>81018</t>
  </si>
  <si>
    <t>16001154</t>
  </si>
  <si>
    <t>17H-0018019</t>
  </si>
  <si>
    <t>0018019</t>
  </si>
  <si>
    <t>81019</t>
  </si>
  <si>
    <t>17002051</t>
  </si>
  <si>
    <t>17H-0018020</t>
  </si>
  <si>
    <t>0018020</t>
  </si>
  <si>
    <t>81021</t>
  </si>
  <si>
    <t>16002056</t>
  </si>
  <si>
    <t>17H-0018021</t>
  </si>
  <si>
    <t>0018021</t>
  </si>
  <si>
    <t>81022</t>
  </si>
  <si>
    <t>17002886</t>
  </si>
  <si>
    <t>17H-0018022</t>
  </si>
  <si>
    <t>0018022</t>
  </si>
  <si>
    <t>81023</t>
  </si>
  <si>
    <t>16000574</t>
  </si>
  <si>
    <t>17H-0018023</t>
  </si>
  <si>
    <t>0018023</t>
  </si>
  <si>
    <t>81024</t>
  </si>
  <si>
    <t>17000630</t>
  </si>
  <si>
    <t>Ôn Minh</t>
  </si>
  <si>
    <t>14/07/2002</t>
  </si>
  <si>
    <t>17H-0018024</t>
  </si>
  <si>
    <t>0018024</t>
  </si>
  <si>
    <t>81025</t>
  </si>
  <si>
    <t>18005758</t>
  </si>
  <si>
    <t>01/01/1982</t>
  </si>
  <si>
    <t>17H-0018025</t>
  </si>
  <si>
    <t>0018025</t>
  </si>
  <si>
    <t>81029</t>
  </si>
  <si>
    <t>16002033</t>
  </si>
  <si>
    <t>17H-0018026</t>
  </si>
  <si>
    <t>0018026</t>
  </si>
  <si>
    <t>0018004</t>
  </si>
  <si>
    <t>Một trăm chín mươi hai triệu, hai trăm lẻ tám ngàn đồng.</t>
  </si>
  <si>
    <t>TP. HCM, ngày 30 tháng 10 năm 2018</t>
  </si>
  <si>
    <t>(Ngày 30 /10/2018)</t>
  </si>
  <si>
    <t>(Ngày 31 /10/2018)</t>
  </si>
  <si>
    <t>TP. HCM, ngày 31 tháng 10 năm 2018</t>
  </si>
  <si>
    <t>81037</t>
  </si>
  <si>
    <t>31/10/2018</t>
  </si>
  <si>
    <t>17H-0017641</t>
  </si>
  <si>
    <t>0017641</t>
  </si>
  <si>
    <t>81038</t>
  </si>
  <si>
    <t>17002936</t>
  </si>
  <si>
    <t>17H-0017642</t>
  </si>
  <si>
    <t>0017642</t>
  </si>
  <si>
    <t>81040</t>
  </si>
  <si>
    <t>17000353</t>
  </si>
  <si>
    <t>17H-0017643</t>
  </si>
  <si>
    <t>0017643</t>
  </si>
  <si>
    <t>81041</t>
  </si>
  <si>
    <t>16002735</t>
  </si>
  <si>
    <t>Đặng Thị Ánh</t>
  </si>
  <si>
    <t>28/04/1997</t>
  </si>
  <si>
    <t>17H-0017644</t>
  </si>
  <si>
    <t>0017644</t>
  </si>
  <si>
    <t>81044</t>
  </si>
  <si>
    <t>17000974</t>
  </si>
  <si>
    <t>17H-0017645</t>
  </si>
  <si>
    <t>0017645</t>
  </si>
  <si>
    <t>81048</t>
  </si>
  <si>
    <t>17000627</t>
  </si>
  <si>
    <t>Thịnh</t>
  </si>
  <si>
    <t>01/02/1996</t>
  </si>
  <si>
    <t>17H-0017646</t>
  </si>
  <si>
    <t>0017646</t>
  </si>
  <si>
    <t>81049</t>
  </si>
  <si>
    <t>16000907</t>
  </si>
  <si>
    <t>17H-0017647</t>
  </si>
  <si>
    <t>0017647</t>
  </si>
  <si>
    <t>81050</t>
  </si>
  <si>
    <t>16000848</t>
  </si>
  <si>
    <t>Phạm Sỹ</t>
  </si>
  <si>
    <t>15/8/1998</t>
  </si>
  <si>
    <t>17H-0017648</t>
  </si>
  <si>
    <t>0017648</t>
  </si>
  <si>
    <t>81051</t>
  </si>
  <si>
    <t>15000246</t>
  </si>
  <si>
    <t>15TCN-KTD</t>
  </si>
  <si>
    <t>17H-0017649</t>
  </si>
  <si>
    <t>0017649</t>
  </si>
  <si>
    <t>81054</t>
  </si>
  <si>
    <t>17001162</t>
  </si>
  <si>
    <t>17H-0017650</t>
  </si>
  <si>
    <t>0017650</t>
  </si>
  <si>
    <t>81055</t>
  </si>
  <si>
    <t>17003686</t>
  </si>
  <si>
    <t>17H-0017651</t>
  </si>
  <si>
    <t>0017651</t>
  </si>
  <si>
    <t>81057</t>
  </si>
  <si>
    <t>17004342</t>
  </si>
  <si>
    <t>Võ Trần</t>
  </si>
  <si>
    <t>17H-0017652</t>
  </si>
  <si>
    <t>0017652</t>
  </si>
  <si>
    <t>81060</t>
  </si>
  <si>
    <t>17002834</t>
  </si>
  <si>
    <t>17H-0017653</t>
  </si>
  <si>
    <t>0017653</t>
  </si>
  <si>
    <t>81061</t>
  </si>
  <si>
    <t>17003596</t>
  </si>
  <si>
    <t>Nguyễn Văn Thành</t>
  </si>
  <si>
    <t>17H-0017654</t>
  </si>
  <si>
    <t>0017654</t>
  </si>
  <si>
    <t>81062</t>
  </si>
  <si>
    <t>17003160</t>
  </si>
  <si>
    <t>Nguyễn Phùng Khắc</t>
  </si>
  <si>
    <t>17H-0017655</t>
  </si>
  <si>
    <t>0017655</t>
  </si>
  <si>
    <t>81064</t>
  </si>
  <si>
    <t>17002686</t>
  </si>
  <si>
    <t>17H-0017656</t>
  </si>
  <si>
    <t>0017656</t>
  </si>
  <si>
    <t>81065</t>
  </si>
  <si>
    <t>16002310</t>
  </si>
  <si>
    <t>17H-0017657</t>
  </si>
  <si>
    <t>0017657</t>
  </si>
  <si>
    <t>81066</t>
  </si>
  <si>
    <t>16002091</t>
  </si>
  <si>
    <t>Trần Văn Công</t>
  </si>
  <si>
    <t>17H-0017658</t>
  </si>
  <si>
    <t>0017658</t>
  </si>
  <si>
    <t>81067</t>
  </si>
  <si>
    <t>16002021</t>
  </si>
  <si>
    <t>17H-0017659</t>
  </si>
  <si>
    <t>0017659</t>
  </si>
  <si>
    <t>81068</t>
  </si>
  <si>
    <t>17001155</t>
  </si>
  <si>
    <t>17H-0017660</t>
  </si>
  <si>
    <t>0017660</t>
  </si>
  <si>
    <t>81069</t>
  </si>
  <si>
    <t>16002382</t>
  </si>
  <si>
    <t>17H-0017661</t>
  </si>
  <si>
    <t>0017661</t>
  </si>
  <si>
    <t>81070</t>
  </si>
  <si>
    <t>17003473</t>
  </si>
  <si>
    <t>Vũ Trần Phương</t>
  </si>
  <si>
    <t>17H-0017662</t>
  </si>
  <si>
    <t>0017662</t>
  </si>
  <si>
    <t>81071</t>
  </si>
  <si>
    <t>17002813</t>
  </si>
  <si>
    <t>17H-0017663</t>
  </si>
  <si>
    <t>0017663</t>
  </si>
  <si>
    <t>81073</t>
  </si>
  <si>
    <t>16001904</t>
  </si>
  <si>
    <t>Trần Ngọc Hồng</t>
  </si>
  <si>
    <t>17H-0017664</t>
  </si>
  <si>
    <t>0017664</t>
  </si>
  <si>
    <t>81075</t>
  </si>
  <si>
    <t>17004250</t>
  </si>
  <si>
    <t>17H-0017665</t>
  </si>
  <si>
    <t>0017665</t>
  </si>
  <si>
    <t>81078</t>
  </si>
  <si>
    <t>17004930</t>
  </si>
  <si>
    <t xml:space="preserve">Đinh Công </t>
  </si>
  <si>
    <t>06/4/1991</t>
  </si>
  <si>
    <t>17H-0017666</t>
  </si>
  <si>
    <t>0017666</t>
  </si>
  <si>
    <t>81042</t>
  </si>
  <si>
    <t>18005759</t>
  </si>
  <si>
    <t>Trần Quốc Thiên</t>
  </si>
  <si>
    <t>17H-0018027</t>
  </si>
  <si>
    <t>0018027</t>
  </si>
  <si>
    <t>81053</t>
  </si>
  <si>
    <t>18005760</t>
  </si>
  <si>
    <t>02/11/1997</t>
  </si>
  <si>
    <t>17H-0018028</t>
  </si>
  <si>
    <t>0018028</t>
  </si>
  <si>
    <t>81056</t>
  </si>
  <si>
    <t>17004801</t>
  </si>
  <si>
    <t>17H-0018029</t>
  </si>
  <si>
    <t>0018029</t>
  </si>
  <si>
    <t>81074</t>
  </si>
  <si>
    <t>16002322</t>
  </si>
  <si>
    <t>17H-0018030</t>
  </si>
  <si>
    <t>0018030</t>
  </si>
  <si>
    <t>81077</t>
  </si>
  <si>
    <t>18005761</t>
  </si>
  <si>
    <t>02/04/1990</t>
  </si>
  <si>
    <t>17H-0018031</t>
  </si>
  <si>
    <t>0018031</t>
  </si>
  <si>
    <t>Một trăm bốn mươi mốt triệu, hai trăm hai mươi hai ngàn đồng.</t>
  </si>
  <si>
    <t>81091</t>
  </si>
  <si>
    <t>16003121</t>
  </si>
  <si>
    <t>24/09/1998</t>
  </si>
  <si>
    <t>01/11/2018</t>
  </si>
  <si>
    <t>17H-0017667</t>
  </si>
  <si>
    <t>0017667</t>
  </si>
  <si>
    <t>81100</t>
  </si>
  <si>
    <t>16002219</t>
  </si>
  <si>
    <t>17H-0017669</t>
  </si>
  <si>
    <t>0017669</t>
  </si>
  <si>
    <t>81106</t>
  </si>
  <si>
    <t>16002573</t>
  </si>
  <si>
    <t>Lưu Sáng</t>
  </si>
  <si>
    <t>17H-0017670</t>
  </si>
  <si>
    <t>0017670</t>
  </si>
  <si>
    <t>81110</t>
  </si>
  <si>
    <t>17000468</t>
  </si>
  <si>
    <t>Ngô Nhật</t>
  </si>
  <si>
    <t>17H-0017671</t>
  </si>
  <si>
    <t>0017671</t>
  </si>
  <si>
    <t>81111</t>
  </si>
  <si>
    <t>17000911</t>
  </si>
  <si>
    <t>17H-0017672</t>
  </si>
  <si>
    <t>0017672</t>
  </si>
  <si>
    <t>81112</t>
  </si>
  <si>
    <t>16001886</t>
  </si>
  <si>
    <t>Văn Huy</t>
  </si>
  <si>
    <t>17H-0017673</t>
  </si>
  <si>
    <t>0017673</t>
  </si>
  <si>
    <t>81116</t>
  </si>
  <si>
    <t>18005762</t>
  </si>
  <si>
    <t>18/01/1996</t>
  </si>
  <si>
    <t>17H-0017674</t>
  </si>
  <si>
    <t>0017674</t>
  </si>
  <si>
    <t>81120</t>
  </si>
  <si>
    <t>17001925</t>
  </si>
  <si>
    <t>17H-0017675</t>
  </si>
  <si>
    <t>0017675</t>
  </si>
  <si>
    <t>81122</t>
  </si>
  <si>
    <t>17002325</t>
  </si>
  <si>
    <t>17H-0017676</t>
  </si>
  <si>
    <t>0017676</t>
  </si>
  <si>
    <t>81123</t>
  </si>
  <si>
    <t>17004924</t>
  </si>
  <si>
    <t>02/02/1995</t>
  </si>
  <si>
    <t>17H-0017677</t>
  </si>
  <si>
    <t>0017677</t>
  </si>
  <si>
    <t>81124</t>
  </si>
  <si>
    <t>17003280</t>
  </si>
  <si>
    <t>17H-0017678</t>
  </si>
  <si>
    <t>0017678</t>
  </si>
  <si>
    <t>81125</t>
  </si>
  <si>
    <t>16000974</t>
  </si>
  <si>
    <t>Hà Lâm</t>
  </si>
  <si>
    <t>07/07/1998</t>
  </si>
  <si>
    <t>17H-0017679</t>
  </si>
  <si>
    <t>0017679</t>
  </si>
  <si>
    <t>81126</t>
  </si>
  <si>
    <t>17002027</t>
  </si>
  <si>
    <t>Nguyễn Hoàng Anh</t>
  </si>
  <si>
    <t>17H-0017680</t>
  </si>
  <si>
    <t>0017680</t>
  </si>
  <si>
    <t>81127</t>
  </si>
  <si>
    <t>17004919</t>
  </si>
  <si>
    <t>17H-0017681</t>
  </si>
  <si>
    <t>0017681</t>
  </si>
  <si>
    <t>81079</t>
  </si>
  <si>
    <t>17002302</t>
  </si>
  <si>
    <t>31/03/1998</t>
  </si>
  <si>
    <t>17H-0018032</t>
  </si>
  <si>
    <t>0018032</t>
  </si>
  <si>
    <t>81080</t>
  </si>
  <si>
    <t>16000698</t>
  </si>
  <si>
    <t>Úc</t>
  </si>
  <si>
    <t>21/7/1998</t>
  </si>
  <si>
    <t>17H-0018033</t>
  </si>
  <si>
    <t>0018033</t>
  </si>
  <si>
    <t>81082</t>
  </si>
  <si>
    <t>17001653</t>
  </si>
  <si>
    <t>17H-0018034</t>
  </si>
  <si>
    <t>0018034</t>
  </si>
  <si>
    <t>81083</t>
  </si>
  <si>
    <t>17003580</t>
  </si>
  <si>
    <t>Trần Nguyễn Huy</t>
  </si>
  <si>
    <t>17H-0018035</t>
  </si>
  <si>
    <t>0018035</t>
  </si>
  <si>
    <t>81084</t>
  </si>
  <si>
    <t>16002473</t>
  </si>
  <si>
    <t>17H-0018036</t>
  </si>
  <si>
    <t>0018036</t>
  </si>
  <si>
    <t>81087</t>
  </si>
  <si>
    <t>16002538</t>
  </si>
  <si>
    <t>Trương Tiến</t>
  </si>
  <si>
    <t>17H-0018037</t>
  </si>
  <si>
    <t>0018037</t>
  </si>
  <si>
    <t>81088</t>
  </si>
  <si>
    <t>17002740</t>
  </si>
  <si>
    <t>Nguyễn Hồng Trung</t>
  </si>
  <si>
    <t>17H-0018038</t>
  </si>
  <si>
    <t>0018038</t>
  </si>
  <si>
    <t>81090</t>
  </si>
  <si>
    <t>17004943</t>
  </si>
  <si>
    <t xml:space="preserve">Nguyễn </t>
  </si>
  <si>
    <t>Là</t>
  </si>
  <si>
    <t>15/5/1997</t>
  </si>
  <si>
    <t>17H-0018039</t>
  </si>
  <si>
    <t>0018039</t>
  </si>
  <si>
    <t>81092</t>
  </si>
  <si>
    <t>17002376</t>
  </si>
  <si>
    <t>Nguyễn Đoan</t>
  </si>
  <si>
    <t>17H-0018040</t>
  </si>
  <si>
    <t>0018040</t>
  </si>
  <si>
    <t>81093</t>
  </si>
  <si>
    <t>17002575</t>
  </si>
  <si>
    <t>17H-0018041</t>
  </si>
  <si>
    <t>0018041</t>
  </si>
  <si>
    <t>81094</t>
  </si>
  <si>
    <t>17002504</t>
  </si>
  <si>
    <t>17H-0018042</t>
  </si>
  <si>
    <t>0018042</t>
  </si>
  <si>
    <t>81095</t>
  </si>
  <si>
    <t>17002464</t>
  </si>
  <si>
    <t>Quảng Thiên</t>
  </si>
  <si>
    <t>15/09/1997</t>
  </si>
  <si>
    <t>17H-0018043</t>
  </si>
  <si>
    <t>0018043</t>
  </si>
  <si>
    <t>81096</t>
  </si>
  <si>
    <t>17002560</t>
  </si>
  <si>
    <t>Trần Quốc Tấn</t>
  </si>
  <si>
    <t>17H-0018044</t>
  </si>
  <si>
    <t>0018044</t>
  </si>
  <si>
    <t>81098</t>
  </si>
  <si>
    <t>17000997</t>
  </si>
  <si>
    <t>17H-0018045</t>
  </si>
  <si>
    <t>0018045</t>
  </si>
  <si>
    <t>81101</t>
  </si>
  <si>
    <t>17004596</t>
  </si>
  <si>
    <t>Trần Nguyễn Quang</t>
  </si>
  <si>
    <t>17H-0018046</t>
  </si>
  <si>
    <t>0018046</t>
  </si>
  <si>
    <t>81102</t>
  </si>
  <si>
    <t>17002169</t>
  </si>
  <si>
    <t>17H-0018047</t>
  </si>
  <si>
    <t>0018047</t>
  </si>
  <si>
    <t>81104</t>
  </si>
  <si>
    <t>17003299</t>
  </si>
  <si>
    <t>17H-0018048</t>
  </si>
  <si>
    <t>0018048</t>
  </si>
  <si>
    <t>81105</t>
  </si>
  <si>
    <t>15000036</t>
  </si>
  <si>
    <t>11/9/2000</t>
  </si>
  <si>
    <t>17H-0018049</t>
  </si>
  <si>
    <t>0018049</t>
  </si>
  <si>
    <t>81108</t>
  </si>
  <si>
    <t>17003847</t>
  </si>
  <si>
    <t>Ngô Hoàng Thanh</t>
  </si>
  <si>
    <t>17H-0018050</t>
  </si>
  <si>
    <t>0018050</t>
  </si>
  <si>
    <t>81109</t>
  </si>
  <si>
    <t>17003866</t>
  </si>
  <si>
    <t>17H-0018051</t>
  </si>
  <si>
    <t>0018051</t>
  </si>
  <si>
    <t>81114</t>
  </si>
  <si>
    <t>17000297</t>
  </si>
  <si>
    <t>17H-0018052</t>
  </si>
  <si>
    <t>0018052</t>
  </si>
  <si>
    <t>81115</t>
  </si>
  <si>
    <t>17000298</t>
  </si>
  <si>
    <t>17H-0018053</t>
  </si>
  <si>
    <t>0018053</t>
  </si>
  <si>
    <t>81117</t>
  </si>
  <si>
    <t>17000212</t>
  </si>
  <si>
    <t>12/9/1990</t>
  </si>
  <si>
    <t>17H-0018055</t>
  </si>
  <si>
    <t>0018055</t>
  </si>
  <si>
    <t>81118</t>
  </si>
  <si>
    <t>17003962</t>
  </si>
  <si>
    <t>17H-0018057</t>
  </si>
  <si>
    <t>0018057</t>
  </si>
  <si>
    <t>81121</t>
  </si>
  <si>
    <t>17002064</t>
  </si>
  <si>
    <t>17H-0018058</t>
  </si>
  <si>
    <t>0018058</t>
  </si>
  <si>
    <t>81128</t>
  </si>
  <si>
    <t>17001153</t>
  </si>
  <si>
    <t>17H-0018059</t>
  </si>
  <si>
    <t>0018059</t>
  </si>
  <si>
    <t>81129</t>
  </si>
  <si>
    <t>17001151</t>
  </si>
  <si>
    <t>17H-0018060</t>
  </si>
  <si>
    <t>0018060</t>
  </si>
  <si>
    <t>81130</t>
  </si>
  <si>
    <t>16002160</t>
  </si>
  <si>
    <t>17H-0018061</t>
  </si>
  <si>
    <t>0018061</t>
  </si>
  <si>
    <t>0017668</t>
  </si>
  <si>
    <t>0018054</t>
  </si>
  <si>
    <t>0018056</t>
  </si>
  <si>
    <t>Hai trăm triệu, tám trăm lẻ ba ngàn đồng.</t>
  </si>
  <si>
    <t>TP. HCM, ngày 01 tháng 11 năm 2018</t>
  </si>
  <si>
    <t>81136</t>
  </si>
  <si>
    <t>17004265</t>
  </si>
  <si>
    <t>Vũ Thành</t>
  </si>
  <si>
    <t>02/11/2018</t>
  </si>
  <si>
    <t>17H-0017682</t>
  </si>
  <si>
    <t>0017682</t>
  </si>
  <si>
    <t>81140</t>
  </si>
  <si>
    <t>17003027</t>
  </si>
  <si>
    <t>19/09/1996</t>
  </si>
  <si>
    <t>17H-0017683</t>
  </si>
  <si>
    <t>0017683</t>
  </si>
  <si>
    <t>81141</t>
  </si>
  <si>
    <t>17003318</t>
  </si>
  <si>
    <t>Trần Hoàng Kiều</t>
  </si>
  <si>
    <t>17H-0017684</t>
  </si>
  <si>
    <t>0017684</t>
  </si>
  <si>
    <t>81142</t>
  </si>
  <si>
    <t>17H-0017685</t>
  </si>
  <si>
    <t>0017685</t>
  </si>
  <si>
    <t>81145</t>
  </si>
  <si>
    <t>18005763</t>
  </si>
  <si>
    <t>03/07/2000</t>
  </si>
  <si>
    <t>17H-0017686</t>
  </si>
  <si>
    <t>0017686</t>
  </si>
  <si>
    <t>81146</t>
  </si>
  <si>
    <t>16000922</t>
  </si>
  <si>
    <t>17H-0017687</t>
  </si>
  <si>
    <t>0017687</t>
  </si>
  <si>
    <t>81148</t>
  </si>
  <si>
    <t>15003366</t>
  </si>
  <si>
    <t>15CĐ-ĐCN4</t>
  </si>
  <si>
    <t>17H-0017688</t>
  </si>
  <si>
    <t>0017688</t>
  </si>
  <si>
    <t>81151</t>
  </si>
  <si>
    <t>18005764</t>
  </si>
  <si>
    <t>17/10/1997</t>
  </si>
  <si>
    <t>17H-0017689</t>
  </si>
  <si>
    <t>0017689</t>
  </si>
  <si>
    <t>81152</t>
  </si>
  <si>
    <t>17004548</t>
  </si>
  <si>
    <t>Trần Hòa</t>
  </si>
  <si>
    <t>20/08/1997</t>
  </si>
  <si>
    <t>17H-0017690</t>
  </si>
  <si>
    <t>0017690</t>
  </si>
  <si>
    <t>81153</t>
  </si>
  <si>
    <t>17003984</t>
  </si>
  <si>
    <t>17H-0017691</t>
  </si>
  <si>
    <t>0017691</t>
  </si>
  <si>
    <t>81154</t>
  </si>
  <si>
    <t>17004304</t>
  </si>
  <si>
    <t>17H-0017692</t>
  </si>
  <si>
    <t>0017692</t>
  </si>
  <si>
    <t>81156</t>
  </si>
  <si>
    <t>17003260</t>
  </si>
  <si>
    <t>17H-0017693</t>
  </si>
  <si>
    <t>0017693</t>
  </si>
  <si>
    <t>81158</t>
  </si>
  <si>
    <t>17000920</t>
  </si>
  <si>
    <t>Võ Phi</t>
  </si>
  <si>
    <t>17H-0017694</t>
  </si>
  <si>
    <t>0017694</t>
  </si>
  <si>
    <t>81159</t>
  </si>
  <si>
    <t>17004206</t>
  </si>
  <si>
    <t>10/05/1995</t>
  </si>
  <si>
    <t>17H-0017695</t>
  </si>
  <si>
    <t>0017695</t>
  </si>
  <si>
    <t>81160</t>
  </si>
  <si>
    <t>17003493</t>
  </si>
  <si>
    <t>17H-0017696</t>
  </si>
  <si>
    <t>0017696</t>
  </si>
  <si>
    <t>81161</t>
  </si>
  <si>
    <t>16000815</t>
  </si>
  <si>
    <t>Nguyễn Lê Vũ</t>
  </si>
  <si>
    <t>17H-0017697</t>
  </si>
  <si>
    <t>0017697</t>
  </si>
  <si>
    <t>81162</t>
  </si>
  <si>
    <t>16003255</t>
  </si>
  <si>
    <t>17H-0017698</t>
  </si>
  <si>
    <t>0017698</t>
  </si>
  <si>
    <t>81163</t>
  </si>
  <si>
    <t>17003507</t>
  </si>
  <si>
    <t>Đào Nhứt</t>
  </si>
  <si>
    <t>17H-0017699</t>
  </si>
  <si>
    <t>0017699</t>
  </si>
  <si>
    <t>81164</t>
  </si>
  <si>
    <t>17003818</t>
  </si>
  <si>
    <t>17H-0017700</t>
  </si>
  <si>
    <t>0017700</t>
  </si>
  <si>
    <t>81165</t>
  </si>
  <si>
    <t>16001385</t>
  </si>
  <si>
    <t>17H-0017701</t>
  </si>
  <si>
    <t>0017701</t>
  </si>
  <si>
    <t>81166</t>
  </si>
  <si>
    <t>17004428</t>
  </si>
  <si>
    <t>Trần Viết</t>
  </si>
  <si>
    <t>Bắc</t>
  </si>
  <si>
    <t>17H-0017702</t>
  </si>
  <si>
    <t>0017702</t>
  </si>
  <si>
    <t>81167</t>
  </si>
  <si>
    <t>16001657</t>
  </si>
  <si>
    <t>17H-0017703</t>
  </si>
  <si>
    <t>0017703</t>
  </si>
  <si>
    <t>81168</t>
  </si>
  <si>
    <t>17001984</t>
  </si>
  <si>
    <t>Trang Tường</t>
  </si>
  <si>
    <t>17H-0017704</t>
  </si>
  <si>
    <t>0017704</t>
  </si>
  <si>
    <t>81169</t>
  </si>
  <si>
    <t>17004275</t>
  </si>
  <si>
    <t>Đào Thị Yến</t>
  </si>
  <si>
    <t>17H-0017705</t>
  </si>
  <si>
    <t>0017705</t>
  </si>
  <si>
    <t>81170</t>
  </si>
  <si>
    <t>17004899</t>
  </si>
  <si>
    <t>Phạm Hữu Thanh</t>
  </si>
  <si>
    <t>28/8/1988</t>
  </si>
  <si>
    <t>17H-0017706</t>
  </si>
  <si>
    <t>0017706</t>
  </si>
  <si>
    <t>81182</t>
  </si>
  <si>
    <t>17001366</t>
  </si>
  <si>
    <t>03/11/2018</t>
  </si>
  <si>
    <t>17H-0017707</t>
  </si>
  <si>
    <t>0017707</t>
  </si>
  <si>
    <t>81183</t>
  </si>
  <si>
    <t>16002804</t>
  </si>
  <si>
    <t>19/04/1996</t>
  </si>
  <si>
    <t>17H-0017708</t>
  </si>
  <si>
    <t>0017708</t>
  </si>
  <si>
    <t>81184</t>
  </si>
  <si>
    <t>17004255</t>
  </si>
  <si>
    <t>19/06/1999</t>
  </si>
  <si>
    <t>17H-0017709</t>
  </si>
  <si>
    <t>0017709</t>
  </si>
  <si>
    <t>81185</t>
  </si>
  <si>
    <t>17002411</t>
  </si>
  <si>
    <t>17H-0017710</t>
  </si>
  <si>
    <t>0017710</t>
  </si>
  <si>
    <t>81186</t>
  </si>
  <si>
    <t>17003629</t>
  </si>
  <si>
    <t>Tạ Nhựt</t>
  </si>
  <si>
    <t>17H-0017711</t>
  </si>
  <si>
    <t>0017711</t>
  </si>
  <si>
    <t>81131</t>
  </si>
  <si>
    <t>16001722</t>
  </si>
  <si>
    <t>17H-0018062</t>
  </si>
  <si>
    <t>0018062</t>
  </si>
  <si>
    <t>81132</t>
  </si>
  <si>
    <t>16002047</t>
  </si>
  <si>
    <t>03/05/1993</t>
  </si>
  <si>
    <t>17H-0018063</t>
  </si>
  <si>
    <t>0018063</t>
  </si>
  <si>
    <t>81133</t>
  </si>
  <si>
    <t>17000917</t>
  </si>
  <si>
    <t>17H-0018064</t>
  </si>
  <si>
    <t>0018064</t>
  </si>
  <si>
    <t>81134</t>
  </si>
  <si>
    <t>17004205</t>
  </si>
  <si>
    <t>17H-0018065</t>
  </si>
  <si>
    <t>0018065</t>
  </si>
  <si>
    <t>81135</t>
  </si>
  <si>
    <t>16003600</t>
  </si>
  <si>
    <t>17H-0018066</t>
  </si>
  <si>
    <t>0018066</t>
  </si>
  <si>
    <t>81137</t>
  </si>
  <si>
    <t>16001831</t>
  </si>
  <si>
    <t>17H-0018067</t>
  </si>
  <si>
    <t>0018067</t>
  </si>
  <si>
    <t>81138</t>
  </si>
  <si>
    <t>16001377</t>
  </si>
  <si>
    <t>17H-0018068</t>
  </si>
  <si>
    <t>0018068</t>
  </si>
  <si>
    <t>81139</t>
  </si>
  <si>
    <t>16000854</t>
  </si>
  <si>
    <t>17H-0018069</t>
  </si>
  <si>
    <t>0018069</t>
  </si>
  <si>
    <t>81143</t>
  </si>
  <si>
    <t>17000902</t>
  </si>
  <si>
    <t>17H-0018070</t>
  </si>
  <si>
    <t>0018070</t>
  </si>
  <si>
    <t>81147</t>
  </si>
  <si>
    <t>17001756</t>
  </si>
  <si>
    <t>Trần Phương</t>
  </si>
  <si>
    <t>17H-0018071</t>
  </si>
  <si>
    <t>0018071</t>
  </si>
  <si>
    <t>81155</t>
  </si>
  <si>
    <t>17001193</t>
  </si>
  <si>
    <t>17H-0018072</t>
  </si>
  <si>
    <t>0018072</t>
  </si>
  <si>
    <t>81157</t>
  </si>
  <si>
    <t>16002451</t>
  </si>
  <si>
    <t>17H-0018073</t>
  </si>
  <si>
    <t>0018073</t>
  </si>
  <si>
    <t>81171</t>
  </si>
  <si>
    <t>17003946</t>
  </si>
  <si>
    <t>Khăm</t>
  </si>
  <si>
    <t>17H-0018074</t>
  </si>
  <si>
    <t>0018074</t>
  </si>
  <si>
    <t>81172</t>
  </si>
  <si>
    <t>17002653</t>
  </si>
  <si>
    <t>17H-0018075</t>
  </si>
  <si>
    <t>0018075</t>
  </si>
  <si>
    <t>81173</t>
  </si>
  <si>
    <t>17001169</t>
  </si>
  <si>
    <t>Hồ Tuấn</t>
  </si>
  <si>
    <t>17H-0018076</t>
  </si>
  <si>
    <t>0018076</t>
  </si>
  <si>
    <t>81174</t>
  </si>
  <si>
    <t>17003226</t>
  </si>
  <si>
    <t>17H-0018077</t>
  </si>
  <si>
    <t>0018077</t>
  </si>
  <si>
    <t>81175</t>
  </si>
  <si>
    <t>17002563</t>
  </si>
  <si>
    <t>Nguyễn Ngọc Huế</t>
  </si>
  <si>
    <t>17H-0018078</t>
  </si>
  <si>
    <t>0018078</t>
  </si>
  <si>
    <t>81176</t>
  </si>
  <si>
    <t>17002031</t>
  </si>
  <si>
    <t>17H-0018079</t>
  </si>
  <si>
    <t>0018079</t>
  </si>
  <si>
    <t>81177</t>
  </si>
  <si>
    <t>17002526</t>
  </si>
  <si>
    <t>17H-0018080</t>
  </si>
  <si>
    <t>0018080</t>
  </si>
  <si>
    <t>81178</t>
  </si>
  <si>
    <t>17000755</t>
  </si>
  <si>
    <t>Lê Thiết</t>
  </si>
  <si>
    <t>25/01/1993</t>
  </si>
  <si>
    <t>17H-0018081</t>
  </si>
  <si>
    <t>0018081</t>
  </si>
  <si>
    <t>81180</t>
  </si>
  <si>
    <t>16003115</t>
  </si>
  <si>
    <t>17H-0018082</t>
  </si>
  <si>
    <t>0018082</t>
  </si>
  <si>
    <t>81181</t>
  </si>
  <si>
    <t>17000948</t>
  </si>
  <si>
    <t>Khưu Hoàng Minh</t>
  </si>
  <si>
    <t>17H-0018083</t>
  </si>
  <si>
    <t>0018083</t>
  </si>
  <si>
    <t>81187</t>
  </si>
  <si>
    <t>17000473</t>
  </si>
  <si>
    <t>17H-0018084</t>
  </si>
  <si>
    <t>0018084</t>
  </si>
  <si>
    <t>TP. HCM, ngày 03 tháng 11 năm 2018</t>
  </si>
  <si>
    <t>(Ngày 02,03/11/2018)</t>
  </si>
  <si>
    <t>(Ngày 01/11/2018)</t>
  </si>
  <si>
    <t>Hai trăm sáu mươi hai triệu, bảy trăm bốn mươi ba ngàn đồng.</t>
  </si>
  <si>
    <t>(Ngày 05/11/2018)</t>
  </si>
  <si>
    <t>TP. HCM, ngày 05 tháng 11 năm 2018</t>
  </si>
  <si>
    <t>81192</t>
  </si>
  <si>
    <t>17001520</t>
  </si>
  <si>
    <t>14/05/1998</t>
  </si>
  <si>
    <t>05/11/2018</t>
  </si>
  <si>
    <t>17H-0017712</t>
  </si>
  <si>
    <t>0017712</t>
  </si>
  <si>
    <t>81193</t>
  </si>
  <si>
    <t>17001985</t>
  </si>
  <si>
    <t>17H-0017713</t>
  </si>
  <si>
    <t>0017713</t>
  </si>
  <si>
    <t>81194</t>
  </si>
  <si>
    <t>16002578</t>
  </si>
  <si>
    <t>17H-0017714</t>
  </si>
  <si>
    <t>0017714</t>
  </si>
  <si>
    <t>81195</t>
  </si>
  <si>
    <t>18004289</t>
  </si>
  <si>
    <t>17H-0017715</t>
  </si>
  <si>
    <t>0017715</t>
  </si>
  <si>
    <t>81202</t>
  </si>
  <si>
    <t>17002629</t>
  </si>
  <si>
    <t>17H-0017717</t>
  </si>
  <si>
    <t>0017717</t>
  </si>
  <si>
    <t>81204</t>
  </si>
  <si>
    <t>16000870</t>
  </si>
  <si>
    <t>Vũ Thị Cẩm</t>
  </si>
  <si>
    <t>17H-0017718</t>
  </si>
  <si>
    <t>0017718</t>
  </si>
  <si>
    <t>81205</t>
  </si>
  <si>
    <t>17002132</t>
  </si>
  <si>
    <t>17H-0017719</t>
  </si>
  <si>
    <t>0017719</t>
  </si>
  <si>
    <t>81210</t>
  </si>
  <si>
    <t>16002328</t>
  </si>
  <si>
    <t>17H-0017720</t>
  </si>
  <si>
    <t>0017720</t>
  </si>
  <si>
    <t>81212</t>
  </si>
  <si>
    <t>16003154</t>
  </si>
  <si>
    <t>17H-0017721</t>
  </si>
  <si>
    <t>0017721</t>
  </si>
  <si>
    <t>81220</t>
  </si>
  <si>
    <t>17002391</t>
  </si>
  <si>
    <t>.</t>
  </si>
  <si>
    <t>Duk</t>
  </si>
  <si>
    <t>17H-0017722</t>
  </si>
  <si>
    <t>0017722</t>
  </si>
  <si>
    <t>81222</t>
  </si>
  <si>
    <t>16003388</t>
  </si>
  <si>
    <t>Đặng Châu Minh</t>
  </si>
  <si>
    <t>17H-0017723</t>
  </si>
  <si>
    <t>0017723</t>
  </si>
  <si>
    <t>81223</t>
  </si>
  <si>
    <t>17002370</t>
  </si>
  <si>
    <t>17H-0017724</t>
  </si>
  <si>
    <t>0017724</t>
  </si>
  <si>
    <t>81233</t>
  </si>
  <si>
    <t>16003314</t>
  </si>
  <si>
    <t>Nguyễn Vũ Hoàng</t>
  </si>
  <si>
    <t>17/12/1997</t>
  </si>
  <si>
    <t>17h-0017725</t>
  </si>
  <si>
    <t>0017725</t>
  </si>
  <si>
    <t>81235</t>
  </si>
  <si>
    <t>16003410</t>
  </si>
  <si>
    <t>La Gia</t>
  </si>
  <si>
    <t>17h-0017726</t>
  </si>
  <si>
    <t>0017726</t>
  </si>
  <si>
    <t>81237</t>
  </si>
  <si>
    <t>17004100</t>
  </si>
  <si>
    <t>17H-0017727</t>
  </si>
  <si>
    <t>0017727</t>
  </si>
  <si>
    <t>81245</t>
  </si>
  <si>
    <t>17002742</t>
  </si>
  <si>
    <t>17H-0017728</t>
  </si>
  <si>
    <t>0017728</t>
  </si>
  <si>
    <t>81246</t>
  </si>
  <si>
    <t>17002708</t>
  </si>
  <si>
    <t>17H-0017729</t>
  </si>
  <si>
    <t>0017729</t>
  </si>
  <si>
    <t>81247</t>
  </si>
  <si>
    <t>16001928</t>
  </si>
  <si>
    <t>17H-0017730</t>
  </si>
  <si>
    <t>0017730</t>
  </si>
  <si>
    <t>81248</t>
  </si>
  <si>
    <t>17003688</t>
  </si>
  <si>
    <t>17H-0017731</t>
  </si>
  <si>
    <t>0017731</t>
  </si>
  <si>
    <t>81188</t>
  </si>
  <si>
    <t>17000806</t>
  </si>
  <si>
    <t>Trần Hồ</t>
  </si>
  <si>
    <t>17H-0018085</t>
  </si>
  <si>
    <t>0018085</t>
  </si>
  <si>
    <t>81189</t>
  </si>
  <si>
    <t>16002152</t>
  </si>
  <si>
    <t>02/12/1997</t>
  </si>
  <si>
    <t>17H-0018086</t>
  </si>
  <si>
    <t>0018086</t>
  </si>
  <si>
    <t>81191</t>
  </si>
  <si>
    <t>17002265</t>
  </si>
  <si>
    <t>17H-0018087</t>
  </si>
  <si>
    <t>0018087</t>
  </si>
  <si>
    <t>81199</t>
  </si>
  <si>
    <t>17003327</t>
  </si>
  <si>
    <t>17H-0018088</t>
  </si>
  <si>
    <t>0018088</t>
  </si>
  <si>
    <t>81200</t>
  </si>
  <si>
    <t>16003401</t>
  </si>
  <si>
    <t>Đào Hồng</t>
  </si>
  <si>
    <t>17H-0018089</t>
  </si>
  <si>
    <t>0018089</t>
  </si>
  <si>
    <t>81201</t>
  </si>
  <si>
    <t>18005765</t>
  </si>
  <si>
    <t>Khoan</t>
  </si>
  <si>
    <t>15/08/1982</t>
  </si>
  <si>
    <t>17H-0018090</t>
  </si>
  <si>
    <t>0018090</t>
  </si>
  <si>
    <t>81206</t>
  </si>
  <si>
    <t>17002154</t>
  </si>
  <si>
    <t>Trần Chấn</t>
  </si>
  <si>
    <t>17H-0018091</t>
  </si>
  <si>
    <t>0018091</t>
  </si>
  <si>
    <t>81207</t>
  </si>
  <si>
    <t>17002063</t>
  </si>
  <si>
    <t>17H-0018092</t>
  </si>
  <si>
    <t>0018092</t>
  </si>
  <si>
    <t>81209</t>
  </si>
  <si>
    <t>16003326</t>
  </si>
  <si>
    <t>17H-0018093</t>
  </si>
  <si>
    <t>0018093</t>
  </si>
  <si>
    <t>81214</t>
  </si>
  <si>
    <t>16002639</t>
  </si>
  <si>
    <t>17H-0018094</t>
  </si>
  <si>
    <t>0018094</t>
  </si>
  <si>
    <t>81215</t>
  </si>
  <si>
    <t>16002332</t>
  </si>
  <si>
    <t>17H-0018095</t>
  </si>
  <si>
    <t>0018095</t>
  </si>
  <si>
    <t>81216</t>
  </si>
  <si>
    <t>17003935</t>
  </si>
  <si>
    <t>17H-0018096</t>
  </si>
  <si>
    <t>0018096</t>
  </si>
  <si>
    <t>81217</t>
  </si>
  <si>
    <t>18005766</t>
  </si>
  <si>
    <t>Huỳnh Dương Gia</t>
  </si>
  <si>
    <t>17H-0018097</t>
  </si>
  <si>
    <t>0018097</t>
  </si>
  <si>
    <t>81218</t>
  </si>
  <si>
    <t>17004821</t>
  </si>
  <si>
    <t>Vũ Trần Quốc</t>
  </si>
  <si>
    <t>17H-0018098</t>
  </si>
  <si>
    <t>0018098</t>
  </si>
  <si>
    <t>81221</t>
  </si>
  <si>
    <t>16003331</t>
  </si>
  <si>
    <t>17H-0018099</t>
  </si>
  <si>
    <t>0018099</t>
  </si>
  <si>
    <t>81226</t>
  </si>
  <si>
    <t>16002652</t>
  </si>
  <si>
    <t>17H-0018100</t>
  </si>
  <si>
    <t>0018100</t>
  </si>
  <si>
    <t>81227</t>
  </si>
  <si>
    <t>17H-0018101</t>
  </si>
  <si>
    <t>0018101</t>
  </si>
  <si>
    <t>81228</t>
  </si>
  <si>
    <t>17H-0018102</t>
  </si>
  <si>
    <t>0018102</t>
  </si>
  <si>
    <t>81229</t>
  </si>
  <si>
    <t>17004479</t>
  </si>
  <si>
    <t>18/05/1996</t>
  </si>
  <si>
    <t>17H-0018103</t>
  </si>
  <si>
    <t>0018103</t>
  </si>
  <si>
    <t>81230</t>
  </si>
  <si>
    <t>17003362</t>
  </si>
  <si>
    <t>Nguyễn Trần Khai</t>
  </si>
  <si>
    <t>17H-0018104</t>
  </si>
  <si>
    <t>0018104</t>
  </si>
  <si>
    <t>81231</t>
  </si>
  <si>
    <t>16003566</t>
  </si>
  <si>
    <t>17H-0018105</t>
  </si>
  <si>
    <t>0018105</t>
  </si>
  <si>
    <t>81232</t>
  </si>
  <si>
    <t>16001283</t>
  </si>
  <si>
    <t>17H-0018106</t>
  </si>
  <si>
    <t>0018106</t>
  </si>
  <si>
    <t>81234</t>
  </si>
  <si>
    <t>16003040</t>
  </si>
  <si>
    <t>Lâm Tấn</t>
  </si>
  <si>
    <t>09/07/1998</t>
  </si>
  <si>
    <t>17H-0018107</t>
  </si>
  <si>
    <t>0018107</t>
  </si>
  <si>
    <t>81236</t>
  </si>
  <si>
    <t>16002059</t>
  </si>
  <si>
    <t>17H-0018108</t>
  </si>
  <si>
    <t>0018108</t>
  </si>
  <si>
    <t>81240</t>
  </si>
  <si>
    <t>16003545</t>
  </si>
  <si>
    <t>22/09/1996</t>
  </si>
  <si>
    <t>17H-0018109</t>
  </si>
  <si>
    <t>0018109</t>
  </si>
  <si>
    <t>81241</t>
  </si>
  <si>
    <t>16002550</t>
  </si>
  <si>
    <t>Lê Phong</t>
  </si>
  <si>
    <t>11/09/1997</t>
  </si>
  <si>
    <t>17H-0018110</t>
  </si>
  <si>
    <t>0018110</t>
  </si>
  <si>
    <t>81244</t>
  </si>
  <si>
    <t>17003205</t>
  </si>
  <si>
    <t>Lê Đào Trường</t>
  </si>
  <si>
    <t>17H-0018111</t>
  </si>
  <si>
    <t>0018111</t>
  </si>
  <si>
    <t>Hai trăm lẻ sáu triệu, tám trăm bảy mươi bảy ngàn chín trăm hai mươi đồng.</t>
  </si>
  <si>
    <t>0017716</t>
  </si>
  <si>
    <t>81249</t>
  </si>
  <si>
    <t>16000718</t>
  </si>
  <si>
    <t>06/11/2018</t>
  </si>
  <si>
    <t>17H-0017732</t>
  </si>
  <si>
    <t>0017732</t>
  </si>
  <si>
    <t>81255</t>
  </si>
  <si>
    <t>16001960</t>
  </si>
  <si>
    <t>17H-0017733</t>
  </si>
  <si>
    <t>0017733</t>
  </si>
  <si>
    <t>81259</t>
  </si>
  <si>
    <t>17001326</t>
  </si>
  <si>
    <t>Ngô Nhựt</t>
  </si>
  <si>
    <t>17H-0017734</t>
  </si>
  <si>
    <t>0017734</t>
  </si>
  <si>
    <t>81261</t>
  </si>
  <si>
    <t>17004130</t>
  </si>
  <si>
    <t>Thoa</t>
  </si>
  <si>
    <t>17H-0017735</t>
  </si>
  <si>
    <t>0017735</t>
  </si>
  <si>
    <t>81269</t>
  </si>
  <si>
    <t>17001906</t>
  </si>
  <si>
    <t>17H-0017736</t>
  </si>
  <si>
    <t>0017736</t>
  </si>
  <si>
    <t>81270</t>
  </si>
  <si>
    <t>16001073</t>
  </si>
  <si>
    <t>17H-0017737</t>
  </si>
  <si>
    <t>0017737</t>
  </si>
  <si>
    <t>81272</t>
  </si>
  <si>
    <t>17001325</t>
  </si>
  <si>
    <t>Tạo</t>
  </si>
  <si>
    <t>17H-0017738</t>
  </si>
  <si>
    <t>0017738</t>
  </si>
  <si>
    <t>81276</t>
  </si>
  <si>
    <t>16001644</t>
  </si>
  <si>
    <t>17H-0017739</t>
  </si>
  <si>
    <t>0017739</t>
  </si>
  <si>
    <t>81277</t>
  </si>
  <si>
    <t>17H-0017740</t>
  </si>
  <si>
    <t>0017740</t>
  </si>
  <si>
    <t>81278</t>
  </si>
  <si>
    <t>17004750</t>
  </si>
  <si>
    <t>17H-0017741</t>
  </si>
  <si>
    <t>0017741</t>
  </si>
  <si>
    <t>81279</t>
  </si>
  <si>
    <t>17003671</t>
  </si>
  <si>
    <t>17H-0017742</t>
  </si>
  <si>
    <t>0017742</t>
  </si>
  <si>
    <t>81280</t>
  </si>
  <si>
    <t>17001912</t>
  </si>
  <si>
    <t>17H-0017743</t>
  </si>
  <si>
    <t>0017743</t>
  </si>
  <si>
    <t>81282</t>
  </si>
  <si>
    <t>18005767</t>
  </si>
  <si>
    <t>13/09/1997</t>
  </si>
  <si>
    <t>17H-0017744</t>
  </si>
  <si>
    <t>0017744</t>
  </si>
  <si>
    <t>81284</t>
  </si>
  <si>
    <t>17002522</t>
  </si>
  <si>
    <t>17H-0017745</t>
  </si>
  <si>
    <t>0017745</t>
  </si>
  <si>
    <t>81287</t>
  </si>
  <si>
    <t>18005768</t>
  </si>
  <si>
    <t>Huỳnh Nhựt</t>
  </si>
  <si>
    <t>17H-0017746</t>
  </si>
  <si>
    <t>0017746</t>
  </si>
  <si>
    <t>81289</t>
  </si>
  <si>
    <t>17003997</t>
  </si>
  <si>
    <t>17H-0017747</t>
  </si>
  <si>
    <t>0017747</t>
  </si>
  <si>
    <t>81294</t>
  </si>
  <si>
    <t>17001042</t>
  </si>
  <si>
    <t>17H-0017748</t>
  </si>
  <si>
    <t>0017748</t>
  </si>
  <si>
    <t>81295</t>
  </si>
  <si>
    <t>17000838</t>
  </si>
  <si>
    <t>Vũ Xuân</t>
  </si>
  <si>
    <t>17H-0017749</t>
  </si>
  <si>
    <t>0017749</t>
  </si>
  <si>
    <t>81296</t>
  </si>
  <si>
    <t>18005769</t>
  </si>
  <si>
    <t>25/03/2000</t>
  </si>
  <si>
    <t>17H-0017750</t>
  </si>
  <si>
    <t>0017750</t>
  </si>
  <si>
    <t>81297</t>
  </si>
  <si>
    <t>17003780</t>
  </si>
  <si>
    <t>17H-0017751</t>
  </si>
  <si>
    <t>0017751</t>
  </si>
  <si>
    <t>81299</t>
  </si>
  <si>
    <t>16002826</t>
  </si>
  <si>
    <t>17H-0017752</t>
  </si>
  <si>
    <t>0017752</t>
  </si>
  <si>
    <t>81303</t>
  </si>
  <si>
    <t>17003918</t>
  </si>
  <si>
    <t>17H-0017753</t>
  </si>
  <si>
    <t>0017753</t>
  </si>
  <si>
    <t>81304</t>
  </si>
  <si>
    <t>17003061</t>
  </si>
  <si>
    <t>17H-0017754</t>
  </si>
  <si>
    <t>0017754</t>
  </si>
  <si>
    <t>81305</t>
  </si>
  <si>
    <t>17001424</t>
  </si>
  <si>
    <t>31/07/1997</t>
  </si>
  <si>
    <t>17H-0017755</t>
  </si>
  <si>
    <t>0017755</t>
  </si>
  <si>
    <t>81306</t>
  </si>
  <si>
    <t>17000992</t>
  </si>
  <si>
    <t>17H-0017756</t>
  </si>
  <si>
    <t>0017756</t>
  </si>
  <si>
    <t>81307</t>
  </si>
  <si>
    <t>16003554</t>
  </si>
  <si>
    <t>Bùi Nhật Đăng</t>
  </si>
  <si>
    <t>17H-0017757</t>
  </si>
  <si>
    <t>0017757</t>
  </si>
  <si>
    <t>81312</t>
  </si>
  <si>
    <t>17004868</t>
  </si>
  <si>
    <t>28/9/1997</t>
  </si>
  <si>
    <t>17H-0017758</t>
  </si>
  <si>
    <t>0017758</t>
  </si>
  <si>
    <t>81316</t>
  </si>
  <si>
    <t>17002684</t>
  </si>
  <si>
    <t>17H-0017759</t>
  </si>
  <si>
    <t>0017759</t>
  </si>
  <si>
    <t>81319</t>
  </si>
  <si>
    <t>16002864</t>
  </si>
  <si>
    <t>18/05/1995</t>
  </si>
  <si>
    <t>17H-0017760</t>
  </si>
  <si>
    <t>0017760</t>
  </si>
  <si>
    <t>81320</t>
  </si>
  <si>
    <t>17H-0017761</t>
  </si>
  <si>
    <t>0017761</t>
  </si>
  <si>
    <t>81250</t>
  </si>
  <si>
    <t>17004110</t>
  </si>
  <si>
    <t>Khổng Trần Anh</t>
  </si>
  <si>
    <t>17H-0018112</t>
  </si>
  <si>
    <t>0018112</t>
  </si>
  <si>
    <t>81252</t>
  </si>
  <si>
    <t>15000083</t>
  </si>
  <si>
    <t>17H-0018113</t>
  </si>
  <si>
    <t>0018113</t>
  </si>
  <si>
    <t>81254</t>
  </si>
  <si>
    <t>16002341</t>
  </si>
  <si>
    <t>Lương Gia</t>
  </si>
  <si>
    <t>08/07/1997</t>
  </si>
  <si>
    <t>17H-0018114</t>
  </si>
  <si>
    <t>0018114</t>
  </si>
  <si>
    <t>81256</t>
  </si>
  <si>
    <t>17004922</t>
  </si>
  <si>
    <t>Tạ Công</t>
  </si>
  <si>
    <t>18/12/1994</t>
  </si>
  <si>
    <t>17H-0018115</t>
  </si>
  <si>
    <t>0018115</t>
  </si>
  <si>
    <t>81257</t>
  </si>
  <si>
    <t>17H-0018116</t>
  </si>
  <si>
    <t>0018116</t>
  </si>
  <si>
    <t>81258</t>
  </si>
  <si>
    <t>17004908</t>
  </si>
  <si>
    <t>11/5/1998</t>
  </si>
  <si>
    <t>17H-0018117</t>
  </si>
  <si>
    <t>0018117</t>
  </si>
  <si>
    <t>81260</t>
  </si>
  <si>
    <t>17002961</t>
  </si>
  <si>
    <t>17H-0018118</t>
  </si>
  <si>
    <t>0018118</t>
  </si>
  <si>
    <t>81262</t>
  </si>
  <si>
    <t>17003660</t>
  </si>
  <si>
    <t>17H-0018119</t>
  </si>
  <si>
    <t>0018119</t>
  </si>
  <si>
    <t>81263</t>
  </si>
  <si>
    <t>17004938</t>
  </si>
  <si>
    <t>Viên</t>
  </si>
  <si>
    <t>05/01/1993</t>
  </si>
  <si>
    <t>17H-0018120</t>
  </si>
  <si>
    <t>0018120</t>
  </si>
  <si>
    <t>81266</t>
  </si>
  <si>
    <t>17003074</t>
  </si>
  <si>
    <t>17H-0018121</t>
  </si>
  <si>
    <t>0018121</t>
  </si>
  <si>
    <t>81273</t>
  </si>
  <si>
    <t>16003185</t>
  </si>
  <si>
    <t>17H-0018122</t>
  </si>
  <si>
    <t>0018122</t>
  </si>
  <si>
    <t>81274</t>
  </si>
  <si>
    <t>16003378</t>
  </si>
  <si>
    <t>12/08/1997</t>
  </si>
  <si>
    <t>17H-0018123</t>
  </si>
  <si>
    <t>0018123</t>
  </si>
  <si>
    <t>81275</t>
  </si>
  <si>
    <t>17001171</t>
  </si>
  <si>
    <t>17H-0018124</t>
  </si>
  <si>
    <t>0018124</t>
  </si>
  <si>
    <t>81281</t>
  </si>
  <si>
    <t>16002066</t>
  </si>
  <si>
    <t>17H-0018125</t>
  </si>
  <si>
    <t>0018125</t>
  </si>
  <si>
    <t>81290</t>
  </si>
  <si>
    <t>17003869</t>
  </si>
  <si>
    <t>Mai Nguyễn Thảo</t>
  </si>
  <si>
    <t>18/03/1999</t>
  </si>
  <si>
    <t>17H-0018126</t>
  </si>
  <si>
    <t>0018126</t>
  </si>
  <si>
    <t>81291</t>
  </si>
  <si>
    <t>16002316</t>
  </si>
  <si>
    <t>Đặng Đăng</t>
  </si>
  <si>
    <t>17H-0018127</t>
  </si>
  <si>
    <t>0018127</t>
  </si>
  <si>
    <t>81292</t>
  </si>
  <si>
    <t>17003870</t>
  </si>
  <si>
    <t>Đặng Thụy Bích</t>
  </si>
  <si>
    <t>17H-0018128</t>
  </si>
  <si>
    <t>0018128</t>
  </si>
  <si>
    <t>81293</t>
  </si>
  <si>
    <t>16002833</t>
  </si>
  <si>
    <t>17H-0018129</t>
  </si>
  <si>
    <t>0018129</t>
  </si>
  <si>
    <t>81300</t>
  </si>
  <si>
    <t>17003223</t>
  </si>
  <si>
    <t>Phạm Hoàn</t>
  </si>
  <si>
    <t>17H-0018130</t>
  </si>
  <si>
    <t>0018130</t>
  </si>
  <si>
    <t>81301</t>
  </si>
  <si>
    <t>17001975</t>
  </si>
  <si>
    <t>17H-0018131</t>
  </si>
  <si>
    <t>0018131</t>
  </si>
  <si>
    <t>81302</t>
  </si>
  <si>
    <t>17002510</t>
  </si>
  <si>
    <t>Đỗ Hoài</t>
  </si>
  <si>
    <t>17H-0018132</t>
  </si>
  <si>
    <t>0018132</t>
  </si>
  <si>
    <t>81308</t>
  </si>
  <si>
    <t>17000829</t>
  </si>
  <si>
    <t>17H-0018133</t>
  </si>
  <si>
    <t>0018133</t>
  </si>
  <si>
    <t>81309</t>
  </si>
  <si>
    <t>17000946</t>
  </si>
  <si>
    <t>17H-0018134</t>
  </si>
  <si>
    <t>0018134</t>
  </si>
  <si>
    <t>81311</t>
  </si>
  <si>
    <t>17000464</t>
  </si>
  <si>
    <t>06/02/1999</t>
  </si>
  <si>
    <t>17H-0018135</t>
  </si>
  <si>
    <t>0018135</t>
  </si>
  <si>
    <t>81317</t>
  </si>
  <si>
    <t>16000175</t>
  </si>
  <si>
    <t>Trần Nguyễn Việt</t>
  </si>
  <si>
    <t>17H-0018136</t>
  </si>
  <si>
    <t>0018136</t>
  </si>
  <si>
    <t>81318</t>
  </si>
  <si>
    <t>17H-0018137</t>
  </si>
  <si>
    <t>0018137</t>
  </si>
  <si>
    <t>(Ngày 06/11/2018)</t>
  </si>
  <si>
    <t>TP. HCM, ngày 06 tháng 11 năm 2018</t>
  </si>
  <si>
    <t>Hai trăm sáu mươi mốt triệu, sáu trăm chín mươi hai ngàn đồng.</t>
  </si>
  <si>
    <t>(Ngày 07/11/2018)</t>
  </si>
  <si>
    <t>TP. HCM, ngày 07 tháng 11 năm 2018</t>
  </si>
  <si>
    <t>81326</t>
  </si>
  <si>
    <t>16001616</t>
  </si>
  <si>
    <t>08/08/1997</t>
  </si>
  <si>
    <t>07/11/2018</t>
  </si>
  <si>
    <t>17H-0017762</t>
  </si>
  <si>
    <t>0017762</t>
  </si>
  <si>
    <t>81327</t>
  </si>
  <si>
    <t>16001544</t>
  </si>
  <si>
    <t>Nguyễn Từ Tấn</t>
  </si>
  <si>
    <t>17H-0017763</t>
  </si>
  <si>
    <t>0017763</t>
  </si>
  <si>
    <t>81328</t>
  </si>
  <si>
    <t>17001320</t>
  </si>
  <si>
    <t>Nguyễn Đình Hoài</t>
  </si>
  <si>
    <t>17H-0017764</t>
  </si>
  <si>
    <t>0017764</t>
  </si>
  <si>
    <t>81329</t>
  </si>
  <si>
    <t>16001178</t>
  </si>
  <si>
    <t>Đoàn Hồ Anh</t>
  </si>
  <si>
    <t>17H-0017765</t>
  </si>
  <si>
    <t>0017765</t>
  </si>
  <si>
    <t>81330</t>
  </si>
  <si>
    <t>16001161</t>
  </si>
  <si>
    <t>Hà Hoàng</t>
  </si>
  <si>
    <t>05/10/1996</t>
  </si>
  <si>
    <t>17H-0017766</t>
  </si>
  <si>
    <t>0017766</t>
  </si>
  <si>
    <t>81331</t>
  </si>
  <si>
    <t>17001298</t>
  </si>
  <si>
    <t>17H-0017767</t>
  </si>
  <si>
    <t>0017767</t>
  </si>
  <si>
    <t>81337</t>
  </si>
  <si>
    <t>16000927</t>
  </si>
  <si>
    <t>Tuấn</t>
  </si>
  <si>
    <t>29/01/1997</t>
  </si>
  <si>
    <t>17H-0017768</t>
  </si>
  <si>
    <t>0017768</t>
  </si>
  <si>
    <t>81339</t>
  </si>
  <si>
    <t>16001321</t>
  </si>
  <si>
    <t>17H-0017769</t>
  </si>
  <si>
    <t>0017769</t>
  </si>
  <si>
    <t>81340</t>
  </si>
  <si>
    <t>16001653</t>
  </si>
  <si>
    <t>17H-0017770</t>
  </si>
  <si>
    <t>0017770</t>
  </si>
  <si>
    <t>81342</t>
  </si>
  <si>
    <t>17002011</t>
  </si>
  <si>
    <t>Đinh Công</t>
  </si>
  <si>
    <t>17H-0017772</t>
  </si>
  <si>
    <t>0017772</t>
  </si>
  <si>
    <t>81349</t>
  </si>
  <si>
    <t>17003353</t>
  </si>
  <si>
    <t>Nguyễn Trung Anh</t>
  </si>
  <si>
    <t>03/12/1996</t>
  </si>
  <si>
    <t>17H-0017773</t>
  </si>
  <si>
    <t>0017773</t>
  </si>
  <si>
    <t>81350</t>
  </si>
  <si>
    <t>16000956</t>
  </si>
  <si>
    <t>17H-0017774</t>
  </si>
  <si>
    <t>0017774</t>
  </si>
  <si>
    <t>81351</t>
  </si>
  <si>
    <t>16001044</t>
  </si>
  <si>
    <t>11/11/1997</t>
  </si>
  <si>
    <t>17H-0017775</t>
  </si>
  <si>
    <t>0017775</t>
  </si>
  <si>
    <t>81352</t>
  </si>
  <si>
    <t>16001011</t>
  </si>
  <si>
    <t>Trần Lê</t>
  </si>
  <si>
    <t>17H-0017776</t>
  </si>
  <si>
    <t>0017776</t>
  </si>
  <si>
    <t>81353</t>
  </si>
  <si>
    <t>16001018</t>
  </si>
  <si>
    <t>17H-0017777</t>
  </si>
  <si>
    <t>0017777</t>
  </si>
  <si>
    <t>81354</t>
  </si>
  <si>
    <t>16001022</t>
  </si>
  <si>
    <t>Trịnh Khôi</t>
  </si>
  <si>
    <t>17H-0017778</t>
  </si>
  <si>
    <t>0017778</t>
  </si>
  <si>
    <t>81357</t>
  </si>
  <si>
    <t>17000971</t>
  </si>
  <si>
    <t>21/05/1999</t>
  </si>
  <si>
    <t>17H-0017779</t>
  </si>
  <si>
    <t>0017779</t>
  </si>
  <si>
    <t>81361</t>
  </si>
  <si>
    <t>16001957</t>
  </si>
  <si>
    <t>17H-0017780</t>
  </si>
  <si>
    <t>0017780</t>
  </si>
  <si>
    <t>81362</t>
  </si>
  <si>
    <t>17003812</t>
  </si>
  <si>
    <t>Đoàn Phương Minh</t>
  </si>
  <si>
    <t>17H-0017781</t>
  </si>
  <si>
    <t>0017781</t>
  </si>
  <si>
    <t>81363</t>
  </si>
  <si>
    <t>16000946</t>
  </si>
  <si>
    <t>17H-0017782</t>
  </si>
  <si>
    <t>0017782</t>
  </si>
  <si>
    <t>81364</t>
  </si>
  <si>
    <t>16000893</t>
  </si>
  <si>
    <t>17H-0017783</t>
  </si>
  <si>
    <t>0017783</t>
  </si>
  <si>
    <t>81365</t>
  </si>
  <si>
    <t>16002786</t>
  </si>
  <si>
    <t>17H-0017784</t>
  </si>
  <si>
    <t>0017784</t>
  </si>
  <si>
    <t>81367</t>
  </si>
  <si>
    <t>17001134</t>
  </si>
  <si>
    <t>17H-0017785</t>
  </si>
  <si>
    <t>0017785</t>
  </si>
  <si>
    <t>81368</t>
  </si>
  <si>
    <t>16001619</t>
  </si>
  <si>
    <t>17H-0017786</t>
  </si>
  <si>
    <t>0017786</t>
  </si>
  <si>
    <t>81369</t>
  </si>
  <si>
    <t>17001079</t>
  </si>
  <si>
    <t>17H-0017787</t>
  </si>
  <si>
    <t>0017787</t>
  </si>
  <si>
    <t>81370</t>
  </si>
  <si>
    <t>17003901</t>
  </si>
  <si>
    <t>17H-0017788</t>
  </si>
  <si>
    <t>0017788</t>
  </si>
  <si>
    <t>81373</t>
  </si>
  <si>
    <t>17002831</t>
  </si>
  <si>
    <t>17H-0017789</t>
  </si>
  <si>
    <t>0017789</t>
  </si>
  <si>
    <t>81374</t>
  </si>
  <si>
    <t>17004085</t>
  </si>
  <si>
    <t>17H-0017790</t>
  </si>
  <si>
    <t>0017790</t>
  </si>
  <si>
    <t>81375</t>
  </si>
  <si>
    <t>17001437</t>
  </si>
  <si>
    <t>17H-0017791</t>
  </si>
  <si>
    <t>0017791</t>
  </si>
  <si>
    <t>81377</t>
  </si>
  <si>
    <t>17004321</t>
  </si>
  <si>
    <t>Cáp Hữu</t>
  </si>
  <si>
    <t>17H-0017792</t>
  </si>
  <si>
    <t>0017792</t>
  </si>
  <si>
    <t>81378</t>
  </si>
  <si>
    <t>17004009</t>
  </si>
  <si>
    <t>17H-0017793</t>
  </si>
  <si>
    <t>0017793</t>
  </si>
  <si>
    <t>81379</t>
  </si>
  <si>
    <t>17002440</t>
  </si>
  <si>
    <t>17H-0017794</t>
  </si>
  <si>
    <t>0017794</t>
  </si>
  <si>
    <t>81380</t>
  </si>
  <si>
    <t>17004135</t>
  </si>
  <si>
    <t>Điểu Gơ</t>
  </si>
  <si>
    <t>Lui</t>
  </si>
  <si>
    <t>17H-0017795</t>
  </si>
  <si>
    <t>0017795</t>
  </si>
  <si>
    <t>81381</t>
  </si>
  <si>
    <t>17002832</t>
  </si>
  <si>
    <t>17H-0017796</t>
  </si>
  <si>
    <t>0017796</t>
  </si>
  <si>
    <t>81384</t>
  </si>
  <si>
    <t>16003402</t>
  </si>
  <si>
    <t>Hà Đăng</t>
  </si>
  <si>
    <t>17H-0017797</t>
  </si>
  <si>
    <t>0017797</t>
  </si>
  <si>
    <t>81385</t>
  </si>
  <si>
    <t>17002868</t>
  </si>
  <si>
    <t>17H-0017798</t>
  </si>
  <si>
    <t>0017798</t>
  </si>
  <si>
    <t>81386</t>
  </si>
  <si>
    <t>17004029</t>
  </si>
  <si>
    <t>17H-0017799</t>
  </si>
  <si>
    <t>0017799</t>
  </si>
  <si>
    <t>81389</t>
  </si>
  <si>
    <t>17004933</t>
  </si>
  <si>
    <t>Phạm Trịnh Minh</t>
  </si>
  <si>
    <t>21/9/1981</t>
  </si>
  <si>
    <t>17H-0017800</t>
  </si>
  <si>
    <t>0017800</t>
  </si>
  <si>
    <t>81390</t>
  </si>
  <si>
    <t>16002132</t>
  </si>
  <si>
    <t>Mai Trung</t>
  </si>
  <si>
    <t>17H-0017801</t>
  </si>
  <si>
    <t>0017801</t>
  </si>
  <si>
    <t>81391</t>
  </si>
  <si>
    <t>17000919</t>
  </si>
  <si>
    <t>17H-0017802</t>
  </si>
  <si>
    <t>0017802</t>
  </si>
  <si>
    <t>81393</t>
  </si>
  <si>
    <t>16000729</t>
  </si>
  <si>
    <t>17H-0017803</t>
  </si>
  <si>
    <t>0017803</t>
  </si>
  <si>
    <t>81392</t>
  </si>
  <si>
    <t>17003794</t>
  </si>
  <si>
    <t>17H-0017804</t>
  </si>
  <si>
    <t>0017804</t>
  </si>
  <si>
    <t>81394</t>
  </si>
  <si>
    <t>17003215</t>
  </si>
  <si>
    <t>Tô Thành</t>
  </si>
  <si>
    <t>17H-0017805</t>
  </si>
  <si>
    <t>0017805</t>
  </si>
  <si>
    <t>81395</t>
  </si>
  <si>
    <t>17003380</t>
  </si>
  <si>
    <t>17H-0017806</t>
  </si>
  <si>
    <t>0017806</t>
  </si>
  <si>
    <t>81397</t>
  </si>
  <si>
    <t>17004917</t>
  </si>
  <si>
    <t xml:space="preserve">Lê Quốc </t>
  </si>
  <si>
    <t>06/9/1994</t>
  </si>
  <si>
    <t>17H-0017807</t>
  </si>
  <si>
    <t>0017807</t>
  </si>
  <si>
    <t>81400</t>
  </si>
  <si>
    <t>17002929</t>
  </si>
  <si>
    <t>Huỳnh Cảnh</t>
  </si>
  <si>
    <t>17H-0017808</t>
  </si>
  <si>
    <t>0017808</t>
  </si>
  <si>
    <t>81333</t>
  </si>
  <si>
    <t>16000990</t>
  </si>
  <si>
    <t>Nguyễn Lê Nhật</t>
  </si>
  <si>
    <t>17H-0018138</t>
  </si>
  <si>
    <t>0018138</t>
  </si>
  <si>
    <t>81334</t>
  </si>
  <si>
    <t>17002986</t>
  </si>
  <si>
    <t>Nguyễn Chánh</t>
  </si>
  <si>
    <t>17H-0018139</t>
  </si>
  <si>
    <t>0018139</t>
  </si>
  <si>
    <t>81335</t>
  </si>
  <si>
    <t>16001551</t>
  </si>
  <si>
    <t>17H-0018140</t>
  </si>
  <si>
    <t>0018140</t>
  </si>
  <si>
    <t>81336</t>
  </si>
  <si>
    <t>17003018</t>
  </si>
  <si>
    <t>17H-0018141</t>
  </si>
  <si>
    <t>0018141</t>
  </si>
  <si>
    <t>81343</t>
  </si>
  <si>
    <t>17004902</t>
  </si>
  <si>
    <t>19/01/1992</t>
  </si>
  <si>
    <t>17H-0018142</t>
  </si>
  <si>
    <t>0018142</t>
  </si>
  <si>
    <t>81344</t>
  </si>
  <si>
    <t>17004904</t>
  </si>
  <si>
    <t xml:space="preserve">Trần Ngọc </t>
  </si>
  <si>
    <t>18/4/1994</t>
  </si>
  <si>
    <t>17H-0018143</t>
  </si>
  <si>
    <t>0018143</t>
  </si>
  <si>
    <t>81346</t>
  </si>
  <si>
    <t>16000885</t>
  </si>
  <si>
    <t>Trịnh Chí</t>
  </si>
  <si>
    <t>Mãn</t>
  </si>
  <si>
    <t>17H-0018144</t>
  </si>
  <si>
    <t>0018144</t>
  </si>
  <si>
    <t>81356</t>
  </si>
  <si>
    <t>16002668</t>
  </si>
  <si>
    <t>17H-0018145</t>
  </si>
  <si>
    <t>0018145</t>
  </si>
  <si>
    <t>81358</t>
  </si>
  <si>
    <t>16000368</t>
  </si>
  <si>
    <t>Trần Thúy</t>
  </si>
  <si>
    <t>17H-0018146</t>
  </si>
  <si>
    <t>0018146</t>
  </si>
  <si>
    <t>81371</t>
  </si>
  <si>
    <t>16000748</t>
  </si>
  <si>
    <t>17H-0018147</t>
  </si>
  <si>
    <t>0018147</t>
  </si>
  <si>
    <t>81372</t>
  </si>
  <si>
    <t>16003862</t>
  </si>
  <si>
    <t>07/09/1994</t>
  </si>
  <si>
    <t>17H-0018148</t>
  </si>
  <si>
    <t>0018148</t>
  </si>
  <si>
    <t>81383</t>
  </si>
  <si>
    <t>17003077</t>
  </si>
  <si>
    <t>Võ Anh</t>
  </si>
  <si>
    <t>17H-0018149</t>
  </si>
  <si>
    <t>0018149</t>
  </si>
  <si>
    <t>81387</t>
  </si>
  <si>
    <t>16001030</t>
  </si>
  <si>
    <t>17H-0018150</t>
  </si>
  <si>
    <t>0018150</t>
  </si>
  <si>
    <t>81388</t>
  </si>
  <si>
    <t>16001741</t>
  </si>
  <si>
    <t>17H-0018151</t>
  </si>
  <si>
    <t>0018151</t>
  </si>
  <si>
    <t>81399</t>
  </si>
  <si>
    <t>16001020</t>
  </si>
  <si>
    <t>Hồ Ngân</t>
  </si>
  <si>
    <t>17H-0018152</t>
  </si>
  <si>
    <t>0018152</t>
  </si>
  <si>
    <t>0017771</t>
  </si>
  <si>
    <t>Hai trăm năm mươi bảy triệu, bảy trăm sáu mươi ngàn không trăm tám mươi đồng.</t>
  </si>
  <si>
    <t>(Ngày 08/11/2018)</t>
  </si>
  <si>
    <t>TP. HCM, ngày 08 tháng 11 năm 2018</t>
  </si>
  <si>
    <t>81401</t>
  </si>
  <si>
    <t>17004167</t>
  </si>
  <si>
    <t>08/11/2018</t>
  </si>
  <si>
    <t>17H-0017809</t>
  </si>
  <si>
    <t>0017809</t>
  </si>
  <si>
    <t>81402</t>
  </si>
  <si>
    <t>17000748</t>
  </si>
  <si>
    <t>Cường</t>
  </si>
  <si>
    <t>02/04/1996</t>
  </si>
  <si>
    <t>17H-0017810</t>
  </si>
  <si>
    <t>0017810</t>
  </si>
  <si>
    <t>81403</t>
  </si>
  <si>
    <t>17000945</t>
  </si>
  <si>
    <t>17H-0017811</t>
  </si>
  <si>
    <t>0017811</t>
  </si>
  <si>
    <t>81407</t>
  </si>
  <si>
    <t>16001890</t>
  </si>
  <si>
    <t>17H-0017812</t>
  </si>
  <si>
    <t>0017812</t>
  </si>
  <si>
    <t>81408</t>
  </si>
  <si>
    <t>17001741</t>
  </si>
  <si>
    <t>17H-0017813</t>
  </si>
  <si>
    <t>0017813</t>
  </si>
  <si>
    <t>81409</t>
  </si>
  <si>
    <t>16000899</t>
  </si>
  <si>
    <t>17H-0017814</t>
  </si>
  <si>
    <t>0017814</t>
  </si>
  <si>
    <t>81412</t>
  </si>
  <si>
    <t>17002751</t>
  </si>
  <si>
    <t>17H-0017815</t>
  </si>
  <si>
    <t>0017815</t>
  </si>
  <si>
    <t>81413</t>
  </si>
  <si>
    <t>17004718</t>
  </si>
  <si>
    <t>17H-0017816</t>
  </si>
  <si>
    <t>0017816</t>
  </si>
  <si>
    <t>81420</t>
  </si>
  <si>
    <t>17002246</t>
  </si>
  <si>
    <t>16/06/1998</t>
  </si>
  <si>
    <t>17H-0017817</t>
  </si>
  <si>
    <t>0017817</t>
  </si>
  <si>
    <t>81421</t>
  </si>
  <si>
    <t>17001078</t>
  </si>
  <si>
    <t>Võ Thạch Kim</t>
  </si>
  <si>
    <t>17H-0017818</t>
  </si>
  <si>
    <t>0017818</t>
  </si>
  <si>
    <t>81422</t>
  </si>
  <si>
    <t>17003151</t>
  </si>
  <si>
    <t>Cao Tấn</t>
  </si>
  <si>
    <t>17H-0017819</t>
  </si>
  <si>
    <t>0017819</t>
  </si>
  <si>
    <t>81429</t>
  </si>
  <si>
    <t>17001820</t>
  </si>
  <si>
    <t>Đào Nguyễn Nhật</t>
  </si>
  <si>
    <t>17H-0017821</t>
  </si>
  <si>
    <t>0017821</t>
  </si>
  <si>
    <t>81431</t>
  </si>
  <si>
    <t>17001871</t>
  </si>
  <si>
    <t>17H-0017822</t>
  </si>
  <si>
    <t>0017822</t>
  </si>
  <si>
    <t>81439</t>
  </si>
  <si>
    <t>17002538</t>
  </si>
  <si>
    <t>17H-0017823</t>
  </si>
  <si>
    <t>0017823</t>
  </si>
  <si>
    <t>81440</t>
  </si>
  <si>
    <t>17002890</t>
  </si>
  <si>
    <t>Phún Quang</t>
  </si>
  <si>
    <t>17H-0017824</t>
  </si>
  <si>
    <t>0017824</t>
  </si>
  <si>
    <t>81441</t>
  </si>
  <si>
    <t>16002835</t>
  </si>
  <si>
    <t>17H-0017825</t>
  </si>
  <si>
    <t>0017825</t>
  </si>
  <si>
    <t>81443</t>
  </si>
  <si>
    <t>17000888</t>
  </si>
  <si>
    <t>17H-0017826</t>
  </si>
  <si>
    <t>0017826</t>
  </si>
  <si>
    <t>81450</t>
  </si>
  <si>
    <t>16002623</t>
  </si>
  <si>
    <t>17H-0017827</t>
  </si>
  <si>
    <t>0017827</t>
  </si>
  <si>
    <t>81453</t>
  </si>
  <si>
    <t>16001935</t>
  </si>
  <si>
    <t>17H-0017828</t>
  </si>
  <si>
    <t>0017828</t>
  </si>
  <si>
    <t>81457</t>
  </si>
  <si>
    <t>16002543</t>
  </si>
  <si>
    <t>Lê Văn Hải</t>
  </si>
  <si>
    <t>17H-0017829</t>
  </si>
  <si>
    <t>0017829</t>
  </si>
  <si>
    <t>81406</t>
  </si>
  <si>
    <t>18005770</t>
  </si>
  <si>
    <t>Nguyễn Quan</t>
  </si>
  <si>
    <t>17H-0018153</t>
  </si>
  <si>
    <t>0018153</t>
  </si>
  <si>
    <t>81417</t>
  </si>
  <si>
    <t>16002265</t>
  </si>
  <si>
    <t>10/08/1996</t>
  </si>
  <si>
    <t>17H-0018154</t>
  </si>
  <si>
    <t>0018154</t>
  </si>
  <si>
    <t>81427</t>
  </si>
  <si>
    <t>17h-0018155</t>
  </si>
  <si>
    <t>0018155</t>
  </si>
  <si>
    <t>81430</t>
  </si>
  <si>
    <t>16002580</t>
  </si>
  <si>
    <t>17H-0018157</t>
  </si>
  <si>
    <t>0018157</t>
  </si>
  <si>
    <t>81432</t>
  </si>
  <si>
    <t>16002581</t>
  </si>
  <si>
    <t>17H-0018158</t>
  </si>
  <si>
    <t>0018158</t>
  </si>
  <si>
    <t>81434</t>
  </si>
  <si>
    <t>17002506</t>
  </si>
  <si>
    <t>Ngô Nguyễn Hoài</t>
  </si>
  <si>
    <t>17H-0018159</t>
  </si>
  <si>
    <t>0018159</t>
  </si>
  <si>
    <t>81442</t>
  </si>
  <si>
    <t>18005771</t>
  </si>
  <si>
    <t>17H-0018160</t>
  </si>
  <si>
    <t>0018160</t>
  </si>
  <si>
    <t>81444</t>
  </si>
  <si>
    <t>17002638</t>
  </si>
  <si>
    <t>17H-0018161</t>
  </si>
  <si>
    <t>0018161</t>
  </si>
  <si>
    <t>81445</t>
  </si>
  <si>
    <t>16003650</t>
  </si>
  <si>
    <t>Lê Nguyễn Anh</t>
  </si>
  <si>
    <t>17H-0018162</t>
  </si>
  <si>
    <t>0018162</t>
  </si>
  <si>
    <t>81446</t>
  </si>
  <si>
    <t>17001908</t>
  </si>
  <si>
    <t>17H-0018163</t>
  </si>
  <si>
    <t>0018163</t>
  </si>
  <si>
    <t>81447</t>
  </si>
  <si>
    <t>17004558</t>
  </si>
  <si>
    <t>17H-0018164</t>
  </si>
  <si>
    <t>0018164</t>
  </si>
  <si>
    <t>81448</t>
  </si>
  <si>
    <t>16000977</t>
  </si>
  <si>
    <t>17H-0018165</t>
  </si>
  <si>
    <t>0018165</t>
  </si>
  <si>
    <t>81449</t>
  </si>
  <si>
    <t>17003654</t>
  </si>
  <si>
    <t>Khẳm</t>
  </si>
  <si>
    <t>17H-0018166</t>
  </si>
  <si>
    <t>0018166</t>
  </si>
  <si>
    <t>81451</t>
  </si>
  <si>
    <t>17001938</t>
  </si>
  <si>
    <t>17H-0018167</t>
  </si>
  <si>
    <t>0018167</t>
  </si>
  <si>
    <t>81452</t>
  </si>
  <si>
    <t>16003759</t>
  </si>
  <si>
    <t>17H-0018168</t>
  </si>
  <si>
    <t>0018168</t>
  </si>
  <si>
    <t>81454</t>
  </si>
  <si>
    <t>16002040</t>
  </si>
  <si>
    <t>Hồ Văn Trường</t>
  </si>
  <si>
    <t>17H-0018169</t>
  </si>
  <si>
    <t>0018169</t>
  </si>
  <si>
    <t>81455</t>
  </si>
  <si>
    <t>17001392</t>
  </si>
  <si>
    <t>17H-0018170</t>
  </si>
  <si>
    <t>0018170</t>
  </si>
  <si>
    <t>81456</t>
  </si>
  <si>
    <t>17002111</t>
  </si>
  <si>
    <t>Trần Ngọc Nhật</t>
  </si>
  <si>
    <t>17H-0018171</t>
  </si>
  <si>
    <t>0018171</t>
  </si>
  <si>
    <t>81458</t>
  </si>
  <si>
    <t>17002346</t>
  </si>
  <si>
    <t>Sầm Thiện</t>
  </si>
  <si>
    <t>17H-0018172</t>
  </si>
  <si>
    <t>0018172</t>
  </si>
  <si>
    <t>81460</t>
  </si>
  <si>
    <t>17000866</t>
  </si>
  <si>
    <t>17H-0018173</t>
  </si>
  <si>
    <t>0018173</t>
  </si>
  <si>
    <t>81461</t>
  </si>
  <si>
    <t>18005772</t>
  </si>
  <si>
    <t>17H-0018174</t>
  </si>
  <si>
    <t>0018174</t>
  </si>
  <si>
    <t>81463</t>
  </si>
  <si>
    <t>17000973</t>
  </si>
  <si>
    <t>Khá</t>
  </si>
  <si>
    <t>17H-0018175</t>
  </si>
  <si>
    <t>0018175</t>
  </si>
  <si>
    <t>81464</t>
  </si>
  <si>
    <t>17003290</t>
  </si>
  <si>
    <t>17H-0018176</t>
  </si>
  <si>
    <t>0018176</t>
  </si>
  <si>
    <t>0017820</t>
  </si>
  <si>
    <t>0018156</t>
  </si>
  <si>
    <t>81465</t>
  </si>
  <si>
    <t>09/11/2018</t>
  </si>
  <si>
    <t>17H-0017830</t>
  </si>
  <si>
    <t>0017830</t>
  </si>
  <si>
    <t>81466</t>
  </si>
  <si>
    <t>16002943</t>
  </si>
  <si>
    <t>Mai Lâm</t>
  </si>
  <si>
    <t>17H-0017831</t>
  </si>
  <si>
    <t>0017831</t>
  </si>
  <si>
    <t>81471</t>
  </si>
  <si>
    <t>16000765</t>
  </si>
  <si>
    <t>17H-0017832</t>
  </si>
  <si>
    <t>0017832</t>
  </si>
  <si>
    <t>81472</t>
  </si>
  <si>
    <t>17003198</t>
  </si>
  <si>
    <t>17H-0017833</t>
  </si>
  <si>
    <t>0017833</t>
  </si>
  <si>
    <t>81498</t>
  </si>
  <si>
    <t>17001142</t>
  </si>
  <si>
    <t>02/06/1997</t>
  </si>
  <si>
    <t>17H-0017834</t>
  </si>
  <si>
    <t>0017834</t>
  </si>
  <si>
    <t>81499</t>
  </si>
  <si>
    <t>17002127</t>
  </si>
  <si>
    <t>Lương Trúc</t>
  </si>
  <si>
    <t>17H-0017835</t>
  </si>
  <si>
    <t>0017835</t>
  </si>
  <si>
    <t>81500</t>
  </si>
  <si>
    <t>16001204</t>
  </si>
  <si>
    <t>17H-0017836</t>
  </si>
  <si>
    <t>0017836</t>
  </si>
  <si>
    <t>81501</t>
  </si>
  <si>
    <t>16003222</t>
  </si>
  <si>
    <t>17H-0017837</t>
  </si>
  <si>
    <t>0017837</t>
  </si>
  <si>
    <t>81502</t>
  </si>
  <si>
    <t>17003662</t>
  </si>
  <si>
    <t>Lê Nguyễn Ngọc</t>
  </si>
  <si>
    <t>17H-0017838</t>
  </si>
  <si>
    <t>0017838</t>
  </si>
  <si>
    <t>81503</t>
  </si>
  <si>
    <t>17003558</t>
  </si>
  <si>
    <t>20/09/1996</t>
  </si>
  <si>
    <t>17H-0017839</t>
  </si>
  <si>
    <t>0017839</t>
  </si>
  <si>
    <t>81506</t>
  </si>
  <si>
    <t>16001031</t>
  </si>
  <si>
    <t>Phạm Văn Minh</t>
  </si>
  <si>
    <t>17H-0017840</t>
  </si>
  <si>
    <t>0017840</t>
  </si>
  <si>
    <t>81511</t>
  </si>
  <si>
    <t>16002843</t>
  </si>
  <si>
    <t>Ngô Quế</t>
  </si>
  <si>
    <t>17H-0017841</t>
  </si>
  <si>
    <t>0017841</t>
  </si>
  <si>
    <t>81512</t>
  </si>
  <si>
    <t>17003496</t>
  </si>
  <si>
    <t>Phạm Trần Quang</t>
  </si>
  <si>
    <t>17H-0017842</t>
  </si>
  <si>
    <t>0017842</t>
  </si>
  <si>
    <t>81514</t>
  </si>
  <si>
    <t>17001533</t>
  </si>
  <si>
    <t>Nguyễn Trương Hoàng</t>
  </si>
  <si>
    <t>17H-0017843</t>
  </si>
  <si>
    <t>0017843</t>
  </si>
  <si>
    <t>81515</t>
  </si>
  <si>
    <t>16003567</t>
  </si>
  <si>
    <t>17H-0017844</t>
  </si>
  <si>
    <t>0017844</t>
  </si>
  <si>
    <t>81516</t>
  </si>
  <si>
    <t>16000764</t>
  </si>
  <si>
    <t>17H-0017845</t>
  </si>
  <si>
    <t>0017845</t>
  </si>
  <si>
    <t>81519</t>
  </si>
  <si>
    <t>17000891</t>
  </si>
  <si>
    <t>10/11/2018</t>
  </si>
  <si>
    <t>17H-0017846</t>
  </si>
  <si>
    <t>0017846</t>
  </si>
  <si>
    <t>81520</t>
  </si>
  <si>
    <t>17000856</t>
  </si>
  <si>
    <t>17H-0017847</t>
  </si>
  <si>
    <t>0017847</t>
  </si>
  <si>
    <t>81521</t>
  </si>
  <si>
    <t>17000863</t>
  </si>
  <si>
    <t>17H-0017848</t>
  </si>
  <si>
    <t>0017848</t>
  </si>
  <si>
    <t>81522</t>
  </si>
  <si>
    <t>17000966</t>
  </si>
  <si>
    <t>17H-0017849</t>
  </si>
  <si>
    <t>0017849</t>
  </si>
  <si>
    <t>81523</t>
  </si>
  <si>
    <t>17004013</t>
  </si>
  <si>
    <t>17H-0017850</t>
  </si>
  <si>
    <t>0017850</t>
  </si>
  <si>
    <t>81524</t>
  </si>
  <si>
    <t>17003720</t>
  </si>
  <si>
    <t>17H-0017851</t>
  </si>
  <si>
    <t>0017851</t>
  </si>
  <si>
    <t>81525</t>
  </si>
  <si>
    <t>17001324</t>
  </si>
  <si>
    <t>Tăng Thiên</t>
  </si>
  <si>
    <t>17H-0017852</t>
  </si>
  <si>
    <t>0017852</t>
  </si>
  <si>
    <t>81526</t>
  </si>
  <si>
    <t>16002019</t>
  </si>
  <si>
    <t>Chân</t>
  </si>
  <si>
    <t>13/01/1997</t>
  </si>
  <si>
    <t>17H-0017853</t>
  </si>
  <si>
    <t>0017853</t>
  </si>
  <si>
    <t>81527</t>
  </si>
  <si>
    <t>17001683</t>
  </si>
  <si>
    <t>17H-0017854</t>
  </si>
  <si>
    <t>0017854</t>
  </si>
  <si>
    <t>81528</t>
  </si>
  <si>
    <t>17003138</t>
  </si>
  <si>
    <t>Thật</t>
  </si>
  <si>
    <t>17H-0017855</t>
  </si>
  <si>
    <t>0017855</t>
  </si>
  <si>
    <t>81530</t>
  </si>
  <si>
    <t>16003672</t>
  </si>
  <si>
    <t>17H-0017857</t>
  </si>
  <si>
    <t>0017857</t>
  </si>
  <si>
    <t>81531</t>
  </si>
  <si>
    <t>17004456</t>
  </si>
  <si>
    <t>17H-0017858</t>
  </si>
  <si>
    <t>0017858</t>
  </si>
  <si>
    <t>81532</t>
  </si>
  <si>
    <t>17003321</t>
  </si>
  <si>
    <t>17H-0017859</t>
  </si>
  <si>
    <t>0017859</t>
  </si>
  <si>
    <t>81533</t>
  </si>
  <si>
    <t>16001123</t>
  </si>
  <si>
    <t>Hà Vũ Hoàng</t>
  </si>
  <si>
    <t>17H-0017860</t>
  </si>
  <si>
    <t>0017860</t>
  </si>
  <si>
    <t>81534</t>
  </si>
  <si>
    <t>17002245</t>
  </si>
  <si>
    <t>17H-0017861</t>
  </si>
  <si>
    <t>0017861</t>
  </si>
  <si>
    <t>81535</t>
  </si>
  <si>
    <t>16003291</t>
  </si>
  <si>
    <t>23/08/1993</t>
  </si>
  <si>
    <t>17H-0017862</t>
  </si>
  <si>
    <t>0017862</t>
  </si>
  <si>
    <t>81536</t>
  </si>
  <si>
    <t>17003376</t>
  </si>
  <si>
    <t>03/12/1994</t>
  </si>
  <si>
    <t>17H-0017863</t>
  </si>
  <si>
    <t>0017863</t>
  </si>
  <si>
    <t>81537</t>
  </si>
  <si>
    <t>17004264</t>
  </si>
  <si>
    <t>Lê Diều</t>
  </si>
  <si>
    <t>22/08/1996</t>
  </si>
  <si>
    <t>17H-0017864</t>
  </si>
  <si>
    <t>0017864</t>
  </si>
  <si>
    <t>81538</t>
  </si>
  <si>
    <t>16001861</t>
  </si>
  <si>
    <t>17H-0017865</t>
  </si>
  <si>
    <t>0017865</t>
  </si>
  <si>
    <t>81539</t>
  </si>
  <si>
    <t>16002099</t>
  </si>
  <si>
    <t>Nguyễn Việt Nhất</t>
  </si>
  <si>
    <t>Đỉnh</t>
  </si>
  <si>
    <t>18/11/1997</t>
  </si>
  <si>
    <t>17H-0017866</t>
  </si>
  <si>
    <t>0017866</t>
  </si>
  <si>
    <t>81473</t>
  </si>
  <si>
    <t>17003154</t>
  </si>
  <si>
    <t>17H-0018177</t>
  </si>
  <si>
    <t>0018177</t>
  </si>
  <si>
    <t>81474</t>
  </si>
  <si>
    <t>17003254</t>
  </si>
  <si>
    <t>30/04/1997</t>
  </si>
  <si>
    <t>17H-0018178</t>
  </si>
  <si>
    <t>0018178</t>
  </si>
  <si>
    <t>81476</t>
  </si>
  <si>
    <t>16002012</t>
  </si>
  <si>
    <t>17H-0018180</t>
  </si>
  <si>
    <t>0018180</t>
  </si>
  <si>
    <t>81480</t>
  </si>
  <si>
    <t>17004045</t>
  </si>
  <si>
    <t>30/05/1995</t>
  </si>
  <si>
    <t>17H-0018181</t>
  </si>
  <si>
    <t>0018181</t>
  </si>
  <si>
    <t>81481</t>
  </si>
  <si>
    <t>17000852</t>
  </si>
  <si>
    <t>17H-0018182</t>
  </si>
  <si>
    <t>0018182</t>
  </si>
  <si>
    <t>81482</t>
  </si>
  <si>
    <t>16002698</t>
  </si>
  <si>
    <t>17H-0018183</t>
  </si>
  <si>
    <t>0018183</t>
  </si>
  <si>
    <t>81483</t>
  </si>
  <si>
    <t>17000445</t>
  </si>
  <si>
    <t>17H-0018184</t>
  </si>
  <si>
    <t>0018184</t>
  </si>
  <si>
    <t>81484</t>
  </si>
  <si>
    <t>16002428</t>
  </si>
  <si>
    <t>17H-0018185</t>
  </si>
  <si>
    <t>0018185</t>
  </si>
  <si>
    <t>81486</t>
  </si>
  <si>
    <t>17003646</t>
  </si>
  <si>
    <t>17H-0018186</t>
  </si>
  <si>
    <t>0018186</t>
  </si>
  <si>
    <t>81487</t>
  </si>
  <si>
    <t>17000905</t>
  </si>
  <si>
    <t>17H-0018187</t>
  </si>
  <si>
    <t>0018187</t>
  </si>
  <si>
    <t>81488</t>
  </si>
  <si>
    <t>16003519</t>
  </si>
  <si>
    <t>17H-0018188</t>
  </si>
  <si>
    <t>0018188</t>
  </si>
  <si>
    <t>81489</t>
  </si>
  <si>
    <t>16003518</t>
  </si>
  <si>
    <t>17H-0018189</t>
  </si>
  <si>
    <t>0018189</t>
  </si>
  <si>
    <t>81490</t>
  </si>
  <si>
    <t>17001897</t>
  </si>
  <si>
    <t>17H-0018190</t>
  </si>
  <si>
    <t>0018190</t>
  </si>
  <si>
    <t>81491</t>
  </si>
  <si>
    <t>17003246</t>
  </si>
  <si>
    <t>17H-0018191</t>
  </si>
  <si>
    <t>0018191</t>
  </si>
  <si>
    <t>81492</t>
  </si>
  <si>
    <t>16002902</t>
  </si>
  <si>
    <t>Tích</t>
  </si>
  <si>
    <t>17H-0018192</t>
  </si>
  <si>
    <t>0018192</t>
  </si>
  <si>
    <t>81494</t>
  </si>
  <si>
    <t>17002905</t>
  </si>
  <si>
    <t>17H-0018193</t>
  </si>
  <si>
    <t>0018193</t>
  </si>
  <si>
    <t>81495</t>
  </si>
  <si>
    <t>17003673</t>
  </si>
  <si>
    <t>Lưu Văn</t>
  </si>
  <si>
    <t>17H-0018194</t>
  </si>
  <si>
    <t>0018194</t>
  </si>
  <si>
    <t>81496</t>
  </si>
  <si>
    <t>17001828</t>
  </si>
  <si>
    <t>17H-0018195</t>
  </si>
  <si>
    <t>0018195</t>
  </si>
  <si>
    <t>81497</t>
  </si>
  <si>
    <t>17003342</t>
  </si>
  <si>
    <t>17H-0018196</t>
  </si>
  <si>
    <t>0018196</t>
  </si>
  <si>
    <t>81513</t>
  </si>
  <si>
    <t>17000060</t>
  </si>
  <si>
    <t>Nguyễn Châu Quang</t>
  </si>
  <si>
    <t>25/3/2002</t>
  </si>
  <si>
    <t>17H-0018197</t>
  </si>
  <si>
    <t>0018197</t>
  </si>
  <si>
    <t>81517</t>
  </si>
  <si>
    <t>17002640</t>
  </si>
  <si>
    <t>Đặng Thị</t>
  </si>
  <si>
    <t>17H-0018198</t>
  </si>
  <si>
    <t>0018198</t>
  </si>
  <si>
    <t>81543</t>
  </si>
  <si>
    <t>17003360</t>
  </si>
  <si>
    <t>17H-0018199</t>
  </si>
  <si>
    <t>0018199</t>
  </si>
  <si>
    <t>81544</t>
  </si>
  <si>
    <t>17002179</t>
  </si>
  <si>
    <t>Trần Lê Huy</t>
  </si>
  <si>
    <t>17H-0018200</t>
  </si>
  <si>
    <t>0018200</t>
  </si>
  <si>
    <t>81545</t>
  </si>
  <si>
    <t>17002034</t>
  </si>
  <si>
    <t>Huỳnh Lê Bảo</t>
  </si>
  <si>
    <t>17H-0018201</t>
  </si>
  <si>
    <t>0018201</t>
  </si>
  <si>
    <t>81546</t>
  </si>
  <si>
    <t>17003740</t>
  </si>
  <si>
    <t>17H-0018202</t>
  </si>
  <si>
    <t>0018202</t>
  </si>
  <si>
    <t>81547</t>
  </si>
  <si>
    <t>17001192</t>
  </si>
  <si>
    <t>17H-0018203</t>
  </si>
  <si>
    <t>0018203</t>
  </si>
  <si>
    <t>81558</t>
  </si>
  <si>
    <t>17001058</t>
  </si>
  <si>
    <t>Hồ Nhựt</t>
  </si>
  <si>
    <t>17H-0018204</t>
  </si>
  <si>
    <t>0018204</t>
  </si>
  <si>
    <t>81559</t>
  </si>
  <si>
    <t>16002676</t>
  </si>
  <si>
    <t>28/09/1998</t>
  </si>
  <si>
    <t>17H-0018205</t>
  </si>
  <si>
    <t>0018205</t>
  </si>
  <si>
    <t>81560</t>
  </si>
  <si>
    <t>17003431</t>
  </si>
  <si>
    <t>17H-0018206</t>
  </si>
  <si>
    <t>0018206</t>
  </si>
  <si>
    <t>0018179</t>
  </si>
  <si>
    <t>0017856</t>
  </si>
  <si>
    <t>TP. HCM, ngày 10 tháng 11 năm 2018</t>
  </si>
  <si>
    <t>(Ngày 09,10/11/2018)</t>
  </si>
  <si>
    <t>Ba trăm mười chín triệu, một trăm bốn mươi hai ngàn đồng.</t>
  </si>
  <si>
    <t>81564</t>
  </si>
  <si>
    <t>16001055</t>
  </si>
  <si>
    <t>Cao Hoàng</t>
  </si>
  <si>
    <t>12/11/2018</t>
  </si>
  <si>
    <t>17H-0017867</t>
  </si>
  <si>
    <t>0017867</t>
  </si>
  <si>
    <t>81565</t>
  </si>
  <si>
    <t>17000915</t>
  </si>
  <si>
    <t>07/02/1996</t>
  </si>
  <si>
    <t>17H-0017868</t>
  </si>
  <si>
    <t>0017868</t>
  </si>
  <si>
    <t>81566</t>
  </si>
  <si>
    <t>17001229</t>
  </si>
  <si>
    <t>Trương Đình Phú</t>
  </si>
  <si>
    <t>13/04/1996</t>
  </si>
  <si>
    <t>17H-0017869</t>
  </si>
  <si>
    <t>0017869</t>
  </si>
  <si>
    <t>81567</t>
  </si>
  <si>
    <t>17H-0017870</t>
  </si>
  <si>
    <t>0017870</t>
  </si>
  <si>
    <t>81569</t>
  </si>
  <si>
    <t>16002144</t>
  </si>
  <si>
    <t>Phạm Đan</t>
  </si>
  <si>
    <t>21/04/1995</t>
  </si>
  <si>
    <t>17H-0017871</t>
  </si>
  <si>
    <t>0017871</t>
  </si>
  <si>
    <t>81570</t>
  </si>
  <si>
    <t>18005773</t>
  </si>
  <si>
    <t>Lê Cảnh Quang</t>
  </si>
  <si>
    <t>01/08/1997</t>
  </si>
  <si>
    <t>17H-0017872</t>
  </si>
  <si>
    <t>0017872</t>
  </si>
  <si>
    <t>81571</t>
  </si>
  <si>
    <t>17002562</t>
  </si>
  <si>
    <t>17H-0017873</t>
  </si>
  <si>
    <t>0017873</t>
  </si>
  <si>
    <t>81572</t>
  </si>
  <si>
    <t>16001816</t>
  </si>
  <si>
    <t>17H-0017874</t>
  </si>
  <si>
    <t>0017874</t>
  </si>
  <si>
    <t>81573</t>
  </si>
  <si>
    <t>16002731</t>
  </si>
  <si>
    <t>Ngô Ngọc</t>
  </si>
  <si>
    <t>17H-0017875</t>
  </si>
  <si>
    <t>0017875</t>
  </si>
  <si>
    <t>81574</t>
  </si>
  <si>
    <t>17004355</t>
  </si>
  <si>
    <t>17H-0017876</t>
  </si>
  <si>
    <t>0017876</t>
  </si>
  <si>
    <t>81578</t>
  </si>
  <si>
    <t>16002625</t>
  </si>
  <si>
    <t>13/01/1989</t>
  </si>
  <si>
    <t>17H-0017877</t>
  </si>
  <si>
    <t>0017877</t>
  </si>
  <si>
    <t>81579</t>
  </si>
  <si>
    <t>16002675</t>
  </si>
  <si>
    <t>Trương Thành</t>
  </si>
  <si>
    <t>17H-0017878</t>
  </si>
  <si>
    <t>0017878</t>
  </si>
  <si>
    <t>81580</t>
  </si>
  <si>
    <t>17003793</t>
  </si>
  <si>
    <t>17H-0017879</t>
  </si>
  <si>
    <t>0017879</t>
  </si>
  <si>
    <t>81583</t>
  </si>
  <si>
    <t>17002033</t>
  </si>
  <si>
    <t>17H-0017880</t>
  </si>
  <si>
    <t>0017880</t>
  </si>
  <si>
    <t>81584</t>
  </si>
  <si>
    <t>17004287</t>
  </si>
  <si>
    <t>17H-0017881</t>
  </si>
  <si>
    <t>0017881</t>
  </si>
  <si>
    <t>81590</t>
  </si>
  <si>
    <t>17003792</t>
  </si>
  <si>
    <t>17H-0017882</t>
  </si>
  <si>
    <t>0017882</t>
  </si>
  <si>
    <t>81591</t>
  </si>
  <si>
    <t>16002516</t>
  </si>
  <si>
    <t>Nguyễn Vương</t>
  </si>
  <si>
    <t>17H-0017884</t>
  </si>
  <si>
    <t>0017884</t>
  </si>
  <si>
    <t>81593</t>
  </si>
  <si>
    <t>16002670</t>
  </si>
  <si>
    <t>17H-0017885</t>
  </si>
  <si>
    <t>0017885</t>
  </si>
  <si>
    <t>81594</t>
  </si>
  <si>
    <t>16002945</t>
  </si>
  <si>
    <t>17H-0017886</t>
  </si>
  <si>
    <t>0017886</t>
  </si>
  <si>
    <t>81595</t>
  </si>
  <si>
    <t>16003898</t>
  </si>
  <si>
    <t>29/07/1993</t>
  </si>
  <si>
    <t>17H-0017887</t>
  </si>
  <si>
    <t>0017887</t>
  </si>
  <si>
    <t>81598</t>
  </si>
  <si>
    <t>16000850</t>
  </si>
  <si>
    <t>17H-0017888</t>
  </si>
  <si>
    <t>0017888</t>
  </si>
  <si>
    <t>81600</t>
  </si>
  <si>
    <t>16000809</t>
  </si>
  <si>
    <t>Nghiêm Xuân</t>
  </si>
  <si>
    <t>17H-0017889</t>
  </si>
  <si>
    <t>0017889</t>
  </si>
  <si>
    <t>81608</t>
  </si>
  <si>
    <t>16002445</t>
  </si>
  <si>
    <t>17H-0017890</t>
  </si>
  <si>
    <t>0017890</t>
  </si>
  <si>
    <t>81610</t>
  </si>
  <si>
    <t>16003774</t>
  </si>
  <si>
    <t>17H-0017891</t>
  </si>
  <si>
    <t>0017891</t>
  </si>
  <si>
    <t>81612</t>
  </si>
  <si>
    <t>16002692</t>
  </si>
  <si>
    <t>Nguyễn Anh</t>
  </si>
  <si>
    <t>17H-0017892</t>
  </si>
  <si>
    <t>0017892</t>
  </si>
  <si>
    <t>81613</t>
  </si>
  <si>
    <t>16002694</t>
  </si>
  <si>
    <t>17H-0017893</t>
  </si>
  <si>
    <t>0017893</t>
  </si>
  <si>
    <t>81615</t>
  </si>
  <si>
    <t>17002263</t>
  </si>
  <si>
    <t>Đới Sỹ</t>
  </si>
  <si>
    <t>05/11/1996</t>
  </si>
  <si>
    <t>17H-0017894</t>
  </si>
  <si>
    <t>0017894</t>
  </si>
  <si>
    <t>81618</t>
  </si>
  <si>
    <t>16001008</t>
  </si>
  <si>
    <t>17H-0017895</t>
  </si>
  <si>
    <t>0017895</t>
  </si>
  <si>
    <t>81619</t>
  </si>
  <si>
    <t>18005775</t>
  </si>
  <si>
    <t>17H-0017896</t>
  </si>
  <si>
    <t>0017896</t>
  </si>
  <si>
    <t>81621</t>
  </si>
  <si>
    <t>17004333</t>
  </si>
  <si>
    <t>Ro Da</t>
  </si>
  <si>
    <t>17H-0017897</t>
  </si>
  <si>
    <t>0017897</t>
  </si>
  <si>
    <t>81562</t>
  </si>
  <si>
    <t>17000855</t>
  </si>
  <si>
    <t>Vương Thành</t>
  </si>
  <si>
    <t>17H-0018207</t>
  </si>
  <si>
    <t>0018207</t>
  </si>
  <si>
    <t>81563</t>
  </si>
  <si>
    <t>17002880</t>
  </si>
  <si>
    <t>Huỳnh Phạm Trung</t>
  </si>
  <si>
    <t>17H-0018208</t>
  </si>
  <si>
    <t>0018208</t>
  </si>
  <si>
    <t>81575</t>
  </si>
  <si>
    <t>17002981</t>
  </si>
  <si>
    <t>17H-0018209</t>
  </si>
  <si>
    <t>0018209</t>
  </si>
  <si>
    <t>81576</t>
  </si>
  <si>
    <t>17002987</t>
  </si>
  <si>
    <t>17H-0018210</t>
  </si>
  <si>
    <t>0018210</t>
  </si>
  <si>
    <t>81577</t>
  </si>
  <si>
    <t>16002784</t>
  </si>
  <si>
    <t>17H-0018211</t>
  </si>
  <si>
    <t>0018211</t>
  </si>
  <si>
    <t>81581</t>
  </si>
  <si>
    <t>17001336</t>
  </si>
  <si>
    <t>17H-0018212</t>
  </si>
  <si>
    <t>0018212</t>
  </si>
  <si>
    <t>81582</t>
  </si>
  <si>
    <t>17001091</t>
  </si>
  <si>
    <t>17H-0018213</t>
  </si>
  <si>
    <t>0018213</t>
  </si>
  <si>
    <t>81585</t>
  </si>
  <si>
    <t>16001332</t>
  </si>
  <si>
    <t>Võ Hồ Chí</t>
  </si>
  <si>
    <t>17H-0018214</t>
  </si>
  <si>
    <t>0018214</t>
  </si>
  <si>
    <t>81586</t>
  </si>
  <si>
    <t>17001718</t>
  </si>
  <si>
    <t>17H-0018215</t>
  </si>
  <si>
    <t>0018215</t>
  </si>
  <si>
    <t>81587</t>
  </si>
  <si>
    <t>17003814</t>
  </si>
  <si>
    <t>17H-0018216</t>
  </si>
  <si>
    <t>0018216</t>
  </si>
  <si>
    <t>81588</t>
  </si>
  <si>
    <t>17002603</t>
  </si>
  <si>
    <t>17H-0018217</t>
  </si>
  <si>
    <t>0018217</t>
  </si>
  <si>
    <t>81589</t>
  </si>
  <si>
    <t>17003117</t>
  </si>
  <si>
    <t>15/08/1993</t>
  </si>
  <si>
    <t>17H-0018218</t>
  </si>
  <si>
    <t>0018218</t>
  </si>
  <si>
    <t>81592</t>
  </si>
  <si>
    <t>17002385</t>
  </si>
  <si>
    <t>17H-0018219</t>
  </si>
  <si>
    <t>0018219</t>
  </si>
  <si>
    <t>81596</t>
  </si>
  <si>
    <t>18005774</t>
  </si>
  <si>
    <t>17H-0018220</t>
  </si>
  <si>
    <t>0018220</t>
  </si>
  <si>
    <t>81599</t>
  </si>
  <si>
    <t>16002463</t>
  </si>
  <si>
    <t>Võ Hửu</t>
  </si>
  <si>
    <t>21/07/1996</t>
  </si>
  <si>
    <t>17H-0018221</t>
  </si>
  <si>
    <t>0018221</t>
  </si>
  <si>
    <t>81601</t>
  </si>
  <si>
    <t>16001558</t>
  </si>
  <si>
    <t>17H-0018222</t>
  </si>
  <si>
    <t>0018222</t>
  </si>
  <si>
    <t>81614</t>
  </si>
  <si>
    <t>16001487</t>
  </si>
  <si>
    <t>22/12/1995</t>
  </si>
  <si>
    <t>17H-0018223</t>
  </si>
  <si>
    <t>0018223</t>
  </si>
  <si>
    <t>81617</t>
  </si>
  <si>
    <t>17002994</t>
  </si>
  <si>
    <t>17H-0018224</t>
  </si>
  <si>
    <t>0018224</t>
  </si>
  <si>
    <t>81620</t>
  </si>
  <si>
    <t>17003450</t>
  </si>
  <si>
    <t>17H-0018225</t>
  </si>
  <si>
    <t>0018225</t>
  </si>
  <si>
    <t>TP. HCM, ngày 12 tháng 11 năm 2018</t>
  </si>
  <si>
    <t>(Ngày 12/11/2018)</t>
  </si>
  <si>
    <t>0017883</t>
  </si>
  <si>
    <t>Hai trăm mười bảy triệu, chín trăm mười hai ngàn đồng.</t>
  </si>
  <si>
    <t>81622</t>
  </si>
  <si>
    <t>17000932</t>
  </si>
  <si>
    <t>Phạm Hồ Ngọc Trung</t>
  </si>
  <si>
    <t>13/11/2018</t>
  </si>
  <si>
    <t>17H-0017898</t>
  </si>
  <si>
    <t>0017898</t>
  </si>
  <si>
    <t>81663</t>
  </si>
  <si>
    <t>16001390</t>
  </si>
  <si>
    <t>Lê Anh Đức</t>
  </si>
  <si>
    <t>17H-0017899</t>
  </si>
  <si>
    <t>0017899</t>
  </si>
  <si>
    <t>81664</t>
  </si>
  <si>
    <t>16002662</t>
  </si>
  <si>
    <t>17H-0017900</t>
  </si>
  <si>
    <t>0017900</t>
  </si>
  <si>
    <t>81681</t>
  </si>
  <si>
    <t>16001681</t>
  </si>
  <si>
    <t>17H-0017901</t>
  </si>
  <si>
    <t>0017901</t>
  </si>
  <si>
    <t>81686</t>
  </si>
  <si>
    <t>17003301</t>
  </si>
  <si>
    <t>Lương Quí Khải</t>
  </si>
  <si>
    <t>Hàn</t>
  </si>
  <si>
    <t>17H-0017902</t>
  </si>
  <si>
    <t>0017902</t>
  </si>
  <si>
    <t>81692</t>
  </si>
  <si>
    <t>17004508</t>
  </si>
  <si>
    <t>17H-0017903</t>
  </si>
  <si>
    <t>0017903</t>
  </si>
  <si>
    <t>81693</t>
  </si>
  <si>
    <t>16002409</t>
  </si>
  <si>
    <t>12/02/1997</t>
  </si>
  <si>
    <t>17H-0017904</t>
  </si>
  <si>
    <t>0017904</t>
  </si>
  <si>
    <t>81694</t>
  </si>
  <si>
    <t>17002794</t>
  </si>
  <si>
    <t>Trương Hữu</t>
  </si>
  <si>
    <t>17H-0017905</t>
  </si>
  <si>
    <t>0017905</t>
  </si>
  <si>
    <t>81696</t>
  </si>
  <si>
    <t>17003770</t>
  </si>
  <si>
    <t>17H-0017906</t>
  </si>
  <si>
    <t>0017906</t>
  </si>
  <si>
    <t>81697</t>
  </si>
  <si>
    <t>17003641</t>
  </si>
  <si>
    <t>Huỳnh Hữu Nhất</t>
  </si>
  <si>
    <t>17H-0017907</t>
  </si>
  <si>
    <t>0017907</t>
  </si>
  <si>
    <t>81698</t>
  </si>
  <si>
    <t>16001455</t>
  </si>
  <si>
    <t>17H-0017908</t>
  </si>
  <si>
    <t>0017908</t>
  </si>
  <si>
    <t>81700</t>
  </si>
  <si>
    <t>17002413</t>
  </si>
  <si>
    <t>17H-0017909</t>
  </si>
  <si>
    <t>0017909</t>
  </si>
  <si>
    <t>81701</t>
  </si>
  <si>
    <t>17003221</t>
  </si>
  <si>
    <t>Ninh Công</t>
  </si>
  <si>
    <t>17H-0017910</t>
  </si>
  <si>
    <t>0017910</t>
  </si>
  <si>
    <t>81703</t>
  </si>
  <si>
    <t>16003196</t>
  </si>
  <si>
    <t>Huỳnh Lê</t>
  </si>
  <si>
    <t>17H-0017911</t>
  </si>
  <si>
    <t>0017911</t>
  </si>
  <si>
    <t>81704</t>
  </si>
  <si>
    <t>17003922</t>
  </si>
  <si>
    <t>17H-0017912</t>
  </si>
  <si>
    <t>0017912</t>
  </si>
  <si>
    <t>81705</t>
  </si>
  <si>
    <t>17000850</t>
  </si>
  <si>
    <t>Mộc</t>
  </si>
  <si>
    <t>17H-0017913</t>
  </si>
  <si>
    <t>0017913</t>
  </si>
  <si>
    <t>81706</t>
  </si>
  <si>
    <t>16001216</t>
  </si>
  <si>
    <t>Đổng Kiến</t>
  </si>
  <si>
    <t>17H-0017914</t>
  </si>
  <si>
    <t>0017914</t>
  </si>
  <si>
    <t>81708</t>
  </si>
  <si>
    <t>17003026</t>
  </si>
  <si>
    <t>Gẩm</t>
  </si>
  <si>
    <t>17H-0017915</t>
  </si>
  <si>
    <t>0017915</t>
  </si>
  <si>
    <t>81709</t>
  </si>
  <si>
    <t>16001967</t>
  </si>
  <si>
    <t>17H-0017916</t>
  </si>
  <si>
    <t>0017916</t>
  </si>
  <si>
    <t>81711</t>
  </si>
  <si>
    <t>17002484</t>
  </si>
  <si>
    <t>Lê Viết</t>
  </si>
  <si>
    <t>17H-0017917</t>
  </si>
  <si>
    <t>0017917</t>
  </si>
  <si>
    <t>81712</t>
  </si>
  <si>
    <t>17004266</t>
  </si>
  <si>
    <t>08/08/1994</t>
  </si>
  <si>
    <t>17H-0017918</t>
  </si>
  <si>
    <t>0017918</t>
  </si>
  <si>
    <t>81713</t>
  </si>
  <si>
    <t>17001866</t>
  </si>
  <si>
    <t>14/11/2018</t>
  </si>
  <si>
    <t>17H-0017919</t>
  </si>
  <si>
    <t>0017919</t>
  </si>
  <si>
    <t>81714</t>
  </si>
  <si>
    <t>16002109</t>
  </si>
  <si>
    <t>Đinh Hải</t>
  </si>
  <si>
    <t>17H-0017920</t>
  </si>
  <si>
    <t>0017920</t>
  </si>
  <si>
    <t>81715</t>
  </si>
  <si>
    <t>17000989</t>
  </si>
  <si>
    <t>Nguyễn Văn Phước</t>
  </si>
  <si>
    <t>17H-0017921</t>
  </si>
  <si>
    <t>0017921</t>
  </si>
  <si>
    <t>81653</t>
  </si>
  <si>
    <t>17004942</t>
  </si>
  <si>
    <t>Sung</t>
  </si>
  <si>
    <t>10/12/1993</t>
  </si>
  <si>
    <t>17H-0018227</t>
  </si>
  <si>
    <t>0018227</t>
  </si>
  <si>
    <t>81654</t>
  </si>
  <si>
    <t>17004894</t>
  </si>
  <si>
    <t>Lưu Hoàng</t>
  </si>
  <si>
    <t>19/01/1993</t>
  </si>
  <si>
    <t>17H-0018228</t>
  </si>
  <si>
    <t>0018228</t>
  </si>
  <si>
    <t>81655</t>
  </si>
  <si>
    <t>17004941</t>
  </si>
  <si>
    <t>12/7/1996</t>
  </si>
  <si>
    <t>17H-0018229</t>
  </si>
  <si>
    <t>0018229</t>
  </si>
  <si>
    <t>81656</t>
  </si>
  <si>
    <t>17004887</t>
  </si>
  <si>
    <t>04/01/1986</t>
  </si>
  <si>
    <t>17H-0018230</t>
  </si>
  <si>
    <t>0018230</t>
  </si>
  <si>
    <t>81657</t>
  </si>
  <si>
    <t>17004935</t>
  </si>
  <si>
    <t>12/12/1994</t>
  </si>
  <si>
    <t>17H-0018231</t>
  </si>
  <si>
    <t>0018231</t>
  </si>
  <si>
    <t>81658</t>
  </si>
  <si>
    <t>17004910</t>
  </si>
  <si>
    <t>07/6/1987</t>
  </si>
  <si>
    <t>17H-0018232</t>
  </si>
  <si>
    <t>0018232</t>
  </si>
  <si>
    <t>81659</t>
  </si>
  <si>
    <t>17004939</t>
  </si>
  <si>
    <t>09/02/1995</t>
  </si>
  <si>
    <t>17H-0018233</t>
  </si>
  <si>
    <t>0018233</t>
  </si>
  <si>
    <t>81660</t>
  </si>
  <si>
    <t>17004953</t>
  </si>
  <si>
    <t>Ngô Đặng Duy</t>
  </si>
  <si>
    <t>05/9/1996</t>
  </si>
  <si>
    <t>17H-0018234</t>
  </si>
  <si>
    <t>0018234</t>
  </si>
  <si>
    <t>81661</t>
  </si>
  <si>
    <t>17004925</t>
  </si>
  <si>
    <t>11/11/1986</t>
  </si>
  <si>
    <t>17H-0018235</t>
  </si>
  <si>
    <t>0018235</t>
  </si>
  <si>
    <t>81665</t>
  </si>
  <si>
    <t>17002456</t>
  </si>
  <si>
    <t>17H-0018236</t>
  </si>
  <si>
    <t>0018236</t>
  </si>
  <si>
    <t>81673</t>
  </si>
  <si>
    <t>17000926</t>
  </si>
  <si>
    <t>17H-0018237</t>
  </si>
  <si>
    <t>0018237</t>
  </si>
  <si>
    <t>81675</t>
  </si>
  <si>
    <t>16001145</t>
  </si>
  <si>
    <t>17H-0018238</t>
  </si>
  <si>
    <t>0018238</t>
  </si>
  <si>
    <t>81677</t>
  </si>
  <si>
    <t>17001196</t>
  </si>
  <si>
    <t>17H-0018239</t>
  </si>
  <si>
    <t>0018239</t>
  </si>
  <si>
    <t>81678</t>
  </si>
  <si>
    <t>17001172</t>
  </si>
  <si>
    <t>17H-0018240</t>
  </si>
  <si>
    <t>0018240</t>
  </si>
  <si>
    <t>81679</t>
  </si>
  <si>
    <t>17000969</t>
  </si>
  <si>
    <t>17H-0018241</t>
  </si>
  <si>
    <t>0018241</t>
  </si>
  <si>
    <t>81680</t>
  </si>
  <si>
    <t>16001805</t>
  </si>
  <si>
    <t>18/10/1993</t>
  </si>
  <si>
    <t>17H-0018242</t>
  </si>
  <si>
    <t>0018242</t>
  </si>
  <si>
    <t>81682</t>
  </si>
  <si>
    <t>17003698</t>
  </si>
  <si>
    <t>Giang Thái</t>
  </si>
  <si>
    <t>17H-0018243</t>
  </si>
  <si>
    <t>0018243</t>
  </si>
  <si>
    <t>81683</t>
  </si>
  <si>
    <t>16002684</t>
  </si>
  <si>
    <t>17H-0018244</t>
  </si>
  <si>
    <t>0018244</t>
  </si>
  <si>
    <t>81684</t>
  </si>
  <si>
    <t>16001640</t>
  </si>
  <si>
    <t>17H-0018245</t>
  </si>
  <si>
    <t>0018245</t>
  </si>
  <si>
    <t>81685</t>
  </si>
  <si>
    <t>16002405</t>
  </si>
  <si>
    <t>17H-0018246</t>
  </si>
  <si>
    <t>0018246</t>
  </si>
  <si>
    <t>81689</t>
  </si>
  <si>
    <t>16003521</t>
  </si>
  <si>
    <t>17H-0018247</t>
  </si>
  <si>
    <t>0018247</t>
  </si>
  <si>
    <t>81690</t>
  </si>
  <si>
    <t>17003351</t>
  </si>
  <si>
    <t>17H-0018248</t>
  </si>
  <si>
    <t>0018248</t>
  </si>
  <si>
    <t>81691</t>
  </si>
  <si>
    <t>17001611</t>
  </si>
  <si>
    <t>Hồ Mạnh</t>
  </si>
  <si>
    <t>17H-0018249</t>
  </si>
  <si>
    <t>0018249</t>
  </si>
  <si>
    <t>81702</t>
  </si>
  <si>
    <t>17003712</t>
  </si>
  <si>
    <t>17H-0018250</t>
  </si>
  <si>
    <t>0018250</t>
  </si>
  <si>
    <t>81707</t>
  </si>
  <si>
    <t>17001811</t>
  </si>
  <si>
    <t>Thơm</t>
  </si>
  <si>
    <t>17H-0018251</t>
  </si>
  <si>
    <t>0018251</t>
  </si>
  <si>
    <t>81710</t>
  </si>
  <si>
    <t>16002135</t>
  </si>
  <si>
    <t>17H-0018252</t>
  </si>
  <si>
    <t>0018252</t>
  </si>
  <si>
    <t>0018226</t>
  </si>
  <si>
    <t>Hai trăm ba mươi  triệu, không trăm hai mươi hai ngàn đồng.</t>
  </si>
  <si>
    <t>TP. HCM, ngày 14 tháng 11 năm 2018</t>
  </si>
  <si>
    <t>(Ngày 13,14/11/2018)</t>
  </si>
  <si>
    <t>TP. HCM, ngày 15 tháng 11 năm 2018</t>
  </si>
  <si>
    <t>(Ngày 15/11/2018)</t>
  </si>
  <si>
    <t>81716</t>
  </si>
  <si>
    <t>17003438</t>
  </si>
  <si>
    <t>15/11/2018</t>
  </si>
  <si>
    <t>17H-0017922</t>
  </si>
  <si>
    <t>0017922</t>
  </si>
  <si>
    <t>81718</t>
  </si>
  <si>
    <t>16003072</t>
  </si>
  <si>
    <t>17H-0017923</t>
  </si>
  <si>
    <t>0017923</t>
  </si>
  <si>
    <t>81719</t>
  </si>
  <si>
    <t>17002591</t>
  </si>
  <si>
    <t>17H-0017924</t>
  </si>
  <si>
    <t>0017924</t>
  </si>
  <si>
    <t>81720</t>
  </si>
  <si>
    <t>16002551</t>
  </si>
  <si>
    <t>17H-0017925</t>
  </si>
  <si>
    <t>0017925</t>
  </si>
  <si>
    <t>81722</t>
  </si>
  <si>
    <t>16001979</t>
  </si>
  <si>
    <t>Huỳnh Trúc</t>
  </si>
  <si>
    <t>17H-0017926</t>
  </si>
  <si>
    <t>0017926</t>
  </si>
  <si>
    <t>81723</t>
  </si>
  <si>
    <t>16003267</t>
  </si>
  <si>
    <t>17H-0017927</t>
  </si>
  <si>
    <t>0017927</t>
  </si>
  <si>
    <t>81724</t>
  </si>
  <si>
    <t>16001102</t>
  </si>
  <si>
    <t>02/11/1996</t>
  </si>
  <si>
    <t>17H-0017928</t>
  </si>
  <si>
    <t>0017928</t>
  </si>
  <si>
    <t>81725</t>
  </si>
  <si>
    <t>17003058</t>
  </si>
  <si>
    <t>17H-0017929</t>
  </si>
  <si>
    <t>0017929</t>
  </si>
  <si>
    <t>81726</t>
  </si>
  <si>
    <t>17002210</t>
  </si>
  <si>
    <t>17H-0017930</t>
  </si>
  <si>
    <t>0017930</t>
  </si>
  <si>
    <t>81727</t>
  </si>
  <si>
    <t>16002836</t>
  </si>
  <si>
    <t>Trần Việt Bảo</t>
  </si>
  <si>
    <t>11/02/1997</t>
  </si>
  <si>
    <t>17H-0017931</t>
  </si>
  <si>
    <t>0017931</t>
  </si>
  <si>
    <t>81728</t>
  </si>
  <si>
    <t>17002477</t>
  </si>
  <si>
    <t>17H-0017932</t>
  </si>
  <si>
    <t>0017932</t>
  </si>
  <si>
    <t>81731</t>
  </si>
  <si>
    <t>17003148</t>
  </si>
  <si>
    <t>17H-0017933</t>
  </si>
  <si>
    <t>0017933</t>
  </si>
  <si>
    <t>81732</t>
  </si>
  <si>
    <t>17002173</t>
  </si>
  <si>
    <t>Nguyễn Kỳ</t>
  </si>
  <si>
    <t>17H-0017934</t>
  </si>
  <si>
    <t>0017934</t>
  </si>
  <si>
    <t>81734</t>
  </si>
  <si>
    <t>17002470</t>
  </si>
  <si>
    <t>17H-0017935</t>
  </si>
  <si>
    <t>0017935</t>
  </si>
  <si>
    <t>81736</t>
  </si>
  <si>
    <t>16002828</t>
  </si>
  <si>
    <t>02/07/1997</t>
  </si>
  <si>
    <t>17H-0017936</t>
  </si>
  <si>
    <t>0017936</t>
  </si>
  <si>
    <t>81738</t>
  </si>
  <si>
    <t>17001701</t>
  </si>
  <si>
    <t>17H-0017937</t>
  </si>
  <si>
    <t>0017937</t>
  </si>
  <si>
    <t>81739</t>
  </si>
  <si>
    <t>17004437</t>
  </si>
  <si>
    <t>17H-0017938</t>
  </si>
  <si>
    <t>0017938</t>
  </si>
  <si>
    <t>81740</t>
  </si>
  <si>
    <t>17001748</t>
  </si>
  <si>
    <t>17H-0017939</t>
  </si>
  <si>
    <t>0017939</t>
  </si>
  <si>
    <t>81742</t>
  </si>
  <si>
    <t>17001859</t>
  </si>
  <si>
    <t>17H-0017940</t>
  </si>
  <si>
    <t>0017940</t>
  </si>
  <si>
    <t>81743</t>
  </si>
  <si>
    <t>17002237</t>
  </si>
  <si>
    <t>17H-0017941</t>
  </si>
  <si>
    <t>0017941</t>
  </si>
  <si>
    <t>81744</t>
  </si>
  <si>
    <t>17002384</t>
  </si>
  <si>
    <t>17H-0017942</t>
  </si>
  <si>
    <t>0017942</t>
  </si>
  <si>
    <t>81745</t>
  </si>
  <si>
    <t>18005776</t>
  </si>
  <si>
    <t>17H-0017943</t>
  </si>
  <si>
    <t>0017943</t>
  </si>
  <si>
    <t>81746</t>
  </si>
  <si>
    <t>18005777</t>
  </si>
  <si>
    <t>13/12/1996</t>
  </si>
  <si>
    <t>17H-0017944</t>
  </si>
  <si>
    <t>0017944</t>
  </si>
  <si>
    <t>81747</t>
  </si>
  <si>
    <t>16000751</t>
  </si>
  <si>
    <t>17H-0017945</t>
  </si>
  <si>
    <t>0017945</t>
  </si>
  <si>
    <t>81750</t>
  </si>
  <si>
    <t>17002525</t>
  </si>
  <si>
    <t>17H-0017946</t>
  </si>
  <si>
    <t>0017946</t>
  </si>
  <si>
    <t>81751</t>
  </si>
  <si>
    <t>17003951</t>
  </si>
  <si>
    <t>17H-0017947</t>
  </si>
  <si>
    <t>0017947</t>
  </si>
  <si>
    <t>81752</t>
  </si>
  <si>
    <t>17002097</t>
  </si>
  <si>
    <t>17H-0017948</t>
  </si>
  <si>
    <t>0017948</t>
  </si>
  <si>
    <t>81753</t>
  </si>
  <si>
    <t>17002420</t>
  </si>
  <si>
    <t>17H-0017949</t>
  </si>
  <si>
    <t>0017949</t>
  </si>
  <si>
    <t>81754</t>
  </si>
  <si>
    <t>17003557</t>
  </si>
  <si>
    <t>18/10/1994</t>
  </si>
  <si>
    <t>17H-0017950</t>
  </si>
  <si>
    <t>0017950</t>
  </si>
  <si>
    <t>81755</t>
  </si>
  <si>
    <t>16003767</t>
  </si>
  <si>
    <t>17H-0017951</t>
  </si>
  <si>
    <t>0017951</t>
  </si>
  <si>
    <t>81756</t>
  </si>
  <si>
    <t>17003309</t>
  </si>
  <si>
    <t>Phan Linh</t>
  </si>
  <si>
    <t>17H-0017952</t>
  </si>
  <si>
    <t>0017952</t>
  </si>
  <si>
    <t>81757</t>
  </si>
  <si>
    <t>17003229</t>
  </si>
  <si>
    <t>Hồ Gia</t>
  </si>
  <si>
    <t>17H-0017953</t>
  </si>
  <si>
    <t>0017953</t>
  </si>
  <si>
    <t>81758</t>
  </si>
  <si>
    <t>17004212</t>
  </si>
  <si>
    <t>21/03/1996</t>
  </si>
  <si>
    <t>17H-0017954</t>
  </si>
  <si>
    <t>0017954</t>
  </si>
  <si>
    <t>81759</t>
  </si>
  <si>
    <t>17002393</t>
  </si>
  <si>
    <t>Đỗ Thị</t>
  </si>
  <si>
    <t>17H-0017955</t>
  </si>
  <si>
    <t>0017955</t>
  </si>
  <si>
    <t>81760</t>
  </si>
  <si>
    <t>17003225</t>
  </si>
  <si>
    <t>17H-0017956</t>
  </si>
  <si>
    <t>0017956</t>
  </si>
  <si>
    <t>81761</t>
  </si>
  <si>
    <t>16001920</t>
  </si>
  <si>
    <t>17H-0017957</t>
  </si>
  <si>
    <t>0017957</t>
  </si>
  <si>
    <t>81763</t>
  </si>
  <si>
    <t>17001246</t>
  </si>
  <si>
    <t>17H-0017958</t>
  </si>
  <si>
    <t>0017958</t>
  </si>
  <si>
    <t>81765</t>
  </si>
  <si>
    <t>16003171</t>
  </si>
  <si>
    <t>Phạm Vũ Ngọc</t>
  </si>
  <si>
    <t>21/08/1998</t>
  </si>
  <si>
    <t>17H-0017959</t>
  </si>
  <si>
    <t>0017959</t>
  </si>
  <si>
    <t>81768</t>
  </si>
  <si>
    <t>17003005</t>
  </si>
  <si>
    <t>17H-0017960</t>
  </si>
  <si>
    <t>0017960</t>
  </si>
  <si>
    <t>81769</t>
  </si>
  <si>
    <t>17002985</t>
  </si>
  <si>
    <t>17H-0017961</t>
  </si>
  <si>
    <t>0017961</t>
  </si>
  <si>
    <t>81773</t>
  </si>
  <si>
    <t>16003241</t>
  </si>
  <si>
    <t>17H-0017962</t>
  </si>
  <si>
    <t>0017962</t>
  </si>
  <si>
    <t>81774</t>
  </si>
  <si>
    <t>16001397</t>
  </si>
  <si>
    <t>Nguyễn Huỳnh Thanh</t>
  </si>
  <si>
    <t>17H-0017963</t>
  </si>
  <si>
    <t>0017963</t>
  </si>
  <si>
    <t>81729</t>
  </si>
  <si>
    <t>17000906</t>
  </si>
  <si>
    <t>17H-0018253</t>
  </si>
  <si>
    <t>0018253</t>
  </si>
  <si>
    <t>81735</t>
  </si>
  <si>
    <t>16003356</t>
  </si>
  <si>
    <t>17H-0018254</t>
  </si>
  <si>
    <t>0018254</t>
  </si>
  <si>
    <t>81741</t>
  </si>
  <si>
    <t>17001819</t>
  </si>
  <si>
    <t>Vương Đức</t>
  </si>
  <si>
    <t>17H-0018255</t>
  </si>
  <si>
    <t>0018255</t>
  </si>
  <si>
    <t>81748</t>
  </si>
  <si>
    <t>17003767</t>
  </si>
  <si>
    <t>05/06/1995</t>
  </si>
  <si>
    <t>17H-0018256</t>
  </si>
  <si>
    <t>0018256</t>
  </si>
  <si>
    <t>81749</t>
  </si>
  <si>
    <t>16001813</t>
  </si>
  <si>
    <t>15/04/1997</t>
  </si>
  <si>
    <t>17H-0018257</t>
  </si>
  <si>
    <t>0018257</t>
  </si>
  <si>
    <t>81762</t>
  </si>
  <si>
    <t>16002738</t>
  </si>
  <si>
    <t>17H-0018258</t>
  </si>
  <si>
    <t>0018258</t>
  </si>
  <si>
    <t>81764</t>
  </si>
  <si>
    <t>16002928</t>
  </si>
  <si>
    <t>17H-0018259</t>
  </si>
  <si>
    <t>0018259</t>
  </si>
  <si>
    <t>81766</t>
  </si>
  <si>
    <t>16001285</t>
  </si>
  <si>
    <t>Diệp Chí</t>
  </si>
  <si>
    <t>17H-0018260</t>
  </si>
  <si>
    <t>0018260</t>
  </si>
  <si>
    <t>81767</t>
  </si>
  <si>
    <t>16001347</t>
  </si>
  <si>
    <t>Thừa</t>
  </si>
  <si>
    <t>1996</t>
  </si>
  <si>
    <t>17H-0018261</t>
  </si>
  <si>
    <t>0018261</t>
  </si>
  <si>
    <t>81770</t>
  </si>
  <si>
    <t>17001330</t>
  </si>
  <si>
    <t>17H-0018262</t>
  </si>
  <si>
    <t>0018262</t>
  </si>
  <si>
    <t>81771</t>
  </si>
  <si>
    <t>18005778</t>
  </si>
  <si>
    <t>Trịnh Đỗ Xuân</t>
  </si>
  <si>
    <t>17H-0018263</t>
  </si>
  <si>
    <t>0018263</t>
  </si>
  <si>
    <t>81776</t>
  </si>
  <si>
    <t>17004872</t>
  </si>
  <si>
    <t>Mạnh Xuân</t>
  </si>
  <si>
    <t>20/9/1993</t>
  </si>
  <si>
    <t>17H-0018264</t>
  </si>
  <si>
    <t>0018264</t>
  </si>
  <si>
    <t>81777</t>
  </si>
  <si>
    <t>17003524</t>
  </si>
  <si>
    <t>17H-0018265</t>
  </si>
  <si>
    <t>0018265</t>
  </si>
  <si>
    <t>81779</t>
  </si>
  <si>
    <t>17H-0018266</t>
  </si>
  <si>
    <t>0018266</t>
  </si>
  <si>
    <t>81780</t>
  </si>
  <si>
    <t>17003334</t>
  </si>
  <si>
    <t>17H-0018267</t>
  </si>
  <si>
    <t>0018267</t>
  </si>
  <si>
    <t>Hai trăm bảy mươi lăm triệu, tám trăm hai mươi bốn ngàn đồng.</t>
  </si>
  <si>
    <t>(Ngày 16,17/11/2018)</t>
  </si>
  <si>
    <t>TP. HCM, ngày 17 tháng 11 năm 2018</t>
  </si>
  <si>
    <t>81817</t>
  </si>
  <si>
    <t>16002177</t>
  </si>
  <si>
    <t>Đinh Hữu</t>
  </si>
  <si>
    <t>16/11/2018</t>
  </si>
  <si>
    <t>17H-0017964</t>
  </si>
  <si>
    <t>0017964</t>
  </si>
  <si>
    <t>81818</t>
  </si>
  <si>
    <t>16002072</t>
  </si>
  <si>
    <t>Huỳnh Nguyễn Trung</t>
  </si>
  <si>
    <t>17H-0017965</t>
  </si>
  <si>
    <t>0017965</t>
  </si>
  <si>
    <t>81819</t>
  </si>
  <si>
    <t>17004770</t>
  </si>
  <si>
    <t>Bùi Mạnh</t>
  </si>
  <si>
    <t>08/12/1995</t>
  </si>
  <si>
    <t>17H-0017966</t>
  </si>
  <si>
    <t>0017966</t>
  </si>
  <si>
    <t>81820</t>
  </si>
  <si>
    <t>17002400</t>
  </si>
  <si>
    <t>Phạm Linh</t>
  </si>
  <si>
    <t>17H-0017967</t>
  </si>
  <si>
    <t>0017967</t>
  </si>
  <si>
    <t>81822</t>
  </si>
  <si>
    <t>17000923</t>
  </si>
  <si>
    <t>17H-0017968</t>
  </si>
  <si>
    <t>0017968</t>
  </si>
  <si>
    <t>81823</t>
  </si>
  <si>
    <t>17002891</t>
  </si>
  <si>
    <t>Nguyễn Đoàn Thành</t>
  </si>
  <si>
    <t>17H-0017969</t>
  </si>
  <si>
    <t>0017969</t>
  </si>
  <si>
    <t>81824</t>
  </si>
  <si>
    <t>17002540</t>
  </si>
  <si>
    <t>Bùi Phạm Minh</t>
  </si>
  <si>
    <t>17H-0017970</t>
  </si>
  <si>
    <t>0017970</t>
  </si>
  <si>
    <t>81825</t>
  </si>
  <si>
    <t>17H-0017971</t>
  </si>
  <si>
    <t>0017971</t>
  </si>
  <si>
    <t>81826</t>
  </si>
  <si>
    <t>17003785</t>
  </si>
  <si>
    <t>Phạm Nguyễn Yến</t>
  </si>
  <si>
    <t>17H-0017972</t>
  </si>
  <si>
    <t>0017972</t>
  </si>
  <si>
    <t>81832</t>
  </si>
  <si>
    <t>17004066</t>
  </si>
  <si>
    <t>Phạm Hồ Hải</t>
  </si>
  <si>
    <t>Đạm</t>
  </si>
  <si>
    <t>04/02/1995</t>
  </si>
  <si>
    <t>17H-0017973</t>
  </si>
  <si>
    <t>0017973</t>
  </si>
  <si>
    <t>81837</t>
  </si>
  <si>
    <t>16000111</t>
  </si>
  <si>
    <t>17H-0017974</t>
  </si>
  <si>
    <t>0017974</t>
  </si>
  <si>
    <t>81839</t>
  </si>
  <si>
    <t>17H-0017975</t>
  </si>
  <si>
    <t>0017975</t>
  </si>
  <si>
    <t>81841</t>
  </si>
  <si>
    <t>17003977</t>
  </si>
  <si>
    <t>Lý Nguyễn</t>
  </si>
  <si>
    <t>17H-0017976</t>
  </si>
  <si>
    <t>0017976</t>
  </si>
  <si>
    <t>81855</t>
  </si>
  <si>
    <t>17001376</t>
  </si>
  <si>
    <t>17H-0017977</t>
  </si>
  <si>
    <t>0017977</t>
  </si>
  <si>
    <t>81871</t>
  </si>
  <si>
    <t>17001782</t>
  </si>
  <si>
    <t>27/09/1997</t>
  </si>
  <si>
    <t>17/11/2018</t>
  </si>
  <si>
    <t>17H-0017978</t>
  </si>
  <si>
    <t>0017978</t>
  </si>
  <si>
    <t>81878</t>
  </si>
  <si>
    <t>16003238</t>
  </si>
  <si>
    <t>17H-0017979</t>
  </si>
  <si>
    <t>0017979</t>
  </si>
  <si>
    <t>81783</t>
  </si>
  <si>
    <t>16001929</t>
  </si>
  <si>
    <t>17H-0018268</t>
  </si>
  <si>
    <t>0018268</t>
  </si>
  <si>
    <t>81785</t>
  </si>
  <si>
    <t>16002818</t>
  </si>
  <si>
    <t>17H-0018269</t>
  </si>
  <si>
    <t>0018269</t>
  </si>
  <si>
    <t>81786</t>
  </si>
  <si>
    <t>17H-0018270</t>
  </si>
  <si>
    <t>0018270</t>
  </si>
  <si>
    <t>81787</t>
  </si>
  <si>
    <t>17004809</t>
  </si>
  <si>
    <t>Nhả</t>
  </si>
  <si>
    <t>09/04/1995</t>
  </si>
  <si>
    <t>17H-0018271</t>
  </si>
  <si>
    <t>0018271</t>
  </si>
  <si>
    <t>81788</t>
  </si>
  <si>
    <t>17003559</t>
  </si>
  <si>
    <t>17H-0018272</t>
  </si>
  <si>
    <t>0018272</t>
  </si>
  <si>
    <t>81789</t>
  </si>
  <si>
    <t>16002502</t>
  </si>
  <si>
    <t>17H-0018273</t>
  </si>
  <si>
    <t>0018273</t>
  </si>
  <si>
    <t>81790</t>
  </si>
  <si>
    <t>16003853</t>
  </si>
  <si>
    <t>17H-0018274</t>
  </si>
  <si>
    <t>0018274</t>
  </si>
  <si>
    <t>81791</t>
  </si>
  <si>
    <t>16002661</t>
  </si>
  <si>
    <t>17H-0018275</t>
  </si>
  <si>
    <t>0018275</t>
  </si>
  <si>
    <t>81792</t>
  </si>
  <si>
    <t>18005779</t>
  </si>
  <si>
    <t>18/03/1994</t>
  </si>
  <si>
    <t>17H-0018276</t>
  </si>
  <si>
    <t>0018276</t>
  </si>
  <si>
    <t>81796</t>
  </si>
  <si>
    <t>16003416</t>
  </si>
  <si>
    <t>17H-0018277</t>
  </si>
  <si>
    <t>0018277</t>
  </si>
  <si>
    <t>81797</t>
  </si>
  <si>
    <t>17001228</t>
  </si>
  <si>
    <t>17H-0018278</t>
  </si>
  <si>
    <t>0018278</t>
  </si>
  <si>
    <t>81798</t>
  </si>
  <si>
    <t>16003274</t>
  </si>
  <si>
    <t>17H-0018279</t>
  </si>
  <si>
    <t>0018279</t>
  </si>
  <si>
    <t>81799</t>
  </si>
  <si>
    <t>17002266</t>
  </si>
  <si>
    <t>Phạm Nguyễn Tiến</t>
  </si>
  <si>
    <t>17H-0018280</t>
  </si>
  <si>
    <t>0018280</t>
  </si>
  <si>
    <t>81800</t>
  </si>
  <si>
    <t>16000983</t>
  </si>
  <si>
    <t>Trương Phú</t>
  </si>
  <si>
    <t>06/10/1998</t>
  </si>
  <si>
    <t>17H-0018281</t>
  </si>
  <si>
    <t>0018281</t>
  </si>
  <si>
    <t>81801</t>
  </si>
  <si>
    <t>17H-0018282</t>
  </si>
  <si>
    <t>0018282</t>
  </si>
  <si>
    <t>81802</t>
  </si>
  <si>
    <t>17001297</t>
  </si>
  <si>
    <t>Nguyễn Đức Minh</t>
  </si>
  <si>
    <t>17H-0018283</t>
  </si>
  <si>
    <t>0018283</t>
  </si>
  <si>
    <t>81803</t>
  </si>
  <si>
    <t>16001902</t>
  </si>
  <si>
    <t>17H-0018284</t>
  </si>
  <si>
    <t>0018284</t>
  </si>
  <si>
    <t>81804</t>
  </si>
  <si>
    <t>17001749</t>
  </si>
  <si>
    <t>17H-0018285</t>
  </si>
  <si>
    <t>0018285</t>
  </si>
  <si>
    <t>81805</t>
  </si>
  <si>
    <t>16002690</t>
  </si>
  <si>
    <t>17H-0018286</t>
  </si>
  <si>
    <t>0018286</t>
  </si>
  <si>
    <t>81806</t>
  </si>
  <si>
    <t>17004663</t>
  </si>
  <si>
    <t>22/12/1994</t>
  </si>
  <si>
    <t>17H-0018287</t>
  </si>
  <si>
    <t>0018287</t>
  </si>
  <si>
    <t>81807</t>
  </si>
  <si>
    <t>17004862</t>
  </si>
  <si>
    <t>Đinh Hùng</t>
  </si>
  <si>
    <t>09/01/1995</t>
  </si>
  <si>
    <t>17H-0018288</t>
  </si>
  <si>
    <t>0018288</t>
  </si>
  <si>
    <t>81808</t>
  </si>
  <si>
    <t>16002143</t>
  </si>
  <si>
    <t>17H-0018289</t>
  </si>
  <si>
    <t>0018289</t>
  </si>
  <si>
    <t>81809</t>
  </si>
  <si>
    <t>17000384</t>
  </si>
  <si>
    <t>17H-0018290</t>
  </si>
  <si>
    <t>0018290</t>
  </si>
  <si>
    <t>81812</t>
  </si>
  <si>
    <t>17001430</t>
  </si>
  <si>
    <t>17H-0018292</t>
  </si>
  <si>
    <t>0018292</t>
  </si>
  <si>
    <t>81814</t>
  </si>
  <si>
    <t>17001550</t>
  </si>
  <si>
    <t>17H-0018293</t>
  </si>
  <si>
    <t>0018293</t>
  </si>
  <si>
    <t>81816</t>
  </si>
  <si>
    <t>17001140</t>
  </si>
  <si>
    <t>Đinh Trúc</t>
  </si>
  <si>
    <t>17H-0018294</t>
  </si>
  <si>
    <t>0018294</t>
  </si>
  <si>
    <t>81821</t>
  </si>
  <si>
    <t>17003145</t>
  </si>
  <si>
    <t>17H-0018295</t>
  </si>
  <si>
    <t>0018295</t>
  </si>
  <si>
    <t>81827</t>
  </si>
  <si>
    <t>16002257</t>
  </si>
  <si>
    <t>17H-0018296</t>
  </si>
  <si>
    <t>0018296</t>
  </si>
  <si>
    <t>81828</t>
  </si>
  <si>
    <t>16000925</t>
  </si>
  <si>
    <t>17H-0018297</t>
  </si>
  <si>
    <t>0018297</t>
  </si>
  <si>
    <t>81829</t>
  </si>
  <si>
    <t>17001494</t>
  </si>
  <si>
    <t>Võ Thái Trường</t>
  </si>
  <si>
    <t>17H-0018298</t>
  </si>
  <si>
    <t>0018298</t>
  </si>
  <si>
    <t>81831</t>
  </si>
  <si>
    <t>17000884</t>
  </si>
  <si>
    <t>17H-0018299</t>
  </si>
  <si>
    <t>0018299</t>
  </si>
  <si>
    <t>81835</t>
  </si>
  <si>
    <t>17H-0018300</t>
  </si>
  <si>
    <t>0018300</t>
  </si>
  <si>
    <t>81856</t>
  </si>
  <si>
    <t>17002875</t>
  </si>
  <si>
    <t>17H-0018301</t>
  </si>
  <si>
    <t>0018301</t>
  </si>
  <si>
    <t>81858</t>
  </si>
  <si>
    <t>17003199</t>
  </si>
  <si>
    <t>17H-0018302</t>
  </si>
  <si>
    <t>0018302</t>
  </si>
  <si>
    <t>81859</t>
  </si>
  <si>
    <t>17003084</t>
  </si>
  <si>
    <t>Phan Bùi Thanh</t>
  </si>
  <si>
    <t>17H-0018303</t>
  </si>
  <si>
    <t>0018303</t>
  </si>
  <si>
    <t>81860</t>
  </si>
  <si>
    <t>17003019</t>
  </si>
  <si>
    <t>17H-0018304</t>
  </si>
  <si>
    <t>0018304</t>
  </si>
  <si>
    <t>81862</t>
  </si>
  <si>
    <t>16002891</t>
  </si>
  <si>
    <t>17H-0018305</t>
  </si>
  <si>
    <t>0018305</t>
  </si>
  <si>
    <t>81863</t>
  </si>
  <si>
    <t>17002392</t>
  </si>
  <si>
    <t>Bùi Đức Trí</t>
  </si>
  <si>
    <t>17H-0018306</t>
  </si>
  <si>
    <t>0018306</t>
  </si>
  <si>
    <t>81864</t>
  </si>
  <si>
    <t>17003953</t>
  </si>
  <si>
    <t>17H-0018307</t>
  </si>
  <si>
    <t>0018307</t>
  </si>
  <si>
    <t>81867</t>
  </si>
  <si>
    <t>17001875</t>
  </si>
  <si>
    <t>17H-0018308</t>
  </si>
  <si>
    <t>0018308</t>
  </si>
  <si>
    <t>81870</t>
  </si>
  <si>
    <t>17002183</t>
  </si>
  <si>
    <t>Trần Đặng Thanh</t>
  </si>
  <si>
    <t>17H-0018310</t>
  </si>
  <si>
    <t>0018310</t>
  </si>
  <si>
    <t>81873</t>
  </si>
  <si>
    <t>17001881</t>
  </si>
  <si>
    <t>Nguyễn Ngọc Trọng</t>
  </si>
  <si>
    <t>17H-0018311</t>
  </si>
  <si>
    <t>0018311</t>
  </si>
  <si>
    <t>81874</t>
  </si>
  <si>
    <t>17002286</t>
  </si>
  <si>
    <t>17H-0018312</t>
  </si>
  <si>
    <t>0018312</t>
  </si>
  <si>
    <t>81875</t>
  </si>
  <si>
    <t>17003020</t>
  </si>
  <si>
    <t>20/9/1998</t>
  </si>
  <si>
    <t>17H-0018313</t>
  </si>
  <si>
    <t>0018313</t>
  </si>
  <si>
    <t>81876</t>
  </si>
  <si>
    <t>16000840</t>
  </si>
  <si>
    <t>Hứa Trường</t>
  </si>
  <si>
    <t>14/01/1997</t>
  </si>
  <si>
    <t>17H-0018314</t>
  </si>
  <si>
    <t>0018314</t>
  </si>
  <si>
    <t>81877</t>
  </si>
  <si>
    <t>17003694</t>
  </si>
  <si>
    <t>09/11/1998</t>
  </si>
  <si>
    <t>17H-0018315</t>
  </si>
  <si>
    <t>0018315</t>
  </si>
  <si>
    <t>81881</t>
  </si>
  <si>
    <t>17001347</t>
  </si>
  <si>
    <t>17H-0018316</t>
  </si>
  <si>
    <t>0018316</t>
  </si>
  <si>
    <t>81882</t>
  </si>
  <si>
    <t>17001362</t>
  </si>
  <si>
    <t>17H-0018317</t>
  </si>
  <si>
    <t>0018317</t>
  </si>
  <si>
    <t>81883</t>
  </si>
  <si>
    <t>17002490</t>
  </si>
  <si>
    <t>17H-0018318</t>
  </si>
  <si>
    <t>0018318</t>
  </si>
  <si>
    <t>81884</t>
  </si>
  <si>
    <t>16002942</t>
  </si>
  <si>
    <t>17H-0018319</t>
  </si>
  <si>
    <t>0018319</t>
  </si>
  <si>
    <t>81887</t>
  </si>
  <si>
    <t>17004583</t>
  </si>
  <si>
    <t>Lương Minh Quốc</t>
  </si>
  <si>
    <t>06/05/1992</t>
  </si>
  <si>
    <t>17H-0018320</t>
  </si>
  <si>
    <t>0018320</t>
  </si>
  <si>
    <t>81888</t>
  </si>
  <si>
    <t>17004923</t>
  </si>
  <si>
    <t>31/01/1982</t>
  </si>
  <si>
    <t>17H-0018321</t>
  </si>
  <si>
    <t>0018321</t>
  </si>
  <si>
    <t>81889</t>
  </si>
  <si>
    <t>16001751</t>
  </si>
  <si>
    <t>17H-0018322</t>
  </si>
  <si>
    <t>0018322</t>
  </si>
  <si>
    <t>81891</t>
  </si>
  <si>
    <t>16001843</t>
  </si>
  <si>
    <t>16/06/1997</t>
  </si>
  <si>
    <t>17H-0018323</t>
  </si>
  <si>
    <t>0018323</t>
  </si>
  <si>
    <t>81892</t>
  </si>
  <si>
    <t>17001415</t>
  </si>
  <si>
    <t>Chu Đình</t>
  </si>
  <si>
    <t>17H-0018324</t>
  </si>
  <si>
    <t>0018324</t>
  </si>
  <si>
    <t>81893</t>
  </si>
  <si>
    <t>16001905</t>
  </si>
  <si>
    <t>17H-0018325</t>
  </si>
  <si>
    <t>0018325</t>
  </si>
  <si>
    <t>81894</t>
  </si>
  <si>
    <t>17002940</t>
  </si>
  <si>
    <t>17H-0018326</t>
  </si>
  <si>
    <t>0018326</t>
  </si>
  <si>
    <t>0018291</t>
  </si>
  <si>
    <t>0018309</t>
  </si>
  <si>
    <t>Ba trăm năm mươi triệu, bảy trăm tám mươi bảy ngàn chín trăm hai mươi đồng.</t>
  </si>
  <si>
    <t>(Ngày 19/11/2018)</t>
  </si>
  <si>
    <t>81895</t>
  </si>
  <si>
    <t>17003803</t>
  </si>
  <si>
    <t>19/11/2018</t>
  </si>
  <si>
    <t>17H-0017980</t>
  </si>
  <si>
    <t>0017980</t>
  </si>
  <si>
    <t>81897</t>
  </si>
  <si>
    <t>17002838</t>
  </si>
  <si>
    <t>17H-0017981</t>
  </si>
  <si>
    <t>0017981</t>
  </si>
  <si>
    <t>81898</t>
  </si>
  <si>
    <t>16002206</t>
  </si>
  <si>
    <t>17H-0017982</t>
  </si>
  <si>
    <t>0017982</t>
  </si>
  <si>
    <t>81900</t>
  </si>
  <si>
    <t>16001184</t>
  </si>
  <si>
    <t>17H-0017983</t>
  </si>
  <si>
    <t>0017983</t>
  </si>
  <si>
    <t>81901</t>
  </si>
  <si>
    <t>17003713</t>
  </si>
  <si>
    <t>17H-0017984</t>
  </si>
  <si>
    <t>0017984</t>
  </si>
  <si>
    <t>81903</t>
  </si>
  <si>
    <t>16002381</t>
  </si>
  <si>
    <t>17H-0017985</t>
  </si>
  <si>
    <t>0017985</t>
  </si>
  <si>
    <t>81904</t>
  </si>
  <si>
    <t>16002506</t>
  </si>
  <si>
    <t>04/09/1997</t>
  </si>
  <si>
    <t>17H-0017986</t>
  </si>
  <si>
    <t>0017986</t>
  </si>
  <si>
    <t>81908</t>
  </si>
  <si>
    <t>17004189</t>
  </si>
  <si>
    <t>17H-0017987</t>
  </si>
  <si>
    <t>0017987</t>
  </si>
  <si>
    <t>81911</t>
  </si>
  <si>
    <t>17001496</t>
  </si>
  <si>
    <t>17H-0017988</t>
  </si>
  <si>
    <t>0017988</t>
  </si>
  <si>
    <t>81915</t>
  </si>
  <si>
    <t>16003359</t>
  </si>
  <si>
    <t>17H-0017989</t>
  </si>
  <si>
    <t>0017989</t>
  </si>
  <si>
    <t>81924</t>
  </si>
  <si>
    <t>17002446</t>
  </si>
  <si>
    <t>Ngô Trần Đức</t>
  </si>
  <si>
    <t>17H-0017990</t>
  </si>
  <si>
    <t>0017990</t>
  </si>
  <si>
    <t>81927</t>
  </si>
  <si>
    <t>17004004</t>
  </si>
  <si>
    <t>Đỗ Nhật Anh</t>
  </si>
  <si>
    <t>17H-0017991</t>
  </si>
  <si>
    <t>0017991</t>
  </si>
  <si>
    <t>81936</t>
  </si>
  <si>
    <t>16001441</t>
  </si>
  <si>
    <t>17H-0017992</t>
  </si>
  <si>
    <t>0017992</t>
  </si>
  <si>
    <t>81937</t>
  </si>
  <si>
    <t>17004504</t>
  </si>
  <si>
    <t>17H-0017993</t>
  </si>
  <si>
    <t>0017993</t>
  </si>
  <si>
    <t>81938</t>
  </si>
  <si>
    <t>17003196</t>
  </si>
  <si>
    <t>17H-0017994</t>
  </si>
  <si>
    <t>0017994</t>
  </si>
  <si>
    <t>81907</t>
  </si>
  <si>
    <t>16001560</t>
  </si>
  <si>
    <t>Dương Lê Quốc</t>
  </si>
  <si>
    <t>17H-0018327</t>
  </si>
  <si>
    <t>0018327</t>
  </si>
  <si>
    <t>81910</t>
  </si>
  <si>
    <t>16001275</t>
  </si>
  <si>
    <t>17H-0018328</t>
  </si>
  <si>
    <t>0018328</t>
  </si>
  <si>
    <t>81918</t>
  </si>
  <si>
    <t>17002219</t>
  </si>
  <si>
    <t>Trần Lương</t>
  </si>
  <si>
    <t>17H-0018329</t>
  </si>
  <si>
    <t>0018329</t>
  </si>
  <si>
    <t>81919</t>
  </si>
  <si>
    <t>17002386</t>
  </si>
  <si>
    <t>17H-0018330</t>
  </si>
  <si>
    <t>0018330</t>
  </si>
  <si>
    <t>81920</t>
  </si>
  <si>
    <t>17000779</t>
  </si>
  <si>
    <t>17H-0018331</t>
  </si>
  <si>
    <t>0018331</t>
  </si>
  <si>
    <t>81923</t>
  </si>
  <si>
    <t>16003752</t>
  </si>
  <si>
    <t>17H-0018332</t>
  </si>
  <si>
    <t>0018332</t>
  </si>
  <si>
    <t>81925</t>
  </si>
  <si>
    <t>17002569</t>
  </si>
  <si>
    <t>17H-0018333</t>
  </si>
  <si>
    <t>0018333</t>
  </si>
  <si>
    <t>81930</t>
  </si>
  <si>
    <t>17001822</t>
  </si>
  <si>
    <t>Thà</t>
  </si>
  <si>
    <t>17H-0018334</t>
  </si>
  <si>
    <t>0018334</t>
  </si>
  <si>
    <t>81932</t>
  </si>
  <si>
    <t>17003633</t>
  </si>
  <si>
    <t>17H-0018335</t>
  </si>
  <si>
    <t>0018335</t>
  </si>
  <si>
    <t>81933</t>
  </si>
  <si>
    <t>16002914</t>
  </si>
  <si>
    <t>Mai Văn</t>
  </si>
  <si>
    <t>17H-0018336</t>
  </si>
  <si>
    <t>0018336</t>
  </si>
  <si>
    <t>81934</t>
  </si>
  <si>
    <t>17004903</t>
  </si>
  <si>
    <t>15/11/1993</t>
  </si>
  <si>
    <t>17H-0018337</t>
  </si>
  <si>
    <t>0018337</t>
  </si>
  <si>
    <t>81935</t>
  </si>
  <si>
    <t>17003232</t>
  </si>
  <si>
    <t>Nguyễn Phan Đức</t>
  </si>
  <si>
    <t>17H-0018338</t>
  </si>
  <si>
    <t>0018338</t>
  </si>
  <si>
    <t>Một trăm ba mươi hai triệu, năm trăm ba mươi hai ngàn đồng.</t>
  </si>
  <si>
    <t>TP. HCM, ngày 19 tháng 11 năm 2018</t>
  </si>
  <si>
    <t>(Ngày 20/11/2018)</t>
  </si>
  <si>
    <t>TP. HCM, ngày 20 tháng 11 năm 2018</t>
  </si>
  <si>
    <t>81941</t>
  </si>
  <si>
    <t>17002019</t>
  </si>
  <si>
    <t>20/11/2018</t>
  </si>
  <si>
    <t>17H-0017995</t>
  </si>
  <si>
    <t>0017995</t>
  </si>
  <si>
    <t>81942</t>
  </si>
  <si>
    <t>16002521</t>
  </si>
  <si>
    <t>17H-0017996</t>
  </si>
  <si>
    <t>0017996</t>
  </si>
  <si>
    <t>81943</t>
  </si>
  <si>
    <t>16002966</t>
  </si>
  <si>
    <t>17H-0017997</t>
  </si>
  <si>
    <t>0017997</t>
  </si>
  <si>
    <t>81945</t>
  </si>
  <si>
    <t>16002994</t>
  </si>
  <si>
    <t>17H-0017998</t>
  </si>
  <si>
    <t>0017998</t>
  </si>
  <si>
    <t>81958</t>
  </si>
  <si>
    <t>17002552</t>
  </si>
  <si>
    <t>17H-0017999</t>
  </si>
  <si>
    <t>0017999</t>
  </si>
  <si>
    <t>81939</t>
  </si>
  <si>
    <t>17004901</t>
  </si>
  <si>
    <t>15/5/1994</t>
  </si>
  <si>
    <t>17H-0018339</t>
  </si>
  <si>
    <t>0018339</t>
  </si>
  <si>
    <t>81940</t>
  </si>
  <si>
    <t>17004914</t>
  </si>
  <si>
    <t>31/8/1996</t>
  </si>
  <si>
    <t>17H-0018340</t>
  </si>
  <si>
    <t>0018340</t>
  </si>
  <si>
    <t>81944</t>
  </si>
  <si>
    <t>16001898</t>
  </si>
  <si>
    <t>Chuyên</t>
  </si>
  <si>
    <t>17H-0018341</t>
  </si>
  <si>
    <t>0018341</t>
  </si>
  <si>
    <t>81946</t>
  </si>
  <si>
    <t>17000229</t>
  </si>
  <si>
    <t>01/8/2001</t>
  </si>
  <si>
    <t>17H-0018342</t>
  </si>
  <si>
    <t>0018342</t>
  </si>
  <si>
    <t>81950</t>
  </si>
  <si>
    <t>16002888</t>
  </si>
  <si>
    <t>Võ Ngọc Minh</t>
  </si>
  <si>
    <t>17H-0018343</t>
  </si>
  <si>
    <t>0018343</t>
  </si>
  <si>
    <t>81952</t>
  </si>
  <si>
    <t>16003754</t>
  </si>
  <si>
    <t>19/08/1995</t>
  </si>
  <si>
    <t>17H-0018344</t>
  </si>
  <si>
    <t>0018344</t>
  </si>
  <si>
    <t>81959</t>
  </si>
  <si>
    <t>17000087</t>
  </si>
  <si>
    <t>Trịnh Hoàng Ánh</t>
  </si>
  <si>
    <t>Ngọc</t>
  </si>
  <si>
    <t>18/6/2001</t>
  </si>
  <si>
    <t>17H-0018345</t>
  </si>
  <si>
    <t>0018345</t>
  </si>
  <si>
    <t>81960</t>
  </si>
  <si>
    <t>17000084</t>
  </si>
  <si>
    <t>Lưu Thị Thanh</t>
  </si>
  <si>
    <t>02092002</t>
  </si>
  <si>
    <t>17H-0018346</t>
  </si>
  <si>
    <t>0018346</t>
  </si>
  <si>
    <t>81963</t>
  </si>
  <si>
    <t>17001892</t>
  </si>
  <si>
    <t>17H-0018347</t>
  </si>
  <si>
    <t>0018347</t>
  </si>
  <si>
    <t>81964</t>
  </si>
  <si>
    <t>17003153</t>
  </si>
  <si>
    <t>Lại Cao</t>
  </si>
  <si>
    <t>17H-0018348</t>
  </si>
  <si>
    <t>0018348</t>
  </si>
  <si>
    <t>81965</t>
  </si>
  <si>
    <t>17001849</t>
  </si>
  <si>
    <t>17H-0018349</t>
  </si>
  <si>
    <t>0018349</t>
  </si>
  <si>
    <t>81966</t>
  </si>
  <si>
    <t>16001502</t>
  </si>
  <si>
    <t>17H-0018350</t>
  </si>
  <si>
    <t>0018350</t>
  </si>
  <si>
    <t>81967</t>
  </si>
  <si>
    <t>16003444</t>
  </si>
  <si>
    <t>29/04/1998</t>
  </si>
  <si>
    <t>17H-0018351</t>
  </si>
  <si>
    <t>0018351</t>
  </si>
  <si>
    <t>81948</t>
  </si>
  <si>
    <t>16002414</t>
  </si>
  <si>
    <t>17H-0018437</t>
  </si>
  <si>
    <t>0018437</t>
  </si>
  <si>
    <t>81957</t>
  </si>
  <si>
    <t>16001605</t>
  </si>
  <si>
    <t>17H-0018438</t>
  </si>
  <si>
    <t>0018438</t>
  </si>
  <si>
    <t>81968</t>
  </si>
  <si>
    <t>17002394</t>
  </si>
  <si>
    <t>Phạm Thị Quỳnh</t>
  </si>
  <si>
    <t>17H-0018439</t>
  </si>
  <si>
    <t>0018439</t>
  </si>
  <si>
    <t>81969</t>
  </si>
  <si>
    <t>17000563</t>
  </si>
  <si>
    <t>Tạ Quang Kỳ</t>
  </si>
  <si>
    <t>17H-0018440</t>
  </si>
  <si>
    <t>0018440</t>
  </si>
  <si>
    <t>0018000</t>
  </si>
  <si>
    <t>Một trăm triệu, bảy trăm sáu mươi tám ngàn đồng.</t>
  </si>
  <si>
    <t>(Ngày 21/11/2018)</t>
  </si>
  <si>
    <t>TP. HCM, ngày 21 tháng 11 năm 2018</t>
  </si>
  <si>
    <t>81978</t>
  </si>
  <si>
    <t>16002968</t>
  </si>
  <si>
    <t>Trần La Quang</t>
  </si>
  <si>
    <t>21/05/1998</t>
  </si>
  <si>
    <t>21/11/2018</t>
  </si>
  <si>
    <t>17H-0018352</t>
  </si>
  <si>
    <t>0018352</t>
  </si>
  <si>
    <t>81983</t>
  </si>
  <si>
    <t>17000535</t>
  </si>
  <si>
    <t>17H-0018353</t>
  </si>
  <si>
    <t>0018353</t>
  </si>
  <si>
    <t>81984</t>
  </si>
  <si>
    <t>16003297</t>
  </si>
  <si>
    <t>Phan Văn Ngân</t>
  </si>
  <si>
    <t>17H-0018354</t>
  </si>
  <si>
    <t>0018354</t>
  </si>
  <si>
    <t>81986</t>
  </si>
  <si>
    <t>17003306</t>
  </si>
  <si>
    <t>17H-0018355</t>
  </si>
  <si>
    <t>0018355</t>
  </si>
  <si>
    <t>81987</t>
  </si>
  <si>
    <t>16001104</t>
  </si>
  <si>
    <t>17H-0018356</t>
  </si>
  <si>
    <t>0018356</t>
  </si>
  <si>
    <t>81989</t>
  </si>
  <si>
    <t>16003508</t>
  </si>
  <si>
    <t>17H-0018357</t>
  </si>
  <si>
    <t>0018357</t>
  </si>
  <si>
    <t>81990</t>
  </si>
  <si>
    <t>16002510</t>
  </si>
  <si>
    <t>17H-0018358</t>
  </si>
  <si>
    <t>0018358</t>
  </si>
  <si>
    <t>81972</t>
  </si>
  <si>
    <t>16001398</t>
  </si>
  <si>
    <t>17H-0018441</t>
  </si>
  <si>
    <t>0018441</t>
  </si>
  <si>
    <t>81973</t>
  </si>
  <si>
    <t>16000703</t>
  </si>
  <si>
    <t>17H-0018442</t>
  </si>
  <si>
    <t>0018442</t>
  </si>
  <si>
    <t>81974</t>
  </si>
  <si>
    <t>16002569</t>
  </si>
  <si>
    <t>17H-0018443</t>
  </si>
  <si>
    <t>0018443</t>
  </si>
  <si>
    <t>81977</t>
  </si>
  <si>
    <t>16002249</t>
  </si>
  <si>
    <t>11/06/1998</t>
  </si>
  <si>
    <t>17H-0018444</t>
  </si>
  <si>
    <t>0018444</t>
  </si>
  <si>
    <t>81981</t>
  </si>
  <si>
    <t>17003424</t>
  </si>
  <si>
    <t>17H-0018445</t>
  </si>
  <si>
    <t>0018445</t>
  </si>
  <si>
    <t>81982</t>
  </si>
  <si>
    <t>16000676</t>
  </si>
  <si>
    <t>01/01/1995</t>
  </si>
  <si>
    <t>17H-0018446</t>
  </si>
  <si>
    <t>0018446</t>
  </si>
  <si>
    <t>81985</t>
  </si>
  <si>
    <t>16002606</t>
  </si>
  <si>
    <t>17H-0018447</t>
  </si>
  <si>
    <t>0018447</t>
  </si>
  <si>
    <t>81991</t>
  </si>
  <si>
    <t>16001944</t>
  </si>
  <si>
    <t>17H-0018448</t>
  </si>
  <si>
    <t>0018448</t>
  </si>
  <si>
    <t>81992</t>
  </si>
  <si>
    <t>16003393</t>
  </si>
  <si>
    <t>17H-0018449</t>
  </si>
  <si>
    <t>0018449</t>
  </si>
  <si>
    <t>81993</t>
  </si>
  <si>
    <t>16001360</t>
  </si>
  <si>
    <t>Trịnh Mạnh</t>
  </si>
  <si>
    <t>17H-0018450</t>
  </si>
  <si>
    <t>0018450</t>
  </si>
  <si>
    <t>81994</t>
  </si>
  <si>
    <t>16000780</t>
  </si>
  <si>
    <t>17H-0018451</t>
  </si>
  <si>
    <t>0018451</t>
  </si>
  <si>
    <t>Bảy mươi lăm triệu, hai trăm lẻ bảy ngàn đồng.</t>
  </si>
  <si>
    <t>(Ngày 22,24/11/2018)</t>
  </si>
  <si>
    <t>TP. HCM, ngày 27 tháng 11 năm 2018</t>
  </si>
  <si>
    <t>(Ngày 26,27/11/2018)</t>
  </si>
  <si>
    <t>82025</t>
  </si>
  <si>
    <t>17001477</t>
  </si>
  <si>
    <t>26/11/2018</t>
  </si>
  <si>
    <t>17H-0018359</t>
  </si>
  <si>
    <t>0018359</t>
  </si>
  <si>
    <t>82026</t>
  </si>
  <si>
    <t>16002601</t>
  </si>
  <si>
    <t>17H-0018360</t>
  </si>
  <si>
    <t>0018360</t>
  </si>
  <si>
    <t>82028</t>
  </si>
  <si>
    <t>17002430</t>
  </si>
  <si>
    <t>27/11/2018</t>
  </si>
  <si>
    <t>17H-0018361</t>
  </si>
  <si>
    <t>0018361</t>
  </si>
  <si>
    <t>82031</t>
  </si>
  <si>
    <t>17001746</t>
  </si>
  <si>
    <t>Nguyễn Hồng Hạ</t>
  </si>
  <si>
    <t>17H-0018362</t>
  </si>
  <si>
    <t>0018362</t>
  </si>
  <si>
    <t>82032</t>
  </si>
  <si>
    <t>17001816</t>
  </si>
  <si>
    <t>17H-0018363</t>
  </si>
  <si>
    <t>0018363</t>
  </si>
  <si>
    <t>82035</t>
  </si>
  <si>
    <t>17002848</t>
  </si>
  <si>
    <t>17H-0018364</t>
  </si>
  <si>
    <t>0018364</t>
  </si>
  <si>
    <t>82037</t>
  </si>
  <si>
    <t>16003093</t>
  </si>
  <si>
    <t>17H-0018365</t>
  </si>
  <si>
    <t>0018365</t>
  </si>
  <si>
    <t>82038</t>
  </si>
  <si>
    <t>16002497</t>
  </si>
  <si>
    <t>17H-0018366</t>
  </si>
  <si>
    <t>0018366</t>
  </si>
  <si>
    <t>82047</t>
  </si>
  <si>
    <t>18005781</t>
  </si>
  <si>
    <t>Châu Dị</t>
  </si>
  <si>
    <t>17H-0018368</t>
  </si>
  <si>
    <t>0018368</t>
  </si>
  <si>
    <t>82051</t>
  </si>
  <si>
    <t>17002338</t>
  </si>
  <si>
    <t>Tôn Minh</t>
  </si>
  <si>
    <t>17H-0018369</t>
  </si>
  <si>
    <t>0018369</t>
  </si>
  <si>
    <t>82058</t>
  </si>
  <si>
    <t>16002767</t>
  </si>
  <si>
    <t>22/10/1997</t>
  </si>
  <si>
    <t>17H-0018370</t>
  </si>
  <si>
    <t>0018370</t>
  </si>
  <si>
    <t>82063</t>
  </si>
  <si>
    <t>17003501</t>
  </si>
  <si>
    <t>82065</t>
  </si>
  <si>
    <t>15002892</t>
  </si>
  <si>
    <t>17H-0018371</t>
  </si>
  <si>
    <t>0018371</t>
  </si>
  <si>
    <t>82066</t>
  </si>
  <si>
    <t>16001597</t>
  </si>
  <si>
    <t>17H-0018372</t>
  </si>
  <si>
    <t>0018372</t>
  </si>
  <si>
    <t>82036</t>
  </si>
  <si>
    <t>18005780</t>
  </si>
  <si>
    <t>Đỗ Thái</t>
  </si>
  <si>
    <t>17H-0018482</t>
  </si>
  <si>
    <t>0018482</t>
  </si>
  <si>
    <t>82039</t>
  </si>
  <si>
    <t>16001851</t>
  </si>
  <si>
    <t>17H-0018483</t>
  </si>
  <si>
    <t>0018483</t>
  </si>
  <si>
    <t>82041</t>
  </si>
  <si>
    <t>17002494</t>
  </si>
  <si>
    <t>Đặng Vinh</t>
  </si>
  <si>
    <t>17H-0018484</t>
  </si>
  <si>
    <t>0018484</t>
  </si>
  <si>
    <t>82042</t>
  </si>
  <si>
    <t>17002493</t>
  </si>
  <si>
    <t>17H-0018485</t>
  </si>
  <si>
    <t>0018485</t>
  </si>
  <si>
    <t>82048</t>
  </si>
  <si>
    <t>17003176</t>
  </si>
  <si>
    <t>Trần Huy Vũ</t>
  </si>
  <si>
    <t>17H-0018486</t>
  </si>
  <si>
    <t>0018486</t>
  </si>
  <si>
    <t>82049</t>
  </si>
  <si>
    <t>17000840</t>
  </si>
  <si>
    <t>Ngô Tấn</t>
  </si>
  <si>
    <t>17H-0018487</t>
  </si>
  <si>
    <t>0018487</t>
  </si>
  <si>
    <t>82055</t>
  </si>
  <si>
    <t>17002271</t>
  </si>
  <si>
    <t>Viển</t>
  </si>
  <si>
    <t>17H-0018488</t>
  </si>
  <si>
    <t>0018488</t>
  </si>
  <si>
    <t>82056</t>
  </si>
  <si>
    <t>16002926</t>
  </si>
  <si>
    <t>17H-0018489</t>
  </si>
  <si>
    <t>0018489</t>
  </si>
  <si>
    <t>82057</t>
  </si>
  <si>
    <t>16002683</t>
  </si>
  <si>
    <t>03/09/1998</t>
  </si>
  <si>
    <t>17H-0018490</t>
  </si>
  <si>
    <t>0018490</t>
  </si>
  <si>
    <t>82062</t>
  </si>
  <si>
    <t>17001726</t>
  </si>
  <si>
    <t>Nguyễn Thị Mộng</t>
  </si>
  <si>
    <t>17H-0018491</t>
  </si>
  <si>
    <t>0018491</t>
  </si>
  <si>
    <t>82064</t>
  </si>
  <si>
    <t>16002333</t>
  </si>
  <si>
    <t>Nguyễn Thanh Anh</t>
  </si>
  <si>
    <t>17H-0018492</t>
  </si>
  <si>
    <t>0018492</t>
  </si>
  <si>
    <t>Một trăm mười chín triệu, hai trăm lẻ bốn ngàn không trăm tám mươi đồng.</t>
  </si>
  <si>
    <t>0018367</t>
  </si>
  <si>
    <t>82068</t>
  </si>
  <si>
    <t>17002194</t>
  </si>
  <si>
    <t>28/11/2018</t>
  </si>
  <si>
    <t>17H-0018373</t>
  </si>
  <si>
    <t>0018373</t>
  </si>
  <si>
    <t>82069</t>
  </si>
  <si>
    <t>16003680</t>
  </si>
  <si>
    <t>11/01/1996</t>
  </si>
  <si>
    <t>17H-0018374</t>
  </si>
  <si>
    <t>0018374</t>
  </si>
  <si>
    <t>82070</t>
  </si>
  <si>
    <t>16001562</t>
  </si>
  <si>
    <t>22/12/1996</t>
  </si>
  <si>
    <t>17H-0018375</t>
  </si>
  <si>
    <t>0018375</t>
  </si>
  <si>
    <t>82071</t>
  </si>
  <si>
    <t>16001859</t>
  </si>
  <si>
    <t>11/12/1998</t>
  </si>
  <si>
    <t>17H-0018376</t>
  </si>
  <si>
    <t>0018376</t>
  </si>
  <si>
    <t>82073</t>
  </si>
  <si>
    <t>18003825</t>
  </si>
  <si>
    <t>17H-0018377</t>
  </si>
  <si>
    <t>0018377</t>
  </si>
  <si>
    <t>82085</t>
  </si>
  <si>
    <t>17004526</t>
  </si>
  <si>
    <t>17H-0018378</t>
  </si>
  <si>
    <t>0018378</t>
  </si>
  <si>
    <t>82086</t>
  </si>
  <si>
    <t>17H-0018379</t>
  </si>
  <si>
    <t>0018379</t>
  </si>
  <si>
    <t>82089</t>
  </si>
  <si>
    <t>17003976</t>
  </si>
  <si>
    <t>07/10/1996</t>
  </si>
  <si>
    <t>17H-0018380</t>
  </si>
  <si>
    <t>0018380</t>
  </si>
  <si>
    <t>82094</t>
  </si>
  <si>
    <t>17003293</t>
  </si>
  <si>
    <t>17H-0018381</t>
  </si>
  <si>
    <t>0018381</t>
  </si>
  <si>
    <t>82095</t>
  </si>
  <si>
    <t>17003487</t>
  </si>
  <si>
    <t>17H-0018382</t>
  </si>
  <si>
    <t>0018382</t>
  </si>
  <si>
    <t>82097</t>
  </si>
  <si>
    <t>17H-0018383</t>
  </si>
  <si>
    <t>0018383</t>
  </si>
  <si>
    <t>82099</t>
  </si>
  <si>
    <t>17H-0018384</t>
  </si>
  <si>
    <t>0018384</t>
  </si>
  <si>
    <t>82100</t>
  </si>
  <si>
    <t>16002352</t>
  </si>
  <si>
    <t>17H-0018385</t>
  </si>
  <si>
    <t>0018385</t>
  </si>
  <si>
    <t>82101</t>
  </si>
  <si>
    <t>17004084</t>
  </si>
  <si>
    <t>17H-0018386</t>
  </si>
  <si>
    <t>0018386</t>
  </si>
  <si>
    <t>82102</t>
  </si>
  <si>
    <t>16002462</t>
  </si>
  <si>
    <t>17H-0018387</t>
  </si>
  <si>
    <t>0018387</t>
  </si>
  <si>
    <t>82103</t>
  </si>
  <si>
    <t>16003863</t>
  </si>
  <si>
    <t>Phan Huỳnh Anh</t>
  </si>
  <si>
    <t>14/03/1998</t>
  </si>
  <si>
    <t>17H-0018388</t>
  </si>
  <si>
    <t>0018388</t>
  </si>
  <si>
    <t>82109</t>
  </si>
  <si>
    <t>17004920</t>
  </si>
  <si>
    <t>07/7/1997</t>
  </si>
  <si>
    <t>17H-0018389</t>
  </si>
  <si>
    <t>0018389</t>
  </si>
  <si>
    <t>82072</t>
  </si>
  <si>
    <t>18005782</t>
  </si>
  <si>
    <t>Võ Thị</t>
  </si>
  <si>
    <t>17H-0018493</t>
  </si>
  <si>
    <t>0018493</t>
  </si>
  <si>
    <t>82074</t>
  </si>
  <si>
    <t>16001588</t>
  </si>
  <si>
    <t>17H-0018494</t>
  </si>
  <si>
    <t>0018494</t>
  </si>
  <si>
    <t>82077</t>
  </si>
  <si>
    <t>16003859</t>
  </si>
  <si>
    <t>17H-0018495</t>
  </si>
  <si>
    <t>0018495</t>
  </si>
  <si>
    <t>82078</t>
  </si>
  <si>
    <t>16002299</t>
  </si>
  <si>
    <t>17H-0018496</t>
  </si>
  <si>
    <t>0018496</t>
  </si>
  <si>
    <t>82079</t>
  </si>
  <si>
    <t>18005783</t>
  </si>
  <si>
    <t>Thái Trần Hoài</t>
  </si>
  <si>
    <t>17H-0018497</t>
  </si>
  <si>
    <t>0018497</t>
  </si>
  <si>
    <t>82083</t>
  </si>
  <si>
    <t>17H-0018498</t>
  </si>
  <si>
    <t>0018498</t>
  </si>
  <si>
    <t>82084</t>
  </si>
  <si>
    <t>17H-0018499</t>
  </si>
  <si>
    <t>0018499</t>
  </si>
  <si>
    <t>82088</t>
  </si>
  <si>
    <t>17003695</t>
  </si>
  <si>
    <t>17H-0018500</t>
  </si>
  <si>
    <t>0018500</t>
  </si>
  <si>
    <t>82090</t>
  </si>
  <si>
    <t>17004877</t>
  </si>
  <si>
    <t>29/7/1995</t>
  </si>
  <si>
    <t>17H-0018501</t>
  </si>
  <si>
    <t>0018501</t>
  </si>
  <si>
    <t>82093</t>
  </si>
  <si>
    <t>17004273</t>
  </si>
  <si>
    <t>17H-0018502</t>
  </si>
  <si>
    <t>0018502</t>
  </si>
  <si>
    <t>82098</t>
  </si>
  <si>
    <t>17H-0018503</t>
  </si>
  <si>
    <t>0018503</t>
  </si>
  <si>
    <t>82104</t>
  </si>
  <si>
    <t>16002725</t>
  </si>
  <si>
    <t>17H-0018504</t>
  </si>
  <si>
    <t>0018504</t>
  </si>
  <si>
    <t>82105</t>
  </si>
  <si>
    <t>16003032</t>
  </si>
  <si>
    <t>17H-0018505</t>
  </si>
  <si>
    <t>0018505</t>
  </si>
  <si>
    <t>82106</t>
  </si>
  <si>
    <t>16002713</t>
  </si>
  <si>
    <t>17H-0018506</t>
  </si>
  <si>
    <t>0018506</t>
  </si>
  <si>
    <t>82107</t>
  </si>
  <si>
    <t>16002973</t>
  </si>
  <si>
    <t>07/09/1996</t>
  </si>
  <si>
    <t>17H-0018507</t>
  </si>
  <si>
    <t>0018507</t>
  </si>
  <si>
    <t>Một trăm hai mươi hai triệu, chín trăm bảy mươi ba ngàn tám trăm bốn mươi đồng.</t>
  </si>
  <si>
    <t>TP. HCM, ngày 28 tháng 11 năm 2018</t>
  </si>
  <si>
    <t>(Ngày 28/11/2018)</t>
  </si>
  <si>
    <t>82110</t>
  </si>
  <si>
    <t>16000127</t>
  </si>
  <si>
    <t>29/11/2018</t>
  </si>
  <si>
    <t>17H-0018390</t>
  </si>
  <si>
    <t>0018390</t>
  </si>
  <si>
    <t>82111</t>
  </si>
  <si>
    <t>16002439</t>
  </si>
  <si>
    <t>Phan Chấn</t>
  </si>
  <si>
    <t>17H-0018391</t>
  </si>
  <si>
    <t>0018391</t>
  </si>
  <si>
    <t>82112</t>
  </si>
  <si>
    <t>17002285</t>
  </si>
  <si>
    <t>17H-0018392</t>
  </si>
  <si>
    <t>0018392</t>
  </si>
  <si>
    <t>82114</t>
  </si>
  <si>
    <t>17002541</t>
  </si>
  <si>
    <t>Lộc Nhật</t>
  </si>
  <si>
    <t>08/08/1996</t>
  </si>
  <si>
    <t>17H-0018393</t>
  </si>
  <si>
    <t>0018393</t>
  </si>
  <si>
    <t>82115</t>
  </si>
  <si>
    <t>17002368</t>
  </si>
  <si>
    <t>17H-0018394</t>
  </si>
  <si>
    <t>0018394</t>
  </si>
  <si>
    <t>82116</t>
  </si>
  <si>
    <t>17004599</t>
  </si>
  <si>
    <t>Theo</t>
  </si>
  <si>
    <t>17H-0018395</t>
  </si>
  <si>
    <t>0018395</t>
  </si>
  <si>
    <t>82117</t>
  </si>
  <si>
    <t>16000632</t>
  </si>
  <si>
    <t>17H-0018396</t>
  </si>
  <si>
    <t>0018396</t>
  </si>
  <si>
    <t>82118</t>
  </si>
  <si>
    <t>16002487</t>
  </si>
  <si>
    <t>Tô Minh</t>
  </si>
  <si>
    <t>17H-0018397</t>
  </si>
  <si>
    <t>0018397</t>
  </si>
  <si>
    <t>82120</t>
  </si>
  <si>
    <t>17003753</t>
  </si>
  <si>
    <t>17H-0018398</t>
  </si>
  <si>
    <t>0018398</t>
  </si>
  <si>
    <t>82121</t>
  </si>
  <si>
    <t>17003488</t>
  </si>
  <si>
    <t>17H-0018399</t>
  </si>
  <si>
    <t>0018399</t>
  </si>
  <si>
    <t>82123</t>
  </si>
  <si>
    <t>16003407</t>
  </si>
  <si>
    <t>Bạch Vĩnh</t>
  </si>
  <si>
    <t>Tuy</t>
  </si>
  <si>
    <t>17H-0018400</t>
  </si>
  <si>
    <t>0018400</t>
  </si>
  <si>
    <t>82124</t>
  </si>
  <si>
    <t>16002805</t>
  </si>
  <si>
    <t>Đào Đình</t>
  </si>
  <si>
    <t>22/09/1997</t>
  </si>
  <si>
    <t>17H-0018401</t>
  </si>
  <si>
    <t>0018401</t>
  </si>
  <si>
    <t>82125</t>
  </si>
  <si>
    <t>17003294</t>
  </si>
  <si>
    <t>17H-0018402</t>
  </si>
  <si>
    <t>0018402</t>
  </si>
  <si>
    <t>82126</t>
  </si>
  <si>
    <t>17004277</t>
  </si>
  <si>
    <t>17H-0018403</t>
  </si>
  <si>
    <t>0018403</t>
  </si>
  <si>
    <t>82127</t>
  </si>
  <si>
    <t>16001232</t>
  </si>
  <si>
    <t>13/08/1997</t>
  </si>
  <si>
    <t>17H-0018404</t>
  </si>
  <si>
    <t>0018404</t>
  </si>
  <si>
    <t>82128</t>
  </si>
  <si>
    <t>17001143</t>
  </si>
  <si>
    <t>25/02/1997</t>
  </si>
  <si>
    <t>17H-0018405</t>
  </si>
  <si>
    <t>0018405</t>
  </si>
  <si>
    <t>82130</t>
  </si>
  <si>
    <t>17004023</t>
  </si>
  <si>
    <t>17H-0018406</t>
  </si>
  <si>
    <t>0018406</t>
  </si>
  <si>
    <t>82131</t>
  </si>
  <si>
    <t>18001527</t>
  </si>
  <si>
    <t>17H-0018407</t>
  </si>
  <si>
    <t>0018407</t>
  </si>
  <si>
    <t>82134</t>
  </si>
  <si>
    <t>17004371</t>
  </si>
  <si>
    <t>17H-0018408</t>
  </si>
  <si>
    <t>0018408</t>
  </si>
  <si>
    <t>82135</t>
  </si>
  <si>
    <t>17004036</t>
  </si>
  <si>
    <t>17H-0018409</t>
  </si>
  <si>
    <t>0018409</t>
  </si>
  <si>
    <t>82136</t>
  </si>
  <si>
    <t>16002509</t>
  </si>
  <si>
    <t>28/10/1996</t>
  </si>
  <si>
    <t>17H-0018410</t>
  </si>
  <si>
    <t>0018410</t>
  </si>
  <si>
    <t>82137</t>
  </si>
  <si>
    <t>17002406</t>
  </si>
  <si>
    <t>Thời</t>
  </si>
  <si>
    <t>17H-0018411</t>
  </si>
  <si>
    <t>0018411</t>
  </si>
  <si>
    <t>82138</t>
  </si>
  <si>
    <t>17003979</t>
  </si>
  <si>
    <t>17H-0018412</t>
  </si>
  <si>
    <t>0018412</t>
  </si>
  <si>
    <t>82139</t>
  </si>
  <si>
    <t>16002733</t>
  </si>
  <si>
    <t>30/11/2018</t>
  </si>
  <si>
    <t>17H-0018413</t>
  </si>
  <si>
    <t>0018413</t>
  </si>
  <si>
    <t>82140</t>
  </si>
  <si>
    <t>17001671</t>
  </si>
  <si>
    <t>17H-0018414</t>
  </si>
  <si>
    <t>0018414</t>
  </si>
  <si>
    <t>82141</t>
  </si>
  <si>
    <t>17004553</t>
  </si>
  <si>
    <t>Đặng Khang</t>
  </si>
  <si>
    <t>17H-0018415</t>
  </si>
  <si>
    <t>0018415</t>
  </si>
  <si>
    <t>82147</t>
  </si>
  <si>
    <t>16001793</t>
  </si>
  <si>
    <t>17H-0018416</t>
  </si>
  <si>
    <t>0018416</t>
  </si>
  <si>
    <t>82149</t>
  </si>
  <si>
    <t>16002305</t>
  </si>
  <si>
    <t>17H-0018417</t>
  </si>
  <si>
    <t>0018417</t>
  </si>
  <si>
    <t>82150</t>
  </si>
  <si>
    <t>16001939</t>
  </si>
  <si>
    <t>17H-0018418</t>
  </si>
  <si>
    <t>0018418</t>
  </si>
  <si>
    <t>82151</t>
  </si>
  <si>
    <t>16002466</t>
  </si>
  <si>
    <t>17H-0018419</t>
  </si>
  <si>
    <t>0018419</t>
  </si>
  <si>
    <t>82153</t>
  </si>
  <si>
    <t>17H-0018420</t>
  </si>
  <si>
    <t>0018420</t>
  </si>
  <si>
    <t>82154</t>
  </si>
  <si>
    <t>17004523</t>
  </si>
  <si>
    <t>01/02/1994</t>
  </si>
  <si>
    <t>17H-0018421</t>
  </si>
  <si>
    <t>0018421</t>
  </si>
  <si>
    <t>82155</t>
  </si>
  <si>
    <t>16001207</t>
  </si>
  <si>
    <t>Võ Thị Út</t>
  </si>
  <si>
    <t>17H-0018422</t>
  </si>
  <si>
    <t>0018422</t>
  </si>
  <si>
    <t>82156</t>
  </si>
  <si>
    <t>16001529</t>
  </si>
  <si>
    <t>Kiệt Nguyễn Đăng</t>
  </si>
  <si>
    <t>17H-0018423</t>
  </si>
  <si>
    <t>0018423</t>
  </si>
  <si>
    <t>82161</t>
  </si>
  <si>
    <t>17H-0018424</t>
  </si>
  <si>
    <t>0018424</t>
  </si>
  <si>
    <t>82129</t>
  </si>
  <si>
    <t>17003631</t>
  </si>
  <si>
    <t>17H-0018508</t>
  </si>
  <si>
    <t>0018508</t>
  </si>
  <si>
    <t>82143</t>
  </si>
  <si>
    <t>16001964</t>
  </si>
  <si>
    <t>04/08/1994</t>
  </si>
  <si>
    <t>17H-0018509</t>
  </si>
  <si>
    <t>0018509</t>
  </si>
  <si>
    <t>82157</t>
  </si>
  <si>
    <t>16001603</t>
  </si>
  <si>
    <t>11/05/1997</t>
  </si>
  <si>
    <t>17H-0018510</t>
  </si>
  <si>
    <t>0018510</t>
  </si>
  <si>
    <t>Một trăm bảy mươi bốn triệu, bảy trăm mười chín ngàn,tám trăm bốn mươi đồng.</t>
  </si>
  <si>
    <t>TP. HCM, ngày 30 tháng 11 năm 2018</t>
  </si>
  <si>
    <t>(Ngày 29,30/11/2018)</t>
  </si>
  <si>
    <t>(Ngày 01,03/12/2018)</t>
  </si>
  <si>
    <t>TP. HCM, ngày 03 tháng 12 năm 2018</t>
  </si>
  <si>
    <t>82167</t>
  </si>
  <si>
    <t>16000841</t>
  </si>
  <si>
    <t>01/12/2018</t>
  </si>
  <si>
    <t>17H-0018425</t>
  </si>
  <si>
    <t>0018425</t>
  </si>
  <si>
    <t>82168</t>
  </si>
  <si>
    <t>16000867</t>
  </si>
  <si>
    <t>Dương Lê</t>
  </si>
  <si>
    <t>17H-0018426</t>
  </si>
  <si>
    <t>0018426</t>
  </si>
  <si>
    <t>82169</t>
  </si>
  <si>
    <t>17003345</t>
  </si>
  <si>
    <t>17H-0018427</t>
  </si>
  <si>
    <t>0018427</t>
  </si>
  <si>
    <t>82170</t>
  </si>
  <si>
    <t>16002338</t>
  </si>
  <si>
    <t>Đỗ Phước</t>
  </si>
  <si>
    <t>17H-0018428</t>
  </si>
  <si>
    <t>0018428</t>
  </si>
  <si>
    <t>82171</t>
  </si>
  <si>
    <t>17002762</t>
  </si>
  <si>
    <t>16/12/1991</t>
  </si>
  <si>
    <t>17H-0018429</t>
  </si>
  <si>
    <t>0018429</t>
  </si>
  <si>
    <t>82172</t>
  </si>
  <si>
    <t>18005784</t>
  </si>
  <si>
    <t>01/01/1984</t>
  </si>
  <si>
    <t>17H-0018430</t>
  </si>
  <si>
    <t>0018430</t>
  </si>
  <si>
    <t>82173</t>
  </si>
  <si>
    <t>17004895</t>
  </si>
  <si>
    <t>Trần Trương Thị Thu</t>
  </si>
  <si>
    <t>12/02/1995</t>
  </si>
  <si>
    <t>17H-0018431</t>
  </si>
  <si>
    <t>0018431</t>
  </si>
  <si>
    <t>82174</t>
  </si>
  <si>
    <t>17004873</t>
  </si>
  <si>
    <t>11/9/1994</t>
  </si>
  <si>
    <t>17H-0018432</t>
  </si>
  <si>
    <t>0018432</t>
  </si>
  <si>
    <t>82175</t>
  </si>
  <si>
    <t>17004882</t>
  </si>
  <si>
    <t>Trương Chí</t>
  </si>
  <si>
    <t>1995</t>
  </si>
  <si>
    <t>17H-0018433</t>
  </si>
  <si>
    <t>0018433</t>
  </si>
  <si>
    <t>82177</t>
  </si>
  <si>
    <t>17004936</t>
  </si>
  <si>
    <t>Nguyễn Phan</t>
  </si>
  <si>
    <t>04/01/1997</t>
  </si>
  <si>
    <t>17H-0018434</t>
  </si>
  <si>
    <t>0018434</t>
  </si>
  <si>
    <t>82178</t>
  </si>
  <si>
    <t>16002794</t>
  </si>
  <si>
    <t>17H-0018435</t>
  </si>
  <si>
    <t>0018435</t>
  </si>
  <si>
    <t>82183</t>
  </si>
  <si>
    <t>03/12/2018</t>
  </si>
  <si>
    <t>17H-0018511</t>
  </si>
  <si>
    <t>0018511</t>
  </si>
  <si>
    <t>82184</t>
  </si>
  <si>
    <t>16003570</t>
  </si>
  <si>
    <t>17H-0018512</t>
  </si>
  <si>
    <t>0018512</t>
  </si>
  <si>
    <t>82185</t>
  </si>
  <si>
    <t>16002221</t>
  </si>
  <si>
    <t>Kiều Minh</t>
  </si>
  <si>
    <t>17H-0018513</t>
  </si>
  <si>
    <t>0018513</t>
  </si>
  <si>
    <t>82196</t>
  </si>
  <si>
    <t>17002677</t>
  </si>
  <si>
    <t>Huỳnh Thị Cẩm</t>
  </si>
  <si>
    <t>17H-0018514</t>
  </si>
  <si>
    <t>0018514</t>
  </si>
  <si>
    <t>82197</t>
  </si>
  <si>
    <t>16003272</t>
  </si>
  <si>
    <t>17H-0018515</t>
  </si>
  <si>
    <t>0018515</t>
  </si>
  <si>
    <t>82198</t>
  </si>
  <si>
    <t>17001412</t>
  </si>
  <si>
    <t>17H-0018516</t>
  </si>
  <si>
    <t>0018516</t>
  </si>
  <si>
    <t>82199</t>
  </si>
  <si>
    <t>16000539</t>
  </si>
  <si>
    <t>02/05/1995</t>
  </si>
  <si>
    <t>17H-0018517</t>
  </si>
  <si>
    <t>0018517</t>
  </si>
  <si>
    <t>82200</t>
  </si>
  <si>
    <t>16001822</t>
  </si>
  <si>
    <t>Nguyễn Huỳnh Cẩm</t>
  </si>
  <si>
    <t>17H-0018518</t>
  </si>
  <si>
    <t>0018518</t>
  </si>
  <si>
    <t>82201</t>
  </si>
  <si>
    <t>17004554</t>
  </si>
  <si>
    <t>17H-0018519</t>
  </si>
  <si>
    <t>0018519</t>
  </si>
  <si>
    <t>82202</t>
  </si>
  <si>
    <t>17004244</t>
  </si>
  <si>
    <t>17H-0018520</t>
  </si>
  <si>
    <t>0018520</t>
  </si>
  <si>
    <t>82203</t>
  </si>
  <si>
    <t>17H-0018521</t>
  </si>
  <si>
    <t>0018521</t>
  </si>
  <si>
    <t>82204</t>
  </si>
  <si>
    <t>17H-0018522</t>
  </si>
  <si>
    <t>0018522</t>
  </si>
  <si>
    <t>82208</t>
  </si>
  <si>
    <t>17002729</t>
  </si>
  <si>
    <t>25/02/1995</t>
  </si>
  <si>
    <t>17H-0018524</t>
  </si>
  <si>
    <t>0018524</t>
  </si>
  <si>
    <t>82209</t>
  </si>
  <si>
    <t>17002976</t>
  </si>
  <si>
    <t>17H-0018525</t>
  </si>
  <si>
    <t>0018525</t>
  </si>
  <si>
    <t>82210</t>
  </si>
  <si>
    <t>17003338</t>
  </si>
  <si>
    <t>17H-0018526</t>
  </si>
  <si>
    <t>0018526</t>
  </si>
  <si>
    <t>82212</t>
  </si>
  <si>
    <t>16001495</t>
  </si>
  <si>
    <t>17H-0018527</t>
  </si>
  <si>
    <t>0018527</t>
  </si>
  <si>
    <t>82213</t>
  </si>
  <si>
    <t>17001733</t>
  </si>
  <si>
    <t>Lâm Hồ Trọng</t>
  </si>
  <si>
    <t>17H-0018528</t>
  </si>
  <si>
    <t>0018528</t>
  </si>
  <si>
    <t>82214</t>
  </si>
  <si>
    <t>16002170</t>
  </si>
  <si>
    <t>17H-0018529</t>
  </si>
  <si>
    <t>0018529</t>
  </si>
  <si>
    <t>82218</t>
  </si>
  <si>
    <t>18000649</t>
  </si>
  <si>
    <t>17H-0018530</t>
  </si>
  <si>
    <t>0018530</t>
  </si>
  <si>
    <t>82219</t>
  </si>
  <si>
    <t>16002663</t>
  </si>
  <si>
    <t>Phạm Khắc</t>
  </si>
  <si>
    <t>Thạo</t>
  </si>
  <si>
    <t>14/03/1997</t>
  </si>
  <si>
    <t>17H-0018531</t>
  </si>
  <si>
    <t>0018531</t>
  </si>
  <si>
    <t>82220</t>
  </si>
  <si>
    <t>16001413</t>
  </si>
  <si>
    <t>17H-0018532</t>
  </si>
  <si>
    <t>0018532</t>
  </si>
  <si>
    <t>82221</t>
  </si>
  <si>
    <t>16002976</t>
  </si>
  <si>
    <t>17H-0018533</t>
  </si>
  <si>
    <t>0018533</t>
  </si>
  <si>
    <t>82222</t>
  </si>
  <si>
    <t>16002454</t>
  </si>
  <si>
    <t>17H-0018534</t>
  </si>
  <si>
    <t>0018534</t>
  </si>
  <si>
    <t>82223</t>
  </si>
  <si>
    <t>17002917</t>
  </si>
  <si>
    <t>Nhí</t>
  </si>
  <si>
    <t>17H-0018535</t>
  </si>
  <si>
    <t>0018535</t>
  </si>
  <si>
    <t>82179</t>
  </si>
  <si>
    <t>16001858</t>
  </si>
  <si>
    <t>28/01/1998</t>
  </si>
  <si>
    <t>17H-0018975</t>
  </si>
  <si>
    <t>0018975</t>
  </si>
  <si>
    <t>82180</t>
  </si>
  <si>
    <t>18005785</t>
  </si>
  <si>
    <t>Trương Thị Hoa</t>
  </si>
  <si>
    <t>13/11/1980</t>
  </si>
  <si>
    <t>17H-0018976</t>
  </si>
  <si>
    <t>0018976</t>
  </si>
  <si>
    <t>82181</t>
  </si>
  <si>
    <t>16002027</t>
  </si>
  <si>
    <t>17H-0018977</t>
  </si>
  <si>
    <t>0018977</t>
  </si>
  <si>
    <t>82207</t>
  </si>
  <si>
    <t>17003081</t>
  </si>
  <si>
    <t>17H-0018978</t>
  </si>
  <si>
    <t>0018978</t>
  </si>
  <si>
    <t>82216</t>
  </si>
  <si>
    <t>16003698</t>
  </si>
  <si>
    <t>17H-0018979</t>
  </si>
  <si>
    <t>0018979</t>
  </si>
  <si>
    <t>82217</t>
  </si>
  <si>
    <t>16003701</t>
  </si>
  <si>
    <t>17H-0018980</t>
  </si>
  <si>
    <t>0018980</t>
  </si>
  <si>
    <t>0018436</t>
  </si>
  <si>
    <t>0018523</t>
  </si>
  <si>
    <t>Một trăm bảy mươi triệu, sáu trăm tám mươi sáu ngàn tám trăm tám mươi đồng.</t>
  </si>
  <si>
    <t>82224</t>
  </si>
  <si>
    <t>04/12/2018</t>
  </si>
  <si>
    <t>17H-0018536</t>
  </si>
  <si>
    <t>0018536</t>
  </si>
  <si>
    <t>82227</t>
  </si>
  <si>
    <t>16002802</t>
  </si>
  <si>
    <t>17H-0018537</t>
  </si>
  <si>
    <t>0018537</t>
  </si>
  <si>
    <t>82228</t>
  </si>
  <si>
    <t>16001901</t>
  </si>
  <si>
    <t>17H-0018538</t>
  </si>
  <si>
    <t>0018538</t>
  </si>
  <si>
    <t>82229</t>
  </si>
  <si>
    <t>17002998</t>
  </si>
  <si>
    <t>Hín Đức</t>
  </si>
  <si>
    <t>01/08/1996</t>
  </si>
  <si>
    <t>17H-0018539</t>
  </si>
  <si>
    <t>0018539</t>
  </si>
  <si>
    <t>82231</t>
  </si>
  <si>
    <t>18001239</t>
  </si>
  <si>
    <t>Nguyễn Đoàn Hùng</t>
  </si>
  <si>
    <t>17H-0018540</t>
  </si>
  <si>
    <t>0018540</t>
  </si>
  <si>
    <t>82233</t>
  </si>
  <si>
    <t>16002866</t>
  </si>
  <si>
    <t>Trần Quang Phúc</t>
  </si>
  <si>
    <t>23/04/1996</t>
  </si>
  <si>
    <t>17H-0018541</t>
  </si>
  <si>
    <t>0018541</t>
  </si>
  <si>
    <t>82234</t>
  </si>
  <si>
    <t>16001994</t>
  </si>
  <si>
    <t>17H-0018542</t>
  </si>
  <si>
    <t>0018542</t>
  </si>
  <si>
    <t>82239</t>
  </si>
  <si>
    <t>17002188</t>
  </si>
  <si>
    <t>17H-0018543</t>
  </si>
  <si>
    <t>0018543</t>
  </si>
  <si>
    <t>82247</t>
  </si>
  <si>
    <t>17002707</t>
  </si>
  <si>
    <t>17H-0018544</t>
  </si>
  <si>
    <t>0018544</t>
  </si>
  <si>
    <t>82251</t>
  </si>
  <si>
    <t>18001721</t>
  </si>
  <si>
    <t>17H-0018545</t>
  </si>
  <si>
    <t>0018545</t>
  </si>
  <si>
    <t>82253</t>
  </si>
  <si>
    <t>16002799</t>
  </si>
  <si>
    <t>17H-0018546</t>
  </si>
  <si>
    <t>0018546</t>
  </si>
  <si>
    <t>82256</t>
  </si>
  <si>
    <t>17003578</t>
  </si>
  <si>
    <t>17H-0018547</t>
  </si>
  <si>
    <t>0018547</t>
  </si>
  <si>
    <t>82225</t>
  </si>
  <si>
    <t>16002700</t>
  </si>
  <si>
    <t>17H-0018981</t>
  </si>
  <si>
    <t>0018981</t>
  </si>
  <si>
    <t>82226</t>
  </si>
  <si>
    <t>16002602</t>
  </si>
  <si>
    <t>17H-0018982</t>
  </si>
  <si>
    <t>0018982</t>
  </si>
  <si>
    <t>82230</t>
  </si>
  <si>
    <t>18005786</t>
  </si>
  <si>
    <t>08/02/1996</t>
  </si>
  <si>
    <t>17H-0018983</t>
  </si>
  <si>
    <t>0018983</t>
  </si>
  <si>
    <t>82232</t>
  </si>
  <si>
    <t>16002427</t>
  </si>
  <si>
    <t>17H-0018984</t>
  </si>
  <si>
    <t>0018984</t>
  </si>
  <si>
    <t>82241</t>
  </si>
  <si>
    <t>17004951</t>
  </si>
  <si>
    <t>Nguyễn Thoàn</t>
  </si>
  <si>
    <t>20/10/1987</t>
  </si>
  <si>
    <t>17H-0018985</t>
  </si>
  <si>
    <t>0018985</t>
  </si>
  <si>
    <t>82242</t>
  </si>
  <si>
    <t>17002952</t>
  </si>
  <si>
    <t>Đinh Đức</t>
  </si>
  <si>
    <t>17H-0018986</t>
  </si>
  <si>
    <t>0018986</t>
  </si>
  <si>
    <t>82243</t>
  </si>
  <si>
    <t>17002277</t>
  </si>
  <si>
    <t>17H-0018987</t>
  </si>
  <si>
    <t>0018987</t>
  </si>
  <si>
    <t>82252</t>
  </si>
  <si>
    <t>17004118</t>
  </si>
  <si>
    <t>Nguyễn Thị Gia</t>
  </si>
  <si>
    <t>17H-0018988</t>
  </si>
  <si>
    <t>0018988</t>
  </si>
  <si>
    <t>82259</t>
  </si>
  <si>
    <t>18005787</t>
  </si>
  <si>
    <t>17H-0018989</t>
  </si>
  <si>
    <t>0018989</t>
  </si>
  <si>
    <t>82261</t>
  </si>
  <si>
    <t>16000986</t>
  </si>
  <si>
    <t>17H-0018990</t>
  </si>
  <si>
    <t>0018990</t>
  </si>
  <si>
    <t>82263</t>
  </si>
  <si>
    <t>16000759</t>
  </si>
  <si>
    <t>17H-0018991</t>
  </si>
  <si>
    <t>0018991</t>
  </si>
  <si>
    <t>(Ngày 04/12/2018)</t>
  </si>
  <si>
    <t>TP. HCM, ngày 04 tháng 12 năm 2018</t>
  </si>
  <si>
    <t>Chín mươi lăm triệu, năm trăm sáu mươi ba ngàn tám trăm bốn mươi đồng.</t>
  </si>
  <si>
    <t>82273</t>
  </si>
  <si>
    <t>16001921</t>
  </si>
  <si>
    <t>Trần Đỗ Hồng</t>
  </si>
  <si>
    <t>05/12/2018</t>
  </si>
  <si>
    <t>17H-0018548</t>
  </si>
  <si>
    <t>82277</t>
  </si>
  <si>
    <t>16000752</t>
  </si>
  <si>
    <t>17H-0018549</t>
  </si>
  <si>
    <t>82279</t>
  </si>
  <si>
    <t>16003664</t>
  </si>
  <si>
    <t>17H-0018550</t>
  </si>
  <si>
    <t>82280</t>
  </si>
  <si>
    <t>16001927</t>
  </si>
  <si>
    <t>Trương Phúc</t>
  </si>
  <si>
    <t>17H-0018551</t>
  </si>
  <si>
    <t>82282</t>
  </si>
  <si>
    <t>16001431</t>
  </si>
  <si>
    <t>17H-0018552</t>
  </si>
  <si>
    <t>82285</t>
  </si>
  <si>
    <t>17004954</t>
  </si>
  <si>
    <t>Huỳnh Phạm Hữu</t>
  </si>
  <si>
    <t>22/4/1985</t>
  </si>
  <si>
    <t>17H-0018553</t>
  </si>
  <si>
    <t>82287</t>
  </si>
  <si>
    <t>16003301</t>
  </si>
  <si>
    <t>Nguyễn Hữu Thành</t>
  </si>
  <si>
    <t>10/12/1997</t>
  </si>
  <si>
    <t>17H-0018554</t>
  </si>
  <si>
    <t>82288</t>
  </si>
  <si>
    <t>16003611</t>
  </si>
  <si>
    <t>17H-0018555</t>
  </si>
  <si>
    <t>82289</t>
  </si>
  <si>
    <t>17003829</t>
  </si>
  <si>
    <t>17H-0018556</t>
  </si>
  <si>
    <t>82290</t>
  </si>
  <si>
    <t>17001546</t>
  </si>
  <si>
    <t>17H-0018557</t>
  </si>
  <si>
    <t>82292</t>
  </si>
  <si>
    <t>17004682</t>
  </si>
  <si>
    <t>17H-0018558</t>
  </si>
  <si>
    <t>82293</t>
  </si>
  <si>
    <t>17001793</t>
  </si>
  <si>
    <t>Đặng Thị Mỹ</t>
  </si>
  <si>
    <t>17H-0018559</t>
  </si>
  <si>
    <t>82294</t>
  </si>
  <si>
    <t>16002470</t>
  </si>
  <si>
    <t>17H-0018560</t>
  </si>
  <si>
    <t>82295</t>
  </si>
  <si>
    <t>16002055</t>
  </si>
  <si>
    <t>Cao Tường</t>
  </si>
  <si>
    <t>17H-0018561</t>
  </si>
  <si>
    <t>82296</t>
  </si>
  <si>
    <t>17003371</t>
  </si>
  <si>
    <t>17H-0018562</t>
  </si>
  <si>
    <t>82297</t>
  </si>
  <si>
    <t>16003590</t>
  </si>
  <si>
    <t>17H-0018563</t>
  </si>
  <si>
    <t>82299</t>
  </si>
  <si>
    <t>16003387</t>
  </si>
  <si>
    <t>Bùi Viết</t>
  </si>
  <si>
    <t>17H-0018564</t>
  </si>
  <si>
    <t>82300</t>
  </si>
  <si>
    <t>17001439</t>
  </si>
  <si>
    <t>17H-0018565</t>
  </si>
  <si>
    <t>82301</t>
  </si>
  <si>
    <t>16001660</t>
  </si>
  <si>
    <t>17H-0018566</t>
  </si>
  <si>
    <t>82302</t>
  </si>
  <si>
    <t>16001375</t>
  </si>
  <si>
    <t>Năng</t>
  </si>
  <si>
    <t>17H-0018567</t>
  </si>
  <si>
    <t>82303</t>
  </si>
  <si>
    <t>16003365</t>
  </si>
  <si>
    <t>17H-0018568</t>
  </si>
  <si>
    <t>82305</t>
  </si>
  <si>
    <t>17003010</t>
  </si>
  <si>
    <t>17H-0018569</t>
  </si>
  <si>
    <t>82306</t>
  </si>
  <si>
    <t>17001638</t>
  </si>
  <si>
    <t>17H-0018570</t>
  </si>
  <si>
    <t>82309</t>
  </si>
  <si>
    <t>16001892</t>
  </si>
  <si>
    <t>Lê Nguyễn Hoài</t>
  </si>
  <si>
    <t>17H-0018571</t>
  </si>
  <si>
    <t>82310</t>
  </si>
  <si>
    <t>16002269</t>
  </si>
  <si>
    <t>Nguyễn Thúc</t>
  </si>
  <si>
    <t>17H-0018572</t>
  </si>
  <si>
    <t>82268</t>
  </si>
  <si>
    <t>16002353</t>
  </si>
  <si>
    <t>17H-0018992</t>
  </si>
  <si>
    <t>82269</t>
  </si>
  <si>
    <t>16001316</t>
  </si>
  <si>
    <t>Tăng Tấn</t>
  </si>
  <si>
    <t>17H-0018993</t>
  </si>
  <si>
    <t>82270</t>
  </si>
  <si>
    <t>17003595</t>
  </si>
  <si>
    <t>17H-0018994</t>
  </si>
  <si>
    <t>82275</t>
  </si>
  <si>
    <t>17001795</t>
  </si>
  <si>
    <t>Lý Thị Xuân</t>
  </si>
  <si>
    <t>17H-0018995</t>
  </si>
  <si>
    <t>82278</t>
  </si>
  <si>
    <t>16002847</t>
  </si>
  <si>
    <t>17H-0018996</t>
  </si>
  <si>
    <t>82283</t>
  </si>
  <si>
    <t>16000753</t>
  </si>
  <si>
    <t>Trần Thị Kiều</t>
  </si>
  <si>
    <t>17H-0018997</t>
  </si>
  <si>
    <t>82286</t>
  </si>
  <si>
    <t>18005788</t>
  </si>
  <si>
    <t>17H-0018998</t>
  </si>
  <si>
    <t>82291</t>
  </si>
  <si>
    <t>17003312</t>
  </si>
  <si>
    <t>17H-0018999</t>
  </si>
  <si>
    <t>0018548</t>
  </si>
  <si>
    <t>0018549</t>
  </si>
  <si>
    <t>0018550</t>
  </si>
  <si>
    <t>0018551</t>
  </si>
  <si>
    <t>0018552</t>
  </si>
  <si>
    <t>0018553</t>
  </si>
  <si>
    <t>0018554</t>
  </si>
  <si>
    <t>0018555</t>
  </si>
  <si>
    <t>0018556</t>
  </si>
  <si>
    <t>0018557</t>
  </si>
  <si>
    <t>0018558</t>
  </si>
  <si>
    <t>0018559</t>
  </si>
  <si>
    <t>0018560</t>
  </si>
  <si>
    <t>0018561</t>
  </si>
  <si>
    <t>0018562</t>
  </si>
  <si>
    <t>0018563</t>
  </si>
  <si>
    <t>0018564</t>
  </si>
  <si>
    <t>0018565</t>
  </si>
  <si>
    <t>0018566</t>
  </si>
  <si>
    <t>0018567</t>
  </si>
  <si>
    <t>0018568</t>
  </si>
  <si>
    <t>0018569</t>
  </si>
  <si>
    <t>0018570</t>
  </si>
  <si>
    <t>0018571</t>
  </si>
  <si>
    <t>0018572</t>
  </si>
  <si>
    <t>0018992</t>
  </si>
  <si>
    <t>0018993</t>
  </si>
  <si>
    <t>0018994</t>
  </si>
  <si>
    <t>0018995</t>
  </si>
  <si>
    <t>0018996</t>
  </si>
  <si>
    <t>0018997</t>
  </si>
  <si>
    <t>0018998</t>
  </si>
  <si>
    <t>0018999</t>
  </si>
  <si>
    <t>TP. HCM, ngày 05 tháng 12 năm 2018</t>
  </si>
  <si>
    <t>(Ngày 05/12/2018)</t>
  </si>
  <si>
    <t>Một trăm bốn mươi bảy triệu, tám trăm tám mươi sáu ngàn đồng.</t>
  </si>
  <si>
    <t>(Ngày 06/12/2018)</t>
  </si>
  <si>
    <t>TP. HCM, ngày 06 tháng 12 năm 2018</t>
  </si>
  <si>
    <t>82313</t>
  </si>
  <si>
    <t>17001538</t>
  </si>
  <si>
    <t>06/12/2018</t>
  </si>
  <si>
    <t>17H-0018573</t>
  </si>
  <si>
    <t>0018573</t>
  </si>
  <si>
    <t>82314</t>
  </si>
  <si>
    <t>16000851</t>
  </si>
  <si>
    <t>17H-0018574</t>
  </si>
  <si>
    <t>0018574</t>
  </si>
  <si>
    <t>82320</t>
  </si>
  <si>
    <t>16000999</t>
  </si>
  <si>
    <t>17H-0018575</t>
  </si>
  <si>
    <t>0018575</t>
  </si>
  <si>
    <t>82327</t>
  </si>
  <si>
    <t>16000621</t>
  </si>
  <si>
    <t>17H-0018576</t>
  </si>
  <si>
    <t>0018576</t>
  </si>
  <si>
    <t>82331</t>
  </si>
  <si>
    <t>18005789</t>
  </si>
  <si>
    <t>17H-0018577</t>
  </si>
  <si>
    <t>0018577</t>
  </si>
  <si>
    <t>82332</t>
  </si>
  <si>
    <t>16003141</t>
  </si>
  <si>
    <t>17H-0018578</t>
  </si>
  <si>
    <t>0018578</t>
  </si>
  <si>
    <t>82335</t>
  </si>
  <si>
    <t>17002791</t>
  </si>
  <si>
    <t>17H-0018579</t>
  </si>
  <si>
    <t>0018579</t>
  </si>
  <si>
    <t>82337</t>
  </si>
  <si>
    <t>16003212</t>
  </si>
  <si>
    <t>17H-0018580</t>
  </si>
  <si>
    <t>0018580</t>
  </si>
  <si>
    <t>82340</t>
  </si>
  <si>
    <t>16002755</t>
  </si>
  <si>
    <t>Hoàng Quốc</t>
  </si>
  <si>
    <t>Khánh</t>
  </si>
  <si>
    <t>17H-0018581</t>
  </si>
  <si>
    <t>0018581</t>
  </si>
  <si>
    <t>82346</t>
  </si>
  <si>
    <t>17003867</t>
  </si>
  <si>
    <t>17H-0018582</t>
  </si>
  <si>
    <t>0018582</t>
  </si>
  <si>
    <t>82348</t>
  </si>
  <si>
    <t>17003461</t>
  </si>
  <si>
    <t>17H-0018583</t>
  </si>
  <si>
    <t>0018583</t>
  </si>
  <si>
    <t>82350</t>
  </si>
  <si>
    <t>17003023</t>
  </si>
  <si>
    <t>Nguyễn Đoàn Kim</t>
  </si>
  <si>
    <t>17h-0018584</t>
  </si>
  <si>
    <t>0018584</t>
  </si>
  <si>
    <t>82353</t>
  </si>
  <si>
    <t>17001397</t>
  </si>
  <si>
    <t>17h-0018585</t>
  </si>
  <si>
    <t>0018585</t>
  </si>
  <si>
    <t>82354</t>
  </si>
  <si>
    <t>16003174</t>
  </si>
  <si>
    <t>17h-0018586</t>
  </si>
  <si>
    <t>0018586</t>
  </si>
  <si>
    <t>82355</t>
  </si>
  <si>
    <t>16003286</t>
  </si>
  <si>
    <t>Đới Xuân</t>
  </si>
  <si>
    <t>17h-0018587</t>
  </si>
  <si>
    <t>0018587</t>
  </si>
  <si>
    <t>82356</t>
  </si>
  <si>
    <t>17002452</t>
  </si>
  <si>
    <t>Đặng Khắc</t>
  </si>
  <si>
    <t>17h-0018588</t>
  </si>
  <si>
    <t>0018588</t>
  </si>
  <si>
    <t>82357</t>
  </si>
  <si>
    <t>16002476</t>
  </si>
  <si>
    <t>Đào Nguyễn Trọng</t>
  </si>
  <si>
    <t>17H-0018589</t>
  </si>
  <si>
    <t>0018589</t>
  </si>
  <si>
    <t>82358</t>
  </si>
  <si>
    <t>16002403</t>
  </si>
  <si>
    <t>17H-0018590</t>
  </si>
  <si>
    <t>0018590</t>
  </si>
  <si>
    <t>82360</t>
  </si>
  <si>
    <t>16000740</t>
  </si>
  <si>
    <t>17H-0018591</t>
  </si>
  <si>
    <t>0018591</t>
  </si>
  <si>
    <t>82361</t>
  </si>
  <si>
    <t>16003299</t>
  </si>
  <si>
    <t>Bạch Vân</t>
  </si>
  <si>
    <t>17H-0018592</t>
  </si>
  <si>
    <t>0018592</t>
  </si>
  <si>
    <t>82363</t>
  </si>
  <si>
    <t>16001167</t>
  </si>
  <si>
    <t>Tăng Duy</t>
  </si>
  <si>
    <t>09/02/1997</t>
  </si>
  <si>
    <t>17H-0018593</t>
  </si>
  <si>
    <t>0018593</t>
  </si>
  <si>
    <t>82364</t>
  </si>
  <si>
    <t>16002334</t>
  </si>
  <si>
    <t>17H-0018594</t>
  </si>
  <si>
    <t>0018594</t>
  </si>
  <si>
    <t>82365</t>
  </si>
  <si>
    <t>16001988</t>
  </si>
  <si>
    <t>Diễm</t>
  </si>
  <si>
    <t>17H-0018595</t>
  </si>
  <si>
    <t>0018595</t>
  </si>
  <si>
    <t>82366</t>
  </si>
  <si>
    <t>16000463</t>
  </si>
  <si>
    <t>08/04/1995</t>
  </si>
  <si>
    <t>17H-0018596</t>
  </si>
  <si>
    <t>0018596</t>
  </si>
  <si>
    <t>82370</t>
  </si>
  <si>
    <t>17002459</t>
  </si>
  <si>
    <t>17H-0018597</t>
  </si>
  <si>
    <t>0018597</t>
  </si>
  <si>
    <t>82371</t>
  </si>
  <si>
    <t>17001703</t>
  </si>
  <si>
    <t>Huỳnh Thị Diểm</t>
  </si>
  <si>
    <t>17H-0018598</t>
  </si>
  <si>
    <t>0018598</t>
  </si>
  <si>
    <t>82373</t>
  </si>
  <si>
    <t>16002941</t>
  </si>
  <si>
    <t>Huỳnh Hoài</t>
  </si>
  <si>
    <t>Bão</t>
  </si>
  <si>
    <t>17H-0018599</t>
  </si>
  <si>
    <t>0018599</t>
  </si>
  <si>
    <t>82374</t>
  </si>
  <si>
    <t>16002303</t>
  </si>
  <si>
    <t>Dương Đình</t>
  </si>
  <si>
    <t>17H-0018600</t>
  </si>
  <si>
    <t>0018600</t>
  </si>
  <si>
    <t>82375</t>
  </si>
  <si>
    <t>16002817</t>
  </si>
  <si>
    <t>Ngô Hiệp</t>
  </si>
  <si>
    <t>17H-0018601</t>
  </si>
  <si>
    <t>0018601</t>
  </si>
  <si>
    <t>82311</t>
  </si>
  <si>
    <t>16002503</t>
  </si>
  <si>
    <t>25/01/1995</t>
  </si>
  <si>
    <t>17H-0019000</t>
  </si>
  <si>
    <t>0019000</t>
  </si>
  <si>
    <t>82312</t>
  </si>
  <si>
    <t>17002737</t>
  </si>
  <si>
    <t>Cao Xuân</t>
  </si>
  <si>
    <t>17H-0019001</t>
  </si>
  <si>
    <t>0019001</t>
  </si>
  <si>
    <t>82315</t>
  </si>
  <si>
    <t>16001361</t>
  </si>
  <si>
    <t>Đặng Thị Cẩm</t>
  </si>
  <si>
    <t>17H-0019002</t>
  </si>
  <si>
    <t>0019002</t>
  </si>
  <si>
    <t>82317</t>
  </si>
  <si>
    <t>16002723</t>
  </si>
  <si>
    <t>17H-0019003</t>
  </si>
  <si>
    <t>0019003</t>
  </si>
  <si>
    <t>82318</t>
  </si>
  <si>
    <t>16001611</t>
  </si>
  <si>
    <t>Đồng Thị Ngọc</t>
  </si>
  <si>
    <t>17H-0019004</t>
  </si>
  <si>
    <t>0019004</t>
  </si>
  <si>
    <t>82319</t>
  </si>
  <si>
    <t>16001888</t>
  </si>
  <si>
    <t>Lý Bội</t>
  </si>
  <si>
    <t>17H-0019005</t>
  </si>
  <si>
    <t>0019005</t>
  </si>
  <si>
    <t>82334</t>
  </si>
  <si>
    <t>17003433</t>
  </si>
  <si>
    <t>Trần Vũ Phương</t>
  </si>
  <si>
    <t>17H-0019006</t>
  </si>
  <si>
    <t>0019006</t>
  </si>
  <si>
    <t>82338</t>
  </si>
  <si>
    <t>17002718</t>
  </si>
  <si>
    <t>21/07/1997</t>
  </si>
  <si>
    <t>17H-0019007</t>
  </si>
  <si>
    <t>0019007</t>
  </si>
  <si>
    <t>82339</t>
  </si>
  <si>
    <t>16000441</t>
  </si>
  <si>
    <t>Lê Phúc</t>
  </si>
  <si>
    <t>21/12/1997</t>
  </si>
  <si>
    <t>17H-0019008</t>
  </si>
  <si>
    <t>0019008</t>
  </si>
  <si>
    <t>82351</t>
  </si>
  <si>
    <t>17002024</t>
  </si>
  <si>
    <t>17H-0019009</t>
  </si>
  <si>
    <t>0019009</t>
  </si>
  <si>
    <t>82352</t>
  </si>
  <si>
    <t>17004093</t>
  </si>
  <si>
    <t>17H-0019010</t>
  </si>
  <si>
    <t>0019010</t>
  </si>
  <si>
    <t>82368</t>
  </si>
  <si>
    <t>17003032</t>
  </si>
  <si>
    <t>17H-0019011</t>
  </si>
  <si>
    <t>0019011</t>
  </si>
  <si>
    <t>82369</t>
  </si>
  <si>
    <t>16000326</t>
  </si>
  <si>
    <t>Nguyễn Quỳnh Nghinh</t>
  </si>
  <si>
    <t>17H-0019012</t>
  </si>
  <si>
    <t>0019012</t>
  </si>
  <si>
    <t>82372</t>
  </si>
  <si>
    <t>16001812</t>
  </si>
  <si>
    <t>17H-0019013</t>
  </si>
  <si>
    <t>0019013</t>
  </si>
  <si>
    <t>Một trăm tám mươi tám triệu, năm trăm ba mươi bốn ngàn đồng.</t>
  </si>
  <si>
    <t>(Ngày10/12/2018)</t>
  </si>
  <si>
    <t>TP. HCM, ngày 10 tháng 12 năm 2018</t>
  </si>
  <si>
    <t>82449</t>
  </si>
  <si>
    <t>16002977</t>
  </si>
  <si>
    <t>10/12/2018</t>
  </si>
  <si>
    <t>17H-0018621</t>
  </si>
  <si>
    <t>0018621</t>
  </si>
  <si>
    <t>82734</t>
  </si>
  <si>
    <t>16003345</t>
  </si>
  <si>
    <t>17H-0018622</t>
  </si>
  <si>
    <t>0018622</t>
  </si>
  <si>
    <t>82436</t>
  </si>
  <si>
    <t>17003664</t>
  </si>
  <si>
    <t>Vương Phùng Đăng</t>
  </si>
  <si>
    <t>17H-0019033</t>
  </si>
  <si>
    <t>0019033</t>
  </si>
  <si>
    <t>82441</t>
  </si>
  <si>
    <t>16002876</t>
  </si>
  <si>
    <t>17H-0019034</t>
  </si>
  <si>
    <t>0019034</t>
  </si>
  <si>
    <t>82442</t>
  </si>
  <si>
    <t>16001284</t>
  </si>
  <si>
    <t>17H-0019035</t>
  </si>
  <si>
    <t>0019035</t>
  </si>
  <si>
    <t>82443</t>
  </si>
  <si>
    <t>16002883</t>
  </si>
  <si>
    <t>Dương Tuyền Xuân</t>
  </si>
  <si>
    <t>17H-0019036</t>
  </si>
  <si>
    <t>0019036</t>
  </si>
  <si>
    <t>82446</t>
  </si>
  <si>
    <t>17001831</t>
  </si>
  <si>
    <t>17H-0019037</t>
  </si>
  <si>
    <t>0019037</t>
  </si>
  <si>
    <t>82450</t>
  </si>
  <si>
    <t>16002603</t>
  </si>
  <si>
    <t>Huỳnh Công</t>
  </si>
  <si>
    <t>17H-0019038</t>
  </si>
  <si>
    <t>0019038</t>
  </si>
  <si>
    <t>82451</t>
  </si>
  <si>
    <t>16000929</t>
  </si>
  <si>
    <t>Huỳnh Thị Thúy</t>
  </si>
  <si>
    <t>10/02/1996</t>
  </si>
  <si>
    <t>17H-0019039</t>
  </si>
  <si>
    <t>0019039</t>
  </si>
  <si>
    <t>82452</t>
  </si>
  <si>
    <t>16002465</t>
  </si>
  <si>
    <t>17H-0019040</t>
  </si>
  <si>
    <t>0019040</t>
  </si>
  <si>
    <t>82453</t>
  </si>
  <si>
    <t>17002785</t>
  </si>
  <si>
    <t>17H-0019041</t>
  </si>
  <si>
    <t>0019041</t>
  </si>
  <si>
    <t>82455</t>
  </si>
  <si>
    <t>16002656</t>
  </si>
  <si>
    <t>Tạ Duy</t>
  </si>
  <si>
    <t>17H-0019042</t>
  </si>
  <si>
    <t>0019042</t>
  </si>
  <si>
    <t>82456</t>
  </si>
  <si>
    <t>16002862</t>
  </si>
  <si>
    <t>17H-0019043</t>
  </si>
  <si>
    <t>0019043</t>
  </si>
  <si>
    <t>82457</t>
  </si>
  <si>
    <t>17002358</t>
  </si>
  <si>
    <t>17H-0019044</t>
  </si>
  <si>
    <t>0019044</t>
  </si>
  <si>
    <t>82460</t>
  </si>
  <si>
    <t>16002770</t>
  </si>
  <si>
    <t>Từ Quốc</t>
  </si>
  <si>
    <t>17H-0019045</t>
  </si>
  <si>
    <t>0019045</t>
  </si>
  <si>
    <t>82461</t>
  </si>
  <si>
    <t>16003319</t>
  </si>
  <si>
    <t>Lê Vĩnh</t>
  </si>
  <si>
    <t>05/01/1996</t>
  </si>
  <si>
    <t>17H-0019046</t>
  </si>
  <si>
    <t>0019046</t>
  </si>
  <si>
    <t>82462</t>
  </si>
  <si>
    <t>17H-0019047</t>
  </si>
  <si>
    <t>0019047</t>
  </si>
  <si>
    <t>82464</t>
  </si>
  <si>
    <t>17004098</t>
  </si>
  <si>
    <t>17H-0019048</t>
  </si>
  <si>
    <t>0019048</t>
  </si>
  <si>
    <t>82465</t>
  </si>
  <si>
    <t>17004152</t>
  </si>
  <si>
    <t>Nguyễn Tô</t>
  </si>
  <si>
    <t>17H-0019049</t>
  </si>
  <si>
    <t>0019049</t>
  </si>
  <si>
    <t>82728</t>
  </si>
  <si>
    <t>16002948</t>
  </si>
  <si>
    <t>Tăng Lê</t>
  </si>
  <si>
    <t>17H-0019050</t>
  </si>
  <si>
    <t>0019050</t>
  </si>
  <si>
    <t>82729</t>
  </si>
  <si>
    <t>17H-0019051</t>
  </si>
  <si>
    <t>0019051</t>
  </si>
  <si>
    <t>82730</t>
  </si>
  <si>
    <t>16000450</t>
  </si>
  <si>
    <t>17H-0019052</t>
  </si>
  <si>
    <t>0019052</t>
  </si>
  <si>
    <t>82731</t>
  </si>
  <si>
    <t>17H-0019053</t>
  </si>
  <si>
    <t>0019053</t>
  </si>
  <si>
    <t>82732</t>
  </si>
  <si>
    <t>17003981</t>
  </si>
  <si>
    <t>Khê</t>
  </si>
  <si>
    <t>01/04/1996</t>
  </si>
  <si>
    <t>17H-0019054</t>
  </si>
  <si>
    <t>0019054</t>
  </si>
  <si>
    <t>82733</t>
  </si>
  <si>
    <t>16003593</t>
  </si>
  <si>
    <t>17H-0019055</t>
  </si>
  <si>
    <t>0019055</t>
  </si>
  <si>
    <t>Một trăm lẻ hai triệu, hai trăm bốn mươi chín ngàn tám trăm bốn mươi đồng.</t>
  </si>
  <si>
    <t>(Ngày11/12/2018)</t>
  </si>
  <si>
    <t>TP. HCM, ngày 11 tháng 12 năm 2018</t>
  </si>
  <si>
    <t>82735</t>
  </si>
  <si>
    <t>17004207</t>
  </si>
  <si>
    <t>Tất Thang Ngọc</t>
  </si>
  <si>
    <t>11/12/2018</t>
  </si>
  <si>
    <t>17H-0018623</t>
  </si>
  <si>
    <t>0018623</t>
  </si>
  <si>
    <t>82736</t>
  </si>
  <si>
    <t>17003510</t>
  </si>
  <si>
    <t>17H-0018624</t>
  </si>
  <si>
    <t>0018624</t>
  </si>
  <si>
    <t>82737</t>
  </si>
  <si>
    <t>17H-0018625</t>
  </si>
  <si>
    <t>0018625</t>
  </si>
  <si>
    <t>82738</t>
  </si>
  <si>
    <t>16002590</t>
  </si>
  <si>
    <t>Lương Hoàng Yến</t>
  </si>
  <si>
    <t>04/03/1994</t>
  </si>
  <si>
    <t>17H-0018626</t>
  </si>
  <si>
    <t>0018626</t>
  </si>
  <si>
    <t>82739</t>
  </si>
  <si>
    <t>16002007</t>
  </si>
  <si>
    <t>17H-0018627</t>
  </si>
  <si>
    <t>0018627</t>
  </si>
  <si>
    <t>82740</t>
  </si>
  <si>
    <t>16002792</t>
  </si>
  <si>
    <t>17H-0018628</t>
  </si>
  <si>
    <t>0018628</t>
  </si>
  <si>
    <t>82745</t>
  </si>
  <si>
    <t>16002970</t>
  </si>
  <si>
    <t>17H-0018630</t>
  </si>
  <si>
    <t>0018630</t>
  </si>
  <si>
    <t>82747</t>
  </si>
  <si>
    <t>17001888</t>
  </si>
  <si>
    <t>17H-0018631</t>
  </si>
  <si>
    <t>0018631</t>
  </si>
  <si>
    <t>82749</t>
  </si>
  <si>
    <t>17H-0018632</t>
  </si>
  <si>
    <t>0018632</t>
  </si>
  <si>
    <t>82754</t>
  </si>
  <si>
    <t>16003070</t>
  </si>
  <si>
    <t>17H-0018633</t>
  </si>
  <si>
    <t>0018633</t>
  </si>
  <si>
    <t>82760</t>
  </si>
  <si>
    <t>16002522</t>
  </si>
  <si>
    <t>17H-0018634</t>
  </si>
  <si>
    <t>0018634</t>
  </si>
  <si>
    <t>82769</t>
  </si>
  <si>
    <t>17003789</t>
  </si>
  <si>
    <t>26/07/1995</t>
  </si>
  <si>
    <t>17H-0018635</t>
  </si>
  <si>
    <t>0018635</t>
  </si>
  <si>
    <t>82770</t>
  </si>
  <si>
    <t>17003779</t>
  </si>
  <si>
    <t>17H-0018636</t>
  </si>
  <si>
    <t>0018636</t>
  </si>
  <si>
    <t>82741</t>
  </si>
  <si>
    <t>18003156</t>
  </si>
  <si>
    <t>17H-0019056</t>
  </si>
  <si>
    <t>0019056</t>
  </si>
  <si>
    <t>82744</t>
  </si>
  <si>
    <t>17004793</t>
  </si>
  <si>
    <t>08/03/1991</t>
  </si>
  <si>
    <t>17H-0019057</t>
  </si>
  <si>
    <t>0019057</t>
  </si>
  <si>
    <t>82753</t>
  </si>
  <si>
    <t>17002212</t>
  </si>
  <si>
    <t>Đoàn Võ Trọng</t>
  </si>
  <si>
    <t>17H-0019058</t>
  </si>
  <si>
    <t>0019058</t>
  </si>
  <si>
    <t>82762</t>
  </si>
  <si>
    <t>16003341</t>
  </si>
  <si>
    <t>17H-0019059</t>
  </si>
  <si>
    <t>0019059</t>
  </si>
  <si>
    <t>82763</t>
  </si>
  <si>
    <t>16003016</t>
  </si>
  <si>
    <t>27/01/1997</t>
  </si>
  <si>
    <t>17H-0019060</t>
  </si>
  <si>
    <t>0019060</t>
  </si>
  <si>
    <t>82764</t>
  </si>
  <si>
    <t>17004758</t>
  </si>
  <si>
    <t>28/02/1992</t>
  </si>
  <si>
    <t>17H-0019061</t>
  </si>
  <si>
    <t>0019061</t>
  </si>
  <si>
    <t>82765</t>
  </si>
  <si>
    <t>17001315</t>
  </si>
  <si>
    <t>17H-0019062</t>
  </si>
  <si>
    <t>0019062</t>
  </si>
  <si>
    <t>82766</t>
  </si>
  <si>
    <t>17003672</t>
  </si>
  <si>
    <t>17H-0019063</t>
  </si>
  <si>
    <t>0019063</t>
  </si>
  <si>
    <t>82767</t>
  </si>
  <si>
    <t>17003649</t>
  </si>
  <si>
    <t>Phạm Thị Quốc</t>
  </si>
  <si>
    <t>17H-0019064</t>
  </si>
  <si>
    <t>0019064</t>
  </si>
  <si>
    <t>82768</t>
  </si>
  <si>
    <t>17003443</t>
  </si>
  <si>
    <t>Thạch Thị Mộng</t>
  </si>
  <si>
    <t>17H-0019065</t>
  </si>
  <si>
    <t>0019065</t>
  </si>
  <si>
    <t>82772</t>
  </si>
  <si>
    <t>17001959</t>
  </si>
  <si>
    <t>17H-0019066</t>
  </si>
  <si>
    <t>0019066</t>
  </si>
  <si>
    <t>82773</t>
  </si>
  <si>
    <t>16001871</t>
  </si>
  <si>
    <t>17H-0019067</t>
  </si>
  <si>
    <t>0019067</t>
  </si>
  <si>
    <t>82774</t>
  </si>
  <si>
    <t>16003559</t>
  </si>
  <si>
    <t>17H-0019068</t>
  </si>
  <si>
    <t>0019068</t>
  </si>
  <si>
    <t>82775</t>
  </si>
  <si>
    <t>18005790</t>
  </si>
  <si>
    <t>17H-0019069</t>
  </si>
  <si>
    <t>0019069</t>
  </si>
  <si>
    <t>0018629</t>
  </si>
  <si>
    <t>Một trăm mười ba triệu, năm trăm bảy mươi chín ngàn chín trăm hai mươi đồng.</t>
  </si>
  <si>
    <t>82776</t>
  </si>
  <si>
    <t>18004442</t>
  </si>
  <si>
    <t>Hoàng Phi</t>
  </si>
  <si>
    <t>12/12/2018</t>
  </si>
  <si>
    <t>17H-0018637</t>
  </si>
  <si>
    <t>0018637</t>
  </si>
  <si>
    <t>82779</t>
  </si>
  <si>
    <t>16003300</t>
  </si>
  <si>
    <t>19/10/1997</t>
  </si>
  <si>
    <t>17H-0018639</t>
  </si>
  <si>
    <t>0018639</t>
  </si>
  <si>
    <t>82781</t>
  </si>
  <si>
    <t>16002880</t>
  </si>
  <si>
    <t>Nguyễn Danh</t>
  </si>
  <si>
    <t>17H-0018640</t>
  </si>
  <si>
    <t>0018640</t>
  </si>
  <si>
    <t>82782</t>
  </si>
  <si>
    <t>16002782</t>
  </si>
  <si>
    <t>Lương Hoài</t>
  </si>
  <si>
    <t>17H-0018641</t>
  </si>
  <si>
    <t>0018641</t>
  </si>
  <si>
    <t>82783</t>
  </si>
  <si>
    <t>17004799</t>
  </si>
  <si>
    <t>28/09/1997</t>
  </si>
  <si>
    <t>17H-0018642</t>
  </si>
  <si>
    <t>0018642</t>
  </si>
  <si>
    <t>82786</t>
  </si>
  <si>
    <t>16003348</t>
  </si>
  <si>
    <t>Đoàn Tích</t>
  </si>
  <si>
    <t>17H-0018643</t>
  </si>
  <si>
    <t>0018643</t>
  </si>
  <si>
    <t>82789</t>
  </si>
  <si>
    <t>16000805</t>
  </si>
  <si>
    <t>Huỳnh Trường</t>
  </si>
  <si>
    <t>17H-0018644</t>
  </si>
  <si>
    <t>0018644</t>
  </si>
  <si>
    <t>82792</t>
  </si>
  <si>
    <t>16000902</t>
  </si>
  <si>
    <t>Phàm</t>
  </si>
  <si>
    <t>17H-0018645</t>
  </si>
  <si>
    <t>0018645</t>
  </si>
  <si>
    <t>82793</t>
  </si>
  <si>
    <t>17003366</t>
  </si>
  <si>
    <t>17H-0018646</t>
  </si>
  <si>
    <t>0018646</t>
  </si>
  <si>
    <t>82794</t>
  </si>
  <si>
    <t>16002702</t>
  </si>
  <si>
    <t>17H-0018647</t>
  </si>
  <si>
    <t>0018647</t>
  </si>
  <si>
    <t>82797</t>
  </si>
  <si>
    <t>18005791</t>
  </si>
  <si>
    <t>17H-0018648</t>
  </si>
  <si>
    <t>0018648</t>
  </si>
  <si>
    <t>82798</t>
  </si>
  <si>
    <t>17H-0018649</t>
  </si>
  <si>
    <t>0018649</t>
  </si>
  <si>
    <t>82799</t>
  </si>
  <si>
    <t>15003500</t>
  </si>
  <si>
    <t>Nguyễn Huỳnh Công</t>
  </si>
  <si>
    <t>17H-0018650</t>
  </si>
  <si>
    <t>0018650</t>
  </si>
  <si>
    <t>82800</t>
  </si>
  <si>
    <t>16000836</t>
  </si>
  <si>
    <t>15/08/1997</t>
  </si>
  <si>
    <t>17H-0018651</t>
  </si>
  <si>
    <t>0018651</t>
  </si>
  <si>
    <t>82801</t>
  </si>
  <si>
    <t>17001138</t>
  </si>
  <si>
    <t>Nguyễn Trúc</t>
  </si>
  <si>
    <t>17H-0018652</t>
  </si>
  <si>
    <t>0018652</t>
  </si>
  <si>
    <t>82803</t>
  </si>
  <si>
    <t>16002126</t>
  </si>
  <si>
    <t>17H-0018653</t>
  </si>
  <si>
    <t>0018653</t>
  </si>
  <si>
    <t>82804</t>
  </si>
  <si>
    <t>16000895</t>
  </si>
  <si>
    <t>Huỳnh Tiến</t>
  </si>
  <si>
    <t>17H-0018654</t>
  </si>
  <si>
    <t>0018654</t>
  </si>
  <si>
    <t>82805</t>
  </si>
  <si>
    <t>18005792</t>
  </si>
  <si>
    <t>25/02/2000</t>
  </si>
  <si>
    <t>17H-0018655</t>
  </si>
  <si>
    <t>0018655</t>
  </si>
  <si>
    <t>82806</t>
  </si>
  <si>
    <t>18003170</t>
  </si>
  <si>
    <t>Tư</t>
  </si>
  <si>
    <t>17H-0018656</t>
  </si>
  <si>
    <t>0018656</t>
  </si>
  <si>
    <t>82778</t>
  </si>
  <si>
    <t>17004091</t>
  </si>
  <si>
    <t>17H-0019070</t>
  </si>
  <si>
    <t>0019070</t>
  </si>
  <si>
    <t>82784</t>
  </si>
  <si>
    <t>16002116</t>
  </si>
  <si>
    <t>17H-0019071</t>
  </si>
  <si>
    <t>0019071</t>
  </si>
  <si>
    <t>82785</t>
  </si>
  <si>
    <t>16001983</t>
  </si>
  <si>
    <t>17H-0019072</t>
  </si>
  <si>
    <t>0019072</t>
  </si>
  <si>
    <t>82787</t>
  </si>
  <si>
    <t>16002496</t>
  </si>
  <si>
    <t>Lâm Tín</t>
  </si>
  <si>
    <t>17H-0019073</t>
  </si>
  <si>
    <t>0019073</t>
  </si>
  <si>
    <t>82796</t>
  </si>
  <si>
    <t>18002945</t>
  </si>
  <si>
    <t>24/03/2003</t>
  </si>
  <si>
    <t>17H-0019074</t>
  </si>
  <si>
    <t>0019074</t>
  </si>
  <si>
    <t>0018638</t>
  </si>
  <si>
    <t>(Ngày12/12/2018)</t>
  </si>
  <si>
    <t>Chín mươi mốt triệu, không trăm chín mươi ba ngàn bảy trăm sáu mươi đồng.</t>
  </si>
  <si>
    <t>TP. HCM, ngày 12 tháng 12 năm 2018</t>
  </si>
  <si>
    <t>(Ngày13/12/2018)</t>
  </si>
  <si>
    <t>TP. HCM, ngày 13 tháng 12 năm 2018</t>
  </si>
  <si>
    <t>82807</t>
  </si>
  <si>
    <t>17003144</t>
  </si>
  <si>
    <t>13/12/2018</t>
  </si>
  <si>
    <t>17H-0018657</t>
  </si>
  <si>
    <t>0018657</t>
  </si>
  <si>
    <t>82808</t>
  </si>
  <si>
    <t>17003281</t>
  </si>
  <si>
    <t>17H-0018658</t>
  </si>
  <si>
    <t>0018658</t>
  </si>
  <si>
    <t>82809</t>
  </si>
  <si>
    <t>17000591</t>
  </si>
  <si>
    <t>Nguyễn Thị Mai</t>
  </si>
  <si>
    <t>17H-0018659</t>
  </si>
  <si>
    <t>0018659</t>
  </si>
  <si>
    <t>82810</t>
  </si>
  <si>
    <t>16003742</t>
  </si>
  <si>
    <t>17H-0018660</t>
  </si>
  <si>
    <t>0018660</t>
  </si>
  <si>
    <t>82811</t>
  </si>
  <si>
    <t>16002051</t>
  </si>
  <si>
    <t>17H-0018661</t>
  </si>
  <si>
    <t>0018661</t>
  </si>
  <si>
    <t>82815</t>
  </si>
  <si>
    <t>17002437</t>
  </si>
  <si>
    <t>16/06/2002</t>
  </si>
  <si>
    <t>17H-0018662</t>
  </si>
  <si>
    <t>0018662</t>
  </si>
  <si>
    <t>82828</t>
  </si>
  <si>
    <t>17001926</t>
  </si>
  <si>
    <t>17h-0018663</t>
  </si>
  <si>
    <t>0018663</t>
  </si>
  <si>
    <t>82829</t>
  </si>
  <si>
    <t>17H-0018664</t>
  </si>
  <si>
    <t>0018664</t>
  </si>
  <si>
    <t>82830</t>
  </si>
  <si>
    <t>17002601</t>
  </si>
  <si>
    <t>Đào Anh</t>
  </si>
  <si>
    <t>17H-0018665</t>
  </si>
  <si>
    <t>0018665</t>
  </si>
  <si>
    <t>82831</t>
  </si>
  <si>
    <t>16000881</t>
  </si>
  <si>
    <t>Ngô Trực</t>
  </si>
  <si>
    <t>17H-0018666</t>
  </si>
  <si>
    <t>0018666</t>
  </si>
  <si>
    <t>82833</t>
  </si>
  <si>
    <t>16002374</t>
  </si>
  <si>
    <t>04/09/1996</t>
  </si>
  <si>
    <t>17H-0018667</t>
  </si>
  <si>
    <t>0018667</t>
  </si>
  <si>
    <t>82834</t>
  </si>
  <si>
    <t>17004577</t>
  </si>
  <si>
    <t>Phạm Dư</t>
  </si>
  <si>
    <t>16/10/1993</t>
  </si>
  <si>
    <t>17H-0018668</t>
  </si>
  <si>
    <t>0018668</t>
  </si>
  <si>
    <t>82840</t>
  </si>
  <si>
    <t>16001844</t>
  </si>
  <si>
    <t>22/05/1997</t>
  </si>
  <si>
    <t>17H-0018669</t>
  </si>
  <si>
    <t>0018669</t>
  </si>
  <si>
    <t>82841</t>
  </si>
  <si>
    <t>16001227</t>
  </si>
  <si>
    <t>06/09/1995</t>
  </si>
  <si>
    <t>17H-0018670</t>
  </si>
  <si>
    <t>0018670</t>
  </si>
  <si>
    <t>82842</t>
  </si>
  <si>
    <t>16001771</t>
  </si>
  <si>
    <t>17H-0018671</t>
  </si>
  <si>
    <t>0018671</t>
  </si>
  <si>
    <t>82843</t>
  </si>
  <si>
    <t>16003312</t>
  </si>
  <si>
    <t>17H-0018672</t>
  </si>
  <si>
    <t>0018672</t>
  </si>
  <si>
    <t>82848</t>
  </si>
  <si>
    <t>16000845</t>
  </si>
  <si>
    <t>17H-0018673</t>
  </si>
  <si>
    <t>0018673</t>
  </si>
  <si>
    <t>82849</t>
  </si>
  <si>
    <t>17003700</t>
  </si>
  <si>
    <t>17H-0018674</t>
  </si>
  <si>
    <t>0018674</t>
  </si>
  <si>
    <t>82851</t>
  </si>
  <si>
    <t>17001951</t>
  </si>
  <si>
    <t>Huỳnh Phạm Minh</t>
  </si>
  <si>
    <t>17H-0018675</t>
  </si>
  <si>
    <t>0018675</t>
  </si>
  <si>
    <t>82852</t>
  </si>
  <si>
    <t>16003404</t>
  </si>
  <si>
    <t>17H-0018676</t>
  </si>
  <si>
    <t>0018676</t>
  </si>
  <si>
    <t>82853</t>
  </si>
  <si>
    <t>17003758</t>
  </si>
  <si>
    <t>17H-0018677</t>
  </si>
  <si>
    <t>0018677</t>
  </si>
  <si>
    <t>82855</t>
  </si>
  <si>
    <t>17002053</t>
  </si>
  <si>
    <t>17H-0018678</t>
  </si>
  <si>
    <t>0018678</t>
  </si>
  <si>
    <t>82813</t>
  </si>
  <si>
    <t>16000888</t>
  </si>
  <si>
    <t>Hồ Xuân</t>
  </si>
  <si>
    <t>29/09/1997</t>
  </si>
  <si>
    <t>17H-0019075</t>
  </si>
  <si>
    <t>0019075</t>
  </si>
  <si>
    <t>82822</t>
  </si>
  <si>
    <t>16001069</t>
  </si>
  <si>
    <t>17H-0019076</t>
  </si>
  <si>
    <t>0019076</t>
  </si>
  <si>
    <t>82825</t>
  </si>
  <si>
    <t>17003420</t>
  </si>
  <si>
    <t>Phùng Xuân Bảo</t>
  </si>
  <si>
    <t>17H-0019077</t>
  </si>
  <si>
    <t>0019077</t>
  </si>
  <si>
    <t>82838</t>
  </si>
  <si>
    <t>17002587</t>
  </si>
  <si>
    <t>Nguyễn Ngọc Đoan</t>
  </si>
  <si>
    <t>17H-0019078</t>
  </si>
  <si>
    <t>0019078</t>
  </si>
  <si>
    <t>82839</t>
  </si>
  <si>
    <t>17003286</t>
  </si>
  <si>
    <t>22/03/1998</t>
  </si>
  <si>
    <t>17H-0019079</t>
  </si>
  <si>
    <t>0019079</t>
  </si>
  <si>
    <t>Một trăm hai mươi hai triệu, bốn trăm tám mươi bốn ngàn đồng.</t>
  </si>
  <si>
    <t>82861</t>
  </si>
  <si>
    <t>16002344</t>
  </si>
  <si>
    <t>Vũ Tường Lan</t>
  </si>
  <si>
    <t>14/12/2018</t>
  </si>
  <si>
    <t>17H-0018679</t>
  </si>
  <si>
    <t>0018679</t>
  </si>
  <si>
    <t>82865</t>
  </si>
  <si>
    <t>17003827</t>
  </si>
  <si>
    <t>Nguyễn Thị Trâm</t>
  </si>
  <si>
    <t>17H-0018680</t>
  </si>
  <si>
    <t>0018680</t>
  </si>
  <si>
    <t>82870</t>
  </si>
  <si>
    <t>17002746</t>
  </si>
  <si>
    <t>17H-0018681</t>
  </si>
  <si>
    <t>0018681</t>
  </si>
  <si>
    <t>82874</t>
  </si>
  <si>
    <t>17004055</t>
  </si>
  <si>
    <t>Đặng Nguyên</t>
  </si>
  <si>
    <t>Học</t>
  </si>
  <si>
    <t>17H-0018682</t>
  </si>
  <si>
    <t>0018682</t>
  </si>
  <si>
    <t>82875</t>
  </si>
  <si>
    <t>16002995</t>
  </si>
  <si>
    <t>17H-0018683</t>
  </si>
  <si>
    <t>0018683</t>
  </si>
  <si>
    <t>82878</t>
  </si>
  <si>
    <t>16002969</t>
  </si>
  <si>
    <t>Võ Lê Kim</t>
  </si>
  <si>
    <t>17H-0018684</t>
  </si>
  <si>
    <t>0018684</t>
  </si>
  <si>
    <t>82879</t>
  </si>
  <si>
    <t>16001072</t>
  </si>
  <si>
    <t>17H-0018685</t>
  </si>
  <si>
    <t>0018685</t>
  </si>
  <si>
    <t>82880</t>
  </si>
  <si>
    <t>17004746</t>
  </si>
  <si>
    <t>Phóng</t>
  </si>
  <si>
    <t>17H-0018686</t>
  </si>
  <si>
    <t>0018686</t>
  </si>
  <si>
    <t>82883</t>
  </si>
  <si>
    <t>17001845</t>
  </si>
  <si>
    <t>17H-0018687</t>
  </si>
  <si>
    <t>0018687</t>
  </si>
  <si>
    <t>82889</t>
  </si>
  <si>
    <t>17002616</t>
  </si>
  <si>
    <t>17H-0018688</t>
  </si>
  <si>
    <t>0018688</t>
  </si>
  <si>
    <t>82890</t>
  </si>
  <si>
    <t>16002172</t>
  </si>
  <si>
    <t>17H-0018689</t>
  </si>
  <si>
    <t>0018689</t>
  </si>
  <si>
    <t>82892</t>
  </si>
  <si>
    <t>16002967</t>
  </si>
  <si>
    <t>17H-0018690</t>
  </si>
  <si>
    <t>0018690</t>
  </si>
  <si>
    <t>82893</t>
  </si>
  <si>
    <t>17003387</t>
  </si>
  <si>
    <t>Bùi Đặng</t>
  </si>
  <si>
    <t>17H-0018691</t>
  </si>
  <si>
    <t>0018691</t>
  </si>
  <si>
    <t>82894</t>
  </si>
  <si>
    <t>16002231</t>
  </si>
  <si>
    <t>Phạm Lê Nhật</t>
  </si>
  <si>
    <t>17H-0018692</t>
  </si>
  <si>
    <t>0018692</t>
  </si>
  <si>
    <t>82897</t>
  </si>
  <si>
    <t>17001797</t>
  </si>
  <si>
    <t>17H-0018693</t>
  </si>
  <si>
    <t>0018693</t>
  </si>
  <si>
    <t>82860</t>
  </si>
  <si>
    <t>17003480</t>
  </si>
  <si>
    <t>17H-0019080</t>
  </si>
  <si>
    <t>0019080</t>
  </si>
  <si>
    <t>82864</t>
  </si>
  <si>
    <t>17004155</t>
  </si>
  <si>
    <t>17H-0019081</t>
  </si>
  <si>
    <t>0019081</t>
  </si>
  <si>
    <t>82868</t>
  </si>
  <si>
    <t>17003875</t>
  </si>
  <si>
    <t>La Tuấn</t>
  </si>
  <si>
    <t>17H-0019082</t>
  </si>
  <si>
    <t>0019082</t>
  </si>
  <si>
    <t>82869</t>
  </si>
  <si>
    <t>17002043</t>
  </si>
  <si>
    <t>Kiến</t>
  </si>
  <si>
    <t>17H-0019083</t>
  </si>
  <si>
    <t>0019083</t>
  </si>
  <si>
    <t>82876</t>
  </si>
  <si>
    <t>17001314</t>
  </si>
  <si>
    <t>01/10/1997</t>
  </si>
  <si>
    <t>17H-0019084</t>
  </si>
  <si>
    <t>0019084</t>
  </si>
  <si>
    <t>82877</t>
  </si>
  <si>
    <t>17003192</t>
  </si>
  <si>
    <t>17H-0019085</t>
  </si>
  <si>
    <t>0019085</t>
  </si>
  <si>
    <t>82884</t>
  </si>
  <si>
    <t>17001691</t>
  </si>
  <si>
    <t>Văn Ngọc</t>
  </si>
  <si>
    <t>17H-0019086</t>
  </si>
  <si>
    <t>0019086</t>
  </si>
  <si>
    <t>82886</t>
  </si>
  <si>
    <t>17H-0019087</t>
  </si>
  <si>
    <t>0019087</t>
  </si>
  <si>
    <t>82887</t>
  </si>
  <si>
    <t>17H-0019088</t>
  </si>
  <si>
    <t>0019088</t>
  </si>
  <si>
    <t>82898</t>
  </si>
  <si>
    <t>17002775</t>
  </si>
  <si>
    <t>23/08/1998</t>
  </si>
  <si>
    <t>17H-0019089</t>
  </si>
  <si>
    <t>0019089</t>
  </si>
  <si>
    <t>82903</t>
  </si>
  <si>
    <t>17004676</t>
  </si>
  <si>
    <t>Lê Phước Xuân</t>
  </si>
  <si>
    <t>15/12/2018</t>
  </si>
  <si>
    <t>17H-0019090</t>
  </si>
  <si>
    <t>0019090</t>
  </si>
  <si>
    <t>82906</t>
  </si>
  <si>
    <t>17H-0019091</t>
  </si>
  <si>
    <t>0019091</t>
  </si>
  <si>
    <t>82908</t>
  </si>
  <si>
    <t>16003640</t>
  </si>
  <si>
    <t>12/10/1996</t>
  </si>
  <si>
    <t>17H-0019092</t>
  </si>
  <si>
    <t>0019092</t>
  </si>
  <si>
    <t>82910</t>
  </si>
  <si>
    <t>17002496</t>
  </si>
  <si>
    <t>17H-0019093</t>
  </si>
  <si>
    <t>0019093</t>
  </si>
  <si>
    <t>82911</t>
  </si>
  <si>
    <t>16003397</t>
  </si>
  <si>
    <t>17H-0019094</t>
  </si>
  <si>
    <t>0019094</t>
  </si>
  <si>
    <t>82912</t>
  </si>
  <si>
    <t>17003403</t>
  </si>
  <si>
    <t>Văn Hồ Mỹ</t>
  </si>
  <si>
    <t>17H-0019095</t>
  </si>
  <si>
    <t>0019095</t>
  </si>
  <si>
    <t>82913</t>
  </si>
  <si>
    <t>17004565</t>
  </si>
  <si>
    <t>Phan Lâm Cẩm</t>
  </si>
  <si>
    <t>17H-0019096</t>
  </si>
  <si>
    <t>0019096</t>
  </si>
  <si>
    <t>82914</t>
  </si>
  <si>
    <t>16002631</t>
  </si>
  <si>
    <t>17H-0019097</t>
  </si>
  <si>
    <t>0019097</t>
  </si>
  <si>
    <t>82915</t>
  </si>
  <si>
    <t>17004423</t>
  </si>
  <si>
    <t>24/01/1994</t>
  </si>
  <si>
    <t>17H-0019098</t>
  </si>
  <si>
    <t>0019098</t>
  </si>
  <si>
    <t>82916</t>
  </si>
  <si>
    <t>17003994</t>
  </si>
  <si>
    <t>17H-0019099</t>
  </si>
  <si>
    <t>0019099</t>
  </si>
  <si>
    <t>82917</t>
  </si>
  <si>
    <t>16002798</t>
  </si>
  <si>
    <t>17H-0019100</t>
  </si>
  <si>
    <t>0019100</t>
  </si>
  <si>
    <t>82918</t>
  </si>
  <si>
    <t>16003763</t>
  </si>
  <si>
    <t>17H-0019101</t>
  </si>
  <si>
    <t>0019101</t>
  </si>
  <si>
    <t>TP. HCM, ngày 15 tháng 12 năm 2018</t>
  </si>
  <si>
    <t>Một trăm sáu mươi bốn triệu, một trăm bốn mươi chín ngàn chín trăm hai mươi đồng.</t>
  </si>
  <si>
    <t>(Ngày 14,15/12/2018)</t>
  </si>
  <si>
    <t>(Ngày 17/12/2018)</t>
  </si>
  <si>
    <t>82919</t>
  </si>
  <si>
    <t>17004454</t>
  </si>
  <si>
    <t>17/12/2018</t>
  </si>
  <si>
    <t>17H-0018694</t>
  </si>
  <si>
    <t>0018694</t>
  </si>
  <si>
    <t>82920</t>
  </si>
  <si>
    <t>18001248</t>
  </si>
  <si>
    <t>17H-0018695</t>
  </si>
  <si>
    <t>0018695</t>
  </si>
  <si>
    <t>82923</t>
  </si>
  <si>
    <t>16002302</t>
  </si>
  <si>
    <t>07/11/1997</t>
  </si>
  <si>
    <t>17H-0018696</t>
  </si>
  <si>
    <t>0018696</t>
  </si>
  <si>
    <t>82925</t>
  </si>
  <si>
    <t>17000146</t>
  </si>
  <si>
    <t>17/08/1996</t>
  </si>
  <si>
    <t>17H-0018697</t>
  </si>
  <si>
    <t>0018697</t>
  </si>
  <si>
    <t>82927</t>
  </si>
  <si>
    <t>17003841</t>
  </si>
  <si>
    <t>04/01/1996</t>
  </si>
  <si>
    <t>17H-0018698</t>
  </si>
  <si>
    <t>0018698</t>
  </si>
  <si>
    <t>82929</t>
  </si>
  <si>
    <t>17001375</t>
  </si>
  <si>
    <t>17H-0018699</t>
  </si>
  <si>
    <t>0018699</t>
  </si>
  <si>
    <t>82932</t>
  </si>
  <si>
    <t>17H-0018700</t>
  </si>
  <si>
    <t>0018700</t>
  </si>
  <si>
    <t>82936</t>
  </si>
  <si>
    <t>17002720</t>
  </si>
  <si>
    <t>Nguyễn Trần Đức</t>
  </si>
  <si>
    <t>17H-0018701</t>
  </si>
  <si>
    <t>0018701</t>
  </si>
  <si>
    <t>82940</t>
  </si>
  <si>
    <t>17004510</t>
  </si>
  <si>
    <t>Vi Phong</t>
  </si>
  <si>
    <t>17H-0018702</t>
  </si>
  <si>
    <t>0018702</t>
  </si>
  <si>
    <t>82941</t>
  </si>
  <si>
    <t>16003047</t>
  </si>
  <si>
    <t>17H-0018703</t>
  </si>
  <si>
    <t>0018703</t>
  </si>
  <si>
    <t>82943</t>
  </si>
  <si>
    <t>16003715</t>
  </si>
  <si>
    <t>17H-0018704</t>
  </si>
  <si>
    <t>0018704</t>
  </si>
  <si>
    <t>82950</t>
  </si>
  <si>
    <t>16001392</t>
  </si>
  <si>
    <t>17h-0018705</t>
  </si>
  <si>
    <t>0018705</t>
  </si>
  <si>
    <t>82952</t>
  </si>
  <si>
    <t>17003896</t>
  </si>
  <si>
    <t>Bửu</t>
  </si>
  <si>
    <t>17H-0018706</t>
  </si>
  <si>
    <t>0018706</t>
  </si>
  <si>
    <t>82954</t>
  </si>
  <si>
    <t>17001097</t>
  </si>
  <si>
    <t>Nguyễn Hòang Nhật</t>
  </si>
  <si>
    <t>17H-0018707</t>
  </si>
  <si>
    <t>0018707</t>
  </si>
  <si>
    <t>82955</t>
  </si>
  <si>
    <t>17000454</t>
  </si>
  <si>
    <t>17H-0018708</t>
  </si>
  <si>
    <t>0018708</t>
  </si>
  <si>
    <t>82956</t>
  </si>
  <si>
    <t>17H-0018709</t>
  </si>
  <si>
    <t>0018709</t>
  </si>
  <si>
    <t>82959</t>
  </si>
  <si>
    <t>17004147</t>
  </si>
  <si>
    <t>17H-0018710</t>
  </si>
  <si>
    <t>0018710</t>
  </si>
  <si>
    <t>82962</t>
  </si>
  <si>
    <t>18005793</t>
  </si>
  <si>
    <t>Nguyễn Trọng Quỳnh</t>
  </si>
  <si>
    <t>17H-0018711</t>
  </si>
  <si>
    <t>0018711</t>
  </si>
  <si>
    <t>82963</t>
  </si>
  <si>
    <t>17004165</t>
  </si>
  <si>
    <t>17H-0018712</t>
  </si>
  <si>
    <t>0018712</t>
  </si>
  <si>
    <t>82921</t>
  </si>
  <si>
    <t>17001164</t>
  </si>
  <si>
    <t>25/03/1996</t>
  </si>
  <si>
    <t>17H-0019102</t>
  </si>
  <si>
    <t>0019102</t>
  </si>
  <si>
    <t>82922</t>
  </si>
  <si>
    <t>16002691</t>
  </si>
  <si>
    <t>17H-0019103</t>
  </si>
  <si>
    <t>0019103</t>
  </si>
  <si>
    <t>82924</t>
  </si>
  <si>
    <t>17H-0019104</t>
  </si>
  <si>
    <t>0019104</t>
  </si>
  <si>
    <t>82930</t>
  </si>
  <si>
    <t>16002321</t>
  </si>
  <si>
    <t>19/11/1994</t>
  </si>
  <si>
    <t>17H-0019105</t>
  </si>
  <si>
    <t>0019105</t>
  </si>
  <si>
    <t>82931</t>
  </si>
  <si>
    <t>17H-0019106</t>
  </si>
  <si>
    <t>0019106</t>
  </si>
  <si>
    <t>82934</t>
  </si>
  <si>
    <t>17H-0019107</t>
  </si>
  <si>
    <t>0019107</t>
  </si>
  <si>
    <t>82937</t>
  </si>
  <si>
    <t>17004260</t>
  </si>
  <si>
    <t>Đỗ Thị Tuyết</t>
  </si>
  <si>
    <t>17H-0019108</t>
  </si>
  <si>
    <t>0019108</t>
  </si>
  <si>
    <t>82944</t>
  </si>
  <si>
    <t>16000731</t>
  </si>
  <si>
    <t>17H-0019109</t>
  </si>
  <si>
    <t>0019109</t>
  </si>
  <si>
    <t>82945</t>
  </si>
  <si>
    <t>16003832</t>
  </si>
  <si>
    <t>Phạm Nguyễn Hoài</t>
  </si>
  <si>
    <t>17H-0019110</t>
  </si>
  <si>
    <t>0019110</t>
  </si>
  <si>
    <t>82946</t>
  </si>
  <si>
    <t>17002589</t>
  </si>
  <si>
    <t>17H-0019111</t>
  </si>
  <si>
    <t>0019111</t>
  </si>
  <si>
    <t>82948</t>
  </si>
  <si>
    <t>17004031</t>
  </si>
  <si>
    <t>Mạc Chí</t>
  </si>
  <si>
    <t>17H-0019112</t>
  </si>
  <si>
    <t>0019112</t>
  </si>
  <si>
    <t>82951</t>
  </si>
  <si>
    <t>16000880</t>
  </si>
  <si>
    <t>17H-0019113</t>
  </si>
  <si>
    <t>0019113</t>
  </si>
  <si>
    <t>Một trăm ba mươi chín triệu, sáu trăm hai mươi sáu ngàn tám trăm bốn mươi đồng.</t>
  </si>
  <si>
    <t>TP. HCM, ngày 17 tháng 12 năm 2018</t>
  </si>
  <si>
    <t>(Ngày 18/12/2018)</t>
  </si>
  <si>
    <t>TP. HCM, ngày 18 tháng 12 năm 2018</t>
  </si>
  <si>
    <t>82965</t>
  </si>
  <si>
    <t>17004747</t>
  </si>
  <si>
    <t>18/12/2018</t>
  </si>
  <si>
    <t>17H-0018713</t>
  </si>
  <si>
    <t>0018713</t>
  </si>
  <si>
    <t>82966</t>
  </si>
  <si>
    <t>17003092</t>
  </si>
  <si>
    <t>17H-0018714</t>
  </si>
  <si>
    <t>0018714</t>
  </si>
  <si>
    <t>82967</t>
  </si>
  <si>
    <t>17004198</t>
  </si>
  <si>
    <t>17H-0018715</t>
  </si>
  <si>
    <t>0018715</t>
  </si>
  <si>
    <t>82968</t>
  </si>
  <si>
    <t>17003259</t>
  </si>
  <si>
    <t>17H-0018716</t>
  </si>
  <si>
    <t>0018716</t>
  </si>
  <si>
    <t>82969</t>
  </si>
  <si>
    <t>17H-0018717</t>
  </si>
  <si>
    <t>0018717</t>
  </si>
  <si>
    <t>82970</t>
  </si>
  <si>
    <t>17003147</t>
  </si>
  <si>
    <t>17H-0018718</t>
  </si>
  <si>
    <t>0018718</t>
  </si>
  <si>
    <t>82972</t>
  </si>
  <si>
    <t>17002900</t>
  </si>
  <si>
    <t>17H-0018719</t>
  </si>
  <si>
    <t>0018719</t>
  </si>
  <si>
    <t>82973</t>
  </si>
  <si>
    <t>17002881</t>
  </si>
  <si>
    <t>17H-0018720</t>
  </si>
  <si>
    <t>0018720</t>
  </si>
  <si>
    <t>82975</t>
  </si>
  <si>
    <t>16003659</t>
  </si>
  <si>
    <t>13/02/1996</t>
  </si>
  <si>
    <t>17H-0019114</t>
  </si>
  <si>
    <t>0019114</t>
  </si>
  <si>
    <t>82976</t>
  </si>
  <si>
    <t>16000846</t>
  </si>
  <si>
    <t>17H-0019115</t>
  </si>
  <si>
    <t>0019115</t>
  </si>
  <si>
    <t>82977</t>
  </si>
  <si>
    <t>17004631</t>
  </si>
  <si>
    <t>Ninh</t>
  </si>
  <si>
    <t>17H-0019116</t>
  </si>
  <si>
    <t>0019116</t>
  </si>
  <si>
    <t>82978</t>
  </si>
  <si>
    <t>16001292</t>
  </si>
  <si>
    <t>17H-0019117</t>
  </si>
  <si>
    <t>0019117</t>
  </si>
  <si>
    <t>82979</t>
  </si>
  <si>
    <t>16000728</t>
  </si>
  <si>
    <t>17H-0019118</t>
  </si>
  <si>
    <t>0019118</t>
  </si>
  <si>
    <t>82980</t>
  </si>
  <si>
    <t>17003050</t>
  </si>
  <si>
    <t>Khúc Văn</t>
  </si>
  <si>
    <t>17H-0019119</t>
  </si>
  <si>
    <t>0019119</t>
  </si>
  <si>
    <t>82982</t>
  </si>
  <si>
    <t>16000823</t>
  </si>
  <si>
    <t>17H-0019120</t>
  </si>
  <si>
    <t>0019120</t>
  </si>
  <si>
    <t>82983</t>
  </si>
  <si>
    <t>17004283</t>
  </si>
  <si>
    <t>Trà Minh</t>
  </si>
  <si>
    <t>17H-0019121</t>
  </si>
  <si>
    <t>0019121</t>
  </si>
  <si>
    <t>82985</t>
  </si>
  <si>
    <t>16002455</t>
  </si>
  <si>
    <t>17H-0019122</t>
  </si>
  <si>
    <t>0019122</t>
  </si>
  <si>
    <t>82986</t>
  </si>
  <si>
    <t>17003967</t>
  </si>
  <si>
    <t>17H-0019123</t>
  </si>
  <si>
    <t>0019123</t>
  </si>
  <si>
    <t>Bảy mươi ba triệu, một trăm tám mươi hai ngàn đồng.</t>
  </si>
  <si>
    <t>(Ngày 19,20/12/2018)</t>
  </si>
  <si>
    <t>82994</t>
  </si>
  <si>
    <t>17001137</t>
  </si>
  <si>
    <t>Phan Vũ Trường</t>
  </si>
  <si>
    <t>19/12/2018</t>
  </si>
  <si>
    <t>17H-0018721</t>
  </si>
  <si>
    <t>0018721</t>
  </si>
  <si>
    <t>82995</t>
  </si>
  <si>
    <t>17002061</t>
  </si>
  <si>
    <t>17H-0018722</t>
  </si>
  <si>
    <t>0018722</t>
  </si>
  <si>
    <t>82996</t>
  </si>
  <si>
    <t>18002857</t>
  </si>
  <si>
    <t>Gosales</t>
  </si>
  <si>
    <t>17/01/2003</t>
  </si>
  <si>
    <t>17H-0018723</t>
  </si>
  <si>
    <t>0018723</t>
  </si>
  <si>
    <t>83003</t>
  </si>
  <si>
    <t>16002389</t>
  </si>
  <si>
    <t>17H-0018724</t>
  </si>
  <si>
    <t>0018724</t>
  </si>
  <si>
    <t>83007</t>
  </si>
  <si>
    <t>17004235</t>
  </si>
  <si>
    <t>17H-0018725</t>
  </si>
  <si>
    <t>0018725</t>
  </si>
  <si>
    <t>83008</t>
  </si>
  <si>
    <t>17002028</t>
  </si>
  <si>
    <t>20/12/2018</t>
  </si>
  <si>
    <t>17H-0018726</t>
  </si>
  <si>
    <t>0018726</t>
  </si>
  <si>
    <t>83009</t>
  </si>
  <si>
    <t>16003663</t>
  </si>
  <si>
    <t>17H-0018727</t>
  </si>
  <si>
    <t>0018727</t>
  </si>
  <si>
    <t>83010</t>
  </si>
  <si>
    <t>17002234</t>
  </si>
  <si>
    <t>Nguyễn Đăng Minh</t>
  </si>
  <si>
    <t>17H-0018728</t>
  </si>
  <si>
    <t>0018728</t>
  </si>
  <si>
    <t>83011</t>
  </si>
  <si>
    <t>17004566</t>
  </si>
  <si>
    <t>17H-0018729</t>
  </si>
  <si>
    <t>0018729</t>
  </si>
  <si>
    <t>83018</t>
  </si>
  <si>
    <t>16002809</t>
  </si>
  <si>
    <t>Phan Thị Hồng</t>
  </si>
  <si>
    <t>17H-0018730</t>
  </si>
  <si>
    <t>0018730</t>
  </si>
  <si>
    <t>83019</t>
  </si>
  <si>
    <t>17001252</t>
  </si>
  <si>
    <t>Phùng Võ Ngọc</t>
  </si>
  <si>
    <t>27/10/1998</t>
  </si>
  <si>
    <t>17H-0018731</t>
  </si>
  <si>
    <t>0018731</t>
  </si>
  <si>
    <t>82989</t>
  </si>
  <si>
    <t>17003373</t>
  </si>
  <si>
    <t>Đinh Trần Hạnh</t>
  </si>
  <si>
    <t>17H-0019124</t>
  </si>
  <si>
    <t>0019124</t>
  </si>
  <si>
    <t>82990</t>
  </si>
  <si>
    <t>17002402</t>
  </si>
  <si>
    <t>21/11/1997</t>
  </si>
  <si>
    <t>17H-0019125</t>
  </si>
  <si>
    <t>0019125</t>
  </si>
  <si>
    <t>82997</t>
  </si>
  <si>
    <t>17004286</t>
  </si>
  <si>
    <t>Từ Trinh Đông</t>
  </si>
  <si>
    <t>17H-0019126</t>
  </si>
  <si>
    <t>0019126</t>
  </si>
  <si>
    <t>82998</t>
  </si>
  <si>
    <t>16002991</t>
  </si>
  <si>
    <t>Đặng Phi</t>
  </si>
  <si>
    <t>17H-0019127</t>
  </si>
  <si>
    <t>0019127</t>
  </si>
  <si>
    <t>83006</t>
  </si>
  <si>
    <t>17003877</t>
  </si>
  <si>
    <t>17H-0019128</t>
  </si>
  <si>
    <t>0019128</t>
  </si>
  <si>
    <t>83012</t>
  </si>
  <si>
    <t>18004644</t>
  </si>
  <si>
    <t>17H-0019129</t>
  </si>
  <si>
    <t>0019129</t>
  </si>
  <si>
    <t>83014</t>
  </si>
  <si>
    <t>17004604</t>
  </si>
  <si>
    <t>28/08/1995</t>
  </si>
  <si>
    <t>17H-0019130</t>
  </si>
  <si>
    <t>0019130</t>
  </si>
  <si>
    <t>83016</t>
  </si>
  <si>
    <t>17003263</t>
  </si>
  <si>
    <t>07/03/1997</t>
  </si>
  <si>
    <t>17H-0019131</t>
  </si>
  <si>
    <t>0019131</t>
  </si>
  <si>
    <t>83017</t>
  </si>
  <si>
    <t>17003546</t>
  </si>
  <si>
    <t>17H-0019132</t>
  </si>
  <si>
    <t>0019132</t>
  </si>
  <si>
    <t>Chín mươi sáu triệu, một trăm sáu mươi ngàn tám trăm bốn mươi đồng.</t>
  </si>
  <si>
    <t>TP. HCM, ngày 20 tháng 12 năm 2018</t>
  </si>
  <si>
    <t>83028</t>
  </si>
  <si>
    <t>17004134</t>
  </si>
  <si>
    <t>21/12/2018</t>
  </si>
  <si>
    <t>17H-0018732</t>
  </si>
  <si>
    <t>0018732</t>
  </si>
  <si>
    <t>83033</t>
  </si>
  <si>
    <t>17004187</t>
  </si>
  <si>
    <t>17H-0018733</t>
  </si>
  <si>
    <t>0018733</t>
  </si>
  <si>
    <t>83035</t>
  </si>
  <si>
    <t>17003039</t>
  </si>
  <si>
    <t>17H-0018734</t>
  </si>
  <si>
    <t>0018734</t>
  </si>
  <si>
    <t>83036</t>
  </si>
  <si>
    <t>16003639</t>
  </si>
  <si>
    <t>17H-0018735</t>
  </si>
  <si>
    <t>0018735</t>
  </si>
  <si>
    <t>83039</t>
  </si>
  <si>
    <t>16000984</t>
  </si>
  <si>
    <t>Nguyễn Lê Kim</t>
  </si>
  <si>
    <t>17H-0018736</t>
  </si>
  <si>
    <t>0018736</t>
  </si>
  <si>
    <t>83042</t>
  </si>
  <si>
    <t>17H-0018737</t>
  </si>
  <si>
    <t>0018737</t>
  </si>
  <si>
    <t>83043</t>
  </si>
  <si>
    <t>17002461</t>
  </si>
  <si>
    <t>Phạm Thị Cẩm</t>
  </si>
  <si>
    <t>Xy</t>
  </si>
  <si>
    <t>17h-0018738</t>
  </si>
  <si>
    <t>0018738</t>
  </si>
  <si>
    <t>83045</t>
  </si>
  <si>
    <t>16003656</t>
  </si>
  <si>
    <t>17H-0018739</t>
  </si>
  <si>
    <t>0018739</t>
  </si>
  <si>
    <t>83047</t>
  </si>
  <si>
    <t>17003479</t>
  </si>
  <si>
    <t>17H-0018740</t>
  </si>
  <si>
    <t>0018740</t>
  </si>
  <si>
    <t>83049</t>
  </si>
  <si>
    <t>16001149</t>
  </si>
  <si>
    <t>17H-0018741</t>
  </si>
  <si>
    <t>0018741</t>
  </si>
  <si>
    <t>83055</t>
  </si>
  <si>
    <t>17004597</t>
  </si>
  <si>
    <t>Nguyễn Tô Yến</t>
  </si>
  <si>
    <t>22/12/2018</t>
  </si>
  <si>
    <t>17H-0018742</t>
  </si>
  <si>
    <t>0018742</t>
  </si>
  <si>
    <t>83056</t>
  </si>
  <si>
    <t>16002527</t>
  </si>
  <si>
    <t>17H-0018743</t>
  </si>
  <si>
    <t>0018743</t>
  </si>
  <si>
    <t>83057</t>
  </si>
  <si>
    <t>18001901</t>
  </si>
  <si>
    <t>Đỗ Lương</t>
  </si>
  <si>
    <t>17H-0018744</t>
  </si>
  <si>
    <t>0018744</t>
  </si>
  <si>
    <t>83024</t>
  </si>
  <si>
    <t>16003284</t>
  </si>
  <si>
    <t>17H-0019133</t>
  </si>
  <si>
    <t>0019133</t>
  </si>
  <si>
    <t>83034</t>
  </si>
  <si>
    <t>17004725</t>
  </si>
  <si>
    <t>17H-0019134</t>
  </si>
  <si>
    <t>0019134</t>
  </si>
  <si>
    <t>83038</t>
  </si>
  <si>
    <t>16000707</t>
  </si>
  <si>
    <t>Bùi Thị Thanh</t>
  </si>
  <si>
    <t>17H-0019135</t>
  </si>
  <si>
    <t>0019135</t>
  </si>
  <si>
    <t>83053</t>
  </si>
  <si>
    <t>17004308</t>
  </si>
  <si>
    <t>Tống Viết Phi</t>
  </si>
  <si>
    <t>17H-0019136</t>
  </si>
  <si>
    <t>0019136</t>
  </si>
  <si>
    <t>83054</t>
  </si>
  <si>
    <t>16003702</t>
  </si>
  <si>
    <t>Nguyễn Lê Công</t>
  </si>
  <si>
    <t>30/1/1998</t>
  </si>
  <si>
    <t>17H-0019137</t>
  </si>
  <si>
    <t>0019137</t>
  </si>
  <si>
    <t>83058</t>
  </si>
  <si>
    <t>16003022</t>
  </si>
  <si>
    <t>Giáp Hoài</t>
  </si>
  <si>
    <t>17H-0019138</t>
  </si>
  <si>
    <t>0019138</t>
  </si>
  <si>
    <t>83059</t>
  </si>
  <si>
    <t>17002947</t>
  </si>
  <si>
    <t>17H-0019139</t>
  </si>
  <si>
    <t>0019139</t>
  </si>
  <si>
    <t>(Ngày 21,22/12/2018)</t>
  </si>
  <si>
    <t>TP. HCM, ngày 22 tháng 12 năm 2018</t>
  </si>
  <si>
    <t>Tám mươi lăm triệu, chín trăm mười bốn ngàn đồng.</t>
  </si>
  <si>
    <t>83076</t>
  </si>
  <si>
    <t>16002224</t>
  </si>
  <si>
    <t>24/12/2018</t>
  </si>
  <si>
    <t>17H-0018745</t>
  </si>
  <si>
    <t>0018745</t>
  </si>
  <si>
    <t>83077</t>
  </si>
  <si>
    <t>16000832</t>
  </si>
  <si>
    <t>Lê Nguyễn Mỹ</t>
  </si>
  <si>
    <t>17H-0018746</t>
  </si>
  <si>
    <t>0018746</t>
  </si>
  <si>
    <t>83079</t>
  </si>
  <si>
    <t>16002046</t>
  </si>
  <si>
    <t>17H-0018747</t>
  </si>
  <si>
    <t>0018747</t>
  </si>
  <si>
    <t>83085</t>
  </si>
  <si>
    <t>16002492</t>
  </si>
  <si>
    <t>Vũ Song</t>
  </si>
  <si>
    <t>Toàn</t>
  </si>
  <si>
    <t>17H-0018748</t>
  </si>
  <si>
    <t>0018748</t>
  </si>
  <si>
    <t>83087</t>
  </si>
  <si>
    <t>17H-0018749</t>
  </si>
  <si>
    <t>0018749</t>
  </si>
  <si>
    <t>83097</t>
  </si>
  <si>
    <t>16002432</t>
  </si>
  <si>
    <t>Điêu Phạm Duy</t>
  </si>
  <si>
    <t>17H-0018750</t>
  </si>
  <si>
    <t>0018750</t>
  </si>
  <si>
    <t>83098</t>
  </si>
  <si>
    <t>16002355</t>
  </si>
  <si>
    <t>Vương Đình Quốc</t>
  </si>
  <si>
    <t>17H-0018751</t>
  </si>
  <si>
    <t>0018751</t>
  </si>
  <si>
    <t>83099</t>
  </si>
  <si>
    <t>16002163</t>
  </si>
  <si>
    <t>17H-0018752</t>
  </si>
  <si>
    <t>0018752</t>
  </si>
  <si>
    <t>83084</t>
  </si>
  <si>
    <t>17000773</t>
  </si>
  <si>
    <t>Hoàng Vũ Phương</t>
  </si>
  <si>
    <t>17H-0019140</t>
  </si>
  <si>
    <t>0019140</t>
  </si>
  <si>
    <t>83090</t>
  </si>
  <si>
    <t>17001289</t>
  </si>
  <si>
    <t>17H-0019141</t>
  </si>
  <si>
    <t>0019141</t>
  </si>
  <si>
    <t>TP. HCM, ngày 24 tháng 12 năm 2018</t>
  </si>
  <si>
    <t>Bốn mươi triệu năm trăm mười bốn ngàn đồng.</t>
  </si>
  <si>
    <t>(Ngày 24/12/2018)</t>
  </si>
  <si>
    <t>83102</t>
  </si>
  <si>
    <t>17002928</t>
  </si>
  <si>
    <t>Phạm Thị Kim</t>
  </si>
  <si>
    <t>25/12/2018</t>
  </si>
  <si>
    <t>17H-0018753</t>
  </si>
  <si>
    <t>83104</t>
  </si>
  <si>
    <t>17001972</t>
  </si>
  <si>
    <t>Bùi Thị Hoài</t>
  </si>
  <si>
    <t>17H-0018754</t>
  </si>
  <si>
    <t>83105</t>
  </si>
  <si>
    <t>17001354</t>
  </si>
  <si>
    <t>Trượng Thị</t>
  </si>
  <si>
    <t>Thêm</t>
  </si>
  <si>
    <t>17H-0018755</t>
  </si>
  <si>
    <t>83114</t>
  </si>
  <si>
    <t>16002636</t>
  </si>
  <si>
    <t>22/05/1998</t>
  </si>
  <si>
    <t>17H-0018756</t>
  </si>
  <si>
    <t>83119</t>
  </si>
  <si>
    <t>17004141</t>
  </si>
  <si>
    <t>26/12/2018</t>
  </si>
  <si>
    <t>17H-0018757</t>
  </si>
  <si>
    <t>83120</t>
  </si>
  <si>
    <t>17003883</t>
  </si>
  <si>
    <t>17H-0018758</t>
  </si>
  <si>
    <t>83121</t>
  </si>
  <si>
    <t>18005794</t>
  </si>
  <si>
    <t>17/08/1993</t>
  </si>
  <si>
    <t>17H-0018759</t>
  </si>
  <si>
    <t>83133</t>
  </si>
  <si>
    <t>17000427</t>
  </si>
  <si>
    <t>17h-0018760</t>
  </si>
  <si>
    <t>83106</t>
  </si>
  <si>
    <t>17002871</t>
  </si>
  <si>
    <t>17H-0019142</t>
  </si>
  <si>
    <t>83126</t>
  </si>
  <si>
    <t>17001004</t>
  </si>
  <si>
    <t>Vũ Công</t>
  </si>
  <si>
    <t>17H-0019143</t>
  </si>
  <si>
    <t>83127</t>
  </si>
  <si>
    <t>17000274</t>
  </si>
  <si>
    <t>01/01/1992</t>
  </si>
  <si>
    <t>17H-0019144</t>
  </si>
  <si>
    <t>83128</t>
  </si>
  <si>
    <t>17001290</t>
  </si>
  <si>
    <t>Nguyễn Thị Oanh</t>
  </si>
  <si>
    <t>17H-0019145</t>
  </si>
  <si>
    <t>83129</t>
  </si>
  <si>
    <t>17H-0019146</t>
  </si>
  <si>
    <t>0018753</t>
  </si>
  <si>
    <t>0018754</t>
  </si>
  <si>
    <t>0018755</t>
  </si>
  <si>
    <t>0018756</t>
  </si>
  <si>
    <t>0018757</t>
  </si>
  <si>
    <t>0018758</t>
  </si>
  <si>
    <t>0018759</t>
  </si>
  <si>
    <t>0018760</t>
  </si>
  <si>
    <t>0019142</t>
  </si>
  <si>
    <t>0019143</t>
  </si>
  <si>
    <t>0019144</t>
  </si>
  <si>
    <t>0019145</t>
  </si>
  <si>
    <t>0019146</t>
  </si>
  <si>
    <t>(Ngày 25,26/12/2018)</t>
  </si>
  <si>
    <t>TP. HCM, ngày 26 tháng 12 năm 2018</t>
  </si>
  <si>
    <t>Sáu mươi triệu, tám trăm tám chục ngàn đồng.</t>
  </si>
  <si>
    <t>83139</t>
  </si>
  <si>
    <t>16000882</t>
  </si>
  <si>
    <t>27/12/2018</t>
  </si>
  <si>
    <t>17H-0019147</t>
  </si>
  <si>
    <t>83143</t>
  </si>
  <si>
    <t>17H-0019148</t>
  </si>
  <si>
    <t>83144</t>
  </si>
  <si>
    <t>17H-0019149</t>
  </si>
  <si>
    <t>83145</t>
  </si>
  <si>
    <t>18005795</t>
  </si>
  <si>
    <t>15/03/1995</t>
  </si>
  <si>
    <t>28/12/2018</t>
  </si>
  <si>
    <t>17H-0019150</t>
  </si>
  <si>
    <t>83146</t>
  </si>
  <si>
    <t>17H-0019151</t>
  </si>
  <si>
    <t>83149</t>
  </si>
  <si>
    <t>18000494</t>
  </si>
  <si>
    <t>17H-0019152</t>
  </si>
  <si>
    <t>83150</t>
  </si>
  <si>
    <t>18004110</t>
  </si>
  <si>
    <t>17H-0019153</t>
  </si>
  <si>
    <t>83151</t>
  </si>
  <si>
    <t>17004658</t>
  </si>
  <si>
    <t>Hồ Bảo</t>
  </si>
  <si>
    <t>17H-0019154</t>
  </si>
  <si>
    <t>83152</t>
  </si>
  <si>
    <t>17003406</t>
  </si>
  <si>
    <t>Hồ Quách</t>
  </si>
  <si>
    <t>Tỉnh</t>
  </si>
  <si>
    <t>17H-0019155</t>
  </si>
  <si>
    <t>83153</t>
  </si>
  <si>
    <t>16002248</t>
  </si>
  <si>
    <t>17H-0019156</t>
  </si>
  <si>
    <t>83158</t>
  </si>
  <si>
    <t>18005796</t>
  </si>
  <si>
    <t>17H-0019157</t>
  </si>
  <si>
    <t>83160</t>
  </si>
  <si>
    <t>17003852</t>
  </si>
  <si>
    <t>29/12/2018</t>
  </si>
  <si>
    <t>17H-0019158</t>
  </si>
  <si>
    <t>83163</t>
  </si>
  <si>
    <t>18005797</t>
  </si>
  <si>
    <t>17H-0019159</t>
  </si>
  <si>
    <t>83165</t>
  </si>
  <si>
    <t>14001021</t>
  </si>
  <si>
    <t>Lê Quỳnh Anh</t>
  </si>
  <si>
    <t>21/02/1993</t>
  </si>
  <si>
    <t>15CĐ-Ô3</t>
  </si>
  <si>
    <t>17H-0019160</t>
  </si>
  <si>
    <t>83168</t>
  </si>
  <si>
    <t>17H-0019161</t>
  </si>
  <si>
    <t>0019147</t>
  </si>
  <si>
    <t>0019148</t>
  </si>
  <si>
    <t>0019149</t>
  </si>
  <si>
    <t>0019150</t>
  </si>
  <si>
    <t>0019151</t>
  </si>
  <si>
    <t>0019152</t>
  </si>
  <si>
    <t>0019153</t>
  </si>
  <si>
    <t>0019154</t>
  </si>
  <si>
    <t>0019155</t>
  </si>
  <si>
    <t>0019156</t>
  </si>
  <si>
    <t>0019157</t>
  </si>
  <si>
    <t>0019158</t>
  </si>
  <si>
    <t>0019159</t>
  </si>
  <si>
    <t>0019160</t>
  </si>
  <si>
    <t>0019161</t>
  </si>
  <si>
    <t>(Ngày 27,28,29/12/2018)</t>
  </si>
  <si>
    <t>Năm mươi sáu triệu, không trăm năm mươi tám ngàn đồng.</t>
  </si>
  <si>
    <t>TP. HCM, ngày 29 tháng 12 năm 2018</t>
  </si>
  <si>
    <t>(Ngày 02,03/01/2019)</t>
  </si>
  <si>
    <t>TP. HCM, ngày03 tháng 01 năm 2019</t>
  </si>
  <si>
    <t>83182</t>
  </si>
  <si>
    <t>17004216</t>
  </si>
  <si>
    <t>02/01/2019</t>
  </si>
  <si>
    <t>03/01/2019</t>
  </si>
  <si>
    <t>17H-0018761</t>
  </si>
  <si>
    <t>0018761</t>
  </si>
  <si>
    <t>83183</t>
  </si>
  <si>
    <t>17H-0018762</t>
  </si>
  <si>
    <t>0018762</t>
  </si>
  <si>
    <t>83185</t>
  </si>
  <si>
    <t>17002436</t>
  </si>
  <si>
    <t>17H-0018763</t>
  </si>
  <si>
    <t>0018763</t>
  </si>
  <si>
    <t>83187</t>
  </si>
  <si>
    <t>17002639</t>
  </si>
  <si>
    <t>Đinh Ngọc Ngân</t>
  </si>
  <si>
    <t>17H-0018764</t>
  </si>
  <si>
    <t>0018764</t>
  </si>
  <si>
    <t>83195</t>
  </si>
  <si>
    <t>17003378</t>
  </si>
  <si>
    <t>Tòng Thị Bích</t>
  </si>
  <si>
    <t>17H-0018765</t>
  </si>
  <si>
    <t>0018765</t>
  </si>
  <si>
    <t>83197</t>
  </si>
  <si>
    <t>17002507</t>
  </si>
  <si>
    <t>17H-0018766</t>
  </si>
  <si>
    <t>0018766</t>
  </si>
  <si>
    <t>Hai mươi bốn triệu năm trăm tám mươi hai ngàn đồng.</t>
  </si>
  <si>
    <t>83235</t>
  </si>
  <si>
    <t>17001179</t>
  </si>
  <si>
    <t>Dương Thị Trà</t>
  </si>
  <si>
    <t>04/01/2019</t>
  </si>
  <si>
    <t>17H-0018767</t>
  </si>
  <si>
    <t>0018767</t>
  </si>
  <si>
    <t>83236</t>
  </si>
  <si>
    <t>17H-0018768</t>
  </si>
  <si>
    <t>0018768</t>
  </si>
  <si>
    <t>83238</t>
  </si>
  <si>
    <t>17H-0018769</t>
  </si>
  <si>
    <t>0018769</t>
  </si>
  <si>
    <t>83239</t>
  </si>
  <si>
    <t>18001378</t>
  </si>
  <si>
    <t>Lê Thị Yến</t>
  </si>
  <si>
    <t>23/07/2003</t>
  </si>
  <si>
    <t>17H-0018770</t>
  </si>
  <si>
    <t>0018770</t>
  </si>
  <si>
    <t>83240</t>
  </si>
  <si>
    <t>16000065</t>
  </si>
  <si>
    <t>17H-0018771</t>
  </si>
  <si>
    <t>0018771</t>
  </si>
  <si>
    <t>83244</t>
  </si>
  <si>
    <t>18000344</t>
  </si>
  <si>
    <t>Đỗ Trần Quốc</t>
  </si>
  <si>
    <t>17H-0018772</t>
  </si>
  <si>
    <t>0018772</t>
  </si>
  <si>
    <t>83247</t>
  </si>
  <si>
    <t>17001384</t>
  </si>
  <si>
    <t>17H-0018773</t>
  </si>
  <si>
    <t>0018773</t>
  </si>
  <si>
    <t>83248</t>
  </si>
  <si>
    <t>17003462</t>
  </si>
  <si>
    <t>05/01/2019</t>
  </si>
  <si>
    <t>17H-0018774</t>
  </si>
  <si>
    <t>0018774</t>
  </si>
  <si>
    <t>83251</t>
  </si>
  <si>
    <t>17003404</t>
  </si>
  <si>
    <t>Lã Thị Kim</t>
  </si>
  <si>
    <t>17H-0018775</t>
  </si>
  <si>
    <t>0018775</t>
  </si>
  <si>
    <t>83253</t>
  </si>
  <si>
    <t>17003536</t>
  </si>
  <si>
    <t>17/12/1996</t>
  </si>
  <si>
    <t>17H-0018776</t>
  </si>
  <si>
    <t>0018776</t>
  </si>
  <si>
    <t>83258</t>
  </si>
  <si>
    <t>17H-0018777</t>
  </si>
  <si>
    <t>0018777</t>
  </si>
  <si>
    <t>83259</t>
  </si>
  <si>
    <t>17002643</t>
  </si>
  <si>
    <t>Mỷ</t>
  </si>
  <si>
    <t>17H-0018778</t>
  </si>
  <si>
    <t>0018778</t>
  </si>
  <si>
    <t>0019162</t>
  </si>
  <si>
    <t>(Ngày 04,05/01/2019)</t>
  </si>
  <si>
    <t>TP. HCM, ngày05 tháng 01 năm 2019</t>
  </si>
  <si>
    <t>Năm mươi bảy triệu, bốn trăm bảy mươi tám ngàn đồng.</t>
  </si>
  <si>
    <t>83261</t>
  </si>
  <si>
    <t>18000310</t>
  </si>
  <si>
    <t>Phạm Hoàng Minh</t>
  </si>
  <si>
    <t>07/01/2019</t>
  </si>
  <si>
    <t>17H-0018779</t>
  </si>
  <si>
    <t>0018779</t>
  </si>
  <si>
    <t>83266</t>
  </si>
  <si>
    <t>17002956</t>
  </si>
  <si>
    <t>Đoàn Lê Xuân</t>
  </si>
  <si>
    <t>17H-0018780</t>
  </si>
  <si>
    <t>0018780</t>
  </si>
  <si>
    <t>83268</t>
  </si>
  <si>
    <t>17002505</t>
  </si>
  <si>
    <t>17H-0018781</t>
  </si>
  <si>
    <t>0018781</t>
  </si>
  <si>
    <t>83280</t>
  </si>
  <si>
    <t>17003440</t>
  </si>
  <si>
    <t>17H-0018782</t>
  </si>
  <si>
    <t>0018782</t>
  </si>
  <si>
    <t>83286</t>
  </si>
  <si>
    <t>17003452</t>
  </si>
  <si>
    <t>17H-0018783</t>
  </si>
  <si>
    <t>0018783</t>
  </si>
  <si>
    <t>83270</t>
  </si>
  <si>
    <t>18000136</t>
  </si>
  <si>
    <t>17H-0019163</t>
  </si>
  <si>
    <t>0019163</t>
  </si>
  <si>
    <t>83271</t>
  </si>
  <si>
    <t>17H-0019164</t>
  </si>
  <si>
    <t>0019164</t>
  </si>
  <si>
    <t>83279</t>
  </si>
  <si>
    <t>17H-0019165</t>
  </si>
  <si>
    <t>0019165</t>
  </si>
  <si>
    <t>83282</t>
  </si>
  <si>
    <t>17004642</t>
  </si>
  <si>
    <t>17H-0019166</t>
  </si>
  <si>
    <t>0019166</t>
  </si>
  <si>
    <t>83283</t>
  </si>
  <si>
    <t>17000589</t>
  </si>
  <si>
    <t>23/01/2002</t>
  </si>
  <si>
    <t>17H-0019167</t>
  </si>
  <si>
    <t>0019167</t>
  </si>
  <si>
    <t>83284</t>
  </si>
  <si>
    <t>17H-0019168</t>
  </si>
  <si>
    <t>0019168</t>
  </si>
  <si>
    <t>TP. HCM, ngày07 tháng 01 năm 2019</t>
  </si>
  <si>
    <t>(Ngày 07/01/2019)</t>
  </si>
  <si>
    <t>Năm mươi sáu triệu, bốn trăm bốn mươi bốn ngàn đồng.</t>
  </si>
  <si>
    <t>(Ngày 08,09/01/2019)</t>
  </si>
  <si>
    <t>83289</t>
  </si>
  <si>
    <t>18003379</t>
  </si>
  <si>
    <t>12/07/2002</t>
  </si>
  <si>
    <t>08/01/2019</t>
  </si>
  <si>
    <t>17H-0018784</t>
  </si>
  <si>
    <t>0018784</t>
  </si>
  <si>
    <t>83300</t>
  </si>
  <si>
    <t>09/01/2019</t>
  </si>
  <si>
    <t>17H-0018785</t>
  </si>
  <si>
    <t>0018785</t>
  </si>
  <si>
    <t>83305</t>
  </si>
  <si>
    <t>17H-0018786</t>
  </si>
  <si>
    <t>0018786</t>
  </si>
  <si>
    <t>83313</t>
  </si>
  <si>
    <t>17H-0018787</t>
  </si>
  <si>
    <t>0018787</t>
  </si>
  <si>
    <t>83287</t>
  </si>
  <si>
    <t>16000733</t>
  </si>
  <si>
    <t>Lương Quốc</t>
  </si>
  <si>
    <t>17H-0019169</t>
  </si>
  <si>
    <t>0019169</t>
  </si>
  <si>
    <t>83288</t>
  </si>
  <si>
    <t>18005798</t>
  </si>
  <si>
    <t>02/07/1992</t>
  </si>
  <si>
    <t>17H-0019170</t>
  </si>
  <si>
    <t>0019170</t>
  </si>
  <si>
    <t>83298</t>
  </si>
  <si>
    <t>17004069</t>
  </si>
  <si>
    <t>17H-0019171</t>
  </si>
  <si>
    <t>0019171</t>
  </si>
  <si>
    <t>TP. HCM, ngày 09 tháng 01 năm 2019</t>
  </si>
  <si>
    <t>Ba mươi hai triệu, ba trăm ba mươi chín ngàn chín trăm hai mươi đồng.</t>
  </si>
  <si>
    <t>83319</t>
  </si>
  <si>
    <t>18001437</t>
  </si>
  <si>
    <t>Nguyễn Vũ Bạch</t>
  </si>
  <si>
    <t>Đằng</t>
  </si>
  <si>
    <t>10/01/2019</t>
  </si>
  <si>
    <t>17H-0018788</t>
  </si>
  <si>
    <t>0018788</t>
  </si>
  <si>
    <t>83321</t>
  </si>
  <si>
    <t>17H-0018789</t>
  </si>
  <si>
    <t>0018789</t>
  </si>
  <si>
    <t>83326</t>
  </si>
  <si>
    <t>18003178</t>
  </si>
  <si>
    <t>Ngô Xuân</t>
  </si>
  <si>
    <t>17H-0018790</t>
  </si>
  <si>
    <t>0018790</t>
  </si>
  <si>
    <t>83328</t>
  </si>
  <si>
    <t>18000455</t>
  </si>
  <si>
    <t>11/09/2003</t>
  </si>
  <si>
    <t>17H-0018791</t>
  </si>
  <si>
    <t>0018791</t>
  </si>
  <si>
    <t>83338</t>
  </si>
  <si>
    <t>17004591</t>
  </si>
  <si>
    <t>11/01/2019</t>
  </si>
  <si>
    <t>17H-0018792</t>
  </si>
  <si>
    <t>0018792</t>
  </si>
  <si>
    <t>83339</t>
  </si>
  <si>
    <t>17H-0018793</t>
  </si>
  <si>
    <t>0018793</t>
  </si>
  <si>
    <t>83329</t>
  </si>
  <si>
    <t>18000292</t>
  </si>
  <si>
    <t>30/03/2003</t>
  </si>
  <si>
    <t>17H-0019172</t>
  </si>
  <si>
    <t>0019172</t>
  </si>
  <si>
    <t>83337</t>
  </si>
  <si>
    <t>17H-0019173</t>
  </si>
  <si>
    <t>0019173</t>
  </si>
  <si>
    <t>83342</t>
  </si>
  <si>
    <t>17004900</t>
  </si>
  <si>
    <t>02/12/1992</t>
  </si>
  <si>
    <t>17H-0019174</t>
  </si>
  <si>
    <t>0019174</t>
  </si>
  <si>
    <t>Ba mươi sáu triệu, ba trăm mười bốn ngàn đồng.</t>
  </si>
  <si>
    <t>TP. HCM, ngày 11 tháng 01 năm 2019</t>
  </si>
  <si>
    <t>(Ngày10,11/01/2019)</t>
  </si>
  <si>
    <t>(Ngày15,16/01/2019)</t>
  </si>
  <si>
    <t>TP. HCM, ngày 16 tháng 01 năm 2019</t>
  </si>
  <si>
    <t>83413</t>
  </si>
  <si>
    <t>18000531</t>
  </si>
  <si>
    <t>30/01/2003</t>
  </si>
  <si>
    <t>16/01/2019</t>
  </si>
  <si>
    <t>17H-0018799</t>
  </si>
  <si>
    <t>0018799</t>
  </si>
  <si>
    <t>83414</t>
  </si>
  <si>
    <t>18001267</t>
  </si>
  <si>
    <t>Tô Chí</t>
  </si>
  <si>
    <t>17H-0018800</t>
  </si>
  <si>
    <t>0018800</t>
  </si>
  <si>
    <t>83427</t>
  </si>
  <si>
    <t>18001295</t>
  </si>
  <si>
    <t>Tạ Hồ Phi</t>
  </si>
  <si>
    <t>17H-0018801</t>
  </si>
  <si>
    <t>0018801</t>
  </si>
  <si>
    <t>83389</t>
  </si>
  <si>
    <t>18000103</t>
  </si>
  <si>
    <t>11/11/2003</t>
  </si>
  <si>
    <t>15/01/2019</t>
  </si>
  <si>
    <t>17H-0019180</t>
  </si>
  <si>
    <t>0019180</t>
  </si>
  <si>
    <t>83390</t>
  </si>
  <si>
    <t>17H-0019181</t>
  </si>
  <si>
    <t>0019181</t>
  </si>
  <si>
    <t>83391</t>
  </si>
  <si>
    <t>18004878</t>
  </si>
  <si>
    <t>18T4-CCK2</t>
  </si>
  <si>
    <t>17H-0019182</t>
  </si>
  <si>
    <t>0019182</t>
  </si>
  <si>
    <t>83394</t>
  </si>
  <si>
    <t>17H-0019183</t>
  </si>
  <si>
    <t>0019183</t>
  </si>
  <si>
    <t>83396</t>
  </si>
  <si>
    <t>17H-0019184</t>
  </si>
  <si>
    <t>0019184</t>
  </si>
  <si>
    <t>83400</t>
  </si>
  <si>
    <t>17H-0019185</t>
  </si>
  <si>
    <t>0019185</t>
  </si>
  <si>
    <t>83405</t>
  </si>
  <si>
    <t>17000893</t>
  </si>
  <si>
    <t>Lê Khánh</t>
  </si>
  <si>
    <t>17H-0019186</t>
  </si>
  <si>
    <t>0019186</t>
  </si>
  <si>
    <t>83430</t>
  </si>
  <si>
    <t>18000326</t>
  </si>
  <si>
    <t>17H-0019187</t>
  </si>
  <si>
    <t>0019187</t>
  </si>
  <si>
    <t>83433</t>
  </si>
  <si>
    <t>17H-0019188</t>
  </si>
  <si>
    <t>0019188</t>
  </si>
  <si>
    <t>Năm mươi lăm triệu chín trăm sáu mươi ba ngàn đồng.</t>
  </si>
  <si>
    <t>(Ngày17,18,19/01/2019)</t>
  </si>
  <si>
    <t>83450</t>
  </si>
  <si>
    <t>17/01/2019</t>
  </si>
  <si>
    <t>17H-0018802</t>
  </si>
  <si>
    <t>0018802</t>
  </si>
  <si>
    <t>83453</t>
  </si>
  <si>
    <t>16001118</t>
  </si>
  <si>
    <t>18/01/2019</t>
  </si>
  <si>
    <t>17H-0018803</t>
  </si>
  <si>
    <t>0018803</t>
  </si>
  <si>
    <t>83462</t>
  </si>
  <si>
    <t>17H-0018804</t>
  </si>
  <si>
    <t>0018804</t>
  </si>
  <si>
    <t>83464</t>
  </si>
  <si>
    <t>15000394</t>
  </si>
  <si>
    <t>Trần Như</t>
  </si>
  <si>
    <t>17H-0018805</t>
  </si>
  <si>
    <t>0018805</t>
  </si>
  <si>
    <t>83468</t>
  </si>
  <si>
    <t>17H-0018806</t>
  </si>
  <si>
    <t>0018806</t>
  </si>
  <si>
    <t>83457</t>
  </si>
  <si>
    <t>18000064</t>
  </si>
  <si>
    <t>30/08/2003</t>
  </si>
  <si>
    <t>17H-0019189</t>
  </si>
  <si>
    <t>0019189</t>
  </si>
  <si>
    <t>83470</t>
  </si>
  <si>
    <t>19/01/2019</t>
  </si>
  <si>
    <t>17H-0019190</t>
  </si>
  <si>
    <t>0019190</t>
  </si>
  <si>
    <t>TP. HCM, ngày 19 tháng 01 năm 2019</t>
  </si>
  <si>
    <t>83477</t>
  </si>
  <si>
    <t>18001294</t>
  </si>
  <si>
    <t>17H-0019191</t>
  </si>
  <si>
    <t>0019191</t>
  </si>
  <si>
    <t>83478</t>
  </si>
  <si>
    <t>17H-0019192</t>
  </si>
  <si>
    <t>0019192</t>
  </si>
  <si>
    <t>Ba mươi chín triệu, tám trăm lẻ sáu ngàn đồng.</t>
  </si>
  <si>
    <t>83505</t>
  </si>
  <si>
    <t>16000295</t>
  </si>
  <si>
    <t>21/01/2019</t>
  </si>
  <si>
    <t>17H-0018807</t>
  </si>
  <si>
    <t>0018807</t>
  </si>
  <si>
    <t>83506</t>
  </si>
  <si>
    <t>17H-0018808</t>
  </si>
  <si>
    <t>0018808</t>
  </si>
  <si>
    <t>83508</t>
  </si>
  <si>
    <t>22/01/2019</t>
  </si>
  <si>
    <t>17H-0018809</t>
  </si>
  <si>
    <t>0018809</t>
  </si>
  <si>
    <t>83514</t>
  </si>
  <si>
    <t>16000914</t>
  </si>
  <si>
    <t>17H-0018810</t>
  </si>
  <si>
    <t>0018810</t>
  </si>
  <si>
    <t>83516</t>
  </si>
  <si>
    <t>18004273</t>
  </si>
  <si>
    <t>15/08/2003</t>
  </si>
  <si>
    <t>17H-0018811</t>
  </si>
  <si>
    <t>0018811</t>
  </si>
  <si>
    <t>83520</t>
  </si>
  <si>
    <t>17H-0018812</t>
  </si>
  <si>
    <t>0018812</t>
  </si>
  <si>
    <t>83522</t>
  </si>
  <si>
    <t>17H-0018813</t>
  </si>
  <si>
    <t>0018813</t>
  </si>
  <si>
    <t>83532</t>
  </si>
  <si>
    <t>17H-0018814</t>
  </si>
  <si>
    <t>0018814</t>
  </si>
  <si>
    <t>83543</t>
  </si>
  <si>
    <t>18000311</t>
  </si>
  <si>
    <t>Bùi Thị Anh</t>
  </si>
  <si>
    <t>23/01/2019</t>
  </si>
  <si>
    <t>17H-0018815</t>
  </si>
  <si>
    <t>0018815</t>
  </si>
  <si>
    <t>83548</t>
  </si>
  <si>
    <t>24/01/2019</t>
  </si>
  <si>
    <t>17H-0018816</t>
  </si>
  <si>
    <t>0018816</t>
  </si>
  <si>
    <t>83564</t>
  </si>
  <si>
    <t>17H-0018817</t>
  </si>
  <si>
    <t>0018817</t>
  </si>
  <si>
    <t>83565</t>
  </si>
  <si>
    <t>18003060</t>
  </si>
  <si>
    <t>Vũ Thị Như</t>
  </si>
  <si>
    <t>17H-0018818</t>
  </si>
  <si>
    <t>0018818</t>
  </si>
  <si>
    <t>83566</t>
  </si>
  <si>
    <t>17H-0018819</t>
  </si>
  <si>
    <t>0018819</t>
  </si>
  <si>
    <t>83567</t>
  </si>
  <si>
    <t>17H-0018820</t>
  </si>
  <si>
    <t>0018820</t>
  </si>
  <si>
    <t>83568</t>
  </si>
  <si>
    <t>17H-0018821</t>
  </si>
  <si>
    <t>0018821</t>
  </si>
  <si>
    <t>83571</t>
  </si>
  <si>
    <t>17H-0018822</t>
  </si>
  <si>
    <t>0018822</t>
  </si>
  <si>
    <t>83573</t>
  </si>
  <si>
    <t>17H-0018823</t>
  </si>
  <si>
    <t>0018823</t>
  </si>
  <si>
    <t>83482</t>
  </si>
  <si>
    <t>17H-0019193</t>
  </si>
  <si>
    <t>0019193</t>
  </si>
  <si>
    <t>83512</t>
  </si>
  <si>
    <t>17H-0019194</t>
  </si>
  <si>
    <t>0019194</t>
  </si>
  <si>
    <t>83519</t>
  </si>
  <si>
    <t>17H-0019195</t>
  </si>
  <si>
    <t>0019195</t>
  </si>
  <si>
    <t>83531</t>
  </si>
  <si>
    <t>17H-0019196</t>
  </si>
  <si>
    <t>0019196</t>
  </si>
  <si>
    <t>83533</t>
  </si>
  <si>
    <t>17H-0019197</t>
  </si>
  <si>
    <t>0019197</t>
  </si>
  <si>
    <t>83537</t>
  </si>
  <si>
    <t>17H-0019198</t>
  </si>
  <si>
    <t>0019198</t>
  </si>
  <si>
    <t>83541</t>
  </si>
  <si>
    <t>18000476</t>
  </si>
  <si>
    <t>17H-0019199</t>
  </si>
  <si>
    <t>0019199</t>
  </si>
  <si>
    <t>83559</t>
  </si>
  <si>
    <t>17H-0019200</t>
  </si>
  <si>
    <t>0019200</t>
  </si>
  <si>
    <t>83562</t>
  </si>
  <si>
    <t>17H-0019201</t>
  </si>
  <si>
    <t>0019201</t>
  </si>
  <si>
    <t>83577</t>
  </si>
  <si>
    <t>25/01/2019</t>
  </si>
  <si>
    <t>17H-0019202</t>
  </si>
  <si>
    <t>0019202</t>
  </si>
  <si>
    <t>83579</t>
  </si>
  <si>
    <t>18000415</t>
  </si>
  <si>
    <t>Bùi Thanh Trí</t>
  </si>
  <si>
    <t>26/01/2019</t>
  </si>
  <si>
    <t>17H-0019203</t>
  </si>
  <si>
    <t>0019203</t>
  </si>
  <si>
    <t>83580</t>
  </si>
  <si>
    <t>18002772</t>
  </si>
  <si>
    <t>17H-0019204</t>
  </si>
  <si>
    <t>0019204</t>
  </si>
  <si>
    <t>83581</t>
  </si>
  <si>
    <t>18005799</t>
  </si>
  <si>
    <t>16/11/1994</t>
  </si>
  <si>
    <t>28/01/2019</t>
  </si>
  <si>
    <t>17H-0019205</t>
  </si>
  <si>
    <t>0019205</t>
  </si>
  <si>
    <t>Một trăm hai mươi lăm triệu, bốn trăm bảy mươi lăm ngàn chín trăm hai mươi đồng.</t>
  </si>
  <si>
    <t>TP. HCM, ngày 30 tháng 01 năm 2019</t>
  </si>
  <si>
    <t>(Ngày 21,22,23,24,25,26,28,29,30/01/2019)</t>
  </si>
  <si>
    <t>83590</t>
  </si>
  <si>
    <t>18000349</t>
  </si>
  <si>
    <t>Nguyễn Phan Anh</t>
  </si>
  <si>
    <t>13/02/2019</t>
  </si>
  <si>
    <t>17H-0018824</t>
  </si>
  <si>
    <t>0018824</t>
  </si>
  <si>
    <t>83591</t>
  </si>
  <si>
    <t>17H-0018825</t>
  </si>
  <si>
    <t>0018825</t>
  </si>
  <si>
    <t>83592</t>
  </si>
  <si>
    <t>14/02/2019</t>
  </si>
  <si>
    <t>17H-0018826</t>
  </si>
  <si>
    <t>0018826</t>
  </si>
  <si>
    <t>83593</t>
  </si>
  <si>
    <t>17H-0018827</t>
  </si>
  <si>
    <t>0018827</t>
  </si>
  <si>
    <t>83589</t>
  </si>
  <si>
    <t>17001225</t>
  </si>
  <si>
    <t>17H-0019206</t>
  </si>
  <si>
    <t>0019206</t>
  </si>
  <si>
    <t>83596</t>
  </si>
  <si>
    <t>16001247</t>
  </si>
  <si>
    <t>17H-0019207</t>
  </si>
  <si>
    <t>0019207</t>
  </si>
  <si>
    <t>83597</t>
  </si>
  <si>
    <t>16/02/2019</t>
  </si>
  <si>
    <t>17H-0019208</t>
  </si>
  <si>
    <t>0019208</t>
  </si>
  <si>
    <t>0018828</t>
  </si>
  <si>
    <t>Ba mươi triệu, một trăm năm mươi bốn ngàn đồng.</t>
  </si>
  <si>
    <t>TP. HCM, ngày 16 tháng 02 năm 2019</t>
  </si>
  <si>
    <t>(Ngày 11-16,/02/2019)</t>
  </si>
  <si>
    <t>(Ngày 18,/02/2019)</t>
  </si>
  <si>
    <t>83598</t>
  </si>
  <si>
    <t>18/02/2019</t>
  </si>
  <si>
    <t>17H-0018829</t>
  </si>
  <si>
    <t>0018829</t>
  </si>
  <si>
    <t>83599</t>
  </si>
  <si>
    <t>18000229</t>
  </si>
  <si>
    <t>Lê Trần Gia</t>
  </si>
  <si>
    <t>17H-0018830</t>
  </si>
  <si>
    <t>0018830</t>
  </si>
  <si>
    <t>83600</t>
  </si>
  <si>
    <t>17H-0018831</t>
  </si>
  <si>
    <t>0018831</t>
  </si>
  <si>
    <t>83603</t>
  </si>
  <si>
    <t>17H-0018832</t>
  </si>
  <si>
    <t>0018832</t>
  </si>
  <si>
    <t>83606</t>
  </si>
  <si>
    <t>17H-0018833</t>
  </si>
  <si>
    <t>0018833</t>
  </si>
  <si>
    <t>83609</t>
  </si>
  <si>
    <t>17H-0018834</t>
  </si>
  <si>
    <t>0018834</t>
  </si>
  <si>
    <t>83610</t>
  </si>
  <si>
    <t>17H-0018835</t>
  </si>
  <si>
    <t>0018835</t>
  </si>
  <si>
    <t>83612</t>
  </si>
  <si>
    <t>17H-0018836</t>
  </si>
  <si>
    <t>0018836</t>
  </si>
  <si>
    <t>83613</t>
  </si>
  <si>
    <t>17H-0018837</t>
  </si>
  <si>
    <t>0018837</t>
  </si>
  <si>
    <t>83617</t>
  </si>
  <si>
    <t>17H-0018838</t>
  </si>
  <si>
    <t>0018838</t>
  </si>
  <si>
    <t>83618</t>
  </si>
  <si>
    <t>17H-0018839</t>
  </si>
  <si>
    <t>0018839</t>
  </si>
  <si>
    <t>83619</t>
  </si>
  <si>
    <t>17H-0018840</t>
  </si>
  <si>
    <t>0018840</t>
  </si>
  <si>
    <t>83620</t>
  </si>
  <si>
    <t>17H-0018841</t>
  </si>
  <si>
    <t>0018841</t>
  </si>
  <si>
    <t>83621</t>
  </si>
  <si>
    <t>16001359</t>
  </si>
  <si>
    <t>17H-0018842</t>
  </si>
  <si>
    <t>0018842</t>
  </si>
  <si>
    <t>83623</t>
  </si>
  <si>
    <t>18000138</t>
  </si>
  <si>
    <t>Phùng Lê Minh</t>
  </si>
  <si>
    <t>17H-0018843</t>
  </si>
  <si>
    <t>0018843</t>
  </si>
  <si>
    <t>83624</t>
  </si>
  <si>
    <t>17H-0018844</t>
  </si>
  <si>
    <t>0018844</t>
  </si>
  <si>
    <t>83625</t>
  </si>
  <si>
    <t>17H-0018845</t>
  </si>
  <si>
    <t>0018845</t>
  </si>
  <si>
    <t>83627</t>
  </si>
  <si>
    <t>17H-0018846</t>
  </si>
  <si>
    <t>0018846</t>
  </si>
  <si>
    <t>83629</t>
  </si>
  <si>
    <t>18000612</t>
  </si>
  <si>
    <t>03/10/2003</t>
  </si>
  <si>
    <t>17H-0018847</t>
  </si>
  <si>
    <t>0018847</t>
  </si>
  <si>
    <t>83630</t>
  </si>
  <si>
    <t>17H-0018848</t>
  </si>
  <si>
    <t>0018848</t>
  </si>
  <si>
    <t>83632</t>
  </si>
  <si>
    <t>16002060</t>
  </si>
  <si>
    <t>17H-0018849</t>
  </si>
  <si>
    <t>0018849</t>
  </si>
  <si>
    <t>83636</t>
  </si>
  <si>
    <t>17H-0018850</t>
  </si>
  <si>
    <t>0018850</t>
  </si>
  <si>
    <t>83637</t>
  </si>
  <si>
    <t>17H-0018851</t>
  </si>
  <si>
    <t>0018851</t>
  </si>
  <si>
    <t>83602</t>
  </si>
  <si>
    <t>17H-0019209</t>
  </si>
  <si>
    <t>0019209</t>
  </si>
  <si>
    <t>83604</t>
  </si>
  <si>
    <t>17003930</t>
  </si>
  <si>
    <t>17H-0019210</t>
  </si>
  <si>
    <t>0019210</t>
  </si>
  <si>
    <t>83607</t>
  </si>
  <si>
    <t>17H-0019211</t>
  </si>
  <si>
    <t>0019211</t>
  </si>
  <si>
    <t>83608</t>
  </si>
  <si>
    <t>17H-0019212</t>
  </si>
  <si>
    <t>0019212</t>
  </si>
  <si>
    <t>83611</t>
  </si>
  <si>
    <t>17H-0019214</t>
  </si>
  <si>
    <t>0019214</t>
  </si>
  <si>
    <t>83614</t>
  </si>
  <si>
    <t>17H-0019215</t>
  </si>
  <si>
    <t>0019215</t>
  </si>
  <si>
    <t>83628</t>
  </si>
  <si>
    <t>16003550</t>
  </si>
  <si>
    <t>17H-0019216</t>
  </si>
  <si>
    <t>0019216</t>
  </si>
  <si>
    <t>83631</t>
  </si>
  <si>
    <t>17H-0019217</t>
  </si>
  <si>
    <t>0019217</t>
  </si>
  <si>
    <t>83634</t>
  </si>
  <si>
    <t>17H-0019218</t>
  </si>
  <si>
    <t>0019218</t>
  </si>
  <si>
    <t>83640</t>
  </si>
  <si>
    <t>17H-0019219</t>
  </si>
  <si>
    <t>0019219</t>
  </si>
  <si>
    <t>83641</t>
  </si>
  <si>
    <t>18000570</t>
  </si>
  <si>
    <t>15/07/2003</t>
  </si>
  <si>
    <t>17H-0019220</t>
  </si>
  <si>
    <t>0019220</t>
  </si>
  <si>
    <t>0019213</t>
  </si>
  <si>
    <t>TP. HCM, ngày 18 tháng 02 năm 2019</t>
  </si>
  <si>
    <t>Một trăm ba mươi sáu triệu, hai trăm lẻ năm ngàn đồng.</t>
  </si>
  <si>
    <t>83643</t>
  </si>
  <si>
    <t>19/02/2019</t>
  </si>
  <si>
    <t>17H-0018852</t>
  </si>
  <si>
    <t>0018852</t>
  </si>
  <si>
    <t>83645</t>
  </si>
  <si>
    <t>17H-0018853</t>
  </si>
  <si>
    <t>0018853</t>
  </si>
  <si>
    <t>83647</t>
  </si>
  <si>
    <t>17H-0018854</t>
  </si>
  <si>
    <t>0018854</t>
  </si>
  <si>
    <t>83649</t>
  </si>
  <si>
    <t>17H-0018855</t>
  </si>
  <si>
    <t>0018855</t>
  </si>
  <si>
    <t>83650</t>
  </si>
  <si>
    <t>17H-0018856</t>
  </si>
  <si>
    <t>0018856</t>
  </si>
  <si>
    <t>83657</t>
  </si>
  <si>
    <t>17H-0018857</t>
  </si>
  <si>
    <t>0018857</t>
  </si>
  <si>
    <t>83660</t>
  </si>
  <si>
    <t>17H-0018858</t>
  </si>
  <si>
    <t>0018858</t>
  </si>
  <si>
    <t>83662</t>
  </si>
  <si>
    <t>17H-0018859</t>
  </si>
  <si>
    <t>0018859</t>
  </si>
  <si>
    <t>83664</t>
  </si>
  <si>
    <t>18000318</t>
  </si>
  <si>
    <t>17H-0018860</t>
  </si>
  <si>
    <t>0018860</t>
  </si>
  <si>
    <t>83665</t>
  </si>
  <si>
    <t>17H-0018861</t>
  </si>
  <si>
    <t>0018861</t>
  </si>
  <si>
    <t>83666</t>
  </si>
  <si>
    <t>17H-0018862</t>
  </si>
  <si>
    <t>0018862</t>
  </si>
  <si>
    <t>83667</t>
  </si>
  <si>
    <t>17H-0018863</t>
  </si>
  <si>
    <t>0018863</t>
  </si>
  <si>
    <t>83668</t>
  </si>
  <si>
    <t>17H-0018864</t>
  </si>
  <si>
    <t>0018864</t>
  </si>
  <si>
    <t>83669</t>
  </si>
  <si>
    <t>16001372</t>
  </si>
  <si>
    <t>17H-0018865</t>
  </si>
  <si>
    <t>0018865</t>
  </si>
  <si>
    <t>83674</t>
  </si>
  <si>
    <t>17H-0018866</t>
  </si>
  <si>
    <t>0018866</t>
  </si>
  <si>
    <t>83675</t>
  </si>
  <si>
    <t>17H-0018867</t>
  </si>
  <si>
    <t>0018867</t>
  </si>
  <si>
    <t>83681</t>
  </si>
  <si>
    <t>17H-0018868</t>
  </si>
  <si>
    <t>0018868</t>
  </si>
  <si>
    <t>83682</t>
  </si>
  <si>
    <t>17H-0018869</t>
  </si>
  <si>
    <t>0018869</t>
  </si>
  <si>
    <t>83683</t>
  </si>
  <si>
    <t>17H-0018870</t>
  </si>
  <si>
    <t>0018870</t>
  </si>
  <si>
    <t>83684</t>
  </si>
  <si>
    <t>17003650</t>
  </si>
  <si>
    <t>17H-0018871</t>
  </si>
  <si>
    <t>0018871</t>
  </si>
  <si>
    <t>83686</t>
  </si>
  <si>
    <t>16003324</t>
  </si>
  <si>
    <t>17H-0018872</t>
  </si>
  <si>
    <t>0018872</t>
  </si>
  <si>
    <t>83688</t>
  </si>
  <si>
    <t>18000032</t>
  </si>
  <si>
    <t>Bùi Nguyễn Tuyết</t>
  </si>
  <si>
    <t>17H-0018873</t>
  </si>
  <si>
    <t>0018873</t>
  </si>
  <si>
    <t>83691</t>
  </si>
  <si>
    <t>17H-0018874</t>
  </si>
  <si>
    <t>0018874</t>
  </si>
  <si>
    <t>83692</t>
  </si>
  <si>
    <t>17H-0018875</t>
  </si>
  <si>
    <t>0018875</t>
  </si>
  <si>
    <t>83694</t>
  </si>
  <si>
    <t>17H-0018876</t>
  </si>
  <si>
    <t>0018876</t>
  </si>
  <si>
    <t>83695</t>
  </si>
  <si>
    <t>17H-0018877</t>
  </si>
  <si>
    <t>0018877</t>
  </si>
  <si>
    <t>83648</t>
  </si>
  <si>
    <t>17H-0019221</t>
  </si>
  <si>
    <t>0019221</t>
  </si>
  <si>
    <t>83652</t>
  </si>
  <si>
    <t>16000686</t>
  </si>
  <si>
    <t>17H-0019222</t>
  </si>
  <si>
    <t>0019222</t>
  </si>
  <si>
    <t>83654</t>
  </si>
  <si>
    <t>17H-0019223</t>
  </si>
  <si>
    <t>0019223</t>
  </si>
  <si>
    <t>83655</t>
  </si>
  <si>
    <t>16002339</t>
  </si>
  <si>
    <t>17H-0019224</t>
  </si>
  <si>
    <t>0019224</t>
  </si>
  <si>
    <t>83656</t>
  </si>
  <si>
    <t>17H-0019225</t>
  </si>
  <si>
    <t>0019225</t>
  </si>
  <si>
    <t>83659</t>
  </si>
  <si>
    <t>17H-0019226</t>
  </si>
  <si>
    <t>0019226</t>
  </si>
  <si>
    <t>83661</t>
  </si>
  <si>
    <t>17H-0019227</t>
  </si>
  <si>
    <t>0019227</t>
  </si>
  <si>
    <t>83663</t>
  </si>
  <si>
    <t>18000400</t>
  </si>
  <si>
    <t>Võ Hoàng Nhật</t>
  </si>
  <si>
    <t>17H-0019228</t>
  </si>
  <si>
    <t>0019228</t>
  </si>
  <si>
    <t>83685</t>
  </si>
  <si>
    <t>17H-0019229</t>
  </si>
  <si>
    <t>0019229</t>
  </si>
  <si>
    <t>83690</t>
  </si>
  <si>
    <t>17H-0019230</t>
  </si>
  <si>
    <t>0019230</t>
  </si>
  <si>
    <t>83696</t>
  </si>
  <si>
    <t>17H-0019231</t>
  </si>
  <si>
    <t>0019231</t>
  </si>
  <si>
    <t>(Ngày 19,/02/2019)</t>
  </si>
  <si>
    <t>TP. HCM, ngày 19 tháng 02 năm 2019</t>
  </si>
  <si>
    <t>Một trăm bốn mươi tám triệu, sáu trăm hai mươi hai ngàn đồng.</t>
  </si>
  <si>
    <t>(Ngày 20,/02/2019)</t>
  </si>
  <si>
    <t>TP. HCM, ngày 20 tháng 02 năm 2019</t>
  </si>
  <si>
    <t>83700</t>
  </si>
  <si>
    <t>20/02/2019</t>
  </si>
  <si>
    <t>17H-0018878</t>
  </si>
  <si>
    <t>0018878</t>
  </si>
  <si>
    <t>83702</t>
  </si>
  <si>
    <t>18001363</t>
  </si>
  <si>
    <t>17H-0018879</t>
  </si>
  <si>
    <t>0018879</t>
  </si>
  <si>
    <t>83703</t>
  </si>
  <si>
    <t>17H-0018880</t>
  </si>
  <si>
    <t>0018880</t>
  </si>
  <si>
    <t>83707</t>
  </si>
  <si>
    <t>17H-0018881</t>
  </si>
  <si>
    <t>0018881</t>
  </si>
  <si>
    <t>83709</t>
  </si>
  <si>
    <t>16002887</t>
  </si>
  <si>
    <t>17H-0018882</t>
  </si>
  <si>
    <t>0018882</t>
  </si>
  <si>
    <t>83710</t>
  </si>
  <si>
    <t>17H-0018883</t>
  </si>
  <si>
    <t>0018883</t>
  </si>
  <si>
    <t>83713</t>
  </si>
  <si>
    <t>17H-0018884</t>
  </si>
  <si>
    <t>0018884</t>
  </si>
  <si>
    <t>83715</t>
  </si>
  <si>
    <t>17H-0018885</t>
  </si>
  <si>
    <t>0018885</t>
  </si>
  <si>
    <t>83719</t>
  </si>
  <si>
    <t>17H-0018886</t>
  </si>
  <si>
    <t>0018886</t>
  </si>
  <si>
    <t>83720</t>
  </si>
  <si>
    <t>17H-0018887</t>
  </si>
  <si>
    <t>0018887</t>
  </si>
  <si>
    <t>83721</t>
  </si>
  <si>
    <t>17H-0018888</t>
  </si>
  <si>
    <t>0018888</t>
  </si>
  <si>
    <t>83724</t>
  </si>
  <si>
    <t>17H-0018889</t>
  </si>
  <si>
    <t>0018889</t>
  </si>
  <si>
    <t>83725</t>
  </si>
  <si>
    <t>17H-0018890</t>
  </si>
  <si>
    <t>0018890</t>
  </si>
  <si>
    <t>83732</t>
  </si>
  <si>
    <t>17H-0018892</t>
  </si>
  <si>
    <t>0018892</t>
  </si>
  <si>
    <t>83733</t>
  </si>
  <si>
    <t>17H-0018893</t>
  </si>
  <si>
    <t>0018893</t>
  </si>
  <si>
    <t>83736</t>
  </si>
  <si>
    <t>17H-0018894</t>
  </si>
  <si>
    <t>0018894</t>
  </si>
  <si>
    <t>83741</t>
  </si>
  <si>
    <t>17H-0018895</t>
  </si>
  <si>
    <t>0018895</t>
  </si>
  <si>
    <t>83742</t>
  </si>
  <si>
    <t>17H-0018896</t>
  </si>
  <si>
    <t>0018896</t>
  </si>
  <si>
    <t>83699</t>
  </si>
  <si>
    <t>16002114</t>
  </si>
  <si>
    <t>20/06/1996</t>
  </si>
  <si>
    <t>17H-0019232</t>
  </si>
  <si>
    <t>0019232</t>
  </si>
  <si>
    <t>83701</t>
  </si>
  <si>
    <t>17H-0019233</t>
  </si>
  <si>
    <t>0019233</t>
  </si>
  <si>
    <t>83704</t>
  </si>
  <si>
    <t>17H-0019234</t>
  </si>
  <si>
    <t>0019234</t>
  </si>
  <si>
    <t>83705</t>
  </si>
  <si>
    <t>17H-0019235</t>
  </si>
  <si>
    <t>0019235</t>
  </si>
  <si>
    <t>83708</t>
  </si>
  <si>
    <t>18005800</t>
  </si>
  <si>
    <t>Võ Kim</t>
  </si>
  <si>
    <t>17H-0019236</t>
  </si>
  <si>
    <t>0019236</t>
  </si>
  <si>
    <t>83711</t>
  </si>
  <si>
    <t>17H-0019237</t>
  </si>
  <si>
    <t>0019237</t>
  </si>
  <si>
    <t>83723</t>
  </si>
  <si>
    <t>18001282</t>
  </si>
  <si>
    <t>17H-0019238</t>
  </si>
  <si>
    <t>0019238</t>
  </si>
  <si>
    <t>83730</t>
  </si>
  <si>
    <t>18000521</t>
  </si>
  <si>
    <t>17H-0019239</t>
  </si>
  <si>
    <t>0019239</t>
  </si>
  <si>
    <t>83731</t>
  </si>
  <si>
    <t>17H-0019240</t>
  </si>
  <si>
    <t>0019240</t>
  </si>
  <si>
    <t>83746</t>
  </si>
  <si>
    <t>17H-0019241</t>
  </si>
  <si>
    <t>0019241</t>
  </si>
  <si>
    <t>83747</t>
  </si>
  <si>
    <t>17H-0019242</t>
  </si>
  <si>
    <t>0019242</t>
  </si>
  <si>
    <t>83748</t>
  </si>
  <si>
    <t>17H-0019243</t>
  </si>
  <si>
    <t>0019243</t>
  </si>
  <si>
    <t>83749</t>
  </si>
  <si>
    <t>17H-0019244</t>
  </si>
  <si>
    <t>0019244</t>
  </si>
  <si>
    <t>83750</t>
  </si>
  <si>
    <t>17H-0019245</t>
  </si>
  <si>
    <t>0019245</t>
  </si>
  <si>
    <t>0018891</t>
  </si>
  <si>
    <t>Một trăm hai mươi chín triệu, ba trăm mười một ngàn đồng.</t>
  </si>
  <si>
    <t>83756</t>
  </si>
  <si>
    <t>18000275</t>
  </si>
  <si>
    <t>21/02/2019</t>
  </si>
  <si>
    <t>17H-0018897</t>
  </si>
  <si>
    <t>0018897</t>
  </si>
  <si>
    <t>83758</t>
  </si>
  <si>
    <t>17H-0018898</t>
  </si>
  <si>
    <t>0018898</t>
  </si>
  <si>
    <t>83761</t>
  </si>
  <si>
    <t>17H-0018899</t>
  </si>
  <si>
    <t>0018899</t>
  </si>
  <si>
    <t>83762</t>
  </si>
  <si>
    <t>17H-0018900</t>
  </si>
  <si>
    <t>0018900</t>
  </si>
  <si>
    <t>83764</t>
  </si>
  <si>
    <t>17H-0018901</t>
  </si>
  <si>
    <t>0018901</t>
  </si>
  <si>
    <t>83765</t>
  </si>
  <si>
    <t>17H-0018902</t>
  </si>
  <si>
    <t>0018902</t>
  </si>
  <si>
    <t>83766</t>
  </si>
  <si>
    <t>17H-0018903</t>
  </si>
  <si>
    <t>0018903</t>
  </si>
  <si>
    <t>83767</t>
  </si>
  <si>
    <t>17H-0018904</t>
  </si>
  <si>
    <t>0018904</t>
  </si>
  <si>
    <t>83768</t>
  </si>
  <si>
    <t>17H-0018905</t>
  </si>
  <si>
    <t>0018905</t>
  </si>
  <si>
    <t>83771</t>
  </si>
  <si>
    <t>17H-0018906</t>
  </si>
  <si>
    <t>0018906</t>
  </si>
  <si>
    <t>83772</t>
  </si>
  <si>
    <t>17H-0018907</t>
  </si>
  <si>
    <t>0018907</t>
  </si>
  <si>
    <t>83773</t>
  </si>
  <si>
    <t>17H-0018908</t>
  </si>
  <si>
    <t>0018908</t>
  </si>
  <si>
    <t>83774</t>
  </si>
  <si>
    <t>17H-0018909</t>
  </si>
  <si>
    <t>0018909</t>
  </si>
  <si>
    <t>83778</t>
  </si>
  <si>
    <t>16000735</t>
  </si>
  <si>
    <t>17H-0018910</t>
  </si>
  <si>
    <t>0018910</t>
  </si>
  <si>
    <t>83780</t>
  </si>
  <si>
    <t>17H-0018911</t>
  </si>
  <si>
    <t>0018911</t>
  </si>
  <si>
    <t>83783</t>
  </si>
  <si>
    <t>17H-0018912</t>
  </si>
  <si>
    <t>0018912</t>
  </si>
  <si>
    <t>83785</t>
  </si>
  <si>
    <t>17H-0018913</t>
  </si>
  <si>
    <t>0018913</t>
  </si>
  <si>
    <t>83788</t>
  </si>
  <si>
    <t>17H-0018914</t>
  </si>
  <si>
    <t>0018914</t>
  </si>
  <si>
    <t>83795</t>
  </si>
  <si>
    <t>17000066</t>
  </si>
  <si>
    <t>Phạm Ngọc Trung</t>
  </si>
  <si>
    <t>25/4/1997</t>
  </si>
  <si>
    <t>17H-0018915</t>
  </si>
  <si>
    <t>0018915</t>
  </si>
  <si>
    <t>83800</t>
  </si>
  <si>
    <t>18001432</t>
  </si>
  <si>
    <t>Lê Phương Uyên</t>
  </si>
  <si>
    <t>17H-0018916</t>
  </si>
  <si>
    <t>0018916</t>
  </si>
  <si>
    <t>83803</t>
  </si>
  <si>
    <t>17H-0018917</t>
  </si>
  <si>
    <t>0018917</t>
  </si>
  <si>
    <t>83804</t>
  </si>
  <si>
    <t>18001578</t>
  </si>
  <si>
    <t>17H-0018918</t>
  </si>
  <si>
    <t>0018918</t>
  </si>
  <si>
    <t>83805</t>
  </si>
  <si>
    <t>17H-0018919</t>
  </si>
  <si>
    <t>0018919</t>
  </si>
  <si>
    <t>83806</t>
  </si>
  <si>
    <t>17H-0018920</t>
  </si>
  <si>
    <t>0018920</t>
  </si>
  <si>
    <t>83807</t>
  </si>
  <si>
    <t>17H-0018921</t>
  </si>
  <si>
    <t>0018921</t>
  </si>
  <si>
    <t>83808</t>
  </si>
  <si>
    <t>17001105</t>
  </si>
  <si>
    <t>17H-0018922</t>
  </si>
  <si>
    <t>0018922</t>
  </si>
  <si>
    <t>83811</t>
  </si>
  <si>
    <t>17H-0018923</t>
  </si>
  <si>
    <t>0018923</t>
  </si>
  <si>
    <t>83816</t>
  </si>
  <si>
    <t>17H-0018924</t>
  </si>
  <si>
    <t>0018924</t>
  </si>
  <si>
    <t>83817</t>
  </si>
  <si>
    <t>17H-0018925</t>
  </si>
  <si>
    <t>0018925</t>
  </si>
  <si>
    <t>83818</t>
  </si>
  <si>
    <t>18000504</t>
  </si>
  <si>
    <t>07/09/2003</t>
  </si>
  <si>
    <t>17H-0018926</t>
  </si>
  <si>
    <t>0018926</t>
  </si>
  <si>
    <t>83819</t>
  </si>
  <si>
    <t>17H-0018927</t>
  </si>
  <si>
    <t>0018927</t>
  </si>
  <si>
    <t>83751</t>
  </si>
  <si>
    <t>16001434</t>
  </si>
  <si>
    <t>07/12/1996</t>
  </si>
  <si>
    <t>17H-0019246</t>
  </si>
  <si>
    <t>0019246</t>
  </si>
  <si>
    <t>83753</t>
  </si>
  <si>
    <t>16000995</t>
  </si>
  <si>
    <t>13/09/1996</t>
  </si>
  <si>
    <t>17H-0019247</t>
  </si>
  <si>
    <t>0019247</t>
  </si>
  <si>
    <t>83754</t>
  </si>
  <si>
    <t>17H-0019248</t>
  </si>
  <si>
    <t>0019248</t>
  </si>
  <si>
    <t>83757</t>
  </si>
  <si>
    <t>17H-0019249</t>
  </si>
  <si>
    <t>0019249</t>
  </si>
  <si>
    <t>83759</t>
  </si>
  <si>
    <t>17H-0019250</t>
  </si>
  <si>
    <t>0019250</t>
  </si>
  <si>
    <t>83760</t>
  </si>
  <si>
    <t>17H-0019251</t>
  </si>
  <si>
    <t>0019251</t>
  </si>
  <si>
    <t>83769</t>
  </si>
  <si>
    <t>17H-0019252</t>
  </si>
  <si>
    <t>0019252</t>
  </si>
  <si>
    <t>83770</t>
  </si>
  <si>
    <t>17H-0019253</t>
  </si>
  <si>
    <t>0019253</t>
  </si>
  <si>
    <t>83775</t>
  </si>
  <si>
    <t>17H-0019254</t>
  </si>
  <si>
    <t>0019254</t>
  </si>
  <si>
    <t>83776</t>
  </si>
  <si>
    <t>17H-0019255</t>
  </si>
  <si>
    <t>0019255</t>
  </si>
  <si>
    <t>83777</t>
  </si>
  <si>
    <t>17H-0019256</t>
  </si>
  <si>
    <t>0019256</t>
  </si>
  <si>
    <t>83782</t>
  </si>
  <si>
    <t>17H-0019257</t>
  </si>
  <si>
    <t>0019257</t>
  </si>
  <si>
    <t>83784</t>
  </si>
  <si>
    <t>17H-0019258</t>
  </si>
  <si>
    <t>0019258</t>
  </si>
  <si>
    <t>83786</t>
  </si>
  <si>
    <t>17H-0019259</t>
  </si>
  <si>
    <t>0019259</t>
  </si>
  <si>
    <t>83791</t>
  </si>
  <si>
    <t>18004200</t>
  </si>
  <si>
    <t>17H-0019260</t>
  </si>
  <si>
    <t>0019260</t>
  </si>
  <si>
    <t>83794</t>
  </si>
  <si>
    <t>17H-0019261</t>
  </si>
  <si>
    <t>0019261</t>
  </si>
  <si>
    <t>83796</t>
  </si>
  <si>
    <t>17003957</t>
  </si>
  <si>
    <t>Tiêu Quang</t>
  </si>
  <si>
    <t>17H-0019262</t>
  </si>
  <si>
    <t>0019262</t>
  </si>
  <si>
    <t>83797</t>
  </si>
  <si>
    <t>17H-0019263</t>
  </si>
  <si>
    <t>0019263</t>
  </si>
  <si>
    <t>83798</t>
  </si>
  <si>
    <t>17H-0019264</t>
  </si>
  <si>
    <t>0019264</t>
  </si>
  <si>
    <t>83799</t>
  </si>
  <si>
    <t>18000165</t>
  </si>
  <si>
    <t>17H-0019265</t>
  </si>
  <si>
    <t>0019265</t>
  </si>
  <si>
    <t>83801</t>
  </si>
  <si>
    <t>17H-0019266</t>
  </si>
  <si>
    <t>0019266</t>
  </si>
  <si>
    <t>83809</t>
  </si>
  <si>
    <t>17H-0019267</t>
  </si>
  <si>
    <t>0019267</t>
  </si>
  <si>
    <t>83810</t>
  </si>
  <si>
    <t>17H-0019268</t>
  </si>
  <si>
    <t>0019268</t>
  </si>
  <si>
    <t>(Ngày 21,/02/2019)</t>
  </si>
  <si>
    <t>TP. HCM, ngày 21 tháng 02 năm 2019</t>
  </si>
  <si>
    <t>Hai trăm mười tám triệu, ba trăm tám mươi chín ngàn đồng.</t>
  </si>
  <si>
    <t>(Ngày 22,23,/02/2019)</t>
  </si>
  <si>
    <t>83823</t>
  </si>
  <si>
    <t>22/02/2019</t>
  </si>
  <si>
    <t>17H-0018928</t>
  </si>
  <si>
    <t>0018928</t>
  </si>
  <si>
    <t>83827</t>
  </si>
  <si>
    <t>17H-0018929</t>
  </si>
  <si>
    <t>0018929</t>
  </si>
  <si>
    <t>83830</t>
  </si>
  <si>
    <t>17H-0018930</t>
  </si>
  <si>
    <t>0018930</t>
  </si>
  <si>
    <t>83831</t>
  </si>
  <si>
    <t>17H-0018931</t>
  </si>
  <si>
    <t>0018931</t>
  </si>
  <si>
    <t>83832</t>
  </si>
  <si>
    <t>17H-0018932</t>
  </si>
  <si>
    <t>0018932</t>
  </si>
  <si>
    <t>83838</t>
  </si>
  <si>
    <t>17H-0018933</t>
  </si>
  <si>
    <t>0018933</t>
  </si>
  <si>
    <t>83841</t>
  </si>
  <si>
    <t>17H-0018934</t>
  </si>
  <si>
    <t>0018934</t>
  </si>
  <si>
    <t>83842</t>
  </si>
  <si>
    <t>17H-0018935</t>
  </si>
  <si>
    <t>0018935</t>
  </si>
  <si>
    <t>83844</t>
  </si>
  <si>
    <t>17H-0018936</t>
  </si>
  <si>
    <t>0018936</t>
  </si>
  <si>
    <t>83845</t>
  </si>
  <si>
    <t>17H-0018937</t>
  </si>
  <si>
    <t>0018937</t>
  </si>
  <si>
    <t>83846</t>
  </si>
  <si>
    <t>18000290</t>
  </si>
  <si>
    <t>17H-0018938</t>
  </si>
  <si>
    <t>0018938</t>
  </si>
  <si>
    <t>83847</t>
  </si>
  <si>
    <t>17H-0018939</t>
  </si>
  <si>
    <t>0018939</t>
  </si>
  <si>
    <t>83848</t>
  </si>
  <si>
    <t>17H-0018940</t>
  </si>
  <si>
    <t>0018940</t>
  </si>
  <si>
    <t>83849</t>
  </si>
  <si>
    <t>17H-0018941</t>
  </si>
  <si>
    <t>0018941</t>
  </si>
  <si>
    <t>83851</t>
  </si>
  <si>
    <t>17H-0018942</t>
  </si>
  <si>
    <t>0018942</t>
  </si>
  <si>
    <t>83852</t>
  </si>
  <si>
    <t>17H-0018943</t>
  </si>
  <si>
    <t>0018943</t>
  </si>
  <si>
    <t>83853</t>
  </si>
  <si>
    <t>18001989</t>
  </si>
  <si>
    <t>13/08/2003</t>
  </si>
  <si>
    <t>17H-0018944</t>
  </si>
  <si>
    <t>0018944</t>
  </si>
  <si>
    <t>83855</t>
  </si>
  <si>
    <t>17H-0018945</t>
  </si>
  <si>
    <t>0018945</t>
  </si>
  <si>
    <t>83856</t>
  </si>
  <si>
    <t>17H-0018946</t>
  </si>
  <si>
    <t>0018946</t>
  </si>
  <si>
    <t>83858</t>
  </si>
  <si>
    <t>17000760</t>
  </si>
  <si>
    <t>Võ Chiến</t>
  </si>
  <si>
    <t>17H-0018947</t>
  </si>
  <si>
    <t>0018947</t>
  </si>
  <si>
    <t>83862</t>
  </si>
  <si>
    <t>17H-0018948</t>
  </si>
  <si>
    <t>0018948</t>
  </si>
  <si>
    <t>83865</t>
  </si>
  <si>
    <t>18001505</t>
  </si>
  <si>
    <t>Trần Trương Thiên</t>
  </si>
  <si>
    <t>07/02/2003</t>
  </si>
  <si>
    <t>17H-0018949</t>
  </si>
  <si>
    <t>0018949</t>
  </si>
  <si>
    <t>83867</t>
  </si>
  <si>
    <t>18000158</t>
  </si>
  <si>
    <t>Lê Phan Khánh</t>
  </si>
  <si>
    <t>17H-0018950</t>
  </si>
  <si>
    <t>0018950</t>
  </si>
  <si>
    <t>83873</t>
  </si>
  <si>
    <t>23/02/2019</t>
  </si>
  <si>
    <t>17H-0018951</t>
  </si>
  <si>
    <t>0018951</t>
  </si>
  <si>
    <t>83874</t>
  </si>
  <si>
    <t>17H-0018952</t>
  </si>
  <si>
    <t>0018952</t>
  </si>
  <si>
    <t>83875</t>
  </si>
  <si>
    <t>17H-0018953</t>
  </si>
  <si>
    <t>0018953</t>
  </si>
  <si>
    <t>83877</t>
  </si>
  <si>
    <t>17H-0018954</t>
  </si>
  <si>
    <t>0018954</t>
  </si>
  <si>
    <t>83878</t>
  </si>
  <si>
    <t>17H-0018955</t>
  </si>
  <si>
    <t>0018955</t>
  </si>
  <si>
    <t>83880</t>
  </si>
  <si>
    <t>18000456</t>
  </si>
  <si>
    <t>Phan Vũ Minh</t>
  </si>
  <si>
    <t>17H-0018956</t>
  </si>
  <si>
    <t>0018956</t>
  </si>
  <si>
    <t>83881</t>
  </si>
  <si>
    <t>17H-0018957</t>
  </si>
  <si>
    <t>0018957</t>
  </si>
  <si>
    <t>83898</t>
  </si>
  <si>
    <t>17H-0018958</t>
  </si>
  <si>
    <t>0018958</t>
  </si>
  <si>
    <t>83829</t>
  </si>
  <si>
    <t>17H-0019269</t>
  </si>
  <si>
    <t>0019269</t>
  </si>
  <si>
    <t>83834</t>
  </si>
  <si>
    <t>17002355</t>
  </si>
  <si>
    <t>17H-0019270</t>
  </si>
  <si>
    <t>0019270</t>
  </si>
  <si>
    <t>83836</t>
  </si>
  <si>
    <t>17H-0019272</t>
  </si>
  <si>
    <t>0019272</t>
  </si>
  <si>
    <t>83843</t>
  </si>
  <si>
    <t>17H-0019273</t>
  </si>
  <si>
    <t>0019273</t>
  </si>
  <si>
    <t>83860</t>
  </si>
  <si>
    <t>17H-0019274</t>
  </si>
  <si>
    <t>0019274</t>
  </si>
  <si>
    <t>83868</t>
  </si>
  <si>
    <t>18005801</t>
  </si>
  <si>
    <t>17H-0019275</t>
  </si>
  <si>
    <t>0019275</t>
  </si>
  <si>
    <t>83882</t>
  </si>
  <si>
    <t>17001358</t>
  </si>
  <si>
    <t>Trần Nguyễn Phi</t>
  </si>
  <si>
    <t>17H-0019276</t>
  </si>
  <si>
    <t>0019276</t>
  </si>
  <si>
    <t>83884</t>
  </si>
  <si>
    <t>18000397</t>
  </si>
  <si>
    <t>Nguyễn Ngọc Bảo</t>
  </si>
  <si>
    <t>17H-0019277</t>
  </si>
  <si>
    <t>0019277</t>
  </si>
  <si>
    <t>83886</t>
  </si>
  <si>
    <t>17H-0019279</t>
  </si>
  <si>
    <t>0019279</t>
  </si>
  <si>
    <t>83887</t>
  </si>
  <si>
    <t>17H-0019280</t>
  </si>
  <si>
    <t>0019280</t>
  </si>
  <si>
    <t>83888</t>
  </si>
  <si>
    <t>17H-0019281</t>
  </si>
  <si>
    <t>0019281</t>
  </si>
  <si>
    <t>83889</t>
  </si>
  <si>
    <t>18003239</t>
  </si>
  <si>
    <t>17H-0019282</t>
  </si>
  <si>
    <t>0019282</t>
  </si>
  <si>
    <t>83891</t>
  </si>
  <si>
    <t>17H-0019283</t>
  </si>
  <si>
    <t>0019283</t>
  </si>
  <si>
    <t>83892</t>
  </si>
  <si>
    <t>17H-0019284</t>
  </si>
  <si>
    <t>0019284</t>
  </si>
  <si>
    <t>83893</t>
  </si>
  <si>
    <t>17H-0019285</t>
  </si>
  <si>
    <t>0019285</t>
  </si>
  <si>
    <t>83894</t>
  </si>
  <si>
    <t>17H-0019286</t>
  </si>
  <si>
    <t>0019286</t>
  </si>
  <si>
    <t>83895</t>
  </si>
  <si>
    <t>17001032</t>
  </si>
  <si>
    <t>Võ Thị Anh</t>
  </si>
  <si>
    <t>17H-0019287</t>
  </si>
  <si>
    <t>0019287</t>
  </si>
  <si>
    <t>83896</t>
  </si>
  <si>
    <t>16001400</t>
  </si>
  <si>
    <t>17H-0019288</t>
  </si>
  <si>
    <t>0019288</t>
  </si>
  <si>
    <t>83897</t>
  </si>
  <si>
    <t>17H-0019289</t>
  </si>
  <si>
    <t>0019289</t>
  </si>
  <si>
    <t>83899</t>
  </si>
  <si>
    <t>17H-0019290</t>
  </si>
  <si>
    <t>0019290</t>
  </si>
  <si>
    <t>83900</t>
  </si>
  <si>
    <t>18003363</t>
  </si>
  <si>
    <t>09/11/1995</t>
  </si>
  <si>
    <t>17H-0019291</t>
  </si>
  <si>
    <t>0019291</t>
  </si>
  <si>
    <t>83902</t>
  </si>
  <si>
    <t>18000155</t>
  </si>
  <si>
    <t>17H-0019293</t>
  </si>
  <si>
    <t>0019293</t>
  </si>
  <si>
    <t>83903</t>
  </si>
  <si>
    <t>17H-0019294</t>
  </si>
  <si>
    <t>0019294</t>
  </si>
  <si>
    <t>83904</t>
  </si>
  <si>
    <t>17H-0019295</t>
  </si>
  <si>
    <t>0019295</t>
  </si>
  <si>
    <t>83905</t>
  </si>
  <si>
    <t>16003270</t>
  </si>
  <si>
    <t>Mai Thị Thùy</t>
  </si>
  <si>
    <t>17H-0019296</t>
  </si>
  <si>
    <t>0019296</t>
  </si>
  <si>
    <t>83906</t>
  </si>
  <si>
    <t>17H-0019297</t>
  </si>
  <si>
    <t>0019297</t>
  </si>
  <si>
    <t>83907</t>
  </si>
  <si>
    <t>17H-0019298</t>
  </si>
  <si>
    <t>0019298</t>
  </si>
  <si>
    <t>83908</t>
  </si>
  <si>
    <t>17H-0019299</t>
  </si>
  <si>
    <t>0019299</t>
  </si>
  <si>
    <t>83909</t>
  </si>
  <si>
    <t>17H-0019300</t>
  </si>
  <si>
    <t>0019300</t>
  </si>
  <si>
    <t>83910</t>
  </si>
  <si>
    <t>17H-0019301</t>
  </si>
  <si>
    <t>0019301</t>
  </si>
  <si>
    <t>0019271</t>
  </si>
  <si>
    <t>0019278</t>
  </si>
  <si>
    <t>0019292</t>
  </si>
  <si>
    <t>Hai trăm năm mươi ba triệu, chín trăm ba mươi sáu ngàn đồng.</t>
  </si>
  <si>
    <t>TP. HCM, ngày 23 tháng 02 năm 2019</t>
  </si>
  <si>
    <t>(Ngày 25,/02/2019)</t>
  </si>
  <si>
    <t>83911</t>
  </si>
  <si>
    <t>18002345</t>
  </si>
  <si>
    <t>Nguyễn Đình Bá</t>
  </si>
  <si>
    <t>25/02/2019</t>
  </si>
  <si>
    <t>17H-0018959</t>
  </si>
  <si>
    <t>0018959</t>
  </si>
  <si>
    <t>83912</t>
  </si>
  <si>
    <t>16001293</t>
  </si>
  <si>
    <t>Lả</t>
  </si>
  <si>
    <t>17H-0018960</t>
  </si>
  <si>
    <t>0018960</t>
  </si>
  <si>
    <t>83913</t>
  </si>
  <si>
    <t>17H-0018961</t>
  </si>
  <si>
    <t>0018961</t>
  </si>
  <si>
    <t>83915</t>
  </si>
  <si>
    <t>17H-0018962</t>
  </si>
  <si>
    <t>0018962</t>
  </si>
  <si>
    <t>83916</t>
  </si>
  <si>
    <t>18000056</t>
  </si>
  <si>
    <t>Lê Phạm Bảo</t>
  </si>
  <si>
    <t>17H-0018963</t>
  </si>
  <si>
    <t>0018963</t>
  </si>
  <si>
    <t>83918</t>
  </si>
  <si>
    <t>17H-0018964</t>
  </si>
  <si>
    <t>0018964</t>
  </si>
  <si>
    <t>83919</t>
  </si>
  <si>
    <t>17H-0018965</t>
  </si>
  <si>
    <t>0018965</t>
  </si>
  <si>
    <t>83920</t>
  </si>
  <si>
    <t>17H-0018966</t>
  </si>
  <si>
    <t>0018966</t>
  </si>
  <si>
    <t>83934</t>
  </si>
  <si>
    <t>16001264</t>
  </si>
  <si>
    <t>Kha Hoài</t>
  </si>
  <si>
    <t>17H-0018967</t>
  </si>
  <si>
    <t>0018967</t>
  </si>
  <si>
    <t>83938</t>
  </si>
  <si>
    <t>17H-0018968</t>
  </si>
  <si>
    <t>0018968</t>
  </si>
  <si>
    <t>83940</t>
  </si>
  <si>
    <t>17H-0018969</t>
  </si>
  <si>
    <t>0018969</t>
  </si>
  <si>
    <t>83941</t>
  </si>
  <si>
    <t>17H-0018970</t>
  </si>
  <si>
    <t>0018970</t>
  </si>
  <si>
    <t>83943</t>
  </si>
  <si>
    <t>17H-0018971</t>
  </si>
  <si>
    <t>0018971</t>
  </si>
  <si>
    <t>83944</t>
  </si>
  <si>
    <t>17H-0018972</t>
  </si>
  <si>
    <t>0018972</t>
  </si>
  <si>
    <t>83948</t>
  </si>
  <si>
    <t>17H-0018973</t>
  </si>
  <si>
    <t>0018973</t>
  </si>
  <si>
    <t>83949</t>
  </si>
  <si>
    <t>17H-0018974</t>
  </si>
  <si>
    <t>0018974</t>
  </si>
  <si>
    <t>83917</t>
  </si>
  <si>
    <t>17H-0019302</t>
  </si>
  <si>
    <t>0019302</t>
  </si>
  <si>
    <t>83921</t>
  </si>
  <si>
    <t>17H-0019303</t>
  </si>
  <si>
    <t>0019303</t>
  </si>
  <si>
    <t>83923</t>
  </si>
  <si>
    <t>17H-0019304</t>
  </si>
  <si>
    <t>0019304</t>
  </si>
  <si>
    <t>83925</t>
  </si>
  <si>
    <t>17H-0019305</t>
  </si>
  <si>
    <t>0019305</t>
  </si>
  <si>
    <t>83926</t>
  </si>
  <si>
    <t>17H-0019306</t>
  </si>
  <si>
    <t>0019306</t>
  </si>
  <si>
    <t>83927</t>
  </si>
  <si>
    <t>17H-0019307</t>
  </si>
  <si>
    <t>0019307</t>
  </si>
  <si>
    <t>83928</t>
  </si>
  <si>
    <t>18000093</t>
  </si>
  <si>
    <t>17H-0019308</t>
  </si>
  <si>
    <t>0019308</t>
  </si>
  <si>
    <t>83929</t>
  </si>
  <si>
    <t>17H-0019309</t>
  </si>
  <si>
    <t>0019309</t>
  </si>
  <si>
    <t>83930</t>
  </si>
  <si>
    <t>17H-0019310</t>
  </si>
  <si>
    <t>0019310</t>
  </si>
  <si>
    <t>83931</t>
  </si>
  <si>
    <t>16003398</t>
  </si>
  <si>
    <t>Phan Thị Thu</t>
  </si>
  <si>
    <t>17H-0019311</t>
  </si>
  <si>
    <t>0019311</t>
  </si>
  <si>
    <t>83933</t>
  </si>
  <si>
    <t>17H-0019313</t>
  </si>
  <si>
    <t>0019313</t>
  </si>
  <si>
    <t>83935</t>
  </si>
  <si>
    <t>17H-0019314</t>
  </si>
  <si>
    <t>0019314</t>
  </si>
  <si>
    <t>83937</t>
  </si>
  <si>
    <t>17H-0019315</t>
  </si>
  <si>
    <t>0019315</t>
  </si>
  <si>
    <t>83939</t>
  </si>
  <si>
    <t>18000419</t>
  </si>
  <si>
    <t>Bùi Huy Ngọc</t>
  </si>
  <si>
    <t>17H-0019316</t>
  </si>
  <si>
    <t>0019316</t>
  </si>
  <si>
    <t>83945</t>
  </si>
  <si>
    <t>17H-0019317</t>
  </si>
  <si>
    <t>0019317</t>
  </si>
  <si>
    <t>83946</t>
  </si>
  <si>
    <t>17H-0019318</t>
  </si>
  <si>
    <t>0019318</t>
  </si>
  <si>
    <t>83950</t>
  </si>
  <si>
    <t>17H-0019319</t>
  </si>
  <si>
    <t>0019319</t>
  </si>
  <si>
    <t>83952</t>
  </si>
  <si>
    <t>17H-0019320</t>
  </si>
  <si>
    <t>0019320</t>
  </si>
  <si>
    <t>83954</t>
  </si>
  <si>
    <t>17H-0019321</t>
  </si>
  <si>
    <t>0019321</t>
  </si>
  <si>
    <t>83955</t>
  </si>
  <si>
    <t>17001453</t>
  </si>
  <si>
    <t>17H-0019322</t>
  </si>
  <si>
    <t>0019322</t>
  </si>
  <si>
    <t>83980</t>
  </si>
  <si>
    <t>17H-0019323</t>
  </si>
  <si>
    <t>0019323</t>
  </si>
  <si>
    <t>83982</t>
  </si>
  <si>
    <t>16002256</t>
  </si>
  <si>
    <t>17H-0019324</t>
  </si>
  <si>
    <t>0019324</t>
  </si>
  <si>
    <t>83985</t>
  </si>
  <si>
    <t>17H-0019325</t>
  </si>
  <si>
    <t>0019325</t>
  </si>
  <si>
    <t>83989</t>
  </si>
  <si>
    <t>16003231</t>
  </si>
  <si>
    <t>06/01/1996</t>
  </si>
  <si>
    <t>17H-0019326</t>
  </si>
  <si>
    <t>0019326</t>
  </si>
  <si>
    <t>83992</t>
  </si>
  <si>
    <t>18001411</t>
  </si>
  <si>
    <t>23/10/2002</t>
  </si>
  <si>
    <t>17H-0019327</t>
  </si>
  <si>
    <t>0019327</t>
  </si>
  <si>
    <t>83994</t>
  </si>
  <si>
    <t>17H-0019328</t>
  </si>
  <si>
    <t>0019328</t>
  </si>
  <si>
    <t>84003</t>
  </si>
  <si>
    <t>17H-0019329</t>
  </si>
  <si>
    <t>0019329</t>
  </si>
  <si>
    <t>83947</t>
  </si>
  <si>
    <t>17H-0019391</t>
  </si>
  <si>
    <t>0019391</t>
  </si>
  <si>
    <t>83951</t>
  </si>
  <si>
    <t>17001501</t>
  </si>
  <si>
    <t>17H-0019392</t>
  </si>
  <si>
    <t>0019392</t>
  </si>
  <si>
    <t>83953</t>
  </si>
  <si>
    <t>17H-0019393</t>
  </si>
  <si>
    <t>0019393</t>
  </si>
  <si>
    <t>83956</t>
  </si>
  <si>
    <t>17001007</t>
  </si>
  <si>
    <t>Bản</t>
  </si>
  <si>
    <t>17H-0019394</t>
  </si>
  <si>
    <t>0019394</t>
  </si>
  <si>
    <t>83957</t>
  </si>
  <si>
    <t>17H-0019395</t>
  </si>
  <si>
    <t>0019395</t>
  </si>
  <si>
    <t>83960</t>
  </si>
  <si>
    <t>17H-0019396</t>
  </si>
  <si>
    <t>0019396</t>
  </si>
  <si>
    <t>83963</t>
  </si>
  <si>
    <t>17H-0019397</t>
  </si>
  <si>
    <t>0019397</t>
  </si>
  <si>
    <t>83964</t>
  </si>
  <si>
    <t>18001503</t>
  </si>
  <si>
    <t>Nguyễn Huỳnh Minh</t>
  </si>
  <si>
    <t>17H-0019398</t>
  </si>
  <si>
    <t>0019398</t>
  </si>
  <si>
    <t>83965</t>
  </si>
  <si>
    <t>17H-0019399</t>
  </si>
  <si>
    <t>0019399</t>
  </si>
  <si>
    <t>83966</t>
  </si>
  <si>
    <t>17001747</t>
  </si>
  <si>
    <t>Lê Nhất</t>
  </si>
  <si>
    <t>17H-0019400</t>
  </si>
  <si>
    <t>0019400</t>
  </si>
  <si>
    <t>83968</t>
  </si>
  <si>
    <t>17H-0019401</t>
  </si>
  <si>
    <t>0019401</t>
  </si>
  <si>
    <t>83969</t>
  </si>
  <si>
    <t>17H-0019402</t>
  </si>
  <si>
    <t>0019402</t>
  </si>
  <si>
    <t>83970</t>
  </si>
  <si>
    <t>17H-0019403</t>
  </si>
  <si>
    <t>0019403</t>
  </si>
  <si>
    <t>83971</t>
  </si>
  <si>
    <t>17H-0019404</t>
  </si>
  <si>
    <t>0019404</t>
  </si>
  <si>
    <t>83972</t>
  </si>
  <si>
    <t>17H-0019405</t>
  </si>
  <si>
    <t>0019405</t>
  </si>
  <si>
    <t>83974</t>
  </si>
  <si>
    <t>17H-0019406</t>
  </si>
  <si>
    <t>0019406</t>
  </si>
  <si>
    <t>83976</t>
  </si>
  <si>
    <t>17H-0019407</t>
  </si>
  <si>
    <t>0019407</t>
  </si>
  <si>
    <t>83978</t>
  </si>
  <si>
    <t>16002347</t>
  </si>
  <si>
    <t>Đỗ Hữu</t>
  </si>
  <si>
    <t>17H-0019408</t>
  </si>
  <si>
    <t>0019408</t>
  </si>
  <si>
    <t>83979</t>
  </si>
  <si>
    <t>17H-0019409</t>
  </si>
  <si>
    <t>0019409</t>
  </si>
  <si>
    <t>83981</t>
  </si>
  <si>
    <t>17H-0019410</t>
  </si>
  <si>
    <t>0019410</t>
  </si>
  <si>
    <t>83983</t>
  </si>
  <si>
    <t>17H-0019411</t>
  </si>
  <si>
    <t>0019411</t>
  </si>
  <si>
    <t>83984</t>
  </si>
  <si>
    <t>17H-0019412</t>
  </si>
  <si>
    <t>0019412</t>
  </si>
  <si>
    <t>83986</t>
  </si>
  <si>
    <t>17000825</t>
  </si>
  <si>
    <t>Nguyễn Thuý</t>
  </si>
  <si>
    <t>17H-0019413</t>
  </si>
  <si>
    <t>0019413</t>
  </si>
  <si>
    <t>83987</t>
  </si>
  <si>
    <t>16002254</t>
  </si>
  <si>
    <t>06/1998</t>
  </si>
  <si>
    <t>17H-0019414</t>
  </si>
  <si>
    <t>0019414</t>
  </si>
  <si>
    <t>83993</t>
  </si>
  <si>
    <t>17H-0019415</t>
  </si>
  <si>
    <t>0019415</t>
  </si>
  <si>
    <t>83995</t>
  </si>
  <si>
    <t>17H-0019416</t>
  </si>
  <si>
    <t>0019416</t>
  </si>
  <si>
    <t>83996</t>
  </si>
  <si>
    <t>17H-0019417</t>
  </si>
  <si>
    <t>0019417</t>
  </si>
  <si>
    <t>83997</t>
  </si>
  <si>
    <t>17H-0019418</t>
  </si>
  <si>
    <t>0019418</t>
  </si>
  <si>
    <t>83998</t>
  </si>
  <si>
    <t>18000079</t>
  </si>
  <si>
    <t>Lý Hồng Tuyết</t>
  </si>
  <si>
    <t>17H-0019419</t>
  </si>
  <si>
    <t>0019419</t>
  </si>
  <si>
    <t>84002</t>
  </si>
  <si>
    <t>16003882</t>
  </si>
  <si>
    <t>Trương Thị Lam</t>
  </si>
  <si>
    <t>22/08/1995</t>
  </si>
  <si>
    <t>17H-0019420</t>
  </si>
  <si>
    <t>0019420</t>
  </si>
  <si>
    <t>TP. HCM, ngày 25 tháng 02 năm 2019</t>
  </si>
  <si>
    <t>0019312</t>
  </si>
  <si>
    <t>Hai trăm chín mươi bốn triệu, chín trăm tám mươi ba ngàn chín trăm hai mươi đồng.</t>
  </si>
  <si>
    <t>84007</t>
  </si>
  <si>
    <t>16002063</t>
  </si>
  <si>
    <t>05/09/1996</t>
  </si>
  <si>
    <t>26/02/2019</t>
  </si>
  <si>
    <t>17H-0019330</t>
  </si>
  <si>
    <t>0019330</t>
  </si>
  <si>
    <t>84008</t>
  </si>
  <si>
    <t>18001237</t>
  </si>
  <si>
    <t>Nguyễn Anh Thiên</t>
  </si>
  <si>
    <t>17H-0019331</t>
  </si>
  <si>
    <t>0019331</t>
  </si>
  <si>
    <t>84013</t>
  </si>
  <si>
    <t>18000516</t>
  </si>
  <si>
    <t>Võ Trần Hợp</t>
  </si>
  <si>
    <t>17H-0019332</t>
  </si>
  <si>
    <t>0019332</t>
  </si>
  <si>
    <t>84015</t>
  </si>
  <si>
    <t>17H-0019333</t>
  </si>
  <si>
    <t>0019333</t>
  </si>
  <si>
    <t>84016</t>
  </si>
  <si>
    <t>17H-0019334</t>
  </si>
  <si>
    <t>0019334</t>
  </si>
  <si>
    <t>84021</t>
  </si>
  <si>
    <t>17H-0019335</t>
  </si>
  <si>
    <t>0019335</t>
  </si>
  <si>
    <t>84022</t>
  </si>
  <si>
    <t>17H-0019336</t>
  </si>
  <si>
    <t>0019336</t>
  </si>
  <si>
    <t>84026</t>
  </si>
  <si>
    <t>17H-0019337</t>
  </si>
  <si>
    <t>0019337</t>
  </si>
  <si>
    <t>84029</t>
  </si>
  <si>
    <t>17H-0019338</t>
  </si>
  <si>
    <t>0019338</t>
  </si>
  <si>
    <t>84042</t>
  </si>
  <si>
    <t>17H-0019339</t>
  </si>
  <si>
    <t>0019339</t>
  </si>
  <si>
    <t>84043</t>
  </si>
  <si>
    <t>17H-0019340</t>
  </si>
  <si>
    <t>0019340</t>
  </si>
  <si>
    <t>84045</t>
  </si>
  <si>
    <t>18002970</t>
  </si>
  <si>
    <t>17H-0019341</t>
  </si>
  <si>
    <t>0019341</t>
  </si>
  <si>
    <t>84046</t>
  </si>
  <si>
    <t>18002998</t>
  </si>
  <si>
    <t>Nguyễn Huấn</t>
  </si>
  <si>
    <t>17H-0019342</t>
  </si>
  <si>
    <t>0019342</t>
  </si>
  <si>
    <t>84065</t>
  </si>
  <si>
    <t>16000026</t>
  </si>
  <si>
    <t>17H-0019343</t>
  </si>
  <si>
    <t>0019343</t>
  </si>
  <si>
    <t>84067</t>
  </si>
  <si>
    <t>17H-0019344</t>
  </si>
  <si>
    <t>0019344</t>
  </si>
  <si>
    <t>84068</t>
  </si>
  <si>
    <t>17H-0019345</t>
  </si>
  <si>
    <t>0019345</t>
  </si>
  <si>
    <t>84004</t>
  </si>
  <si>
    <t>17H-0019421</t>
  </si>
  <si>
    <t>0019421</t>
  </si>
  <si>
    <t>84005</t>
  </si>
  <si>
    <t>17H-0019422</t>
  </si>
  <si>
    <t>0019422</t>
  </si>
  <si>
    <t>84006</t>
  </si>
  <si>
    <t>17H-0019423</t>
  </si>
  <si>
    <t>0019423</t>
  </si>
  <si>
    <t>84011</t>
  </si>
  <si>
    <t>17H-0019424</t>
  </si>
  <si>
    <t>0019424</t>
  </si>
  <si>
    <t>84012</t>
  </si>
  <si>
    <t>17H-0019425</t>
  </si>
  <si>
    <t>0019425</t>
  </si>
  <si>
    <t>84019</t>
  </si>
  <si>
    <t>17H-0019426</t>
  </si>
  <si>
    <t>0019426</t>
  </si>
  <si>
    <t>84023</t>
  </si>
  <si>
    <t>17H-0019427</t>
  </si>
  <si>
    <t>0019427</t>
  </si>
  <si>
    <t>84024</t>
  </si>
  <si>
    <t>16002567</t>
  </si>
  <si>
    <t>Võ Trần Đức</t>
  </si>
  <si>
    <t>17H-0019428</t>
  </si>
  <si>
    <t>0019428</t>
  </si>
  <si>
    <t>84028</t>
  </si>
  <si>
    <t>18000644</t>
  </si>
  <si>
    <t>Trần Chung Minh</t>
  </si>
  <si>
    <t>17H-0019429</t>
  </si>
  <si>
    <t>0019429</t>
  </si>
  <si>
    <t>84030</t>
  </si>
  <si>
    <t>18000467</t>
  </si>
  <si>
    <t>Dương Việt</t>
  </si>
  <si>
    <t>17H-0019430</t>
  </si>
  <si>
    <t>0019430</t>
  </si>
  <si>
    <t>84033</t>
  </si>
  <si>
    <t>18004141</t>
  </si>
  <si>
    <t>17H-0019431</t>
  </si>
  <si>
    <t>0019431</t>
  </si>
  <si>
    <t>84034</t>
  </si>
  <si>
    <t>17H-0019432</t>
  </si>
  <si>
    <t>0019432</t>
  </si>
  <si>
    <t>84036</t>
  </si>
  <si>
    <t>17H-0019433</t>
  </si>
  <si>
    <t>0019433</t>
  </si>
  <si>
    <t>84039</t>
  </si>
  <si>
    <t>18000225</t>
  </si>
  <si>
    <t>17H-0019434</t>
  </si>
  <si>
    <t>0019434</t>
  </si>
  <si>
    <t>84041</t>
  </si>
  <si>
    <t>17H-0019435</t>
  </si>
  <si>
    <t>0019435</t>
  </si>
  <si>
    <t>84044</t>
  </si>
  <si>
    <t>18000170</t>
  </si>
  <si>
    <t>17H-0019436</t>
  </si>
  <si>
    <t>0019436</t>
  </si>
  <si>
    <t>84047</t>
  </si>
  <si>
    <t>17H-0019437</t>
  </si>
  <si>
    <t>0019437</t>
  </si>
  <si>
    <t>84048</t>
  </si>
  <si>
    <t>17H-0019438</t>
  </si>
  <si>
    <t>0019438</t>
  </si>
  <si>
    <t>84049</t>
  </si>
  <si>
    <t>16002939</t>
  </si>
  <si>
    <t>17H-0019439</t>
  </si>
  <si>
    <t>0019439</t>
  </si>
  <si>
    <t>84050</t>
  </si>
  <si>
    <t>17H-0019440</t>
  </si>
  <si>
    <t>0019440</t>
  </si>
  <si>
    <t>84051</t>
  </si>
  <si>
    <t>17H-0019441</t>
  </si>
  <si>
    <t>0019441</t>
  </si>
  <si>
    <t>84052</t>
  </si>
  <si>
    <t>17H-0019442</t>
  </si>
  <si>
    <t>0019442</t>
  </si>
  <si>
    <t>84053</t>
  </si>
  <si>
    <t>17H-0019443</t>
  </si>
  <si>
    <t>0019443</t>
  </si>
  <si>
    <t>84054</t>
  </si>
  <si>
    <t>17H-0019444</t>
  </si>
  <si>
    <t>0019444</t>
  </si>
  <si>
    <t>84055</t>
  </si>
  <si>
    <t>17002774</t>
  </si>
  <si>
    <t>17H-0019445</t>
  </si>
  <si>
    <t>0019445</t>
  </si>
  <si>
    <t>84056</t>
  </si>
  <si>
    <t>17H-0019446</t>
  </si>
  <si>
    <t>0019446</t>
  </si>
  <si>
    <t>84057</t>
  </si>
  <si>
    <t>17002595</t>
  </si>
  <si>
    <t>17H-0019447</t>
  </si>
  <si>
    <t>0019447</t>
  </si>
  <si>
    <t>84058</t>
  </si>
  <si>
    <t>17H-0019448</t>
  </si>
  <si>
    <t>0019448</t>
  </si>
  <si>
    <t>84059</t>
  </si>
  <si>
    <t>18001407</t>
  </si>
  <si>
    <t>17H-0019449</t>
  </si>
  <si>
    <t>0019449</t>
  </si>
  <si>
    <t>84060</t>
  </si>
  <si>
    <t>18000437</t>
  </si>
  <si>
    <t>Mai Hồng</t>
  </si>
  <si>
    <t>17H-0019450</t>
  </si>
  <si>
    <t>0019450</t>
  </si>
  <si>
    <t>84061</t>
  </si>
  <si>
    <t>17H-0019451</t>
  </si>
  <si>
    <t>0019451</t>
  </si>
  <si>
    <t>84062</t>
  </si>
  <si>
    <t>17H-0019452</t>
  </si>
  <si>
    <t>0019452</t>
  </si>
  <si>
    <t>84064</t>
  </si>
  <si>
    <t>18000190</t>
  </si>
  <si>
    <t>17H-0019453</t>
  </si>
  <si>
    <t>0019453</t>
  </si>
  <si>
    <t>84066</t>
  </si>
  <si>
    <t>18000164</t>
  </si>
  <si>
    <t>17H-0019454</t>
  </si>
  <si>
    <t>0019454</t>
  </si>
  <si>
    <t>84069</t>
  </si>
  <si>
    <t>17H-0019455</t>
  </si>
  <si>
    <t>0019455</t>
  </si>
  <si>
    <t>84070</t>
  </si>
  <si>
    <t>17H-0019456</t>
  </si>
  <si>
    <t>0019456</t>
  </si>
  <si>
    <t>84071</t>
  </si>
  <si>
    <t>17H-0019457</t>
  </si>
  <si>
    <t>0019457</t>
  </si>
  <si>
    <t>84072</t>
  </si>
  <si>
    <t>16001986</t>
  </si>
  <si>
    <t>17H-0019458</t>
  </si>
  <si>
    <t>0019458</t>
  </si>
  <si>
    <t>84073</t>
  </si>
  <si>
    <t>17H-0019459</t>
  </si>
  <si>
    <t>0019459</t>
  </si>
  <si>
    <t>84074</t>
  </si>
  <si>
    <t>17H-0019460</t>
  </si>
  <si>
    <t>0019460</t>
  </si>
  <si>
    <t>84075</t>
  </si>
  <si>
    <t>17H-0019461</t>
  </si>
  <si>
    <t>0019461</t>
  </si>
  <si>
    <t>84076</t>
  </si>
  <si>
    <t>17H-0019462</t>
  </si>
  <si>
    <t>0019462</t>
  </si>
  <si>
    <t>(Ngày 26,/02/2019)</t>
  </si>
  <si>
    <t>TP. HCM, ngày 26 tháng 02 năm 2019</t>
  </si>
  <si>
    <t>Hai trăm ba mươi mốt triệu, chín trăm  chín mươi mốt ngàn đồng.</t>
  </si>
  <si>
    <t>84080</t>
  </si>
  <si>
    <t>27/02/2019</t>
  </si>
  <si>
    <t>17H-0019346</t>
  </si>
  <si>
    <t>84081</t>
  </si>
  <si>
    <t>16001649</t>
  </si>
  <si>
    <t>Ngũ Thành</t>
  </si>
  <si>
    <t>14/10/1997</t>
  </si>
  <si>
    <t>17H-0019347</t>
  </si>
  <si>
    <t>84082</t>
  </si>
  <si>
    <t>17H-0019348</t>
  </si>
  <si>
    <t>84083</t>
  </si>
  <si>
    <t>17H-0019349</t>
  </si>
  <si>
    <t>84084</t>
  </si>
  <si>
    <t>17H-0019350</t>
  </si>
  <si>
    <t>84088</t>
  </si>
  <si>
    <t>17H-0019351</t>
  </si>
  <si>
    <t>84090</t>
  </si>
  <si>
    <t>17H-0019352</t>
  </si>
  <si>
    <t>84093</t>
  </si>
  <si>
    <t>17H-0019353</t>
  </si>
  <si>
    <t>84119</t>
  </si>
  <si>
    <t>17H-0019354</t>
  </si>
  <si>
    <t>84125</t>
  </si>
  <si>
    <t>17H-0019355</t>
  </si>
  <si>
    <t>84129</t>
  </si>
  <si>
    <t>16003069</t>
  </si>
  <si>
    <t>17H-0019356</t>
  </si>
  <si>
    <t>84144</t>
  </si>
  <si>
    <t>18000560</t>
  </si>
  <si>
    <t>Phan Vịnh</t>
  </si>
  <si>
    <t>17H-0019357</t>
  </si>
  <si>
    <t>84147</t>
  </si>
  <si>
    <t>17H-0019358</t>
  </si>
  <si>
    <t>84148</t>
  </si>
  <si>
    <t>17H-0019359</t>
  </si>
  <si>
    <t>84149</t>
  </si>
  <si>
    <t>17H-0019360</t>
  </si>
  <si>
    <t>84085</t>
  </si>
  <si>
    <t>17H-0019463</t>
  </si>
  <si>
    <t>84089</t>
  </si>
  <si>
    <t>17H-0019464</t>
  </si>
  <si>
    <t>84094</t>
  </si>
  <si>
    <t>18000099</t>
  </si>
  <si>
    <t>07/07/2003</t>
  </si>
  <si>
    <t>17H-0019465</t>
  </si>
  <si>
    <t>84095</t>
  </si>
  <si>
    <t>17H-0019466</t>
  </si>
  <si>
    <t>84096</t>
  </si>
  <si>
    <t>17H-0019467</t>
  </si>
  <si>
    <t>84097</t>
  </si>
  <si>
    <t>17H-0019468</t>
  </si>
  <si>
    <t>84098</t>
  </si>
  <si>
    <t>16003089</t>
  </si>
  <si>
    <t>Lương Văn</t>
  </si>
  <si>
    <t>17H-0019469</t>
  </si>
  <si>
    <t>84100</t>
  </si>
  <si>
    <t>17H-0019470</t>
  </si>
  <si>
    <t>84102</t>
  </si>
  <si>
    <t>17H-0019471</t>
  </si>
  <si>
    <t>84103</t>
  </si>
  <si>
    <t>17H-0019472</t>
  </si>
  <si>
    <t>84104</t>
  </si>
  <si>
    <t>17H-0019473</t>
  </si>
  <si>
    <t>84105</t>
  </si>
  <si>
    <t>17H-0019474</t>
  </si>
  <si>
    <t>84106</t>
  </si>
  <si>
    <t>17H-0019475</t>
  </si>
  <si>
    <t>84107</t>
  </si>
  <si>
    <t>17H-0019476</t>
  </si>
  <si>
    <t>84108</t>
  </si>
  <si>
    <t>17H-0019477</t>
  </si>
  <si>
    <t>84109</t>
  </si>
  <si>
    <t>17001945</t>
  </si>
  <si>
    <t>17H-0019478</t>
  </si>
  <si>
    <t>84110</t>
  </si>
  <si>
    <t>17H-0019479</t>
  </si>
  <si>
    <t>84111</t>
  </si>
  <si>
    <t>17H-0019480</t>
  </si>
  <si>
    <t>84112</t>
  </si>
  <si>
    <t>18003001</t>
  </si>
  <si>
    <t>17H-0019481</t>
  </si>
  <si>
    <t>84117</t>
  </si>
  <si>
    <t>18000355</t>
  </si>
  <si>
    <t>17H-0019482</t>
  </si>
  <si>
    <t>84118</t>
  </si>
  <si>
    <t>18004039</t>
  </si>
  <si>
    <t>Trần Nam Thiên Bảo</t>
  </si>
  <si>
    <t>17H-0019483</t>
  </si>
  <si>
    <t>84120</t>
  </si>
  <si>
    <t>18000432</t>
  </si>
  <si>
    <t>17H-0019484</t>
  </si>
  <si>
    <t>84121</t>
  </si>
  <si>
    <t>17H-0019485</t>
  </si>
  <si>
    <t>84122</t>
  </si>
  <si>
    <t>17000752</t>
  </si>
  <si>
    <t>17H-0019486</t>
  </si>
  <si>
    <t>84124</t>
  </si>
  <si>
    <t>16003760</t>
  </si>
  <si>
    <t>13/07/1997</t>
  </si>
  <si>
    <t>17H-0019487</t>
  </si>
  <si>
    <t>84126</t>
  </si>
  <si>
    <t>17H-0019488</t>
  </si>
  <si>
    <t>84127</t>
  </si>
  <si>
    <t>18000226</t>
  </si>
  <si>
    <t>Từ Quang</t>
  </si>
  <si>
    <t>17H-0019489</t>
  </si>
  <si>
    <t>84128</t>
  </si>
  <si>
    <t>17H-0019490</t>
  </si>
  <si>
    <t>84131</t>
  </si>
  <si>
    <t>17H-0019491</t>
  </si>
  <si>
    <t>84132</t>
  </si>
  <si>
    <t>18004483</t>
  </si>
  <si>
    <t>17H-0019492</t>
  </si>
  <si>
    <t>84133</t>
  </si>
  <si>
    <t>17H-0019493</t>
  </si>
  <si>
    <t>84134</t>
  </si>
  <si>
    <t>17H-0019494</t>
  </si>
  <si>
    <t>84138</t>
  </si>
  <si>
    <t>17H-0019495</t>
  </si>
  <si>
    <t>84139</t>
  </si>
  <si>
    <t>18000037</t>
  </si>
  <si>
    <t>17H-0019496</t>
  </si>
  <si>
    <t>84140</t>
  </si>
  <si>
    <t>17H-0019497</t>
  </si>
  <si>
    <t>84141</t>
  </si>
  <si>
    <t>17H-0019498</t>
  </si>
  <si>
    <t>84142</t>
  </si>
  <si>
    <t>17H-0019499</t>
  </si>
  <si>
    <t>84143</t>
  </si>
  <si>
    <t>17000862</t>
  </si>
  <si>
    <t>Nguyễn Huỳnh Ngọc</t>
  </si>
  <si>
    <t>17H-0019500</t>
  </si>
  <si>
    <t>84145</t>
  </si>
  <si>
    <t>17H-0019501</t>
  </si>
  <si>
    <t>84146</t>
  </si>
  <si>
    <t>18000029</t>
  </si>
  <si>
    <t>17H-0019502</t>
  </si>
  <si>
    <t>0019346</t>
  </si>
  <si>
    <t>0019347</t>
  </si>
  <si>
    <t>0019348</t>
  </si>
  <si>
    <t>0019349</t>
  </si>
  <si>
    <t>0019350</t>
  </si>
  <si>
    <t>0019351</t>
  </si>
  <si>
    <t>0019352</t>
  </si>
  <si>
    <t>0019353</t>
  </si>
  <si>
    <t>0019354</t>
  </si>
  <si>
    <t>0019355</t>
  </si>
  <si>
    <t>0019356</t>
  </si>
  <si>
    <t>0019357</t>
  </si>
  <si>
    <t>0019358</t>
  </si>
  <si>
    <t>0019359</t>
  </si>
  <si>
    <t>0019360</t>
  </si>
  <si>
    <t>0019463</t>
  </si>
  <si>
    <t>0019464</t>
  </si>
  <si>
    <t>0019465</t>
  </si>
  <si>
    <t>0019466</t>
  </si>
  <si>
    <t>0019467</t>
  </si>
  <si>
    <t>0019468</t>
  </si>
  <si>
    <t>0019469</t>
  </si>
  <si>
    <t>0019470</t>
  </si>
  <si>
    <t>0019471</t>
  </si>
  <si>
    <t>0019472</t>
  </si>
  <si>
    <t>0019473</t>
  </si>
  <si>
    <t>0019474</t>
  </si>
  <si>
    <t>0019475</t>
  </si>
  <si>
    <t>0019476</t>
  </si>
  <si>
    <t>0019477</t>
  </si>
  <si>
    <t>0019478</t>
  </si>
  <si>
    <t>0019479</t>
  </si>
  <si>
    <t>0019480</t>
  </si>
  <si>
    <t>0019481</t>
  </si>
  <si>
    <t>0019482</t>
  </si>
  <si>
    <t>0019483</t>
  </si>
  <si>
    <t>0019484</t>
  </si>
  <si>
    <t>0019485</t>
  </si>
  <si>
    <t>0019486</t>
  </si>
  <si>
    <t>0019487</t>
  </si>
  <si>
    <t>0019488</t>
  </si>
  <si>
    <t>0019489</t>
  </si>
  <si>
    <t>0019490</t>
  </si>
  <si>
    <t>0019491</t>
  </si>
  <si>
    <t>0019492</t>
  </si>
  <si>
    <t>0019493</t>
  </si>
  <si>
    <t>0019494</t>
  </si>
  <si>
    <t>0019495</t>
  </si>
  <si>
    <t>0019496</t>
  </si>
  <si>
    <t>0019497</t>
  </si>
  <si>
    <t>0019498</t>
  </si>
  <si>
    <t>0019499</t>
  </si>
  <si>
    <t>0019500</t>
  </si>
  <si>
    <t>0019501</t>
  </si>
  <si>
    <t>0019502</t>
  </si>
  <si>
    <t>Hai trăm hai mươi hai triệu, chín trăm  hai mươi ba ngàn đồng.</t>
  </si>
  <si>
    <t>TP. HCM, ngày 27 tháng 02 năm 2019</t>
  </si>
  <si>
    <t>(Ngày 27/02/2019)</t>
  </si>
  <si>
    <t>84152</t>
  </si>
  <si>
    <t>28/02/2019</t>
  </si>
  <si>
    <t>0019361</t>
  </si>
  <si>
    <t>84157</t>
  </si>
  <si>
    <t>17H-0019362</t>
  </si>
  <si>
    <t>0019362</t>
  </si>
  <si>
    <t>84203</t>
  </si>
  <si>
    <t>16001953</t>
  </si>
  <si>
    <t>17H-0019363</t>
  </si>
  <si>
    <t>0019363</t>
  </si>
  <si>
    <t>84206</t>
  </si>
  <si>
    <t>17H-0019364</t>
  </si>
  <si>
    <t>0019364</t>
  </si>
  <si>
    <t>84207</t>
  </si>
  <si>
    <t>18003915</t>
  </si>
  <si>
    <t>17H-0019365</t>
  </si>
  <si>
    <t>0019365</t>
  </si>
  <si>
    <t>84211</t>
  </si>
  <si>
    <t>0019366</t>
  </si>
  <si>
    <t>84218</t>
  </si>
  <si>
    <t>17H-0019367</t>
  </si>
  <si>
    <t>0019367</t>
  </si>
  <si>
    <t>84219</t>
  </si>
  <si>
    <t>18000312</t>
  </si>
  <si>
    <t>17H-0019368</t>
  </si>
  <si>
    <t>0019368</t>
  </si>
  <si>
    <t>84220</t>
  </si>
  <si>
    <t>17H-0019369</t>
  </si>
  <si>
    <t>0019369</t>
  </si>
  <si>
    <t>84222</t>
  </si>
  <si>
    <t>18003422</t>
  </si>
  <si>
    <t>Võ Lạc</t>
  </si>
  <si>
    <t>17H-0019370</t>
  </si>
  <si>
    <t>0019370</t>
  </si>
  <si>
    <t>84226</t>
  </si>
  <si>
    <t>17H-0019371</t>
  </si>
  <si>
    <t>0019371</t>
  </si>
  <si>
    <t>84230</t>
  </si>
  <si>
    <t>17H-0019372</t>
  </si>
  <si>
    <t>0019372</t>
  </si>
  <si>
    <t>84231</t>
  </si>
  <si>
    <t>18003074</t>
  </si>
  <si>
    <t>Võ Trần Nhật</t>
  </si>
  <si>
    <t>08/05/2000</t>
  </si>
  <si>
    <t>17H-0019373</t>
  </si>
  <si>
    <t>0019373</t>
  </si>
  <si>
    <t>84150</t>
  </si>
  <si>
    <t>18000288</t>
  </si>
  <si>
    <t>Võ Văn Song</t>
  </si>
  <si>
    <t>19/03/2003</t>
  </si>
  <si>
    <t>17H-0019503</t>
  </si>
  <si>
    <t>0019503</t>
  </si>
  <si>
    <t>84151</t>
  </si>
  <si>
    <t>18000094</t>
  </si>
  <si>
    <t>17H-0019504</t>
  </si>
  <si>
    <t>0019504</t>
  </si>
  <si>
    <t>84153</t>
  </si>
  <si>
    <t>17H-0019505</t>
  </si>
  <si>
    <t>0019505</t>
  </si>
  <si>
    <t>84154</t>
  </si>
  <si>
    <t>17H-0019506</t>
  </si>
  <si>
    <t>0019506</t>
  </si>
  <si>
    <t>84155</t>
  </si>
  <si>
    <t>17H-0019507</t>
  </si>
  <si>
    <t>0019507</t>
  </si>
  <si>
    <t>84156</t>
  </si>
  <si>
    <t>17H-0019508</t>
  </si>
  <si>
    <t>0019508</t>
  </si>
  <si>
    <t>84159</t>
  </si>
  <si>
    <t>17H-0019509</t>
  </si>
  <si>
    <t>0019509</t>
  </si>
  <si>
    <t>84160</t>
  </si>
  <si>
    <t>17H-0019510</t>
  </si>
  <si>
    <t>0019510</t>
  </si>
  <si>
    <t>84161</t>
  </si>
  <si>
    <t>17H-0019511</t>
  </si>
  <si>
    <t>0019511</t>
  </si>
  <si>
    <t>84162</t>
  </si>
  <si>
    <t>16001576</t>
  </si>
  <si>
    <t>Lê Cao</t>
  </si>
  <si>
    <t>17H-0019512</t>
  </si>
  <si>
    <t>0019512</t>
  </si>
  <si>
    <t>84163</t>
  </si>
  <si>
    <t>17H-0019513</t>
  </si>
  <si>
    <t>0019513</t>
  </si>
  <si>
    <t>84164</t>
  </si>
  <si>
    <t>17H-0019514</t>
  </si>
  <si>
    <t>0019514</t>
  </si>
  <si>
    <t>84165</t>
  </si>
  <si>
    <t>17H-0019515</t>
  </si>
  <si>
    <t>0019515</t>
  </si>
  <si>
    <t>84166</t>
  </si>
  <si>
    <t>16002205</t>
  </si>
  <si>
    <t>31/10/1998</t>
  </si>
  <si>
    <t>17H-0019516</t>
  </si>
  <si>
    <t>0019516</t>
  </si>
  <si>
    <t>84167</t>
  </si>
  <si>
    <t>17H-0019517</t>
  </si>
  <si>
    <t>0019517</t>
  </si>
  <si>
    <t>84168</t>
  </si>
  <si>
    <t>17H-0019518</t>
  </si>
  <si>
    <t>0019518</t>
  </si>
  <si>
    <t>84169</t>
  </si>
  <si>
    <t>18000057</t>
  </si>
  <si>
    <t>Lương Ngọc</t>
  </si>
  <si>
    <t>17H-0019519</t>
  </si>
  <si>
    <t>0019519</t>
  </si>
  <si>
    <t>84170</t>
  </si>
  <si>
    <t>17H-0019520</t>
  </si>
  <si>
    <t>0019520</t>
  </si>
  <si>
    <t>84173</t>
  </si>
  <si>
    <t>17H-0019521</t>
  </si>
  <si>
    <t>0019521</t>
  </si>
  <si>
    <t>84174</t>
  </si>
  <si>
    <t>17H-0019522</t>
  </si>
  <si>
    <t>0019522</t>
  </si>
  <si>
    <t>84175</t>
  </si>
  <si>
    <t>17H-0019523</t>
  </si>
  <si>
    <t>0019523</t>
  </si>
  <si>
    <t>84176</t>
  </si>
  <si>
    <t>17H-0019524</t>
  </si>
  <si>
    <t>0019524</t>
  </si>
  <si>
    <t>84178</t>
  </si>
  <si>
    <t>18000098</t>
  </si>
  <si>
    <t>17H-0019525</t>
  </si>
  <si>
    <t>0019525</t>
  </si>
  <si>
    <t>84179</t>
  </si>
  <si>
    <t>17H-0019526</t>
  </si>
  <si>
    <t>0019526</t>
  </si>
  <si>
    <t>84180</t>
  </si>
  <si>
    <t>17H-0019527</t>
  </si>
  <si>
    <t>0019527</t>
  </si>
  <si>
    <t>84181</t>
  </si>
  <si>
    <t>17H-0019528</t>
  </si>
  <si>
    <t>0019528</t>
  </si>
  <si>
    <t>84182</t>
  </si>
  <si>
    <t>17H-0019529</t>
  </si>
  <si>
    <t>0019529</t>
  </si>
  <si>
    <t>84183</t>
  </si>
  <si>
    <t>16000958</t>
  </si>
  <si>
    <t>17H-0019530</t>
  </si>
  <si>
    <t>0019530</t>
  </si>
  <si>
    <t>84184</t>
  </si>
  <si>
    <t>17H-0019531</t>
  </si>
  <si>
    <t>0019531</t>
  </si>
  <si>
    <t>84185</t>
  </si>
  <si>
    <t>17H-0019532</t>
  </si>
  <si>
    <t>0019532</t>
  </si>
  <si>
    <t>84186</t>
  </si>
  <si>
    <t>17H-0019533</t>
  </si>
  <si>
    <t>0019533</t>
  </si>
  <si>
    <t>84187</t>
  </si>
  <si>
    <t>17H-0019534</t>
  </si>
  <si>
    <t>0019534</t>
  </si>
  <si>
    <t>84188</t>
  </si>
  <si>
    <t>18001329</t>
  </si>
  <si>
    <t>04/09/2003</t>
  </si>
  <si>
    <t>17H-0019535</t>
  </si>
  <si>
    <t>0019535</t>
  </si>
  <si>
    <t>84189</t>
  </si>
  <si>
    <t>17H-0019536</t>
  </si>
  <si>
    <t>0019536</t>
  </si>
  <si>
    <t>84191</t>
  </si>
  <si>
    <t>17H-0019537</t>
  </si>
  <si>
    <t>0019537</t>
  </si>
  <si>
    <t>84192</t>
  </si>
  <si>
    <t>17H-0019538</t>
  </si>
  <si>
    <t>0019538</t>
  </si>
  <si>
    <t>84193</t>
  </si>
  <si>
    <t>17H-0019539</t>
  </si>
  <si>
    <t>0019539</t>
  </si>
  <si>
    <t>84194</t>
  </si>
  <si>
    <t>17H-0019540</t>
  </si>
  <si>
    <t>0019540</t>
  </si>
  <si>
    <t>84195</t>
  </si>
  <si>
    <t>17H-0019541</t>
  </si>
  <si>
    <t>0019541</t>
  </si>
  <si>
    <t>84196</t>
  </si>
  <si>
    <t>18001331</t>
  </si>
  <si>
    <t>Đặng Huỳnh Phương</t>
  </si>
  <si>
    <t>17H-0019542</t>
  </si>
  <si>
    <t>0019542</t>
  </si>
  <si>
    <t>84197</t>
  </si>
  <si>
    <t>17H-0019543</t>
  </si>
  <si>
    <t>0019543</t>
  </si>
  <si>
    <t>84199</t>
  </si>
  <si>
    <t>17H-0019544</t>
  </si>
  <si>
    <t>0019544</t>
  </si>
  <si>
    <t>84200</t>
  </si>
  <si>
    <t>17H-0019545</t>
  </si>
  <si>
    <t>0019545</t>
  </si>
  <si>
    <t>84202</t>
  </si>
  <si>
    <t>17002230</t>
  </si>
  <si>
    <t>Nguyễn Châu Thanh</t>
  </si>
  <si>
    <t>17H-0019546</t>
  </si>
  <si>
    <t>0019546</t>
  </si>
  <si>
    <t>84204</t>
  </si>
  <si>
    <t>18002576</t>
  </si>
  <si>
    <t>17H-0019547</t>
  </si>
  <si>
    <t>0019547</t>
  </si>
  <si>
    <t>84205</t>
  </si>
  <si>
    <t>17H-0019548</t>
  </si>
  <si>
    <t>0019548</t>
  </si>
  <si>
    <t>84208</t>
  </si>
  <si>
    <t>17H-0019549</t>
  </si>
  <si>
    <t>0019549</t>
  </si>
  <si>
    <t>84209</t>
  </si>
  <si>
    <t>17H-0019550</t>
  </si>
  <si>
    <t>0019550</t>
  </si>
  <si>
    <t>84210</t>
  </si>
  <si>
    <t>18000424</t>
  </si>
  <si>
    <t>17H-0019551</t>
  </si>
  <si>
    <t>0019551</t>
  </si>
  <si>
    <t>84212</t>
  </si>
  <si>
    <t>17H-0019552</t>
  </si>
  <si>
    <t>0019552</t>
  </si>
  <si>
    <t>84213</t>
  </si>
  <si>
    <t>18001291</t>
  </si>
  <si>
    <t>Chức</t>
  </si>
  <si>
    <t>17H-0019553</t>
  </si>
  <si>
    <t>0019553</t>
  </si>
  <si>
    <t>84214</t>
  </si>
  <si>
    <t>18004211</t>
  </si>
  <si>
    <t>Đỗ Nguyễn Công</t>
  </si>
  <si>
    <t>17H-0019554</t>
  </si>
  <si>
    <t>0019554</t>
  </si>
  <si>
    <t>84215</t>
  </si>
  <si>
    <t>17H-0019555</t>
  </si>
  <si>
    <t>0019555</t>
  </si>
  <si>
    <t>84216</t>
  </si>
  <si>
    <t>18000606</t>
  </si>
  <si>
    <t>17H-0019556</t>
  </si>
  <si>
    <t>0019556</t>
  </si>
  <si>
    <t>84217</t>
  </si>
  <si>
    <t>17H-0019557</t>
  </si>
  <si>
    <t>0019557</t>
  </si>
  <si>
    <t>84221</t>
  </si>
  <si>
    <t>17H-0019558</t>
  </si>
  <si>
    <t>0019558</t>
  </si>
  <si>
    <t>84224</t>
  </si>
  <si>
    <t>17H-0019559</t>
  </si>
  <si>
    <t>0019559</t>
  </si>
  <si>
    <t>84227</t>
  </si>
  <si>
    <t>18001296</t>
  </si>
  <si>
    <t>17H-0019560</t>
  </si>
  <si>
    <t>0019560</t>
  </si>
  <si>
    <t>84228</t>
  </si>
  <si>
    <t>17H-0019561</t>
  </si>
  <si>
    <t>0019561</t>
  </si>
  <si>
    <t>84229</t>
  </si>
  <si>
    <t>18002984</t>
  </si>
  <si>
    <t>17H-0019562</t>
  </si>
  <si>
    <t>0019562</t>
  </si>
  <si>
    <t>84232</t>
  </si>
  <si>
    <t>17H-0019563</t>
  </si>
  <si>
    <t>0019563</t>
  </si>
  <si>
    <t>chuyển khoản</t>
  </si>
  <si>
    <t>(Ngày 28/02/2019)</t>
  </si>
  <si>
    <t>Ba trăm lẻ bốn triệu, ba trăm tám mươi chín ngàn đồng.</t>
  </si>
  <si>
    <t>TP. HCM, ngày 28 tháng 02 năm 2019</t>
  </si>
  <si>
    <t>84236</t>
  </si>
  <si>
    <t>01/03/2019</t>
  </si>
  <si>
    <t>17H-0019374</t>
  </si>
  <si>
    <t>0019374</t>
  </si>
  <si>
    <t>84237</t>
  </si>
  <si>
    <t>17H-0019375</t>
  </si>
  <si>
    <t>0019375</t>
  </si>
  <si>
    <t>84238</t>
  </si>
  <si>
    <t>17H-0019376</t>
  </si>
  <si>
    <t>0019376</t>
  </si>
  <si>
    <t>84246</t>
  </si>
  <si>
    <t>17H-0019377</t>
  </si>
  <si>
    <t>0019377</t>
  </si>
  <si>
    <t>84262</t>
  </si>
  <si>
    <t>17003109</t>
  </si>
  <si>
    <t>Nguyễn Hoàng Lan</t>
  </si>
  <si>
    <t>17H-0019378</t>
  </si>
  <si>
    <t>0019378</t>
  </si>
  <si>
    <t>84263</t>
  </si>
  <si>
    <t>17H-0019379</t>
  </si>
  <si>
    <t>0019379</t>
  </si>
  <si>
    <t>84265</t>
  </si>
  <si>
    <t>17H-0019380</t>
  </si>
  <si>
    <t>0019380</t>
  </si>
  <si>
    <t>84266</t>
  </si>
  <si>
    <t>17H-0019381</t>
  </si>
  <si>
    <t>0019381</t>
  </si>
  <si>
    <t>84267</t>
  </si>
  <si>
    <t>17000101</t>
  </si>
  <si>
    <t>Tạ Trung</t>
  </si>
  <si>
    <t>17H-0019382</t>
  </si>
  <si>
    <t>0019382</t>
  </si>
  <si>
    <t>84270</t>
  </si>
  <si>
    <t>17H-0019383</t>
  </si>
  <si>
    <t>0019383</t>
  </si>
  <si>
    <t>84271</t>
  </si>
  <si>
    <t>17H-0019384</t>
  </si>
  <si>
    <t>0019384</t>
  </si>
  <si>
    <t>84272</t>
  </si>
  <si>
    <t>17H-0019385</t>
  </si>
  <si>
    <t>0019385</t>
  </si>
  <si>
    <t>84273</t>
  </si>
  <si>
    <t>17H-0019386</t>
  </si>
  <si>
    <t>0019386</t>
  </si>
  <si>
    <t>84274</t>
  </si>
  <si>
    <t>17H-0019387</t>
  </si>
  <si>
    <t>0019387</t>
  </si>
  <si>
    <t>84277</t>
  </si>
  <si>
    <t>17H-0019388</t>
  </si>
  <si>
    <t>0019388</t>
  </si>
  <si>
    <t>84282</t>
  </si>
  <si>
    <t>18001315</t>
  </si>
  <si>
    <t>10/04/2003</t>
  </si>
  <si>
    <t>17H-0019390</t>
  </si>
  <si>
    <t>0019390</t>
  </si>
  <si>
    <t>84233</t>
  </si>
  <si>
    <t>17H-0019564</t>
  </si>
  <si>
    <t>0019564</t>
  </si>
  <si>
    <t>84234</t>
  </si>
  <si>
    <t>17H-0019565</t>
  </si>
  <si>
    <t>0019565</t>
  </si>
  <si>
    <t>84235</t>
  </si>
  <si>
    <t>17H-0019566</t>
  </si>
  <si>
    <t>0019566</t>
  </si>
  <si>
    <t>84239</t>
  </si>
  <si>
    <t>17H-0019567</t>
  </si>
  <si>
    <t>0019567</t>
  </si>
  <si>
    <t>84240</t>
  </si>
  <si>
    <t>17H-0019568</t>
  </si>
  <si>
    <t>0019568</t>
  </si>
  <si>
    <t>84241</t>
  </si>
  <si>
    <t>17H-0019569</t>
  </si>
  <si>
    <t>0019569</t>
  </si>
  <si>
    <t>84242</t>
  </si>
  <si>
    <t>17H-0019570</t>
  </si>
  <si>
    <t>0019570</t>
  </si>
  <si>
    <t>84244</t>
  </si>
  <si>
    <t>17H-0019571</t>
  </si>
  <si>
    <t>0019571</t>
  </si>
  <si>
    <t>84245</t>
  </si>
  <si>
    <t>17H-0019572</t>
  </si>
  <si>
    <t>0019572</t>
  </si>
  <si>
    <t>84247</t>
  </si>
  <si>
    <t>18003535</t>
  </si>
  <si>
    <t>Mai Thị Uyên</t>
  </si>
  <si>
    <t>17H-0019573</t>
  </si>
  <si>
    <t>0019573</t>
  </si>
  <si>
    <t>84248</t>
  </si>
  <si>
    <t>17H-0019574</t>
  </si>
  <si>
    <t>0019574</t>
  </si>
  <si>
    <t>84249</t>
  </si>
  <si>
    <t>17H-0019575</t>
  </si>
  <si>
    <t>0019575</t>
  </si>
  <si>
    <t>84250</t>
  </si>
  <si>
    <t>17H-0019576</t>
  </si>
  <si>
    <t>0019576</t>
  </si>
  <si>
    <t>84251</t>
  </si>
  <si>
    <t>17H-0019577</t>
  </si>
  <si>
    <t>0019577</t>
  </si>
  <si>
    <t>84252</t>
  </si>
  <si>
    <t>17H-0019578</t>
  </si>
  <si>
    <t>0019578</t>
  </si>
  <si>
    <t>84253</t>
  </si>
  <si>
    <t>17H-0019579</t>
  </si>
  <si>
    <t>0019579</t>
  </si>
  <si>
    <t>84254</t>
  </si>
  <si>
    <t>17H-0019580</t>
  </si>
  <si>
    <t>0019580</t>
  </si>
  <si>
    <t>84255</t>
  </si>
  <si>
    <t>17H-0019581</t>
  </si>
  <si>
    <t>0019581</t>
  </si>
  <si>
    <t>84256</t>
  </si>
  <si>
    <t>17H-0019582</t>
  </si>
  <si>
    <t>0019582</t>
  </si>
  <si>
    <t>84257</t>
  </si>
  <si>
    <t>17H-0019583</t>
  </si>
  <si>
    <t>0019583</t>
  </si>
  <si>
    <t>84258</t>
  </si>
  <si>
    <t>17H-0019584</t>
  </si>
  <si>
    <t>0019584</t>
  </si>
  <si>
    <t>84259</t>
  </si>
  <si>
    <t>17H-0019585</t>
  </si>
  <si>
    <t>0019585</t>
  </si>
  <si>
    <t>84260</t>
  </si>
  <si>
    <t>17H-0019586</t>
  </si>
  <si>
    <t>0019586</t>
  </si>
  <si>
    <t>84275</t>
  </si>
  <si>
    <t>17H-0019587</t>
  </si>
  <si>
    <t>0019587</t>
  </si>
  <si>
    <t>84276</t>
  </si>
  <si>
    <t>17H-0019588</t>
  </si>
  <si>
    <t>0019588</t>
  </si>
  <si>
    <t>84279</t>
  </si>
  <si>
    <t>17H-0019589</t>
  </si>
  <si>
    <t>0019589</t>
  </si>
  <si>
    <t>84280</t>
  </si>
  <si>
    <t>17H-0019590</t>
  </si>
  <si>
    <t>0019590</t>
  </si>
  <si>
    <t>84281</t>
  </si>
  <si>
    <t>17H-0019591</t>
  </si>
  <si>
    <t>0019591</t>
  </si>
  <si>
    <t>84284</t>
  </si>
  <si>
    <t>17H-0019592</t>
  </si>
  <si>
    <t>0019592</t>
  </si>
  <si>
    <t>84285</t>
  </si>
  <si>
    <t>17H-0019593</t>
  </si>
  <si>
    <t>0019593</t>
  </si>
  <si>
    <t>84286</t>
  </si>
  <si>
    <t>17H-0019594</t>
  </si>
  <si>
    <t>0019594</t>
  </si>
  <si>
    <t>84288</t>
  </si>
  <si>
    <t>17H-0019595</t>
  </si>
  <si>
    <t>0019595</t>
  </si>
  <si>
    <t>84289</t>
  </si>
  <si>
    <t>17H-0019596</t>
  </si>
  <si>
    <t>0019596</t>
  </si>
  <si>
    <t>84290</t>
  </si>
  <si>
    <t>17H-0019597</t>
  </si>
  <si>
    <t>0019597</t>
  </si>
  <si>
    <t>84291</t>
  </si>
  <si>
    <t>18001684</t>
  </si>
  <si>
    <t>17H-0019598</t>
  </si>
  <si>
    <t>0019598</t>
  </si>
  <si>
    <t>84292</t>
  </si>
  <si>
    <t>17H-0019599</t>
  </si>
  <si>
    <t>0019599</t>
  </si>
  <si>
    <t>84294</t>
  </si>
  <si>
    <t>17H-0019600</t>
  </si>
  <si>
    <t>0019600</t>
  </si>
  <si>
    <t>84297</t>
  </si>
  <si>
    <t>17H-0019601</t>
  </si>
  <si>
    <t>0019601</t>
  </si>
  <si>
    <t>84298</t>
  </si>
  <si>
    <t>17H-0019602</t>
  </si>
  <si>
    <t>0019602</t>
  </si>
  <si>
    <t>84300</t>
  </si>
  <si>
    <t>17001702</t>
  </si>
  <si>
    <t>17H-0019603</t>
  </si>
  <si>
    <t>0019603</t>
  </si>
  <si>
    <t>84302</t>
  </si>
  <si>
    <t>17H-0019604</t>
  </si>
  <si>
    <t>0019604</t>
  </si>
  <si>
    <t>84306</t>
  </si>
  <si>
    <t>18000340</t>
  </si>
  <si>
    <t>Nguyễn Tần Doanh</t>
  </si>
  <si>
    <t>17H-0019605</t>
  </si>
  <si>
    <t>0019605</t>
  </si>
  <si>
    <t>84307</t>
  </si>
  <si>
    <t>17H-0019606</t>
  </si>
  <si>
    <t>0019606</t>
  </si>
  <si>
    <t>84308</t>
  </si>
  <si>
    <t>17H-0019607</t>
  </si>
  <si>
    <t>0019607</t>
  </si>
  <si>
    <t>84310</t>
  </si>
  <si>
    <t>18000431</t>
  </si>
  <si>
    <t>22/09/2003</t>
  </si>
  <si>
    <t>17H-0019608</t>
  </si>
  <si>
    <t>0019608</t>
  </si>
  <si>
    <t>84313</t>
  </si>
  <si>
    <t>18000460</t>
  </si>
  <si>
    <t>02/03/2019</t>
  </si>
  <si>
    <t>17H-0019609</t>
  </si>
  <si>
    <t>0019609</t>
  </si>
  <si>
    <t>84314</t>
  </si>
  <si>
    <t>17H-0019610</t>
  </si>
  <si>
    <t>0019610</t>
  </si>
  <si>
    <t>84315</t>
  </si>
  <si>
    <t>17H-0019611</t>
  </si>
  <si>
    <t>0019611</t>
  </si>
  <si>
    <t>84316</t>
  </si>
  <si>
    <t>17H-0019612</t>
  </si>
  <si>
    <t>0019612</t>
  </si>
  <si>
    <t>84317</t>
  </si>
  <si>
    <t>17H-0019613</t>
  </si>
  <si>
    <t>0019613</t>
  </si>
  <si>
    <t>84318</t>
  </si>
  <si>
    <t>18000360</t>
  </si>
  <si>
    <t>Tô Võ Hải</t>
  </si>
  <si>
    <t>17H-0019614</t>
  </si>
  <si>
    <t>0019614</t>
  </si>
  <si>
    <t>84319</t>
  </si>
  <si>
    <t>17H-0019615</t>
  </si>
  <si>
    <t>0019615</t>
  </si>
  <si>
    <t>84320</t>
  </si>
  <si>
    <t>17H-0019616</t>
  </si>
  <si>
    <t>0019616</t>
  </si>
  <si>
    <t>84321</t>
  </si>
  <si>
    <t>17H-0019617</t>
  </si>
  <si>
    <t>0019617</t>
  </si>
  <si>
    <t>84322</t>
  </si>
  <si>
    <t>17H-0019618</t>
  </si>
  <si>
    <t>0019618</t>
  </si>
  <si>
    <t>84323</t>
  </si>
  <si>
    <t>17H-0019619</t>
  </si>
  <si>
    <t>0019619</t>
  </si>
  <si>
    <t>84324</t>
  </si>
  <si>
    <t>17H-0019620</t>
  </si>
  <si>
    <t>0019620</t>
  </si>
  <si>
    <t>84325</t>
  </si>
  <si>
    <t>17H-0019621</t>
  </si>
  <si>
    <t>0019621</t>
  </si>
  <si>
    <t>84327</t>
  </si>
  <si>
    <t>18001327</t>
  </si>
  <si>
    <t>Hà Đình Trọng</t>
  </si>
  <si>
    <t>09/03/2003</t>
  </si>
  <si>
    <t>17H-0019622</t>
  </si>
  <si>
    <t>0019622</t>
  </si>
  <si>
    <t>84328</t>
  </si>
  <si>
    <t>17H-0019623</t>
  </si>
  <si>
    <t>0019623</t>
  </si>
  <si>
    <t>84329</t>
  </si>
  <si>
    <t>17H-0019624</t>
  </si>
  <si>
    <t>0019624</t>
  </si>
  <si>
    <t>84330</t>
  </si>
  <si>
    <t>17H-0019625</t>
  </si>
  <si>
    <t>0019625</t>
  </si>
  <si>
    <t>84331</t>
  </si>
  <si>
    <t>17H-0019626</t>
  </si>
  <si>
    <t>0019626</t>
  </si>
  <si>
    <t>84332</t>
  </si>
  <si>
    <t>18000401</t>
  </si>
  <si>
    <t>17H-0019627</t>
  </si>
  <si>
    <t>0019627</t>
  </si>
  <si>
    <t>84334</t>
  </si>
  <si>
    <t>17H-0019628</t>
  </si>
  <si>
    <t>0019628</t>
  </si>
  <si>
    <t>84335</t>
  </si>
  <si>
    <t>17H-0019629</t>
  </si>
  <si>
    <t>0019629</t>
  </si>
  <si>
    <t>84336</t>
  </si>
  <si>
    <t>17001200</t>
  </si>
  <si>
    <t>17H-0019630</t>
  </si>
  <si>
    <t>0019630</t>
  </si>
  <si>
    <t>84337</t>
  </si>
  <si>
    <t>17H-0019631</t>
  </si>
  <si>
    <t>0019631</t>
  </si>
  <si>
    <t>84338</t>
  </si>
  <si>
    <t>17H-0019632</t>
  </si>
  <si>
    <t>0019632</t>
  </si>
  <si>
    <t>84339</t>
  </si>
  <si>
    <t>17H-0019633</t>
  </si>
  <si>
    <t>0019633</t>
  </si>
  <si>
    <t>84340</t>
  </si>
  <si>
    <t>17H-0019634</t>
  </si>
  <si>
    <t>0019634</t>
  </si>
  <si>
    <t>84341</t>
  </si>
  <si>
    <t>17H-0019635</t>
  </si>
  <si>
    <t>0019635</t>
  </si>
  <si>
    <t>84287</t>
  </si>
  <si>
    <t>17H-0020001</t>
  </si>
  <si>
    <t>0020001</t>
  </si>
  <si>
    <t>84293</t>
  </si>
  <si>
    <t>18001368</t>
  </si>
  <si>
    <t>17H-0020002</t>
  </si>
  <si>
    <t>0020002</t>
  </si>
  <si>
    <t>84296</t>
  </si>
  <si>
    <t>17H-0020003</t>
  </si>
  <si>
    <t>0020003</t>
  </si>
  <si>
    <t>84299</t>
  </si>
  <si>
    <t>18002918</t>
  </si>
  <si>
    <t>17H-0020004</t>
  </si>
  <si>
    <t>0020004</t>
  </si>
  <si>
    <t>84301</t>
  </si>
  <si>
    <t>18000452</t>
  </si>
  <si>
    <t>Phan Lê Minh</t>
  </si>
  <si>
    <t>17H-0020005</t>
  </si>
  <si>
    <t>0020005</t>
  </si>
  <si>
    <t>84303</t>
  </si>
  <si>
    <t>18000461</t>
  </si>
  <si>
    <t>17H-0020006</t>
  </si>
  <si>
    <t>0020006</t>
  </si>
  <si>
    <t>84304</t>
  </si>
  <si>
    <t>17H-0020007</t>
  </si>
  <si>
    <t>0020007</t>
  </si>
  <si>
    <t>84311</t>
  </si>
  <si>
    <t>17H-0020008</t>
  </si>
  <si>
    <t>0020008</t>
  </si>
  <si>
    <t>84312</t>
  </si>
  <si>
    <t>18000481</t>
  </si>
  <si>
    <t>Nguyễn Minh Đăng</t>
  </si>
  <si>
    <t>17H-0020009</t>
  </si>
  <si>
    <t>0020009</t>
  </si>
  <si>
    <t>84342</t>
  </si>
  <si>
    <t>17H-0020010</t>
  </si>
  <si>
    <t>0020010</t>
  </si>
  <si>
    <t>84343</t>
  </si>
  <si>
    <t>17H-0020011</t>
  </si>
  <si>
    <t>0020011</t>
  </si>
  <si>
    <t>84344</t>
  </si>
  <si>
    <t>17H-0020012</t>
  </si>
  <si>
    <t>0020012</t>
  </si>
  <si>
    <t>84345</t>
  </si>
  <si>
    <t>18000588</t>
  </si>
  <si>
    <t>Trần Lê Gia</t>
  </si>
  <si>
    <t>17H-0020013</t>
  </si>
  <si>
    <t>0020013</t>
  </si>
  <si>
    <t>84346</t>
  </si>
  <si>
    <t>17H-0020014</t>
  </si>
  <si>
    <t>0020014</t>
  </si>
  <si>
    <t>84347</t>
  </si>
  <si>
    <t>17H-0020015</t>
  </si>
  <si>
    <t>0020015</t>
  </si>
  <si>
    <t>84348</t>
  </si>
  <si>
    <t>17H-0020016</t>
  </si>
  <si>
    <t>0020016</t>
  </si>
  <si>
    <t>84349</t>
  </si>
  <si>
    <t>17H-0020017</t>
  </si>
  <si>
    <t>0020017</t>
  </si>
  <si>
    <t>84350</t>
  </si>
  <si>
    <t>16002849</t>
  </si>
  <si>
    <t>30/08/1997</t>
  </si>
  <si>
    <t>17H-0020018</t>
  </si>
  <si>
    <t>0020018</t>
  </si>
  <si>
    <t>84352</t>
  </si>
  <si>
    <t>17H-0020019</t>
  </si>
  <si>
    <t>0020019</t>
  </si>
  <si>
    <t>84353</t>
  </si>
  <si>
    <t>17H-0020020</t>
  </si>
  <si>
    <t>0020020</t>
  </si>
  <si>
    <t>84354</t>
  </si>
  <si>
    <t>16003112</t>
  </si>
  <si>
    <t>Huỳnh Ngọc Tuyết</t>
  </si>
  <si>
    <t>17H-0020021</t>
  </si>
  <si>
    <t>0020021</t>
  </si>
  <si>
    <t>84355</t>
  </si>
  <si>
    <t>17H-0020022</t>
  </si>
  <si>
    <t>0020022</t>
  </si>
  <si>
    <t>84356</t>
  </si>
  <si>
    <t>17H-0020023</t>
  </si>
  <si>
    <t>0020023</t>
  </si>
  <si>
    <t>84358</t>
  </si>
  <si>
    <t>17H-0020024</t>
  </si>
  <si>
    <t>0020024</t>
  </si>
  <si>
    <t>84359</t>
  </si>
  <si>
    <t>17H-0020025</t>
  </si>
  <si>
    <t>0020025</t>
  </si>
  <si>
    <t>84360</t>
  </si>
  <si>
    <t>17H-0020026</t>
  </si>
  <si>
    <t>0020026</t>
  </si>
  <si>
    <t>0019389</t>
  </si>
  <si>
    <t>Bốn trăm bảy mươi triệu, năm trăm bốn mươi lăm ngàn bảy trăm sáu mươi đồng.</t>
  </si>
  <si>
    <t>TP. HCM, ngày 02 tháng 03 năm 2019</t>
  </si>
  <si>
    <t>(Ngày 01,02/03/2019)</t>
  </si>
  <si>
    <t>84361</t>
  </si>
  <si>
    <t>04/03/2019</t>
  </si>
  <si>
    <t>17H-0019636</t>
  </si>
  <si>
    <t>0019636</t>
  </si>
  <si>
    <t>84362</t>
  </si>
  <si>
    <t>17H-0019637</t>
  </si>
  <si>
    <t>0019637</t>
  </si>
  <si>
    <t>84363</t>
  </si>
  <si>
    <t>17H-0019638</t>
  </si>
  <si>
    <t>0019638</t>
  </si>
  <si>
    <t>84364</t>
  </si>
  <si>
    <t>17H-0019639</t>
  </si>
  <si>
    <t>0019639</t>
  </si>
  <si>
    <t>84365</t>
  </si>
  <si>
    <t>17H-0019640</t>
  </si>
  <si>
    <t>0019640</t>
  </si>
  <si>
    <t>84366</t>
  </si>
  <si>
    <t>17H-0019641</t>
  </si>
  <si>
    <t>0019641</t>
  </si>
  <si>
    <t>84368</t>
  </si>
  <si>
    <t>16001589</t>
  </si>
  <si>
    <t>01/07/1997</t>
  </si>
  <si>
    <t>17H-0019642</t>
  </si>
  <si>
    <t>0019642</t>
  </si>
  <si>
    <t>84369</t>
  </si>
  <si>
    <t>17H-0019643</t>
  </si>
  <si>
    <t>0019643</t>
  </si>
  <si>
    <t>84371</t>
  </si>
  <si>
    <t>17H-0019644</t>
  </si>
  <si>
    <t>0019644</t>
  </si>
  <si>
    <t>84372</t>
  </si>
  <si>
    <t>17H-0019645</t>
  </si>
  <si>
    <t>0019645</t>
  </si>
  <si>
    <t>84373</t>
  </si>
  <si>
    <t>17H-0019646</t>
  </si>
  <si>
    <t>0019646</t>
  </si>
  <si>
    <t>84374</t>
  </si>
  <si>
    <t>17H-0019647</t>
  </si>
  <si>
    <t>0019647</t>
  </si>
  <si>
    <t>84375</t>
  </si>
  <si>
    <t>17H-0019648</t>
  </si>
  <si>
    <t>0019648</t>
  </si>
  <si>
    <t>84376</t>
  </si>
  <si>
    <t>18003211</t>
  </si>
  <si>
    <t>17H-0019649</t>
  </si>
  <si>
    <t>0019649</t>
  </si>
  <si>
    <t>84377</t>
  </si>
  <si>
    <t>17H-0019650</t>
  </si>
  <si>
    <t>0019650</t>
  </si>
  <si>
    <t>84379</t>
  </si>
  <si>
    <t>17H-0019651</t>
  </si>
  <si>
    <t>0019651</t>
  </si>
  <si>
    <t>84380</t>
  </si>
  <si>
    <t>17H-0019652</t>
  </si>
  <si>
    <t>0019652</t>
  </si>
  <si>
    <t>84381</t>
  </si>
  <si>
    <t>17H-0019653</t>
  </si>
  <si>
    <t>0019653</t>
  </si>
  <si>
    <t>84382</t>
  </si>
  <si>
    <t>17H-0019654</t>
  </si>
  <si>
    <t>0019654</t>
  </si>
  <si>
    <t>84383</t>
  </si>
  <si>
    <t>17H-0019655</t>
  </si>
  <si>
    <t>0019655</t>
  </si>
  <si>
    <t>84384</t>
  </si>
  <si>
    <t>17H-0019656</t>
  </si>
  <si>
    <t>0019656</t>
  </si>
  <si>
    <t>84385</t>
  </si>
  <si>
    <t>17H-0019657</t>
  </si>
  <si>
    <t>0019657</t>
  </si>
  <si>
    <t>84386</t>
  </si>
  <si>
    <t>17H-0019658</t>
  </si>
  <si>
    <t>0019658</t>
  </si>
  <si>
    <t>84387</t>
  </si>
  <si>
    <t>17H-0019659</t>
  </si>
  <si>
    <t>0019659</t>
  </si>
  <si>
    <t>84390</t>
  </si>
  <si>
    <t>18004203</t>
  </si>
  <si>
    <t>Khẩn</t>
  </si>
  <si>
    <t>17H-0019660</t>
  </si>
  <si>
    <t>0019660</t>
  </si>
  <si>
    <t>84392</t>
  </si>
  <si>
    <t>18000632</t>
  </si>
  <si>
    <t>Lê Trà</t>
  </si>
  <si>
    <t>17H-0019661</t>
  </si>
  <si>
    <t>0019661</t>
  </si>
  <si>
    <t>84401</t>
  </si>
  <si>
    <t>17H-0019662</t>
  </si>
  <si>
    <t>0019662</t>
  </si>
  <si>
    <t>84403</t>
  </si>
  <si>
    <t>17H-0019663</t>
  </si>
  <si>
    <t>0019663</t>
  </si>
  <si>
    <t>84405</t>
  </si>
  <si>
    <t>17H-0019664</t>
  </si>
  <si>
    <t>0019664</t>
  </si>
  <si>
    <t>84406</t>
  </si>
  <si>
    <t>17H-0019665</t>
  </si>
  <si>
    <t>0019665</t>
  </si>
  <si>
    <t>84407</t>
  </si>
  <si>
    <t>17002350</t>
  </si>
  <si>
    <t>17H-0019666</t>
  </si>
  <si>
    <t>0019666</t>
  </si>
  <si>
    <t>84408</t>
  </si>
  <si>
    <t>17H-0019667</t>
  </si>
  <si>
    <t>0019667</t>
  </si>
  <si>
    <t>84410</t>
  </si>
  <si>
    <t>17H-0019668</t>
  </si>
  <si>
    <t>0019668</t>
  </si>
  <si>
    <t>84411</t>
  </si>
  <si>
    <t>17H-0019669</t>
  </si>
  <si>
    <t>0019669</t>
  </si>
  <si>
    <t>84412</t>
  </si>
  <si>
    <t>18001349</t>
  </si>
  <si>
    <t>17H-0019670</t>
  </si>
  <si>
    <t>0019670</t>
  </si>
  <si>
    <t>84413</t>
  </si>
  <si>
    <t>17H-0019671</t>
  </si>
  <si>
    <t>0019671</t>
  </si>
  <si>
    <t>84414</t>
  </si>
  <si>
    <t>16002936</t>
  </si>
  <si>
    <t>17H-0019672</t>
  </si>
  <si>
    <t>0019672</t>
  </si>
  <si>
    <t>84416</t>
  </si>
  <si>
    <t>17H-0019673</t>
  </si>
  <si>
    <t>0019673</t>
  </si>
  <si>
    <t>84417</t>
  </si>
  <si>
    <t>17H-0019674</t>
  </si>
  <si>
    <t>0019674</t>
  </si>
  <si>
    <t>84418</t>
  </si>
  <si>
    <t>17H-0019675</t>
  </si>
  <si>
    <t>0019675</t>
  </si>
  <si>
    <t>84419</t>
  </si>
  <si>
    <t>17H-0019676</t>
  </si>
  <si>
    <t>0019676</t>
  </si>
  <si>
    <t>84421</t>
  </si>
  <si>
    <t>16001547</t>
  </si>
  <si>
    <t>Lý Phước Tiến</t>
  </si>
  <si>
    <t>17H-0019677</t>
  </si>
  <si>
    <t>0019677</t>
  </si>
  <si>
    <t>84422</t>
  </si>
  <si>
    <t>17H-0019678</t>
  </si>
  <si>
    <t>0019678</t>
  </si>
  <si>
    <t>84424</t>
  </si>
  <si>
    <t>17H-0019679</t>
  </si>
  <si>
    <t>0019679</t>
  </si>
  <si>
    <t>84425</t>
  </si>
  <si>
    <t>17H-0019680</t>
  </si>
  <si>
    <t>0019680</t>
  </si>
  <si>
    <t>84426</t>
  </si>
  <si>
    <t>17H-0019681</t>
  </si>
  <si>
    <t>0019681</t>
  </si>
  <si>
    <t>84427</t>
  </si>
  <si>
    <t>17H-0019682</t>
  </si>
  <si>
    <t>0019682</t>
  </si>
  <si>
    <t>84428</t>
  </si>
  <si>
    <t>17H-0019683</t>
  </si>
  <si>
    <t>0019683</t>
  </si>
  <si>
    <t>84433</t>
  </si>
  <si>
    <t>17H-0019684</t>
  </si>
  <si>
    <t>0019684</t>
  </si>
  <si>
    <t>84434</t>
  </si>
  <si>
    <t>17H-0019685</t>
  </si>
  <si>
    <t>0019685</t>
  </si>
  <si>
    <t>84435</t>
  </si>
  <si>
    <t>17H-0019686</t>
  </si>
  <si>
    <t>0019686</t>
  </si>
  <si>
    <t>84436</t>
  </si>
  <si>
    <t>17H-0019687</t>
  </si>
  <si>
    <t>0019687</t>
  </si>
  <si>
    <t>84437</t>
  </si>
  <si>
    <t>17H-0019688</t>
  </si>
  <si>
    <t>0019688</t>
  </si>
  <si>
    <t>84438</t>
  </si>
  <si>
    <t>17H-0019689</t>
  </si>
  <si>
    <t>0019689</t>
  </si>
  <si>
    <t>84441</t>
  </si>
  <si>
    <t>17H-0019690</t>
  </si>
  <si>
    <t>0019690</t>
  </si>
  <si>
    <t>84442</t>
  </si>
  <si>
    <t>17H-0019691</t>
  </si>
  <si>
    <t>0019691</t>
  </si>
  <si>
    <t>84444</t>
  </si>
  <si>
    <t>16002357</t>
  </si>
  <si>
    <t>17H-0019692</t>
  </si>
  <si>
    <t>0019692</t>
  </si>
  <si>
    <t>84446</t>
  </si>
  <si>
    <t>17H-0019693</t>
  </si>
  <si>
    <t>0019693</t>
  </si>
  <si>
    <t>84448</t>
  </si>
  <si>
    <t>17H-0019694</t>
  </si>
  <si>
    <t>0019694</t>
  </si>
  <si>
    <t>84449</t>
  </si>
  <si>
    <t>17H-0019695</t>
  </si>
  <si>
    <t>0019695</t>
  </si>
  <si>
    <t>84451</t>
  </si>
  <si>
    <t>17H-0019696</t>
  </si>
  <si>
    <t>0019696</t>
  </si>
  <si>
    <t>84452</t>
  </si>
  <si>
    <t>17H-0019697</t>
  </si>
  <si>
    <t>0019697</t>
  </si>
  <si>
    <t>84453</t>
  </si>
  <si>
    <t>17003919</t>
  </si>
  <si>
    <t>17H-0019698</t>
  </si>
  <si>
    <t>0019698</t>
  </si>
  <si>
    <t>84454</t>
  </si>
  <si>
    <t>17H-0019699</t>
  </si>
  <si>
    <t>0019699</t>
  </si>
  <si>
    <t>84455</t>
  </si>
  <si>
    <t>17H-0019700</t>
  </si>
  <si>
    <t>0019700</t>
  </si>
  <si>
    <t>84456</t>
  </si>
  <si>
    <t>16003162</t>
  </si>
  <si>
    <t>Mãnh</t>
  </si>
  <si>
    <t>17H-0019701</t>
  </si>
  <si>
    <t>0019701</t>
  </si>
  <si>
    <t>84458</t>
  </si>
  <si>
    <t>18004142</t>
  </si>
  <si>
    <t>17H-0019702</t>
  </si>
  <si>
    <t>0019702</t>
  </si>
  <si>
    <t>84459</t>
  </si>
  <si>
    <t>17H-0019703</t>
  </si>
  <si>
    <t>0019703</t>
  </si>
  <si>
    <t>84461</t>
  </si>
  <si>
    <t>17H-0019704</t>
  </si>
  <si>
    <t>0019704</t>
  </si>
  <si>
    <t>84462</t>
  </si>
  <si>
    <t>17H-0019705</t>
  </si>
  <si>
    <t>0019705</t>
  </si>
  <si>
    <t>84463</t>
  </si>
  <si>
    <t>17H-0019706</t>
  </si>
  <si>
    <t>0019706</t>
  </si>
  <si>
    <t>84464</t>
  </si>
  <si>
    <t>17H-0019707</t>
  </si>
  <si>
    <t>0019707</t>
  </si>
  <si>
    <t>84465</t>
  </si>
  <si>
    <t>17001617</t>
  </si>
  <si>
    <t>17H-0019708</t>
  </si>
  <si>
    <t>0019708</t>
  </si>
  <si>
    <t>84466</t>
  </si>
  <si>
    <t>17H-0019709</t>
  </si>
  <si>
    <t>0019709</t>
  </si>
  <si>
    <t>84468</t>
  </si>
  <si>
    <t>17H-0019710</t>
  </si>
  <si>
    <t>0019710</t>
  </si>
  <si>
    <t>84469</t>
  </si>
  <si>
    <t>17H-0019711</t>
  </si>
  <si>
    <t>0019711</t>
  </si>
  <si>
    <t>84471</t>
  </si>
  <si>
    <t>17H-0019712</t>
  </si>
  <si>
    <t>0019712</t>
  </si>
  <si>
    <t>84378</t>
  </si>
  <si>
    <t>17H-0020027</t>
  </si>
  <si>
    <t>0020027</t>
  </si>
  <si>
    <t>84388</t>
  </si>
  <si>
    <t>17H-0020028</t>
  </si>
  <si>
    <t>0020028</t>
  </si>
  <si>
    <t>84389</t>
  </si>
  <si>
    <t>17001799</t>
  </si>
  <si>
    <t>Nguyễn Bùi Hữu</t>
  </si>
  <si>
    <t>17H-0020029</t>
  </si>
  <si>
    <t>0020029</t>
  </si>
  <si>
    <t>84391</t>
  </si>
  <si>
    <t>17H-0020030</t>
  </si>
  <si>
    <t>0020030</t>
  </si>
  <si>
    <t>84393</t>
  </si>
  <si>
    <t>18000578</t>
  </si>
  <si>
    <t>21/03/2003</t>
  </si>
  <si>
    <t>17H-0020031</t>
  </si>
  <si>
    <t>0020031</t>
  </si>
  <si>
    <t>84394</t>
  </si>
  <si>
    <t>17H-0020032</t>
  </si>
  <si>
    <t>0020032</t>
  </si>
  <si>
    <t>84395</t>
  </si>
  <si>
    <t>17H-0020033</t>
  </si>
  <si>
    <t>0020033</t>
  </si>
  <si>
    <t>84396</t>
  </si>
  <si>
    <t>17H-0020034</t>
  </si>
  <si>
    <t>0020034</t>
  </si>
  <si>
    <t>84397</t>
  </si>
  <si>
    <t>18002041</t>
  </si>
  <si>
    <t>17H-0020035</t>
  </si>
  <si>
    <t>0020035</t>
  </si>
  <si>
    <t>84398</t>
  </si>
  <si>
    <t>17H-0020036</t>
  </si>
  <si>
    <t>0020036</t>
  </si>
  <si>
    <t>84399</t>
  </si>
  <si>
    <t>16001949</t>
  </si>
  <si>
    <t>Đoàn Đặng</t>
  </si>
  <si>
    <t>17H-0020037</t>
  </si>
  <si>
    <t>0020037</t>
  </si>
  <si>
    <t>84400</t>
  </si>
  <si>
    <t>17H-0020038</t>
  </si>
  <si>
    <t>0020038</t>
  </si>
  <si>
    <t>84402</t>
  </si>
  <si>
    <t>17H-0020039</t>
  </si>
  <si>
    <t>0020039</t>
  </si>
  <si>
    <t>84404</t>
  </si>
  <si>
    <t>17H-0020040</t>
  </si>
  <si>
    <t>0020040</t>
  </si>
  <si>
    <t>84409</t>
  </si>
  <si>
    <t>17H-0020041</t>
  </si>
  <si>
    <t>0020041</t>
  </si>
  <si>
    <t>84423</t>
  </si>
  <si>
    <t>17H-0020042</t>
  </si>
  <si>
    <t>0020042</t>
  </si>
  <si>
    <t>84429</t>
  </si>
  <si>
    <t>17H-0020043</t>
  </si>
  <si>
    <t>0020043</t>
  </si>
  <si>
    <t>84432</t>
  </si>
  <si>
    <t>17H-0020044</t>
  </si>
  <si>
    <t>0020044</t>
  </si>
  <si>
    <t>84440</t>
  </si>
  <si>
    <t>17H-0020045</t>
  </si>
  <si>
    <t>0020045</t>
  </si>
  <si>
    <t>84443</t>
  </si>
  <si>
    <t>17H-0020046</t>
  </si>
  <si>
    <t>0020046</t>
  </si>
  <si>
    <t>84445</t>
  </si>
  <si>
    <t>17H-0020047</t>
  </si>
  <si>
    <t>0020047</t>
  </si>
  <si>
    <t>84447</t>
  </si>
  <si>
    <t>17H-0020048</t>
  </si>
  <si>
    <t>0020048</t>
  </si>
  <si>
    <t>84450</t>
  </si>
  <si>
    <t>17H-0020049</t>
  </si>
  <si>
    <t>0020049</t>
  </si>
  <si>
    <t>84457</t>
  </si>
  <si>
    <t>17H-0020050</t>
  </si>
  <si>
    <t>0020050</t>
  </si>
  <si>
    <t>84460</t>
  </si>
  <si>
    <t>17H-0020051</t>
  </si>
  <si>
    <t>0020051</t>
  </si>
  <si>
    <t>84467</t>
  </si>
  <si>
    <t>18001292</t>
  </si>
  <si>
    <t>Nguyễn Hà Phú</t>
  </si>
  <si>
    <t>17H-0020052</t>
  </si>
  <si>
    <t>0020052</t>
  </si>
  <si>
    <t>Bốn trăm mười hai triệu, năm trăm ba mươi mốt ngàn đồng.</t>
  </si>
  <si>
    <t>(Ngày 04/03/2019)</t>
  </si>
  <si>
    <t>TP. HCM, ngày 04 tháng 03 năm 2019</t>
  </si>
  <si>
    <t>(Ngày 05/03/2019)</t>
  </si>
  <si>
    <t>84472</t>
  </si>
  <si>
    <t>18000451</t>
  </si>
  <si>
    <t>31/05/2003</t>
  </si>
  <si>
    <t>05/03/2019</t>
  </si>
  <si>
    <t>17H-0019713</t>
  </si>
  <si>
    <t>0019713</t>
  </si>
  <si>
    <t>84474</t>
  </si>
  <si>
    <t>17H-0019714</t>
  </si>
  <si>
    <t>0019714</t>
  </si>
  <si>
    <t>84475</t>
  </si>
  <si>
    <t>17H-0019715</t>
  </si>
  <si>
    <t>0019715</t>
  </si>
  <si>
    <t>84476</t>
  </si>
  <si>
    <t>17H-0019716</t>
  </si>
  <si>
    <t>0019716</t>
  </si>
  <si>
    <t>84477</t>
  </si>
  <si>
    <t>17H-0019717</t>
  </si>
  <si>
    <t>0019717</t>
  </si>
  <si>
    <t>84478</t>
  </si>
  <si>
    <t>17H-0019718</t>
  </si>
  <si>
    <t>0019718</t>
  </si>
  <si>
    <t>84480</t>
  </si>
  <si>
    <t>17H-0019719</t>
  </si>
  <si>
    <t>0019719</t>
  </si>
  <si>
    <t>84481</t>
  </si>
  <si>
    <t>17H-0019720</t>
  </si>
  <si>
    <t>0019720</t>
  </si>
  <si>
    <t>84482</t>
  </si>
  <si>
    <t>17H-0019721</t>
  </si>
  <si>
    <t>0019721</t>
  </si>
  <si>
    <t>84483</t>
  </si>
  <si>
    <t>17H-0019722</t>
  </si>
  <si>
    <t>0019722</t>
  </si>
  <si>
    <t>84484</t>
  </si>
  <si>
    <t>17H-0019723</t>
  </si>
  <si>
    <t>0019723</t>
  </si>
  <si>
    <t>84485</t>
  </si>
  <si>
    <t>17H-0019724</t>
  </si>
  <si>
    <t>0019724</t>
  </si>
  <si>
    <t>84486</t>
  </si>
  <si>
    <t>17H-0019725</t>
  </si>
  <si>
    <t>0019725</t>
  </si>
  <si>
    <t>84487</t>
  </si>
  <si>
    <t>17H-0019726</t>
  </si>
  <si>
    <t>0019726</t>
  </si>
  <si>
    <t>84489</t>
  </si>
  <si>
    <t>17H-0019727</t>
  </si>
  <si>
    <t>0019727</t>
  </si>
  <si>
    <t>84491</t>
  </si>
  <si>
    <t>17H-0019728</t>
  </si>
  <si>
    <t>0019728</t>
  </si>
  <si>
    <t>84492</t>
  </si>
  <si>
    <t>17H-0019729</t>
  </si>
  <si>
    <t>0019729</t>
  </si>
  <si>
    <t>84493</t>
  </si>
  <si>
    <t>17H-0019730</t>
  </si>
  <si>
    <t>0019730</t>
  </si>
  <si>
    <t>84498</t>
  </si>
  <si>
    <t>17H-0019731</t>
  </si>
  <si>
    <t>0019731</t>
  </si>
  <si>
    <t>84499</t>
  </si>
  <si>
    <t>17H-0019732</t>
  </si>
  <si>
    <t>0019732</t>
  </si>
  <si>
    <t>84500</t>
  </si>
  <si>
    <t>17002375</t>
  </si>
  <si>
    <t>17H-0019733</t>
  </si>
  <si>
    <t>0019733</t>
  </si>
  <si>
    <t>84501</t>
  </si>
  <si>
    <t>17H-0019734</t>
  </si>
  <si>
    <t>0019734</t>
  </si>
  <si>
    <t>84504</t>
  </si>
  <si>
    <t>17H-0019735</t>
  </si>
  <si>
    <t>0019735</t>
  </si>
  <si>
    <t>84505</t>
  </si>
  <si>
    <t>17H-0019736</t>
  </si>
  <si>
    <t>0019736</t>
  </si>
  <si>
    <t>84515</t>
  </si>
  <si>
    <t>17H-0019737</t>
  </si>
  <si>
    <t>0019737</t>
  </si>
  <si>
    <t>84516</t>
  </si>
  <si>
    <t>17H-0019738</t>
  </si>
  <si>
    <t>0019738</t>
  </si>
  <si>
    <t>84518</t>
  </si>
  <si>
    <t>17H-0019739</t>
  </si>
  <si>
    <t>0019739</t>
  </si>
  <si>
    <t>84520</t>
  </si>
  <si>
    <t>18001853</t>
  </si>
  <si>
    <t>17H-0019740</t>
  </si>
  <si>
    <t>0019740</t>
  </si>
  <si>
    <t>84521</t>
  </si>
  <si>
    <t>17H-0019741</t>
  </si>
  <si>
    <t>0019741</t>
  </si>
  <si>
    <t>84522</t>
  </si>
  <si>
    <t>16000269</t>
  </si>
  <si>
    <t>17H-0019742</t>
  </si>
  <si>
    <t>0019742</t>
  </si>
  <si>
    <t>84523</t>
  </si>
  <si>
    <t>17002112</t>
  </si>
  <si>
    <t>17H-0019743</t>
  </si>
  <si>
    <t>0019743</t>
  </si>
  <si>
    <t>84524</t>
  </si>
  <si>
    <t>17002109</t>
  </si>
  <si>
    <t>17H-0019744</t>
  </si>
  <si>
    <t>0019744</t>
  </si>
  <si>
    <t>84525</t>
  </si>
  <si>
    <t>17H-0019745</t>
  </si>
  <si>
    <t>0019745</t>
  </si>
  <si>
    <t>84528</t>
  </si>
  <si>
    <t>16000778</t>
  </si>
  <si>
    <t>Trần Đức Nhật</t>
  </si>
  <si>
    <t>17H-0019746</t>
  </si>
  <si>
    <t>0019746</t>
  </si>
  <si>
    <t>84529</t>
  </si>
  <si>
    <t>17H-0019747</t>
  </si>
  <si>
    <t>0019747</t>
  </si>
  <si>
    <t>84533</t>
  </si>
  <si>
    <t>17H-0019748</t>
  </si>
  <si>
    <t>0019748</t>
  </si>
  <si>
    <t>84534</t>
  </si>
  <si>
    <t>17H-0019749</t>
  </si>
  <si>
    <t>0019749</t>
  </si>
  <si>
    <t>84535</t>
  </si>
  <si>
    <t>17H-0019750</t>
  </si>
  <si>
    <t>0019750</t>
  </si>
  <si>
    <t>84537</t>
  </si>
  <si>
    <t>17H-0019751</t>
  </si>
  <si>
    <t>0019751</t>
  </si>
  <si>
    <t>84538</t>
  </si>
  <si>
    <t>17H-0019752</t>
  </si>
  <si>
    <t>0019752</t>
  </si>
  <si>
    <t>84539</t>
  </si>
  <si>
    <t>17H-0019753</t>
  </si>
  <si>
    <t>0019753</t>
  </si>
  <si>
    <t>84540</t>
  </si>
  <si>
    <t>17H-0019754</t>
  </si>
  <si>
    <t>0019754</t>
  </si>
  <si>
    <t>84541</t>
  </si>
  <si>
    <t>17H-0019756</t>
  </si>
  <si>
    <t>0019756</t>
  </si>
  <si>
    <t>84543</t>
  </si>
  <si>
    <t>17002822</t>
  </si>
  <si>
    <t>Phạm Thanh Quốc</t>
  </si>
  <si>
    <t>17H-0019757</t>
  </si>
  <si>
    <t>0019757</t>
  </si>
  <si>
    <t>84545</t>
  </si>
  <si>
    <t>17H-0019758</t>
  </si>
  <si>
    <t>0019758</t>
  </si>
  <si>
    <t>84549</t>
  </si>
  <si>
    <t>16001513</t>
  </si>
  <si>
    <t>Huỳnh Lê Thanh</t>
  </si>
  <si>
    <t>17H-0019759</t>
  </si>
  <si>
    <t>0019759</t>
  </si>
  <si>
    <t>84550</t>
  </si>
  <si>
    <t>17H-0019760</t>
  </si>
  <si>
    <t>0019760</t>
  </si>
  <si>
    <t>84551</t>
  </si>
  <si>
    <t>17H-0019761</t>
  </si>
  <si>
    <t>0019761</t>
  </si>
  <si>
    <t>84553</t>
  </si>
  <si>
    <t>17H-0019762</t>
  </si>
  <si>
    <t>0019762</t>
  </si>
  <si>
    <t>84554</t>
  </si>
  <si>
    <t>17001884</t>
  </si>
  <si>
    <t>17H-0019763</t>
  </si>
  <si>
    <t>0019763</t>
  </si>
  <si>
    <t>84555</t>
  </si>
  <si>
    <t>17H-0019764</t>
  </si>
  <si>
    <t>0019764</t>
  </si>
  <si>
    <t>84556</t>
  </si>
  <si>
    <t>17H-0019765</t>
  </si>
  <si>
    <t>0019765</t>
  </si>
  <si>
    <t>84557</t>
  </si>
  <si>
    <t>16001358</t>
  </si>
  <si>
    <t>17H-0019766</t>
  </si>
  <si>
    <t>0019766</t>
  </si>
  <si>
    <t>84559</t>
  </si>
  <si>
    <t>18004303</t>
  </si>
  <si>
    <t>Liêu Chí</t>
  </si>
  <si>
    <t>17H-0019767</t>
  </si>
  <si>
    <t>0019767</t>
  </si>
  <si>
    <t>84560</t>
  </si>
  <si>
    <t>17H-0019768</t>
  </si>
  <si>
    <t>0019768</t>
  </si>
  <si>
    <t>84561</t>
  </si>
  <si>
    <t>17H-0019769</t>
  </si>
  <si>
    <t>0019769</t>
  </si>
  <si>
    <t>84564</t>
  </si>
  <si>
    <t>17H-0019770</t>
  </si>
  <si>
    <t>0019770</t>
  </si>
  <si>
    <t>84565</t>
  </si>
  <si>
    <t>16003598</t>
  </si>
  <si>
    <t>17H-0019771</t>
  </si>
  <si>
    <t>0019771</t>
  </si>
  <si>
    <t>84566</t>
  </si>
  <si>
    <t>17H-0019772</t>
  </si>
  <si>
    <t>0019772</t>
  </si>
  <si>
    <t>84567</t>
  </si>
  <si>
    <t>17H-0019773</t>
  </si>
  <si>
    <t>0019773</t>
  </si>
  <si>
    <t>84568</t>
  </si>
  <si>
    <t>18000172</t>
  </si>
  <si>
    <t>17H-0019774</t>
  </si>
  <si>
    <t>0019774</t>
  </si>
  <si>
    <t>84569</t>
  </si>
  <si>
    <t>17H-0019775</t>
  </si>
  <si>
    <t>0019775</t>
  </si>
  <si>
    <t>84570</t>
  </si>
  <si>
    <t>16001543</t>
  </si>
  <si>
    <t>23/10/1995</t>
  </si>
  <si>
    <t>17H-0019776</t>
  </si>
  <si>
    <t>0019776</t>
  </si>
  <si>
    <t>84572</t>
  </si>
  <si>
    <t>17H-0019777</t>
  </si>
  <si>
    <t>0019777</t>
  </si>
  <si>
    <t>84574</t>
  </si>
  <si>
    <t>18000287</t>
  </si>
  <si>
    <t>17H-0019778</t>
  </si>
  <si>
    <t>0019778</t>
  </si>
  <si>
    <t>84576</t>
  </si>
  <si>
    <t>17H-0019779</t>
  </si>
  <si>
    <t>0019779</t>
  </si>
  <si>
    <t>84577</t>
  </si>
  <si>
    <t>17H-0019780</t>
  </si>
  <si>
    <t>0019780</t>
  </si>
  <si>
    <t>84578</t>
  </si>
  <si>
    <t>17H-0019781</t>
  </si>
  <si>
    <t>0019781</t>
  </si>
  <si>
    <t>84579</t>
  </si>
  <si>
    <t>17H-0019782</t>
  </si>
  <si>
    <t>0019782</t>
  </si>
  <si>
    <t>84580</t>
  </si>
  <si>
    <t>17H-0019783</t>
  </si>
  <si>
    <t>0019783</t>
  </si>
  <si>
    <t>84581</t>
  </si>
  <si>
    <t>17001351</t>
  </si>
  <si>
    <t>17H-0019784</t>
  </si>
  <si>
    <t>0019784</t>
  </si>
  <si>
    <t>84582</t>
  </si>
  <si>
    <t>18000621</t>
  </si>
  <si>
    <t>17H-0019785</t>
  </si>
  <si>
    <t>0019785</t>
  </si>
  <si>
    <t>84583</t>
  </si>
  <si>
    <t>16003849</t>
  </si>
  <si>
    <t>Lại Thế</t>
  </si>
  <si>
    <t>18/07/1994</t>
  </si>
  <si>
    <t>17H-0019786</t>
  </si>
  <si>
    <t>0019786</t>
  </si>
  <si>
    <t>84473</t>
  </si>
  <si>
    <t>17H-0020053</t>
  </si>
  <si>
    <t>0020053</t>
  </si>
  <si>
    <t>84479</t>
  </si>
  <si>
    <t>17H-0020054</t>
  </si>
  <si>
    <t>0020054</t>
  </si>
  <si>
    <t>84490</t>
  </si>
  <si>
    <t>17H-0020055</t>
  </si>
  <si>
    <t>0020055</t>
  </si>
  <si>
    <t>84494</t>
  </si>
  <si>
    <t>18003872</t>
  </si>
  <si>
    <t>17H-0020056</t>
  </si>
  <si>
    <t>0020056</t>
  </si>
  <si>
    <t>84495</t>
  </si>
  <si>
    <t>17H-0020057</t>
  </si>
  <si>
    <t>0020057</t>
  </si>
  <si>
    <t>84496</t>
  </si>
  <si>
    <t>17H-0020058</t>
  </si>
  <si>
    <t>0020058</t>
  </si>
  <si>
    <t>84497</t>
  </si>
  <si>
    <t>16002204</t>
  </si>
  <si>
    <t>17H-0020059</t>
  </si>
  <si>
    <t>0020059</t>
  </si>
  <si>
    <t>84502</t>
  </si>
  <si>
    <t>17H-0020060</t>
  </si>
  <si>
    <t>0020060</t>
  </si>
  <si>
    <t>84503</t>
  </si>
  <si>
    <t>17H-0020061</t>
  </si>
  <si>
    <t>0020061</t>
  </si>
  <si>
    <t>84508</t>
  </si>
  <si>
    <t>17H-0020062</t>
  </si>
  <si>
    <t>0020062</t>
  </si>
  <si>
    <t>84509</t>
  </si>
  <si>
    <t>17H-0020063</t>
  </si>
  <si>
    <t>0020063</t>
  </si>
  <si>
    <t>84510</t>
  </si>
  <si>
    <t>17H-0020064</t>
  </si>
  <si>
    <t>0020064</t>
  </si>
  <si>
    <t>84511</t>
  </si>
  <si>
    <t>17H-0020065</t>
  </si>
  <si>
    <t>0020065</t>
  </si>
  <si>
    <t>84512</t>
  </si>
  <si>
    <t>16001517</t>
  </si>
  <si>
    <t>17H-0020066</t>
  </si>
  <si>
    <t>0020066</t>
  </si>
  <si>
    <t>84513</t>
  </si>
  <si>
    <t>17H-0020067</t>
  </si>
  <si>
    <t>0020067</t>
  </si>
  <si>
    <t>84514</t>
  </si>
  <si>
    <t>17H-0020068</t>
  </si>
  <si>
    <t>0020068</t>
  </si>
  <si>
    <t>84517</t>
  </si>
  <si>
    <t>17H-0020069</t>
  </si>
  <si>
    <t>0020069</t>
  </si>
  <si>
    <t>84519</t>
  </si>
  <si>
    <t>17H-0020070</t>
  </si>
  <si>
    <t>0020070</t>
  </si>
  <si>
    <t>84527</t>
  </si>
  <si>
    <t>18000377</t>
  </si>
  <si>
    <t>11/09/2001</t>
  </si>
  <si>
    <t>17H-0020071</t>
  </si>
  <si>
    <t>0020071</t>
  </si>
  <si>
    <t>84531</t>
  </si>
  <si>
    <t>17H-0020072</t>
  </si>
  <si>
    <t>0020072</t>
  </si>
  <si>
    <t>84532</t>
  </si>
  <si>
    <t>17H-0020073</t>
  </si>
  <si>
    <t>0020073</t>
  </si>
  <si>
    <t>84542</t>
  </si>
  <si>
    <t>17H-0020074</t>
  </si>
  <si>
    <t>0020074</t>
  </si>
  <si>
    <t>84544</t>
  </si>
  <si>
    <t>17H-0020075</t>
  </si>
  <si>
    <t>0020075</t>
  </si>
  <si>
    <t>84546</t>
  </si>
  <si>
    <t>18005218</t>
  </si>
  <si>
    <t>17H-0020076</t>
  </si>
  <si>
    <t>0020076</t>
  </si>
  <si>
    <t>84547</t>
  </si>
  <si>
    <t>17H-0020077</t>
  </si>
  <si>
    <t>0020077</t>
  </si>
  <si>
    <t>84548</t>
  </si>
  <si>
    <t>17H-0020078</t>
  </si>
  <si>
    <t>0020078</t>
  </si>
  <si>
    <t>84558</t>
  </si>
  <si>
    <t>17H-0020079</t>
  </si>
  <si>
    <t>0020079</t>
  </si>
  <si>
    <t>84563</t>
  </si>
  <si>
    <t>17H-0020080</t>
  </si>
  <si>
    <t>0020080</t>
  </si>
  <si>
    <t>84571</t>
  </si>
  <si>
    <t>17H-0020081</t>
  </si>
  <si>
    <t>0020081</t>
  </si>
  <si>
    <t>84573</t>
  </si>
  <si>
    <t>17H-0020082</t>
  </si>
  <si>
    <t>0020082</t>
  </si>
  <si>
    <t>84575</t>
  </si>
  <si>
    <t>17H-0020083</t>
  </si>
  <si>
    <t>0020083</t>
  </si>
  <si>
    <t>0019755</t>
  </si>
  <si>
    <t>TP. HCM, ngày 05 tháng 03 năm 2019</t>
  </si>
  <si>
    <t>Bốn trăm lẻ chín triệu, tám trăm năm mươi bảy ngàn đồng.</t>
  </si>
  <si>
    <t>84584</t>
  </si>
  <si>
    <t>16001480</t>
  </si>
  <si>
    <t>06/03/2019</t>
  </si>
  <si>
    <t>17H-0019787</t>
  </si>
  <si>
    <t>0019787</t>
  </si>
  <si>
    <t>84590</t>
  </si>
  <si>
    <t>17000567</t>
  </si>
  <si>
    <t>Phan Thị Thùy</t>
  </si>
  <si>
    <t>17H-0019788</t>
  </si>
  <si>
    <t>0019788</t>
  </si>
  <si>
    <t>84592</t>
  </si>
  <si>
    <t>17H-0019789</t>
  </si>
  <si>
    <t>0019789</t>
  </si>
  <si>
    <t>84608</t>
  </si>
  <si>
    <t>16001386</t>
  </si>
  <si>
    <t>17H-0019790</t>
  </si>
  <si>
    <t>0019790</t>
  </si>
  <si>
    <t>84609</t>
  </si>
  <si>
    <t>17H-0019791</t>
  </si>
  <si>
    <t>0019791</t>
  </si>
  <si>
    <t>84610</t>
  </si>
  <si>
    <t>18000096</t>
  </si>
  <si>
    <t>17H-0019792</t>
  </si>
  <si>
    <t>0019792</t>
  </si>
  <si>
    <t>84611</t>
  </si>
  <si>
    <t>17H-0019793</t>
  </si>
  <si>
    <t>0019793</t>
  </si>
  <si>
    <t>84612</t>
  </si>
  <si>
    <t>17H-0019794</t>
  </si>
  <si>
    <t>0019794</t>
  </si>
  <si>
    <t>84613</t>
  </si>
  <si>
    <t>17H-0019795</t>
  </si>
  <si>
    <t>0019795</t>
  </si>
  <si>
    <t>84614</t>
  </si>
  <si>
    <t>17H-0019796</t>
  </si>
  <si>
    <t>0019796</t>
  </si>
  <si>
    <t>84616</t>
  </si>
  <si>
    <t>17H-0019797</t>
  </si>
  <si>
    <t>0019797</t>
  </si>
  <si>
    <t>84619</t>
  </si>
  <si>
    <t>18000568</t>
  </si>
  <si>
    <t>17H-0019798</t>
  </si>
  <si>
    <t>0019798</t>
  </si>
  <si>
    <t>84620</t>
  </si>
  <si>
    <t>17H-0019799</t>
  </si>
  <si>
    <t>0019799</t>
  </si>
  <si>
    <t>84622</t>
  </si>
  <si>
    <t>18000017</t>
  </si>
  <si>
    <t>Lê Thị Kim</t>
  </si>
  <si>
    <t>17H-0019800</t>
  </si>
  <si>
    <t>0019800</t>
  </si>
  <si>
    <t>84623</t>
  </si>
  <si>
    <t>16002998</t>
  </si>
  <si>
    <t>Trương Viết</t>
  </si>
  <si>
    <t>17H-0019801</t>
  </si>
  <si>
    <t>0019801</t>
  </si>
  <si>
    <t>84624</t>
  </si>
  <si>
    <t>17H-0019802</t>
  </si>
  <si>
    <t>0019802</t>
  </si>
  <si>
    <t>84625</t>
  </si>
  <si>
    <t>17H-0019803</t>
  </si>
  <si>
    <t>0019803</t>
  </si>
  <si>
    <t>84627</t>
  </si>
  <si>
    <t>17H-0019804</t>
  </si>
  <si>
    <t>0019804</t>
  </si>
  <si>
    <t>84629</t>
  </si>
  <si>
    <t>17H-0019805</t>
  </si>
  <si>
    <t>0019805</t>
  </si>
  <si>
    <t>84630</t>
  </si>
  <si>
    <t>17H-0019806</t>
  </si>
  <si>
    <t>0019806</t>
  </si>
  <si>
    <t>84631</t>
  </si>
  <si>
    <t>17H-0019807</t>
  </si>
  <si>
    <t>0019807</t>
  </si>
  <si>
    <t>84632</t>
  </si>
  <si>
    <t>17003766</t>
  </si>
  <si>
    <t>17H-0019808</t>
  </si>
  <si>
    <t>0019808</t>
  </si>
  <si>
    <t>84634</t>
  </si>
  <si>
    <t>18000690</t>
  </si>
  <si>
    <t>Lưu Khả</t>
  </si>
  <si>
    <t>08/03/2003</t>
  </si>
  <si>
    <t>17H-0019809</t>
  </si>
  <si>
    <t>0019809</t>
  </si>
  <si>
    <t>84635</t>
  </si>
  <si>
    <t>17H-0019810</t>
  </si>
  <si>
    <t>0019810</t>
  </si>
  <si>
    <t>84636</t>
  </si>
  <si>
    <t>17H-0019811</t>
  </si>
  <si>
    <t>0019811</t>
  </si>
  <si>
    <t>84637</t>
  </si>
  <si>
    <t>18002277</t>
  </si>
  <si>
    <t>Ma Văn</t>
  </si>
  <si>
    <t>17H-0019812</t>
  </si>
  <si>
    <t>0019812</t>
  </si>
  <si>
    <t>84640</t>
  </si>
  <si>
    <t>17H-0019813</t>
  </si>
  <si>
    <t>0019813</t>
  </si>
  <si>
    <t>84643</t>
  </si>
  <si>
    <t>18000395</t>
  </si>
  <si>
    <t>17H-0019814</t>
  </si>
  <si>
    <t>0019814</t>
  </si>
  <si>
    <t>84646</t>
  </si>
  <si>
    <t>17H-0019815</t>
  </si>
  <si>
    <t>0019815</t>
  </si>
  <si>
    <t>84647</t>
  </si>
  <si>
    <t>16002198</t>
  </si>
  <si>
    <t>Mai Đức</t>
  </si>
  <si>
    <t>14/04/1998</t>
  </si>
  <si>
    <t>17H-0019816</t>
  </si>
  <si>
    <t>0019816</t>
  </si>
  <si>
    <t>84648</t>
  </si>
  <si>
    <t>17H-0019817</t>
  </si>
  <si>
    <t>0019817</t>
  </si>
  <si>
    <t>84649</t>
  </si>
  <si>
    <t>17H-0019818</t>
  </si>
  <si>
    <t>0019818</t>
  </si>
  <si>
    <t>84650</t>
  </si>
  <si>
    <t>17H-0019819</t>
  </si>
  <si>
    <t>0019819</t>
  </si>
  <si>
    <t>84651</t>
  </si>
  <si>
    <t>17H-0019820</t>
  </si>
  <si>
    <t>0019820</t>
  </si>
  <si>
    <t>84652</t>
  </si>
  <si>
    <t>17H-0019821</t>
  </si>
  <si>
    <t>0019821</t>
  </si>
  <si>
    <t>84654</t>
  </si>
  <si>
    <t>17H-0019822</t>
  </si>
  <si>
    <t>0019822</t>
  </si>
  <si>
    <t>84655</t>
  </si>
  <si>
    <t>17H-0019823</t>
  </si>
  <si>
    <t>0019823</t>
  </si>
  <si>
    <t>84656</t>
  </si>
  <si>
    <t>17H-0019824</t>
  </si>
  <si>
    <t>0019824</t>
  </si>
  <si>
    <t>84658</t>
  </si>
  <si>
    <t>17H-0019825</t>
  </si>
  <si>
    <t>0019825</t>
  </si>
  <si>
    <t>84660</t>
  </si>
  <si>
    <t>18002011</t>
  </si>
  <si>
    <t>17H-0019826</t>
  </si>
  <si>
    <t>0019826</t>
  </si>
  <si>
    <t>84661</t>
  </si>
  <si>
    <t>17H-0019827</t>
  </si>
  <si>
    <t>0019827</t>
  </si>
  <si>
    <t>84662</t>
  </si>
  <si>
    <t>18000168</t>
  </si>
  <si>
    <t>17H-0019828</t>
  </si>
  <si>
    <t>0019828</t>
  </si>
  <si>
    <t>84663</t>
  </si>
  <si>
    <t>17H-0019829</t>
  </si>
  <si>
    <t>0019829</t>
  </si>
  <si>
    <t>84665</t>
  </si>
  <si>
    <t>17H-0019830</t>
  </si>
  <si>
    <t>0019830</t>
  </si>
  <si>
    <t>84666</t>
  </si>
  <si>
    <t>17H-0019831</t>
  </si>
  <si>
    <t>0019831</t>
  </si>
  <si>
    <t>84668</t>
  </si>
  <si>
    <t>17H-0019832</t>
  </si>
  <si>
    <t>0019832</t>
  </si>
  <si>
    <t>84673</t>
  </si>
  <si>
    <t>18002331</t>
  </si>
  <si>
    <t>Phạm Nguyễn Kim</t>
  </si>
  <si>
    <t>17H-0019833</t>
  </si>
  <si>
    <t>0019833</t>
  </si>
  <si>
    <t>84674</t>
  </si>
  <si>
    <t>17H-0019834</t>
  </si>
  <si>
    <t>0019834</t>
  </si>
  <si>
    <t>84675</t>
  </si>
  <si>
    <t>18000106</t>
  </si>
  <si>
    <t>Lương Vũ</t>
  </si>
  <si>
    <t>17H-0019835</t>
  </si>
  <si>
    <t>0019835</t>
  </si>
  <si>
    <t>84677</t>
  </si>
  <si>
    <t>17H-0019836</t>
  </si>
  <si>
    <t>0019836</t>
  </si>
  <si>
    <t>84680</t>
  </si>
  <si>
    <t>17H-0019837</t>
  </si>
  <si>
    <t>0019837</t>
  </si>
  <si>
    <t>84681</t>
  </si>
  <si>
    <t>17H-0019838</t>
  </si>
  <si>
    <t>0019838</t>
  </si>
  <si>
    <t>84684</t>
  </si>
  <si>
    <t>17H-0019839</t>
  </si>
  <si>
    <t>0019839</t>
  </si>
  <si>
    <t>84685</t>
  </si>
  <si>
    <t>17H-0019840</t>
  </si>
  <si>
    <t>0019840</t>
  </si>
  <si>
    <t>84686</t>
  </si>
  <si>
    <t>17H-0019841</t>
  </si>
  <si>
    <t>0019841</t>
  </si>
  <si>
    <t>84687</t>
  </si>
  <si>
    <t>17H-0019842</t>
  </si>
  <si>
    <t>0019842</t>
  </si>
  <si>
    <t>84688</t>
  </si>
  <si>
    <t>17H-0019843</t>
  </si>
  <si>
    <t>0019843</t>
  </si>
  <si>
    <t>84585</t>
  </si>
  <si>
    <t>17H-0020084</t>
  </si>
  <si>
    <t>0020084</t>
  </si>
  <si>
    <t>84586</t>
  </si>
  <si>
    <t>17H-0020085</t>
  </si>
  <si>
    <t>0020085</t>
  </si>
  <si>
    <t>84587</t>
  </si>
  <si>
    <t>17H-0020086</t>
  </si>
  <si>
    <t>0020086</t>
  </si>
  <si>
    <t>84588</t>
  </si>
  <si>
    <t>17H-0020087</t>
  </si>
  <si>
    <t>0020087</t>
  </si>
  <si>
    <t>84589</t>
  </si>
  <si>
    <t>17H-0020088</t>
  </si>
  <si>
    <t>0020088</t>
  </si>
  <si>
    <t>84591</t>
  </si>
  <si>
    <t>18001367</t>
  </si>
  <si>
    <t>Lương Ký</t>
  </si>
  <si>
    <t>17H-0020089</t>
  </si>
  <si>
    <t>0020089</t>
  </si>
  <si>
    <t>84593</t>
  </si>
  <si>
    <t>17H-0020090</t>
  </si>
  <si>
    <t>0020090</t>
  </si>
  <si>
    <t>84594</t>
  </si>
  <si>
    <t>17H-0020091</t>
  </si>
  <si>
    <t>0020091</t>
  </si>
  <si>
    <t>84595</t>
  </si>
  <si>
    <t>17H-0020092</t>
  </si>
  <si>
    <t>0020092</t>
  </si>
  <si>
    <t>84597</t>
  </si>
  <si>
    <t>17H-0020093</t>
  </si>
  <si>
    <t>0020093</t>
  </si>
  <si>
    <t>84598</t>
  </si>
  <si>
    <t>17H-0020094</t>
  </si>
  <si>
    <t>0020094</t>
  </si>
  <si>
    <t>84599</t>
  </si>
  <si>
    <t>17H-0020095</t>
  </si>
  <si>
    <t>0020095</t>
  </si>
  <si>
    <t>84600</t>
  </si>
  <si>
    <t>17H-0020096</t>
  </si>
  <si>
    <t>0020096</t>
  </si>
  <si>
    <t>84601</t>
  </si>
  <si>
    <t>17H-0020097</t>
  </si>
  <si>
    <t>0020097</t>
  </si>
  <si>
    <t>84602</t>
  </si>
  <si>
    <t>17H-0020098</t>
  </si>
  <si>
    <t>0020098</t>
  </si>
  <si>
    <t>84603</t>
  </si>
  <si>
    <t>17H-0020099</t>
  </si>
  <si>
    <t>0020099</t>
  </si>
  <si>
    <t>84604</t>
  </si>
  <si>
    <t>17H-0020100</t>
  </si>
  <si>
    <t>0020100</t>
  </si>
  <si>
    <t>84605</t>
  </si>
  <si>
    <t>17H-0020101</t>
  </si>
  <si>
    <t>0020101</t>
  </si>
  <si>
    <t>84606</t>
  </si>
  <si>
    <t>17H-0020102</t>
  </si>
  <si>
    <t>0020102</t>
  </si>
  <si>
    <t>84607</t>
  </si>
  <si>
    <t>17H-0020103</t>
  </si>
  <si>
    <t>0020103</t>
  </si>
  <si>
    <t>84615</t>
  </si>
  <si>
    <t>17H-0020104</t>
  </si>
  <si>
    <t>0020104</t>
  </si>
  <si>
    <t>84617</t>
  </si>
  <si>
    <t>17H-0020105</t>
  </si>
  <si>
    <t>0020105</t>
  </si>
  <si>
    <t>84626</t>
  </si>
  <si>
    <t>18003716</t>
  </si>
  <si>
    <t>Nguyễn Công Thái</t>
  </si>
  <si>
    <t>12/08/1998</t>
  </si>
  <si>
    <t>17H-0020106</t>
  </si>
  <si>
    <t>0020106</t>
  </si>
  <si>
    <t>84628</t>
  </si>
  <si>
    <t>17H-0020107</t>
  </si>
  <si>
    <t>0020107</t>
  </si>
  <si>
    <t>84633</t>
  </si>
  <si>
    <t>18000659</t>
  </si>
  <si>
    <t>Hoa Nguyễn</t>
  </si>
  <si>
    <t>17H-0020108</t>
  </si>
  <si>
    <t>0020108</t>
  </si>
  <si>
    <t>84638</t>
  </si>
  <si>
    <t>17H-0020109</t>
  </si>
  <si>
    <t>0020109</t>
  </si>
  <si>
    <t>84641</t>
  </si>
  <si>
    <t>18001303</t>
  </si>
  <si>
    <t>17H-0020110</t>
  </si>
  <si>
    <t>0020110</t>
  </si>
  <si>
    <t>84642</t>
  </si>
  <si>
    <t>17H-0020111</t>
  </si>
  <si>
    <t>0020111</t>
  </si>
  <si>
    <t>84644</t>
  </si>
  <si>
    <t>17H-0020112</t>
  </si>
  <si>
    <t>0020112</t>
  </si>
  <si>
    <t>84657</t>
  </si>
  <si>
    <t>17H-0020113</t>
  </si>
  <si>
    <t>0020113</t>
  </si>
  <si>
    <t>84659</t>
  </si>
  <si>
    <t>18002046</t>
  </si>
  <si>
    <t>17/11/2000</t>
  </si>
  <si>
    <t>17H-0020114</t>
  </si>
  <si>
    <t>0020114</t>
  </si>
  <si>
    <t>84664</t>
  </si>
  <si>
    <t>17H-0020115</t>
  </si>
  <si>
    <t>0020115</t>
  </si>
  <si>
    <t>84667</t>
  </si>
  <si>
    <t>18002389</t>
  </si>
  <si>
    <t>Hoàng Hải</t>
  </si>
  <si>
    <t>15/12/2003</t>
  </si>
  <si>
    <t>17H-0020116</t>
  </si>
  <si>
    <t>0020116</t>
  </si>
  <si>
    <t>84669</t>
  </si>
  <si>
    <t>17H-0020117</t>
  </si>
  <si>
    <t>0020117</t>
  </si>
  <si>
    <t>84670</t>
  </si>
  <si>
    <t>17H-0020118</t>
  </si>
  <si>
    <t>0020118</t>
  </si>
  <si>
    <t>84671</t>
  </si>
  <si>
    <t>17H-0020119</t>
  </si>
  <si>
    <t>0020119</t>
  </si>
  <si>
    <t>84672</t>
  </si>
  <si>
    <t>17H-0020120</t>
  </si>
  <si>
    <t>0020120</t>
  </si>
  <si>
    <t>84678</t>
  </si>
  <si>
    <t>17H-0020121</t>
  </si>
  <si>
    <t>0020121</t>
  </si>
  <si>
    <t>84679</t>
  </si>
  <si>
    <t>17H-0020122</t>
  </si>
  <si>
    <t>0020122</t>
  </si>
  <si>
    <t>84683</t>
  </si>
  <si>
    <t>17H-0020123</t>
  </si>
  <si>
    <t>0020123</t>
  </si>
  <si>
    <t>(Ngày 06/03/2019)</t>
  </si>
  <si>
    <t>TP. HCM, ngày 06 tháng 03 năm 2019</t>
  </si>
  <si>
    <t>Bốn trăm lẻ ba triệu, ba trăm hai mươi ngàn đồng.</t>
  </si>
  <si>
    <t>84689</t>
  </si>
  <si>
    <t>07/03/2019</t>
  </si>
  <si>
    <t>17H-0019844</t>
  </si>
  <si>
    <t>0019844</t>
  </si>
  <si>
    <t>84690</t>
  </si>
  <si>
    <t>17H-0019845</t>
  </si>
  <si>
    <t>0019845</t>
  </si>
  <si>
    <t>84691</t>
  </si>
  <si>
    <t>17H-0019846</t>
  </si>
  <si>
    <t>0019846</t>
  </si>
  <si>
    <t>84692</t>
  </si>
  <si>
    <t>17H-0019847</t>
  </si>
  <si>
    <t>0019847</t>
  </si>
  <si>
    <t>84694</t>
  </si>
  <si>
    <t>17H-0019848</t>
  </si>
  <si>
    <t>0019848</t>
  </si>
  <si>
    <t>84695</t>
  </si>
  <si>
    <t>17H-0019849</t>
  </si>
  <si>
    <t>0019849</t>
  </si>
  <si>
    <t>84696</t>
  </si>
  <si>
    <t>16002268</t>
  </si>
  <si>
    <t>17H-0019850</t>
  </si>
  <si>
    <t>0019850</t>
  </si>
  <si>
    <t>84697</t>
  </si>
  <si>
    <t>18000581</t>
  </si>
  <si>
    <t>Nguyễn Kim Đăng</t>
  </si>
  <si>
    <t>17H-0019851</t>
  </si>
  <si>
    <t>0019851</t>
  </si>
  <si>
    <t>84699</t>
  </si>
  <si>
    <t>17H-0019852</t>
  </si>
  <si>
    <t>0019852</t>
  </si>
  <si>
    <t>84700</t>
  </si>
  <si>
    <t>17H-0019853</t>
  </si>
  <si>
    <t>0019853</t>
  </si>
  <si>
    <t>84702</t>
  </si>
  <si>
    <t>17H-0019854</t>
  </si>
  <si>
    <t>0019854</t>
  </si>
  <si>
    <t>84703</t>
  </si>
  <si>
    <t>17H-0019855</t>
  </si>
  <si>
    <t>0019855</t>
  </si>
  <si>
    <t>84706</t>
  </si>
  <si>
    <t>17H-0019856</t>
  </si>
  <si>
    <t>0019856</t>
  </si>
  <si>
    <t>84707</t>
  </si>
  <si>
    <t>17H-0019857</t>
  </si>
  <si>
    <t>0019857</t>
  </si>
  <si>
    <t>84708</t>
  </si>
  <si>
    <t>17H-0019858</t>
  </si>
  <si>
    <t>0019858</t>
  </si>
  <si>
    <t>84711</t>
  </si>
  <si>
    <t>16001365</t>
  </si>
  <si>
    <t>17H-0019859</t>
  </si>
  <si>
    <t>0019859</t>
  </si>
  <si>
    <t>84713</t>
  </si>
  <si>
    <t>17H-0019860</t>
  </si>
  <si>
    <t>0019860</t>
  </si>
  <si>
    <t>84718</t>
  </si>
  <si>
    <t>17H-0019861</t>
  </si>
  <si>
    <t>0019861</t>
  </si>
  <si>
    <t>84719</t>
  </si>
  <si>
    <t>17H-0019862</t>
  </si>
  <si>
    <t>0019862</t>
  </si>
  <si>
    <t>84720</t>
  </si>
  <si>
    <t>17H-0019863</t>
  </si>
  <si>
    <t>0019863</t>
  </si>
  <si>
    <t>84730</t>
  </si>
  <si>
    <t>17H-0019864</t>
  </si>
  <si>
    <t>0019864</t>
  </si>
  <si>
    <t>84731</t>
  </si>
  <si>
    <t>17H-0019865</t>
  </si>
  <si>
    <t>0019865</t>
  </si>
  <si>
    <t>84733</t>
  </si>
  <si>
    <t>18002924</t>
  </si>
  <si>
    <t>17H-0019866</t>
  </si>
  <si>
    <t>0019866</t>
  </si>
  <si>
    <t>84734</t>
  </si>
  <si>
    <t>17H-0019867</t>
  </si>
  <si>
    <t>0019867</t>
  </si>
  <si>
    <t>84737</t>
  </si>
  <si>
    <t>18003420</t>
  </si>
  <si>
    <t>Hứa Đăng</t>
  </si>
  <si>
    <t>17H-0019868</t>
  </si>
  <si>
    <t>0019868</t>
  </si>
  <si>
    <t>84738</t>
  </si>
  <si>
    <t>17H-0019869</t>
  </si>
  <si>
    <t>0019869</t>
  </si>
  <si>
    <t>84739</t>
  </si>
  <si>
    <t>17H-0019870</t>
  </si>
  <si>
    <t>0019870</t>
  </si>
  <si>
    <t>84740</t>
  </si>
  <si>
    <t>17H-0019871</t>
  </si>
  <si>
    <t>0019871</t>
  </si>
  <si>
    <t>84743</t>
  </si>
  <si>
    <t>17H-0019872</t>
  </si>
  <si>
    <t>0019872</t>
  </si>
  <si>
    <t>84748</t>
  </si>
  <si>
    <t>17H-0019873</t>
  </si>
  <si>
    <t>0019873</t>
  </si>
  <si>
    <t>84755</t>
  </si>
  <si>
    <t>17H-0019874</t>
  </si>
  <si>
    <t>0019874</t>
  </si>
  <si>
    <t>84757</t>
  </si>
  <si>
    <t>18003773</t>
  </si>
  <si>
    <t>Hồ Hải</t>
  </si>
  <si>
    <t>17H-0019875</t>
  </si>
  <si>
    <t>0019875</t>
  </si>
  <si>
    <t>84758</t>
  </si>
  <si>
    <t>18002746</t>
  </si>
  <si>
    <t>17H-0019876</t>
  </si>
  <si>
    <t>0019876</t>
  </si>
  <si>
    <t>84693</t>
  </si>
  <si>
    <t>18000232</t>
  </si>
  <si>
    <t>17H-0020124</t>
  </si>
  <si>
    <t>0020124</t>
  </si>
  <si>
    <t>84698</t>
  </si>
  <si>
    <t>17H-0020125</t>
  </si>
  <si>
    <t>0020125</t>
  </si>
  <si>
    <t>84701</t>
  </si>
  <si>
    <t>16003163</t>
  </si>
  <si>
    <t>Phan Huỳnh Hữu</t>
  </si>
  <si>
    <t>17/02/1997</t>
  </si>
  <si>
    <t>17H-0020126</t>
  </si>
  <si>
    <t>0020126</t>
  </si>
  <si>
    <t>84704</t>
  </si>
  <si>
    <t>17H-0020127</t>
  </si>
  <si>
    <t>0020127</t>
  </si>
  <si>
    <t>84709</t>
  </si>
  <si>
    <t>17003065</t>
  </si>
  <si>
    <t>17H-0020128</t>
  </si>
  <si>
    <t>0020128</t>
  </si>
  <si>
    <t>84710</t>
  </si>
  <si>
    <t>17H-0020129</t>
  </si>
  <si>
    <t>0020129</t>
  </si>
  <si>
    <t>84712</t>
  </si>
  <si>
    <t>17H-0020130</t>
  </si>
  <si>
    <t>0020130</t>
  </si>
  <si>
    <t>84714</t>
  </si>
  <si>
    <t>17H-0020131</t>
  </si>
  <si>
    <t>0020131</t>
  </si>
  <si>
    <t>84717</t>
  </si>
  <si>
    <t>17H-0020132</t>
  </si>
  <si>
    <t>0020132</t>
  </si>
  <si>
    <t>84721</t>
  </si>
  <si>
    <t>17H-0020133</t>
  </si>
  <si>
    <t>0020133</t>
  </si>
  <si>
    <t>84722</t>
  </si>
  <si>
    <t>17H-0020134</t>
  </si>
  <si>
    <t>0020134</t>
  </si>
  <si>
    <t>84723</t>
  </si>
  <si>
    <t>16002218</t>
  </si>
  <si>
    <t>17H-0020135</t>
  </si>
  <si>
    <t>0020135</t>
  </si>
  <si>
    <t>84724</t>
  </si>
  <si>
    <t>17H-0020136</t>
  </si>
  <si>
    <t>0020136</t>
  </si>
  <si>
    <t>84725</t>
  </si>
  <si>
    <t>17H-0020137</t>
  </si>
  <si>
    <t>0020137</t>
  </si>
  <si>
    <t>84726</t>
  </si>
  <si>
    <t>17004160</t>
  </si>
  <si>
    <t>Đặng Phương Thành</t>
  </si>
  <si>
    <t>17H-0020138</t>
  </si>
  <si>
    <t>0020138</t>
  </si>
  <si>
    <t>84727</t>
  </si>
  <si>
    <t>17H-0020139</t>
  </si>
  <si>
    <t>0020139</t>
  </si>
  <si>
    <t>84728</t>
  </si>
  <si>
    <t>17H-0020140</t>
  </si>
  <si>
    <t>0020140</t>
  </si>
  <si>
    <t>84729</t>
  </si>
  <si>
    <t>17H-0020141</t>
  </si>
  <si>
    <t>0020141</t>
  </si>
  <si>
    <t>84732</t>
  </si>
  <si>
    <t>18000331</t>
  </si>
  <si>
    <t>Nguyễn Phan Thành</t>
  </si>
  <si>
    <t>17H-0020142</t>
  </si>
  <si>
    <t>0020142</t>
  </si>
  <si>
    <t>84736</t>
  </si>
  <si>
    <t>18003375</t>
  </si>
  <si>
    <t>17H-0020143</t>
  </si>
  <si>
    <t>0020143</t>
  </si>
  <si>
    <t>84735</t>
  </si>
  <si>
    <t>17H-0020144</t>
  </si>
  <si>
    <t>0020144</t>
  </si>
  <si>
    <t>84741</t>
  </si>
  <si>
    <t>17H-0020145</t>
  </si>
  <si>
    <t>0020145</t>
  </si>
  <si>
    <t>84742</t>
  </si>
  <si>
    <t>17H-0020146</t>
  </si>
  <si>
    <t>0020146</t>
  </si>
  <si>
    <t>84744</t>
  </si>
  <si>
    <t>18000015</t>
  </si>
  <si>
    <t>Nguyễn Phát</t>
  </si>
  <si>
    <t>17H-0020147</t>
  </si>
  <si>
    <t>0020147</t>
  </si>
  <si>
    <t>84745</t>
  </si>
  <si>
    <t>17H-0020148</t>
  </si>
  <si>
    <t>0020148</t>
  </si>
  <si>
    <t>84746</t>
  </si>
  <si>
    <t>17H-0020149</t>
  </si>
  <si>
    <t>0020149</t>
  </si>
  <si>
    <t>84747</t>
  </si>
  <si>
    <t>18001382</t>
  </si>
  <si>
    <t>17H-0020150</t>
  </si>
  <si>
    <t>0020150</t>
  </si>
  <si>
    <t>84751</t>
  </si>
  <si>
    <t>17H-0020151</t>
  </si>
  <si>
    <t>0020151</t>
  </si>
  <si>
    <t>84752</t>
  </si>
  <si>
    <t>17H-0020152</t>
  </si>
  <si>
    <t>0020152</t>
  </si>
  <si>
    <t>84754</t>
  </si>
  <si>
    <t>17H-0020153</t>
  </si>
  <si>
    <t>0020153</t>
  </si>
  <si>
    <t>84756</t>
  </si>
  <si>
    <t>18001629</t>
  </si>
  <si>
    <t>17H-0020154</t>
  </si>
  <si>
    <t>0020154</t>
  </si>
  <si>
    <t>84759</t>
  </si>
  <si>
    <t>18001595</t>
  </si>
  <si>
    <t>Nhan Mỹ</t>
  </si>
  <si>
    <t>17H-0020155</t>
  </si>
  <si>
    <t>0020155</t>
  </si>
  <si>
    <t>84760</t>
  </si>
  <si>
    <t>18000453</t>
  </si>
  <si>
    <t>17H-0020156</t>
  </si>
  <si>
    <t>0020156</t>
  </si>
  <si>
    <t>84763</t>
  </si>
  <si>
    <t>16003220</t>
  </si>
  <si>
    <t>17H-0020157</t>
  </si>
  <si>
    <t>0020157</t>
  </si>
  <si>
    <t>84764</t>
  </si>
  <si>
    <t>17H-0020158</t>
  </si>
  <si>
    <t>0020158</t>
  </si>
  <si>
    <t>(Ngày 07/03/2019)</t>
  </si>
  <si>
    <t>TP. HCM, ngày 07 tháng 03 năm 2019</t>
  </si>
  <si>
    <t>Hai trăm tám mươi sáu triệu, sáu trăm chín mươi tám ngàn đồng.</t>
  </si>
  <si>
    <t>84765</t>
  </si>
  <si>
    <t>08/03/2019</t>
  </si>
  <si>
    <t>17H-0019877</t>
  </si>
  <si>
    <t>0019877</t>
  </si>
  <si>
    <t>84769</t>
  </si>
  <si>
    <t>17H-0019878</t>
  </si>
  <si>
    <t>0019878</t>
  </si>
  <si>
    <t>84770</t>
  </si>
  <si>
    <t>17004516</t>
  </si>
  <si>
    <t>17H-0019879</t>
  </si>
  <si>
    <t>0019879</t>
  </si>
  <si>
    <t>84771</t>
  </si>
  <si>
    <t>18001550</t>
  </si>
  <si>
    <t>Miên</t>
  </si>
  <si>
    <t>17H-0019880</t>
  </si>
  <si>
    <t>0019880</t>
  </si>
  <si>
    <t>84772</t>
  </si>
  <si>
    <t>17H-0019881</t>
  </si>
  <si>
    <t>0019881</t>
  </si>
  <si>
    <t>84774</t>
  </si>
  <si>
    <t>17H-0019882</t>
  </si>
  <si>
    <t>0019882</t>
  </si>
  <si>
    <t>84776</t>
  </si>
  <si>
    <t>17H-0019883</t>
  </si>
  <si>
    <t>0019883</t>
  </si>
  <si>
    <t>84778</t>
  </si>
  <si>
    <t>17001010</t>
  </si>
  <si>
    <t>17H-0019885</t>
  </si>
  <si>
    <t>0019885</t>
  </si>
  <si>
    <t>84779</t>
  </si>
  <si>
    <t>17H-0019886</t>
  </si>
  <si>
    <t>0019886</t>
  </si>
  <si>
    <t>84780</t>
  </si>
  <si>
    <t>16002919</t>
  </si>
  <si>
    <t>25/03/1998</t>
  </si>
  <si>
    <t>17H-0019887</t>
  </si>
  <si>
    <t>0019887</t>
  </si>
  <si>
    <t>84784</t>
  </si>
  <si>
    <t>17H-0019888</t>
  </si>
  <si>
    <t>0019888</t>
  </si>
  <si>
    <t>84804</t>
  </si>
  <si>
    <t>17H-0019889</t>
  </si>
  <si>
    <t>0019889</t>
  </si>
  <si>
    <t>84814</t>
  </si>
  <si>
    <t>17H-0019890</t>
  </si>
  <si>
    <t>0019890</t>
  </si>
  <si>
    <t>84815</t>
  </si>
  <si>
    <t>17H-0019891</t>
  </si>
  <si>
    <t>0019891</t>
  </si>
  <si>
    <t>84818</t>
  </si>
  <si>
    <t>18001831</t>
  </si>
  <si>
    <t>17H-0019892</t>
  </si>
  <si>
    <t>0019892</t>
  </si>
  <si>
    <t>84820</t>
  </si>
  <si>
    <t>18002959</t>
  </si>
  <si>
    <t>17H-0019893</t>
  </si>
  <si>
    <t>0019893</t>
  </si>
  <si>
    <t>84821</t>
  </si>
  <si>
    <t>17H-0019894</t>
  </si>
  <si>
    <t>0019894</t>
  </si>
  <si>
    <t>84823</t>
  </si>
  <si>
    <t>17H-0019896</t>
  </si>
  <si>
    <t>0019896</t>
  </si>
  <si>
    <t>84826</t>
  </si>
  <si>
    <t>17H-0019897</t>
  </si>
  <si>
    <t>0019897</t>
  </si>
  <si>
    <t>84828</t>
  </si>
  <si>
    <t>17H-0019898</t>
  </si>
  <si>
    <t>0019898</t>
  </si>
  <si>
    <t>84830</t>
  </si>
  <si>
    <t>17H-0019899</t>
  </si>
  <si>
    <t>0019899</t>
  </si>
  <si>
    <t>84831</t>
  </si>
  <si>
    <t>18004871</t>
  </si>
  <si>
    <t>Hoàng Thị Diệu</t>
  </si>
  <si>
    <t>17H-0019900</t>
  </si>
  <si>
    <t>0019900</t>
  </si>
  <si>
    <t>84834</t>
  </si>
  <si>
    <t>17H-0019901</t>
  </si>
  <si>
    <t>0019901</t>
  </si>
  <si>
    <t>84836</t>
  </si>
  <si>
    <t>17H-0019902</t>
  </si>
  <si>
    <t>0019902</t>
  </si>
  <si>
    <t>84837</t>
  </si>
  <si>
    <t>17H-0019903</t>
  </si>
  <si>
    <t>0019903</t>
  </si>
  <si>
    <t>84838</t>
  </si>
  <si>
    <t>17002274</t>
  </si>
  <si>
    <t>17H-0019904</t>
  </si>
  <si>
    <t>0019904</t>
  </si>
  <si>
    <t>84842</t>
  </si>
  <si>
    <t>18000244</t>
  </si>
  <si>
    <t>Nguyễn Đình Hồng</t>
  </si>
  <si>
    <t>17H-0019905</t>
  </si>
  <si>
    <t>0019905</t>
  </si>
  <si>
    <t>84849</t>
  </si>
  <si>
    <t>17H-0019906</t>
  </si>
  <si>
    <t>0019906</t>
  </si>
  <si>
    <t>84851</t>
  </si>
  <si>
    <t>17H-0019907</t>
  </si>
  <si>
    <t>0019907</t>
  </si>
  <si>
    <t>84854</t>
  </si>
  <si>
    <t>09/03/2019</t>
  </si>
  <si>
    <t>17H-0019908</t>
  </si>
  <si>
    <t>0019908</t>
  </si>
  <si>
    <t>84855</t>
  </si>
  <si>
    <t>17H-0019909</t>
  </si>
  <si>
    <t>0019909</t>
  </si>
  <si>
    <t>84856</t>
  </si>
  <si>
    <t>17H-0019910</t>
  </si>
  <si>
    <t>0019910</t>
  </si>
  <si>
    <t>84857</t>
  </si>
  <si>
    <t>17H-0019911</t>
  </si>
  <si>
    <t>0019911</t>
  </si>
  <si>
    <t>84858</t>
  </si>
  <si>
    <t>17H-0019912</t>
  </si>
  <si>
    <t>0019912</t>
  </si>
  <si>
    <t>84859</t>
  </si>
  <si>
    <t>17H-0019913</t>
  </si>
  <si>
    <t>0019913</t>
  </si>
  <si>
    <t>84860</t>
  </si>
  <si>
    <t>18000489</t>
  </si>
  <si>
    <t>17H-0019914</t>
  </si>
  <si>
    <t>0019914</t>
  </si>
  <si>
    <t>84861</t>
  </si>
  <si>
    <t>17H-0019915</t>
  </si>
  <si>
    <t>0019915</t>
  </si>
  <si>
    <t>84862</t>
  </si>
  <si>
    <t>18002052</t>
  </si>
  <si>
    <t>Bùi Lê Minh</t>
  </si>
  <si>
    <t>17H-0019916</t>
  </si>
  <si>
    <t>0019916</t>
  </si>
  <si>
    <t>84863</t>
  </si>
  <si>
    <t>18004283</t>
  </si>
  <si>
    <t>Nguyễn Phan Ánh</t>
  </si>
  <si>
    <t>17H-0019917</t>
  </si>
  <si>
    <t>0019917</t>
  </si>
  <si>
    <t>84864</t>
  </si>
  <si>
    <t>18002779</t>
  </si>
  <si>
    <t>17H-0019918</t>
  </si>
  <si>
    <t>0019918</t>
  </si>
  <si>
    <t>84865</t>
  </si>
  <si>
    <t>18003693</t>
  </si>
  <si>
    <t>Lương Thị Kiều</t>
  </si>
  <si>
    <t>17H-0019919</t>
  </si>
  <si>
    <t>0019919</t>
  </si>
  <si>
    <t>84866</t>
  </si>
  <si>
    <t>17H-0019920</t>
  </si>
  <si>
    <t>0019920</t>
  </si>
  <si>
    <t>84867</t>
  </si>
  <si>
    <t>17H-0019921</t>
  </si>
  <si>
    <t>0019921</t>
  </si>
  <si>
    <t>84868</t>
  </si>
  <si>
    <t>17H-0019922</t>
  </si>
  <si>
    <t>0019922</t>
  </si>
  <si>
    <t>84869</t>
  </si>
  <si>
    <t>17H-0019923</t>
  </si>
  <si>
    <t>0019923</t>
  </si>
  <si>
    <t>84870</t>
  </si>
  <si>
    <t>17H-0019924</t>
  </si>
  <si>
    <t>0019924</t>
  </si>
  <si>
    <t>84871</t>
  </si>
  <si>
    <t>18004180</t>
  </si>
  <si>
    <t>17H-0019925</t>
  </si>
  <si>
    <t>0019925</t>
  </si>
  <si>
    <t>84872</t>
  </si>
  <si>
    <t>18002888</t>
  </si>
  <si>
    <t>Hồ Văn Châu</t>
  </si>
  <si>
    <t>17H-0019926</t>
  </si>
  <si>
    <t>0019926</t>
  </si>
  <si>
    <t>84873</t>
  </si>
  <si>
    <t>17H-0019927</t>
  </si>
  <si>
    <t>0019927</t>
  </si>
  <si>
    <t>84874</t>
  </si>
  <si>
    <t>17H-0019928</t>
  </si>
  <si>
    <t>0019928</t>
  </si>
  <si>
    <t>84875</t>
  </si>
  <si>
    <t>17H-0019929</t>
  </si>
  <si>
    <t>0019929</t>
  </si>
  <si>
    <t>84877</t>
  </si>
  <si>
    <t>18000343</t>
  </si>
  <si>
    <t>Võ Lê Quốc</t>
  </si>
  <si>
    <t>05/12/2003</t>
  </si>
  <si>
    <t>17H-0019930</t>
  </si>
  <si>
    <t>0019930</t>
  </si>
  <si>
    <t>84878</t>
  </si>
  <si>
    <t>17H-0019931</t>
  </si>
  <si>
    <t>0019931</t>
  </si>
  <si>
    <t>84879</t>
  </si>
  <si>
    <t>17H-0019932</t>
  </si>
  <si>
    <t>0019932</t>
  </si>
  <si>
    <t>84880</t>
  </si>
  <si>
    <t>17H-0019933</t>
  </si>
  <si>
    <t>0019933</t>
  </si>
  <si>
    <t>84882</t>
  </si>
  <si>
    <t>18000478</t>
  </si>
  <si>
    <t>17H-0019934</t>
  </si>
  <si>
    <t>0019934</t>
  </si>
  <si>
    <t>84883</t>
  </si>
  <si>
    <t>17H-0019935</t>
  </si>
  <si>
    <t>0019935</t>
  </si>
  <si>
    <t>84884</t>
  </si>
  <si>
    <t>17H-0019936</t>
  </si>
  <si>
    <t>0019936</t>
  </si>
  <si>
    <t>84885</t>
  </si>
  <si>
    <t>17H-0019937</t>
  </si>
  <si>
    <t>0019937</t>
  </si>
  <si>
    <t>84886</t>
  </si>
  <si>
    <t>18003570</t>
  </si>
  <si>
    <t>Từ Thị Hải</t>
  </si>
  <si>
    <t>17H-0019938</t>
  </si>
  <si>
    <t>0019938</t>
  </si>
  <si>
    <t>84887</t>
  </si>
  <si>
    <t>17H-0019939</t>
  </si>
  <si>
    <t>0019939</t>
  </si>
  <si>
    <t>84888</t>
  </si>
  <si>
    <t>17H-0019940</t>
  </si>
  <si>
    <t>0019940</t>
  </si>
  <si>
    <t>84889</t>
  </si>
  <si>
    <t>17H-0019941</t>
  </si>
  <si>
    <t>0019941</t>
  </si>
  <si>
    <t>84890</t>
  </si>
  <si>
    <t>17H-0019942</t>
  </si>
  <si>
    <t>0019942</t>
  </si>
  <si>
    <t>84891</t>
  </si>
  <si>
    <t>18000603</t>
  </si>
  <si>
    <t>16/03/2003</t>
  </si>
  <si>
    <t>17H-0019943</t>
  </si>
  <si>
    <t>0019943</t>
  </si>
  <si>
    <t>84892</t>
  </si>
  <si>
    <t>17H-0019944</t>
  </si>
  <si>
    <t>0019944</t>
  </si>
  <si>
    <t>84766</t>
  </si>
  <si>
    <t>17H-0020159</t>
  </si>
  <si>
    <t>0020159</t>
  </si>
  <si>
    <t>84767</t>
  </si>
  <si>
    <t>17H-0020160</t>
  </si>
  <si>
    <t>0020160</t>
  </si>
  <si>
    <t>84773</t>
  </si>
  <si>
    <t>17004213</t>
  </si>
  <si>
    <t>Trần Hà Nhật</t>
  </si>
  <si>
    <t>17H-0020161</t>
  </si>
  <si>
    <t>0020161</t>
  </si>
  <si>
    <t>84775</t>
  </si>
  <si>
    <t>18000439</t>
  </si>
  <si>
    <t>17H-0020162</t>
  </si>
  <si>
    <t>0020162</t>
  </si>
  <si>
    <t>84782</t>
  </si>
  <si>
    <t>17H-0020163</t>
  </si>
  <si>
    <t>0020163</t>
  </si>
  <si>
    <t>84783</t>
  </si>
  <si>
    <t>17H-0020164</t>
  </si>
  <si>
    <t>0020164</t>
  </si>
  <si>
    <t>84785</t>
  </si>
  <si>
    <t>18000577</t>
  </si>
  <si>
    <t>Huỳnh Phạm Trần Lê</t>
  </si>
  <si>
    <t>20/09/2003</t>
  </si>
  <si>
    <t>17H-0020165</t>
  </si>
  <si>
    <t>0020165</t>
  </si>
  <si>
    <t>84786</t>
  </si>
  <si>
    <t>17H-0020166</t>
  </si>
  <si>
    <t>0020166</t>
  </si>
  <si>
    <t>84787</t>
  </si>
  <si>
    <t>17H-0020167</t>
  </si>
  <si>
    <t>0020167</t>
  </si>
  <si>
    <t>84788</t>
  </si>
  <si>
    <t>17000702</t>
  </si>
  <si>
    <t>17H-0020168</t>
  </si>
  <si>
    <t>0020168</t>
  </si>
  <si>
    <t>84789</t>
  </si>
  <si>
    <t>17H-0020169</t>
  </si>
  <si>
    <t>0020169</t>
  </si>
  <si>
    <t>84790</t>
  </si>
  <si>
    <t>18004074</t>
  </si>
  <si>
    <t>Tài Minh</t>
  </si>
  <si>
    <t>17H-0020170</t>
  </si>
  <si>
    <t>0020170</t>
  </si>
  <si>
    <t>84800</t>
  </si>
  <si>
    <t>18000283</t>
  </si>
  <si>
    <t>17H-0020171</t>
  </si>
  <si>
    <t>0020171</t>
  </si>
  <si>
    <t>84801</t>
  </si>
  <si>
    <t>17H-0020172</t>
  </si>
  <si>
    <t>0020172</t>
  </si>
  <si>
    <t>84802</t>
  </si>
  <si>
    <t>17H-0020173</t>
  </si>
  <si>
    <t>0020173</t>
  </si>
  <si>
    <t>84803</t>
  </si>
  <si>
    <t>17H-0020174</t>
  </si>
  <si>
    <t>0020174</t>
  </si>
  <si>
    <t>84805</t>
  </si>
  <si>
    <t>18003901</t>
  </si>
  <si>
    <t>Mai Sơn</t>
  </si>
  <si>
    <t>17H-0020175</t>
  </si>
  <si>
    <t>0020175</t>
  </si>
  <si>
    <t>84806</t>
  </si>
  <si>
    <t>17002315</t>
  </si>
  <si>
    <t>17H-0020176</t>
  </si>
  <si>
    <t>0020176</t>
  </si>
  <si>
    <t>84807</t>
  </si>
  <si>
    <t>17H-0020177</t>
  </si>
  <si>
    <t>0020177</t>
  </si>
  <si>
    <t>84808</t>
  </si>
  <si>
    <t>17H-0020178</t>
  </si>
  <si>
    <t>0020178</t>
  </si>
  <si>
    <t>84811</t>
  </si>
  <si>
    <t>17H-0020179</t>
  </si>
  <si>
    <t>0020179</t>
  </si>
  <si>
    <t>84813</t>
  </si>
  <si>
    <t>17H-0020180</t>
  </si>
  <si>
    <t>0020180</t>
  </si>
  <si>
    <t>84817</t>
  </si>
  <si>
    <t>17H-0020181</t>
  </si>
  <si>
    <t>0020181</t>
  </si>
  <si>
    <t>84824</t>
  </si>
  <si>
    <t>18001299</t>
  </si>
  <si>
    <t>17H-0020182</t>
  </si>
  <si>
    <t>0020182</t>
  </si>
  <si>
    <t>84825</t>
  </si>
  <si>
    <t>18004691</t>
  </si>
  <si>
    <t>17H-0020183</t>
  </si>
  <si>
    <t>0020183</t>
  </si>
  <si>
    <t>84827</t>
  </si>
  <si>
    <t>17H-0020184</t>
  </si>
  <si>
    <t>0020184</t>
  </si>
  <si>
    <t>84829</t>
  </si>
  <si>
    <t>18004197</t>
  </si>
  <si>
    <t>17H-0020185</t>
  </si>
  <si>
    <t>0020185</t>
  </si>
  <si>
    <t>84832</t>
  </si>
  <si>
    <t>17H-0020186</t>
  </si>
  <si>
    <t>0020186</t>
  </si>
  <si>
    <t>84839</t>
  </si>
  <si>
    <t>17H-0020187</t>
  </si>
  <si>
    <t>0020187</t>
  </si>
  <si>
    <t>84841</t>
  </si>
  <si>
    <t>17H-0020188</t>
  </si>
  <si>
    <t>0020188</t>
  </si>
  <si>
    <t>84843</t>
  </si>
  <si>
    <t>17H-0020189</t>
  </si>
  <si>
    <t>0020189</t>
  </si>
  <si>
    <t>84844</t>
  </si>
  <si>
    <t>17H-0020190</t>
  </si>
  <si>
    <t>0020190</t>
  </si>
  <si>
    <t>84845</t>
  </si>
  <si>
    <t>17H-0020191</t>
  </si>
  <si>
    <t>0020191</t>
  </si>
  <si>
    <t>84846</t>
  </si>
  <si>
    <t>18001692</t>
  </si>
  <si>
    <t>17H-0020192</t>
  </si>
  <si>
    <t>0020192</t>
  </si>
  <si>
    <t>84847</t>
  </si>
  <si>
    <t>17H-0020193</t>
  </si>
  <si>
    <t>0020193</t>
  </si>
  <si>
    <t>84848</t>
  </si>
  <si>
    <t>18002032</t>
  </si>
  <si>
    <t>17H-0020194</t>
  </si>
  <si>
    <t>0020194</t>
  </si>
  <si>
    <t>84850</t>
  </si>
  <si>
    <t>18005802</t>
  </si>
  <si>
    <t>25/05/1987</t>
  </si>
  <si>
    <t>17H-0020195</t>
  </si>
  <si>
    <t>0020195</t>
  </si>
  <si>
    <t>84852</t>
  </si>
  <si>
    <t>17H-0020196</t>
  </si>
  <si>
    <t>0020196</t>
  </si>
  <si>
    <t>84853</t>
  </si>
  <si>
    <t>18005803</t>
  </si>
  <si>
    <t>17H-0020197</t>
  </si>
  <si>
    <t>0020197</t>
  </si>
  <si>
    <t>84893</t>
  </si>
  <si>
    <t>17H-0020198</t>
  </si>
  <si>
    <t>0020198</t>
  </si>
  <si>
    <t>84894</t>
  </si>
  <si>
    <t>18000075</t>
  </si>
  <si>
    <t>Mai Quý</t>
  </si>
  <si>
    <t>17H-0020199</t>
  </si>
  <si>
    <t>0020199</t>
  </si>
  <si>
    <t>84895</t>
  </si>
  <si>
    <t>17H-0020200</t>
  </si>
  <si>
    <t>0020200</t>
  </si>
  <si>
    <t>84896</t>
  </si>
  <si>
    <t>18000369</t>
  </si>
  <si>
    <t>Đoàn Huỳnh Trung</t>
  </si>
  <si>
    <t>17H-0020201</t>
  </si>
  <si>
    <t>0020201</t>
  </si>
  <si>
    <t>84897</t>
  </si>
  <si>
    <t>17H-0020202</t>
  </si>
  <si>
    <t>0020202</t>
  </si>
  <si>
    <t>84898</t>
  </si>
  <si>
    <t>17H-0020203</t>
  </si>
  <si>
    <t>0020203</t>
  </si>
  <si>
    <t>84899</t>
  </si>
  <si>
    <t>17H-0020204</t>
  </si>
  <si>
    <t>0020204</t>
  </si>
  <si>
    <t>84900</t>
  </si>
  <si>
    <t>17H-0020205</t>
  </si>
  <si>
    <t>0020205</t>
  </si>
  <si>
    <t>84901</t>
  </si>
  <si>
    <t>17H-0020206</t>
  </si>
  <si>
    <t>0020206</t>
  </si>
  <si>
    <t>84902</t>
  </si>
  <si>
    <t>17H-0020207</t>
  </si>
  <si>
    <t>0020207</t>
  </si>
  <si>
    <t>84903</t>
  </si>
  <si>
    <t>17H-0020208</t>
  </si>
  <si>
    <t>0020208</t>
  </si>
  <si>
    <t>0019884</t>
  </si>
  <si>
    <t>0019895</t>
  </si>
  <si>
    <t>Bốn trăm chín mươi triệu, một trăm mười bảy ngàn đồng.</t>
  </si>
  <si>
    <t>TP. HCM, ngày 09 tháng 03 năm 2019</t>
  </si>
  <si>
    <t>(Ngày 08,09/03/2019)</t>
  </si>
  <si>
    <t>84904</t>
  </si>
  <si>
    <t>18001448</t>
  </si>
  <si>
    <t>27/03/1993</t>
  </si>
  <si>
    <t>11/03/2019</t>
  </si>
  <si>
    <t>17H-0019945</t>
  </si>
  <si>
    <t>0019945</t>
  </si>
  <si>
    <t>84906</t>
  </si>
  <si>
    <t>17H-0019946</t>
  </si>
  <si>
    <t>0019946</t>
  </si>
  <si>
    <t>84907</t>
  </si>
  <si>
    <t>18004006</t>
  </si>
  <si>
    <t>Bùi Phi</t>
  </si>
  <si>
    <t>30/04/2000</t>
  </si>
  <si>
    <t>17H-0019947</t>
  </si>
  <si>
    <t>0019947</t>
  </si>
  <si>
    <t>84913</t>
  </si>
  <si>
    <t>17H-0019948</t>
  </si>
  <si>
    <t>0019948</t>
  </si>
  <si>
    <t>84914</t>
  </si>
  <si>
    <t>18004016</t>
  </si>
  <si>
    <t>17H-0019949</t>
  </si>
  <si>
    <t>0019949</t>
  </si>
  <si>
    <t>84915</t>
  </si>
  <si>
    <t>17H-0019950</t>
  </si>
  <si>
    <t>0019950</t>
  </si>
  <si>
    <t>84916</t>
  </si>
  <si>
    <t>18000608</t>
  </si>
  <si>
    <t>17H-0019951</t>
  </si>
  <si>
    <t>0019951</t>
  </si>
  <si>
    <t>84917</t>
  </si>
  <si>
    <t>18003984</t>
  </si>
  <si>
    <t>Nguyễn Tú</t>
  </si>
  <si>
    <t>17H-0019952</t>
  </si>
  <si>
    <t>0019952</t>
  </si>
  <si>
    <t>84918</t>
  </si>
  <si>
    <t>18000314</t>
  </si>
  <si>
    <t>Định Hà Long</t>
  </si>
  <si>
    <t>17H-0019953</t>
  </si>
  <si>
    <t>0019953</t>
  </si>
  <si>
    <t>84921</t>
  </si>
  <si>
    <t>18000317</t>
  </si>
  <si>
    <t>17H-0019954</t>
  </si>
  <si>
    <t>0019954</t>
  </si>
  <si>
    <t>84924</t>
  </si>
  <si>
    <t>17H-0019955</t>
  </si>
  <si>
    <t>0019955</t>
  </si>
  <si>
    <t>84929</t>
  </si>
  <si>
    <t>17H-0019956</t>
  </si>
  <si>
    <t>0019956</t>
  </si>
  <si>
    <t>84933</t>
  </si>
  <si>
    <t>17H-0019957</t>
  </si>
  <si>
    <t>0019957</t>
  </si>
  <si>
    <t>84934</t>
  </si>
  <si>
    <t>17H-0019958</t>
  </si>
  <si>
    <t>0019958</t>
  </si>
  <si>
    <t>84937</t>
  </si>
  <si>
    <t>17001867</t>
  </si>
  <si>
    <t>Phan Lê Đức</t>
  </si>
  <si>
    <t>17H-0019959</t>
  </si>
  <si>
    <t>0019959</t>
  </si>
  <si>
    <t>84938</t>
  </si>
  <si>
    <t>17H-0019960</t>
  </si>
  <si>
    <t>0019960</t>
  </si>
  <si>
    <t>84943</t>
  </si>
  <si>
    <t>17H-0019961</t>
  </si>
  <si>
    <t>0019961</t>
  </si>
  <si>
    <t>84953</t>
  </si>
  <si>
    <t>17001582</t>
  </si>
  <si>
    <t>17H-0019962</t>
  </si>
  <si>
    <t>0019962</t>
  </si>
  <si>
    <t>84960</t>
  </si>
  <si>
    <t>17002633</t>
  </si>
  <si>
    <t>Nguyễn Thị Thảo</t>
  </si>
  <si>
    <t>17H-0019963</t>
  </si>
  <si>
    <t>0019963</t>
  </si>
  <si>
    <t>84962</t>
  </si>
  <si>
    <t>17H-0019964</t>
  </si>
  <si>
    <t>0019964</t>
  </si>
  <si>
    <t>84964</t>
  </si>
  <si>
    <t>16002293</t>
  </si>
  <si>
    <t>17H-0019965</t>
  </si>
  <si>
    <t>0019965</t>
  </si>
  <si>
    <t>84965</t>
  </si>
  <si>
    <t>16002751</t>
  </si>
  <si>
    <t>17H-0019966</t>
  </si>
  <si>
    <t>0019966</t>
  </si>
  <si>
    <t>84967</t>
  </si>
  <si>
    <t>17H-0019967</t>
  </si>
  <si>
    <t>0019967</t>
  </si>
  <si>
    <t>84968</t>
  </si>
  <si>
    <t>16002017</t>
  </si>
  <si>
    <t>17H-0019968</t>
  </si>
  <si>
    <t>0019968</t>
  </si>
  <si>
    <t>84970</t>
  </si>
  <si>
    <t>17H-0019969</t>
  </si>
  <si>
    <t>0019969</t>
  </si>
  <si>
    <t>84975</t>
  </si>
  <si>
    <t>18003617</t>
  </si>
  <si>
    <t>17H-0019970</t>
  </si>
  <si>
    <t>0019970</t>
  </si>
  <si>
    <t>84976</t>
  </si>
  <si>
    <t>17H-0019971</t>
  </si>
  <si>
    <t>0019971</t>
  </si>
  <si>
    <t>84977</t>
  </si>
  <si>
    <t>17000711</t>
  </si>
  <si>
    <t>17H-0019972</t>
  </si>
  <si>
    <t>0019972</t>
  </si>
  <si>
    <t>84993</t>
  </si>
  <si>
    <t>18000112</t>
  </si>
  <si>
    <t>Nguyễn Mạnh Hoàng</t>
  </si>
  <si>
    <t>26/09/2002</t>
  </si>
  <si>
    <t>17H-0019973</t>
  </si>
  <si>
    <t>0019973</t>
  </si>
  <si>
    <t>84994</t>
  </si>
  <si>
    <t>17H-0019974</t>
  </si>
  <si>
    <t>0019974</t>
  </si>
  <si>
    <t>84996</t>
  </si>
  <si>
    <t>17001794</t>
  </si>
  <si>
    <t>17H-0019975</t>
  </si>
  <si>
    <t>0019975</t>
  </si>
  <si>
    <t>84998</t>
  </si>
  <si>
    <t>17H-0019976</t>
  </si>
  <si>
    <t>0019976</t>
  </si>
  <si>
    <t>84999</t>
  </si>
  <si>
    <t>17H-0019977</t>
  </si>
  <si>
    <t>0019977</t>
  </si>
  <si>
    <t>85000</t>
  </si>
  <si>
    <t>17H-0019978</t>
  </si>
  <si>
    <t>0019978</t>
  </si>
  <si>
    <t>85001</t>
  </si>
  <si>
    <t>17H-0019979</t>
  </si>
  <si>
    <t>0019979</t>
  </si>
  <si>
    <t>85003</t>
  </si>
  <si>
    <t>17H-0019980</t>
  </si>
  <si>
    <t>0019980</t>
  </si>
  <si>
    <t>85004</t>
  </si>
  <si>
    <t>18004622</t>
  </si>
  <si>
    <t>17H-0019981</t>
  </si>
  <si>
    <t>0019981</t>
  </si>
  <si>
    <t>85007</t>
  </si>
  <si>
    <t>18001857</t>
  </si>
  <si>
    <t>17H-0019982</t>
  </si>
  <si>
    <t>0019982</t>
  </si>
  <si>
    <t>85009</t>
  </si>
  <si>
    <t>18004270</t>
  </si>
  <si>
    <t>17H-0019983</t>
  </si>
  <si>
    <t>0019983</t>
  </si>
  <si>
    <t>85010</t>
  </si>
  <si>
    <t>17H-0019984</t>
  </si>
  <si>
    <t>0019984</t>
  </si>
  <si>
    <t>85017</t>
  </si>
  <si>
    <t>17H-0019985</t>
  </si>
  <si>
    <t>0019985</t>
  </si>
  <si>
    <t>85021</t>
  </si>
  <si>
    <t>17H-0019986</t>
  </si>
  <si>
    <t>0019986</t>
  </si>
  <si>
    <t>85025</t>
  </si>
  <si>
    <t>17H-0019987</t>
  </si>
  <si>
    <t>0019987</t>
  </si>
  <si>
    <t>85026</t>
  </si>
  <si>
    <t>18001829</t>
  </si>
  <si>
    <t>17H-0019988</t>
  </si>
  <si>
    <t>0019988</t>
  </si>
  <si>
    <t>85027</t>
  </si>
  <si>
    <t>17H-0019989</t>
  </si>
  <si>
    <t>0019989</t>
  </si>
  <si>
    <t>85029</t>
  </si>
  <si>
    <t>17H-0019990</t>
  </si>
  <si>
    <t>0019990</t>
  </si>
  <si>
    <t>85030</t>
  </si>
  <si>
    <t>18001654</t>
  </si>
  <si>
    <t>17H-0019991</t>
  </si>
  <si>
    <t>0019991</t>
  </si>
  <si>
    <t>85031</t>
  </si>
  <si>
    <t>18002469</t>
  </si>
  <si>
    <t>17H-0019992</t>
  </si>
  <si>
    <t>0019992</t>
  </si>
  <si>
    <t>85033</t>
  </si>
  <si>
    <t>17H-0019993</t>
  </si>
  <si>
    <t>0019993</t>
  </si>
  <si>
    <t>85035</t>
  </si>
  <si>
    <t>17H-0019994</t>
  </si>
  <si>
    <t>0019994</t>
  </si>
  <si>
    <t>85043</t>
  </si>
  <si>
    <t>17H-0019995</t>
  </si>
  <si>
    <t>0019995</t>
  </si>
  <si>
    <t>85051</t>
  </si>
  <si>
    <t>17H-0019996</t>
  </si>
  <si>
    <t>0019996</t>
  </si>
  <si>
    <t>85059</t>
  </si>
  <si>
    <t>17H-0019998</t>
  </si>
  <si>
    <t>0019998</t>
  </si>
  <si>
    <t>85061</t>
  </si>
  <si>
    <t>18001877</t>
  </si>
  <si>
    <t>17H-0019999</t>
  </si>
  <si>
    <t>0019999</t>
  </si>
  <si>
    <t>85062</t>
  </si>
  <si>
    <t>18003748</t>
  </si>
  <si>
    <t>17H-0020000</t>
  </si>
  <si>
    <t>0020000</t>
  </si>
  <si>
    <t>84905</t>
  </si>
  <si>
    <t>18004344</t>
  </si>
  <si>
    <t>17H-0020209</t>
  </si>
  <si>
    <t>0020209</t>
  </si>
  <si>
    <t>84908</t>
  </si>
  <si>
    <t>17H-0020210</t>
  </si>
  <si>
    <t>0020210</t>
  </si>
  <si>
    <t>84909</t>
  </si>
  <si>
    <t>17H-0020212</t>
  </si>
  <si>
    <t>0020212</t>
  </si>
  <si>
    <t>84910</t>
  </si>
  <si>
    <t>17H-0020213</t>
  </si>
  <si>
    <t>0020213</t>
  </si>
  <si>
    <t>84911</t>
  </si>
  <si>
    <t>17H-0020214</t>
  </si>
  <si>
    <t>0020214</t>
  </si>
  <si>
    <t>84919</t>
  </si>
  <si>
    <t>18002343</t>
  </si>
  <si>
    <t>17H-0020215</t>
  </si>
  <si>
    <t>0020215</t>
  </si>
  <si>
    <t>84920</t>
  </si>
  <si>
    <t>18002363</t>
  </si>
  <si>
    <t>17H-0020216</t>
  </si>
  <si>
    <t>0020216</t>
  </si>
  <si>
    <t>84922</t>
  </si>
  <si>
    <t>17H-0020217</t>
  </si>
  <si>
    <t>0020217</t>
  </si>
  <si>
    <t>84923</t>
  </si>
  <si>
    <t>18001730</t>
  </si>
  <si>
    <t>17H-0020218</t>
  </si>
  <si>
    <t>0020218</t>
  </si>
  <si>
    <t>84925</t>
  </si>
  <si>
    <t>18002518</t>
  </si>
  <si>
    <t>17H-0020219</t>
  </si>
  <si>
    <t>0020219</t>
  </si>
  <si>
    <t>84927</t>
  </si>
  <si>
    <t>17H-0020220</t>
  </si>
  <si>
    <t>0020220</t>
  </si>
  <si>
    <t>84928</t>
  </si>
  <si>
    <t>18003480</t>
  </si>
  <si>
    <t>17H-0020221</t>
  </si>
  <si>
    <t>0020221</t>
  </si>
  <si>
    <t>84930</t>
  </si>
  <si>
    <t>17H-0020222</t>
  </si>
  <si>
    <t>0020222</t>
  </si>
  <si>
    <t>84931</t>
  </si>
  <si>
    <t>18003929</t>
  </si>
  <si>
    <t>17H-0020223</t>
  </si>
  <si>
    <t>0020223</t>
  </si>
  <si>
    <t>84935</t>
  </si>
  <si>
    <t>18004237</t>
  </si>
  <si>
    <t>Đặng Phước Minh</t>
  </si>
  <si>
    <t>17H-0020224</t>
  </si>
  <si>
    <t>0020224</t>
  </si>
  <si>
    <t>84936</t>
  </si>
  <si>
    <t>17H-0020225</t>
  </si>
  <si>
    <t>0020225</t>
  </si>
  <si>
    <t>84942</t>
  </si>
  <si>
    <t>17H-0020226</t>
  </si>
  <si>
    <t>0020226</t>
  </si>
  <si>
    <t>84944</t>
  </si>
  <si>
    <t>17H-0020227</t>
  </si>
  <si>
    <t>0020227</t>
  </si>
  <si>
    <t>84945</t>
  </si>
  <si>
    <t>17H-0020228</t>
  </si>
  <si>
    <t>0020228</t>
  </si>
  <si>
    <t>84947</t>
  </si>
  <si>
    <t>17H-0020229</t>
  </si>
  <si>
    <t>0020229</t>
  </si>
  <si>
    <t>84948</t>
  </si>
  <si>
    <t>18002768</t>
  </si>
  <si>
    <t>15/10/2003</t>
  </si>
  <si>
    <t>17H-0020230</t>
  </si>
  <si>
    <t>0020230</t>
  </si>
  <si>
    <t>84949</t>
  </si>
  <si>
    <t>17H-0020231</t>
  </si>
  <si>
    <t>0020231</t>
  </si>
  <si>
    <t>84951</t>
  </si>
  <si>
    <t>17H-0020232</t>
  </si>
  <si>
    <t>0020232</t>
  </si>
  <si>
    <t>84952</t>
  </si>
  <si>
    <t>17H-0020233</t>
  </si>
  <si>
    <t>0020233</t>
  </si>
  <si>
    <t>84954</t>
  </si>
  <si>
    <t>17H-0020234</t>
  </si>
  <si>
    <t>0020234</t>
  </si>
  <si>
    <t>84955</t>
  </si>
  <si>
    <t>17H-0020235</t>
  </si>
  <si>
    <t>0020235</t>
  </si>
  <si>
    <t>84957</t>
  </si>
  <si>
    <t>18004716</t>
  </si>
  <si>
    <t>17H-0020236</t>
  </si>
  <si>
    <t>0020236</t>
  </si>
  <si>
    <t>84958</t>
  </si>
  <si>
    <t>18003035</t>
  </si>
  <si>
    <t>17H-0020237</t>
  </si>
  <si>
    <t>0020237</t>
  </si>
  <si>
    <t>84959</t>
  </si>
  <si>
    <t>17H-0020238</t>
  </si>
  <si>
    <t>0020238</t>
  </si>
  <si>
    <t>84961</t>
  </si>
  <si>
    <t>18002435</t>
  </si>
  <si>
    <t>17H-0020239</t>
  </si>
  <si>
    <t>0020239</t>
  </si>
  <si>
    <t>84963</t>
  </si>
  <si>
    <t>17H-0020240</t>
  </si>
  <si>
    <t>0020240</t>
  </si>
  <si>
    <t>84969</t>
  </si>
  <si>
    <t>17H-0020241</t>
  </si>
  <si>
    <t>0020241</t>
  </si>
  <si>
    <t>84971</t>
  </si>
  <si>
    <t>16001056</t>
  </si>
  <si>
    <t>17H-0020242</t>
  </si>
  <si>
    <t>0020242</t>
  </si>
  <si>
    <t>84972</t>
  </si>
  <si>
    <t>17H-0020243</t>
  </si>
  <si>
    <t>0020243</t>
  </si>
  <si>
    <t>84974</t>
  </si>
  <si>
    <t>17H-0020244</t>
  </si>
  <si>
    <t>0020244</t>
  </si>
  <si>
    <t>84978</t>
  </si>
  <si>
    <t>18001830</t>
  </si>
  <si>
    <t>17H-0020245</t>
  </si>
  <si>
    <t>0020245</t>
  </si>
  <si>
    <t>84982</t>
  </si>
  <si>
    <t>17H-0020246</t>
  </si>
  <si>
    <t>0020246</t>
  </si>
  <si>
    <t>84983</t>
  </si>
  <si>
    <t>17H-0020247</t>
  </si>
  <si>
    <t>0020247</t>
  </si>
  <si>
    <t>84984</t>
  </si>
  <si>
    <t>17H-0020248</t>
  </si>
  <si>
    <t>0020248</t>
  </si>
  <si>
    <t>84985</t>
  </si>
  <si>
    <t>17H-0020249</t>
  </si>
  <si>
    <t>0020249</t>
  </si>
  <si>
    <t>84986</t>
  </si>
  <si>
    <t>17H-0020250</t>
  </si>
  <si>
    <t>0020250</t>
  </si>
  <si>
    <t>84987</t>
  </si>
  <si>
    <t>17H-0020251</t>
  </si>
  <si>
    <t>0020251</t>
  </si>
  <si>
    <t>84988</t>
  </si>
  <si>
    <t>17H-0020252</t>
  </si>
  <si>
    <t>0020252</t>
  </si>
  <si>
    <t>84989</t>
  </si>
  <si>
    <t>17H-0020253</t>
  </si>
  <si>
    <t>0020253</t>
  </si>
  <si>
    <t>84990</t>
  </si>
  <si>
    <t>17H-0020254</t>
  </si>
  <si>
    <t>0020254</t>
  </si>
  <si>
    <t>84991</t>
  </si>
  <si>
    <t>17H-0020255</t>
  </si>
  <si>
    <t>0020255</t>
  </si>
  <si>
    <t>84995</t>
  </si>
  <si>
    <t>18003951</t>
  </si>
  <si>
    <t>17H-0020256</t>
  </si>
  <si>
    <t>0020256</t>
  </si>
  <si>
    <t>84997</t>
  </si>
  <si>
    <t>16000993</t>
  </si>
  <si>
    <t>17H-0020257</t>
  </si>
  <si>
    <t>0020257</t>
  </si>
  <si>
    <t>85002</t>
  </si>
  <si>
    <t>17H-0020258</t>
  </si>
  <si>
    <t>0020258</t>
  </si>
  <si>
    <t>85006</t>
  </si>
  <si>
    <t>17H-0020259</t>
  </si>
  <si>
    <t>0020259</t>
  </si>
  <si>
    <t>85008</t>
  </si>
  <si>
    <t>18002466</t>
  </si>
  <si>
    <t>Lương Đoàn Anh</t>
  </si>
  <si>
    <t>17H-0020260</t>
  </si>
  <si>
    <t>0020260</t>
  </si>
  <si>
    <t>85011</t>
  </si>
  <si>
    <t>17H-0020261</t>
  </si>
  <si>
    <t>0020261</t>
  </si>
  <si>
    <t>85012</t>
  </si>
  <si>
    <t>18003116</t>
  </si>
  <si>
    <t>Đinh Nhật</t>
  </si>
  <si>
    <t>17H-0020262</t>
  </si>
  <si>
    <t>0020262</t>
  </si>
  <si>
    <t>85013</t>
  </si>
  <si>
    <t>18002537</t>
  </si>
  <si>
    <t>17H-0020263</t>
  </si>
  <si>
    <t>0020263</t>
  </si>
  <si>
    <t>85014</t>
  </si>
  <si>
    <t>17H-0020264</t>
  </si>
  <si>
    <t>0020264</t>
  </si>
  <si>
    <t>85015</t>
  </si>
  <si>
    <t>17H-0020265</t>
  </si>
  <si>
    <t>0020265</t>
  </si>
  <si>
    <t>85016</t>
  </si>
  <si>
    <t>17H-0020266</t>
  </si>
  <si>
    <t>0020266</t>
  </si>
  <si>
    <t>85018</t>
  </si>
  <si>
    <t>17H-0020267</t>
  </si>
  <si>
    <t>0020267</t>
  </si>
  <si>
    <t>85020</t>
  </si>
  <si>
    <t>17H-0020268</t>
  </si>
  <si>
    <t>0020268</t>
  </si>
  <si>
    <t>85024</t>
  </si>
  <si>
    <t>18000187</t>
  </si>
  <si>
    <t>25/11/2003</t>
  </si>
  <si>
    <t>17H-0020269</t>
  </si>
  <si>
    <t>0020269</t>
  </si>
  <si>
    <t>85028</t>
  </si>
  <si>
    <t>18000081</t>
  </si>
  <si>
    <t>17H-0020270</t>
  </si>
  <si>
    <t>0020270</t>
  </si>
  <si>
    <t>85032</t>
  </si>
  <si>
    <t>18001852</t>
  </si>
  <si>
    <t>29/08/2000</t>
  </si>
  <si>
    <t>17H-0020271</t>
  </si>
  <si>
    <t>0020271</t>
  </si>
  <si>
    <t>85034</t>
  </si>
  <si>
    <t>17H-0020272</t>
  </si>
  <si>
    <t>0020272</t>
  </si>
  <si>
    <t>85036</t>
  </si>
  <si>
    <t>18000384</t>
  </si>
  <si>
    <t>10/03/2003</t>
  </si>
  <si>
    <t>17H-0020273</t>
  </si>
  <si>
    <t>0020273</t>
  </si>
  <si>
    <t>85037</t>
  </si>
  <si>
    <t>18001632</t>
  </si>
  <si>
    <t>17H-0020274</t>
  </si>
  <si>
    <t>0020274</t>
  </si>
  <si>
    <t>85038</t>
  </si>
  <si>
    <t>17H-0020275</t>
  </si>
  <si>
    <t>0020275</t>
  </si>
  <si>
    <t>85039</t>
  </si>
  <si>
    <t>18004095</t>
  </si>
  <si>
    <t>Phan Hồ Ngọc</t>
  </si>
  <si>
    <t>06/06/2000</t>
  </si>
  <si>
    <t>17H-0020276</t>
  </si>
  <si>
    <t>0020276</t>
  </si>
  <si>
    <t>85040</t>
  </si>
  <si>
    <t>18003185</t>
  </si>
  <si>
    <t>17H-0020277</t>
  </si>
  <si>
    <t>0020277</t>
  </si>
  <si>
    <t>85041</t>
  </si>
  <si>
    <t>16001048</t>
  </si>
  <si>
    <t>31/08/1997</t>
  </si>
  <si>
    <t>17H-0020278</t>
  </si>
  <si>
    <t>0020278</t>
  </si>
  <si>
    <t>85042</t>
  </si>
  <si>
    <t>18004259</t>
  </si>
  <si>
    <t>17H-0020279</t>
  </si>
  <si>
    <t>0020279</t>
  </si>
  <si>
    <t>85047</t>
  </si>
  <si>
    <t>18005805</t>
  </si>
  <si>
    <t>17H-0020280</t>
  </si>
  <si>
    <t>0020280</t>
  </si>
  <si>
    <t>85048</t>
  </si>
  <si>
    <t>17H-0020281</t>
  </si>
  <si>
    <t>0020281</t>
  </si>
  <si>
    <t>85049</t>
  </si>
  <si>
    <t>18000206</t>
  </si>
  <si>
    <t>Trần Thị Thuỳ</t>
  </si>
  <si>
    <t>26/09/1992</t>
  </si>
  <si>
    <t>17H-0020282</t>
  </si>
  <si>
    <t>0020282</t>
  </si>
  <si>
    <t>85050</t>
  </si>
  <si>
    <t>18000264</t>
  </si>
  <si>
    <t>17H-0020283</t>
  </si>
  <si>
    <t>0020283</t>
  </si>
  <si>
    <t>85052</t>
  </si>
  <si>
    <t>18002632</t>
  </si>
  <si>
    <t>17H-0020284</t>
  </si>
  <si>
    <t>0020284</t>
  </si>
  <si>
    <t>85053</t>
  </si>
  <si>
    <t>17H-0020285</t>
  </si>
  <si>
    <t>0020285</t>
  </si>
  <si>
    <t>85055</t>
  </si>
  <si>
    <t>17H-0020286</t>
  </si>
  <si>
    <t>0020286</t>
  </si>
  <si>
    <t>85058</t>
  </si>
  <si>
    <t>18002429</t>
  </si>
  <si>
    <t>17H-0020287</t>
  </si>
  <si>
    <t>0020287</t>
  </si>
  <si>
    <t>85064</t>
  </si>
  <si>
    <t>18001851</t>
  </si>
  <si>
    <t>17H-0020288</t>
  </si>
  <si>
    <t>0020288</t>
  </si>
  <si>
    <t>85065</t>
  </si>
  <si>
    <t>18003707</t>
  </si>
  <si>
    <t>Đoàn Việt Quang</t>
  </si>
  <si>
    <t>17H-0020289</t>
  </si>
  <si>
    <t>0020289</t>
  </si>
  <si>
    <t>85069</t>
  </si>
  <si>
    <t>17H-0020290</t>
  </si>
  <si>
    <t>0020290</t>
  </si>
  <si>
    <t>85073</t>
  </si>
  <si>
    <t>18005806</t>
  </si>
  <si>
    <t>25/11/1989</t>
  </si>
  <si>
    <t>17H-0020291</t>
  </si>
  <si>
    <t>0020291</t>
  </si>
  <si>
    <t>85075</t>
  </si>
  <si>
    <t>18003460</t>
  </si>
  <si>
    <t>17H-0020292</t>
  </si>
  <si>
    <t>0020292</t>
  </si>
  <si>
    <t>85077</t>
  </si>
  <si>
    <t>18003950</t>
  </si>
  <si>
    <t>17H-0020293</t>
  </si>
  <si>
    <t>0020293</t>
  </si>
  <si>
    <t>85078</t>
  </si>
  <si>
    <t>18000354</t>
  </si>
  <si>
    <t>17H-0020294</t>
  </si>
  <si>
    <t>0020294</t>
  </si>
  <si>
    <t>85079</t>
  </si>
  <si>
    <t>18002035</t>
  </si>
  <si>
    <t>Bùi Thị Hằng</t>
  </si>
  <si>
    <t>17H-0020295</t>
  </si>
  <si>
    <t>0020295</t>
  </si>
  <si>
    <t>85080</t>
  </si>
  <si>
    <t>17H-0020296</t>
  </si>
  <si>
    <t>0020296</t>
  </si>
  <si>
    <t>85085</t>
  </si>
  <si>
    <t>17H-0020297</t>
  </si>
  <si>
    <t>0020297</t>
  </si>
  <si>
    <t>85087</t>
  </si>
  <si>
    <t>17H-0020298</t>
  </si>
  <si>
    <t>0020298</t>
  </si>
  <si>
    <t>85060</t>
  </si>
  <si>
    <t>17H-0020401</t>
  </si>
  <si>
    <t>0020401</t>
  </si>
  <si>
    <t>85063</t>
  </si>
  <si>
    <t>17H-0020402</t>
  </si>
  <si>
    <t>0020402</t>
  </si>
  <si>
    <t>85071</t>
  </si>
  <si>
    <t>18000175</t>
  </si>
  <si>
    <t>Đinh Hòa</t>
  </si>
  <si>
    <t>17/11/2003</t>
  </si>
  <si>
    <t>17H-0020403</t>
  </si>
  <si>
    <t>0020403</t>
  </si>
  <si>
    <t>85074</t>
  </si>
  <si>
    <t>18000336</t>
  </si>
  <si>
    <t>17H-0020404</t>
  </si>
  <si>
    <t>0020404</t>
  </si>
  <si>
    <t>85076</t>
  </si>
  <si>
    <t>18003562</t>
  </si>
  <si>
    <t>Bình</t>
  </si>
  <si>
    <t>17H-0020405</t>
  </si>
  <si>
    <t>0020405</t>
  </si>
  <si>
    <t>85082</t>
  </si>
  <si>
    <t>18000315</t>
  </si>
  <si>
    <t>17H-0020406</t>
  </si>
  <si>
    <t>0020406</t>
  </si>
  <si>
    <t>85089</t>
  </si>
  <si>
    <t>17H-0020407</t>
  </si>
  <si>
    <t>0020407</t>
  </si>
  <si>
    <t>85090</t>
  </si>
  <si>
    <t>17H-0020408</t>
  </si>
  <si>
    <t>0020408</t>
  </si>
  <si>
    <t>85091</t>
  </si>
  <si>
    <t>17H-0020409</t>
  </si>
  <si>
    <t>0020409</t>
  </si>
  <si>
    <t>85092</t>
  </si>
  <si>
    <t>18001396</t>
  </si>
  <si>
    <t>Trần Thụy Minh</t>
  </si>
  <si>
    <t>17H-0020410</t>
  </si>
  <si>
    <t>0020410</t>
  </si>
  <si>
    <t>85093</t>
  </si>
  <si>
    <t>17H-0020411</t>
  </si>
  <si>
    <t>0020411</t>
  </si>
  <si>
    <t>85094</t>
  </si>
  <si>
    <t>18003378</t>
  </si>
  <si>
    <t>07/10/2003</t>
  </si>
  <si>
    <t>17H-0020412</t>
  </si>
  <si>
    <t>0020412</t>
  </si>
  <si>
    <t>85095</t>
  </si>
  <si>
    <t>18002640</t>
  </si>
  <si>
    <t>17H-0020413</t>
  </si>
  <si>
    <t>0020413</t>
  </si>
  <si>
    <t>85096</t>
  </si>
  <si>
    <t>18003119</t>
  </si>
  <si>
    <t>17H-0020414</t>
  </si>
  <si>
    <t>0020414</t>
  </si>
  <si>
    <t>85097</t>
  </si>
  <si>
    <t>17H-0020415</t>
  </si>
  <si>
    <t>0020415</t>
  </si>
  <si>
    <t>85098</t>
  </si>
  <si>
    <t>17H-0020416</t>
  </si>
  <si>
    <t>0020416</t>
  </si>
  <si>
    <t>85099</t>
  </si>
  <si>
    <t>17H-0020417</t>
  </si>
  <si>
    <t>0020417</t>
  </si>
  <si>
    <t>85100</t>
  </si>
  <si>
    <t>17H-0020418</t>
  </si>
  <si>
    <t>0020418</t>
  </si>
  <si>
    <t>(Ngày 11/03/2019)</t>
  </si>
  <si>
    <t>TP. HCM, ngày 11 tháng 03 năm 2019</t>
  </si>
  <si>
    <t>0019997</t>
  </si>
  <si>
    <t>0020211</t>
  </si>
  <si>
    <t>Bảy trăm ba mươi ba triệu, chín trăm bảy mươi hai ngàn chín trăm hai mươi đồng.</t>
  </si>
  <si>
    <t>85102</t>
  </si>
  <si>
    <t>12/03/2019</t>
  </si>
  <si>
    <t>17H-0020299</t>
  </si>
  <si>
    <t>0020299</t>
  </si>
  <si>
    <t>85103</t>
  </si>
  <si>
    <t>18000260</t>
  </si>
  <si>
    <t>Thái Kiến</t>
  </si>
  <si>
    <t>17H-0020300</t>
  </si>
  <si>
    <t>0020300</t>
  </si>
  <si>
    <t>85115</t>
  </si>
  <si>
    <t>18005807</t>
  </si>
  <si>
    <t>23/06/1992</t>
  </si>
  <si>
    <t>17H-0020302</t>
  </si>
  <si>
    <t>0020302</t>
  </si>
  <si>
    <t>85119</t>
  </si>
  <si>
    <t>18002728</t>
  </si>
  <si>
    <t>10/08/2000</t>
  </si>
  <si>
    <t>17H-0020303</t>
  </si>
  <si>
    <t>0020303</t>
  </si>
  <si>
    <t>85121</t>
  </si>
  <si>
    <t>18002943</t>
  </si>
  <si>
    <t>17H-0020304</t>
  </si>
  <si>
    <t>0020304</t>
  </si>
  <si>
    <t>85122</t>
  </si>
  <si>
    <t>17H-0020305</t>
  </si>
  <si>
    <t>0020305</t>
  </si>
  <si>
    <t>85123</t>
  </si>
  <si>
    <t>18003603</t>
  </si>
  <si>
    <t>17H-0020306</t>
  </si>
  <si>
    <t>0020306</t>
  </si>
  <si>
    <t>85124</t>
  </si>
  <si>
    <t>17H-0020307</t>
  </si>
  <si>
    <t>0020307</t>
  </si>
  <si>
    <t>85126</t>
  </si>
  <si>
    <t>17H-0020308</t>
  </si>
  <si>
    <t>0020308</t>
  </si>
  <si>
    <t>85128</t>
  </si>
  <si>
    <t>17H-0020309</t>
  </si>
  <si>
    <t>0020309</t>
  </si>
  <si>
    <t>85129</t>
  </si>
  <si>
    <t>17H-0020310</t>
  </si>
  <si>
    <t>0020310</t>
  </si>
  <si>
    <t>85131</t>
  </si>
  <si>
    <t>17H-0020311</t>
  </si>
  <si>
    <t>0020311</t>
  </si>
  <si>
    <t>85132</t>
  </si>
  <si>
    <t>17H-0020312</t>
  </si>
  <si>
    <t>0020312</t>
  </si>
  <si>
    <t>85134</t>
  </si>
  <si>
    <t>17000544</t>
  </si>
  <si>
    <t>17H-0020313</t>
  </si>
  <si>
    <t>0020313</t>
  </si>
  <si>
    <t>85136</t>
  </si>
  <si>
    <t>17H-0020314</t>
  </si>
  <si>
    <t>0020314</t>
  </si>
  <si>
    <t>85137</t>
  </si>
  <si>
    <t>17H-0020315</t>
  </si>
  <si>
    <t>0020315</t>
  </si>
  <si>
    <t>85140</t>
  </si>
  <si>
    <t>17H-0020316</t>
  </si>
  <si>
    <t>0020316</t>
  </si>
  <si>
    <t>85142</t>
  </si>
  <si>
    <t>17H-0020317</t>
  </si>
  <si>
    <t>0020317</t>
  </si>
  <si>
    <t>85144</t>
  </si>
  <si>
    <t>18004402</t>
  </si>
  <si>
    <t>17H-0020318</t>
  </si>
  <si>
    <t>0020318</t>
  </si>
  <si>
    <t>85145</t>
  </si>
  <si>
    <t>17H-0020319</t>
  </si>
  <si>
    <t>0020319</t>
  </si>
  <si>
    <t>85147</t>
  </si>
  <si>
    <t>17H-0020320</t>
  </si>
  <si>
    <t>0020320</t>
  </si>
  <si>
    <t>85152</t>
  </si>
  <si>
    <t>18000658</t>
  </si>
  <si>
    <t>Ngô Quang Gia</t>
  </si>
  <si>
    <t>16/10/2003</t>
  </si>
  <si>
    <t>17H-0020322</t>
  </si>
  <si>
    <t>0020322</t>
  </si>
  <si>
    <t>85154</t>
  </si>
  <si>
    <t>18003793</t>
  </si>
  <si>
    <t>Dương Ánh</t>
  </si>
  <si>
    <t>17H-0020323</t>
  </si>
  <si>
    <t>0020323</t>
  </si>
  <si>
    <t>85157</t>
  </si>
  <si>
    <t>18003790</t>
  </si>
  <si>
    <t>17H-0020324</t>
  </si>
  <si>
    <t>0020324</t>
  </si>
  <si>
    <t>85164</t>
  </si>
  <si>
    <t>17H-0020325</t>
  </si>
  <si>
    <t>0020325</t>
  </si>
  <si>
    <t>85166</t>
  </si>
  <si>
    <t>17H-0020326</t>
  </si>
  <si>
    <t>0020326</t>
  </si>
  <si>
    <t>85170</t>
  </si>
  <si>
    <t>18000205</t>
  </si>
  <si>
    <t>Dương Thảo</t>
  </si>
  <si>
    <t>25/07/1996</t>
  </si>
  <si>
    <t>17H-0020327</t>
  </si>
  <si>
    <t>0020327</t>
  </si>
  <si>
    <t>85173</t>
  </si>
  <si>
    <t>18000486</t>
  </si>
  <si>
    <t>Phạm Thị Huyền</t>
  </si>
  <si>
    <t>17H-0020328</t>
  </si>
  <si>
    <t>0020328</t>
  </si>
  <si>
    <t>85177</t>
  </si>
  <si>
    <t>17H-0020329</t>
  </si>
  <si>
    <t>0020329</t>
  </si>
  <si>
    <t>85179</t>
  </si>
  <si>
    <t>18002717</t>
  </si>
  <si>
    <t>Lương Thị Ánh</t>
  </si>
  <si>
    <t>17H-0020330</t>
  </si>
  <si>
    <t>0020330</t>
  </si>
  <si>
    <t>85180</t>
  </si>
  <si>
    <t>17H-0020331</t>
  </si>
  <si>
    <t>0020331</t>
  </si>
  <si>
    <t>85181</t>
  </si>
  <si>
    <t>18001247</t>
  </si>
  <si>
    <t>17H-0020332</t>
  </si>
  <si>
    <t>0020332</t>
  </si>
  <si>
    <t>85184</t>
  </si>
  <si>
    <t>18002483</t>
  </si>
  <si>
    <t>Mai Thị Phương</t>
  </si>
  <si>
    <t>17H-0020333</t>
  </si>
  <si>
    <t>0020333</t>
  </si>
  <si>
    <t>85186</t>
  </si>
  <si>
    <t>17H-0020334</t>
  </si>
  <si>
    <t>0020334</t>
  </si>
  <si>
    <t>85188</t>
  </si>
  <si>
    <t>18001306</t>
  </si>
  <si>
    <t>22/03/2003</t>
  </si>
  <si>
    <t>17H-0020335</t>
  </si>
  <si>
    <t>0020335</t>
  </si>
  <si>
    <t>85189</t>
  </si>
  <si>
    <t>18000611</t>
  </si>
  <si>
    <t>17H-0020336</t>
  </si>
  <si>
    <t>0020336</t>
  </si>
  <si>
    <t>85201</t>
  </si>
  <si>
    <t>18002456</t>
  </si>
  <si>
    <t>17H-0020337</t>
  </si>
  <si>
    <t>0020337</t>
  </si>
  <si>
    <t>85206</t>
  </si>
  <si>
    <t>17H-0020338</t>
  </si>
  <si>
    <t>0020338</t>
  </si>
  <si>
    <t>85208</t>
  </si>
  <si>
    <t>18005251</t>
  </si>
  <si>
    <t>Phạm Thị Bé</t>
  </si>
  <si>
    <t>06/10/1993</t>
  </si>
  <si>
    <t>17H-0020339</t>
  </si>
  <si>
    <t>0020339</t>
  </si>
  <si>
    <t>85213</t>
  </si>
  <si>
    <t>17H-0020341</t>
  </si>
  <si>
    <t>0020341</t>
  </si>
  <si>
    <t>85214</t>
  </si>
  <si>
    <t>17H-0020342</t>
  </si>
  <si>
    <t>0020342</t>
  </si>
  <si>
    <t>85218</t>
  </si>
  <si>
    <t>17H-0020344</t>
  </si>
  <si>
    <t>0020344</t>
  </si>
  <si>
    <t>85221</t>
  </si>
  <si>
    <t>17H-0020345</t>
  </si>
  <si>
    <t>0020345</t>
  </si>
  <si>
    <t>85223</t>
  </si>
  <si>
    <t>18001314</t>
  </si>
  <si>
    <t>Nguyễn Dương Hoàng</t>
  </si>
  <si>
    <t>17H-0020346</t>
  </si>
  <si>
    <t>0020346</t>
  </si>
  <si>
    <t>85224</t>
  </si>
  <si>
    <t>18004594</t>
  </si>
  <si>
    <t>17H-0020347</t>
  </si>
  <si>
    <t>0020347</t>
  </si>
  <si>
    <t>85228</t>
  </si>
  <si>
    <t>17H-0020348</t>
  </si>
  <si>
    <t>0020348</t>
  </si>
  <si>
    <t>85229</t>
  </si>
  <si>
    <t>17H-0020349</t>
  </si>
  <si>
    <t>0020349</t>
  </si>
  <si>
    <t>85233</t>
  </si>
  <si>
    <t>18002446</t>
  </si>
  <si>
    <t>17H-0020350</t>
  </si>
  <si>
    <t>0020350</t>
  </si>
  <si>
    <t>85236</t>
  </si>
  <si>
    <t>17H-0020351</t>
  </si>
  <si>
    <t>0020351</t>
  </si>
  <si>
    <t>85239</t>
  </si>
  <si>
    <t>17H-0020352</t>
  </si>
  <si>
    <t>0020352</t>
  </si>
  <si>
    <t>85241</t>
  </si>
  <si>
    <t>18003801</t>
  </si>
  <si>
    <t>17H-0020353</t>
  </si>
  <si>
    <t>0020353</t>
  </si>
  <si>
    <t>85242</t>
  </si>
  <si>
    <t>17H-0020354</t>
  </si>
  <si>
    <t>0020354</t>
  </si>
  <si>
    <t>85243</t>
  </si>
  <si>
    <t>18002592</t>
  </si>
  <si>
    <t>17H-0020355</t>
  </si>
  <si>
    <t>0020355</t>
  </si>
  <si>
    <t>85244</t>
  </si>
  <si>
    <t>18002594</t>
  </si>
  <si>
    <t>Lê Nguyễn Nam</t>
  </si>
  <si>
    <t>17H-0020356</t>
  </si>
  <si>
    <t>0020356</t>
  </si>
  <si>
    <t>85245</t>
  </si>
  <si>
    <t>18004593</t>
  </si>
  <si>
    <t>17H-0020357</t>
  </si>
  <si>
    <t>0020357</t>
  </si>
  <si>
    <t>85251</t>
  </si>
  <si>
    <t>17H-0020358</t>
  </si>
  <si>
    <t>0020358</t>
  </si>
  <si>
    <t>85101</t>
  </si>
  <si>
    <t>18002588</t>
  </si>
  <si>
    <t>Nguyễn Mỹ</t>
  </si>
  <si>
    <t>17H-0020419</t>
  </si>
  <si>
    <t>0020419</t>
  </si>
  <si>
    <t>85109</t>
  </si>
  <si>
    <t>16002214</t>
  </si>
  <si>
    <t>17H-0020420</t>
  </si>
  <si>
    <t>0020420</t>
  </si>
  <si>
    <t>85110</t>
  </si>
  <si>
    <t>18004190</t>
  </si>
  <si>
    <t>17H-0020421</t>
  </si>
  <si>
    <t>0020421</t>
  </si>
  <si>
    <t>85112</t>
  </si>
  <si>
    <t>17001695</t>
  </si>
  <si>
    <t>17H-0020422</t>
  </si>
  <si>
    <t>0020422</t>
  </si>
  <si>
    <t>85113</t>
  </si>
  <si>
    <t>18000084</t>
  </si>
  <si>
    <t>17H-0020423</t>
  </si>
  <si>
    <t>0020423</t>
  </si>
  <si>
    <t>85114</t>
  </si>
  <si>
    <t>17H-0020424</t>
  </si>
  <si>
    <t>0020424</t>
  </si>
  <si>
    <t>85116</t>
  </si>
  <si>
    <t>18000484</t>
  </si>
  <si>
    <t>Mai Thiên</t>
  </si>
  <si>
    <t>17H-0020425</t>
  </si>
  <si>
    <t>0020425</t>
  </si>
  <si>
    <t>85118</t>
  </si>
  <si>
    <t>18002942</t>
  </si>
  <si>
    <t>17H-0020426</t>
  </si>
  <si>
    <t>0020426</t>
  </si>
  <si>
    <t>85120</t>
  </si>
  <si>
    <t>17H-0020427</t>
  </si>
  <si>
    <t>0020427</t>
  </si>
  <si>
    <t>85125</t>
  </si>
  <si>
    <t>17H-0020428</t>
  </si>
  <si>
    <t>0020428</t>
  </si>
  <si>
    <t>85127</t>
  </si>
  <si>
    <t>17H-0020429</t>
  </si>
  <si>
    <t>0020429</t>
  </si>
  <si>
    <t>85130</t>
  </si>
  <si>
    <t>17H-0020430</t>
  </si>
  <si>
    <t>0020430</t>
  </si>
  <si>
    <t>85133</t>
  </si>
  <si>
    <t>17004533</t>
  </si>
  <si>
    <t>Văn Thị Đan</t>
  </si>
  <si>
    <t>17H-0020431</t>
  </si>
  <si>
    <t>0020431</t>
  </si>
  <si>
    <t>85135</t>
  </si>
  <si>
    <t>18002652</t>
  </si>
  <si>
    <t>17H-0020432</t>
  </si>
  <si>
    <t>0020432</t>
  </si>
  <si>
    <t>85138</t>
  </si>
  <si>
    <t>17004505</t>
  </si>
  <si>
    <t>Nguyễn Út</t>
  </si>
  <si>
    <t>Đây</t>
  </si>
  <si>
    <t>17H-0020433</t>
  </si>
  <si>
    <t>0020433</t>
  </si>
  <si>
    <t>85139</t>
  </si>
  <si>
    <t>18002765</t>
  </si>
  <si>
    <t>Đặng Phương</t>
  </si>
  <si>
    <t>03/01/2000</t>
  </si>
  <si>
    <t>17H-0020434</t>
  </si>
  <si>
    <t>0020434</t>
  </si>
  <si>
    <t>85141</t>
  </si>
  <si>
    <t>17004633</t>
  </si>
  <si>
    <t>17H-0020435</t>
  </si>
  <si>
    <t>0020435</t>
  </si>
  <si>
    <t>85143</t>
  </si>
  <si>
    <t>17H-0020436</t>
  </si>
  <si>
    <t>0020436</t>
  </si>
  <si>
    <t>85146</t>
  </si>
  <si>
    <t>18003627</t>
  </si>
  <si>
    <t>17H-0020437</t>
  </si>
  <si>
    <t>0020437</t>
  </si>
  <si>
    <t>85148</t>
  </si>
  <si>
    <t>16001330</t>
  </si>
  <si>
    <t>17H-0020438</t>
  </si>
  <si>
    <t>0020438</t>
  </si>
  <si>
    <t>85149</t>
  </si>
  <si>
    <t>17H-0020439</t>
  </si>
  <si>
    <t>0020439</t>
  </si>
  <si>
    <t>85151</t>
  </si>
  <si>
    <t>18001424</t>
  </si>
  <si>
    <t>17H-0020440</t>
  </si>
  <si>
    <t>0020440</t>
  </si>
  <si>
    <t>85153</t>
  </si>
  <si>
    <t>17H-0020441</t>
  </si>
  <si>
    <t>0020441</t>
  </si>
  <si>
    <t>85155</t>
  </si>
  <si>
    <t>18004304</t>
  </si>
  <si>
    <t>Liêu Quang Chí</t>
  </si>
  <si>
    <t>17H-0020442</t>
  </si>
  <si>
    <t>0020442</t>
  </si>
  <si>
    <t>85156</t>
  </si>
  <si>
    <t>17H-0020443</t>
  </si>
  <si>
    <t>0020443</t>
  </si>
  <si>
    <t>85162</t>
  </si>
  <si>
    <t>17001781</t>
  </si>
  <si>
    <t>17H-0020444</t>
  </si>
  <si>
    <t>0020444</t>
  </si>
  <si>
    <t>85169</t>
  </si>
  <si>
    <t>18002403</t>
  </si>
  <si>
    <t>Văn Quang</t>
  </si>
  <si>
    <t>17H-0020445</t>
  </si>
  <si>
    <t>0020445</t>
  </si>
  <si>
    <t>85171</t>
  </si>
  <si>
    <t>17H-0020446</t>
  </si>
  <si>
    <t>0020446</t>
  </si>
  <si>
    <t>85172</t>
  </si>
  <si>
    <t>18001238</t>
  </si>
  <si>
    <t>Vi Nhật</t>
  </si>
  <si>
    <t>17H-0020447</t>
  </si>
  <si>
    <t>0020447</t>
  </si>
  <si>
    <t>85174</t>
  </si>
  <si>
    <t>17H-0020448</t>
  </si>
  <si>
    <t>0020448</t>
  </si>
  <si>
    <t>85175</t>
  </si>
  <si>
    <t>18004282</t>
  </si>
  <si>
    <t>Rơ Ông Ha</t>
  </si>
  <si>
    <t>Tinh</t>
  </si>
  <si>
    <t>17H-0020449</t>
  </si>
  <si>
    <t>0020449</t>
  </si>
  <si>
    <t>85176</t>
  </si>
  <si>
    <t>18004807</t>
  </si>
  <si>
    <t>17H-0020450</t>
  </si>
  <si>
    <t>0020450</t>
  </si>
  <si>
    <t>85178</t>
  </si>
  <si>
    <t>17H-0020451</t>
  </si>
  <si>
    <t>0020451</t>
  </si>
  <si>
    <t>85185</t>
  </si>
  <si>
    <t>18003476</t>
  </si>
  <si>
    <t>17H-0020452</t>
  </si>
  <si>
    <t>0020452</t>
  </si>
  <si>
    <t>85182</t>
  </si>
  <si>
    <t>17H-0020453</t>
  </si>
  <si>
    <t>0020453</t>
  </si>
  <si>
    <t>85187</t>
  </si>
  <si>
    <t>17H-0020454</t>
  </si>
  <si>
    <t>0020454</t>
  </si>
  <si>
    <t>85190</t>
  </si>
  <si>
    <t>17H-0020455</t>
  </si>
  <si>
    <t>0020455</t>
  </si>
  <si>
    <t>85191</t>
  </si>
  <si>
    <t>17H-0020456</t>
  </si>
  <si>
    <t>0020456</t>
  </si>
  <si>
    <t>85192</t>
  </si>
  <si>
    <t>17H-0020457</t>
  </si>
  <si>
    <t>0020457</t>
  </si>
  <si>
    <t>85194</t>
  </si>
  <si>
    <t>18002949</t>
  </si>
  <si>
    <t>17H-0020458</t>
  </si>
  <si>
    <t>0020458</t>
  </si>
  <si>
    <t>85197</t>
  </si>
  <si>
    <t>17H-0020459</t>
  </si>
  <si>
    <t>0020459</t>
  </si>
  <si>
    <t>85198</t>
  </si>
  <si>
    <t>18003683</t>
  </si>
  <si>
    <t>17H-0020460</t>
  </si>
  <si>
    <t>0020460</t>
  </si>
  <si>
    <t>85200</t>
  </si>
  <si>
    <t>18000469</t>
  </si>
  <si>
    <t>01/01/1996</t>
  </si>
  <si>
    <t>17H-0020461</t>
  </si>
  <si>
    <t>0020461</t>
  </si>
  <si>
    <t>85202</t>
  </si>
  <si>
    <t>17H-0020462</t>
  </si>
  <si>
    <t>0020462</t>
  </si>
  <si>
    <t>85203</t>
  </si>
  <si>
    <t>18001549</t>
  </si>
  <si>
    <t>17H-0020463</t>
  </si>
  <si>
    <t>0020463</t>
  </si>
  <si>
    <t>85204</t>
  </si>
  <si>
    <t>18003648</t>
  </si>
  <si>
    <t>Nguyễn Hồ Tấn</t>
  </si>
  <si>
    <t>17H-0020464</t>
  </si>
  <si>
    <t>0020464</t>
  </si>
  <si>
    <t>85205</t>
  </si>
  <si>
    <t>16001832</t>
  </si>
  <si>
    <t>17H-0020465</t>
  </si>
  <si>
    <t>0020465</t>
  </si>
  <si>
    <t>85207</t>
  </si>
  <si>
    <t>17H-0020466</t>
  </si>
  <si>
    <t>0020466</t>
  </si>
  <si>
    <t>85209</t>
  </si>
  <si>
    <t>17H-0020467</t>
  </si>
  <si>
    <t>0020467</t>
  </si>
  <si>
    <t>85210</t>
  </si>
  <si>
    <t>17H-0020468</t>
  </si>
  <si>
    <t>0020468</t>
  </si>
  <si>
    <t>85212</t>
  </si>
  <si>
    <t>17H-0020469</t>
  </si>
  <si>
    <t>0020469</t>
  </si>
  <si>
    <t>85217</t>
  </si>
  <si>
    <t>18005243</t>
  </si>
  <si>
    <t>17H-0020471</t>
  </si>
  <si>
    <t>0020471</t>
  </si>
  <si>
    <t>85225</t>
  </si>
  <si>
    <t>18003750</t>
  </si>
  <si>
    <t>Đào Quang</t>
  </si>
  <si>
    <t>17H-0020472</t>
  </si>
  <si>
    <t>0020472</t>
  </si>
  <si>
    <t>85226</t>
  </si>
  <si>
    <t>17H-0020473</t>
  </si>
  <si>
    <t>0020473</t>
  </si>
  <si>
    <t>85230</t>
  </si>
  <si>
    <t>17H-0020474</t>
  </si>
  <si>
    <t>0020474</t>
  </si>
  <si>
    <t>85232</t>
  </si>
  <si>
    <t>17H-0020475</t>
  </si>
  <si>
    <t>0020475</t>
  </si>
  <si>
    <t>85234</t>
  </si>
  <si>
    <t>17H-0020476</t>
  </si>
  <si>
    <t>0020476</t>
  </si>
  <si>
    <t>85235</t>
  </si>
  <si>
    <t>18002458</t>
  </si>
  <si>
    <t>17H-0020477</t>
  </si>
  <si>
    <t>0020477</t>
  </si>
  <si>
    <t>85240</t>
  </si>
  <si>
    <t>18000529</t>
  </si>
  <si>
    <t>Nguyễn Ngọc Phương</t>
  </si>
  <si>
    <t>17H-0020478</t>
  </si>
  <si>
    <t>0020478</t>
  </si>
  <si>
    <t>85246</t>
  </si>
  <si>
    <t>17H-0020479</t>
  </si>
  <si>
    <t>0020479</t>
  </si>
  <si>
    <t>85247</t>
  </si>
  <si>
    <t>17H-0020480</t>
  </si>
  <si>
    <t>0020480</t>
  </si>
  <si>
    <t>85248</t>
  </si>
  <si>
    <t>17H-0020481</t>
  </si>
  <si>
    <t>0020481</t>
  </si>
  <si>
    <t>85249</t>
  </si>
  <si>
    <t>17H-0020482</t>
  </si>
  <si>
    <t>0020482</t>
  </si>
  <si>
    <t>85250</t>
  </si>
  <si>
    <t>17H-0020483</t>
  </si>
  <si>
    <t>0020483</t>
  </si>
  <si>
    <t>85252</t>
  </si>
  <si>
    <t>18000407</t>
  </si>
  <si>
    <t>Nguyễn Anh Nhật</t>
  </si>
  <si>
    <t>17H-0020484</t>
  </si>
  <si>
    <t>0020484</t>
  </si>
  <si>
    <t>85253</t>
  </si>
  <si>
    <t>17H-0020485</t>
  </si>
  <si>
    <t>0020485</t>
  </si>
  <si>
    <t>85255</t>
  </si>
  <si>
    <t>17H-0020486</t>
  </si>
  <si>
    <t>0020486</t>
  </si>
  <si>
    <t>85258</t>
  </si>
  <si>
    <t>17H-0020487</t>
  </si>
  <si>
    <t>0020487</t>
  </si>
  <si>
    <t>85259</t>
  </si>
  <si>
    <t>17H-0020488</t>
  </si>
  <si>
    <t>0020488</t>
  </si>
  <si>
    <t>85260</t>
  </si>
  <si>
    <t>16000952</t>
  </si>
  <si>
    <t>Nguyễn Hải Đăng</t>
  </si>
  <si>
    <t>17H-0020489</t>
  </si>
  <si>
    <t>0020489</t>
  </si>
  <si>
    <t>0020301</t>
  </si>
  <si>
    <t>0020321</t>
  </si>
  <si>
    <t>0020340</t>
  </si>
  <si>
    <t>0020343</t>
  </si>
  <si>
    <t>0020470</t>
  </si>
  <si>
    <t>Năm trăm bảy mươi lăm triệu, bảy trăm bốn mươi chín ngàn đồng.</t>
  </si>
  <si>
    <t>TP. HCM, ngày 12 tháng 03 năm 2019</t>
  </si>
  <si>
    <t>(Ngày 12/03/2019)</t>
  </si>
  <si>
    <t>TP. HCM, ngày 13 tháng 03 năm 2019</t>
  </si>
  <si>
    <t>85265</t>
  </si>
  <si>
    <t>13/03/2019</t>
  </si>
  <si>
    <t>17H-0020359</t>
  </si>
  <si>
    <t>0020359</t>
  </si>
  <si>
    <t>85271</t>
  </si>
  <si>
    <t>18004198</t>
  </si>
  <si>
    <t>17H-0020360</t>
  </si>
  <si>
    <t>0020360</t>
  </si>
  <si>
    <t>85272</t>
  </si>
  <si>
    <t>18001326</t>
  </si>
  <si>
    <t>01/10/2003</t>
  </si>
  <si>
    <t>17H-0020361</t>
  </si>
  <si>
    <t>0020361</t>
  </si>
  <si>
    <t>85273</t>
  </si>
  <si>
    <t>17H-0020362</t>
  </si>
  <si>
    <t>0020362</t>
  </si>
  <si>
    <t>85274</t>
  </si>
  <si>
    <t>17000986</t>
  </si>
  <si>
    <t>17H-0020363</t>
  </si>
  <si>
    <t>0020363</t>
  </si>
  <si>
    <t>85275</t>
  </si>
  <si>
    <t>17H-0020364</t>
  </si>
  <si>
    <t>0020364</t>
  </si>
  <si>
    <t>85276</t>
  </si>
  <si>
    <t>18004879</t>
  </si>
  <si>
    <t>17H-0020365</t>
  </si>
  <si>
    <t>0020365</t>
  </si>
  <si>
    <t>85277</t>
  </si>
  <si>
    <t>18004422</t>
  </si>
  <si>
    <t>17H-0020366</t>
  </si>
  <si>
    <t>0020366</t>
  </si>
  <si>
    <t>85278</t>
  </si>
  <si>
    <t>17001772</t>
  </si>
  <si>
    <t>17H-0020367</t>
  </si>
  <si>
    <t>0020367</t>
  </si>
  <si>
    <t>85279</t>
  </si>
  <si>
    <t>17H-0020368</t>
  </si>
  <si>
    <t>0020368</t>
  </si>
  <si>
    <t>85280</t>
  </si>
  <si>
    <t>17H-0020369</t>
  </si>
  <si>
    <t>0020369</t>
  </si>
  <si>
    <t>85281</t>
  </si>
  <si>
    <t>18004247</t>
  </si>
  <si>
    <t>17H-0020370</t>
  </si>
  <si>
    <t>0020370</t>
  </si>
  <si>
    <t>85282</t>
  </si>
  <si>
    <t>17H-0020371</t>
  </si>
  <si>
    <t>0020371</t>
  </si>
  <si>
    <t>85283</t>
  </si>
  <si>
    <t>18000342</t>
  </si>
  <si>
    <t>Nguyễn Thị Hoài</t>
  </si>
  <si>
    <t>18/08/2003</t>
  </si>
  <si>
    <t>17H-0020372</t>
  </si>
  <si>
    <t>0020372</t>
  </si>
  <si>
    <t>85284</t>
  </si>
  <si>
    <t>17001868</t>
  </si>
  <si>
    <t>17H-0020373</t>
  </si>
  <si>
    <t>0020373</t>
  </si>
  <si>
    <t>85285</t>
  </si>
  <si>
    <t>17H-0020374</t>
  </si>
  <si>
    <t>0020374</t>
  </si>
  <si>
    <t>85286</t>
  </si>
  <si>
    <t>17H-0020375</t>
  </si>
  <si>
    <t>0020375</t>
  </si>
  <si>
    <t>85288</t>
  </si>
  <si>
    <t>17H-0020376</t>
  </si>
  <si>
    <t>0020376</t>
  </si>
  <si>
    <t>85289</t>
  </si>
  <si>
    <t>17H-0020377</t>
  </si>
  <si>
    <t>0020377</t>
  </si>
  <si>
    <t>85290</t>
  </si>
  <si>
    <t>17H-0020378</t>
  </si>
  <si>
    <t>0020378</t>
  </si>
  <si>
    <t>85292</t>
  </si>
  <si>
    <t>17H-0020379</t>
  </si>
  <si>
    <t>0020379</t>
  </si>
  <si>
    <t>85300</t>
  </si>
  <si>
    <t>17H-0020380</t>
  </si>
  <si>
    <t>0020380</t>
  </si>
  <si>
    <t>85306</t>
  </si>
  <si>
    <t>17H-0020381</t>
  </si>
  <si>
    <t>0020381</t>
  </si>
  <si>
    <t>85310</t>
  </si>
  <si>
    <t>17H-0020382</t>
  </si>
  <si>
    <t>0020382</t>
  </si>
  <si>
    <t>85313</t>
  </si>
  <si>
    <t>18001419</t>
  </si>
  <si>
    <t>17H-0020383</t>
  </si>
  <si>
    <t>0020383</t>
  </si>
  <si>
    <t>85315</t>
  </si>
  <si>
    <t>18002014</t>
  </si>
  <si>
    <t>17H-0020384</t>
  </si>
  <si>
    <t>0020384</t>
  </si>
  <si>
    <t>85317</t>
  </si>
  <si>
    <t>17H-0020385</t>
  </si>
  <si>
    <t>0020385</t>
  </si>
  <si>
    <t>85318</t>
  </si>
  <si>
    <t>17H-0020386</t>
  </si>
  <si>
    <t>0020386</t>
  </si>
  <si>
    <t>85319</t>
  </si>
  <si>
    <t>16001110</t>
  </si>
  <si>
    <t>17H-0020387</t>
  </si>
  <si>
    <t>0020387</t>
  </si>
  <si>
    <t>85321</t>
  </si>
  <si>
    <t>17H-0020388</t>
  </si>
  <si>
    <t>0020388</t>
  </si>
  <si>
    <t>85322</t>
  </si>
  <si>
    <t>18002566</t>
  </si>
  <si>
    <t>17H-0020389</t>
  </si>
  <si>
    <t>0020389</t>
  </si>
  <si>
    <t>85323</t>
  </si>
  <si>
    <t>17001191</t>
  </si>
  <si>
    <t>17H-0020390</t>
  </si>
  <si>
    <t>0020390</t>
  </si>
  <si>
    <t>85324</t>
  </si>
  <si>
    <t>18000076</t>
  </si>
  <si>
    <t>09/01/1997</t>
  </si>
  <si>
    <t>17H-0020391</t>
  </si>
  <si>
    <t>0020391</t>
  </si>
  <si>
    <t>85328</t>
  </si>
  <si>
    <t>17H-0020392</t>
  </si>
  <si>
    <t>0020392</t>
  </si>
  <si>
    <t>85329</t>
  </si>
  <si>
    <t>18004467</t>
  </si>
  <si>
    <t>Lẹ</t>
  </si>
  <si>
    <t>17H-0020393</t>
  </si>
  <si>
    <t>0020393</t>
  </si>
  <si>
    <t>85330</t>
  </si>
  <si>
    <t>17H-0020394</t>
  </si>
  <si>
    <t>0020394</t>
  </si>
  <si>
    <t>85333</t>
  </si>
  <si>
    <t>18002897</t>
  </si>
  <si>
    <t>17H-0020395</t>
  </si>
  <si>
    <t>0020395</t>
  </si>
  <si>
    <t>85334</t>
  </si>
  <si>
    <t>17H-0020396</t>
  </si>
  <si>
    <t>0020396</t>
  </si>
  <si>
    <t>85336</t>
  </si>
  <si>
    <t>17H-0020397</t>
  </si>
  <si>
    <t>0020397</t>
  </si>
  <si>
    <t>85337</t>
  </si>
  <si>
    <t>17000890</t>
  </si>
  <si>
    <t>17H-0020398</t>
  </si>
  <si>
    <t>0020398</t>
  </si>
  <si>
    <t>85338</t>
  </si>
  <si>
    <t>17H-0020399</t>
  </si>
  <si>
    <t>0020399</t>
  </si>
  <si>
    <t>85339</t>
  </si>
  <si>
    <t>17H-0020400</t>
  </si>
  <si>
    <t>0020400</t>
  </si>
  <si>
    <t>85261</t>
  </si>
  <si>
    <t>17H-0020490</t>
  </si>
  <si>
    <t>0020490</t>
  </si>
  <si>
    <t>85262</t>
  </si>
  <si>
    <t>17H-0020491</t>
  </si>
  <si>
    <t>0020491</t>
  </si>
  <si>
    <t>85264</t>
  </si>
  <si>
    <t>17H-0020492</t>
  </si>
  <si>
    <t>0020492</t>
  </si>
  <si>
    <t>85267</t>
  </si>
  <si>
    <t>18001384</t>
  </si>
  <si>
    <t>17H-0020494</t>
  </si>
  <si>
    <t>0020494</t>
  </si>
  <si>
    <t>85268</t>
  </si>
  <si>
    <t>18003582</t>
  </si>
  <si>
    <t>17H-0020495</t>
  </si>
  <si>
    <t>0020495</t>
  </si>
  <si>
    <t>85269</t>
  </si>
  <si>
    <t>17H-0020496</t>
  </si>
  <si>
    <t>0020496</t>
  </si>
  <si>
    <t>85270</t>
  </si>
  <si>
    <t>17H-0020497</t>
  </si>
  <si>
    <t>0020497</t>
  </si>
  <si>
    <t>85287</t>
  </si>
  <si>
    <t>17H-0020498</t>
  </si>
  <si>
    <t>0020498</t>
  </si>
  <si>
    <t>85293</t>
  </si>
  <si>
    <t>17H-0020499</t>
  </si>
  <si>
    <t>0020499</t>
  </si>
  <si>
    <t>85294</t>
  </si>
  <si>
    <t>17H-0020500</t>
  </si>
  <si>
    <t>0020500</t>
  </si>
  <si>
    <t>85295</t>
  </si>
  <si>
    <t>17H-0020501</t>
  </si>
  <si>
    <t>0020501</t>
  </si>
  <si>
    <t>85296</t>
  </si>
  <si>
    <t>17H-0020502</t>
  </si>
  <si>
    <t>0020502</t>
  </si>
  <si>
    <t>85297</t>
  </si>
  <si>
    <t>17H-0020503</t>
  </si>
  <si>
    <t>0020503</t>
  </si>
  <si>
    <t>85298</t>
  </si>
  <si>
    <t>17000175</t>
  </si>
  <si>
    <t>Kha Nguyễn Thành</t>
  </si>
  <si>
    <t>11/6/2002</t>
  </si>
  <si>
    <t>17H-0020504</t>
  </si>
  <si>
    <t>0020504</t>
  </si>
  <si>
    <t>85299</t>
  </si>
  <si>
    <t>17H-0020505</t>
  </si>
  <si>
    <t>0020505</t>
  </si>
  <si>
    <t>85301</t>
  </si>
  <si>
    <t>17H-0020506</t>
  </si>
  <si>
    <t>0020506</t>
  </si>
  <si>
    <t>85302</t>
  </si>
  <si>
    <t>16001679</t>
  </si>
  <si>
    <t>17H-0020507</t>
  </si>
  <si>
    <t>0020507</t>
  </si>
  <si>
    <t>85303</t>
  </si>
  <si>
    <t>17H-0020508</t>
  </si>
  <si>
    <t>0020508</t>
  </si>
  <si>
    <t>85304</t>
  </si>
  <si>
    <t>17001413</t>
  </si>
  <si>
    <t>17H-0020509</t>
  </si>
  <si>
    <t>0020509</t>
  </si>
  <si>
    <t>85308</t>
  </si>
  <si>
    <t>17H-0020510</t>
  </si>
  <si>
    <t>0020510</t>
  </si>
  <si>
    <t>85309</t>
  </si>
  <si>
    <t>17H-0020511</t>
  </si>
  <si>
    <t>0020511</t>
  </si>
  <si>
    <t>85311</t>
  </si>
  <si>
    <t>17H-0020512</t>
  </si>
  <si>
    <t>0020512</t>
  </si>
  <si>
    <t>85312</t>
  </si>
  <si>
    <t>17H-0020513</t>
  </si>
  <si>
    <t>0020513</t>
  </si>
  <si>
    <t>85314</t>
  </si>
  <si>
    <t>17H-0020514</t>
  </si>
  <si>
    <t>0020514</t>
  </si>
  <si>
    <t>85316</t>
  </si>
  <si>
    <t>17H-0020515</t>
  </si>
  <si>
    <t>0020515</t>
  </si>
  <si>
    <t>85320</t>
  </si>
  <si>
    <t>17H-0020516</t>
  </si>
  <si>
    <t>0020516</t>
  </si>
  <si>
    <t>85326</t>
  </si>
  <si>
    <t>17H-0020517</t>
  </si>
  <si>
    <t>0020517</t>
  </si>
  <si>
    <t>85327</t>
  </si>
  <si>
    <t>17H-0020518</t>
  </si>
  <si>
    <t>0020518</t>
  </si>
  <si>
    <t>85335</t>
  </si>
  <si>
    <t>17H-0020519</t>
  </si>
  <si>
    <t>0020519</t>
  </si>
  <si>
    <t>85340</t>
  </si>
  <si>
    <t>18004781</t>
  </si>
  <si>
    <t>17H-0020520</t>
  </si>
  <si>
    <t>0020520</t>
  </si>
  <si>
    <t>85341</t>
  </si>
  <si>
    <t>17H-0020521</t>
  </si>
  <si>
    <t>0020521</t>
  </si>
  <si>
    <t>85342</t>
  </si>
  <si>
    <t>17H-0020522</t>
  </si>
  <si>
    <t>0020522</t>
  </si>
  <si>
    <t>85344</t>
  </si>
  <si>
    <t>17H-0020523</t>
  </si>
  <si>
    <t>0020523</t>
  </si>
  <si>
    <t>85351</t>
  </si>
  <si>
    <t>17H-0020524</t>
  </si>
  <si>
    <t>0020524</t>
  </si>
  <si>
    <t>85355</t>
  </si>
  <si>
    <t>17H-0020525</t>
  </si>
  <si>
    <t>0020525</t>
  </si>
  <si>
    <t>85359</t>
  </si>
  <si>
    <t>18001551</t>
  </si>
  <si>
    <t>Nguyễn Vương Kim</t>
  </si>
  <si>
    <t>17H-0020526</t>
  </si>
  <si>
    <t>0020526</t>
  </si>
  <si>
    <t>85364</t>
  </si>
  <si>
    <t>17H-0020527</t>
  </si>
  <si>
    <t>0020527</t>
  </si>
  <si>
    <t>85366</t>
  </si>
  <si>
    <t>18000528</t>
  </si>
  <si>
    <t>17H-0020528</t>
  </si>
  <si>
    <t>0020528</t>
  </si>
  <si>
    <t>85368</t>
  </si>
  <si>
    <t>18001571</t>
  </si>
  <si>
    <t>17H-0020529</t>
  </si>
  <si>
    <t>0020529</t>
  </si>
  <si>
    <t>85369</t>
  </si>
  <si>
    <t>18002395</t>
  </si>
  <si>
    <t>Dương Bảo</t>
  </si>
  <si>
    <t>22/12/2000</t>
  </si>
  <si>
    <t>17H-0020530</t>
  </si>
  <si>
    <t>0020530</t>
  </si>
  <si>
    <t>85370</t>
  </si>
  <si>
    <t>18002329</t>
  </si>
  <si>
    <t>17H-0020531</t>
  </si>
  <si>
    <t>0020531</t>
  </si>
  <si>
    <t>85371</t>
  </si>
  <si>
    <t>18002023</t>
  </si>
  <si>
    <t>17H-0020532</t>
  </si>
  <si>
    <t>0020532</t>
  </si>
  <si>
    <t>85373</t>
  </si>
  <si>
    <t>17H-0020533</t>
  </si>
  <si>
    <t>0020533</t>
  </si>
  <si>
    <t>85375</t>
  </si>
  <si>
    <t>18004165</t>
  </si>
  <si>
    <t>17H-0020534</t>
  </si>
  <si>
    <t>0020534</t>
  </si>
  <si>
    <t>85387</t>
  </si>
  <si>
    <t>18002810</t>
  </si>
  <si>
    <t>17H-0020535</t>
  </si>
  <si>
    <t>0020535</t>
  </si>
  <si>
    <t>85389</t>
  </si>
  <si>
    <t>17H-0020536</t>
  </si>
  <si>
    <t>0020536</t>
  </si>
  <si>
    <t>85393</t>
  </si>
  <si>
    <t>17H-0020537</t>
  </si>
  <si>
    <t>0020537</t>
  </si>
  <si>
    <t>85394</t>
  </si>
  <si>
    <t>17H-0020538</t>
  </si>
  <si>
    <t>0020538</t>
  </si>
  <si>
    <t>85395</t>
  </si>
  <si>
    <t>17004281</t>
  </si>
  <si>
    <t>17H-0020539</t>
  </si>
  <si>
    <t>0020539</t>
  </si>
  <si>
    <t>85399</t>
  </si>
  <si>
    <t>18001457</t>
  </si>
  <si>
    <t>17H-0020540</t>
  </si>
  <si>
    <t>0020540</t>
  </si>
  <si>
    <t>85401</t>
  </si>
  <si>
    <t>17H-0020541</t>
  </si>
  <si>
    <t>0020541</t>
  </si>
  <si>
    <t>85402</t>
  </si>
  <si>
    <t>17H-0020542</t>
  </si>
  <si>
    <t>0020542</t>
  </si>
  <si>
    <t>85403</t>
  </si>
  <si>
    <t>18003114</t>
  </si>
  <si>
    <t>Thiên Sanh</t>
  </si>
  <si>
    <t>Kháng</t>
  </si>
  <si>
    <t>17H-0020543</t>
  </si>
  <si>
    <t>0020543</t>
  </si>
  <si>
    <t>85408</t>
  </si>
  <si>
    <t>18003416</t>
  </si>
  <si>
    <t>17H-0020544</t>
  </si>
  <si>
    <t>0020544</t>
  </si>
  <si>
    <t>85410</t>
  </si>
  <si>
    <t>18002405</t>
  </si>
  <si>
    <t>Lê Tấn Hoàng</t>
  </si>
  <si>
    <t>17H-0020545</t>
  </si>
  <si>
    <t>0020545</t>
  </si>
  <si>
    <t>85411</t>
  </si>
  <si>
    <t>17H-0020546</t>
  </si>
  <si>
    <t>0020546</t>
  </si>
  <si>
    <t>85412</t>
  </si>
  <si>
    <t>18001402</t>
  </si>
  <si>
    <t>17H-0020547</t>
  </si>
  <si>
    <t>0020547</t>
  </si>
  <si>
    <t>85343</t>
  </si>
  <si>
    <t>17H-0020851</t>
  </si>
  <si>
    <t>0020851</t>
  </si>
  <si>
    <t>85346</t>
  </si>
  <si>
    <t>17H-0020852</t>
  </si>
  <si>
    <t>0020852</t>
  </si>
  <si>
    <t>85347</t>
  </si>
  <si>
    <t>17H-0020853</t>
  </si>
  <si>
    <t>0020853</t>
  </si>
  <si>
    <t>85349</t>
  </si>
  <si>
    <t>17H-0020854</t>
  </si>
  <si>
    <t>0020854</t>
  </si>
  <si>
    <t>85352</t>
  </si>
  <si>
    <t>18003841</t>
  </si>
  <si>
    <t>17H-0020855</t>
  </si>
  <si>
    <t>0020855</t>
  </si>
  <si>
    <t>85353</t>
  </si>
  <si>
    <t>17H-0020856</t>
  </si>
  <si>
    <t>0020856</t>
  </si>
  <si>
    <t>85354</t>
  </si>
  <si>
    <t>17H-0020857</t>
  </si>
  <si>
    <t>0020857</t>
  </si>
  <si>
    <t>85358</t>
  </si>
  <si>
    <t>18001758</t>
  </si>
  <si>
    <t>Ngô Trần Quốc</t>
  </si>
  <si>
    <t>17H-0020858</t>
  </si>
  <si>
    <t>0020858</t>
  </si>
  <si>
    <t>85360</t>
  </si>
  <si>
    <t>18003181</t>
  </si>
  <si>
    <t>Nguyễn Tứ</t>
  </si>
  <si>
    <t>17H-0020859</t>
  </si>
  <si>
    <t>0020859</t>
  </si>
  <si>
    <t>85362</t>
  </si>
  <si>
    <t>18001328</t>
  </si>
  <si>
    <t>17H-0020860</t>
  </si>
  <si>
    <t>0020860</t>
  </si>
  <si>
    <t>85363</t>
  </si>
  <si>
    <t>17H-0020861</t>
  </si>
  <si>
    <t>0020861</t>
  </si>
  <si>
    <t>85365</t>
  </si>
  <si>
    <t>18004388</t>
  </si>
  <si>
    <t>17H-0020862</t>
  </si>
  <si>
    <t>0020862</t>
  </si>
  <si>
    <t>85367</t>
  </si>
  <si>
    <t>18003313</t>
  </si>
  <si>
    <t>17H-0020863</t>
  </si>
  <si>
    <t>0020863</t>
  </si>
  <si>
    <t>85372</t>
  </si>
  <si>
    <t>18003162</t>
  </si>
  <si>
    <t>17H-0020864</t>
  </si>
  <si>
    <t>0020864</t>
  </si>
  <si>
    <t>85374</t>
  </si>
  <si>
    <t>18002415</t>
  </si>
  <si>
    <t>17H-0020865</t>
  </si>
  <si>
    <t>0020865</t>
  </si>
  <si>
    <t>85388</t>
  </si>
  <si>
    <t>18002811</t>
  </si>
  <si>
    <t>17H-0020866</t>
  </si>
  <si>
    <t>0020866</t>
  </si>
  <si>
    <t>85390</t>
  </si>
  <si>
    <t>18001787</t>
  </si>
  <si>
    <t>17H-0020867</t>
  </si>
  <si>
    <t>0020867</t>
  </si>
  <si>
    <t>85391</t>
  </si>
  <si>
    <t>18002433</t>
  </si>
  <si>
    <t>17H-0020868</t>
  </si>
  <si>
    <t>0020868</t>
  </si>
  <si>
    <t>85392</t>
  </si>
  <si>
    <t>18004044</t>
  </si>
  <si>
    <t>17H-0020869</t>
  </si>
  <si>
    <t>0020869</t>
  </si>
  <si>
    <t>85396</t>
  </si>
  <si>
    <t>17H-0020870</t>
  </si>
  <si>
    <t>0020870</t>
  </si>
  <si>
    <t>85398</t>
  </si>
  <si>
    <t>17H-0020871</t>
  </si>
  <si>
    <t>0020871</t>
  </si>
  <si>
    <t>85400</t>
  </si>
  <si>
    <t>18000376</t>
  </si>
  <si>
    <t>Hồ Khải</t>
  </si>
  <si>
    <t>17H-0020872</t>
  </si>
  <si>
    <t>0020872</t>
  </si>
  <si>
    <t>85404</t>
  </si>
  <si>
    <t>18004318</t>
  </si>
  <si>
    <t>17H-0020873</t>
  </si>
  <si>
    <t>0020873</t>
  </si>
  <si>
    <t>85405</t>
  </si>
  <si>
    <t>18003661</t>
  </si>
  <si>
    <t>17H-0020874</t>
  </si>
  <si>
    <t>0020874</t>
  </si>
  <si>
    <t>85406</t>
  </si>
  <si>
    <t>18003838</t>
  </si>
  <si>
    <t>17H-0020875</t>
  </si>
  <si>
    <t>0020875</t>
  </si>
  <si>
    <t>85407</t>
  </si>
  <si>
    <t>18003517</t>
  </si>
  <si>
    <t>17H-0020876</t>
  </si>
  <si>
    <t>0020876</t>
  </si>
  <si>
    <t>85409</t>
  </si>
  <si>
    <t>18002727</t>
  </si>
  <si>
    <t>17H-0020877</t>
  </si>
  <si>
    <t>0020877</t>
  </si>
  <si>
    <t>85413</t>
  </si>
  <si>
    <t>18001944</t>
  </si>
  <si>
    <t>Bùi Thị Thảo</t>
  </si>
  <si>
    <t>17H-0020878</t>
  </si>
  <si>
    <t>0020878</t>
  </si>
  <si>
    <t>85414</t>
  </si>
  <si>
    <t>17H-0020879</t>
  </si>
  <si>
    <t>0020879</t>
  </si>
  <si>
    <t>85415</t>
  </si>
  <si>
    <t>17H-0020880</t>
  </si>
  <si>
    <t>0020880</t>
  </si>
  <si>
    <t>85416</t>
  </si>
  <si>
    <t>18004034</t>
  </si>
  <si>
    <t>Trần Châu</t>
  </si>
  <si>
    <t>17H-0020881</t>
  </si>
  <si>
    <t>0020881</t>
  </si>
  <si>
    <t>85417</t>
  </si>
  <si>
    <t>18004646</t>
  </si>
  <si>
    <t>Nguyễn Hiền Quang</t>
  </si>
  <si>
    <t>17H-0020882</t>
  </si>
  <si>
    <t>0020882</t>
  </si>
  <si>
    <t>85418</t>
  </si>
  <si>
    <t>17H-0020883</t>
  </si>
  <si>
    <t>0020883</t>
  </si>
  <si>
    <t>(Ngày 13/03/2019)</t>
  </si>
  <si>
    <t>0020493</t>
  </si>
  <si>
    <t>Sáu trăm ba mươi mốt triệu, ba trăm bảy mươi ngàn đồng.</t>
  </si>
  <si>
    <t>(Ngày 14/03/2019)</t>
  </si>
  <si>
    <t>85419</t>
  </si>
  <si>
    <t>18002915</t>
  </si>
  <si>
    <t>Trần Phạm Phước</t>
  </si>
  <si>
    <t>14/03/2019</t>
  </si>
  <si>
    <t>17H-0020548</t>
  </si>
  <si>
    <t>0020548</t>
  </si>
  <si>
    <t>85420</t>
  </si>
  <si>
    <t>17H-0020549</t>
  </si>
  <si>
    <t>0020549</t>
  </si>
  <si>
    <t>85421</t>
  </si>
  <si>
    <t>17H-0020550</t>
  </si>
  <si>
    <t>0020550</t>
  </si>
  <si>
    <t>85422</t>
  </si>
  <si>
    <t>18001395</t>
  </si>
  <si>
    <t>17H-0020551</t>
  </si>
  <si>
    <t>0020551</t>
  </si>
  <si>
    <t>85423</t>
  </si>
  <si>
    <t>18001265</t>
  </si>
  <si>
    <t>Chung Tấn</t>
  </si>
  <si>
    <t>17H-0020552</t>
  </si>
  <si>
    <t>0020552</t>
  </si>
  <si>
    <t>85424</t>
  </si>
  <si>
    <t>17H-0020553</t>
  </si>
  <si>
    <t>0020553</t>
  </si>
  <si>
    <t>85433</t>
  </si>
  <si>
    <t>17H-0020554</t>
  </si>
  <si>
    <t>0020554</t>
  </si>
  <si>
    <t>85435</t>
  </si>
  <si>
    <t>17H-0020555</t>
  </si>
  <si>
    <t>0020555</t>
  </si>
  <si>
    <t>85437</t>
  </si>
  <si>
    <t>17H-0020556</t>
  </si>
  <si>
    <t>0020556</t>
  </si>
  <si>
    <t>85440</t>
  </si>
  <si>
    <t>17H-0020557</t>
  </si>
  <si>
    <t>0020557</t>
  </si>
  <si>
    <t>85446</t>
  </si>
  <si>
    <t>17H-0020558</t>
  </si>
  <si>
    <t>0020558</t>
  </si>
  <si>
    <t>85447</t>
  </si>
  <si>
    <t>18000615</t>
  </si>
  <si>
    <t>17H-0020559</t>
  </si>
  <si>
    <t>0020559</t>
  </si>
  <si>
    <t>85448</t>
  </si>
  <si>
    <t>17H-0020560</t>
  </si>
  <si>
    <t>0020560</t>
  </si>
  <si>
    <t>85450</t>
  </si>
  <si>
    <t>17H-0020561</t>
  </si>
  <si>
    <t>0020561</t>
  </si>
  <si>
    <t>85451</t>
  </si>
  <si>
    <t>17H-0020562</t>
  </si>
  <si>
    <t>0020562</t>
  </si>
  <si>
    <t>85452</t>
  </si>
  <si>
    <t>17H-0020563</t>
  </si>
  <si>
    <t>0020563</t>
  </si>
  <si>
    <t>85454</t>
  </si>
  <si>
    <t>18001965</t>
  </si>
  <si>
    <t>17H-0020564</t>
  </si>
  <si>
    <t>0020564</t>
  </si>
  <si>
    <t>85455</t>
  </si>
  <si>
    <t>17H-0020565</t>
  </si>
  <si>
    <t>0020565</t>
  </si>
  <si>
    <t>85456</t>
  </si>
  <si>
    <t>17H-0020566</t>
  </si>
  <si>
    <t>0020566</t>
  </si>
  <si>
    <t>85457</t>
  </si>
  <si>
    <t>17H-0020567</t>
  </si>
  <si>
    <t>0020567</t>
  </si>
  <si>
    <t>85458</t>
  </si>
  <si>
    <t>17H-0020568</t>
  </si>
  <si>
    <t>0020568</t>
  </si>
  <si>
    <t>85462</t>
  </si>
  <si>
    <t>17H-0020569</t>
  </si>
  <si>
    <t>0020569</t>
  </si>
  <si>
    <t>85464</t>
  </si>
  <si>
    <t>18003746</t>
  </si>
  <si>
    <t>Cao Ngọc Tuấn</t>
  </si>
  <si>
    <t>17H-0020570</t>
  </si>
  <si>
    <t>0020570</t>
  </si>
  <si>
    <t>85466</t>
  </si>
  <si>
    <t>18003871</t>
  </si>
  <si>
    <t>Mai Phạm Quốc</t>
  </si>
  <si>
    <t>14/03/2000</t>
  </si>
  <si>
    <t>17H-0020571</t>
  </si>
  <si>
    <t>0020571</t>
  </si>
  <si>
    <t>85472</t>
  </si>
  <si>
    <t>18001849</t>
  </si>
  <si>
    <t>02/12/2000</t>
  </si>
  <si>
    <t>17H-0020572</t>
  </si>
  <si>
    <t>0020572</t>
  </si>
  <si>
    <t>85473</t>
  </si>
  <si>
    <t>17H-0020573</t>
  </si>
  <si>
    <t>0020573</t>
  </si>
  <si>
    <t>85474</t>
  </si>
  <si>
    <t>17H-0020574</t>
  </si>
  <si>
    <t>0020574</t>
  </si>
  <si>
    <t>85476</t>
  </si>
  <si>
    <t>17H-0020575</t>
  </si>
  <si>
    <t>0020575</t>
  </si>
  <si>
    <t>85477</t>
  </si>
  <si>
    <t>18004732</t>
  </si>
  <si>
    <t>17H-0020576</t>
  </si>
  <si>
    <t>0020576</t>
  </si>
  <si>
    <t>85478</t>
  </si>
  <si>
    <t>17H-0020577</t>
  </si>
  <si>
    <t>0020577</t>
  </si>
  <si>
    <t>85479</t>
  </si>
  <si>
    <t>17H-0020578</t>
  </si>
  <si>
    <t>0020578</t>
  </si>
  <si>
    <t>85480</t>
  </si>
  <si>
    <t>18004421</t>
  </si>
  <si>
    <t>17H-0020579</t>
  </si>
  <si>
    <t>0020579</t>
  </si>
  <si>
    <t>85481</t>
  </si>
  <si>
    <t>17H-0020580</t>
  </si>
  <si>
    <t>0020580</t>
  </si>
  <si>
    <t>85482</t>
  </si>
  <si>
    <t>18001948</t>
  </si>
  <si>
    <t>17H-0020581</t>
  </si>
  <si>
    <t>0020581</t>
  </si>
  <si>
    <t>85483</t>
  </si>
  <si>
    <t>17H-0020582</t>
  </si>
  <si>
    <t>0020582</t>
  </si>
  <si>
    <t>85484</t>
  </si>
  <si>
    <t>18002341</t>
  </si>
  <si>
    <t>17H-0020583</t>
  </si>
  <si>
    <t>0020583</t>
  </si>
  <si>
    <t>85485</t>
  </si>
  <si>
    <t>17H-0020584</t>
  </si>
  <si>
    <t>0020584</t>
  </si>
  <si>
    <t>85486</t>
  </si>
  <si>
    <t>18003904</t>
  </si>
  <si>
    <t>17H-0020585</t>
  </si>
  <si>
    <t>0020585</t>
  </si>
  <si>
    <t>85487</t>
  </si>
  <si>
    <t>17H-0020586</t>
  </si>
  <si>
    <t>0020586</t>
  </si>
  <si>
    <t>85488</t>
  </si>
  <si>
    <t>17H-0020587</t>
  </si>
  <si>
    <t>0020587</t>
  </si>
  <si>
    <t>85490</t>
  </si>
  <si>
    <t>17H-0020588</t>
  </si>
  <si>
    <t>0020588</t>
  </si>
  <si>
    <t>85492</t>
  </si>
  <si>
    <t>18000425</t>
  </si>
  <si>
    <t>Đoàn Lê Phương</t>
  </si>
  <si>
    <t>17H-0020589</t>
  </si>
  <si>
    <t>0020589</t>
  </si>
  <si>
    <t>85496</t>
  </si>
  <si>
    <t>18000348</t>
  </si>
  <si>
    <t>Giang Quốc</t>
  </si>
  <si>
    <t>17H-0020590</t>
  </si>
  <si>
    <t>0020590</t>
  </si>
  <si>
    <t>85501</t>
  </si>
  <si>
    <t>17H-0020591</t>
  </si>
  <si>
    <t>0020591</t>
  </si>
  <si>
    <t>85502</t>
  </si>
  <si>
    <t>17H-0020592</t>
  </si>
  <si>
    <t>0020592</t>
  </si>
  <si>
    <t>85503</t>
  </si>
  <si>
    <t>17H-0020593</t>
  </si>
  <si>
    <t>0020593</t>
  </si>
  <si>
    <t>85507</t>
  </si>
  <si>
    <t>17H-0020594</t>
  </si>
  <si>
    <t>0020594</t>
  </si>
  <si>
    <t>85510</t>
  </si>
  <si>
    <t>17H-0020595</t>
  </si>
  <si>
    <t>0020595</t>
  </si>
  <si>
    <t>85513</t>
  </si>
  <si>
    <t>16003661</t>
  </si>
  <si>
    <t>Dủ</t>
  </si>
  <si>
    <t>04/03/1996</t>
  </si>
  <si>
    <t>17H-0020596</t>
  </si>
  <si>
    <t>0020596</t>
  </si>
  <si>
    <t>85514</t>
  </si>
  <si>
    <t>17H-0020597</t>
  </si>
  <si>
    <t>0020597</t>
  </si>
  <si>
    <t>85515</t>
  </si>
  <si>
    <t>18004002</t>
  </si>
  <si>
    <t>17H-0020598</t>
  </si>
  <si>
    <t>0020598</t>
  </si>
  <si>
    <t>85516</t>
  </si>
  <si>
    <t>17H-0020599</t>
  </si>
  <si>
    <t>0020599</t>
  </si>
  <si>
    <t>85517</t>
  </si>
  <si>
    <t>17H-0020600</t>
  </si>
  <si>
    <t>0020600</t>
  </si>
  <si>
    <t>85518</t>
  </si>
  <si>
    <t>17H-0020601</t>
  </si>
  <si>
    <t>0020601</t>
  </si>
  <si>
    <t>85520</t>
  </si>
  <si>
    <t>17H-0020602</t>
  </si>
  <si>
    <t>0020602</t>
  </si>
  <si>
    <t>85521</t>
  </si>
  <si>
    <t>17H-0020603</t>
  </si>
  <si>
    <t>0020603</t>
  </si>
  <si>
    <t>85522</t>
  </si>
  <si>
    <t>17H-0020604</t>
  </si>
  <si>
    <t>0020604</t>
  </si>
  <si>
    <t>85523</t>
  </si>
  <si>
    <t>17H-0020605</t>
  </si>
  <si>
    <t>0020605</t>
  </si>
  <si>
    <t>85524</t>
  </si>
  <si>
    <t>18003676</t>
  </si>
  <si>
    <t>17H-0020606</t>
  </si>
  <si>
    <t>0020606</t>
  </si>
  <si>
    <t>85525</t>
  </si>
  <si>
    <t>18004844</t>
  </si>
  <si>
    <t>Phan Trường</t>
  </si>
  <si>
    <t>17H-0020607</t>
  </si>
  <si>
    <t>0020607</t>
  </si>
  <si>
    <t>85527</t>
  </si>
  <si>
    <t>17H-0020608</t>
  </si>
  <si>
    <t>0020608</t>
  </si>
  <si>
    <t>85531</t>
  </si>
  <si>
    <t>17H-0020609</t>
  </si>
  <si>
    <t>0020609</t>
  </si>
  <si>
    <t>85532</t>
  </si>
  <si>
    <t>17H-0020610</t>
  </si>
  <si>
    <t>0020610</t>
  </si>
  <si>
    <t>85533</t>
  </si>
  <si>
    <t>17H-0020611</t>
  </si>
  <si>
    <t>0020611</t>
  </si>
  <si>
    <t>85535</t>
  </si>
  <si>
    <t>17H-0020612</t>
  </si>
  <si>
    <t>0020612</t>
  </si>
  <si>
    <t>85539</t>
  </si>
  <si>
    <t>17H-0020613</t>
  </si>
  <si>
    <t>0020613</t>
  </si>
  <si>
    <t>85542</t>
  </si>
  <si>
    <t>18002832</t>
  </si>
  <si>
    <t>Huỳnh Văn Hưng</t>
  </si>
  <si>
    <t>21/05/2000</t>
  </si>
  <si>
    <t>17H-0020614</t>
  </si>
  <si>
    <t>0020614</t>
  </si>
  <si>
    <t>85550</t>
  </si>
  <si>
    <t>17H-0020615</t>
  </si>
  <si>
    <t>0020615</t>
  </si>
  <si>
    <t>85551</t>
  </si>
  <si>
    <t>17H-0020616</t>
  </si>
  <si>
    <t>0020616</t>
  </si>
  <si>
    <t>85552</t>
  </si>
  <si>
    <t>17H-0020617</t>
  </si>
  <si>
    <t>0020617</t>
  </si>
  <si>
    <t>85553</t>
  </si>
  <si>
    <t>18003690</t>
  </si>
  <si>
    <t>17H-0020618</t>
  </si>
  <si>
    <t>0020618</t>
  </si>
  <si>
    <t>85556</t>
  </si>
  <si>
    <t>17H-0020619</t>
  </si>
  <si>
    <t>0020619</t>
  </si>
  <si>
    <t>85557</t>
  </si>
  <si>
    <t>17H-0020620</t>
  </si>
  <si>
    <t>0020620</t>
  </si>
  <si>
    <t>85558</t>
  </si>
  <si>
    <t>17H-0020621</t>
  </si>
  <si>
    <t>0020621</t>
  </si>
  <si>
    <t>85559</t>
  </si>
  <si>
    <t>17H-0020622</t>
  </si>
  <si>
    <t>0020622</t>
  </si>
  <si>
    <t>85560</t>
  </si>
  <si>
    <t>17H-0020623</t>
  </si>
  <si>
    <t>0020623</t>
  </si>
  <si>
    <t>85426</t>
  </si>
  <si>
    <t>17002431</t>
  </si>
  <si>
    <t>17H-0020884</t>
  </si>
  <si>
    <t>0020884</t>
  </si>
  <si>
    <t>85427</t>
  </si>
  <si>
    <t>17H-0020885</t>
  </si>
  <si>
    <t>0020885</t>
  </si>
  <si>
    <t>85429</t>
  </si>
  <si>
    <t>17H-0020886</t>
  </si>
  <si>
    <t>0020886</t>
  </si>
  <si>
    <t>85430</t>
  </si>
  <si>
    <t>17H-0020887</t>
  </si>
  <si>
    <t>0020887</t>
  </si>
  <si>
    <t>85431</t>
  </si>
  <si>
    <t>18004635</t>
  </si>
  <si>
    <t>30/12/2000</t>
  </si>
  <si>
    <t>17H-0020888</t>
  </si>
  <si>
    <t>0020888</t>
  </si>
  <si>
    <t>85432</t>
  </si>
  <si>
    <t>18001540</t>
  </si>
  <si>
    <t>17H-0020889</t>
  </si>
  <si>
    <t>0020889</t>
  </si>
  <si>
    <t>85434</t>
  </si>
  <si>
    <t>17H-0020890</t>
  </si>
  <si>
    <t>0020890</t>
  </si>
  <si>
    <t>85436</t>
  </si>
  <si>
    <t>17H-0020891</t>
  </si>
  <si>
    <t>0020891</t>
  </si>
  <si>
    <t>85438</t>
  </si>
  <si>
    <t>18000252</t>
  </si>
  <si>
    <t>17H-0020892</t>
  </si>
  <si>
    <t>0020892</t>
  </si>
  <si>
    <t>85441</t>
  </si>
  <si>
    <t>17H-0020893</t>
  </si>
  <si>
    <t>0020893</t>
  </si>
  <si>
    <t>85442</t>
  </si>
  <si>
    <t>18003926</t>
  </si>
  <si>
    <t>17H-0020894</t>
  </si>
  <si>
    <t>0020894</t>
  </si>
  <si>
    <t>85443</t>
  </si>
  <si>
    <t>18000235</t>
  </si>
  <si>
    <t>20/08/2002</t>
  </si>
  <si>
    <t>17H-0020895</t>
  </si>
  <si>
    <t>0020895</t>
  </si>
  <si>
    <t>85444</t>
  </si>
  <si>
    <t>18001735</t>
  </si>
  <si>
    <t>17H-0020896</t>
  </si>
  <si>
    <t>0020896</t>
  </si>
  <si>
    <t>85445</t>
  </si>
  <si>
    <t>17H-0020897</t>
  </si>
  <si>
    <t>0020897</t>
  </si>
  <si>
    <t>85449</t>
  </si>
  <si>
    <t>17H-0020898</t>
  </si>
  <si>
    <t>0020898</t>
  </si>
  <si>
    <t>85453</t>
  </si>
  <si>
    <t>17H-0020899</t>
  </si>
  <si>
    <t>0020899</t>
  </si>
  <si>
    <t>85459</t>
  </si>
  <si>
    <t>18000013</t>
  </si>
  <si>
    <t>17H-0020900</t>
  </si>
  <si>
    <t>0020900</t>
  </si>
  <si>
    <t>85460</t>
  </si>
  <si>
    <t>17H-0020901</t>
  </si>
  <si>
    <t>0020901</t>
  </si>
  <si>
    <t>85461</t>
  </si>
  <si>
    <t>18000665</t>
  </si>
  <si>
    <t>17H-0020902</t>
  </si>
  <si>
    <t>0020902</t>
  </si>
  <si>
    <t>85463</t>
  </si>
  <si>
    <t>17H-0020903</t>
  </si>
  <si>
    <t>0020903</t>
  </si>
  <si>
    <t>85467</t>
  </si>
  <si>
    <t>17H-0020904</t>
  </si>
  <si>
    <t>0020904</t>
  </si>
  <si>
    <t>85475</t>
  </si>
  <si>
    <t>18004098</t>
  </si>
  <si>
    <t>17H-0020905</t>
  </si>
  <si>
    <t>0020905</t>
  </si>
  <si>
    <t>85489</t>
  </si>
  <si>
    <t>17001852</t>
  </si>
  <si>
    <t>17H-0020906</t>
  </si>
  <si>
    <t>0020906</t>
  </si>
  <si>
    <t>85491</t>
  </si>
  <si>
    <t>18000209</t>
  </si>
  <si>
    <t>Nguyễn Huỳnh Hồ</t>
  </si>
  <si>
    <t>17H-0020907</t>
  </si>
  <si>
    <t>0020907</t>
  </si>
  <si>
    <t>85493</t>
  </si>
  <si>
    <t>18003669</t>
  </si>
  <si>
    <t>17H-0020908</t>
  </si>
  <si>
    <t>0020908</t>
  </si>
  <si>
    <t>85494</t>
  </si>
  <si>
    <t>18003754</t>
  </si>
  <si>
    <t>17H-0020909</t>
  </si>
  <si>
    <t>0020909</t>
  </si>
  <si>
    <t>85498</t>
  </si>
  <si>
    <t>17H-0020910</t>
  </si>
  <si>
    <t>0020910</t>
  </si>
  <si>
    <t>85499</t>
  </si>
  <si>
    <t>18004389</t>
  </si>
  <si>
    <t>17H-0020911</t>
  </si>
  <si>
    <t>0020911</t>
  </si>
  <si>
    <t>85500</t>
  </si>
  <si>
    <t>17H-0020912</t>
  </si>
  <si>
    <t>0020912</t>
  </si>
  <si>
    <t>85504</t>
  </si>
  <si>
    <t>18001478</t>
  </si>
  <si>
    <t>Huỳnh Nhựt Tấn</t>
  </si>
  <si>
    <t>17H-0020913</t>
  </si>
  <si>
    <t>0020913</t>
  </si>
  <si>
    <t>85505</t>
  </si>
  <si>
    <t>17H-0020914</t>
  </si>
  <si>
    <t>0020914</t>
  </si>
  <si>
    <t>85506</t>
  </si>
  <si>
    <t>17H-0020915</t>
  </si>
  <si>
    <t>0020915</t>
  </si>
  <si>
    <t>85508</t>
  </si>
  <si>
    <t>18002513</t>
  </si>
  <si>
    <t>17H-0020916</t>
  </si>
  <si>
    <t>0020916</t>
  </si>
  <si>
    <t>85509</t>
  </si>
  <si>
    <t>18004028</t>
  </si>
  <si>
    <t>17H-0020917</t>
  </si>
  <si>
    <t>0020917</t>
  </si>
  <si>
    <t>85511</t>
  </si>
  <si>
    <t>17H-0020918</t>
  </si>
  <si>
    <t>0020918</t>
  </si>
  <si>
    <t>85519</t>
  </si>
  <si>
    <t>17H-0020919</t>
  </si>
  <si>
    <t>0020919</t>
  </si>
  <si>
    <t>85526</t>
  </si>
  <si>
    <t>17H-0020920</t>
  </si>
  <si>
    <t>0020920</t>
  </si>
  <si>
    <t>85534</t>
  </si>
  <si>
    <t>17H-0020921</t>
  </si>
  <si>
    <t>0020921</t>
  </si>
  <si>
    <t>85536</t>
  </si>
  <si>
    <t>17H-0020922</t>
  </si>
  <si>
    <t>0020922</t>
  </si>
  <si>
    <t>85538</t>
  </si>
  <si>
    <t>17H-0020923</t>
  </si>
  <si>
    <t>0020923</t>
  </si>
  <si>
    <t>85540</t>
  </si>
  <si>
    <t>18002741</t>
  </si>
  <si>
    <t>24/08/1999</t>
  </si>
  <si>
    <t>17H-0020924</t>
  </si>
  <si>
    <t>0020924</t>
  </si>
  <si>
    <t>85541</t>
  </si>
  <si>
    <t>17H-0020925</t>
  </si>
  <si>
    <t>0020925</t>
  </si>
  <si>
    <t>85543</t>
  </si>
  <si>
    <t>18003210</t>
  </si>
  <si>
    <t>12/03/2003</t>
  </si>
  <si>
    <t>17H-0020926</t>
  </si>
  <si>
    <t>0020926</t>
  </si>
  <si>
    <t>85545</t>
  </si>
  <si>
    <t>18003794</t>
  </si>
  <si>
    <t>17H-0020927</t>
  </si>
  <si>
    <t>0020927</t>
  </si>
  <si>
    <t>85546</t>
  </si>
  <si>
    <t>17H-0020928</t>
  </si>
  <si>
    <t>0020928</t>
  </si>
  <si>
    <t>85547</t>
  </si>
  <si>
    <t>18004799</t>
  </si>
  <si>
    <t>17H-0020929</t>
  </si>
  <si>
    <t>0020929</t>
  </si>
  <si>
    <t>85549</t>
  </si>
  <si>
    <t>17H-0020930</t>
  </si>
  <si>
    <t>0020930</t>
  </si>
  <si>
    <t>85554</t>
  </si>
  <si>
    <t>17H-0020931</t>
  </si>
  <si>
    <t>0020931</t>
  </si>
  <si>
    <t>85555</t>
  </si>
  <si>
    <t>17H-0020932</t>
  </si>
  <si>
    <t>0020932</t>
  </si>
  <si>
    <t>85561</t>
  </si>
  <si>
    <t>17H-0020933</t>
  </si>
  <si>
    <t>0020933</t>
  </si>
  <si>
    <t>85562</t>
  </si>
  <si>
    <t>17H-0020934</t>
  </si>
  <si>
    <t>0020934</t>
  </si>
  <si>
    <t>85563</t>
  </si>
  <si>
    <t>17H-0020935</t>
  </si>
  <si>
    <t>0020935</t>
  </si>
  <si>
    <t>85564</t>
  </si>
  <si>
    <t>18002342</t>
  </si>
  <si>
    <t>Vũ Phúc Long</t>
  </si>
  <si>
    <t>17H-0020936</t>
  </si>
  <si>
    <t>0020936</t>
  </si>
  <si>
    <t>85565</t>
  </si>
  <si>
    <t>17H-0020937</t>
  </si>
  <si>
    <t>0020937</t>
  </si>
  <si>
    <t>85566</t>
  </si>
  <si>
    <t>17H-0020938</t>
  </si>
  <si>
    <t>0020938</t>
  </si>
  <si>
    <t>85567</t>
  </si>
  <si>
    <t>18001943</t>
  </si>
  <si>
    <t>Đồng Thanh</t>
  </si>
  <si>
    <t>17H-0020939</t>
  </si>
  <si>
    <t>0020939</t>
  </si>
  <si>
    <t>85568</t>
  </si>
  <si>
    <t>18000539</t>
  </si>
  <si>
    <t>27/05/2003</t>
  </si>
  <si>
    <t>17H-0020940</t>
  </si>
  <si>
    <t>0020940</t>
  </si>
  <si>
    <t>85571</t>
  </si>
  <si>
    <t>17H-0020941</t>
  </si>
  <si>
    <t>0020941</t>
  </si>
  <si>
    <t>85572</t>
  </si>
  <si>
    <t>18004347</t>
  </si>
  <si>
    <t>17H-0020942</t>
  </si>
  <si>
    <t>0020942</t>
  </si>
  <si>
    <t>85573</t>
  </si>
  <si>
    <t>18000423</t>
  </si>
  <si>
    <t>Phan Nguyễn Nhật</t>
  </si>
  <si>
    <t>17H-0020943</t>
  </si>
  <si>
    <t>0020943</t>
  </si>
  <si>
    <t>85574</t>
  </si>
  <si>
    <t>18000435</t>
  </si>
  <si>
    <t>Ngô Hải</t>
  </si>
  <si>
    <t>17H-0020945</t>
  </si>
  <si>
    <t>0020945</t>
  </si>
  <si>
    <t>TP. HCM, ngày 14 tháng 03 năm 2019</t>
  </si>
  <si>
    <t>0020944</t>
  </si>
  <si>
    <t>Sáu trăm lẻ sáu triệu, năm trăm hai mươi hai ngàn đồng.</t>
  </si>
  <si>
    <t>TP. HCM, ngày 16 tháng 03 năm 2019</t>
  </si>
  <si>
    <t>85575</t>
  </si>
  <si>
    <t>18004266</t>
  </si>
  <si>
    <t>15/03/2019</t>
  </si>
  <si>
    <t>17H-0020624</t>
  </si>
  <si>
    <t>0020624</t>
  </si>
  <si>
    <t>85576</t>
  </si>
  <si>
    <t>17H-0020625</t>
  </si>
  <si>
    <t>0020625</t>
  </si>
  <si>
    <t>85577</t>
  </si>
  <si>
    <t>17H-0020626</t>
  </si>
  <si>
    <t>0020626</t>
  </si>
  <si>
    <t>85578</t>
  </si>
  <si>
    <t>17H-0020627</t>
  </si>
  <si>
    <t>0020627</t>
  </si>
  <si>
    <t>85579</t>
  </si>
  <si>
    <t>17H-0020628</t>
  </si>
  <si>
    <t>0020628</t>
  </si>
  <si>
    <t>85580</t>
  </si>
  <si>
    <t>17H-0020629</t>
  </si>
  <si>
    <t>0020629</t>
  </si>
  <si>
    <t>85585</t>
  </si>
  <si>
    <t>17H-0020630</t>
  </si>
  <si>
    <t>0020630</t>
  </si>
  <si>
    <t>85586</t>
  </si>
  <si>
    <t>18004000</t>
  </si>
  <si>
    <t>Ngô Nguyễn Hoàng</t>
  </si>
  <si>
    <t>17H-0020631</t>
  </si>
  <si>
    <t>0020631</t>
  </si>
  <si>
    <t>85587</t>
  </si>
  <si>
    <t>17001880</t>
  </si>
  <si>
    <t>17H-0020632</t>
  </si>
  <si>
    <t>0020632</t>
  </si>
  <si>
    <t>85588</t>
  </si>
  <si>
    <t>17H-0020633</t>
  </si>
  <si>
    <t>0020633</t>
  </si>
  <si>
    <t>85589</t>
  </si>
  <si>
    <t>17H-0020634</t>
  </si>
  <si>
    <t>0020634</t>
  </si>
  <si>
    <t>85590</t>
  </si>
  <si>
    <t>17H-0020635</t>
  </si>
  <si>
    <t>0020635</t>
  </si>
  <si>
    <t>85591</t>
  </si>
  <si>
    <t>18000134</t>
  </si>
  <si>
    <t>Phan Long</t>
  </si>
  <si>
    <t>17H-0020636</t>
  </si>
  <si>
    <t>0020636</t>
  </si>
  <si>
    <t>85592</t>
  </si>
  <si>
    <t>18003531</t>
  </si>
  <si>
    <t>Bùi Văn Hồng</t>
  </si>
  <si>
    <t>17H-0020637</t>
  </si>
  <si>
    <t>0020637</t>
  </si>
  <si>
    <t>85594</t>
  </si>
  <si>
    <t>17H-0020638</t>
  </si>
  <si>
    <t>0020638</t>
  </si>
  <si>
    <t>85595</t>
  </si>
  <si>
    <t>17H-0020639</t>
  </si>
  <si>
    <t>0020639</t>
  </si>
  <si>
    <t>85596</t>
  </si>
  <si>
    <t>17H-0020640</t>
  </si>
  <si>
    <t>0020640</t>
  </si>
  <si>
    <t>85597</t>
  </si>
  <si>
    <t>17H-0020641</t>
  </si>
  <si>
    <t>0020641</t>
  </si>
  <si>
    <t>85599</t>
  </si>
  <si>
    <t>18002829</t>
  </si>
  <si>
    <t>May</t>
  </si>
  <si>
    <t>17H-0020642</t>
  </si>
  <si>
    <t>0020642</t>
  </si>
  <si>
    <t>85601</t>
  </si>
  <si>
    <t>17002260</t>
  </si>
  <si>
    <t>Lê Mạnh</t>
  </si>
  <si>
    <t>17H-0020643</t>
  </si>
  <si>
    <t>0020643</t>
  </si>
  <si>
    <t>85602</t>
  </si>
  <si>
    <t>18000163</t>
  </si>
  <si>
    <t>Lê Huỳnh Hoàng</t>
  </si>
  <si>
    <t>17H-0020644</t>
  </si>
  <si>
    <t>0020644</t>
  </si>
  <si>
    <t>85604</t>
  </si>
  <si>
    <t>16001032</t>
  </si>
  <si>
    <t>17H-0020645</t>
  </si>
  <si>
    <t>0020645</t>
  </si>
  <si>
    <t>85606</t>
  </si>
  <si>
    <t>17H-0020646</t>
  </si>
  <si>
    <t>0020646</t>
  </si>
  <si>
    <t>85612</t>
  </si>
  <si>
    <t>17H-0020647</t>
  </si>
  <si>
    <t>0020647</t>
  </si>
  <si>
    <t>85613</t>
  </si>
  <si>
    <t>17H-0020648</t>
  </si>
  <si>
    <t>0020648</t>
  </si>
  <si>
    <t>85614</t>
  </si>
  <si>
    <t>17H-0020649</t>
  </si>
  <si>
    <t>0020649</t>
  </si>
  <si>
    <t>85616</t>
  </si>
  <si>
    <t>18003883</t>
  </si>
  <si>
    <t>Đào Hà</t>
  </si>
  <si>
    <t>17H-0020650</t>
  </si>
  <si>
    <t>0020650</t>
  </si>
  <si>
    <t>85618</t>
  </si>
  <si>
    <t>18004697</t>
  </si>
  <si>
    <t>Phan Thị Mộng</t>
  </si>
  <si>
    <t>17H-0020651</t>
  </si>
  <si>
    <t>0020651</t>
  </si>
  <si>
    <t>85620</t>
  </si>
  <si>
    <t>18000043</t>
  </si>
  <si>
    <t>17H-0020652</t>
  </si>
  <si>
    <t>0020652</t>
  </si>
  <si>
    <t>85624</t>
  </si>
  <si>
    <t>17h-0020653</t>
  </si>
  <si>
    <t>0020653</t>
  </si>
  <si>
    <t>85625</t>
  </si>
  <si>
    <t>17h-0020654</t>
  </si>
  <si>
    <t>0020654</t>
  </si>
  <si>
    <t>85630</t>
  </si>
  <si>
    <t>16001058</t>
  </si>
  <si>
    <t>17H-0020655</t>
  </si>
  <si>
    <t>0020655</t>
  </si>
  <si>
    <t>85637</t>
  </si>
  <si>
    <t>17H-0020656</t>
  </si>
  <si>
    <t>0020656</t>
  </si>
  <si>
    <t>85638</t>
  </si>
  <si>
    <t>17H-0020657</t>
  </si>
  <si>
    <t>0020657</t>
  </si>
  <si>
    <t>85645</t>
  </si>
  <si>
    <t>18000192</t>
  </si>
  <si>
    <t>Vương Thiệu</t>
  </si>
  <si>
    <t>17H-0020658</t>
  </si>
  <si>
    <t>0020658</t>
  </si>
  <si>
    <t>85648</t>
  </si>
  <si>
    <t>17H-0020659</t>
  </si>
  <si>
    <t>0020659</t>
  </si>
  <si>
    <t>85649</t>
  </si>
  <si>
    <t>17H-0020660</t>
  </si>
  <si>
    <t>0020660</t>
  </si>
  <si>
    <t>85652</t>
  </si>
  <si>
    <t>17H-0020661</t>
  </si>
  <si>
    <t>0020661</t>
  </si>
  <si>
    <t>85653</t>
  </si>
  <si>
    <t>17H-0020662</t>
  </si>
  <si>
    <t>0020662</t>
  </si>
  <si>
    <t>85658</t>
  </si>
  <si>
    <t>18003824</t>
  </si>
  <si>
    <t>Đàng Thanh</t>
  </si>
  <si>
    <t>17H-0020663</t>
  </si>
  <si>
    <t>0020663</t>
  </si>
  <si>
    <t>85659</t>
  </si>
  <si>
    <t>17H-0020664</t>
  </si>
  <si>
    <t>0020664</t>
  </si>
  <si>
    <t>85661</t>
  </si>
  <si>
    <t>17H-0020665</t>
  </si>
  <si>
    <t>0020665</t>
  </si>
  <si>
    <t>85662</t>
  </si>
  <si>
    <t>18004432</t>
  </si>
  <si>
    <t>17H-0020666</t>
  </si>
  <si>
    <t>0020666</t>
  </si>
  <si>
    <t>85663</t>
  </si>
  <si>
    <t>17H-0020667</t>
  </si>
  <si>
    <t>0020667</t>
  </si>
  <si>
    <t>85664</t>
  </si>
  <si>
    <t>18004216</t>
  </si>
  <si>
    <t>17H-0020668</t>
  </si>
  <si>
    <t>0020668</t>
  </si>
  <si>
    <t>85666</t>
  </si>
  <si>
    <t>18004587</t>
  </si>
  <si>
    <t>17H-0020669</t>
  </si>
  <si>
    <t>0020669</t>
  </si>
  <si>
    <t>85667</t>
  </si>
  <si>
    <t>17H-0020670</t>
  </si>
  <si>
    <t>0020670</t>
  </si>
  <si>
    <t>85668</t>
  </si>
  <si>
    <t>17H-0020671</t>
  </si>
  <si>
    <t>0020671</t>
  </si>
  <si>
    <t>85670</t>
  </si>
  <si>
    <t>17H-0020672</t>
  </si>
  <si>
    <t>0020672</t>
  </si>
  <si>
    <t>85673</t>
  </si>
  <si>
    <t>17H-0020673</t>
  </si>
  <si>
    <t>0020673</t>
  </si>
  <si>
    <t>85675</t>
  </si>
  <si>
    <t>17H-0020674</t>
  </si>
  <si>
    <t>0020674</t>
  </si>
  <si>
    <t>85685</t>
  </si>
  <si>
    <t>17H-0020675</t>
  </si>
  <si>
    <t>0020675</t>
  </si>
  <si>
    <t>85686</t>
  </si>
  <si>
    <t>18002718</t>
  </si>
  <si>
    <t>Ngô Hoài Diễm</t>
  </si>
  <si>
    <t>01/09/1995</t>
  </si>
  <si>
    <t>17H-0020676</t>
  </si>
  <si>
    <t>0020676</t>
  </si>
  <si>
    <t>85687</t>
  </si>
  <si>
    <t>16001438</t>
  </si>
  <si>
    <t>17H-0020677</t>
  </si>
  <si>
    <t>0020677</t>
  </si>
  <si>
    <t>85692</t>
  </si>
  <si>
    <t>18001258</t>
  </si>
  <si>
    <t>17H-0020678</t>
  </si>
  <si>
    <t>0020678</t>
  </si>
  <si>
    <t>85693</t>
  </si>
  <si>
    <t>17H-0020679</t>
  </si>
  <si>
    <t>0020679</t>
  </si>
  <si>
    <t>85702</t>
  </si>
  <si>
    <t>18003995</t>
  </si>
  <si>
    <t>Đỗ Nhĩ</t>
  </si>
  <si>
    <t>16/03/2019</t>
  </si>
  <si>
    <t>17H-0020681</t>
  </si>
  <si>
    <t>0020681</t>
  </si>
  <si>
    <t>85703</t>
  </si>
  <si>
    <t>17H-0020682</t>
  </si>
  <si>
    <t>0020682</t>
  </si>
  <si>
    <t>85704</t>
  </si>
  <si>
    <t>18003990</t>
  </si>
  <si>
    <t>17H-0020683</t>
  </si>
  <si>
    <t>0020683</t>
  </si>
  <si>
    <t>85705</t>
  </si>
  <si>
    <t>18004301</t>
  </si>
  <si>
    <t>Bùi Nhỉ</t>
  </si>
  <si>
    <t>17H-0020684</t>
  </si>
  <si>
    <t>0020684</t>
  </si>
  <si>
    <t>85706</t>
  </si>
  <si>
    <t>18001699</t>
  </si>
  <si>
    <t>Nguyễn Đặng Hoàng</t>
  </si>
  <si>
    <t>17H-0020685</t>
  </si>
  <si>
    <t>0020685</t>
  </si>
  <si>
    <t>85707</t>
  </si>
  <si>
    <t>18004315</t>
  </si>
  <si>
    <t>17H-0020686</t>
  </si>
  <si>
    <t>0020686</t>
  </si>
  <si>
    <t>85708</t>
  </si>
  <si>
    <t>18003884</t>
  </si>
  <si>
    <t>17H-0020687</t>
  </si>
  <si>
    <t>0020687</t>
  </si>
  <si>
    <t>85709</t>
  </si>
  <si>
    <t>17H-0020688</t>
  </si>
  <si>
    <t>0020688</t>
  </si>
  <si>
    <t>85710</t>
  </si>
  <si>
    <t>17H-0020689</t>
  </si>
  <si>
    <t>0020689</t>
  </si>
  <si>
    <t>85712</t>
  </si>
  <si>
    <t>18003139</t>
  </si>
  <si>
    <t>17H-0020690</t>
  </si>
  <si>
    <t>0020690</t>
  </si>
  <si>
    <t>85713</t>
  </si>
  <si>
    <t>18003141</t>
  </si>
  <si>
    <t>17H-0020691</t>
  </si>
  <si>
    <t>0020691</t>
  </si>
  <si>
    <t>85714</t>
  </si>
  <si>
    <t>18004179</t>
  </si>
  <si>
    <t>17H-0020692</t>
  </si>
  <si>
    <t>0020692</t>
  </si>
  <si>
    <t>85715</t>
  </si>
  <si>
    <t>17H-0020693</t>
  </si>
  <si>
    <t>0020693</t>
  </si>
  <si>
    <t>85716</t>
  </si>
  <si>
    <t>17H-0020694</t>
  </si>
  <si>
    <t>0020694</t>
  </si>
  <si>
    <t>85717</t>
  </si>
  <si>
    <t>17H-0020695</t>
  </si>
  <si>
    <t>0020695</t>
  </si>
  <si>
    <t>85718</t>
  </si>
  <si>
    <t>18004789</t>
  </si>
  <si>
    <t>Sắc</t>
  </si>
  <si>
    <t>17H-0020696</t>
  </si>
  <si>
    <t>0020696</t>
  </si>
  <si>
    <t>85720</t>
  </si>
  <si>
    <t>17H-0020697</t>
  </si>
  <si>
    <t>0020697</t>
  </si>
  <si>
    <t>85721</t>
  </si>
  <si>
    <t>17H-0020698</t>
  </si>
  <si>
    <t>0020698</t>
  </si>
  <si>
    <t>85722</t>
  </si>
  <si>
    <t>17H-0020699</t>
  </si>
  <si>
    <t>0020699</t>
  </si>
  <si>
    <t>85723</t>
  </si>
  <si>
    <t>17H-0020700</t>
  </si>
  <si>
    <t>0020700</t>
  </si>
  <si>
    <t>85724</t>
  </si>
  <si>
    <t>17H-0020701</t>
  </si>
  <si>
    <t>0020701</t>
  </si>
  <si>
    <t>85725</t>
  </si>
  <si>
    <t>17H-0020702</t>
  </si>
  <si>
    <t>0020702</t>
  </si>
  <si>
    <t>85726</t>
  </si>
  <si>
    <t>17H-0020703</t>
  </si>
  <si>
    <t>0020703</t>
  </si>
  <si>
    <t>85727</t>
  </si>
  <si>
    <t>17H-0020704</t>
  </si>
  <si>
    <t>0020704</t>
  </si>
  <si>
    <t>85728</t>
  </si>
  <si>
    <t>17H-0020705</t>
  </si>
  <si>
    <t>0020705</t>
  </si>
  <si>
    <t>85730</t>
  </si>
  <si>
    <t>17H-0020706</t>
  </si>
  <si>
    <t>0020706</t>
  </si>
  <si>
    <t>85731</t>
  </si>
  <si>
    <t>18000105</t>
  </si>
  <si>
    <t>17H-0020707</t>
  </si>
  <si>
    <t>0020707</t>
  </si>
  <si>
    <t>85732</t>
  </si>
  <si>
    <t>18002934</t>
  </si>
  <si>
    <t>17H-0020708</t>
  </si>
  <si>
    <t>0020708</t>
  </si>
  <si>
    <t>85733</t>
  </si>
  <si>
    <t>17H-0020709</t>
  </si>
  <si>
    <t>0020709</t>
  </si>
  <si>
    <t>85734</t>
  </si>
  <si>
    <t>17H-0020710</t>
  </si>
  <si>
    <t>0020710</t>
  </si>
  <si>
    <t>85735</t>
  </si>
  <si>
    <t>17H-0020711</t>
  </si>
  <si>
    <t>0020711</t>
  </si>
  <si>
    <t>85736</t>
  </si>
  <si>
    <t>18000114</t>
  </si>
  <si>
    <t>17H-0020712</t>
  </si>
  <si>
    <t>0020712</t>
  </si>
  <si>
    <t>85739</t>
  </si>
  <si>
    <t>18004340</t>
  </si>
  <si>
    <t>Trần Kế</t>
  </si>
  <si>
    <t>17H-0020713</t>
  </si>
  <si>
    <t>0020713</t>
  </si>
  <si>
    <t>85740</t>
  </si>
  <si>
    <t>17H-0020714</t>
  </si>
  <si>
    <t>0020714</t>
  </si>
  <si>
    <t>85741</t>
  </si>
  <si>
    <t>17H-0020715</t>
  </si>
  <si>
    <t>0020715</t>
  </si>
  <si>
    <t>85742</t>
  </si>
  <si>
    <t>18003670</t>
  </si>
  <si>
    <t>17H-0020716</t>
  </si>
  <si>
    <t>0020716</t>
  </si>
  <si>
    <t>85743</t>
  </si>
  <si>
    <t>17H-0020717</t>
  </si>
  <si>
    <t>0020717</t>
  </si>
  <si>
    <t>85744</t>
  </si>
  <si>
    <t>18000358</t>
  </si>
  <si>
    <t>17H-0020718</t>
  </si>
  <si>
    <t>0020718</t>
  </si>
  <si>
    <t>85745</t>
  </si>
  <si>
    <t>18003330</t>
  </si>
  <si>
    <t>17H-0020719</t>
  </si>
  <si>
    <t>0020719</t>
  </si>
  <si>
    <t>85747</t>
  </si>
  <si>
    <t>18004727</t>
  </si>
  <si>
    <t>Lã Đăng</t>
  </si>
  <si>
    <t>17H-0020720</t>
  </si>
  <si>
    <t>0020720</t>
  </si>
  <si>
    <t>85748</t>
  </si>
  <si>
    <t>18000274</t>
  </si>
  <si>
    <t>17H-0020721</t>
  </si>
  <si>
    <t>0020721</t>
  </si>
  <si>
    <t>85581</t>
  </si>
  <si>
    <t>18002324</t>
  </si>
  <si>
    <t>17H-0020946</t>
  </si>
  <si>
    <t>0020946</t>
  </si>
  <si>
    <t>85582</t>
  </si>
  <si>
    <t>17H-0020947</t>
  </si>
  <si>
    <t>0020947</t>
  </si>
  <si>
    <t>85584</t>
  </si>
  <si>
    <t>18002603</t>
  </si>
  <si>
    <t>Tôn Thất Duy</t>
  </si>
  <si>
    <t>17H-0020949</t>
  </si>
  <si>
    <t>0020949</t>
  </si>
  <si>
    <t>85593</t>
  </si>
  <si>
    <t>17H-0020950</t>
  </si>
  <si>
    <t>0020950</t>
  </si>
  <si>
    <t>85598</t>
  </si>
  <si>
    <t>17000953</t>
  </si>
  <si>
    <t>17H-0020951</t>
  </si>
  <si>
    <t>0020951</t>
  </si>
  <si>
    <t>85600</t>
  </si>
  <si>
    <t>18003123</t>
  </si>
  <si>
    <t>Đặng Kiều</t>
  </si>
  <si>
    <t>17H-0020952</t>
  </si>
  <si>
    <t>0020952</t>
  </si>
  <si>
    <t>85603</t>
  </si>
  <si>
    <t>17H-0020953</t>
  </si>
  <si>
    <t>0020953</t>
  </si>
  <si>
    <t>85607</t>
  </si>
  <si>
    <t>17H-0020954</t>
  </si>
  <si>
    <t>0020954</t>
  </si>
  <si>
    <t>85608</t>
  </si>
  <si>
    <t>17H-0020955</t>
  </si>
  <si>
    <t>0020955</t>
  </si>
  <si>
    <t>85609</t>
  </si>
  <si>
    <t>17H-0020956</t>
  </si>
  <si>
    <t>0020956</t>
  </si>
  <si>
    <t>85610</t>
  </si>
  <si>
    <t>17H-0020957</t>
  </si>
  <si>
    <t>0020957</t>
  </si>
  <si>
    <t>85611</t>
  </si>
  <si>
    <t>17H-0020958</t>
  </si>
  <si>
    <t>0020958</t>
  </si>
  <si>
    <t>85615</t>
  </si>
  <si>
    <t>17H-0020959</t>
  </si>
  <si>
    <t>0020959</t>
  </si>
  <si>
    <t>85617</t>
  </si>
  <si>
    <t>17H-0020960</t>
  </si>
  <si>
    <t>0020960</t>
  </si>
  <si>
    <t>85623</t>
  </si>
  <si>
    <t>17H-0020961</t>
  </si>
  <si>
    <t>0020961</t>
  </si>
  <si>
    <t>85626</t>
  </si>
  <si>
    <t>16003741</t>
  </si>
  <si>
    <t>17H-0020962</t>
  </si>
  <si>
    <t>0020962</t>
  </si>
  <si>
    <t>85628</t>
  </si>
  <si>
    <t>17H-0020963</t>
  </si>
  <si>
    <t>0020963</t>
  </si>
  <si>
    <t>85629</t>
  </si>
  <si>
    <t>17H-0020964</t>
  </si>
  <si>
    <t>0020964</t>
  </si>
  <si>
    <t>85632</t>
  </si>
  <si>
    <t>17H-0020965</t>
  </si>
  <si>
    <t>0020965</t>
  </si>
  <si>
    <t>85633</t>
  </si>
  <si>
    <t>17H-0020966</t>
  </si>
  <si>
    <t>0020966</t>
  </si>
  <si>
    <t>85634</t>
  </si>
  <si>
    <t>17H-0020967</t>
  </si>
  <si>
    <t>0020967</t>
  </si>
  <si>
    <t>85635</t>
  </si>
  <si>
    <t>17H-0020968</t>
  </si>
  <si>
    <t>0020968</t>
  </si>
  <si>
    <t>85636</t>
  </si>
  <si>
    <t>18001266</t>
  </si>
  <si>
    <t>17H-0020969</t>
  </si>
  <si>
    <t>0020969</t>
  </si>
  <si>
    <t>85639</t>
  </si>
  <si>
    <t>17H-0020970</t>
  </si>
  <si>
    <t>0020970</t>
  </si>
  <si>
    <t>85642</t>
  </si>
  <si>
    <t>18000009</t>
  </si>
  <si>
    <t>Nguyễn Quế</t>
  </si>
  <si>
    <t>17H-0020971</t>
  </si>
  <si>
    <t>0020971</t>
  </si>
  <si>
    <t>85643</t>
  </si>
  <si>
    <t>17H-0020972</t>
  </si>
  <si>
    <t>0020972</t>
  </si>
  <si>
    <t>85644</t>
  </si>
  <si>
    <t>17H-0020973</t>
  </si>
  <si>
    <t>0020973</t>
  </si>
  <si>
    <t>85646</t>
  </si>
  <si>
    <t>17H-0020974</t>
  </si>
  <si>
    <t>0020974</t>
  </si>
  <si>
    <t>85647</t>
  </si>
  <si>
    <t>17H-0020975</t>
  </si>
  <si>
    <t>0020975</t>
  </si>
  <si>
    <t>85650</t>
  </si>
  <si>
    <t>17H-0020976</t>
  </si>
  <si>
    <t>0020976</t>
  </si>
  <si>
    <t>85651</t>
  </si>
  <si>
    <t>17H-0020977</t>
  </si>
  <si>
    <t>0020977</t>
  </si>
  <si>
    <t>85655</t>
  </si>
  <si>
    <t>17H-0020978</t>
  </si>
  <si>
    <t>0020978</t>
  </si>
  <si>
    <t>85656</t>
  </si>
  <si>
    <t>17H-0020979</t>
  </si>
  <si>
    <t>0020979</t>
  </si>
  <si>
    <t>85657</t>
  </si>
  <si>
    <t>17H-0020980</t>
  </si>
  <si>
    <t>0020980</t>
  </si>
  <si>
    <t>85665</t>
  </si>
  <si>
    <t>17H-0020981</t>
  </si>
  <si>
    <t>0020981</t>
  </si>
  <si>
    <t>85669</t>
  </si>
  <si>
    <t>18003568</t>
  </si>
  <si>
    <t>Cao Nhựt</t>
  </si>
  <si>
    <t>17H-0020982</t>
  </si>
  <si>
    <t>0020982</t>
  </si>
  <si>
    <t>85671</t>
  </si>
  <si>
    <t>18000010</t>
  </si>
  <si>
    <t>17H-0020983</t>
  </si>
  <si>
    <t>0020983</t>
  </si>
  <si>
    <t>85676</t>
  </si>
  <si>
    <t>18000410</t>
  </si>
  <si>
    <t>09/06/2003</t>
  </si>
  <si>
    <t>17H-0020984</t>
  </si>
  <si>
    <t>0020984</t>
  </si>
  <si>
    <t>85677</t>
  </si>
  <si>
    <t>18001545</t>
  </si>
  <si>
    <t>Bùi Thị Bích</t>
  </si>
  <si>
    <t>17H-0020985</t>
  </si>
  <si>
    <t>0020985</t>
  </si>
  <si>
    <t>85678</t>
  </si>
  <si>
    <t>17H-0020986</t>
  </si>
  <si>
    <t>0020986</t>
  </si>
  <si>
    <t>85679</t>
  </si>
  <si>
    <t>18004333</t>
  </si>
  <si>
    <t>17H-0020987</t>
  </si>
  <si>
    <t>0020987</t>
  </si>
  <si>
    <t>85682</t>
  </si>
  <si>
    <t>18004127</t>
  </si>
  <si>
    <t>17H-0020988</t>
  </si>
  <si>
    <t>0020988</t>
  </si>
  <si>
    <t>85683</t>
  </si>
  <si>
    <t>17H-0020989</t>
  </si>
  <si>
    <t>0020989</t>
  </si>
  <si>
    <t>85684</t>
  </si>
  <si>
    <t>18004712</t>
  </si>
  <si>
    <t>17H-0020990</t>
  </si>
  <si>
    <t>0020990</t>
  </si>
  <si>
    <t>85688</t>
  </si>
  <si>
    <t>17H-0020991</t>
  </si>
  <si>
    <t>0020991</t>
  </si>
  <si>
    <t>85689</t>
  </si>
  <si>
    <t>17H-0020992</t>
  </si>
  <si>
    <t>0020992</t>
  </si>
  <si>
    <t>85690</t>
  </si>
  <si>
    <t>18001290</t>
  </si>
  <si>
    <t>Nguyễn Xuân Hoàng</t>
  </si>
  <si>
    <t>17H-0020993</t>
  </si>
  <si>
    <t>0020993</t>
  </si>
  <si>
    <t>85691</t>
  </si>
  <si>
    <t>17H-0020994</t>
  </si>
  <si>
    <t>0020994</t>
  </si>
  <si>
    <t>85694</t>
  </si>
  <si>
    <t>17H-0020995</t>
  </si>
  <si>
    <t>0020995</t>
  </si>
  <si>
    <t>85695</t>
  </si>
  <si>
    <t>17H-0020996</t>
  </si>
  <si>
    <t>0020996</t>
  </si>
  <si>
    <t>85696</t>
  </si>
  <si>
    <t>17H-0020997</t>
  </si>
  <si>
    <t>0020997</t>
  </si>
  <si>
    <t>85697</t>
  </si>
  <si>
    <t>17H-0020998</t>
  </si>
  <si>
    <t>0020998</t>
  </si>
  <si>
    <t>85699</t>
  </si>
  <si>
    <t>17H-0021000</t>
  </si>
  <si>
    <t>0021000</t>
  </si>
  <si>
    <t>85700</t>
  </si>
  <si>
    <t>17H-0021001</t>
  </si>
  <si>
    <t>0021001</t>
  </si>
  <si>
    <t>85701</t>
  </si>
  <si>
    <t>17H-0021002</t>
  </si>
  <si>
    <t>0021002</t>
  </si>
  <si>
    <t>85749</t>
  </si>
  <si>
    <t>17H-0021003</t>
  </si>
  <si>
    <t>0021003</t>
  </si>
  <si>
    <t>85751</t>
  </si>
  <si>
    <t>17H-0021005</t>
  </si>
  <si>
    <t>0021005</t>
  </si>
  <si>
    <t>85752</t>
  </si>
  <si>
    <t>18002595</t>
  </si>
  <si>
    <t>17H-0021006</t>
  </si>
  <si>
    <t>0021006</t>
  </si>
  <si>
    <t>85755</t>
  </si>
  <si>
    <t>18004220</t>
  </si>
  <si>
    <t>17H-0021007</t>
  </si>
  <si>
    <t>0021007</t>
  </si>
  <si>
    <t>85756</t>
  </si>
  <si>
    <t>18003075</t>
  </si>
  <si>
    <t>Phan Hữu Anh</t>
  </si>
  <si>
    <t>17H-0021008</t>
  </si>
  <si>
    <t>0021008</t>
  </si>
  <si>
    <t>85757</t>
  </si>
  <si>
    <t>18000070</t>
  </si>
  <si>
    <t>17H-0021009</t>
  </si>
  <si>
    <t>0021009</t>
  </si>
  <si>
    <t>85758</t>
  </si>
  <si>
    <t>16001919</t>
  </si>
  <si>
    <t>17H-0021010</t>
  </si>
  <si>
    <t>0021010</t>
  </si>
  <si>
    <t>85759</t>
  </si>
  <si>
    <t>17H-0021011</t>
  </si>
  <si>
    <t>0021011</t>
  </si>
  <si>
    <t>85760</t>
  </si>
  <si>
    <t>17H-0021012</t>
  </si>
  <si>
    <t>0021012</t>
  </si>
  <si>
    <t>85761</t>
  </si>
  <si>
    <t>17002852</t>
  </si>
  <si>
    <t>17H-0021013</t>
  </si>
  <si>
    <t>0021013</t>
  </si>
  <si>
    <t>85762</t>
  </si>
  <si>
    <t>18000036</t>
  </si>
  <si>
    <t>17H-0021014</t>
  </si>
  <si>
    <t>0021014</t>
  </si>
  <si>
    <t>85763</t>
  </si>
  <si>
    <t>17H-0021015</t>
  </si>
  <si>
    <t>0021015</t>
  </si>
  <si>
    <t>85764</t>
  </si>
  <si>
    <t>17H-0021016</t>
  </si>
  <si>
    <t>0021016</t>
  </si>
  <si>
    <t>85765</t>
  </si>
  <si>
    <t>17H-0021017</t>
  </si>
  <si>
    <t>0021017</t>
  </si>
  <si>
    <t>85766</t>
  </si>
  <si>
    <t>17H-0021018</t>
  </si>
  <si>
    <t>0021018</t>
  </si>
  <si>
    <t>85767</t>
  </si>
  <si>
    <t>17H-0021019</t>
  </si>
  <si>
    <t>0021019</t>
  </si>
  <si>
    <t>85768</t>
  </si>
  <si>
    <t>18000328</t>
  </si>
  <si>
    <t>02/06/1994</t>
  </si>
  <si>
    <t>17H-0021020</t>
  </si>
  <si>
    <t>0021020</t>
  </si>
  <si>
    <t>85769</t>
  </si>
  <si>
    <t>17H-0021021</t>
  </si>
  <si>
    <t>0021021</t>
  </si>
  <si>
    <t>85770</t>
  </si>
  <si>
    <t>17H-0021022</t>
  </si>
  <si>
    <t>0021022</t>
  </si>
  <si>
    <t>85771</t>
  </si>
  <si>
    <t>17H-0021023</t>
  </si>
  <si>
    <t>0021023</t>
  </si>
  <si>
    <t>85772</t>
  </si>
  <si>
    <t>18003564</t>
  </si>
  <si>
    <t>17H-0021024</t>
  </si>
  <si>
    <t>0021024</t>
  </si>
  <si>
    <t>85774</t>
  </si>
  <si>
    <t>18002016</t>
  </si>
  <si>
    <t>29/06/2000</t>
  </si>
  <si>
    <t>17H-0021025</t>
  </si>
  <si>
    <t>0021025</t>
  </si>
  <si>
    <t>85775</t>
  </si>
  <si>
    <t>17H-0021026</t>
  </si>
  <si>
    <t>0021026</t>
  </si>
  <si>
    <t>85776</t>
  </si>
  <si>
    <t>17H-0021027</t>
  </si>
  <si>
    <t>0021027</t>
  </si>
  <si>
    <t>85780</t>
  </si>
  <si>
    <t>17H-0021028</t>
  </si>
  <si>
    <t>0021028</t>
  </si>
  <si>
    <t>85781</t>
  </si>
  <si>
    <t>17H-0021029</t>
  </si>
  <si>
    <t>0021029</t>
  </si>
  <si>
    <t>85782</t>
  </si>
  <si>
    <t>18005373</t>
  </si>
  <si>
    <t>17H-0021030</t>
  </si>
  <si>
    <t>0021030</t>
  </si>
  <si>
    <t>85783</t>
  </si>
  <si>
    <t>17H-0021031</t>
  </si>
  <si>
    <t>0021031</t>
  </si>
  <si>
    <t>85784</t>
  </si>
  <si>
    <t>17H-0021032</t>
  </si>
  <si>
    <t>0021032</t>
  </si>
  <si>
    <t>85786</t>
  </si>
  <si>
    <t>18003925</t>
  </si>
  <si>
    <t>17H-0021033</t>
  </si>
  <si>
    <t>0021033</t>
  </si>
  <si>
    <t>85787</t>
  </si>
  <si>
    <t>17H-0021034</t>
  </si>
  <si>
    <t>0021034</t>
  </si>
  <si>
    <t>0020680</t>
  </si>
  <si>
    <t>0020948</t>
  </si>
  <si>
    <t>0020999</t>
  </si>
  <si>
    <t>0021004</t>
  </si>
  <si>
    <t>Tám trăm mười triệu, chín trăm năm mươi tám ngàn đồng.</t>
  </si>
  <si>
    <t>(Ngày 15,16/03/2019)</t>
  </si>
  <si>
    <t>TP. HCM, ngày 18 tháng 03 năm 2019</t>
  </si>
  <si>
    <t>(Ngày 18/03/2019)</t>
  </si>
  <si>
    <t>86023</t>
  </si>
  <si>
    <t>18004056</t>
  </si>
  <si>
    <t>19/03/2019</t>
  </si>
  <si>
    <t>17H-0020850</t>
  </si>
  <si>
    <t>0020850</t>
  </si>
  <si>
    <t>86009</t>
  </si>
  <si>
    <t>18000030</t>
  </si>
  <si>
    <t>12/01/2003</t>
  </si>
  <si>
    <t>17H-0021110</t>
  </si>
  <si>
    <t>0021110</t>
  </si>
  <si>
    <t>86010</t>
  </si>
  <si>
    <t>16001486</t>
  </si>
  <si>
    <t>17H-0021111</t>
  </si>
  <si>
    <t>0021111</t>
  </si>
  <si>
    <t>86012</t>
  </si>
  <si>
    <t>17H-0021112</t>
  </si>
  <si>
    <t>0021112</t>
  </si>
  <si>
    <t>86013</t>
  </si>
  <si>
    <t>17H-0021113</t>
  </si>
  <si>
    <t>0021113</t>
  </si>
  <si>
    <t>86015</t>
  </si>
  <si>
    <t>17H-0021114</t>
  </si>
  <si>
    <t>0021114</t>
  </si>
  <si>
    <t>86016</t>
  </si>
  <si>
    <t>17000237</t>
  </si>
  <si>
    <t>17H-0021115</t>
  </si>
  <si>
    <t>0021115</t>
  </si>
  <si>
    <t>86017</t>
  </si>
  <si>
    <t>17H-0021116</t>
  </si>
  <si>
    <t>0021116</t>
  </si>
  <si>
    <t>86018</t>
  </si>
  <si>
    <t>17H-0021117</t>
  </si>
  <si>
    <t>0021117</t>
  </si>
  <si>
    <t>86019</t>
  </si>
  <si>
    <t>18004233</t>
  </si>
  <si>
    <t>17H-0021118</t>
  </si>
  <si>
    <t>0021118</t>
  </si>
  <si>
    <t>86020</t>
  </si>
  <si>
    <t>18004350</t>
  </si>
  <si>
    <t>27/11/2000</t>
  </si>
  <si>
    <t>17H-0021119</t>
  </si>
  <si>
    <t>0021119</t>
  </si>
  <si>
    <t>86021</t>
  </si>
  <si>
    <t>16002761</t>
  </si>
  <si>
    <t>17H-0021120</t>
  </si>
  <si>
    <t>0021120</t>
  </si>
  <si>
    <t>86022</t>
  </si>
  <si>
    <t>18001589</t>
  </si>
  <si>
    <t>Trần Dương Bảo</t>
  </si>
  <si>
    <t>17H-0021121</t>
  </si>
  <si>
    <t>0021121</t>
  </si>
  <si>
    <t>86024</t>
  </si>
  <si>
    <t>18003295</t>
  </si>
  <si>
    <t>17H-0021122</t>
  </si>
  <si>
    <t>0021122</t>
  </si>
  <si>
    <t>86025</t>
  </si>
  <si>
    <t>18003649</t>
  </si>
  <si>
    <t>Trần Nguyễn Thị Ngọc</t>
  </si>
  <si>
    <t>17H-0021123</t>
  </si>
  <si>
    <t>0021123</t>
  </si>
  <si>
    <t>86026</t>
  </si>
  <si>
    <t>17H-0021124</t>
  </si>
  <si>
    <t>0021124</t>
  </si>
  <si>
    <t>86028</t>
  </si>
  <si>
    <t>18002608</t>
  </si>
  <si>
    <t>Trịnh Tuấn</t>
  </si>
  <si>
    <t>06/05/2000</t>
  </si>
  <si>
    <t>17H-0021125</t>
  </si>
  <si>
    <t>0021125</t>
  </si>
  <si>
    <t>86029</t>
  </si>
  <si>
    <t>17H-0021126</t>
  </si>
  <si>
    <t>0021126</t>
  </si>
  <si>
    <t>86033</t>
  </si>
  <si>
    <t>17H-0021127</t>
  </si>
  <si>
    <t>0021127</t>
  </si>
  <si>
    <t>86036</t>
  </si>
  <si>
    <t>17H-0021128</t>
  </si>
  <si>
    <t>0021128</t>
  </si>
  <si>
    <t>86038</t>
  </si>
  <si>
    <t>17H-0021129</t>
  </si>
  <si>
    <t>0021129</t>
  </si>
  <si>
    <t>86039</t>
  </si>
  <si>
    <t>17H-0021130</t>
  </si>
  <si>
    <t>0021130</t>
  </si>
  <si>
    <t>86040</t>
  </si>
  <si>
    <t>17H-0021131</t>
  </si>
  <si>
    <t>0021131</t>
  </si>
  <si>
    <t>86042</t>
  </si>
  <si>
    <t>17H-0021132</t>
  </si>
  <si>
    <t>0021132</t>
  </si>
  <si>
    <t>86043</t>
  </si>
  <si>
    <t>18001427</t>
  </si>
  <si>
    <t>17H-0021133</t>
  </si>
  <si>
    <t>0021133</t>
  </si>
  <si>
    <t>86052</t>
  </si>
  <si>
    <t>18002781</t>
  </si>
  <si>
    <t>Lưu Thế</t>
  </si>
  <si>
    <t>22/04/2000</t>
  </si>
  <si>
    <t>17H-0021134</t>
  </si>
  <si>
    <t>0021134</t>
  </si>
  <si>
    <t>86054</t>
  </si>
  <si>
    <t>18002840</t>
  </si>
  <si>
    <t>17H-0021135</t>
  </si>
  <si>
    <t>0021135</t>
  </si>
  <si>
    <t>86067</t>
  </si>
  <si>
    <t>17H-0021136</t>
  </si>
  <si>
    <t>0021136</t>
  </si>
  <si>
    <t>86071</t>
  </si>
  <si>
    <t>17H-0021137</t>
  </si>
  <si>
    <t>0021137</t>
  </si>
  <si>
    <t>86076</t>
  </si>
  <si>
    <t>17H-0021138</t>
  </si>
  <si>
    <t>0021138</t>
  </si>
  <si>
    <t>86077</t>
  </si>
  <si>
    <t>18001850</t>
  </si>
  <si>
    <t>17H-0021139</t>
  </si>
  <si>
    <t>0021139</t>
  </si>
  <si>
    <t>86078</t>
  </si>
  <si>
    <t>17H-0021140</t>
  </si>
  <si>
    <t>0021140</t>
  </si>
  <si>
    <t>86080</t>
  </si>
  <si>
    <t>17H-0021141</t>
  </si>
  <si>
    <t>0021141</t>
  </si>
  <si>
    <t>86081</t>
  </si>
  <si>
    <t>17H-0021142</t>
  </si>
  <si>
    <t>0021142</t>
  </si>
  <si>
    <t>86082</t>
  </si>
  <si>
    <t>17H-0021143</t>
  </si>
  <si>
    <t>0021143</t>
  </si>
  <si>
    <t>86083</t>
  </si>
  <si>
    <t>17H-0021144</t>
  </si>
  <si>
    <t>0021144</t>
  </si>
  <si>
    <t>86084</t>
  </si>
  <si>
    <t>18001968</t>
  </si>
  <si>
    <t>Trần Ngạc</t>
  </si>
  <si>
    <t>17H-0021145</t>
  </si>
  <si>
    <t>0021145</t>
  </si>
  <si>
    <t>86085</t>
  </si>
  <si>
    <t>18001952</t>
  </si>
  <si>
    <t>Võ Viết</t>
  </si>
  <si>
    <t>17H-0021146</t>
  </si>
  <si>
    <t>0021146</t>
  </si>
  <si>
    <t>86086</t>
  </si>
  <si>
    <t>18002783</t>
  </si>
  <si>
    <t>17H-0021147</t>
  </si>
  <si>
    <t>0021147</t>
  </si>
  <si>
    <t>86087</t>
  </si>
  <si>
    <t>17H-0021148</t>
  </si>
  <si>
    <t>0021148</t>
  </si>
  <si>
    <t>86088</t>
  </si>
  <si>
    <t>18003241</t>
  </si>
  <si>
    <t>Huỳnh Võ Duy</t>
  </si>
  <si>
    <t>17H-0021149</t>
  </si>
  <si>
    <t>0021149</t>
  </si>
  <si>
    <t>86090</t>
  </si>
  <si>
    <t>18002026</t>
  </si>
  <si>
    <t>17H-0021150</t>
  </si>
  <si>
    <t>0021150</t>
  </si>
  <si>
    <t>86091</t>
  </si>
  <si>
    <t>17H-0021151</t>
  </si>
  <si>
    <t>0021151</t>
  </si>
  <si>
    <t>86125</t>
  </si>
  <si>
    <t>18002555</t>
  </si>
  <si>
    <t>17H-0021152</t>
  </si>
  <si>
    <t>0021152</t>
  </si>
  <si>
    <t>86126</t>
  </si>
  <si>
    <t>17H-0021153</t>
  </si>
  <si>
    <t>0021153</t>
  </si>
  <si>
    <t>86128</t>
  </si>
  <si>
    <t>18005232</t>
  </si>
  <si>
    <t>Đoàn Thế</t>
  </si>
  <si>
    <t>17H-0021154</t>
  </si>
  <si>
    <t>0021154</t>
  </si>
  <si>
    <t>86129</t>
  </si>
  <si>
    <t>18001648</t>
  </si>
  <si>
    <t>Phan Bá</t>
  </si>
  <si>
    <t>17H-0021155</t>
  </si>
  <si>
    <t>0021155</t>
  </si>
  <si>
    <t>86132</t>
  </si>
  <si>
    <t>17H-0021156</t>
  </si>
  <si>
    <t>0021156</t>
  </si>
  <si>
    <t>86135</t>
  </si>
  <si>
    <t>18004748</t>
  </si>
  <si>
    <t>17H-0021157</t>
  </si>
  <si>
    <t>0021157</t>
  </si>
  <si>
    <t>86137</t>
  </si>
  <si>
    <t>18003370</t>
  </si>
  <si>
    <t>17H-0021158</t>
  </si>
  <si>
    <t>0021158</t>
  </si>
  <si>
    <t>86139</t>
  </si>
  <si>
    <t>17H-0021159</t>
  </si>
  <si>
    <t>0021159</t>
  </si>
  <si>
    <t>86140</t>
  </si>
  <si>
    <t>17H-0021160</t>
  </si>
  <si>
    <t>0021160</t>
  </si>
  <si>
    <t>86142</t>
  </si>
  <si>
    <t>18003193</t>
  </si>
  <si>
    <t>17H-0021161</t>
  </si>
  <si>
    <t>0021161</t>
  </si>
  <si>
    <t>86143</t>
  </si>
  <si>
    <t>17H-0021162</t>
  </si>
  <si>
    <t>0021162</t>
  </si>
  <si>
    <t>86146</t>
  </si>
  <si>
    <t>17H-0021163</t>
  </si>
  <si>
    <t>0021163</t>
  </si>
  <si>
    <t>86149</t>
  </si>
  <si>
    <t>17H-0021164</t>
  </si>
  <si>
    <t>0021164</t>
  </si>
  <si>
    <t>86155</t>
  </si>
  <si>
    <t>18001667</t>
  </si>
  <si>
    <t>17H-0021165</t>
  </si>
  <si>
    <t>0021165</t>
  </si>
  <si>
    <t>86157</t>
  </si>
  <si>
    <t>17H-0021166</t>
  </si>
  <si>
    <t>0021166</t>
  </si>
  <si>
    <t>86159</t>
  </si>
  <si>
    <t>17H-0021167</t>
  </si>
  <si>
    <t>0021167</t>
  </si>
  <si>
    <t>86173</t>
  </si>
  <si>
    <t>18004415</t>
  </si>
  <si>
    <t>Lê Trương Thùy</t>
  </si>
  <si>
    <t>17H-0021168</t>
  </si>
  <si>
    <t>0021168</t>
  </si>
  <si>
    <t>86174</t>
  </si>
  <si>
    <t>18003672</t>
  </si>
  <si>
    <t>17H-0021169</t>
  </si>
  <si>
    <t>0021169</t>
  </si>
  <si>
    <t>86175</t>
  </si>
  <si>
    <t>17H-0021170</t>
  </si>
  <si>
    <t>0021170</t>
  </si>
  <si>
    <t>86176</t>
  </si>
  <si>
    <t>17H-0021171</t>
  </si>
  <si>
    <t>0021171</t>
  </si>
  <si>
    <t>86027</t>
  </si>
  <si>
    <t>18005185</t>
  </si>
  <si>
    <t>17H-0021257</t>
  </si>
  <si>
    <t>0021257</t>
  </si>
  <si>
    <t>86030</t>
  </si>
  <si>
    <t>18003022</t>
  </si>
  <si>
    <t>Dẹn</t>
  </si>
  <si>
    <t>17H-0021258</t>
  </si>
  <si>
    <t>0021258</t>
  </si>
  <si>
    <t>86031</t>
  </si>
  <si>
    <t>17H-0021259</t>
  </si>
  <si>
    <t>0021259</t>
  </si>
  <si>
    <t>86032</t>
  </si>
  <si>
    <t>18002908</t>
  </si>
  <si>
    <t>17H-0021260</t>
  </si>
  <si>
    <t>0021260</t>
  </si>
  <si>
    <t>86034</t>
  </si>
  <si>
    <t>17H-0021261</t>
  </si>
  <si>
    <t>0021261</t>
  </si>
  <si>
    <t>86035</t>
  </si>
  <si>
    <t>17H-0021262</t>
  </si>
  <si>
    <t>0021262</t>
  </si>
  <si>
    <t>86037</t>
  </si>
  <si>
    <t>18003688</t>
  </si>
  <si>
    <t>Huỳnh Thị Diễm</t>
  </si>
  <si>
    <t>17H-0021263</t>
  </si>
  <si>
    <t>0021263</t>
  </si>
  <si>
    <t>86041</t>
  </si>
  <si>
    <t>17H-0021264</t>
  </si>
  <si>
    <t>0021264</t>
  </si>
  <si>
    <t>86044</t>
  </si>
  <si>
    <t>17H-0021265</t>
  </si>
  <si>
    <t>0021265</t>
  </si>
  <si>
    <t>86046</t>
  </si>
  <si>
    <t>17H-0021266</t>
  </si>
  <si>
    <t>0021266</t>
  </si>
  <si>
    <t>86047</t>
  </si>
  <si>
    <t>18002989</t>
  </si>
  <si>
    <t>Huỳnh An</t>
  </si>
  <si>
    <t>17H-0021267</t>
  </si>
  <si>
    <t>0021267</t>
  </si>
  <si>
    <t>86050</t>
  </si>
  <si>
    <t>17H-0021268</t>
  </si>
  <si>
    <t>0021268</t>
  </si>
  <si>
    <t>86053</t>
  </si>
  <si>
    <t>18003027</t>
  </si>
  <si>
    <t>17H-0021269</t>
  </si>
  <si>
    <t>0021269</t>
  </si>
  <si>
    <t>86055</t>
  </si>
  <si>
    <t>17H-0021270</t>
  </si>
  <si>
    <t>0021270</t>
  </si>
  <si>
    <t>86056</t>
  </si>
  <si>
    <t>18003344</t>
  </si>
  <si>
    <t>Lơ Mu</t>
  </si>
  <si>
    <t>Ellis</t>
  </si>
  <si>
    <t>17H-0021271</t>
  </si>
  <si>
    <t>0021271</t>
  </si>
  <si>
    <t>86057</t>
  </si>
  <si>
    <t>17H-0021272</t>
  </si>
  <si>
    <t>0021272</t>
  </si>
  <si>
    <t>86058</t>
  </si>
  <si>
    <t>18000300</t>
  </si>
  <si>
    <t>17H-0021273</t>
  </si>
  <si>
    <t>0021273</t>
  </si>
  <si>
    <t>86059</t>
  </si>
  <si>
    <t>17H-0021274</t>
  </si>
  <si>
    <t>0021274</t>
  </si>
  <si>
    <t>86060</t>
  </si>
  <si>
    <t>17H-0021275</t>
  </si>
  <si>
    <t>0021275</t>
  </si>
  <si>
    <t>86062</t>
  </si>
  <si>
    <t>17H-0021276</t>
  </si>
  <si>
    <t>0021276</t>
  </si>
  <si>
    <t>86063</t>
  </si>
  <si>
    <t>17H-0021277</t>
  </si>
  <si>
    <t>0021277</t>
  </si>
  <si>
    <t>86064</t>
  </si>
  <si>
    <t>17H-0021278</t>
  </si>
  <si>
    <t>0021278</t>
  </si>
  <si>
    <t>86065</t>
  </si>
  <si>
    <t>18001420</t>
  </si>
  <si>
    <t>Lê Thị Minh</t>
  </si>
  <si>
    <t>17H-0021279</t>
  </si>
  <si>
    <t>0021279</t>
  </si>
  <si>
    <t>86066</t>
  </si>
  <si>
    <t>17H-0021280</t>
  </si>
  <si>
    <t>0021280</t>
  </si>
  <si>
    <t>86068</t>
  </si>
  <si>
    <t>18003942</t>
  </si>
  <si>
    <t>17H-0021281</t>
  </si>
  <si>
    <t>0021281</t>
  </si>
  <si>
    <t>86072</t>
  </si>
  <si>
    <t>17H-0021282</t>
  </si>
  <si>
    <t>0021282</t>
  </si>
  <si>
    <t>86073</t>
  </si>
  <si>
    <t>17H-0021283</t>
  </si>
  <si>
    <t>0021283</t>
  </si>
  <si>
    <t>86074</t>
  </si>
  <si>
    <t>17H-0021284</t>
  </si>
  <si>
    <t>0021284</t>
  </si>
  <si>
    <t>86075</t>
  </si>
  <si>
    <t>17H-0021285</t>
  </si>
  <si>
    <t>0021285</t>
  </si>
  <si>
    <t>86092</t>
  </si>
  <si>
    <t>17H-0021286</t>
  </si>
  <si>
    <t>0021286</t>
  </si>
  <si>
    <t>86093</t>
  </si>
  <si>
    <t>18004085</t>
  </si>
  <si>
    <t>Trịnh Phạm Quang</t>
  </si>
  <si>
    <t>17H-0021287</t>
  </si>
  <si>
    <t>0021287</t>
  </si>
  <si>
    <t>86094</t>
  </si>
  <si>
    <t>17H-0021288</t>
  </si>
  <si>
    <t>0021288</t>
  </si>
  <si>
    <t>86095</t>
  </si>
  <si>
    <t>17H-0021289</t>
  </si>
  <si>
    <t>0021289</t>
  </si>
  <si>
    <t>86096</t>
  </si>
  <si>
    <t>17H-0021290</t>
  </si>
  <si>
    <t>0021290</t>
  </si>
  <si>
    <t>86097</t>
  </si>
  <si>
    <t>17H-0021291</t>
  </si>
  <si>
    <t>0021291</t>
  </si>
  <si>
    <t>86098</t>
  </si>
  <si>
    <t>17H-0021292</t>
  </si>
  <si>
    <t>0021292</t>
  </si>
  <si>
    <t>86099</t>
  </si>
  <si>
    <t>18001645</t>
  </si>
  <si>
    <t>17H-0021293</t>
  </si>
  <si>
    <t>0021293</t>
  </si>
  <si>
    <t>86100</t>
  </si>
  <si>
    <t>17H-0021294</t>
  </si>
  <si>
    <t>0021294</t>
  </si>
  <si>
    <t>86101</t>
  </si>
  <si>
    <t>17H-0021295</t>
  </si>
  <si>
    <t>0021295</t>
  </si>
  <si>
    <t>86102</t>
  </si>
  <si>
    <t>18001652</t>
  </si>
  <si>
    <t>Đặng Nguyễn</t>
  </si>
  <si>
    <t>17H-0021296</t>
  </si>
  <si>
    <t>0021296</t>
  </si>
  <si>
    <t>86103</t>
  </si>
  <si>
    <t>17H-0021297</t>
  </si>
  <si>
    <t>0021297</t>
  </si>
  <si>
    <t>86104</t>
  </si>
  <si>
    <t>17H-0021298</t>
  </si>
  <si>
    <t>0021298</t>
  </si>
  <si>
    <t>86105</t>
  </si>
  <si>
    <t>17H-0021299</t>
  </si>
  <si>
    <t>0021299</t>
  </si>
  <si>
    <t>86108</t>
  </si>
  <si>
    <t>17H-0021300</t>
  </si>
  <si>
    <t>0021300</t>
  </si>
  <si>
    <t>86109</t>
  </si>
  <si>
    <t>17H-0021301</t>
  </si>
  <si>
    <t>0021301</t>
  </si>
  <si>
    <t>86110</t>
  </si>
  <si>
    <t>18005196</t>
  </si>
  <si>
    <t>17/04/1993</t>
  </si>
  <si>
    <t>17H-0021302</t>
  </si>
  <si>
    <t>0021302</t>
  </si>
  <si>
    <t>86111</t>
  </si>
  <si>
    <t>17H-0021303</t>
  </si>
  <si>
    <t>0021303</t>
  </si>
  <si>
    <t>86112</t>
  </si>
  <si>
    <t>17H-0021304</t>
  </si>
  <si>
    <t>0021304</t>
  </si>
  <si>
    <t>86113</t>
  </si>
  <si>
    <t>17H-0021305</t>
  </si>
  <si>
    <t>0021305</t>
  </si>
  <si>
    <t>86114</t>
  </si>
  <si>
    <t>17H-0021306</t>
  </si>
  <si>
    <t>0021306</t>
  </si>
  <si>
    <t>86115</t>
  </si>
  <si>
    <t>17H-0021307</t>
  </si>
  <si>
    <t>0021307</t>
  </si>
  <si>
    <t>86116</t>
  </si>
  <si>
    <t>17H-0021308</t>
  </si>
  <si>
    <t>0021308</t>
  </si>
  <si>
    <t>86117</t>
  </si>
  <si>
    <t>18004634</t>
  </si>
  <si>
    <t>17H-0021309</t>
  </si>
  <si>
    <t>0021309</t>
  </si>
  <si>
    <t>86118</t>
  </si>
  <si>
    <t>17H-0021311</t>
  </si>
  <si>
    <t>0021311</t>
  </si>
  <si>
    <t>86119</t>
  </si>
  <si>
    <t>17H-0021312</t>
  </si>
  <si>
    <t>0021312</t>
  </si>
  <si>
    <t>86120</t>
  </si>
  <si>
    <t>18000050</t>
  </si>
  <si>
    <t>Lý Hồng</t>
  </si>
  <si>
    <t>17H-0021313</t>
  </si>
  <si>
    <t>0021313</t>
  </si>
  <si>
    <t>86121</t>
  </si>
  <si>
    <t>17H-0021314</t>
  </si>
  <si>
    <t>0021314</t>
  </si>
  <si>
    <t>86122</t>
  </si>
  <si>
    <t>18004003</t>
  </si>
  <si>
    <t>17H-0021315</t>
  </si>
  <si>
    <t>0021315</t>
  </si>
  <si>
    <t>86124</t>
  </si>
  <si>
    <t>17H-0021316</t>
  </si>
  <si>
    <t>0021316</t>
  </si>
  <si>
    <t>86130</t>
  </si>
  <si>
    <t>18002946</t>
  </si>
  <si>
    <t>17H-0021317</t>
  </si>
  <si>
    <t>0021317</t>
  </si>
  <si>
    <t>86133</t>
  </si>
  <si>
    <t>18002036</t>
  </si>
  <si>
    <t>17H-0021318</t>
  </si>
  <si>
    <t>0021318</t>
  </si>
  <si>
    <t>86136</t>
  </si>
  <si>
    <t>18003882</t>
  </si>
  <si>
    <t>17H-0021319</t>
  </si>
  <si>
    <t>0021319</t>
  </si>
  <si>
    <t>86138</t>
  </si>
  <si>
    <t>17H-0021320</t>
  </si>
  <si>
    <t>0021320</t>
  </si>
  <si>
    <t>86141</t>
  </si>
  <si>
    <t>17H-0021321</t>
  </si>
  <si>
    <t>0021321</t>
  </si>
  <si>
    <t>86144</t>
  </si>
  <si>
    <t>18001817</t>
  </si>
  <si>
    <t>17H-0021322</t>
  </si>
  <si>
    <t>0021322</t>
  </si>
  <si>
    <t>86145</t>
  </si>
  <si>
    <t>18001746</t>
  </si>
  <si>
    <t>17H-0021323</t>
  </si>
  <si>
    <t>0021323</t>
  </si>
  <si>
    <t>86152</t>
  </si>
  <si>
    <t>18001731</t>
  </si>
  <si>
    <t>17H-0021324</t>
  </si>
  <si>
    <t>0021324</t>
  </si>
  <si>
    <t>86153</t>
  </si>
  <si>
    <t>18000471</t>
  </si>
  <si>
    <t>11/10/2003</t>
  </si>
  <si>
    <t>17H-0021325</t>
  </si>
  <si>
    <t>0021325</t>
  </si>
  <si>
    <t>86154</t>
  </si>
  <si>
    <t>17H-0021326</t>
  </si>
  <si>
    <t>0021326</t>
  </si>
  <si>
    <t>86158</t>
  </si>
  <si>
    <t>18001723</t>
  </si>
  <si>
    <t>17H-0021327</t>
  </si>
  <si>
    <t>0021327</t>
  </si>
  <si>
    <t>86162</t>
  </si>
  <si>
    <t>18000067</t>
  </si>
  <si>
    <t>17H-0021328</t>
  </si>
  <si>
    <t>0021328</t>
  </si>
  <si>
    <t>86163</t>
  </si>
  <si>
    <t>18001579</t>
  </si>
  <si>
    <t>17H-0021329</t>
  </si>
  <si>
    <t>0021329</t>
  </si>
  <si>
    <t>86165</t>
  </si>
  <si>
    <t>17H-0021330</t>
  </si>
  <si>
    <t>0021330</t>
  </si>
  <si>
    <t>86166</t>
  </si>
  <si>
    <t>17H-0021331</t>
  </si>
  <si>
    <t>0021331</t>
  </si>
  <si>
    <t>86167</t>
  </si>
  <si>
    <t>18001405</t>
  </si>
  <si>
    <t>17H-0021332</t>
  </si>
  <si>
    <t>0021332</t>
  </si>
  <si>
    <t>86168</t>
  </si>
  <si>
    <t>17H-0021333</t>
  </si>
  <si>
    <t>0021333</t>
  </si>
  <si>
    <t>86169</t>
  </si>
  <si>
    <t>17H-0021334</t>
  </si>
  <si>
    <t>0021334</t>
  </si>
  <si>
    <t>86170</t>
  </si>
  <si>
    <t>17H-0021335</t>
  </si>
  <si>
    <t>0021335</t>
  </si>
  <si>
    <t>86171</t>
  </si>
  <si>
    <t>17H-0021336</t>
  </si>
  <si>
    <t>0021336</t>
  </si>
  <si>
    <t>86172</t>
  </si>
  <si>
    <t>18004414</t>
  </si>
  <si>
    <t>12/03/2002</t>
  </si>
  <si>
    <t>17H-0021337</t>
  </si>
  <si>
    <t>0021337</t>
  </si>
  <si>
    <t>0021310</t>
  </si>
  <si>
    <t>Sáu trăm ba mươi sáu triệu, tám trăm tám mươi tám ngàn đồng.</t>
  </si>
  <si>
    <t>TP. HCM, ngày 19 tháng 03 năm 2019</t>
  </si>
  <si>
    <t>(Ngày19/03/2019)</t>
  </si>
  <si>
    <t>86182</t>
  </si>
  <si>
    <t>16000919</t>
  </si>
  <si>
    <t>20/03/2019</t>
  </si>
  <si>
    <t>17H-0021172</t>
  </si>
  <si>
    <t>0021172</t>
  </si>
  <si>
    <t>86201</t>
  </si>
  <si>
    <t>17H-0021173</t>
  </si>
  <si>
    <t>0021173</t>
  </si>
  <si>
    <t>86202</t>
  </si>
  <si>
    <t>17H-0021174</t>
  </si>
  <si>
    <t>0021174</t>
  </si>
  <si>
    <t>86203</t>
  </si>
  <si>
    <t>17002181</t>
  </si>
  <si>
    <t>Bùi Phạm</t>
  </si>
  <si>
    <t>17H-0021175</t>
  </si>
  <si>
    <t>0021175</t>
  </si>
  <si>
    <t>86204</t>
  </si>
  <si>
    <t>17H-0021176</t>
  </si>
  <si>
    <t>0021176</t>
  </si>
  <si>
    <t>86205</t>
  </si>
  <si>
    <t>17H-0021177</t>
  </si>
  <si>
    <t>0021177</t>
  </si>
  <si>
    <t>86206</t>
  </si>
  <si>
    <t>17H-0021178</t>
  </si>
  <si>
    <t>0021178</t>
  </si>
  <si>
    <t>86209</t>
  </si>
  <si>
    <t>17H-0021179</t>
  </si>
  <si>
    <t>0021179</t>
  </si>
  <si>
    <t>86210</t>
  </si>
  <si>
    <t>18003892</t>
  </si>
  <si>
    <t>17H-0021180</t>
  </si>
  <si>
    <t>0021180</t>
  </si>
  <si>
    <t>86212</t>
  </si>
  <si>
    <t>18003893</t>
  </si>
  <si>
    <t>Nguyễn Lam</t>
  </si>
  <si>
    <t>17H-0021181</t>
  </si>
  <si>
    <t>0021181</t>
  </si>
  <si>
    <t>86213</t>
  </si>
  <si>
    <t>18003763</t>
  </si>
  <si>
    <t>Dương Tuấn</t>
  </si>
  <si>
    <t>17H-0021182</t>
  </si>
  <si>
    <t>0021182</t>
  </si>
  <si>
    <t>86216</t>
  </si>
  <si>
    <t>17H-0021183</t>
  </si>
  <si>
    <t>0021183</t>
  </si>
  <si>
    <t>86218</t>
  </si>
  <si>
    <t>17H-0021184</t>
  </si>
  <si>
    <t>0021184</t>
  </si>
  <si>
    <t>86223</t>
  </si>
  <si>
    <t>16001608</t>
  </si>
  <si>
    <t>17H-0021185</t>
  </si>
  <si>
    <t>0021185</t>
  </si>
  <si>
    <t>86226</t>
  </si>
  <si>
    <t>17H-0021186</t>
  </si>
  <si>
    <t>0021186</t>
  </si>
  <si>
    <t>86227</t>
  </si>
  <si>
    <t>17H-0021187</t>
  </si>
  <si>
    <t>0021187</t>
  </si>
  <si>
    <t>86229</t>
  </si>
  <si>
    <t>17H-0021188</t>
  </si>
  <si>
    <t>0021188</t>
  </si>
  <si>
    <t>86230</t>
  </si>
  <si>
    <t>17H-0021189</t>
  </si>
  <si>
    <t>0021189</t>
  </si>
  <si>
    <t>86231</t>
  </si>
  <si>
    <t>18004852</t>
  </si>
  <si>
    <t>17H-0021190</t>
  </si>
  <si>
    <t>0021190</t>
  </si>
  <si>
    <t>86232</t>
  </si>
  <si>
    <t>17H-0021191</t>
  </si>
  <si>
    <t>0021191</t>
  </si>
  <si>
    <t>86254</t>
  </si>
  <si>
    <t>17H-0021192</t>
  </si>
  <si>
    <t>0021192</t>
  </si>
  <si>
    <t>86258</t>
  </si>
  <si>
    <t>17H-0021193</t>
  </si>
  <si>
    <t>0021193</t>
  </si>
  <si>
    <t>86260</t>
  </si>
  <si>
    <t>17H-0021194</t>
  </si>
  <si>
    <t>0021194</t>
  </si>
  <si>
    <t>86262</t>
  </si>
  <si>
    <t>17H-0021195</t>
  </si>
  <si>
    <t>0021195</t>
  </si>
  <si>
    <t>86264</t>
  </si>
  <si>
    <t>17H-0021196</t>
  </si>
  <si>
    <t>0021196</t>
  </si>
  <si>
    <t>86290</t>
  </si>
  <si>
    <t>17H-0021197</t>
  </si>
  <si>
    <t>0021197</t>
  </si>
  <si>
    <t>86293</t>
  </si>
  <si>
    <t>18001573</t>
  </si>
  <si>
    <t>Nguyễn Kiên</t>
  </si>
  <si>
    <t>19/06/2000</t>
  </si>
  <si>
    <t>17H-0021198</t>
  </si>
  <si>
    <t>0021198</t>
  </si>
  <si>
    <t>86295</t>
  </si>
  <si>
    <t>18003304</t>
  </si>
  <si>
    <t>Trương Hữu Thanh</t>
  </si>
  <si>
    <t>17H-0021199</t>
  </si>
  <si>
    <t>0021199</t>
  </si>
  <si>
    <t>86297</t>
  </si>
  <si>
    <t>18002870</t>
  </si>
  <si>
    <t>Tuân</t>
  </si>
  <si>
    <t>17H-0021200</t>
  </si>
  <si>
    <t>0021200</t>
  </si>
  <si>
    <t>86333</t>
  </si>
  <si>
    <t>18004798</t>
  </si>
  <si>
    <t>17H-0021201</t>
  </si>
  <si>
    <t>0021201</t>
  </si>
  <si>
    <t>86334</t>
  </si>
  <si>
    <t>17H-0021202</t>
  </si>
  <si>
    <t>0021202</t>
  </si>
  <si>
    <t>86341</t>
  </si>
  <si>
    <t>18003602</t>
  </si>
  <si>
    <t>17H-0021203</t>
  </si>
  <si>
    <t>0021203</t>
  </si>
  <si>
    <t>86343</t>
  </si>
  <si>
    <t>17H-0021204</t>
  </si>
  <si>
    <t>0021204</t>
  </si>
  <si>
    <t>86352</t>
  </si>
  <si>
    <t>17H-0021205</t>
  </si>
  <si>
    <t>0021205</t>
  </si>
  <si>
    <t>86355</t>
  </si>
  <si>
    <t>18002288</t>
  </si>
  <si>
    <t>17H-0021206</t>
  </si>
  <si>
    <t>0021206</t>
  </si>
  <si>
    <t>86356</t>
  </si>
  <si>
    <t>18002362</t>
  </si>
  <si>
    <t>Trần Mỹ Phú</t>
  </si>
  <si>
    <t>17H-0021207</t>
  </si>
  <si>
    <t>0021207</t>
  </si>
  <si>
    <t>86363</t>
  </si>
  <si>
    <t>17H-0021208</t>
  </si>
  <si>
    <t>0021208</t>
  </si>
  <si>
    <t>86365</t>
  </si>
  <si>
    <t>17H-0021209</t>
  </si>
  <si>
    <t>0021209</t>
  </si>
  <si>
    <t>86177</t>
  </si>
  <si>
    <t>17H-0021338</t>
  </si>
  <si>
    <t>0021338</t>
  </si>
  <si>
    <t>86178</t>
  </si>
  <si>
    <t>17H-0021339</t>
  </si>
  <si>
    <t>0021339</t>
  </si>
  <si>
    <t>86179</t>
  </si>
  <si>
    <t>18004636</t>
  </si>
  <si>
    <t>17H-0021340</t>
  </si>
  <si>
    <t>0021340</t>
  </si>
  <si>
    <t>86180</t>
  </si>
  <si>
    <t>18002516</t>
  </si>
  <si>
    <t>17H-0021341</t>
  </si>
  <si>
    <t>0021341</t>
  </si>
  <si>
    <t>86181</t>
  </si>
  <si>
    <t>17H-0021342</t>
  </si>
  <si>
    <t>0021342</t>
  </si>
  <si>
    <t>86183</t>
  </si>
  <si>
    <t>18000006</t>
  </si>
  <si>
    <t>17H-0021343</t>
  </si>
  <si>
    <t>0021343</t>
  </si>
  <si>
    <t>86184</t>
  </si>
  <si>
    <t>17H-0021344</t>
  </si>
  <si>
    <t>0021344</t>
  </si>
  <si>
    <t>86185</t>
  </si>
  <si>
    <t>18001255</t>
  </si>
  <si>
    <t>17H-0021345</t>
  </si>
  <si>
    <t>0021345</t>
  </si>
  <si>
    <t>86186</t>
  </si>
  <si>
    <t>17H-0021346</t>
  </si>
  <si>
    <t>0021346</t>
  </si>
  <si>
    <t>86187</t>
  </si>
  <si>
    <t>18002326</t>
  </si>
  <si>
    <t>Lê Hòa</t>
  </si>
  <si>
    <t>17H-0021347</t>
  </si>
  <si>
    <t>0021347</t>
  </si>
  <si>
    <t>86188</t>
  </si>
  <si>
    <t>17H-0021348</t>
  </si>
  <si>
    <t>0021348</t>
  </si>
  <si>
    <t>86189</t>
  </si>
  <si>
    <t>18000368</t>
  </si>
  <si>
    <t>17H-0021349</t>
  </si>
  <si>
    <t>0021349</t>
  </si>
  <si>
    <t>86190</t>
  </si>
  <si>
    <t>17H-0021350</t>
  </si>
  <si>
    <t>0021350</t>
  </si>
  <si>
    <t>86191</t>
  </si>
  <si>
    <t>17H-0021351</t>
  </si>
  <si>
    <t>0021351</t>
  </si>
  <si>
    <t>86192</t>
  </si>
  <si>
    <t>17H-0021352</t>
  </si>
  <si>
    <t>0021352</t>
  </si>
  <si>
    <t>86193</t>
  </si>
  <si>
    <t>17004829</t>
  </si>
  <si>
    <t>17H-0021353</t>
  </si>
  <si>
    <t>0021353</t>
  </si>
  <si>
    <t>86195</t>
  </si>
  <si>
    <t>18000491</t>
  </si>
  <si>
    <t>17H-0021354</t>
  </si>
  <si>
    <t>0021354</t>
  </si>
  <si>
    <t>86196</t>
  </si>
  <si>
    <t>17H-0021355</t>
  </si>
  <si>
    <t>0021355</t>
  </si>
  <si>
    <t>86197</t>
  </si>
  <si>
    <t>17H-0021356</t>
  </si>
  <si>
    <t>0021356</t>
  </si>
  <si>
    <t>86198</t>
  </si>
  <si>
    <t>17H-0021357</t>
  </si>
  <si>
    <t>0021357</t>
  </si>
  <si>
    <t>86199</t>
  </si>
  <si>
    <t>17H-0021358</t>
  </si>
  <si>
    <t>0021358</t>
  </si>
  <si>
    <t>86200</t>
  </si>
  <si>
    <t>17H-0021359</t>
  </si>
  <si>
    <t>0021359</t>
  </si>
  <si>
    <t>86207</t>
  </si>
  <si>
    <t>17H-0021360</t>
  </si>
  <si>
    <t>0021360</t>
  </si>
  <si>
    <t>86208</t>
  </si>
  <si>
    <t>18004187</t>
  </si>
  <si>
    <t>17H-0021361</t>
  </si>
  <si>
    <t>0021361</t>
  </si>
  <si>
    <t>86211</t>
  </si>
  <si>
    <t>18004584</t>
  </si>
  <si>
    <t>17H-0021362</t>
  </si>
  <si>
    <t>0021362</t>
  </si>
  <si>
    <t>86215</t>
  </si>
  <si>
    <t>18003822</t>
  </si>
  <si>
    <t>17H-0021363</t>
  </si>
  <si>
    <t>0021363</t>
  </si>
  <si>
    <t>86217</t>
  </si>
  <si>
    <t>17H-0021364</t>
  </si>
  <si>
    <t>0021364</t>
  </si>
  <si>
    <t>86219</t>
  </si>
  <si>
    <t>17H-0021365</t>
  </si>
  <si>
    <t>0021365</t>
  </si>
  <si>
    <t>86222</t>
  </si>
  <si>
    <t>18000616</t>
  </si>
  <si>
    <t>17H-0021366</t>
  </si>
  <si>
    <t>0021366</t>
  </si>
  <si>
    <t>86224</t>
  </si>
  <si>
    <t>17003331</t>
  </si>
  <si>
    <t>17H-0021367</t>
  </si>
  <si>
    <t>0021367</t>
  </si>
  <si>
    <t>86225</t>
  </si>
  <si>
    <t>16003259</t>
  </si>
  <si>
    <t>17H-0021368</t>
  </si>
  <si>
    <t>0021368</t>
  </si>
  <si>
    <t>86228</t>
  </si>
  <si>
    <t>18001603</t>
  </si>
  <si>
    <t>17H-0021369</t>
  </si>
  <si>
    <t>0021369</t>
  </si>
  <si>
    <t>86233</t>
  </si>
  <si>
    <t>17H-0021370</t>
  </si>
  <si>
    <t>0021370</t>
  </si>
  <si>
    <t>86234</t>
  </si>
  <si>
    <t>17H-0021371</t>
  </si>
  <si>
    <t>0021371</t>
  </si>
  <si>
    <t>86235</t>
  </si>
  <si>
    <t>18004122</t>
  </si>
  <si>
    <t>17H-0021372</t>
  </si>
  <si>
    <t>0021372</t>
  </si>
  <si>
    <t>86236</t>
  </si>
  <si>
    <t>18002784</t>
  </si>
  <si>
    <t>Ôn Thọ</t>
  </si>
  <si>
    <t>17H-0021373</t>
  </si>
  <si>
    <t>0021373</t>
  </si>
  <si>
    <t>86237</t>
  </si>
  <si>
    <t>18002820</t>
  </si>
  <si>
    <t>17H-0021374</t>
  </si>
  <si>
    <t>0021374</t>
  </si>
  <si>
    <t>86238</t>
  </si>
  <si>
    <t>17H-0021375</t>
  </si>
  <si>
    <t>0021375</t>
  </si>
  <si>
    <t>86239</t>
  </si>
  <si>
    <t>18003679</t>
  </si>
  <si>
    <t>17H-0021376</t>
  </si>
  <si>
    <t>0021376</t>
  </si>
  <si>
    <t>86240</t>
  </si>
  <si>
    <t>17H-0021377</t>
  </si>
  <si>
    <t>0021377</t>
  </si>
  <si>
    <t>86241</t>
  </si>
  <si>
    <t>17H-0021378</t>
  </si>
  <si>
    <t>0021378</t>
  </si>
  <si>
    <t>86242</t>
  </si>
  <si>
    <t>18002510</t>
  </si>
  <si>
    <t>Nguyễn Phan Ngọc</t>
  </si>
  <si>
    <t>17H-0021379</t>
  </si>
  <si>
    <t>0021379</t>
  </si>
  <si>
    <t>86243</t>
  </si>
  <si>
    <t>18003967</t>
  </si>
  <si>
    <t>17H-0021380</t>
  </si>
  <si>
    <t>0021380</t>
  </si>
  <si>
    <t>86244</t>
  </si>
  <si>
    <t>17H-0021381</t>
  </si>
  <si>
    <t>0021381</t>
  </si>
  <si>
    <t>86245</t>
  </si>
  <si>
    <t>17H-0021382</t>
  </si>
  <si>
    <t>0021382</t>
  </si>
  <si>
    <t>86246</t>
  </si>
  <si>
    <t>17H-0021383</t>
  </si>
  <si>
    <t>0021383</t>
  </si>
  <si>
    <t>86247</t>
  </si>
  <si>
    <t>17H-0021384</t>
  </si>
  <si>
    <t>0021384</t>
  </si>
  <si>
    <t>86248</t>
  </si>
  <si>
    <t>17H-0021385</t>
  </si>
  <si>
    <t>0021385</t>
  </si>
  <si>
    <t>86249</t>
  </si>
  <si>
    <t>17H-0021386</t>
  </si>
  <si>
    <t>0021386</t>
  </si>
  <si>
    <t>86250</t>
  </si>
  <si>
    <t>18002001</t>
  </si>
  <si>
    <t>17H-0021387</t>
  </si>
  <si>
    <t>0021387</t>
  </si>
  <si>
    <t>86251</t>
  </si>
  <si>
    <t>18001449</t>
  </si>
  <si>
    <t>17H-0021388</t>
  </si>
  <si>
    <t>0021388</t>
  </si>
  <si>
    <t>86255</t>
  </si>
  <si>
    <t>17H-0021389</t>
  </si>
  <si>
    <t>0021389</t>
  </si>
  <si>
    <t>86256</t>
  </si>
  <si>
    <t>18000111</t>
  </si>
  <si>
    <t>17H-0021390</t>
  </si>
  <si>
    <t>0021390</t>
  </si>
  <si>
    <t>86257</t>
  </si>
  <si>
    <t>17H-0021391</t>
  </si>
  <si>
    <t>0021391</t>
  </si>
  <si>
    <t>86263</t>
  </si>
  <si>
    <t>18002999</t>
  </si>
  <si>
    <t>17H-0021392</t>
  </si>
  <si>
    <t>0021392</t>
  </si>
  <si>
    <t>86265</t>
  </si>
  <si>
    <t>18003646</t>
  </si>
  <si>
    <t>17H-0021393</t>
  </si>
  <si>
    <t>0021393</t>
  </si>
  <si>
    <t>86266</t>
  </si>
  <si>
    <t>18004502</t>
  </si>
  <si>
    <t>Ngô Quỳnh</t>
  </si>
  <si>
    <t>17H-0021394</t>
  </si>
  <si>
    <t>0021394</t>
  </si>
  <si>
    <t>86267</t>
  </si>
  <si>
    <t>17H-0021395</t>
  </si>
  <si>
    <t>0021395</t>
  </si>
  <si>
    <t>86268</t>
  </si>
  <si>
    <t>18001276</t>
  </si>
  <si>
    <t>17H-0021396</t>
  </si>
  <si>
    <t>0021396</t>
  </si>
  <si>
    <t>86269</t>
  </si>
  <si>
    <t>18004088</t>
  </si>
  <si>
    <t>17H-0021397</t>
  </si>
  <si>
    <t>0021397</t>
  </si>
  <si>
    <t>86270</t>
  </si>
  <si>
    <t>18003618</t>
  </si>
  <si>
    <t>17H-0021398</t>
  </si>
  <si>
    <t>0021398</t>
  </si>
  <si>
    <t>86271</t>
  </si>
  <si>
    <t>18000024</t>
  </si>
  <si>
    <t>08/09/2001</t>
  </si>
  <si>
    <t>17H-0021399</t>
  </si>
  <si>
    <t>0021399</t>
  </si>
  <si>
    <t>86272</t>
  </si>
  <si>
    <t>17H-0021400</t>
  </si>
  <si>
    <t>0021400</t>
  </si>
  <si>
    <t>86273</t>
  </si>
  <si>
    <t>18002322</t>
  </si>
  <si>
    <t>17H-0021401</t>
  </si>
  <si>
    <t>0021401</t>
  </si>
  <si>
    <t>86274</t>
  </si>
  <si>
    <t>17H-0021402</t>
  </si>
  <si>
    <t>0021402</t>
  </si>
  <si>
    <t>86275</t>
  </si>
  <si>
    <t>17H-0021403</t>
  </si>
  <si>
    <t>0021403</t>
  </si>
  <si>
    <t>86276</t>
  </si>
  <si>
    <t>18003471</t>
  </si>
  <si>
    <t>17H-0021404</t>
  </si>
  <si>
    <t>0021404</t>
  </si>
  <si>
    <t>86277</t>
  </si>
  <si>
    <t>18003537</t>
  </si>
  <si>
    <t>17H-0021405</t>
  </si>
  <si>
    <t>0021405</t>
  </si>
  <si>
    <t>86278</t>
  </si>
  <si>
    <t>17H-0021406</t>
  </si>
  <si>
    <t>0021406</t>
  </si>
  <si>
    <t>86279</t>
  </si>
  <si>
    <t>16001391</t>
  </si>
  <si>
    <t>Hoan</t>
  </si>
  <si>
    <t>17H-0021407</t>
  </si>
  <si>
    <t>0021407</t>
  </si>
  <si>
    <t>86280</t>
  </si>
  <si>
    <t>18001335</t>
  </si>
  <si>
    <t>17H-0021408</t>
  </si>
  <si>
    <t>0021408</t>
  </si>
  <si>
    <t>86282</t>
  </si>
  <si>
    <t>17H-0021409</t>
  </si>
  <si>
    <t>0021409</t>
  </si>
  <si>
    <t>86283</t>
  </si>
  <si>
    <t>17H-0021410</t>
  </si>
  <si>
    <t>0021410</t>
  </si>
  <si>
    <t>86284</t>
  </si>
  <si>
    <t>17H-0021411</t>
  </si>
  <si>
    <t>0021411</t>
  </si>
  <si>
    <t>86285</t>
  </si>
  <si>
    <t>18002351</t>
  </si>
  <si>
    <t>17H-0021412</t>
  </si>
  <si>
    <t>0021412</t>
  </si>
  <si>
    <t>86287</t>
  </si>
  <si>
    <t>18003854</t>
  </si>
  <si>
    <t>17H-0021413</t>
  </si>
  <si>
    <t>0021413</t>
  </si>
  <si>
    <t>86288</t>
  </si>
  <si>
    <t>17H-0021414</t>
  </si>
  <si>
    <t>0021414</t>
  </si>
  <si>
    <t>86289</t>
  </si>
  <si>
    <t>17H-0021415</t>
  </si>
  <si>
    <t>0021415</t>
  </si>
  <si>
    <t>86291</t>
  </si>
  <si>
    <t>17H-0021416</t>
  </si>
  <si>
    <t>0021416</t>
  </si>
  <si>
    <t>86292</t>
  </si>
  <si>
    <t>17H-0021417</t>
  </si>
  <si>
    <t>0021417</t>
  </si>
  <si>
    <t>86294</t>
  </si>
  <si>
    <t>17H-0021418</t>
  </si>
  <si>
    <t>0021418</t>
  </si>
  <si>
    <t>86296</t>
  </si>
  <si>
    <t>18002055</t>
  </si>
  <si>
    <t>17H-0021419</t>
  </si>
  <si>
    <t>0021419</t>
  </si>
  <si>
    <t>86298</t>
  </si>
  <si>
    <t>18001401</t>
  </si>
  <si>
    <t>Trần Thị Bích</t>
  </si>
  <si>
    <t>17H-0021420</t>
  </si>
  <si>
    <t>0021420</t>
  </si>
  <si>
    <t>86299</t>
  </si>
  <si>
    <t>17H-0021421</t>
  </si>
  <si>
    <t>0021421</t>
  </si>
  <si>
    <t>86300</t>
  </si>
  <si>
    <t>18000671</t>
  </si>
  <si>
    <t>17H-0021422</t>
  </si>
  <si>
    <t>0021422</t>
  </si>
  <si>
    <t>86301</t>
  </si>
  <si>
    <t>18002803</t>
  </si>
  <si>
    <t>17H-0021423</t>
  </si>
  <si>
    <t>0021423</t>
  </si>
  <si>
    <t>86302</t>
  </si>
  <si>
    <t>18002302</t>
  </si>
  <si>
    <t>Lê Đặng Long</t>
  </si>
  <si>
    <t>17H-0021424</t>
  </si>
  <si>
    <t>0021424</t>
  </si>
  <si>
    <t>86303</t>
  </si>
  <si>
    <t>18004118</t>
  </si>
  <si>
    <t>17H-0021425</t>
  </si>
  <si>
    <t>0021425</t>
  </si>
  <si>
    <t>86304</t>
  </si>
  <si>
    <t>17H-0021426</t>
  </si>
  <si>
    <t>0021426</t>
  </si>
  <si>
    <t>86305</t>
  </si>
  <si>
    <t>17H-0021427</t>
  </si>
  <si>
    <t>0021427</t>
  </si>
  <si>
    <t>86306</t>
  </si>
  <si>
    <t>18001334</t>
  </si>
  <si>
    <t>17H-0021428</t>
  </si>
  <si>
    <t>0021428</t>
  </si>
  <si>
    <t>86307</t>
  </si>
  <si>
    <t>17H-0021429</t>
  </si>
  <si>
    <t>0021429</t>
  </si>
  <si>
    <t>86309</t>
  </si>
  <si>
    <t>17H-0021430</t>
  </si>
  <si>
    <t>0021430</t>
  </si>
  <si>
    <t>86311</t>
  </si>
  <si>
    <t>17H-0021431</t>
  </si>
  <si>
    <t>0021431</t>
  </si>
  <si>
    <t>86312</t>
  </si>
  <si>
    <t>17001338</t>
  </si>
  <si>
    <t>17H-0021432</t>
  </si>
  <si>
    <t>0021432</t>
  </si>
  <si>
    <t>86313</t>
  </si>
  <si>
    <t>17H-0021433</t>
  </si>
  <si>
    <t>0021433</t>
  </si>
  <si>
    <t>86314</t>
  </si>
  <si>
    <t>17H-0021434</t>
  </si>
  <si>
    <t>0021434</t>
  </si>
  <si>
    <t>86315</t>
  </si>
  <si>
    <t>17H-0021435</t>
  </si>
  <si>
    <t>0021435</t>
  </si>
  <si>
    <t>86316</t>
  </si>
  <si>
    <t>18004078</t>
  </si>
  <si>
    <t>17H-0021436</t>
  </si>
  <si>
    <t>0021436</t>
  </si>
  <si>
    <t>86317</t>
  </si>
  <si>
    <t>17H-0021437</t>
  </si>
  <si>
    <t>0021437</t>
  </si>
  <si>
    <t>86318</t>
  </si>
  <si>
    <t>17H-0021438</t>
  </si>
  <si>
    <t>0021438</t>
  </si>
  <si>
    <t>86319</t>
  </si>
  <si>
    <t>17H-0021439</t>
  </si>
  <si>
    <t>0021439</t>
  </si>
  <si>
    <t>86320</t>
  </si>
  <si>
    <t>18002360</t>
  </si>
  <si>
    <t>Ngà</t>
  </si>
  <si>
    <t>17H-0021440</t>
  </si>
  <si>
    <t>0021440</t>
  </si>
  <si>
    <t>86321</t>
  </si>
  <si>
    <t>18002306</t>
  </si>
  <si>
    <t>Vòng Tắc</t>
  </si>
  <si>
    <t>Hầu</t>
  </si>
  <si>
    <t>17H-0021441</t>
  </si>
  <si>
    <t>0021441</t>
  </si>
  <si>
    <t>86322</t>
  </si>
  <si>
    <t>17H-0021442</t>
  </si>
  <si>
    <t>0021442</t>
  </si>
  <si>
    <t>86323</t>
  </si>
  <si>
    <t>18002050</t>
  </si>
  <si>
    <t>17H-0021443</t>
  </si>
  <si>
    <t>0021443</t>
  </si>
  <si>
    <t>86324</t>
  </si>
  <si>
    <t>17H-0021444</t>
  </si>
  <si>
    <t>0021444</t>
  </si>
  <si>
    <t>86325</t>
  </si>
  <si>
    <t>18002058</t>
  </si>
  <si>
    <t>17H-0021445</t>
  </si>
  <si>
    <t>0021445</t>
  </si>
  <si>
    <t>86326</t>
  </si>
  <si>
    <t>18001932</t>
  </si>
  <si>
    <t>17H-0021446</t>
  </si>
  <si>
    <t>0021446</t>
  </si>
  <si>
    <t>86327</t>
  </si>
  <si>
    <t>18003653</t>
  </si>
  <si>
    <t>Trần Đình Nam</t>
  </si>
  <si>
    <t>A</t>
  </si>
  <si>
    <t>17H-0021447</t>
  </si>
  <si>
    <t>0021447</t>
  </si>
  <si>
    <t>86328</t>
  </si>
  <si>
    <t>17H-0021448</t>
  </si>
  <si>
    <t>0021448</t>
  </si>
  <si>
    <t>86329</t>
  </si>
  <si>
    <t>16001343</t>
  </si>
  <si>
    <t>17H-0021449</t>
  </si>
  <si>
    <t>0021449</t>
  </si>
  <si>
    <t>86330</t>
  </si>
  <si>
    <t>17H-0021450</t>
  </si>
  <si>
    <t>0021450</t>
  </si>
  <si>
    <t>86331</t>
  </si>
  <si>
    <t>18002726</t>
  </si>
  <si>
    <t>17H-0021451</t>
  </si>
  <si>
    <t>0021451</t>
  </si>
  <si>
    <t>86332</t>
  </si>
  <si>
    <t>17H-0021452</t>
  </si>
  <si>
    <t>0021452</t>
  </si>
  <si>
    <t>86335</t>
  </si>
  <si>
    <t>18003056</t>
  </si>
  <si>
    <t>17H-0021453</t>
  </si>
  <si>
    <t>0021453</t>
  </si>
  <si>
    <t>86336</t>
  </si>
  <si>
    <t>17H-0021454</t>
  </si>
  <si>
    <t>0021454</t>
  </si>
  <si>
    <t>86338</t>
  </si>
  <si>
    <t>18001636</t>
  </si>
  <si>
    <t>04/02/2000</t>
  </si>
  <si>
    <t>17H-0021455</t>
  </si>
  <si>
    <t>0021455</t>
  </si>
  <si>
    <t>86339</t>
  </si>
  <si>
    <t>17H-0021456</t>
  </si>
  <si>
    <t>0021456</t>
  </si>
  <si>
    <t>86340</t>
  </si>
  <si>
    <t>18004146</t>
  </si>
  <si>
    <t>06/03/2002</t>
  </si>
  <si>
    <t>17H-0021457</t>
  </si>
  <si>
    <t>0021457</t>
  </si>
  <si>
    <t>86342</t>
  </si>
  <si>
    <t>17H-0021458</t>
  </si>
  <si>
    <t>0021458</t>
  </si>
  <si>
    <t>86344</t>
  </si>
  <si>
    <t>18003981</t>
  </si>
  <si>
    <t>Võ Thị Mai</t>
  </si>
  <si>
    <t>17H-0021459</t>
  </si>
  <si>
    <t>0021459</t>
  </si>
  <si>
    <t>86345</t>
  </si>
  <si>
    <t>18002957</t>
  </si>
  <si>
    <t>17H-0021460</t>
  </si>
  <si>
    <t>0021460</t>
  </si>
  <si>
    <t>86346</t>
  </si>
  <si>
    <t>18004696</t>
  </si>
  <si>
    <t>Dương Ngọc Như</t>
  </si>
  <si>
    <t>27/10/2000</t>
  </si>
  <si>
    <t>17H-0021461</t>
  </si>
  <si>
    <t>0021461</t>
  </si>
  <si>
    <t>86347</t>
  </si>
  <si>
    <t>18005809</t>
  </si>
  <si>
    <t>17H-0021462</t>
  </si>
  <si>
    <t>0021462</t>
  </si>
  <si>
    <t>86348</t>
  </si>
  <si>
    <t>17H-0021463</t>
  </si>
  <si>
    <t>0021463</t>
  </si>
  <si>
    <t>86349</t>
  </si>
  <si>
    <t>17H-0021464</t>
  </si>
  <si>
    <t>0021464</t>
  </si>
  <si>
    <t>86353</t>
  </si>
  <si>
    <t>17H-0021465</t>
  </si>
  <si>
    <t>0021465</t>
  </si>
  <si>
    <t>86354</t>
  </si>
  <si>
    <t>17H-0021466</t>
  </si>
  <si>
    <t>0021466</t>
  </si>
  <si>
    <t>86357</t>
  </si>
  <si>
    <t>17H-0021467</t>
  </si>
  <si>
    <t>0021467</t>
  </si>
  <si>
    <t>86358</t>
  </si>
  <si>
    <t>17H-0021468</t>
  </si>
  <si>
    <t>0021468</t>
  </si>
  <si>
    <t>86361</t>
  </si>
  <si>
    <t>18004776</t>
  </si>
  <si>
    <t>17H-0021469</t>
  </si>
  <si>
    <t>0021469</t>
  </si>
  <si>
    <t>86362</t>
  </si>
  <si>
    <t>18002066</t>
  </si>
  <si>
    <t>17H-0021470</t>
  </si>
  <si>
    <t>0021470</t>
  </si>
  <si>
    <t>86366</t>
  </si>
  <si>
    <t>17H-0021471</t>
  </si>
  <si>
    <t>0021471</t>
  </si>
  <si>
    <t>86368</t>
  </si>
  <si>
    <t>18003176</t>
  </si>
  <si>
    <t>17H-0021472</t>
  </si>
  <si>
    <t>0021472</t>
  </si>
  <si>
    <t>86369</t>
  </si>
  <si>
    <t>18003290</t>
  </si>
  <si>
    <t>04/06/2000</t>
  </si>
  <si>
    <t>17H-0021473</t>
  </si>
  <si>
    <t>0021473</t>
  </si>
  <si>
    <t>86370</t>
  </si>
  <si>
    <t>17H-0021474</t>
  </si>
  <si>
    <t>0021474</t>
  </si>
  <si>
    <t>86371</t>
  </si>
  <si>
    <t>18001338</t>
  </si>
  <si>
    <t>Ngô Trọng</t>
  </si>
  <si>
    <t>17H-0021475</t>
  </si>
  <si>
    <t>0021475</t>
  </si>
  <si>
    <t>86372</t>
  </si>
  <si>
    <t>18002659</t>
  </si>
  <si>
    <t>17H-0021476</t>
  </si>
  <si>
    <t>0021476</t>
  </si>
  <si>
    <t>TP. HCM, ngày 20  tháng 03 năm 2019</t>
  </si>
  <si>
    <t>(Ngày20 /03/2019)</t>
  </si>
  <si>
    <t>Tám trăm ba mươi ba triệu, sáu trăm bốn mươi tám ngàn, chín trăm hai mươi đồng.</t>
  </si>
  <si>
    <t>85788</t>
  </si>
  <si>
    <t>17002644</t>
  </si>
  <si>
    <t>18/03/2019</t>
  </si>
  <si>
    <t>17H-0020722</t>
  </si>
  <si>
    <t>0020722</t>
  </si>
  <si>
    <t>85789</t>
  </si>
  <si>
    <t>17H-0020723</t>
  </si>
  <si>
    <t>0020723</t>
  </si>
  <si>
    <t>85790</t>
  </si>
  <si>
    <t>17H-0020724</t>
  </si>
  <si>
    <t>0020724</t>
  </si>
  <si>
    <t>85791</t>
  </si>
  <si>
    <t>17H-0020726</t>
  </si>
  <si>
    <t>0020726</t>
  </si>
  <si>
    <t>85792</t>
  </si>
  <si>
    <t>18004734</t>
  </si>
  <si>
    <t>17H-0020727</t>
  </si>
  <si>
    <t>0020727</t>
  </si>
  <si>
    <t>85795</t>
  </si>
  <si>
    <t>17H-0020728</t>
  </si>
  <si>
    <t>0020728</t>
  </si>
  <si>
    <t>85796</t>
  </si>
  <si>
    <t>17H-0020729</t>
  </si>
  <si>
    <t>0020729</t>
  </si>
  <si>
    <t>85797</t>
  </si>
  <si>
    <t>18003987</t>
  </si>
  <si>
    <t>17H-0020730</t>
  </si>
  <si>
    <t>0020730</t>
  </si>
  <si>
    <t>85801</t>
  </si>
  <si>
    <t>17H-0020731</t>
  </si>
  <si>
    <t>0020731</t>
  </si>
  <si>
    <t>85803</t>
  </si>
  <si>
    <t>17H-0020732</t>
  </si>
  <si>
    <t>0020732</t>
  </si>
  <si>
    <t>85804</t>
  </si>
  <si>
    <t>18002369</t>
  </si>
  <si>
    <t>17H-0020733</t>
  </si>
  <si>
    <t>0020733</t>
  </si>
  <si>
    <t>85805</t>
  </si>
  <si>
    <t>18002790</t>
  </si>
  <si>
    <t>Huỳnh Sinh</t>
  </si>
  <si>
    <t>17H-0020734</t>
  </si>
  <si>
    <t>0020734</t>
  </si>
  <si>
    <t>85808</t>
  </si>
  <si>
    <t>17H-0020735</t>
  </si>
  <si>
    <t>0020735</t>
  </si>
  <si>
    <t>85809</t>
  </si>
  <si>
    <t>17H-0020736</t>
  </si>
  <si>
    <t>0020736</t>
  </si>
  <si>
    <t>85812</t>
  </si>
  <si>
    <t>18004128</t>
  </si>
  <si>
    <t>Cao Thị Tường</t>
  </si>
  <si>
    <t>17H-0020737</t>
  </si>
  <si>
    <t>0020737</t>
  </si>
  <si>
    <t>85814</t>
  </si>
  <si>
    <t>17H-0020738</t>
  </si>
  <si>
    <t>0020738</t>
  </si>
  <si>
    <t>85816</t>
  </si>
  <si>
    <t>18005227</t>
  </si>
  <si>
    <t>17H-0020739</t>
  </si>
  <si>
    <t>0020739</t>
  </si>
  <si>
    <t>85817</t>
  </si>
  <si>
    <t>18003698</t>
  </si>
  <si>
    <t>17H-0020740</t>
  </si>
  <si>
    <t>0020740</t>
  </si>
  <si>
    <t>85818</t>
  </si>
  <si>
    <t>18001236</t>
  </si>
  <si>
    <t>17H-0020741</t>
  </si>
  <si>
    <t>0020741</t>
  </si>
  <si>
    <t>85820</t>
  </si>
  <si>
    <t>18003880</t>
  </si>
  <si>
    <t>17H-0020742</t>
  </si>
  <si>
    <t>0020742</t>
  </si>
  <si>
    <t>85822</t>
  </si>
  <si>
    <t>18004291</t>
  </si>
  <si>
    <t>Trần Đoàn Anh</t>
  </si>
  <si>
    <t>17H-0020743</t>
  </si>
  <si>
    <t>0020743</t>
  </si>
  <si>
    <t>85824</t>
  </si>
  <si>
    <t>17H-0020744</t>
  </si>
  <si>
    <t>0020744</t>
  </si>
  <si>
    <t>85826</t>
  </si>
  <si>
    <t>17H-0020745</t>
  </si>
  <si>
    <t>0020745</t>
  </si>
  <si>
    <t>85828</t>
  </si>
  <si>
    <t>17H-0020746</t>
  </si>
  <si>
    <t>0020746</t>
  </si>
  <si>
    <t>85829</t>
  </si>
  <si>
    <t>17H-0020747</t>
  </si>
  <si>
    <t>0020747</t>
  </si>
  <si>
    <t>85831</t>
  </si>
  <si>
    <t>17H-0020748</t>
  </si>
  <si>
    <t>0020748</t>
  </si>
  <si>
    <t>85836</t>
  </si>
  <si>
    <t>17000436</t>
  </si>
  <si>
    <t>17H-0020749</t>
  </si>
  <si>
    <t>0020749</t>
  </si>
  <si>
    <t>85837</t>
  </si>
  <si>
    <t>18001711</t>
  </si>
  <si>
    <t>17H-0020750</t>
  </si>
  <si>
    <t>0020750</t>
  </si>
  <si>
    <t>85838</t>
  </si>
  <si>
    <t>17H-0020751</t>
  </si>
  <si>
    <t>0020751</t>
  </si>
  <si>
    <t>85839</t>
  </si>
  <si>
    <t>17H-0020752</t>
  </si>
  <si>
    <t>0020752</t>
  </si>
  <si>
    <t>85840</t>
  </si>
  <si>
    <t>16000610</t>
  </si>
  <si>
    <t>Vũ Huy</t>
  </si>
  <si>
    <t>17H-0020753</t>
  </si>
  <si>
    <t>0020753</t>
  </si>
  <si>
    <t>85841</t>
  </si>
  <si>
    <t>17H-0020754</t>
  </si>
  <si>
    <t>0020754</t>
  </si>
  <si>
    <t>85842</t>
  </si>
  <si>
    <t>18002847</t>
  </si>
  <si>
    <t>17H-0020755</t>
  </si>
  <si>
    <t>0020755</t>
  </si>
  <si>
    <t>85845</t>
  </si>
  <si>
    <t>17H-0020756</t>
  </si>
  <si>
    <t>0020756</t>
  </si>
  <si>
    <t>85847</t>
  </si>
  <si>
    <t>18003571</t>
  </si>
  <si>
    <t>17H-0020757</t>
  </si>
  <si>
    <t>0020757</t>
  </si>
  <si>
    <t>85848</t>
  </si>
  <si>
    <t>18000675</t>
  </si>
  <si>
    <t>17H-0020758</t>
  </si>
  <si>
    <t>0020758</t>
  </si>
  <si>
    <t>85849</t>
  </si>
  <si>
    <t>17001469</t>
  </si>
  <si>
    <t>17H-0020759</t>
  </si>
  <si>
    <t>0020759</t>
  </si>
  <si>
    <t>85850</t>
  </si>
  <si>
    <t>17H-0020760</t>
  </si>
  <si>
    <t>0020760</t>
  </si>
  <si>
    <t>85852</t>
  </si>
  <si>
    <t>17H-0020761</t>
  </si>
  <si>
    <t>0020761</t>
  </si>
  <si>
    <t>85853</t>
  </si>
  <si>
    <t>18004757</t>
  </si>
  <si>
    <t>17H-0020762</t>
  </si>
  <si>
    <t>0020762</t>
  </si>
  <si>
    <t>85854</t>
  </si>
  <si>
    <t>18004621</t>
  </si>
  <si>
    <t>17H-0020763</t>
  </si>
  <si>
    <t>0020763</t>
  </si>
  <si>
    <t>85855</t>
  </si>
  <si>
    <t>18003389</t>
  </si>
  <si>
    <t>17H-0020764</t>
  </si>
  <si>
    <t>0020764</t>
  </si>
  <si>
    <t>85856</t>
  </si>
  <si>
    <t>17H-0020765</t>
  </si>
  <si>
    <t>0020765</t>
  </si>
  <si>
    <t>85857</t>
  </si>
  <si>
    <t>16001592</t>
  </si>
  <si>
    <t>17H-0020766</t>
  </si>
  <si>
    <t>0020766</t>
  </si>
  <si>
    <t>85858</t>
  </si>
  <si>
    <t>16001593</t>
  </si>
  <si>
    <t>Phạm Lê Lai</t>
  </si>
  <si>
    <t>Láng</t>
  </si>
  <si>
    <t>17H-0020767</t>
  </si>
  <si>
    <t>0020767</t>
  </si>
  <si>
    <t>85859</t>
  </si>
  <si>
    <t>17H-0020768</t>
  </si>
  <si>
    <t>0020768</t>
  </si>
  <si>
    <t>85860</t>
  </si>
  <si>
    <t>18004405</t>
  </si>
  <si>
    <t>Hà Công</t>
  </si>
  <si>
    <t>17H-0020769</t>
  </si>
  <si>
    <t>0020769</t>
  </si>
  <si>
    <t>85861</t>
  </si>
  <si>
    <t>17H-0020770</t>
  </si>
  <si>
    <t>0020770</t>
  </si>
  <si>
    <t>85862</t>
  </si>
  <si>
    <t>16003168</t>
  </si>
  <si>
    <t>17H-0020771</t>
  </si>
  <si>
    <t>0020771</t>
  </si>
  <si>
    <t>85864</t>
  </si>
  <si>
    <t>17H-0020772</t>
  </si>
  <si>
    <t>0020772</t>
  </si>
  <si>
    <t>85865</t>
  </si>
  <si>
    <t>17H-0020773</t>
  </si>
  <si>
    <t>0020773</t>
  </si>
  <si>
    <t>85867</t>
  </si>
  <si>
    <t>17H-0020774</t>
  </si>
  <si>
    <t>0020774</t>
  </si>
  <si>
    <t>85868</t>
  </si>
  <si>
    <t>18004345</t>
  </si>
  <si>
    <t>Đỗ Trọng</t>
  </si>
  <si>
    <t>17H-0020775</t>
  </si>
  <si>
    <t>0020775</t>
  </si>
  <si>
    <t>85870</t>
  </si>
  <si>
    <t>18002902</t>
  </si>
  <si>
    <t>17H-0020776</t>
  </si>
  <si>
    <t>0020776</t>
  </si>
  <si>
    <t>85873</t>
  </si>
  <si>
    <t>18002402</t>
  </si>
  <si>
    <t>17H-0020777</t>
  </si>
  <si>
    <t>0020777</t>
  </si>
  <si>
    <t>85874</t>
  </si>
  <si>
    <t>18002416</t>
  </si>
  <si>
    <t>17H-0020778</t>
  </si>
  <si>
    <t>0020778</t>
  </si>
  <si>
    <t>85875</t>
  </si>
  <si>
    <t>17H-0020779</t>
  </si>
  <si>
    <t>0020779</t>
  </si>
  <si>
    <t>85878</t>
  </si>
  <si>
    <t>17H-0020780</t>
  </si>
  <si>
    <t>0020780</t>
  </si>
  <si>
    <t>85881</t>
  </si>
  <si>
    <t>17H-0020781</t>
  </si>
  <si>
    <t>0020781</t>
  </si>
  <si>
    <t>85883</t>
  </si>
  <si>
    <t>17H-0020782</t>
  </si>
  <si>
    <t>0020782</t>
  </si>
  <si>
    <t>85886</t>
  </si>
  <si>
    <t>16000994</t>
  </si>
  <si>
    <t>17H-0020783</t>
  </si>
  <si>
    <t>0020783</t>
  </si>
  <si>
    <t>85890</t>
  </si>
  <si>
    <t>17H-0020784</t>
  </si>
  <si>
    <t>0020784</t>
  </si>
  <si>
    <t>85893</t>
  </si>
  <si>
    <t>18001325</t>
  </si>
  <si>
    <t>17H-0020785</t>
  </si>
  <si>
    <t>0020785</t>
  </si>
  <si>
    <t>85897</t>
  </si>
  <si>
    <t>17H-0020786</t>
  </si>
  <si>
    <t>0020786</t>
  </si>
  <si>
    <t>85898</t>
  </si>
  <si>
    <t>18000074</t>
  </si>
  <si>
    <t>Phạm Thị</t>
  </si>
  <si>
    <t>17H-0020787</t>
  </si>
  <si>
    <t>0020787</t>
  </si>
  <si>
    <t>85899</t>
  </si>
  <si>
    <t>17H-0020788</t>
  </si>
  <si>
    <t>0020788</t>
  </si>
  <si>
    <t>85900</t>
  </si>
  <si>
    <t>17H-0020789</t>
  </si>
  <si>
    <t>0020789</t>
  </si>
  <si>
    <t>85901</t>
  </si>
  <si>
    <t>17H-0020790</t>
  </si>
  <si>
    <t>0020790</t>
  </si>
  <si>
    <t>85902</t>
  </si>
  <si>
    <t>17H-0020791</t>
  </si>
  <si>
    <t>0020791</t>
  </si>
  <si>
    <t>85903</t>
  </si>
  <si>
    <t>17H-0020792</t>
  </si>
  <si>
    <t>0020792</t>
  </si>
  <si>
    <t>85904</t>
  </si>
  <si>
    <t>17H-0020793</t>
  </si>
  <si>
    <t>0020793</t>
  </si>
  <si>
    <t>85906</t>
  </si>
  <si>
    <t>18003681</t>
  </si>
  <si>
    <t>Phòng</t>
  </si>
  <si>
    <t>17H-0020794</t>
  </si>
  <si>
    <t>0020794</t>
  </si>
  <si>
    <t>85910</t>
  </si>
  <si>
    <t>18004666</t>
  </si>
  <si>
    <t>17H-0020795</t>
  </si>
  <si>
    <t>0020795</t>
  </si>
  <si>
    <t>85911</t>
  </si>
  <si>
    <t>18002586</t>
  </si>
  <si>
    <t>Huỳnh Sĩ</t>
  </si>
  <si>
    <t>17H-0020796</t>
  </si>
  <si>
    <t>0020796</t>
  </si>
  <si>
    <t>85912</t>
  </si>
  <si>
    <t>18003499</t>
  </si>
  <si>
    <t>11/12/2000</t>
  </si>
  <si>
    <t>17H-0020797</t>
  </si>
  <si>
    <t>0020797</t>
  </si>
  <si>
    <t>85913</t>
  </si>
  <si>
    <t>18004073</t>
  </si>
  <si>
    <t>17H-0020798</t>
  </si>
  <si>
    <t>0020798</t>
  </si>
  <si>
    <t>85914</t>
  </si>
  <si>
    <t>18004135</t>
  </si>
  <si>
    <t>17H-0020799</t>
  </si>
  <si>
    <t>0020799</t>
  </si>
  <si>
    <t>85920</t>
  </si>
  <si>
    <t>17H-0020800</t>
  </si>
  <si>
    <t>0020800</t>
  </si>
  <si>
    <t>85921</t>
  </si>
  <si>
    <t>18002702</t>
  </si>
  <si>
    <t>Kim Minh</t>
  </si>
  <si>
    <t>17H-0020801</t>
  </si>
  <si>
    <t>0020801</t>
  </si>
  <si>
    <t>85923</t>
  </si>
  <si>
    <t>18000027</t>
  </si>
  <si>
    <t>17H-0020802</t>
  </si>
  <si>
    <t>0020802</t>
  </si>
  <si>
    <t>85925</t>
  </si>
  <si>
    <t>17H-0020803</t>
  </si>
  <si>
    <t>0020803</t>
  </si>
  <si>
    <t>85926</t>
  </si>
  <si>
    <t>17001319</t>
  </si>
  <si>
    <t>17H-0020804</t>
  </si>
  <si>
    <t>0020804</t>
  </si>
  <si>
    <t>85927</t>
  </si>
  <si>
    <t>18004489</t>
  </si>
  <si>
    <t>Trương Thị Mỹ</t>
  </si>
  <si>
    <t>17H-0020805</t>
  </si>
  <si>
    <t>0020805</t>
  </si>
  <si>
    <t>85930</t>
  </si>
  <si>
    <t>17H-0020806</t>
  </si>
  <si>
    <t>0020806</t>
  </si>
  <si>
    <t>85931</t>
  </si>
  <si>
    <t>17H-0020807</t>
  </si>
  <si>
    <t>0020807</t>
  </si>
  <si>
    <t>85933</t>
  </si>
  <si>
    <t>17H-0020808</t>
  </si>
  <si>
    <t>0020808</t>
  </si>
  <si>
    <t>85934</t>
  </si>
  <si>
    <t>18001355</t>
  </si>
  <si>
    <t>Trương Trần</t>
  </si>
  <si>
    <t>17H-0020809</t>
  </si>
  <si>
    <t>0020809</t>
  </si>
  <si>
    <t>85936</t>
  </si>
  <si>
    <t>17H-0020810</t>
  </si>
  <si>
    <t>0020810</t>
  </si>
  <si>
    <t>85938</t>
  </si>
  <si>
    <t>18003405</t>
  </si>
  <si>
    <t>17H-0020811</t>
  </si>
  <si>
    <t>0020811</t>
  </si>
  <si>
    <t>85940</t>
  </si>
  <si>
    <t>18002988</t>
  </si>
  <si>
    <t>Nguyễn Trọng Nhơn</t>
  </si>
  <si>
    <t>17H-0020812</t>
  </si>
  <si>
    <t>0020812</t>
  </si>
  <si>
    <t>85939</t>
  </si>
  <si>
    <t>17H-0020813</t>
  </si>
  <si>
    <t>0020813</t>
  </si>
  <si>
    <t>85941</t>
  </si>
  <si>
    <t>17H-0020814</t>
  </si>
  <si>
    <t>0020814</t>
  </si>
  <si>
    <t>85942</t>
  </si>
  <si>
    <t>18001927</t>
  </si>
  <si>
    <t>Nguyễn Tâm</t>
  </si>
  <si>
    <t>17H-0020815</t>
  </si>
  <si>
    <t>0020815</t>
  </si>
  <si>
    <t>85944</t>
  </si>
  <si>
    <t>18001698</t>
  </si>
  <si>
    <t>Nhữ Đình</t>
  </si>
  <si>
    <t>17H-0020816</t>
  </si>
  <si>
    <t>0020816</t>
  </si>
  <si>
    <t>85946</t>
  </si>
  <si>
    <t>17H-0020817</t>
  </si>
  <si>
    <t>0020817</t>
  </si>
  <si>
    <t>85947</t>
  </si>
  <si>
    <t>17H-0020818</t>
  </si>
  <si>
    <t>0020818</t>
  </si>
  <si>
    <t>85952</t>
  </si>
  <si>
    <t>17H-0020819</t>
  </si>
  <si>
    <t>0020819</t>
  </si>
  <si>
    <t>85954</t>
  </si>
  <si>
    <t>17H-0020820</t>
  </si>
  <si>
    <t>0020820</t>
  </si>
  <si>
    <t>85955</t>
  </si>
  <si>
    <t>18001838</t>
  </si>
  <si>
    <t>Lâm Tuấn</t>
  </si>
  <si>
    <t>17H-0020821</t>
  </si>
  <si>
    <t>0020821</t>
  </si>
  <si>
    <t>85956</t>
  </si>
  <si>
    <t>18001894</t>
  </si>
  <si>
    <t>17H-0020822</t>
  </si>
  <si>
    <t>0020822</t>
  </si>
  <si>
    <t>85958</t>
  </si>
  <si>
    <t>18001891</t>
  </si>
  <si>
    <t>17H-0020823</t>
  </si>
  <si>
    <t>0020823</t>
  </si>
  <si>
    <t>85959</t>
  </si>
  <si>
    <t>17H-0020824</t>
  </si>
  <si>
    <t>0020824</t>
  </si>
  <si>
    <t>85960</t>
  </si>
  <si>
    <t>18004667</t>
  </si>
  <si>
    <t>17H-0020825</t>
  </si>
  <si>
    <t>0020825</t>
  </si>
  <si>
    <t>85962</t>
  </si>
  <si>
    <t>17H-0020826</t>
  </si>
  <si>
    <t>0020826</t>
  </si>
  <si>
    <t>85963</t>
  </si>
  <si>
    <t>17H-0020827</t>
  </si>
  <si>
    <t>0020827</t>
  </si>
  <si>
    <t>85964</t>
  </si>
  <si>
    <t>18004392</t>
  </si>
  <si>
    <t>17H-0020828</t>
  </si>
  <si>
    <t>0020828</t>
  </si>
  <si>
    <t>85968</t>
  </si>
  <si>
    <t>17H-0020829</t>
  </si>
  <si>
    <t>0020829</t>
  </si>
  <si>
    <t>85969</t>
  </si>
  <si>
    <t>17H-0020830</t>
  </si>
  <si>
    <t>0020830</t>
  </si>
  <si>
    <t>85970</t>
  </si>
  <si>
    <t>18003438</t>
  </si>
  <si>
    <t>Võ Trần Minh</t>
  </si>
  <si>
    <t>05/02/2003</t>
  </si>
  <si>
    <t>17H-0020831</t>
  </si>
  <si>
    <t>0020831</t>
  </si>
  <si>
    <t>85971</t>
  </si>
  <si>
    <t>18002549</t>
  </si>
  <si>
    <t>17H-0020832</t>
  </si>
  <si>
    <t>0020832</t>
  </si>
  <si>
    <t>85972</t>
  </si>
  <si>
    <t>17H-0020833</t>
  </si>
  <si>
    <t>0020833</t>
  </si>
  <si>
    <t>85973</t>
  </si>
  <si>
    <t>17H-0020834</t>
  </si>
  <si>
    <t>0020834</t>
  </si>
  <si>
    <t>85974</t>
  </si>
  <si>
    <t>17H-0020835</t>
  </si>
  <si>
    <t>0020835</t>
  </si>
  <si>
    <t>85976</t>
  </si>
  <si>
    <t>18003839</t>
  </si>
  <si>
    <t>Kiều Tấn</t>
  </si>
  <si>
    <t>17H-0020836</t>
  </si>
  <si>
    <t>0020836</t>
  </si>
  <si>
    <t>85977</t>
  </si>
  <si>
    <t>18004361</t>
  </si>
  <si>
    <t>17H-0020837</t>
  </si>
  <si>
    <t>0020837</t>
  </si>
  <si>
    <t>85980</t>
  </si>
  <si>
    <t>18004005</t>
  </si>
  <si>
    <t>Đỗ Ngọc Hải</t>
  </si>
  <si>
    <t>17H-0020838</t>
  </si>
  <si>
    <t>0020838</t>
  </si>
  <si>
    <t>85989</t>
  </si>
  <si>
    <t>18003384</t>
  </si>
  <si>
    <t>17H-0020839</t>
  </si>
  <si>
    <t>0020839</t>
  </si>
  <si>
    <t>85991</t>
  </si>
  <si>
    <t>17H-0020840</t>
  </si>
  <si>
    <t>0020840</t>
  </si>
  <si>
    <t>85992</t>
  </si>
  <si>
    <t>18004208</t>
  </si>
  <si>
    <t>Trần Quốc</t>
  </si>
  <si>
    <t>17H-0020841</t>
  </si>
  <si>
    <t>0020841</t>
  </si>
  <si>
    <t>85993</t>
  </si>
  <si>
    <t>18004091</t>
  </si>
  <si>
    <t>Trịnh Đình</t>
  </si>
  <si>
    <t>02/11/2000</t>
  </si>
  <si>
    <t>17H-0020842</t>
  </si>
  <si>
    <t>0020842</t>
  </si>
  <si>
    <t>85997</t>
  </si>
  <si>
    <t>17001580</t>
  </si>
  <si>
    <t>17H-0020843</t>
  </si>
  <si>
    <t>0020843</t>
  </si>
  <si>
    <t>85998</t>
  </si>
  <si>
    <t>17H-0020844</t>
  </si>
  <si>
    <t>0020844</t>
  </si>
  <si>
    <t>85999</t>
  </si>
  <si>
    <t>18001825</t>
  </si>
  <si>
    <t>17H-0020845</t>
  </si>
  <si>
    <t>0020845</t>
  </si>
  <si>
    <t>86001</t>
  </si>
  <si>
    <t>17H-0020846</t>
  </si>
  <si>
    <t>0020846</t>
  </si>
  <si>
    <t>86002</t>
  </si>
  <si>
    <t>17H-0020847</t>
  </si>
  <si>
    <t>0020847</t>
  </si>
  <si>
    <t>86004</t>
  </si>
  <si>
    <t>17H-0020848</t>
  </si>
  <si>
    <t>0020848</t>
  </si>
  <si>
    <t>86005</t>
  </si>
  <si>
    <t>18002531</t>
  </si>
  <si>
    <t>17H-0020849</t>
  </si>
  <si>
    <t>0020849</t>
  </si>
  <si>
    <t>85793</t>
  </si>
  <si>
    <t>18003546</t>
  </si>
  <si>
    <t>17H-0021035</t>
  </si>
  <si>
    <t>0021035</t>
  </si>
  <si>
    <t>85794</t>
  </si>
  <si>
    <t>17H-0021036</t>
  </si>
  <si>
    <t>0021036</t>
  </si>
  <si>
    <t>85798</t>
  </si>
  <si>
    <t>18000485</t>
  </si>
  <si>
    <t>Trần Nguyễn Tú</t>
  </si>
  <si>
    <t>17H-0021037</t>
  </si>
  <si>
    <t>0021037</t>
  </si>
  <si>
    <t>85799</t>
  </si>
  <si>
    <t>17H-0021038</t>
  </si>
  <si>
    <t>0021038</t>
  </si>
  <si>
    <t>85800</t>
  </si>
  <si>
    <t>18003188</t>
  </si>
  <si>
    <t>17H-0021039</t>
  </si>
  <si>
    <t>0021039</t>
  </si>
  <si>
    <t>85802</t>
  </si>
  <si>
    <t>18004651</t>
  </si>
  <si>
    <t>Tôn Thất Xuân</t>
  </si>
  <si>
    <t>17H-0021040</t>
  </si>
  <si>
    <t>0021040</t>
  </si>
  <si>
    <t>85806</t>
  </si>
  <si>
    <t>16003577</t>
  </si>
  <si>
    <t>Diễn</t>
  </si>
  <si>
    <t>17H-0021041</t>
  </si>
  <si>
    <t>0021041</t>
  </si>
  <si>
    <t>85810</t>
  </si>
  <si>
    <t>17H-0021042</t>
  </si>
  <si>
    <t>0021042</t>
  </si>
  <si>
    <t>85811</t>
  </si>
  <si>
    <t>18002318</t>
  </si>
  <si>
    <t>17H-0021043</t>
  </si>
  <si>
    <t>0021043</t>
  </si>
  <si>
    <t>85813</t>
  </si>
  <si>
    <t>16001265</t>
  </si>
  <si>
    <t>17H-0021044</t>
  </si>
  <si>
    <t>0021044</t>
  </si>
  <si>
    <t>85815</t>
  </si>
  <si>
    <t>17H-0021045</t>
  </si>
  <si>
    <t>0021045</t>
  </si>
  <si>
    <t>85819</t>
  </si>
  <si>
    <t>18004679</t>
  </si>
  <si>
    <t>Giáp Văn</t>
  </si>
  <si>
    <t>17H-0021046</t>
  </si>
  <si>
    <t>0021046</t>
  </si>
  <si>
    <t>85821</t>
  </si>
  <si>
    <t>18002368</t>
  </si>
  <si>
    <t>17H-0021047</t>
  </si>
  <si>
    <t>0021047</t>
  </si>
  <si>
    <t>85823</t>
  </si>
  <si>
    <t>18004645</t>
  </si>
  <si>
    <t>17H-0021048</t>
  </si>
  <si>
    <t>0021048</t>
  </si>
  <si>
    <t>85825</t>
  </si>
  <si>
    <t>18000201</t>
  </si>
  <si>
    <t>Nguyễn Phạm Thiên</t>
  </si>
  <si>
    <t>17H-0021049</t>
  </si>
  <si>
    <t>0021049</t>
  </si>
  <si>
    <t>85827</t>
  </si>
  <si>
    <t>18000202</t>
  </si>
  <si>
    <t>Phạm Nguyễn Hải</t>
  </si>
  <si>
    <t>17H-0021050</t>
  </si>
  <si>
    <t>0021050</t>
  </si>
  <si>
    <t>85830</t>
  </si>
  <si>
    <t>17H-0021051</t>
  </si>
  <si>
    <t>0021051</t>
  </si>
  <si>
    <t>85832</t>
  </si>
  <si>
    <t>17H-0021052</t>
  </si>
  <si>
    <t>0021052</t>
  </si>
  <si>
    <t>85833</t>
  </si>
  <si>
    <t>18002804</t>
  </si>
  <si>
    <t>Nguyễn Quốc Toàn</t>
  </si>
  <si>
    <t>17H-0021053</t>
  </si>
  <si>
    <t>0021053</t>
  </si>
  <si>
    <t>85834</t>
  </si>
  <si>
    <t>17H-0021054</t>
  </si>
  <si>
    <t>0021054</t>
  </si>
  <si>
    <t>85835</t>
  </si>
  <si>
    <t>18002443</t>
  </si>
  <si>
    <t>Cao Lê Mộng</t>
  </si>
  <si>
    <t>17H-0021055</t>
  </si>
  <si>
    <t>0021055</t>
  </si>
  <si>
    <t>85863</t>
  </si>
  <si>
    <t>18000280</t>
  </si>
  <si>
    <t>17H-0021057</t>
  </si>
  <si>
    <t>0021057</t>
  </si>
  <si>
    <t>85866</t>
  </si>
  <si>
    <t>17H-0021058</t>
  </si>
  <si>
    <t>0021058</t>
  </si>
  <si>
    <t>85869</t>
  </si>
  <si>
    <t>17H-0021059</t>
  </si>
  <si>
    <t>0021059</t>
  </si>
  <si>
    <t>85871</t>
  </si>
  <si>
    <t>18003134</t>
  </si>
  <si>
    <t>17H-0021060</t>
  </si>
  <si>
    <t>0021060</t>
  </si>
  <si>
    <t>85872</t>
  </si>
  <si>
    <t>18001718</t>
  </si>
  <si>
    <t>17H-0021061</t>
  </si>
  <si>
    <t>0021061</t>
  </si>
  <si>
    <t>85876</t>
  </si>
  <si>
    <t>18001253</t>
  </si>
  <si>
    <t>17H-0021062</t>
  </si>
  <si>
    <t>0021062</t>
  </si>
  <si>
    <t>85877</t>
  </si>
  <si>
    <t>17H-0021063</t>
  </si>
  <si>
    <t>0021063</t>
  </si>
  <si>
    <t>85879</t>
  </si>
  <si>
    <t>17H-0021064</t>
  </si>
  <si>
    <t>0021064</t>
  </si>
  <si>
    <t>85880</t>
  </si>
  <si>
    <t>18004889</t>
  </si>
  <si>
    <t>17H-0021065</t>
  </si>
  <si>
    <t>0021065</t>
  </si>
  <si>
    <t>85882</t>
  </si>
  <si>
    <t>18003514</t>
  </si>
  <si>
    <t>17H-0021066</t>
  </si>
  <si>
    <t>0021066</t>
  </si>
  <si>
    <t>85884</t>
  </si>
  <si>
    <t>17H-0021067</t>
  </si>
  <si>
    <t>0021067</t>
  </si>
  <si>
    <t>85885</t>
  </si>
  <si>
    <t>18003911</t>
  </si>
  <si>
    <t>Đinh Thành</t>
  </si>
  <si>
    <t>17H-0021068</t>
  </si>
  <si>
    <t>0021068</t>
  </si>
  <si>
    <t>85887</t>
  </si>
  <si>
    <t>17H-0021069</t>
  </si>
  <si>
    <t>0021069</t>
  </si>
  <si>
    <t>85889</t>
  </si>
  <si>
    <t>17H-0021070</t>
  </si>
  <si>
    <t>0021070</t>
  </si>
  <si>
    <t>85891</t>
  </si>
  <si>
    <t>17H-0021071</t>
  </si>
  <si>
    <t>0021071</t>
  </si>
  <si>
    <t>85892</t>
  </si>
  <si>
    <t>18004260</t>
  </si>
  <si>
    <t>17H-0021072</t>
  </si>
  <si>
    <t>0021072</t>
  </si>
  <si>
    <t>85894</t>
  </si>
  <si>
    <t>17H-0021073</t>
  </si>
  <si>
    <t>0021073</t>
  </si>
  <si>
    <t>85895</t>
  </si>
  <si>
    <t>18003581</t>
  </si>
  <si>
    <t>28/04/1993</t>
  </si>
  <si>
    <t>17H-0021074</t>
  </si>
  <si>
    <t>0021074</t>
  </si>
  <si>
    <t>85896</t>
  </si>
  <si>
    <t>18001389</t>
  </si>
  <si>
    <t>28/10/2000</t>
  </si>
  <si>
    <t>17H-0021075</t>
  </si>
  <si>
    <t>0021075</t>
  </si>
  <si>
    <t>85905</t>
  </si>
  <si>
    <t>18001506</t>
  </si>
  <si>
    <t>17H-0021076</t>
  </si>
  <si>
    <t>0021076</t>
  </si>
  <si>
    <t>85907</t>
  </si>
  <si>
    <t>18003408</t>
  </si>
  <si>
    <t>Từ</t>
  </si>
  <si>
    <t>17H-0021077</t>
  </si>
  <si>
    <t>0021077</t>
  </si>
  <si>
    <t>85908</t>
  </si>
  <si>
    <t>17003049</t>
  </si>
  <si>
    <t>Lê Thị Thùy</t>
  </si>
  <si>
    <t>17H-0021078</t>
  </si>
  <si>
    <t>0021078</t>
  </si>
  <si>
    <t>85909</t>
  </si>
  <si>
    <t>17H-0021079</t>
  </si>
  <si>
    <t>0021079</t>
  </si>
  <si>
    <t>85916</t>
  </si>
  <si>
    <t>18001899</t>
  </si>
  <si>
    <t>17H-0021080</t>
  </si>
  <si>
    <t>0021080</t>
  </si>
  <si>
    <t>85917</t>
  </si>
  <si>
    <t>17H-0021081</t>
  </si>
  <si>
    <t>0021081</t>
  </si>
  <si>
    <t>85918</t>
  </si>
  <si>
    <t>17H-0021082</t>
  </si>
  <si>
    <t>0021082</t>
  </si>
  <si>
    <t>85919</t>
  </si>
  <si>
    <t>17H-0021083</t>
  </si>
  <si>
    <t>0021083</t>
  </si>
  <si>
    <t>85922</t>
  </si>
  <si>
    <t>17H-0021084</t>
  </si>
  <si>
    <t>0021084</t>
  </si>
  <si>
    <t>85924</t>
  </si>
  <si>
    <t>18001542</t>
  </si>
  <si>
    <t>17H-0021085</t>
  </si>
  <si>
    <t>0021085</t>
  </si>
  <si>
    <t>85928</t>
  </si>
  <si>
    <t>17H-0021086</t>
  </si>
  <si>
    <t>0021086</t>
  </si>
  <si>
    <t>85929</t>
  </si>
  <si>
    <t>16003495</t>
  </si>
  <si>
    <t>17H-0021087</t>
  </si>
  <si>
    <t>0021087</t>
  </si>
  <si>
    <t>85932</t>
  </si>
  <si>
    <t>18001687</t>
  </si>
  <si>
    <t>Lưu Tấn</t>
  </si>
  <si>
    <t>17H-0021088</t>
  </si>
  <si>
    <t>0021088</t>
  </si>
  <si>
    <t>85935</t>
  </si>
  <si>
    <t>18000517</t>
  </si>
  <si>
    <t>17H-0021089</t>
  </si>
  <si>
    <t>0021089</t>
  </si>
  <si>
    <t>85937</t>
  </si>
  <si>
    <t>18000040</t>
  </si>
  <si>
    <t>17H-0021090</t>
  </si>
  <si>
    <t>0021090</t>
  </si>
  <si>
    <t>85943</t>
  </si>
  <si>
    <t>18003491</t>
  </si>
  <si>
    <t>17H-0021091</t>
  </si>
  <si>
    <t>0021091</t>
  </si>
  <si>
    <t>85945</t>
  </si>
  <si>
    <t>17H-0021092</t>
  </si>
  <si>
    <t>0021092</t>
  </si>
  <si>
    <t>85948</t>
  </si>
  <si>
    <t>18001770</t>
  </si>
  <si>
    <t>17H-0021093</t>
  </si>
  <si>
    <t>0021093</t>
  </si>
  <si>
    <t>85949</t>
  </si>
  <si>
    <t>18003174</t>
  </si>
  <si>
    <t>Tông</t>
  </si>
  <si>
    <t>17H-0021094</t>
  </si>
  <si>
    <t>0021094</t>
  </si>
  <si>
    <t>85950</t>
  </si>
  <si>
    <t>18001812</t>
  </si>
  <si>
    <t>17H-0021095</t>
  </si>
  <si>
    <t>0021095</t>
  </si>
  <si>
    <t>85951</t>
  </si>
  <si>
    <t>18003342</t>
  </si>
  <si>
    <t>Lường Xuân</t>
  </si>
  <si>
    <t>17H-0021096</t>
  </si>
  <si>
    <t>0021096</t>
  </si>
  <si>
    <t>85953</t>
  </si>
  <si>
    <t>17H-0021097</t>
  </si>
  <si>
    <t>0021097</t>
  </si>
  <si>
    <t>85957</t>
  </si>
  <si>
    <t>18005808</t>
  </si>
  <si>
    <t>16/06/1996</t>
  </si>
  <si>
    <t>17H-0021098</t>
  </si>
  <si>
    <t>0021098</t>
  </si>
  <si>
    <t>85961</t>
  </si>
  <si>
    <t>18003837</t>
  </si>
  <si>
    <t>Mang Nhật</t>
  </si>
  <si>
    <t>17H-0021099</t>
  </si>
  <si>
    <t>0021099</t>
  </si>
  <si>
    <t>85965</t>
  </si>
  <si>
    <t>17003786</t>
  </si>
  <si>
    <t>Đỗ Nguyễn Mạnh</t>
  </si>
  <si>
    <t>17H-0021100</t>
  </si>
  <si>
    <t>0021100</t>
  </si>
  <si>
    <t>85966</t>
  </si>
  <si>
    <t>17H-0021101</t>
  </si>
  <si>
    <t>0021101</t>
  </si>
  <si>
    <t>85975</t>
  </si>
  <si>
    <t>18002548</t>
  </si>
  <si>
    <t>Cao Đức</t>
  </si>
  <si>
    <t>17H-0021102</t>
  </si>
  <si>
    <t>0021102</t>
  </si>
  <si>
    <t>85978</t>
  </si>
  <si>
    <t>18000014</t>
  </si>
  <si>
    <t>15/04/1992</t>
  </si>
  <si>
    <t>17H-0021103</t>
  </si>
  <si>
    <t>0021103</t>
  </si>
  <si>
    <t>85979</t>
  </si>
  <si>
    <t>18003900</t>
  </si>
  <si>
    <t>17H-0021104</t>
  </si>
  <si>
    <t>0021104</t>
  </si>
  <si>
    <t>85994</t>
  </si>
  <si>
    <t>17H-0021105</t>
  </si>
  <si>
    <t>0021105</t>
  </si>
  <si>
    <t>85995</t>
  </si>
  <si>
    <t>17H-0021106</t>
  </si>
  <si>
    <t>0021106</t>
  </si>
  <si>
    <t>86006</t>
  </si>
  <si>
    <t>18002656</t>
  </si>
  <si>
    <t>17H-0021107</t>
  </si>
  <si>
    <t>0021107</t>
  </si>
  <si>
    <t>86007</t>
  </si>
  <si>
    <t>18000537</t>
  </si>
  <si>
    <t>Lại Hoàng</t>
  </si>
  <si>
    <t>17H-0021108</t>
  </si>
  <si>
    <t>0021108</t>
  </si>
  <si>
    <t>86008</t>
  </si>
  <si>
    <t>17H-0021109</t>
  </si>
  <si>
    <t>0021109</t>
  </si>
  <si>
    <t>Chín trăm năm mươi chín triệu, ba trăm bốn mươi lăm ngán đồng.</t>
  </si>
  <si>
    <t>0020725</t>
  </si>
  <si>
    <t>0021056</t>
  </si>
  <si>
    <t>TP. HCM, ngày 21  tháng 03 năm 2019</t>
  </si>
  <si>
    <t>86373</t>
  </si>
  <si>
    <t>21/03/2019</t>
  </si>
  <si>
    <t>17H-0021210</t>
  </si>
  <si>
    <t>0021210</t>
  </si>
  <si>
    <t>86374</t>
  </si>
  <si>
    <t>17H-0021211</t>
  </si>
  <si>
    <t>0021211</t>
  </si>
  <si>
    <t>86376</t>
  </si>
  <si>
    <t>18003403</t>
  </si>
  <si>
    <t>Hiến</t>
  </si>
  <si>
    <t>17H-0021212</t>
  </si>
  <si>
    <t>0021212</t>
  </si>
  <si>
    <t>86380</t>
  </si>
  <si>
    <t>18000492</t>
  </si>
  <si>
    <t>17H-0021213</t>
  </si>
  <si>
    <t>0021213</t>
  </si>
  <si>
    <t>86385</t>
  </si>
  <si>
    <t>18004196</t>
  </si>
  <si>
    <t>Tăng Nguyễn Thiện</t>
  </si>
  <si>
    <t>17H-0021214</t>
  </si>
  <si>
    <t>0021214</t>
  </si>
  <si>
    <t>86387</t>
  </si>
  <si>
    <t>17H-0021215</t>
  </si>
  <si>
    <t>0021215</t>
  </si>
  <si>
    <t>86388</t>
  </si>
  <si>
    <t>17H-0021216</t>
  </si>
  <si>
    <t>0021216</t>
  </si>
  <si>
    <t>86389</t>
  </si>
  <si>
    <t>17H-0021217</t>
  </si>
  <si>
    <t>0021217</t>
  </si>
  <si>
    <t>86410</t>
  </si>
  <si>
    <t>18004834</t>
  </si>
  <si>
    <t>17H-0021218</t>
  </si>
  <si>
    <t>0021218</t>
  </si>
  <si>
    <t>86411</t>
  </si>
  <si>
    <t>17H-0021219</t>
  </si>
  <si>
    <t>0021219</t>
  </si>
  <si>
    <t>86414</t>
  </si>
  <si>
    <t>17H-0021220</t>
  </si>
  <si>
    <t>0021220</t>
  </si>
  <si>
    <t>86415</t>
  </si>
  <si>
    <t>18001747</t>
  </si>
  <si>
    <t>Bùi Thị Yến</t>
  </si>
  <si>
    <t>04/03/1997</t>
  </si>
  <si>
    <t>17H-0021221</t>
  </si>
  <si>
    <t>0021221</t>
  </si>
  <si>
    <t>86417</t>
  </si>
  <si>
    <t>17H-0021222</t>
  </si>
  <si>
    <t>0021222</t>
  </si>
  <si>
    <t>86418</t>
  </si>
  <si>
    <t>18002687</t>
  </si>
  <si>
    <t>17H-0021223</t>
  </si>
  <si>
    <t>0021223</t>
  </si>
  <si>
    <t>86419</t>
  </si>
  <si>
    <t>18001293</t>
  </si>
  <si>
    <t>17H-0021224</t>
  </si>
  <si>
    <t>0021224</t>
  </si>
  <si>
    <t>86420</t>
  </si>
  <si>
    <t>18002546</t>
  </si>
  <si>
    <t>Nguyễn Phương Nhật</t>
  </si>
  <si>
    <t>17H-0021225</t>
  </si>
  <si>
    <t>0021225</t>
  </si>
  <si>
    <t>86422</t>
  </si>
  <si>
    <t>18002391</t>
  </si>
  <si>
    <t>Phạm Thị Quế</t>
  </si>
  <si>
    <t>17H-0021226</t>
  </si>
  <si>
    <t>0021226</t>
  </si>
  <si>
    <t>86424</t>
  </si>
  <si>
    <t>18003563</t>
  </si>
  <si>
    <t>17H-0021227</t>
  </si>
  <si>
    <t>0021227</t>
  </si>
  <si>
    <t>86425</t>
  </si>
  <si>
    <t>17H-0021228</t>
  </si>
  <si>
    <t>0021228</t>
  </si>
  <si>
    <t>86426</t>
  </si>
  <si>
    <t>17H-0021229</t>
  </si>
  <si>
    <t>0021229</t>
  </si>
  <si>
    <t>86427</t>
  </si>
  <si>
    <t>17H-0021230</t>
  </si>
  <si>
    <t>0021230</t>
  </si>
  <si>
    <t>86431</t>
  </si>
  <si>
    <t>17H-0021231</t>
  </si>
  <si>
    <t>0021231</t>
  </si>
  <si>
    <t>86434</t>
  </si>
  <si>
    <t>17H-0021232</t>
  </si>
  <si>
    <t>0021232</t>
  </si>
  <si>
    <t>86435</t>
  </si>
  <si>
    <t>17H-0021233</t>
  </si>
  <si>
    <t>0021233</t>
  </si>
  <si>
    <t>86436</t>
  </si>
  <si>
    <t>18001546</t>
  </si>
  <si>
    <t>17H-0021234</t>
  </si>
  <si>
    <t>0021234</t>
  </si>
  <si>
    <t>86437</t>
  </si>
  <si>
    <t>16001050</t>
  </si>
  <si>
    <t>17H-0021235</t>
  </si>
  <si>
    <t>0021235</t>
  </si>
  <si>
    <t>86438</t>
  </si>
  <si>
    <t>18004832</t>
  </si>
  <si>
    <t>Hòa</t>
  </si>
  <si>
    <t>17H-0021236</t>
  </si>
  <si>
    <t>0021236</t>
  </si>
  <si>
    <t>86440</t>
  </si>
  <si>
    <t>17H-0021237</t>
  </si>
  <si>
    <t>0021237</t>
  </si>
  <si>
    <t>86441</t>
  </si>
  <si>
    <t>16001036</t>
  </si>
  <si>
    <t>17H-0021238</t>
  </si>
  <si>
    <t>0021238</t>
  </si>
  <si>
    <t>86442</t>
  </si>
  <si>
    <t>18004423</t>
  </si>
  <si>
    <t>Huỳnh Lê Hồng</t>
  </si>
  <si>
    <t>17H-0021239</t>
  </si>
  <si>
    <t>0021239</t>
  </si>
  <si>
    <t>86443</t>
  </si>
  <si>
    <t>17H-0021240</t>
  </si>
  <si>
    <t>0021240</t>
  </si>
  <si>
    <t>86446</t>
  </si>
  <si>
    <t>18000062</t>
  </si>
  <si>
    <t>Lê Bùi Hồng</t>
  </si>
  <si>
    <t>17H-0021241</t>
  </si>
  <si>
    <t>0021241</t>
  </si>
  <si>
    <t>86447</t>
  </si>
  <si>
    <t>17H-0021242</t>
  </si>
  <si>
    <t>0021242</t>
  </si>
  <si>
    <t>86449</t>
  </si>
  <si>
    <t>17H-0021243</t>
  </si>
  <si>
    <t>0021243</t>
  </si>
  <si>
    <t>86450</t>
  </si>
  <si>
    <t>18003751</t>
  </si>
  <si>
    <t>Đặng Hồng</t>
  </si>
  <si>
    <t>17H-0021244</t>
  </si>
  <si>
    <t>0021244</t>
  </si>
  <si>
    <t>86451</t>
  </si>
  <si>
    <t>17H-0021245</t>
  </si>
  <si>
    <t>0021245</t>
  </si>
  <si>
    <t>86452</t>
  </si>
  <si>
    <t>17H-0021246</t>
  </si>
  <si>
    <t>0021246</t>
  </si>
  <si>
    <t>86453</t>
  </si>
  <si>
    <t>17H-0021247</t>
  </si>
  <si>
    <t>0021247</t>
  </si>
  <si>
    <t>86461</t>
  </si>
  <si>
    <t>17H-0021248</t>
  </si>
  <si>
    <t>0021248</t>
  </si>
  <si>
    <t>86464</t>
  </si>
  <si>
    <t>17H-0021249</t>
  </si>
  <si>
    <t>0021249</t>
  </si>
  <si>
    <t>86470</t>
  </si>
  <si>
    <t>17H-0021250</t>
  </si>
  <si>
    <t>0021250</t>
  </si>
  <si>
    <t>86471</t>
  </si>
  <si>
    <t>17H-0021251</t>
  </si>
  <si>
    <t>0021251</t>
  </si>
  <si>
    <t>86476</t>
  </si>
  <si>
    <t>18000572</t>
  </si>
  <si>
    <t>Đỗ Đặng Thái</t>
  </si>
  <si>
    <t>17H-0021252</t>
  </si>
  <si>
    <t>0021252</t>
  </si>
  <si>
    <t>86479</t>
  </si>
  <si>
    <t>18002856</t>
  </si>
  <si>
    <t>Thai</t>
  </si>
  <si>
    <t>17H-0021253</t>
  </si>
  <si>
    <t>0021253</t>
  </si>
  <si>
    <t>86480</t>
  </si>
  <si>
    <t>17H-0021254</t>
  </si>
  <si>
    <t>0021254</t>
  </si>
  <si>
    <t>86483</t>
  </si>
  <si>
    <t>18001888</t>
  </si>
  <si>
    <t>Phạm Võ Tấn</t>
  </si>
  <si>
    <t>17H-0021255</t>
  </si>
  <si>
    <t>0021255</t>
  </si>
  <si>
    <t>86507</t>
  </si>
  <si>
    <t>17H-0021256</t>
  </si>
  <si>
    <t>0021256</t>
  </si>
  <si>
    <t>86375</t>
  </si>
  <si>
    <t>17H-0021477</t>
  </si>
  <si>
    <t>0021477</t>
  </si>
  <si>
    <t>86377</t>
  </si>
  <si>
    <t>18003810</t>
  </si>
  <si>
    <t>17H-0021478</t>
  </si>
  <si>
    <t>0021478</t>
  </si>
  <si>
    <t>86378</t>
  </si>
  <si>
    <t>17H-0021479</t>
  </si>
  <si>
    <t>0021479</t>
  </si>
  <si>
    <t>86379</t>
  </si>
  <si>
    <t>17H-0021480</t>
  </si>
  <si>
    <t>0021480</t>
  </si>
  <si>
    <t>86382</t>
  </si>
  <si>
    <t>18003721</t>
  </si>
  <si>
    <t>17H-0021481</t>
  </si>
  <si>
    <t>0021481</t>
  </si>
  <si>
    <t>86384</t>
  </si>
  <si>
    <t>17H-0021482</t>
  </si>
  <si>
    <t>0021482</t>
  </si>
  <si>
    <t>86386</t>
  </si>
  <si>
    <t>18002681</t>
  </si>
  <si>
    <t>Nguyễn Chân</t>
  </si>
  <si>
    <t>17H-0021483</t>
  </si>
  <si>
    <t>0021483</t>
  </si>
  <si>
    <t>86390</t>
  </si>
  <si>
    <t>17H-0021484</t>
  </si>
  <si>
    <t>0021484</t>
  </si>
  <si>
    <t>86391</t>
  </si>
  <si>
    <t>18000161</t>
  </si>
  <si>
    <t>Dư Gia</t>
  </si>
  <si>
    <t>17H-0021485</t>
  </si>
  <si>
    <t>0021485</t>
  </si>
  <si>
    <t>86392</t>
  </si>
  <si>
    <t>18003348</t>
  </si>
  <si>
    <t>Ngô Trí</t>
  </si>
  <si>
    <t>22/10/2003</t>
  </si>
  <si>
    <t>17H-0021486</t>
  </si>
  <si>
    <t>0021486</t>
  </si>
  <si>
    <t>86393</t>
  </si>
  <si>
    <t>18000442</t>
  </si>
  <si>
    <t>Hà Quốc</t>
  </si>
  <si>
    <t>17H-0021487</t>
  </si>
  <si>
    <t>0021487</t>
  </si>
  <si>
    <t>86394</t>
  </si>
  <si>
    <t>17H-0021488</t>
  </si>
  <si>
    <t>0021488</t>
  </si>
  <si>
    <t>86395</t>
  </si>
  <si>
    <t>17H-0021489</t>
  </si>
  <si>
    <t>0021489</t>
  </si>
  <si>
    <t>86396</t>
  </si>
  <si>
    <t>17H-0021490</t>
  </si>
  <si>
    <t>0021490</t>
  </si>
  <si>
    <t>86397</t>
  </si>
  <si>
    <t>18004818</t>
  </si>
  <si>
    <t>Nguyễn Vũ Quốc</t>
  </si>
  <si>
    <t>17H-0021491</t>
  </si>
  <si>
    <t>0021491</t>
  </si>
  <si>
    <t>86398</t>
  </si>
  <si>
    <t>18004819</t>
  </si>
  <si>
    <t>Hoàng Ngọc Quyền</t>
  </si>
  <si>
    <t>17H-0021492</t>
  </si>
  <si>
    <t>0021492</t>
  </si>
  <si>
    <t>86399</t>
  </si>
  <si>
    <t>17H-0021493</t>
  </si>
  <si>
    <t>0021493</t>
  </si>
  <si>
    <t>86401</t>
  </si>
  <si>
    <t>18004908</t>
  </si>
  <si>
    <t>17H-0021494</t>
  </si>
  <si>
    <t>0021494</t>
  </si>
  <si>
    <t>86402</t>
  </si>
  <si>
    <t>18004669</t>
  </si>
  <si>
    <t>Hà Bình</t>
  </si>
  <si>
    <t>17H-0021495</t>
  </si>
  <si>
    <t>0021495</t>
  </si>
  <si>
    <t>86403</t>
  </si>
  <si>
    <t>18004182</t>
  </si>
  <si>
    <t>04/04/2000</t>
  </si>
  <si>
    <t>17H-0021496</t>
  </si>
  <si>
    <t>0021496</t>
  </si>
  <si>
    <t>86404</t>
  </si>
  <si>
    <t>18001256</t>
  </si>
  <si>
    <t>17H-0021497</t>
  </si>
  <si>
    <t>0021497</t>
  </si>
  <si>
    <t>86405</t>
  </si>
  <si>
    <t>17H-0021498</t>
  </si>
  <si>
    <t>0021498</t>
  </si>
  <si>
    <t>86406</t>
  </si>
  <si>
    <t>17H-0021499</t>
  </si>
  <si>
    <t>0021499</t>
  </si>
  <si>
    <t>86407</t>
  </si>
  <si>
    <t>17H-0021500</t>
  </si>
  <si>
    <t>0021500</t>
  </si>
  <si>
    <t>86408</t>
  </si>
  <si>
    <t>17H-0021501</t>
  </si>
  <si>
    <t>0021501</t>
  </si>
  <si>
    <t>86409</t>
  </si>
  <si>
    <t>18002366</t>
  </si>
  <si>
    <t>17H-0021502</t>
  </si>
  <si>
    <t>0021502</t>
  </si>
  <si>
    <t>86423</t>
  </si>
  <si>
    <t>17H-0021503</t>
  </si>
  <si>
    <t>0021503</t>
  </si>
  <si>
    <t>86429</t>
  </si>
  <si>
    <t>17H-0021504</t>
  </si>
  <si>
    <t>0021504</t>
  </si>
  <si>
    <t>86430</t>
  </si>
  <si>
    <t>17H-0021505</t>
  </si>
  <si>
    <t>0021505</t>
  </si>
  <si>
    <t>86439</t>
  </si>
  <si>
    <t>18004849</t>
  </si>
  <si>
    <t>17H-0021506</t>
  </si>
  <si>
    <t>0021506</t>
  </si>
  <si>
    <t>86444</t>
  </si>
  <si>
    <t>17H-0021507</t>
  </si>
  <si>
    <t>0021507</t>
  </si>
  <si>
    <t>86445</t>
  </si>
  <si>
    <t>18000414</t>
  </si>
  <si>
    <t>17H-0021508</t>
  </si>
  <si>
    <t>0021508</t>
  </si>
  <si>
    <t>86448</t>
  </si>
  <si>
    <t>17H-0021509</t>
  </si>
  <si>
    <t>0021509</t>
  </si>
  <si>
    <t>86454</t>
  </si>
  <si>
    <t>17H-0021510</t>
  </si>
  <si>
    <t>0021510</t>
  </si>
  <si>
    <t>86455</t>
  </si>
  <si>
    <t>18001464</t>
  </si>
  <si>
    <t>17H-0021511</t>
  </si>
  <si>
    <t>0021511</t>
  </si>
  <si>
    <t>86456</t>
  </si>
  <si>
    <t>18003691</t>
  </si>
  <si>
    <t>Nguyễn Canh</t>
  </si>
  <si>
    <t>17H-0021512</t>
  </si>
  <si>
    <t>0021512</t>
  </si>
  <si>
    <t>86457</t>
  </si>
  <si>
    <t>17H-0021513</t>
  </si>
  <si>
    <t>0021513</t>
  </si>
  <si>
    <t>86458</t>
  </si>
  <si>
    <t>18001602</t>
  </si>
  <si>
    <t>Trình Lâm Gia</t>
  </si>
  <si>
    <t>17H-0021514</t>
  </si>
  <si>
    <t>0021514</t>
  </si>
  <si>
    <t>86459</t>
  </si>
  <si>
    <t>17H-0021515</t>
  </si>
  <si>
    <t>0021515</t>
  </si>
  <si>
    <t>86460</t>
  </si>
  <si>
    <t>18001761</t>
  </si>
  <si>
    <t>17H-0021516</t>
  </si>
  <si>
    <t>0021516</t>
  </si>
  <si>
    <t>86462</t>
  </si>
  <si>
    <t>18003182</t>
  </si>
  <si>
    <t>17H-0021517</t>
  </si>
  <si>
    <t>0021517</t>
  </si>
  <si>
    <t>86463</t>
  </si>
  <si>
    <t>17H-0021518</t>
  </si>
  <si>
    <t>0021518</t>
  </si>
  <si>
    <t>86465</t>
  </si>
  <si>
    <t>17H-0021519</t>
  </si>
  <si>
    <t>0021519</t>
  </si>
  <si>
    <t>86466</t>
  </si>
  <si>
    <t>17002328</t>
  </si>
  <si>
    <t>17H-0021520</t>
  </si>
  <si>
    <t>0021520</t>
  </si>
  <si>
    <t>86467</t>
  </si>
  <si>
    <t>18004426</t>
  </si>
  <si>
    <t>Đinh Quang</t>
  </si>
  <si>
    <t>17H-0021521</t>
  </si>
  <si>
    <t>0021521</t>
  </si>
  <si>
    <t>86468</t>
  </si>
  <si>
    <t>17H-0021522</t>
  </si>
  <si>
    <t>0021522</t>
  </si>
  <si>
    <t>86469</t>
  </si>
  <si>
    <t>18002060</t>
  </si>
  <si>
    <t>17H-0021523</t>
  </si>
  <si>
    <t>0021523</t>
  </si>
  <si>
    <t>86472</t>
  </si>
  <si>
    <t>17H-0021524</t>
  </si>
  <si>
    <t>0021524</t>
  </si>
  <si>
    <t>86473</t>
  </si>
  <si>
    <t>18004094</t>
  </si>
  <si>
    <t>17H-0021525</t>
  </si>
  <si>
    <t>0021525</t>
  </si>
  <si>
    <t>86474</t>
  </si>
  <si>
    <t>18003877</t>
  </si>
  <si>
    <t>27/05/2000</t>
  </si>
  <si>
    <t>17H-0021526</t>
  </si>
  <si>
    <t>0021526</t>
  </si>
  <si>
    <t>86475</t>
  </si>
  <si>
    <t>17H-0021527</t>
  </si>
  <si>
    <t>0021527</t>
  </si>
  <si>
    <t>86477</t>
  </si>
  <si>
    <t>17H-0021528</t>
  </si>
  <si>
    <t>0021528</t>
  </si>
  <si>
    <t>86481</t>
  </si>
  <si>
    <t>18002457</t>
  </si>
  <si>
    <t>17H-0021529</t>
  </si>
  <si>
    <t>0021529</t>
  </si>
  <si>
    <t>86482</t>
  </si>
  <si>
    <t>17H-0021623</t>
  </si>
  <si>
    <t>0021623</t>
  </si>
  <si>
    <t>86484</t>
  </si>
  <si>
    <t>18003240</t>
  </si>
  <si>
    <t>17H-0021624</t>
  </si>
  <si>
    <t>0021624</t>
  </si>
  <si>
    <t>86485</t>
  </si>
  <si>
    <t>17H-0021625</t>
  </si>
  <si>
    <t>0021625</t>
  </si>
  <si>
    <t>86486</t>
  </si>
  <si>
    <t>17H-0021626</t>
  </si>
  <si>
    <t>0021626</t>
  </si>
  <si>
    <t>86488</t>
  </si>
  <si>
    <t>18004275</t>
  </si>
  <si>
    <t>Châu Hồ Thiên</t>
  </si>
  <si>
    <t>17H-0021627</t>
  </si>
  <si>
    <t>0021627</t>
  </si>
  <si>
    <t>86489</t>
  </si>
  <si>
    <t>17H-0021628</t>
  </si>
  <si>
    <t>0021628</t>
  </si>
  <si>
    <t>86487</t>
  </si>
  <si>
    <t>18000162</t>
  </si>
  <si>
    <t>17H-0021629</t>
  </si>
  <si>
    <t>0021629</t>
  </si>
  <si>
    <t>86490</t>
  </si>
  <si>
    <t>17H-0021630</t>
  </si>
  <si>
    <t>0021630</t>
  </si>
  <si>
    <t>86492</t>
  </si>
  <si>
    <t>18002130</t>
  </si>
  <si>
    <t>17H-0021631</t>
  </si>
  <si>
    <t>0021631</t>
  </si>
  <si>
    <t>86491</t>
  </si>
  <si>
    <t>17H-0021632</t>
  </si>
  <si>
    <t>0021632</t>
  </si>
  <si>
    <t>86493</t>
  </si>
  <si>
    <t>17H-0021633</t>
  </si>
  <si>
    <t>0021633</t>
  </si>
  <si>
    <t>86494</t>
  </si>
  <si>
    <t>17H-0021634</t>
  </si>
  <si>
    <t>0021634</t>
  </si>
  <si>
    <t>86495</t>
  </si>
  <si>
    <t>18002507</t>
  </si>
  <si>
    <t>Ngô Phước</t>
  </si>
  <si>
    <t>17H-0021635</t>
  </si>
  <si>
    <t>0021635</t>
  </si>
  <si>
    <t>86496</t>
  </si>
  <si>
    <t>18004213</t>
  </si>
  <si>
    <t>Nguyễn Hà Ngọc</t>
  </si>
  <si>
    <t>17H-0021636</t>
  </si>
  <si>
    <t>0021636</t>
  </si>
  <si>
    <t>86497</t>
  </si>
  <si>
    <t>18004777</t>
  </si>
  <si>
    <t>17H-0021637</t>
  </si>
  <si>
    <t>0021637</t>
  </si>
  <si>
    <t>86498</t>
  </si>
  <si>
    <t>17H-0021638</t>
  </si>
  <si>
    <t>0021638</t>
  </si>
  <si>
    <t>86499</t>
  </si>
  <si>
    <t>17H-0021639</t>
  </si>
  <si>
    <t>0021639</t>
  </si>
  <si>
    <t>86500</t>
  </si>
  <si>
    <t>17H-0021640</t>
  </si>
  <si>
    <t>0021640</t>
  </si>
  <si>
    <t>86501</t>
  </si>
  <si>
    <t>17H-0021641</t>
  </si>
  <si>
    <t>0021641</t>
  </si>
  <si>
    <t>86503</t>
  </si>
  <si>
    <t>18004236</t>
  </si>
  <si>
    <t>Dương Hoài</t>
  </si>
  <si>
    <t>17H-0021642</t>
  </si>
  <si>
    <t>0021642</t>
  </si>
  <si>
    <t>86504</t>
  </si>
  <si>
    <t>17H-0021643</t>
  </si>
  <si>
    <t>0021643</t>
  </si>
  <si>
    <t>86505</t>
  </si>
  <si>
    <t>18000118</t>
  </si>
  <si>
    <t>Bạch Minh</t>
  </si>
  <si>
    <t>17H-0021644</t>
  </si>
  <si>
    <t>0021644</t>
  </si>
  <si>
    <t>86506</t>
  </si>
  <si>
    <t>17H-0021645</t>
  </si>
  <si>
    <t>0021645</t>
  </si>
  <si>
    <t>86508</t>
  </si>
  <si>
    <t>17H-0021646</t>
  </si>
  <si>
    <t>0021646</t>
  </si>
  <si>
    <t>86509</t>
  </si>
  <si>
    <t>17H-0021647</t>
  </si>
  <si>
    <t>0021647</t>
  </si>
  <si>
    <t>Năm trăm chín mươi hai triệu, bốn trăm tám mươi chín ngàn đồng.</t>
  </si>
  <si>
    <t>(Ngày21 /03/2019)</t>
  </si>
  <si>
    <t>86553</t>
  </si>
  <si>
    <t>22/03/2019</t>
  </si>
  <si>
    <t>17H-0021531</t>
  </si>
  <si>
    <t>0021531</t>
  </si>
  <si>
    <t>86562</t>
  </si>
  <si>
    <t>17H-0021532</t>
  </si>
  <si>
    <t>0021532</t>
  </si>
  <si>
    <t>86581</t>
  </si>
  <si>
    <t>17H-0021533</t>
  </si>
  <si>
    <t>0021533</t>
  </si>
  <si>
    <t>86582</t>
  </si>
  <si>
    <t>17H-0021534</t>
  </si>
  <si>
    <t>0021534</t>
  </si>
  <si>
    <t>86587</t>
  </si>
  <si>
    <t>17004399</t>
  </si>
  <si>
    <t>Phạm Thảo</t>
  </si>
  <si>
    <t>17H-0021535</t>
  </si>
  <si>
    <t>0021535</t>
  </si>
  <si>
    <t>86588</t>
  </si>
  <si>
    <t>18004080</t>
  </si>
  <si>
    <t>17H-0021536</t>
  </si>
  <si>
    <t>0021536</t>
  </si>
  <si>
    <t>86589</t>
  </si>
  <si>
    <t>17H-0021537</t>
  </si>
  <si>
    <t>0021537</t>
  </si>
  <si>
    <t>86600</t>
  </si>
  <si>
    <t>18001683</t>
  </si>
  <si>
    <t>09/02/2000</t>
  </si>
  <si>
    <t>17H-0021538</t>
  </si>
  <si>
    <t>0021538</t>
  </si>
  <si>
    <t>86603</t>
  </si>
  <si>
    <t>17H-0021539</t>
  </si>
  <si>
    <t>0021539</t>
  </si>
  <si>
    <t>86606</t>
  </si>
  <si>
    <t>18001967</t>
  </si>
  <si>
    <t>17H-0021540</t>
  </si>
  <si>
    <t>0021540</t>
  </si>
  <si>
    <t>86608</t>
  </si>
  <si>
    <t>18000213</t>
  </si>
  <si>
    <t>17H-0021541</t>
  </si>
  <si>
    <t>0021541</t>
  </si>
  <si>
    <t>86610</t>
  </si>
  <si>
    <t>18001815</t>
  </si>
  <si>
    <t>17H-0021542</t>
  </si>
  <si>
    <t>0021542</t>
  </si>
  <si>
    <t>86617</t>
  </si>
  <si>
    <t>17H-0021543</t>
  </si>
  <si>
    <t>0021543</t>
  </si>
  <si>
    <t>86619</t>
  </si>
  <si>
    <t>17H-0021544</t>
  </si>
  <si>
    <t>0021544</t>
  </si>
  <si>
    <t>86625</t>
  </si>
  <si>
    <t>18003235</t>
  </si>
  <si>
    <t>Boon</t>
  </si>
  <si>
    <t>17H-0021545</t>
  </si>
  <si>
    <t>0021545</t>
  </si>
  <si>
    <t>86510</t>
  </si>
  <si>
    <t>18000575</t>
  </si>
  <si>
    <t>17H-0021648</t>
  </si>
  <si>
    <t>0021648</t>
  </si>
  <si>
    <t>86511</t>
  </si>
  <si>
    <t>18003902</t>
  </si>
  <si>
    <t>Trần Ngô Hải</t>
  </si>
  <si>
    <t>17H-0021649</t>
  </si>
  <si>
    <t>0021649</t>
  </si>
  <si>
    <t>86512</t>
  </si>
  <si>
    <t>17H-0021650</t>
  </si>
  <si>
    <t>0021650</t>
  </si>
  <si>
    <t>86513</t>
  </si>
  <si>
    <t>17H-0021651</t>
  </si>
  <si>
    <t>0021651</t>
  </si>
  <si>
    <t>86514</t>
  </si>
  <si>
    <t>18000579</t>
  </si>
  <si>
    <t>26/12/2003</t>
  </si>
  <si>
    <t>17H-0021652</t>
  </si>
  <si>
    <t>0021652</t>
  </si>
  <si>
    <t>86515</t>
  </si>
  <si>
    <t>17H-0021653</t>
  </si>
  <si>
    <t>0021653</t>
  </si>
  <si>
    <t>86517</t>
  </si>
  <si>
    <t>17H-0021654</t>
  </si>
  <si>
    <t>0021654</t>
  </si>
  <si>
    <t>86519</t>
  </si>
  <si>
    <t>18000307</t>
  </si>
  <si>
    <t>17H-0021655</t>
  </si>
  <si>
    <t>0021655</t>
  </si>
  <si>
    <t>86520</t>
  </si>
  <si>
    <t>18001889</t>
  </si>
  <si>
    <t>17H-0021656</t>
  </si>
  <si>
    <t>0021656</t>
  </si>
  <si>
    <t>86521</t>
  </si>
  <si>
    <t>17H-0021657</t>
  </si>
  <si>
    <t>0021657</t>
  </si>
  <si>
    <t>86522</t>
  </si>
  <si>
    <t>17H-0021658</t>
  </si>
  <si>
    <t>0021658</t>
  </si>
  <si>
    <t>86523</t>
  </si>
  <si>
    <t>18001719</t>
  </si>
  <si>
    <t>17H-0021659</t>
  </si>
  <si>
    <t>0021659</t>
  </si>
  <si>
    <t>86524</t>
  </si>
  <si>
    <t>18004072</t>
  </si>
  <si>
    <t>17H-0021660</t>
  </si>
  <si>
    <t>0021660</t>
  </si>
  <si>
    <t>86525</t>
  </si>
  <si>
    <t>17H-0021661</t>
  </si>
  <si>
    <t>0021661</t>
  </si>
  <si>
    <t>86526</t>
  </si>
  <si>
    <t>18001951</t>
  </si>
  <si>
    <t>17H-0021662</t>
  </si>
  <si>
    <t>0021662</t>
  </si>
  <si>
    <t>86527</t>
  </si>
  <si>
    <t>17H-0021663</t>
  </si>
  <si>
    <t>0021663</t>
  </si>
  <si>
    <t>86528</t>
  </si>
  <si>
    <t>17H-0021664</t>
  </si>
  <si>
    <t>0021664</t>
  </si>
  <si>
    <t>86529</t>
  </si>
  <si>
    <t>17H-0021665</t>
  </si>
  <si>
    <t>0021665</t>
  </si>
  <si>
    <t>86530</t>
  </si>
  <si>
    <t>17H-0021666</t>
  </si>
  <si>
    <t>0021666</t>
  </si>
  <si>
    <t>86531</t>
  </si>
  <si>
    <t>17H-0021667</t>
  </si>
  <si>
    <t>0021667</t>
  </si>
  <si>
    <t>86532</t>
  </si>
  <si>
    <t>17H-0021668</t>
  </si>
  <si>
    <t>0021668</t>
  </si>
  <si>
    <t>86533</t>
  </si>
  <si>
    <t>17H-0021669</t>
  </si>
  <si>
    <t>0021669</t>
  </si>
  <si>
    <t>86534</t>
  </si>
  <si>
    <t>18004477</t>
  </si>
  <si>
    <t>17H-0021670</t>
  </si>
  <si>
    <t>0021670</t>
  </si>
  <si>
    <t>86535</t>
  </si>
  <si>
    <t>18004115</t>
  </si>
  <si>
    <t>17H-0021671</t>
  </si>
  <si>
    <t>0021671</t>
  </si>
  <si>
    <t>86536</t>
  </si>
  <si>
    <t>17H-0021672</t>
  </si>
  <si>
    <t>0021672</t>
  </si>
  <si>
    <t>86537</t>
  </si>
  <si>
    <t>18001820</t>
  </si>
  <si>
    <t>17H-0021673</t>
  </si>
  <si>
    <t>0021673</t>
  </si>
  <si>
    <t>86538</t>
  </si>
  <si>
    <t>17004068</t>
  </si>
  <si>
    <t>Vũ Bá</t>
  </si>
  <si>
    <t>17H-0021674</t>
  </si>
  <si>
    <t>0021674</t>
  </si>
  <si>
    <t>86539</t>
  </si>
  <si>
    <t>18001786</t>
  </si>
  <si>
    <t>03/09/2000</t>
  </si>
  <si>
    <t>17H-0021675</t>
  </si>
  <si>
    <t>0021675</t>
  </si>
  <si>
    <t>86540</t>
  </si>
  <si>
    <t>17H-0021676</t>
  </si>
  <si>
    <t>0021676</t>
  </si>
  <si>
    <t>86541</t>
  </si>
  <si>
    <t>18001512</t>
  </si>
  <si>
    <t>17H-0021677</t>
  </si>
  <si>
    <t>0021677</t>
  </si>
  <si>
    <t>86542</t>
  </si>
  <si>
    <t>17H-0021678</t>
  </si>
  <si>
    <t>0021678</t>
  </si>
  <si>
    <t>86543</t>
  </si>
  <si>
    <t>17H-0021679</t>
  </si>
  <si>
    <t>0021679</t>
  </si>
  <si>
    <t>86544</t>
  </si>
  <si>
    <t>18002601</t>
  </si>
  <si>
    <t>Mai Công</t>
  </si>
  <si>
    <t>17H-0021680</t>
  </si>
  <si>
    <t>0021680</t>
  </si>
  <si>
    <t>86545</t>
  </si>
  <si>
    <t>17H-0021681</t>
  </si>
  <si>
    <t>0021681</t>
  </si>
  <si>
    <t>86546</t>
  </si>
  <si>
    <t>18000086</t>
  </si>
  <si>
    <t>Đỗ Thế</t>
  </si>
  <si>
    <t>17H-0021682</t>
  </si>
  <si>
    <t>0021682</t>
  </si>
  <si>
    <t>86547</t>
  </si>
  <si>
    <t>18003484</t>
  </si>
  <si>
    <t>17H-0021683</t>
  </si>
  <si>
    <t>0021683</t>
  </si>
  <si>
    <t>86548</t>
  </si>
  <si>
    <t>18002364</t>
  </si>
  <si>
    <t>Bùi Nguyễn Minh</t>
  </si>
  <si>
    <t>17H-0021684</t>
  </si>
  <si>
    <t>0021684</t>
  </si>
  <si>
    <t>86552</t>
  </si>
  <si>
    <t>18003930</t>
  </si>
  <si>
    <t>17H-0021685</t>
  </si>
  <si>
    <t>0021685</t>
  </si>
  <si>
    <t>86554</t>
  </si>
  <si>
    <t>17H-0021686</t>
  </si>
  <si>
    <t>0021686</t>
  </si>
  <si>
    <t>86555</t>
  </si>
  <si>
    <t>17000623</t>
  </si>
  <si>
    <t>Lê Việt</t>
  </si>
  <si>
    <t>17H-0021687</t>
  </si>
  <si>
    <t>0021687</t>
  </si>
  <si>
    <t>86556</t>
  </si>
  <si>
    <t>18003592</t>
  </si>
  <si>
    <t>Nguyễn Trần Hải</t>
  </si>
  <si>
    <t>17H-0021688</t>
  </si>
  <si>
    <t>0021688</t>
  </si>
  <si>
    <t>86557</t>
  </si>
  <si>
    <t>18004410</t>
  </si>
  <si>
    <t>Lê Huỳnh Minh</t>
  </si>
  <si>
    <t>17H-0021689</t>
  </si>
  <si>
    <t>0021689</t>
  </si>
  <si>
    <t>86558</t>
  </si>
  <si>
    <t>17H-0021690</t>
  </si>
  <si>
    <t>0021690</t>
  </si>
  <si>
    <t>86559</t>
  </si>
  <si>
    <t>17H-0021691</t>
  </si>
  <si>
    <t>0021691</t>
  </si>
  <si>
    <t>86560</t>
  </si>
  <si>
    <t>17H-0021692</t>
  </si>
  <si>
    <t>0021692</t>
  </si>
  <si>
    <t>86561</t>
  </si>
  <si>
    <t>17H-0021693</t>
  </si>
  <si>
    <t>0021693</t>
  </si>
  <si>
    <t>86563</t>
  </si>
  <si>
    <t>17H-0021694</t>
  </si>
  <si>
    <t>0021694</t>
  </si>
  <si>
    <t>86564</t>
  </si>
  <si>
    <t>18000440</t>
  </si>
  <si>
    <t>18/03/2002</t>
  </si>
  <si>
    <t>17H-0021695</t>
  </si>
  <si>
    <t>0021695</t>
  </si>
  <si>
    <t>86567</t>
  </si>
  <si>
    <t>17H-0021696</t>
  </si>
  <si>
    <t>0021696</t>
  </si>
  <si>
    <t>86568</t>
  </si>
  <si>
    <t>18003088</t>
  </si>
  <si>
    <t>17H-0021697</t>
  </si>
  <si>
    <t>0021697</t>
  </si>
  <si>
    <t>86569</t>
  </si>
  <si>
    <t>18002991</t>
  </si>
  <si>
    <t>17H-0021698</t>
  </si>
  <si>
    <t>0021698</t>
  </si>
  <si>
    <t>86570</t>
  </si>
  <si>
    <t>17H-0021699</t>
  </si>
  <si>
    <t>0021699</t>
  </si>
  <si>
    <t>86571</t>
  </si>
  <si>
    <t>17H-0021700</t>
  </si>
  <si>
    <t>0021700</t>
  </si>
  <si>
    <t>86572</t>
  </si>
  <si>
    <t>17H-0021701</t>
  </si>
  <si>
    <t>0021701</t>
  </si>
  <si>
    <t>86573</t>
  </si>
  <si>
    <t>17H-0021702</t>
  </si>
  <si>
    <t>0021702</t>
  </si>
  <si>
    <t>86575</t>
  </si>
  <si>
    <t>17H-0021703</t>
  </si>
  <si>
    <t>0021703</t>
  </si>
  <si>
    <t>86576</t>
  </si>
  <si>
    <t>17H-0021704</t>
  </si>
  <si>
    <t>0021704</t>
  </si>
  <si>
    <t>86577</t>
  </si>
  <si>
    <t>18000089</t>
  </si>
  <si>
    <t>Vũ Mạnh</t>
  </si>
  <si>
    <t>06/05/2003</t>
  </si>
  <si>
    <t>17H-0021705</t>
  </si>
  <si>
    <t>0021705</t>
  </si>
  <si>
    <t>86578</t>
  </si>
  <si>
    <t>17H-0021706</t>
  </si>
  <si>
    <t>0021706</t>
  </si>
  <si>
    <t>86579</t>
  </si>
  <si>
    <t>18001864</t>
  </si>
  <si>
    <t>17H-0021707</t>
  </si>
  <si>
    <t>0021707</t>
  </si>
  <si>
    <t>86580</t>
  </si>
  <si>
    <t>17H-0021708</t>
  </si>
  <si>
    <t>0021708</t>
  </si>
  <si>
    <t>86583</t>
  </si>
  <si>
    <t>18003322</t>
  </si>
  <si>
    <t>17H-0021709</t>
  </si>
  <si>
    <t>0021709</t>
  </si>
  <si>
    <t>86584</t>
  </si>
  <si>
    <t>17H-0021710</t>
  </si>
  <si>
    <t>0021710</t>
  </si>
  <si>
    <t>86585</t>
  </si>
  <si>
    <t>17H-0021711</t>
  </si>
  <si>
    <t>0021711</t>
  </si>
  <si>
    <t>86586</t>
  </si>
  <si>
    <t>18003391</t>
  </si>
  <si>
    <t>17H-0021712</t>
  </si>
  <si>
    <t>0021712</t>
  </si>
  <si>
    <t>86590</t>
  </si>
  <si>
    <t>17H-0021713</t>
  </si>
  <si>
    <t>0021713</t>
  </si>
  <si>
    <t>86591</t>
  </si>
  <si>
    <t>17H-0021714</t>
  </si>
  <si>
    <t>0021714</t>
  </si>
  <si>
    <t>86592</t>
  </si>
  <si>
    <t>18001608</t>
  </si>
  <si>
    <t>15/02/2003</t>
  </si>
  <si>
    <t>17H-0021715</t>
  </si>
  <si>
    <t>0021715</t>
  </si>
  <si>
    <t>86593</t>
  </si>
  <si>
    <t>17H-0021716</t>
  </si>
  <si>
    <t>0021716</t>
  </si>
  <si>
    <t>86594</t>
  </si>
  <si>
    <t>17H-0021717</t>
  </si>
  <si>
    <t>0021717</t>
  </si>
  <si>
    <t>86595</t>
  </si>
  <si>
    <t>17H-0021718</t>
  </si>
  <si>
    <t>0021718</t>
  </si>
  <si>
    <t>86597</t>
  </si>
  <si>
    <t>18001715</t>
  </si>
  <si>
    <t>Phạm Lê Thành</t>
  </si>
  <si>
    <t>17H-0021719</t>
  </si>
  <si>
    <t>0021719</t>
  </si>
  <si>
    <t>86598</t>
  </si>
  <si>
    <t>18004632</t>
  </si>
  <si>
    <t>17H-0021720</t>
  </si>
  <si>
    <t>0021720</t>
  </si>
  <si>
    <t>86599</t>
  </si>
  <si>
    <t>18004244</t>
  </si>
  <si>
    <t>17H-0021721</t>
  </si>
  <si>
    <t>0021721</t>
  </si>
  <si>
    <t>86601</t>
  </si>
  <si>
    <t>18003355</t>
  </si>
  <si>
    <t>17H-0021722</t>
  </si>
  <si>
    <t>0021722</t>
  </si>
  <si>
    <t>86602</t>
  </si>
  <si>
    <t>17H-0021723</t>
  </si>
  <si>
    <t>0021723</t>
  </si>
  <si>
    <t>86604</t>
  </si>
  <si>
    <t>17H-0021724</t>
  </si>
  <si>
    <t>0021724</t>
  </si>
  <si>
    <t>86605</t>
  </si>
  <si>
    <t>18002616</t>
  </si>
  <si>
    <t>17H-0021725</t>
  </si>
  <si>
    <t>0021725</t>
  </si>
  <si>
    <t>86607</t>
  </si>
  <si>
    <t>18000506</t>
  </si>
  <si>
    <t>17H-0021726</t>
  </si>
  <si>
    <t>0021726</t>
  </si>
  <si>
    <t>86609</t>
  </si>
  <si>
    <t>18004659</t>
  </si>
  <si>
    <t>Lâm Bích</t>
  </si>
  <si>
    <t>17H-0021727</t>
  </si>
  <si>
    <t>0021727</t>
  </si>
  <si>
    <t>86613</t>
  </si>
  <si>
    <t>18000224</t>
  </si>
  <si>
    <t>Trần Nhật Minh</t>
  </si>
  <si>
    <t>17H-0021728</t>
  </si>
  <si>
    <t>0021728</t>
  </si>
  <si>
    <t>86614</t>
  </si>
  <si>
    <t>18003761</t>
  </si>
  <si>
    <t>17H-0021729</t>
  </si>
  <si>
    <t>0021729</t>
  </si>
  <si>
    <t>86615</t>
  </si>
  <si>
    <t>17H-0021730</t>
  </si>
  <si>
    <t>0021730</t>
  </si>
  <si>
    <t>86616</t>
  </si>
  <si>
    <t>17H-0021731</t>
  </si>
  <si>
    <t>0021731</t>
  </si>
  <si>
    <t>86618</t>
  </si>
  <si>
    <t>17H-0021732</t>
  </si>
  <si>
    <t>0021732</t>
  </si>
  <si>
    <t>86620</t>
  </si>
  <si>
    <t>17H-0021733</t>
  </si>
  <si>
    <t>0021733</t>
  </si>
  <si>
    <t>86621</t>
  </si>
  <si>
    <t>17H-0021734</t>
  </si>
  <si>
    <t>0021734</t>
  </si>
  <si>
    <t>86622</t>
  </si>
  <si>
    <t>17H-0021735</t>
  </si>
  <si>
    <t>0021735</t>
  </si>
  <si>
    <t>86623</t>
  </si>
  <si>
    <t>18003394</t>
  </si>
  <si>
    <t>17H-0021736</t>
  </si>
  <si>
    <t>0021736</t>
  </si>
  <si>
    <t>86624</t>
  </si>
  <si>
    <t>17H-0021737</t>
  </si>
  <si>
    <t>0021737</t>
  </si>
  <si>
    <t>86626</t>
  </si>
  <si>
    <t>17H-0021738</t>
  </si>
  <si>
    <t>0021738</t>
  </si>
  <si>
    <t>86627</t>
  </si>
  <si>
    <t>17H-0021739</t>
  </si>
  <si>
    <t>0021739</t>
  </si>
  <si>
    <t>86628</t>
  </si>
  <si>
    <t>17H-0021740</t>
  </si>
  <si>
    <t>0021740</t>
  </si>
  <si>
    <t>86637</t>
  </si>
  <si>
    <t>17H-0021741</t>
  </si>
  <si>
    <t>0021741</t>
  </si>
  <si>
    <t>86638</t>
  </si>
  <si>
    <t>17002453</t>
  </si>
  <si>
    <t>17H-0021742</t>
  </si>
  <si>
    <t>0021742</t>
  </si>
  <si>
    <t>86639</t>
  </si>
  <si>
    <t>17H-0021743</t>
  </si>
  <si>
    <t>0021743</t>
  </si>
  <si>
    <t>86640</t>
  </si>
  <si>
    <t>18000370</t>
  </si>
  <si>
    <t>Lộ Phú Tấn</t>
  </si>
  <si>
    <t>17H-0021744</t>
  </si>
  <si>
    <t>0021744</t>
  </si>
  <si>
    <t>86641</t>
  </si>
  <si>
    <t>18000335</t>
  </si>
  <si>
    <t>17H-0021745</t>
  </si>
  <si>
    <t>0021745</t>
  </si>
  <si>
    <t>86642</t>
  </si>
  <si>
    <t>18001517</t>
  </si>
  <si>
    <t>17H-0021746</t>
  </si>
  <si>
    <t>0021746</t>
  </si>
  <si>
    <t>86643</t>
  </si>
  <si>
    <t>17H-0021747</t>
  </si>
  <si>
    <t>0021747</t>
  </si>
  <si>
    <t>86644</t>
  </si>
  <si>
    <t>17003703</t>
  </si>
  <si>
    <t>17H-0021748</t>
  </si>
  <si>
    <t>0021748</t>
  </si>
  <si>
    <t>86645</t>
  </si>
  <si>
    <t>17H-0021749</t>
  </si>
  <si>
    <t>0021749</t>
  </si>
  <si>
    <t>86646</t>
  </si>
  <si>
    <t>17H-0021750</t>
  </si>
  <si>
    <t>0021750</t>
  </si>
  <si>
    <t>86647</t>
  </si>
  <si>
    <t>17H-0021751</t>
  </si>
  <si>
    <t>0021751</t>
  </si>
  <si>
    <t>86648</t>
  </si>
  <si>
    <t>18004739</t>
  </si>
  <si>
    <t>17H-0021752</t>
  </si>
  <si>
    <t>0021752</t>
  </si>
  <si>
    <t>86651</t>
  </si>
  <si>
    <t>17H-0021753</t>
  </si>
  <si>
    <t>0021753</t>
  </si>
  <si>
    <t>86652</t>
  </si>
  <si>
    <t>17H-0021754</t>
  </si>
  <si>
    <t>0021754</t>
  </si>
  <si>
    <t>86653</t>
  </si>
  <si>
    <t>18002440</t>
  </si>
  <si>
    <t>17H-0021755</t>
  </si>
  <si>
    <t>0021755</t>
  </si>
  <si>
    <t>86654</t>
  </si>
  <si>
    <t>18002477</t>
  </si>
  <si>
    <t>17H-0021756</t>
  </si>
  <si>
    <t>0021756</t>
  </si>
  <si>
    <t>86656</t>
  </si>
  <si>
    <t>17H-0021757</t>
  </si>
  <si>
    <t>0021757</t>
  </si>
  <si>
    <t>86657</t>
  </si>
  <si>
    <t>17H-0021758</t>
  </si>
  <si>
    <t>0021758</t>
  </si>
  <si>
    <t>86658</t>
  </si>
  <si>
    <t>17H-0021759</t>
  </si>
  <si>
    <t>0021759</t>
  </si>
  <si>
    <t>86659</t>
  </si>
  <si>
    <t>18000259</t>
  </si>
  <si>
    <t>06/01/2003</t>
  </si>
  <si>
    <t>17H-0021760</t>
  </si>
  <si>
    <t>0021760</t>
  </si>
  <si>
    <t>86660</t>
  </si>
  <si>
    <t>18004109</t>
  </si>
  <si>
    <t>17H-0021761</t>
  </si>
  <si>
    <t>0021761</t>
  </si>
  <si>
    <t>86661</t>
  </si>
  <si>
    <t>18003219</t>
  </si>
  <si>
    <t>Hoàng Thị Minh</t>
  </si>
  <si>
    <t>17H-0021762</t>
  </si>
  <si>
    <t>0021762</t>
  </si>
  <si>
    <t>86662</t>
  </si>
  <si>
    <t>18000207</t>
  </si>
  <si>
    <t>17H-0021763</t>
  </si>
  <si>
    <t>0021763</t>
  </si>
  <si>
    <t>86663</t>
  </si>
  <si>
    <t>17H-0021764</t>
  </si>
  <si>
    <t>0021764</t>
  </si>
  <si>
    <t>86664</t>
  </si>
  <si>
    <t>17H-0021765</t>
  </si>
  <si>
    <t>0021765</t>
  </si>
  <si>
    <t>86665</t>
  </si>
  <si>
    <t>18004471</t>
  </si>
  <si>
    <t>17H-0021766</t>
  </si>
  <si>
    <t>0021766</t>
  </si>
  <si>
    <t>86669</t>
  </si>
  <si>
    <t>17H-0021767</t>
  </si>
  <si>
    <t>0021767</t>
  </si>
  <si>
    <t>86671</t>
  </si>
  <si>
    <t>17H-0021768</t>
  </si>
  <si>
    <t>0021768</t>
  </si>
  <si>
    <t>86672</t>
  </si>
  <si>
    <t>18000291</t>
  </si>
  <si>
    <t>Hành Hữu Minh</t>
  </si>
  <si>
    <t>17H-0021769</t>
  </si>
  <si>
    <t>0021769</t>
  </si>
  <si>
    <t>86673</t>
  </si>
  <si>
    <t>17H-0021770</t>
  </si>
  <si>
    <t>0021770</t>
  </si>
  <si>
    <t>86674</t>
  </si>
  <si>
    <t>17H-0021771</t>
  </si>
  <si>
    <t>0021771</t>
  </si>
  <si>
    <t>86675</t>
  </si>
  <si>
    <t>18004319</t>
  </si>
  <si>
    <t>17H-0021772</t>
  </si>
  <si>
    <t>0021772</t>
  </si>
  <si>
    <t>86676</t>
  </si>
  <si>
    <t>17H-0021773</t>
  </si>
  <si>
    <t>0021773</t>
  </si>
  <si>
    <t>86677</t>
  </si>
  <si>
    <t>18004683</t>
  </si>
  <si>
    <t>Đỗ Danh</t>
  </si>
  <si>
    <t>17H-0021774</t>
  </si>
  <si>
    <t>0021774</t>
  </si>
  <si>
    <t>86678</t>
  </si>
  <si>
    <t>17H-0021775</t>
  </si>
  <si>
    <t>0021775</t>
  </si>
  <si>
    <t>86679</t>
  </si>
  <si>
    <t>17H-0021776</t>
  </si>
  <si>
    <t>0021776</t>
  </si>
  <si>
    <t>0021530</t>
  </si>
  <si>
    <t>Sáu trăm bảy mươi triệu, hai trăm mười hai ngàn đồng.</t>
  </si>
  <si>
    <t>TP. HCM, ngày 22 tháng 03 năm 2019</t>
  </si>
  <si>
    <t>(Ngày22 /03/2019)</t>
  </si>
  <si>
    <t>(Ngày23 /03/2019)</t>
  </si>
  <si>
    <t>86680</t>
  </si>
  <si>
    <t>23/03/2019</t>
  </si>
  <si>
    <t>17H-0021777</t>
  </si>
  <si>
    <t>0021777</t>
  </si>
  <si>
    <t>86681</t>
  </si>
  <si>
    <t>17H-0021778</t>
  </si>
  <si>
    <t>0021778</t>
  </si>
  <si>
    <t>86682</t>
  </si>
  <si>
    <t>17H-0021779</t>
  </si>
  <si>
    <t>0021779</t>
  </si>
  <si>
    <t>86683</t>
  </si>
  <si>
    <t>17H-0021780</t>
  </si>
  <si>
    <t>0021780</t>
  </si>
  <si>
    <t>86684</t>
  </si>
  <si>
    <t>17H-0021781</t>
  </si>
  <si>
    <t>0021781</t>
  </si>
  <si>
    <t>86685</t>
  </si>
  <si>
    <t>18004451</t>
  </si>
  <si>
    <t>17H-0021782</t>
  </si>
  <si>
    <t>0021782</t>
  </si>
  <si>
    <t>86686</t>
  </si>
  <si>
    <t>17H-0021783</t>
  </si>
  <si>
    <t>0021783</t>
  </si>
  <si>
    <t>86687</t>
  </si>
  <si>
    <t>18004761</t>
  </si>
  <si>
    <t>17H-0021784</t>
  </si>
  <si>
    <t>0021784</t>
  </si>
  <si>
    <t>86688</t>
  </si>
  <si>
    <t>18004687</t>
  </si>
  <si>
    <t>17H-0021785</t>
  </si>
  <si>
    <t>0021785</t>
  </si>
  <si>
    <t>86689</t>
  </si>
  <si>
    <t>18003083</t>
  </si>
  <si>
    <t>17H-0021786</t>
  </si>
  <si>
    <t>0021786</t>
  </si>
  <si>
    <t>86690</t>
  </si>
  <si>
    <t>17H-0021787</t>
  </si>
  <si>
    <t>0021787</t>
  </si>
  <si>
    <t>86691</t>
  </si>
  <si>
    <t>17H-0021788</t>
  </si>
  <si>
    <t>0021788</t>
  </si>
  <si>
    <t>86693</t>
  </si>
  <si>
    <t>17H-0021789</t>
  </si>
  <si>
    <t>0021789</t>
  </si>
  <si>
    <t>86694</t>
  </si>
  <si>
    <t>17H-0021790</t>
  </si>
  <si>
    <t>0021790</t>
  </si>
  <si>
    <t>86695</t>
  </si>
  <si>
    <t>17H-0021791</t>
  </si>
  <si>
    <t>0021791</t>
  </si>
  <si>
    <t>86696</t>
  </si>
  <si>
    <t>18004861</t>
  </si>
  <si>
    <t>17H-0021792</t>
  </si>
  <si>
    <t>0021792</t>
  </si>
  <si>
    <t>86697</t>
  </si>
  <si>
    <t>17H-0021793</t>
  </si>
  <si>
    <t>0021793</t>
  </si>
  <si>
    <t>86698</t>
  </si>
  <si>
    <t>18002411</t>
  </si>
  <si>
    <t>17H-0021794</t>
  </si>
  <si>
    <t>0021794</t>
  </si>
  <si>
    <t>86699</t>
  </si>
  <si>
    <t>18000688</t>
  </si>
  <si>
    <t>Phạm Văn Gia</t>
  </si>
  <si>
    <t>17H-0021795</t>
  </si>
  <si>
    <t>0021795</t>
  </si>
  <si>
    <t>86700</t>
  </si>
  <si>
    <t>16002425</t>
  </si>
  <si>
    <t>Nguyễn Thị Anh</t>
  </si>
  <si>
    <t>17H-0021796</t>
  </si>
  <si>
    <t>0021796</t>
  </si>
  <si>
    <t>86701</t>
  </si>
  <si>
    <t>17H-0021797</t>
  </si>
  <si>
    <t>0021797</t>
  </si>
  <si>
    <t>86702</t>
  </si>
  <si>
    <t>17H-0021798</t>
  </si>
  <si>
    <t>0021798</t>
  </si>
  <si>
    <t>86703</t>
  </si>
  <si>
    <t>17H-0021799</t>
  </si>
  <si>
    <t>0021799</t>
  </si>
  <si>
    <t>86704</t>
  </si>
  <si>
    <t>17H-0021800</t>
  </si>
  <si>
    <t>0021800</t>
  </si>
  <si>
    <t>86705</t>
  </si>
  <si>
    <t>17001438</t>
  </si>
  <si>
    <t>17H-0021801</t>
  </si>
  <si>
    <t>0021801</t>
  </si>
  <si>
    <t>86707</t>
  </si>
  <si>
    <t>18000661</t>
  </si>
  <si>
    <t>17H-0021803</t>
  </si>
  <si>
    <t>0021803</t>
  </si>
  <si>
    <t>86708</t>
  </si>
  <si>
    <t>18003834</t>
  </si>
  <si>
    <t>17H-0021804</t>
  </si>
  <si>
    <t>0021804</t>
  </si>
  <si>
    <t>86709</t>
  </si>
  <si>
    <t>17H-0021805</t>
  </si>
  <si>
    <t>0021805</t>
  </si>
  <si>
    <t>86710</t>
  </si>
  <si>
    <t>18002697</t>
  </si>
  <si>
    <t>17H-0021806</t>
  </si>
  <si>
    <t>0021806</t>
  </si>
  <si>
    <t>86711</t>
  </si>
  <si>
    <t>18003346</t>
  </si>
  <si>
    <t>17H-0021807</t>
  </si>
  <si>
    <t>0021807</t>
  </si>
  <si>
    <t>86712</t>
  </si>
  <si>
    <t>18003334</t>
  </si>
  <si>
    <t>17H-0021808</t>
  </si>
  <si>
    <t>0021808</t>
  </si>
  <si>
    <t>86713</t>
  </si>
  <si>
    <t>18004360</t>
  </si>
  <si>
    <t>Khổng Minh</t>
  </si>
  <si>
    <t>17H-0021809</t>
  </si>
  <si>
    <t>0021809</t>
  </si>
  <si>
    <t>86714</t>
  </si>
  <si>
    <t>17H-0021810</t>
  </si>
  <si>
    <t>0021810</t>
  </si>
  <si>
    <t>86715</t>
  </si>
  <si>
    <t>18002285</t>
  </si>
  <si>
    <t>17H-0021811</t>
  </si>
  <si>
    <t>0021811</t>
  </si>
  <si>
    <t>86716</t>
  </si>
  <si>
    <t>17H-0021812</t>
  </si>
  <si>
    <t>0021812</t>
  </si>
  <si>
    <t>86717</t>
  </si>
  <si>
    <t>17H-0021813</t>
  </si>
  <si>
    <t>0021813</t>
  </si>
  <si>
    <t>86718</t>
  </si>
  <si>
    <t>17H-0021814</t>
  </si>
  <si>
    <t>0021814</t>
  </si>
  <si>
    <t>86719</t>
  </si>
  <si>
    <t>18002639</t>
  </si>
  <si>
    <t>Phạm Vũ Quốc</t>
  </si>
  <si>
    <t>17H-0021815</t>
  </si>
  <si>
    <t>0021815</t>
  </si>
  <si>
    <t>86720</t>
  </si>
  <si>
    <t>18004285</t>
  </si>
  <si>
    <t>Phùng Trọng</t>
  </si>
  <si>
    <t>17H-0021816</t>
  </si>
  <si>
    <t>0021816</t>
  </si>
  <si>
    <t>86721</t>
  </si>
  <si>
    <t>18001765</t>
  </si>
  <si>
    <t>Phạm Nhựt</t>
  </si>
  <si>
    <t>17H-0021817</t>
  </si>
  <si>
    <t>0021817</t>
  </si>
  <si>
    <t>86723</t>
  </si>
  <si>
    <t>17H-0021819</t>
  </si>
  <si>
    <t>0021819</t>
  </si>
  <si>
    <t>86724</t>
  </si>
  <si>
    <t>18002559</t>
  </si>
  <si>
    <t>Trần Văn Chí</t>
  </si>
  <si>
    <t>17H-0021820</t>
  </si>
  <si>
    <t>0021820</t>
  </si>
  <si>
    <t>86725</t>
  </si>
  <si>
    <t>17H-0021821</t>
  </si>
  <si>
    <t>0021821</t>
  </si>
  <si>
    <t>86726</t>
  </si>
  <si>
    <t>18002577</t>
  </si>
  <si>
    <t>17H-0021822</t>
  </si>
  <si>
    <t>0021822</t>
  </si>
  <si>
    <t>86727</t>
  </si>
  <si>
    <t>18004377</t>
  </si>
  <si>
    <t>17H-0021823</t>
  </si>
  <si>
    <t>0021823</t>
  </si>
  <si>
    <t>86728</t>
  </si>
  <si>
    <t>17H-0021824</t>
  </si>
  <si>
    <t>0021824</t>
  </si>
  <si>
    <t>86729</t>
  </si>
  <si>
    <t>18002314</t>
  </si>
  <si>
    <t>17H-0021825</t>
  </si>
  <si>
    <t>0021825</t>
  </si>
  <si>
    <t>86730</t>
  </si>
  <si>
    <t>17H-0021827</t>
  </si>
  <si>
    <t>0021827</t>
  </si>
  <si>
    <t>86731</t>
  </si>
  <si>
    <t>18003917</t>
  </si>
  <si>
    <t>17H-0021828</t>
  </si>
  <si>
    <t>0021828</t>
  </si>
  <si>
    <t>86732</t>
  </si>
  <si>
    <t>17H-0021829</t>
  </si>
  <si>
    <t>0021829</t>
  </si>
  <si>
    <t>86733</t>
  </si>
  <si>
    <t>17H-0021830</t>
  </si>
  <si>
    <t>0021830</t>
  </si>
  <si>
    <t>86734</t>
  </si>
  <si>
    <t>18002699</t>
  </si>
  <si>
    <t>17H-0021831</t>
  </si>
  <si>
    <t>0021831</t>
  </si>
  <si>
    <t>86735</t>
  </si>
  <si>
    <t>18001947</t>
  </si>
  <si>
    <t>17H-0021832</t>
  </si>
  <si>
    <t>0021832</t>
  </si>
  <si>
    <t>86736</t>
  </si>
  <si>
    <t>17H-0021833</t>
  </si>
  <si>
    <t>0021833</t>
  </si>
  <si>
    <t>86737</t>
  </si>
  <si>
    <t>17H-0021834</t>
  </si>
  <si>
    <t>0021834</t>
  </si>
  <si>
    <t>86738</t>
  </si>
  <si>
    <t>17H-0021835</t>
  </si>
  <si>
    <t>0021835</t>
  </si>
  <si>
    <t>86739</t>
  </si>
  <si>
    <t>17H-0021836</t>
  </si>
  <si>
    <t>0021836</t>
  </si>
  <si>
    <t>86740</t>
  </si>
  <si>
    <t>17H-0021837</t>
  </si>
  <si>
    <t>0021837</t>
  </si>
  <si>
    <t>86741</t>
  </si>
  <si>
    <t>17H-0021838</t>
  </si>
  <si>
    <t>0021838</t>
  </si>
  <si>
    <t>86742</t>
  </si>
  <si>
    <t>17H-0021839</t>
  </si>
  <si>
    <t>0021839</t>
  </si>
  <si>
    <t>86743</t>
  </si>
  <si>
    <t>18004155</t>
  </si>
  <si>
    <t>17H-0021840</t>
  </si>
  <si>
    <t>0021840</t>
  </si>
  <si>
    <t>86744</t>
  </si>
  <si>
    <t>18004306</t>
  </si>
  <si>
    <t>17H-0021841</t>
  </si>
  <si>
    <t>0021841</t>
  </si>
  <si>
    <t>86745</t>
  </si>
  <si>
    <t>18004308</t>
  </si>
  <si>
    <t>17H-0021842</t>
  </si>
  <si>
    <t>0021842</t>
  </si>
  <si>
    <t>86746</t>
  </si>
  <si>
    <t>18001481</t>
  </si>
  <si>
    <t>17H-0021843</t>
  </si>
  <si>
    <t>0021843</t>
  </si>
  <si>
    <t>86747</t>
  </si>
  <si>
    <t>18004281</t>
  </si>
  <si>
    <t>17H-0021844</t>
  </si>
  <si>
    <t>0021844</t>
  </si>
  <si>
    <t>86748</t>
  </si>
  <si>
    <t>18002846</t>
  </si>
  <si>
    <t>Hà Huỳnh Phú</t>
  </si>
  <si>
    <t>17H-0021845</t>
  </si>
  <si>
    <t>0021845</t>
  </si>
  <si>
    <t>86749</t>
  </si>
  <si>
    <t>18002903</t>
  </si>
  <si>
    <t>17H-0021846</t>
  </si>
  <si>
    <t>0021846</t>
  </si>
  <si>
    <t>86750</t>
  </si>
  <si>
    <t>17H-0021847</t>
  </si>
  <si>
    <t>0021847</t>
  </si>
  <si>
    <t>86751</t>
  </si>
  <si>
    <t>17H-0021848</t>
  </si>
  <si>
    <t>0021848</t>
  </si>
  <si>
    <t>86752</t>
  </si>
  <si>
    <t>17H-0021849</t>
  </si>
  <si>
    <t>0021849</t>
  </si>
  <si>
    <t>86753</t>
  </si>
  <si>
    <t>17H-0021850</t>
  </si>
  <si>
    <t>0021850</t>
  </si>
  <si>
    <t>86754</t>
  </si>
  <si>
    <t>17H-0021851</t>
  </si>
  <si>
    <t>0021851</t>
  </si>
  <si>
    <t>86755</t>
  </si>
  <si>
    <t>17H-0021852</t>
  </si>
  <si>
    <t>0021852</t>
  </si>
  <si>
    <t>86756</t>
  </si>
  <si>
    <t>17H-0021853</t>
  </si>
  <si>
    <t>0021853</t>
  </si>
  <si>
    <t>86757</t>
  </si>
  <si>
    <t>17H-0021854</t>
  </si>
  <si>
    <t>0021854</t>
  </si>
  <si>
    <t>86758</t>
  </si>
  <si>
    <t>17001052</t>
  </si>
  <si>
    <t>17H-0021855</t>
  </si>
  <si>
    <t>0021855</t>
  </si>
  <si>
    <t>86759</t>
  </si>
  <si>
    <t>18002275</t>
  </si>
  <si>
    <t>17H-0021856</t>
  </si>
  <si>
    <t>0021856</t>
  </si>
  <si>
    <t>86760</t>
  </si>
  <si>
    <t>17H-0021857</t>
  </si>
  <si>
    <t>0021857</t>
  </si>
  <si>
    <t>86761</t>
  </si>
  <si>
    <t>17H-0021858</t>
  </si>
  <si>
    <t>0021858</t>
  </si>
  <si>
    <t>86762</t>
  </si>
  <si>
    <t>18002587</t>
  </si>
  <si>
    <t>17H-0021859</t>
  </si>
  <si>
    <t>0021859</t>
  </si>
  <si>
    <t>86763</t>
  </si>
  <si>
    <t>18004773</t>
  </si>
  <si>
    <t>17H-0021860</t>
  </si>
  <si>
    <t>0021860</t>
  </si>
  <si>
    <t>86764</t>
  </si>
  <si>
    <t>18004847</t>
  </si>
  <si>
    <t>Đỗ Lê</t>
  </si>
  <si>
    <t>17H-0021861</t>
  </si>
  <si>
    <t>0021861</t>
  </si>
  <si>
    <t>86765</t>
  </si>
  <si>
    <t>17H-0021862</t>
  </si>
  <si>
    <t>0021862</t>
  </si>
  <si>
    <t>86766</t>
  </si>
  <si>
    <t>18003343</t>
  </si>
  <si>
    <t>17H-0021863</t>
  </si>
  <si>
    <t>0021863</t>
  </si>
  <si>
    <t>86767</t>
  </si>
  <si>
    <t>18000371</t>
  </si>
  <si>
    <t>02/10/2003</t>
  </si>
  <si>
    <t>17H-0021864</t>
  </si>
  <si>
    <t>0021864</t>
  </si>
  <si>
    <t>86768</t>
  </si>
  <si>
    <t>18002617</t>
  </si>
  <si>
    <t>17H-0021865</t>
  </si>
  <si>
    <t>0021865</t>
  </si>
  <si>
    <t>0021802</t>
  </si>
  <si>
    <t>0021818</t>
  </si>
  <si>
    <t>0021826</t>
  </si>
  <si>
    <t>TP. HCM, ngày 23 tháng 03 năm 2019</t>
  </si>
  <si>
    <t>Bốn trăm mười một triệu, hai trăm bốn mươi sáu ngàn đồng.</t>
  </si>
  <si>
    <t>86795</t>
  </si>
  <si>
    <t>18004870</t>
  </si>
  <si>
    <t>25/03/2019</t>
  </si>
  <si>
    <t>17H-0021546</t>
  </si>
  <si>
    <t>0021546</t>
  </si>
  <si>
    <t>86796</t>
  </si>
  <si>
    <t>17H-0021547</t>
  </si>
  <si>
    <t>0021547</t>
  </si>
  <si>
    <t>86813</t>
  </si>
  <si>
    <t>18003468</t>
  </si>
  <si>
    <t>17H-0021548</t>
  </si>
  <si>
    <t>0021548</t>
  </si>
  <si>
    <t>86817</t>
  </si>
  <si>
    <t>17H-0021549</t>
  </si>
  <si>
    <t>0021549</t>
  </si>
  <si>
    <t>86818</t>
  </si>
  <si>
    <t>17H-0021550</t>
  </si>
  <si>
    <t>0021550</t>
  </si>
  <si>
    <t>86819</t>
  </si>
  <si>
    <t>17H-0021551</t>
  </si>
  <si>
    <t>0021551</t>
  </si>
  <si>
    <t>86820</t>
  </si>
  <si>
    <t>17H-0021552</t>
  </si>
  <si>
    <t>0021552</t>
  </si>
  <si>
    <t>86827</t>
  </si>
  <si>
    <t>17H-0021553</t>
  </si>
  <si>
    <t>0021553</t>
  </si>
  <si>
    <t>86830</t>
  </si>
  <si>
    <t>18004162</t>
  </si>
  <si>
    <t>25/09/2000</t>
  </si>
  <si>
    <t>17H-0021554</t>
  </si>
  <si>
    <t>0021554</t>
  </si>
  <si>
    <t>86831</t>
  </si>
  <si>
    <t>18004376</t>
  </si>
  <si>
    <t>17H-0021555</t>
  </si>
  <si>
    <t>0021555</t>
  </si>
  <si>
    <t>86837</t>
  </si>
  <si>
    <t>18002281</t>
  </si>
  <si>
    <t>Hãi</t>
  </si>
  <si>
    <t>16/04/2000</t>
  </si>
  <si>
    <t>17H-0021556</t>
  </si>
  <si>
    <t>0021556</t>
  </si>
  <si>
    <t>86840</t>
  </si>
  <si>
    <t>17H-0021557</t>
  </si>
  <si>
    <t>0021557</t>
  </si>
  <si>
    <t>86845</t>
  </si>
  <si>
    <t>18003899</t>
  </si>
  <si>
    <t>17H-0021558</t>
  </si>
  <si>
    <t>0021558</t>
  </si>
  <si>
    <t>86853</t>
  </si>
  <si>
    <t>17H-0021559</t>
  </si>
  <si>
    <t>0021559</t>
  </si>
  <si>
    <t>86859</t>
  </si>
  <si>
    <t>17H-0021560</t>
  </si>
  <si>
    <t>0021560</t>
  </si>
  <si>
    <t>86860</t>
  </si>
  <si>
    <t>17H-0021561</t>
  </si>
  <si>
    <t>0021561</t>
  </si>
  <si>
    <t>86862</t>
  </si>
  <si>
    <t>18003680</t>
  </si>
  <si>
    <t>17H-0021562</t>
  </si>
  <si>
    <t>0021562</t>
  </si>
  <si>
    <t>86863</t>
  </si>
  <si>
    <t>17H-0021563</t>
  </si>
  <si>
    <t>0021563</t>
  </si>
  <si>
    <t>86933</t>
  </si>
  <si>
    <t>17H-0021564</t>
  </si>
  <si>
    <t>0021564</t>
  </si>
  <si>
    <t>86934</t>
  </si>
  <si>
    <t>18001697</t>
  </si>
  <si>
    <t>17H-0021565</t>
  </si>
  <si>
    <t>0021565</t>
  </si>
  <si>
    <t>86935</t>
  </si>
  <si>
    <t>17H-0021567</t>
  </si>
  <si>
    <t>0021567</t>
  </si>
  <si>
    <t>86936</t>
  </si>
  <si>
    <t>17H-0021568</t>
  </si>
  <si>
    <t>0021568</t>
  </si>
  <si>
    <t>86937</t>
  </si>
  <si>
    <t>17H-0021569</t>
  </si>
  <si>
    <t>0021569</t>
  </si>
  <si>
    <t>86938</t>
  </si>
  <si>
    <t>17H-0021570</t>
  </si>
  <si>
    <t>0021570</t>
  </si>
  <si>
    <t>86941</t>
  </si>
  <si>
    <t>18001809</t>
  </si>
  <si>
    <t>Lê Đức Tấn</t>
  </si>
  <si>
    <t>17H-0021571</t>
  </si>
  <si>
    <t>0021571</t>
  </si>
  <si>
    <t>86942</t>
  </si>
  <si>
    <t>18001459</t>
  </si>
  <si>
    <t>17H-0021572</t>
  </si>
  <si>
    <t>0021572</t>
  </si>
  <si>
    <t>86943</t>
  </si>
  <si>
    <t>17H-0021573</t>
  </si>
  <si>
    <t>0021573</t>
  </si>
  <si>
    <t>86944</t>
  </si>
  <si>
    <t>17H-0021574</t>
  </si>
  <si>
    <t>0021574</t>
  </si>
  <si>
    <t>86945</t>
  </si>
  <si>
    <t>17H-0021575</t>
  </si>
  <si>
    <t>0021575</t>
  </si>
  <si>
    <t>86946</t>
  </si>
  <si>
    <t>18003857</t>
  </si>
  <si>
    <t>17H-0021576</t>
  </si>
  <si>
    <t>0021576</t>
  </si>
  <si>
    <t>86947</t>
  </si>
  <si>
    <t>17H-0021577</t>
  </si>
  <si>
    <t>0021577</t>
  </si>
  <si>
    <t>86948</t>
  </si>
  <si>
    <t>17H-0021578</t>
  </si>
  <si>
    <t>0021578</t>
  </si>
  <si>
    <t>86949</t>
  </si>
  <si>
    <t>17H-0021579</t>
  </si>
  <si>
    <t>0021579</t>
  </si>
  <si>
    <t>86950</t>
  </si>
  <si>
    <t>16001684</t>
  </si>
  <si>
    <t>17H-0021580</t>
  </si>
  <si>
    <t>0021580</t>
  </si>
  <si>
    <t>86952</t>
  </si>
  <si>
    <t>17H-0021581</t>
  </si>
  <si>
    <t>0021581</t>
  </si>
  <si>
    <t>86954</t>
  </si>
  <si>
    <t>18000566</t>
  </si>
  <si>
    <t>Trương Cao</t>
  </si>
  <si>
    <t>17H-0021582</t>
  </si>
  <si>
    <t>0021582</t>
  </si>
  <si>
    <t>86957</t>
  </si>
  <si>
    <t>17H-0021583</t>
  </si>
  <si>
    <t>0021583</t>
  </si>
  <si>
    <t>86958</t>
  </si>
  <si>
    <t>18002582</t>
  </si>
  <si>
    <t>17H-0021584</t>
  </si>
  <si>
    <t>0021584</t>
  </si>
  <si>
    <t>86959</t>
  </si>
  <si>
    <t>18004439</t>
  </si>
  <si>
    <t>17H-0021585</t>
  </si>
  <si>
    <t>0021585</t>
  </si>
  <si>
    <t>86960</t>
  </si>
  <si>
    <t>18002336</t>
  </si>
  <si>
    <t>17H-0021586</t>
  </si>
  <si>
    <t>0021586</t>
  </si>
  <si>
    <t>86961</t>
  </si>
  <si>
    <t>17H-0021587</t>
  </si>
  <si>
    <t>0021587</t>
  </si>
  <si>
    <t>86962</t>
  </si>
  <si>
    <t>18002673</t>
  </si>
  <si>
    <t>K' Yon Mạ</t>
  </si>
  <si>
    <t>Thơs</t>
  </si>
  <si>
    <t>17H-0021588</t>
  </si>
  <si>
    <t>0021588</t>
  </si>
  <si>
    <t>86963</t>
  </si>
  <si>
    <t>18002672</t>
  </si>
  <si>
    <t>K Hữu</t>
  </si>
  <si>
    <t>17H-0021589</t>
  </si>
  <si>
    <t>0021589</t>
  </si>
  <si>
    <t>86966</t>
  </si>
  <si>
    <t>18003865</t>
  </si>
  <si>
    <t>17H-0021591</t>
  </si>
  <si>
    <t>0021591</t>
  </si>
  <si>
    <t>86968</t>
  </si>
  <si>
    <t>18002670</t>
  </si>
  <si>
    <t>Cao Nguyễn Duy</t>
  </si>
  <si>
    <t>17H-0021592</t>
  </si>
  <si>
    <t>0021592</t>
  </si>
  <si>
    <t>86970</t>
  </si>
  <si>
    <t>17H-0021593</t>
  </si>
  <si>
    <t>0021593</t>
  </si>
  <si>
    <t>86973</t>
  </si>
  <si>
    <t>18002373</t>
  </si>
  <si>
    <t>17H-0021594</t>
  </si>
  <si>
    <t>0021594</t>
  </si>
  <si>
    <t>86974</t>
  </si>
  <si>
    <t>17H-0021595</t>
  </si>
  <si>
    <t>0021595</t>
  </si>
  <si>
    <t>86976</t>
  </si>
  <si>
    <t>18000459</t>
  </si>
  <si>
    <t>Nguyễn Huỳnh Tuấn</t>
  </si>
  <si>
    <t>17H-0021596</t>
  </si>
  <si>
    <t>0021596</t>
  </si>
  <si>
    <t>86978</t>
  </si>
  <si>
    <t>17H-0021597</t>
  </si>
  <si>
    <t>0021597</t>
  </si>
  <si>
    <t>86980</t>
  </si>
  <si>
    <t>17H-0021598</t>
  </si>
  <si>
    <t>0021598</t>
  </si>
  <si>
    <t>86983</t>
  </si>
  <si>
    <t>18002662</t>
  </si>
  <si>
    <t>01/05/1997</t>
  </si>
  <si>
    <t>17H-0021599</t>
  </si>
  <si>
    <t>0021599</t>
  </si>
  <si>
    <t>86984</t>
  </si>
  <si>
    <t>18001630</t>
  </si>
  <si>
    <t>Lê Hoàng Anh</t>
  </si>
  <si>
    <t>17H-0021600</t>
  </si>
  <si>
    <t>0021600</t>
  </si>
  <si>
    <t>86985</t>
  </si>
  <si>
    <t>18001593</t>
  </si>
  <si>
    <t>17H-0021601</t>
  </si>
  <si>
    <t>0021601</t>
  </si>
  <si>
    <t>86986</t>
  </si>
  <si>
    <t>17H-0021602</t>
  </si>
  <si>
    <t>0021602</t>
  </si>
  <si>
    <t>86987</t>
  </si>
  <si>
    <t>18004501</t>
  </si>
  <si>
    <t>17H-0021603</t>
  </si>
  <si>
    <t>0021603</t>
  </si>
  <si>
    <t>86988</t>
  </si>
  <si>
    <t>17H-0021604</t>
  </si>
  <si>
    <t>0021604</t>
  </si>
  <si>
    <t>86989</t>
  </si>
  <si>
    <t>18001661</t>
  </si>
  <si>
    <t>17H-0021605</t>
  </si>
  <si>
    <t>0021605</t>
  </si>
  <si>
    <t>86990</t>
  </si>
  <si>
    <t>17H-0021606</t>
  </si>
  <si>
    <t>0021606</t>
  </si>
  <si>
    <t>86991</t>
  </si>
  <si>
    <t>17H-0021607</t>
  </si>
  <si>
    <t>0021607</t>
  </si>
  <si>
    <t>86994</t>
  </si>
  <si>
    <t>18004164</t>
  </si>
  <si>
    <t>17H-0021609</t>
  </si>
  <si>
    <t>0021609</t>
  </si>
  <si>
    <t>86995</t>
  </si>
  <si>
    <t>17H-0021610</t>
  </si>
  <si>
    <t>0021610</t>
  </si>
  <si>
    <t>86996</t>
  </si>
  <si>
    <t>18000522</t>
  </si>
  <si>
    <t>17H-0021611</t>
  </si>
  <si>
    <t>0021611</t>
  </si>
  <si>
    <t>86997</t>
  </si>
  <si>
    <t>17H-0021612</t>
  </si>
  <si>
    <t>0021612</t>
  </si>
  <si>
    <t>86998</t>
  </si>
  <si>
    <t>17H-0021613</t>
  </si>
  <si>
    <t>0021613</t>
  </si>
  <si>
    <t>86999</t>
  </si>
  <si>
    <t>17H-0021614</t>
  </si>
  <si>
    <t>0021614</t>
  </si>
  <si>
    <t>87000</t>
  </si>
  <si>
    <t>18002545</t>
  </si>
  <si>
    <t>17H-0021615</t>
  </si>
  <si>
    <t>0021615</t>
  </si>
  <si>
    <t>87001</t>
  </si>
  <si>
    <t>18003654</t>
  </si>
  <si>
    <t>17H-0021616</t>
  </si>
  <si>
    <t>0021616</t>
  </si>
  <si>
    <t>87002</t>
  </si>
  <si>
    <t>18003706</t>
  </si>
  <si>
    <t>17H-0021617</t>
  </si>
  <si>
    <t>0021617</t>
  </si>
  <si>
    <t>87003</t>
  </si>
  <si>
    <t>18001627</t>
  </si>
  <si>
    <t>17H-0021618</t>
  </si>
  <si>
    <t>0021618</t>
  </si>
  <si>
    <t>87004</t>
  </si>
  <si>
    <t>18002602</t>
  </si>
  <si>
    <t>17H-0021619</t>
  </si>
  <si>
    <t>0021619</t>
  </si>
  <si>
    <t>87005</t>
  </si>
  <si>
    <t>18002013</t>
  </si>
  <si>
    <t>Nguyễn Liên</t>
  </si>
  <si>
    <t>17H-0021620</t>
  </si>
  <si>
    <t>0021620</t>
  </si>
  <si>
    <t>87006</t>
  </si>
  <si>
    <t>18002530</t>
  </si>
  <si>
    <t>17H-0021621</t>
  </si>
  <si>
    <t>0021621</t>
  </si>
  <si>
    <t>86769</t>
  </si>
  <si>
    <t>18000617</t>
  </si>
  <si>
    <t>Lý Quốc</t>
  </si>
  <si>
    <t>17H-0021866</t>
  </si>
  <si>
    <t>0021866</t>
  </si>
  <si>
    <t>86770</t>
  </si>
  <si>
    <t>17H-0021867</t>
  </si>
  <si>
    <t>0021867</t>
  </si>
  <si>
    <t>86771</t>
  </si>
  <si>
    <t>17H-0021868</t>
  </si>
  <si>
    <t>0021868</t>
  </si>
  <si>
    <t>86773</t>
  </si>
  <si>
    <t>18000691</t>
  </si>
  <si>
    <t>17H-0021869</t>
  </si>
  <si>
    <t>0021869</t>
  </si>
  <si>
    <t>86774</t>
  </si>
  <si>
    <t>18002496</t>
  </si>
  <si>
    <t>17H-0021870</t>
  </si>
  <si>
    <t>0021870</t>
  </si>
  <si>
    <t>86775</t>
  </si>
  <si>
    <t>18001347</t>
  </si>
  <si>
    <t>17H-0021871</t>
  </si>
  <si>
    <t>0021871</t>
  </si>
  <si>
    <t>86776</t>
  </si>
  <si>
    <t>17H-0021872</t>
  </si>
  <si>
    <t>0021872</t>
  </si>
  <si>
    <t>86777</t>
  </si>
  <si>
    <t>17H-0021873</t>
  </si>
  <si>
    <t>0021873</t>
  </si>
  <si>
    <t>86778</t>
  </si>
  <si>
    <t>18003604</t>
  </si>
  <si>
    <t>17H-0021874</t>
  </si>
  <si>
    <t>0021874</t>
  </si>
  <si>
    <t>86779</t>
  </si>
  <si>
    <t>17H-0021875</t>
  </si>
  <si>
    <t>0021875</t>
  </si>
  <si>
    <t>86780</t>
  </si>
  <si>
    <t>18001249</t>
  </si>
  <si>
    <t>17H-0021876</t>
  </si>
  <si>
    <t>0021876</t>
  </si>
  <si>
    <t>86781</t>
  </si>
  <si>
    <t>17H-0021877</t>
  </si>
  <si>
    <t>0021877</t>
  </si>
  <si>
    <t>86782</t>
  </si>
  <si>
    <t>17H-0021878</t>
  </si>
  <si>
    <t>0021878</t>
  </si>
  <si>
    <t>86783</t>
  </si>
  <si>
    <t>17H-0021879</t>
  </si>
  <si>
    <t>0021879</t>
  </si>
  <si>
    <t>86784</t>
  </si>
  <si>
    <t>18002278</t>
  </si>
  <si>
    <t>17H-0021880</t>
  </si>
  <si>
    <t>0021880</t>
  </si>
  <si>
    <t>86785</t>
  </si>
  <si>
    <t>17H-0021881</t>
  </si>
  <si>
    <t>0021881</t>
  </si>
  <si>
    <t>86786</t>
  </si>
  <si>
    <t>18002372</t>
  </si>
  <si>
    <t>17H-0021882</t>
  </si>
  <si>
    <t>0021882</t>
  </si>
  <si>
    <t>86787</t>
  </si>
  <si>
    <t>17H-0021883</t>
  </si>
  <si>
    <t>0021883</t>
  </si>
  <si>
    <t>86788</t>
  </si>
  <si>
    <t>17H-0021884</t>
  </si>
  <si>
    <t>0021884</t>
  </si>
  <si>
    <t>86789</t>
  </si>
  <si>
    <t>18002421</t>
  </si>
  <si>
    <t>17H-0021885</t>
  </si>
  <si>
    <t>0021885</t>
  </si>
  <si>
    <t>86790</t>
  </si>
  <si>
    <t>17H-0021886</t>
  </si>
  <si>
    <t>0021886</t>
  </si>
  <si>
    <t>86791</t>
  </si>
  <si>
    <t>17H-0021887</t>
  </si>
  <si>
    <t>0021887</t>
  </si>
  <si>
    <t>86792</t>
  </si>
  <si>
    <t>17H-0021888</t>
  </si>
  <si>
    <t>0021888</t>
  </si>
  <si>
    <t>86793</t>
  </si>
  <si>
    <t>18002774</t>
  </si>
  <si>
    <t>17H-0021889</t>
  </si>
  <si>
    <t>0021889</t>
  </si>
  <si>
    <t>86797</t>
  </si>
  <si>
    <t>18000633</t>
  </si>
  <si>
    <t>17H-0021891</t>
  </si>
  <si>
    <t>0021891</t>
  </si>
  <si>
    <t>86798</t>
  </si>
  <si>
    <t>18003292</t>
  </si>
  <si>
    <t>17H-0021892</t>
  </si>
  <si>
    <t>0021892</t>
  </si>
  <si>
    <t>86799</t>
  </si>
  <si>
    <t>17H-0021893</t>
  </si>
  <si>
    <t>0021893</t>
  </si>
  <si>
    <t>86800</t>
  </si>
  <si>
    <t>17H-0021894</t>
  </si>
  <si>
    <t>0021894</t>
  </si>
  <si>
    <t>86801</t>
  </si>
  <si>
    <t>18000623</t>
  </si>
  <si>
    <t>Hoàng Tùng</t>
  </si>
  <si>
    <t>17H-0021895</t>
  </si>
  <si>
    <t>0021895</t>
  </si>
  <si>
    <t>86802</t>
  </si>
  <si>
    <t>17H-0021896</t>
  </si>
  <si>
    <t>0021896</t>
  </si>
  <si>
    <t>86803</t>
  </si>
  <si>
    <t>17H-0021897</t>
  </si>
  <si>
    <t>0021897</t>
  </si>
  <si>
    <t>86804</t>
  </si>
  <si>
    <t>18004762</t>
  </si>
  <si>
    <t>Châu Thành</t>
  </si>
  <si>
    <t>17H-0021898</t>
  </si>
  <si>
    <t>0021898</t>
  </si>
  <si>
    <t>86805</t>
  </si>
  <si>
    <t>16002657</t>
  </si>
  <si>
    <t>17H-0021899</t>
  </si>
  <si>
    <t>0021899</t>
  </si>
  <si>
    <t>86806</t>
  </si>
  <si>
    <t>18000352</t>
  </si>
  <si>
    <t>03/06/2002</t>
  </si>
  <si>
    <t>17H-0021900</t>
  </si>
  <si>
    <t>0021900</t>
  </si>
  <si>
    <t>86807</t>
  </si>
  <si>
    <t>18004464</t>
  </si>
  <si>
    <t>17H-0021901</t>
  </si>
  <si>
    <t>0021901</t>
  </si>
  <si>
    <t>86808</t>
  </si>
  <si>
    <t>18004778</t>
  </si>
  <si>
    <t>Phạm Ngọc Nhất</t>
  </si>
  <si>
    <t>17H-0021902</t>
  </si>
  <si>
    <t>0021902</t>
  </si>
  <si>
    <t>86809</t>
  </si>
  <si>
    <t>17H-0021903</t>
  </si>
  <si>
    <t>0021903</t>
  </si>
  <si>
    <t>86810</t>
  </si>
  <si>
    <t>17H-0021904</t>
  </si>
  <si>
    <t>0021904</t>
  </si>
  <si>
    <t>86812</t>
  </si>
  <si>
    <t>17H-0021905</t>
  </si>
  <si>
    <t>0021905</t>
  </si>
  <si>
    <t>86814</t>
  </si>
  <si>
    <t>18004788</t>
  </si>
  <si>
    <t>Lưu Ngọc</t>
  </si>
  <si>
    <t>17H-0021906</t>
  </si>
  <si>
    <t>0021906</t>
  </si>
  <si>
    <t>86815</t>
  </si>
  <si>
    <t>17H-0021907</t>
  </si>
  <si>
    <t>0021907</t>
  </si>
  <si>
    <t>86816</t>
  </si>
  <si>
    <t>17H-0021908</t>
  </si>
  <si>
    <t>0021908</t>
  </si>
  <si>
    <t>86821</t>
  </si>
  <si>
    <t>17H-0021909</t>
  </si>
  <si>
    <t>0021909</t>
  </si>
  <si>
    <t>86822</t>
  </si>
  <si>
    <t>17H-0021910</t>
  </si>
  <si>
    <t>0021910</t>
  </si>
  <si>
    <t>86823</t>
  </si>
  <si>
    <t>17H-0021911</t>
  </si>
  <si>
    <t>0021911</t>
  </si>
  <si>
    <t>86826</t>
  </si>
  <si>
    <t>17H-0021912</t>
  </si>
  <si>
    <t>0021912</t>
  </si>
  <si>
    <t>86829</t>
  </si>
  <si>
    <t>18004210</t>
  </si>
  <si>
    <t>17H-0021913</t>
  </si>
  <si>
    <t>0021913</t>
  </si>
  <si>
    <t>86832</t>
  </si>
  <si>
    <t>17H-0021914</t>
  </si>
  <si>
    <t>0021914</t>
  </si>
  <si>
    <t>86833</t>
  </si>
  <si>
    <t>17H-0021915</t>
  </si>
  <si>
    <t>0021915</t>
  </si>
  <si>
    <t>86834</t>
  </si>
  <si>
    <t>18002499</t>
  </si>
  <si>
    <t>17H-0021916</t>
  </si>
  <si>
    <t>0021916</t>
  </si>
  <si>
    <t>86835</t>
  </si>
  <si>
    <t>18004175</t>
  </si>
  <si>
    <t>17H-0021917</t>
  </si>
  <si>
    <t>0021917</t>
  </si>
  <si>
    <t>86836</t>
  </si>
  <si>
    <t>18004461</t>
  </si>
  <si>
    <t>17H-0021918</t>
  </si>
  <si>
    <t>0021918</t>
  </si>
  <si>
    <t>86838</t>
  </si>
  <si>
    <t>17H-0021919</t>
  </si>
  <si>
    <t>0021919</t>
  </si>
  <si>
    <t>86839</t>
  </si>
  <si>
    <t>17H-0021920</t>
  </si>
  <si>
    <t>0021920</t>
  </si>
  <si>
    <t>86841</t>
  </si>
  <si>
    <t>17H-0021921</t>
  </si>
  <si>
    <t>0021921</t>
  </si>
  <si>
    <t>86842</t>
  </si>
  <si>
    <t>17H-0021922</t>
  </si>
  <si>
    <t>0021922</t>
  </si>
  <si>
    <t>86843</t>
  </si>
  <si>
    <t>17H-0021923</t>
  </si>
  <si>
    <t>0021923</t>
  </si>
  <si>
    <t>86844</t>
  </si>
  <si>
    <t>17H-0021924</t>
  </si>
  <si>
    <t>0021924</t>
  </si>
  <si>
    <t>86846</t>
  </si>
  <si>
    <t>17H-0021925</t>
  </si>
  <si>
    <t>0021925</t>
  </si>
  <si>
    <t>86848</t>
  </si>
  <si>
    <t>17H-0021926</t>
  </si>
  <si>
    <t>0021926</t>
  </si>
  <si>
    <t>86849</t>
  </si>
  <si>
    <t>18001841</t>
  </si>
  <si>
    <t>17H-0021927</t>
  </si>
  <si>
    <t>0021927</t>
  </si>
  <si>
    <t>86850</t>
  </si>
  <si>
    <t>18002764</t>
  </si>
  <si>
    <t>17H-0021928</t>
  </si>
  <si>
    <t>0021928</t>
  </si>
  <si>
    <t>86851</t>
  </si>
  <si>
    <t>17H-0021929</t>
  </si>
  <si>
    <t>0021929</t>
  </si>
  <si>
    <t>86852</t>
  </si>
  <si>
    <t>17H-0021930</t>
  </si>
  <si>
    <t>0021930</t>
  </si>
  <si>
    <t>86854</t>
  </si>
  <si>
    <t>17H-0021931</t>
  </si>
  <si>
    <t>0021931</t>
  </si>
  <si>
    <t>86855</t>
  </si>
  <si>
    <t>17H-0021932</t>
  </si>
  <si>
    <t>0021932</t>
  </si>
  <si>
    <t>86856</t>
  </si>
  <si>
    <t>17H-0021933</t>
  </si>
  <si>
    <t>0021933</t>
  </si>
  <si>
    <t>86857</t>
  </si>
  <si>
    <t>17H-0021934</t>
  </si>
  <si>
    <t>0021934</t>
  </si>
  <si>
    <t>86858</t>
  </si>
  <si>
    <t>17H-0021935</t>
  </si>
  <si>
    <t>0021935</t>
  </si>
  <si>
    <t>86864</t>
  </si>
  <si>
    <t>17H-0021936</t>
  </si>
  <si>
    <t>0021936</t>
  </si>
  <si>
    <t>86865</t>
  </si>
  <si>
    <t>17H-0021937</t>
  </si>
  <si>
    <t>0021937</t>
  </si>
  <si>
    <t>86866</t>
  </si>
  <si>
    <t>17H-0021938</t>
  </si>
  <si>
    <t>0021938</t>
  </si>
  <si>
    <t>86867</t>
  </si>
  <si>
    <t>17H-0021939</t>
  </si>
  <si>
    <t>0021939</t>
  </si>
  <si>
    <t>86868</t>
  </si>
  <si>
    <t>17H-0021940</t>
  </si>
  <si>
    <t>0021940</t>
  </si>
  <si>
    <t>86869</t>
  </si>
  <si>
    <t>17H-0021941</t>
  </si>
  <si>
    <t>0021941</t>
  </si>
  <si>
    <t>86871</t>
  </si>
  <si>
    <t>17H-0021943</t>
  </si>
  <si>
    <t>0021943</t>
  </si>
  <si>
    <t>86872</t>
  </si>
  <si>
    <t>18002371</t>
  </si>
  <si>
    <t>17H-0021944</t>
  </si>
  <si>
    <t>0021944</t>
  </si>
  <si>
    <t>86873</t>
  </si>
  <si>
    <t>18002361</t>
  </si>
  <si>
    <t>Mai Tấn</t>
  </si>
  <si>
    <t>17H-0021945</t>
  </si>
  <si>
    <t>0021945</t>
  </si>
  <si>
    <t>86874</t>
  </si>
  <si>
    <t>18002359</t>
  </si>
  <si>
    <t>17H-0021946</t>
  </si>
  <si>
    <t>0021946</t>
  </si>
  <si>
    <t>86875</t>
  </si>
  <si>
    <t>17H-0021947</t>
  </si>
  <si>
    <t>0021947</t>
  </si>
  <si>
    <t>86876</t>
  </si>
  <si>
    <t>17H-0021948</t>
  </si>
  <si>
    <t>0021948</t>
  </si>
  <si>
    <t>86877</t>
  </si>
  <si>
    <t>18001821</t>
  </si>
  <si>
    <t>17H-0021949</t>
  </si>
  <si>
    <t>0021949</t>
  </si>
  <si>
    <t>86878</t>
  </si>
  <si>
    <t>17H-0021950</t>
  </si>
  <si>
    <t>0021950</t>
  </si>
  <si>
    <t>86879</t>
  </si>
  <si>
    <t>18000657</t>
  </si>
  <si>
    <t>22/04/2003</t>
  </si>
  <si>
    <t>17H-0021951</t>
  </si>
  <si>
    <t>0021951</t>
  </si>
  <si>
    <t>86880</t>
  </si>
  <si>
    <t>17H-0021952</t>
  </si>
  <si>
    <t>0021952</t>
  </si>
  <si>
    <t>86882</t>
  </si>
  <si>
    <t>17H-0021953</t>
  </si>
  <si>
    <t>0021953</t>
  </si>
  <si>
    <t>86883</t>
  </si>
  <si>
    <t>17H-0021954</t>
  </si>
  <si>
    <t>0021954</t>
  </si>
  <si>
    <t>86884</t>
  </si>
  <si>
    <t>18001895</t>
  </si>
  <si>
    <t>17H-0021955</t>
  </si>
  <si>
    <t>0021955</t>
  </si>
  <si>
    <t>86885</t>
  </si>
  <si>
    <t>18001896</t>
  </si>
  <si>
    <t>17H-0021956</t>
  </si>
  <si>
    <t>0021956</t>
  </si>
  <si>
    <t>86886</t>
  </si>
  <si>
    <t>18001893</t>
  </si>
  <si>
    <t>17H-0021957</t>
  </si>
  <si>
    <t>0021957</t>
  </si>
  <si>
    <t>86887</t>
  </si>
  <si>
    <t>18001861</t>
  </si>
  <si>
    <t>Lê Sỹ</t>
  </si>
  <si>
    <t>17H-0021958</t>
  </si>
  <si>
    <t>0021958</t>
  </si>
  <si>
    <t>86888</t>
  </si>
  <si>
    <t>18001854</t>
  </si>
  <si>
    <t>17H-0021959</t>
  </si>
  <si>
    <t>0021959</t>
  </si>
  <si>
    <t>86889</t>
  </si>
  <si>
    <t>18000385</t>
  </si>
  <si>
    <t>Phan Nhật</t>
  </si>
  <si>
    <t>17H-0021960</t>
  </si>
  <si>
    <t>0021960</t>
  </si>
  <si>
    <t>86890</t>
  </si>
  <si>
    <t>17001610</t>
  </si>
  <si>
    <t>Mai Chức</t>
  </si>
  <si>
    <t>26/07/1996</t>
  </si>
  <si>
    <t>17H-0021961</t>
  </si>
  <si>
    <t>0021961</t>
  </si>
  <si>
    <t>86891</t>
  </si>
  <si>
    <t>18001863</t>
  </si>
  <si>
    <t>Hồ Tấn Minh</t>
  </si>
  <si>
    <t>17H-0021962</t>
  </si>
  <si>
    <t>0021962</t>
  </si>
  <si>
    <t>86892</t>
  </si>
  <si>
    <t>18002556</t>
  </si>
  <si>
    <t>17H-0021963</t>
  </si>
  <si>
    <t>0021963</t>
  </si>
  <si>
    <t>86893</t>
  </si>
  <si>
    <t>18003945</t>
  </si>
  <si>
    <t>17H-0021964</t>
  </si>
  <si>
    <t>0021964</t>
  </si>
  <si>
    <t>86895</t>
  </si>
  <si>
    <t>17H-0021965</t>
  </si>
  <si>
    <t>0021965</t>
  </si>
  <si>
    <t>86896</t>
  </si>
  <si>
    <t>18003166</t>
  </si>
  <si>
    <t>Phùng Trí</t>
  </si>
  <si>
    <t>17H-0021966</t>
  </si>
  <si>
    <t>0021966</t>
  </si>
  <si>
    <t>86897</t>
  </si>
  <si>
    <t>18002712</t>
  </si>
  <si>
    <t>17H-0021967</t>
  </si>
  <si>
    <t>0021967</t>
  </si>
  <si>
    <t>86898</t>
  </si>
  <si>
    <t>17H-0021968</t>
  </si>
  <si>
    <t>0021968</t>
  </si>
  <si>
    <t>86899</t>
  </si>
  <si>
    <t>17H-0021969</t>
  </si>
  <si>
    <t>0021969</t>
  </si>
  <si>
    <t>86900</t>
  </si>
  <si>
    <t>17H-0021970</t>
  </si>
  <si>
    <t>0021970</t>
  </si>
  <si>
    <t>86901</t>
  </si>
  <si>
    <t>17H-0021971</t>
  </si>
  <si>
    <t>0021971</t>
  </si>
  <si>
    <t>86902</t>
  </si>
  <si>
    <t>18003482</t>
  </si>
  <si>
    <t>Hồ Chí</t>
  </si>
  <si>
    <t>Xương</t>
  </si>
  <si>
    <t>17H-0021972</t>
  </si>
  <si>
    <t>0021972</t>
  </si>
  <si>
    <t>86904</t>
  </si>
  <si>
    <t>18005370</t>
  </si>
  <si>
    <t>17H-0021973</t>
  </si>
  <si>
    <t>0021973</t>
  </si>
  <si>
    <t>86905</t>
  </si>
  <si>
    <t>17H-0021974</t>
  </si>
  <si>
    <t>0021974</t>
  </si>
  <si>
    <t>86906</t>
  </si>
  <si>
    <t>18004738</t>
  </si>
  <si>
    <t>Triệu Yến</t>
  </si>
  <si>
    <t>17H-0021975</t>
  </si>
  <si>
    <t>0021975</t>
  </si>
  <si>
    <t>86907</t>
  </si>
  <si>
    <t>18003250</t>
  </si>
  <si>
    <t>Biện Tân</t>
  </si>
  <si>
    <t>17H-0021976</t>
  </si>
  <si>
    <t>0021976</t>
  </si>
  <si>
    <t>86908</t>
  </si>
  <si>
    <t>18005234</t>
  </si>
  <si>
    <t>Lê Yến</t>
  </si>
  <si>
    <t>27/09/2000</t>
  </si>
  <si>
    <t>17H-0021977</t>
  </si>
  <si>
    <t>0021977</t>
  </si>
  <si>
    <t>86909</t>
  </si>
  <si>
    <t>18002992</t>
  </si>
  <si>
    <t>17H-0021978</t>
  </si>
  <si>
    <t>0021978</t>
  </si>
  <si>
    <t>86910</t>
  </si>
  <si>
    <t>18000604</t>
  </si>
  <si>
    <t>17H-0021979</t>
  </si>
  <si>
    <t>0021979</t>
  </si>
  <si>
    <t>86911</t>
  </si>
  <si>
    <t>18001614</t>
  </si>
  <si>
    <t>17H-0021980</t>
  </si>
  <si>
    <t>0021980</t>
  </si>
  <si>
    <t>86912</t>
  </si>
  <si>
    <t>18003766</t>
  </si>
  <si>
    <t>Hà Ngọc</t>
  </si>
  <si>
    <t>17H-0021981</t>
  </si>
  <si>
    <t>0021981</t>
  </si>
  <si>
    <t>86913</t>
  </si>
  <si>
    <t>18004653</t>
  </si>
  <si>
    <t>17H-0021982</t>
  </si>
  <si>
    <t>0021982</t>
  </si>
  <si>
    <t>86914</t>
  </si>
  <si>
    <t>18002570</t>
  </si>
  <si>
    <t>Nguyễn Lâm</t>
  </si>
  <si>
    <t>17H-0021983</t>
  </si>
  <si>
    <t>0021983</t>
  </si>
  <si>
    <t>86915</t>
  </si>
  <si>
    <t>18004890</t>
  </si>
  <si>
    <t>Lại Thị Thu</t>
  </si>
  <si>
    <t>17H-0021984</t>
  </si>
  <si>
    <t>0021984</t>
  </si>
  <si>
    <t>86916</t>
  </si>
  <si>
    <t>18004040</t>
  </si>
  <si>
    <t>Đinh Ngọc</t>
  </si>
  <si>
    <t>17H-0021985</t>
  </si>
  <si>
    <t>0021985</t>
  </si>
  <si>
    <t>86917</t>
  </si>
  <si>
    <t>17H-0021986</t>
  </si>
  <si>
    <t>0021986</t>
  </si>
  <si>
    <t>86918</t>
  </si>
  <si>
    <t>18002655</t>
  </si>
  <si>
    <t>17H-0021987</t>
  </si>
  <si>
    <t>0021987</t>
  </si>
  <si>
    <t>86919</t>
  </si>
  <si>
    <t>18005377</t>
  </si>
  <si>
    <t>17H-0021988</t>
  </si>
  <si>
    <t>0021988</t>
  </si>
  <si>
    <t>86920</t>
  </si>
  <si>
    <t>17H-0021989</t>
  </si>
  <si>
    <t>0021989</t>
  </si>
  <si>
    <t>86921</t>
  </si>
  <si>
    <t>17H-0021990</t>
  </si>
  <si>
    <t>0021990</t>
  </si>
  <si>
    <t>86922</t>
  </si>
  <si>
    <t>18001352</t>
  </si>
  <si>
    <t>17H-0021991</t>
  </si>
  <si>
    <t>0021991</t>
  </si>
  <si>
    <t>86923</t>
  </si>
  <si>
    <t>18005236</t>
  </si>
  <si>
    <t>K'nguyễn Thành</t>
  </si>
  <si>
    <t>17H-0021992</t>
  </si>
  <si>
    <t>0021992</t>
  </si>
  <si>
    <t>86924</t>
  </si>
  <si>
    <t>17H-0021993</t>
  </si>
  <si>
    <t>0021993</t>
  </si>
  <si>
    <t>86925</t>
  </si>
  <si>
    <t>17H-0021994</t>
  </si>
  <si>
    <t>0021994</t>
  </si>
  <si>
    <t>86926</t>
  </si>
  <si>
    <t>18003357</t>
  </si>
  <si>
    <t>17H-0021995</t>
  </si>
  <si>
    <t>0021995</t>
  </si>
  <si>
    <t>86928</t>
  </si>
  <si>
    <t>17H-0021996</t>
  </si>
  <si>
    <t>0021996</t>
  </si>
  <si>
    <t>86929</t>
  </si>
  <si>
    <t>18004082</t>
  </si>
  <si>
    <t>17H-0021997</t>
  </si>
  <si>
    <t>0021997</t>
  </si>
  <si>
    <t>86930</t>
  </si>
  <si>
    <t>17H-0021998</t>
  </si>
  <si>
    <t>0021998</t>
  </si>
  <si>
    <t>86931</t>
  </si>
  <si>
    <t>18002358</t>
  </si>
  <si>
    <t>17H-0021999</t>
  </si>
  <si>
    <t>0021999</t>
  </si>
  <si>
    <t>86932</t>
  </si>
  <si>
    <t>18003768</t>
  </si>
  <si>
    <t>Vủ Thy</t>
  </si>
  <si>
    <t>17H-0022000</t>
  </si>
  <si>
    <t>0022000</t>
  </si>
  <si>
    <t>86951</t>
  </si>
  <si>
    <t>17H-0022001</t>
  </si>
  <si>
    <t>0022001</t>
  </si>
  <si>
    <t>86953</t>
  </si>
  <si>
    <t>17H-0022002</t>
  </si>
  <si>
    <t>0022002</t>
  </si>
  <si>
    <t>86955</t>
  </si>
  <si>
    <t>17H-0022003</t>
  </si>
  <si>
    <t>0022003</t>
  </si>
  <si>
    <t>86956</t>
  </si>
  <si>
    <t>17H-0022004</t>
  </si>
  <si>
    <t>0022004</t>
  </si>
  <si>
    <t>86967</t>
  </si>
  <si>
    <t>18001634</t>
  </si>
  <si>
    <t>17H-0022005</t>
  </si>
  <si>
    <t>0022005</t>
  </si>
  <si>
    <t>86969</t>
  </si>
  <si>
    <t>18002663</t>
  </si>
  <si>
    <t>17H-0022006</t>
  </si>
  <si>
    <t>0022006</t>
  </si>
  <si>
    <t>86972</t>
  </si>
  <si>
    <t>18001561</t>
  </si>
  <si>
    <t>17H-0022007</t>
  </si>
  <si>
    <t>0022007</t>
  </si>
  <si>
    <t>86975</t>
  </si>
  <si>
    <t>18002634</t>
  </si>
  <si>
    <t>Phạm Hồ Hoàng</t>
  </si>
  <si>
    <t>17H-0022008</t>
  </si>
  <si>
    <t>0022008</t>
  </si>
  <si>
    <t>86977</t>
  </si>
  <si>
    <t>18004434</t>
  </si>
  <si>
    <t>17H-0022009</t>
  </si>
  <si>
    <t>0022009</t>
  </si>
  <si>
    <t>86979</t>
  </si>
  <si>
    <t>18001582</t>
  </si>
  <si>
    <t>17H-0022010</t>
  </si>
  <si>
    <t>0022010</t>
  </si>
  <si>
    <t>86981</t>
  </si>
  <si>
    <t>17H-0022011</t>
  </si>
  <si>
    <t>0022011</t>
  </si>
  <si>
    <t>86982</t>
  </si>
  <si>
    <t>17H-0022012</t>
  </si>
  <si>
    <t>0022012</t>
  </si>
  <si>
    <t>87007</t>
  </si>
  <si>
    <t>18002525</t>
  </si>
  <si>
    <t>17H-0022013</t>
  </si>
  <si>
    <t>0022013</t>
  </si>
  <si>
    <t>87008</t>
  </si>
  <si>
    <t>18002683</t>
  </si>
  <si>
    <t>17H-0022014</t>
  </si>
  <si>
    <t>0022014</t>
  </si>
  <si>
    <t>Một tỷ không trăm mười tám triệu, bảy trăm lẻ ba ngàn đồng.</t>
  </si>
  <si>
    <t>TP. HCM, ngày 25 tháng 03 năm 2019</t>
  </si>
  <si>
    <t>0021566</t>
  </si>
  <si>
    <t>0021590</t>
  </si>
  <si>
    <t>0021608</t>
  </si>
  <si>
    <t>0021890</t>
  </si>
  <si>
    <t>0021942</t>
  </si>
  <si>
    <t>(Ngày25 /03/2019)</t>
  </si>
  <si>
    <t>(Ngày26 /03/2019)</t>
  </si>
  <si>
    <t>87010</t>
  </si>
  <si>
    <t>26/03/2019</t>
  </si>
  <si>
    <t>17H-0021622</t>
  </si>
  <si>
    <t>0021622</t>
  </si>
  <si>
    <t>87009</t>
  </si>
  <si>
    <t>18003495</t>
  </si>
  <si>
    <t>17H-0022015</t>
  </si>
  <si>
    <t>0022015</t>
  </si>
  <si>
    <t>87011</t>
  </si>
  <si>
    <t>18003533</t>
  </si>
  <si>
    <t>17H-0022017</t>
  </si>
  <si>
    <t>0022017</t>
  </si>
  <si>
    <t>87012</t>
  </si>
  <si>
    <t>17H-0022018</t>
  </si>
  <si>
    <t>0022018</t>
  </si>
  <si>
    <t>87013</t>
  </si>
  <si>
    <t>17H-0022019</t>
  </si>
  <si>
    <t>0022019</t>
  </si>
  <si>
    <t>87014</t>
  </si>
  <si>
    <t>18003036</t>
  </si>
  <si>
    <t>17H-0022020</t>
  </si>
  <si>
    <t>0022020</t>
  </si>
  <si>
    <t>87015</t>
  </si>
  <si>
    <t>17H-0022021</t>
  </si>
  <si>
    <t>0022021</t>
  </si>
  <si>
    <t>87016</t>
  </si>
  <si>
    <t>18000362</t>
  </si>
  <si>
    <t>Lê Nguyễn Xuân</t>
  </si>
  <si>
    <t>17H-0022022</t>
  </si>
  <si>
    <t>0022022</t>
  </si>
  <si>
    <t>87017</t>
  </si>
  <si>
    <t>17H-0022023</t>
  </si>
  <si>
    <t>0022023</t>
  </si>
  <si>
    <t>87018</t>
  </si>
  <si>
    <t>18002961</t>
  </si>
  <si>
    <t>17H-0022024</t>
  </si>
  <si>
    <t>0022024</t>
  </si>
  <si>
    <t>87019</t>
  </si>
  <si>
    <t>17H-0022025</t>
  </si>
  <si>
    <t>0022025</t>
  </si>
  <si>
    <t>87020</t>
  </si>
  <si>
    <t>17H-0022026</t>
  </si>
  <si>
    <t>0022026</t>
  </si>
  <si>
    <t>87021</t>
  </si>
  <si>
    <t>17H-0022027</t>
  </si>
  <si>
    <t>0022027</t>
  </si>
  <si>
    <t>87022</t>
  </si>
  <si>
    <t>17H-0022028</t>
  </si>
  <si>
    <t>0022028</t>
  </si>
  <si>
    <t>87026</t>
  </si>
  <si>
    <t>17H-0022029</t>
  </si>
  <si>
    <t>0022029</t>
  </si>
  <si>
    <t>87027</t>
  </si>
  <si>
    <t>17H-0022030</t>
  </si>
  <si>
    <t>0022030</t>
  </si>
  <si>
    <t>87029</t>
  </si>
  <si>
    <t>17H-0022031</t>
  </si>
  <si>
    <t>0022031</t>
  </si>
  <si>
    <t>87030</t>
  </si>
  <si>
    <t>17H-0022032</t>
  </si>
  <si>
    <t>0022032</t>
  </si>
  <si>
    <t>87031</t>
  </si>
  <si>
    <t>17H-0022033</t>
  </si>
  <si>
    <t>0022033</t>
  </si>
  <si>
    <t>87032</t>
  </si>
  <si>
    <t>18004336</t>
  </si>
  <si>
    <t>17H-0022034</t>
  </si>
  <si>
    <t>0022034</t>
  </si>
  <si>
    <t>87033</t>
  </si>
  <si>
    <t>17H-0022035</t>
  </si>
  <si>
    <t>0022035</t>
  </si>
  <si>
    <t>87035</t>
  </si>
  <si>
    <t>17H-0022037</t>
  </si>
  <si>
    <t>0022037</t>
  </si>
  <si>
    <t>87036</t>
  </si>
  <si>
    <t>17H-0022038</t>
  </si>
  <si>
    <t>0022038</t>
  </si>
  <si>
    <t>87038</t>
  </si>
  <si>
    <t>17H-0022039</t>
  </si>
  <si>
    <t>0022039</t>
  </si>
  <si>
    <t>87041</t>
  </si>
  <si>
    <t>18002024</t>
  </si>
  <si>
    <t>17H-0022040</t>
  </si>
  <si>
    <t>0022040</t>
  </si>
  <si>
    <t>87043</t>
  </si>
  <si>
    <t>18002573</t>
  </si>
  <si>
    <t>Đỗ Thị Hồng</t>
  </si>
  <si>
    <t>17H-0022041</t>
  </si>
  <si>
    <t>0022041</t>
  </si>
  <si>
    <t>87044</t>
  </si>
  <si>
    <t>18003686</t>
  </si>
  <si>
    <t>17H-0022042</t>
  </si>
  <si>
    <t>0022042</t>
  </si>
  <si>
    <t>87046</t>
  </si>
  <si>
    <t>18003553</t>
  </si>
  <si>
    <t>17H-0022043</t>
  </si>
  <si>
    <t>0022043</t>
  </si>
  <si>
    <t>87048</t>
  </si>
  <si>
    <t>18003137</t>
  </si>
  <si>
    <t>Trần Duy Tuấn</t>
  </si>
  <si>
    <t>17H-0022044</t>
  </si>
  <si>
    <t>0022044</t>
  </si>
  <si>
    <t>87055</t>
  </si>
  <si>
    <t>17H-0022045</t>
  </si>
  <si>
    <t>0022045</t>
  </si>
  <si>
    <t>87056</t>
  </si>
  <si>
    <t>18003788</t>
  </si>
  <si>
    <t>17H-0022046</t>
  </si>
  <si>
    <t>0022046</t>
  </si>
  <si>
    <t>87060</t>
  </si>
  <si>
    <t>18000540</t>
  </si>
  <si>
    <t>17H-0022047</t>
  </si>
  <si>
    <t>0022047</t>
  </si>
  <si>
    <t>87062</t>
  </si>
  <si>
    <t>17H-0022048</t>
  </si>
  <si>
    <t>0022048</t>
  </si>
  <si>
    <t>87063</t>
  </si>
  <si>
    <t>18001734</t>
  </si>
  <si>
    <t>17H-0022049</t>
  </si>
  <si>
    <t>0022049</t>
  </si>
  <si>
    <t>87066</t>
  </si>
  <si>
    <t>18002825</t>
  </si>
  <si>
    <t>17H-0022050</t>
  </si>
  <si>
    <t>0022050</t>
  </si>
  <si>
    <t>87068</t>
  </si>
  <si>
    <t>18000499</t>
  </si>
  <si>
    <t>06/03/2003</t>
  </si>
  <si>
    <t>17H-0022051</t>
  </si>
  <si>
    <t>0022051</t>
  </si>
  <si>
    <t>87069</t>
  </si>
  <si>
    <t>18004591</t>
  </si>
  <si>
    <t>17H-0022052</t>
  </si>
  <si>
    <t>0022052</t>
  </si>
  <si>
    <t>87070</t>
  </si>
  <si>
    <t>17H-0022053</t>
  </si>
  <si>
    <t>0022053</t>
  </si>
  <si>
    <t>87071</t>
  </si>
  <si>
    <t>18000367</t>
  </si>
  <si>
    <t>17H-0022054</t>
  </si>
  <si>
    <t>0022054</t>
  </si>
  <si>
    <t>87072</t>
  </si>
  <si>
    <t>18001999</t>
  </si>
  <si>
    <t>17H-0022055</t>
  </si>
  <si>
    <t>0022055</t>
  </si>
  <si>
    <t>87088</t>
  </si>
  <si>
    <t>18001865</t>
  </si>
  <si>
    <t>Đặng Nhựt</t>
  </si>
  <si>
    <t>17H-0022056</t>
  </si>
  <si>
    <t>0022056</t>
  </si>
  <si>
    <t>87089</t>
  </si>
  <si>
    <t>17H-0022057</t>
  </si>
  <si>
    <t>0022057</t>
  </si>
  <si>
    <t>87091</t>
  </si>
  <si>
    <t>17H-0022058</t>
  </si>
  <si>
    <t>0022058</t>
  </si>
  <si>
    <t>87092</t>
  </si>
  <si>
    <t>17H-0022059</t>
  </si>
  <si>
    <t>0022059</t>
  </si>
  <si>
    <t>87093</t>
  </si>
  <si>
    <t>18004217</t>
  </si>
  <si>
    <t>17H-0022060</t>
  </si>
  <si>
    <t>0022060</t>
  </si>
  <si>
    <t>87094</t>
  </si>
  <si>
    <t>17H-0022061</t>
  </si>
  <si>
    <t>0022061</t>
  </si>
  <si>
    <t>87095</t>
  </si>
  <si>
    <t>17H-0022062</t>
  </si>
  <si>
    <t>0022062</t>
  </si>
  <si>
    <t>87096</t>
  </si>
  <si>
    <t>17H-0022063</t>
  </si>
  <si>
    <t>0022063</t>
  </si>
  <si>
    <t>87097</t>
  </si>
  <si>
    <t>18003811</t>
  </si>
  <si>
    <t>17H-0022064</t>
  </si>
  <si>
    <t>0022064</t>
  </si>
  <si>
    <t>87098</t>
  </si>
  <si>
    <t>18002571</t>
  </si>
  <si>
    <t>Huỳnh Anh</t>
  </si>
  <si>
    <t>Quốc</t>
  </si>
  <si>
    <t>17H-0022065</t>
  </si>
  <si>
    <t>0022065</t>
  </si>
  <si>
    <t>87100</t>
  </si>
  <si>
    <t>17H-0022066</t>
  </si>
  <si>
    <t>0022066</t>
  </si>
  <si>
    <t>87101</t>
  </si>
  <si>
    <t>18002824</t>
  </si>
  <si>
    <t>17H-0022067</t>
  </si>
  <si>
    <t>0022067</t>
  </si>
  <si>
    <t>87102</t>
  </si>
  <si>
    <t>18002849</t>
  </si>
  <si>
    <t>17H-0022068</t>
  </si>
  <si>
    <t>0022068</t>
  </si>
  <si>
    <t>87103</t>
  </si>
  <si>
    <t>18003974</t>
  </si>
  <si>
    <t>17H-0022069</t>
  </si>
  <si>
    <t>0022069</t>
  </si>
  <si>
    <t>87109</t>
  </si>
  <si>
    <t>17H-0022070</t>
  </si>
  <si>
    <t>0022070</t>
  </si>
  <si>
    <t>87104</t>
  </si>
  <si>
    <t>18002967</t>
  </si>
  <si>
    <t>Dương Triệu</t>
  </si>
  <si>
    <t>17H-0022071</t>
  </si>
  <si>
    <t>0022071</t>
  </si>
  <si>
    <t>87112</t>
  </si>
  <si>
    <t>17H-0022072</t>
  </si>
  <si>
    <t>0022072</t>
  </si>
  <si>
    <t>87114</t>
  </si>
  <si>
    <t>18002347</t>
  </si>
  <si>
    <t>Trương Ưng</t>
  </si>
  <si>
    <t>17H-0022073</t>
  </si>
  <si>
    <t>0022073</t>
  </si>
  <si>
    <t>87116</t>
  </si>
  <si>
    <t>18002308</t>
  </si>
  <si>
    <t>Bùi Mai Tấn</t>
  </si>
  <si>
    <t>17H-0022074</t>
  </si>
  <si>
    <t>0022074</t>
  </si>
  <si>
    <t>87117</t>
  </si>
  <si>
    <t>18002838</t>
  </si>
  <si>
    <t>Huỳnh Thái</t>
  </si>
  <si>
    <t>17H-0022075</t>
  </si>
  <si>
    <t>0022075</t>
  </si>
  <si>
    <t>87118</t>
  </si>
  <si>
    <t>17H-0022076</t>
  </si>
  <si>
    <t>0022076</t>
  </si>
  <si>
    <t>87119</t>
  </si>
  <si>
    <t>18003450</t>
  </si>
  <si>
    <t>17H-0022077</t>
  </si>
  <si>
    <t>0022077</t>
  </si>
  <si>
    <t>87120</t>
  </si>
  <si>
    <t>17H-0022078</t>
  </si>
  <si>
    <t>0022078</t>
  </si>
  <si>
    <t>87121</t>
  </si>
  <si>
    <t>18002497</t>
  </si>
  <si>
    <t>17H-0022079</t>
  </si>
  <si>
    <t>0022079</t>
  </si>
  <si>
    <t>87122</t>
  </si>
  <si>
    <t>18003159</t>
  </si>
  <si>
    <t>17H-0022080</t>
  </si>
  <si>
    <t>0022080</t>
  </si>
  <si>
    <t>87123</t>
  </si>
  <si>
    <t>18003352</t>
  </si>
  <si>
    <t>17H-0022081</t>
  </si>
  <si>
    <t>0022081</t>
  </si>
  <si>
    <t>87124</t>
  </si>
  <si>
    <t>18002939</t>
  </si>
  <si>
    <t>Phạm Chí</t>
  </si>
  <si>
    <t>17H-0022082</t>
  </si>
  <si>
    <t>0022082</t>
  </si>
  <si>
    <t>87125</t>
  </si>
  <si>
    <t>18001435</t>
  </si>
  <si>
    <t>17H-0022083</t>
  </si>
  <si>
    <t>0022083</t>
  </si>
  <si>
    <t>87126</t>
  </si>
  <si>
    <t>18000589</t>
  </si>
  <si>
    <t>Lưu Đông</t>
  </si>
  <si>
    <t>Á</t>
  </si>
  <si>
    <t>17H-0022084</t>
  </si>
  <si>
    <t>0022084</t>
  </si>
  <si>
    <t>87128</t>
  </si>
  <si>
    <t>17H-0022085</t>
  </si>
  <si>
    <t>0022085</t>
  </si>
  <si>
    <t>87131</t>
  </si>
  <si>
    <t>17001986</t>
  </si>
  <si>
    <t>17H-0022086</t>
  </si>
  <si>
    <t>0022086</t>
  </si>
  <si>
    <t>87132</t>
  </si>
  <si>
    <t>18000120</t>
  </si>
  <si>
    <t>17H-0022087</t>
  </si>
  <si>
    <t>0022087</t>
  </si>
  <si>
    <t>87137</t>
  </si>
  <si>
    <t>18004090</t>
  </si>
  <si>
    <t>17H-0022088</t>
  </si>
  <si>
    <t>0022088</t>
  </si>
  <si>
    <t>87138</t>
  </si>
  <si>
    <t>18003354</t>
  </si>
  <si>
    <t>17H-0022089</t>
  </si>
  <si>
    <t>0022089</t>
  </si>
  <si>
    <t>87139</t>
  </si>
  <si>
    <t>18002660</t>
  </si>
  <si>
    <t>17H-0022090</t>
  </si>
  <si>
    <t>0022090</t>
  </si>
  <si>
    <t>87140</t>
  </si>
  <si>
    <t>18002523</t>
  </si>
  <si>
    <t>17H-0022091</t>
  </si>
  <si>
    <t>0022091</t>
  </si>
  <si>
    <t>87141</t>
  </si>
  <si>
    <t>18000441</t>
  </si>
  <si>
    <t>Lữ Vĩ</t>
  </si>
  <si>
    <t>17H-0022092</t>
  </si>
  <si>
    <t>0022092</t>
  </si>
  <si>
    <t>87142</t>
  </si>
  <si>
    <t>18001300</t>
  </si>
  <si>
    <t>Lương Thiện</t>
  </si>
  <si>
    <t>17H-0022093</t>
  </si>
  <si>
    <t>0022093</t>
  </si>
  <si>
    <t>87143</t>
  </si>
  <si>
    <t>17H-0022094</t>
  </si>
  <si>
    <t>0022094</t>
  </si>
  <si>
    <t>87144</t>
  </si>
  <si>
    <t>18002567</t>
  </si>
  <si>
    <t>17H-0022095</t>
  </si>
  <si>
    <t>0022095</t>
  </si>
  <si>
    <t>87145</t>
  </si>
  <si>
    <t>18001819</t>
  </si>
  <si>
    <t>18/11/2001</t>
  </si>
  <si>
    <t>17H-0022096</t>
  </si>
  <si>
    <t>0022096</t>
  </si>
  <si>
    <t>87146</t>
  </si>
  <si>
    <t>17H-0022097</t>
  </si>
  <si>
    <t>0022097</t>
  </si>
  <si>
    <t>87147</t>
  </si>
  <si>
    <t>17H-0022098</t>
  </si>
  <si>
    <t>0022098</t>
  </si>
  <si>
    <t>87148</t>
  </si>
  <si>
    <t>17H-0022099</t>
  </si>
  <si>
    <t>0022099</t>
  </si>
  <si>
    <t>87149</t>
  </si>
  <si>
    <t>17H-0022100</t>
  </si>
  <si>
    <t>0022100</t>
  </si>
  <si>
    <t>87150</t>
  </si>
  <si>
    <t>18001884</t>
  </si>
  <si>
    <t>17H-0022101</t>
  </si>
  <si>
    <t>0022101</t>
  </si>
  <si>
    <t>87151</t>
  </si>
  <si>
    <t>18001835</t>
  </si>
  <si>
    <t>Trịnh Tuấn</t>
  </si>
  <si>
    <t>17H-0022102</t>
  </si>
  <si>
    <t>0022102</t>
  </si>
  <si>
    <t>87152</t>
  </si>
  <si>
    <t>18001823</t>
  </si>
  <si>
    <t>Cao Trung</t>
  </si>
  <si>
    <t>17H-0022103</t>
  </si>
  <si>
    <t>0022103</t>
  </si>
  <si>
    <t>87153</t>
  </si>
  <si>
    <t>18004036</t>
  </si>
  <si>
    <t>17H-0022104</t>
  </si>
  <si>
    <t>0022104</t>
  </si>
  <si>
    <t>87154</t>
  </si>
  <si>
    <t>18000033</t>
  </si>
  <si>
    <t>17H-0022105</t>
  </si>
  <si>
    <t>0022105</t>
  </si>
  <si>
    <t>87155</t>
  </si>
  <si>
    <t>17H-0022106</t>
  </si>
  <si>
    <t>0022106</t>
  </si>
  <si>
    <t>87156</t>
  </si>
  <si>
    <t>17H-0022107</t>
  </si>
  <si>
    <t>0022107</t>
  </si>
  <si>
    <t>87157</t>
  </si>
  <si>
    <t>18001803</t>
  </si>
  <si>
    <t>17H-0022108</t>
  </si>
  <si>
    <t>0022108</t>
  </si>
  <si>
    <t>87158</t>
  </si>
  <si>
    <t>18003939</t>
  </si>
  <si>
    <t>17H-0022109</t>
  </si>
  <si>
    <t>0022109</t>
  </si>
  <si>
    <t>87159</t>
  </si>
  <si>
    <t>17H-0022110</t>
  </si>
  <si>
    <t>0022110</t>
  </si>
  <si>
    <t>87160</t>
  </si>
  <si>
    <t>18001668</t>
  </si>
  <si>
    <t>17H-0022111</t>
  </si>
  <si>
    <t>0022111</t>
  </si>
  <si>
    <t>87161</t>
  </si>
  <si>
    <t>17H-0022112</t>
  </si>
  <si>
    <t>0022112</t>
  </si>
  <si>
    <t>87163</t>
  </si>
  <si>
    <t>18003201</t>
  </si>
  <si>
    <t>17H-0022113</t>
  </si>
  <si>
    <t>0022113</t>
  </si>
  <si>
    <t>87164</t>
  </si>
  <si>
    <t>18003212</t>
  </si>
  <si>
    <t>17H-0022114</t>
  </si>
  <si>
    <t>0022114</t>
  </si>
  <si>
    <t>87166</t>
  </si>
  <si>
    <t>18003138</t>
  </si>
  <si>
    <t>17H-0022115</t>
  </si>
  <si>
    <t>0022115</t>
  </si>
  <si>
    <t>87167</t>
  </si>
  <si>
    <t>18002414</t>
  </si>
  <si>
    <t>Nguyễn Trương Khả</t>
  </si>
  <si>
    <t>17H-0022116</t>
  </si>
  <si>
    <t>0022116</t>
  </si>
  <si>
    <t>87168</t>
  </si>
  <si>
    <t>18002476</t>
  </si>
  <si>
    <t>17H-0022117</t>
  </si>
  <si>
    <t>0022117</t>
  </si>
  <si>
    <t>87169</t>
  </si>
  <si>
    <t>18000602</t>
  </si>
  <si>
    <t>17H-0022118</t>
  </si>
  <si>
    <t>0022118</t>
  </si>
  <si>
    <t>87170</t>
  </si>
  <si>
    <t>17H-0022119</t>
  </si>
  <si>
    <t>0022119</t>
  </si>
  <si>
    <t>87175</t>
  </si>
  <si>
    <t>17002287</t>
  </si>
  <si>
    <t>17H-0022120</t>
  </si>
  <si>
    <t>0022120</t>
  </si>
  <si>
    <t>87177</t>
  </si>
  <si>
    <t>17002217</t>
  </si>
  <si>
    <t>Phún Khả</t>
  </si>
  <si>
    <t>17H-0022121</t>
  </si>
  <si>
    <t>0022121</t>
  </si>
  <si>
    <t>87182</t>
  </si>
  <si>
    <t>17H-0022122</t>
  </si>
  <si>
    <t>0022122</t>
  </si>
  <si>
    <t>87183</t>
  </si>
  <si>
    <t>16003221</t>
  </si>
  <si>
    <t>17H-0022123</t>
  </si>
  <si>
    <t>0022123</t>
  </si>
  <si>
    <t>87184</t>
  </si>
  <si>
    <t>17H-0022124</t>
  </si>
  <si>
    <t>0022124</t>
  </si>
  <si>
    <t>87185</t>
  </si>
  <si>
    <t>17H-0022125</t>
  </si>
  <si>
    <t>0022125</t>
  </si>
  <si>
    <t>87186</t>
  </si>
  <si>
    <t>17H-0022126</t>
  </si>
  <si>
    <t>0022126</t>
  </si>
  <si>
    <t>87187</t>
  </si>
  <si>
    <t>17H-0022127</t>
  </si>
  <si>
    <t>0022127</t>
  </si>
  <si>
    <t>87188</t>
  </si>
  <si>
    <t>18004176</t>
  </si>
  <si>
    <t>17H-0022128</t>
  </si>
  <si>
    <t>0022128</t>
  </si>
  <si>
    <t>87189</t>
  </si>
  <si>
    <t>17H-0022129</t>
  </si>
  <si>
    <t>0022129</t>
  </si>
  <si>
    <t>87190</t>
  </si>
  <si>
    <t>18001741</t>
  </si>
  <si>
    <t>Vỏ Công</t>
  </si>
  <si>
    <t>17H-0022130</t>
  </si>
  <si>
    <t>0022130</t>
  </si>
  <si>
    <t>87191</t>
  </si>
  <si>
    <t>17H-0022131</t>
  </si>
  <si>
    <t>0022131</t>
  </si>
  <si>
    <t>87192</t>
  </si>
  <si>
    <t>18001695</t>
  </si>
  <si>
    <t>Nguyễn Kiện</t>
  </si>
  <si>
    <t>17H-0022132</t>
  </si>
  <si>
    <t>0022132</t>
  </si>
  <si>
    <t>87193</t>
  </si>
  <si>
    <t>18000673</t>
  </si>
  <si>
    <t>Lý Phúc</t>
  </si>
  <si>
    <t>17H-0022133</t>
  </si>
  <si>
    <t>0022133</t>
  </si>
  <si>
    <t>87194</t>
  </si>
  <si>
    <t>17H-0022134</t>
  </si>
  <si>
    <t>0022134</t>
  </si>
  <si>
    <t>87196</t>
  </si>
  <si>
    <t>17H-0022135</t>
  </si>
  <si>
    <t>0022135</t>
  </si>
  <si>
    <t>87197</t>
  </si>
  <si>
    <t>17H-0022136</t>
  </si>
  <si>
    <t>0022136</t>
  </si>
  <si>
    <t>87198</t>
  </si>
  <si>
    <t>18004335</t>
  </si>
  <si>
    <t>17H-0022137</t>
  </si>
  <si>
    <t>0022137</t>
  </si>
  <si>
    <t>87199</t>
  </si>
  <si>
    <t>17H-0022138</t>
  </si>
  <si>
    <t>0022138</t>
  </si>
  <si>
    <t>87200</t>
  </si>
  <si>
    <t>18001726</t>
  </si>
  <si>
    <t>17H-0022139</t>
  </si>
  <si>
    <t>0022139</t>
  </si>
  <si>
    <t>87201</t>
  </si>
  <si>
    <t>16001997</t>
  </si>
  <si>
    <t>17H-0022140</t>
  </si>
  <si>
    <t>0022140</t>
  </si>
  <si>
    <t>87202</t>
  </si>
  <si>
    <t>17H-0022141</t>
  </si>
  <si>
    <t>0022141</t>
  </si>
  <si>
    <t>87203</t>
  </si>
  <si>
    <t>17002874</t>
  </si>
  <si>
    <t>Huỳnh Đặng Công</t>
  </si>
  <si>
    <t>17H-0022142</t>
  </si>
  <si>
    <t>0022142</t>
  </si>
  <si>
    <t>87205</t>
  </si>
  <si>
    <t>17H-0022143</t>
  </si>
  <si>
    <t>0022143</t>
  </si>
  <si>
    <t>87210</t>
  </si>
  <si>
    <t>18001979</t>
  </si>
  <si>
    <t>17H-0022144</t>
  </si>
  <si>
    <t>0022144</t>
  </si>
  <si>
    <t>87211</t>
  </si>
  <si>
    <t>17H-0022145</t>
  </si>
  <si>
    <t>0022145</t>
  </si>
  <si>
    <t>87212</t>
  </si>
  <si>
    <t>17H-0022146</t>
  </si>
  <si>
    <t>0022146</t>
  </si>
  <si>
    <t>87214</t>
  </si>
  <si>
    <t>18001727</t>
  </si>
  <si>
    <t>Đài</t>
  </si>
  <si>
    <t>17H-0022147</t>
  </si>
  <si>
    <t>0022147</t>
  </si>
  <si>
    <t>87215</t>
  </si>
  <si>
    <t>18001949</t>
  </si>
  <si>
    <t>Trần Nguyễn</t>
  </si>
  <si>
    <t>Tưởng</t>
  </si>
  <si>
    <t>17H-0022148</t>
  </si>
  <si>
    <t>0022148</t>
  </si>
  <si>
    <t>87216</t>
  </si>
  <si>
    <t>18001832</t>
  </si>
  <si>
    <t>17H-0022149</t>
  </si>
  <si>
    <t>0022149</t>
  </si>
  <si>
    <t>87217</t>
  </si>
  <si>
    <t>17H-0022150</t>
  </si>
  <si>
    <t>0022150</t>
  </si>
  <si>
    <t>87218</t>
  </si>
  <si>
    <t>18001810</t>
  </si>
  <si>
    <t>Lương Kim</t>
  </si>
  <si>
    <t>17H-0022151</t>
  </si>
  <si>
    <t>0022151</t>
  </si>
  <si>
    <t>87219</t>
  </si>
  <si>
    <t>17H-0022152</t>
  </si>
  <si>
    <t>0022152</t>
  </si>
  <si>
    <t>87220</t>
  </si>
  <si>
    <t>18001917</t>
  </si>
  <si>
    <t>Quan Duy</t>
  </si>
  <si>
    <t>17H-0022153</t>
  </si>
  <si>
    <t>0022153</t>
  </si>
  <si>
    <t>87222</t>
  </si>
  <si>
    <t>18004242</t>
  </si>
  <si>
    <t>Triệu Thành Minh</t>
  </si>
  <si>
    <t>17H-0022154</t>
  </si>
  <si>
    <t>0022154</t>
  </si>
  <si>
    <t>87225</t>
  </si>
  <si>
    <t>18001808</t>
  </si>
  <si>
    <t>17H-0022155</t>
  </si>
  <si>
    <t>0022155</t>
  </si>
  <si>
    <t>87226</t>
  </si>
  <si>
    <t>17H-0022156</t>
  </si>
  <si>
    <t>0022156</t>
  </si>
  <si>
    <t>87227</t>
  </si>
  <si>
    <t>18004049</t>
  </si>
  <si>
    <t>17H-0022157</t>
  </si>
  <si>
    <t>0022157</t>
  </si>
  <si>
    <t>87229</t>
  </si>
  <si>
    <t>18002636</t>
  </si>
  <si>
    <t>21/08/2000</t>
  </si>
  <si>
    <t>17H-0022158</t>
  </si>
  <si>
    <t>0022158</t>
  </si>
  <si>
    <t>87230</t>
  </si>
  <si>
    <t>18000402</t>
  </si>
  <si>
    <t>17H-0022159</t>
  </si>
  <si>
    <t>0022159</t>
  </si>
  <si>
    <t>87231</t>
  </si>
  <si>
    <t>17001854</t>
  </si>
  <si>
    <t>17H-0022160</t>
  </si>
  <si>
    <t>0022160</t>
  </si>
  <si>
    <t>87236</t>
  </si>
  <si>
    <t>17H-0022161</t>
  </si>
  <si>
    <t>0022161</t>
  </si>
  <si>
    <t>87237</t>
  </si>
  <si>
    <t>18003963</t>
  </si>
  <si>
    <t>17H-0022162</t>
  </si>
  <si>
    <t>0022162</t>
  </si>
  <si>
    <t>87238</t>
  </si>
  <si>
    <t>17H-0022163</t>
  </si>
  <si>
    <t>0022163</t>
  </si>
  <si>
    <t>87239</t>
  </si>
  <si>
    <t>17H-0022164</t>
  </si>
  <si>
    <t>0022164</t>
  </si>
  <si>
    <t>87240</t>
  </si>
  <si>
    <t>17H-0022165</t>
  </si>
  <si>
    <t>0022165</t>
  </si>
  <si>
    <t>87241</t>
  </si>
  <si>
    <t>17H-0022166</t>
  </si>
  <si>
    <t>0022166</t>
  </si>
  <si>
    <t>87242</t>
  </si>
  <si>
    <t>17H-0022167</t>
  </si>
  <si>
    <t>0022167</t>
  </si>
  <si>
    <t>87243</t>
  </si>
  <si>
    <t>17H-0022168</t>
  </si>
  <si>
    <t>0022168</t>
  </si>
  <si>
    <t>87244</t>
  </si>
  <si>
    <t>17H-0022169</t>
  </si>
  <si>
    <t>0022169</t>
  </si>
  <si>
    <t>87245</t>
  </si>
  <si>
    <t>17H-0022170</t>
  </si>
  <si>
    <t>0022170</t>
  </si>
  <si>
    <t>87246</t>
  </si>
  <si>
    <t>17H-0022171</t>
  </si>
  <si>
    <t>0022171</t>
  </si>
  <si>
    <t>87247</t>
  </si>
  <si>
    <t>18003527</t>
  </si>
  <si>
    <t>Núi</t>
  </si>
  <si>
    <t>17H-0022172</t>
  </si>
  <si>
    <t>0022172</t>
  </si>
  <si>
    <t>87248</t>
  </si>
  <si>
    <t>16002407</t>
  </si>
  <si>
    <t>La Văn</t>
  </si>
  <si>
    <t>19/12/1997</t>
  </si>
  <si>
    <t>17H-0022173</t>
  </si>
  <si>
    <t>0022173</t>
  </si>
  <si>
    <t>87249</t>
  </si>
  <si>
    <t>17H-0022174</t>
  </si>
  <si>
    <t>0022174</t>
  </si>
  <si>
    <t>87250</t>
  </si>
  <si>
    <t>17H-0022175</t>
  </si>
  <si>
    <t>0022175</t>
  </si>
  <si>
    <t>87252</t>
  </si>
  <si>
    <t>17H-0022176</t>
  </si>
  <si>
    <t>0022176</t>
  </si>
  <si>
    <t>87253</t>
  </si>
  <si>
    <t>18001784</t>
  </si>
  <si>
    <t>17H-0022177</t>
  </si>
  <si>
    <t>0022177</t>
  </si>
  <si>
    <t>87254</t>
  </si>
  <si>
    <t>17H-0022178</t>
  </si>
  <si>
    <t>0022178</t>
  </si>
  <si>
    <t>87024</t>
  </si>
  <si>
    <t>17H-0022207</t>
  </si>
  <si>
    <t>0022207</t>
  </si>
  <si>
    <t>87025</t>
  </si>
  <si>
    <t>18002063</t>
  </si>
  <si>
    <t>17H-0022208</t>
  </si>
  <si>
    <t>0022208</t>
  </si>
  <si>
    <t>87028</t>
  </si>
  <si>
    <t>17H-0022209</t>
  </si>
  <si>
    <t>0022209</t>
  </si>
  <si>
    <t>87037</t>
  </si>
  <si>
    <t>17H-0022210</t>
  </si>
  <si>
    <t>0022210</t>
  </si>
  <si>
    <t>87039</t>
  </si>
  <si>
    <t>18002955</t>
  </si>
  <si>
    <t>Lê Thị Phương</t>
  </si>
  <si>
    <t>17H-0022211</t>
  </si>
  <si>
    <t>0022211</t>
  </si>
  <si>
    <t>87042</t>
  </si>
  <si>
    <t>18003187</t>
  </si>
  <si>
    <t>Nguyễn Thanh Thúy</t>
  </si>
  <si>
    <t>17H-0022213</t>
  </si>
  <si>
    <t>0022213</t>
  </si>
  <si>
    <t>87045</t>
  </si>
  <si>
    <t>18003980</t>
  </si>
  <si>
    <t>17H-0022214</t>
  </si>
  <si>
    <t>0022214</t>
  </si>
  <si>
    <t>87047</t>
  </si>
  <si>
    <t>18000685</t>
  </si>
  <si>
    <t>17H-0022215</t>
  </si>
  <si>
    <t>0022215</t>
  </si>
  <si>
    <t>87049</t>
  </si>
  <si>
    <t>17H-0022216</t>
  </si>
  <si>
    <t>0022216</t>
  </si>
  <si>
    <t>87050</t>
  </si>
  <si>
    <t>18004806</t>
  </si>
  <si>
    <t>17H-0022217</t>
  </si>
  <si>
    <t>0022217</t>
  </si>
  <si>
    <t>87051</t>
  </si>
  <si>
    <t>18002459</t>
  </si>
  <si>
    <t>17H-0022218</t>
  </si>
  <si>
    <t>0022218</t>
  </si>
  <si>
    <t>87052</t>
  </si>
  <si>
    <t>17H-0022219</t>
  </si>
  <si>
    <t>0022219</t>
  </si>
  <si>
    <t>87053</t>
  </si>
  <si>
    <t>18002436</t>
  </si>
  <si>
    <t>Thái Hồ</t>
  </si>
  <si>
    <t>17H-0022220</t>
  </si>
  <si>
    <t>0022220</t>
  </si>
  <si>
    <t>87054</t>
  </si>
  <si>
    <t>18002289</t>
  </si>
  <si>
    <t>Võ Trần Thanh</t>
  </si>
  <si>
    <t>17H-0022221</t>
  </si>
  <si>
    <t>0022221</t>
  </si>
  <si>
    <t>87057</t>
  </si>
  <si>
    <t>17H-0022222</t>
  </si>
  <si>
    <t>0022222</t>
  </si>
  <si>
    <t>87058</t>
  </si>
  <si>
    <t>18000430</t>
  </si>
  <si>
    <t>17H-0022223</t>
  </si>
  <si>
    <t>0022223</t>
  </si>
  <si>
    <t>87059</t>
  </si>
  <si>
    <t>18002714</t>
  </si>
  <si>
    <t>Lý Giáp</t>
  </si>
  <si>
    <t>17H-0022224</t>
  </si>
  <si>
    <t>0022224</t>
  </si>
  <si>
    <t>87061</t>
  </si>
  <si>
    <t>17H-0022225</t>
  </si>
  <si>
    <t>0022225</t>
  </si>
  <si>
    <t>87065</t>
  </si>
  <si>
    <t>17H-0022226</t>
  </si>
  <si>
    <t>0022226</t>
  </si>
  <si>
    <t>87067</t>
  </si>
  <si>
    <t>18003629</t>
  </si>
  <si>
    <t>Nguyễn Lê Chánh</t>
  </si>
  <si>
    <t>17H-0022227</t>
  </si>
  <si>
    <t>0022227</t>
  </si>
  <si>
    <t>87073</t>
  </si>
  <si>
    <t>17H-0022228</t>
  </si>
  <si>
    <t>0022228</t>
  </si>
  <si>
    <t>87074</t>
  </si>
  <si>
    <t>18001346</t>
  </si>
  <si>
    <t>Phan Lê Phong</t>
  </si>
  <si>
    <t>26/01/2003</t>
  </si>
  <si>
    <t>17H-0022229</t>
  </si>
  <si>
    <t>0022229</t>
  </si>
  <si>
    <t>87075</t>
  </si>
  <si>
    <t>18001308</t>
  </si>
  <si>
    <t>Trần Mai Hiếu</t>
  </si>
  <si>
    <t>17H-0022230</t>
  </si>
  <si>
    <t>0022230</t>
  </si>
  <si>
    <t>87076</t>
  </si>
  <si>
    <t>16002781</t>
  </si>
  <si>
    <t>17H-0022231</t>
  </si>
  <si>
    <t>0022231</t>
  </si>
  <si>
    <t>87077</t>
  </si>
  <si>
    <t>17H-0022232</t>
  </si>
  <si>
    <t>0022232</t>
  </si>
  <si>
    <t>87078</t>
  </si>
  <si>
    <t>18003065</t>
  </si>
  <si>
    <t>17H-0022233</t>
  </si>
  <si>
    <t>0022233</t>
  </si>
  <si>
    <t>87079</t>
  </si>
  <si>
    <t>17H-0022234</t>
  </si>
  <si>
    <t>0022234</t>
  </si>
  <si>
    <t>87080</t>
  </si>
  <si>
    <t>17H-0022235</t>
  </si>
  <si>
    <t>0022235</t>
  </si>
  <si>
    <t>87081</t>
  </si>
  <si>
    <t>18003820</t>
  </si>
  <si>
    <t>17H-0022236</t>
  </si>
  <si>
    <t>0022236</t>
  </si>
  <si>
    <t>87082</t>
  </si>
  <si>
    <t>18003705</t>
  </si>
  <si>
    <t>Nguyễn Trung Đại</t>
  </si>
  <si>
    <t>17H-0022237</t>
  </si>
  <si>
    <t>0022237</t>
  </si>
  <si>
    <t>87083</t>
  </si>
  <si>
    <t>17H-0022238</t>
  </si>
  <si>
    <t>0022238</t>
  </si>
  <si>
    <t>87084</t>
  </si>
  <si>
    <t>18001963</t>
  </si>
  <si>
    <t>Lê Nguyễn Quốc</t>
  </si>
  <si>
    <t>17H-0022239</t>
  </si>
  <si>
    <t>0022239</t>
  </si>
  <si>
    <t>87085</t>
  </si>
  <si>
    <t>17H-0022240</t>
  </si>
  <si>
    <t>0022240</t>
  </si>
  <si>
    <t>87086</t>
  </si>
  <si>
    <t>17H-0022241</t>
  </si>
  <si>
    <t>0022241</t>
  </si>
  <si>
    <t>87090</t>
  </si>
  <si>
    <t>18002533</t>
  </si>
  <si>
    <t>Trần Lê Anh</t>
  </si>
  <si>
    <t>17H-0022242</t>
  </si>
  <si>
    <t>0022242</t>
  </si>
  <si>
    <t>87099</t>
  </si>
  <si>
    <t>17H-0022243</t>
  </si>
  <si>
    <t>0022243</t>
  </si>
  <si>
    <t>87105</t>
  </si>
  <si>
    <t>17H-0022244</t>
  </si>
  <si>
    <t>0022244</t>
  </si>
  <si>
    <t>87106</t>
  </si>
  <si>
    <t>18002969</t>
  </si>
  <si>
    <t>17H-0022245</t>
  </si>
  <si>
    <t>0022245</t>
  </si>
  <si>
    <t>87107</t>
  </si>
  <si>
    <t>17H-0022246</t>
  </si>
  <si>
    <t>0022246</t>
  </si>
  <si>
    <t>87110</t>
  </si>
  <si>
    <t>17H-0022247</t>
  </si>
  <si>
    <t>0022247</t>
  </si>
  <si>
    <t>87111</t>
  </si>
  <si>
    <t>18002882</t>
  </si>
  <si>
    <t>12/07/2000</t>
  </si>
  <si>
    <t>17H-0022248</t>
  </si>
  <si>
    <t>0022248</t>
  </si>
  <si>
    <t>87113</t>
  </si>
  <si>
    <t>17H-0022249</t>
  </si>
  <si>
    <t>0022249</t>
  </si>
  <si>
    <t>87115</t>
  </si>
  <si>
    <t>17H-0022250</t>
  </si>
  <si>
    <t>0022250</t>
  </si>
  <si>
    <t>87129</t>
  </si>
  <si>
    <t>18002276</t>
  </si>
  <si>
    <t>17H-0022251</t>
  </si>
  <si>
    <t>0022251</t>
  </si>
  <si>
    <t>87130</t>
  </si>
  <si>
    <t>17H-0022252</t>
  </si>
  <si>
    <t>0022252</t>
  </si>
  <si>
    <t>87135</t>
  </si>
  <si>
    <t>18000630</t>
  </si>
  <si>
    <t>Trần Cao Ngọc</t>
  </si>
  <si>
    <t>17H-0022253</t>
  </si>
  <si>
    <t>0022253</t>
  </si>
  <si>
    <t>87136</t>
  </si>
  <si>
    <t>18001916</t>
  </si>
  <si>
    <t>17H-0022254</t>
  </si>
  <si>
    <t>0022254</t>
  </si>
  <si>
    <t>87162</t>
  </si>
  <si>
    <t>18002534</t>
  </si>
  <si>
    <t>17H-0022255</t>
  </si>
  <si>
    <t>0022255</t>
  </si>
  <si>
    <t>87165</t>
  </si>
  <si>
    <t>17H-0022256</t>
  </si>
  <si>
    <t>0022256</t>
  </si>
  <si>
    <t>87171</t>
  </si>
  <si>
    <t>17H-0022257</t>
  </si>
  <si>
    <t>0022257</t>
  </si>
  <si>
    <t>87174</t>
  </si>
  <si>
    <t>17H-0022258</t>
  </si>
  <si>
    <t>0022258</t>
  </si>
  <si>
    <t>87204</t>
  </si>
  <si>
    <t>17H-0022259</t>
  </si>
  <si>
    <t>0022259</t>
  </si>
  <si>
    <t>87206</t>
  </si>
  <si>
    <t>17H-0022260</t>
  </si>
  <si>
    <t>0022260</t>
  </si>
  <si>
    <t>87213</t>
  </si>
  <si>
    <t>17H-0022261</t>
  </si>
  <si>
    <t>0022261</t>
  </si>
  <si>
    <t>87223</t>
  </si>
  <si>
    <t>17H-0022262</t>
  </si>
  <si>
    <t>0022262</t>
  </si>
  <si>
    <t>87224</t>
  </si>
  <si>
    <t>17H-0022263</t>
  </si>
  <si>
    <t>0022263</t>
  </si>
  <si>
    <t>87228</t>
  </si>
  <si>
    <t>18001706</t>
  </si>
  <si>
    <t>Nguyễn Đặng Phước</t>
  </si>
  <si>
    <t>17H-0022264</t>
  </si>
  <si>
    <t>Một tỷ không trăm sáu mươi lăm triệu, tám trăm bảy mươi sáu ngàn đồng.</t>
  </si>
  <si>
    <t>TP. HCM, ngày 26 tháng 03 năm 2019</t>
  </si>
  <si>
    <t>0022016</t>
  </si>
  <si>
    <t>0022036</t>
  </si>
  <si>
    <t>0022212</t>
  </si>
  <si>
    <t>0022264</t>
  </si>
  <si>
    <t>(Ngày27 /03/2019)</t>
  </si>
  <si>
    <t>87255</t>
  </si>
  <si>
    <t>27/03/2019</t>
  </si>
  <si>
    <t>17H-0022179</t>
  </si>
  <si>
    <t>0022179</t>
  </si>
  <si>
    <t>87256</t>
  </si>
  <si>
    <t>17H-0022180</t>
  </si>
  <si>
    <t>0022180</t>
  </si>
  <si>
    <t>87257</t>
  </si>
  <si>
    <t>17H-0022181</t>
  </si>
  <si>
    <t>0022181</t>
  </si>
  <si>
    <t>87258</t>
  </si>
  <si>
    <t>17001410</t>
  </si>
  <si>
    <t>17H-0022182</t>
  </si>
  <si>
    <t>0022182</t>
  </si>
  <si>
    <t>87259</t>
  </si>
  <si>
    <t>17H-0022183</t>
  </si>
  <si>
    <t>0022183</t>
  </si>
  <si>
    <t>87260</t>
  </si>
  <si>
    <t>17H-0022184</t>
  </si>
  <si>
    <t>0022184</t>
  </si>
  <si>
    <t>87261</t>
  </si>
  <si>
    <t>18003759</t>
  </si>
  <si>
    <t>17H-0022185</t>
  </si>
  <si>
    <t>0022185</t>
  </si>
  <si>
    <t>87263</t>
  </si>
  <si>
    <t>17H-0022186</t>
  </si>
  <si>
    <t>0022186</t>
  </si>
  <si>
    <t>87264</t>
  </si>
  <si>
    <t>17H-0022187</t>
  </si>
  <si>
    <t>0022187</t>
  </si>
  <si>
    <t>87265</t>
  </si>
  <si>
    <t>17H-0022188</t>
  </si>
  <si>
    <t>0022188</t>
  </si>
  <si>
    <t>87266</t>
  </si>
  <si>
    <t>18001987</t>
  </si>
  <si>
    <t>17H-0022189</t>
  </si>
  <si>
    <t>0022189</t>
  </si>
  <si>
    <t>87267</t>
  </si>
  <si>
    <t>18002303</t>
  </si>
  <si>
    <t>17H-0022190</t>
  </si>
  <si>
    <t>0022190</t>
  </si>
  <si>
    <t>87268</t>
  </si>
  <si>
    <t>18000316</t>
  </si>
  <si>
    <t>17H-0022191</t>
  </si>
  <si>
    <t>0022191</t>
  </si>
  <si>
    <t>87269</t>
  </si>
  <si>
    <t>17H-0022192</t>
  </si>
  <si>
    <t>0022192</t>
  </si>
  <si>
    <t>87270</t>
  </si>
  <si>
    <t>17H-0022193</t>
  </si>
  <si>
    <t>0022193</t>
  </si>
  <si>
    <t>87271</t>
  </si>
  <si>
    <t>17H-0022194</t>
  </si>
  <si>
    <t>0022194</t>
  </si>
  <si>
    <t>87272</t>
  </si>
  <si>
    <t>17H-0022195</t>
  </si>
  <si>
    <t>0022195</t>
  </si>
  <si>
    <t>87273</t>
  </si>
  <si>
    <t>17H-0022196</t>
  </si>
  <si>
    <t>0022196</t>
  </si>
  <si>
    <t>87274</t>
  </si>
  <si>
    <t>17H-0022197</t>
  </si>
  <si>
    <t>0022197</t>
  </si>
  <si>
    <t>87275</t>
  </si>
  <si>
    <t>17H-0022198</t>
  </si>
  <si>
    <t>0022198</t>
  </si>
  <si>
    <t>87276</t>
  </si>
  <si>
    <t>18002767</t>
  </si>
  <si>
    <t>Nguyễn Long Vĩnh</t>
  </si>
  <si>
    <t>17H-0022199</t>
  </si>
  <si>
    <t>0022199</t>
  </si>
  <si>
    <t>87277</t>
  </si>
  <si>
    <t>17H-0022200</t>
  </si>
  <si>
    <t>0022200</t>
  </si>
  <si>
    <t>87278</t>
  </si>
  <si>
    <t>17H-0022201</t>
  </si>
  <si>
    <t>0022201</t>
  </si>
  <si>
    <t>87279</t>
  </si>
  <si>
    <t>17H-0022202</t>
  </si>
  <si>
    <t>0022202</t>
  </si>
  <si>
    <t>87281</t>
  </si>
  <si>
    <t>17H-0022203</t>
  </si>
  <si>
    <t>0022203</t>
  </si>
  <si>
    <t>87285</t>
  </si>
  <si>
    <t>17H-0022204</t>
  </si>
  <si>
    <t>0022204</t>
  </si>
  <si>
    <t>87286</t>
  </si>
  <si>
    <t>17H-0022205</t>
  </si>
  <si>
    <t>0022205</t>
  </si>
  <si>
    <t>87288</t>
  </si>
  <si>
    <t>18005237</t>
  </si>
  <si>
    <t>17H-0022206</t>
  </si>
  <si>
    <t>0022206</t>
  </si>
  <si>
    <t>87280</t>
  </si>
  <si>
    <t>17H-0022265</t>
  </si>
  <si>
    <t>0022265</t>
  </si>
  <si>
    <t>87282</t>
  </si>
  <si>
    <t>17H-0022266</t>
  </si>
  <si>
    <t>0022266</t>
  </si>
  <si>
    <t>87283</t>
  </si>
  <si>
    <t>17H-0022267</t>
  </si>
  <si>
    <t>0022267</t>
  </si>
  <si>
    <t>87284</t>
  </si>
  <si>
    <t>17H-0022268</t>
  </si>
  <si>
    <t>0022268</t>
  </si>
  <si>
    <t>87287</t>
  </si>
  <si>
    <t>18002899</t>
  </si>
  <si>
    <t>Đặng Tâm</t>
  </si>
  <si>
    <t>17H-0022269</t>
  </si>
  <si>
    <t>0022269</t>
  </si>
  <si>
    <t>87289</t>
  </si>
  <si>
    <t>17H-0022270</t>
  </si>
  <si>
    <t>0022270</t>
  </si>
  <si>
    <t>87291</t>
  </si>
  <si>
    <t>18003922</t>
  </si>
  <si>
    <t>17H-0022271</t>
  </si>
  <si>
    <t>0022271</t>
  </si>
  <si>
    <t>87312</t>
  </si>
  <si>
    <t>18002898</t>
  </si>
  <si>
    <t>Tăng Nhật</t>
  </si>
  <si>
    <t>17H-0022272</t>
  </si>
  <si>
    <t>0022272</t>
  </si>
  <si>
    <t>87314</t>
  </si>
  <si>
    <t>18004354</t>
  </si>
  <si>
    <t>17H-0022273</t>
  </si>
  <si>
    <t>0022273</t>
  </si>
  <si>
    <t>87316</t>
  </si>
  <si>
    <t>17H-0022274</t>
  </si>
  <si>
    <t>0022274</t>
  </si>
  <si>
    <t>87323</t>
  </si>
  <si>
    <t>16001731</t>
  </si>
  <si>
    <t>17H-0022275</t>
  </si>
  <si>
    <t>0022275</t>
  </si>
  <si>
    <t>87325</t>
  </si>
  <si>
    <t>17H-0022276</t>
  </si>
  <si>
    <t>0022276</t>
  </si>
  <si>
    <t>87327</t>
  </si>
  <si>
    <t>17H-0022277</t>
  </si>
  <si>
    <t>0022277</t>
  </si>
  <si>
    <t>87328</t>
  </si>
  <si>
    <t>17H-0022278</t>
  </si>
  <si>
    <t>0022278</t>
  </si>
  <si>
    <t>87332</t>
  </si>
  <si>
    <t>18002482</t>
  </si>
  <si>
    <t>17H-0022279</t>
  </si>
  <si>
    <t>0022279</t>
  </si>
  <si>
    <t>87348</t>
  </si>
  <si>
    <t>18000669</t>
  </si>
  <si>
    <t>Lê Nguyên Anh</t>
  </si>
  <si>
    <t>17H-0022280</t>
  </si>
  <si>
    <t>0022280</t>
  </si>
  <si>
    <t>87351</t>
  </si>
  <si>
    <t>17H-0022281</t>
  </si>
  <si>
    <t>0022281</t>
  </si>
  <si>
    <t>87354</t>
  </si>
  <si>
    <t>18004097</t>
  </si>
  <si>
    <t>Đỗ Đình</t>
  </si>
  <si>
    <t>17H-0022283</t>
  </si>
  <si>
    <t>0022283</t>
  </si>
  <si>
    <t>87359</t>
  </si>
  <si>
    <t>18001756</t>
  </si>
  <si>
    <t>17H-0022284</t>
  </si>
  <si>
    <t>0022284</t>
  </si>
  <si>
    <t>87360</t>
  </si>
  <si>
    <t>17H-0022285</t>
  </si>
  <si>
    <t>0022285</t>
  </si>
  <si>
    <t>87367</t>
  </si>
  <si>
    <t>17H-0022288</t>
  </si>
  <si>
    <t>0022288</t>
  </si>
  <si>
    <t>87377</t>
  </si>
  <si>
    <t>18002709</t>
  </si>
  <si>
    <t>17H-0022289</t>
  </si>
  <si>
    <t>0022289</t>
  </si>
  <si>
    <t>87397</t>
  </si>
  <si>
    <t>17H-0022290</t>
  </si>
  <si>
    <t>0022290</t>
  </si>
  <si>
    <t>87398</t>
  </si>
  <si>
    <t>18003151</t>
  </si>
  <si>
    <t>17H-0022291</t>
  </si>
  <si>
    <t>0022291</t>
  </si>
  <si>
    <t>87399</t>
  </si>
  <si>
    <t>17H-0022292</t>
  </si>
  <si>
    <t>0022292</t>
  </si>
  <si>
    <t>87400</t>
  </si>
  <si>
    <t>18001251</t>
  </si>
  <si>
    <t>Vũ Ngọc Châu</t>
  </si>
  <si>
    <t>17H-0022293</t>
  </si>
  <si>
    <t>0022293</t>
  </si>
  <si>
    <t>87401</t>
  </si>
  <si>
    <t>17H-0022294</t>
  </si>
  <si>
    <t>0022294</t>
  </si>
  <si>
    <t>87402</t>
  </si>
  <si>
    <t>18003276</t>
  </si>
  <si>
    <t>16/03/2000</t>
  </si>
  <si>
    <t>17H-0022295</t>
  </si>
  <si>
    <t>0022295</t>
  </si>
  <si>
    <t>87403</t>
  </si>
  <si>
    <t>18004400</t>
  </si>
  <si>
    <t>17H-0022296</t>
  </si>
  <si>
    <t>0022296</t>
  </si>
  <si>
    <t>87405</t>
  </si>
  <si>
    <t>18002350</t>
  </si>
  <si>
    <t>17H-0022297</t>
  </si>
  <si>
    <t>0022297</t>
  </si>
  <si>
    <t>87406</t>
  </si>
  <si>
    <t>17H-0022298</t>
  </si>
  <si>
    <t>0022298</t>
  </si>
  <si>
    <t>87408</t>
  </si>
  <si>
    <t>17H-0022299</t>
  </si>
  <si>
    <t>0022299</t>
  </si>
  <si>
    <t>87409</t>
  </si>
  <si>
    <t>17H-0022300</t>
  </si>
  <si>
    <t>0022300</t>
  </si>
  <si>
    <t>87410</t>
  </si>
  <si>
    <t>18003791</t>
  </si>
  <si>
    <t>17H-0022301</t>
  </si>
  <si>
    <t>0022301</t>
  </si>
  <si>
    <t>87411</t>
  </si>
  <si>
    <t>18000269</t>
  </si>
  <si>
    <t>Đoàn Thị Phương</t>
  </si>
  <si>
    <t>17H-0022302</t>
  </si>
  <si>
    <t>0022302</t>
  </si>
  <si>
    <t>87413</t>
  </si>
  <si>
    <t>18000396</t>
  </si>
  <si>
    <t>Phạm Lê</t>
  </si>
  <si>
    <t>17H-0022303</t>
  </si>
  <si>
    <t>0022303</t>
  </si>
  <si>
    <t>87415</t>
  </si>
  <si>
    <t>17H-0022304</t>
  </si>
  <si>
    <t>0022304</t>
  </si>
  <si>
    <t>87416</t>
  </si>
  <si>
    <t>17H-0022305</t>
  </si>
  <si>
    <t>0022305</t>
  </si>
  <si>
    <t>87417</t>
  </si>
  <si>
    <t>18003863</t>
  </si>
  <si>
    <t>03/03/1995</t>
  </si>
  <si>
    <t>17H-0022306</t>
  </si>
  <si>
    <t>0022306</t>
  </si>
  <si>
    <t>87418</t>
  </si>
  <si>
    <t>17H-0022307</t>
  </si>
  <si>
    <t>0022307</t>
  </si>
  <si>
    <t>87419</t>
  </si>
  <si>
    <t>17H-0022308</t>
  </si>
  <si>
    <t>0022308</t>
  </si>
  <si>
    <t>87421</t>
  </si>
  <si>
    <t>17H-0022309</t>
  </si>
  <si>
    <t>0022309</t>
  </si>
  <si>
    <t>87422</t>
  </si>
  <si>
    <t>17H-0022310</t>
  </si>
  <si>
    <t>0022310</t>
  </si>
  <si>
    <t>87423</t>
  </si>
  <si>
    <t>17H-0022311</t>
  </si>
  <si>
    <t>0022311</t>
  </si>
  <si>
    <t>87424</t>
  </si>
  <si>
    <t>18002532</t>
  </si>
  <si>
    <t>17H-0022312</t>
  </si>
  <si>
    <t>0022312</t>
  </si>
  <si>
    <t>87425</t>
  </si>
  <si>
    <t>18002319</t>
  </si>
  <si>
    <t>17H-0022313</t>
  </si>
  <si>
    <t>0022313</t>
  </si>
  <si>
    <t>87426</t>
  </si>
  <si>
    <t>18004009</t>
  </si>
  <si>
    <t>17H-0022314</t>
  </si>
  <si>
    <t>0022314</t>
  </si>
  <si>
    <t>87427</t>
  </si>
  <si>
    <t>18003428</t>
  </si>
  <si>
    <t>17H-0022315</t>
  </si>
  <si>
    <t>0022315</t>
  </si>
  <si>
    <t>87428</t>
  </si>
  <si>
    <t>18003668</t>
  </si>
  <si>
    <t>17H-0022316</t>
  </si>
  <si>
    <t>0022316</t>
  </si>
  <si>
    <t>87429</t>
  </si>
  <si>
    <t>18003377</t>
  </si>
  <si>
    <t>17H-0022317</t>
  </si>
  <si>
    <t>0022317</t>
  </si>
  <si>
    <t>87430</t>
  </si>
  <si>
    <t>18002418</t>
  </si>
  <si>
    <t>17H-0022318</t>
  </si>
  <si>
    <t>0022318</t>
  </si>
  <si>
    <t>87432</t>
  </si>
  <si>
    <t>18002417</t>
  </si>
  <si>
    <t>17H-0022319</t>
  </si>
  <si>
    <t>0022319</t>
  </si>
  <si>
    <t>87433</t>
  </si>
  <si>
    <t>17H-0022320</t>
  </si>
  <si>
    <t>0022320</t>
  </si>
  <si>
    <t>87434</t>
  </si>
  <si>
    <t>17H-0022321</t>
  </si>
  <si>
    <t>0022321</t>
  </si>
  <si>
    <t>87435</t>
  </si>
  <si>
    <t>17H-0022322</t>
  </si>
  <si>
    <t>0022322</t>
  </si>
  <si>
    <t>87436</t>
  </si>
  <si>
    <t>18004133</t>
  </si>
  <si>
    <t>17H-0022323</t>
  </si>
  <si>
    <t>0022323</t>
  </si>
  <si>
    <t>87437</t>
  </si>
  <si>
    <t>17H-0022324</t>
  </si>
  <si>
    <t>0022324</t>
  </si>
  <si>
    <t>87438</t>
  </si>
  <si>
    <t>18001357</t>
  </si>
  <si>
    <t>17H-0022325</t>
  </si>
  <si>
    <t>0022325</t>
  </si>
  <si>
    <t>87439</t>
  </si>
  <si>
    <t>17H-0022326</t>
  </si>
  <si>
    <t>0022326</t>
  </si>
  <si>
    <t>87440</t>
  </si>
  <si>
    <t>18001623</t>
  </si>
  <si>
    <t>17H-0022327</t>
  </si>
  <si>
    <t>0022327</t>
  </si>
  <si>
    <t>87441</t>
  </si>
  <si>
    <t>17H-0022328</t>
  </si>
  <si>
    <t>0022328</t>
  </si>
  <si>
    <t>87442</t>
  </si>
  <si>
    <t>17H-0022329</t>
  </si>
  <si>
    <t>0022329</t>
  </si>
  <si>
    <t>87444</t>
  </si>
  <si>
    <t>17001468</t>
  </si>
  <si>
    <t>Lê Bá</t>
  </si>
  <si>
    <t>17H-0022330</t>
  </si>
  <si>
    <t>0022330</t>
  </si>
  <si>
    <t>87445</t>
  </si>
  <si>
    <t>18003666</t>
  </si>
  <si>
    <t>17H-0022331</t>
  </si>
  <si>
    <t>0022331</t>
  </si>
  <si>
    <t>87446</t>
  </si>
  <si>
    <t>17H-0022332</t>
  </si>
  <si>
    <t>0022332</t>
  </si>
  <si>
    <t>87447</t>
  </si>
  <si>
    <t>18003798</t>
  </si>
  <si>
    <t>17H-0022333</t>
  </si>
  <si>
    <t>0022333</t>
  </si>
  <si>
    <t>87448</t>
  </si>
  <si>
    <t>18003844</t>
  </si>
  <si>
    <t>17H-0022334</t>
  </si>
  <si>
    <t>0022334</t>
  </si>
  <si>
    <t>87449</t>
  </si>
  <si>
    <t>18003554</t>
  </si>
  <si>
    <t>Nguyễn Bá Anh</t>
  </si>
  <si>
    <t>17H-0022335</t>
  </si>
  <si>
    <t>0022335</t>
  </si>
  <si>
    <t>87450</t>
  </si>
  <si>
    <t>18004014</t>
  </si>
  <si>
    <t>17H-0022336</t>
  </si>
  <si>
    <t>0022336</t>
  </si>
  <si>
    <t>87451</t>
  </si>
  <si>
    <t>18001644</t>
  </si>
  <si>
    <t>17H-0022337</t>
  </si>
  <si>
    <t>0022337</t>
  </si>
  <si>
    <t>87453</t>
  </si>
  <si>
    <t>18003446</t>
  </si>
  <si>
    <t>Hoàng Ngọc Tuấn</t>
  </si>
  <si>
    <t>17H-0022338</t>
  </si>
  <si>
    <t>0022338</t>
  </si>
  <si>
    <t>87454</t>
  </si>
  <si>
    <t>18001639</t>
  </si>
  <si>
    <t>17H-0022339</t>
  </si>
  <si>
    <t>0022339</t>
  </si>
  <si>
    <t>87455</t>
  </si>
  <si>
    <t>18004160</t>
  </si>
  <si>
    <t>09/08/2000</t>
  </si>
  <si>
    <t>17H-0022340</t>
  </si>
  <si>
    <t>0022340</t>
  </si>
  <si>
    <t>87456</t>
  </si>
  <si>
    <t>18004159</t>
  </si>
  <si>
    <t>17H-0022341</t>
  </si>
  <si>
    <t>0022341</t>
  </si>
  <si>
    <t>87457</t>
  </si>
  <si>
    <t>17H-0022342</t>
  </si>
  <si>
    <t>0022342</t>
  </si>
  <si>
    <t>87458</t>
  </si>
  <si>
    <t>17H-0022343</t>
  </si>
  <si>
    <t>0022343</t>
  </si>
  <si>
    <t>87460</t>
  </si>
  <si>
    <t>17H-0022345</t>
  </si>
  <si>
    <t>0022345</t>
  </si>
  <si>
    <t>87461</t>
  </si>
  <si>
    <t>18002279</t>
  </si>
  <si>
    <t>Thái Thị Thùy</t>
  </si>
  <si>
    <t>17H-0022346</t>
  </si>
  <si>
    <t>0022346</t>
  </si>
  <si>
    <t>87462</t>
  </si>
  <si>
    <t>18003372</t>
  </si>
  <si>
    <t>Trì Minh</t>
  </si>
  <si>
    <t>17H-0022347</t>
  </si>
  <si>
    <t>0022347</t>
  </si>
  <si>
    <t>87463</t>
  </si>
  <si>
    <t>18001562</t>
  </si>
  <si>
    <t>Cao Quang</t>
  </si>
  <si>
    <t>17H-0022348</t>
  </si>
  <si>
    <t>0022348</t>
  </si>
  <si>
    <t>87464</t>
  </si>
  <si>
    <t>17H-0022349</t>
  </si>
  <si>
    <t>0022349</t>
  </si>
  <si>
    <t>87466</t>
  </si>
  <si>
    <t>18002823</t>
  </si>
  <si>
    <t>17H-0022350</t>
  </si>
  <si>
    <t>0022350</t>
  </si>
  <si>
    <t>87467</t>
  </si>
  <si>
    <t>18004492</t>
  </si>
  <si>
    <t>17H-0022351</t>
  </si>
  <si>
    <t>0022351</t>
  </si>
  <si>
    <t>87468</t>
  </si>
  <si>
    <t>17H-0022352</t>
  </si>
  <si>
    <t>0022352</t>
  </si>
  <si>
    <t>87474</t>
  </si>
  <si>
    <t>17H-0022353</t>
  </si>
  <si>
    <t>0022353</t>
  </si>
  <si>
    <t>87475</t>
  </si>
  <si>
    <t>17H-0022354</t>
  </si>
  <si>
    <t>0022354</t>
  </si>
  <si>
    <t>87478</t>
  </si>
  <si>
    <t>17H-0022355</t>
  </si>
  <si>
    <t>0022355</t>
  </si>
  <si>
    <t>87290</t>
  </si>
  <si>
    <t>17H-0022557</t>
  </si>
  <si>
    <t>0022557</t>
  </si>
  <si>
    <t>87292</t>
  </si>
  <si>
    <t>18003650</t>
  </si>
  <si>
    <t>Phạm Hoàng Thanh</t>
  </si>
  <si>
    <t>17H-0022558</t>
  </si>
  <si>
    <t>0022558</t>
  </si>
  <si>
    <t>87294</t>
  </si>
  <si>
    <t>18001910</t>
  </si>
  <si>
    <t>17H-0022560</t>
  </si>
  <si>
    <t>0022560</t>
  </si>
  <si>
    <t>87295</t>
  </si>
  <si>
    <t>17H-0022561</t>
  </si>
  <si>
    <t>0022561</t>
  </si>
  <si>
    <t>87296</t>
  </si>
  <si>
    <t>17H-0022562</t>
  </si>
  <si>
    <t>0022562</t>
  </si>
  <si>
    <t>87297</t>
  </si>
  <si>
    <t>16001105</t>
  </si>
  <si>
    <t>Lâm Hiếu</t>
  </si>
  <si>
    <t>17H-0022563</t>
  </si>
  <si>
    <t>0022563</t>
  </si>
  <si>
    <t>87298</t>
  </si>
  <si>
    <t>18004779</t>
  </si>
  <si>
    <t>Phan Hùng</t>
  </si>
  <si>
    <t>17H-0022564</t>
  </si>
  <si>
    <t>0022564</t>
  </si>
  <si>
    <t>87299</t>
  </si>
  <si>
    <t>17H-0022565</t>
  </si>
  <si>
    <t>0022565</t>
  </si>
  <si>
    <t>87300</t>
  </si>
  <si>
    <t>17H-0022566</t>
  </si>
  <si>
    <t>0022566</t>
  </si>
  <si>
    <t>87301</t>
  </si>
  <si>
    <t>17H-0022567</t>
  </si>
  <si>
    <t>0022567</t>
  </si>
  <si>
    <t>87302</t>
  </si>
  <si>
    <t>17H-0022568</t>
  </si>
  <si>
    <t>0022568</t>
  </si>
  <si>
    <t>87305</t>
  </si>
  <si>
    <t>17H-0022569</t>
  </si>
  <si>
    <t>0022569</t>
  </si>
  <si>
    <t>87306</t>
  </si>
  <si>
    <t>17H-0022570</t>
  </si>
  <si>
    <t>0022570</t>
  </si>
  <si>
    <t>87307</t>
  </si>
  <si>
    <t>18002675</t>
  </si>
  <si>
    <t>17H-0022571</t>
  </si>
  <si>
    <t>0022571</t>
  </si>
  <si>
    <t>87309</t>
  </si>
  <si>
    <t>16001203</t>
  </si>
  <si>
    <t>Lê Công Thiên</t>
  </si>
  <si>
    <t>17H-0022572</t>
  </si>
  <si>
    <t>0022572</t>
  </si>
  <si>
    <t>87310</t>
  </si>
  <si>
    <t>17H-0022573</t>
  </si>
  <si>
    <t>0022573</t>
  </si>
  <si>
    <t>87311</t>
  </si>
  <si>
    <t>17H-0022574</t>
  </si>
  <si>
    <t>0022574</t>
  </si>
  <si>
    <t>87315</t>
  </si>
  <si>
    <t>17H-0022575</t>
  </si>
  <si>
    <t>0022575</t>
  </si>
  <si>
    <t>87317</t>
  </si>
  <si>
    <t>17H-0022576</t>
  </si>
  <si>
    <t>0022576</t>
  </si>
  <si>
    <t>87318</t>
  </si>
  <si>
    <t>18004143</t>
  </si>
  <si>
    <t>17H-0022577</t>
  </si>
  <si>
    <t>0022577</t>
  </si>
  <si>
    <t>87319</t>
  </si>
  <si>
    <t>17H-0022578</t>
  </si>
  <si>
    <t>0022578</t>
  </si>
  <si>
    <t>87320</t>
  </si>
  <si>
    <t>17002735</t>
  </si>
  <si>
    <t>17H-0022579</t>
  </si>
  <si>
    <t>0022579</t>
  </si>
  <si>
    <t>87321</t>
  </si>
  <si>
    <t>18004820</t>
  </si>
  <si>
    <t>17H-0022580</t>
  </si>
  <si>
    <t>0022580</t>
  </si>
  <si>
    <t>87322</t>
  </si>
  <si>
    <t>18003962</t>
  </si>
  <si>
    <t>Đỗ Hoàng Thiên</t>
  </si>
  <si>
    <t>17H-0022581</t>
  </si>
  <si>
    <t>0022581</t>
  </si>
  <si>
    <t>87324</t>
  </si>
  <si>
    <t>16002159</t>
  </si>
  <si>
    <t>Mai Lê</t>
  </si>
  <si>
    <t>17H-0022582</t>
  </si>
  <si>
    <t>0022582</t>
  </si>
  <si>
    <t>87326</t>
  </si>
  <si>
    <t>17H-0022583</t>
  </si>
  <si>
    <t>0022583</t>
  </si>
  <si>
    <t>87329</t>
  </si>
  <si>
    <t>18000646</t>
  </si>
  <si>
    <t>17H-0022584</t>
  </si>
  <si>
    <t>0022584</t>
  </si>
  <si>
    <t>87330</t>
  </si>
  <si>
    <t>18003293</t>
  </si>
  <si>
    <t>17H-0022585</t>
  </si>
  <si>
    <t>0022585</t>
  </si>
  <si>
    <t>87331</t>
  </si>
  <si>
    <t>17H-0022586</t>
  </si>
  <si>
    <t>0022586</t>
  </si>
  <si>
    <t>87333</t>
  </si>
  <si>
    <t>16001287</t>
  </si>
  <si>
    <t>17H-0022587</t>
  </si>
  <si>
    <t>0022587</t>
  </si>
  <si>
    <t>87334</t>
  </si>
  <si>
    <t>18000584</t>
  </si>
  <si>
    <t>17H-0022588</t>
  </si>
  <si>
    <t>0022588</t>
  </si>
  <si>
    <t>87335</t>
  </si>
  <si>
    <t>18004326</t>
  </si>
  <si>
    <t>17H-0022589</t>
  </si>
  <si>
    <t>0022589</t>
  </si>
  <si>
    <t>87336</t>
  </si>
  <si>
    <t>17H-0022590</t>
  </si>
  <si>
    <t>0022590</t>
  </si>
  <si>
    <t>87337</t>
  </si>
  <si>
    <t>18001993</t>
  </si>
  <si>
    <t>Phan Quốc Cường</t>
  </si>
  <si>
    <t>17H-0022591</t>
  </si>
  <si>
    <t>0022591</t>
  </si>
  <si>
    <t>87338</t>
  </si>
  <si>
    <t>17H-0022592</t>
  </si>
  <si>
    <t>0022592</t>
  </si>
  <si>
    <t>87339</t>
  </si>
  <si>
    <t>17H-0022593</t>
  </si>
  <si>
    <t>0022593</t>
  </si>
  <si>
    <t>87340</t>
  </si>
  <si>
    <t>17H-0022594</t>
  </si>
  <si>
    <t>0022594</t>
  </si>
  <si>
    <t>87341</t>
  </si>
  <si>
    <t>18004126</t>
  </si>
  <si>
    <t>Lê Văn Tiến</t>
  </si>
  <si>
    <t>17H-0022595</t>
  </si>
  <si>
    <t>0022595</t>
  </si>
  <si>
    <t>87342</t>
  </si>
  <si>
    <t>17H-0022596</t>
  </si>
  <si>
    <t>0022596</t>
  </si>
  <si>
    <t>87343</t>
  </si>
  <si>
    <t>18003832</t>
  </si>
  <si>
    <t>17H-0022597</t>
  </si>
  <si>
    <t>0022597</t>
  </si>
  <si>
    <t>87344</t>
  </si>
  <si>
    <t>17H-0022598</t>
  </si>
  <si>
    <t>0022598</t>
  </si>
  <si>
    <t>87345</t>
  </si>
  <si>
    <t>17H-0022599</t>
  </si>
  <si>
    <t>0022599</t>
  </si>
  <si>
    <t>87346</t>
  </si>
  <si>
    <t>18004269</t>
  </si>
  <si>
    <t>17H-0022600</t>
  </si>
  <si>
    <t>0022600</t>
  </si>
  <si>
    <t>87347</t>
  </si>
  <si>
    <t>17H-0022601</t>
  </si>
  <si>
    <t>0022601</t>
  </si>
  <si>
    <t>87349</t>
  </si>
  <si>
    <t>17H-0022602</t>
  </si>
  <si>
    <t>0022602</t>
  </si>
  <si>
    <t>87350</t>
  </si>
  <si>
    <t>18000382</t>
  </si>
  <si>
    <t>17H-0022603</t>
  </si>
  <si>
    <t>0022603</t>
  </si>
  <si>
    <t>87352</t>
  </si>
  <si>
    <t>18001324</t>
  </si>
  <si>
    <t>17H-0022604</t>
  </si>
  <si>
    <t>0022604</t>
  </si>
  <si>
    <t>87353</t>
  </si>
  <si>
    <t>17H-0022605</t>
  </si>
  <si>
    <t>0022605</t>
  </si>
  <si>
    <t>87355</t>
  </si>
  <si>
    <t>17001534</t>
  </si>
  <si>
    <t>17H-0022606</t>
  </si>
  <si>
    <t>0022606</t>
  </si>
  <si>
    <t>87356</t>
  </si>
  <si>
    <t>18000493</t>
  </si>
  <si>
    <t>17H-0022607</t>
  </si>
  <si>
    <t>0022607</t>
  </si>
  <si>
    <t>87357</t>
  </si>
  <si>
    <t>17H-0022608</t>
  </si>
  <si>
    <t>0022608</t>
  </si>
  <si>
    <t>87358</t>
  </si>
  <si>
    <t>17H-0022609</t>
  </si>
  <si>
    <t>0022609</t>
  </si>
  <si>
    <t>87363</t>
  </si>
  <si>
    <t>18003626</t>
  </si>
  <si>
    <t>17H-0022610</t>
  </si>
  <si>
    <t>0022610</t>
  </si>
  <si>
    <t>87364</t>
  </si>
  <si>
    <t>18001467</t>
  </si>
  <si>
    <t>17H-0022611</t>
  </si>
  <si>
    <t>0022611</t>
  </si>
  <si>
    <t>87365</t>
  </si>
  <si>
    <t>18001455</t>
  </si>
  <si>
    <t>17H-0022612</t>
  </si>
  <si>
    <t>0022612</t>
  </si>
  <si>
    <t>87366</t>
  </si>
  <si>
    <t>17H-0022613</t>
  </si>
  <si>
    <t>0022613</t>
  </si>
  <si>
    <t>87368</t>
  </si>
  <si>
    <t>17H-0022614</t>
  </si>
  <si>
    <t>0022614</t>
  </si>
  <si>
    <t>87369</t>
  </si>
  <si>
    <t>17H-0022615</t>
  </si>
  <si>
    <t>0022615</t>
  </si>
  <si>
    <t>87370</t>
  </si>
  <si>
    <t>17H-0022616</t>
  </si>
  <si>
    <t>0022616</t>
  </si>
  <si>
    <t>87371</t>
  </si>
  <si>
    <t>18003019</t>
  </si>
  <si>
    <t>Nguyễn Phạm Vũ</t>
  </si>
  <si>
    <t>17H-0022617</t>
  </si>
  <si>
    <t>0022617</t>
  </si>
  <si>
    <t>87372</t>
  </si>
  <si>
    <t>17H-0022618</t>
  </si>
  <si>
    <t>0022618</t>
  </si>
  <si>
    <t>87373</t>
  </si>
  <si>
    <t>17H-0022619</t>
  </si>
  <si>
    <t>0022619</t>
  </si>
  <si>
    <t>87374</t>
  </si>
  <si>
    <t>17H-0022620</t>
  </si>
  <si>
    <t>0022620</t>
  </si>
  <si>
    <t>87376</t>
  </si>
  <si>
    <t>17H-0022621</t>
  </si>
  <si>
    <t>0022621</t>
  </si>
  <si>
    <t>87378</t>
  </si>
  <si>
    <t>17H-0022622</t>
  </si>
  <si>
    <t>0022622</t>
  </si>
  <si>
    <t>87379</t>
  </si>
  <si>
    <t>17H-0022623</t>
  </si>
  <si>
    <t>0022623</t>
  </si>
  <si>
    <t>87380</t>
  </si>
  <si>
    <t>18002333</t>
  </si>
  <si>
    <t>17H-0022624</t>
  </si>
  <si>
    <t>0022624</t>
  </si>
  <si>
    <t>87381</t>
  </si>
  <si>
    <t>17H-0022625</t>
  </si>
  <si>
    <t>0022625</t>
  </si>
  <si>
    <t>87382</t>
  </si>
  <si>
    <t>18000087</t>
  </si>
  <si>
    <t>17H-0022626</t>
  </si>
  <si>
    <t>0022626</t>
  </si>
  <si>
    <t>87383</t>
  </si>
  <si>
    <t>17H-0022627</t>
  </si>
  <si>
    <t>0022627</t>
  </si>
  <si>
    <t>87384</t>
  </si>
  <si>
    <t>18002729</t>
  </si>
  <si>
    <t>17H-0022629</t>
  </si>
  <si>
    <t>0022629</t>
  </si>
  <si>
    <t>87385</t>
  </si>
  <si>
    <t>17H-0022630</t>
  </si>
  <si>
    <t>0022630</t>
  </si>
  <si>
    <t>87386</t>
  </si>
  <si>
    <t>17H-0022631</t>
  </si>
  <si>
    <t>0022631</t>
  </si>
  <si>
    <t>87387</t>
  </si>
  <si>
    <t>17H-0022632</t>
  </si>
  <si>
    <t>0022632</t>
  </si>
  <si>
    <t>87389</t>
  </si>
  <si>
    <t>17H-0022633</t>
  </si>
  <si>
    <t>0022633</t>
  </si>
  <si>
    <t>87390</t>
  </si>
  <si>
    <t>17002914</t>
  </si>
  <si>
    <t>17H-0022634</t>
  </si>
  <si>
    <t>0022634</t>
  </si>
  <si>
    <t>87391</t>
  </si>
  <si>
    <t>17H-0022635</t>
  </si>
  <si>
    <t>0022635</t>
  </si>
  <si>
    <t>87392</t>
  </si>
  <si>
    <t>17H-0022636</t>
  </si>
  <si>
    <t>0022636</t>
  </si>
  <si>
    <t>87393</t>
  </si>
  <si>
    <t>17H-0022637</t>
  </si>
  <si>
    <t>0022637</t>
  </si>
  <si>
    <t>87394</t>
  </si>
  <si>
    <t>17H-0022638</t>
  </si>
  <si>
    <t>0022638</t>
  </si>
  <si>
    <t>87395</t>
  </si>
  <si>
    <t>17H-0022639</t>
  </si>
  <si>
    <t>0022639</t>
  </si>
  <si>
    <t>87396</t>
  </si>
  <si>
    <t>17H-0022640</t>
  </si>
  <si>
    <t>0022640</t>
  </si>
  <si>
    <t>87404</t>
  </si>
  <si>
    <t>18003862</t>
  </si>
  <si>
    <t>17H-0022641</t>
  </si>
  <si>
    <t>0022641</t>
  </si>
  <si>
    <t>87407</t>
  </si>
  <si>
    <t>18003861</t>
  </si>
  <si>
    <t>Đoàn Kim</t>
  </si>
  <si>
    <t>17H-0022642</t>
  </si>
  <si>
    <t>0022642</t>
  </si>
  <si>
    <t>87420</t>
  </si>
  <si>
    <t>17H-0022643</t>
  </si>
  <si>
    <t>0022643</t>
  </si>
  <si>
    <t>87431</t>
  </si>
  <si>
    <t>18003720</t>
  </si>
  <si>
    <t>17H-0022644</t>
  </si>
  <si>
    <t>0022644</t>
  </si>
  <si>
    <t>87443</t>
  </si>
  <si>
    <t>17H-0022645</t>
  </si>
  <si>
    <t>0022645</t>
  </si>
  <si>
    <t>87452</t>
  </si>
  <si>
    <t>18004649</t>
  </si>
  <si>
    <t>17H-0022646</t>
  </si>
  <si>
    <t>0022646</t>
  </si>
  <si>
    <t>87473</t>
  </si>
  <si>
    <t>18001858</t>
  </si>
  <si>
    <t>17H-0022647</t>
  </si>
  <si>
    <t>0022647</t>
  </si>
  <si>
    <t>87476</t>
  </si>
  <si>
    <t>18004123</t>
  </si>
  <si>
    <t>17H-0022648</t>
  </si>
  <si>
    <t>0022648</t>
  </si>
  <si>
    <t>87477</t>
  </si>
  <si>
    <t>18004153</t>
  </si>
  <si>
    <t>17H-0022649</t>
  </si>
  <si>
    <t>0022649</t>
  </si>
  <si>
    <t>87479</t>
  </si>
  <si>
    <t>18005214</t>
  </si>
  <si>
    <t>17H-0022650</t>
  </si>
  <si>
    <t>0022650</t>
  </si>
  <si>
    <t>87480</t>
  </si>
  <si>
    <t>17H-0022651</t>
  </si>
  <si>
    <t>0022651</t>
  </si>
  <si>
    <t>87481</t>
  </si>
  <si>
    <t>18002311</t>
  </si>
  <si>
    <t>17H-0022652</t>
  </si>
  <si>
    <t>0022652</t>
  </si>
  <si>
    <t>87482</t>
  </si>
  <si>
    <t>17H-0022653</t>
  </si>
  <si>
    <t>0022653</t>
  </si>
  <si>
    <t>87483</t>
  </si>
  <si>
    <t>17H-0022654</t>
  </si>
  <si>
    <t>0022654</t>
  </si>
  <si>
    <t>87484</t>
  </si>
  <si>
    <t>18004863</t>
  </si>
  <si>
    <t>17H-0022655</t>
  </si>
  <si>
    <t>0022655</t>
  </si>
  <si>
    <t>87485</t>
  </si>
  <si>
    <t>17H-0022656</t>
  </si>
  <si>
    <t>0022656</t>
  </si>
  <si>
    <t>87486</t>
  </si>
  <si>
    <t>17H-0022657</t>
  </si>
  <si>
    <t>0022657</t>
  </si>
  <si>
    <t>87487</t>
  </si>
  <si>
    <t>18004324</t>
  </si>
  <si>
    <t>Lâm Nguyễn Tòng</t>
  </si>
  <si>
    <t>17H-0022659</t>
  </si>
  <si>
    <t>0022659</t>
  </si>
  <si>
    <t>TP. HCM, ngày 27 tháng 03 năm 2019</t>
  </si>
  <si>
    <t>0022559</t>
  </si>
  <si>
    <t>0022628</t>
  </si>
  <si>
    <t>0022658</t>
  </si>
  <si>
    <t>0022282</t>
  </si>
  <si>
    <t>0022286</t>
  </si>
  <si>
    <t>0022287</t>
  </si>
  <si>
    <t>0022344</t>
  </si>
  <si>
    <t>Chín trăm chín mươi ba triệu, sáu trăm chín mươi bốn ngàn đồng.</t>
  </si>
  <si>
    <t>TP. HCM, ngày 29 tháng 03 năm 2019</t>
  </si>
  <si>
    <t>87488</t>
  </si>
  <si>
    <t>28/03/2019</t>
  </si>
  <si>
    <t>17H-0022356</t>
  </si>
  <si>
    <t>0022356</t>
  </si>
  <si>
    <t>87490</t>
  </si>
  <si>
    <t>17H-0022357</t>
  </si>
  <si>
    <t>0022357</t>
  </si>
  <si>
    <t>87496</t>
  </si>
  <si>
    <t>17H-0022358</t>
  </si>
  <si>
    <t>0022358</t>
  </si>
  <si>
    <t>87500</t>
  </si>
  <si>
    <t>17H-0022359</t>
  </si>
  <si>
    <t>0022359</t>
  </si>
  <si>
    <t>87505</t>
  </si>
  <si>
    <t>17H-0022361</t>
  </si>
  <si>
    <t>0022361</t>
  </si>
  <si>
    <t>87508</t>
  </si>
  <si>
    <t>18001844</t>
  </si>
  <si>
    <t>Phạm Đình Cao</t>
  </si>
  <si>
    <t>87507</t>
  </si>
  <si>
    <t>17H-0022362</t>
  </si>
  <si>
    <t>0022362</t>
  </si>
  <si>
    <t>87509</t>
  </si>
  <si>
    <t>17H-0022364</t>
  </si>
  <si>
    <t>0022364</t>
  </si>
  <si>
    <t>87510</t>
  </si>
  <si>
    <t>17H-0022365</t>
  </si>
  <si>
    <t>0022365</t>
  </si>
  <si>
    <t>87511</t>
  </si>
  <si>
    <t>17H-0022366</t>
  </si>
  <si>
    <t>0022366</t>
  </si>
  <si>
    <t>87512</t>
  </si>
  <si>
    <t>17H-0022367</t>
  </si>
  <si>
    <t>0022367</t>
  </si>
  <si>
    <t>87513</t>
  </si>
  <si>
    <t>18000515</t>
  </si>
  <si>
    <t>17H-0022368</t>
  </si>
  <si>
    <t>0022368</t>
  </si>
  <si>
    <t>87516</t>
  </si>
  <si>
    <t>18003959</t>
  </si>
  <si>
    <t>Phạm Nguyễn Thu</t>
  </si>
  <si>
    <t>17H-0022369</t>
  </si>
  <si>
    <t>0022369</t>
  </si>
  <si>
    <t>87518</t>
  </si>
  <si>
    <t>17H-0022370</t>
  </si>
  <si>
    <t>0022370</t>
  </si>
  <si>
    <t>87519</t>
  </si>
  <si>
    <t>17H-0022371</t>
  </si>
  <si>
    <t>0022371</t>
  </si>
  <si>
    <t>87522</t>
  </si>
  <si>
    <t>18000330</t>
  </si>
  <si>
    <t>Tăng Hoàng</t>
  </si>
  <si>
    <t>17H-0022372</t>
  </si>
  <si>
    <t>0022372</t>
  </si>
  <si>
    <t>87525</t>
  </si>
  <si>
    <t>17H-0022373</t>
  </si>
  <si>
    <t>0022373</t>
  </si>
  <si>
    <t>87529</t>
  </si>
  <si>
    <t>18000302</t>
  </si>
  <si>
    <t>17H-0022374</t>
  </si>
  <si>
    <t>0022374</t>
  </si>
  <si>
    <t>87531</t>
  </si>
  <si>
    <t>18000538</t>
  </si>
  <si>
    <t>17H-0022375</t>
  </si>
  <si>
    <t>0022375</t>
  </si>
  <si>
    <t>87543</t>
  </si>
  <si>
    <t>18003805</t>
  </si>
  <si>
    <t>Đoàn Nguyễn Anh</t>
  </si>
  <si>
    <t>17H-0022376</t>
  </si>
  <si>
    <t>0022376</t>
  </si>
  <si>
    <t>87545</t>
  </si>
  <si>
    <t>17H-0022377</t>
  </si>
  <si>
    <t>0022377</t>
  </si>
  <si>
    <t>87546</t>
  </si>
  <si>
    <t>17H-0022378</t>
  </si>
  <si>
    <t>0022378</t>
  </si>
  <si>
    <t>87547</t>
  </si>
  <si>
    <t>18004395</t>
  </si>
  <si>
    <t>17H-0022379</t>
  </si>
  <si>
    <t>0022379</t>
  </si>
  <si>
    <t>87548</t>
  </si>
  <si>
    <t>17001787</t>
  </si>
  <si>
    <t>17H-0022380</t>
  </si>
  <si>
    <t>0022380</t>
  </si>
  <si>
    <t>87549</t>
  </si>
  <si>
    <t>17H-0022381</t>
  </si>
  <si>
    <t>0022381</t>
  </si>
  <si>
    <t>87551</t>
  </si>
  <si>
    <t>18001737</t>
  </si>
  <si>
    <t>17H-0022382</t>
  </si>
  <si>
    <t>0022382</t>
  </si>
  <si>
    <t>87552</t>
  </si>
  <si>
    <t>18001717</t>
  </si>
  <si>
    <t>17H-0022383</t>
  </si>
  <si>
    <t>0022383</t>
  </si>
  <si>
    <t>87553</t>
  </si>
  <si>
    <t>17H-0022384</t>
  </si>
  <si>
    <t>0022384</t>
  </si>
  <si>
    <t>87555</t>
  </si>
  <si>
    <t>18002736</t>
  </si>
  <si>
    <t>Lý Đại</t>
  </si>
  <si>
    <t>17H-0022385</t>
  </si>
  <si>
    <t>0022385</t>
  </si>
  <si>
    <t>87557</t>
  </si>
  <si>
    <t>17H-0022386</t>
  </si>
  <si>
    <t>0022386</t>
  </si>
  <si>
    <t>87559</t>
  </si>
  <si>
    <t>17H-0022387</t>
  </si>
  <si>
    <t>0022387</t>
  </si>
  <si>
    <t>87561</t>
  </si>
  <si>
    <t>17H-0022388</t>
  </si>
  <si>
    <t>0022388</t>
  </si>
  <si>
    <t>87562</t>
  </si>
  <si>
    <t>17H-0022389</t>
  </si>
  <si>
    <t>0022389</t>
  </si>
  <si>
    <t>87563</t>
  </si>
  <si>
    <t>18001881</t>
  </si>
  <si>
    <t>17H-0022390</t>
  </si>
  <si>
    <t>0022390</t>
  </si>
  <si>
    <t>87564</t>
  </si>
  <si>
    <t>17H-0022391</t>
  </si>
  <si>
    <t>0022391</t>
  </si>
  <si>
    <t>87565</t>
  </si>
  <si>
    <t>17H-0022392</t>
  </si>
  <si>
    <t>0022392</t>
  </si>
  <si>
    <t>87566</t>
  </si>
  <si>
    <t>17H-0022393</t>
  </si>
  <si>
    <t>0022393</t>
  </si>
  <si>
    <t>87571</t>
  </si>
  <si>
    <t>17H-0022394</t>
  </si>
  <si>
    <t>0022394</t>
  </si>
  <si>
    <t>87573</t>
  </si>
  <si>
    <t>17H-0022395</t>
  </si>
  <si>
    <t>0022395</t>
  </si>
  <si>
    <t>87574</t>
  </si>
  <si>
    <t>17H-0022396</t>
  </si>
  <si>
    <t>0022396</t>
  </si>
  <si>
    <t>87575</t>
  </si>
  <si>
    <t>17H-0022397</t>
  </si>
  <si>
    <t>0022397</t>
  </si>
  <si>
    <t>87576</t>
  </si>
  <si>
    <t>17H-0022398</t>
  </si>
  <si>
    <t>0022398</t>
  </si>
  <si>
    <t>87579</t>
  </si>
  <si>
    <t>18000365</t>
  </si>
  <si>
    <t>Tạ Thị Vân</t>
  </si>
  <si>
    <t>26/05/2003</t>
  </si>
  <si>
    <t>17H-0022399</t>
  </si>
  <si>
    <t>0022399</t>
  </si>
  <si>
    <t>87596</t>
  </si>
  <si>
    <t>18002529</t>
  </si>
  <si>
    <t>17H-0022400</t>
  </si>
  <si>
    <t>0022400</t>
  </si>
  <si>
    <t>87606</t>
  </si>
  <si>
    <t>17H-0022401</t>
  </si>
  <si>
    <t>0022401</t>
  </si>
  <si>
    <t>87608</t>
  </si>
  <si>
    <t>18003943</t>
  </si>
  <si>
    <t>Đào Lê Nguyên</t>
  </si>
  <si>
    <t>17H-0022402</t>
  </si>
  <si>
    <t>0022402</t>
  </si>
  <si>
    <t>87609</t>
  </si>
  <si>
    <t>18001622</t>
  </si>
  <si>
    <t>Tạ Đăng</t>
  </si>
  <si>
    <t>17H-0022403</t>
  </si>
  <si>
    <t>0022403</t>
  </si>
  <si>
    <t>87610</t>
  </si>
  <si>
    <t>18001443</t>
  </si>
  <si>
    <t>Lê Đan</t>
  </si>
  <si>
    <t>17H-0022404</t>
  </si>
  <si>
    <t>0022404</t>
  </si>
  <si>
    <t>87611</t>
  </si>
  <si>
    <t>17H-0022405</t>
  </si>
  <si>
    <t>0022405</t>
  </si>
  <si>
    <t>87613</t>
  </si>
  <si>
    <t>18002452</t>
  </si>
  <si>
    <t>17H-0022406</t>
  </si>
  <si>
    <t>0022406</t>
  </si>
  <si>
    <t>87615</t>
  </si>
  <si>
    <t>18001794</t>
  </si>
  <si>
    <t>Khấu Tiến</t>
  </si>
  <si>
    <t>17H-0022407</t>
  </si>
  <si>
    <t>0022407</t>
  </si>
  <si>
    <t>87616</t>
  </si>
  <si>
    <t>18002552</t>
  </si>
  <si>
    <t>17H-0022408</t>
  </si>
  <si>
    <t>0022408</t>
  </si>
  <si>
    <t>87617</t>
  </si>
  <si>
    <t>18001990</t>
  </si>
  <si>
    <t>17H-0022409</t>
  </si>
  <si>
    <t>0022409</t>
  </si>
  <si>
    <t>87618</t>
  </si>
  <si>
    <t>18004026</t>
  </si>
  <si>
    <t>17H-0022410</t>
  </si>
  <si>
    <t>0022410</t>
  </si>
  <si>
    <t>87619</t>
  </si>
  <si>
    <t>17H-0022411</t>
  </si>
  <si>
    <t>0022411</t>
  </si>
  <si>
    <t>87620</t>
  </si>
  <si>
    <t>18000655</t>
  </si>
  <si>
    <t>17H-0022412</t>
  </si>
  <si>
    <t>0022412</t>
  </si>
  <si>
    <t>87622</t>
  </si>
  <si>
    <t>17H-0022413</t>
  </si>
  <si>
    <t>0022413</t>
  </si>
  <si>
    <t>87625</t>
  </si>
  <si>
    <t>17H-0022414</t>
  </si>
  <si>
    <t>0022414</t>
  </si>
  <si>
    <t>87627</t>
  </si>
  <si>
    <t>17H-0022415</t>
  </si>
  <si>
    <t>0022415</t>
  </si>
  <si>
    <t>87631</t>
  </si>
  <si>
    <t>18004575</t>
  </si>
  <si>
    <t>Phạm Hoàng Long</t>
  </si>
  <si>
    <t>17H-0022416</t>
  </si>
  <si>
    <t>0022416</t>
  </si>
  <si>
    <t>87634</t>
  </si>
  <si>
    <t>18000518</t>
  </si>
  <si>
    <t>Đặng Triệu</t>
  </si>
  <si>
    <t>17H-0022417</t>
  </si>
  <si>
    <t>0022417</t>
  </si>
  <si>
    <t>87636</t>
  </si>
  <si>
    <t>18002978</t>
  </si>
  <si>
    <t>17H-0022418</t>
  </si>
  <si>
    <t>0022418</t>
  </si>
  <si>
    <t>87639</t>
  </si>
  <si>
    <t>18003606</t>
  </si>
  <si>
    <t>17H-0022419</t>
  </si>
  <si>
    <t>0022419</t>
  </si>
  <si>
    <t>87641</t>
  </si>
  <si>
    <t>18003713</t>
  </si>
  <si>
    <t>Phan Hửu</t>
  </si>
  <si>
    <t>17H-0022420</t>
  </si>
  <si>
    <t>0022420</t>
  </si>
  <si>
    <t>87644</t>
  </si>
  <si>
    <t>17H-0022421</t>
  </si>
  <si>
    <t>0022421</t>
  </si>
  <si>
    <t>87647</t>
  </si>
  <si>
    <t>17H-0022422</t>
  </si>
  <si>
    <t>0022422</t>
  </si>
  <si>
    <t>87648</t>
  </si>
  <si>
    <t>18003485</t>
  </si>
  <si>
    <t>Phan Mạnh</t>
  </si>
  <si>
    <t>17H-0022423</t>
  </si>
  <si>
    <t>0022423</t>
  </si>
  <si>
    <t>87650</t>
  </si>
  <si>
    <t>17H-0022424</t>
  </si>
  <si>
    <t>0022424</t>
  </si>
  <si>
    <t>87654</t>
  </si>
  <si>
    <t>18002642</t>
  </si>
  <si>
    <t>10/06/2003</t>
  </si>
  <si>
    <t>17H-0022425</t>
  </si>
  <si>
    <t>0022425</t>
  </si>
  <si>
    <t>87658</t>
  </si>
  <si>
    <t>18002034</t>
  </si>
  <si>
    <t>Giang Nhật</t>
  </si>
  <si>
    <t>17H-0022426</t>
  </si>
  <si>
    <t>0022426</t>
  </si>
  <si>
    <t>87663</t>
  </si>
  <si>
    <t>17H-0022427</t>
  </si>
  <si>
    <t>0022427</t>
  </si>
  <si>
    <t>87664</t>
  </si>
  <si>
    <t>18001931</t>
  </si>
  <si>
    <t>Tạ Phúc</t>
  </si>
  <si>
    <t>17H-0022428</t>
  </si>
  <si>
    <t>0022428</t>
  </si>
  <si>
    <t>87667</t>
  </si>
  <si>
    <t>18002828</t>
  </si>
  <si>
    <t>Bùi Thị Quế</t>
  </si>
  <si>
    <t>17H-0022429</t>
  </si>
  <si>
    <t>0022429</t>
  </si>
  <si>
    <t>87669</t>
  </si>
  <si>
    <t>18000016</t>
  </si>
  <si>
    <t>17H-0022430</t>
  </si>
  <si>
    <t>0022430</t>
  </si>
  <si>
    <t>87671</t>
  </si>
  <si>
    <t>17H-0022431</t>
  </si>
  <si>
    <t>0022431</t>
  </si>
  <si>
    <t>87672</t>
  </si>
  <si>
    <t>17004079</t>
  </si>
  <si>
    <t>Ức Vạn</t>
  </si>
  <si>
    <t>17H-0022432</t>
  </si>
  <si>
    <t>0022432</t>
  </si>
  <si>
    <t>87685</t>
  </si>
  <si>
    <t>29/03/2019</t>
  </si>
  <si>
    <t>17H-0022433</t>
  </si>
  <si>
    <t>0022433</t>
  </si>
  <si>
    <t>87697</t>
  </si>
  <si>
    <t>18005209</t>
  </si>
  <si>
    <t>17H-0022434</t>
  </si>
  <si>
    <t>0022434</t>
  </si>
  <si>
    <t>87698</t>
  </si>
  <si>
    <t>18001564</t>
  </si>
  <si>
    <t>17H-0022435</t>
  </si>
  <si>
    <t>0022435</t>
  </si>
  <si>
    <t>87703</t>
  </si>
  <si>
    <t>18003242</t>
  </si>
  <si>
    <t>Thái Ngọc</t>
  </si>
  <si>
    <t>17H-0022436</t>
  </si>
  <si>
    <t>0022436</t>
  </si>
  <si>
    <t>87705</t>
  </si>
  <si>
    <t>18001922</t>
  </si>
  <si>
    <t>17H-0022437</t>
  </si>
  <si>
    <t>0022437</t>
  </si>
  <si>
    <t>87707</t>
  </si>
  <si>
    <t>18001592</t>
  </si>
  <si>
    <t>Nguyễn Dương Triều</t>
  </si>
  <si>
    <t>17H-0022438</t>
  </si>
  <si>
    <t>0022438</t>
  </si>
  <si>
    <t>87709</t>
  </si>
  <si>
    <t>18005217</t>
  </si>
  <si>
    <t>17H-0022439</t>
  </si>
  <si>
    <t>0022439</t>
  </si>
  <si>
    <t>87716</t>
  </si>
  <si>
    <t>18001776</t>
  </si>
  <si>
    <t>17H-0022440</t>
  </si>
  <si>
    <t>0022440</t>
  </si>
  <si>
    <t>87718</t>
  </si>
  <si>
    <t>17H-0022441</t>
  </si>
  <si>
    <t>0022441</t>
  </si>
  <si>
    <t>87719</t>
  </si>
  <si>
    <t>18004277</t>
  </si>
  <si>
    <t>17H-0022442</t>
  </si>
  <si>
    <t>0022442</t>
  </si>
  <si>
    <t>87720</t>
  </si>
  <si>
    <t>17H-0022443</t>
  </si>
  <si>
    <t>0022443</t>
  </si>
  <si>
    <t>87722</t>
  </si>
  <si>
    <t>18001483</t>
  </si>
  <si>
    <t>17H-0022444</t>
  </si>
  <si>
    <t>0022444</t>
  </si>
  <si>
    <t>87723</t>
  </si>
  <si>
    <t>18001664</t>
  </si>
  <si>
    <t>17H-0022445</t>
  </si>
  <si>
    <t>0022445</t>
  </si>
  <si>
    <t>87726</t>
  </si>
  <si>
    <t>18004383</t>
  </si>
  <si>
    <t>Lâm Thị Ngọc</t>
  </si>
  <si>
    <t>17H-0022446</t>
  </si>
  <si>
    <t>0022446</t>
  </si>
  <si>
    <t>87727</t>
  </si>
  <si>
    <t>18004063</t>
  </si>
  <si>
    <t>17H-0022447</t>
  </si>
  <si>
    <t>0022447</t>
  </si>
  <si>
    <t>87728</t>
  </si>
  <si>
    <t>16001042</t>
  </si>
  <si>
    <t>17H-0022448</t>
  </si>
  <si>
    <t>0022448</t>
  </si>
  <si>
    <t>87729</t>
  </si>
  <si>
    <t>17H-0022449</t>
  </si>
  <si>
    <t>0022449</t>
  </si>
  <si>
    <t>87730</t>
  </si>
  <si>
    <t>17H-0022450</t>
  </si>
  <si>
    <t>0022450</t>
  </si>
  <si>
    <t>87732</t>
  </si>
  <si>
    <t>18001941</t>
  </si>
  <si>
    <t>08/06/1997</t>
  </si>
  <si>
    <t>17H-0022451</t>
  </si>
  <si>
    <t>0022451</t>
  </si>
  <si>
    <t>87735</t>
  </si>
  <si>
    <t>18002993</t>
  </si>
  <si>
    <t>Lý Nguyễn Đăng</t>
  </si>
  <si>
    <t>17H-0022452</t>
  </si>
  <si>
    <t>0022452</t>
  </si>
  <si>
    <t>87738</t>
  </si>
  <si>
    <t>18002778</t>
  </si>
  <si>
    <t>17H-0022453</t>
  </si>
  <si>
    <t>0022453</t>
  </si>
  <si>
    <t>87741</t>
  </si>
  <si>
    <t>18002581</t>
  </si>
  <si>
    <t>17H-0022454</t>
  </si>
  <si>
    <t>0022454</t>
  </si>
  <si>
    <t>87744</t>
  </si>
  <si>
    <t>17H-0022455</t>
  </si>
  <si>
    <t>0022455</t>
  </si>
  <si>
    <t>87746</t>
  </si>
  <si>
    <t>18002006</t>
  </si>
  <si>
    <t>17H-0022456</t>
  </si>
  <si>
    <t>0022456</t>
  </si>
  <si>
    <t>87747</t>
  </si>
  <si>
    <t>17H-0022457</t>
  </si>
  <si>
    <t>0022457</t>
  </si>
  <si>
    <t>87749</t>
  </si>
  <si>
    <t>17H-0022458</t>
  </si>
  <si>
    <t>0022458</t>
  </si>
  <si>
    <t>87751</t>
  </si>
  <si>
    <t>17H-0022459</t>
  </si>
  <si>
    <t>0022459</t>
  </si>
  <si>
    <t>87753</t>
  </si>
  <si>
    <t>18004351</t>
  </si>
  <si>
    <t>Quách Minh</t>
  </si>
  <si>
    <t>17H-0022460</t>
  </si>
  <si>
    <t>0022460</t>
  </si>
  <si>
    <t>87756</t>
  </si>
  <si>
    <t>18002511</t>
  </si>
  <si>
    <t>17H-0022461</t>
  </si>
  <si>
    <t>0022461</t>
  </si>
  <si>
    <t>87758</t>
  </si>
  <si>
    <t>18001887</t>
  </si>
  <si>
    <t>Nguyễn Quý</t>
  </si>
  <si>
    <t>17H-0022462</t>
  </si>
  <si>
    <t>0022462</t>
  </si>
  <si>
    <t>87759</t>
  </si>
  <si>
    <t>18001309</t>
  </si>
  <si>
    <t>17H-0022463</t>
  </si>
  <si>
    <t>0022463</t>
  </si>
  <si>
    <t>87760</t>
  </si>
  <si>
    <t>18002357</t>
  </si>
  <si>
    <t>17H-0022464</t>
  </si>
  <si>
    <t>0022464</t>
  </si>
  <si>
    <t>87761</t>
  </si>
  <si>
    <t>18001463</t>
  </si>
  <si>
    <t>17H-0022465</t>
  </si>
  <si>
    <t>0022465</t>
  </si>
  <si>
    <t>87762</t>
  </si>
  <si>
    <t>18002551</t>
  </si>
  <si>
    <t>Võ Hoài</t>
  </si>
  <si>
    <t>Trúc</t>
  </si>
  <si>
    <t>16/07/2000</t>
  </si>
  <si>
    <t>17H-0022466</t>
  </si>
  <si>
    <t>0022466</t>
  </si>
  <si>
    <t>87764</t>
  </si>
  <si>
    <t>17H-0022467</t>
  </si>
  <si>
    <t>0022467</t>
  </si>
  <si>
    <t>87765</t>
  </si>
  <si>
    <t>18001805</t>
  </si>
  <si>
    <t>17H-0022468</t>
  </si>
  <si>
    <t>0022468</t>
  </si>
  <si>
    <t>87766</t>
  </si>
  <si>
    <t>18001732</t>
  </si>
  <si>
    <t>17H-0022469</t>
  </si>
  <si>
    <t>0022469</t>
  </si>
  <si>
    <t>87769</t>
  </si>
  <si>
    <t>17H-0022470</t>
  </si>
  <si>
    <t>0022470</t>
  </si>
  <si>
    <t>87771</t>
  </si>
  <si>
    <t>18004652</t>
  </si>
  <si>
    <t>17H-0022471</t>
  </si>
  <si>
    <t>0022471</t>
  </si>
  <si>
    <t>87774</t>
  </si>
  <si>
    <t>17H-0022472</t>
  </si>
  <si>
    <t>0022472</t>
  </si>
  <si>
    <t>87782</t>
  </si>
  <si>
    <t>18002579</t>
  </si>
  <si>
    <t>Vày Thiên</t>
  </si>
  <si>
    <t>17H-0022473</t>
  </si>
  <si>
    <t>0022473</t>
  </si>
  <si>
    <t>87785</t>
  </si>
  <si>
    <t>17001479</t>
  </si>
  <si>
    <t>17H-0022474</t>
  </si>
  <si>
    <t>0022474</t>
  </si>
  <si>
    <t>87786</t>
  </si>
  <si>
    <t>17H-0022475</t>
  </si>
  <si>
    <t>0022475</t>
  </si>
  <si>
    <t>87787</t>
  </si>
  <si>
    <t>18000413</t>
  </si>
  <si>
    <t>Tăng Nguyễn Hiếu</t>
  </si>
  <si>
    <t>17H-0022476</t>
  </si>
  <si>
    <t>0022476</t>
  </si>
  <si>
    <t>87789</t>
  </si>
  <si>
    <t>17H-0022477</t>
  </si>
  <si>
    <t>0022477</t>
  </si>
  <si>
    <t>87792</t>
  </si>
  <si>
    <t>18002796</t>
  </si>
  <si>
    <t>Lê Trần Quốc</t>
  </si>
  <si>
    <t>17H-0022478</t>
  </si>
  <si>
    <t>0022478</t>
  </si>
  <si>
    <t>87793</t>
  </si>
  <si>
    <t>17H-0022479</t>
  </si>
  <si>
    <t>0022479</t>
  </si>
  <si>
    <t>87794</t>
  </si>
  <si>
    <t>17H-0022480</t>
  </si>
  <si>
    <t>0022480</t>
  </si>
  <si>
    <t>87795</t>
  </si>
  <si>
    <t>18002526</t>
  </si>
  <si>
    <t>17H-0022481</t>
  </si>
  <si>
    <t>0022481</t>
  </si>
  <si>
    <t>87799</t>
  </si>
  <si>
    <t>17002025</t>
  </si>
  <si>
    <t>Lĩnh</t>
  </si>
  <si>
    <t>17H-0022482</t>
  </si>
  <si>
    <t>0022482</t>
  </si>
  <si>
    <t>87802</t>
  </si>
  <si>
    <t>17H-0022483</t>
  </si>
  <si>
    <t>0022483</t>
  </si>
  <si>
    <t>87805</t>
  </si>
  <si>
    <t>18001298</t>
  </si>
  <si>
    <t>17H-0022484</t>
  </si>
  <si>
    <t>0022484</t>
  </si>
  <si>
    <t>87813</t>
  </si>
  <si>
    <t>18001870</t>
  </si>
  <si>
    <t>Phạm Thái Bình</t>
  </si>
  <si>
    <t>15/06/2003</t>
  </si>
  <si>
    <t>17H-0022485</t>
  </si>
  <si>
    <t>0022485</t>
  </si>
  <si>
    <t>87814</t>
  </si>
  <si>
    <t>17H-0022486</t>
  </si>
  <si>
    <t>0022486</t>
  </si>
  <si>
    <t>87815</t>
  </si>
  <si>
    <t>18003489</t>
  </si>
  <si>
    <t>17H-0022487</t>
  </si>
  <si>
    <t>0022487</t>
  </si>
  <si>
    <t>87817</t>
  </si>
  <si>
    <t>17H-0022488</t>
  </si>
  <si>
    <t>0022488</t>
  </si>
  <si>
    <t>87818</t>
  </si>
  <si>
    <t>17H-0022489</t>
  </si>
  <si>
    <t>0022489</t>
  </si>
  <si>
    <t>87819</t>
  </si>
  <si>
    <t>18002009</t>
  </si>
  <si>
    <t>17H-0022490</t>
  </si>
  <si>
    <t>0022490</t>
  </si>
  <si>
    <t>87820</t>
  </si>
  <si>
    <t>17H-0022491</t>
  </si>
  <si>
    <t>0022491</t>
  </si>
  <si>
    <t>87821</t>
  </si>
  <si>
    <t>17H-0022492</t>
  </si>
  <si>
    <t>0022492</t>
  </si>
  <si>
    <t>87822</t>
  </si>
  <si>
    <t>18001318</t>
  </si>
  <si>
    <t>17H-0022493</t>
  </si>
  <si>
    <t>0022493</t>
  </si>
  <si>
    <t>87823</t>
  </si>
  <si>
    <t>17H-0022494</t>
  </si>
  <si>
    <t>0022494</t>
  </si>
  <si>
    <t>87824</t>
  </si>
  <si>
    <t>17H-0022495</t>
  </si>
  <si>
    <t>0022495</t>
  </si>
  <si>
    <t>87825</t>
  </si>
  <si>
    <t>18002398</t>
  </si>
  <si>
    <t>Võ Phạm Thành</t>
  </si>
  <si>
    <t>17/02/2003</t>
  </si>
  <si>
    <t>17H-0022496</t>
  </si>
  <si>
    <t>0022496</t>
  </si>
  <si>
    <t>87826</t>
  </si>
  <si>
    <t>17H-0022497</t>
  </si>
  <si>
    <t>0022497</t>
  </si>
  <si>
    <t>87827</t>
  </si>
  <si>
    <t>18000562</t>
  </si>
  <si>
    <t>17H-0022498</t>
  </si>
  <si>
    <t>0022498</t>
  </si>
  <si>
    <t>87828</t>
  </si>
  <si>
    <t>18003472</t>
  </si>
  <si>
    <t>17H-0022499</t>
  </si>
  <si>
    <t>0022499</t>
  </si>
  <si>
    <t>87829</t>
  </si>
  <si>
    <t>17H-0022500</t>
  </si>
  <si>
    <t>0022500</t>
  </si>
  <si>
    <t>87830</t>
  </si>
  <si>
    <t>17H-0022501</t>
  </si>
  <si>
    <t>0022501</t>
  </si>
  <si>
    <t>87831</t>
  </si>
  <si>
    <t>18002583</t>
  </si>
  <si>
    <t>11/02/2000</t>
  </si>
  <si>
    <t>17H-0022502</t>
  </si>
  <si>
    <t>0022502</t>
  </si>
  <si>
    <t>87832</t>
  </si>
  <si>
    <t>18002612</t>
  </si>
  <si>
    <t>17H-0022503</t>
  </si>
  <si>
    <t>0022503</t>
  </si>
  <si>
    <t>87833</t>
  </si>
  <si>
    <t>18004765</t>
  </si>
  <si>
    <t>17H-0022504</t>
  </si>
  <si>
    <t>0022504</t>
  </si>
  <si>
    <t>87834</t>
  </si>
  <si>
    <t>17H-0022505</t>
  </si>
  <si>
    <t>0022505</t>
  </si>
  <si>
    <t>87835</t>
  </si>
  <si>
    <t>18004918</t>
  </si>
  <si>
    <t>17H-0022506</t>
  </si>
  <si>
    <t>0022506</t>
  </si>
  <si>
    <t>87836</t>
  </si>
  <si>
    <t>18002543</t>
  </si>
  <si>
    <t>19/02/2000</t>
  </si>
  <si>
    <t>17H-0022507</t>
  </si>
  <si>
    <t>0022507</t>
  </si>
  <si>
    <t>87837</t>
  </si>
  <si>
    <t>18003333</t>
  </si>
  <si>
    <t>17H-0022508</t>
  </si>
  <si>
    <t>0022508</t>
  </si>
  <si>
    <t>87838</t>
  </si>
  <si>
    <t>18002554</t>
  </si>
  <si>
    <t>Nguyễn Trần Phúc</t>
  </si>
  <si>
    <t>17H-0022509</t>
  </si>
  <si>
    <t>0022509</t>
  </si>
  <si>
    <t>87839</t>
  </si>
  <si>
    <t>18000299</t>
  </si>
  <si>
    <t>17H-0022510</t>
  </si>
  <si>
    <t>0022510</t>
  </si>
  <si>
    <t>87840</t>
  </si>
  <si>
    <t>18000466</t>
  </si>
  <si>
    <t>Văn Anh</t>
  </si>
  <si>
    <t>17H-0022511</t>
  </si>
  <si>
    <t>0022511</t>
  </si>
  <si>
    <t>87841</t>
  </si>
  <si>
    <t>18003148</t>
  </si>
  <si>
    <t>17H-0022512</t>
  </si>
  <si>
    <t>0022512</t>
  </si>
  <si>
    <t>87842</t>
  </si>
  <si>
    <t>18002527</t>
  </si>
  <si>
    <t>17H-0022513</t>
  </si>
  <si>
    <t>0022513</t>
  </si>
  <si>
    <t>87843</t>
  </si>
  <si>
    <t>17001896</t>
  </si>
  <si>
    <t>17H-0022514</t>
  </si>
  <si>
    <t>0022514</t>
  </si>
  <si>
    <t>87844</t>
  </si>
  <si>
    <t>18004265</t>
  </si>
  <si>
    <t>Phạm Thành Nguyên</t>
  </si>
  <si>
    <t>17H-0022515</t>
  </si>
  <si>
    <t>0022515</t>
  </si>
  <si>
    <t>87845</t>
  </si>
  <si>
    <t>17H-0022516</t>
  </si>
  <si>
    <t>0022516</t>
  </si>
  <si>
    <t>87846</t>
  </si>
  <si>
    <t>17H-0022517</t>
  </si>
  <si>
    <t>0022517</t>
  </si>
  <si>
    <t>87847</t>
  </si>
  <si>
    <t>18004680</t>
  </si>
  <si>
    <t>17H-0022518</t>
  </si>
  <si>
    <t>0022518</t>
  </si>
  <si>
    <t>87848</t>
  </si>
  <si>
    <t>18002674</t>
  </si>
  <si>
    <t>17H-0022519</t>
  </si>
  <si>
    <t>0022519</t>
  </si>
  <si>
    <t>87850</t>
  </si>
  <si>
    <t>18005213</t>
  </si>
  <si>
    <t>17H-0022520</t>
  </si>
  <si>
    <t>0022520</t>
  </si>
  <si>
    <t>87851</t>
  </si>
  <si>
    <t>18003163</t>
  </si>
  <si>
    <t>Trần Văn Anh</t>
  </si>
  <si>
    <t>17H-0022521</t>
  </si>
  <si>
    <t>0022521</t>
  </si>
  <si>
    <t>87854</t>
  </si>
  <si>
    <t>18001369</t>
  </si>
  <si>
    <t>17H-0022522</t>
  </si>
  <si>
    <t>0022522</t>
  </si>
  <si>
    <t>87857</t>
  </si>
  <si>
    <t>18001359</t>
  </si>
  <si>
    <t>17H-0022523</t>
  </si>
  <si>
    <t>0022523</t>
  </si>
  <si>
    <t>87862</t>
  </si>
  <si>
    <t>17H-0022524</t>
  </si>
  <si>
    <t>0022524</t>
  </si>
  <si>
    <t>87863</t>
  </si>
  <si>
    <t>17H-0022525</t>
  </si>
  <si>
    <t>0022525</t>
  </si>
  <si>
    <t>87864</t>
  </si>
  <si>
    <t>17H-0022526</t>
  </si>
  <si>
    <t>0022526</t>
  </si>
  <si>
    <t>87865</t>
  </si>
  <si>
    <t>18000672</t>
  </si>
  <si>
    <t>17H-0022527</t>
  </si>
  <si>
    <t>0022527</t>
  </si>
  <si>
    <t>87866</t>
  </si>
  <si>
    <t>18003093</t>
  </si>
  <si>
    <t>17H-0022528</t>
  </si>
  <si>
    <t>0022528</t>
  </si>
  <si>
    <t>87867</t>
  </si>
  <si>
    <t>17H-0022529</t>
  </si>
  <si>
    <t>0022529</t>
  </si>
  <si>
    <t>87869</t>
  </si>
  <si>
    <t>17H-0022530</t>
  </si>
  <si>
    <t>0022530</t>
  </si>
  <si>
    <t>87871</t>
  </si>
  <si>
    <t>18003868</t>
  </si>
  <si>
    <t>Phạm Huy</t>
  </si>
  <si>
    <t>17H-0022531</t>
  </si>
  <si>
    <t>0022531</t>
  </si>
  <si>
    <t>87872</t>
  </si>
  <si>
    <t>18003870</t>
  </si>
  <si>
    <t>17H-0022532</t>
  </si>
  <si>
    <t>0022532</t>
  </si>
  <si>
    <t>87874</t>
  </si>
  <si>
    <t>17H-0022533</t>
  </si>
  <si>
    <t>0022533</t>
  </si>
  <si>
    <t>87876</t>
  </si>
  <si>
    <t>18001319</t>
  </si>
  <si>
    <t>17H-0022534</t>
  </si>
  <si>
    <t>0022534</t>
  </si>
  <si>
    <t>87878</t>
  </si>
  <si>
    <t>18002503</t>
  </si>
  <si>
    <t>17H-0022535</t>
  </si>
  <si>
    <t>0022535</t>
  </si>
  <si>
    <t>87892</t>
  </si>
  <si>
    <t>18002316</t>
  </si>
  <si>
    <t>17H-0022536</t>
  </si>
  <si>
    <t>0022536</t>
  </si>
  <si>
    <t>87901</t>
  </si>
  <si>
    <t>17H-0022537</t>
  </si>
  <si>
    <t>0022537</t>
  </si>
  <si>
    <t>87904</t>
  </si>
  <si>
    <t>18004581</t>
  </si>
  <si>
    <t>Lê Trương Công</t>
  </si>
  <si>
    <t>17H-0022538</t>
  </si>
  <si>
    <t>0022538</t>
  </si>
  <si>
    <t>87907</t>
  </si>
  <si>
    <t>18002896</t>
  </si>
  <si>
    <t>Phạm Hiếu</t>
  </si>
  <si>
    <t>17H-0022539</t>
  </si>
  <si>
    <t>0022539</t>
  </si>
  <si>
    <t>87919</t>
  </si>
  <si>
    <t>17H-0022540</t>
  </si>
  <si>
    <t>0022540</t>
  </si>
  <si>
    <t>87921</t>
  </si>
  <si>
    <t>17004842</t>
  </si>
  <si>
    <t>Trưng</t>
  </si>
  <si>
    <t>17H-0022541</t>
  </si>
  <si>
    <t>0022541</t>
  </si>
  <si>
    <t>87922</t>
  </si>
  <si>
    <t>17H-0022542</t>
  </si>
  <si>
    <t>0022542</t>
  </si>
  <si>
    <t>87923</t>
  </si>
  <si>
    <t>17H-0022543</t>
  </si>
  <si>
    <t>0022543</t>
  </si>
  <si>
    <t>87933</t>
  </si>
  <si>
    <t>17H-0022544</t>
  </si>
  <si>
    <t>0022544</t>
  </si>
  <si>
    <t>87950</t>
  </si>
  <si>
    <t>18004845</t>
  </si>
  <si>
    <t>04/05/2001</t>
  </si>
  <si>
    <t>17H-0022545</t>
  </si>
  <si>
    <t>0022545</t>
  </si>
  <si>
    <t>87951</t>
  </si>
  <si>
    <t>17H-0022546</t>
  </si>
  <si>
    <t>0022546</t>
  </si>
  <si>
    <t>87954</t>
  </si>
  <si>
    <t>18001902</t>
  </si>
  <si>
    <t>17H-0022547</t>
  </si>
  <si>
    <t>0022547</t>
  </si>
  <si>
    <t>87955</t>
  </si>
  <si>
    <t>17H-0022548</t>
  </si>
  <si>
    <t>0022548</t>
  </si>
  <si>
    <t>87957</t>
  </si>
  <si>
    <t>17H-0022549</t>
  </si>
  <si>
    <t>0022549</t>
  </si>
  <si>
    <t>87959</t>
  </si>
  <si>
    <t>18002325</t>
  </si>
  <si>
    <t>17H-0022550</t>
  </si>
  <si>
    <t>0022550</t>
  </si>
  <si>
    <t>87960</t>
  </si>
  <si>
    <t>17H-0022551</t>
  </si>
  <si>
    <t>0022551</t>
  </si>
  <si>
    <t>87961</t>
  </si>
  <si>
    <t>17H-0022552</t>
  </si>
  <si>
    <t>0022552</t>
  </si>
  <si>
    <t>87963</t>
  </si>
  <si>
    <t>17H-0022553</t>
  </si>
  <si>
    <t>0022553</t>
  </si>
  <si>
    <t>87964</t>
  </si>
  <si>
    <t>17H-0022554</t>
  </si>
  <si>
    <t>0022554</t>
  </si>
  <si>
    <t>87965</t>
  </si>
  <si>
    <t>18003246</t>
  </si>
  <si>
    <t>17H-0022555</t>
  </si>
  <si>
    <t>0022555</t>
  </si>
  <si>
    <t>87966</t>
  </si>
  <si>
    <t>18004425</t>
  </si>
  <si>
    <t>17H-0022556</t>
  </si>
  <si>
    <t>0022556</t>
  </si>
  <si>
    <t>87489</t>
  </si>
  <si>
    <t>18000366</t>
  </si>
  <si>
    <t>17H-0022660</t>
  </si>
  <si>
    <t>0022660</t>
  </si>
  <si>
    <t>87492</t>
  </si>
  <si>
    <t>17H-0022661</t>
  </si>
  <si>
    <t>0022661</t>
  </si>
  <si>
    <t>87493</t>
  </si>
  <si>
    <t>17H-0022662</t>
  </si>
  <si>
    <t>0022662</t>
  </si>
  <si>
    <t>87494</t>
  </si>
  <si>
    <t>17H-0022663</t>
  </si>
  <si>
    <t>0022663</t>
  </si>
  <si>
    <t>87495</t>
  </si>
  <si>
    <t>18002661</t>
  </si>
  <si>
    <t>Đặng Thị Kim</t>
  </si>
  <si>
    <t>17H-0022664</t>
  </si>
  <si>
    <t>0022664</t>
  </si>
  <si>
    <t>87501</t>
  </si>
  <si>
    <t>17H-0022665</t>
  </si>
  <si>
    <t>0022665</t>
  </si>
  <si>
    <t>87502</t>
  </si>
  <si>
    <t>17H-0022666</t>
  </si>
  <si>
    <t>0022666</t>
  </si>
  <si>
    <t>87504</t>
  </si>
  <si>
    <t>17H-0022667</t>
  </si>
  <si>
    <t>0022667</t>
  </si>
  <si>
    <t>87506</t>
  </si>
  <si>
    <t>17H-0022668</t>
  </si>
  <si>
    <t>0022668</t>
  </si>
  <si>
    <t>87514</t>
  </si>
  <si>
    <t>18004479</t>
  </si>
  <si>
    <t>17H-0022669</t>
  </si>
  <si>
    <t>0022669</t>
  </si>
  <si>
    <t>87515</t>
  </si>
  <si>
    <t>18004379</t>
  </si>
  <si>
    <t>17H-0022670</t>
  </si>
  <si>
    <t>0022670</t>
  </si>
  <si>
    <t>87517</t>
  </si>
  <si>
    <t>17H-0022671</t>
  </si>
  <si>
    <t>0022671</t>
  </si>
  <si>
    <t>87520</t>
  </si>
  <si>
    <t>17H-0022672</t>
  </si>
  <si>
    <t>0022672</t>
  </si>
  <si>
    <t>87521</t>
  </si>
  <si>
    <t>18003498</t>
  </si>
  <si>
    <t>17H-0022673</t>
  </si>
  <si>
    <t>0022673</t>
  </si>
  <si>
    <t>87523</t>
  </si>
  <si>
    <t>18004310</t>
  </si>
  <si>
    <t>17H-0022674</t>
  </si>
  <si>
    <t>0022674</t>
  </si>
  <si>
    <t>87524</t>
  </si>
  <si>
    <t>18002465</t>
  </si>
  <si>
    <t>17H-0022675</t>
  </si>
  <si>
    <t>0022675</t>
  </si>
  <si>
    <t>87526</t>
  </si>
  <si>
    <t>17H-0022676</t>
  </si>
  <si>
    <t>0022676</t>
  </si>
  <si>
    <t>87527</t>
  </si>
  <si>
    <t>17H-0022677</t>
  </si>
  <si>
    <t>0022677</t>
  </si>
  <si>
    <t>87530</t>
  </si>
  <si>
    <t>18000543</t>
  </si>
  <si>
    <t>17H-0022678</t>
  </si>
  <si>
    <t>0022678</t>
  </si>
  <si>
    <t>87533</t>
  </si>
  <si>
    <t>17H-0022679</t>
  </si>
  <si>
    <t>0022679</t>
  </si>
  <si>
    <t>87534</t>
  </si>
  <si>
    <t>17H-0022680</t>
  </si>
  <si>
    <t>0022680</t>
  </si>
  <si>
    <t>87536</t>
  </si>
  <si>
    <t>17H-0022681</t>
  </si>
  <si>
    <t>0022681</t>
  </si>
  <si>
    <t>87537</t>
  </si>
  <si>
    <t>17H-0022682</t>
  </si>
  <si>
    <t>0022682</t>
  </si>
  <si>
    <t>87538</t>
  </si>
  <si>
    <t>17H-0022683</t>
  </si>
  <si>
    <t>0022683</t>
  </si>
  <si>
    <t>87539</t>
  </si>
  <si>
    <t>18003350</t>
  </si>
  <si>
    <t>17H-0022684</t>
  </si>
  <si>
    <t>0022684</t>
  </si>
  <si>
    <t>87540</t>
  </si>
  <si>
    <t>18004488</t>
  </si>
  <si>
    <t>17H-0022685</t>
  </si>
  <si>
    <t>0022685</t>
  </si>
  <si>
    <t>87541</t>
  </si>
  <si>
    <t>18004802</t>
  </si>
  <si>
    <t>Lê Kỳ Hùng</t>
  </si>
  <si>
    <t>17H-0022686</t>
  </si>
  <si>
    <t>0022686</t>
  </si>
  <si>
    <t>87542</t>
  </si>
  <si>
    <t>18003011</t>
  </si>
  <si>
    <t>Ngô Ngọc Minh</t>
  </si>
  <si>
    <t>17H-0022687</t>
  </si>
  <si>
    <t>0022687</t>
  </si>
  <si>
    <t>87544</t>
  </si>
  <si>
    <t>17H-0022688</t>
  </si>
  <si>
    <t>0022688</t>
  </si>
  <si>
    <t>87550</t>
  </si>
  <si>
    <t>17H-0022689</t>
  </si>
  <si>
    <t>0022689</t>
  </si>
  <si>
    <t>87554</t>
  </si>
  <si>
    <t>17H-0022690</t>
  </si>
  <si>
    <t>0022690</t>
  </si>
  <si>
    <t>87556</t>
  </si>
  <si>
    <t>17004613</t>
  </si>
  <si>
    <t>17H-0022691</t>
  </si>
  <si>
    <t>0022691</t>
  </si>
  <si>
    <t>87558</t>
  </si>
  <si>
    <t>17H-0022692</t>
  </si>
  <si>
    <t>0022692</t>
  </si>
  <si>
    <t>87560</t>
  </si>
  <si>
    <t>18004235</t>
  </si>
  <si>
    <t>17H-0022693</t>
  </si>
  <si>
    <t>0022693</t>
  </si>
  <si>
    <t>87567</t>
  </si>
  <si>
    <t>17H-0022694</t>
  </si>
  <si>
    <t>0022694</t>
  </si>
  <si>
    <t>87568</t>
  </si>
  <si>
    <t>17H-0022695</t>
  </si>
  <si>
    <t>0022695</t>
  </si>
  <si>
    <t>87569</t>
  </si>
  <si>
    <t>18001839</t>
  </si>
  <si>
    <t>17H-0022696</t>
  </si>
  <si>
    <t>0022696</t>
  </si>
  <si>
    <t>87570</t>
  </si>
  <si>
    <t>18004384</t>
  </si>
  <si>
    <t>17H-0022697</t>
  </si>
  <si>
    <t>0022697</t>
  </si>
  <si>
    <t>87572</t>
  </si>
  <si>
    <t>18001611</t>
  </si>
  <si>
    <t>17H-0022698</t>
  </si>
  <si>
    <t>0022698</t>
  </si>
  <si>
    <t>87577</t>
  </si>
  <si>
    <t>18003356</t>
  </si>
  <si>
    <t>17H-0022699</t>
  </si>
  <si>
    <t>0022699</t>
  </si>
  <si>
    <t>87578</t>
  </si>
  <si>
    <t>17H-0022700</t>
  </si>
  <si>
    <t>0022700</t>
  </si>
  <si>
    <t>87580</t>
  </si>
  <si>
    <t>18001904</t>
  </si>
  <si>
    <t>17H-0022701</t>
  </si>
  <si>
    <t>0022701</t>
  </si>
  <si>
    <t>87581</t>
  </si>
  <si>
    <t>18000240</t>
  </si>
  <si>
    <t>16/01/2003</t>
  </si>
  <si>
    <t>17H-0022702</t>
  </si>
  <si>
    <t>0022702</t>
  </si>
  <si>
    <t>87582</t>
  </si>
  <si>
    <t>18003157</t>
  </si>
  <si>
    <t>Lục Hoàng</t>
  </si>
  <si>
    <t>17H-0022703</t>
  </si>
  <si>
    <t>0022703</t>
  </si>
  <si>
    <t>87583</t>
  </si>
  <si>
    <t>18004186</t>
  </si>
  <si>
    <t>Trưỡng</t>
  </si>
  <si>
    <t>17H-0022704</t>
  </si>
  <si>
    <t>0022704</t>
  </si>
  <si>
    <t>87584</t>
  </si>
  <si>
    <t>18003453</t>
  </si>
  <si>
    <t>17H-0022705</t>
  </si>
  <si>
    <t>0022705</t>
  </si>
  <si>
    <t>87585</t>
  </si>
  <si>
    <t>17H-0022706</t>
  </si>
  <si>
    <t>0022706</t>
  </si>
  <si>
    <t>87586</t>
  </si>
  <si>
    <t>17001921</t>
  </si>
  <si>
    <t>17H-0022707</t>
  </si>
  <si>
    <t>0022707</t>
  </si>
  <si>
    <t>87587</t>
  </si>
  <si>
    <t>18003024</t>
  </si>
  <si>
    <t>17H-0022708</t>
  </si>
  <si>
    <t>0022708</t>
  </si>
  <si>
    <t>87588</t>
  </si>
  <si>
    <t>18002284</t>
  </si>
  <si>
    <t>17H-0022709</t>
  </si>
  <si>
    <t>0022709</t>
  </si>
  <si>
    <t>87589</t>
  </si>
  <si>
    <t>17H-0022710</t>
  </si>
  <si>
    <t>0022710</t>
  </si>
  <si>
    <t>87590</t>
  </si>
  <si>
    <t>18004633</t>
  </si>
  <si>
    <t>Hoàng Nhật</t>
  </si>
  <si>
    <t>17H-0022711</t>
  </si>
  <si>
    <t>0022711</t>
  </si>
  <si>
    <t>87591</t>
  </si>
  <si>
    <t>18004911</t>
  </si>
  <si>
    <t>17H-0022712</t>
  </si>
  <si>
    <t>0022712</t>
  </si>
  <si>
    <t>87592</t>
  </si>
  <si>
    <t>18003317</t>
  </si>
  <si>
    <t>17H-0022713</t>
  </si>
  <si>
    <t>0022713</t>
  </si>
  <si>
    <t>87593</t>
  </si>
  <si>
    <t>18000356</t>
  </si>
  <si>
    <t>Chương Niên</t>
  </si>
  <si>
    <t>03/11/2003</t>
  </si>
  <si>
    <t>17H-0022714</t>
  </si>
  <si>
    <t>0022714</t>
  </si>
  <si>
    <t>87595</t>
  </si>
  <si>
    <t>17H-0022715</t>
  </si>
  <si>
    <t>0022715</t>
  </si>
  <si>
    <t>87597</t>
  </si>
  <si>
    <t>18003351</t>
  </si>
  <si>
    <t>17H-0022716</t>
  </si>
  <si>
    <t>0022716</t>
  </si>
  <si>
    <t>87598</t>
  </si>
  <si>
    <t>17H-0022717</t>
  </si>
  <si>
    <t>0022717</t>
  </si>
  <si>
    <t>87599</t>
  </si>
  <si>
    <t>18003826</t>
  </si>
  <si>
    <t>17H-0022718</t>
  </si>
  <si>
    <t>0022718</t>
  </si>
  <si>
    <t>87600</t>
  </si>
  <si>
    <t>18002917</t>
  </si>
  <si>
    <t>Tạ Quang</t>
  </si>
  <si>
    <t>17H-0022719</t>
  </si>
  <si>
    <t>0022719</t>
  </si>
  <si>
    <t>87601</t>
  </si>
  <si>
    <t>17H-0022720</t>
  </si>
  <si>
    <t>0022720</t>
  </si>
  <si>
    <t>87602</t>
  </si>
  <si>
    <t>18004081</t>
  </si>
  <si>
    <t>17H-0022721</t>
  </si>
  <si>
    <t>0022721</t>
  </si>
  <si>
    <t>87603</t>
  </si>
  <si>
    <t>18000153</t>
  </si>
  <si>
    <t>17H-0022722</t>
  </si>
  <si>
    <t>0022722</t>
  </si>
  <si>
    <t>87604</t>
  </si>
  <si>
    <t>18003423</t>
  </si>
  <si>
    <t>17H-0022723</t>
  </si>
  <si>
    <t>0022723</t>
  </si>
  <si>
    <t>87605</t>
  </si>
  <si>
    <t>17H-0022724</t>
  </si>
  <si>
    <t>0022724</t>
  </si>
  <si>
    <t>87612</t>
  </si>
  <si>
    <t>18003927</t>
  </si>
  <si>
    <t>17H-0022725</t>
  </si>
  <si>
    <t>0022725</t>
  </si>
  <si>
    <t>87614</t>
  </si>
  <si>
    <t>17H-0022726</t>
  </si>
  <si>
    <t>0022726</t>
  </si>
  <si>
    <t>87621</t>
  </si>
  <si>
    <t>17H-0022727</t>
  </si>
  <si>
    <t>0022727</t>
  </si>
  <si>
    <t>87623</t>
  </si>
  <si>
    <t>17H-0022728</t>
  </si>
  <si>
    <t>0022728</t>
  </si>
  <si>
    <t>87626</t>
  </si>
  <si>
    <t>17H-0022729</t>
  </si>
  <si>
    <t>0022729</t>
  </si>
  <si>
    <t>87628</t>
  </si>
  <si>
    <t>17H-0022730</t>
  </si>
  <si>
    <t>0022730</t>
  </si>
  <si>
    <t>87629</t>
  </si>
  <si>
    <t>17H-0022731</t>
  </si>
  <si>
    <t>0022731</t>
  </si>
  <si>
    <t>87632</t>
  </si>
  <si>
    <t>18004891</t>
  </si>
  <si>
    <t>17H-0022732</t>
  </si>
  <si>
    <t>0022732</t>
  </si>
  <si>
    <t>87633</t>
  </si>
  <si>
    <t>18004386</t>
  </si>
  <si>
    <t>Nguyễn Nguyên</t>
  </si>
  <si>
    <t>17H-0022733</t>
  </si>
  <si>
    <t>0022733</t>
  </si>
  <si>
    <t>87635</t>
  </si>
  <si>
    <t>18004317</t>
  </si>
  <si>
    <t>17H-0022734</t>
  </si>
  <si>
    <t>0022734</t>
  </si>
  <si>
    <t>87637</t>
  </si>
  <si>
    <t>17H-0022735</t>
  </si>
  <si>
    <t>0022735</t>
  </si>
  <si>
    <t>87638</t>
  </si>
  <si>
    <t>18002890</t>
  </si>
  <si>
    <t>17H-0022736</t>
  </si>
  <si>
    <t>0022736</t>
  </si>
  <si>
    <t>87640</t>
  </si>
  <si>
    <t>18003677</t>
  </si>
  <si>
    <t>17H-0022737</t>
  </si>
  <si>
    <t>0022737</t>
  </si>
  <si>
    <t>87642</t>
  </si>
  <si>
    <t>18004302</t>
  </si>
  <si>
    <t>17H-0022738</t>
  </si>
  <si>
    <t>0022738</t>
  </si>
  <si>
    <t>87643</t>
  </si>
  <si>
    <t>17H-0022739</t>
  </si>
  <si>
    <t>0022739</t>
  </si>
  <si>
    <t>87646</t>
  </si>
  <si>
    <t>18002470</t>
  </si>
  <si>
    <t>17H-0022740</t>
  </si>
  <si>
    <t>0022740</t>
  </si>
  <si>
    <t>87649</t>
  </si>
  <si>
    <t>18003464</t>
  </si>
  <si>
    <t>17H-0022741</t>
  </si>
  <si>
    <t>0022741</t>
  </si>
  <si>
    <t>87651</t>
  </si>
  <si>
    <t>18002797</t>
  </si>
  <si>
    <t>Phạm Huỳnh</t>
  </si>
  <si>
    <t>17H-0022742</t>
  </si>
  <si>
    <t>0022742</t>
  </si>
  <si>
    <t>87655</t>
  </si>
  <si>
    <t>17H-0022744</t>
  </si>
  <si>
    <t>0022744</t>
  </si>
  <si>
    <t>87657</t>
  </si>
  <si>
    <t>18000392</t>
  </si>
  <si>
    <t>Nguyễn Thùy Dung</t>
  </si>
  <si>
    <t>17H-0022745</t>
  </si>
  <si>
    <t>0022745</t>
  </si>
  <si>
    <t>87659</t>
  </si>
  <si>
    <t>18001581</t>
  </si>
  <si>
    <t>17H-0022746</t>
  </si>
  <si>
    <t>0022746</t>
  </si>
  <si>
    <t>87660</t>
  </si>
  <si>
    <t>17H-0022747</t>
  </si>
  <si>
    <t>0022747</t>
  </si>
  <si>
    <t>87661</t>
  </si>
  <si>
    <t>17H-0022748</t>
  </si>
  <si>
    <t>0022748</t>
  </si>
  <si>
    <t>87662</t>
  </si>
  <si>
    <t>17H-0022749</t>
  </si>
  <si>
    <t>0022749</t>
  </si>
  <si>
    <t>87665</t>
  </si>
  <si>
    <t>17H-0022750</t>
  </si>
  <si>
    <t>0022750</t>
  </si>
  <si>
    <t>87666</t>
  </si>
  <si>
    <t>17H-0022751</t>
  </si>
  <si>
    <t>0022751</t>
  </si>
  <si>
    <t>87668</t>
  </si>
  <si>
    <t>17H-0022752</t>
  </si>
  <si>
    <t>0022752</t>
  </si>
  <si>
    <t>87670</t>
  </si>
  <si>
    <t>18002802</t>
  </si>
  <si>
    <t>Huỳnh Long</t>
  </si>
  <si>
    <t>17H-0022753</t>
  </si>
  <si>
    <t>0022753</t>
  </si>
  <si>
    <t>87674</t>
  </si>
  <si>
    <t>18001417</t>
  </si>
  <si>
    <t>Trương Hồ</t>
  </si>
  <si>
    <t>17H-0022754</t>
  </si>
  <si>
    <t>0022754</t>
  </si>
  <si>
    <t>87675</t>
  </si>
  <si>
    <t>18004312</t>
  </si>
  <si>
    <t>17H-0022755</t>
  </si>
  <si>
    <t>0022755</t>
  </si>
  <si>
    <t>87676</t>
  </si>
  <si>
    <t>17H-0022756</t>
  </si>
  <si>
    <t>0022756</t>
  </si>
  <si>
    <t>87677</t>
  </si>
  <si>
    <t>18002338</t>
  </si>
  <si>
    <t>17H-0022757</t>
  </si>
  <si>
    <t>0022757</t>
  </si>
  <si>
    <t>87678</t>
  </si>
  <si>
    <t>17H-0022758</t>
  </si>
  <si>
    <t>0022758</t>
  </si>
  <si>
    <t>87679</t>
  </si>
  <si>
    <t>17H-0022759</t>
  </si>
  <si>
    <t>0022759</t>
  </si>
  <si>
    <t>87680</t>
  </si>
  <si>
    <t>18004328</t>
  </si>
  <si>
    <t>Đặng Quốc Hà</t>
  </si>
  <si>
    <t>17H-0022760</t>
  </si>
  <si>
    <t>0022760</t>
  </si>
  <si>
    <t>87681</t>
  </si>
  <si>
    <t>17H-0022761</t>
  </si>
  <si>
    <t>0022761</t>
  </si>
  <si>
    <t>87682</t>
  </si>
  <si>
    <t>18003232</t>
  </si>
  <si>
    <t>Phạm Minh Chí</t>
  </si>
  <si>
    <t>17H-0022762</t>
  </si>
  <si>
    <t>0022762</t>
  </si>
  <si>
    <t>87683</t>
  </si>
  <si>
    <t>17H-0022763</t>
  </si>
  <si>
    <t>0022763</t>
  </si>
  <si>
    <t>87684</t>
  </si>
  <si>
    <t>18000363</t>
  </si>
  <si>
    <t>Đoàn Huỳnh Thuý</t>
  </si>
  <si>
    <t>17H-0022764</t>
  </si>
  <si>
    <t>0022764</t>
  </si>
  <si>
    <t>87688</t>
  </si>
  <si>
    <t>18005247</t>
  </si>
  <si>
    <t>17H-0022765</t>
  </si>
  <si>
    <t>0022765</t>
  </si>
  <si>
    <t>87689</t>
  </si>
  <si>
    <t>18002323</t>
  </si>
  <si>
    <t>Châu Ngọc</t>
  </si>
  <si>
    <t>17H-0022766</t>
  </si>
  <si>
    <t>0022766</t>
  </si>
  <si>
    <t>87690</t>
  </si>
  <si>
    <t>18003034</t>
  </si>
  <si>
    <t>Đàm Văn</t>
  </si>
  <si>
    <t>17H-0022767</t>
  </si>
  <si>
    <t>0022767</t>
  </si>
  <si>
    <t>87691</t>
  </si>
  <si>
    <t>17H-0022768</t>
  </si>
  <si>
    <t>0022768</t>
  </si>
  <si>
    <t>87692</t>
  </si>
  <si>
    <t>17H-0022769</t>
  </si>
  <si>
    <t>0022769</t>
  </si>
  <si>
    <t>87693</t>
  </si>
  <si>
    <t>17H-0022770</t>
  </si>
  <si>
    <t>0022770</t>
  </si>
  <si>
    <t>87694</t>
  </si>
  <si>
    <t>17H-0022771</t>
  </si>
  <si>
    <t>0022771</t>
  </si>
  <si>
    <t>87695</t>
  </si>
  <si>
    <t>17H-0022772</t>
  </si>
  <si>
    <t>0022772</t>
  </si>
  <si>
    <t>87696</t>
  </si>
  <si>
    <t>18000513</t>
  </si>
  <si>
    <t>Cao Quân</t>
  </si>
  <si>
    <t>17H-0022773</t>
  </si>
  <si>
    <t>0022773</t>
  </si>
  <si>
    <t>87699</t>
  </si>
  <si>
    <t>18002374</t>
  </si>
  <si>
    <t>17H-0022774</t>
  </si>
  <si>
    <t>0022774</t>
  </si>
  <si>
    <t>87700</t>
  </si>
  <si>
    <t>17H-0022775</t>
  </si>
  <si>
    <t>0022775</t>
  </si>
  <si>
    <t>87702</t>
  </si>
  <si>
    <t>17H-0022776</t>
  </si>
  <si>
    <t>0022776</t>
  </si>
  <si>
    <t>87704</t>
  </si>
  <si>
    <t>17H-0022777</t>
  </si>
  <si>
    <t>0022777</t>
  </si>
  <si>
    <t>87706</t>
  </si>
  <si>
    <t>17H-0022778</t>
  </si>
  <si>
    <t>0022778</t>
  </si>
  <si>
    <t>87708</t>
  </si>
  <si>
    <t>17H-0022779</t>
  </si>
  <si>
    <t>0022779</t>
  </si>
  <si>
    <t>87710</t>
  </si>
  <si>
    <t>18000039</t>
  </si>
  <si>
    <t>17H-0022780</t>
  </si>
  <si>
    <t>0022780</t>
  </si>
  <si>
    <t>87711</t>
  </si>
  <si>
    <t>18002004</t>
  </si>
  <si>
    <t>17H-0022781</t>
  </si>
  <si>
    <t>0022781</t>
  </si>
  <si>
    <t>87712</t>
  </si>
  <si>
    <t>17H-0022782</t>
  </si>
  <si>
    <t>0022782</t>
  </si>
  <si>
    <t>87713</t>
  </si>
  <si>
    <t>17H-0022783</t>
  </si>
  <si>
    <t>0022783</t>
  </si>
  <si>
    <t>87714</t>
  </si>
  <si>
    <t>18001682</t>
  </si>
  <si>
    <t>17H-0022784</t>
  </si>
  <si>
    <t>0022784</t>
  </si>
  <si>
    <t>87715</t>
  </si>
  <si>
    <t>18004240</t>
  </si>
  <si>
    <t>17H-0022785</t>
  </si>
  <si>
    <t>0022785</t>
  </si>
  <si>
    <t>87717</t>
  </si>
  <si>
    <t>17H-0022786</t>
  </si>
  <si>
    <t>0022786</t>
  </si>
  <si>
    <t>87721</t>
  </si>
  <si>
    <t>18003248</t>
  </si>
  <si>
    <t>17H-0022787</t>
  </si>
  <si>
    <t>0022787</t>
  </si>
  <si>
    <t>87724</t>
  </si>
  <si>
    <t>18004132</t>
  </si>
  <si>
    <t>Lê Danh</t>
  </si>
  <si>
    <t>17H-0022788</t>
  </si>
  <si>
    <t>0022788</t>
  </si>
  <si>
    <t>87725</t>
  </si>
  <si>
    <t>17H-0022789</t>
  </si>
  <si>
    <t>0022789</t>
  </si>
  <si>
    <t>87731</t>
  </si>
  <si>
    <t>17H-0022790</t>
  </si>
  <si>
    <t>0022790</t>
  </si>
  <si>
    <t>87733</t>
  </si>
  <si>
    <t>18001233</t>
  </si>
  <si>
    <t>17H-0022791</t>
  </si>
  <si>
    <t>0022791</t>
  </si>
  <si>
    <t>87734</t>
  </si>
  <si>
    <t>17H-0022792</t>
  </si>
  <si>
    <t>0022792</t>
  </si>
  <si>
    <t>87736</t>
  </si>
  <si>
    <t>17H-0022793</t>
  </si>
  <si>
    <t>0022793</t>
  </si>
  <si>
    <t>87737</t>
  </si>
  <si>
    <t>17H-0022794</t>
  </si>
  <si>
    <t>0022794</t>
  </si>
  <si>
    <t>87739</t>
  </si>
  <si>
    <t>18004740</t>
  </si>
  <si>
    <t>17H-0022795</t>
  </si>
  <si>
    <t>0022795</t>
  </si>
  <si>
    <t>87740</t>
  </si>
  <si>
    <t>18001918</t>
  </si>
  <si>
    <t>17H-0022796</t>
  </si>
  <si>
    <t>0022796</t>
  </si>
  <si>
    <t>87742</t>
  </si>
  <si>
    <t>18002557</t>
  </si>
  <si>
    <t>Ninh Quốc</t>
  </si>
  <si>
    <t>17H-0022797</t>
  </si>
  <si>
    <t>0022797</t>
  </si>
  <si>
    <t>87743</t>
  </si>
  <si>
    <t>17H-0022798</t>
  </si>
  <si>
    <t>0022798</t>
  </si>
  <si>
    <t>87745</t>
  </si>
  <si>
    <t>18001492</t>
  </si>
  <si>
    <t>01/04/2002</t>
  </si>
  <si>
    <t>17H-0022799</t>
  </si>
  <si>
    <t>0022799</t>
  </si>
  <si>
    <t>87748</t>
  </si>
  <si>
    <t>17H-0022800</t>
  </si>
  <si>
    <t>0022800</t>
  </si>
  <si>
    <t>87750</t>
  </si>
  <si>
    <t>17H-0022801</t>
  </si>
  <si>
    <t>0022801</t>
  </si>
  <si>
    <t>87752</t>
  </si>
  <si>
    <t>17H-0022802</t>
  </si>
  <si>
    <t>0022802</t>
  </si>
  <si>
    <t>87754</t>
  </si>
  <si>
    <t>17H-0022803</t>
  </si>
  <si>
    <t>0022803</t>
  </si>
  <si>
    <t>87755</t>
  </si>
  <si>
    <t>18004468</t>
  </si>
  <si>
    <t>Võ Trần Bảo</t>
  </si>
  <si>
    <t>17H-0022804</t>
  </si>
  <si>
    <t>0022804</t>
  </si>
  <si>
    <t>87763</t>
  </si>
  <si>
    <t>17H-0022805</t>
  </si>
  <si>
    <t>0022805</t>
  </si>
  <si>
    <t>87767</t>
  </si>
  <si>
    <t>18003302</t>
  </si>
  <si>
    <t>17H-0022806</t>
  </si>
  <si>
    <t>0022806</t>
  </si>
  <si>
    <t>87768</t>
  </si>
  <si>
    <t>18003231</t>
  </si>
  <si>
    <t>17H-0022807</t>
  </si>
  <si>
    <t>0022807</t>
  </si>
  <si>
    <t>87770</t>
  </si>
  <si>
    <t>17H-0022808</t>
  </si>
  <si>
    <t>0022808</t>
  </si>
  <si>
    <t>87772</t>
  </si>
  <si>
    <t>18005179</t>
  </si>
  <si>
    <t>17H-0022809</t>
  </si>
  <si>
    <t>0022809</t>
  </si>
  <si>
    <t>87773</t>
  </si>
  <si>
    <t>17H-0022810</t>
  </si>
  <si>
    <t>0022810</t>
  </si>
  <si>
    <t>87776</t>
  </si>
  <si>
    <t>18003764</t>
  </si>
  <si>
    <t>17H-0022812</t>
  </si>
  <si>
    <t>0022812</t>
  </si>
  <si>
    <t>87777</t>
  </si>
  <si>
    <t>18003445</t>
  </si>
  <si>
    <t>17H-0022813</t>
  </si>
  <si>
    <t>0022813</t>
  </si>
  <si>
    <t>87778</t>
  </si>
  <si>
    <t>17004586</t>
  </si>
  <si>
    <t>17H-0022814</t>
  </si>
  <si>
    <t>0022814</t>
  </si>
  <si>
    <t>87779</t>
  </si>
  <si>
    <t>18004206</t>
  </si>
  <si>
    <t>17H-0022815</t>
  </si>
  <si>
    <t>0022815</t>
  </si>
  <si>
    <t>87780</t>
  </si>
  <si>
    <t>17H-0022816</t>
  </si>
  <si>
    <t>0022816</t>
  </si>
  <si>
    <t>87781</t>
  </si>
  <si>
    <t>18002591</t>
  </si>
  <si>
    <t>17H-0022817</t>
  </si>
  <si>
    <t>0022817</t>
  </si>
  <si>
    <t>87783</t>
  </si>
  <si>
    <t>17000266</t>
  </si>
  <si>
    <t>17H-0022818</t>
  </si>
  <si>
    <t>0022818</t>
  </si>
  <si>
    <t>87784</t>
  </si>
  <si>
    <t>17H-0022819</t>
  </si>
  <si>
    <t>0022819</t>
  </si>
  <si>
    <t>87788</t>
  </si>
  <si>
    <t>18000496</t>
  </si>
  <si>
    <t>Thi Tấn</t>
  </si>
  <si>
    <t>17H-0022820</t>
  </si>
  <si>
    <t>0022820</t>
  </si>
  <si>
    <t>87796</t>
  </si>
  <si>
    <t>18004470</t>
  </si>
  <si>
    <t>17H-0022821</t>
  </si>
  <si>
    <t>0022821</t>
  </si>
  <si>
    <t>87797</t>
  </si>
  <si>
    <t>18004626</t>
  </si>
  <si>
    <t>Lã Tấn</t>
  </si>
  <si>
    <t>17H-0022822</t>
  </si>
  <si>
    <t>0022822</t>
  </si>
  <si>
    <t>87800</t>
  </si>
  <si>
    <t>17H-0022823</t>
  </si>
  <si>
    <t>0022823</t>
  </si>
  <si>
    <t>87801</t>
  </si>
  <si>
    <t>17H-0022824</t>
  </si>
  <si>
    <t>0022824</t>
  </si>
  <si>
    <t>87803</t>
  </si>
  <si>
    <t>17H-0022825</t>
  </si>
  <si>
    <t>0022825</t>
  </si>
  <si>
    <t>87804</t>
  </si>
  <si>
    <t>17001040</t>
  </si>
  <si>
    <t>17H-0022826</t>
  </si>
  <si>
    <t>0022826</t>
  </si>
  <si>
    <t>87806</t>
  </si>
  <si>
    <t>18001438</t>
  </si>
  <si>
    <t>17H-0022827</t>
  </si>
  <si>
    <t>0022827</t>
  </si>
  <si>
    <t>87807</t>
  </si>
  <si>
    <t>18001345</t>
  </si>
  <si>
    <t>17H-0022828</t>
  </si>
  <si>
    <t>0022828</t>
  </si>
  <si>
    <t>87808</t>
  </si>
  <si>
    <t>18002401</t>
  </si>
  <si>
    <t>17H-0022829</t>
  </si>
  <si>
    <t>0022829</t>
  </si>
  <si>
    <t>87809</t>
  </si>
  <si>
    <t>17H-0022830</t>
  </si>
  <si>
    <t>0022830</t>
  </si>
  <si>
    <t>87810</t>
  </si>
  <si>
    <t>18002667</t>
  </si>
  <si>
    <t>17/10/2001</t>
  </si>
  <si>
    <t>17H-0022831</t>
  </si>
  <si>
    <t>0022831</t>
  </si>
  <si>
    <t>87811</t>
  </si>
  <si>
    <t>18003647</t>
  </si>
  <si>
    <t>17H-0022832</t>
  </si>
  <si>
    <t>0022832</t>
  </si>
  <si>
    <t>87812</t>
  </si>
  <si>
    <t>18000399</t>
  </si>
  <si>
    <t>17H-0022833</t>
  </si>
  <si>
    <t>0022833</t>
  </si>
  <si>
    <t>87849</t>
  </si>
  <si>
    <t>18001362</t>
  </si>
  <si>
    <t>Lê Thị Diễm</t>
  </si>
  <si>
    <t>17H-0022834</t>
  </si>
  <si>
    <t>0022834</t>
  </si>
  <si>
    <t>87852</t>
  </si>
  <si>
    <t>18004472</t>
  </si>
  <si>
    <t>17H-0022835</t>
  </si>
  <si>
    <t>0022835</t>
  </si>
  <si>
    <t>87853</t>
  </si>
  <si>
    <t>18003117</t>
  </si>
  <si>
    <t>Hứa Gia</t>
  </si>
  <si>
    <t>17H-0022836</t>
  </si>
  <si>
    <t>0022836</t>
  </si>
  <si>
    <t>87855</t>
  </si>
  <si>
    <t>18002550</t>
  </si>
  <si>
    <t>17H-0022837</t>
  </si>
  <si>
    <t>0022837</t>
  </si>
  <si>
    <t>87856</t>
  </si>
  <si>
    <t>18003512</t>
  </si>
  <si>
    <t>17H-0022838</t>
  </si>
  <si>
    <t>0022838</t>
  </si>
  <si>
    <t>87858</t>
  </si>
  <si>
    <t>18003636</t>
  </si>
  <si>
    <t>Huỳnh Nguyễn Kim</t>
  </si>
  <si>
    <t>17H-0022839</t>
  </si>
  <si>
    <t>0022839</t>
  </si>
  <si>
    <t>87859</t>
  </si>
  <si>
    <t>17H-0022840</t>
  </si>
  <si>
    <t>0022840</t>
  </si>
  <si>
    <t>87860</t>
  </si>
  <si>
    <t>18004803</t>
  </si>
  <si>
    <t>Phạm Cao</t>
  </si>
  <si>
    <t>Thăng</t>
  </si>
  <si>
    <t>17H-0022841</t>
  </si>
  <si>
    <t>0022841</t>
  </si>
  <si>
    <t>87861</t>
  </si>
  <si>
    <t>18003209</t>
  </si>
  <si>
    <t>Nguyễn An</t>
  </si>
  <si>
    <t>17H-0022842</t>
  </si>
  <si>
    <t>0022842</t>
  </si>
  <si>
    <t>87870</t>
  </si>
  <si>
    <t>18001796</t>
  </si>
  <si>
    <t>17H-0022843</t>
  </si>
  <si>
    <t>0022843</t>
  </si>
  <si>
    <t>87873</t>
  </si>
  <si>
    <t>18003836</t>
  </si>
  <si>
    <t>Tĩnh</t>
  </si>
  <si>
    <t>17H-0022844</t>
  </si>
  <si>
    <t>0022844</t>
  </si>
  <si>
    <t>87875</t>
  </si>
  <si>
    <t>17H-0022845</t>
  </si>
  <si>
    <t>0022845</t>
  </si>
  <si>
    <t>87877</t>
  </si>
  <si>
    <t>18000113</t>
  </si>
  <si>
    <t>Huỳnh Lê Trường</t>
  </si>
  <si>
    <t>17H-0022846</t>
  </si>
  <si>
    <t>0022846</t>
  </si>
  <si>
    <t>87879</t>
  </si>
  <si>
    <t>17H-0022847</t>
  </si>
  <si>
    <t>0022847</t>
  </si>
  <si>
    <t>87880</t>
  </si>
  <si>
    <t>17H-0022848</t>
  </si>
  <si>
    <t>0022848</t>
  </si>
  <si>
    <t>87881</t>
  </si>
  <si>
    <t>17H-0022849</t>
  </si>
  <si>
    <t>0022849</t>
  </si>
  <si>
    <t>87882</t>
  </si>
  <si>
    <t>16003347</t>
  </si>
  <si>
    <t>17H-0022850</t>
  </si>
  <si>
    <t>0022850</t>
  </si>
  <si>
    <t>87883</t>
  </si>
  <si>
    <t>17H-0022851</t>
  </si>
  <si>
    <t>0022851</t>
  </si>
  <si>
    <t>87884</t>
  </si>
  <si>
    <t>17H-0022852</t>
  </si>
  <si>
    <t>0022852</t>
  </si>
  <si>
    <t>87885</t>
  </si>
  <si>
    <t>18003737</t>
  </si>
  <si>
    <t>17H-0022853</t>
  </si>
  <si>
    <t>0022853</t>
  </si>
  <si>
    <t>87886</t>
  </si>
  <si>
    <t>17H-0022854</t>
  </si>
  <si>
    <t>0022854</t>
  </si>
  <si>
    <t>87887</t>
  </si>
  <si>
    <t>17H-0022855</t>
  </si>
  <si>
    <t>0022855</t>
  </si>
  <si>
    <t>87888</t>
  </si>
  <si>
    <t>18000483</t>
  </si>
  <si>
    <t>17H-0022856</t>
  </si>
  <si>
    <t>0022856</t>
  </si>
  <si>
    <t>87890</t>
  </si>
  <si>
    <t>18000364</t>
  </si>
  <si>
    <t>28/05/2003</t>
  </si>
  <si>
    <t>17H-0022857</t>
  </si>
  <si>
    <t>0022857</t>
  </si>
  <si>
    <t>87891</t>
  </si>
  <si>
    <t>17H-0022858</t>
  </si>
  <si>
    <t>0022858</t>
  </si>
  <si>
    <t>87893</t>
  </si>
  <si>
    <t>17H-0022859</t>
  </si>
  <si>
    <t>0022859</t>
  </si>
  <si>
    <t>87894</t>
  </si>
  <si>
    <t>17H-0022860</t>
  </si>
  <si>
    <t>0022860</t>
  </si>
  <si>
    <t>87896</t>
  </si>
  <si>
    <t>17H-0022861</t>
  </si>
  <si>
    <t>0022861</t>
  </si>
  <si>
    <t>87897</t>
  </si>
  <si>
    <t>18003946</t>
  </si>
  <si>
    <t>Lê Đặng Tấn</t>
  </si>
  <si>
    <t>17H-0022862</t>
  </si>
  <si>
    <t>0022862</t>
  </si>
  <si>
    <t>87898</t>
  </si>
  <si>
    <t>17H-0022863</t>
  </si>
  <si>
    <t>0022863</t>
  </si>
  <si>
    <t>87899</t>
  </si>
  <si>
    <t>17H-0022864</t>
  </si>
  <si>
    <t>0022864</t>
  </si>
  <si>
    <t>87900</t>
  </si>
  <si>
    <t>17H-0022865</t>
  </si>
  <si>
    <t>0022865</t>
  </si>
  <si>
    <t>87902</t>
  </si>
  <si>
    <t>17H-0022866</t>
  </si>
  <si>
    <t>0022866</t>
  </si>
  <si>
    <t>87903</t>
  </si>
  <si>
    <t>17H-0022867</t>
  </si>
  <si>
    <t>0022867</t>
  </si>
  <si>
    <t>87905</t>
  </si>
  <si>
    <t>18003249</t>
  </si>
  <si>
    <t>17H-0022868</t>
  </si>
  <si>
    <t>0022868</t>
  </si>
  <si>
    <t>87906</t>
  </si>
  <si>
    <t>18004258</t>
  </si>
  <si>
    <t>Bùi Thị Ái</t>
  </si>
  <si>
    <t>17H-0022869</t>
  </si>
  <si>
    <t>0022869</t>
  </si>
  <si>
    <t>87908</t>
  </si>
  <si>
    <t>18003772</t>
  </si>
  <si>
    <t>Nguyễn Thùy Bích</t>
  </si>
  <si>
    <t>17H-0022870</t>
  </si>
  <si>
    <t>0022870</t>
  </si>
  <si>
    <t>87910</t>
  </si>
  <si>
    <t>18004611</t>
  </si>
  <si>
    <t>Dương Thùy</t>
  </si>
  <si>
    <t>17H-0022871</t>
  </si>
  <si>
    <t>0022871</t>
  </si>
  <si>
    <t>87912</t>
  </si>
  <si>
    <t>17H-0022872</t>
  </si>
  <si>
    <t>0022872</t>
  </si>
  <si>
    <t>87914</t>
  </si>
  <si>
    <t>17H-0022873</t>
  </si>
  <si>
    <t>0022873</t>
  </si>
  <si>
    <t>87915</t>
  </si>
  <si>
    <t>17H-0022874</t>
  </si>
  <si>
    <t>0022874</t>
  </si>
  <si>
    <t>87917</t>
  </si>
  <si>
    <t>18000294</t>
  </si>
  <si>
    <t>17H-0022875</t>
  </si>
  <si>
    <t>0022875</t>
  </si>
  <si>
    <t>87918</t>
  </si>
  <si>
    <t>18003286</t>
  </si>
  <si>
    <t>17H-0022876</t>
  </si>
  <si>
    <t>0022876</t>
  </si>
  <si>
    <t>87920</t>
  </si>
  <si>
    <t>17H-0022877</t>
  </si>
  <si>
    <t>0022877</t>
  </si>
  <si>
    <t>87924</t>
  </si>
  <si>
    <t>17H-0022878</t>
  </si>
  <si>
    <t>0022878</t>
  </si>
  <si>
    <t>87925</t>
  </si>
  <si>
    <t>17H-0022879</t>
  </si>
  <si>
    <t>0022879</t>
  </si>
  <si>
    <t>87927</t>
  </si>
  <si>
    <t>18004325</t>
  </si>
  <si>
    <t>Nhan Nhật</t>
  </si>
  <si>
    <t>17H-0022880</t>
  </si>
  <si>
    <t>0022880</t>
  </si>
  <si>
    <t>87928</t>
  </si>
  <si>
    <t>18004403</t>
  </si>
  <si>
    <t>17H-0022881</t>
  </si>
  <si>
    <t>0022881</t>
  </si>
  <si>
    <t>87929</t>
  </si>
  <si>
    <t>18003169</t>
  </si>
  <si>
    <t>17H-0022883</t>
  </si>
  <si>
    <t>0022883</t>
  </si>
  <si>
    <t>87930</t>
  </si>
  <si>
    <t>18001743</t>
  </si>
  <si>
    <t>17H-0022884</t>
  </si>
  <si>
    <t>0022884</t>
  </si>
  <si>
    <t>87931</t>
  </si>
  <si>
    <t>17H-0022885</t>
  </si>
  <si>
    <t>0022885</t>
  </si>
  <si>
    <t>87932</t>
  </si>
  <si>
    <t>18001908</t>
  </si>
  <si>
    <t>17H-0022886</t>
  </si>
  <si>
    <t>0022886</t>
  </si>
  <si>
    <t>87934</t>
  </si>
  <si>
    <t>18004230</t>
  </si>
  <si>
    <t>Võ Thị Thùy</t>
  </si>
  <si>
    <t>17H-0022887</t>
  </si>
  <si>
    <t>0022887</t>
  </si>
  <si>
    <t>87935</t>
  </si>
  <si>
    <t>18004280</t>
  </si>
  <si>
    <t>17H-0022888</t>
  </si>
  <si>
    <t>0022888</t>
  </si>
  <si>
    <t>87936</t>
  </si>
  <si>
    <t>18004444</t>
  </si>
  <si>
    <t>17H-0022889</t>
  </si>
  <si>
    <t>0022889</t>
  </si>
  <si>
    <t>87937</t>
  </si>
  <si>
    <t>18004411</t>
  </si>
  <si>
    <t>Huỳnh Thị Kim</t>
  </si>
  <si>
    <t>17H-0022890</t>
  </si>
  <si>
    <t>0022890</t>
  </si>
  <si>
    <t>87938</t>
  </si>
  <si>
    <t>18002762</t>
  </si>
  <si>
    <t>Đỗ Võ Tuyết</t>
  </si>
  <si>
    <t>17H-0022891</t>
  </si>
  <si>
    <t>0022891</t>
  </si>
  <si>
    <t>87939</t>
  </si>
  <si>
    <t>17H-0022892</t>
  </si>
  <si>
    <t>0022892</t>
  </si>
  <si>
    <t>87940</t>
  </si>
  <si>
    <t>17H-0022893</t>
  </si>
  <si>
    <t>0022893</t>
  </si>
  <si>
    <t>87941</t>
  </si>
  <si>
    <t>17003674</t>
  </si>
  <si>
    <t>17H-0022894</t>
  </si>
  <si>
    <t>0022894</t>
  </si>
  <si>
    <t>87944</t>
  </si>
  <si>
    <t>17H-0022895</t>
  </si>
  <si>
    <t>0022895</t>
  </si>
  <si>
    <t>87946</t>
  </si>
  <si>
    <t>17H-0022896</t>
  </si>
  <si>
    <t>0022896</t>
  </si>
  <si>
    <t>87947</t>
  </si>
  <si>
    <t>18004906</t>
  </si>
  <si>
    <t>06/04/2002</t>
  </si>
  <si>
    <t>17H-0022897</t>
  </si>
  <si>
    <t>0022897</t>
  </si>
  <si>
    <t>87948</t>
  </si>
  <si>
    <t>18000194</t>
  </si>
  <si>
    <t>17H-0022898</t>
  </si>
  <si>
    <t>0022898</t>
  </si>
  <si>
    <t>87949</t>
  </si>
  <si>
    <t>18001312</t>
  </si>
  <si>
    <t>17H-0022899</t>
  </si>
  <si>
    <t>0022899</t>
  </si>
  <si>
    <t>87952</t>
  </si>
  <si>
    <t>17H-0022900</t>
  </si>
  <si>
    <t>0022900</t>
  </si>
  <si>
    <t>87953</t>
  </si>
  <si>
    <t>18000141</t>
  </si>
  <si>
    <t>Nguyễn Ánh Thảo</t>
  </si>
  <si>
    <t>03/03/2003</t>
  </si>
  <si>
    <t>17H-0022901</t>
  </si>
  <si>
    <t>0022901</t>
  </si>
  <si>
    <t>87956</t>
  </si>
  <si>
    <t>18002936</t>
  </si>
  <si>
    <t>17H-0022902</t>
  </si>
  <si>
    <t>0022902</t>
  </si>
  <si>
    <t>87958</t>
  </si>
  <si>
    <t>18000666</t>
  </si>
  <si>
    <t>17H-0022903</t>
  </si>
  <si>
    <t>0022903</t>
  </si>
  <si>
    <t>87962</t>
  </si>
  <si>
    <t>17H-0022904</t>
  </si>
  <si>
    <t>0022904</t>
  </si>
  <si>
    <t>87971</t>
  </si>
  <si>
    <t>17H-0022905</t>
  </si>
  <si>
    <t>0022905</t>
  </si>
  <si>
    <t>87972</t>
  </si>
  <si>
    <t>18002455</t>
  </si>
  <si>
    <t>17H-0022906</t>
  </si>
  <si>
    <t>0022906</t>
  </si>
  <si>
    <t>87973</t>
  </si>
  <si>
    <t>18004069</t>
  </si>
  <si>
    <t>17H-0022907</t>
  </si>
  <si>
    <t>0022907</t>
  </si>
  <si>
    <t>87974</t>
  </si>
  <si>
    <t>18004623</t>
  </si>
  <si>
    <t>17H-0022908</t>
  </si>
  <si>
    <t>0022908</t>
  </si>
  <si>
    <t>87975</t>
  </si>
  <si>
    <t>18004816</t>
  </si>
  <si>
    <t>17H-0022909</t>
  </si>
  <si>
    <t>0022909</t>
  </si>
  <si>
    <t>87976</t>
  </si>
  <si>
    <t>18004459</t>
  </si>
  <si>
    <t>17H-0022910</t>
  </si>
  <si>
    <t>0022910</t>
  </si>
  <si>
    <t>87979</t>
  </si>
  <si>
    <t>18003336</t>
  </si>
  <si>
    <t>17H-0022911</t>
  </si>
  <si>
    <t>0022911</t>
  </si>
  <si>
    <t>87980</t>
  </si>
  <si>
    <t>18001868</t>
  </si>
  <si>
    <t>Nguyễn Đào Minh</t>
  </si>
  <si>
    <t>17H-0022912</t>
  </si>
  <si>
    <t>0022912</t>
  </si>
  <si>
    <t>87981</t>
  </si>
  <si>
    <t>17H-0022913</t>
  </si>
  <si>
    <t>0022913</t>
  </si>
  <si>
    <t>87982</t>
  </si>
  <si>
    <t>17H-0022914</t>
  </si>
  <si>
    <t>0022914</t>
  </si>
  <si>
    <t>87967</t>
  </si>
  <si>
    <t>17H-0022957</t>
  </si>
  <si>
    <t>0022957</t>
  </si>
  <si>
    <t>87968</t>
  </si>
  <si>
    <t>18002423</t>
  </si>
  <si>
    <t>17H-0022958</t>
  </si>
  <si>
    <t>0022958</t>
  </si>
  <si>
    <t>87969</t>
  </si>
  <si>
    <t>18004746</t>
  </si>
  <si>
    <t>17H-0022959</t>
  </si>
  <si>
    <t>0022959</t>
  </si>
  <si>
    <t>87970</t>
  </si>
  <si>
    <t>17H-0022960</t>
  </si>
  <si>
    <t>0022960</t>
  </si>
  <si>
    <t>87977</t>
  </si>
  <si>
    <t>17H-0022961</t>
  </si>
  <si>
    <t>0022961</t>
  </si>
  <si>
    <t>87983</t>
  </si>
  <si>
    <t>18004487</t>
  </si>
  <si>
    <t>17H-0022962</t>
  </si>
  <si>
    <t>0022962</t>
  </si>
  <si>
    <t>0022360</t>
  </si>
  <si>
    <t>0022363</t>
  </si>
  <si>
    <t>0022743</t>
  </si>
  <si>
    <t>0022811</t>
  </si>
  <si>
    <t>0022882</t>
  </si>
  <si>
    <t>Hai tỉ, hai trăm ba mươi bốn triệu, bảy trăm bốn mươi hai ngàn chín trăm hai mươi đồng.</t>
  </si>
  <si>
    <t>(Ngày28,29 /03/2019)</t>
  </si>
  <si>
    <t>(Ngày 01 /04 //2019)</t>
  </si>
  <si>
    <t>88238</t>
  </si>
  <si>
    <t>18004148</t>
  </si>
  <si>
    <t>01/04/2019</t>
  </si>
  <si>
    <t>17H-0023106</t>
  </si>
  <si>
    <t>0023106</t>
  </si>
  <si>
    <t>88243</t>
  </si>
  <si>
    <t>18000591</t>
  </si>
  <si>
    <t>Danh Thị Như</t>
  </si>
  <si>
    <t>17H-0023107</t>
  </si>
  <si>
    <t>0023107</t>
  </si>
  <si>
    <t>88244</t>
  </si>
  <si>
    <t>17H-0023108</t>
  </si>
  <si>
    <t>0023108</t>
  </si>
  <si>
    <t>88245</t>
  </si>
  <si>
    <t>17H-0023109</t>
  </si>
  <si>
    <t>0023109</t>
  </si>
  <si>
    <t>88246</t>
  </si>
  <si>
    <t>17H-0023110</t>
  </si>
  <si>
    <t>0023110</t>
  </si>
  <si>
    <t>88249</t>
  </si>
  <si>
    <t>17H-0023111</t>
  </si>
  <si>
    <t>0023111</t>
  </si>
  <si>
    <t>88253</t>
  </si>
  <si>
    <t>18003957</t>
  </si>
  <si>
    <t>17H-0023112</t>
  </si>
  <si>
    <t>0023112</t>
  </si>
  <si>
    <t>88254</t>
  </si>
  <si>
    <t>17H-0023113</t>
  </si>
  <si>
    <t>0023113</t>
  </si>
  <si>
    <t>88257</t>
  </si>
  <si>
    <t>18000003</t>
  </si>
  <si>
    <t>17H-0023114</t>
  </si>
  <si>
    <t>0023114</t>
  </si>
  <si>
    <t>88263</t>
  </si>
  <si>
    <t>17H-0023115</t>
  </si>
  <si>
    <t>0023115</t>
  </si>
  <si>
    <t>88265</t>
  </si>
  <si>
    <t>18003094</t>
  </si>
  <si>
    <t>17H-0023116</t>
  </si>
  <si>
    <t>0023116</t>
  </si>
  <si>
    <t>88267</t>
  </si>
  <si>
    <t>18002033</t>
  </si>
  <si>
    <t>17H-0023117</t>
  </si>
  <si>
    <t>0023117</t>
  </si>
  <si>
    <t>88270</t>
  </si>
  <si>
    <t>18004274</t>
  </si>
  <si>
    <t>17H-0023118</t>
  </si>
  <si>
    <t>0023118</t>
  </si>
  <si>
    <t>88273</t>
  </si>
  <si>
    <t>17H-0023119</t>
  </si>
  <si>
    <t>0023119</t>
  </si>
  <si>
    <t>88274</t>
  </si>
  <si>
    <t>18000150</t>
  </si>
  <si>
    <t>17H-0023120</t>
  </si>
  <si>
    <t>0023120</t>
  </si>
  <si>
    <t>88281</t>
  </si>
  <si>
    <t>18000391</t>
  </si>
  <si>
    <t>17H-0023121</t>
  </si>
  <si>
    <t>0023121</t>
  </si>
  <si>
    <t>88316</t>
  </si>
  <si>
    <t>18004228</t>
  </si>
  <si>
    <t>Lê Ngọc Thùy</t>
  </si>
  <si>
    <t>17H-0023124</t>
  </si>
  <si>
    <t>0023124</t>
  </si>
  <si>
    <t>88317</t>
  </si>
  <si>
    <t>18002294</t>
  </si>
  <si>
    <t>17H-0023125</t>
  </si>
  <si>
    <t>0023125</t>
  </si>
  <si>
    <t>88299</t>
  </si>
  <si>
    <t>17H-0023126</t>
  </si>
  <si>
    <t>0023126</t>
  </si>
  <si>
    <t>88301</t>
  </si>
  <si>
    <t>18001696</t>
  </si>
  <si>
    <t>Lý Triệu</t>
  </si>
  <si>
    <t>17H-0023127</t>
  </si>
  <si>
    <t>0023127</t>
  </si>
  <si>
    <t>88319</t>
  </si>
  <si>
    <t>17H-0023129</t>
  </si>
  <si>
    <t>0023129</t>
  </si>
  <si>
    <t>88333</t>
  </si>
  <si>
    <t>17H-0023130</t>
  </si>
  <si>
    <t>0023130</t>
  </si>
  <si>
    <t>88337</t>
  </si>
  <si>
    <t>17H-0023131</t>
  </si>
  <si>
    <t>0023131</t>
  </si>
  <si>
    <t>88338</t>
  </si>
  <si>
    <t>18000609</t>
  </si>
  <si>
    <t>Lê Phạm Trọng</t>
  </si>
  <si>
    <t>17H-0023132</t>
  </si>
  <si>
    <t>0023132</t>
  </si>
  <si>
    <t>88339</t>
  </si>
  <si>
    <t>18000077</t>
  </si>
  <si>
    <t>17H-0023133</t>
  </si>
  <si>
    <t>0023133</t>
  </si>
  <si>
    <t>88340</t>
  </si>
  <si>
    <t>17H-0023134</t>
  </si>
  <si>
    <t>0023134</t>
  </si>
  <si>
    <t>88342</t>
  </si>
  <si>
    <t>18004610</t>
  </si>
  <si>
    <t>Nguyễn Như Ngọc</t>
  </si>
  <si>
    <t>17H-0023135</t>
  </si>
  <si>
    <t>0023135</t>
  </si>
  <si>
    <t>88344</t>
  </si>
  <si>
    <t>18002370</t>
  </si>
  <si>
    <t>17H-0023136</t>
  </si>
  <si>
    <t>0023136</t>
  </si>
  <si>
    <t>88346</t>
  </si>
  <si>
    <t>17H-0023137</t>
  </si>
  <si>
    <t>0023137</t>
  </si>
  <si>
    <t>88355</t>
  </si>
  <si>
    <t>18005205</t>
  </si>
  <si>
    <t>17H-0023139</t>
  </si>
  <si>
    <t>0023139</t>
  </si>
  <si>
    <t>88370</t>
  </si>
  <si>
    <t>18004582</t>
  </si>
  <si>
    <t>17H-0023140</t>
  </si>
  <si>
    <t>0023140</t>
  </si>
  <si>
    <t>88386</t>
  </si>
  <si>
    <t>17H-0023141</t>
  </si>
  <si>
    <t>0023141</t>
  </si>
  <si>
    <t>88388</t>
  </si>
  <si>
    <t>17H-0023142</t>
  </si>
  <si>
    <t>0023142</t>
  </si>
  <si>
    <t>88391</t>
  </si>
  <si>
    <t>18002047</t>
  </si>
  <si>
    <t>17H-0023143</t>
  </si>
  <si>
    <t>0023143</t>
  </si>
  <si>
    <t>88393</t>
  </si>
  <si>
    <t>18001386</t>
  </si>
  <si>
    <t>Bùi Tất</t>
  </si>
  <si>
    <t>Qúy</t>
  </si>
  <si>
    <t>19/02/2003</t>
  </si>
  <si>
    <t>17H-0023144</t>
  </si>
  <si>
    <t>0023144</t>
  </si>
  <si>
    <t>88396</t>
  </si>
  <si>
    <t>18003257</t>
  </si>
  <si>
    <t>Chu</t>
  </si>
  <si>
    <t>17H-0023145</t>
  </si>
  <si>
    <t>0023145</t>
  </si>
  <si>
    <t>88401</t>
  </si>
  <si>
    <t>17H-0023146</t>
  </si>
  <si>
    <t>0023146</t>
  </si>
  <si>
    <t>88237</t>
  </si>
  <si>
    <t>18003525</t>
  </si>
  <si>
    <t>Dương Thị Tuyết</t>
  </si>
  <si>
    <t>17H-0023528</t>
  </si>
  <si>
    <t>0023528</t>
  </si>
  <si>
    <t>88239</t>
  </si>
  <si>
    <t>18003424</t>
  </si>
  <si>
    <t>17H-0023529</t>
  </si>
  <si>
    <t>0023529</t>
  </si>
  <si>
    <t>88240</t>
  </si>
  <si>
    <t>17H-0023530</t>
  </si>
  <si>
    <t>0023530</t>
  </si>
  <si>
    <t>88241</t>
  </si>
  <si>
    <t>18003112</t>
  </si>
  <si>
    <t>17H-0023531</t>
  </si>
  <si>
    <t>0023531</t>
  </si>
  <si>
    <t>88242</t>
  </si>
  <si>
    <t>18002558</t>
  </si>
  <si>
    <t>17H-0023532</t>
  </si>
  <si>
    <t>0023532</t>
  </si>
  <si>
    <t>88247</t>
  </si>
  <si>
    <t>18002307</t>
  </si>
  <si>
    <t>17H-0023533</t>
  </si>
  <si>
    <t>0023533</t>
  </si>
  <si>
    <t>88248</t>
  </si>
  <si>
    <t>18000573</t>
  </si>
  <si>
    <t>17H-0023534</t>
  </si>
  <si>
    <t>0023534</t>
  </si>
  <si>
    <t>88250</t>
  </si>
  <si>
    <t>18000289</t>
  </si>
  <si>
    <t>17H-0023535</t>
  </si>
  <si>
    <t>0023535</t>
  </si>
  <si>
    <t>88251</t>
  </si>
  <si>
    <t>18004092</t>
  </si>
  <si>
    <t>Huỳnh Dương</t>
  </si>
  <si>
    <t>17H-0023536</t>
  </si>
  <si>
    <t>0023536</t>
  </si>
  <si>
    <t>88252</t>
  </si>
  <si>
    <t>18003809</t>
  </si>
  <si>
    <t>Đinh Hửu</t>
  </si>
  <si>
    <t>17H-0023537</t>
  </si>
  <si>
    <t>0023537</t>
  </si>
  <si>
    <t>88255</t>
  </si>
  <si>
    <t>17H-0023538</t>
  </si>
  <si>
    <t>0023538</t>
  </si>
  <si>
    <t>88256</t>
  </si>
  <si>
    <t>17H-0023539</t>
  </si>
  <si>
    <t>0023539</t>
  </si>
  <si>
    <t>88258</t>
  </si>
  <si>
    <t>17H-0023540</t>
  </si>
  <si>
    <t>0023540</t>
  </si>
  <si>
    <t>88259</t>
  </si>
  <si>
    <t>17H-0023541</t>
  </si>
  <si>
    <t>0023541</t>
  </si>
  <si>
    <t>88260</t>
  </si>
  <si>
    <t>17H-0023542</t>
  </si>
  <si>
    <t>0023542</t>
  </si>
  <si>
    <t>88261</t>
  </si>
  <si>
    <t>18002340</t>
  </si>
  <si>
    <t>Lê Đinh Minh</t>
  </si>
  <si>
    <t>17H-0023543</t>
  </si>
  <si>
    <t>0023543</t>
  </si>
  <si>
    <t>88262</t>
  </si>
  <si>
    <t>17H-0023544</t>
  </si>
  <si>
    <t>0023544</t>
  </si>
  <si>
    <t>88264</t>
  </si>
  <si>
    <t>17H-0023545</t>
  </si>
  <si>
    <t>0023545</t>
  </si>
  <si>
    <t>88266</t>
  </si>
  <si>
    <t>17H-0023546</t>
  </si>
  <si>
    <t>0023546</t>
  </si>
  <si>
    <t>88268</t>
  </si>
  <si>
    <t>17H-0023547</t>
  </si>
  <si>
    <t>0023547</t>
  </si>
  <si>
    <t>88269</t>
  </si>
  <si>
    <t>17H-0023548</t>
  </si>
  <si>
    <t>0023548</t>
  </si>
  <si>
    <t>88271</t>
  </si>
  <si>
    <t>17H-0023549</t>
  </si>
  <si>
    <t>0023549</t>
  </si>
  <si>
    <t>88272</t>
  </si>
  <si>
    <t>17H-0023550</t>
  </si>
  <si>
    <t>0023550</t>
  </si>
  <si>
    <t>88275</t>
  </si>
  <si>
    <t>18002332</t>
  </si>
  <si>
    <t>17H-0023551</t>
  </si>
  <si>
    <t>0023551</t>
  </si>
  <si>
    <t>88276</t>
  </si>
  <si>
    <t>18002039</t>
  </si>
  <si>
    <t>17H-0023552</t>
  </si>
  <si>
    <t>0023552</t>
  </si>
  <si>
    <t>88277</t>
  </si>
  <si>
    <t>18002037</t>
  </si>
  <si>
    <t>17H-0023553</t>
  </si>
  <si>
    <t>0023553</t>
  </si>
  <si>
    <t>88278</t>
  </si>
  <si>
    <t>17H-0023554</t>
  </si>
  <si>
    <t>0023554</t>
  </si>
  <si>
    <t>88279</t>
  </si>
  <si>
    <t>17002133</t>
  </si>
  <si>
    <t>17H-0023555</t>
  </si>
  <si>
    <t>0023555</t>
  </si>
  <si>
    <t>88280</t>
  </si>
  <si>
    <t>18000458</t>
  </si>
  <si>
    <t>17H-0023556</t>
  </si>
  <si>
    <t>0023556</t>
  </si>
  <si>
    <t>88283</t>
  </si>
  <si>
    <t>18000322</t>
  </si>
  <si>
    <t>17H-0023557</t>
  </si>
  <si>
    <t>0023557</t>
  </si>
  <si>
    <t>88285</t>
  </si>
  <si>
    <t>17H-0023558</t>
  </si>
  <si>
    <t>0023558</t>
  </si>
  <si>
    <t>88286</t>
  </si>
  <si>
    <t>17H-0023559</t>
  </si>
  <si>
    <t>0023559</t>
  </si>
  <si>
    <t>88287</t>
  </si>
  <si>
    <t>18003456</t>
  </si>
  <si>
    <t>Dư Chí</t>
  </si>
  <si>
    <t>17H-0023560</t>
  </si>
  <si>
    <t>0023560</t>
  </si>
  <si>
    <t>88288</t>
  </si>
  <si>
    <t>18002382</t>
  </si>
  <si>
    <t>17H-0023561</t>
  </si>
  <si>
    <t>0023561</t>
  </si>
  <si>
    <t>88289</t>
  </si>
  <si>
    <t>18001703</t>
  </si>
  <si>
    <t>17H-0023562</t>
  </si>
  <si>
    <t>0023562</t>
  </si>
  <si>
    <t>88290</t>
  </si>
  <si>
    <t>18001289</t>
  </si>
  <si>
    <t>Dương Đăng</t>
  </si>
  <si>
    <t>17H-0023563</t>
  </si>
  <si>
    <t>0023563</t>
  </si>
  <si>
    <t>88291</t>
  </si>
  <si>
    <t>17000414</t>
  </si>
  <si>
    <t>Trần Huỳnh Hải</t>
  </si>
  <si>
    <t>17H-0023564</t>
  </si>
  <si>
    <t>0023564</t>
  </si>
  <si>
    <t>88292</t>
  </si>
  <si>
    <t>17H-0023565</t>
  </si>
  <si>
    <t>0023565</t>
  </si>
  <si>
    <t>88293</t>
  </si>
  <si>
    <t>18004664</t>
  </si>
  <si>
    <t>28/01/1997</t>
  </si>
  <si>
    <t>17H-0023566</t>
  </si>
  <si>
    <t>0023566</t>
  </si>
  <si>
    <t>88294</t>
  </si>
  <si>
    <t>17H-0023567</t>
  </si>
  <si>
    <t>0023567</t>
  </si>
  <si>
    <t>88295</t>
  </si>
  <si>
    <t>17H-0023568</t>
  </si>
  <si>
    <t>0023568</t>
  </si>
  <si>
    <t>88296</t>
  </si>
  <si>
    <t>17H-0023569</t>
  </si>
  <si>
    <t>0023569</t>
  </si>
  <si>
    <t>88297</t>
  </si>
  <si>
    <t>17H-0023570</t>
  </si>
  <si>
    <t>0023570</t>
  </si>
  <si>
    <t>88298</t>
  </si>
  <si>
    <t>17H-0023571</t>
  </si>
  <si>
    <t>0023571</t>
  </si>
  <si>
    <t>88300</t>
  </si>
  <si>
    <t>18001353</t>
  </si>
  <si>
    <t>17H-0023572</t>
  </si>
  <si>
    <t>0023572</t>
  </si>
  <si>
    <t>88302</t>
  </si>
  <si>
    <t>18001685</t>
  </si>
  <si>
    <t>17H-0023573</t>
  </si>
  <si>
    <t>0023573</t>
  </si>
  <si>
    <t>88303</t>
  </si>
  <si>
    <t>17H-0023574</t>
  </si>
  <si>
    <t>0023574</t>
  </si>
  <si>
    <t>88304</t>
  </si>
  <si>
    <t>18000219</t>
  </si>
  <si>
    <t>17H-0023575</t>
  </si>
  <si>
    <t>0023575</t>
  </si>
  <si>
    <t>88305</t>
  </si>
  <si>
    <t>17H-0023576</t>
  </si>
  <si>
    <t>0023576</t>
  </si>
  <si>
    <t>88306</t>
  </si>
  <si>
    <t>18002478</t>
  </si>
  <si>
    <t>17H-0023577</t>
  </si>
  <si>
    <t>0023577</t>
  </si>
  <si>
    <t>88307</t>
  </si>
  <si>
    <t>17H-0023578</t>
  </si>
  <si>
    <t>0023578</t>
  </si>
  <si>
    <t>88308</t>
  </si>
  <si>
    <t>17H-0023579</t>
  </si>
  <si>
    <t>0023579</t>
  </si>
  <si>
    <t>88309</t>
  </si>
  <si>
    <t>18002519</t>
  </si>
  <si>
    <t>17H-0023580</t>
  </si>
  <si>
    <t>0023580</t>
  </si>
  <si>
    <t>88310</t>
  </si>
  <si>
    <t>18003396</t>
  </si>
  <si>
    <t>17H-0023581</t>
  </si>
  <si>
    <t>0023581</t>
  </si>
  <si>
    <t>88311</t>
  </si>
  <si>
    <t>17H-0023582</t>
  </si>
  <si>
    <t>0023582</t>
  </si>
  <si>
    <t>88312</t>
  </si>
  <si>
    <t>18002425</t>
  </si>
  <si>
    <t>Lê Võ Cát</t>
  </si>
  <si>
    <t>17H-0023583</t>
  </si>
  <si>
    <t>0023583</t>
  </si>
  <si>
    <t>88313</t>
  </si>
  <si>
    <t>18003206</t>
  </si>
  <si>
    <t>17H-0023584</t>
  </si>
  <si>
    <t>0023584</t>
  </si>
  <si>
    <t>88314</t>
  </si>
  <si>
    <t>18003556</t>
  </si>
  <si>
    <t>17H-0023585</t>
  </si>
  <si>
    <t>0023585</t>
  </si>
  <si>
    <t>88315</t>
  </si>
  <si>
    <t>18004756</t>
  </si>
  <si>
    <t>17H-0023586</t>
  </si>
  <si>
    <t>0023586</t>
  </si>
  <si>
    <t>88318</t>
  </si>
  <si>
    <t>18004043</t>
  </si>
  <si>
    <t>Lại Ngọc Tấn</t>
  </si>
  <si>
    <t>17H-0023587</t>
  </si>
  <si>
    <t>0023587</t>
  </si>
  <si>
    <t>88320</t>
  </si>
  <si>
    <t>17H-0023588</t>
  </si>
  <si>
    <t>0023588</t>
  </si>
  <si>
    <t>88321</t>
  </si>
  <si>
    <t>17H-0023589</t>
  </si>
  <si>
    <t>0023589</t>
  </si>
  <si>
    <t>88322</t>
  </si>
  <si>
    <t>18005374</t>
  </si>
  <si>
    <t>06/07/1997</t>
  </si>
  <si>
    <t>17H-0023590</t>
  </si>
  <si>
    <t>0023590</t>
  </si>
  <si>
    <t>88324</t>
  </si>
  <si>
    <t>17H-0023592</t>
  </si>
  <si>
    <t>0023592</t>
  </si>
  <si>
    <t>88325</t>
  </si>
  <si>
    <t>17H-0023593</t>
  </si>
  <si>
    <t>0023593</t>
  </si>
  <si>
    <t>88326</t>
  </si>
  <si>
    <t>18000361</t>
  </si>
  <si>
    <t>Phạm Vũ Thành</t>
  </si>
  <si>
    <t>01/02/2003</t>
  </si>
  <si>
    <t>17H-0023594</t>
  </si>
  <si>
    <t>0023594</t>
  </si>
  <si>
    <t>88327</t>
  </si>
  <si>
    <t>18000619</t>
  </si>
  <si>
    <t>Huỳnh Nguyễn Nhật</t>
  </si>
  <si>
    <t>17H-0023595</t>
  </si>
  <si>
    <t>0023595</t>
  </si>
  <si>
    <t>88332</t>
  </si>
  <si>
    <t>18003971</t>
  </si>
  <si>
    <t>Phan Dĩ</t>
  </si>
  <si>
    <t>17H-0023596</t>
  </si>
  <si>
    <t>0023596</t>
  </si>
  <si>
    <t>88334</t>
  </si>
  <si>
    <t>18004124</t>
  </si>
  <si>
    <t>17H-0023597</t>
  </si>
  <si>
    <t>0023597</t>
  </si>
  <si>
    <t>88335</t>
  </si>
  <si>
    <t>18000545</t>
  </si>
  <si>
    <t>17H-0023598</t>
  </si>
  <si>
    <t>0023598</t>
  </si>
  <si>
    <t>88341</t>
  </si>
  <si>
    <t>18003320</t>
  </si>
  <si>
    <t>17H-0023599</t>
  </si>
  <si>
    <t>0023599</t>
  </si>
  <si>
    <t>88343</t>
  </si>
  <si>
    <t>18003323</t>
  </si>
  <si>
    <t>17H-0023600</t>
  </si>
  <si>
    <t>0023600</t>
  </si>
  <si>
    <t>88345</t>
  </si>
  <si>
    <t>17001510</t>
  </si>
  <si>
    <t>Hoàng Phước</t>
  </si>
  <si>
    <t>17H-0023601</t>
  </si>
  <si>
    <t>0023601</t>
  </si>
  <si>
    <t>88348</t>
  </si>
  <si>
    <t>17H-0023602</t>
  </si>
  <si>
    <t>0023602</t>
  </si>
  <si>
    <t>88349</t>
  </si>
  <si>
    <t>18001919</t>
  </si>
  <si>
    <t>Lý Nhật</t>
  </si>
  <si>
    <t>17H-0023603</t>
  </si>
  <si>
    <t>0023603</t>
  </si>
  <si>
    <t>88350</t>
  </si>
  <si>
    <t>18000600</t>
  </si>
  <si>
    <t>17H-0023604</t>
  </si>
  <si>
    <t>0023604</t>
  </si>
  <si>
    <t>88351</t>
  </si>
  <si>
    <t>18000321</t>
  </si>
  <si>
    <t>17H-0023605</t>
  </si>
  <si>
    <t>0023605</t>
  </si>
  <si>
    <t>88352</t>
  </si>
  <si>
    <t>18002413</t>
  </si>
  <si>
    <t>Hứa Đức</t>
  </si>
  <si>
    <t>17H-0023606</t>
  </si>
  <si>
    <t>0023606</t>
  </si>
  <si>
    <t>88354</t>
  </si>
  <si>
    <t>17002308</t>
  </si>
  <si>
    <t>17H-0023607</t>
  </si>
  <si>
    <t>0023607</t>
  </si>
  <si>
    <t>88356</t>
  </si>
  <si>
    <t>17H-0023608</t>
  </si>
  <si>
    <t>0023608</t>
  </si>
  <si>
    <t>88357</t>
  </si>
  <si>
    <t>17H-0023609</t>
  </si>
  <si>
    <t>0023609</t>
  </si>
  <si>
    <t>88358</t>
  </si>
  <si>
    <t>17002672</t>
  </si>
  <si>
    <t>Phan Thị</t>
  </si>
  <si>
    <t>17H-0023610</t>
  </si>
  <si>
    <t>0023610</t>
  </si>
  <si>
    <t>88359</t>
  </si>
  <si>
    <t>17H-0023611</t>
  </si>
  <si>
    <t>0023611</t>
  </si>
  <si>
    <t>88360</t>
  </si>
  <si>
    <t>18004609</t>
  </si>
  <si>
    <t>17H-0023612</t>
  </si>
  <si>
    <t>0023612</t>
  </si>
  <si>
    <t>88361</t>
  </si>
  <si>
    <t>17H-0023613</t>
  </si>
  <si>
    <t>0023613</t>
  </si>
  <si>
    <t>88362</t>
  </si>
  <si>
    <t>17H-0023614</t>
  </si>
  <si>
    <t>0023614</t>
  </si>
  <si>
    <t>88363</t>
  </si>
  <si>
    <t>18001827</t>
  </si>
  <si>
    <t>17H-0023615</t>
  </si>
  <si>
    <t>0023615</t>
  </si>
  <si>
    <t>88364</t>
  </si>
  <si>
    <t>17H-0023616</t>
  </si>
  <si>
    <t>0023616</t>
  </si>
  <si>
    <t>88365</t>
  </si>
  <si>
    <t>17H-0023617</t>
  </si>
  <si>
    <t>0023617</t>
  </si>
  <si>
    <t>88366</t>
  </si>
  <si>
    <t>17H-0023618</t>
  </si>
  <si>
    <t>0023618</t>
  </si>
  <si>
    <t>88367</t>
  </si>
  <si>
    <t>18002003</t>
  </si>
  <si>
    <t>Trong</t>
  </si>
  <si>
    <t>17H-0023619</t>
  </si>
  <si>
    <t>0023619</t>
  </si>
  <si>
    <t>88368</t>
  </si>
  <si>
    <t>17H-0023620</t>
  </si>
  <si>
    <t>0023620</t>
  </si>
  <si>
    <t>88369</t>
  </si>
  <si>
    <t>17H-0023621</t>
  </si>
  <si>
    <t>0023621</t>
  </si>
  <si>
    <t>88371</t>
  </si>
  <si>
    <t>18003110</t>
  </si>
  <si>
    <t>17H-0023622</t>
  </si>
  <si>
    <t>0023622</t>
  </si>
  <si>
    <t>88372</t>
  </si>
  <si>
    <t>17H-0023623</t>
  </si>
  <si>
    <t>0023623</t>
  </si>
  <si>
    <t>88373</t>
  </si>
  <si>
    <t>17002545</t>
  </si>
  <si>
    <t>17H-0023624</t>
  </si>
  <si>
    <t>0023624</t>
  </si>
  <si>
    <t>88374</t>
  </si>
  <si>
    <t>17H-0023625</t>
  </si>
  <si>
    <t>0023625</t>
  </si>
  <si>
    <t>88375</t>
  </si>
  <si>
    <t>18001691</t>
  </si>
  <si>
    <t>17H-0023626</t>
  </si>
  <si>
    <t>0023626</t>
  </si>
  <si>
    <t>88376</t>
  </si>
  <si>
    <t>17H-0023627</t>
  </si>
  <si>
    <t>0023627</t>
  </si>
  <si>
    <t>88377</t>
  </si>
  <si>
    <t>18005216</t>
  </si>
  <si>
    <t>17H-0023628</t>
  </si>
  <si>
    <t>0023628</t>
  </si>
  <si>
    <t>88378</t>
  </si>
  <si>
    <t>17H-0023629</t>
  </si>
  <si>
    <t>0023629</t>
  </si>
  <si>
    <t>88379</t>
  </si>
  <si>
    <t>18003934</t>
  </si>
  <si>
    <t>Huyện</t>
  </si>
  <si>
    <t>17H-0023630</t>
  </si>
  <si>
    <t>0023630</t>
  </si>
  <si>
    <t>88380</t>
  </si>
  <si>
    <t>17H-0023631</t>
  </si>
  <si>
    <t>0023631</t>
  </si>
  <si>
    <t>88381</t>
  </si>
  <si>
    <t>17H-0023632</t>
  </si>
  <si>
    <t>0023632</t>
  </si>
  <si>
    <t>88382</t>
  </si>
  <si>
    <t>18003267</t>
  </si>
  <si>
    <t>Lê Đông</t>
  </si>
  <si>
    <t>Jun</t>
  </si>
  <si>
    <t>17H-0023633</t>
  </si>
  <si>
    <t>0023633</t>
  </si>
  <si>
    <t>88383</t>
  </si>
  <si>
    <t>17001609</t>
  </si>
  <si>
    <t>Hồ Thiên</t>
  </si>
  <si>
    <t>10/11/1993</t>
  </si>
  <si>
    <t>17H-0023634</t>
  </si>
  <si>
    <t>0023634</t>
  </si>
  <si>
    <t>88384</t>
  </si>
  <si>
    <t>17H-0023635</t>
  </si>
  <si>
    <t>0023635</t>
  </si>
  <si>
    <t>88385</t>
  </si>
  <si>
    <t>18004401</t>
  </si>
  <si>
    <t>17H-0023636</t>
  </si>
  <si>
    <t>0023636</t>
  </si>
  <si>
    <t>88387</t>
  </si>
  <si>
    <t>18001591</t>
  </si>
  <si>
    <t>17H-0023637</t>
  </si>
  <si>
    <t>0023637</t>
  </si>
  <si>
    <t>88389</t>
  </si>
  <si>
    <t>17H-0023638</t>
  </si>
  <si>
    <t>0023638</t>
  </si>
  <si>
    <t>88390</t>
  </si>
  <si>
    <t>18000547</t>
  </si>
  <si>
    <t>17H-0023639</t>
  </si>
  <si>
    <t>0023639</t>
  </si>
  <si>
    <t>88392</t>
  </si>
  <si>
    <t>17H-0023640</t>
  </si>
  <si>
    <t>0023640</t>
  </si>
  <si>
    <t>88394</t>
  </si>
  <si>
    <t>17H-0023641</t>
  </si>
  <si>
    <t>0023641</t>
  </si>
  <si>
    <t>88395</t>
  </si>
  <si>
    <t>16002607</t>
  </si>
  <si>
    <t>17H-0023642</t>
  </si>
  <si>
    <t>0023642</t>
  </si>
  <si>
    <t>88397</t>
  </si>
  <si>
    <t>17004716</t>
  </si>
  <si>
    <t>Diển</t>
  </si>
  <si>
    <t>17H-0023643</t>
  </si>
  <si>
    <t>0023643</t>
  </si>
  <si>
    <t>88398</t>
  </si>
  <si>
    <t>18000571</t>
  </si>
  <si>
    <t>17H-0023644</t>
  </si>
  <si>
    <t>0023644</t>
  </si>
  <si>
    <t>88399</t>
  </si>
  <si>
    <t>17H-0023645</t>
  </si>
  <si>
    <t>0023645</t>
  </si>
  <si>
    <t>88402</t>
  </si>
  <si>
    <t>17H-0023646</t>
  </si>
  <si>
    <t>0023646</t>
  </si>
  <si>
    <t>0023128</t>
  </si>
  <si>
    <t>0023591</t>
  </si>
  <si>
    <t>TP. HCM, ngày 01 tháng 04 năm 2019</t>
  </si>
  <si>
    <t>Bảy trăm bốn mươi bốn triệu, tám trăm bốn mươi ngàn đồng.</t>
  </si>
  <si>
    <t>TP. HCM, ngày 02 tháng 04 năm 2019</t>
  </si>
  <si>
    <t>(Ngày 02 /04 //2019)</t>
  </si>
  <si>
    <t>88537</t>
  </si>
  <si>
    <t>18002905</t>
  </si>
  <si>
    <t>02/04/2019</t>
  </si>
  <si>
    <t>17H-0023214</t>
  </si>
  <si>
    <t>0023214</t>
  </si>
  <si>
    <t>88545</t>
  </si>
  <si>
    <t>17H-0023215</t>
  </si>
  <si>
    <t>0023215</t>
  </si>
  <si>
    <t>88547</t>
  </si>
  <si>
    <t>17H-0023216</t>
  </si>
  <si>
    <t>0023216</t>
  </si>
  <si>
    <t>88548</t>
  </si>
  <si>
    <t>17H-0023217</t>
  </si>
  <si>
    <t>0023217</t>
  </si>
  <si>
    <t>88549</t>
  </si>
  <si>
    <t>17H-0023218</t>
  </si>
  <si>
    <t>0023218</t>
  </si>
  <si>
    <t>88550</t>
  </si>
  <si>
    <t>17H-0023219</t>
  </si>
  <si>
    <t>0023219</t>
  </si>
  <si>
    <t>88552</t>
  </si>
  <si>
    <t>18004232</t>
  </si>
  <si>
    <t>17H-0023220</t>
  </si>
  <si>
    <t>0023220</t>
  </si>
  <si>
    <t>88556</t>
  </si>
  <si>
    <t>17H-0023221</t>
  </si>
  <si>
    <t>0023221</t>
  </si>
  <si>
    <t>88557</t>
  </si>
  <si>
    <t>17H-0023222</t>
  </si>
  <si>
    <t>0023222</t>
  </si>
  <si>
    <t>88558</t>
  </si>
  <si>
    <t>17H-0023223</t>
  </si>
  <si>
    <t>0023223</t>
  </si>
  <si>
    <t>88559</t>
  </si>
  <si>
    <t>17H-0023224</t>
  </si>
  <si>
    <t>0023224</t>
  </si>
  <si>
    <t>88560</t>
  </si>
  <si>
    <t>18000128</t>
  </si>
  <si>
    <t>17H-0023225</t>
  </si>
  <si>
    <t>0023225</t>
  </si>
  <si>
    <t>88562</t>
  </si>
  <si>
    <t>18004618</t>
  </si>
  <si>
    <t>17H-0023226</t>
  </si>
  <si>
    <t>0023226</t>
  </si>
  <si>
    <t>17H-0023227-NH</t>
  </si>
  <si>
    <t>88565</t>
  </si>
  <si>
    <t>18004617</t>
  </si>
  <si>
    <t>17H-0023228</t>
  </si>
  <si>
    <t>0023228</t>
  </si>
  <si>
    <t>88566</t>
  </si>
  <si>
    <t>18002502</t>
  </si>
  <si>
    <t>17H-0023229</t>
  </si>
  <si>
    <t>0023229</t>
  </si>
  <si>
    <t>88569</t>
  </si>
  <si>
    <t>18002641</t>
  </si>
  <si>
    <t>17H-0023230</t>
  </si>
  <si>
    <t>0023230</t>
  </si>
  <si>
    <t>88570</t>
  </si>
  <si>
    <t>18001936</t>
  </si>
  <si>
    <t>Nguyễn Phước Hoàng</t>
  </si>
  <si>
    <t>17H-0023231</t>
  </si>
  <si>
    <t>0023231</t>
  </si>
  <si>
    <t>88571</t>
  </si>
  <si>
    <t>18001982</t>
  </si>
  <si>
    <t>17H-0023232</t>
  </si>
  <si>
    <t>0023232</t>
  </si>
  <si>
    <t>88572</t>
  </si>
  <si>
    <t>18003806</t>
  </si>
  <si>
    <t>17H-0023233</t>
  </si>
  <si>
    <t>0023233</t>
  </si>
  <si>
    <t>88573</t>
  </si>
  <si>
    <t>17H-0023234</t>
  </si>
  <si>
    <t>0023234</t>
  </si>
  <si>
    <t>88574</t>
  </si>
  <si>
    <t>18004655</t>
  </si>
  <si>
    <t>17H-0023235</t>
  </si>
  <si>
    <t>0023235</t>
  </si>
  <si>
    <t>88575</t>
  </si>
  <si>
    <t>17H-0023236</t>
  </si>
  <si>
    <t>0023236</t>
  </si>
  <si>
    <t>88576</t>
  </si>
  <si>
    <t>18004057</t>
  </si>
  <si>
    <t>17H-0023237</t>
  </si>
  <si>
    <t>0023237</t>
  </si>
  <si>
    <t>88577</t>
  </si>
  <si>
    <t>18002881</t>
  </si>
  <si>
    <t>Lê Trần Long</t>
  </si>
  <si>
    <t>17H-0023238</t>
  </si>
  <si>
    <t>0023238</t>
  </si>
  <si>
    <t>88578</t>
  </si>
  <si>
    <t>18000169</t>
  </si>
  <si>
    <t>Nguyễn Đôn Thảo</t>
  </si>
  <si>
    <t>24/07/1995</t>
  </si>
  <si>
    <t>17H-0023239</t>
  </si>
  <si>
    <t>0023239</t>
  </si>
  <si>
    <t>88579</t>
  </si>
  <si>
    <t>18000200</t>
  </si>
  <si>
    <t>17H-0023240</t>
  </si>
  <si>
    <t>0023240</t>
  </si>
  <si>
    <t>88580</t>
  </si>
  <si>
    <t>18000063</t>
  </si>
  <si>
    <t>Hoa Tiền</t>
  </si>
  <si>
    <t>17H-0023241</t>
  </si>
  <si>
    <t>0023241</t>
  </si>
  <si>
    <t>88581</t>
  </si>
  <si>
    <t>18000132</t>
  </si>
  <si>
    <t>17H-0023242</t>
  </si>
  <si>
    <t>0023242</t>
  </si>
  <si>
    <t>88582</t>
  </si>
  <si>
    <t>18000211</t>
  </si>
  <si>
    <t>Lý Hữu</t>
  </si>
  <si>
    <t>17H-0023243</t>
  </si>
  <si>
    <t>0023243</t>
  </si>
  <si>
    <t>88583</t>
  </si>
  <si>
    <t>18000234</t>
  </si>
  <si>
    <t>03/05/2003</t>
  </si>
  <si>
    <t>17H-0023244</t>
  </si>
  <si>
    <t>0023244</t>
  </si>
  <si>
    <t>88584</t>
  </si>
  <si>
    <t>17H-0023245</t>
  </si>
  <si>
    <t>0023245</t>
  </si>
  <si>
    <t>88585</t>
  </si>
  <si>
    <t>18002514</t>
  </si>
  <si>
    <t>17H-0023246</t>
  </si>
  <si>
    <t>0023246</t>
  </si>
  <si>
    <t>88586</t>
  </si>
  <si>
    <t>17H-0023247</t>
  </si>
  <si>
    <t>0023247</t>
  </si>
  <si>
    <t>88587</t>
  </si>
  <si>
    <t>18000482</t>
  </si>
  <si>
    <t>17H-0023248</t>
  </si>
  <si>
    <t>0023248</t>
  </si>
  <si>
    <t>88588</t>
  </si>
  <si>
    <t>18000044</t>
  </si>
  <si>
    <t>17H-0023249</t>
  </si>
  <si>
    <t>0023249</t>
  </si>
  <si>
    <t>88589</t>
  </si>
  <si>
    <t>18000065</t>
  </si>
  <si>
    <t>17H-0023250</t>
  </si>
  <si>
    <t>0023250</t>
  </si>
  <si>
    <t>88590</t>
  </si>
  <si>
    <t>18000268</t>
  </si>
  <si>
    <t>17H-0023251</t>
  </si>
  <si>
    <t>0023251</t>
  </si>
  <si>
    <t>88591</t>
  </si>
  <si>
    <t>18004245</t>
  </si>
  <si>
    <t>17H-0023252</t>
  </si>
  <si>
    <t>0023252</t>
  </si>
  <si>
    <t>88592</t>
  </si>
  <si>
    <t>18001354</t>
  </si>
  <si>
    <t>Nguyễn Vạn</t>
  </si>
  <si>
    <t>17H-0023253</t>
  </si>
  <si>
    <t>0023253</t>
  </si>
  <si>
    <t>88593</t>
  </si>
  <si>
    <t>18000160</t>
  </si>
  <si>
    <t>17H-0023254</t>
  </si>
  <si>
    <t>0023254</t>
  </si>
  <si>
    <t>88594</t>
  </si>
  <si>
    <t>17H-0023255</t>
  </si>
  <si>
    <t>0023255</t>
  </si>
  <si>
    <t>88595</t>
  </si>
  <si>
    <t>17H-0023256</t>
  </si>
  <si>
    <t>0023256</t>
  </si>
  <si>
    <t>88597</t>
  </si>
  <si>
    <t>18005810</t>
  </si>
  <si>
    <t>26/07/1994</t>
  </si>
  <si>
    <t>17H-0023257</t>
  </si>
  <si>
    <t>0023257</t>
  </si>
  <si>
    <t>88598</t>
  </si>
  <si>
    <t>17H-0023258</t>
  </si>
  <si>
    <t>0023258</t>
  </si>
  <si>
    <t>88599</t>
  </si>
  <si>
    <t>18001848</t>
  </si>
  <si>
    <t>17H-0023259</t>
  </si>
  <si>
    <t>0023259</t>
  </si>
  <si>
    <t>88601</t>
  </si>
  <si>
    <t>18004797</t>
  </si>
  <si>
    <t>Trương Văn Võ</t>
  </si>
  <si>
    <t>17H-0023261</t>
  </si>
  <si>
    <t>0023261</t>
  </si>
  <si>
    <t>88602</t>
  </si>
  <si>
    <t>17H-0023262</t>
  </si>
  <si>
    <t>0023262</t>
  </si>
  <si>
    <t>88603</t>
  </si>
  <si>
    <t>17H-0023263</t>
  </si>
  <si>
    <t>0023263</t>
  </si>
  <si>
    <t>88605</t>
  </si>
  <si>
    <t>18002680</t>
  </si>
  <si>
    <t>17H-0023264</t>
  </si>
  <si>
    <t>0023264</t>
  </si>
  <si>
    <t>88606</t>
  </si>
  <si>
    <t>17H-0023265</t>
  </si>
  <si>
    <t>0023265</t>
  </si>
  <si>
    <t>88607</t>
  </si>
  <si>
    <t>17001470</t>
  </si>
  <si>
    <t>17H-0023266</t>
  </si>
  <si>
    <t>0023266</t>
  </si>
  <si>
    <t>88608</t>
  </si>
  <si>
    <t>18003326</t>
  </si>
  <si>
    <t>Trần Nguyễn Vũ</t>
  </si>
  <si>
    <t>17H-0023267</t>
  </si>
  <si>
    <t>0023267</t>
  </si>
  <si>
    <t>88609</t>
  </si>
  <si>
    <t>17H-0023268</t>
  </si>
  <si>
    <t>0023268</t>
  </si>
  <si>
    <t>88611</t>
  </si>
  <si>
    <t>17H-0023269</t>
  </si>
  <si>
    <t>0023269</t>
  </si>
  <si>
    <t>88612</t>
  </si>
  <si>
    <t>17H-0023270</t>
  </si>
  <si>
    <t>0023270</t>
  </si>
  <si>
    <t>88613</t>
  </si>
  <si>
    <t>17H-0023271</t>
  </si>
  <si>
    <t>0023271</t>
  </si>
  <si>
    <t>88614</t>
  </si>
  <si>
    <t>17H-0023272</t>
  </si>
  <si>
    <t>0023272</t>
  </si>
  <si>
    <t>88616</t>
  </si>
  <si>
    <t>18002390</t>
  </si>
  <si>
    <t>17H-0023273</t>
  </si>
  <si>
    <t>0023273</t>
  </si>
  <si>
    <t>88617</t>
  </si>
  <si>
    <t>17H-0023274</t>
  </si>
  <si>
    <t>0023274</t>
  </si>
  <si>
    <t>88618</t>
  </si>
  <si>
    <t>18003358</t>
  </si>
  <si>
    <t>Từ Văn</t>
  </si>
  <si>
    <t>17H-0023275</t>
  </si>
  <si>
    <t>0023275</t>
  </si>
  <si>
    <t>88619</t>
  </si>
  <si>
    <t>17H-0023276</t>
  </si>
  <si>
    <t>0023276</t>
  </si>
  <si>
    <t>88620</t>
  </si>
  <si>
    <t>17H-0023277</t>
  </si>
  <si>
    <t>0023277</t>
  </si>
  <si>
    <t>88621</t>
  </si>
  <si>
    <t>17H-0023278</t>
  </si>
  <si>
    <t>0023278</t>
  </si>
  <si>
    <t>88623</t>
  </si>
  <si>
    <t>17H-0023279</t>
  </si>
  <si>
    <t>0023279</t>
  </si>
  <si>
    <t>88625</t>
  </si>
  <si>
    <t>18001688</t>
  </si>
  <si>
    <t>17H-0023280</t>
  </si>
  <si>
    <t>0023280</t>
  </si>
  <si>
    <t>88626</t>
  </si>
  <si>
    <t>17H-0023281</t>
  </si>
  <si>
    <t>0023281</t>
  </si>
  <si>
    <t>88628</t>
  </si>
  <si>
    <t>17H-0023282</t>
  </si>
  <si>
    <t>0023282</t>
  </si>
  <si>
    <t>88629</t>
  </si>
  <si>
    <t>18004231</t>
  </si>
  <si>
    <t>17H-0023283</t>
  </si>
  <si>
    <t>0023283</t>
  </si>
  <si>
    <t>88630</t>
  </si>
  <si>
    <t>17H-0023284</t>
  </si>
  <si>
    <t>0023284</t>
  </si>
  <si>
    <t>88631</t>
  </si>
  <si>
    <t>16000973</t>
  </si>
  <si>
    <t>17H-0023285</t>
  </si>
  <si>
    <t>0023285</t>
  </si>
  <si>
    <t>88632</t>
  </si>
  <si>
    <t>17H-0023286</t>
  </si>
  <si>
    <t>0023286</t>
  </si>
  <si>
    <t>88633</t>
  </si>
  <si>
    <t>18004497</t>
  </si>
  <si>
    <t>17H-0023287</t>
  </si>
  <si>
    <t>0023287</t>
  </si>
  <si>
    <t>88634</t>
  </si>
  <si>
    <t>18005220</t>
  </si>
  <si>
    <t>Vũ Khánh</t>
  </si>
  <si>
    <t>17H-0023288</t>
  </si>
  <si>
    <t>0023288</t>
  </si>
  <si>
    <t>88635</t>
  </si>
  <si>
    <t>18004881</t>
  </si>
  <si>
    <t>17H-0023289</t>
  </si>
  <si>
    <t>0023289</t>
  </si>
  <si>
    <t>88636</t>
  </si>
  <si>
    <t>18004882</t>
  </si>
  <si>
    <t>17H-0023290</t>
  </si>
  <si>
    <t>0023290</t>
  </si>
  <si>
    <t>88637</t>
  </si>
  <si>
    <t>17H-0023291</t>
  </si>
  <si>
    <t>0023291</t>
  </si>
  <si>
    <t>88638</t>
  </si>
  <si>
    <t>18003935</t>
  </si>
  <si>
    <t>17H-0023292</t>
  </si>
  <si>
    <t>0023292</t>
  </si>
  <si>
    <t>88639</t>
  </si>
  <si>
    <t>18005228</t>
  </si>
  <si>
    <t>Nguyễn Thụy Ngọc</t>
  </si>
  <si>
    <t>17H-0023293</t>
  </si>
  <si>
    <t>0023293</t>
  </si>
  <si>
    <t>88640</t>
  </si>
  <si>
    <t>17H-0023294</t>
  </si>
  <si>
    <t>0023294</t>
  </si>
  <si>
    <t>88641</t>
  </si>
  <si>
    <t>18000654</t>
  </si>
  <si>
    <t>17H-0023295</t>
  </si>
  <si>
    <t>0023295</t>
  </si>
  <si>
    <t>88643</t>
  </si>
  <si>
    <t>18002739</t>
  </si>
  <si>
    <t>Trần Lâm</t>
  </si>
  <si>
    <t>17H-0023297</t>
  </si>
  <si>
    <t>0023297</t>
  </si>
  <si>
    <t>88644</t>
  </si>
  <si>
    <t>18004785</t>
  </si>
  <si>
    <t>17H-0023298</t>
  </si>
  <si>
    <t>0023298</t>
  </si>
  <si>
    <t>88645</t>
  </si>
  <si>
    <t>17H-0023299</t>
  </si>
  <si>
    <t>0023299</t>
  </si>
  <si>
    <t>88646</t>
  </si>
  <si>
    <t>18000447</t>
  </si>
  <si>
    <t>17H-0023300</t>
  </si>
  <si>
    <t>0023300</t>
  </si>
  <si>
    <t>88647</t>
  </si>
  <si>
    <t>18000448</t>
  </si>
  <si>
    <t>17H-0023301</t>
  </si>
  <si>
    <t>0023301</t>
  </si>
  <si>
    <t>88648</t>
  </si>
  <si>
    <t>17H-0023302</t>
  </si>
  <si>
    <t>0023302</t>
  </si>
  <si>
    <t>88649</t>
  </si>
  <si>
    <t>17H-0023303</t>
  </si>
  <si>
    <t>0023303</t>
  </si>
  <si>
    <t>88650</t>
  </si>
  <si>
    <t>18003561</t>
  </si>
  <si>
    <t>17H-0023304</t>
  </si>
  <si>
    <t>0023304</t>
  </si>
  <si>
    <t>88651</t>
  </si>
  <si>
    <t>17H-0023305</t>
  </si>
  <si>
    <t>0023305</t>
  </si>
  <si>
    <t>88652</t>
  </si>
  <si>
    <t>17H-0023306</t>
  </si>
  <si>
    <t>0023306</t>
  </si>
  <si>
    <t>88653</t>
  </si>
  <si>
    <t>18000021</t>
  </si>
  <si>
    <t>Đỗ Xuân</t>
  </si>
  <si>
    <t>17H-0023307</t>
  </si>
  <si>
    <t>0023307</t>
  </si>
  <si>
    <t>88654</t>
  </si>
  <si>
    <t>17H-0023308</t>
  </si>
  <si>
    <t>0023308</t>
  </si>
  <si>
    <t>88655</t>
  </si>
  <si>
    <t>17H-0023309</t>
  </si>
  <si>
    <t>0023309</t>
  </si>
  <si>
    <t>88656</t>
  </si>
  <si>
    <t>18004711</t>
  </si>
  <si>
    <t>17H-0023310</t>
  </si>
  <si>
    <t>0023310</t>
  </si>
  <si>
    <t>88657</t>
  </si>
  <si>
    <t>18002575</t>
  </si>
  <si>
    <t>17H-0023311</t>
  </si>
  <si>
    <t>0023311</t>
  </si>
  <si>
    <t>88658</t>
  </si>
  <si>
    <t>17H-0023312</t>
  </si>
  <si>
    <t>0023312</t>
  </si>
  <si>
    <t>88659</t>
  </si>
  <si>
    <t>17H-0023313</t>
  </si>
  <si>
    <t>0023313</t>
  </si>
  <si>
    <t>88660</t>
  </si>
  <si>
    <t>17H-0023314</t>
  </si>
  <si>
    <t>0023314</t>
  </si>
  <si>
    <t>88464</t>
  </si>
  <si>
    <t>17H-0023647</t>
  </si>
  <si>
    <t>0023647</t>
  </si>
  <si>
    <t>88465</t>
  </si>
  <si>
    <t>17H-0023648</t>
  </si>
  <si>
    <t>0023648</t>
  </si>
  <si>
    <t>88466</t>
  </si>
  <si>
    <t>18000446</t>
  </si>
  <si>
    <t>Đỗ Nguyễn Phước</t>
  </si>
  <si>
    <t>17H-0023649</t>
  </si>
  <si>
    <t>0023649</t>
  </si>
  <si>
    <t>88467</t>
  </si>
  <si>
    <t>17H-0023650</t>
  </si>
  <si>
    <t>0023650</t>
  </si>
  <si>
    <t>88468</t>
  </si>
  <si>
    <t>17H-0023651</t>
  </si>
  <si>
    <t>0023651</t>
  </si>
  <si>
    <t>88469</t>
  </si>
  <si>
    <t>17H-0023652</t>
  </si>
  <si>
    <t>0023652</t>
  </si>
  <si>
    <t>88470</t>
  </si>
  <si>
    <t>18000052</t>
  </si>
  <si>
    <t>Đặng Lê Anh</t>
  </si>
  <si>
    <t>17H-0023653</t>
  </si>
  <si>
    <t>0023653</t>
  </si>
  <si>
    <t>88471</t>
  </si>
  <si>
    <t>17H-0023654</t>
  </si>
  <si>
    <t>0023654</t>
  </si>
  <si>
    <t>88472</t>
  </si>
  <si>
    <t>17H-0023655</t>
  </si>
  <si>
    <t>0023655</t>
  </si>
  <si>
    <t>88473</t>
  </si>
  <si>
    <t>17H-0023656</t>
  </si>
  <si>
    <t>0023656</t>
  </si>
  <si>
    <t>88483</t>
  </si>
  <si>
    <t>17H-0023657</t>
  </si>
  <si>
    <t>0023657</t>
  </si>
  <si>
    <t>88484</t>
  </si>
  <si>
    <t>17H-0023658</t>
  </si>
  <si>
    <t>0023658</t>
  </si>
  <si>
    <t>88485</t>
  </si>
  <si>
    <t>18001915</t>
  </si>
  <si>
    <t>17H-0023659</t>
  </si>
  <si>
    <t>0023659</t>
  </si>
  <si>
    <t>88486</t>
  </si>
  <si>
    <t>17H-0023660</t>
  </si>
  <si>
    <t>0023660</t>
  </si>
  <si>
    <t>88487</t>
  </si>
  <si>
    <t>17H-0023661</t>
  </si>
  <si>
    <t>0023661</t>
  </si>
  <si>
    <t>88488</t>
  </si>
  <si>
    <t>17H-0023662</t>
  </si>
  <si>
    <t>0023662</t>
  </si>
  <si>
    <t>88489</t>
  </si>
  <si>
    <t>17H-0023663</t>
  </si>
  <si>
    <t>0023663</t>
  </si>
  <si>
    <t>88490</t>
  </si>
  <si>
    <t>18003004</t>
  </si>
  <si>
    <t>17H-0023664</t>
  </si>
  <si>
    <t>0023664</t>
  </si>
  <si>
    <t>88491</t>
  </si>
  <si>
    <t>17H-0023665</t>
  </si>
  <si>
    <t>0023665</t>
  </si>
  <si>
    <t>88492</t>
  </si>
  <si>
    <t>17H-0023666</t>
  </si>
  <si>
    <t>0023666</t>
  </si>
  <si>
    <t>88493</t>
  </si>
  <si>
    <t>17H-0023667</t>
  </si>
  <si>
    <t>0023667</t>
  </si>
  <si>
    <t>88494</t>
  </si>
  <si>
    <t>17H-0023668</t>
  </si>
  <si>
    <t>0023668</t>
  </si>
  <si>
    <t>88495</t>
  </si>
  <si>
    <t>17H-0023669</t>
  </si>
  <si>
    <t>0023669</t>
  </si>
  <si>
    <t>88496</t>
  </si>
  <si>
    <t>17H-0023670</t>
  </si>
  <si>
    <t>0023670</t>
  </si>
  <si>
    <t>88497</t>
  </si>
  <si>
    <t>17H-0023671</t>
  </si>
  <si>
    <t>0023671</t>
  </si>
  <si>
    <t>88498</t>
  </si>
  <si>
    <t>18000182</t>
  </si>
  <si>
    <t>17H-0023672</t>
  </si>
  <si>
    <t>0023672</t>
  </si>
  <si>
    <t>88500</t>
  </si>
  <si>
    <t>17002836</t>
  </si>
  <si>
    <t>17H-0023673</t>
  </si>
  <si>
    <t>0023673</t>
  </si>
  <si>
    <t>88501</t>
  </si>
  <si>
    <t>18000177</t>
  </si>
  <si>
    <t>17H-0023674</t>
  </si>
  <si>
    <t>0023674</t>
  </si>
  <si>
    <t>88502</t>
  </si>
  <si>
    <t>18000293</t>
  </si>
  <si>
    <t>17H-0023675</t>
  </si>
  <si>
    <t>0023675</t>
  </si>
  <si>
    <t>88503</t>
  </si>
  <si>
    <t>17H-0023676</t>
  </si>
  <si>
    <t>0023676</t>
  </si>
  <si>
    <t>88504</t>
  </si>
  <si>
    <t>17H-0023677</t>
  </si>
  <si>
    <t>0023677</t>
  </si>
  <si>
    <t>88505</t>
  </si>
  <si>
    <t>17H-0023678</t>
  </si>
  <si>
    <t>0023678</t>
  </si>
  <si>
    <t>88506</t>
  </si>
  <si>
    <t>18004311</t>
  </si>
  <si>
    <t>17H-0023679</t>
  </si>
  <si>
    <t>0023679</t>
  </si>
  <si>
    <t>88507</t>
  </si>
  <si>
    <t>17H-0023680</t>
  </si>
  <si>
    <t>0023680</t>
  </si>
  <si>
    <t>88508</t>
  </si>
  <si>
    <t>17H-0023681</t>
  </si>
  <si>
    <t>0023681</t>
  </si>
  <si>
    <t>88510</t>
  </si>
  <si>
    <t>17H-0023682</t>
  </si>
  <si>
    <t>0023682</t>
  </si>
  <si>
    <t>88511</t>
  </si>
  <si>
    <t>17H-0023683</t>
  </si>
  <si>
    <t>0023683</t>
  </si>
  <si>
    <t>88512</t>
  </si>
  <si>
    <t>18003873</t>
  </si>
  <si>
    <t>17H-0023684</t>
  </si>
  <si>
    <t>0023684</t>
  </si>
  <si>
    <t>88513</t>
  </si>
  <si>
    <t>17H-0023685</t>
  </si>
  <si>
    <t>0023685</t>
  </si>
  <si>
    <t>88514</t>
  </si>
  <si>
    <t>18000487</t>
  </si>
  <si>
    <t>17H-0023686</t>
  </si>
  <si>
    <t>0023686</t>
  </si>
  <si>
    <t>88515</t>
  </si>
  <si>
    <t>17H-0023687</t>
  </si>
  <si>
    <t>0023687</t>
  </si>
  <si>
    <t>88516</t>
  </si>
  <si>
    <t>18003783</t>
  </si>
  <si>
    <t>17H-0023688</t>
  </si>
  <si>
    <t>0023688</t>
  </si>
  <si>
    <t>88517</t>
  </si>
  <si>
    <t>17H-0023689</t>
  </si>
  <si>
    <t>0023689</t>
  </si>
  <si>
    <t>88518</t>
  </si>
  <si>
    <t>17H-0023690</t>
  </si>
  <si>
    <t>0023690</t>
  </si>
  <si>
    <t>88519</t>
  </si>
  <si>
    <t>17H-0023691</t>
  </si>
  <si>
    <t>0023691</t>
  </si>
  <si>
    <t>88520</t>
  </si>
  <si>
    <t>18003041</t>
  </si>
  <si>
    <t>02/05/2003</t>
  </si>
  <si>
    <t>17H-0023692</t>
  </si>
  <si>
    <t>0023692</t>
  </si>
  <si>
    <t>88521</t>
  </si>
  <si>
    <t>17H-0023693</t>
  </si>
  <si>
    <t>0023693</t>
  </si>
  <si>
    <t>88522</t>
  </si>
  <si>
    <t>18002293</t>
  </si>
  <si>
    <t>17H-0023694</t>
  </si>
  <si>
    <t>0023694</t>
  </si>
  <si>
    <t>88524</t>
  </si>
  <si>
    <t>17H-0023695</t>
  </si>
  <si>
    <t>0023695</t>
  </si>
  <si>
    <t>88525</t>
  </si>
  <si>
    <t>18005191</t>
  </si>
  <si>
    <t>28/06/1996</t>
  </si>
  <si>
    <t>17H-0023696</t>
  </si>
  <si>
    <t>0023696</t>
  </si>
  <si>
    <t>88526</t>
  </si>
  <si>
    <t>17H-0023697</t>
  </si>
  <si>
    <t>0023697</t>
  </si>
  <si>
    <t>88527</t>
  </si>
  <si>
    <t>17H-0023698</t>
  </si>
  <si>
    <t>0023698</t>
  </si>
  <si>
    <t>88528</t>
  </si>
  <si>
    <t>17H-0023699</t>
  </si>
  <si>
    <t>0023699</t>
  </si>
  <si>
    <t>88529</t>
  </si>
  <si>
    <t>17H-0023700</t>
  </si>
  <si>
    <t>0023700</t>
  </si>
  <si>
    <t>88530</t>
  </si>
  <si>
    <t>18002464</t>
  </si>
  <si>
    <t>17H-0023701</t>
  </si>
  <si>
    <t>0023701</t>
  </si>
  <si>
    <t>88531</t>
  </si>
  <si>
    <t>17H-0023702</t>
  </si>
  <si>
    <t>0023702</t>
  </si>
  <si>
    <t>88532</t>
  </si>
  <si>
    <t>18000624</t>
  </si>
  <si>
    <t>Huỳnh Lê Công</t>
  </si>
  <si>
    <t>17H-0023703</t>
  </si>
  <si>
    <t>0023703</t>
  </si>
  <si>
    <t>88533</t>
  </si>
  <si>
    <t>17H-0023704</t>
  </si>
  <si>
    <t>0023704</t>
  </si>
  <si>
    <t>88534</t>
  </si>
  <si>
    <t>17H-0023705</t>
  </si>
  <si>
    <t>0023705</t>
  </si>
  <si>
    <t>88535</t>
  </si>
  <si>
    <t>17H-0023706</t>
  </si>
  <si>
    <t>0023706</t>
  </si>
  <si>
    <t>88536</t>
  </si>
  <si>
    <t>17H-0023707</t>
  </si>
  <si>
    <t>0023707</t>
  </si>
  <si>
    <t>88538</t>
  </si>
  <si>
    <t>17H-0023708</t>
  </si>
  <si>
    <t>0023708</t>
  </si>
  <si>
    <t>88539</t>
  </si>
  <si>
    <t>17H-0023709</t>
  </si>
  <si>
    <t>0023709</t>
  </si>
  <si>
    <t>88540</t>
  </si>
  <si>
    <t>18003256</t>
  </si>
  <si>
    <t>Phạm Khánh</t>
  </si>
  <si>
    <t>17H-0023710</t>
  </si>
  <si>
    <t>0023710</t>
  </si>
  <si>
    <t>88541</t>
  </si>
  <si>
    <t>17H-0023711</t>
  </si>
  <si>
    <t>0023711</t>
  </si>
  <si>
    <t>88542</t>
  </si>
  <si>
    <t>18002585</t>
  </si>
  <si>
    <t>17H-0023712</t>
  </si>
  <si>
    <t>0023712</t>
  </si>
  <si>
    <t>88544</t>
  </si>
  <si>
    <t>17H-0023714</t>
  </si>
  <si>
    <t>0023714</t>
  </si>
  <si>
    <t>88546</t>
  </si>
  <si>
    <t>17H-0023715</t>
  </si>
  <si>
    <t>0023715</t>
  </si>
  <si>
    <t>88551</t>
  </si>
  <si>
    <t>17H-0023716</t>
  </si>
  <si>
    <t>0023716</t>
  </si>
  <si>
    <t>88555</t>
  </si>
  <si>
    <t>18003697</t>
  </si>
  <si>
    <t>17H-0023717</t>
  </si>
  <si>
    <t>0023717</t>
  </si>
  <si>
    <t>88564</t>
  </si>
  <si>
    <t>17H-0023718</t>
  </si>
  <si>
    <t>0023718</t>
  </si>
  <si>
    <t>88567</t>
  </si>
  <si>
    <t>18000167</t>
  </si>
  <si>
    <t>Nguyễn Thế Quang</t>
  </si>
  <si>
    <t>17H-0023719</t>
  </si>
  <si>
    <t>0023719</t>
  </si>
  <si>
    <t>88568</t>
  </si>
  <si>
    <t>17H-0023720</t>
  </si>
  <si>
    <t>0023720</t>
  </si>
  <si>
    <t>88596</t>
  </si>
  <si>
    <t>18001837</t>
  </si>
  <si>
    <t>17H-0023721</t>
  </si>
  <si>
    <t>0023721</t>
  </si>
  <si>
    <t>0023227</t>
  </si>
  <si>
    <t>CHUYỂN KHOÀN -NH</t>
  </si>
  <si>
    <t>0023296</t>
  </si>
  <si>
    <t>0023713</t>
  </si>
  <si>
    <t>23260 THU NGÀY 30/03</t>
  </si>
  <si>
    <t>Tám trăm lẻ hai triệu, không trăm mười tám ngàn đồng.</t>
  </si>
  <si>
    <t>(Ngày 03 /04 //2019)</t>
  </si>
  <si>
    <t>88661</t>
  </si>
  <si>
    <t>18002841</t>
  </si>
  <si>
    <t>03/04/2019</t>
  </si>
  <si>
    <t>17H-0023315</t>
  </si>
  <si>
    <t>0023315</t>
  </si>
  <si>
    <t>88662</t>
  </si>
  <si>
    <t>17H-0023316</t>
  </si>
  <si>
    <t>0023316</t>
  </si>
  <si>
    <t>88663</t>
  </si>
  <si>
    <t>17H-0023317</t>
  </si>
  <si>
    <t>0023317</t>
  </si>
  <si>
    <t>88664</t>
  </si>
  <si>
    <t>18001277</t>
  </si>
  <si>
    <t>17H-0023318</t>
  </si>
  <si>
    <t>0023318</t>
  </si>
  <si>
    <t>88667</t>
  </si>
  <si>
    <t>17H-0023319</t>
  </si>
  <si>
    <t>0023319</t>
  </si>
  <si>
    <t>88668</t>
  </si>
  <si>
    <t>17H-0023320</t>
  </si>
  <si>
    <t>0023320</t>
  </si>
  <si>
    <t>88669</t>
  </si>
  <si>
    <t>17H-0023321</t>
  </si>
  <si>
    <t>0023321</t>
  </si>
  <si>
    <t>88670</t>
  </si>
  <si>
    <t>18002522</t>
  </si>
  <si>
    <t>07/09/1997</t>
  </si>
  <si>
    <t>17H-0023322</t>
  </si>
  <si>
    <t>0023322</t>
  </si>
  <si>
    <t>88671</t>
  </si>
  <si>
    <t>17H-0023323</t>
  </si>
  <si>
    <t>0023323</t>
  </si>
  <si>
    <t>88672</t>
  </si>
  <si>
    <t>17H-0023324</t>
  </si>
  <si>
    <t>0023324</t>
  </si>
  <si>
    <t>88673</t>
  </si>
  <si>
    <t>18001263</t>
  </si>
  <si>
    <t>17H-0023325</t>
  </si>
  <si>
    <t>0023325</t>
  </si>
  <si>
    <t>88674</t>
  </si>
  <si>
    <t>18001264</t>
  </si>
  <si>
    <t>17H-0023326</t>
  </si>
  <si>
    <t>0023326</t>
  </si>
  <si>
    <t>88675</t>
  </si>
  <si>
    <t>17H-0023327</t>
  </si>
  <si>
    <t>0023327</t>
  </si>
  <si>
    <t>88676</t>
  </si>
  <si>
    <t>18000297</t>
  </si>
  <si>
    <t>17H-0023328</t>
  </si>
  <si>
    <t>0023328</t>
  </si>
  <si>
    <t>88678</t>
  </si>
  <si>
    <t>17H-0023329</t>
  </si>
  <si>
    <t>0023329</t>
  </si>
  <si>
    <t>88679</t>
  </si>
  <si>
    <t>17H-0023330</t>
  </si>
  <si>
    <t>0023330</t>
  </si>
  <si>
    <t>88680</t>
  </si>
  <si>
    <t>17H-0023331</t>
  </si>
  <si>
    <t>0023331</t>
  </si>
  <si>
    <t>88681</t>
  </si>
  <si>
    <t>18000049</t>
  </si>
  <si>
    <t>17H-0023332</t>
  </si>
  <si>
    <t>0023332</t>
  </si>
  <si>
    <t>88682</t>
  </si>
  <si>
    <t>18005203</t>
  </si>
  <si>
    <t>17H-0023333</t>
  </si>
  <si>
    <t>0023333</t>
  </si>
  <si>
    <t>88683</t>
  </si>
  <si>
    <t>17H-0023334</t>
  </si>
  <si>
    <t>0023334</t>
  </si>
  <si>
    <t>88684</t>
  </si>
  <si>
    <t>17H-0023335</t>
  </si>
  <si>
    <t>0023335</t>
  </si>
  <si>
    <t>88685</t>
  </si>
  <si>
    <t>17H-0023336</t>
  </si>
  <si>
    <t>0023336</t>
  </si>
  <si>
    <t>88688</t>
  </si>
  <si>
    <t>17H-0023337</t>
  </si>
  <si>
    <t>0023337</t>
  </si>
  <si>
    <t>88689</t>
  </si>
  <si>
    <t>17H-0023338</t>
  </si>
  <si>
    <t>0023338</t>
  </si>
  <si>
    <t>88693</t>
  </si>
  <si>
    <t>18000129</t>
  </si>
  <si>
    <t>Lê Hoàng Công</t>
  </si>
  <si>
    <t>17H-0023339</t>
  </si>
  <si>
    <t>0023339</t>
  </si>
  <si>
    <t>88696</t>
  </si>
  <si>
    <t>17H-0023340</t>
  </si>
  <si>
    <t>0023340</t>
  </si>
  <si>
    <t>88701</t>
  </si>
  <si>
    <t>17000787</t>
  </si>
  <si>
    <t>17H-0023341</t>
  </si>
  <si>
    <t>0023341</t>
  </si>
  <si>
    <t>88703</t>
  </si>
  <si>
    <t>18002694</t>
  </si>
  <si>
    <t>Thụ</t>
  </si>
  <si>
    <t>17H-0023342</t>
  </si>
  <si>
    <t>0023342</t>
  </si>
  <si>
    <t>88706</t>
  </si>
  <si>
    <t>18003427</t>
  </si>
  <si>
    <t>17H-0023343</t>
  </si>
  <si>
    <t>0023343</t>
  </si>
  <si>
    <t>88707</t>
  </si>
  <si>
    <t>18002698</t>
  </si>
  <si>
    <t>Trèm</t>
  </si>
  <si>
    <t>17/08/1997</t>
  </si>
  <si>
    <t>17H-0023344</t>
  </si>
  <si>
    <t>0023344</t>
  </si>
  <si>
    <t>88709</t>
  </si>
  <si>
    <t>17H-0023345</t>
  </si>
  <si>
    <t>0023345</t>
  </si>
  <si>
    <t>88714</t>
  </si>
  <si>
    <t>17H-0023346</t>
  </si>
  <si>
    <t>0023346</t>
  </si>
  <si>
    <t>88716</t>
  </si>
  <si>
    <t>17H-0023347</t>
  </si>
  <si>
    <t>0023347</t>
  </si>
  <si>
    <t>88717</t>
  </si>
  <si>
    <t>17003749</t>
  </si>
  <si>
    <t>17H-0023348</t>
  </si>
  <si>
    <t>0023348</t>
  </si>
  <si>
    <t>88718</t>
  </si>
  <si>
    <t>17H-0023349</t>
  </si>
  <si>
    <t>0023349</t>
  </si>
  <si>
    <t>88719</t>
  </si>
  <si>
    <t>17001518</t>
  </si>
  <si>
    <t>17H-0023350</t>
  </si>
  <si>
    <t>0023350</t>
  </si>
  <si>
    <t>88720</t>
  </si>
  <si>
    <t>17H-0023351</t>
  </si>
  <si>
    <t>0023351</t>
  </si>
  <si>
    <t>88721</t>
  </si>
  <si>
    <t>17H-0023352</t>
  </si>
  <si>
    <t>0023352</t>
  </si>
  <si>
    <t>88722</t>
  </si>
  <si>
    <t>17H-0023353</t>
  </si>
  <si>
    <t>0023353</t>
  </si>
  <si>
    <t>88723</t>
  </si>
  <si>
    <t>17H-0023354</t>
  </si>
  <si>
    <t>0023354</t>
  </si>
  <si>
    <t>88724</t>
  </si>
  <si>
    <t>18004915</t>
  </si>
  <si>
    <t>17H-0023355</t>
  </si>
  <si>
    <t>0023355</t>
  </si>
  <si>
    <t>88725</t>
  </si>
  <si>
    <t>18004288</t>
  </si>
  <si>
    <t>Nguyễn Trương Quốc</t>
  </si>
  <si>
    <t>17H-0023356</t>
  </si>
  <si>
    <t>0023356</t>
  </si>
  <si>
    <t>88727</t>
  </si>
  <si>
    <t>17H-0023357</t>
  </si>
  <si>
    <t>0023357</t>
  </si>
  <si>
    <t>88734</t>
  </si>
  <si>
    <t>17H-0023358</t>
  </si>
  <si>
    <t>0023358</t>
  </si>
  <si>
    <t>88735</t>
  </si>
  <si>
    <t>17001762</t>
  </si>
  <si>
    <t>Trần Phan Gia</t>
  </si>
  <si>
    <t>17H-0023359</t>
  </si>
  <si>
    <t>0023359</t>
  </si>
  <si>
    <t>88736</t>
  </si>
  <si>
    <t>17H-0023360</t>
  </si>
  <si>
    <t>0023360</t>
  </si>
  <si>
    <t>88738</t>
  </si>
  <si>
    <t>17H-0023361</t>
  </si>
  <si>
    <t>0023361</t>
  </si>
  <si>
    <t>88740</t>
  </si>
  <si>
    <t>18001284</t>
  </si>
  <si>
    <t>Dư Hữu</t>
  </si>
  <si>
    <t>17H-0023362</t>
  </si>
  <si>
    <t>0023362</t>
  </si>
  <si>
    <t>88742</t>
  </si>
  <si>
    <t>17H-0023363</t>
  </si>
  <si>
    <t>0023363</t>
  </si>
  <si>
    <t>88746</t>
  </si>
  <si>
    <t>18000524</t>
  </si>
  <si>
    <t>17H-0023364</t>
  </si>
  <si>
    <t>0023364</t>
  </si>
  <si>
    <t>88747</t>
  </si>
  <si>
    <t>17H-0023365</t>
  </si>
  <si>
    <t>0023365</t>
  </si>
  <si>
    <t>88748</t>
  </si>
  <si>
    <t>17H-0023366</t>
  </si>
  <si>
    <t>0023366</t>
  </si>
  <si>
    <t>88749</t>
  </si>
  <si>
    <t>17H-0023367</t>
  </si>
  <si>
    <t>0023367</t>
  </si>
  <si>
    <t>88750</t>
  </si>
  <si>
    <t>17H-0023368</t>
  </si>
  <si>
    <t>0023368</t>
  </si>
  <si>
    <t>88755</t>
  </si>
  <si>
    <t>17H-0023370</t>
  </si>
  <si>
    <t>0023370</t>
  </si>
  <si>
    <t>88756</t>
  </si>
  <si>
    <t>18003129</t>
  </si>
  <si>
    <t>17H-0023371</t>
  </si>
  <si>
    <t>0023371</t>
  </si>
  <si>
    <t>88757</t>
  </si>
  <si>
    <t>17H-0023372</t>
  </si>
  <si>
    <t>0023372</t>
  </si>
  <si>
    <t>88758</t>
  </si>
  <si>
    <t>18004864</t>
  </si>
  <si>
    <t>17H-0023373</t>
  </si>
  <si>
    <t>0023373</t>
  </si>
  <si>
    <t>88759</t>
  </si>
  <si>
    <t>17H-0023374</t>
  </si>
  <si>
    <t>0023374</t>
  </si>
  <si>
    <t>88760</t>
  </si>
  <si>
    <t>17H-0023375</t>
  </si>
  <si>
    <t>0023375</t>
  </si>
  <si>
    <t>88761</t>
  </si>
  <si>
    <t>17H-0023376</t>
  </si>
  <si>
    <t>0023376</t>
  </si>
  <si>
    <t>88762</t>
  </si>
  <si>
    <t>18002348</t>
  </si>
  <si>
    <t>17H-0023377</t>
  </si>
  <si>
    <t>0023377</t>
  </si>
  <si>
    <t>88763</t>
  </si>
  <si>
    <t>18003866</t>
  </si>
  <si>
    <t>Văn Thành</t>
  </si>
  <si>
    <t>17H-0023378</t>
  </si>
  <si>
    <t>0023378</t>
  </si>
  <si>
    <t>88764</t>
  </si>
  <si>
    <t>17H-0023379</t>
  </si>
  <si>
    <t>0023379</t>
  </si>
  <si>
    <t>88765</t>
  </si>
  <si>
    <t>17H-0023380</t>
  </si>
  <si>
    <t>0023380</t>
  </si>
  <si>
    <t>88766</t>
  </si>
  <si>
    <t>17000138</t>
  </si>
  <si>
    <t>17H-0023381</t>
  </si>
  <si>
    <t>0023381</t>
  </si>
  <si>
    <t>88767</t>
  </si>
  <si>
    <t>17H-0023382</t>
  </si>
  <si>
    <t>0023382</t>
  </si>
  <si>
    <t>88768</t>
  </si>
  <si>
    <t>17H-0023383</t>
  </si>
  <si>
    <t>0023383</t>
  </si>
  <si>
    <t>88769</t>
  </si>
  <si>
    <t>17002534</t>
  </si>
  <si>
    <t>17H-0023384</t>
  </si>
  <si>
    <t>0023384</t>
  </si>
  <si>
    <t>88770</t>
  </si>
  <si>
    <t>17H-0023385</t>
  </si>
  <si>
    <t>0023385</t>
  </si>
  <si>
    <t>88771</t>
  </si>
  <si>
    <t>17H-0023386</t>
  </si>
  <si>
    <t>0023386</t>
  </si>
  <si>
    <t>88774</t>
  </si>
  <si>
    <t>18003544</t>
  </si>
  <si>
    <t>17H-0023387</t>
  </si>
  <si>
    <t>0023387</t>
  </si>
  <si>
    <t>88775</t>
  </si>
  <si>
    <t>18004654</t>
  </si>
  <si>
    <t>17H-0023388</t>
  </si>
  <si>
    <t>0023388</t>
  </si>
  <si>
    <t>88776</t>
  </si>
  <si>
    <t>18002614</t>
  </si>
  <si>
    <t>17H-0023389</t>
  </si>
  <si>
    <t>0023389</t>
  </si>
  <si>
    <t>88777</t>
  </si>
  <si>
    <t>18002878</t>
  </si>
  <si>
    <t>17H-0023390</t>
  </si>
  <si>
    <t>0023390</t>
  </si>
  <si>
    <t>88778</t>
  </si>
  <si>
    <t>17H-0023391</t>
  </si>
  <si>
    <t>0023391</t>
  </si>
  <si>
    <t>88779</t>
  </si>
  <si>
    <t>17H-0023392</t>
  </si>
  <si>
    <t>0023392</t>
  </si>
  <si>
    <t>88780</t>
  </si>
  <si>
    <t>17H-0023393</t>
  </si>
  <si>
    <t>0023393</t>
  </si>
  <si>
    <t>88781</t>
  </si>
  <si>
    <t>18004620</t>
  </si>
  <si>
    <t>17H-0023394</t>
  </si>
  <si>
    <t>0023394</t>
  </si>
  <si>
    <t>88782</t>
  </si>
  <si>
    <t>17H-0023395</t>
  </si>
  <si>
    <t>0023395</t>
  </si>
  <si>
    <t>88783</t>
  </si>
  <si>
    <t>17H-0023396</t>
  </si>
  <si>
    <t>0023396</t>
  </si>
  <si>
    <t>88784</t>
  </si>
  <si>
    <t>18002860</t>
  </si>
  <si>
    <t>Luyện</t>
  </si>
  <si>
    <t>17H-0023397</t>
  </si>
  <si>
    <t>0023397</t>
  </si>
  <si>
    <t>88785</t>
  </si>
  <si>
    <t>18003195</t>
  </si>
  <si>
    <t>17H-0023398</t>
  </si>
  <si>
    <t>0023398</t>
  </si>
  <si>
    <t>88787</t>
  </si>
  <si>
    <t>18002701</t>
  </si>
  <si>
    <t>Nguyễn Phạm Đan</t>
  </si>
  <si>
    <t>17H-0023400</t>
  </si>
  <si>
    <t>0023400</t>
  </si>
  <si>
    <t>88788</t>
  </si>
  <si>
    <t>17H-0023401</t>
  </si>
  <si>
    <t>0023401</t>
  </si>
  <si>
    <t>88789</t>
  </si>
  <si>
    <t>17H-0023403</t>
  </si>
  <si>
    <t>0023403</t>
  </si>
  <si>
    <t>88790</t>
  </si>
  <si>
    <t>17H-0023404</t>
  </si>
  <si>
    <t>0023404</t>
  </si>
  <si>
    <t>88791</t>
  </si>
  <si>
    <t>18002787</t>
  </si>
  <si>
    <t>17H-0023405</t>
  </si>
  <si>
    <t>0023405</t>
  </si>
  <si>
    <t>88792</t>
  </si>
  <si>
    <t>17H-0023406</t>
  </si>
  <si>
    <t>0023406</t>
  </si>
  <si>
    <t>88793</t>
  </si>
  <si>
    <t>18001976</t>
  </si>
  <si>
    <t>Lâm Dân</t>
  </si>
  <si>
    <t>07/04/2001</t>
  </si>
  <si>
    <t>17H-0023407</t>
  </si>
  <si>
    <t>0023407</t>
  </si>
  <si>
    <t>88796</t>
  </si>
  <si>
    <t>17H-0023408</t>
  </si>
  <si>
    <t>0023408</t>
  </si>
  <si>
    <t>88798</t>
  </si>
  <si>
    <t>18002740</t>
  </si>
  <si>
    <t>Kiều Ngọc</t>
  </si>
  <si>
    <t>17H-0023410</t>
  </si>
  <si>
    <t>0023410</t>
  </si>
  <si>
    <t>88799</t>
  </si>
  <si>
    <t>17H-0023411</t>
  </si>
  <si>
    <t>0023411</t>
  </si>
  <si>
    <t>88800</t>
  </si>
  <si>
    <t>17H-0023412</t>
  </si>
  <si>
    <t>0023412</t>
  </si>
  <si>
    <t>88801</t>
  </si>
  <si>
    <t>18002295</t>
  </si>
  <si>
    <t>17H-0023413</t>
  </si>
  <si>
    <t>0023413</t>
  </si>
  <si>
    <t>88802</t>
  </si>
  <si>
    <t>17H-0023414</t>
  </si>
  <si>
    <t>0023414</t>
  </si>
  <si>
    <t>88803</t>
  </si>
  <si>
    <t>17H-0023415</t>
  </si>
  <si>
    <t>0023415</t>
  </si>
  <si>
    <t>88804</t>
  </si>
  <si>
    <t>17H-0023416</t>
  </si>
  <si>
    <t>0023416</t>
  </si>
  <si>
    <t>88809</t>
  </si>
  <si>
    <t>18002012</t>
  </si>
  <si>
    <t>17H-0023418</t>
  </si>
  <si>
    <t>0023418</t>
  </si>
  <si>
    <t>88810</t>
  </si>
  <si>
    <t>18001736</t>
  </si>
  <si>
    <t>17H-0023419</t>
  </si>
  <si>
    <t>0023419</t>
  </si>
  <si>
    <t>88811</t>
  </si>
  <si>
    <t>17H-0023420</t>
  </si>
  <si>
    <t>0023420</t>
  </si>
  <si>
    <t>88665</t>
  </si>
  <si>
    <t>17H-0023722</t>
  </si>
  <si>
    <t>0023722</t>
  </si>
  <si>
    <t>88666</t>
  </si>
  <si>
    <t>18000060</t>
  </si>
  <si>
    <t>Nguyễn Hồ Hoàng</t>
  </si>
  <si>
    <t>17H-0023723</t>
  </si>
  <si>
    <t>0023723</t>
  </si>
  <si>
    <t>88677</t>
  </si>
  <si>
    <t>18003985</t>
  </si>
  <si>
    <t>17H-0023724</t>
  </si>
  <si>
    <t>0023724</t>
  </si>
  <si>
    <t>88686</t>
  </si>
  <si>
    <t>17H-0023725</t>
  </si>
  <si>
    <t>0023725</t>
  </si>
  <si>
    <t>88687</t>
  </si>
  <si>
    <t>18000393</t>
  </si>
  <si>
    <t>Phạm Đắc Hoài</t>
  </si>
  <si>
    <t>17H-0023726</t>
  </si>
  <si>
    <t>0023726</t>
  </si>
  <si>
    <t>88690</t>
  </si>
  <si>
    <t>17H-0023727</t>
  </si>
  <si>
    <t>0023727</t>
  </si>
  <si>
    <t>88691</t>
  </si>
  <si>
    <t>17H-0023728</t>
  </si>
  <si>
    <t>0023728</t>
  </si>
  <si>
    <t>88692</t>
  </si>
  <si>
    <t>17H-0023729</t>
  </si>
  <si>
    <t>0023729</t>
  </si>
  <si>
    <t>88694</t>
  </si>
  <si>
    <t>17H-0023730</t>
  </si>
  <si>
    <t>0023730</t>
  </si>
  <si>
    <t>88695</t>
  </si>
  <si>
    <t>17H-0023731</t>
  </si>
  <si>
    <t>0023731</t>
  </si>
  <si>
    <t>88697</t>
  </si>
  <si>
    <t>18002808</t>
  </si>
  <si>
    <t>17H-0023732</t>
  </si>
  <si>
    <t>0023732</t>
  </si>
  <si>
    <t>88698</t>
  </si>
  <si>
    <t>18002839</t>
  </si>
  <si>
    <t>17H-0023733</t>
  </si>
  <si>
    <t>0023733</t>
  </si>
  <si>
    <t>88699</t>
  </si>
  <si>
    <t>17H-0023734</t>
  </si>
  <si>
    <t>0023734</t>
  </si>
  <si>
    <t>88700</t>
  </si>
  <si>
    <t>18003470</t>
  </si>
  <si>
    <t>06/12/1993</t>
  </si>
  <si>
    <t>17H-0023735</t>
  </si>
  <si>
    <t>0023735</t>
  </si>
  <si>
    <t>88702</t>
  </si>
  <si>
    <t>17H-0023736</t>
  </si>
  <si>
    <t>0023736</t>
  </si>
  <si>
    <t>88705</t>
  </si>
  <si>
    <t>17H-0023737</t>
  </si>
  <si>
    <t>0023737</t>
  </si>
  <si>
    <t>88710</t>
  </si>
  <si>
    <t>18004884</t>
  </si>
  <si>
    <t>17H-0023738</t>
  </si>
  <si>
    <t>0023738</t>
  </si>
  <si>
    <t>88711</t>
  </si>
  <si>
    <t>17H-0023739</t>
  </si>
  <si>
    <t>0023739</t>
  </si>
  <si>
    <t>88713</t>
  </si>
  <si>
    <t>18004256</t>
  </si>
  <si>
    <t>17H-0023740</t>
  </si>
  <si>
    <t>0023740</t>
  </si>
  <si>
    <t>88715</t>
  </si>
  <si>
    <t>17H-0023741</t>
  </si>
  <si>
    <t>0023741</t>
  </si>
  <si>
    <t>88726</t>
  </si>
  <si>
    <t>18003846</t>
  </si>
  <si>
    <t>17H-0023742</t>
  </si>
  <si>
    <t>0023742</t>
  </si>
  <si>
    <t>88728</t>
  </si>
  <si>
    <t>18001874</t>
  </si>
  <si>
    <t>Nguyễn Phạm Khương</t>
  </si>
  <si>
    <t>17H-0023743</t>
  </si>
  <si>
    <t>0023743</t>
  </si>
  <si>
    <t>88729</t>
  </si>
  <si>
    <t>18003016</t>
  </si>
  <si>
    <t>17H-0023744</t>
  </si>
  <si>
    <t>0023744</t>
  </si>
  <si>
    <t>88730</t>
  </si>
  <si>
    <t>17001547</t>
  </si>
  <si>
    <t>Đinh Thiên</t>
  </si>
  <si>
    <t>17H-0023745</t>
  </si>
  <si>
    <t>0023745</t>
  </si>
  <si>
    <t>88732</t>
  </si>
  <si>
    <t>17H-0023746</t>
  </si>
  <si>
    <t>0023746</t>
  </si>
  <si>
    <t>88733</t>
  </si>
  <si>
    <t>17H-0023747</t>
  </si>
  <si>
    <t>0023747</t>
  </si>
  <si>
    <t>88737</t>
  </si>
  <si>
    <t>18002472</t>
  </si>
  <si>
    <t>Uy</t>
  </si>
  <si>
    <t>19/07/2003</t>
  </si>
  <si>
    <t>17H-0023748</t>
  </si>
  <si>
    <t>0023748</t>
  </si>
  <si>
    <t>88739</t>
  </si>
  <si>
    <t>18001953</t>
  </si>
  <si>
    <t>Nguyễn Hoài Phương</t>
  </si>
  <si>
    <t>17H-0023749</t>
  </si>
  <si>
    <t>0023749</t>
  </si>
  <si>
    <t>88743</t>
  </si>
  <si>
    <t>18000676</t>
  </si>
  <si>
    <t>17H-0023750</t>
  </si>
  <si>
    <t>0023750</t>
  </si>
  <si>
    <t>88744</t>
  </si>
  <si>
    <t>17H-0023751</t>
  </si>
  <si>
    <t>0023751</t>
  </si>
  <si>
    <t>88745</t>
  </si>
  <si>
    <t>18004823</t>
  </si>
  <si>
    <t>Đinh Nguyễn Huy</t>
  </si>
  <si>
    <t>17H-0023752</t>
  </si>
  <si>
    <t>0023752</t>
  </si>
  <si>
    <t>88752</t>
  </si>
  <si>
    <t>18004248</t>
  </si>
  <si>
    <t>17H-0023753</t>
  </si>
  <si>
    <t>0023753</t>
  </si>
  <si>
    <t>88754</t>
  </si>
  <si>
    <t>17H-0023754</t>
  </si>
  <si>
    <t>0023754</t>
  </si>
  <si>
    <t>88772</t>
  </si>
  <si>
    <t>17H-0023755</t>
  </si>
  <si>
    <t>0023755</t>
  </si>
  <si>
    <t>88773</t>
  </si>
  <si>
    <t>17H-0023756</t>
  </si>
  <si>
    <t>0023756</t>
  </si>
  <si>
    <t>0023369</t>
  </si>
  <si>
    <t>0023399</t>
  </si>
  <si>
    <t>0023402</t>
  </si>
  <si>
    <t>0023409</t>
  </si>
  <si>
    <t>0023417</t>
  </si>
  <si>
    <t>Sáu trăm lẻ bốn triệu, tám trăm tám mươi mốt ngàn đồng.</t>
  </si>
  <si>
    <t>TP. HCM, ngày 03 tháng 04 năm 2019</t>
  </si>
  <si>
    <t>(Ngày 04 /04 //2019)</t>
  </si>
  <si>
    <t>88815</t>
  </si>
  <si>
    <t>04/04/2019</t>
  </si>
  <si>
    <t>17H-0023421</t>
  </si>
  <si>
    <t>0023421</t>
  </si>
  <si>
    <t>88819</t>
  </si>
  <si>
    <t>17H-0023422</t>
  </si>
  <si>
    <t>0023422</t>
  </si>
  <si>
    <t>88820</t>
  </si>
  <si>
    <t>17H-0023423</t>
  </si>
  <si>
    <t>0023423</t>
  </si>
  <si>
    <t>88821</t>
  </si>
  <si>
    <t>17H-0023424</t>
  </si>
  <si>
    <t>0023424</t>
  </si>
  <si>
    <t>88822</t>
  </si>
  <si>
    <t>18004448</t>
  </si>
  <si>
    <t>Trần Nguyễn Diễm</t>
  </si>
  <si>
    <t>17H-0023425</t>
  </si>
  <si>
    <t>0023425</t>
  </si>
  <si>
    <t>88823</t>
  </si>
  <si>
    <t>18004253</t>
  </si>
  <si>
    <t>Huỳnh Thị Bích</t>
  </si>
  <si>
    <t>17H-0023426</t>
  </si>
  <si>
    <t>0023426</t>
  </si>
  <si>
    <t>88825</t>
  </si>
  <si>
    <t>17H-0023427</t>
  </si>
  <si>
    <t>0023427</t>
  </si>
  <si>
    <t>88826</t>
  </si>
  <si>
    <t>18003625</t>
  </si>
  <si>
    <t>17H-0023428</t>
  </si>
  <si>
    <t>0023428</t>
  </si>
  <si>
    <t>88827</t>
  </si>
  <si>
    <t>17H-0023429</t>
  </si>
  <si>
    <t>0023429</t>
  </si>
  <si>
    <t>88829</t>
  </si>
  <si>
    <t>17H-0023430</t>
  </si>
  <si>
    <t>0023430</t>
  </si>
  <si>
    <t>88830</t>
  </si>
  <si>
    <t>17H-0023431</t>
  </si>
  <si>
    <t>0023431</t>
  </si>
  <si>
    <t>88831</t>
  </si>
  <si>
    <t>17H-0023432</t>
  </si>
  <si>
    <t>0023432</t>
  </si>
  <si>
    <t>88832</t>
  </si>
  <si>
    <t>17H-0023433</t>
  </si>
  <si>
    <t>0023433</t>
  </si>
  <si>
    <t>88837</t>
  </si>
  <si>
    <t>17H-0023434</t>
  </si>
  <si>
    <t>0023434</t>
  </si>
  <si>
    <t>88840</t>
  </si>
  <si>
    <t>17H-0023435</t>
  </si>
  <si>
    <t>0023435</t>
  </si>
  <si>
    <t>88842</t>
  </si>
  <si>
    <t>18003031</t>
  </si>
  <si>
    <t>Ngô Phạm Tấn</t>
  </si>
  <si>
    <t>17H-0023436</t>
  </si>
  <si>
    <t>0023436</t>
  </si>
  <si>
    <t>88845</t>
  </si>
  <si>
    <t>18004331</t>
  </si>
  <si>
    <t>17H-0023437</t>
  </si>
  <si>
    <t>0023437</t>
  </si>
  <si>
    <t>88848</t>
  </si>
  <si>
    <t>17H-0023438</t>
  </si>
  <si>
    <t>0023438</t>
  </si>
  <si>
    <t>88849</t>
  </si>
  <si>
    <t>17H-0023439</t>
  </si>
  <si>
    <t>0023439</t>
  </si>
  <si>
    <t>88851</t>
  </si>
  <si>
    <t>17H-0023440</t>
  </si>
  <si>
    <t>0023440</t>
  </si>
  <si>
    <t>88856</t>
  </si>
  <si>
    <t>17H-0023442</t>
  </si>
  <si>
    <t>0023442</t>
  </si>
  <si>
    <t>88858</t>
  </si>
  <si>
    <t>17H-0023443</t>
  </si>
  <si>
    <t>0023443</t>
  </si>
  <si>
    <t>88863</t>
  </si>
  <si>
    <t>17H-0023444</t>
  </si>
  <si>
    <t>0023444</t>
  </si>
  <si>
    <t>88866</t>
  </si>
  <si>
    <t>17H-0023445</t>
  </si>
  <si>
    <t>0023445</t>
  </si>
  <si>
    <t>88869</t>
  </si>
  <si>
    <t>17H-0023446</t>
  </si>
  <si>
    <t>0023446</t>
  </si>
  <si>
    <t>88871</t>
  </si>
  <si>
    <t>18002985</t>
  </si>
  <si>
    <t>Vô</t>
  </si>
  <si>
    <t>17H-0023447</t>
  </si>
  <si>
    <t>0023447</t>
  </si>
  <si>
    <t>88872</t>
  </si>
  <si>
    <t>18001657</t>
  </si>
  <si>
    <t>17H-0023448</t>
  </si>
  <si>
    <t>0023448</t>
  </si>
  <si>
    <t>88875</t>
  </si>
  <si>
    <t>18001428</t>
  </si>
  <si>
    <t>Lê Đạt</t>
  </si>
  <si>
    <t>17H-0023449</t>
  </si>
  <si>
    <t>0023449</t>
  </si>
  <si>
    <t>88877</t>
  </si>
  <si>
    <t>17H-0023450</t>
  </si>
  <si>
    <t>0023450</t>
  </si>
  <si>
    <t>88898</t>
  </si>
  <si>
    <t>17H-0023451</t>
  </si>
  <si>
    <t>0023451</t>
  </si>
  <si>
    <t>88899</t>
  </si>
  <si>
    <t>18004660</t>
  </si>
  <si>
    <t>17H-0023452</t>
  </si>
  <si>
    <t>0023452</t>
  </si>
  <si>
    <t>88900</t>
  </si>
  <si>
    <t>17H-0023453</t>
  </si>
  <si>
    <t>0023453</t>
  </si>
  <si>
    <t>88812</t>
  </si>
  <si>
    <t>17H-0023757</t>
  </si>
  <si>
    <t>0023757</t>
  </si>
  <si>
    <t>88813</t>
  </si>
  <si>
    <t>18002292</t>
  </si>
  <si>
    <t>Đinh Khánh</t>
  </si>
  <si>
    <t>17H-0023758</t>
  </si>
  <si>
    <t>0023758</t>
  </si>
  <si>
    <t>88814</t>
  </si>
  <si>
    <t>18004689</t>
  </si>
  <si>
    <t>17H-0023759</t>
  </si>
  <si>
    <t>0023759</t>
  </si>
  <si>
    <t>88816</t>
  </si>
  <si>
    <t>17H-0023760</t>
  </si>
  <si>
    <t>0023760</t>
  </si>
  <si>
    <t>88817</t>
  </si>
  <si>
    <t>17H-0023761</t>
  </si>
  <si>
    <t>0023761</t>
  </si>
  <si>
    <t>88818</t>
  </si>
  <si>
    <t>17H-0023762</t>
  </si>
  <si>
    <t>0023762</t>
  </si>
  <si>
    <t>88824</t>
  </si>
  <si>
    <t>17H-0023763</t>
  </si>
  <si>
    <t>0023763</t>
  </si>
  <si>
    <t>88828</t>
  </si>
  <si>
    <t>17H-0023764</t>
  </si>
  <si>
    <t>0023764</t>
  </si>
  <si>
    <t>88835</t>
  </si>
  <si>
    <t>17H-0023765</t>
  </si>
  <si>
    <t>0023765</t>
  </si>
  <si>
    <t>88836</t>
  </si>
  <si>
    <t>17H-0023766</t>
  </si>
  <si>
    <t>0023766</t>
  </si>
  <si>
    <t>88838</t>
  </si>
  <si>
    <t>17H-0023767</t>
  </si>
  <si>
    <t>0023767</t>
  </si>
  <si>
    <t>88839</t>
  </si>
  <si>
    <t>17H-0023768</t>
  </si>
  <si>
    <t>0023768</t>
  </si>
  <si>
    <t>88841</t>
  </si>
  <si>
    <t>16003227</t>
  </si>
  <si>
    <t>Biện Thanh</t>
  </si>
  <si>
    <t>17H-0023769</t>
  </si>
  <si>
    <t>0023769</t>
  </si>
  <si>
    <t>88843</t>
  </si>
  <si>
    <t>17H-0023770</t>
  </si>
  <si>
    <t>0023770</t>
  </si>
  <si>
    <t>88846</t>
  </si>
  <si>
    <t>17H-0023771</t>
  </si>
  <si>
    <t>0023771</t>
  </si>
  <si>
    <t>88847</t>
  </si>
  <si>
    <t>17H-0023772</t>
  </si>
  <si>
    <t>0023772</t>
  </si>
  <si>
    <t>88852</t>
  </si>
  <si>
    <t>18003253</t>
  </si>
  <si>
    <t>Lại Hưng</t>
  </si>
  <si>
    <t>17H-0023773</t>
  </si>
  <si>
    <t>0023773</t>
  </si>
  <si>
    <t>88855</t>
  </si>
  <si>
    <t>17H-0023774</t>
  </si>
  <si>
    <t>0023774</t>
  </si>
  <si>
    <t>88857</t>
  </si>
  <si>
    <t>18001383</t>
  </si>
  <si>
    <t>Phạm Thư</t>
  </si>
  <si>
    <t>17H-0023775</t>
  </si>
  <si>
    <t>0023775</t>
  </si>
  <si>
    <t>88859</t>
  </si>
  <si>
    <t>17H-0023776</t>
  </si>
  <si>
    <t>0023776</t>
  </si>
  <si>
    <t>88860</t>
  </si>
  <si>
    <t>17H-0023777</t>
  </si>
  <si>
    <t>0023777</t>
  </si>
  <si>
    <t>88861</t>
  </si>
  <si>
    <t>17H-0023778</t>
  </si>
  <si>
    <t>0023778</t>
  </si>
  <si>
    <t>88864</t>
  </si>
  <si>
    <t>17H-0023779</t>
  </si>
  <si>
    <t>0023779</t>
  </si>
  <si>
    <t>88865</t>
  </si>
  <si>
    <t>17H-0023780</t>
  </si>
  <si>
    <t>0023780</t>
  </si>
  <si>
    <t>88867</t>
  </si>
  <si>
    <t>17H-0023781</t>
  </si>
  <si>
    <t>0023781</t>
  </si>
  <si>
    <t>88868</t>
  </si>
  <si>
    <t>18001725</t>
  </si>
  <si>
    <t>Lê Quỳnh</t>
  </si>
  <si>
    <t>17H-0023782</t>
  </si>
  <si>
    <t>0023782</t>
  </si>
  <si>
    <t>88870</t>
  </si>
  <si>
    <t>17H-0023783</t>
  </si>
  <si>
    <t>0023783</t>
  </si>
  <si>
    <t>88873</t>
  </si>
  <si>
    <t>18003084</t>
  </si>
  <si>
    <t>17H-0023784</t>
  </si>
  <si>
    <t>0023784</t>
  </si>
  <si>
    <t>88874</t>
  </si>
  <si>
    <t>18003086</t>
  </si>
  <si>
    <t>Huỳnh Duy</t>
  </si>
  <si>
    <t>17H-0023785</t>
  </si>
  <si>
    <t>0023785</t>
  </si>
  <si>
    <t>88876</t>
  </si>
  <si>
    <t>18002798</t>
  </si>
  <si>
    <t>Trần Phước</t>
  </si>
  <si>
    <t>17H-0023786</t>
  </si>
  <si>
    <t>0023786</t>
  </si>
  <si>
    <t>88878</t>
  </si>
  <si>
    <t>17H-0023787</t>
  </si>
  <si>
    <t>0023787</t>
  </si>
  <si>
    <t>88879</t>
  </si>
  <si>
    <t>18000047</t>
  </si>
  <si>
    <t>17H-0023788</t>
  </si>
  <si>
    <t>0023788</t>
  </si>
  <si>
    <t>88880</t>
  </si>
  <si>
    <t>18003270</t>
  </si>
  <si>
    <t>17H-0023789</t>
  </si>
  <si>
    <t>0023789</t>
  </si>
  <si>
    <t>88882</t>
  </si>
  <si>
    <t>18003032</t>
  </si>
  <si>
    <t>Nguyễn Hàn</t>
  </si>
  <si>
    <t>17H-0023790</t>
  </si>
  <si>
    <t>0023790</t>
  </si>
  <si>
    <t>88883</t>
  </si>
  <si>
    <t>17H-0023791</t>
  </si>
  <si>
    <t>0023791</t>
  </si>
  <si>
    <t>88884</t>
  </si>
  <si>
    <t>18003234</t>
  </si>
  <si>
    <t>17H-0023792</t>
  </si>
  <si>
    <t>0023792</t>
  </si>
  <si>
    <t>88885</t>
  </si>
  <si>
    <t>18003230</t>
  </si>
  <si>
    <t>17H-0023793</t>
  </si>
  <si>
    <t>0023793</t>
  </si>
  <si>
    <t>88886</t>
  </si>
  <si>
    <t>18002607</t>
  </si>
  <si>
    <t>17H-0023794</t>
  </si>
  <si>
    <t>0023794</t>
  </si>
  <si>
    <t>88887</t>
  </si>
  <si>
    <t>17H-0023795</t>
  </si>
  <si>
    <t>0023795</t>
  </si>
  <si>
    <t>88889</t>
  </si>
  <si>
    <t>18002658</t>
  </si>
  <si>
    <t>17H-0023796</t>
  </si>
  <si>
    <t>0023796</t>
  </si>
  <si>
    <t>88890</t>
  </si>
  <si>
    <t>18002753</t>
  </si>
  <si>
    <t>17H-0023797</t>
  </si>
  <si>
    <t>0023797</t>
  </si>
  <si>
    <t>88891</t>
  </si>
  <si>
    <t>17H-0023798</t>
  </si>
  <si>
    <t>0023798</t>
  </si>
  <si>
    <t>88892</t>
  </si>
  <si>
    <t>17H-0023799</t>
  </si>
  <si>
    <t>0023799</t>
  </si>
  <si>
    <t>88893</t>
  </si>
  <si>
    <t>17H-0023800</t>
  </si>
  <si>
    <t>0023800</t>
  </si>
  <si>
    <t>88894</t>
  </si>
  <si>
    <t>17H-0023801</t>
  </si>
  <si>
    <t>0023801</t>
  </si>
  <si>
    <t>88895</t>
  </si>
  <si>
    <t>17H-0023802</t>
  </si>
  <si>
    <t>0023802</t>
  </si>
  <si>
    <t>88896</t>
  </si>
  <si>
    <t>17H-0023803</t>
  </si>
  <si>
    <t>0023803</t>
  </si>
  <si>
    <t>88897</t>
  </si>
  <si>
    <t>17H-0023804</t>
  </si>
  <si>
    <t>0023804</t>
  </si>
  <si>
    <t>88901</t>
  </si>
  <si>
    <t>17H-0023805</t>
  </si>
  <si>
    <t>0023805</t>
  </si>
  <si>
    <t>88902</t>
  </si>
  <si>
    <t>17H-0023806</t>
  </si>
  <si>
    <t>0023806</t>
  </si>
  <si>
    <t>88903</t>
  </si>
  <si>
    <t>17H-0023807</t>
  </si>
  <si>
    <t>0023807</t>
  </si>
  <si>
    <t>88904</t>
  </si>
  <si>
    <t>18003530</t>
  </si>
  <si>
    <t>17H-0023808</t>
  </si>
  <si>
    <t>0023808</t>
  </si>
  <si>
    <t>88905</t>
  </si>
  <si>
    <t>18001391</t>
  </si>
  <si>
    <t>17H-0023809</t>
  </si>
  <si>
    <t>0023809</t>
  </si>
  <si>
    <t>88906</t>
  </si>
  <si>
    <t>17H-0023810</t>
  </si>
  <si>
    <t>0023810</t>
  </si>
  <si>
    <t>88907</t>
  </si>
  <si>
    <t>17H-0023811</t>
  </si>
  <si>
    <t>0023811</t>
  </si>
  <si>
    <t>88908</t>
  </si>
  <si>
    <t>17H-0023812</t>
  </si>
  <si>
    <t>0023812</t>
  </si>
  <si>
    <t>88909</t>
  </si>
  <si>
    <t>17H-0023813</t>
  </si>
  <si>
    <t>0023813</t>
  </si>
  <si>
    <t>88911</t>
  </si>
  <si>
    <t>17001604</t>
  </si>
  <si>
    <t>17H-0023814</t>
  </si>
  <si>
    <t>0023814</t>
  </si>
  <si>
    <t>88913</t>
  </si>
  <si>
    <t>18003641</t>
  </si>
  <si>
    <t>17H-0023815</t>
  </si>
  <si>
    <t>0023815</t>
  </si>
  <si>
    <t>0023441</t>
  </si>
  <si>
    <t>Bốn trăm hai mươi sáu triệu, bốn trăm ba mươi mốt ngàn đồng.</t>
  </si>
  <si>
    <t>TP. HCM, ngày 04 tháng 04 năm 2019</t>
  </si>
  <si>
    <t>88945</t>
  </si>
  <si>
    <t>18003678</t>
  </si>
  <si>
    <t>05/04/2019</t>
  </si>
  <si>
    <t>17H-0023454</t>
  </si>
  <si>
    <t>0023454</t>
  </si>
  <si>
    <t>88947</t>
  </si>
  <si>
    <t>18001470</t>
  </si>
  <si>
    <t>Trần Lê Tấn</t>
  </si>
  <si>
    <t>17H-0023455</t>
  </si>
  <si>
    <t>0023455</t>
  </si>
  <si>
    <t>88948</t>
  </si>
  <si>
    <t>18001694</t>
  </si>
  <si>
    <t>17H-0023456</t>
  </si>
  <si>
    <t>0023456</t>
  </si>
  <si>
    <t>88950</t>
  </si>
  <si>
    <t>18003055</t>
  </si>
  <si>
    <t>31/07/2000</t>
  </si>
  <si>
    <t>17H-0023457</t>
  </si>
  <si>
    <t>0023457</t>
  </si>
  <si>
    <t>88959</t>
  </si>
  <si>
    <t>18002479</t>
  </si>
  <si>
    <t>17H-0023458</t>
  </si>
  <si>
    <t>0023458</t>
  </si>
  <si>
    <t>88966</t>
  </si>
  <si>
    <t>17H-0023459</t>
  </si>
  <si>
    <t>0023459</t>
  </si>
  <si>
    <t>88967</t>
  </si>
  <si>
    <t>18003062</t>
  </si>
  <si>
    <t>17H-0023460</t>
  </si>
  <si>
    <t>0023460</t>
  </si>
  <si>
    <t>88983</t>
  </si>
  <si>
    <t>17H-0023461</t>
  </si>
  <si>
    <t>0023461</t>
  </si>
  <si>
    <t>88990</t>
  </si>
  <si>
    <t>17H-0023462</t>
  </si>
  <si>
    <t>0023462</t>
  </si>
  <si>
    <t>88914</t>
  </si>
  <si>
    <t>18004475</t>
  </si>
  <si>
    <t>17H-0023816</t>
  </si>
  <si>
    <t>0023816</t>
  </si>
  <si>
    <t>88915</t>
  </si>
  <si>
    <t>18004189</t>
  </si>
  <si>
    <t>17H-0023817</t>
  </si>
  <si>
    <t>0023817</t>
  </si>
  <si>
    <t>88916</t>
  </si>
  <si>
    <t>17H-0023818</t>
  </si>
  <si>
    <t>0023818</t>
  </si>
  <si>
    <t>88917</t>
  </si>
  <si>
    <t>18003033</t>
  </si>
  <si>
    <t>17H-0023819</t>
  </si>
  <si>
    <t>0023819</t>
  </si>
  <si>
    <t>88918</t>
  </si>
  <si>
    <t>18001468</t>
  </si>
  <si>
    <t>17H-0023820</t>
  </si>
  <si>
    <t>0023820</t>
  </si>
  <si>
    <t>88919</t>
  </si>
  <si>
    <t>18001441</t>
  </si>
  <si>
    <t>Nguyễn Hà Trung</t>
  </si>
  <si>
    <t>17H-0023821</t>
  </si>
  <si>
    <t>0023821</t>
  </si>
  <si>
    <t>88920</t>
  </si>
  <si>
    <t>17H-0023822</t>
  </si>
  <si>
    <t>0023822</t>
  </si>
  <si>
    <t>88921</t>
  </si>
  <si>
    <t>17H-0023823</t>
  </si>
  <si>
    <t>0023823</t>
  </si>
  <si>
    <t>88922</t>
  </si>
  <si>
    <t>17H-0023824</t>
  </si>
  <si>
    <t>0023824</t>
  </si>
  <si>
    <t>88923</t>
  </si>
  <si>
    <t>18001280</t>
  </si>
  <si>
    <t>17H-0023825</t>
  </si>
  <si>
    <t>0023825</t>
  </si>
  <si>
    <t>88924</t>
  </si>
  <si>
    <t>17H-0023826</t>
  </si>
  <si>
    <t>0023826</t>
  </si>
  <si>
    <t>88925</t>
  </si>
  <si>
    <t>17H-0023827</t>
  </si>
  <si>
    <t>0023827</t>
  </si>
  <si>
    <t>88926</t>
  </si>
  <si>
    <t>17H-0023828</t>
  </si>
  <si>
    <t>0023828</t>
  </si>
  <si>
    <t>88927</t>
  </si>
  <si>
    <t>17H-0023829</t>
  </si>
  <si>
    <t>0023829</t>
  </si>
  <si>
    <t>88928</t>
  </si>
  <si>
    <t>17H-0023830</t>
  </si>
  <si>
    <t>0023830</t>
  </si>
  <si>
    <t>88929</t>
  </si>
  <si>
    <t>18002786</t>
  </si>
  <si>
    <t>17H-0023831</t>
  </si>
  <si>
    <t>0023831</t>
  </si>
  <si>
    <t>88930</t>
  </si>
  <si>
    <t>17H-0023832</t>
  </si>
  <si>
    <t>0023832</t>
  </si>
  <si>
    <t>88932</t>
  </si>
  <si>
    <t>17001309</t>
  </si>
  <si>
    <t>17H-0023833</t>
  </si>
  <si>
    <t>0023833</t>
  </si>
  <si>
    <t>88933</t>
  </si>
  <si>
    <t>17H-0023834</t>
  </si>
  <si>
    <t>0023834</t>
  </si>
  <si>
    <t>88934</t>
  </si>
  <si>
    <t>18000284</t>
  </si>
  <si>
    <t>Nguyễn Tấn Hoàng</t>
  </si>
  <si>
    <t>08/05/2003</t>
  </si>
  <si>
    <t>17H-0023835</t>
  </si>
  <si>
    <t>0023835</t>
  </si>
  <si>
    <t>88937</t>
  </si>
  <si>
    <t>18003013</t>
  </si>
  <si>
    <t>17H-0023836</t>
  </si>
  <si>
    <t>0023836</t>
  </si>
  <si>
    <t>88938</t>
  </si>
  <si>
    <t>17H-0023837</t>
  </si>
  <si>
    <t>0023837</t>
  </si>
  <si>
    <t>88939</t>
  </si>
  <si>
    <t>18002300</t>
  </si>
  <si>
    <t>17H-0023838</t>
  </si>
  <si>
    <t>0023838</t>
  </si>
  <si>
    <t>88940</t>
  </si>
  <si>
    <t>18004300</t>
  </si>
  <si>
    <t>17H-0023839</t>
  </si>
  <si>
    <t>0023839</t>
  </si>
  <si>
    <t>88941</t>
  </si>
  <si>
    <t>17H-0023840</t>
  </si>
  <si>
    <t>0023840</t>
  </si>
  <si>
    <t>88942</t>
  </si>
  <si>
    <t>17H-0023841</t>
  </si>
  <si>
    <t>0023841</t>
  </si>
  <si>
    <t>88943</t>
  </si>
  <si>
    <t>18003347</t>
  </si>
  <si>
    <t>17H-0023842</t>
  </si>
  <si>
    <t>0023842</t>
  </si>
  <si>
    <t>88944</t>
  </si>
  <si>
    <t>17H-0023843</t>
  </si>
  <si>
    <t>0023843</t>
  </si>
  <si>
    <t>88946</t>
  </si>
  <si>
    <t>17H-0023844</t>
  </si>
  <si>
    <t>0023844</t>
  </si>
  <si>
    <t>89001</t>
  </si>
  <si>
    <t>17H-0023845</t>
  </si>
  <si>
    <t>0023845</t>
  </si>
  <si>
    <t>89002</t>
  </si>
  <si>
    <t>17H-0023846</t>
  </si>
  <si>
    <t>0023846</t>
  </si>
  <si>
    <t>89003</t>
  </si>
  <si>
    <t>18004251</t>
  </si>
  <si>
    <t>17H-0023847</t>
  </si>
  <si>
    <t>0023847</t>
  </si>
  <si>
    <t>95975</t>
  </si>
  <si>
    <t>17H-0023848</t>
  </si>
  <si>
    <t>0023848</t>
  </si>
  <si>
    <t>95978</t>
  </si>
  <si>
    <t>18002911</t>
  </si>
  <si>
    <t>17H-0023849</t>
  </si>
  <si>
    <t>0023849</t>
  </si>
  <si>
    <t>95979</t>
  </si>
  <si>
    <t>18002996</t>
  </si>
  <si>
    <t>17H-0023850</t>
  </si>
  <si>
    <t>0023850</t>
  </si>
  <si>
    <t>95981</t>
  </si>
  <si>
    <t>17H-0023851</t>
  </si>
  <si>
    <t>0023851</t>
  </si>
  <si>
    <t>95990</t>
  </si>
  <si>
    <t>16003638</t>
  </si>
  <si>
    <t>17H-0023852</t>
  </si>
  <si>
    <t>0023852</t>
  </si>
  <si>
    <t>95992</t>
  </si>
  <si>
    <t>17H-0023853</t>
  </si>
  <si>
    <t>0023853</t>
  </si>
  <si>
    <t>95995</t>
  </si>
  <si>
    <t>17H-0023854</t>
  </si>
  <si>
    <t>0023854</t>
  </si>
  <si>
    <t>95996</t>
  </si>
  <si>
    <t>17H-0023855</t>
  </si>
  <si>
    <t>0023855</t>
  </si>
  <si>
    <t>96034</t>
  </si>
  <si>
    <t>17H-0023856</t>
  </si>
  <si>
    <t>0023856</t>
  </si>
  <si>
    <t>96038</t>
  </si>
  <si>
    <t>16002721</t>
  </si>
  <si>
    <t>Nguyễn Lê Duy</t>
  </si>
  <si>
    <t>17H-0023857</t>
  </si>
  <si>
    <t>0023857</t>
  </si>
  <si>
    <t>96040</t>
  </si>
  <si>
    <t>17H-0023858</t>
  </si>
  <si>
    <t>0023858</t>
  </si>
  <si>
    <t>96041</t>
  </si>
  <si>
    <t>17H-0023859</t>
  </si>
  <si>
    <t>0023859</t>
  </si>
  <si>
    <t>96043</t>
  </si>
  <si>
    <t>18003614</t>
  </si>
  <si>
    <t>Đặng Đình Minh</t>
  </si>
  <si>
    <t>17H-0023860</t>
  </si>
  <si>
    <t>0023860</t>
  </si>
  <si>
    <t>96045</t>
  </si>
  <si>
    <t>17H-0023861</t>
  </si>
  <si>
    <t>0023861</t>
  </si>
  <si>
    <t>96046</t>
  </si>
  <si>
    <t>17H-0023862</t>
  </si>
  <si>
    <t>0023862</t>
  </si>
  <si>
    <t>96047</t>
  </si>
  <si>
    <t>17H-0023863</t>
  </si>
  <si>
    <t>0023863</t>
  </si>
  <si>
    <t>96048</t>
  </si>
  <si>
    <t>17H-0023864</t>
  </si>
  <si>
    <t>0023864</t>
  </si>
  <si>
    <t>96049</t>
  </si>
  <si>
    <t>06/04/2019</t>
  </si>
  <si>
    <t>17H-0023865</t>
  </si>
  <si>
    <t>0023865</t>
  </si>
  <si>
    <t>96050</t>
  </si>
  <si>
    <t>17H-0023866</t>
  </si>
  <si>
    <t>0023866</t>
  </si>
  <si>
    <t>96051</t>
  </si>
  <si>
    <t>18004172</t>
  </si>
  <si>
    <t>Nguyễn Vĩ</t>
  </si>
  <si>
    <t>17H-0023867</t>
  </si>
  <si>
    <t>0023867</t>
  </si>
  <si>
    <t>96052</t>
  </si>
  <si>
    <t>18003401</t>
  </si>
  <si>
    <t>24/01/1999</t>
  </si>
  <si>
    <t>17H-0023868</t>
  </si>
  <si>
    <t>0023868</t>
  </si>
  <si>
    <t>96054</t>
  </si>
  <si>
    <t>17H-0023869</t>
  </si>
  <si>
    <t>0023869</t>
  </si>
  <si>
    <t>96055</t>
  </si>
  <si>
    <t>17H-0023870</t>
  </si>
  <si>
    <t>0023870</t>
  </si>
  <si>
    <t>96056</t>
  </si>
  <si>
    <t>17H-0023871</t>
  </si>
  <si>
    <t>0023871</t>
  </si>
  <si>
    <t>96057</t>
  </si>
  <si>
    <t>17H-0023872</t>
  </si>
  <si>
    <t>0023872</t>
  </si>
  <si>
    <t>96058</t>
  </si>
  <si>
    <t>17H-0023873</t>
  </si>
  <si>
    <t>0023873</t>
  </si>
  <si>
    <t>96059</t>
  </si>
  <si>
    <t>17H-0023874</t>
  </si>
  <si>
    <t>0023874</t>
  </si>
  <si>
    <t>96060</t>
  </si>
  <si>
    <t>17H-0023875</t>
  </si>
  <si>
    <t>0023875</t>
  </si>
  <si>
    <t>96061</t>
  </si>
  <si>
    <t>18001933</t>
  </si>
  <si>
    <t>Nhận</t>
  </si>
  <si>
    <t>17H-0023876</t>
  </si>
  <si>
    <t>0023876</t>
  </si>
  <si>
    <t>96062</t>
  </si>
  <si>
    <t>17H-0023877</t>
  </si>
  <si>
    <t>0023877</t>
  </si>
  <si>
    <t>96063</t>
  </si>
  <si>
    <t>17H-0023878</t>
  </si>
  <si>
    <t>0023878</t>
  </si>
  <si>
    <t>96064</t>
  </si>
  <si>
    <t>17H-0023879</t>
  </si>
  <si>
    <t>0023879</t>
  </si>
  <si>
    <t>96065</t>
  </si>
  <si>
    <t>17H-0023880</t>
  </si>
  <si>
    <t>0023880</t>
  </si>
  <si>
    <t>96066</t>
  </si>
  <si>
    <t>18001323</t>
  </si>
  <si>
    <t>17H-0023881</t>
  </si>
  <si>
    <t>0023881</t>
  </si>
  <si>
    <t>96067</t>
  </si>
  <si>
    <t>18004811</t>
  </si>
  <si>
    <t>28/07/1995</t>
  </si>
  <si>
    <t>17H-0023882</t>
  </si>
  <si>
    <t>0023882</t>
  </si>
  <si>
    <t>96068</t>
  </si>
  <si>
    <t>18000347</t>
  </si>
  <si>
    <t>Nguyễn Nhật Hưng</t>
  </si>
  <si>
    <t>17H-0023883</t>
  </si>
  <si>
    <t>0023883</t>
  </si>
  <si>
    <t>96070</t>
  </si>
  <si>
    <t>17H-0023884</t>
  </si>
  <si>
    <t>0023884</t>
  </si>
  <si>
    <t>96072</t>
  </si>
  <si>
    <t>17H-0023885</t>
  </si>
  <si>
    <t>0023885</t>
  </si>
  <si>
    <t>96076</t>
  </si>
  <si>
    <t>18003467</t>
  </si>
  <si>
    <t>Mai Lê Huỳnh</t>
  </si>
  <si>
    <t>17H-0023887</t>
  </si>
  <si>
    <t>0023887</t>
  </si>
  <si>
    <t>96077</t>
  </si>
  <si>
    <t>18001970</t>
  </si>
  <si>
    <t>17H-0023888</t>
  </si>
  <si>
    <t>0023888</t>
  </si>
  <si>
    <t>96079</t>
  </si>
  <si>
    <t>17H-0023889</t>
  </si>
  <si>
    <t>0023889</t>
  </si>
  <si>
    <t>96080</t>
  </si>
  <si>
    <t>18003080</t>
  </si>
  <si>
    <t>17H-0023890</t>
  </si>
  <si>
    <t>0023890</t>
  </si>
  <si>
    <t>96081</t>
  </si>
  <si>
    <t>16003195</t>
  </si>
  <si>
    <t>17H-0023891</t>
  </si>
  <si>
    <t>0023891</t>
  </si>
  <si>
    <t>96095</t>
  </si>
  <si>
    <t>17H-0023892</t>
  </si>
  <si>
    <t>0023892</t>
  </si>
  <si>
    <t>96096</t>
  </si>
  <si>
    <t>17H-0023893</t>
  </si>
  <si>
    <t>0023893</t>
  </si>
  <si>
    <t>96097</t>
  </si>
  <si>
    <t>17H-0023894</t>
  </si>
  <si>
    <t>0023894</t>
  </si>
  <si>
    <t>96098</t>
  </si>
  <si>
    <t>18002806</t>
  </si>
  <si>
    <t>17H-0023895</t>
  </si>
  <si>
    <t>0023895</t>
  </si>
  <si>
    <t>96099</t>
  </si>
  <si>
    <t>18000220</t>
  </si>
  <si>
    <t>Nguyễn Lê Thảo</t>
  </si>
  <si>
    <t>17H-0023896</t>
  </si>
  <si>
    <t>0023896</t>
  </si>
  <si>
    <t>96101</t>
  </si>
  <si>
    <t>17H-0023897</t>
  </si>
  <si>
    <t>0023897</t>
  </si>
  <si>
    <t>96102</t>
  </si>
  <si>
    <t>18002572</t>
  </si>
  <si>
    <t>17H-0023898</t>
  </si>
  <si>
    <t>0023898</t>
  </si>
  <si>
    <t>96103</t>
  </si>
  <si>
    <t>18002794</t>
  </si>
  <si>
    <t>17H-0023899</t>
  </si>
  <si>
    <t>0023899</t>
  </si>
  <si>
    <t>96104</t>
  </si>
  <si>
    <t>18002635</t>
  </si>
  <si>
    <t>17H-0023900</t>
  </si>
  <si>
    <t>0023900</t>
  </si>
  <si>
    <t>96105</t>
  </si>
  <si>
    <t>18005184</t>
  </si>
  <si>
    <t>17H-0023901</t>
  </si>
  <si>
    <t>0023901</t>
  </si>
  <si>
    <t>96106</t>
  </si>
  <si>
    <t>18002954</t>
  </si>
  <si>
    <t>Nguyễn Ngọc Khánh</t>
  </si>
  <si>
    <t>17H-0023902</t>
  </si>
  <si>
    <t>0023902</t>
  </si>
  <si>
    <t>96107</t>
  </si>
  <si>
    <t>18001799</t>
  </si>
  <si>
    <t>17H-0023903</t>
  </si>
  <si>
    <t>0023903</t>
  </si>
  <si>
    <t>96108</t>
  </si>
  <si>
    <t>17H-0023904</t>
  </si>
  <si>
    <t>0023904</t>
  </si>
  <si>
    <t>96109</t>
  </si>
  <si>
    <t>17H-0023905</t>
  </si>
  <si>
    <t>0023905</t>
  </si>
  <si>
    <t>96110</t>
  </si>
  <si>
    <t>17H-0023906</t>
  </si>
  <si>
    <t>0023906</t>
  </si>
  <si>
    <t>96111</t>
  </si>
  <si>
    <t>17H-0023907</t>
  </si>
  <si>
    <t>0023907</t>
  </si>
  <si>
    <t>96112</t>
  </si>
  <si>
    <t>17H-0023908</t>
  </si>
  <si>
    <t>0023908</t>
  </si>
  <si>
    <t>96113</t>
  </si>
  <si>
    <t>18003738</t>
  </si>
  <si>
    <t>17H-0023909</t>
  </si>
  <si>
    <t>0023909</t>
  </si>
  <si>
    <t>96114</t>
  </si>
  <si>
    <t>17H-0023910</t>
  </si>
  <si>
    <t>0023910</t>
  </si>
  <si>
    <t>96115</t>
  </si>
  <si>
    <t>17H-0023911</t>
  </si>
  <si>
    <t>0023911</t>
  </si>
  <si>
    <t>96116</t>
  </si>
  <si>
    <t>17H-0023912</t>
  </si>
  <si>
    <t>0023912</t>
  </si>
  <si>
    <t>96117</t>
  </si>
  <si>
    <t>17H-0023913</t>
  </si>
  <si>
    <t>0023913</t>
  </si>
  <si>
    <t>96118</t>
  </si>
  <si>
    <t>17H-0023914</t>
  </si>
  <si>
    <t>0023914</t>
  </si>
  <si>
    <t>96120</t>
  </si>
  <si>
    <t>17H-0023915</t>
  </si>
  <si>
    <t>0023915</t>
  </si>
  <si>
    <t>96121</t>
  </si>
  <si>
    <t>18002914</t>
  </si>
  <si>
    <t>17H-0023916</t>
  </si>
  <si>
    <t>0023916</t>
  </si>
  <si>
    <t>96122</t>
  </si>
  <si>
    <t>18004305</t>
  </si>
  <si>
    <t>17H-0023917</t>
  </si>
  <si>
    <t>0023917</t>
  </si>
  <si>
    <t>89006</t>
  </si>
  <si>
    <t>18002706</t>
  </si>
  <si>
    <t>Lương Phùng</t>
  </si>
  <si>
    <t>17H-0023921</t>
  </si>
  <si>
    <t>0023921</t>
  </si>
  <si>
    <t>89007</t>
  </si>
  <si>
    <t>18001991</t>
  </si>
  <si>
    <t>17H-0023922</t>
  </si>
  <si>
    <t>0023922</t>
  </si>
  <si>
    <t>89014</t>
  </si>
  <si>
    <t>17H-0023923</t>
  </si>
  <si>
    <t>0023923</t>
  </si>
  <si>
    <t>89016</t>
  </si>
  <si>
    <t>18002678</t>
  </si>
  <si>
    <t>17H-0023924</t>
  </si>
  <si>
    <t>0023924</t>
  </si>
  <si>
    <t>95980</t>
  </si>
  <si>
    <t>18000686</t>
  </si>
  <si>
    <t>05/05/2002</t>
  </si>
  <si>
    <t>17H-0023925</t>
  </si>
  <si>
    <t>0023925</t>
  </si>
  <si>
    <t>95984</t>
  </si>
  <si>
    <t>17H-0023926</t>
  </si>
  <si>
    <t>0023926</t>
  </si>
  <si>
    <t>95985</t>
  </si>
  <si>
    <t>17H-0023927</t>
  </si>
  <si>
    <t>0023927</t>
  </si>
  <si>
    <t>95987</t>
  </si>
  <si>
    <t>18000551</t>
  </si>
  <si>
    <t>17H-0023928</t>
  </si>
  <si>
    <t>0023928</t>
  </si>
  <si>
    <t>95988</t>
  </si>
  <si>
    <t>17H-0023929</t>
  </si>
  <si>
    <t>0023929</t>
  </si>
  <si>
    <t>95989</t>
  </si>
  <si>
    <t>17H-0023930</t>
  </si>
  <si>
    <t>0023930</t>
  </si>
  <si>
    <t>95991</t>
  </si>
  <si>
    <t>18000088</t>
  </si>
  <si>
    <t>Nguyễn Trần Đình</t>
  </si>
  <si>
    <t>17H-0023931</t>
  </si>
  <si>
    <t>0023931</t>
  </si>
  <si>
    <t>95993</t>
  </si>
  <si>
    <t>17H-0023932</t>
  </si>
  <si>
    <t>0023932</t>
  </si>
  <si>
    <t>95994</t>
  </si>
  <si>
    <t>18001780</t>
  </si>
  <si>
    <t>17H-0023933</t>
  </si>
  <si>
    <t>0023933</t>
  </si>
  <si>
    <t>95997</t>
  </si>
  <si>
    <t>17H-0023934</t>
  </si>
  <si>
    <t>0023934</t>
  </si>
  <si>
    <t>95998</t>
  </si>
  <si>
    <t>17H-0023935</t>
  </si>
  <si>
    <t>0023935</t>
  </si>
  <si>
    <t>95999</t>
  </si>
  <si>
    <t>18003025</t>
  </si>
  <si>
    <t>17H-0023936</t>
  </si>
  <si>
    <t>0023936</t>
  </si>
  <si>
    <t>96000</t>
  </si>
  <si>
    <t>18000526</t>
  </si>
  <si>
    <t>Trịnh Phan Minh</t>
  </si>
  <si>
    <t>17H-0023937</t>
  </si>
  <si>
    <t>0023937</t>
  </si>
  <si>
    <t>96001</t>
  </si>
  <si>
    <t>17H-0023938</t>
  </si>
  <si>
    <t>0023938</t>
  </si>
  <si>
    <t>96002</t>
  </si>
  <si>
    <t>17H-0023939</t>
  </si>
  <si>
    <t>0023939</t>
  </si>
  <si>
    <t>96003</t>
  </si>
  <si>
    <t>17H-0023940</t>
  </si>
  <si>
    <t>0023940</t>
  </si>
  <si>
    <t>96005</t>
  </si>
  <si>
    <t>17H-0023941</t>
  </si>
  <si>
    <t>0023941</t>
  </si>
  <si>
    <t>96006</t>
  </si>
  <si>
    <t>18002355</t>
  </si>
  <si>
    <t>17H-0023942</t>
  </si>
  <si>
    <t>0023942</t>
  </si>
  <si>
    <t>96007</t>
  </si>
  <si>
    <t>17H-0023943</t>
  </si>
  <si>
    <t>0023943</t>
  </si>
  <si>
    <t>96009</t>
  </si>
  <si>
    <t>17H-0023944</t>
  </si>
  <si>
    <t>0023944</t>
  </si>
  <si>
    <t>96010</t>
  </si>
  <si>
    <t>17H-0023945</t>
  </si>
  <si>
    <t>0023945</t>
  </si>
  <si>
    <t>96011</t>
  </si>
  <si>
    <t>18002763</t>
  </si>
  <si>
    <t>Lê Thảo</t>
  </si>
  <si>
    <t>17H-0023946</t>
  </si>
  <si>
    <t>0023946</t>
  </si>
  <si>
    <t>96013</t>
  </si>
  <si>
    <t>18000048</t>
  </si>
  <si>
    <t>17H-0023947</t>
  </si>
  <si>
    <t>0023947</t>
  </si>
  <si>
    <t>96014</t>
  </si>
  <si>
    <t>18000004</t>
  </si>
  <si>
    <t>17H-0023948</t>
  </si>
  <si>
    <t>0023948</t>
  </si>
  <si>
    <t>96015</t>
  </si>
  <si>
    <t>18000101</t>
  </si>
  <si>
    <t>17H-0023949</t>
  </si>
  <si>
    <t>0023949</t>
  </si>
  <si>
    <t>96016</t>
  </si>
  <si>
    <t>17H-0023950</t>
  </si>
  <si>
    <t>0023950</t>
  </si>
  <si>
    <t>96017</t>
  </si>
  <si>
    <t>18004355</t>
  </si>
  <si>
    <t>17H-0023951</t>
  </si>
  <si>
    <t>0023951</t>
  </si>
  <si>
    <t>96018</t>
  </si>
  <si>
    <t>17H-0023952</t>
  </si>
  <si>
    <t>0023952</t>
  </si>
  <si>
    <t>96019</t>
  </si>
  <si>
    <t>17H-0023953</t>
  </si>
  <si>
    <t>0023953</t>
  </si>
  <si>
    <t>96020</t>
  </si>
  <si>
    <t>17H-0023954</t>
  </si>
  <si>
    <t>0023954</t>
  </si>
  <si>
    <t>96021</t>
  </si>
  <si>
    <t>17H-0023955</t>
  </si>
  <si>
    <t>0023955</t>
  </si>
  <si>
    <t>96022</t>
  </si>
  <si>
    <t>17H-0023956</t>
  </si>
  <si>
    <t>0023956</t>
  </si>
  <si>
    <t>96023</t>
  </si>
  <si>
    <t>17H-0023957</t>
  </si>
  <si>
    <t>0023957</t>
  </si>
  <si>
    <t>96024</t>
  </si>
  <si>
    <t>17H-0023958</t>
  </si>
  <si>
    <t>0023958</t>
  </si>
  <si>
    <t>96025</t>
  </si>
  <si>
    <t>17H-0023959</t>
  </si>
  <si>
    <t>0023959</t>
  </si>
  <si>
    <t>96026</t>
  </si>
  <si>
    <t>17H-0023960</t>
  </si>
  <si>
    <t>0023960</t>
  </si>
  <si>
    <t>96027</t>
  </si>
  <si>
    <t>17004263</t>
  </si>
  <si>
    <t>28/07/1996</t>
  </si>
  <si>
    <t>17H-0023961</t>
  </si>
  <si>
    <t>0023961</t>
  </si>
  <si>
    <t>96028</t>
  </si>
  <si>
    <t>18004169</t>
  </si>
  <si>
    <t>17H-0023962</t>
  </si>
  <si>
    <t>0023962</t>
  </si>
  <si>
    <t>96029</t>
  </si>
  <si>
    <t>17H-0023963</t>
  </si>
  <si>
    <t>0023963</t>
  </si>
  <si>
    <t>96030</t>
  </si>
  <si>
    <t>18003308</t>
  </si>
  <si>
    <t>17H-0023964</t>
  </si>
  <si>
    <t>0023964</t>
  </si>
  <si>
    <t>96031</t>
  </si>
  <si>
    <t>17H-0023965</t>
  </si>
  <si>
    <t>0023965</t>
  </si>
  <si>
    <t>96032</t>
  </si>
  <si>
    <t>17H-0023966</t>
  </si>
  <si>
    <t>0023966</t>
  </si>
  <si>
    <t>96033</t>
  </si>
  <si>
    <t>17H-0023967</t>
  </si>
  <si>
    <t>0023967</t>
  </si>
  <si>
    <t>96035</t>
  </si>
  <si>
    <t>18000593</t>
  </si>
  <si>
    <t>17H-0023968</t>
  </si>
  <si>
    <t>0023968</t>
  </si>
  <si>
    <t>96037</t>
  </si>
  <si>
    <t>17002311</t>
  </si>
  <si>
    <t>17H-0023969</t>
  </si>
  <si>
    <t>0023969</t>
  </si>
  <si>
    <t>96042</t>
  </si>
  <si>
    <t>17H-0023970</t>
  </si>
  <si>
    <t>0023970</t>
  </si>
  <si>
    <t>96044</t>
  </si>
  <si>
    <t>18002869</t>
  </si>
  <si>
    <t>17H-0023971</t>
  </si>
  <si>
    <t>0023971</t>
  </si>
  <si>
    <t>96069</t>
  </si>
  <si>
    <t>17H-0023973</t>
  </si>
  <si>
    <t>0023973</t>
  </si>
  <si>
    <t>96071</t>
  </si>
  <si>
    <t>17H-0023974</t>
  </si>
  <si>
    <t>0023974</t>
  </si>
  <si>
    <t>96073</t>
  </si>
  <si>
    <t>18003341</t>
  </si>
  <si>
    <t>Nguyễn Thái Hào</t>
  </si>
  <si>
    <t>17H-0023975</t>
  </si>
  <si>
    <t>0023975</t>
  </si>
  <si>
    <t>96075</t>
  </si>
  <si>
    <t>17H-0023976</t>
  </si>
  <si>
    <t>0023976</t>
  </si>
  <si>
    <t>96078</t>
  </si>
  <si>
    <t>17H-0023977</t>
  </si>
  <si>
    <t>0023977</t>
  </si>
  <si>
    <t>96083</t>
  </si>
  <si>
    <t>17001277</t>
  </si>
  <si>
    <t>17H-0023978</t>
  </si>
  <si>
    <t>0023978</t>
  </si>
  <si>
    <t>96084</t>
  </si>
  <si>
    <t>17H-0023979</t>
  </si>
  <si>
    <t>0023979</t>
  </si>
  <si>
    <t>96085</t>
  </si>
  <si>
    <t>17H-0023980</t>
  </si>
  <si>
    <t>0023980</t>
  </si>
  <si>
    <t>96086</t>
  </si>
  <si>
    <t>17H-0023981</t>
  </si>
  <si>
    <t>0023981</t>
  </si>
  <si>
    <t>96089</t>
  </si>
  <si>
    <t>18002813</t>
  </si>
  <si>
    <t>Dương Anh</t>
  </si>
  <si>
    <t>25/12/2001</t>
  </si>
  <si>
    <t>17H-0023982</t>
  </si>
  <si>
    <t>0023982</t>
  </si>
  <si>
    <t>96090</t>
  </si>
  <si>
    <t>17H-0023983</t>
  </si>
  <si>
    <t>0023983</t>
  </si>
  <si>
    <t>96091</t>
  </si>
  <si>
    <t>18000246</t>
  </si>
  <si>
    <t>17H-0023984</t>
  </si>
  <si>
    <t>0023984</t>
  </si>
  <si>
    <t>96092</t>
  </si>
  <si>
    <t>17H-0023985</t>
  </si>
  <si>
    <t>0023985</t>
  </si>
  <si>
    <t>96094</t>
  </si>
  <si>
    <t>17H-0023987</t>
  </si>
  <si>
    <t>0023987</t>
  </si>
  <si>
    <t>(Ngày 05,06 /04 //2019)</t>
  </si>
  <si>
    <t>0023886</t>
  </si>
  <si>
    <t>0023972</t>
  </si>
  <si>
    <t>0023986</t>
  </si>
  <si>
    <t>Bảy trăm chín mươi bảy triệu, bảy trăm tám mươi mốt ngàn đồng.</t>
  </si>
  <si>
    <t>TP. HCM, ngày 06 tháng 04 năm 2019</t>
  </si>
  <si>
    <t>(Ngày 08 /04 //2019)</t>
  </si>
  <si>
    <t>TP. HCM, ngày 08 tháng 04 năm 2019</t>
  </si>
  <si>
    <t>96123</t>
  </si>
  <si>
    <t>08/04/2019</t>
  </si>
  <si>
    <t>17H-0023919</t>
  </si>
  <si>
    <t>0023919</t>
  </si>
  <si>
    <t>96126</t>
  </si>
  <si>
    <t>17H-0023920</t>
  </si>
  <si>
    <t>0023920</t>
  </si>
  <si>
    <t>96128</t>
  </si>
  <si>
    <t>17H-0023988</t>
  </si>
  <si>
    <t>0023988</t>
  </si>
  <si>
    <t>96129</t>
  </si>
  <si>
    <t>17H-0023989</t>
  </si>
  <si>
    <t>0023989</t>
  </si>
  <si>
    <t>96130</t>
  </si>
  <si>
    <t>18001377</t>
  </si>
  <si>
    <t>17H-0023990</t>
  </si>
  <si>
    <t>0023990</t>
  </si>
  <si>
    <t>96131</t>
  </si>
  <si>
    <t>17H-0023991</t>
  </si>
  <si>
    <t>0023991</t>
  </si>
  <si>
    <t>96132</t>
  </si>
  <si>
    <t>17H-0023992</t>
  </si>
  <si>
    <t>0023992</t>
  </si>
  <si>
    <t>96133</t>
  </si>
  <si>
    <t>18004343</t>
  </si>
  <si>
    <t>Hà Bích</t>
  </si>
  <si>
    <t>17H-0023994</t>
  </si>
  <si>
    <t>0023994</t>
  </si>
  <si>
    <t>96136</t>
  </si>
  <si>
    <t>17H-0023995</t>
  </si>
  <si>
    <t>0023995</t>
  </si>
  <si>
    <t>96137</t>
  </si>
  <si>
    <t>17H-0023996</t>
  </si>
  <si>
    <t>0023996</t>
  </si>
  <si>
    <t>96140</t>
  </si>
  <si>
    <t>18000097</t>
  </si>
  <si>
    <t>Lưu Đinh Trường</t>
  </si>
  <si>
    <t>17H-0023997</t>
  </si>
  <si>
    <t>0023997</t>
  </si>
  <si>
    <t>96142</t>
  </si>
  <si>
    <t>18000683</t>
  </si>
  <si>
    <t>Hà Duy Minh</t>
  </si>
  <si>
    <t>17H-0023998</t>
  </si>
  <si>
    <t>0023998</t>
  </si>
  <si>
    <t>96145</t>
  </si>
  <si>
    <t>17H-0023999</t>
  </si>
  <si>
    <t>0023999</t>
  </si>
  <si>
    <t>96124</t>
  </si>
  <si>
    <t>17001188</t>
  </si>
  <si>
    <t>17H-0024001</t>
  </si>
  <si>
    <t>0024001</t>
  </si>
  <si>
    <t>96125</t>
  </si>
  <si>
    <t>18003387</t>
  </si>
  <si>
    <t>Lê Từ</t>
  </si>
  <si>
    <t>17H-0024002</t>
  </si>
  <si>
    <t>0024002</t>
  </si>
  <si>
    <t>96127</t>
  </si>
  <si>
    <t>18000117</t>
  </si>
  <si>
    <t>17H-0024003</t>
  </si>
  <si>
    <t>0024003</t>
  </si>
  <si>
    <t>96134</t>
  </si>
  <si>
    <t>18002932</t>
  </si>
  <si>
    <t>17H-0024004</t>
  </si>
  <si>
    <t>0024004</t>
  </si>
  <si>
    <t>96135</t>
  </si>
  <si>
    <t>17H-0024005</t>
  </si>
  <si>
    <t>0024005</t>
  </si>
  <si>
    <t>96143</t>
  </si>
  <si>
    <t>17H-0024006</t>
  </si>
  <si>
    <t>0024006</t>
  </si>
  <si>
    <t>96144</t>
  </si>
  <si>
    <t>17H-0024007</t>
  </si>
  <si>
    <t>0024007</t>
  </si>
  <si>
    <t>96146</t>
  </si>
  <si>
    <t>17H-0024008</t>
  </si>
  <si>
    <t>0024008</t>
  </si>
  <si>
    <t>96150</t>
  </si>
  <si>
    <t>17H-0024009</t>
  </si>
  <si>
    <t>0024009</t>
  </si>
  <si>
    <t>96152</t>
  </si>
  <si>
    <t>17H-0024010</t>
  </si>
  <si>
    <t>0024010</t>
  </si>
  <si>
    <t>96153</t>
  </si>
  <si>
    <t>18003316</t>
  </si>
  <si>
    <t>17H-0024011</t>
  </si>
  <si>
    <t>0024011</t>
  </si>
  <si>
    <t>96154</t>
  </si>
  <si>
    <t>18000237</t>
  </si>
  <si>
    <t>17H-0024012</t>
  </si>
  <si>
    <t>0024012</t>
  </si>
  <si>
    <t>96155</t>
  </si>
  <si>
    <t>17H-0024013</t>
  </si>
  <si>
    <t>0024013</t>
  </si>
  <si>
    <t>96157</t>
  </si>
  <si>
    <t>17H-0024014</t>
  </si>
  <si>
    <t>0024014</t>
  </si>
  <si>
    <t>96158</t>
  </si>
  <si>
    <t>17H-0024015</t>
  </si>
  <si>
    <t>0024015</t>
  </si>
  <si>
    <t>96161</t>
  </si>
  <si>
    <t>18004261</t>
  </si>
  <si>
    <t>17H-0024016</t>
  </si>
  <si>
    <t>0024016</t>
  </si>
  <si>
    <t>96162</t>
  </si>
  <si>
    <t>18004726</t>
  </si>
  <si>
    <t>17H-0024017</t>
  </si>
  <si>
    <t>0024017</t>
  </si>
  <si>
    <t>96164</t>
  </si>
  <si>
    <t>17H-0024018</t>
  </si>
  <si>
    <t>0024018</t>
  </si>
  <si>
    <t>96165</t>
  </si>
  <si>
    <t>17H-0024019</t>
  </si>
  <si>
    <t>0024019</t>
  </si>
  <si>
    <t>96167</t>
  </si>
  <si>
    <t>18001653</t>
  </si>
  <si>
    <t>17H-0024020</t>
  </si>
  <si>
    <t>0024020</t>
  </si>
  <si>
    <t>96168</t>
  </si>
  <si>
    <t>17H-0024021</t>
  </si>
  <si>
    <t>0024021</t>
  </si>
  <si>
    <t>96170</t>
  </si>
  <si>
    <t>18001610</t>
  </si>
  <si>
    <t>17H-0024022</t>
  </si>
  <si>
    <t>0024022</t>
  </si>
  <si>
    <t>96171</t>
  </si>
  <si>
    <t>17H-0024023</t>
  </si>
  <si>
    <t>0024023</t>
  </si>
  <si>
    <t>96172</t>
  </si>
  <si>
    <t>17H-0024024</t>
  </si>
  <si>
    <t>0024024</t>
  </si>
  <si>
    <t>96173</t>
  </si>
  <si>
    <t>17H-0024025</t>
  </si>
  <si>
    <t>0024025</t>
  </si>
  <si>
    <t>96174</t>
  </si>
  <si>
    <t>18003937</t>
  </si>
  <si>
    <t>Ngô Tuấn</t>
  </si>
  <si>
    <t>17H-0024026</t>
  </si>
  <si>
    <t>0024026</t>
  </si>
  <si>
    <t>96175</t>
  </si>
  <si>
    <t>17H-0024027</t>
  </si>
  <si>
    <t>0024027</t>
  </si>
  <si>
    <t>96176</t>
  </si>
  <si>
    <t>17H-0024028</t>
  </si>
  <si>
    <t>0024028</t>
  </si>
  <si>
    <t>96177</t>
  </si>
  <si>
    <t>18001900</t>
  </si>
  <si>
    <t>Nguyễn Nam</t>
  </si>
  <si>
    <t>17H-0024029</t>
  </si>
  <si>
    <t>0024029</t>
  </si>
  <si>
    <t>96178</t>
  </si>
  <si>
    <t>17H-0024030</t>
  </si>
  <si>
    <t>0024030</t>
  </si>
  <si>
    <t>96185</t>
  </si>
  <si>
    <t>17H-0024031</t>
  </si>
  <si>
    <t>0024031</t>
  </si>
  <si>
    <t>96187</t>
  </si>
  <si>
    <t>16002387</t>
  </si>
  <si>
    <t>17H-0024032</t>
  </si>
  <si>
    <t>0024032</t>
  </si>
  <si>
    <t>96245</t>
  </si>
  <si>
    <t>17H-0024033</t>
  </si>
  <si>
    <t>0024033</t>
  </si>
  <si>
    <t>96246</t>
  </si>
  <si>
    <t>17H-0024034</t>
  </si>
  <si>
    <t>0024034</t>
  </si>
  <si>
    <t>96247</t>
  </si>
  <si>
    <t>18001779</t>
  </si>
  <si>
    <t>Lâm Trường</t>
  </si>
  <si>
    <t>17H-0024035</t>
  </si>
  <si>
    <t>0024035</t>
  </si>
  <si>
    <t>96248</t>
  </si>
  <si>
    <t>17H-0024036</t>
  </si>
  <si>
    <t>0024036</t>
  </si>
  <si>
    <t>96249</t>
  </si>
  <si>
    <t>17H-0024037</t>
  </si>
  <si>
    <t>0024037</t>
  </si>
  <si>
    <t>96250</t>
  </si>
  <si>
    <t>18000038</t>
  </si>
  <si>
    <t>Đoàn Văn Nguyên</t>
  </si>
  <si>
    <t>17H-0024038</t>
  </si>
  <si>
    <t>0024038</t>
  </si>
  <si>
    <t>96147</t>
  </si>
  <si>
    <t>17H-0024373</t>
  </si>
  <si>
    <t>0024373</t>
  </si>
  <si>
    <t>96148</t>
  </si>
  <si>
    <t>18002730</t>
  </si>
  <si>
    <t>17H-0024374</t>
  </si>
  <si>
    <t>0024374</t>
  </si>
  <si>
    <t>96149</t>
  </si>
  <si>
    <t>17H-0024375</t>
  </si>
  <si>
    <t>0024375</t>
  </si>
  <si>
    <t>96151</t>
  </si>
  <si>
    <t>17H-0024376</t>
  </si>
  <si>
    <t>0024376</t>
  </si>
  <si>
    <t>96156</t>
  </si>
  <si>
    <t>17H-0024377</t>
  </si>
  <si>
    <t>0024377</t>
  </si>
  <si>
    <t>96159</t>
  </si>
  <si>
    <t>18004764</t>
  </si>
  <si>
    <t>17H-0024378</t>
  </si>
  <si>
    <t>0024378</t>
  </si>
  <si>
    <t>96166</t>
  </si>
  <si>
    <t>18002520</t>
  </si>
  <si>
    <t>17H-0024379</t>
  </si>
  <si>
    <t>0024379</t>
  </si>
  <si>
    <t>96169</t>
  </si>
  <si>
    <t>18001609</t>
  </si>
  <si>
    <t>17H-0024380</t>
  </si>
  <si>
    <t>0024380</t>
  </si>
  <si>
    <t>96179</t>
  </si>
  <si>
    <t>17H-0024381</t>
  </si>
  <si>
    <t>0024381</t>
  </si>
  <si>
    <t>96180</t>
  </si>
  <si>
    <t>18004413</t>
  </si>
  <si>
    <t>17H-0024382</t>
  </si>
  <si>
    <t>0024382</t>
  </si>
  <si>
    <t>96181</t>
  </si>
  <si>
    <t>17H-0024383</t>
  </si>
  <si>
    <t>0024383</t>
  </si>
  <si>
    <t>96182</t>
  </si>
  <si>
    <t>17H-0024384</t>
  </si>
  <si>
    <t>0024384</t>
  </si>
  <si>
    <t>96184</t>
  </si>
  <si>
    <t>17004562</t>
  </si>
  <si>
    <t>17H-0024385</t>
  </si>
  <si>
    <t>0024385</t>
  </si>
  <si>
    <t>96186</t>
  </si>
  <si>
    <t>18003584</t>
  </si>
  <si>
    <t>17H-0024386</t>
  </si>
  <si>
    <t>0024386</t>
  </si>
  <si>
    <t>96188</t>
  </si>
  <si>
    <t>17H-0024387</t>
  </si>
  <si>
    <t>0024387</t>
  </si>
  <si>
    <t>96189</t>
  </si>
  <si>
    <t>18002973</t>
  </si>
  <si>
    <t>17H-0024388</t>
  </si>
  <si>
    <t>0024388</t>
  </si>
  <si>
    <t>96190</t>
  </si>
  <si>
    <t>17H-0024389</t>
  </si>
  <si>
    <t>0024389</t>
  </si>
  <si>
    <t>96191</t>
  </si>
  <si>
    <t>17H-0024390</t>
  </si>
  <si>
    <t>0024390</t>
  </si>
  <si>
    <t>96192</t>
  </si>
  <si>
    <t>18004438</t>
  </si>
  <si>
    <t>Huỳnh Quang</t>
  </si>
  <si>
    <t>Phú</t>
  </si>
  <si>
    <t>17H-0024391</t>
  </si>
  <si>
    <t>0024391</t>
  </si>
  <si>
    <t>96193</t>
  </si>
  <si>
    <t>17003307</t>
  </si>
  <si>
    <t>11/06/1999</t>
  </si>
  <si>
    <t>17H-0024392</t>
  </si>
  <si>
    <t>0024392</t>
  </si>
  <si>
    <t>96194</t>
  </si>
  <si>
    <t>18004901</t>
  </si>
  <si>
    <t>Nông Hoàng</t>
  </si>
  <si>
    <t>17H-0024393</t>
  </si>
  <si>
    <t>0024393</t>
  </si>
  <si>
    <t>96197</t>
  </si>
  <si>
    <t>18002937</t>
  </si>
  <si>
    <t>17H-0024394</t>
  </si>
  <si>
    <t>0024394</t>
  </si>
  <si>
    <t>96198</t>
  </si>
  <si>
    <t>17H-0024395</t>
  </si>
  <si>
    <t>0024395</t>
  </si>
  <si>
    <t>96199</t>
  </si>
  <si>
    <t>17H-0024396</t>
  </si>
  <si>
    <t>0024396</t>
  </si>
  <si>
    <t>96200</t>
  </si>
  <si>
    <t>17H-0024397</t>
  </si>
  <si>
    <t>0024397</t>
  </si>
  <si>
    <t>96201</t>
  </si>
  <si>
    <t>18001490</t>
  </si>
  <si>
    <t>17H-0024398</t>
  </si>
  <si>
    <t>0024398</t>
  </si>
  <si>
    <t>96202</t>
  </si>
  <si>
    <t>18004508</t>
  </si>
  <si>
    <t>Dương Thuỳ Minh</t>
  </si>
  <si>
    <t>17/05/1995</t>
  </si>
  <si>
    <t>17H-0024399</t>
  </si>
  <si>
    <t>0024399</t>
  </si>
  <si>
    <t>96203</t>
  </si>
  <si>
    <t>18000598</t>
  </si>
  <si>
    <t>20/02/1990</t>
  </si>
  <si>
    <t>17H-0024400</t>
  </si>
  <si>
    <t>0024400</t>
  </si>
  <si>
    <t>96204</t>
  </si>
  <si>
    <t>17H-0024401</t>
  </si>
  <si>
    <t>0024401</t>
  </si>
  <si>
    <t>96205</t>
  </si>
  <si>
    <t>18003932</t>
  </si>
  <si>
    <t>Cao Hoàng Gia</t>
  </si>
  <si>
    <t>17H-0024402</t>
  </si>
  <si>
    <t>0024402</t>
  </si>
  <si>
    <t>96206</t>
  </si>
  <si>
    <t>17H-0024403</t>
  </si>
  <si>
    <t>0024403</t>
  </si>
  <si>
    <t>96207</t>
  </si>
  <si>
    <t>18002677</t>
  </si>
  <si>
    <t>Nguyễn Thanh Thảo</t>
  </si>
  <si>
    <t>17H-0024404</t>
  </si>
  <si>
    <t>0024404</t>
  </si>
  <si>
    <t>96208</t>
  </si>
  <si>
    <t>17H-0024405</t>
  </si>
  <si>
    <t>0024405</t>
  </si>
  <si>
    <t>96209</t>
  </si>
  <si>
    <t>17H-0024406</t>
  </si>
  <si>
    <t>0024406</t>
  </si>
  <si>
    <t>96210</t>
  </si>
  <si>
    <t>18001342</t>
  </si>
  <si>
    <t>Nguyễn Chi</t>
  </si>
  <si>
    <t>Lăng</t>
  </si>
  <si>
    <t>17H-0024407</t>
  </si>
  <si>
    <t>0024407</t>
  </si>
  <si>
    <t>96212</t>
  </si>
  <si>
    <t>18001544</t>
  </si>
  <si>
    <t>17H-0024408</t>
  </si>
  <si>
    <t>0024408</t>
  </si>
  <si>
    <t>96213</t>
  </si>
  <si>
    <t>17H-0024409</t>
  </si>
  <si>
    <t>0024409</t>
  </si>
  <si>
    <t>96214</t>
  </si>
  <si>
    <t>18004880</t>
  </si>
  <si>
    <t>17H-0024410</t>
  </si>
  <si>
    <t>0024410</t>
  </si>
  <si>
    <t>96215</t>
  </si>
  <si>
    <t>17H-0024411</t>
  </si>
  <si>
    <t>0024411</t>
  </si>
  <si>
    <t>96216</t>
  </si>
  <si>
    <t>18003507</t>
  </si>
  <si>
    <t>Lê Nguyễn Bảo</t>
  </si>
  <si>
    <t>17H-0024412</t>
  </si>
  <si>
    <t>0024412</t>
  </si>
  <si>
    <t>96217</t>
  </si>
  <si>
    <t>17H-0024413</t>
  </si>
  <si>
    <t>0024413</t>
  </si>
  <si>
    <t>96218</t>
  </si>
  <si>
    <t>18000125</t>
  </si>
  <si>
    <t>17H-0024414</t>
  </si>
  <si>
    <t>0024414</t>
  </si>
  <si>
    <t>96219</t>
  </si>
  <si>
    <t>17H-0024415</t>
  </si>
  <si>
    <t>0024415</t>
  </si>
  <si>
    <t>96220</t>
  </si>
  <si>
    <t>17H0024417</t>
  </si>
  <si>
    <t>0024417</t>
  </si>
  <si>
    <t>96221</t>
  </si>
  <si>
    <t>18003085</t>
  </si>
  <si>
    <t>17H-0024418</t>
  </si>
  <si>
    <t>0024418</t>
  </si>
  <si>
    <t>96222</t>
  </si>
  <si>
    <t>18001575</t>
  </si>
  <si>
    <t>Huấn</t>
  </si>
  <si>
    <t>17H-0024419</t>
  </si>
  <si>
    <t>0024419</t>
  </si>
  <si>
    <t>96223</t>
  </si>
  <si>
    <t>18003558</t>
  </si>
  <si>
    <t>17H-0024420</t>
  </si>
  <si>
    <t>0024420</t>
  </si>
  <si>
    <t>96224</t>
  </si>
  <si>
    <t>18003415</t>
  </si>
  <si>
    <t>17H-0024421</t>
  </si>
  <si>
    <t>0024421</t>
  </si>
  <si>
    <t>96225</t>
  </si>
  <si>
    <t>18001493</t>
  </si>
  <si>
    <t>17H-0024423</t>
  </si>
  <si>
    <t>0024423</t>
  </si>
  <si>
    <t>96226</t>
  </si>
  <si>
    <t>18004201</t>
  </si>
  <si>
    <t>17H-0024424</t>
  </si>
  <si>
    <t>0024424</t>
  </si>
  <si>
    <t>96227</t>
  </si>
  <si>
    <t>18003545</t>
  </si>
  <si>
    <t>Trịnh Hải</t>
  </si>
  <si>
    <t>17H-0024425</t>
  </si>
  <si>
    <t>0024425</t>
  </si>
  <si>
    <t>96228</t>
  </si>
  <si>
    <t>18001425</t>
  </si>
  <si>
    <t>17H-0024426</t>
  </si>
  <si>
    <t>0024426</t>
  </si>
  <si>
    <t>96229</t>
  </si>
  <si>
    <t>17H-0024427</t>
  </si>
  <si>
    <t>0024427</t>
  </si>
  <si>
    <t>96230</t>
  </si>
  <si>
    <t>16002679</t>
  </si>
  <si>
    <t>Ngô Anh</t>
  </si>
  <si>
    <t>12/05/1997</t>
  </si>
  <si>
    <t>17H-0024428</t>
  </si>
  <si>
    <t>0024428</t>
  </si>
  <si>
    <t>96231</t>
  </si>
  <si>
    <t>17H-0024429</t>
  </si>
  <si>
    <t>0024429</t>
  </si>
  <si>
    <t>96232</t>
  </si>
  <si>
    <t>17H-0024430</t>
  </si>
  <si>
    <t>0024430</t>
  </si>
  <si>
    <t>96233</t>
  </si>
  <si>
    <t>18003172</t>
  </si>
  <si>
    <t>17H-0024431</t>
  </si>
  <si>
    <t>0024431</t>
  </si>
  <si>
    <t>96234</t>
  </si>
  <si>
    <t>17H-0024432</t>
  </si>
  <si>
    <t>0024432</t>
  </si>
  <si>
    <t>96235</t>
  </si>
  <si>
    <t>18003643</t>
  </si>
  <si>
    <t>17H-0024433</t>
  </si>
  <si>
    <t>0024433</t>
  </si>
  <si>
    <t>96236</t>
  </si>
  <si>
    <t>17H-0024434</t>
  </si>
  <si>
    <t>0024434</t>
  </si>
  <si>
    <t>96237</t>
  </si>
  <si>
    <t>17H-0024435</t>
  </si>
  <si>
    <t>0024435</t>
  </si>
  <si>
    <t>96238</t>
  </si>
  <si>
    <t>17H-0024436</t>
  </si>
  <si>
    <t>0024436</t>
  </si>
  <si>
    <t>96239</t>
  </si>
  <si>
    <t>17H-0024437</t>
  </si>
  <si>
    <t>0024437</t>
  </si>
  <si>
    <t>96240</t>
  </si>
  <si>
    <t>18004024</t>
  </si>
  <si>
    <t>15/04/2000</t>
  </si>
  <si>
    <t>17H-0024438</t>
  </si>
  <si>
    <t>0024438</t>
  </si>
  <si>
    <t>96241</t>
  </si>
  <si>
    <t>17H-0024439</t>
  </si>
  <si>
    <t>0024439</t>
  </si>
  <si>
    <t>96242</t>
  </si>
  <si>
    <t>17H-0024440</t>
  </si>
  <si>
    <t>0024440</t>
  </si>
  <si>
    <t>96243</t>
  </si>
  <si>
    <t>18003386</t>
  </si>
  <si>
    <t>20/04/2002</t>
  </si>
  <si>
    <t>17H-0024441</t>
  </si>
  <si>
    <t>0024441</t>
  </si>
  <si>
    <t>96244</t>
  </si>
  <si>
    <t>17H-0024442</t>
  </si>
  <si>
    <t>0024442</t>
  </si>
  <si>
    <t>0023918</t>
  </si>
  <si>
    <t>0023993</t>
  </si>
  <si>
    <t>0024000</t>
  </si>
  <si>
    <t>0024416</t>
  </si>
  <si>
    <t>0024422</t>
  </si>
  <si>
    <t>Năm trăm bảy mươi triệu, tám trăm mười chín ngàn đồng.</t>
  </si>
  <si>
    <t>96251</t>
  </si>
  <si>
    <t>18003727</t>
  </si>
  <si>
    <t>Nguyễn Quốc Đăng</t>
  </si>
  <si>
    <t>09/04/2019</t>
  </si>
  <si>
    <t>17H-0024039</t>
  </si>
  <si>
    <t>96252</t>
  </si>
  <si>
    <t>17H-0024040</t>
  </si>
  <si>
    <t>96253</t>
  </si>
  <si>
    <t>17H-0024041</t>
  </si>
  <si>
    <t>96254</t>
  </si>
  <si>
    <t>17H-0024042</t>
  </si>
  <si>
    <t>96255</t>
  </si>
  <si>
    <t>17H-0024043</t>
  </si>
  <si>
    <t>96256</t>
  </si>
  <si>
    <t>18003634</t>
  </si>
  <si>
    <t>Thái Hữu</t>
  </si>
  <si>
    <t>17H-0024044</t>
  </si>
  <si>
    <t>96257</t>
  </si>
  <si>
    <t>17H-0024045</t>
  </si>
  <si>
    <t>96258</t>
  </si>
  <si>
    <t>17H-0024046</t>
  </si>
  <si>
    <t>96259</t>
  </si>
  <si>
    <t>17H-0024047</t>
  </si>
  <si>
    <t>96260</t>
  </si>
  <si>
    <t>17H-0024048</t>
  </si>
  <si>
    <t>96262</t>
  </si>
  <si>
    <t>17H-0024049</t>
  </si>
  <si>
    <t>96263</t>
  </si>
  <si>
    <t>18001406</t>
  </si>
  <si>
    <t>17H-0024050</t>
  </si>
  <si>
    <t>96265</t>
  </si>
  <si>
    <t>18002994</t>
  </si>
  <si>
    <t>Vũ Đỗ Minh</t>
  </si>
  <si>
    <t>17H-0024051</t>
  </si>
  <si>
    <t>96266</t>
  </si>
  <si>
    <t>17H-0024052</t>
  </si>
  <si>
    <t>96267</t>
  </si>
  <si>
    <t>17H-0024053</t>
  </si>
  <si>
    <t>96268</t>
  </si>
  <si>
    <t>18000011</t>
  </si>
  <si>
    <t>Huỳnh Giang</t>
  </si>
  <si>
    <t>17H-0024054</t>
  </si>
  <si>
    <t>96269</t>
  </si>
  <si>
    <t>18002962</t>
  </si>
  <si>
    <t>17H-0024055</t>
  </si>
  <si>
    <t>96270</t>
  </si>
  <si>
    <t>17H-0024056</t>
  </si>
  <si>
    <t>96271</t>
  </si>
  <si>
    <t>17H-0024057</t>
  </si>
  <si>
    <t>96272</t>
  </si>
  <si>
    <t>17H-0024058</t>
  </si>
  <si>
    <t>96275</t>
  </si>
  <si>
    <t>17H-0024059</t>
  </si>
  <si>
    <t>96276</t>
  </si>
  <si>
    <t>17H-0024060</t>
  </si>
  <si>
    <t>96277</t>
  </si>
  <si>
    <t>18001380</t>
  </si>
  <si>
    <t>17H-0024061</t>
  </si>
  <si>
    <t>96278</t>
  </si>
  <si>
    <t>17H-0024062</t>
  </si>
  <si>
    <t>96279</t>
  </si>
  <si>
    <t>16002841</t>
  </si>
  <si>
    <t>Nguyễn Trương Thế</t>
  </si>
  <si>
    <t>27/06/1998</t>
  </si>
  <si>
    <t>17H-0024063</t>
  </si>
  <si>
    <t>96280</t>
  </si>
  <si>
    <t>17H-0024064</t>
  </si>
  <si>
    <t>96281</t>
  </si>
  <si>
    <t>16002178</t>
  </si>
  <si>
    <t>Lê Quý</t>
  </si>
  <si>
    <t>13/08/1998</t>
  </si>
  <si>
    <t>17H-0024065</t>
  </si>
  <si>
    <t>96282</t>
  </si>
  <si>
    <t>18004108</t>
  </si>
  <si>
    <t>17H-0024066</t>
  </si>
  <si>
    <t>96283</t>
  </si>
  <si>
    <t>18004783</t>
  </si>
  <si>
    <t>Hoàng Thị</t>
  </si>
  <si>
    <t>17H-0024067</t>
  </si>
  <si>
    <t>96284</t>
  </si>
  <si>
    <t>18001576</t>
  </si>
  <si>
    <t>17H-0024068</t>
  </si>
  <si>
    <t>96285</t>
  </si>
  <si>
    <t>17H-0024069</t>
  </si>
  <si>
    <t>96286</t>
  </si>
  <si>
    <t>18003964</t>
  </si>
  <si>
    <t>17H-0024070</t>
  </si>
  <si>
    <t>96287</t>
  </si>
  <si>
    <t>17H-0024071</t>
  </si>
  <si>
    <t>96288</t>
  </si>
  <si>
    <t>17H-0024072</t>
  </si>
  <si>
    <t>96289</t>
  </si>
  <si>
    <t>17H-0024073</t>
  </si>
  <si>
    <t>96290</t>
  </si>
  <si>
    <t>16002710</t>
  </si>
  <si>
    <t>17H-0024074</t>
  </si>
  <si>
    <t>96291</t>
  </si>
  <si>
    <t>18003145</t>
  </si>
  <si>
    <t>17H-0024075</t>
  </si>
  <si>
    <t>96295</t>
  </si>
  <si>
    <t>17H-0024076</t>
  </si>
  <si>
    <t>96299</t>
  </si>
  <si>
    <t>17H-0024077</t>
  </si>
  <si>
    <t>96300</t>
  </si>
  <si>
    <t>17H-0024078</t>
  </si>
  <si>
    <t>96301</t>
  </si>
  <si>
    <t>17H-0024079</t>
  </si>
  <si>
    <t>96304</t>
  </si>
  <si>
    <t>17H-0024080</t>
  </si>
  <si>
    <t>96308</t>
  </si>
  <si>
    <t>17H-0024081</t>
  </si>
  <si>
    <t>96309</t>
  </si>
  <si>
    <t>17H-0024082</t>
  </si>
  <si>
    <t>96310</t>
  </si>
  <si>
    <t>17H-0024083</t>
  </si>
  <si>
    <t>96314</t>
  </si>
  <si>
    <t>18000585</t>
  </si>
  <si>
    <t>Nguyễn Vũ Trường</t>
  </si>
  <si>
    <t>17H-0024084</t>
  </si>
  <si>
    <t>96315</t>
  </si>
  <si>
    <t>17H-0024085</t>
  </si>
  <si>
    <t>96325</t>
  </si>
  <si>
    <t>18001649</t>
  </si>
  <si>
    <t>17H-0024086</t>
  </si>
  <si>
    <t>96331</t>
  </si>
  <si>
    <t>18001270</t>
  </si>
  <si>
    <t>Trần Lập</t>
  </si>
  <si>
    <t>17H-0024087</t>
  </si>
  <si>
    <t>96333</t>
  </si>
  <si>
    <t>17H-0024088</t>
  </si>
  <si>
    <t>96334</t>
  </si>
  <si>
    <t>18001394</t>
  </si>
  <si>
    <t>17H-0024089</t>
  </si>
  <si>
    <t>96335</t>
  </si>
  <si>
    <t>18002480</t>
  </si>
  <si>
    <t>17H-0024090</t>
  </si>
  <si>
    <t>96347</t>
  </si>
  <si>
    <t>17H-0024091</t>
  </si>
  <si>
    <t>96348</t>
  </si>
  <si>
    <t>17H-0024092</t>
  </si>
  <si>
    <t>96351</t>
  </si>
  <si>
    <t>17H-0024093</t>
  </si>
  <si>
    <t>96352</t>
  </si>
  <si>
    <t>17H-0024094</t>
  </si>
  <si>
    <t>96354</t>
  </si>
  <si>
    <t>17H-0024095</t>
  </si>
  <si>
    <t>96261</t>
  </si>
  <si>
    <t>17H-0024443</t>
  </si>
  <si>
    <t>96264</t>
  </si>
  <si>
    <t>17H-0024444</t>
  </si>
  <si>
    <t>96273</t>
  </si>
  <si>
    <t>17H-0024445</t>
  </si>
  <si>
    <t>96292</t>
  </si>
  <si>
    <t>18002777</t>
  </si>
  <si>
    <t>17H-0024446</t>
  </si>
  <si>
    <t>96293</t>
  </si>
  <si>
    <t>17H-0024447</t>
  </si>
  <si>
    <t>96294</t>
  </si>
  <si>
    <t>17H-0024448</t>
  </si>
  <si>
    <t>96296</t>
  </si>
  <si>
    <t>18005192</t>
  </si>
  <si>
    <t>17H-0024449</t>
  </si>
  <si>
    <t>96297</t>
  </si>
  <si>
    <t>17000793</t>
  </si>
  <si>
    <t>22/07/1999</t>
  </si>
  <si>
    <t>17H-0024450</t>
  </si>
  <si>
    <t>96298</t>
  </si>
  <si>
    <t>17H-0024451</t>
  </si>
  <si>
    <t>96302</t>
  </si>
  <si>
    <t>17H-0024452</t>
  </si>
  <si>
    <t>96303</t>
  </si>
  <si>
    <t>17H-0024453</t>
  </si>
  <si>
    <t>96305</t>
  </si>
  <si>
    <t>18002544</t>
  </si>
  <si>
    <t>17H-0024454</t>
  </si>
  <si>
    <t>96306</t>
  </si>
  <si>
    <t>17H-0024455</t>
  </si>
  <si>
    <t>96307</t>
  </si>
  <si>
    <t>17H-0024456</t>
  </si>
  <si>
    <t>96311</t>
  </si>
  <si>
    <t>18001781</t>
  </si>
  <si>
    <t>Lưu Vĩ</t>
  </si>
  <si>
    <t>17H-0024457</t>
  </si>
  <si>
    <t>96312</t>
  </si>
  <si>
    <t>17H-0024458</t>
  </si>
  <si>
    <t>96313</t>
  </si>
  <si>
    <t>17H-0024459</t>
  </si>
  <si>
    <t>96316</t>
  </si>
  <si>
    <t>18000409</t>
  </si>
  <si>
    <t>Nguyễn Lê Cát</t>
  </si>
  <si>
    <t>17H-0024460</t>
  </si>
  <si>
    <t>96317</t>
  </si>
  <si>
    <t>17H-0024461</t>
  </si>
  <si>
    <t>96318</t>
  </si>
  <si>
    <t>17H-0024462</t>
  </si>
  <si>
    <t>96319</t>
  </si>
  <si>
    <t>17H-0024463</t>
  </si>
  <si>
    <t>96321</t>
  </si>
  <si>
    <t>18003218</t>
  </si>
  <si>
    <t>17H-0024464</t>
  </si>
  <si>
    <t>96322</t>
  </si>
  <si>
    <t>17H-0024465</t>
  </si>
  <si>
    <t>96323</t>
  </si>
  <si>
    <t>17H-0024466</t>
  </si>
  <si>
    <t>96324</t>
  </si>
  <si>
    <t>18000107</t>
  </si>
  <si>
    <t>Đặng Cao</t>
  </si>
  <si>
    <t>17H-0024467</t>
  </si>
  <si>
    <t>96326</t>
  </si>
  <si>
    <t>17H-0024468</t>
  </si>
  <si>
    <t>96327</t>
  </si>
  <si>
    <t>17H-0024469</t>
  </si>
  <si>
    <t>96328</t>
  </si>
  <si>
    <t>18001859</t>
  </si>
  <si>
    <t>17H-0024470</t>
  </si>
  <si>
    <t>96329</t>
  </si>
  <si>
    <t>17H-0024471</t>
  </si>
  <si>
    <t>96330</t>
  </si>
  <si>
    <t>18001316</t>
  </si>
  <si>
    <t>17H-0024472</t>
  </si>
  <si>
    <t>96332</t>
  </si>
  <si>
    <t>18003787</t>
  </si>
  <si>
    <t>Lục Chí</t>
  </si>
  <si>
    <t>17H-0024473</t>
  </si>
  <si>
    <t>96336</t>
  </si>
  <si>
    <t>18002515</t>
  </si>
  <si>
    <t>17H-0024474</t>
  </si>
  <si>
    <t>96337</t>
  </si>
  <si>
    <t>17H-0024475</t>
  </si>
  <si>
    <t>96339</t>
  </si>
  <si>
    <t>17H-0024476</t>
  </si>
  <si>
    <t>96340</t>
  </si>
  <si>
    <t>17H-0024477</t>
  </si>
  <si>
    <t>96341</t>
  </si>
  <si>
    <t>18002521</t>
  </si>
  <si>
    <t>17H-0024478</t>
  </si>
  <si>
    <t>96342</t>
  </si>
  <si>
    <t>17H-0024479</t>
  </si>
  <si>
    <t>96343</t>
  </si>
  <si>
    <t>17H-0024480</t>
  </si>
  <si>
    <t>96344</t>
  </si>
  <si>
    <t>18005256</t>
  </si>
  <si>
    <t>17H-0024481</t>
  </si>
  <si>
    <t>96345</t>
  </si>
  <si>
    <t>18003821</t>
  </si>
  <si>
    <t>17H-0024482</t>
  </si>
  <si>
    <t>96346</t>
  </si>
  <si>
    <t>17H-0024483</t>
  </si>
  <si>
    <t>96349</t>
  </si>
  <si>
    <t>18001681</t>
  </si>
  <si>
    <t>17H-0024484</t>
  </si>
  <si>
    <t>96350</t>
  </si>
  <si>
    <t>18002379</t>
  </si>
  <si>
    <t>17H-0024485</t>
  </si>
  <si>
    <t>96353</t>
  </si>
  <si>
    <t>17H-0024486</t>
  </si>
  <si>
    <t>96355</t>
  </si>
  <si>
    <t>17H-0024487</t>
  </si>
  <si>
    <t>96356</t>
  </si>
  <si>
    <t>17H-0024488</t>
  </si>
  <si>
    <t>96357</t>
  </si>
  <si>
    <t>17H-0024489</t>
  </si>
  <si>
    <t>96358</t>
  </si>
  <si>
    <t>17H-0024491</t>
  </si>
  <si>
    <t>96359</t>
  </si>
  <si>
    <t>17H-0024492</t>
  </si>
  <si>
    <t>96360</t>
  </si>
  <si>
    <t>17H-0024493</t>
  </si>
  <si>
    <t>0024039</t>
  </si>
  <si>
    <t>0024040</t>
  </si>
  <si>
    <t>0024041</t>
  </si>
  <si>
    <t>0024042</t>
  </si>
  <si>
    <t>0024043</t>
  </si>
  <si>
    <t>0024044</t>
  </si>
  <si>
    <t>0024045</t>
  </si>
  <si>
    <t>0024046</t>
  </si>
  <si>
    <t>0024047</t>
  </si>
  <si>
    <t>0024048</t>
  </si>
  <si>
    <t>0024049</t>
  </si>
  <si>
    <t>0024050</t>
  </si>
  <si>
    <t>0024051</t>
  </si>
  <si>
    <t>0024052</t>
  </si>
  <si>
    <t>0024053</t>
  </si>
  <si>
    <t>0024054</t>
  </si>
  <si>
    <t>0024055</t>
  </si>
  <si>
    <t>0024056</t>
  </si>
  <si>
    <t>0024057</t>
  </si>
  <si>
    <t>0024058</t>
  </si>
  <si>
    <t>0024059</t>
  </si>
  <si>
    <t>0024060</t>
  </si>
  <si>
    <t>0024061</t>
  </si>
  <si>
    <t>0024062</t>
  </si>
  <si>
    <t>0024063</t>
  </si>
  <si>
    <t>0024064</t>
  </si>
  <si>
    <t>0024065</t>
  </si>
  <si>
    <t>0024066</t>
  </si>
  <si>
    <t>0024067</t>
  </si>
  <si>
    <t>0024068</t>
  </si>
  <si>
    <t>0024069</t>
  </si>
  <si>
    <t>0024070</t>
  </si>
  <si>
    <t>0024071</t>
  </si>
  <si>
    <t>0024072</t>
  </si>
  <si>
    <t>0024073</t>
  </si>
  <si>
    <t>0024074</t>
  </si>
  <si>
    <t>0024075</t>
  </si>
  <si>
    <t>0024076</t>
  </si>
  <si>
    <t>0024077</t>
  </si>
  <si>
    <t>0024078</t>
  </si>
  <si>
    <t>0024079</t>
  </si>
  <si>
    <t>0024080</t>
  </si>
  <si>
    <t>0024081</t>
  </si>
  <si>
    <t>0024082</t>
  </si>
  <si>
    <t>0024083</t>
  </si>
  <si>
    <t>0024084</t>
  </si>
  <si>
    <t>0024085</t>
  </si>
  <si>
    <t>0024086</t>
  </si>
  <si>
    <t>0024087</t>
  </si>
  <si>
    <t>0024088</t>
  </si>
  <si>
    <t>0024089</t>
  </si>
  <si>
    <t>0024090</t>
  </si>
  <si>
    <t>0024091</t>
  </si>
  <si>
    <t>0024092</t>
  </si>
  <si>
    <t>0024093</t>
  </si>
  <si>
    <t>0024094</t>
  </si>
  <si>
    <t>0024095</t>
  </si>
  <si>
    <t>0024443</t>
  </si>
  <si>
    <t>0024444</t>
  </si>
  <si>
    <t>0024445</t>
  </si>
  <si>
    <t>0024446</t>
  </si>
  <si>
    <t>0024447</t>
  </si>
  <si>
    <t>0024448</t>
  </si>
  <si>
    <t>0024449</t>
  </si>
  <si>
    <t>0024450</t>
  </si>
  <si>
    <t>0024451</t>
  </si>
  <si>
    <t>0024452</t>
  </si>
  <si>
    <t>0024453</t>
  </si>
  <si>
    <t>0024454</t>
  </si>
  <si>
    <t>0024455</t>
  </si>
  <si>
    <t>0024456</t>
  </si>
  <si>
    <t>0024457</t>
  </si>
  <si>
    <t>0024458</t>
  </si>
  <si>
    <t>0024459</t>
  </si>
  <si>
    <t>0024460</t>
  </si>
  <si>
    <t>0024461</t>
  </si>
  <si>
    <t>0024462</t>
  </si>
  <si>
    <t>0024463</t>
  </si>
  <si>
    <t>0024464</t>
  </si>
  <si>
    <t>0024465</t>
  </si>
  <si>
    <t>0024466</t>
  </si>
  <si>
    <t>0024467</t>
  </si>
  <si>
    <t>0024468</t>
  </si>
  <si>
    <t>0024469</t>
  </si>
  <si>
    <t>0024470</t>
  </si>
  <si>
    <t>0024471</t>
  </si>
  <si>
    <t>0024472</t>
  </si>
  <si>
    <t>0024473</t>
  </si>
  <si>
    <t>0024474</t>
  </si>
  <si>
    <t>0024475</t>
  </si>
  <si>
    <t>0024476</t>
  </si>
  <si>
    <t>0024477</t>
  </si>
  <si>
    <t>0024478</t>
  </si>
  <si>
    <t>0024479</t>
  </si>
  <si>
    <t>0024480</t>
  </si>
  <si>
    <t>0024481</t>
  </si>
  <si>
    <t>0024482</t>
  </si>
  <si>
    <t>0024483</t>
  </si>
  <si>
    <t>0024484</t>
  </si>
  <si>
    <t>0024485</t>
  </si>
  <si>
    <t>0024486</t>
  </si>
  <si>
    <t>0024487</t>
  </si>
  <si>
    <t>0024488</t>
  </si>
  <si>
    <t>0024489</t>
  </si>
  <si>
    <t>0024491</t>
  </si>
  <si>
    <t>0024492</t>
  </si>
  <si>
    <t>0024493</t>
  </si>
  <si>
    <t>0024490</t>
  </si>
  <si>
    <t>Bốn trăm tám mươi bảy triệu, một trăm tám mươi tám ngàn đồng.</t>
  </si>
  <si>
    <t>TP. HCM, ngày 09 tháng 04 năm 2019</t>
  </si>
  <si>
    <t>(Ngày 09 /04 //2019)</t>
  </si>
  <si>
    <t>TP. HCM, ngày10 tháng 04 năm 2019</t>
  </si>
  <si>
    <t>96363</t>
  </si>
  <si>
    <t>10/04/2019</t>
  </si>
  <si>
    <t>17H-0024096</t>
  </si>
  <si>
    <t>0024096</t>
  </si>
  <si>
    <t>96364</t>
  </si>
  <si>
    <t>17H-0024097</t>
  </si>
  <si>
    <t>0024097</t>
  </si>
  <si>
    <t>96367</t>
  </si>
  <si>
    <t>17H-0024098</t>
  </si>
  <si>
    <t>0024098</t>
  </si>
  <si>
    <t>96368</t>
  </si>
  <si>
    <t>17H-0024099</t>
  </si>
  <si>
    <t>0024099</t>
  </si>
  <si>
    <t>96370</t>
  </si>
  <si>
    <t>17H-0024100</t>
  </si>
  <si>
    <t>0024100</t>
  </si>
  <si>
    <t>96374</t>
  </si>
  <si>
    <t>18002995</t>
  </si>
  <si>
    <t>17H-0024101</t>
  </si>
  <si>
    <t>0024101</t>
  </si>
  <si>
    <t>96375</t>
  </si>
  <si>
    <t>17H-0024102</t>
  </si>
  <si>
    <t>0024102</t>
  </si>
  <si>
    <t>96378</t>
  </si>
  <si>
    <t>17H-0024103</t>
  </si>
  <si>
    <t>0024103</t>
  </si>
  <si>
    <t>96379</t>
  </si>
  <si>
    <t>18002830</t>
  </si>
  <si>
    <t>Võ Nhựt</t>
  </si>
  <si>
    <t>17H-0024104</t>
  </si>
  <si>
    <t>0024104</t>
  </si>
  <si>
    <t>96383</t>
  </si>
  <si>
    <t>17H-0024105</t>
  </si>
  <si>
    <t>0024105</t>
  </si>
  <si>
    <t>96388</t>
  </si>
  <si>
    <t>17H-0024106</t>
  </si>
  <si>
    <t>0024106</t>
  </si>
  <si>
    <t>96390</t>
  </si>
  <si>
    <t>17H-0024107</t>
  </si>
  <si>
    <t>0024107</t>
  </si>
  <si>
    <t>96392</t>
  </si>
  <si>
    <t>17H-0024108</t>
  </si>
  <si>
    <t>0024108</t>
  </si>
  <si>
    <t>96393</t>
  </si>
  <si>
    <t>17H-0024109</t>
  </si>
  <si>
    <t>0024109</t>
  </si>
  <si>
    <t>96394</t>
  </si>
  <si>
    <t>18003329</t>
  </si>
  <si>
    <t>17H-0024110</t>
  </si>
  <si>
    <t>0024110</t>
  </si>
  <si>
    <t>96395</t>
  </si>
  <si>
    <t>18003132</t>
  </si>
  <si>
    <t>Cao Đình</t>
  </si>
  <si>
    <t>17H-0024111</t>
  </si>
  <si>
    <t>0024111</t>
  </si>
  <si>
    <t>96396</t>
  </si>
  <si>
    <t>18000653</t>
  </si>
  <si>
    <t>17H-0024112</t>
  </si>
  <si>
    <t>0024112</t>
  </si>
  <si>
    <t>96399</t>
  </si>
  <si>
    <t>17H-0024113</t>
  </si>
  <si>
    <t>0024113</t>
  </si>
  <si>
    <t>96403</t>
  </si>
  <si>
    <t>17H-0024114</t>
  </si>
  <si>
    <t>0024114</t>
  </si>
  <si>
    <t>96404</t>
  </si>
  <si>
    <t>17H-0024115</t>
  </si>
  <si>
    <t>0024115</t>
  </si>
  <si>
    <t>96406</t>
  </si>
  <si>
    <t>18001791</t>
  </si>
  <si>
    <t>17H-0024116</t>
  </si>
  <si>
    <t>0024116</t>
  </si>
  <si>
    <t>96409</t>
  </si>
  <si>
    <t>17H-0024117</t>
  </si>
  <si>
    <t>0024117</t>
  </si>
  <si>
    <t>96411</t>
  </si>
  <si>
    <t>17H-0024118</t>
  </si>
  <si>
    <t>0024118</t>
  </si>
  <si>
    <t>96412</t>
  </si>
  <si>
    <t>17H-0024119</t>
  </si>
  <si>
    <t>0024119</t>
  </si>
  <si>
    <t>96413</t>
  </si>
  <si>
    <t>17H-0024120</t>
  </si>
  <si>
    <t>0024120</t>
  </si>
  <si>
    <t>96415</t>
  </si>
  <si>
    <t>17H-0024121</t>
  </si>
  <si>
    <t>0024121</t>
  </si>
  <si>
    <t>96416</t>
  </si>
  <si>
    <t>18004709</t>
  </si>
  <si>
    <t>Nguyễn Hữu Đăng</t>
  </si>
  <si>
    <t>17H-0024122</t>
  </si>
  <si>
    <t>0024122</t>
  </si>
  <si>
    <t>96420</t>
  </si>
  <si>
    <t>17H-0024123</t>
  </si>
  <si>
    <t>0024123</t>
  </si>
  <si>
    <t>96421</t>
  </si>
  <si>
    <t>17H-0024124</t>
  </si>
  <si>
    <t>0024124</t>
  </si>
  <si>
    <t>96424</t>
  </si>
  <si>
    <t>17H-0024125</t>
  </si>
  <si>
    <t>0024125</t>
  </si>
  <si>
    <t>96425</t>
  </si>
  <si>
    <t>17H-0024126</t>
  </si>
  <si>
    <t>0024126</t>
  </si>
  <si>
    <t>96428</t>
  </si>
  <si>
    <t>18002005</t>
  </si>
  <si>
    <t>Nghiêm Đình</t>
  </si>
  <si>
    <t>17H-0024127</t>
  </si>
  <si>
    <t>0024127</t>
  </si>
  <si>
    <t>96436</t>
  </si>
  <si>
    <t>17H-0024128</t>
  </si>
  <si>
    <t>0024128</t>
  </si>
  <si>
    <t>96437</t>
  </si>
  <si>
    <t>18001510</t>
  </si>
  <si>
    <t>Trương Phúc Trường</t>
  </si>
  <si>
    <t>17H-0024129</t>
  </si>
  <si>
    <t>0024129</t>
  </si>
  <si>
    <t>96438</t>
  </si>
  <si>
    <t>17H-0024130</t>
  </si>
  <si>
    <t>0024130</t>
  </si>
  <si>
    <t>96439</t>
  </si>
  <si>
    <t>18004031</t>
  </si>
  <si>
    <t>17H-0024131</t>
  </si>
  <si>
    <t>0024131</t>
  </si>
  <si>
    <t>96450</t>
  </si>
  <si>
    <t>16003609</t>
  </si>
  <si>
    <t>17H-0024132</t>
  </si>
  <si>
    <t>0024132</t>
  </si>
  <si>
    <t>96451</t>
  </si>
  <si>
    <t>17H-0024133</t>
  </si>
  <si>
    <t>0024133</t>
  </si>
  <si>
    <t>96452</t>
  </si>
  <si>
    <t>17H-0024134</t>
  </si>
  <si>
    <t>0024134</t>
  </si>
  <si>
    <t>96453</t>
  </si>
  <si>
    <t>17H-0024135</t>
  </si>
  <si>
    <t>0024135</t>
  </si>
  <si>
    <t>96454</t>
  </si>
  <si>
    <t>17H-0024136</t>
  </si>
  <si>
    <t>0024136</t>
  </si>
  <si>
    <t>96455</t>
  </si>
  <si>
    <t>17H-0024137</t>
  </si>
  <si>
    <t>0024137</t>
  </si>
  <si>
    <t>96456</t>
  </si>
  <si>
    <t>18004750</t>
  </si>
  <si>
    <t>17H-0024139</t>
  </si>
  <si>
    <t>0024139</t>
  </si>
  <si>
    <t>96459</t>
  </si>
  <si>
    <t>18001811</t>
  </si>
  <si>
    <t>17H-0024140</t>
  </si>
  <si>
    <t>0024140</t>
  </si>
  <si>
    <t>96361</t>
  </si>
  <si>
    <t>17003455</t>
  </si>
  <si>
    <t>17H-0024494</t>
  </si>
  <si>
    <t>0024494</t>
  </si>
  <si>
    <t>96362</t>
  </si>
  <si>
    <t>17H-0024495</t>
  </si>
  <si>
    <t>0024495</t>
  </si>
  <si>
    <t>96365</t>
  </si>
  <si>
    <t>17H-0024496</t>
  </si>
  <si>
    <t>0024496</t>
  </si>
  <si>
    <t>96366</t>
  </si>
  <si>
    <t>17H-0024497</t>
  </si>
  <si>
    <t>0024497</t>
  </si>
  <si>
    <t>96369</t>
  </si>
  <si>
    <t>17H-0024498</t>
  </si>
  <si>
    <t>0024498</t>
  </si>
  <si>
    <t>96371</t>
  </si>
  <si>
    <t>17H-0024499</t>
  </si>
  <si>
    <t>0024499</t>
  </si>
  <si>
    <t>96372</t>
  </si>
  <si>
    <t>17H-0024500</t>
  </si>
  <si>
    <t>0024500</t>
  </si>
  <si>
    <t>96373</t>
  </si>
  <si>
    <t>18004138</t>
  </si>
  <si>
    <t>17H-0024501</t>
  </si>
  <si>
    <t>0024501</t>
  </si>
  <si>
    <t>96376</t>
  </si>
  <si>
    <t>18003733</t>
  </si>
  <si>
    <t>Y Hoàng</t>
  </si>
  <si>
    <t>17H-0024502</t>
  </si>
  <si>
    <t>0024502</t>
  </si>
  <si>
    <t>96377</t>
  </si>
  <si>
    <t>17H-0024503</t>
  </si>
  <si>
    <t>0024503</t>
  </si>
  <si>
    <t>96380</t>
  </si>
  <si>
    <t>18002757</t>
  </si>
  <si>
    <t>Đời</t>
  </si>
  <si>
    <t>17H-0024504</t>
  </si>
  <si>
    <t>0024504</t>
  </si>
  <si>
    <t>96381</t>
  </si>
  <si>
    <t>17H-0024505</t>
  </si>
  <si>
    <t>0024505</t>
  </si>
  <si>
    <t>96382</t>
  </si>
  <si>
    <t>18002399</t>
  </si>
  <si>
    <t>Ngô Bùi Anh</t>
  </si>
  <si>
    <t>17H-0024506</t>
  </si>
  <si>
    <t>0024506</t>
  </si>
  <si>
    <t>96384</t>
  </si>
  <si>
    <t>17H-0024507</t>
  </si>
  <si>
    <t>0024507</t>
  </si>
  <si>
    <t>96385</t>
  </si>
  <si>
    <t>17H-0024508</t>
  </si>
  <si>
    <t>0024508</t>
  </si>
  <si>
    <t>96386</t>
  </si>
  <si>
    <t>17H-0024509</t>
  </si>
  <si>
    <t>0024509</t>
  </si>
  <si>
    <t>96387</t>
  </si>
  <si>
    <t>17H-0024510</t>
  </si>
  <si>
    <t>0024510</t>
  </si>
  <si>
    <t>96389</t>
  </si>
  <si>
    <t>18004465</t>
  </si>
  <si>
    <t>17H-0024511</t>
  </si>
  <si>
    <t>0024511</t>
  </si>
  <si>
    <t>96397</t>
  </si>
  <si>
    <t>17H-0024512</t>
  </si>
  <si>
    <t>0024512</t>
  </si>
  <si>
    <t>96398</t>
  </si>
  <si>
    <t>17H-0024513</t>
  </si>
  <si>
    <t>0024513</t>
  </si>
  <si>
    <t>96400</t>
  </si>
  <si>
    <t>17H-0024514</t>
  </si>
  <si>
    <t>0024514</t>
  </si>
  <si>
    <t>96401</t>
  </si>
  <si>
    <t>17H-0024515</t>
  </si>
  <si>
    <t>0024515</t>
  </si>
  <si>
    <t>96402</t>
  </si>
  <si>
    <t>18004831</t>
  </si>
  <si>
    <t>17H-0024516</t>
  </si>
  <si>
    <t>0024516</t>
  </si>
  <si>
    <t>96405</t>
  </si>
  <si>
    <t>17H-0024517</t>
  </si>
  <si>
    <t>0024517</t>
  </si>
  <si>
    <t>96407</t>
  </si>
  <si>
    <t>17001552</t>
  </si>
  <si>
    <t>17H-0024518</t>
  </si>
  <si>
    <t>0024518</t>
  </si>
  <si>
    <t>96408</t>
  </si>
  <si>
    <t>17H-0024519</t>
  </si>
  <si>
    <t>0024519</t>
  </si>
  <si>
    <t>96410</t>
  </si>
  <si>
    <t>17H-0024520</t>
  </si>
  <si>
    <t>0024520</t>
  </si>
  <si>
    <t>96414</t>
  </si>
  <si>
    <t>18004914</t>
  </si>
  <si>
    <t>17H-0024521</t>
  </si>
  <si>
    <t>0024521</t>
  </si>
  <si>
    <t>96417</t>
  </si>
  <si>
    <t>17H-0024522</t>
  </si>
  <si>
    <t>0024522</t>
  </si>
  <si>
    <t>96426</t>
  </si>
  <si>
    <t>17H-0024523</t>
  </si>
  <si>
    <t>0024523</t>
  </si>
  <si>
    <t>96429</t>
  </si>
  <si>
    <t>17H-0024524</t>
  </si>
  <si>
    <t>0024524</t>
  </si>
  <si>
    <t>96430</t>
  </si>
  <si>
    <t>17H-0024525</t>
  </si>
  <si>
    <t>0024525</t>
  </si>
  <si>
    <t>96431</t>
  </si>
  <si>
    <t>18003557</t>
  </si>
  <si>
    <t>17H-0024526</t>
  </si>
  <si>
    <t>0024526</t>
  </si>
  <si>
    <t>96432</t>
  </si>
  <si>
    <t>18004624</t>
  </si>
  <si>
    <t>Cao Anh</t>
  </si>
  <si>
    <t>Thuyên</t>
  </si>
  <si>
    <t>17H-0024527</t>
  </si>
  <si>
    <t>0024527</t>
  </si>
  <si>
    <t>96433</t>
  </si>
  <si>
    <t>17H-0024528</t>
  </si>
  <si>
    <t>0024528</t>
  </si>
  <si>
    <t>96435</t>
  </si>
  <si>
    <t>17H-0024529</t>
  </si>
  <si>
    <t>0024529</t>
  </si>
  <si>
    <t>96440</t>
  </si>
  <si>
    <t>17H-0024530</t>
  </si>
  <si>
    <t>0024530</t>
  </si>
  <si>
    <t>96441</t>
  </si>
  <si>
    <t>17H-0024531</t>
  </si>
  <si>
    <t>0024531</t>
  </si>
  <si>
    <t>96442</t>
  </si>
  <si>
    <t>17H-0024532</t>
  </si>
  <si>
    <t>0024532</t>
  </si>
  <si>
    <t>96445</t>
  </si>
  <si>
    <t>18001507</t>
  </si>
  <si>
    <t>17H-0024533</t>
  </si>
  <si>
    <t>0024533</t>
  </si>
  <si>
    <t>96447</t>
  </si>
  <si>
    <t>18005235</t>
  </si>
  <si>
    <t>17H-0024535</t>
  </si>
  <si>
    <t>0024535</t>
  </si>
  <si>
    <t>96448</t>
  </si>
  <si>
    <t>17H-0024536</t>
  </si>
  <si>
    <t>0024536</t>
  </si>
  <si>
    <t>96449</t>
  </si>
  <si>
    <t>17H-0024538</t>
  </si>
  <si>
    <t>0024538</t>
  </si>
  <si>
    <t>96457</t>
  </si>
  <si>
    <t>17H-0024539</t>
  </si>
  <si>
    <t>0024539</t>
  </si>
  <si>
    <t>96458</t>
  </si>
  <si>
    <t>18002349</t>
  </si>
  <si>
    <t>17H-0024540</t>
  </si>
  <si>
    <t>0024540</t>
  </si>
  <si>
    <t>96461</t>
  </si>
  <si>
    <t>18001720</t>
  </si>
  <si>
    <t>17H-0024541</t>
  </si>
  <si>
    <t>0024541</t>
  </si>
  <si>
    <t>96462</t>
  </si>
  <si>
    <t>17H-0024542</t>
  </si>
  <si>
    <t>0024542</t>
  </si>
  <si>
    <t>96463</t>
  </si>
  <si>
    <t>18002647</t>
  </si>
  <si>
    <t>17H-0024543</t>
  </si>
  <si>
    <t>0024543</t>
  </si>
  <si>
    <t>96464</t>
  </si>
  <si>
    <t>17H-0024544</t>
  </si>
  <si>
    <t>0024544</t>
  </si>
  <si>
    <t>0024138</t>
  </si>
  <si>
    <t>0024534</t>
  </si>
  <si>
    <t>Bốn trăm hai mươi ba triệu, hai trăm sáu mươi mốt ngàn đồng.</t>
  </si>
  <si>
    <t>0024537</t>
  </si>
  <si>
    <t>(Ngày10/04 //2019)</t>
  </si>
  <si>
    <t>(Ngày11/04 //2019)</t>
  </si>
  <si>
    <t>96468</t>
  </si>
  <si>
    <t>11/04/2019</t>
  </si>
  <si>
    <t>17H-0024141</t>
  </si>
  <si>
    <t>0024141</t>
  </si>
  <si>
    <t>96469</t>
  </si>
  <si>
    <t>17H-0024142</t>
  </si>
  <si>
    <t>0024142</t>
  </si>
  <si>
    <t>96470</t>
  </si>
  <si>
    <t>17H-0024143</t>
  </si>
  <si>
    <t>0024143</t>
  </si>
  <si>
    <t>96471</t>
  </si>
  <si>
    <t>17H-0024144</t>
  </si>
  <si>
    <t>0024144</t>
  </si>
  <si>
    <t>96472</t>
  </si>
  <si>
    <t>17H-0024145</t>
  </si>
  <si>
    <t>0024145</t>
  </si>
  <si>
    <t>96474</t>
  </si>
  <si>
    <t>18002385</t>
  </si>
  <si>
    <t>17H-0024146</t>
  </si>
  <si>
    <t>0024146</t>
  </si>
  <si>
    <t>96475</t>
  </si>
  <si>
    <t>17H-0024147</t>
  </si>
  <si>
    <t>0024147</t>
  </si>
  <si>
    <t>96479</t>
  </si>
  <si>
    <t>17H-0024148</t>
  </si>
  <si>
    <t>0024148</t>
  </si>
  <si>
    <t>96480</t>
  </si>
  <si>
    <t>17H-0024149</t>
  </si>
  <si>
    <t>0024149</t>
  </si>
  <si>
    <t>96485</t>
  </si>
  <si>
    <t>17H-0024151</t>
  </si>
  <si>
    <t>0024151</t>
  </si>
  <si>
    <t>96486</t>
  </si>
  <si>
    <t>17H-0024152</t>
  </si>
  <si>
    <t>0024152</t>
  </si>
  <si>
    <t>96489</t>
  </si>
  <si>
    <t>18002498</t>
  </si>
  <si>
    <t>17H-0024153</t>
  </si>
  <si>
    <t>0024153</t>
  </si>
  <si>
    <t>96494</t>
  </si>
  <si>
    <t>17H-0024154</t>
  </si>
  <si>
    <t>0024154</t>
  </si>
  <si>
    <t>96495</t>
  </si>
  <si>
    <t>17H-0024155</t>
  </si>
  <si>
    <t>0024155</t>
  </si>
  <si>
    <t>96496</t>
  </si>
  <si>
    <t>17H-0024156</t>
  </si>
  <si>
    <t>0024156</t>
  </si>
  <si>
    <t>96497</t>
  </si>
  <si>
    <t>17H-0024157</t>
  </si>
  <si>
    <t>0024157</t>
  </si>
  <si>
    <t>96498</t>
  </si>
  <si>
    <t>17H-0024158</t>
  </si>
  <si>
    <t>0024158</t>
  </si>
  <si>
    <t>96499</t>
  </si>
  <si>
    <t>17H-0024159</t>
  </si>
  <si>
    <t>0024159</t>
  </si>
  <si>
    <t>96500</t>
  </si>
  <si>
    <t>17H-0024160</t>
  </si>
  <si>
    <t>0024160</t>
  </si>
  <si>
    <t>96501</t>
  </si>
  <si>
    <t>18000068</t>
  </si>
  <si>
    <t>17H-0024161</t>
  </si>
  <si>
    <t>0024161</t>
  </si>
  <si>
    <t>96502</t>
  </si>
  <si>
    <t>17H-0024162</t>
  </si>
  <si>
    <t>0024162</t>
  </si>
  <si>
    <t>96503</t>
  </si>
  <si>
    <t>16001985</t>
  </si>
  <si>
    <t>17H-0024163</t>
  </si>
  <si>
    <t>0024163</t>
  </si>
  <si>
    <t>96504</t>
  </si>
  <si>
    <t>18000626</t>
  </si>
  <si>
    <t>Nguyễn Nhân</t>
  </si>
  <si>
    <t>17H-0024164</t>
  </si>
  <si>
    <t>0024164</t>
  </si>
  <si>
    <t>96505</t>
  </si>
  <si>
    <t>17H-0024165</t>
  </si>
  <si>
    <t>0024165</t>
  </si>
  <si>
    <t>96506</t>
  </si>
  <si>
    <t>17H-0024166</t>
  </si>
  <si>
    <t>0024166</t>
  </si>
  <si>
    <t>96507</t>
  </si>
  <si>
    <t>17H-0024167</t>
  </si>
  <si>
    <t>0024167</t>
  </si>
  <si>
    <t>96508</t>
  </si>
  <si>
    <t>17H-0024168</t>
  </si>
  <si>
    <t>0024168</t>
  </si>
  <si>
    <t>96509</t>
  </si>
  <si>
    <t>17H-0024169</t>
  </si>
  <si>
    <t>0024169</t>
  </si>
  <si>
    <t>96510</t>
  </si>
  <si>
    <t>16001043</t>
  </si>
  <si>
    <t>17H-0024170</t>
  </si>
  <si>
    <t>0024170</t>
  </si>
  <si>
    <t>96511</t>
  </si>
  <si>
    <t>16001165</t>
  </si>
  <si>
    <t>17H-0024171</t>
  </si>
  <si>
    <t>0024171</t>
  </si>
  <si>
    <t>96512</t>
  </si>
  <si>
    <t>17H-0024172</t>
  </si>
  <si>
    <t>0024172</t>
  </si>
  <si>
    <t>96515</t>
  </si>
  <si>
    <t>18003583</t>
  </si>
  <si>
    <t>25/04/2000</t>
  </si>
  <si>
    <t>17H-0024173</t>
  </si>
  <si>
    <t>0024173</t>
  </si>
  <si>
    <t>96521</t>
  </si>
  <si>
    <t>18003789</t>
  </si>
  <si>
    <t>Thiềm Văn</t>
  </si>
  <si>
    <t>17H-0024174</t>
  </si>
  <si>
    <t>0024174</t>
  </si>
  <si>
    <t>96524</t>
  </si>
  <si>
    <t>17H-0024175</t>
  </si>
  <si>
    <t>0024175</t>
  </si>
  <si>
    <t>96528</t>
  </si>
  <si>
    <t>17H-0024176</t>
  </si>
  <si>
    <t>0024176</t>
  </si>
  <si>
    <t>96529</t>
  </si>
  <si>
    <t>18004202</t>
  </si>
  <si>
    <t>17H-0024177</t>
  </si>
  <si>
    <t>0024177</t>
  </si>
  <si>
    <t>96531</t>
  </si>
  <si>
    <t>15000630</t>
  </si>
  <si>
    <t>Nguyễn Phạm An</t>
  </si>
  <si>
    <t>15CĐ-Ô2</t>
  </si>
  <si>
    <t>17H-0024178</t>
  </si>
  <si>
    <t>0024178</t>
  </si>
  <si>
    <t>96534</t>
  </si>
  <si>
    <t>17H-0024179</t>
  </si>
  <si>
    <t>0024179</t>
  </si>
  <si>
    <t>96535</t>
  </si>
  <si>
    <t>17H-0024180</t>
  </si>
  <si>
    <t>0024180</t>
  </si>
  <si>
    <t>96536</t>
  </si>
  <si>
    <t>18002304</t>
  </si>
  <si>
    <t>17H-0024181</t>
  </si>
  <si>
    <t>0024181</t>
  </si>
  <si>
    <t>96537</t>
  </si>
  <si>
    <t>18002842</t>
  </si>
  <si>
    <t>17H-0024182</t>
  </si>
  <si>
    <t>0024182</t>
  </si>
  <si>
    <t>96538</t>
  </si>
  <si>
    <t>18002893</t>
  </si>
  <si>
    <t>17H-0024183</t>
  </si>
  <si>
    <t>0024183</t>
  </si>
  <si>
    <t>96539</t>
  </si>
  <si>
    <t>17H-0024184</t>
  </si>
  <si>
    <t>0024184</t>
  </si>
  <si>
    <t>96541</t>
  </si>
  <si>
    <t>17H-0024185</t>
  </si>
  <si>
    <t>0024185</t>
  </si>
  <si>
    <t>96543</t>
  </si>
  <si>
    <t>17H-0024186</t>
  </si>
  <si>
    <t>0024186</t>
  </si>
  <si>
    <t>96545</t>
  </si>
  <si>
    <t>16000664</t>
  </si>
  <si>
    <t>17H-0024187</t>
  </si>
  <si>
    <t>0024187</t>
  </si>
  <si>
    <t>96546</t>
  </si>
  <si>
    <t>17H-0024188</t>
  </si>
  <si>
    <t>0024188</t>
  </si>
  <si>
    <t>96547</t>
  </si>
  <si>
    <t>17H-0024189</t>
  </si>
  <si>
    <t>0024189</t>
  </si>
  <si>
    <t>96548</t>
  </si>
  <si>
    <t>17H-0024190</t>
  </si>
  <si>
    <t>0024190</t>
  </si>
  <si>
    <t>96549</t>
  </si>
  <si>
    <t>17H-0024191</t>
  </si>
  <si>
    <t>0024191</t>
  </si>
  <si>
    <t>96550</t>
  </si>
  <si>
    <t>17H-0024192</t>
  </si>
  <si>
    <t>0024192</t>
  </si>
  <si>
    <t>96551</t>
  </si>
  <si>
    <t>17H-0024193</t>
  </si>
  <si>
    <t>0024193</t>
  </si>
  <si>
    <t>96552</t>
  </si>
  <si>
    <t>17H-0024194</t>
  </si>
  <si>
    <t>0024194</t>
  </si>
  <si>
    <t>96553</t>
  </si>
  <si>
    <t>17H-0024195</t>
  </si>
  <si>
    <t>0024195</t>
  </si>
  <si>
    <t>96554</t>
  </si>
  <si>
    <t>17002360</t>
  </si>
  <si>
    <t>Lâm Thế</t>
  </si>
  <si>
    <t>17H-0024196</t>
  </si>
  <si>
    <t>0024196</t>
  </si>
  <si>
    <t>96555</t>
  </si>
  <si>
    <t>17H-0024197</t>
  </si>
  <si>
    <t>0024197</t>
  </si>
  <si>
    <t>96556</t>
  </si>
  <si>
    <t>17H-0024198</t>
  </si>
  <si>
    <t>0024198</t>
  </si>
  <si>
    <t>96557</t>
  </si>
  <si>
    <t>17H-0024199</t>
  </si>
  <si>
    <t>0024199</t>
  </si>
  <si>
    <t>96561</t>
  </si>
  <si>
    <t>18003360</t>
  </si>
  <si>
    <t>Liêu Nhựt</t>
  </si>
  <si>
    <t>17H-0024200</t>
  </si>
  <si>
    <t>0024200</t>
  </si>
  <si>
    <t>96562</t>
  </si>
  <si>
    <t>18002489</t>
  </si>
  <si>
    <t>Hồ Huỳnh Mỹ</t>
  </si>
  <si>
    <t>17H-0024201</t>
  </si>
  <si>
    <t>0024201</t>
  </si>
  <si>
    <t>96564</t>
  </si>
  <si>
    <t>17H-0024202</t>
  </si>
  <si>
    <t>0024202</t>
  </si>
  <si>
    <t>96565</t>
  </si>
  <si>
    <t>18000241</t>
  </si>
  <si>
    <t>17H-0024203</t>
  </si>
  <si>
    <t>0024203</t>
  </si>
  <si>
    <t>96566</t>
  </si>
  <si>
    <t>17H-0024204</t>
  </si>
  <si>
    <t>0024204</t>
  </si>
  <si>
    <t>96567</t>
  </si>
  <si>
    <t>17H-0024205</t>
  </si>
  <si>
    <t>0024205</t>
  </si>
  <si>
    <t>96568</t>
  </si>
  <si>
    <t>17H-0024206</t>
  </si>
  <si>
    <t>0024206</t>
  </si>
  <si>
    <t>96569</t>
  </si>
  <si>
    <t>17001649</t>
  </si>
  <si>
    <t>17H-0024207</t>
  </si>
  <si>
    <t>0024207</t>
  </si>
  <si>
    <t>96572</t>
  </si>
  <si>
    <t>17H-0024209</t>
  </si>
  <si>
    <t>0024209</t>
  </si>
  <si>
    <t>96573</t>
  </si>
  <si>
    <t>17H-0024210</t>
  </si>
  <si>
    <t>0024210</t>
  </si>
  <si>
    <t>96465</t>
  </si>
  <si>
    <t>17H-0024545</t>
  </si>
  <si>
    <t>0024545</t>
  </si>
  <si>
    <t>96466</t>
  </si>
  <si>
    <t>18003662</t>
  </si>
  <si>
    <t>Lê Thắng</t>
  </si>
  <si>
    <t>17H-0024546</t>
  </si>
  <si>
    <t>0024546</t>
  </si>
  <si>
    <t>96467</t>
  </si>
  <si>
    <t>17H-0024547</t>
  </si>
  <si>
    <t>0024547</t>
  </si>
  <si>
    <t>96473</t>
  </si>
  <si>
    <t>17H-0024548</t>
  </si>
  <si>
    <t>0024548</t>
  </si>
  <si>
    <t>96478</t>
  </si>
  <si>
    <t>17H-0024549</t>
  </si>
  <si>
    <t>0024549</t>
  </si>
  <si>
    <t>96482</t>
  </si>
  <si>
    <t>17H-0024551</t>
  </si>
  <si>
    <t>0024551</t>
  </si>
  <si>
    <t>96490</t>
  </si>
  <si>
    <t>18001701</t>
  </si>
  <si>
    <t>17H-0024552</t>
  </si>
  <si>
    <t>0024552</t>
  </si>
  <si>
    <t>96491</t>
  </si>
  <si>
    <t>17H-0024553</t>
  </si>
  <si>
    <t>0024553</t>
  </si>
  <si>
    <t>96492</t>
  </si>
  <si>
    <t>17H-0024554</t>
  </si>
  <si>
    <t>0024554</t>
  </si>
  <si>
    <t>96493</t>
  </si>
  <si>
    <t>18003307</t>
  </si>
  <si>
    <t>17H-0024555</t>
  </si>
  <si>
    <t>0024555</t>
  </si>
  <si>
    <t>96513</t>
  </si>
  <si>
    <t>17H-0024556</t>
  </si>
  <si>
    <t>0024556</t>
  </si>
  <si>
    <t>96514</t>
  </si>
  <si>
    <t>17H-0024557</t>
  </si>
  <si>
    <t>0024557</t>
  </si>
  <si>
    <t>96516</t>
  </si>
  <si>
    <t>18003252</t>
  </si>
  <si>
    <t>17H-0024558</t>
  </si>
  <si>
    <t>0024558</t>
  </si>
  <si>
    <t>96517</t>
  </si>
  <si>
    <t>18003615</t>
  </si>
  <si>
    <t>17H-0024559</t>
  </si>
  <si>
    <t>0024559</t>
  </si>
  <si>
    <t>96518</t>
  </si>
  <si>
    <t>17H-0024560</t>
  </si>
  <si>
    <t>0024560</t>
  </si>
  <si>
    <t>96519</t>
  </si>
  <si>
    <t>17H-0024561</t>
  </si>
  <si>
    <t>0024561</t>
  </si>
  <si>
    <t>96520</t>
  </si>
  <si>
    <t>16003170</t>
  </si>
  <si>
    <t>Đặng Mạnh</t>
  </si>
  <si>
    <t>17H-0024562</t>
  </si>
  <si>
    <t>0024562</t>
  </si>
  <si>
    <t>96522</t>
  </si>
  <si>
    <t>18003775</t>
  </si>
  <si>
    <t>Phan Sĩ</t>
  </si>
  <si>
    <t>17H-0024563</t>
  </si>
  <si>
    <t>0024563</t>
  </si>
  <si>
    <t>96523</t>
  </si>
  <si>
    <t>17H-0024564</t>
  </si>
  <si>
    <t>0024564</t>
  </si>
  <si>
    <t>96525</t>
  </si>
  <si>
    <t>18001745</t>
  </si>
  <si>
    <t>17H-0024565</t>
  </si>
  <si>
    <t>0024565</t>
  </si>
  <si>
    <t>96526</t>
  </si>
  <si>
    <t>18005180</t>
  </si>
  <si>
    <t>17H-0024566</t>
  </si>
  <si>
    <t>0024566</t>
  </si>
  <si>
    <t>96527</t>
  </si>
  <si>
    <t>17H-0024567</t>
  </si>
  <si>
    <t>0024567</t>
  </si>
  <si>
    <t>96530</t>
  </si>
  <si>
    <t>18003203</t>
  </si>
  <si>
    <t>Hồ Vương Quốc</t>
  </si>
  <si>
    <t>17H-0024568</t>
  </si>
  <si>
    <t>0024568</t>
  </si>
  <si>
    <t>96544</t>
  </si>
  <si>
    <t>17H-0024570</t>
  </si>
  <si>
    <t>0024570</t>
  </si>
  <si>
    <t>96570</t>
  </si>
  <si>
    <t>17H-0024571</t>
  </si>
  <si>
    <t>0024571</t>
  </si>
  <si>
    <t>0024150</t>
  </si>
  <si>
    <t>0024208</t>
  </si>
  <si>
    <t>0024550</t>
  </si>
  <si>
    <t>0024569</t>
  </si>
  <si>
    <t>Bốn trăm mười hai triệu, bốn trăm ngàn đồng.</t>
  </si>
  <si>
    <t>TP. HCM, ngày11 tháng 04 năm 2019</t>
  </si>
  <si>
    <t>(Ngày12/04 //2019)</t>
  </si>
  <si>
    <t>96574</t>
  </si>
  <si>
    <t>12/04/2019</t>
  </si>
  <si>
    <t>17H-0024211</t>
  </si>
  <si>
    <t>0024211</t>
  </si>
  <si>
    <t>96575</t>
  </si>
  <si>
    <t>17H-0024212</t>
  </si>
  <si>
    <t>0024212</t>
  </si>
  <si>
    <t>96576</t>
  </si>
  <si>
    <t>17004468</t>
  </si>
  <si>
    <t>17H-0024213</t>
  </si>
  <si>
    <t>0024213</t>
  </si>
  <si>
    <t>96577</t>
  </si>
  <si>
    <t>17H-0024214</t>
  </si>
  <si>
    <t>0024214</t>
  </si>
  <si>
    <t>96578</t>
  </si>
  <si>
    <t>17H-0024215</t>
  </si>
  <si>
    <t>0024215</t>
  </si>
  <si>
    <t>96579</t>
  </si>
  <si>
    <t>18000664</t>
  </si>
  <si>
    <t>17H-0024216</t>
  </si>
  <si>
    <t>0024216</t>
  </si>
  <si>
    <t>96580</t>
  </si>
  <si>
    <t>18000116</t>
  </si>
  <si>
    <t>17H-0024217</t>
  </si>
  <si>
    <t>0024217</t>
  </si>
  <si>
    <t>96581</t>
  </si>
  <si>
    <t>17H-0024218</t>
  </si>
  <si>
    <t>0024218</t>
  </si>
  <si>
    <t>96582</t>
  </si>
  <si>
    <t>18004061</t>
  </si>
  <si>
    <t>Loọc Vạn</t>
  </si>
  <si>
    <t>Kiện</t>
  </si>
  <si>
    <t>17H-0024220</t>
  </si>
  <si>
    <t>0024220</t>
  </si>
  <si>
    <t>96584</t>
  </si>
  <si>
    <t>17H-0024221</t>
  </si>
  <si>
    <t>0024221</t>
  </si>
  <si>
    <t>96587</t>
  </si>
  <si>
    <t>18004136</t>
  </si>
  <si>
    <t>17h-0024222</t>
  </si>
  <si>
    <t>0024222</t>
  </si>
  <si>
    <t>96588</t>
  </si>
  <si>
    <t>17h-0024223</t>
  </si>
  <si>
    <t>0024223</t>
  </si>
  <si>
    <t>96590</t>
  </si>
  <si>
    <t>17H-0024224</t>
  </si>
  <si>
    <t>0024224</t>
  </si>
  <si>
    <t>96592</t>
  </si>
  <si>
    <t>17H-0024225</t>
  </si>
  <si>
    <t>0024225</t>
  </si>
  <si>
    <t>96593</t>
  </si>
  <si>
    <t>17H-0024226</t>
  </si>
  <si>
    <t>0024226</t>
  </si>
  <si>
    <t>96594</t>
  </si>
  <si>
    <t>17H-0024227</t>
  </si>
  <si>
    <t>0024227</t>
  </si>
  <si>
    <t>96595</t>
  </si>
  <si>
    <t>17H-0024228</t>
  </si>
  <si>
    <t>0024228</t>
  </si>
  <si>
    <t>96597</t>
  </si>
  <si>
    <t>17H-0024229</t>
  </si>
  <si>
    <t>0024229</t>
  </si>
  <si>
    <t>96599</t>
  </si>
  <si>
    <t>17001263</t>
  </si>
  <si>
    <t>17H-0024230</t>
  </si>
  <si>
    <t>0024230</t>
  </si>
  <si>
    <t>96603</t>
  </si>
  <si>
    <t>17H-0024231</t>
  </si>
  <si>
    <t>0024231</t>
  </si>
  <si>
    <t>96605</t>
  </si>
  <si>
    <t>18000054</t>
  </si>
  <si>
    <t>Phan Nguyễn Trường</t>
  </si>
  <si>
    <t>11/03/1996</t>
  </si>
  <si>
    <t>17H-0024232</t>
  </si>
  <si>
    <t>0024232</t>
  </si>
  <si>
    <t>96606</t>
  </si>
  <si>
    <t>17H-0024233</t>
  </si>
  <si>
    <t>0024233</t>
  </si>
  <si>
    <t>96607</t>
  </si>
  <si>
    <t>17H-0024234</t>
  </si>
  <si>
    <t>0024234</t>
  </si>
  <si>
    <t>96608</t>
  </si>
  <si>
    <t>17H-0024235</t>
  </si>
  <si>
    <t>0024235</t>
  </si>
  <si>
    <t>96609</t>
  </si>
  <si>
    <t>18003399</t>
  </si>
  <si>
    <t>17H-0024236</t>
  </si>
  <si>
    <t>0024236</t>
  </si>
  <si>
    <t>96610</t>
  </si>
  <si>
    <t>17H-0024237</t>
  </si>
  <si>
    <t>0024237</t>
  </si>
  <si>
    <t>96611</t>
  </si>
  <si>
    <t>17H-0024238</t>
  </si>
  <si>
    <t>0024238</t>
  </si>
  <si>
    <t>96612</t>
  </si>
  <si>
    <t>17H-0024239</t>
  </si>
  <si>
    <t>0024239</t>
  </si>
  <si>
    <t>96613</t>
  </si>
  <si>
    <t>18004025</t>
  </si>
  <si>
    <t>17H-0024240</t>
  </si>
  <si>
    <t>0024240</t>
  </si>
  <si>
    <t>96614</t>
  </si>
  <si>
    <t>17H-0024241</t>
  </si>
  <si>
    <t>0024241</t>
  </si>
  <si>
    <t>96615</t>
  </si>
  <si>
    <t>17H-0024242</t>
  </si>
  <si>
    <t>0024242</t>
  </si>
  <si>
    <t>96616</t>
  </si>
  <si>
    <t>17H-0024243</t>
  </si>
  <si>
    <t>0024243</t>
  </si>
  <si>
    <t>96617</t>
  </si>
  <si>
    <t>17H-0024244</t>
  </si>
  <si>
    <t>0024244</t>
  </si>
  <si>
    <t>96618</t>
  </si>
  <si>
    <t>17H-0024245</t>
  </si>
  <si>
    <t>0024245</t>
  </si>
  <si>
    <t>96620</t>
  </si>
  <si>
    <t>17H-0024246</t>
  </si>
  <si>
    <t>0024246</t>
  </si>
  <si>
    <t>96621</t>
  </si>
  <si>
    <t>17H-0024247</t>
  </si>
  <si>
    <t>0024247</t>
  </si>
  <si>
    <t>96622</t>
  </si>
  <si>
    <t>17H-0024248</t>
  </si>
  <si>
    <t>0024248</t>
  </si>
  <si>
    <t>96623</t>
  </si>
  <si>
    <t>17H-0024249</t>
  </si>
  <si>
    <t>0024249</t>
  </si>
  <si>
    <t>96624</t>
  </si>
  <si>
    <t>17H-0024250</t>
  </si>
  <si>
    <t>0024250</t>
  </si>
  <si>
    <t>96625</t>
  </si>
  <si>
    <t>17H-0024251</t>
  </si>
  <si>
    <t>0024251</t>
  </si>
  <si>
    <t>96626</t>
  </si>
  <si>
    <t>17H-0024252</t>
  </si>
  <si>
    <t>0024252</t>
  </si>
  <si>
    <t>96628</t>
  </si>
  <si>
    <t>17H-0024253</t>
  </si>
  <si>
    <t>0024253</t>
  </si>
  <si>
    <t>96629</t>
  </si>
  <si>
    <t>18004060</t>
  </si>
  <si>
    <t>17H-0024254</t>
  </si>
  <si>
    <t>0024254</t>
  </si>
  <si>
    <t>96630</t>
  </si>
  <si>
    <t>17H-0024255</t>
  </si>
  <si>
    <t>0024255</t>
  </si>
  <si>
    <t>96631</t>
  </si>
  <si>
    <t>18000634</t>
  </si>
  <si>
    <t>Nguyễn Khang Vĩ</t>
  </si>
  <si>
    <t>17H-0024256</t>
  </si>
  <si>
    <t>0024256</t>
  </si>
  <si>
    <t>96632</t>
  </si>
  <si>
    <t>17H-0024257</t>
  </si>
  <si>
    <t>0024257</t>
  </si>
  <si>
    <t>96633</t>
  </si>
  <si>
    <t>17H-0024258</t>
  </si>
  <si>
    <t>0024258</t>
  </si>
  <si>
    <t>96634</t>
  </si>
  <si>
    <t>18000227</t>
  </si>
  <si>
    <t>17H-0024259</t>
  </si>
  <si>
    <t>0024259</t>
  </si>
  <si>
    <t>96636</t>
  </si>
  <si>
    <t>17H-0024260</t>
  </si>
  <si>
    <t>0024260</t>
  </si>
  <si>
    <t>96637</t>
  </si>
  <si>
    <t>17H-0024261</t>
  </si>
  <si>
    <t>0024261</t>
  </si>
  <si>
    <t>96638</t>
  </si>
  <si>
    <t>17H-0024262</t>
  </si>
  <si>
    <t>0024262</t>
  </si>
  <si>
    <t>96639</t>
  </si>
  <si>
    <t>17H-0024263</t>
  </si>
  <si>
    <t>0024263</t>
  </si>
  <si>
    <t>96640</t>
  </si>
  <si>
    <t>18002628</t>
  </si>
  <si>
    <t>17H-0024264</t>
  </si>
  <si>
    <t>0024264</t>
  </si>
  <si>
    <t>96641</t>
  </si>
  <si>
    <t>18003605</t>
  </si>
  <si>
    <t>Võ Trương Thiên</t>
  </si>
  <si>
    <t>17H-0024265</t>
  </si>
  <si>
    <t>0024265</t>
  </si>
  <si>
    <t>96646</t>
  </si>
  <si>
    <t>17H-0024266</t>
  </si>
  <si>
    <t>0024266</t>
  </si>
  <si>
    <t>96647</t>
  </si>
  <si>
    <t>17H-0024267</t>
  </si>
  <si>
    <t>0024267</t>
  </si>
  <si>
    <t>96650</t>
  </si>
  <si>
    <t>17H-0024268</t>
  </si>
  <si>
    <t>0024268</t>
  </si>
  <si>
    <t>96651</t>
  </si>
  <si>
    <t>17H-0024269</t>
  </si>
  <si>
    <t>0024269</t>
  </si>
  <si>
    <t>96659</t>
  </si>
  <si>
    <t>17H-0024270</t>
  </si>
  <si>
    <t>0024270</t>
  </si>
  <si>
    <t>96661</t>
  </si>
  <si>
    <t>17H-0024271</t>
  </si>
  <si>
    <t>0024271</t>
  </si>
  <si>
    <t>96662</t>
  </si>
  <si>
    <t>17H-0024272</t>
  </si>
  <si>
    <t>0024272</t>
  </si>
  <si>
    <t>96663</t>
  </si>
  <si>
    <t>17H-0024273</t>
  </si>
  <si>
    <t>0024273</t>
  </si>
  <si>
    <t>96664</t>
  </si>
  <si>
    <t>17H-0024274</t>
  </si>
  <si>
    <t>0024274</t>
  </si>
  <si>
    <t>96665</t>
  </si>
  <si>
    <t>17H-0024275</t>
  </si>
  <si>
    <t>0024275</t>
  </si>
  <si>
    <t>96666</t>
  </si>
  <si>
    <t>17H-0024276</t>
  </si>
  <si>
    <t>0024276</t>
  </si>
  <si>
    <t>96667</t>
  </si>
  <si>
    <t>17H-0024277</t>
  </si>
  <si>
    <t>0024277</t>
  </si>
  <si>
    <t>96668</t>
  </si>
  <si>
    <t>17H-0024278</t>
  </si>
  <si>
    <t>0024278</t>
  </si>
  <si>
    <t>96670</t>
  </si>
  <si>
    <t>18003020</t>
  </si>
  <si>
    <t>17H-0024279</t>
  </si>
  <si>
    <t>0024279</t>
  </si>
  <si>
    <t>96671</t>
  </si>
  <si>
    <t>17H-0024280</t>
  </si>
  <si>
    <t>0024280</t>
  </si>
  <si>
    <t>96673</t>
  </si>
  <si>
    <t>17H-0024281</t>
  </si>
  <si>
    <t>0024281</t>
  </si>
  <si>
    <t>96674</t>
  </si>
  <si>
    <t>18003526</t>
  </si>
  <si>
    <t>17H-0024282</t>
  </si>
  <si>
    <t>0024282</t>
  </si>
  <si>
    <t>96675</t>
  </si>
  <si>
    <t>17H-0024283</t>
  </si>
  <si>
    <t>0024283</t>
  </si>
  <si>
    <t>96676</t>
  </si>
  <si>
    <t>17H-0024284</t>
  </si>
  <si>
    <t>0024284</t>
  </si>
  <si>
    <t>96677</t>
  </si>
  <si>
    <t>17H-0024285</t>
  </si>
  <si>
    <t>0024285</t>
  </si>
  <si>
    <t>96583</t>
  </si>
  <si>
    <t>17H-0024572</t>
  </si>
  <si>
    <t>0024572</t>
  </si>
  <si>
    <t>96585</t>
  </si>
  <si>
    <t>17H-0024573</t>
  </si>
  <si>
    <t>0024573</t>
  </si>
  <si>
    <t>96596</t>
  </si>
  <si>
    <t>17H-0024575</t>
  </si>
  <si>
    <t>0024575</t>
  </si>
  <si>
    <t>96598</t>
  </si>
  <si>
    <t>17H-0024576</t>
  </si>
  <si>
    <t>0024576</t>
  </si>
  <si>
    <t>96600</t>
  </si>
  <si>
    <t>17H-0024577</t>
  </si>
  <si>
    <t>0024577</t>
  </si>
  <si>
    <t>96601</t>
  </si>
  <si>
    <t>17H-0024578</t>
  </si>
  <si>
    <t>0024578</t>
  </si>
  <si>
    <t>96602</t>
  </si>
  <si>
    <t>17H-0024579</t>
  </si>
  <si>
    <t>0024579</t>
  </si>
  <si>
    <t>96649</t>
  </si>
  <si>
    <t>17H-0024580</t>
  </si>
  <si>
    <t>0024580</t>
  </si>
  <si>
    <t>96652</t>
  </si>
  <si>
    <t>17001557</t>
  </si>
  <si>
    <t>17H-0024581</t>
  </si>
  <si>
    <t>0024581</t>
  </si>
  <si>
    <t>96653</t>
  </si>
  <si>
    <t>17H-0024582</t>
  </si>
  <si>
    <t>0024582</t>
  </si>
  <si>
    <t>96654</t>
  </si>
  <si>
    <t>17H-0024583</t>
  </si>
  <si>
    <t>0024583</t>
  </si>
  <si>
    <t>96655</t>
  </si>
  <si>
    <t>18003728</t>
  </si>
  <si>
    <t>17H-0024584</t>
  </si>
  <si>
    <t>0024584</t>
  </si>
  <si>
    <t>96656</t>
  </si>
  <si>
    <t>17H-0024585</t>
  </si>
  <si>
    <t>0024585</t>
  </si>
  <si>
    <t>96658</t>
  </si>
  <si>
    <t>18001409</t>
  </si>
  <si>
    <t>17H-0024586</t>
  </si>
  <si>
    <t>0024586</t>
  </si>
  <si>
    <t>96660</t>
  </si>
  <si>
    <t>18001410</t>
  </si>
  <si>
    <t>Dương Hải</t>
  </si>
  <si>
    <t>17H-0024587</t>
  </si>
  <si>
    <t>0024587</t>
  </si>
  <si>
    <t>96669</t>
  </si>
  <si>
    <t>17H-0024588</t>
  </si>
  <si>
    <t>0024588</t>
  </si>
  <si>
    <t>96672</t>
  </si>
  <si>
    <t>17H-0024589</t>
  </si>
  <si>
    <t>0024589</t>
  </si>
  <si>
    <t>TP. HCM, ngày12 tháng 04 năm 2019</t>
  </si>
  <si>
    <t>0024219</t>
  </si>
  <si>
    <t>0024574</t>
  </si>
  <si>
    <t>Ba trăm chín mươi chín triệu, ba trăm tám mươi chín ngàn đồng.</t>
  </si>
  <si>
    <t>97069</t>
  </si>
  <si>
    <t>19/04/2019</t>
  </si>
  <si>
    <t>17H-0024369</t>
  </si>
  <si>
    <t>0024369</t>
  </si>
  <si>
    <t>97071</t>
  </si>
  <si>
    <t>18003265</t>
  </si>
  <si>
    <t>17H-0024370</t>
  </si>
  <si>
    <t>0024370</t>
  </si>
  <si>
    <t>97072</t>
  </si>
  <si>
    <t>18001659</t>
  </si>
  <si>
    <t>Phạm Nguyễn Quốc</t>
  </si>
  <si>
    <t>17H-0024371</t>
  </si>
  <si>
    <t>0024371</t>
  </si>
  <si>
    <t>97073</t>
  </si>
  <si>
    <t>17H-0024372</t>
  </si>
  <si>
    <t>0024372</t>
  </si>
  <si>
    <t>97054</t>
  </si>
  <si>
    <t>18002317</t>
  </si>
  <si>
    <t>17H-0024829</t>
  </si>
  <si>
    <t>0024829</t>
  </si>
  <si>
    <t>97055</t>
  </si>
  <si>
    <t>17H-0024830</t>
  </si>
  <si>
    <t>0024830</t>
  </si>
  <si>
    <t>97056</t>
  </si>
  <si>
    <t>17H-0024831</t>
  </si>
  <si>
    <t>0024831</t>
  </si>
  <si>
    <t>97057</t>
  </si>
  <si>
    <t>17H-0024832</t>
  </si>
  <si>
    <t>0024832</t>
  </si>
  <si>
    <t>97058</t>
  </si>
  <si>
    <t>17H-0024833</t>
  </si>
  <si>
    <t>0024833</t>
  </si>
  <si>
    <t>97059</t>
  </si>
  <si>
    <t>18003524</t>
  </si>
  <si>
    <t>17H-0024834</t>
  </si>
  <si>
    <t>0024834</t>
  </si>
  <si>
    <t>97060</t>
  </si>
  <si>
    <t>17H-0024835</t>
  </si>
  <si>
    <t>0024835</t>
  </si>
  <si>
    <t>97062</t>
  </si>
  <si>
    <t>18000143</t>
  </si>
  <si>
    <t>17H-0024836</t>
  </si>
  <si>
    <t>0024836</t>
  </si>
  <si>
    <t>97063</t>
  </si>
  <si>
    <t>17H-0024837</t>
  </si>
  <si>
    <t>0024837</t>
  </si>
  <si>
    <t>97064</t>
  </si>
  <si>
    <t>18000663</t>
  </si>
  <si>
    <t>17H-0024838</t>
  </si>
  <si>
    <t>0024838</t>
  </si>
  <si>
    <t>97065</t>
  </si>
  <si>
    <t>17H-0024839</t>
  </si>
  <si>
    <t>0024839</t>
  </si>
  <si>
    <t>97066</t>
  </si>
  <si>
    <t>17H-0024840</t>
  </si>
  <si>
    <t>0024840</t>
  </si>
  <si>
    <t>97067</t>
  </si>
  <si>
    <t>17H-0024841</t>
  </si>
  <si>
    <t>0024841</t>
  </si>
  <si>
    <t>97068</t>
  </si>
  <si>
    <t>18001946</t>
  </si>
  <si>
    <t>Nguyễn Khoa</t>
  </si>
  <si>
    <t>17H-0024842</t>
  </si>
  <si>
    <t>0024842</t>
  </si>
  <si>
    <t>97074</t>
  </si>
  <si>
    <t>18001260</t>
  </si>
  <si>
    <t>Bùi Trần Phương</t>
  </si>
  <si>
    <t>17H-0024843</t>
  </si>
  <si>
    <t>0024843</t>
  </si>
  <si>
    <t>97076</t>
  </si>
  <si>
    <t>18001494</t>
  </si>
  <si>
    <t>17H-0024844</t>
  </si>
  <si>
    <t>0024844</t>
  </si>
  <si>
    <t>97077</t>
  </si>
  <si>
    <t>17H-0024845</t>
  </si>
  <si>
    <t>0024845</t>
  </si>
  <si>
    <t>97078</t>
  </si>
  <si>
    <t>17H-0024846</t>
  </si>
  <si>
    <t>0024846</t>
  </si>
  <si>
    <t>97079</t>
  </si>
  <si>
    <t>17H-0024847</t>
  </si>
  <si>
    <t>0024847</t>
  </si>
  <si>
    <t>97080</t>
  </si>
  <si>
    <t>18005199</t>
  </si>
  <si>
    <t>17H-0024848</t>
  </si>
  <si>
    <t>0024848</t>
  </si>
  <si>
    <t>97081</t>
  </si>
  <si>
    <t>18001816</t>
  </si>
  <si>
    <t>13/03/2000</t>
  </si>
  <si>
    <t>17H-0024849</t>
  </si>
  <si>
    <t>0024849</t>
  </si>
  <si>
    <t>97082</t>
  </si>
  <si>
    <t>18001992</t>
  </si>
  <si>
    <t>17H-0024850</t>
  </si>
  <si>
    <t>0024850</t>
  </si>
  <si>
    <t>97083</t>
  </si>
  <si>
    <t>17H-0024851</t>
  </si>
  <si>
    <t>0024851</t>
  </si>
  <si>
    <t>97084</t>
  </si>
  <si>
    <t>18003637</t>
  </si>
  <si>
    <t>Vũ Nguyễn Bảo</t>
  </si>
  <si>
    <t>17H-0024852</t>
  </si>
  <si>
    <t>0024852</t>
  </si>
  <si>
    <t>97085</t>
  </si>
  <si>
    <t>17H-0024853</t>
  </si>
  <si>
    <t>0024853</t>
  </si>
  <si>
    <t>97086</t>
  </si>
  <si>
    <t>18004193</t>
  </si>
  <si>
    <t>17H-0024854</t>
  </si>
  <si>
    <t>0024854</t>
  </si>
  <si>
    <t>97087</t>
  </si>
  <si>
    <t>17H-0024855</t>
  </si>
  <si>
    <t>0024855</t>
  </si>
  <si>
    <t>97088</t>
  </si>
  <si>
    <t>17H-0024856</t>
  </si>
  <si>
    <t>0024856</t>
  </si>
  <si>
    <t>97089</t>
  </si>
  <si>
    <t>17H-0024857</t>
  </si>
  <si>
    <t>0024857</t>
  </si>
  <si>
    <t>97090</t>
  </si>
  <si>
    <t>17H-0024858</t>
  </si>
  <si>
    <t>0024858</t>
  </si>
  <si>
    <t>97091</t>
  </si>
  <si>
    <t>17H-0024859</t>
  </si>
  <si>
    <t>0024859</t>
  </si>
  <si>
    <t>97092</t>
  </si>
  <si>
    <t>17H-0024860</t>
  </si>
  <si>
    <t>0024860</t>
  </si>
  <si>
    <t>97094</t>
  </si>
  <si>
    <t>17H-0024861</t>
  </si>
  <si>
    <t>0024861</t>
  </si>
  <si>
    <t>97095</t>
  </si>
  <si>
    <t>17H-0024862</t>
  </si>
  <si>
    <t>0024862</t>
  </si>
  <si>
    <t>97097</t>
  </si>
  <si>
    <t>17H-0024863</t>
  </si>
  <si>
    <t>0024863</t>
  </si>
  <si>
    <t>97098</t>
  </si>
  <si>
    <t>17H-0024864</t>
  </si>
  <si>
    <t>0024864</t>
  </si>
  <si>
    <t>97099</t>
  </si>
  <si>
    <t>18003619</t>
  </si>
  <si>
    <t>17H-0024865</t>
  </si>
  <si>
    <t>0024865</t>
  </si>
  <si>
    <t>97100</t>
  </si>
  <si>
    <t>18002495</t>
  </si>
  <si>
    <t>Đinh Thế</t>
  </si>
  <si>
    <t>17H-0024866</t>
  </si>
  <si>
    <t>0024866</t>
  </si>
  <si>
    <t>97101</t>
  </si>
  <si>
    <t>17H-0024867</t>
  </si>
  <si>
    <t>0024867</t>
  </si>
  <si>
    <t>97102</t>
  </si>
  <si>
    <t>17H-0024868</t>
  </si>
  <si>
    <t>0024868</t>
  </si>
  <si>
    <t>97103</t>
  </si>
  <si>
    <t>17H-0024869</t>
  </si>
  <si>
    <t>0024869</t>
  </si>
  <si>
    <t>97104</t>
  </si>
  <si>
    <t>17H-0024870</t>
  </si>
  <si>
    <t>0024870</t>
  </si>
  <si>
    <t>97106</t>
  </si>
  <si>
    <t>17H-0024871</t>
  </si>
  <si>
    <t>0024871</t>
  </si>
  <si>
    <t>97107</t>
  </si>
  <si>
    <t>17H-0024872</t>
  </si>
  <si>
    <t>0024872</t>
  </si>
  <si>
    <t>97108</t>
  </si>
  <si>
    <t>17H-0024873</t>
  </si>
  <si>
    <t>0024873</t>
  </si>
  <si>
    <t>97109</t>
  </si>
  <si>
    <t>17H-0024874</t>
  </si>
  <si>
    <t>0024874</t>
  </si>
  <si>
    <t>97110</t>
  </si>
  <si>
    <t>18002705</t>
  </si>
  <si>
    <t>Đỗ Hoàng Anh</t>
  </si>
  <si>
    <t>17H-0024875</t>
  </si>
  <si>
    <t>0024875</t>
  </si>
  <si>
    <t>97113</t>
  </si>
  <si>
    <t>18000387</t>
  </si>
  <si>
    <t>Từ Thanh</t>
  </si>
  <si>
    <t>17H-0024876</t>
  </si>
  <si>
    <t>0024876</t>
  </si>
  <si>
    <t>97114</t>
  </si>
  <si>
    <t>18000607</t>
  </si>
  <si>
    <t>Tống Minh</t>
  </si>
  <si>
    <t>17H-0024877</t>
  </si>
  <si>
    <t>0024877</t>
  </si>
  <si>
    <t>97115</t>
  </si>
  <si>
    <t>16002342</t>
  </si>
  <si>
    <t>17H-0024878</t>
  </si>
  <si>
    <t>0024878</t>
  </si>
  <si>
    <t>97117</t>
  </si>
  <si>
    <t>17H-0024879</t>
  </si>
  <si>
    <t>0024879</t>
  </si>
  <si>
    <t>97118</t>
  </si>
  <si>
    <t>17H-0024880</t>
  </si>
  <si>
    <t>0024880</t>
  </si>
  <si>
    <t>97119</t>
  </si>
  <si>
    <t>17H-0024881</t>
  </si>
  <si>
    <t>0024881</t>
  </si>
  <si>
    <t>97120</t>
  </si>
  <si>
    <t>18003269</t>
  </si>
  <si>
    <t>Nguyễn Đỗ Hồng</t>
  </si>
  <si>
    <t>17H-0024882</t>
  </si>
  <si>
    <t>0024882</t>
  </si>
  <si>
    <t>97121</t>
  </si>
  <si>
    <t>17H-0024883</t>
  </si>
  <si>
    <t>0024883</t>
  </si>
  <si>
    <t>97122</t>
  </si>
  <si>
    <t>17H-0024884</t>
  </si>
  <si>
    <t>0024884</t>
  </si>
  <si>
    <t>97124</t>
  </si>
  <si>
    <t>18003895</t>
  </si>
  <si>
    <t>Bùi Văn Anh</t>
  </si>
  <si>
    <t>17H-0024885</t>
  </si>
  <si>
    <t>0024885</t>
  </si>
  <si>
    <t>97125</t>
  </si>
  <si>
    <t>18003124</t>
  </si>
  <si>
    <t>17H-0024886</t>
  </si>
  <si>
    <t>0024886</t>
  </si>
  <si>
    <t>97126</t>
  </si>
  <si>
    <t>18003536</t>
  </si>
  <si>
    <t>17H-0024887</t>
  </si>
  <si>
    <t>0024887</t>
  </si>
  <si>
    <t>97127</t>
  </si>
  <si>
    <t>17H-0024888</t>
  </si>
  <si>
    <t>0024888</t>
  </si>
  <si>
    <t>97128</t>
  </si>
  <si>
    <t>18003765</t>
  </si>
  <si>
    <t>17H-0024889</t>
  </si>
  <si>
    <t>0024889</t>
  </si>
  <si>
    <t>97129</t>
  </si>
  <si>
    <t>17H-0024890</t>
  </si>
  <si>
    <t>0024890</t>
  </si>
  <si>
    <t>97131</t>
  </si>
  <si>
    <t>17H-0024891</t>
  </si>
  <si>
    <t>0024891</t>
  </si>
  <si>
    <t>97133</t>
  </si>
  <si>
    <t>18002485</t>
  </si>
  <si>
    <t>Thái Ngọc Thanh</t>
  </si>
  <si>
    <t>17H-0024892</t>
  </si>
  <si>
    <t>0024892</t>
  </si>
  <si>
    <t>97134</t>
  </si>
  <si>
    <t>18001446</t>
  </si>
  <si>
    <t>17H-0024893</t>
  </si>
  <si>
    <t>0024893</t>
  </si>
  <si>
    <t>97135</t>
  </si>
  <si>
    <t>17H-0024894</t>
  </si>
  <si>
    <t>0024894</t>
  </si>
  <si>
    <t>97136</t>
  </si>
  <si>
    <t>17H-0024895</t>
  </si>
  <si>
    <t>0024895</t>
  </si>
  <si>
    <t>97137</t>
  </si>
  <si>
    <t>17H-0024896</t>
  </si>
  <si>
    <t>0024896</t>
  </si>
  <si>
    <t>97138</t>
  </si>
  <si>
    <t>17H-0024897</t>
  </si>
  <si>
    <t>0024897</t>
  </si>
  <si>
    <t>97139</t>
  </si>
  <si>
    <t>18003010</t>
  </si>
  <si>
    <t>17H-0024898</t>
  </si>
  <si>
    <t>0024898</t>
  </si>
  <si>
    <t>97140</t>
  </si>
  <si>
    <t>17H-0024899</t>
  </si>
  <si>
    <t>0024899</t>
  </si>
  <si>
    <t>97141</t>
  </si>
  <si>
    <t>16001333</t>
  </si>
  <si>
    <t>Vòng Bing</t>
  </si>
  <si>
    <t>17H-0024900</t>
  </si>
  <si>
    <t>0024900</t>
  </si>
  <si>
    <t>97143</t>
  </si>
  <si>
    <t>17H-0024901</t>
  </si>
  <si>
    <t>0024901</t>
  </si>
  <si>
    <t>97144</t>
  </si>
  <si>
    <t>17H-0024902</t>
  </si>
  <si>
    <t>0024902</t>
  </si>
  <si>
    <t>97145</t>
  </si>
  <si>
    <t>18003487</t>
  </si>
  <si>
    <t>17H-0024903</t>
  </si>
  <si>
    <t>0024903</t>
  </si>
  <si>
    <t>97146</t>
  </si>
  <si>
    <t>17H-0024904</t>
  </si>
  <si>
    <t>0024904</t>
  </si>
  <si>
    <t>97147</t>
  </si>
  <si>
    <t>17H-0024905</t>
  </si>
  <si>
    <t>0024905</t>
  </si>
  <si>
    <t>97148</t>
  </si>
  <si>
    <t>17H-0024906</t>
  </si>
  <si>
    <t>0024906</t>
  </si>
  <si>
    <t>97149</t>
  </si>
  <si>
    <t>16001801</t>
  </si>
  <si>
    <t>17H-0024907</t>
  </si>
  <si>
    <t>0024907</t>
  </si>
  <si>
    <t>97150</t>
  </si>
  <si>
    <t>18000429</t>
  </si>
  <si>
    <t>17H-0024908</t>
  </si>
  <si>
    <t>0024908</t>
  </si>
  <si>
    <t>97151</t>
  </si>
  <si>
    <t>18001244</t>
  </si>
  <si>
    <t>Trần Thị Xuân</t>
  </si>
  <si>
    <t>17H-0024909</t>
  </si>
  <si>
    <t>0024909</t>
  </si>
  <si>
    <t>97152</t>
  </si>
  <si>
    <t>17H-0024910</t>
  </si>
  <si>
    <t>0024910</t>
  </si>
  <si>
    <t>97153</t>
  </si>
  <si>
    <t>17H-0024911</t>
  </si>
  <si>
    <t>0024911</t>
  </si>
  <si>
    <t>97154</t>
  </si>
  <si>
    <t>17H-0024912</t>
  </si>
  <si>
    <t>0024912</t>
  </si>
  <si>
    <t>97155</t>
  </si>
  <si>
    <t>17H-0024913</t>
  </si>
  <si>
    <t>0024913</t>
  </si>
  <si>
    <t>97156</t>
  </si>
  <si>
    <t>17H-0024914</t>
  </si>
  <si>
    <t>0024914</t>
  </si>
  <si>
    <t>97157</t>
  </si>
  <si>
    <t>18004791</t>
  </si>
  <si>
    <t>Nguyễn Hoàng Thành</t>
  </si>
  <si>
    <t>17H-0024915</t>
  </si>
  <si>
    <t>0024915</t>
  </si>
  <si>
    <t>97159</t>
  </si>
  <si>
    <t>18002538</t>
  </si>
  <si>
    <t>17H-0024916</t>
  </si>
  <si>
    <t>0024916</t>
  </si>
  <si>
    <t>97161</t>
  </si>
  <si>
    <t>17H-0024917</t>
  </si>
  <si>
    <t>0024917</t>
  </si>
  <si>
    <t>97162</t>
  </si>
  <si>
    <t>18002049</t>
  </si>
  <si>
    <t>17H-0024918</t>
  </si>
  <si>
    <t>0024918</t>
  </si>
  <si>
    <t>97163</t>
  </si>
  <si>
    <t>20/04/2019</t>
  </si>
  <si>
    <t>17H-0024919</t>
  </si>
  <si>
    <t>0024919</t>
  </si>
  <si>
    <t>97164</t>
  </si>
  <si>
    <t>17H-0024920</t>
  </si>
  <si>
    <t>0024920</t>
  </si>
  <si>
    <t>97165</t>
  </si>
  <si>
    <t>17H-0024921</t>
  </si>
  <si>
    <t>0024921</t>
  </si>
  <si>
    <t>97166</t>
  </si>
  <si>
    <t>17H-0024922</t>
  </si>
  <si>
    <t>0024922</t>
  </si>
  <si>
    <t>97167</t>
  </si>
  <si>
    <t>17002474</t>
  </si>
  <si>
    <t>17H-0024923</t>
  </si>
  <si>
    <t>0024923</t>
  </si>
  <si>
    <t>97168</t>
  </si>
  <si>
    <t>16003408</t>
  </si>
  <si>
    <t>Nguyễn Thế Anh</t>
  </si>
  <si>
    <t>17H-0024924</t>
  </si>
  <si>
    <t>0024924</t>
  </si>
  <si>
    <t>97169</t>
  </si>
  <si>
    <t>17H-0024925</t>
  </si>
  <si>
    <t>0024925</t>
  </si>
  <si>
    <t>97170</t>
  </si>
  <si>
    <t>17H-0024926</t>
  </si>
  <si>
    <t>0024926</t>
  </si>
  <si>
    <t>97171</t>
  </si>
  <si>
    <t>17H-0024927</t>
  </si>
  <si>
    <t>0024927</t>
  </si>
  <si>
    <t>97172</t>
  </si>
  <si>
    <t>18000236</t>
  </si>
  <si>
    <t>17H-0024928</t>
  </si>
  <si>
    <t>0024928</t>
  </si>
  <si>
    <t>97173</t>
  </si>
  <si>
    <t>17H-0024929</t>
  </si>
  <si>
    <t>0024929</t>
  </si>
  <si>
    <t>97174</t>
  </si>
  <si>
    <t>17H-0024930</t>
  </si>
  <si>
    <t>0024930</t>
  </si>
  <si>
    <t>97175</t>
  </si>
  <si>
    <t>17H-0024931</t>
  </si>
  <si>
    <t>0024931</t>
  </si>
  <si>
    <t>97176</t>
  </si>
  <si>
    <t>17H-0024932</t>
  </si>
  <si>
    <t>0024932</t>
  </si>
  <si>
    <t>97177</t>
  </si>
  <si>
    <t>17H-0024933</t>
  </si>
  <si>
    <t>0024933</t>
  </si>
  <si>
    <t>97178</t>
  </si>
  <si>
    <t>17H-0024934</t>
  </si>
  <si>
    <t>0024934</t>
  </si>
  <si>
    <t>97179</t>
  </si>
  <si>
    <t>17H-0024935</t>
  </si>
  <si>
    <t>0024935</t>
  </si>
  <si>
    <t>97180</t>
  </si>
  <si>
    <t>17H-0024936</t>
  </si>
  <si>
    <t>0024936</t>
  </si>
  <si>
    <t>97182</t>
  </si>
  <si>
    <t>17H-0024937</t>
  </si>
  <si>
    <t>0024937</t>
  </si>
  <si>
    <t>97183</t>
  </si>
  <si>
    <t>17H-0024938</t>
  </si>
  <si>
    <t>0024938</t>
  </si>
  <si>
    <t>97184</t>
  </si>
  <si>
    <t>17H-0024939</t>
  </si>
  <si>
    <t>0024939</t>
  </si>
  <si>
    <t>97185</t>
  </si>
  <si>
    <t>18002451</t>
  </si>
  <si>
    <t>30/05/2003</t>
  </si>
  <si>
    <t>17H-0024940</t>
  </si>
  <si>
    <t>0024940</t>
  </si>
  <si>
    <t>97186</t>
  </si>
  <si>
    <t>17H-0024941</t>
  </si>
  <si>
    <t>0024941</t>
  </si>
  <si>
    <t>97187</t>
  </si>
  <si>
    <t>17H-0024942</t>
  </si>
  <si>
    <t>0024942</t>
  </si>
  <si>
    <t>97188</t>
  </si>
  <si>
    <t>17H-0024943</t>
  </si>
  <si>
    <t>0024943</t>
  </si>
  <si>
    <t>97189</t>
  </si>
  <si>
    <t>17H-0024944</t>
  </si>
  <si>
    <t>0024944</t>
  </si>
  <si>
    <t>97190</t>
  </si>
  <si>
    <t>18001797</t>
  </si>
  <si>
    <t>Nguyễn Lê Tuấn</t>
  </si>
  <si>
    <t>17H-0024945</t>
  </si>
  <si>
    <t>0024945</t>
  </si>
  <si>
    <t>97191</t>
  </si>
  <si>
    <t>17H-0024946</t>
  </si>
  <si>
    <t>0024946</t>
  </si>
  <si>
    <t>97192</t>
  </si>
  <si>
    <t>18000681</t>
  </si>
  <si>
    <t>28/12/2003</t>
  </si>
  <si>
    <t>17H-0024947</t>
  </si>
  <si>
    <t>0024947</t>
  </si>
  <si>
    <t>97193</t>
  </si>
  <si>
    <t>18002814</t>
  </si>
  <si>
    <t>17H-0024948</t>
  </si>
  <si>
    <t>0024948</t>
  </si>
  <si>
    <t>97194</t>
  </si>
  <si>
    <t>17H-0024949</t>
  </si>
  <si>
    <t>0024949</t>
  </si>
  <si>
    <t>97195</t>
  </si>
  <si>
    <t>18001522</t>
  </si>
  <si>
    <t>17H-0024950</t>
  </si>
  <si>
    <t>0024950</t>
  </si>
  <si>
    <t>97196</t>
  </si>
  <si>
    <t>17H-0024951</t>
  </si>
  <si>
    <t>0024951</t>
  </si>
  <si>
    <t>97197</t>
  </si>
  <si>
    <t>18001254</t>
  </si>
  <si>
    <t>Lê Đặng Đức</t>
  </si>
  <si>
    <t>17H-0024952</t>
  </si>
  <si>
    <t>0024952</t>
  </si>
  <si>
    <t>97198</t>
  </si>
  <si>
    <t>17H-0024953</t>
  </si>
  <si>
    <t>0024953</t>
  </si>
  <si>
    <t>97199</t>
  </si>
  <si>
    <t>18003958</t>
  </si>
  <si>
    <t>17H-0024954</t>
  </si>
  <si>
    <t>0024954</t>
  </si>
  <si>
    <t>97200</t>
  </si>
  <si>
    <t>17H-0024955</t>
  </si>
  <si>
    <t>0024955</t>
  </si>
  <si>
    <t>97201</t>
  </si>
  <si>
    <t>18003938</t>
  </si>
  <si>
    <t>17H-0024956</t>
  </si>
  <si>
    <t>0024956</t>
  </si>
  <si>
    <t>97202</t>
  </si>
  <si>
    <t>18000303</t>
  </si>
  <si>
    <t>17H-0024957</t>
  </si>
  <si>
    <t>0024957</t>
  </si>
  <si>
    <t>97203</t>
  </si>
  <si>
    <t>18002933</t>
  </si>
  <si>
    <t>17H-0024958</t>
  </si>
  <si>
    <t>0024958</t>
  </si>
  <si>
    <t>97204</t>
  </si>
  <si>
    <t>17H-0024959</t>
  </si>
  <si>
    <t>0024959</t>
  </si>
  <si>
    <t>97205</t>
  </si>
  <si>
    <t>17H-0024960</t>
  </si>
  <si>
    <t>0024960</t>
  </si>
  <si>
    <t>97206</t>
  </si>
  <si>
    <t>17H-0024961</t>
  </si>
  <si>
    <t>0024961</t>
  </si>
  <si>
    <t>97207</t>
  </si>
  <si>
    <t>17H-0024962</t>
  </si>
  <si>
    <t>0024962</t>
  </si>
  <si>
    <t>97208</t>
  </si>
  <si>
    <t>17H-0024963</t>
  </si>
  <si>
    <t>0024963</t>
  </si>
  <si>
    <t>97209</t>
  </si>
  <si>
    <t>18004276</t>
  </si>
  <si>
    <t>17H-0024964</t>
  </si>
  <si>
    <t>0024964</t>
  </si>
  <si>
    <t>97213</t>
  </si>
  <si>
    <t>17H-0024965</t>
  </si>
  <si>
    <t>0024965</t>
  </si>
  <si>
    <t>97214</t>
  </si>
  <si>
    <t>17H-0024966</t>
  </si>
  <si>
    <t>0024966</t>
  </si>
  <si>
    <t>97215</t>
  </si>
  <si>
    <t>17H-0024967</t>
  </si>
  <si>
    <t>0024967</t>
  </si>
  <si>
    <t>97216</t>
  </si>
  <si>
    <t>17H-0024968</t>
  </si>
  <si>
    <t>0024968</t>
  </si>
  <si>
    <t>97217</t>
  </si>
  <si>
    <t>17H-0024969</t>
  </si>
  <si>
    <t>0024969</t>
  </si>
  <si>
    <t>97218</t>
  </si>
  <si>
    <t>17H-0024970</t>
  </si>
  <si>
    <t>0024970</t>
  </si>
  <si>
    <t>97219</t>
  </si>
  <si>
    <t>17002030</t>
  </si>
  <si>
    <t>17H-0024971</t>
  </si>
  <si>
    <t>0024971</t>
  </si>
  <si>
    <t>97220</t>
  </si>
  <si>
    <t>18002404</t>
  </si>
  <si>
    <t>17H-0024972</t>
  </si>
  <si>
    <t>0024972</t>
  </si>
  <si>
    <t>97221</t>
  </si>
  <si>
    <t>18004380</t>
  </si>
  <si>
    <t>Đinh Lê Nhật</t>
  </si>
  <si>
    <t>17H-0024973</t>
  </si>
  <si>
    <t>0024973</t>
  </si>
  <si>
    <t>97222</t>
  </si>
  <si>
    <t>17H-0024974</t>
  </si>
  <si>
    <t>0024974</t>
  </si>
  <si>
    <t>97223</t>
  </si>
  <si>
    <t>17H-0024975</t>
  </si>
  <si>
    <t>0024975</t>
  </si>
  <si>
    <t>97224</t>
  </si>
  <si>
    <t>17H-0024976</t>
  </si>
  <si>
    <t>0024976</t>
  </si>
  <si>
    <t>97225</t>
  </si>
  <si>
    <t>16001726</t>
  </si>
  <si>
    <t>17H-0024977</t>
  </si>
  <si>
    <t>0024977</t>
  </si>
  <si>
    <t>97227</t>
  </si>
  <si>
    <t>18004149</t>
  </si>
  <si>
    <t>Nguyễn Cường</t>
  </si>
  <si>
    <t>17H-0024978</t>
  </si>
  <si>
    <t>0024978</t>
  </si>
  <si>
    <t>97228</t>
  </si>
  <si>
    <t>17H-0024979</t>
  </si>
  <si>
    <t>0024979</t>
  </si>
  <si>
    <t>97229</t>
  </si>
  <si>
    <t>18001984</t>
  </si>
  <si>
    <t>17H-0024980</t>
  </si>
  <si>
    <t>0024980</t>
  </si>
  <si>
    <t>97230</t>
  </si>
  <si>
    <t>17H-0024981</t>
  </si>
  <si>
    <t>0024981</t>
  </si>
  <si>
    <t>97231</t>
  </si>
  <si>
    <t>17H-0024982</t>
  </si>
  <si>
    <t>0024982</t>
  </si>
  <si>
    <t>97234</t>
  </si>
  <si>
    <t>17H-0024983</t>
  </si>
  <si>
    <t>0024983</t>
  </si>
  <si>
    <t>97235</t>
  </si>
  <si>
    <t>18000195</t>
  </si>
  <si>
    <t>Phạm Thị Trúc</t>
  </si>
  <si>
    <t>09/10/2001</t>
  </si>
  <si>
    <t>17H-0024984</t>
  </si>
  <si>
    <t>0024984</t>
  </si>
  <si>
    <t>97236</t>
  </si>
  <si>
    <t>17H-0024985</t>
  </si>
  <si>
    <t>0024985</t>
  </si>
  <si>
    <t>97237</t>
  </si>
  <si>
    <t>17H-0024986</t>
  </si>
  <si>
    <t>0024986</t>
  </si>
  <si>
    <t>97210</t>
  </si>
  <si>
    <t>17H-0025301</t>
  </si>
  <si>
    <t>0025301</t>
  </si>
  <si>
    <t>97212</t>
  </si>
  <si>
    <t>18003823</t>
  </si>
  <si>
    <t>26/12/1992</t>
  </si>
  <si>
    <t>17H-0025302</t>
  </si>
  <si>
    <t>0025302</t>
  </si>
  <si>
    <t>Bảy trăm bốn mươi bốn triệu, tám trăm tám mươi tám ngàn đồng.</t>
  </si>
  <si>
    <t>TP. HCM, ngày20 tháng 04 năm 2019</t>
  </si>
  <si>
    <t>(Ngày19,20/04 //2019)</t>
  </si>
  <si>
    <t>(Ngày21,22/04 //2019)</t>
  </si>
  <si>
    <t>97238</t>
  </si>
  <si>
    <t>21/04/2019</t>
  </si>
  <si>
    <t>17H-0024987</t>
  </si>
  <si>
    <t>0024987</t>
  </si>
  <si>
    <t>97239</t>
  </si>
  <si>
    <t>18001818</t>
  </si>
  <si>
    <t>Đặng Sỹ</t>
  </si>
  <si>
    <t>02/03/2003</t>
  </si>
  <si>
    <t>17H-0024988</t>
  </si>
  <si>
    <t>0024988</t>
  </si>
  <si>
    <t>97240</t>
  </si>
  <si>
    <t>18000411</t>
  </si>
  <si>
    <t>Lê Phương Khả</t>
  </si>
  <si>
    <t>17H-0024989</t>
  </si>
  <si>
    <t>0024989</t>
  </si>
  <si>
    <t>97241</t>
  </si>
  <si>
    <t>18000463</t>
  </si>
  <si>
    <t>Lê Đặng Hoài</t>
  </si>
  <si>
    <t>17H-0024990</t>
  </si>
  <si>
    <t>0024990</t>
  </si>
  <si>
    <t>97242</t>
  </si>
  <si>
    <t>18000590</t>
  </si>
  <si>
    <t>17H-0024991</t>
  </si>
  <si>
    <t>0024991</t>
  </si>
  <si>
    <t>97243</t>
  </si>
  <si>
    <t>18000041</t>
  </si>
  <si>
    <t>Nguyễn Phước Minh</t>
  </si>
  <si>
    <t>17H-0024992</t>
  </si>
  <si>
    <t>0024992</t>
  </si>
  <si>
    <t>97244</t>
  </si>
  <si>
    <t>17H-0024993</t>
  </si>
  <si>
    <t>0024993</t>
  </si>
  <si>
    <t>97245</t>
  </si>
  <si>
    <t>18002468</t>
  </si>
  <si>
    <t>Bùi Phước Phương</t>
  </si>
  <si>
    <t>17H-0024994</t>
  </si>
  <si>
    <t>0024994</t>
  </si>
  <si>
    <t>97246</t>
  </si>
  <si>
    <t>17H-0024995</t>
  </si>
  <si>
    <t>0024995</t>
  </si>
  <si>
    <t>97247</t>
  </si>
  <si>
    <t>17H-0024996</t>
  </si>
  <si>
    <t>0024996</t>
  </si>
  <si>
    <t>97248</t>
  </si>
  <si>
    <t>17H-0024997</t>
  </si>
  <si>
    <t>0024997</t>
  </si>
  <si>
    <t>97249</t>
  </si>
  <si>
    <t>18000443</t>
  </si>
  <si>
    <t>17H-0024998</t>
  </si>
  <si>
    <t>0024998</t>
  </si>
  <si>
    <t>97250</t>
  </si>
  <si>
    <t>17H-0024999</t>
  </si>
  <si>
    <t>0024999</t>
  </si>
  <si>
    <t>97251</t>
  </si>
  <si>
    <t>17H-0025000</t>
  </si>
  <si>
    <t>0025000</t>
  </si>
  <si>
    <t>97252</t>
  </si>
  <si>
    <t>18001958</t>
  </si>
  <si>
    <t>17H-0025001</t>
  </si>
  <si>
    <t>0025001</t>
  </si>
  <si>
    <t>97253</t>
  </si>
  <si>
    <t>17H-0025002</t>
  </si>
  <si>
    <t>0025002</t>
  </si>
  <si>
    <t>97254</t>
  </si>
  <si>
    <t>17H-0025003</t>
  </si>
  <si>
    <t>0025003</t>
  </si>
  <si>
    <t>97255</t>
  </si>
  <si>
    <t>17H-0025004</t>
  </si>
  <si>
    <t>0025004</t>
  </si>
  <si>
    <t>97256</t>
  </si>
  <si>
    <t>17H-0025005</t>
  </si>
  <si>
    <t>0025005</t>
  </si>
  <si>
    <t>97257</t>
  </si>
  <si>
    <t>17H-0025006</t>
  </si>
  <si>
    <t>0025006</t>
  </si>
  <si>
    <t>97263</t>
  </si>
  <si>
    <t>22/04/2019</t>
  </si>
  <si>
    <t>17H-0025007</t>
  </si>
  <si>
    <t>0025007</t>
  </si>
  <si>
    <t>97266</t>
  </si>
  <si>
    <t>17H-0025008</t>
  </si>
  <si>
    <t>0025008</t>
  </si>
  <si>
    <t>97269</t>
  </si>
  <si>
    <t>17H-0025009</t>
  </si>
  <si>
    <t>0025009</t>
  </si>
  <si>
    <t>97270</t>
  </si>
  <si>
    <t>18001972</t>
  </si>
  <si>
    <t>17H-0025010</t>
  </si>
  <si>
    <t>0025010</t>
  </si>
  <si>
    <t>97277</t>
  </si>
  <si>
    <t>17001812</t>
  </si>
  <si>
    <t>Phạm Văn Hoài</t>
  </si>
  <si>
    <t>17H-0025011</t>
  </si>
  <si>
    <t>0025011</t>
  </si>
  <si>
    <t>97278</t>
  </si>
  <si>
    <t>17H-0025012</t>
  </si>
  <si>
    <t>0025012</t>
  </si>
  <si>
    <t>97282</t>
  </si>
  <si>
    <t>18001840</t>
  </si>
  <si>
    <t>17H-0025013</t>
  </si>
  <si>
    <t>0025013</t>
  </si>
  <si>
    <t>97283</t>
  </si>
  <si>
    <t>18002396</t>
  </si>
  <si>
    <t>17H-0025014</t>
  </si>
  <si>
    <t>0025014</t>
  </si>
  <si>
    <t>97284</t>
  </si>
  <si>
    <t>18002393</t>
  </si>
  <si>
    <t>17H-0025015</t>
  </si>
  <si>
    <t>0025015</t>
  </si>
  <si>
    <t>97287</t>
  </si>
  <si>
    <t>17H-0025016</t>
  </si>
  <si>
    <t>0025016</t>
  </si>
  <si>
    <t>97288</t>
  </si>
  <si>
    <t>17H-0025017</t>
  </si>
  <si>
    <t>0025017</t>
  </si>
  <si>
    <t>97290</t>
  </si>
  <si>
    <t>17H-0025018</t>
  </si>
  <si>
    <t>0025018</t>
  </si>
  <si>
    <t>97292</t>
  </si>
  <si>
    <t>18004029</t>
  </si>
  <si>
    <t>Hiền</t>
  </si>
  <si>
    <t>17H-0025019</t>
  </si>
  <si>
    <t>0025019</t>
  </si>
  <si>
    <t>97293</t>
  </si>
  <si>
    <t>17H-0025020</t>
  </si>
  <si>
    <t>0025020</t>
  </si>
  <si>
    <t>97296</t>
  </si>
  <si>
    <t>18002816</t>
  </si>
  <si>
    <t>Trần Cát</t>
  </si>
  <si>
    <t>17H-0025021</t>
  </si>
  <si>
    <t>0025021</t>
  </si>
  <si>
    <t>97299</t>
  </si>
  <si>
    <t>17H-0025022</t>
  </si>
  <si>
    <t>0025022</t>
  </si>
  <si>
    <t>97304</t>
  </si>
  <si>
    <t>17H-0025023</t>
  </si>
  <si>
    <t>0025023</t>
  </si>
  <si>
    <t>97305</t>
  </si>
  <si>
    <t>18003183</t>
  </si>
  <si>
    <t>17H-0025024</t>
  </si>
  <si>
    <t>0025024</t>
  </si>
  <si>
    <t>97306</t>
  </si>
  <si>
    <t>17H-0025025</t>
  </si>
  <si>
    <t>0025025</t>
  </si>
  <si>
    <t>97307</t>
  </si>
  <si>
    <t>17H-0025026</t>
  </si>
  <si>
    <t>0025026</t>
  </si>
  <si>
    <t>97308</t>
  </si>
  <si>
    <t>17H-0025028</t>
  </si>
  <si>
    <t>0025028</t>
  </si>
  <si>
    <t>97309</t>
  </si>
  <si>
    <t>17H-0025029</t>
  </si>
  <si>
    <t>0025029</t>
  </si>
  <si>
    <t>97312</t>
  </si>
  <si>
    <t>17H-0025030</t>
  </si>
  <si>
    <t>0025030</t>
  </si>
  <si>
    <t>97315</t>
  </si>
  <si>
    <t>17H-0025031</t>
  </si>
  <si>
    <t>0025031</t>
  </si>
  <si>
    <t>97316</t>
  </si>
  <si>
    <t>17H-0025032</t>
  </si>
  <si>
    <t>0025032</t>
  </si>
  <si>
    <t>97317</t>
  </si>
  <si>
    <t>17H-0025033</t>
  </si>
  <si>
    <t>0025033</t>
  </si>
  <si>
    <t>97318</t>
  </si>
  <si>
    <t>17H-0025034</t>
  </si>
  <si>
    <t>0025034</t>
  </si>
  <si>
    <t>97320</t>
  </si>
  <si>
    <t>17H-0025035</t>
  </si>
  <si>
    <t>0025035</t>
  </si>
  <si>
    <t>97324</t>
  </si>
  <si>
    <t>17H-0025036</t>
  </si>
  <si>
    <t>0025036</t>
  </si>
  <si>
    <t>97327</t>
  </si>
  <si>
    <t>18001397</t>
  </si>
  <si>
    <t>17H-0025037</t>
  </si>
  <si>
    <t>0025037</t>
  </si>
  <si>
    <t>97332</t>
  </si>
  <si>
    <t>17H-0025038</t>
  </si>
  <si>
    <t>0025038</t>
  </si>
  <si>
    <t>97334</t>
  </si>
  <si>
    <t>17H-0025039</t>
  </si>
  <si>
    <t>0025039</t>
  </si>
  <si>
    <t>97335</t>
  </si>
  <si>
    <t>17H-0025040</t>
  </si>
  <si>
    <t>0025040</t>
  </si>
  <si>
    <t>97340</t>
  </si>
  <si>
    <t>17H-0025041</t>
  </si>
  <si>
    <t>0025041</t>
  </si>
  <si>
    <t>97342</t>
  </si>
  <si>
    <t>17H-0025042</t>
  </si>
  <si>
    <t>0025042</t>
  </si>
  <si>
    <t>97346</t>
  </si>
  <si>
    <t>17H-0025043</t>
  </si>
  <si>
    <t>0025043</t>
  </si>
  <si>
    <t>97347</t>
  </si>
  <si>
    <t>17H-0025044</t>
  </si>
  <si>
    <t>0025044</t>
  </si>
  <si>
    <t>97348</t>
  </si>
  <si>
    <t>17H-0025045</t>
  </si>
  <si>
    <t>0025045</t>
  </si>
  <si>
    <t>97350</t>
  </si>
  <si>
    <t>18000372</t>
  </si>
  <si>
    <t>La Đạo</t>
  </si>
  <si>
    <t>17H-0025046</t>
  </si>
  <si>
    <t>0025046</t>
  </si>
  <si>
    <t>97352</t>
  </si>
  <si>
    <t>18000082</t>
  </si>
  <si>
    <t>17H-0025047</t>
  </si>
  <si>
    <t>0025047</t>
  </si>
  <si>
    <t>97353</t>
  </si>
  <si>
    <t>17H-0025048</t>
  </si>
  <si>
    <t>0025048</t>
  </si>
  <si>
    <t>97355</t>
  </si>
  <si>
    <t>18004603</t>
  </si>
  <si>
    <t>Liêng Hót Ha</t>
  </si>
  <si>
    <t>17H-0025049</t>
  </si>
  <si>
    <t>0025049</t>
  </si>
  <si>
    <t>97357</t>
  </si>
  <si>
    <t>17H-0025050</t>
  </si>
  <si>
    <t>0025050</t>
  </si>
  <si>
    <t>97358</t>
  </si>
  <si>
    <t>17H-0025051</t>
  </si>
  <si>
    <t>0025051</t>
  </si>
  <si>
    <t>97359</t>
  </si>
  <si>
    <t>17H-0025052</t>
  </si>
  <si>
    <t>0025052</t>
  </si>
  <si>
    <t>97361</t>
  </si>
  <si>
    <t>17H-0025053</t>
  </si>
  <si>
    <t>0025053</t>
  </si>
  <si>
    <t>97364</t>
  </si>
  <si>
    <t>17H-0025054</t>
  </si>
  <si>
    <t>0025054</t>
  </si>
  <si>
    <t>97369</t>
  </si>
  <si>
    <t>17H-0025055</t>
  </si>
  <si>
    <t>0025055</t>
  </si>
  <si>
    <t>97371</t>
  </si>
  <si>
    <t>18001484</t>
  </si>
  <si>
    <t>17H-0025056</t>
  </si>
  <si>
    <t>0025056</t>
  </si>
  <si>
    <t>97373</t>
  </si>
  <si>
    <t>17H-0025057</t>
  </si>
  <si>
    <t>0025057</t>
  </si>
  <si>
    <t>97374</t>
  </si>
  <si>
    <t>17H-0025058</t>
  </si>
  <si>
    <t>0025058</t>
  </si>
  <si>
    <t>97375</t>
  </si>
  <si>
    <t>17H-0025059</t>
  </si>
  <si>
    <t>0025059</t>
  </si>
  <si>
    <t>97376</t>
  </si>
  <si>
    <t>18002845</t>
  </si>
  <si>
    <t>Trần Quỳnh</t>
  </si>
  <si>
    <t>17H-0025060</t>
  </si>
  <si>
    <t>0025060</t>
  </si>
  <si>
    <t>97377</t>
  </si>
  <si>
    <t>18003891</t>
  </si>
  <si>
    <t>Bùi Thụy Phương</t>
  </si>
  <si>
    <t>17H-0025061</t>
  </si>
  <si>
    <t>0025061</t>
  </si>
  <si>
    <t>97378</t>
  </si>
  <si>
    <t>18000266</t>
  </si>
  <si>
    <t>Giản</t>
  </si>
  <si>
    <t>Võ</t>
  </si>
  <si>
    <t>17H-0025062</t>
  </si>
  <si>
    <t>0025062</t>
  </si>
  <si>
    <t>97380</t>
  </si>
  <si>
    <t>18000131</t>
  </si>
  <si>
    <t>31/03/2003</t>
  </si>
  <si>
    <t>17H-0025063</t>
  </si>
  <si>
    <t>0025063</t>
  </si>
  <si>
    <t>97382</t>
  </si>
  <si>
    <t>17H-0025065</t>
  </si>
  <si>
    <t>0025065</t>
  </si>
  <si>
    <t>97385</t>
  </si>
  <si>
    <t>17H-0025066</t>
  </si>
  <si>
    <t>0025066</t>
  </si>
  <si>
    <t>97386</t>
  </si>
  <si>
    <t>18004191</t>
  </si>
  <si>
    <t>Cãnh</t>
  </si>
  <si>
    <t>17H-0025067</t>
  </si>
  <si>
    <t>0025067</t>
  </si>
  <si>
    <t>97387</t>
  </si>
  <si>
    <t>17H-0025068</t>
  </si>
  <si>
    <t>0025068</t>
  </si>
  <si>
    <t>97396</t>
  </si>
  <si>
    <t>18001273</t>
  </si>
  <si>
    <t>17H-0025069</t>
  </si>
  <si>
    <t>0025069</t>
  </si>
  <si>
    <t>97397</t>
  </si>
  <si>
    <t>17H-0025070</t>
  </si>
  <si>
    <t>0025070</t>
  </si>
  <si>
    <t>97398</t>
  </si>
  <si>
    <t>18000587</t>
  </si>
  <si>
    <t>17H-0025071</t>
  </si>
  <si>
    <t>0025071</t>
  </si>
  <si>
    <t>97399</t>
  </si>
  <si>
    <t>18000627</t>
  </si>
  <si>
    <t>17H-0025072</t>
  </si>
  <si>
    <t>0025072</t>
  </si>
  <si>
    <t>97400</t>
  </si>
  <si>
    <t>17H-0025073</t>
  </si>
  <si>
    <t>0025073</t>
  </si>
  <si>
    <t>97402</t>
  </si>
  <si>
    <t>17H-0025074</t>
  </si>
  <si>
    <t>0025074</t>
  </si>
  <si>
    <t>97403</t>
  </si>
  <si>
    <t>17H-0025075</t>
  </si>
  <si>
    <t>0025075</t>
  </si>
  <si>
    <t>97404</t>
  </si>
  <si>
    <t>17H-0025076</t>
  </si>
  <si>
    <t>0025076</t>
  </si>
  <si>
    <t>97405</t>
  </si>
  <si>
    <t>18003912</t>
  </si>
  <si>
    <t>17H-0025077</t>
  </si>
  <si>
    <t>0025077</t>
  </si>
  <si>
    <t>97406</t>
  </si>
  <si>
    <t>17H-0025078</t>
  </si>
  <si>
    <t>0025078</t>
  </si>
  <si>
    <t>97408</t>
  </si>
  <si>
    <t>17H-0025079</t>
  </si>
  <si>
    <t>0025079</t>
  </si>
  <si>
    <t>97410</t>
  </si>
  <si>
    <t>17H-0025080</t>
  </si>
  <si>
    <t>0025080</t>
  </si>
  <si>
    <t>97412</t>
  </si>
  <si>
    <t>17H-0025081</t>
  </si>
  <si>
    <t>0025081</t>
  </si>
  <si>
    <t>97414</t>
  </si>
  <si>
    <t>17H-0025082</t>
  </si>
  <si>
    <t>0025082</t>
  </si>
  <si>
    <t>97415</t>
  </si>
  <si>
    <t>18000130</t>
  </si>
  <si>
    <t>17H-0025083</t>
  </si>
  <si>
    <t>0025083</t>
  </si>
  <si>
    <t>97419</t>
  </si>
  <si>
    <t>18004178</t>
  </si>
  <si>
    <t>Nguyễn Liêm</t>
  </si>
  <si>
    <t>17H-0025084</t>
  </si>
  <si>
    <t>0025084</t>
  </si>
  <si>
    <t>97421</t>
  </si>
  <si>
    <t>18001415</t>
  </si>
  <si>
    <t>17H-0025085</t>
  </si>
  <si>
    <t>0025085</t>
  </si>
  <si>
    <t>97422</t>
  </si>
  <si>
    <t>18002805</t>
  </si>
  <si>
    <t>17H-0025086</t>
  </si>
  <si>
    <t>0025086</t>
  </si>
  <si>
    <t>97426</t>
  </si>
  <si>
    <t>17H-0025087</t>
  </si>
  <si>
    <t>0025087</t>
  </si>
  <si>
    <t>97258</t>
  </si>
  <si>
    <t>17H-0025303</t>
  </si>
  <si>
    <t>0025303</t>
  </si>
  <si>
    <t>97259</t>
  </si>
  <si>
    <t>17H-0025304</t>
  </si>
  <si>
    <t>0025304</t>
  </si>
  <si>
    <t>97262</t>
  </si>
  <si>
    <t>18000100</t>
  </si>
  <si>
    <t>La Bảo</t>
  </si>
  <si>
    <t>17H-0025305</t>
  </si>
  <si>
    <t>0025305</t>
  </si>
  <si>
    <t>97264</t>
  </si>
  <si>
    <t>17H-0025306</t>
  </si>
  <si>
    <t>0025306</t>
  </si>
  <si>
    <t>97268</t>
  </si>
  <si>
    <t>17H-0025307</t>
  </si>
  <si>
    <t>0025307</t>
  </si>
  <si>
    <t>97271</t>
  </si>
  <si>
    <t>17H-0025308</t>
  </si>
  <si>
    <t>0025308</t>
  </si>
  <si>
    <t>97272</t>
  </si>
  <si>
    <t>17000232</t>
  </si>
  <si>
    <t>17H-0025309</t>
  </si>
  <si>
    <t>0025309</t>
  </si>
  <si>
    <t>97273</t>
  </si>
  <si>
    <t>17H-0025310</t>
  </si>
  <si>
    <t>0025310</t>
  </si>
  <si>
    <t>97279</t>
  </si>
  <si>
    <t>17H-0025311</t>
  </si>
  <si>
    <t>0025311</t>
  </si>
  <si>
    <t>97281</t>
  </si>
  <si>
    <t>17H-0025312</t>
  </si>
  <si>
    <t>0025312</t>
  </si>
  <si>
    <t>97285</t>
  </si>
  <si>
    <t>17H-0025313</t>
  </si>
  <si>
    <t>0025313</t>
  </si>
  <si>
    <t>97286</t>
  </si>
  <si>
    <t>17H-0025315</t>
  </si>
  <si>
    <t>0025315</t>
  </si>
  <si>
    <t>97289</t>
  </si>
  <si>
    <t>18002733</t>
  </si>
  <si>
    <t>Vũ Thị Kim</t>
  </si>
  <si>
    <t>17H-0025316</t>
  </si>
  <si>
    <t>0025316</t>
  </si>
  <si>
    <t>97291</t>
  </si>
  <si>
    <t>17H-0025317</t>
  </si>
  <si>
    <t>0025317</t>
  </si>
  <si>
    <t>97294</t>
  </si>
  <si>
    <t>17H-0025318</t>
  </si>
  <si>
    <t>0025318</t>
  </si>
  <si>
    <t>97295</t>
  </si>
  <si>
    <t>18000231</t>
  </si>
  <si>
    <t>17H-0025319</t>
  </si>
  <si>
    <t>0025319</t>
  </si>
  <si>
    <t>97297</t>
  </si>
  <si>
    <t>17H-0025320</t>
  </si>
  <si>
    <t>0025320</t>
  </si>
  <si>
    <t>97300</t>
  </si>
  <si>
    <t>17H-0025321</t>
  </si>
  <si>
    <t>0025321</t>
  </si>
  <si>
    <t>97301</t>
  </si>
  <si>
    <t>17001499</t>
  </si>
  <si>
    <t>17H-0025322</t>
  </si>
  <si>
    <t>0025322</t>
  </si>
  <si>
    <t>97302</t>
  </si>
  <si>
    <t>17H-0025323</t>
  </si>
  <si>
    <t>0025323</t>
  </si>
  <si>
    <t>97310</t>
  </si>
  <si>
    <t>17H-0025324</t>
  </si>
  <si>
    <t>0025324</t>
  </si>
  <si>
    <t>97313</t>
  </si>
  <si>
    <t>18000554</t>
  </si>
  <si>
    <t>Trịnh Gia</t>
  </si>
  <si>
    <t>17H-0025325</t>
  </si>
  <si>
    <t>0025325</t>
  </si>
  <si>
    <t>97314</t>
  </si>
  <si>
    <t>17H-0025326</t>
  </si>
  <si>
    <t>0025326</t>
  </si>
  <si>
    <t>97319</t>
  </si>
  <si>
    <t>17003202</t>
  </si>
  <si>
    <t>17H-0025327</t>
  </si>
  <si>
    <t>0025327</t>
  </si>
  <si>
    <t>97321</t>
  </si>
  <si>
    <t>17H-0025328</t>
  </si>
  <si>
    <t>0025328</t>
  </si>
  <si>
    <t>97322</t>
  </si>
  <si>
    <t>17H-0025329</t>
  </si>
  <si>
    <t>0025329</t>
  </si>
  <si>
    <t>97323</t>
  </si>
  <si>
    <t>18000470</t>
  </si>
  <si>
    <t>Trần Đặng Hà</t>
  </si>
  <si>
    <t>17H-0025330</t>
  </si>
  <si>
    <t>0025330</t>
  </si>
  <si>
    <t>97326</t>
  </si>
  <si>
    <t>17H-0025331</t>
  </si>
  <si>
    <t>0025331</t>
  </si>
  <si>
    <t>97328</t>
  </si>
  <si>
    <t>17H-0025332</t>
  </si>
  <si>
    <t>0025332</t>
  </si>
  <si>
    <t>97329</t>
  </si>
  <si>
    <t>17H-0025333</t>
  </si>
  <si>
    <t>0025333</t>
  </si>
  <si>
    <t>97330</t>
  </si>
  <si>
    <t>17H-0025334</t>
  </si>
  <si>
    <t>0025334</t>
  </si>
  <si>
    <t>97331</t>
  </si>
  <si>
    <t>17H-0025335</t>
  </si>
  <si>
    <t>0025335</t>
  </si>
  <si>
    <t>97333</t>
  </si>
  <si>
    <t>17H-0025336</t>
  </si>
  <si>
    <t>0025336</t>
  </si>
  <si>
    <t>97337</t>
  </si>
  <si>
    <t>18004720</t>
  </si>
  <si>
    <t>17H-0025337</t>
  </si>
  <si>
    <t>0025337</t>
  </si>
  <si>
    <t>97339</t>
  </si>
  <si>
    <t>17H-0025338</t>
  </si>
  <si>
    <t>0025338</t>
  </si>
  <si>
    <t>97343</t>
  </si>
  <si>
    <t>17H-0025339</t>
  </si>
  <si>
    <t>0025339</t>
  </si>
  <si>
    <t>97344</t>
  </si>
  <si>
    <t>17H-0025340</t>
  </si>
  <si>
    <t>0025340</t>
  </si>
  <si>
    <t>97345</t>
  </si>
  <si>
    <t>17H-0025341</t>
  </si>
  <si>
    <t>0025341</t>
  </si>
  <si>
    <t>97349</t>
  </si>
  <si>
    <t>18001232</t>
  </si>
  <si>
    <t>17H-0025342</t>
  </si>
  <si>
    <t>0025342</t>
  </si>
  <si>
    <t>97356</t>
  </si>
  <si>
    <t>17H-0025343</t>
  </si>
  <si>
    <t>0025343</t>
  </si>
  <si>
    <t>97360</t>
  </si>
  <si>
    <t>17H-0025344</t>
  </si>
  <si>
    <t>0025344</t>
  </si>
  <si>
    <t>97362</t>
  </si>
  <si>
    <t>17H-0025345</t>
  </si>
  <si>
    <t>0025345</t>
  </si>
  <si>
    <t>97363</t>
  </si>
  <si>
    <t>18000223</t>
  </si>
  <si>
    <t>Hoàng Trần Ngọc</t>
  </si>
  <si>
    <t>17H-0025346</t>
  </si>
  <si>
    <t>0025346</t>
  </si>
  <si>
    <t>97365</t>
  </si>
  <si>
    <t>18000308</t>
  </si>
  <si>
    <t>17H-0025347</t>
  </si>
  <si>
    <t>0025347</t>
  </si>
  <si>
    <t>97366</t>
  </si>
  <si>
    <t>17H-0025348</t>
  </si>
  <si>
    <t>0025348</t>
  </si>
  <si>
    <t>97367</t>
  </si>
  <si>
    <t>17H-0025349</t>
  </si>
  <si>
    <t>0025349</t>
  </si>
  <si>
    <t>97368</t>
  </si>
  <si>
    <t>17H-0025350</t>
  </si>
  <si>
    <t>0025350</t>
  </si>
  <si>
    <t>97370</t>
  </si>
  <si>
    <t>18003622</t>
  </si>
  <si>
    <t>Trần Thảo</t>
  </si>
  <si>
    <t>17H-0025351</t>
  </si>
  <si>
    <t>0025351</t>
  </si>
  <si>
    <t>97372</t>
  </si>
  <si>
    <t>17H-0025352</t>
  </si>
  <si>
    <t>0025352</t>
  </si>
  <si>
    <t>97379</t>
  </si>
  <si>
    <t>17H-0025353</t>
  </si>
  <si>
    <t>0025353</t>
  </si>
  <si>
    <t>97384</t>
  </si>
  <si>
    <t>18001371</t>
  </si>
  <si>
    <t>17H-0025354</t>
  </si>
  <si>
    <t>0025354</t>
  </si>
  <si>
    <t>97416</t>
  </si>
  <si>
    <t>18001526</t>
  </si>
  <si>
    <t>17H-0025355</t>
  </si>
  <si>
    <t>0025355</t>
  </si>
  <si>
    <t>97417</t>
  </si>
  <si>
    <t>18001485</t>
  </si>
  <si>
    <t>17H-0025356</t>
  </si>
  <si>
    <t>0025356</t>
  </si>
  <si>
    <t>97418</t>
  </si>
  <si>
    <t>17H-0025357</t>
  </si>
  <si>
    <t>0025357</t>
  </si>
  <si>
    <t>97420</t>
  </si>
  <si>
    <t>18001686</t>
  </si>
  <si>
    <t>17H-0025358</t>
  </si>
  <si>
    <t>0025358</t>
  </si>
  <si>
    <t>97423</t>
  </si>
  <si>
    <t>18001538</t>
  </si>
  <si>
    <t>Đinh Như</t>
  </si>
  <si>
    <t>17H-0025359</t>
  </si>
  <si>
    <t>0025359</t>
  </si>
  <si>
    <t>97424</t>
  </si>
  <si>
    <t>17H-0025360</t>
  </si>
  <si>
    <t>0025360</t>
  </si>
  <si>
    <t>0025027</t>
  </si>
  <si>
    <t>0025064</t>
  </si>
  <si>
    <t>chuyển khoản ngân hàng</t>
  </si>
  <si>
    <t>0025314</t>
  </si>
  <si>
    <t>Bảy trăm bảy mươi mốt triệu,sáu trăm hai mươi lăm ngàn đồng.</t>
  </si>
  <si>
    <t>TP. HCM, ngày22 tháng 04 năm 2019</t>
  </si>
  <si>
    <t>97433</t>
  </si>
  <si>
    <t>23/04/2019</t>
  </si>
  <si>
    <t>17H-0025088</t>
  </si>
  <si>
    <t>0025088</t>
  </si>
  <si>
    <t>97436</t>
  </si>
  <si>
    <t>16003372</t>
  </si>
  <si>
    <t>17H-0025089</t>
  </si>
  <si>
    <t>0025089</t>
  </si>
  <si>
    <t>97437</t>
  </si>
  <si>
    <t>18001288</t>
  </si>
  <si>
    <t>17H-0025090</t>
  </si>
  <si>
    <t>0025090</t>
  </si>
  <si>
    <t>97438</t>
  </si>
  <si>
    <t>17H-0025091</t>
  </si>
  <si>
    <t>0025091</t>
  </si>
  <si>
    <t>97439</t>
  </si>
  <si>
    <t>17H-0025092</t>
  </si>
  <si>
    <t>0025092</t>
  </si>
  <si>
    <t>97441</t>
  </si>
  <si>
    <t>17H-0025093</t>
  </si>
  <si>
    <t>0025093</t>
  </si>
  <si>
    <t>97443</t>
  </si>
  <si>
    <t>17H-0025094</t>
  </si>
  <si>
    <t>0025094</t>
  </si>
  <si>
    <t>97444</t>
  </si>
  <si>
    <t>17H-0025095</t>
  </si>
  <si>
    <t>0025095</t>
  </si>
  <si>
    <t>97447</t>
  </si>
  <si>
    <t>17H-0025096</t>
  </si>
  <si>
    <t>0025096</t>
  </si>
  <si>
    <t>97448</t>
  </si>
  <si>
    <t>17H-0025097</t>
  </si>
  <si>
    <t>0025097</t>
  </si>
  <si>
    <t>97449</t>
  </si>
  <si>
    <t>17H-0025098</t>
  </si>
  <si>
    <t>0025098</t>
  </si>
  <si>
    <t>97450</t>
  </si>
  <si>
    <t>17000207</t>
  </si>
  <si>
    <t>17H-0025099</t>
  </si>
  <si>
    <t>0025099</t>
  </si>
  <si>
    <t>97451</t>
  </si>
  <si>
    <t>17H-0025100</t>
  </si>
  <si>
    <t>0025100</t>
  </si>
  <si>
    <t>97475</t>
  </si>
  <si>
    <t>17H-0025101</t>
  </si>
  <si>
    <t>0025101</t>
  </si>
  <si>
    <t>97486</t>
  </si>
  <si>
    <t>17H-0025102</t>
  </si>
  <si>
    <t>0025102</t>
  </si>
  <si>
    <t>97488</t>
  </si>
  <si>
    <t>18003973</t>
  </si>
  <si>
    <t>Dương Công</t>
  </si>
  <si>
    <t>17H-0025103</t>
  </si>
  <si>
    <t>0025103</t>
  </si>
  <si>
    <t>97490</t>
  </si>
  <si>
    <t>18005240</t>
  </si>
  <si>
    <t>17H-0025104</t>
  </si>
  <si>
    <t>0025104</t>
  </si>
  <si>
    <t>97493</t>
  </si>
  <si>
    <t>17H-0025105</t>
  </si>
  <si>
    <t>0025105</t>
  </si>
  <si>
    <t>97526</t>
  </si>
  <si>
    <t>18000635</t>
  </si>
  <si>
    <t>17H-0025106</t>
  </si>
  <si>
    <t>0025106</t>
  </si>
  <si>
    <t>97527</t>
  </si>
  <si>
    <t>18000636</t>
  </si>
  <si>
    <t>Nhẫn</t>
  </si>
  <si>
    <t>17H-0025107</t>
  </si>
  <si>
    <t>0025107</t>
  </si>
  <si>
    <t>97528</t>
  </si>
  <si>
    <t>18002007</t>
  </si>
  <si>
    <t>17H-0025108</t>
  </si>
  <si>
    <t>0025108</t>
  </si>
  <si>
    <t>97530</t>
  </si>
  <si>
    <t>18002760</t>
  </si>
  <si>
    <t>Trần Đông</t>
  </si>
  <si>
    <t>17H-0025109</t>
  </si>
  <si>
    <t>0025109</t>
  </si>
  <si>
    <t>97531</t>
  </si>
  <si>
    <t>18002025</t>
  </si>
  <si>
    <t>17H-0025110</t>
  </si>
  <si>
    <t>0025110</t>
  </si>
  <si>
    <t>97532</t>
  </si>
  <si>
    <t>17H-0025111</t>
  </si>
  <si>
    <t>0025111</t>
  </si>
  <si>
    <t>97535</t>
  </si>
  <si>
    <t>18001566</t>
  </si>
  <si>
    <t>Trần Đỗ Minh</t>
  </si>
  <si>
    <t>17H-0025112</t>
  </si>
  <si>
    <t>0025112</t>
  </si>
  <si>
    <t>97536</t>
  </si>
  <si>
    <t>18001960</t>
  </si>
  <si>
    <t>17H-0025113</t>
  </si>
  <si>
    <t>0025113</t>
  </si>
  <si>
    <t>97538</t>
  </si>
  <si>
    <t>17H-0025114</t>
  </si>
  <si>
    <t>0025114</t>
  </si>
  <si>
    <t>97539</t>
  </si>
  <si>
    <t>17H-0025115</t>
  </si>
  <si>
    <t>0025115</t>
  </si>
  <si>
    <t>97540</t>
  </si>
  <si>
    <t>18000652</t>
  </si>
  <si>
    <t>Bùi Thị Bé</t>
  </si>
  <si>
    <t>Xinh</t>
  </si>
  <si>
    <t>17H-0025116</t>
  </si>
  <si>
    <t>0025116</t>
  </si>
  <si>
    <t>97541</t>
  </si>
  <si>
    <t>17H-0025117</t>
  </si>
  <si>
    <t>0025117</t>
  </si>
  <si>
    <t>97544</t>
  </si>
  <si>
    <t>17H-0025118</t>
  </si>
  <si>
    <t>0025118</t>
  </si>
  <si>
    <t>97546</t>
  </si>
  <si>
    <t>18000549</t>
  </si>
  <si>
    <t>17H-0025119</t>
  </si>
  <si>
    <t>0025119</t>
  </si>
  <si>
    <t>97547</t>
  </si>
  <si>
    <t>17H-0025120</t>
  </si>
  <si>
    <t>0025120</t>
  </si>
  <si>
    <t>97548</t>
  </si>
  <si>
    <t>17H-0025121</t>
  </si>
  <si>
    <t>0025121</t>
  </si>
  <si>
    <t>97549</t>
  </si>
  <si>
    <t>17H-0025122</t>
  </si>
  <si>
    <t>0025122</t>
  </si>
  <si>
    <t>97550</t>
  </si>
  <si>
    <t>18004435</t>
  </si>
  <si>
    <t>17H-0025123</t>
  </si>
  <si>
    <t>0025123</t>
  </si>
  <si>
    <t>97551</t>
  </si>
  <si>
    <t>17H-0025124</t>
  </si>
  <si>
    <t>0025124</t>
  </si>
  <si>
    <t>97552</t>
  </si>
  <si>
    <t>17H-0025125</t>
  </si>
  <si>
    <t>0025125</t>
  </si>
  <si>
    <t>97554</t>
  </si>
  <si>
    <t>17H-0025126</t>
  </si>
  <si>
    <t>0025126</t>
  </si>
  <si>
    <t>97555</t>
  </si>
  <si>
    <t>17H-0025127</t>
  </si>
  <si>
    <t>0025127</t>
  </si>
  <si>
    <t>97557</t>
  </si>
  <si>
    <t>17H-0025128</t>
  </si>
  <si>
    <t>0025128</t>
  </si>
  <si>
    <t>97558</t>
  </si>
  <si>
    <t>17H-0025129</t>
  </si>
  <si>
    <t>0025129</t>
  </si>
  <si>
    <t>97559</t>
  </si>
  <si>
    <t>17H-0025130</t>
  </si>
  <si>
    <t>0025130</t>
  </si>
  <si>
    <t>97560</t>
  </si>
  <si>
    <t>17H-0025131</t>
  </si>
  <si>
    <t>0025131</t>
  </si>
  <si>
    <t>97563</t>
  </si>
  <si>
    <t>18001567</t>
  </si>
  <si>
    <t>17H-0025132</t>
  </si>
  <si>
    <t>0025132</t>
  </si>
  <si>
    <t>97564</t>
  </si>
  <si>
    <t>18001569</t>
  </si>
  <si>
    <t>Nguyễn Thuấn</t>
  </si>
  <si>
    <t>17H-0025133</t>
  </si>
  <si>
    <t>0025133</t>
  </si>
  <si>
    <t>97577</t>
  </si>
  <si>
    <t>17H-0025134</t>
  </si>
  <si>
    <t>0025134</t>
  </si>
  <si>
    <t>97432</t>
  </si>
  <si>
    <t>17H-0025361</t>
  </si>
  <si>
    <t>0025361</t>
  </si>
  <si>
    <t>97455</t>
  </si>
  <si>
    <t>17H-0025362</t>
  </si>
  <si>
    <t>0025362</t>
  </si>
  <si>
    <t>97457</t>
  </si>
  <si>
    <t>18002800</t>
  </si>
  <si>
    <t>17H-0025363</t>
  </si>
  <si>
    <t>0025363</t>
  </si>
  <si>
    <t>97458</t>
  </si>
  <si>
    <t>18001458</t>
  </si>
  <si>
    <t>Ao Thiêng</t>
  </si>
  <si>
    <t>Giả</t>
  </si>
  <si>
    <t>17H-0025364</t>
  </si>
  <si>
    <t>0025364</t>
  </si>
  <si>
    <t>97459</t>
  </si>
  <si>
    <t>17H-0025365</t>
  </si>
  <si>
    <t>0025365</t>
  </si>
  <si>
    <t>97461</t>
  </si>
  <si>
    <t>18001633</t>
  </si>
  <si>
    <t>17H-0025366</t>
  </si>
  <si>
    <t>0025366</t>
  </si>
  <si>
    <t>97462</t>
  </si>
  <si>
    <t>18003407</t>
  </si>
  <si>
    <t>Trần Lê Tịnh</t>
  </si>
  <si>
    <t>17H-0025367</t>
  </si>
  <si>
    <t>0025367</t>
  </si>
  <si>
    <t>97463</t>
  </si>
  <si>
    <t>18000620</t>
  </si>
  <si>
    <t>Trần Khương</t>
  </si>
  <si>
    <t>17H-0025368</t>
  </si>
  <si>
    <t>0025368</t>
  </si>
  <si>
    <t>97464</t>
  </si>
  <si>
    <t>17H-0025369</t>
  </si>
  <si>
    <t>0025369</t>
  </si>
  <si>
    <t>97465</t>
  </si>
  <si>
    <t>18003717</t>
  </si>
  <si>
    <t>17H-0025370</t>
  </si>
  <si>
    <t>0025370</t>
  </si>
  <si>
    <t>97466</t>
  </si>
  <si>
    <t>18001393</t>
  </si>
  <si>
    <t>Giang Vĩnh</t>
  </si>
  <si>
    <t>17H-0025371</t>
  </si>
  <si>
    <t>0025371</t>
  </si>
  <si>
    <t>97467</t>
  </si>
  <si>
    <t>17H-0025372</t>
  </si>
  <si>
    <t>0025372</t>
  </si>
  <si>
    <t>97468</t>
  </si>
  <si>
    <t>17H-0025373</t>
  </si>
  <si>
    <t>0025373</t>
  </si>
  <si>
    <t>97470</t>
  </si>
  <si>
    <t>18000645</t>
  </si>
  <si>
    <t>Nguyễn Vũ Bảo</t>
  </si>
  <si>
    <t>24/02/2003</t>
  </si>
  <si>
    <t>17H-0025374</t>
  </si>
  <si>
    <t>0025374</t>
  </si>
  <si>
    <t>97471</t>
  </si>
  <si>
    <t>17H-0025375</t>
  </si>
  <si>
    <t>0025375</t>
  </si>
  <si>
    <t>97472</t>
  </si>
  <si>
    <t>17H-0025376</t>
  </si>
  <si>
    <t>0025376</t>
  </si>
  <si>
    <t>97473</t>
  </si>
  <si>
    <t>17H-0025377</t>
  </si>
  <si>
    <t>0025377</t>
  </si>
  <si>
    <t>97474</t>
  </si>
  <si>
    <t>17H-0025378</t>
  </si>
  <si>
    <t>0025378</t>
  </si>
  <si>
    <t>97476</t>
  </si>
  <si>
    <t>18000263</t>
  </si>
  <si>
    <t>Lê Uyển</t>
  </si>
  <si>
    <t>17H-0025379</t>
  </si>
  <si>
    <t>0025379</t>
  </si>
  <si>
    <t>97477</t>
  </si>
  <si>
    <t>17H-0025380</t>
  </si>
  <si>
    <t>0025380</t>
  </si>
  <si>
    <t>97478</t>
  </si>
  <si>
    <t>18000510</t>
  </si>
  <si>
    <t>17H-0025381</t>
  </si>
  <si>
    <t>0025381</t>
  </si>
  <si>
    <t>97479</t>
  </si>
  <si>
    <t>18004596</t>
  </si>
  <si>
    <t>Huỳnh Khải</t>
  </si>
  <si>
    <t>17H-0025382</t>
  </si>
  <si>
    <t>0025382</t>
  </si>
  <si>
    <t>97480</t>
  </si>
  <si>
    <t>18000405</t>
  </si>
  <si>
    <t>Nguyễn Đình Bảo</t>
  </si>
  <si>
    <t>17H-0025383</t>
  </si>
  <si>
    <t>0025383</t>
  </si>
  <si>
    <t>97484</t>
  </si>
  <si>
    <t>18000677</t>
  </si>
  <si>
    <t>17H-0025384</t>
  </si>
  <si>
    <t>0025384</t>
  </si>
  <si>
    <t>97491</t>
  </si>
  <si>
    <t>18003969</t>
  </si>
  <si>
    <t>17H-0025385</t>
  </si>
  <si>
    <t>0025385</t>
  </si>
  <si>
    <t>97495</t>
  </si>
  <si>
    <t>17H-0025386</t>
  </si>
  <si>
    <t>0025386</t>
  </si>
  <si>
    <t>97496</t>
  </si>
  <si>
    <t>18000191</t>
  </si>
  <si>
    <t>Nguyễn Hoàng Kim</t>
  </si>
  <si>
    <t>17H-0025387</t>
  </si>
  <si>
    <t>0025387</t>
  </si>
  <si>
    <t>97497</t>
  </si>
  <si>
    <t>17H-0025388</t>
  </si>
  <si>
    <t>0025388</t>
  </si>
  <si>
    <t>97501</t>
  </si>
  <si>
    <t>18002542</t>
  </si>
  <si>
    <t>Nguyễn Đặng Thế</t>
  </si>
  <si>
    <t>22/12/2003</t>
  </si>
  <si>
    <t>17H-0025389</t>
  </si>
  <si>
    <t>0025389</t>
  </si>
  <si>
    <t>97502</t>
  </si>
  <si>
    <t>18000091</t>
  </si>
  <si>
    <t>17H-0025390</t>
  </si>
  <si>
    <t>0025390</t>
  </si>
  <si>
    <t>97507</t>
  </si>
  <si>
    <t>18001322</t>
  </si>
  <si>
    <t>Vòng Triều</t>
  </si>
  <si>
    <t>17H-0025391</t>
  </si>
  <si>
    <t>0025391</t>
  </si>
  <si>
    <t>97510</t>
  </si>
  <si>
    <t>17H-0025392</t>
  </si>
  <si>
    <t>0025392</t>
  </si>
  <si>
    <t>97511</t>
  </si>
  <si>
    <t>17H-0025393</t>
  </si>
  <si>
    <t>0025393</t>
  </si>
  <si>
    <t>97512</t>
  </si>
  <si>
    <t>18001274</t>
  </si>
  <si>
    <t>Lương Ngọc Hoa</t>
  </si>
  <si>
    <t>Ban</t>
  </si>
  <si>
    <t>17H-0025394</t>
  </si>
  <si>
    <t>0025394</t>
  </si>
  <si>
    <t>97513</t>
  </si>
  <si>
    <t>18000388</t>
  </si>
  <si>
    <t>Hà Nhật</t>
  </si>
  <si>
    <t>17H-0025395</t>
  </si>
  <si>
    <t>0025395</t>
  </si>
  <si>
    <t>97514</t>
  </si>
  <si>
    <t>18000110</t>
  </si>
  <si>
    <t>17H-0025396</t>
  </si>
  <si>
    <t>0025396</t>
  </si>
  <si>
    <t>97519</t>
  </si>
  <si>
    <t>17H-0025397</t>
  </si>
  <si>
    <t>0025397</t>
  </si>
  <si>
    <t>97525</t>
  </si>
  <si>
    <t>17H-0025398</t>
  </si>
  <si>
    <t>0025398</t>
  </si>
  <si>
    <t>97534</t>
  </si>
  <si>
    <t>17H-0025399</t>
  </si>
  <si>
    <t>0025399</t>
  </si>
  <si>
    <t>97553</t>
  </si>
  <si>
    <t>17H-0025400</t>
  </si>
  <si>
    <t>0025400</t>
  </si>
  <si>
    <t>97562</t>
  </si>
  <si>
    <t>18001669</t>
  </si>
  <si>
    <t>Hồ Đức</t>
  </si>
  <si>
    <t>17H-0025401</t>
  </si>
  <si>
    <t>0025401</t>
  </si>
  <si>
    <t>97565</t>
  </si>
  <si>
    <t>17H-0025402</t>
  </si>
  <si>
    <t>0025402</t>
  </si>
  <si>
    <t>97566</t>
  </si>
  <si>
    <t>18004385</t>
  </si>
  <si>
    <t>17H-0025403</t>
  </si>
  <si>
    <t>0025403</t>
  </si>
  <si>
    <t>97568</t>
  </si>
  <si>
    <t>17H-0025404</t>
  </si>
  <si>
    <t>0025404</t>
  </si>
  <si>
    <t>97572</t>
  </si>
  <si>
    <t>18000375</t>
  </si>
  <si>
    <t>07/08/2003</t>
  </si>
  <si>
    <t>17H-0025405</t>
  </si>
  <si>
    <t>0025405</t>
  </si>
  <si>
    <t>97573</t>
  </si>
  <si>
    <t>17H-0025406</t>
  </si>
  <si>
    <t>0025406</t>
  </si>
  <si>
    <t>97574</t>
  </si>
  <si>
    <t>18000564</t>
  </si>
  <si>
    <t>Phạm Thuận</t>
  </si>
  <si>
    <t>17H-0025407</t>
  </si>
  <si>
    <t>0025407</t>
  </si>
  <si>
    <t>TP. HCM, ngày 23 tháng 04 năm 2019</t>
  </si>
  <si>
    <t>Bốn trăm sáu mươi hai triệu, năm trăm tám mươi tám ngàn đồng.</t>
  </si>
  <si>
    <t>(Ngày 23/04 //2019)</t>
  </si>
  <si>
    <t>97579</t>
  </si>
  <si>
    <t>18001392</t>
  </si>
  <si>
    <t>24/04/2019</t>
  </si>
  <si>
    <t>17H-0025135</t>
  </si>
  <si>
    <t>0025135</t>
  </si>
  <si>
    <t>97580</t>
  </si>
  <si>
    <t>17H-0025136</t>
  </si>
  <si>
    <t>0025136</t>
  </si>
  <si>
    <t>97583</t>
  </si>
  <si>
    <t>18000272</t>
  </si>
  <si>
    <t>17H-0025137</t>
  </si>
  <si>
    <t>0025137</t>
  </si>
  <si>
    <t>97588</t>
  </si>
  <si>
    <t>17H-0025138</t>
  </si>
  <si>
    <t>0025138</t>
  </si>
  <si>
    <t>97590</t>
  </si>
  <si>
    <t>17H-0025139</t>
  </si>
  <si>
    <t>0025139</t>
  </si>
  <si>
    <t>97591</t>
  </si>
  <si>
    <t>17H-0025140</t>
  </si>
  <si>
    <t>0025140</t>
  </si>
  <si>
    <t>97594</t>
  </si>
  <si>
    <t>17H-0025141</t>
  </si>
  <si>
    <t>0025141</t>
  </si>
  <si>
    <t>97600</t>
  </si>
  <si>
    <t>17H-0025142</t>
  </si>
  <si>
    <t>0025142</t>
  </si>
  <si>
    <t>97605</t>
  </si>
  <si>
    <t>18003596</t>
  </si>
  <si>
    <t>23/03/2003</t>
  </si>
  <si>
    <t>17H-0025143</t>
  </si>
  <si>
    <t>0025143</t>
  </si>
  <si>
    <t>97606</t>
  </si>
  <si>
    <t>17H-0025144</t>
  </si>
  <si>
    <t>0025144</t>
  </si>
  <si>
    <t>97607</t>
  </si>
  <si>
    <t>18000126</t>
  </si>
  <si>
    <t>Trần Lê Trung</t>
  </si>
  <si>
    <t>17H-0025145</t>
  </si>
  <si>
    <t>0025145</t>
  </si>
  <si>
    <t>97609</t>
  </si>
  <si>
    <t>17H-0025146</t>
  </si>
  <si>
    <t>0025146</t>
  </si>
  <si>
    <t>97613</t>
  </si>
  <si>
    <t>17H-0025147</t>
  </si>
  <si>
    <t>0025147</t>
  </si>
  <si>
    <t>97614</t>
  </si>
  <si>
    <t>18003802</t>
  </si>
  <si>
    <t>17H-0025148</t>
  </si>
  <si>
    <t>0025148</t>
  </si>
  <si>
    <t>97615</t>
  </si>
  <si>
    <t>18000102</t>
  </si>
  <si>
    <t>17H-0025149</t>
  </si>
  <si>
    <t>0025149</t>
  </si>
  <si>
    <t>97616</t>
  </si>
  <si>
    <t>17H-0025150</t>
  </si>
  <si>
    <t>0025150</t>
  </si>
  <si>
    <t>97619</t>
  </si>
  <si>
    <t>18004829</t>
  </si>
  <si>
    <t>17H-0025151</t>
  </si>
  <si>
    <t>0025151</t>
  </si>
  <si>
    <t>97643</t>
  </si>
  <si>
    <t>17H-0025152</t>
  </si>
  <si>
    <t>0025152</t>
  </si>
  <si>
    <t>97644</t>
  </si>
  <si>
    <t>18004313</t>
  </si>
  <si>
    <t>Quận</t>
  </si>
  <si>
    <t>17H-0025153</t>
  </si>
  <si>
    <t>0025153</t>
  </si>
  <si>
    <t>97647</t>
  </si>
  <si>
    <t>17H-0025154</t>
  </si>
  <si>
    <t>0025154</t>
  </si>
  <si>
    <t>97650</t>
  </si>
  <si>
    <t>18004394</t>
  </si>
  <si>
    <t>17H-0025155</t>
  </si>
  <si>
    <t>0025155</t>
  </si>
  <si>
    <t>97652</t>
  </si>
  <si>
    <t>17H-0025156</t>
  </si>
  <si>
    <t>0025156</t>
  </si>
  <si>
    <t>97663</t>
  </si>
  <si>
    <t>17H-0025157</t>
  </si>
  <si>
    <t>0025157</t>
  </si>
  <si>
    <t>97666</t>
  </si>
  <si>
    <t>17H-0025158</t>
  </si>
  <si>
    <t>0025158</t>
  </si>
  <si>
    <t>97671</t>
  </si>
  <si>
    <t>17H-0025159</t>
  </si>
  <si>
    <t>0025159</t>
  </si>
  <si>
    <t>97582</t>
  </si>
  <si>
    <t>17H-0025408</t>
  </si>
  <si>
    <t>0025408</t>
  </si>
  <si>
    <t>97584</t>
  </si>
  <si>
    <t>17000159</t>
  </si>
  <si>
    <t>Phùng Hoài</t>
  </si>
  <si>
    <t>02/11/2002</t>
  </si>
  <si>
    <t>17H-0025409</t>
  </si>
  <si>
    <t>0025409</t>
  </si>
  <si>
    <t>97586</t>
  </si>
  <si>
    <t>17H-0025410</t>
  </si>
  <si>
    <t>0025410</t>
  </si>
  <si>
    <t>97587</t>
  </si>
  <si>
    <t>17H-0025411</t>
  </si>
  <si>
    <t>0025411</t>
  </si>
  <si>
    <t>97589</t>
  </si>
  <si>
    <t>17H-0025412</t>
  </si>
  <si>
    <t>0025412</t>
  </si>
  <si>
    <t>97592</t>
  </si>
  <si>
    <t>17H-0025413</t>
  </si>
  <si>
    <t>0025413</t>
  </si>
  <si>
    <t>97593</t>
  </si>
  <si>
    <t>17H-0025414</t>
  </si>
  <si>
    <t>0025414</t>
  </si>
  <si>
    <t>97595</t>
  </si>
  <si>
    <t>17H-0025415</t>
  </si>
  <si>
    <t>0025415</t>
  </si>
  <si>
    <t>97596</t>
  </si>
  <si>
    <t>17H-0025416</t>
  </si>
  <si>
    <t>0025416</t>
  </si>
  <si>
    <t>97597</t>
  </si>
  <si>
    <t>17H-0025417</t>
  </si>
  <si>
    <t>0025417</t>
  </si>
  <si>
    <t>97598</t>
  </si>
  <si>
    <t>17H-0025418</t>
  </si>
  <si>
    <t>0025418</t>
  </si>
  <si>
    <t>97599</t>
  </si>
  <si>
    <t>17H-0025419</t>
  </si>
  <si>
    <t>0025419</t>
  </si>
  <si>
    <t>97601</t>
  </si>
  <si>
    <t>17H-0025421</t>
  </si>
  <si>
    <t>0025421</t>
  </si>
  <si>
    <t>97602</t>
  </si>
  <si>
    <t>18000501</t>
  </si>
  <si>
    <t>17H-0025422</t>
  </si>
  <si>
    <t>0025422</t>
  </si>
  <si>
    <t>97603</t>
  </si>
  <si>
    <t>17H-0025423</t>
  </si>
  <si>
    <t>0025423</t>
  </si>
  <si>
    <t>97604</t>
  </si>
  <si>
    <t>17H-0025424</t>
  </si>
  <si>
    <t>0025424</t>
  </si>
  <si>
    <t>97608</t>
  </si>
  <si>
    <t>17H-0025425</t>
  </si>
  <si>
    <t>0025425</t>
  </si>
  <si>
    <t>97611</t>
  </si>
  <si>
    <t>18004457</t>
  </si>
  <si>
    <t>Nguyễn Thăng</t>
  </si>
  <si>
    <t>17H-0025426</t>
  </si>
  <si>
    <t>0025426</t>
  </si>
  <si>
    <t>97612</t>
  </si>
  <si>
    <t>18004390</t>
  </si>
  <si>
    <t>17H-0025427</t>
  </si>
  <si>
    <t>0025427</t>
  </si>
  <si>
    <t>97617</t>
  </si>
  <si>
    <t>17H-0025428</t>
  </si>
  <si>
    <t>0025428</t>
  </si>
  <si>
    <t>97620</t>
  </si>
  <si>
    <t>17H-0025429</t>
  </si>
  <si>
    <t>0025429</t>
  </si>
  <si>
    <t>97618</t>
  </si>
  <si>
    <t>18000597</t>
  </si>
  <si>
    <t>17H-0025430</t>
  </si>
  <si>
    <t>0025430</t>
  </si>
  <si>
    <t>97621</t>
  </si>
  <si>
    <t>18003818</t>
  </si>
  <si>
    <t>17H-0025431</t>
  </si>
  <si>
    <t>0025431</t>
  </si>
  <si>
    <t>97623</t>
  </si>
  <si>
    <t>17H-0025432</t>
  </si>
  <si>
    <t>0025432</t>
  </si>
  <si>
    <t>97624</t>
  </si>
  <si>
    <t>17H-0025433</t>
  </si>
  <si>
    <t>0025433</t>
  </si>
  <si>
    <t>97625</t>
  </si>
  <si>
    <t>18002751</t>
  </si>
  <si>
    <t>17H-0025434</t>
  </si>
  <si>
    <t>0025434</t>
  </si>
  <si>
    <t>97626</t>
  </si>
  <si>
    <t>17H-0025435</t>
  </si>
  <si>
    <t>0025435</t>
  </si>
  <si>
    <t>97627</t>
  </si>
  <si>
    <t>17H-0025436</t>
  </si>
  <si>
    <t>0025436</t>
  </si>
  <si>
    <t>97628</t>
  </si>
  <si>
    <t>17H-0025437</t>
  </si>
  <si>
    <t>0025437</t>
  </si>
  <si>
    <t>97631</t>
  </si>
  <si>
    <t>18001995</t>
  </si>
  <si>
    <t>17H-0025438</t>
  </si>
  <si>
    <t>0025438</t>
  </si>
  <si>
    <t>97632</t>
  </si>
  <si>
    <t>18001398</t>
  </si>
  <si>
    <t>17H-0025439</t>
  </si>
  <si>
    <t>0025439</t>
  </si>
  <si>
    <t>97633</t>
  </si>
  <si>
    <t>17H-0025440</t>
  </si>
  <si>
    <t>0025440</t>
  </si>
  <si>
    <t>97634</t>
  </si>
  <si>
    <t>17H-0025441</t>
  </si>
  <si>
    <t>0025441</t>
  </si>
  <si>
    <t>97635</t>
  </si>
  <si>
    <t>17H-0025442</t>
  </si>
  <si>
    <t>0025442</t>
  </si>
  <si>
    <t>97636</t>
  </si>
  <si>
    <t>17H-0025443</t>
  </si>
  <si>
    <t>0025443</t>
  </si>
  <si>
    <t>97638</t>
  </si>
  <si>
    <t>18002400</t>
  </si>
  <si>
    <t>17H-0025444</t>
  </si>
  <si>
    <t>0025444</t>
  </si>
  <si>
    <t>97639</t>
  </si>
  <si>
    <t>18001996</t>
  </si>
  <si>
    <t>17H-0025445</t>
  </si>
  <si>
    <t>0025445</t>
  </si>
  <si>
    <t>97642</t>
  </si>
  <si>
    <t>18000684</t>
  </si>
  <si>
    <t>Hồ Đỗ Tú</t>
  </si>
  <si>
    <t>17H-0025446</t>
  </si>
  <si>
    <t>0025446</t>
  </si>
  <si>
    <t>97645</t>
  </si>
  <si>
    <t>17H-0025447</t>
  </si>
  <si>
    <t>0025447</t>
  </si>
  <si>
    <t>97646</t>
  </si>
  <si>
    <t>17H-0025448</t>
  </si>
  <si>
    <t>0025448</t>
  </si>
  <si>
    <t>97649</t>
  </si>
  <si>
    <t>18000555</t>
  </si>
  <si>
    <t>Nguyễn Triệu</t>
  </si>
  <si>
    <t>17H-0025449</t>
  </si>
  <si>
    <t>0025449</t>
  </si>
  <si>
    <t>97651</t>
  </si>
  <si>
    <t>17004836</t>
  </si>
  <si>
    <t>Dương Mai Tuấn</t>
  </si>
  <si>
    <t>17H-0025450</t>
  </si>
  <si>
    <t>0025450</t>
  </si>
  <si>
    <t>97653</t>
  </si>
  <si>
    <t>17H-0025451</t>
  </si>
  <si>
    <t>0025451</t>
  </si>
  <si>
    <t>97665</t>
  </si>
  <si>
    <t>17h-0025452</t>
  </si>
  <si>
    <t>0025452</t>
  </si>
  <si>
    <t>97667</t>
  </si>
  <si>
    <t>17h-0025453</t>
  </si>
  <si>
    <t>0025453</t>
  </si>
  <si>
    <t>97669</t>
  </si>
  <si>
    <t>17H-0025454</t>
  </si>
  <si>
    <t>0025454</t>
  </si>
  <si>
    <t>97670</t>
  </si>
  <si>
    <t>17H-0025455</t>
  </si>
  <si>
    <t>0025455</t>
  </si>
  <si>
    <t>97672</t>
  </si>
  <si>
    <t>17H-0025456</t>
  </si>
  <si>
    <t>0025456</t>
  </si>
  <si>
    <t>97673</t>
  </si>
  <si>
    <t>17H-0025457</t>
  </si>
  <si>
    <t>0025457</t>
  </si>
  <si>
    <t>97675</t>
  </si>
  <si>
    <t>17H-0025458</t>
  </si>
  <si>
    <t>0025458</t>
  </si>
  <si>
    <t>97677</t>
  </si>
  <si>
    <t>17H-0025459</t>
  </si>
  <si>
    <t>0025459</t>
  </si>
  <si>
    <t>97678</t>
  </si>
  <si>
    <t>17H-0025460</t>
  </si>
  <si>
    <t>0025460</t>
  </si>
  <si>
    <t>97679</t>
  </si>
  <si>
    <t>18005255</t>
  </si>
  <si>
    <t>Hấu Quang</t>
  </si>
  <si>
    <t>17H-0025461</t>
  </si>
  <si>
    <t>0025461</t>
  </si>
  <si>
    <t>97680</t>
  </si>
  <si>
    <t>18000233</t>
  </si>
  <si>
    <t>17H-0025462</t>
  </si>
  <si>
    <t>0025462</t>
  </si>
  <si>
    <t>97682</t>
  </si>
  <si>
    <t>17H-0025463</t>
  </si>
  <si>
    <t>0025463</t>
  </si>
  <si>
    <t>97683</t>
  </si>
  <si>
    <t>17H-0025464</t>
  </si>
  <si>
    <t>0025464</t>
  </si>
  <si>
    <t>97684</t>
  </si>
  <si>
    <t>17H-0025465</t>
  </si>
  <si>
    <t>0025465</t>
  </si>
  <si>
    <t>97685</t>
  </si>
  <si>
    <t>17H-0025466</t>
  </si>
  <si>
    <t>0025466</t>
  </si>
  <si>
    <t>97686</t>
  </si>
  <si>
    <t>18001570</t>
  </si>
  <si>
    <t>17H-0025467</t>
  </si>
  <si>
    <t>0025467</t>
  </si>
  <si>
    <t>97687</t>
  </si>
  <si>
    <t>17H-0025468</t>
  </si>
  <si>
    <t>0025468</t>
  </si>
  <si>
    <t>97689</t>
  </si>
  <si>
    <t>17H-0025469</t>
  </si>
  <si>
    <t>0025469</t>
  </si>
  <si>
    <t>97690</t>
  </si>
  <si>
    <t>17H-0025470</t>
  </si>
  <si>
    <t>0025470</t>
  </si>
  <si>
    <t>0025420</t>
  </si>
  <si>
    <t>Bốn trăm hai mươi ba triệu, tám trăm le năm ngàn đồng.</t>
  </si>
  <si>
    <t>TP. HCM, ngày 24 tháng 04 năm 2019</t>
  </si>
  <si>
    <t>(Ngày 24/04 //2019)</t>
  </si>
  <si>
    <t>97692</t>
  </si>
  <si>
    <t>18003260</t>
  </si>
  <si>
    <t>Nguyễn Hà Thanh</t>
  </si>
  <si>
    <t>25/04/2019</t>
  </si>
  <si>
    <t>17H-0025160</t>
  </si>
  <si>
    <t>0025160</t>
  </si>
  <si>
    <t>97694</t>
  </si>
  <si>
    <t>18003361</t>
  </si>
  <si>
    <t>17H-0025161</t>
  </si>
  <si>
    <t>0025161</t>
  </si>
  <si>
    <t>97695</t>
  </si>
  <si>
    <t>17H-0025162</t>
  </si>
  <si>
    <t>0025162</t>
  </si>
  <si>
    <t>97696</t>
  </si>
  <si>
    <t>17H-0025163</t>
  </si>
  <si>
    <t>0025163</t>
  </si>
  <si>
    <t>97697</t>
  </si>
  <si>
    <t>17H-0025164</t>
  </si>
  <si>
    <t>0025164</t>
  </si>
  <si>
    <t>97698</t>
  </si>
  <si>
    <t>18003288</t>
  </si>
  <si>
    <t>17H-0025165</t>
  </si>
  <si>
    <t>0025165</t>
  </si>
  <si>
    <t>97700</t>
  </si>
  <si>
    <t>17H-0025166</t>
  </si>
  <si>
    <t>0025166</t>
  </si>
  <si>
    <t>97702</t>
  </si>
  <si>
    <t>17H-0025167</t>
  </si>
  <si>
    <t>0025167</t>
  </si>
  <si>
    <t>97703</t>
  </si>
  <si>
    <t>18003392</t>
  </si>
  <si>
    <t>Đỗ Thành</t>
  </si>
  <si>
    <t>17H-0025168</t>
  </si>
  <si>
    <t>0025168</t>
  </si>
  <si>
    <t>97704</t>
  </si>
  <si>
    <t>18003318</t>
  </si>
  <si>
    <t>17H-0025169</t>
  </si>
  <si>
    <t>0025169</t>
  </si>
  <si>
    <t>97706</t>
  </si>
  <si>
    <t>17H-0025170</t>
  </si>
  <si>
    <t>0025170</t>
  </si>
  <si>
    <t>97711</t>
  </si>
  <si>
    <t>17H-0025171</t>
  </si>
  <si>
    <t>0025171</t>
  </si>
  <si>
    <t>97713</t>
  </si>
  <si>
    <t>17H-0025172</t>
  </si>
  <si>
    <t>0025172</t>
  </si>
  <si>
    <t>97716</t>
  </si>
  <si>
    <t>18003205</t>
  </si>
  <si>
    <t>17H-0025173</t>
  </si>
  <si>
    <t>0025173</t>
  </si>
  <si>
    <t>97718</t>
  </si>
  <si>
    <t>18002693</t>
  </si>
  <si>
    <t>17H-0025174</t>
  </si>
  <si>
    <t>0025174</t>
  </si>
  <si>
    <t>97719</t>
  </si>
  <si>
    <t>17H-0025175</t>
  </si>
  <si>
    <t>0025175</t>
  </si>
  <si>
    <t>97721</t>
  </si>
  <si>
    <t>17H-0025176</t>
  </si>
  <si>
    <t>0025176</t>
  </si>
  <si>
    <t>97724</t>
  </si>
  <si>
    <t>17H-0025177</t>
  </si>
  <si>
    <t>0025177</t>
  </si>
  <si>
    <t>97726</t>
  </si>
  <si>
    <t>17H-0025178</t>
  </si>
  <si>
    <t>0025178</t>
  </si>
  <si>
    <t>97730</t>
  </si>
  <si>
    <t>18000239</t>
  </si>
  <si>
    <t>17H-0025179</t>
  </si>
  <si>
    <t>0025179</t>
  </si>
  <si>
    <t>97732</t>
  </si>
  <si>
    <t>17H-0025180</t>
  </si>
  <si>
    <t>0025180</t>
  </si>
  <si>
    <t>97736</t>
  </si>
  <si>
    <t>17H-0025181</t>
  </si>
  <si>
    <t>0025181</t>
  </si>
  <si>
    <t>97738</t>
  </si>
  <si>
    <t>18003268</t>
  </si>
  <si>
    <t>Đồng Ngọc Đăng</t>
  </si>
  <si>
    <t>17H-0025182</t>
  </si>
  <si>
    <t>0025182</t>
  </si>
  <si>
    <t>97752</t>
  </si>
  <si>
    <t>18000121</t>
  </si>
  <si>
    <t>17H-0025183</t>
  </si>
  <si>
    <t>0025183</t>
  </si>
  <si>
    <t>97753</t>
  </si>
  <si>
    <t>17H-0025184</t>
  </si>
  <si>
    <t>0025184</t>
  </si>
  <si>
    <t>97754</t>
  </si>
  <si>
    <t>18002627</t>
  </si>
  <si>
    <t>17H-0025185</t>
  </si>
  <si>
    <t>0025185</t>
  </si>
  <si>
    <t>97756</t>
  </si>
  <si>
    <t>17H-0025186</t>
  </si>
  <si>
    <t>0025186</t>
  </si>
  <si>
    <t>97758</t>
  </si>
  <si>
    <t>18001479</t>
  </si>
  <si>
    <t>17H-0025187</t>
  </si>
  <si>
    <t>0025187</t>
  </si>
  <si>
    <t>97759</t>
  </si>
  <si>
    <t>18002910</t>
  </si>
  <si>
    <t>17H-0025188</t>
  </si>
  <si>
    <t>0025188</t>
  </si>
  <si>
    <t>97775</t>
  </si>
  <si>
    <t>18001660</t>
  </si>
  <si>
    <t>17H-0025189</t>
  </si>
  <si>
    <t>0025189</t>
  </si>
  <si>
    <t>97776</t>
  </si>
  <si>
    <t>17H-0025190</t>
  </si>
  <si>
    <t>0025190</t>
  </si>
  <si>
    <t>97777</t>
  </si>
  <si>
    <t>16002175</t>
  </si>
  <si>
    <t>Đào Nhựt</t>
  </si>
  <si>
    <t>17H-0025191</t>
  </si>
  <si>
    <t>0025191</t>
  </si>
  <si>
    <t>97779</t>
  </si>
  <si>
    <t>17H-0025192</t>
  </si>
  <si>
    <t>0025192</t>
  </si>
  <si>
    <t>97780</t>
  </si>
  <si>
    <t>17H-0025193</t>
  </si>
  <si>
    <t>0025193</t>
  </si>
  <si>
    <t>97781</t>
  </si>
  <si>
    <t>17H-0025194</t>
  </si>
  <si>
    <t>0025194</t>
  </si>
  <si>
    <t>97782</t>
  </si>
  <si>
    <t>17H-0025195</t>
  </si>
  <si>
    <t>0025195</t>
  </si>
  <si>
    <t>97693</t>
  </si>
  <si>
    <t>18000055</t>
  </si>
  <si>
    <t>17H-0025472</t>
  </si>
  <si>
    <t>0025472</t>
  </si>
  <si>
    <t>97701</t>
  </si>
  <si>
    <t>18000533</t>
  </si>
  <si>
    <t>Mai Vũ Hoàng</t>
  </si>
  <si>
    <t>17H-0025473</t>
  </si>
  <si>
    <t>0025473</t>
  </si>
  <si>
    <t>97705</t>
  </si>
  <si>
    <t>18004243</t>
  </si>
  <si>
    <t>19/12/2001</t>
  </si>
  <si>
    <t>17H-0025474</t>
  </si>
  <si>
    <t>0025474</t>
  </si>
  <si>
    <t>97708</t>
  </si>
  <si>
    <t>18002894</t>
  </si>
  <si>
    <t>Trà Văn</t>
  </si>
  <si>
    <t>17H-0025475</t>
  </si>
  <si>
    <t>0025475</t>
  </si>
  <si>
    <t>97710</t>
  </si>
  <si>
    <t>17H-0025476</t>
  </si>
  <si>
    <t>0025476</t>
  </si>
  <si>
    <t>97712</t>
  </si>
  <si>
    <t>17H-0025477</t>
  </si>
  <si>
    <t>0025477</t>
  </si>
  <si>
    <t>97717</t>
  </si>
  <si>
    <t>17H-0025478</t>
  </si>
  <si>
    <t>0025478</t>
  </si>
  <si>
    <t>97720</t>
  </si>
  <si>
    <t>17H-0025479</t>
  </si>
  <si>
    <t>0025479</t>
  </si>
  <si>
    <t>97722</t>
  </si>
  <si>
    <t>17H-0025480</t>
  </si>
  <si>
    <t>0025480</t>
  </si>
  <si>
    <t>97723</t>
  </si>
  <si>
    <t>18004249</t>
  </si>
  <si>
    <t>17H-0025481</t>
  </si>
  <si>
    <t>0025481</t>
  </si>
  <si>
    <t>97725</t>
  </si>
  <si>
    <t>17H-0025482</t>
  </si>
  <si>
    <t>0025482</t>
  </si>
  <si>
    <t>97727</t>
  </si>
  <si>
    <t>18000519</t>
  </si>
  <si>
    <t>17H-0025483</t>
  </si>
  <si>
    <t>0025483</t>
  </si>
  <si>
    <t>97728</t>
  </si>
  <si>
    <t>17H-0025484</t>
  </si>
  <si>
    <t>0025484</t>
  </si>
  <si>
    <t>97729</t>
  </si>
  <si>
    <t>17H-0025485</t>
  </si>
  <si>
    <t>0025485</t>
  </si>
  <si>
    <t>97731</t>
  </si>
  <si>
    <t>17H-0025486</t>
  </si>
  <si>
    <t>0025486</t>
  </si>
  <si>
    <t>97733</t>
  </si>
  <si>
    <t>17H-0025487</t>
  </si>
  <si>
    <t>0025487</t>
  </si>
  <si>
    <t>97734</t>
  </si>
  <si>
    <t>17H-0025488</t>
  </si>
  <si>
    <t>0025488</t>
  </si>
  <si>
    <t>97735</t>
  </si>
  <si>
    <t>17H-0025489</t>
  </si>
  <si>
    <t>0025489</t>
  </si>
  <si>
    <t>97737</t>
  </si>
  <si>
    <t>17H-0025490</t>
  </si>
  <si>
    <t>0025490</t>
  </si>
  <si>
    <t>97739</t>
  </si>
  <si>
    <t>17H-0025491</t>
  </si>
  <si>
    <t>0025491</t>
  </si>
  <si>
    <t>97740</t>
  </si>
  <si>
    <t>17H-0025492</t>
  </si>
  <si>
    <t>0025492</t>
  </si>
  <si>
    <t>97741</t>
  </si>
  <si>
    <t>17H-0025493</t>
  </si>
  <si>
    <t>0025493</t>
  </si>
  <si>
    <t>97742</t>
  </si>
  <si>
    <t>17H-0025494</t>
  </si>
  <si>
    <t>0025494</t>
  </si>
  <si>
    <t>97744</t>
  </si>
  <si>
    <t>18001822</t>
  </si>
  <si>
    <t>Lê Thị Tuyết</t>
  </si>
  <si>
    <t>17H-0025495</t>
  </si>
  <si>
    <t>0025495</t>
  </si>
  <si>
    <t>97745</t>
  </si>
  <si>
    <t>17H-0025496</t>
  </si>
  <si>
    <t>0025496</t>
  </si>
  <si>
    <t>97746</t>
  </si>
  <si>
    <t>18001733</t>
  </si>
  <si>
    <t>17H-0025497</t>
  </si>
  <si>
    <t>0025497</t>
  </si>
  <si>
    <t>97747</t>
  </si>
  <si>
    <t>17H-0025498</t>
  </si>
  <si>
    <t>0025498</t>
  </si>
  <si>
    <t>97749</t>
  </si>
  <si>
    <t>18000503</t>
  </si>
  <si>
    <t>Bùi Bá Hoàn</t>
  </si>
  <si>
    <t>17H-0025499</t>
  </si>
  <si>
    <t>0025499</t>
  </si>
  <si>
    <t>97750</t>
  </si>
  <si>
    <t>18002907</t>
  </si>
  <si>
    <t>Lê Văn Trung</t>
  </si>
  <si>
    <t>17H-0025500</t>
  </si>
  <si>
    <t>0025500</t>
  </si>
  <si>
    <t>97757</t>
  </si>
  <si>
    <t>17H-0025501</t>
  </si>
  <si>
    <t>0025501</t>
  </si>
  <si>
    <t>97760</t>
  </si>
  <si>
    <t>17H-0025502</t>
  </si>
  <si>
    <t>0025502</t>
  </si>
  <si>
    <t>97761</t>
  </si>
  <si>
    <t>17003236</t>
  </si>
  <si>
    <t>17H-0025503</t>
  </si>
  <si>
    <t>0025503</t>
  </si>
  <si>
    <t>97762</t>
  </si>
  <si>
    <t>18000045</t>
  </si>
  <si>
    <t>17H-0025504</t>
  </si>
  <si>
    <t>0025504</t>
  </si>
  <si>
    <t>97763</t>
  </si>
  <si>
    <t>17H-0025505</t>
  </si>
  <si>
    <t>0025505</t>
  </si>
  <si>
    <t>97764</t>
  </si>
  <si>
    <t>17H-0025506</t>
  </si>
  <si>
    <t>0025506</t>
  </si>
  <si>
    <t>97765</t>
  </si>
  <si>
    <t>17H-0025507</t>
  </si>
  <si>
    <t>0025507</t>
  </si>
  <si>
    <t>97766</t>
  </si>
  <si>
    <t>17H-0025508</t>
  </si>
  <si>
    <t>0025508</t>
  </si>
  <si>
    <t>97767</t>
  </si>
  <si>
    <t>17H-0025509</t>
  </si>
  <si>
    <t>0025509</t>
  </si>
  <si>
    <t>97768</t>
  </si>
  <si>
    <t>17H-0025510</t>
  </si>
  <si>
    <t>0025510</t>
  </si>
  <si>
    <t>97769</t>
  </si>
  <si>
    <t>18003007</t>
  </si>
  <si>
    <t>17H-0025511</t>
  </si>
  <si>
    <t>0025511</t>
  </si>
  <si>
    <t>97770</t>
  </si>
  <si>
    <t>17H-0025512</t>
  </si>
  <si>
    <t>0025512</t>
  </si>
  <si>
    <t>97771</t>
  </si>
  <si>
    <t>17H-0025513</t>
  </si>
  <si>
    <t>0025513</t>
  </si>
  <si>
    <t>97772</t>
  </si>
  <si>
    <t>17H-0025514</t>
  </si>
  <si>
    <t>0025514</t>
  </si>
  <si>
    <t>97773</t>
  </si>
  <si>
    <t>17H-0025515</t>
  </si>
  <si>
    <t>0025515</t>
  </si>
  <si>
    <t>97774</t>
  </si>
  <si>
    <t>17H-0025516</t>
  </si>
  <si>
    <t>0025516</t>
  </si>
  <si>
    <t>97778</t>
  </si>
  <si>
    <t>17H-0025517</t>
  </si>
  <si>
    <t>0025517</t>
  </si>
  <si>
    <t>0025471</t>
  </si>
  <si>
    <t>TP. HCM, ngày 25 tháng 04 năm 2019</t>
  </si>
  <si>
    <t>(Ngày 25/04 //2019)</t>
  </si>
  <si>
    <t>Ba trăm tám mươi tám triệu, chín trăm chín mươi lăm ngàn đồng.</t>
  </si>
  <si>
    <t>97784</t>
  </si>
  <si>
    <t>26/04/2019</t>
  </si>
  <si>
    <t>17H-0025196</t>
  </si>
  <si>
    <t>0025196</t>
  </si>
  <si>
    <t>97786</t>
  </si>
  <si>
    <t>17H-0025198</t>
  </si>
  <si>
    <t>0025198</t>
  </si>
  <si>
    <t>97792</t>
  </si>
  <si>
    <t>18000427</t>
  </si>
  <si>
    <t>17H-0025199</t>
  </si>
  <si>
    <t>0025199</t>
  </si>
  <si>
    <t>97793</t>
  </si>
  <si>
    <t>17H-0025200</t>
  </si>
  <si>
    <t>0025200</t>
  </si>
  <si>
    <t>97794</t>
  </si>
  <si>
    <t>17H-0025201</t>
  </si>
  <si>
    <t>0025201</t>
  </si>
  <si>
    <t>97795</t>
  </si>
  <si>
    <t>17H-0025202</t>
  </si>
  <si>
    <t>0025202</t>
  </si>
  <si>
    <t>97796</t>
  </si>
  <si>
    <t>17H-0025203</t>
  </si>
  <si>
    <t>0025203</t>
  </si>
  <si>
    <t>97797</t>
  </si>
  <si>
    <t>17H-0025204</t>
  </si>
  <si>
    <t>0025204</t>
  </si>
  <si>
    <t>97798</t>
  </si>
  <si>
    <t>17H-0025205</t>
  </si>
  <si>
    <t>0025205</t>
  </si>
  <si>
    <t>97799</t>
  </si>
  <si>
    <t>18000329</t>
  </si>
  <si>
    <t>05/04/2002</t>
  </si>
  <si>
    <t>17H-0025206</t>
  </si>
  <si>
    <t>0025206</t>
  </si>
  <si>
    <t>97800</t>
  </si>
  <si>
    <t>17H-0025207</t>
  </si>
  <si>
    <t>0025207</t>
  </si>
  <si>
    <t>97801</t>
  </si>
  <si>
    <t>18002651</t>
  </si>
  <si>
    <t>Nguyễn Quý Phương</t>
  </si>
  <si>
    <t>17H-0025208</t>
  </si>
  <si>
    <t>0025208</t>
  </si>
  <si>
    <t>97803</t>
  </si>
  <si>
    <t>18001450</t>
  </si>
  <si>
    <t>Mai Nhật</t>
  </si>
  <si>
    <t>17H-0025209</t>
  </si>
  <si>
    <t>0025209</t>
  </si>
  <si>
    <t>97805</t>
  </si>
  <si>
    <t>17H-0025210</t>
  </si>
  <si>
    <t>0025210</t>
  </si>
  <si>
    <t>97807</t>
  </si>
  <si>
    <t>17H-0025211</t>
  </si>
  <si>
    <t>0025211</t>
  </si>
  <si>
    <t>97809</t>
  </si>
  <si>
    <t>17H-0025212</t>
  </si>
  <si>
    <t>0025212</t>
  </si>
  <si>
    <t>97810</t>
  </si>
  <si>
    <t>17H-0025213</t>
  </si>
  <si>
    <t>0025213</t>
  </si>
  <si>
    <t>97811</t>
  </si>
  <si>
    <t>17H-0025214</t>
  </si>
  <si>
    <t>0025214</t>
  </si>
  <si>
    <t>97812</t>
  </si>
  <si>
    <t>17002348</t>
  </si>
  <si>
    <t>Bùi Lê Toàn</t>
  </si>
  <si>
    <t>17H-0025215</t>
  </si>
  <si>
    <t>0025215</t>
  </si>
  <si>
    <t>97816</t>
  </si>
  <si>
    <t>17H-0025216</t>
  </si>
  <si>
    <t>0025216</t>
  </si>
  <si>
    <t>97835</t>
  </si>
  <si>
    <t>17H-0025217</t>
  </si>
  <si>
    <t>0025217</t>
  </si>
  <si>
    <t>97844</t>
  </si>
  <si>
    <t>17H-0025218</t>
  </si>
  <si>
    <t>0025218</t>
  </si>
  <si>
    <t>97845</t>
  </si>
  <si>
    <t>18004774</t>
  </si>
  <si>
    <t>17H-0025219</t>
  </si>
  <si>
    <t>0025219</t>
  </si>
  <si>
    <t>97846</t>
  </si>
  <si>
    <t>17H-0025220</t>
  </si>
  <si>
    <t>0025220</t>
  </si>
  <si>
    <t>97847</t>
  </si>
  <si>
    <t>18004262</t>
  </si>
  <si>
    <t>Võ Thanh Thúy</t>
  </si>
  <si>
    <t>17H-0025221</t>
  </si>
  <si>
    <t>0025221</t>
  </si>
  <si>
    <t>97849</t>
  </si>
  <si>
    <t>17H-0025222</t>
  </si>
  <si>
    <t>0025222</t>
  </si>
  <si>
    <t>97850</t>
  </si>
  <si>
    <t>18000148</t>
  </si>
  <si>
    <t>17H-0025223</t>
  </si>
  <si>
    <t>0025223</t>
  </si>
  <si>
    <t>97854</t>
  </si>
  <si>
    <t>18005372</t>
  </si>
  <si>
    <t>17H-0025224</t>
  </si>
  <si>
    <t>0025224</t>
  </si>
  <si>
    <t>97856</t>
  </si>
  <si>
    <t>17H-0025225</t>
  </si>
  <si>
    <t>0025225</t>
  </si>
  <si>
    <t>97861</t>
  </si>
  <si>
    <t>17H-0025226</t>
  </si>
  <si>
    <t>0025226</t>
  </si>
  <si>
    <t>97864</t>
  </si>
  <si>
    <t>18003947</t>
  </si>
  <si>
    <t>17H-0025227</t>
  </si>
  <si>
    <t>0025227</t>
  </si>
  <si>
    <t>97865</t>
  </si>
  <si>
    <t>17H-0025228</t>
  </si>
  <si>
    <t>0025228</t>
  </si>
  <si>
    <t>97866</t>
  </si>
  <si>
    <t>17H-0025229</t>
  </si>
  <si>
    <t>0025229</t>
  </si>
  <si>
    <t>97871</t>
  </si>
  <si>
    <t>17H-0025230</t>
  </si>
  <si>
    <t>0025230</t>
  </si>
  <si>
    <t>97872</t>
  </si>
  <si>
    <t>17H-0025231</t>
  </si>
  <si>
    <t>0025231</t>
  </si>
  <si>
    <t>97783</t>
  </si>
  <si>
    <t>17H-0025518</t>
  </si>
  <si>
    <t>0025518</t>
  </si>
  <si>
    <t>97787</t>
  </si>
  <si>
    <t>17H-0025519</t>
  </si>
  <si>
    <t>0025519</t>
  </si>
  <si>
    <t>97788</t>
  </si>
  <si>
    <t>17H-0025520</t>
  </si>
  <si>
    <t>0025520</t>
  </si>
  <si>
    <t>97790</t>
  </si>
  <si>
    <t>17H-0025521</t>
  </si>
  <si>
    <t>0025521</t>
  </si>
  <si>
    <t>97791</t>
  </si>
  <si>
    <t>17H-0025522</t>
  </si>
  <si>
    <t>0025522</t>
  </si>
  <si>
    <t>97802</t>
  </si>
  <si>
    <t>17H-0025523</t>
  </si>
  <si>
    <t>0025523</t>
  </si>
  <si>
    <t>97804</t>
  </si>
  <si>
    <t>17H-0025524</t>
  </si>
  <si>
    <t>0025524</t>
  </si>
  <si>
    <t>97806</t>
  </si>
  <si>
    <t>17H-0025525</t>
  </si>
  <si>
    <t>0025525</t>
  </si>
  <si>
    <t>97808</t>
  </si>
  <si>
    <t>18003243</t>
  </si>
  <si>
    <t>17H-0025526</t>
  </si>
  <si>
    <t>0025526</t>
  </si>
  <si>
    <t>97813</t>
  </si>
  <si>
    <t>17H-0025527</t>
  </si>
  <si>
    <t>0025527</t>
  </si>
  <si>
    <t>97814</t>
  </si>
  <si>
    <t>17H-0025528</t>
  </si>
  <si>
    <t>0025528</t>
  </si>
  <si>
    <t>97815</t>
  </si>
  <si>
    <t>18000279</t>
  </si>
  <si>
    <t>Lù Thế</t>
  </si>
  <si>
    <t>17H-0025529</t>
  </si>
  <si>
    <t>0025529</t>
  </si>
  <si>
    <t>97817</t>
  </si>
  <si>
    <t>17H-0025530</t>
  </si>
  <si>
    <t>0025530</t>
  </si>
  <si>
    <t>97819</t>
  </si>
  <si>
    <t>17H-0025531</t>
  </si>
  <si>
    <t>0025531</t>
  </si>
  <si>
    <t>97820</t>
  </si>
  <si>
    <t>18000490</t>
  </si>
  <si>
    <t>Võ Đình Hoài</t>
  </si>
  <si>
    <t>17H-0025532</t>
  </si>
  <si>
    <t>0025532</t>
  </si>
  <si>
    <t>97821</t>
  </si>
  <si>
    <t>17H-0025533</t>
  </si>
  <si>
    <t>0025533</t>
  </si>
  <si>
    <t>97822</t>
  </si>
  <si>
    <t>17H-0025534</t>
  </si>
  <si>
    <t>0025534</t>
  </si>
  <si>
    <t>97823</t>
  </si>
  <si>
    <t>17H-0025535</t>
  </si>
  <si>
    <t>0025535</t>
  </si>
  <si>
    <t>97824</t>
  </si>
  <si>
    <t>17H-0025536</t>
  </si>
  <si>
    <t>0025536</t>
  </si>
  <si>
    <t>97825</t>
  </si>
  <si>
    <t>17H-0025537</t>
  </si>
  <si>
    <t>0025537</t>
  </si>
  <si>
    <t>97826</t>
  </si>
  <si>
    <t>17H-0025538</t>
  </si>
  <si>
    <t>0025538</t>
  </si>
  <si>
    <t>97827</t>
  </si>
  <si>
    <t>17002362</t>
  </si>
  <si>
    <t>17H-0025539</t>
  </si>
  <si>
    <t>0025539</t>
  </si>
  <si>
    <t>97829</t>
  </si>
  <si>
    <t>17H-0025540</t>
  </si>
  <si>
    <t>0025540</t>
  </si>
  <si>
    <t>97830</t>
  </si>
  <si>
    <t>17H-0025541</t>
  </si>
  <si>
    <t>0025541</t>
  </si>
  <si>
    <t>97831</t>
  </si>
  <si>
    <t>17H-0025542</t>
  </si>
  <si>
    <t>0025542</t>
  </si>
  <si>
    <t>97834</t>
  </si>
  <si>
    <t>17H-0025543</t>
  </si>
  <si>
    <t>0025543</t>
  </si>
  <si>
    <t>97836</t>
  </si>
  <si>
    <t>17H-0025544</t>
  </si>
  <si>
    <t>0025544</t>
  </si>
  <si>
    <t>97837</t>
  </si>
  <si>
    <t>17H-0025545</t>
  </si>
  <si>
    <t>0025545</t>
  </si>
  <si>
    <t>97838</t>
  </si>
  <si>
    <t>17H-0025546</t>
  </si>
  <si>
    <t>0025546</t>
  </si>
  <si>
    <t>97839</t>
  </si>
  <si>
    <t>17H-0025547</t>
  </si>
  <si>
    <t>0025547</t>
  </si>
  <si>
    <t>97842</t>
  </si>
  <si>
    <t>17H-0025548</t>
  </si>
  <si>
    <t>0025548</t>
  </si>
  <si>
    <t>97843</t>
  </si>
  <si>
    <t>17H-0025549</t>
  </si>
  <si>
    <t>0025549</t>
  </si>
  <si>
    <t>97848</t>
  </si>
  <si>
    <t>17H-0025550</t>
  </si>
  <si>
    <t>0025550</t>
  </si>
  <si>
    <t>97851</t>
  </si>
  <si>
    <t>17H-0025551</t>
  </si>
  <si>
    <t>0025551</t>
  </si>
  <si>
    <t>97853</t>
  </si>
  <si>
    <t>18003179</t>
  </si>
  <si>
    <t>17H-0025552</t>
  </si>
  <si>
    <t>0025552</t>
  </si>
  <si>
    <t>97855</t>
  </si>
  <si>
    <t>18003628</t>
  </si>
  <si>
    <t>17H-0025553</t>
  </si>
  <si>
    <t>0025553</t>
  </si>
  <si>
    <t>97858</t>
  </si>
  <si>
    <t>18003314</t>
  </si>
  <si>
    <t>Ngô Dương Quốc</t>
  </si>
  <si>
    <t>17H-0025554</t>
  </si>
  <si>
    <t>0025554</t>
  </si>
  <si>
    <t>97859</t>
  </si>
  <si>
    <t>17H-0025555</t>
  </si>
  <si>
    <t>0025555</t>
  </si>
  <si>
    <t>97860</t>
  </si>
  <si>
    <t>18000450</t>
  </si>
  <si>
    <t>17H-0025556</t>
  </si>
  <si>
    <t>0025556</t>
  </si>
  <si>
    <t>97862</t>
  </si>
  <si>
    <t>17H-0025557</t>
  </si>
  <si>
    <t>0025557</t>
  </si>
  <si>
    <t>97868</t>
  </si>
  <si>
    <t>17H-0025558</t>
  </si>
  <si>
    <t>0025558</t>
  </si>
  <si>
    <t>97870</t>
  </si>
  <si>
    <t>17H-0025559</t>
  </si>
  <si>
    <t>0025559</t>
  </si>
  <si>
    <t>97873</t>
  </si>
  <si>
    <t>17H-0025560</t>
  </si>
  <si>
    <t>0025560</t>
  </si>
  <si>
    <t>97874</t>
  </si>
  <si>
    <t>17H-0025561</t>
  </si>
  <si>
    <t>0025561</t>
  </si>
  <si>
    <t>97875</t>
  </si>
  <si>
    <t>17H-0025562</t>
  </si>
  <si>
    <t>0025562</t>
  </si>
  <si>
    <t>97876</t>
  </si>
  <si>
    <t>17H-0025563</t>
  </si>
  <si>
    <t>0025563</t>
  </si>
  <si>
    <t>0025197</t>
  </si>
  <si>
    <t>Bốn trăm lẻ năm triệu, bốn trăm ngàn đồng chẵn.</t>
  </si>
  <si>
    <t>TP. HCM, ngày 26 tháng 04 năm 2019</t>
  </si>
  <si>
    <t>(Ngày 26/04 //2019)</t>
  </si>
  <si>
    <t>(Ngày 02/5//2019)</t>
  </si>
  <si>
    <t>97882</t>
  </si>
  <si>
    <t>18002671</t>
  </si>
  <si>
    <t>Nguyễn Đỗ Khải</t>
  </si>
  <si>
    <t>02/05/2019</t>
  </si>
  <si>
    <t>17H-0025232</t>
  </si>
  <si>
    <t>0025232</t>
  </si>
  <si>
    <t>97888</t>
  </si>
  <si>
    <t>17H-0025233</t>
  </si>
  <si>
    <t>0025233</t>
  </si>
  <si>
    <t>97891</t>
  </si>
  <si>
    <t>18002692</t>
  </si>
  <si>
    <t>17H-0025234</t>
  </si>
  <si>
    <t>0025234</t>
  </si>
  <si>
    <t>97895</t>
  </si>
  <si>
    <t>17H-0025235</t>
  </si>
  <si>
    <t>0025235</t>
  </si>
  <si>
    <t>97897</t>
  </si>
  <si>
    <t>17H-0025236</t>
  </si>
  <si>
    <t>0025236</t>
  </si>
  <si>
    <t>97902</t>
  </si>
  <si>
    <t>17H-0025237</t>
  </si>
  <si>
    <t>0025237</t>
  </si>
  <si>
    <t>97909</t>
  </si>
  <si>
    <t>18001539</t>
  </si>
  <si>
    <t>17H-0025238</t>
  </si>
  <si>
    <t>0025238</t>
  </si>
  <si>
    <t>97912</t>
  </si>
  <si>
    <t>18003121</t>
  </si>
  <si>
    <t>Hoàng Tường</t>
  </si>
  <si>
    <t>17H-0025239</t>
  </si>
  <si>
    <t>0025239</t>
  </si>
  <si>
    <t>97914</t>
  </si>
  <si>
    <t>18003986</t>
  </si>
  <si>
    <t>17H-0025240</t>
  </si>
  <si>
    <t>0025240</t>
  </si>
  <si>
    <t>97924</t>
  </si>
  <si>
    <t>17H-0025241</t>
  </si>
  <si>
    <t>0025241</t>
  </si>
  <si>
    <t>97925</t>
  </si>
  <si>
    <t>17H-0025242</t>
  </si>
  <si>
    <t>0025242</t>
  </si>
  <si>
    <t>97926</t>
  </si>
  <si>
    <t>17H-0025243</t>
  </si>
  <si>
    <t>0025243</t>
  </si>
  <si>
    <t>97927</t>
  </si>
  <si>
    <t>17H-0025244</t>
  </si>
  <si>
    <t>0025244</t>
  </si>
  <si>
    <t>97928</t>
  </si>
  <si>
    <t>17H-0025245</t>
  </si>
  <si>
    <t>0025245</t>
  </si>
  <si>
    <t>97929</t>
  </si>
  <si>
    <t>17H-0025246</t>
  </si>
  <si>
    <t>0025246</t>
  </si>
  <si>
    <t>97930</t>
  </si>
  <si>
    <t>17H-0025247</t>
  </si>
  <si>
    <t>0025247</t>
  </si>
  <si>
    <t>97931</t>
  </si>
  <si>
    <t>17H-0025248</t>
  </si>
  <si>
    <t>0025248</t>
  </si>
  <si>
    <t>97932</t>
  </si>
  <si>
    <t>17H-0025249</t>
  </si>
  <si>
    <t>0025249</t>
  </si>
  <si>
    <t>97944</t>
  </si>
  <si>
    <t>18003192</t>
  </si>
  <si>
    <t>17H-0025250</t>
  </si>
  <si>
    <t>0025250</t>
  </si>
  <si>
    <t>97946</t>
  </si>
  <si>
    <t>17H-0025251</t>
  </si>
  <si>
    <t>0025251</t>
  </si>
  <si>
    <t>97947</t>
  </si>
  <si>
    <t>18002056</t>
  </si>
  <si>
    <t>17H-0025252</t>
  </si>
  <si>
    <t>0025252</t>
  </si>
  <si>
    <t>97948</t>
  </si>
  <si>
    <t>17H-0025253</t>
  </si>
  <si>
    <t>0025253</t>
  </si>
  <si>
    <t>97949</t>
  </si>
  <si>
    <t>18005190</t>
  </si>
  <si>
    <t>17H-0025254</t>
  </si>
  <si>
    <t>0025254</t>
  </si>
  <si>
    <t>97950</t>
  </si>
  <si>
    <t>18001421</t>
  </si>
  <si>
    <t>17H-0025255</t>
  </si>
  <si>
    <t>0025255</t>
  </si>
  <si>
    <t>97951</t>
  </si>
  <si>
    <t>18001366</t>
  </si>
  <si>
    <t>17H-0025256</t>
  </si>
  <si>
    <t>0025256</t>
  </si>
  <si>
    <t>97964</t>
  </si>
  <si>
    <t>18004678</t>
  </si>
  <si>
    <t>17H-0025257</t>
  </si>
  <si>
    <t>0025257</t>
  </si>
  <si>
    <t>97966</t>
  </si>
  <si>
    <t>18003660</t>
  </si>
  <si>
    <t>17H-0025258</t>
  </si>
  <si>
    <t>0025258</t>
  </si>
  <si>
    <t>97969</t>
  </si>
  <si>
    <t>18001613</t>
  </si>
  <si>
    <t>17H-0025259</t>
  </si>
  <si>
    <t>0025259</t>
  </si>
  <si>
    <t>97973</t>
  </si>
  <si>
    <t>18002031</t>
  </si>
  <si>
    <t>Nguyễn Lâm Thanh</t>
  </si>
  <si>
    <t>17H-0025260</t>
  </si>
  <si>
    <t>0025260</t>
  </si>
  <si>
    <t>97977</t>
  </si>
  <si>
    <t>17H-0025261</t>
  </si>
  <si>
    <t>0025261</t>
  </si>
  <si>
    <t>97877</t>
  </si>
  <si>
    <t>17H-0025564</t>
  </si>
  <si>
    <t>0025564</t>
  </si>
  <si>
    <t>97878</t>
  </si>
  <si>
    <t>17H-0025565</t>
  </si>
  <si>
    <t>0025565</t>
  </si>
  <si>
    <t>97879</t>
  </si>
  <si>
    <t>17H-0025566</t>
  </si>
  <si>
    <t>0025566</t>
  </si>
  <si>
    <t>97880</t>
  </si>
  <si>
    <t>17H-0025567</t>
  </si>
  <si>
    <t>0025567</t>
  </si>
  <si>
    <t>97881</t>
  </si>
  <si>
    <t>17H-0025568</t>
  </si>
  <si>
    <t>0025568</t>
  </si>
  <si>
    <t>97886</t>
  </si>
  <si>
    <t>18005367</t>
  </si>
  <si>
    <t>17H-0025569</t>
  </si>
  <si>
    <t>0025569</t>
  </si>
  <si>
    <t>97887</t>
  </si>
  <si>
    <t>17H-0025570</t>
  </si>
  <si>
    <t>0025570</t>
  </si>
  <si>
    <t>97889</t>
  </si>
  <si>
    <t>18002406</t>
  </si>
  <si>
    <t>17H-0025571</t>
  </si>
  <si>
    <t>0025571</t>
  </si>
  <si>
    <t>97892</t>
  </si>
  <si>
    <t>17003174</t>
  </si>
  <si>
    <t>Dương Trung</t>
  </si>
  <si>
    <t>17H-0025572</t>
  </si>
  <si>
    <t>0025572</t>
  </si>
  <si>
    <t>97893</t>
  </si>
  <si>
    <t>17H-0025573</t>
  </si>
  <si>
    <t>0025573</t>
  </si>
  <si>
    <t>97896</t>
  </si>
  <si>
    <t>17H-0025574</t>
  </si>
  <si>
    <t>0025574</t>
  </si>
  <si>
    <t>97899</t>
  </si>
  <si>
    <t>18004030</t>
  </si>
  <si>
    <t>Huỳnh Thị Hồng</t>
  </si>
  <si>
    <t>17H-0025575</t>
  </si>
  <si>
    <t>0025575</t>
  </si>
  <si>
    <t>97900</t>
  </si>
  <si>
    <t>18005186</t>
  </si>
  <si>
    <t>Lưu Thành</t>
  </si>
  <si>
    <t>17H-0025576</t>
  </si>
  <si>
    <t>0025576</t>
  </si>
  <si>
    <t>97901</t>
  </si>
  <si>
    <t>18001480</t>
  </si>
  <si>
    <t>Thân Quốc</t>
  </si>
  <si>
    <t>17H-0025577</t>
  </si>
  <si>
    <t>0025577</t>
  </si>
  <si>
    <t>97903</t>
  </si>
  <si>
    <t>17H-0025578</t>
  </si>
  <si>
    <t>0025578</t>
  </si>
  <si>
    <t>97904</t>
  </si>
  <si>
    <t>17H-0025579</t>
  </si>
  <si>
    <t>0025579</t>
  </si>
  <si>
    <t>97907</t>
  </si>
  <si>
    <t>18001959</t>
  </si>
  <si>
    <t>17H-0025580</t>
  </si>
  <si>
    <t>0025580</t>
  </si>
  <si>
    <t>97908</t>
  </si>
  <si>
    <t>18004589</t>
  </si>
  <si>
    <t>Quãng Quốc Phát</t>
  </si>
  <si>
    <t>17H-0025581</t>
  </si>
  <si>
    <t>0025581</t>
  </si>
  <si>
    <t>97910</t>
  </si>
  <si>
    <t>18004021</t>
  </si>
  <si>
    <t>17H-0025582</t>
  </si>
  <si>
    <t>0025582</t>
  </si>
  <si>
    <t>97911</t>
  </si>
  <si>
    <t>17H-0025583</t>
  </si>
  <si>
    <t>0025583</t>
  </si>
  <si>
    <t>97913</t>
  </si>
  <si>
    <t>18003283</t>
  </si>
  <si>
    <t>17H-0025584</t>
  </si>
  <si>
    <t>0025584</t>
  </si>
  <si>
    <t>97915</t>
  </si>
  <si>
    <t>17002322</t>
  </si>
  <si>
    <t>17H-0025585</t>
  </si>
  <si>
    <t>0025585</t>
  </si>
  <si>
    <t>97918</t>
  </si>
  <si>
    <t>17H-0025586</t>
  </si>
  <si>
    <t>0025586</t>
  </si>
  <si>
    <t>97919</t>
  </si>
  <si>
    <t>17H-0025587</t>
  </si>
  <si>
    <t>0025587</t>
  </si>
  <si>
    <t>97920</t>
  </si>
  <si>
    <t>18003534</t>
  </si>
  <si>
    <t>17H-0025588</t>
  </si>
  <si>
    <t>0025588</t>
  </si>
  <si>
    <t>97922</t>
  </si>
  <si>
    <t>17H-0025589</t>
  </si>
  <si>
    <t>0025589</t>
  </si>
  <si>
    <t>97933</t>
  </si>
  <si>
    <t>17H-0025590</t>
  </si>
  <si>
    <t>0025590</t>
  </si>
  <si>
    <t>97934</t>
  </si>
  <si>
    <t>17H-0025591</t>
  </si>
  <si>
    <t>0025591</t>
  </si>
  <si>
    <t>97937</t>
  </si>
  <si>
    <t>17H-0025592</t>
  </si>
  <si>
    <t>0025592</t>
  </si>
  <si>
    <t>97938</t>
  </si>
  <si>
    <t>18001262</t>
  </si>
  <si>
    <t>Nguyễn Tiết</t>
  </si>
  <si>
    <t>17H-0025593</t>
  </si>
  <si>
    <t>0025593</t>
  </si>
  <si>
    <t>97942</t>
  </si>
  <si>
    <t>17H-0025594</t>
  </si>
  <si>
    <t>0025594</t>
  </si>
  <si>
    <t>97945</t>
  </si>
  <si>
    <t>17H-0025595</t>
  </si>
  <si>
    <t>0025595</t>
  </si>
  <si>
    <t>97952</t>
  </si>
  <si>
    <t>18003254</t>
  </si>
  <si>
    <t>17H-0025596</t>
  </si>
  <si>
    <t>0025596</t>
  </si>
  <si>
    <t>97953</t>
  </si>
  <si>
    <t>17H-0025597</t>
  </si>
  <si>
    <t>0025597</t>
  </si>
  <si>
    <t>97954</t>
  </si>
  <si>
    <t>17H-0025598</t>
  </si>
  <si>
    <t>0025598</t>
  </si>
  <si>
    <t>97955</t>
  </si>
  <si>
    <t>18003390</t>
  </si>
  <si>
    <t>17H-0025599</t>
  </si>
  <si>
    <t>0025599</t>
  </si>
  <si>
    <t>97956</t>
  </si>
  <si>
    <t>18002981</t>
  </si>
  <si>
    <t>17H-0025600</t>
  </si>
  <si>
    <t>0025600</t>
  </si>
  <si>
    <t>97957</t>
  </si>
  <si>
    <t>17H-0025601</t>
  </si>
  <si>
    <t>0025601</t>
  </si>
  <si>
    <t>97958</t>
  </si>
  <si>
    <t>18004077</t>
  </si>
  <si>
    <t>17H-0025602</t>
  </si>
  <si>
    <t>0025602</t>
  </si>
  <si>
    <t>97959</t>
  </si>
  <si>
    <t>18003501</t>
  </si>
  <si>
    <t>17H-0025603</t>
  </si>
  <si>
    <t>0025603</t>
  </si>
  <si>
    <t>97960</t>
  </si>
  <si>
    <t>18004101</t>
  </si>
  <si>
    <t>17H-0025604</t>
  </si>
  <si>
    <t>0025604</t>
  </si>
  <si>
    <t>97961</t>
  </si>
  <si>
    <t>17H-0025605</t>
  </si>
  <si>
    <t>0025605</t>
  </si>
  <si>
    <t>97963</t>
  </si>
  <si>
    <t>18002944</t>
  </si>
  <si>
    <t>Đoàn Huỳnh</t>
  </si>
  <si>
    <t>17H-0025606</t>
  </si>
  <si>
    <t>0025606</t>
  </si>
  <si>
    <t>97965</t>
  </si>
  <si>
    <t>17H-0025607</t>
  </si>
  <si>
    <t>0025607</t>
  </si>
  <si>
    <t>97967</t>
  </si>
  <si>
    <t>18001637</t>
  </si>
  <si>
    <t>Lê Trần Thế</t>
  </si>
  <si>
    <t>17H-0025608</t>
  </si>
  <si>
    <t>0025608</t>
  </si>
  <si>
    <t>97968</t>
  </si>
  <si>
    <t>18001572</t>
  </si>
  <si>
    <t>17H-0025609</t>
  </si>
  <si>
    <t>0025609</t>
  </si>
  <si>
    <t>97971</t>
  </si>
  <si>
    <t>18004657</t>
  </si>
  <si>
    <t>13/05/1995</t>
  </si>
  <si>
    <t>17H-0025611</t>
  </si>
  <si>
    <t>0025611</t>
  </si>
  <si>
    <t>97974</t>
  </si>
  <si>
    <t>17H-0025613</t>
  </si>
  <si>
    <t>0025613</t>
  </si>
  <si>
    <t>97975</t>
  </si>
  <si>
    <t>17H-0025614</t>
  </si>
  <si>
    <t>0025614</t>
  </si>
  <si>
    <t>97976</t>
  </si>
  <si>
    <t>17H-0025615</t>
  </si>
  <si>
    <t>0025615</t>
  </si>
  <si>
    <t>97978</t>
  </si>
  <si>
    <t>17H-0025616</t>
  </si>
  <si>
    <t>0025616</t>
  </si>
  <si>
    <t>97979</t>
  </si>
  <si>
    <t>17H-0025617</t>
  </si>
  <si>
    <t>0025617</t>
  </si>
  <si>
    <t>97981</t>
  </si>
  <si>
    <t>17H-0025618</t>
  </si>
  <si>
    <t>0025618</t>
  </si>
  <si>
    <t>97982</t>
  </si>
  <si>
    <t>18004144</t>
  </si>
  <si>
    <t>17H-0025619</t>
  </si>
  <si>
    <t>0025619</t>
  </si>
  <si>
    <t>97983</t>
  </si>
  <si>
    <t>17H-0025620</t>
  </si>
  <si>
    <t>0025620</t>
  </si>
  <si>
    <t>97984</t>
  </si>
  <si>
    <t>16003847</t>
  </si>
  <si>
    <t>Thiễn</t>
  </si>
  <si>
    <t>17H-0025621</t>
  </si>
  <si>
    <t>0025621</t>
  </si>
  <si>
    <t>97985</t>
  </si>
  <si>
    <t>18003002</t>
  </si>
  <si>
    <t>17H-0025622</t>
  </si>
  <si>
    <t>0025622</t>
  </si>
  <si>
    <t>97986</t>
  </si>
  <si>
    <t>17H-0025623</t>
  </si>
  <si>
    <t>0025623</t>
  </si>
  <si>
    <t>97988</t>
  </si>
  <si>
    <t>18003076</t>
  </si>
  <si>
    <t>Lê Lâm Duy</t>
  </si>
  <si>
    <t>17H-0025624</t>
  </si>
  <si>
    <t>0025624</t>
  </si>
  <si>
    <t>97989</t>
  </si>
  <si>
    <t>17H-0025625</t>
  </si>
  <si>
    <t>0025625</t>
  </si>
  <si>
    <t>97990</t>
  </si>
  <si>
    <t>17H-0025626</t>
  </si>
  <si>
    <t>0025626</t>
  </si>
  <si>
    <t>0025610</t>
  </si>
  <si>
    <t>0025612</t>
  </si>
  <si>
    <t>Bốn trăm năm mươi ba triệu, một trăm hai mươi mốt ngàn đồng chẵn.</t>
  </si>
  <si>
    <t>TP. HCM, ngày 02 tháng 05 năm 2019</t>
  </si>
  <si>
    <t>98102</t>
  </si>
  <si>
    <t>04/05/2019</t>
  </si>
  <si>
    <t>17H-0025679</t>
  </si>
  <si>
    <t>98103</t>
  </si>
  <si>
    <t>17H-0025680</t>
  </si>
  <si>
    <t>98104</t>
  </si>
  <si>
    <t>17H-0025681</t>
  </si>
  <si>
    <t>98105</t>
  </si>
  <si>
    <t>18000119</t>
  </si>
  <si>
    <t>17H-0025682</t>
  </si>
  <si>
    <t>98106</t>
  </si>
  <si>
    <t>17H-0025683</t>
  </si>
  <si>
    <t>98107</t>
  </si>
  <si>
    <t>17H-0025684</t>
  </si>
  <si>
    <t>98108</t>
  </si>
  <si>
    <t>18001447</t>
  </si>
  <si>
    <t>17H-0025685</t>
  </si>
  <si>
    <t>98111</t>
  </si>
  <si>
    <t>17H-0025686</t>
  </si>
  <si>
    <t>98114</t>
  </si>
  <si>
    <t>17H-0025687</t>
  </si>
  <si>
    <t>98116</t>
  </si>
  <si>
    <t>18003127</t>
  </si>
  <si>
    <t>17H-0025688</t>
  </si>
  <si>
    <t>98117</t>
  </si>
  <si>
    <t>18003126</t>
  </si>
  <si>
    <t>17H-0025689</t>
  </si>
  <si>
    <t>98119</t>
  </si>
  <si>
    <t>17H-0025690</t>
  </si>
  <si>
    <t>98123</t>
  </si>
  <si>
    <t>18002375</t>
  </si>
  <si>
    <t>17H-0025691</t>
  </si>
  <si>
    <t>98125</t>
  </si>
  <si>
    <t>18003777</t>
  </si>
  <si>
    <t>17H-0025692</t>
  </si>
  <si>
    <t>98126</t>
  </si>
  <si>
    <t>18002283</t>
  </si>
  <si>
    <t>17H-0025693</t>
  </si>
  <si>
    <t>98129</t>
  </si>
  <si>
    <t>17H-0025694</t>
  </si>
  <si>
    <t>98130</t>
  </si>
  <si>
    <t>17H-0025695</t>
  </si>
  <si>
    <t>98131</t>
  </si>
  <si>
    <t>17H-0025696</t>
  </si>
  <si>
    <t>98132</t>
  </si>
  <si>
    <t>17H-0025697</t>
  </si>
  <si>
    <t>98133</t>
  </si>
  <si>
    <t>17H-0025698</t>
  </si>
  <si>
    <t>98134</t>
  </si>
  <si>
    <t>18003229</t>
  </si>
  <si>
    <t>17H-0025699</t>
  </si>
  <si>
    <t>98139</t>
  </si>
  <si>
    <t>17H-0025700</t>
  </si>
  <si>
    <t>98140</t>
  </si>
  <si>
    <t>18004592</t>
  </si>
  <si>
    <t>17H-0025701</t>
  </si>
  <si>
    <t>98142</t>
  </si>
  <si>
    <t>17H-0025702</t>
  </si>
  <si>
    <t>98143</t>
  </si>
  <si>
    <t>18001257</t>
  </si>
  <si>
    <t>Thái Thanh</t>
  </si>
  <si>
    <t>17H-0025703</t>
  </si>
  <si>
    <t>98148</t>
  </si>
  <si>
    <t>17H-0025704</t>
  </si>
  <si>
    <t>98149</t>
  </si>
  <si>
    <t>18001495</t>
  </si>
  <si>
    <t>17H-0025705</t>
  </si>
  <si>
    <t>98150</t>
  </si>
  <si>
    <t>17H-0025706</t>
  </si>
  <si>
    <t>98154</t>
  </si>
  <si>
    <t>17H-0025707</t>
  </si>
  <si>
    <t>98156</t>
  </si>
  <si>
    <t>17H-0025708</t>
  </si>
  <si>
    <t>98158</t>
  </si>
  <si>
    <t>17H-0025709</t>
  </si>
  <si>
    <t>98112</t>
  </si>
  <si>
    <t>17H-0025933</t>
  </si>
  <si>
    <t>98113</t>
  </si>
  <si>
    <t>17H-0025934</t>
  </si>
  <si>
    <t>98115</t>
  </si>
  <si>
    <t>17H-0025935</t>
  </si>
  <si>
    <t>98118</t>
  </si>
  <si>
    <t>18003490</t>
  </si>
  <si>
    <t>17H-0025936</t>
  </si>
  <si>
    <t>98120</t>
  </si>
  <si>
    <t>18002815</t>
  </si>
  <si>
    <t>17H-0025937</t>
  </si>
  <si>
    <t>98121</t>
  </si>
  <si>
    <t>17H-0025938</t>
  </si>
  <si>
    <t>98122</t>
  </si>
  <si>
    <t>18003730</t>
  </si>
  <si>
    <t>06/08/1999</t>
  </si>
  <si>
    <t>17H-0025939</t>
  </si>
  <si>
    <t>98124</t>
  </si>
  <si>
    <t>17H-0025940</t>
  </si>
  <si>
    <t>98127</t>
  </si>
  <si>
    <t>17H-0025941</t>
  </si>
  <si>
    <t>98128</t>
  </si>
  <si>
    <t>17H-0025942</t>
  </si>
  <si>
    <t>98135</t>
  </si>
  <si>
    <t>17H-0025943</t>
  </si>
  <si>
    <t>98136</t>
  </si>
  <si>
    <t>17H-0025944</t>
  </si>
  <si>
    <t>98137</t>
  </si>
  <si>
    <t>17H-0025945</t>
  </si>
  <si>
    <t>98138</t>
  </si>
  <si>
    <t>17H-0025946</t>
  </si>
  <si>
    <t>98146</t>
  </si>
  <si>
    <t>17H-0025947</t>
  </si>
  <si>
    <t>98147</t>
  </si>
  <si>
    <t>17H-0025948</t>
  </si>
  <si>
    <t>98151</t>
  </si>
  <si>
    <t>18003385</t>
  </si>
  <si>
    <t>Nguyễn Võ Hà</t>
  </si>
  <si>
    <t>09/02/2003</t>
  </si>
  <si>
    <t>17H-0025949</t>
  </si>
  <si>
    <t>98155</t>
  </si>
  <si>
    <t>18000222</t>
  </si>
  <si>
    <t>Huỳnh Đặng Phụng</t>
  </si>
  <si>
    <t>17H-0025950</t>
  </si>
  <si>
    <t>98159</t>
  </si>
  <si>
    <t>18002834</t>
  </si>
  <si>
    <t>17H-0025951</t>
  </si>
  <si>
    <t>0025679</t>
  </si>
  <si>
    <t>0025680</t>
  </si>
  <si>
    <t>0025681</t>
  </si>
  <si>
    <t>0025682</t>
  </si>
  <si>
    <t>0025683</t>
  </si>
  <si>
    <t>0025684</t>
  </si>
  <si>
    <t>0025685</t>
  </si>
  <si>
    <t>0025686</t>
  </si>
  <si>
    <t>0025687</t>
  </si>
  <si>
    <t>0025688</t>
  </si>
  <si>
    <t>0025689</t>
  </si>
  <si>
    <t>0025690</t>
  </si>
  <si>
    <t>0025691</t>
  </si>
  <si>
    <t>0025692</t>
  </si>
  <si>
    <t>0025693</t>
  </si>
  <si>
    <t>0025694</t>
  </si>
  <si>
    <t>0025695</t>
  </si>
  <si>
    <t>0025696</t>
  </si>
  <si>
    <t>0025697</t>
  </si>
  <si>
    <t>0025698</t>
  </si>
  <si>
    <t>0025699</t>
  </si>
  <si>
    <t>0025700</t>
  </si>
  <si>
    <t>0025701</t>
  </si>
  <si>
    <t>0025702</t>
  </si>
  <si>
    <t>0025703</t>
  </si>
  <si>
    <t>0025704</t>
  </si>
  <si>
    <t>0025705</t>
  </si>
  <si>
    <t>0025706</t>
  </si>
  <si>
    <t>0025707</t>
  </si>
  <si>
    <t>0025708</t>
  </si>
  <si>
    <t>0025709</t>
  </si>
  <si>
    <t>0025933</t>
  </si>
  <si>
    <t>0025934</t>
  </si>
  <si>
    <t>0025935</t>
  </si>
  <si>
    <t>0025936</t>
  </si>
  <si>
    <t>0025937</t>
  </si>
  <si>
    <t>0025938</t>
  </si>
  <si>
    <t>0025939</t>
  </si>
  <si>
    <t>0025940</t>
  </si>
  <si>
    <t>0025941</t>
  </si>
  <si>
    <t>0025942</t>
  </si>
  <si>
    <t>0025943</t>
  </si>
  <si>
    <t>0025944</t>
  </si>
  <si>
    <t>0025945</t>
  </si>
  <si>
    <t>0025946</t>
  </si>
  <si>
    <t>0025947</t>
  </si>
  <si>
    <t>0025948</t>
  </si>
  <si>
    <t>0025949</t>
  </si>
  <si>
    <t>0025950</t>
  </si>
  <si>
    <t>0025951</t>
  </si>
  <si>
    <t>(Ngày 04/5//2019)</t>
  </si>
  <si>
    <t>TP. HCM, ngày 04 tháng 05 năm 2019</t>
  </si>
  <si>
    <t>Hai trăm bốn mươi mốt triệu, không trăm bốn mươi năm ngàn đồng.</t>
  </si>
  <si>
    <t>98161</t>
  </si>
  <si>
    <t>18001474</t>
  </si>
  <si>
    <t>06/05/2019</t>
  </si>
  <si>
    <t>17H-0025711</t>
  </si>
  <si>
    <t>0025711</t>
  </si>
  <si>
    <t>98162</t>
  </si>
  <si>
    <t>18003709</t>
  </si>
  <si>
    <t>Phan Thiện</t>
  </si>
  <si>
    <t>17H-0025712</t>
  </si>
  <si>
    <t>0025712</t>
  </si>
  <si>
    <t>98163</t>
  </si>
  <si>
    <t>17H-0025713</t>
  </si>
  <si>
    <t>0025713</t>
  </si>
  <si>
    <t>98166</t>
  </si>
  <si>
    <t>17h-0025714</t>
  </si>
  <si>
    <t>0025714</t>
  </si>
  <si>
    <t>98168</t>
  </si>
  <si>
    <t>17H-0025715</t>
  </si>
  <si>
    <t>0025715</t>
  </si>
  <si>
    <t>98170</t>
  </si>
  <si>
    <t>17H-0025716</t>
  </si>
  <si>
    <t>0025716</t>
  </si>
  <si>
    <t>98173</t>
  </si>
  <si>
    <t>18004585</t>
  </si>
  <si>
    <t>17H-0025717</t>
  </si>
  <si>
    <t>0025717</t>
  </si>
  <si>
    <t>98174</t>
  </si>
  <si>
    <t>18004643</t>
  </si>
  <si>
    <t>17H-0025718</t>
  </si>
  <si>
    <t>0025718</t>
  </si>
  <si>
    <t>98175</t>
  </si>
  <si>
    <t>18005226</t>
  </si>
  <si>
    <t>Trịnh Thị</t>
  </si>
  <si>
    <t>17H-0025719</t>
  </si>
  <si>
    <t>0025719</t>
  </si>
  <si>
    <t>98176</t>
  </si>
  <si>
    <t>18001643</t>
  </si>
  <si>
    <t>27/07/2002</t>
  </si>
  <si>
    <t>17H-0025720</t>
  </si>
  <si>
    <t>0025720</t>
  </si>
  <si>
    <t>98177</t>
  </si>
  <si>
    <t>17H-0025721</t>
  </si>
  <si>
    <t>0025721</t>
  </si>
  <si>
    <t>98178</t>
  </si>
  <si>
    <t>18003906</t>
  </si>
  <si>
    <t>17H-0025722</t>
  </si>
  <si>
    <t>0025722</t>
  </si>
  <si>
    <t>98179</t>
  </si>
  <si>
    <t>17H-0025723</t>
  </si>
  <si>
    <t>0025723</t>
  </si>
  <si>
    <t>98180</t>
  </si>
  <si>
    <t>17H-0025724</t>
  </si>
  <si>
    <t>0025724</t>
  </si>
  <si>
    <t>98182</t>
  </si>
  <si>
    <t>18001241</t>
  </si>
  <si>
    <t>17H-0025725</t>
  </si>
  <si>
    <t>0025725</t>
  </si>
  <si>
    <t>98183</t>
  </si>
  <si>
    <t>17H-0025726</t>
  </si>
  <si>
    <t>0025726</t>
  </si>
  <si>
    <t>98185</t>
  </si>
  <si>
    <t>17H-0025727</t>
  </si>
  <si>
    <t>0025727</t>
  </si>
  <si>
    <t>98188</t>
  </si>
  <si>
    <t>18001804</t>
  </si>
  <si>
    <t>17H-0025728</t>
  </si>
  <si>
    <t>0025728</t>
  </si>
  <si>
    <t>98190</t>
  </si>
  <si>
    <t>17H-0025729</t>
  </si>
  <si>
    <t>0025729</t>
  </si>
  <si>
    <t>98191</t>
  </si>
  <si>
    <t>18003944</t>
  </si>
  <si>
    <t>Mai Chí</t>
  </si>
  <si>
    <t>Để</t>
  </si>
  <si>
    <t>12/09/1990</t>
  </si>
  <si>
    <t>17H-0025730</t>
  </si>
  <si>
    <t>0025730</t>
  </si>
  <si>
    <t>98198</t>
  </si>
  <si>
    <t>17H-0025731</t>
  </si>
  <si>
    <t>0025731</t>
  </si>
  <si>
    <t>98202</t>
  </si>
  <si>
    <t>17H-0025732</t>
  </si>
  <si>
    <t>0025732</t>
  </si>
  <si>
    <t>98209</t>
  </si>
  <si>
    <t>17H-0025733</t>
  </si>
  <si>
    <t>0025733</t>
  </si>
  <si>
    <t>98212</t>
  </si>
  <si>
    <t>18002749</t>
  </si>
  <si>
    <t>17H-0025734</t>
  </si>
  <si>
    <t>0025734</t>
  </si>
  <si>
    <t>98213</t>
  </si>
  <si>
    <t>17H-0025735</t>
  </si>
  <si>
    <t>0025735</t>
  </si>
  <si>
    <t>98215</t>
  </si>
  <si>
    <t>17H-0025736</t>
  </si>
  <si>
    <t>0025736</t>
  </si>
  <si>
    <t>98216</t>
  </si>
  <si>
    <t>17H-0025737</t>
  </si>
  <si>
    <t>0025737</t>
  </si>
  <si>
    <t>98217</t>
  </si>
  <si>
    <t>17H-0025738</t>
  </si>
  <si>
    <t>0025738</t>
  </si>
  <si>
    <t>98221</t>
  </si>
  <si>
    <t>17H-0025739</t>
  </si>
  <si>
    <t>0025739</t>
  </si>
  <si>
    <t>98222</t>
  </si>
  <si>
    <t>17H-0025740</t>
  </si>
  <si>
    <t>0025740</t>
  </si>
  <si>
    <t>98223</t>
  </si>
  <si>
    <t>17H-0025741</t>
  </si>
  <si>
    <t>0025741</t>
  </si>
  <si>
    <t>98226</t>
  </si>
  <si>
    <t>18003090</t>
  </si>
  <si>
    <t>17H-0025742</t>
  </si>
  <si>
    <t>0025742</t>
  </si>
  <si>
    <t>98227</t>
  </si>
  <si>
    <t>17H-0025743</t>
  </si>
  <si>
    <t>0025743</t>
  </si>
  <si>
    <t>98234</t>
  </si>
  <si>
    <t>17H-0025744</t>
  </si>
  <si>
    <t>0025744</t>
  </si>
  <si>
    <t>98235</t>
  </si>
  <si>
    <t>18004804</t>
  </si>
  <si>
    <t>17H-0025745</t>
  </si>
  <si>
    <t>0025745</t>
  </si>
  <si>
    <t>98236</t>
  </si>
  <si>
    <t>17H-0025746</t>
  </si>
  <si>
    <t>0025746</t>
  </si>
  <si>
    <t>98241</t>
  </si>
  <si>
    <t>17H-0025747</t>
  </si>
  <si>
    <t>0025747</t>
  </si>
  <si>
    <t>98243</t>
  </si>
  <si>
    <t>17H-0025748</t>
  </si>
  <si>
    <t>0025748</t>
  </si>
  <si>
    <t>98246</t>
  </si>
  <si>
    <t>17H-0025749</t>
  </si>
  <si>
    <t>0025749</t>
  </si>
  <si>
    <t>98247</t>
  </si>
  <si>
    <t>17H-0025750</t>
  </si>
  <si>
    <t>0025750</t>
  </si>
  <si>
    <t>98248</t>
  </si>
  <si>
    <t>18004199</t>
  </si>
  <si>
    <t>17H-0025751</t>
  </si>
  <si>
    <t>0025751</t>
  </si>
  <si>
    <t>98249</t>
  </si>
  <si>
    <t>18004372</t>
  </si>
  <si>
    <t>Lê Mậu</t>
  </si>
  <si>
    <t>Trịnh</t>
  </si>
  <si>
    <t>17H-0025752</t>
  </si>
  <si>
    <t>0025752</t>
  </si>
  <si>
    <t>98254</t>
  </si>
  <si>
    <t>18001509</t>
  </si>
  <si>
    <t>17H-0025753</t>
  </si>
  <si>
    <t>0025753</t>
  </si>
  <si>
    <t>98256</t>
  </si>
  <si>
    <t>17H-0025754</t>
  </si>
  <si>
    <t>0025754</t>
  </si>
  <si>
    <t>98259</t>
  </si>
  <si>
    <t>17H-0025755</t>
  </si>
  <si>
    <t>0025755</t>
  </si>
  <si>
    <t>98261</t>
  </si>
  <si>
    <t>18003280</t>
  </si>
  <si>
    <t>Bá Đặng Ngọc</t>
  </si>
  <si>
    <t>17H-0025756</t>
  </si>
  <si>
    <t>0025756</t>
  </si>
  <si>
    <t>98262</t>
  </si>
  <si>
    <t>17H-0025757</t>
  </si>
  <si>
    <t>0025757</t>
  </si>
  <si>
    <t>98263</t>
  </si>
  <si>
    <t>17H-0025758</t>
  </si>
  <si>
    <t>0025758</t>
  </si>
  <si>
    <t>98264</t>
  </si>
  <si>
    <t>18001962</t>
  </si>
  <si>
    <t>17H-0025759</t>
  </si>
  <si>
    <t>0025759</t>
  </si>
  <si>
    <t>98267</t>
  </si>
  <si>
    <t>17H-0025760</t>
  </si>
  <si>
    <t>0025760</t>
  </si>
  <si>
    <t>98268</t>
  </si>
  <si>
    <t>17H-0025761</t>
  </si>
  <si>
    <t>0025761</t>
  </si>
  <si>
    <t>98270</t>
  </si>
  <si>
    <t>17H-0025762</t>
  </si>
  <si>
    <t>0025762</t>
  </si>
  <si>
    <t>98276</t>
  </si>
  <si>
    <t>17003231</t>
  </si>
  <si>
    <t>17H-0025763</t>
  </si>
  <si>
    <t>0025763</t>
  </si>
  <si>
    <t>98277</t>
  </si>
  <si>
    <t>17H-0025764</t>
  </si>
  <si>
    <t>0025764</t>
  </si>
  <si>
    <t>98278</t>
  </si>
  <si>
    <t>17H-0025765</t>
  </si>
  <si>
    <t>0025765</t>
  </si>
  <si>
    <t>98279</t>
  </si>
  <si>
    <t>17H-0025766</t>
  </si>
  <si>
    <t>0025766</t>
  </si>
  <si>
    <t>98280</t>
  </si>
  <si>
    <t>17H-0025767</t>
  </si>
  <si>
    <t>0025767</t>
  </si>
  <si>
    <t>98281</t>
  </si>
  <si>
    <t>17002168</t>
  </si>
  <si>
    <t>17H-0025768</t>
  </si>
  <si>
    <t>0025768</t>
  </si>
  <si>
    <t>98169</t>
  </si>
  <si>
    <t>17H-0025952</t>
  </si>
  <si>
    <t>0025952</t>
  </si>
  <si>
    <t>98172</t>
  </si>
  <si>
    <t>18001966</t>
  </si>
  <si>
    <t>17H-0025953</t>
  </si>
  <si>
    <t>0025953</t>
  </si>
  <si>
    <t>98181</t>
  </si>
  <si>
    <t>17H-0025954</t>
  </si>
  <si>
    <t>0025954</t>
  </si>
  <si>
    <t>98184</t>
  </si>
  <si>
    <t>18000406</t>
  </si>
  <si>
    <t>17H-0025955</t>
  </si>
  <si>
    <t>0025955</t>
  </si>
  <si>
    <t>98186</t>
  </si>
  <si>
    <t>17H-0025956</t>
  </si>
  <si>
    <t>0025956</t>
  </si>
  <si>
    <t>98187</t>
  </si>
  <si>
    <t>18003435</t>
  </si>
  <si>
    <t>17H-0025957</t>
  </si>
  <si>
    <t>0025957</t>
  </si>
  <si>
    <t>98192</t>
  </si>
  <si>
    <t>18004316</t>
  </si>
  <si>
    <t>17H-0025958</t>
  </si>
  <si>
    <t>0025958</t>
  </si>
  <si>
    <t>98194</t>
  </si>
  <si>
    <t>17H-0025959</t>
  </si>
  <si>
    <t>0025959</t>
  </si>
  <si>
    <t>98195</t>
  </si>
  <si>
    <t>17H-0025960</t>
  </si>
  <si>
    <t>0025960</t>
  </si>
  <si>
    <t>98196</t>
  </si>
  <si>
    <t>17H-0025961</t>
  </si>
  <si>
    <t>0025961</t>
  </si>
  <si>
    <t>98197</t>
  </si>
  <si>
    <t>17H-0025962</t>
  </si>
  <si>
    <t>0025962</t>
  </si>
  <si>
    <t>98199</t>
  </si>
  <si>
    <t>18002657</t>
  </si>
  <si>
    <t>17H-0025963</t>
  </si>
  <si>
    <t>0025963</t>
  </si>
  <si>
    <t>98200</t>
  </si>
  <si>
    <t>17H-0025964</t>
  </si>
  <si>
    <t>0025964</t>
  </si>
  <si>
    <t>98203</t>
  </si>
  <si>
    <t>18004037</t>
  </si>
  <si>
    <t>17H-0025966</t>
  </si>
  <si>
    <t>0025966</t>
  </si>
  <si>
    <t>98204</t>
  </si>
  <si>
    <t>17H-0025967</t>
  </si>
  <si>
    <t>0025967</t>
  </si>
  <si>
    <t>98206</t>
  </si>
  <si>
    <t>18002427</t>
  </si>
  <si>
    <t>17H-0025968</t>
  </si>
  <si>
    <t>0025968</t>
  </si>
  <si>
    <t>98207</t>
  </si>
  <si>
    <t>18002506</t>
  </si>
  <si>
    <t>17H-0025969</t>
  </si>
  <si>
    <t>0025969</t>
  </si>
  <si>
    <t>98208</t>
  </si>
  <si>
    <t>17H-0025970</t>
  </si>
  <si>
    <t>0025970</t>
  </si>
  <si>
    <t>98210</t>
  </si>
  <si>
    <t>17H-0025971</t>
  </si>
  <si>
    <t>0025971</t>
  </si>
  <si>
    <t>98211</t>
  </si>
  <si>
    <t>17H-0025972</t>
  </si>
  <si>
    <t>0025972</t>
  </si>
  <si>
    <t>98214</t>
  </si>
  <si>
    <t>17H-0025973</t>
  </si>
  <si>
    <t>0025973</t>
  </si>
  <si>
    <t>98218</t>
  </si>
  <si>
    <t>17H-0025974</t>
  </si>
  <si>
    <t>0025974</t>
  </si>
  <si>
    <t>98219</t>
  </si>
  <si>
    <t>18003876</t>
  </si>
  <si>
    <t>17H-0025975</t>
  </si>
  <si>
    <t>0025975</t>
  </si>
  <si>
    <t>98220</t>
  </si>
  <si>
    <t>17H-0025976</t>
  </si>
  <si>
    <t>0025976</t>
  </si>
  <si>
    <t>98224</t>
  </si>
  <si>
    <t>17H-0025977</t>
  </si>
  <si>
    <t>0025977</t>
  </si>
  <si>
    <t>98229</t>
  </si>
  <si>
    <t>17H-0025978</t>
  </si>
  <si>
    <t>0025978</t>
  </si>
  <si>
    <t>98237</t>
  </si>
  <si>
    <t>18003274</t>
  </si>
  <si>
    <t>17H-0025979</t>
  </si>
  <si>
    <t>0025979</t>
  </si>
  <si>
    <t>98238</t>
  </si>
  <si>
    <t>17H-0025980</t>
  </si>
  <si>
    <t>0025980</t>
  </si>
  <si>
    <t>98244</t>
  </si>
  <si>
    <t>17H-0025981</t>
  </si>
  <si>
    <t>0025981</t>
  </si>
  <si>
    <t>98245</t>
  </si>
  <si>
    <t>18002900</t>
  </si>
  <si>
    <t>17H-0025982</t>
  </si>
  <si>
    <t>0025982</t>
  </si>
  <si>
    <t>98250</t>
  </si>
  <si>
    <t>17H-0025983</t>
  </si>
  <si>
    <t>0025983</t>
  </si>
  <si>
    <t>98251</t>
  </si>
  <si>
    <t>17H-0025984</t>
  </si>
  <si>
    <t>0025984</t>
  </si>
  <si>
    <t>98252</t>
  </si>
  <si>
    <t>17H-0025985</t>
  </si>
  <si>
    <t>0025985</t>
  </si>
  <si>
    <t>98253</t>
  </si>
  <si>
    <t>17H-0025986</t>
  </si>
  <si>
    <t>0025986</t>
  </si>
  <si>
    <t>98255</t>
  </si>
  <si>
    <t>18001472</t>
  </si>
  <si>
    <t>17H-0025987</t>
  </si>
  <si>
    <t>0025987</t>
  </si>
  <si>
    <t>98257</t>
  </si>
  <si>
    <t>18000174</t>
  </si>
  <si>
    <t>17H-0025988</t>
  </si>
  <si>
    <t>0025988</t>
  </si>
  <si>
    <t>98260</t>
  </si>
  <si>
    <t>17H-0025989</t>
  </si>
  <si>
    <t>0025989</t>
  </si>
  <si>
    <t>98265</t>
  </si>
  <si>
    <t>17H-0025990</t>
  </si>
  <si>
    <t>0025990</t>
  </si>
  <si>
    <t>98269</t>
  </si>
  <si>
    <t>17H-0025992</t>
  </si>
  <si>
    <t>0025992</t>
  </si>
  <si>
    <t>98271</t>
  </si>
  <si>
    <t>17H-0025993</t>
  </si>
  <si>
    <t>0025993</t>
  </si>
  <si>
    <t>98272</t>
  </si>
  <si>
    <t>18004250</t>
  </si>
  <si>
    <t>17H-0025994</t>
  </si>
  <si>
    <t>0025994</t>
  </si>
  <si>
    <t>0025965</t>
  </si>
  <si>
    <t>0025991</t>
  </si>
  <si>
    <t>0025710</t>
  </si>
  <si>
    <t>TP. HCM, ngày 06 tháng 05 năm 2019</t>
  </si>
  <si>
    <t>(Ngày 06/5//2019)</t>
  </si>
  <si>
    <t>Bốn trăm bảy mươi chín triệu, ba trăm bảy mươi bảy ngàn đồng.</t>
  </si>
  <si>
    <t>(Ngày 07/5//2019)</t>
  </si>
  <si>
    <t>98282</t>
  </si>
  <si>
    <t>18004629</t>
  </si>
  <si>
    <t>07/05/2019</t>
  </si>
  <si>
    <t>17H-0025769</t>
  </si>
  <si>
    <t>0025769</t>
  </si>
  <si>
    <t>98283</t>
  </si>
  <si>
    <t>17H-0025770</t>
  </si>
  <si>
    <t>0025770</t>
  </si>
  <si>
    <t>98284</t>
  </si>
  <si>
    <t>17H-0025771</t>
  </si>
  <si>
    <t>0025771</t>
  </si>
  <si>
    <t>98286</t>
  </si>
  <si>
    <t>17H-0025772</t>
  </si>
  <si>
    <t>0025772</t>
  </si>
  <si>
    <t>98290</t>
  </si>
  <si>
    <t>17H-0025773</t>
  </si>
  <si>
    <t>0025773</t>
  </si>
  <si>
    <t>98291</t>
  </si>
  <si>
    <t>17H-0025774</t>
  </si>
  <si>
    <t>0025774</t>
  </si>
  <si>
    <t>98292</t>
  </si>
  <si>
    <t>17H-0025775</t>
  </si>
  <si>
    <t>0025775</t>
  </si>
  <si>
    <t>98293</t>
  </si>
  <si>
    <t>17001973</t>
  </si>
  <si>
    <t>17H-0025776</t>
  </si>
  <si>
    <t>0025776</t>
  </si>
  <si>
    <t>98294</t>
  </si>
  <si>
    <t>17H-0025777</t>
  </si>
  <si>
    <t>0025777</t>
  </si>
  <si>
    <t>98295</t>
  </si>
  <si>
    <t>18001934</t>
  </si>
  <si>
    <t>17H-0025778</t>
  </si>
  <si>
    <t>0025778</t>
  </si>
  <si>
    <t>98298</t>
  </si>
  <si>
    <t>17H-0025779</t>
  </si>
  <si>
    <t>0025779</t>
  </si>
  <si>
    <t>98300</t>
  </si>
  <si>
    <t>18000282</t>
  </si>
  <si>
    <t>17H-0025780</t>
  </si>
  <si>
    <t>0025780</t>
  </si>
  <si>
    <t>98301</t>
  </si>
  <si>
    <t>17000701</t>
  </si>
  <si>
    <t>Trần Văn Quang</t>
  </si>
  <si>
    <t>17H-0025781</t>
  </si>
  <si>
    <t>0025781</t>
  </si>
  <si>
    <t>98303</t>
  </si>
  <si>
    <t>17H-0025782</t>
  </si>
  <si>
    <t>0025782</t>
  </si>
  <si>
    <t>98304</t>
  </si>
  <si>
    <t>17H-0025783</t>
  </si>
  <si>
    <t>0025783</t>
  </si>
  <si>
    <t>98305</t>
  </si>
  <si>
    <t>18000417</t>
  </si>
  <si>
    <t>17H-0025784</t>
  </si>
  <si>
    <t>0025784</t>
  </si>
  <si>
    <t>98306</t>
  </si>
  <si>
    <t>17H-0025785</t>
  </si>
  <si>
    <t>0025785</t>
  </si>
  <si>
    <t>98307</t>
  </si>
  <si>
    <t>17H-0025786</t>
  </si>
  <si>
    <t>0025786</t>
  </si>
  <si>
    <t>98308</t>
  </si>
  <si>
    <t>17H-0025787</t>
  </si>
  <si>
    <t>0025787</t>
  </si>
  <si>
    <t>98310</t>
  </si>
  <si>
    <t>17H-0025788</t>
  </si>
  <si>
    <t>0025788</t>
  </si>
  <si>
    <t>98311</t>
  </si>
  <si>
    <t>17H-0025789</t>
  </si>
  <si>
    <t>0025789</t>
  </si>
  <si>
    <t>98312</t>
  </si>
  <si>
    <t>18003109</t>
  </si>
  <si>
    <t>17H-0025790</t>
  </si>
  <si>
    <t>0025790</t>
  </si>
  <si>
    <t>98313</t>
  </si>
  <si>
    <t>17H-0025791</t>
  </si>
  <si>
    <t>0025791</t>
  </si>
  <si>
    <t>98320</t>
  </si>
  <si>
    <t>17H-0025792</t>
  </si>
  <si>
    <t>0025792</t>
  </si>
  <si>
    <t>98322</t>
  </si>
  <si>
    <t>18002866</t>
  </si>
  <si>
    <t>17H-0025793</t>
  </si>
  <si>
    <t>0025793</t>
  </si>
  <si>
    <t>98323</t>
  </si>
  <si>
    <t>17H-0025794</t>
  </si>
  <si>
    <t>0025794</t>
  </si>
  <si>
    <t>98325</t>
  </si>
  <si>
    <t>17H-0025795</t>
  </si>
  <si>
    <t>0025795</t>
  </si>
  <si>
    <t>98327</t>
  </si>
  <si>
    <t>17H-0025796</t>
  </si>
  <si>
    <t>0025796</t>
  </si>
  <si>
    <t>98328</t>
  </si>
  <si>
    <t>18003586</t>
  </si>
  <si>
    <t>Phan Lộc</t>
  </si>
  <si>
    <t>17H-0025797</t>
  </si>
  <si>
    <t>0025797</t>
  </si>
  <si>
    <t>98329</t>
  </si>
  <si>
    <t>18000309</t>
  </si>
  <si>
    <t>17H-0025798</t>
  </si>
  <si>
    <t>0025798</t>
  </si>
  <si>
    <t>98332</t>
  </si>
  <si>
    <t>17H-0025799</t>
  </si>
  <si>
    <t>0025799</t>
  </si>
  <si>
    <t>98334</t>
  </si>
  <si>
    <t>17H-0025800</t>
  </si>
  <si>
    <t>0025800</t>
  </si>
  <si>
    <t>98349</t>
  </si>
  <si>
    <t>17H-0025801</t>
  </si>
  <si>
    <t>0025801</t>
  </si>
  <si>
    <t>98350</t>
  </si>
  <si>
    <t>17H-0025802</t>
  </si>
  <si>
    <t>0025802</t>
  </si>
  <si>
    <t>98366</t>
  </si>
  <si>
    <t>17H-0025803</t>
  </si>
  <si>
    <t>0025803</t>
  </si>
  <si>
    <t>98367</t>
  </si>
  <si>
    <t>18004071</t>
  </si>
  <si>
    <t>Trần Huỳnh Nhật</t>
  </si>
  <si>
    <t>17H-0025804</t>
  </si>
  <si>
    <t>0025804</t>
  </si>
  <si>
    <t>98369</t>
  </si>
  <si>
    <t>18003300</t>
  </si>
  <si>
    <t>17H-0025805</t>
  </si>
  <si>
    <t>0025805</t>
  </si>
  <si>
    <t>98371</t>
  </si>
  <si>
    <t>17H-0025806</t>
  </si>
  <si>
    <t>0025806</t>
  </si>
  <si>
    <t>98372</t>
  </si>
  <si>
    <t>17H-0025807</t>
  </si>
  <si>
    <t>0025807</t>
  </si>
  <si>
    <t>98376</t>
  </si>
  <si>
    <t>17H-0025808</t>
  </si>
  <si>
    <t>0025808</t>
  </si>
  <si>
    <t>98378</t>
  </si>
  <si>
    <t>17H-0025809</t>
  </si>
  <si>
    <t>0025809</t>
  </si>
  <si>
    <t>98380</t>
  </si>
  <si>
    <t>17H-0025810</t>
  </si>
  <si>
    <t>0025810</t>
  </si>
  <si>
    <t>98382</t>
  </si>
  <si>
    <t>18000123</t>
  </si>
  <si>
    <t>Lâm Ngọc Thúy</t>
  </si>
  <si>
    <t>17H-0025811</t>
  </si>
  <si>
    <t>0025811</t>
  </si>
  <si>
    <t>98383</t>
  </si>
  <si>
    <t>17H-0025812</t>
  </si>
  <si>
    <t>0025812</t>
  </si>
  <si>
    <t>98387</t>
  </si>
  <si>
    <t>17H-0025813</t>
  </si>
  <si>
    <t>0025813</t>
  </si>
  <si>
    <t>98389</t>
  </si>
  <si>
    <t>17H-0025814</t>
  </si>
  <si>
    <t>0025814</t>
  </si>
  <si>
    <t>17H-0025995-NH</t>
  </si>
  <si>
    <t>98287</t>
  </si>
  <si>
    <t>17H-0025996</t>
  </si>
  <si>
    <t>0025996</t>
  </si>
  <si>
    <t>98288</t>
  </si>
  <si>
    <t>18001554</t>
  </si>
  <si>
    <t>15/03/2003</t>
  </si>
  <si>
    <t>17H-0025997</t>
  </si>
  <si>
    <t>0025997</t>
  </si>
  <si>
    <t>98289</t>
  </si>
  <si>
    <t>17H-0025998</t>
  </si>
  <si>
    <t>0025998</t>
  </si>
  <si>
    <t>98296</t>
  </si>
  <si>
    <t>17H-0025999</t>
  </si>
  <si>
    <t>0025999</t>
  </si>
  <si>
    <t>98299</t>
  </si>
  <si>
    <t>18003133</t>
  </si>
  <si>
    <t>Lê Trần Minh</t>
  </si>
  <si>
    <t>17H-0026000</t>
  </si>
  <si>
    <t>0026000</t>
  </si>
  <si>
    <t>98317</t>
  </si>
  <si>
    <t>17H-0026001</t>
  </si>
  <si>
    <t>0026001</t>
  </si>
  <si>
    <t>98324</t>
  </si>
  <si>
    <t>18002971</t>
  </si>
  <si>
    <t>17H-0026002</t>
  </si>
  <si>
    <t>0026002</t>
  </si>
  <si>
    <t>98326</t>
  </si>
  <si>
    <t>17H-0026003</t>
  </si>
  <si>
    <t>0026003</t>
  </si>
  <si>
    <t>98333</t>
  </si>
  <si>
    <t>18003198</t>
  </si>
  <si>
    <t>17H-0026004</t>
  </si>
  <si>
    <t>0026004</t>
  </si>
  <si>
    <t>98335</t>
  </si>
  <si>
    <t>17H-0026005</t>
  </si>
  <si>
    <t>0026005</t>
  </si>
  <si>
    <t>98336</t>
  </si>
  <si>
    <t>18001980</t>
  </si>
  <si>
    <t>17H-0026006</t>
  </si>
  <si>
    <t>0026006</t>
  </si>
  <si>
    <t>98337</t>
  </si>
  <si>
    <t>18002027</t>
  </si>
  <si>
    <t>17H-0026007</t>
  </si>
  <si>
    <t>0026007</t>
  </si>
  <si>
    <t>98338</t>
  </si>
  <si>
    <t>18001974</t>
  </si>
  <si>
    <t>17H-0026008</t>
  </si>
  <si>
    <t>0026008</t>
  </si>
  <si>
    <t>98340</t>
  </si>
  <si>
    <t>17H-0026009</t>
  </si>
  <si>
    <t>0026009</t>
  </si>
  <si>
    <t>98341</t>
  </si>
  <si>
    <t>18002851</t>
  </si>
  <si>
    <t>17H-0026010</t>
  </si>
  <si>
    <t>0026010</t>
  </si>
  <si>
    <t>98342</t>
  </si>
  <si>
    <t>17H-0026011</t>
  </si>
  <si>
    <t>0026011</t>
  </si>
  <si>
    <t>98343</t>
  </si>
  <si>
    <t>18000416</t>
  </si>
  <si>
    <t>Đỗ Thụy Xuân</t>
  </si>
  <si>
    <t>17H-0026012</t>
  </si>
  <si>
    <t>0026012</t>
  </si>
  <si>
    <t>98344</t>
  </si>
  <si>
    <t>17002760</t>
  </si>
  <si>
    <t>17H-0026013</t>
  </si>
  <si>
    <t>0026013</t>
  </si>
  <si>
    <t>98346</t>
  </si>
  <si>
    <t>17H-0026014</t>
  </si>
  <si>
    <t>0026014</t>
  </si>
  <si>
    <t>98347</t>
  </si>
  <si>
    <t>17H-0026015</t>
  </si>
  <si>
    <t>0026015</t>
  </si>
  <si>
    <t>98348</t>
  </si>
  <si>
    <t>18004047</t>
  </si>
  <si>
    <t>17H-0026016</t>
  </si>
  <si>
    <t>0026016</t>
  </si>
  <si>
    <t>98351</t>
  </si>
  <si>
    <t>17H-0026017</t>
  </si>
  <si>
    <t>0026017</t>
  </si>
  <si>
    <t>98357</t>
  </si>
  <si>
    <t>18001587</t>
  </si>
  <si>
    <t>17H-0026018</t>
  </si>
  <si>
    <t>0026018</t>
  </si>
  <si>
    <t>98358</t>
  </si>
  <si>
    <t>18001994</t>
  </si>
  <si>
    <t>17H-0026019</t>
  </si>
  <si>
    <t>0026019</t>
  </si>
  <si>
    <t>98359</t>
  </si>
  <si>
    <t>17H-0026020</t>
  </si>
  <si>
    <t>0026020</t>
  </si>
  <si>
    <t>98360</t>
  </si>
  <si>
    <t>17H-0026021</t>
  </si>
  <si>
    <t>0026021</t>
  </si>
  <si>
    <t>98361</t>
  </si>
  <si>
    <t>17H-0026022</t>
  </si>
  <si>
    <t>0026022</t>
  </si>
  <si>
    <t>98362</t>
  </si>
  <si>
    <t>17H-0026023</t>
  </si>
  <si>
    <t>0026023</t>
  </si>
  <si>
    <t>98363</t>
  </si>
  <si>
    <t>18001957</t>
  </si>
  <si>
    <t>17H-0026024</t>
  </si>
  <si>
    <t>0026024</t>
  </si>
  <si>
    <t>98364</t>
  </si>
  <si>
    <t>18002018</t>
  </si>
  <si>
    <t>17H-0026025</t>
  </si>
  <si>
    <t>0026025</t>
  </si>
  <si>
    <t>98365</t>
  </si>
  <si>
    <t>17H-0026026</t>
  </si>
  <si>
    <t>0026026</t>
  </si>
  <si>
    <t>98368</t>
  </si>
  <si>
    <t>17H-0026027</t>
  </si>
  <si>
    <t>0026027</t>
  </si>
  <si>
    <t>98370</t>
  </si>
  <si>
    <t>17H-0026028</t>
  </si>
  <si>
    <t>0026028</t>
  </si>
  <si>
    <t>98375</t>
  </si>
  <si>
    <t>17H-0026029</t>
  </si>
  <si>
    <t>0026029</t>
  </si>
  <si>
    <t>98377</t>
  </si>
  <si>
    <t>17H-0026030</t>
  </si>
  <si>
    <t>0026030</t>
  </si>
  <si>
    <t>98381</t>
  </si>
  <si>
    <t>17003100</t>
  </si>
  <si>
    <t>Huỳnh Hải</t>
  </si>
  <si>
    <t>17H-0026031</t>
  </si>
  <si>
    <t>0026031</t>
  </si>
  <si>
    <t>98384</t>
  </si>
  <si>
    <t>17H-0026032</t>
  </si>
  <si>
    <t>0026032</t>
  </si>
  <si>
    <t>98386</t>
  </si>
  <si>
    <t>17H-0026033</t>
  </si>
  <si>
    <t>0026033</t>
  </si>
  <si>
    <t>98388</t>
  </si>
  <si>
    <t>17H-0026034</t>
  </si>
  <si>
    <t>0026034</t>
  </si>
  <si>
    <t>98390</t>
  </si>
  <si>
    <t>17H-0026035</t>
  </si>
  <si>
    <t>0026035</t>
  </si>
  <si>
    <t>98391</t>
  </si>
  <si>
    <t>17H-0026036</t>
  </si>
  <si>
    <t>0026036</t>
  </si>
  <si>
    <t>98392</t>
  </si>
  <si>
    <t>18000154</t>
  </si>
  <si>
    <t>Lê Phạm Lan</t>
  </si>
  <si>
    <t>17H-0026037</t>
  </si>
  <si>
    <t>0026037</t>
  </si>
  <si>
    <t>98393</t>
  </si>
  <si>
    <t>17H-0026038</t>
  </si>
  <si>
    <t>0026038</t>
  </si>
  <si>
    <t>98394</t>
  </si>
  <si>
    <t>17H-0026039</t>
  </si>
  <si>
    <t>0026039</t>
  </si>
  <si>
    <t>98395</t>
  </si>
  <si>
    <t>17H-0026040</t>
  </si>
  <si>
    <t>0026040</t>
  </si>
  <si>
    <t>98396</t>
  </si>
  <si>
    <t>17H-0026041</t>
  </si>
  <si>
    <t>0026041</t>
  </si>
  <si>
    <t>98397</t>
  </si>
  <si>
    <t>17H-0026042</t>
  </si>
  <si>
    <t>0026042</t>
  </si>
  <si>
    <t xml:space="preserve">0025995 </t>
  </si>
  <si>
    <t>TP. HCM, ngày 07 tháng 05 năm 2019</t>
  </si>
  <si>
    <t>Bốn trăm bốn mươi hai triệu, hai trăm sáu mươi tám ngàn đồng.</t>
  </si>
  <si>
    <t>98398</t>
  </si>
  <si>
    <t>08/05/2019</t>
  </si>
  <si>
    <t>17H-0025815</t>
  </si>
  <si>
    <t>0025815</t>
  </si>
  <si>
    <t>98399</t>
  </si>
  <si>
    <t>17H-0025816</t>
  </si>
  <si>
    <t>0025816</t>
  </si>
  <si>
    <t>98400</t>
  </si>
  <si>
    <t>17H-0025817</t>
  </si>
  <si>
    <t>0025817</t>
  </si>
  <si>
    <t>98401</t>
  </si>
  <si>
    <t>17H-0025818</t>
  </si>
  <si>
    <t>0025818</t>
  </si>
  <si>
    <t>98405</t>
  </si>
  <si>
    <t>17H-0025819</t>
  </si>
  <si>
    <t>0025819</t>
  </si>
  <si>
    <t>98410</t>
  </si>
  <si>
    <t>17H-0025820</t>
  </si>
  <si>
    <t>0025820</t>
  </si>
  <si>
    <t>98415</t>
  </si>
  <si>
    <t>18003708</t>
  </si>
  <si>
    <t>17H-0025821</t>
  </si>
  <si>
    <t>0025821</t>
  </si>
  <si>
    <t>98418</t>
  </si>
  <si>
    <t>17H-0025822</t>
  </si>
  <si>
    <t>0025822</t>
  </si>
  <si>
    <t>98421</t>
  </si>
  <si>
    <t>17H-0025823</t>
  </si>
  <si>
    <t>0025823</t>
  </si>
  <si>
    <t>98431</t>
  </si>
  <si>
    <t>17H-0025824</t>
  </si>
  <si>
    <t>0025824</t>
  </si>
  <si>
    <t>98432</t>
  </si>
  <si>
    <t>17H-0025825</t>
  </si>
  <si>
    <t>0025825</t>
  </si>
  <si>
    <t>98433</t>
  </si>
  <si>
    <t>17H-0025826</t>
  </si>
  <si>
    <t>0025826</t>
  </si>
  <si>
    <t>98434</t>
  </si>
  <si>
    <t>18002889</t>
  </si>
  <si>
    <t>17H-0025827</t>
  </si>
  <si>
    <t>0025827</t>
  </si>
  <si>
    <t>98436</t>
  </si>
  <si>
    <t>18001431</t>
  </si>
  <si>
    <t>17H-0025828</t>
  </si>
  <si>
    <t>0025828</t>
  </si>
  <si>
    <t>98438</t>
  </si>
  <si>
    <t>18001921</t>
  </si>
  <si>
    <t>17H-0025829</t>
  </si>
  <si>
    <t>0025829</t>
  </si>
  <si>
    <t>98440</t>
  </si>
  <si>
    <t>18001928</t>
  </si>
  <si>
    <t>17H-0025830</t>
  </si>
  <si>
    <t>0025830</t>
  </si>
  <si>
    <t>98439</t>
  </si>
  <si>
    <t>17H-0025831</t>
  </si>
  <si>
    <t>0025831</t>
  </si>
  <si>
    <t>98441</t>
  </si>
  <si>
    <t>18000359</t>
  </si>
  <si>
    <t>21/09/1995</t>
  </si>
  <si>
    <t>17H-0025832</t>
  </si>
  <si>
    <t>0025832</t>
  </si>
  <si>
    <t>98443</t>
  </si>
  <si>
    <t>17H-0025833</t>
  </si>
  <si>
    <t>0025833</t>
  </si>
  <si>
    <t>98444</t>
  </si>
  <si>
    <t>17H-0025834</t>
  </si>
  <si>
    <t>0025834</t>
  </si>
  <si>
    <t>98450</t>
  </si>
  <si>
    <t>17H-0025835</t>
  </si>
  <si>
    <t>0025835</t>
  </si>
  <si>
    <t>98454</t>
  </si>
  <si>
    <t>17001136</t>
  </si>
  <si>
    <t>Nguyễn Hòang</t>
  </si>
  <si>
    <t>25/08/2001</t>
  </si>
  <si>
    <t>17H-0025836</t>
  </si>
  <si>
    <t>0025836</t>
  </si>
  <si>
    <t>98455</t>
  </si>
  <si>
    <t>18000069</t>
  </si>
  <si>
    <t>Đỗ Vũ Phương</t>
  </si>
  <si>
    <t>17H-0025837</t>
  </si>
  <si>
    <t>0025837</t>
  </si>
  <si>
    <t>98468</t>
  </si>
  <si>
    <t>17H-0025838</t>
  </si>
  <si>
    <t>0025838</t>
  </si>
  <si>
    <t>98480</t>
  </si>
  <si>
    <t>17H-0025839</t>
  </si>
  <si>
    <t>0025839</t>
  </si>
  <si>
    <t>98482</t>
  </si>
  <si>
    <t>18003781</t>
  </si>
  <si>
    <t>Lê Nguyễn</t>
  </si>
  <si>
    <t>Tự</t>
  </si>
  <si>
    <t>17H-0025840</t>
  </si>
  <si>
    <t>0025840</t>
  </si>
  <si>
    <t>98485</t>
  </si>
  <si>
    <t>18001606</t>
  </si>
  <si>
    <t>Nguyễn Mai Anh</t>
  </si>
  <si>
    <t>17H-0025841</t>
  </si>
  <si>
    <t>0025841</t>
  </si>
  <si>
    <t>98486</t>
  </si>
  <si>
    <t>18003153</t>
  </si>
  <si>
    <t>17H-0025842</t>
  </si>
  <si>
    <t>0025842</t>
  </si>
  <si>
    <t>98402</t>
  </si>
  <si>
    <t>17H-0026043</t>
  </si>
  <si>
    <t>0026043</t>
  </si>
  <si>
    <t>98403</t>
  </si>
  <si>
    <t>18003885</t>
  </si>
  <si>
    <t>17H-0026044</t>
  </si>
  <si>
    <t>0026044</t>
  </si>
  <si>
    <t>98407</t>
  </si>
  <si>
    <t>17H-0026045</t>
  </si>
  <si>
    <t>0026045</t>
  </si>
  <si>
    <t>98411</t>
  </si>
  <si>
    <t>18001925</t>
  </si>
  <si>
    <t>17H-0026046</t>
  </si>
  <si>
    <t>0026046</t>
  </si>
  <si>
    <t>98412</t>
  </si>
  <si>
    <t>18001926</t>
  </si>
  <si>
    <t>17H-0026047</t>
  </si>
  <si>
    <t>0026047</t>
  </si>
  <si>
    <t>98413</t>
  </si>
  <si>
    <t>18002873</t>
  </si>
  <si>
    <t>Cao Nguyễn Nhựt</t>
  </si>
  <si>
    <t>17H-0026048</t>
  </si>
  <si>
    <t>0026048</t>
  </si>
  <si>
    <t>98414</t>
  </si>
  <si>
    <t>18004485</t>
  </si>
  <si>
    <t>17H-0026049</t>
  </si>
  <si>
    <t>0026049</t>
  </si>
  <si>
    <t>98416</t>
  </si>
  <si>
    <t>17H-0026050</t>
  </si>
  <si>
    <t>0026050</t>
  </si>
  <si>
    <t>98417</t>
  </si>
  <si>
    <t>17H-0026051</t>
  </si>
  <si>
    <t>0026051</t>
  </si>
  <si>
    <t>98419</t>
  </si>
  <si>
    <t>17H-0026052</t>
  </si>
  <si>
    <t>0026052</t>
  </si>
  <si>
    <t>98420</t>
  </si>
  <si>
    <t>17H-0026053</t>
  </si>
  <si>
    <t>0026053</t>
  </si>
  <si>
    <t>98424</t>
  </si>
  <si>
    <t>18000512</t>
  </si>
  <si>
    <t>Lê Bùi Công</t>
  </si>
  <si>
    <t>24/07/2003</t>
  </si>
  <si>
    <t>17H-0026054</t>
  </si>
  <si>
    <t>0026054</t>
  </si>
  <si>
    <t>98425</t>
  </si>
  <si>
    <t>18002461</t>
  </si>
  <si>
    <t>Phạm Thái Hoàng</t>
  </si>
  <si>
    <t>17H-0026055</t>
  </si>
  <si>
    <t>0026055</t>
  </si>
  <si>
    <t>98426</t>
  </si>
  <si>
    <t>18001590</t>
  </si>
  <si>
    <t>17H-0026056</t>
  </si>
  <si>
    <t>0026056</t>
  </si>
  <si>
    <t>98427</t>
  </si>
  <si>
    <t>17H-0026057</t>
  </si>
  <si>
    <t>0026057</t>
  </si>
  <si>
    <t>98428</t>
  </si>
  <si>
    <t>18003579</t>
  </si>
  <si>
    <t>17H-0026058</t>
  </si>
  <si>
    <t>0026058</t>
  </si>
  <si>
    <t>98429</t>
  </si>
  <si>
    <t>18001451</t>
  </si>
  <si>
    <t>Huỳnh Lê Vĩ</t>
  </si>
  <si>
    <t>17H-0026059</t>
  </si>
  <si>
    <t>0026059</t>
  </si>
  <si>
    <t>98430</t>
  </si>
  <si>
    <t>17H-0026060</t>
  </si>
  <si>
    <t>0026060</t>
  </si>
  <si>
    <t>98435</t>
  </si>
  <si>
    <t>18004598</t>
  </si>
  <si>
    <t>17H-0026061</t>
  </si>
  <si>
    <t>0026061</t>
  </si>
  <si>
    <t>98437</t>
  </si>
  <si>
    <t>17H-0026062</t>
  </si>
  <si>
    <t>0026062</t>
  </si>
  <si>
    <t>98445</t>
  </si>
  <si>
    <t>17H-0026063</t>
  </si>
  <si>
    <t>0026063</t>
  </si>
  <si>
    <t>98449</t>
  </si>
  <si>
    <t>18000319</t>
  </si>
  <si>
    <t>17H-0026064</t>
  </si>
  <si>
    <t>0026064</t>
  </si>
  <si>
    <t>98451</t>
  </si>
  <si>
    <t>18000261</t>
  </si>
  <si>
    <t>Trần Huỳnh Bảo</t>
  </si>
  <si>
    <t>17H-0026065</t>
  </si>
  <si>
    <t>0026065</t>
  </si>
  <si>
    <t>98456</t>
  </si>
  <si>
    <t>17H-0026066</t>
  </si>
  <si>
    <t>0026066</t>
  </si>
  <si>
    <t>98459</t>
  </si>
  <si>
    <t>18000351</t>
  </si>
  <si>
    <t>07/04/2002</t>
  </si>
  <si>
    <t>17H-0026067</t>
  </si>
  <si>
    <t>0026067</t>
  </si>
  <si>
    <t>98460</t>
  </si>
  <si>
    <t>18001846</t>
  </si>
  <si>
    <t>Huỳnh Đỗ Nhật</t>
  </si>
  <si>
    <t>17H-0026068</t>
  </si>
  <si>
    <t>0026068</t>
  </si>
  <si>
    <t>98461</t>
  </si>
  <si>
    <t>17H-0026069</t>
  </si>
  <si>
    <t>0026069</t>
  </si>
  <si>
    <t>98463</t>
  </si>
  <si>
    <t>17H-0026070</t>
  </si>
  <si>
    <t>0026070</t>
  </si>
  <si>
    <t>98464</t>
  </si>
  <si>
    <t>17H-0026071</t>
  </si>
  <si>
    <t>0026071</t>
  </si>
  <si>
    <t>98465</t>
  </si>
  <si>
    <t>18000181</t>
  </si>
  <si>
    <t>Mai Trâm</t>
  </si>
  <si>
    <t>17H-0026072</t>
  </si>
  <si>
    <t>0026072</t>
  </si>
  <si>
    <t>98466</t>
  </si>
  <si>
    <t>17H-0026073</t>
  </si>
  <si>
    <t>0026073</t>
  </si>
  <si>
    <t>98469</t>
  </si>
  <si>
    <t>17H-0026074</t>
  </si>
  <si>
    <t>0026074</t>
  </si>
  <si>
    <t>98470</t>
  </si>
  <si>
    <t>17H-0026075</t>
  </si>
  <si>
    <t>0026075</t>
  </si>
  <si>
    <t>98471</t>
  </si>
  <si>
    <t>17001665</t>
  </si>
  <si>
    <t>17H-0026076</t>
  </si>
  <si>
    <t>0026076</t>
  </si>
  <si>
    <t>98472</t>
  </si>
  <si>
    <t>17H-0026077</t>
  </si>
  <si>
    <t>0026077</t>
  </si>
  <si>
    <t>98473</t>
  </si>
  <si>
    <t>18000433</t>
  </si>
  <si>
    <t>17H-0026078</t>
  </si>
  <si>
    <t>0026078</t>
  </si>
  <si>
    <t>98474</t>
  </si>
  <si>
    <t>17H-0026079</t>
  </si>
  <si>
    <t>0026079</t>
  </si>
  <si>
    <t>98475</t>
  </si>
  <si>
    <t>18004590</t>
  </si>
  <si>
    <t>Đỗ Nguyễn Tuấn</t>
  </si>
  <si>
    <t>17H-0026080</t>
  </si>
  <si>
    <t>0026080</t>
  </si>
  <si>
    <t>98476</t>
  </si>
  <si>
    <t>17H-0026081</t>
  </si>
  <si>
    <t>0026081</t>
  </si>
  <si>
    <t>98478</t>
  </si>
  <si>
    <t>17H-0026082</t>
  </si>
  <si>
    <t>0026082</t>
  </si>
  <si>
    <t>98479</t>
  </si>
  <si>
    <t>17H-0026083</t>
  </si>
  <si>
    <t>0026083</t>
  </si>
  <si>
    <t>98481</t>
  </si>
  <si>
    <t>18002560</t>
  </si>
  <si>
    <t>17H-0026084</t>
  </si>
  <si>
    <t>0026084</t>
  </si>
  <si>
    <t>98483</t>
  </si>
  <si>
    <t>18001445</t>
  </si>
  <si>
    <t>17H-0026085</t>
  </si>
  <si>
    <t>0026085</t>
  </si>
  <si>
    <t>98484</t>
  </si>
  <si>
    <t>17H-0026086</t>
  </si>
  <si>
    <t>0026086</t>
  </si>
  <si>
    <t>(Ngày 08/5//2019)</t>
  </si>
  <si>
    <t>TP. HCM, ngày 08 tháng 05 năm 2019</t>
  </si>
  <si>
    <t>Ba trăm năm mươi bảy triệu, bảy trăm bảy mươi mốt ngàn đồng.</t>
  </si>
  <si>
    <t>98489</t>
  </si>
  <si>
    <t>09/05/2019</t>
  </si>
  <si>
    <t>17H-0025843</t>
  </si>
  <si>
    <t>0025843</t>
  </si>
  <si>
    <t>98490</t>
  </si>
  <si>
    <t>18000031</t>
  </si>
  <si>
    <t>17h-0025844</t>
  </si>
  <si>
    <t>0025844</t>
  </si>
  <si>
    <t>98493</t>
  </si>
  <si>
    <t>17H-0025845</t>
  </si>
  <si>
    <t>0025845</t>
  </si>
  <si>
    <t>98497</t>
  </si>
  <si>
    <t>17H-0025846</t>
  </si>
  <si>
    <t>0025846</t>
  </si>
  <si>
    <t>98498</t>
  </si>
  <si>
    <t>16003704</t>
  </si>
  <si>
    <t>17H-0025847</t>
  </si>
  <si>
    <t>0025847</t>
  </si>
  <si>
    <t>98500</t>
  </si>
  <si>
    <t>18002931</t>
  </si>
  <si>
    <t>Canh</t>
  </si>
  <si>
    <t>17H-0025848</t>
  </si>
  <si>
    <t>0025848</t>
  </si>
  <si>
    <t>98501</t>
  </si>
  <si>
    <t>17H-0025849</t>
  </si>
  <si>
    <t>0025849</t>
  </si>
  <si>
    <t>98505</t>
  </si>
  <si>
    <t>17H-0025850</t>
  </si>
  <si>
    <t>0025850</t>
  </si>
  <si>
    <t>98510</t>
  </si>
  <si>
    <t>18002354</t>
  </si>
  <si>
    <t>17H-0025851</t>
  </si>
  <si>
    <t>0025851</t>
  </si>
  <si>
    <t>98513</t>
  </si>
  <si>
    <t>17H-0025852</t>
  </si>
  <si>
    <t>0025852</t>
  </si>
  <si>
    <t>98515</t>
  </si>
  <si>
    <t>18001444</t>
  </si>
  <si>
    <t>Nguyễn Hồng Gia</t>
  </si>
  <si>
    <t>17H-0025853</t>
  </si>
  <si>
    <t>0025853</t>
  </si>
  <si>
    <t>98517</t>
  </si>
  <si>
    <t>16003173</t>
  </si>
  <si>
    <t>17H-0025854</t>
  </si>
  <si>
    <t>0025854</t>
  </si>
  <si>
    <t>98519</t>
  </si>
  <si>
    <t>17H-0025855</t>
  </si>
  <si>
    <t>0025855</t>
  </si>
  <si>
    <t>98520</t>
  </si>
  <si>
    <t>17H-0025856</t>
  </si>
  <si>
    <t>0025856</t>
  </si>
  <si>
    <t>98522</t>
  </si>
  <si>
    <t>18001599</t>
  </si>
  <si>
    <t>17H-0025857</t>
  </si>
  <si>
    <t>0025857</t>
  </si>
  <si>
    <t>98526</t>
  </si>
  <si>
    <t>17H-0025858</t>
  </si>
  <si>
    <t>0025858</t>
  </si>
  <si>
    <t>98529</t>
  </si>
  <si>
    <t>18000115</t>
  </si>
  <si>
    <t>17H-0025859</t>
  </si>
  <si>
    <t>0025859</t>
  </si>
  <si>
    <t>98534</t>
  </si>
  <si>
    <t>17H-0025860</t>
  </si>
  <si>
    <t>0025860</t>
  </si>
  <si>
    <t>98535</t>
  </si>
  <si>
    <t>18002619</t>
  </si>
  <si>
    <t>17H-0025861</t>
  </si>
  <si>
    <t>0025861</t>
  </si>
  <si>
    <t>98540</t>
  </si>
  <si>
    <t>17H-0025862</t>
  </si>
  <si>
    <t>0025862</t>
  </si>
  <si>
    <t>98547</t>
  </si>
  <si>
    <t>17H-0025863</t>
  </si>
  <si>
    <t>0025863</t>
  </si>
  <si>
    <t>98548</t>
  </si>
  <si>
    <t>17H-0025864</t>
  </si>
  <si>
    <t>0025864</t>
  </si>
  <si>
    <t>98556</t>
  </si>
  <si>
    <t>17H-0025865</t>
  </si>
  <si>
    <t>0025865</t>
  </si>
  <si>
    <t>98558</t>
  </si>
  <si>
    <t>17H-0025866</t>
  </si>
  <si>
    <t>0025866</t>
  </si>
  <si>
    <t>98560</t>
  </si>
  <si>
    <t>17H-0025867</t>
  </si>
  <si>
    <t>0025867</t>
  </si>
  <si>
    <t>98566</t>
  </si>
  <si>
    <t>17H-0025868</t>
  </si>
  <si>
    <t>0025868</t>
  </si>
  <si>
    <t>98567</t>
  </si>
  <si>
    <t>17H-0025869</t>
  </si>
  <si>
    <t>0025869</t>
  </si>
  <si>
    <t>98491</t>
  </si>
  <si>
    <t>17H-0026087</t>
  </si>
  <si>
    <t>0026087</t>
  </si>
  <si>
    <t>98494</t>
  </si>
  <si>
    <t>18001873</t>
  </si>
  <si>
    <t>17H-0026088</t>
  </si>
  <si>
    <t>0026088</t>
  </si>
  <si>
    <t>98495</t>
  </si>
  <si>
    <t>17H-0026089</t>
  </si>
  <si>
    <t>0026089</t>
  </si>
  <si>
    <t>98496</t>
  </si>
  <si>
    <t>17H-0026090</t>
  </si>
  <si>
    <t>0026090</t>
  </si>
  <si>
    <t>98499</t>
  </si>
  <si>
    <t>17H-0026091</t>
  </si>
  <si>
    <t>0026091</t>
  </si>
  <si>
    <t>98502</t>
  </si>
  <si>
    <t>17H-0026092</t>
  </si>
  <si>
    <t>0026092</t>
  </si>
  <si>
    <t>98503</t>
  </si>
  <si>
    <t>17H-0026093</t>
  </si>
  <si>
    <t>0026093</t>
  </si>
  <si>
    <t>98504</t>
  </si>
  <si>
    <t>17H-0026094</t>
  </si>
  <si>
    <t>0026094</t>
  </si>
  <si>
    <t>98506</t>
  </si>
  <si>
    <t>17H-0026095</t>
  </si>
  <si>
    <t>0026095</t>
  </si>
  <si>
    <t>98514</t>
  </si>
  <si>
    <t>17H-0026096</t>
  </si>
  <si>
    <t>0026096</t>
  </si>
  <si>
    <t>98518</t>
  </si>
  <si>
    <t>18000250</t>
  </si>
  <si>
    <t>17H-0026097</t>
  </si>
  <si>
    <t>0026097</t>
  </si>
  <si>
    <t>98523</t>
  </si>
  <si>
    <t>17002659</t>
  </si>
  <si>
    <t>17H-0026098</t>
  </si>
  <si>
    <t>0026098</t>
  </si>
  <si>
    <t>98524</t>
  </si>
  <si>
    <t>17H-0026099</t>
  </si>
  <si>
    <t>0026099</t>
  </si>
  <si>
    <t>98530</t>
  </si>
  <si>
    <t>17H-0026100</t>
  </si>
  <si>
    <t>0026100</t>
  </si>
  <si>
    <t>98531</t>
  </si>
  <si>
    <t>17H-0026101</t>
  </si>
  <si>
    <t>0026101</t>
  </si>
  <si>
    <t>98532</t>
  </si>
  <si>
    <t>18004704</t>
  </si>
  <si>
    <t>Đinh Thị Minh</t>
  </si>
  <si>
    <t>17H-0026102</t>
  </si>
  <si>
    <t>0026102</t>
  </si>
  <si>
    <t>98533</t>
  </si>
  <si>
    <t>18003858</t>
  </si>
  <si>
    <t>Nguyễn Thị Linh</t>
  </si>
  <si>
    <t>Đan</t>
  </si>
  <si>
    <t>17H-0026103</t>
  </si>
  <si>
    <t>0026103</t>
  </si>
  <si>
    <t>98536</t>
  </si>
  <si>
    <t>17H-0026104</t>
  </si>
  <si>
    <t>0026104</t>
  </si>
  <si>
    <t>98537</t>
  </si>
  <si>
    <t>18003744</t>
  </si>
  <si>
    <t>Liễu Hồng</t>
  </si>
  <si>
    <t>17H-0026105</t>
  </si>
  <si>
    <t>0026105</t>
  </si>
  <si>
    <t>98538</t>
  </si>
  <si>
    <t>18003740</t>
  </si>
  <si>
    <t>17H-0026106</t>
  </si>
  <si>
    <t>0026106</t>
  </si>
  <si>
    <t>98539</t>
  </si>
  <si>
    <t>18004499</t>
  </si>
  <si>
    <t>Ngô Phạm Đăng</t>
  </si>
  <si>
    <t>17H-0026107</t>
  </si>
  <si>
    <t>0026107</t>
  </si>
  <si>
    <t>98541</t>
  </si>
  <si>
    <t>17H-0026108</t>
  </si>
  <si>
    <t>0026108</t>
  </si>
  <si>
    <t>98542</t>
  </si>
  <si>
    <t>18001801</t>
  </si>
  <si>
    <t>Nguyễn Đỉnh</t>
  </si>
  <si>
    <t>17H-0026109</t>
  </si>
  <si>
    <t>0026109</t>
  </si>
  <si>
    <t>98544</t>
  </si>
  <si>
    <t>18003757</t>
  </si>
  <si>
    <t>17H-0026110</t>
  </si>
  <si>
    <t>0026110</t>
  </si>
  <si>
    <t>98545</t>
  </si>
  <si>
    <t>17H-0026111</t>
  </si>
  <si>
    <t>0026111</t>
  </si>
  <si>
    <t>98546</t>
  </si>
  <si>
    <t>17H-0026112</t>
  </si>
  <si>
    <t>0026112</t>
  </si>
  <si>
    <t>98549</t>
  </si>
  <si>
    <t>17H-0026113</t>
  </si>
  <si>
    <t>0026113</t>
  </si>
  <si>
    <t>98550</t>
  </si>
  <si>
    <t>18000306</t>
  </si>
  <si>
    <t>12/08/2002</t>
  </si>
  <si>
    <t>17H-0026114</t>
  </si>
  <si>
    <t>0026114</t>
  </si>
  <si>
    <t>98551</t>
  </si>
  <si>
    <t>18000475</t>
  </si>
  <si>
    <t>17H-0026115</t>
  </si>
  <si>
    <t>0026115</t>
  </si>
  <si>
    <t>98553</t>
  </si>
  <si>
    <t>17H-0026116</t>
  </si>
  <si>
    <t>0026116</t>
  </si>
  <si>
    <t>98554</t>
  </si>
  <si>
    <t>17H-0026117</t>
  </si>
  <si>
    <t>0026117</t>
  </si>
  <si>
    <t>98555</t>
  </si>
  <si>
    <t>17H-0026118</t>
  </si>
  <si>
    <t>0026118</t>
  </si>
  <si>
    <t>98559</t>
  </si>
  <si>
    <t>17H-0026119</t>
  </si>
  <si>
    <t>0026119</t>
  </si>
  <si>
    <t>98561</t>
  </si>
  <si>
    <t>18001961</t>
  </si>
  <si>
    <t>Trần Hương</t>
  </si>
  <si>
    <t>17H-0026120</t>
  </si>
  <si>
    <t>0026120</t>
  </si>
  <si>
    <t>98562</t>
  </si>
  <si>
    <t>17H-0026121</t>
  </si>
  <si>
    <t>0026121</t>
  </si>
  <si>
    <t>98568</t>
  </si>
  <si>
    <t>18003142</t>
  </si>
  <si>
    <t>17H-0026122</t>
  </si>
  <si>
    <t>0026122</t>
  </si>
  <si>
    <t>98569</t>
  </si>
  <si>
    <t>17H-0026123</t>
  </si>
  <si>
    <t>0026123</t>
  </si>
  <si>
    <t>98572</t>
  </si>
  <si>
    <t>17H-0026124</t>
  </si>
  <si>
    <t>0026124</t>
  </si>
  <si>
    <t>(Ngày 09/5//2019)</t>
  </si>
  <si>
    <t>TP. HCM, ngày 09 tháng 05 năm 2019</t>
  </si>
  <si>
    <t>Ba trăm lẻ hai triệu, năm trăm bốn mươi ngàn đồng.</t>
  </si>
  <si>
    <t>98579</t>
  </si>
  <si>
    <t>18001700</t>
  </si>
  <si>
    <t>10/05/2019</t>
  </si>
  <si>
    <t>17H-0025870</t>
  </si>
  <si>
    <t>0025870</t>
  </si>
  <si>
    <t>98581</t>
  </si>
  <si>
    <t>18002019</t>
  </si>
  <si>
    <t>17H-0025871</t>
  </si>
  <si>
    <t>0025871</t>
  </si>
  <si>
    <t>98582</t>
  </si>
  <si>
    <t>17H-0025872</t>
  </si>
  <si>
    <t>0025872</t>
  </si>
  <si>
    <t>98583</t>
  </si>
  <si>
    <t>18003160</t>
  </si>
  <si>
    <t>Đồng Tuyền</t>
  </si>
  <si>
    <t>17H-0025873</t>
  </si>
  <si>
    <t>0025873</t>
  </si>
  <si>
    <t>98584</t>
  </si>
  <si>
    <t>17H-0025874</t>
  </si>
  <si>
    <t>0025874</t>
  </si>
  <si>
    <t>98586</t>
  </si>
  <si>
    <t>17H-0025875</t>
  </si>
  <si>
    <t>0025875</t>
  </si>
  <si>
    <t>98587</t>
  </si>
  <si>
    <t>18000008</t>
  </si>
  <si>
    <t>17H-0025876</t>
  </si>
  <si>
    <t>0025876</t>
  </si>
  <si>
    <t>98592</t>
  </si>
  <si>
    <t>17H-0025877</t>
  </si>
  <si>
    <t>0025877</t>
  </si>
  <si>
    <t>98596</t>
  </si>
  <si>
    <t>17H-0025878</t>
  </si>
  <si>
    <t>0025878</t>
  </si>
  <si>
    <t>98597</t>
  </si>
  <si>
    <t>17H-0025879</t>
  </si>
  <si>
    <t>0025879</t>
  </si>
  <si>
    <t>98598</t>
  </si>
  <si>
    <t>18002871</t>
  </si>
  <si>
    <t>17H-0025880</t>
  </si>
  <si>
    <t>0025880</t>
  </si>
  <si>
    <t>98599</t>
  </si>
  <si>
    <t>18003978</t>
  </si>
  <si>
    <t>17H-0025881</t>
  </si>
  <si>
    <t>0025881</t>
  </si>
  <si>
    <t>98600</t>
  </si>
  <si>
    <t>17H-0025882</t>
  </si>
  <si>
    <t>0025882</t>
  </si>
  <si>
    <t>98602</t>
  </si>
  <si>
    <t>19000002</t>
  </si>
  <si>
    <t>Phùng Đức</t>
  </si>
  <si>
    <t>19T4-KML1</t>
  </si>
  <si>
    <t>17H-0025883</t>
  </si>
  <si>
    <t>0025883</t>
  </si>
  <si>
    <t>98604</t>
  </si>
  <si>
    <t>17H-0025884</t>
  </si>
  <si>
    <t>0025884</t>
  </si>
  <si>
    <t>98607</t>
  </si>
  <si>
    <t>17H-0025885</t>
  </si>
  <si>
    <t>0025885</t>
  </si>
  <si>
    <t>98614</t>
  </si>
  <si>
    <t>17H-0025886</t>
  </si>
  <si>
    <t>0025886</t>
  </si>
  <si>
    <t>98615</t>
  </si>
  <si>
    <t>18001577</t>
  </si>
  <si>
    <t>17H-0025887</t>
  </si>
  <si>
    <t>0025887</t>
  </si>
  <si>
    <t>98620</t>
  </si>
  <si>
    <t>17H-0025888</t>
  </si>
  <si>
    <t>0025888</t>
  </si>
  <si>
    <t>98622</t>
  </si>
  <si>
    <t>17H-0025889</t>
  </si>
  <si>
    <t>0025889</t>
  </si>
  <si>
    <t>98624</t>
  </si>
  <si>
    <t>19000004</t>
  </si>
  <si>
    <t>02/02/1993</t>
  </si>
  <si>
    <t>19C1-LGT1</t>
  </si>
  <si>
    <t>17H-0025890</t>
  </si>
  <si>
    <t>0025890</t>
  </si>
  <si>
    <t>98626</t>
  </si>
  <si>
    <t>18003689</t>
  </si>
  <si>
    <t>17H-0025891</t>
  </si>
  <si>
    <t>0025891</t>
  </si>
  <si>
    <t>98627</t>
  </si>
  <si>
    <t>18003632</t>
  </si>
  <si>
    <t>17H-0025892</t>
  </si>
  <si>
    <t>0025892</t>
  </si>
  <si>
    <t>98629</t>
  </si>
  <si>
    <t>17H-0025893</t>
  </si>
  <si>
    <t>0025893</t>
  </si>
  <si>
    <t>98631</t>
  </si>
  <si>
    <t>18003996</t>
  </si>
  <si>
    <t>17H-0025894</t>
  </si>
  <si>
    <t>0025894</t>
  </si>
  <si>
    <t>98633</t>
  </si>
  <si>
    <t>18001310</t>
  </si>
  <si>
    <t>17H-0025895</t>
  </si>
  <si>
    <t>0025895</t>
  </si>
  <si>
    <t>98635</t>
  </si>
  <si>
    <t>18003731</t>
  </si>
  <si>
    <t>17H-0025896</t>
  </si>
  <si>
    <t>0025896</t>
  </si>
  <si>
    <t>98636</t>
  </si>
  <si>
    <t>18003700</t>
  </si>
  <si>
    <t>17H-0025897</t>
  </si>
  <si>
    <t>0025897</t>
  </si>
  <si>
    <t>98644</t>
  </si>
  <si>
    <t>17H-0025898</t>
  </si>
  <si>
    <t>0025898</t>
  </si>
  <si>
    <t>98645</t>
  </si>
  <si>
    <t>17H-0025899</t>
  </si>
  <si>
    <t>0025899</t>
  </si>
  <si>
    <t>98647</t>
  </si>
  <si>
    <t>17H-0025900</t>
  </si>
  <si>
    <t>0025900</t>
  </si>
  <si>
    <t>98648</t>
  </si>
  <si>
    <t>17H-0025901</t>
  </si>
  <si>
    <t>0025901</t>
  </si>
  <si>
    <t>98649</t>
  </si>
  <si>
    <t>17H-0025902</t>
  </si>
  <si>
    <t>0025902</t>
  </si>
  <si>
    <t>98650</t>
  </si>
  <si>
    <t>17H-0025903</t>
  </si>
  <si>
    <t>0025903</t>
  </si>
  <si>
    <t>98651</t>
  </si>
  <si>
    <t>17H-0025904</t>
  </si>
  <si>
    <t>0025904</t>
  </si>
  <si>
    <t>98653</t>
  </si>
  <si>
    <t>18002821</t>
  </si>
  <si>
    <t>17H-0025905</t>
  </si>
  <si>
    <t>0025905</t>
  </si>
  <si>
    <t>98654</t>
  </si>
  <si>
    <t>17H-0025906</t>
  </si>
  <si>
    <t>0025906</t>
  </si>
  <si>
    <t>98656</t>
  </si>
  <si>
    <t>17H-0025907</t>
  </si>
  <si>
    <t>0025907</t>
  </si>
  <si>
    <t>98573</t>
  </si>
  <si>
    <t>17H-0026125</t>
  </si>
  <si>
    <t>0026125</t>
  </si>
  <si>
    <t>98574</t>
  </si>
  <si>
    <t>17H-0026126</t>
  </si>
  <si>
    <t>0026126</t>
  </si>
  <si>
    <t>98575</t>
  </si>
  <si>
    <t>17H-0026127</t>
  </si>
  <si>
    <t>0026127</t>
  </si>
  <si>
    <t>98576</t>
  </si>
  <si>
    <t>18003144</t>
  </si>
  <si>
    <t>17H-0026128</t>
  </si>
  <si>
    <t>0026128</t>
  </si>
  <si>
    <t>98577</t>
  </si>
  <si>
    <t>17H-0026129</t>
  </si>
  <si>
    <t>0026129</t>
  </si>
  <si>
    <t>98578</t>
  </si>
  <si>
    <t>17H-0026130</t>
  </si>
  <si>
    <t>0026130</t>
  </si>
  <si>
    <t>98580</t>
  </si>
  <si>
    <t>19000001</t>
  </si>
  <si>
    <t>19C1-CNÔ1</t>
  </si>
  <si>
    <t>17H-0026131</t>
  </si>
  <si>
    <t>0026131</t>
  </si>
  <si>
    <t>98585</t>
  </si>
  <si>
    <t>18002696</t>
  </si>
  <si>
    <t>17H-0026132</t>
  </si>
  <si>
    <t>0026132</t>
  </si>
  <si>
    <t>98588</t>
  </si>
  <si>
    <t>17H-0026134</t>
  </si>
  <si>
    <t>0026134</t>
  </si>
  <si>
    <t>98593</t>
  </si>
  <si>
    <t>17H-0026135</t>
  </si>
  <si>
    <t>0026135</t>
  </si>
  <si>
    <t>98594</t>
  </si>
  <si>
    <t>18001978</t>
  </si>
  <si>
    <t>17H-0026136</t>
  </si>
  <si>
    <t>0026136</t>
  </si>
  <si>
    <t>98595</t>
  </si>
  <si>
    <t>17H-0026137</t>
  </si>
  <si>
    <t>0026137</t>
  </si>
  <si>
    <t>98603</t>
  </si>
  <si>
    <t>18004100</t>
  </si>
  <si>
    <t>17H-0026138</t>
  </si>
  <si>
    <t>0026138</t>
  </si>
  <si>
    <t>98606</t>
  </si>
  <si>
    <t>17H-0026139</t>
  </si>
  <si>
    <t>0026139</t>
  </si>
  <si>
    <t>98609</t>
  </si>
  <si>
    <t>17H-0026140</t>
  </si>
  <si>
    <t>0026140</t>
  </si>
  <si>
    <t>98610</t>
  </si>
  <si>
    <t>17H-0026141</t>
  </si>
  <si>
    <t>0026141</t>
  </si>
  <si>
    <t>98612</t>
  </si>
  <si>
    <t>17H-0026142</t>
  </si>
  <si>
    <t>0026142</t>
  </si>
  <si>
    <t>98616</t>
  </si>
  <si>
    <t>17H-0026143</t>
  </si>
  <si>
    <t>0026143</t>
  </si>
  <si>
    <t>98618</t>
  </si>
  <si>
    <t>17H-0026144</t>
  </si>
  <si>
    <t>0026144</t>
  </si>
  <si>
    <t>98621</t>
  </si>
  <si>
    <t>17H-0026145</t>
  </si>
  <si>
    <t>0026145</t>
  </si>
  <si>
    <t>98623</t>
  </si>
  <si>
    <t>19000003</t>
  </si>
  <si>
    <t>19T4-CNÔ1</t>
  </si>
  <si>
    <t>17H-0026146</t>
  </si>
  <si>
    <t>0026146</t>
  </si>
  <si>
    <t>98628</t>
  </si>
  <si>
    <t>17H-0026147</t>
  </si>
  <si>
    <t>0026147</t>
  </si>
  <si>
    <t>98630</t>
  </si>
  <si>
    <t>19000005</t>
  </si>
  <si>
    <t>Nguyễn Khắc Trung</t>
  </si>
  <si>
    <t>19C1-ĐCN1</t>
  </si>
  <si>
    <t>17H-0026148</t>
  </si>
  <si>
    <t>0026148</t>
  </si>
  <si>
    <t>98632</t>
  </si>
  <si>
    <t>18002831</t>
  </si>
  <si>
    <t>17H-0026149</t>
  </si>
  <si>
    <t>0026149</t>
  </si>
  <si>
    <t>98634</t>
  </si>
  <si>
    <t>18004287</t>
  </si>
  <si>
    <t>17H-0026150</t>
  </si>
  <si>
    <t>0026150</t>
  </si>
  <si>
    <t>98637</t>
  </si>
  <si>
    <t>18004641</t>
  </si>
  <si>
    <t>Trần Huỳnh Thanh</t>
  </si>
  <si>
    <t>17H-0026151</t>
  </si>
  <si>
    <t>0026151</t>
  </si>
  <si>
    <t>98638</t>
  </si>
  <si>
    <t>17H-0026152</t>
  </si>
  <si>
    <t>0026152</t>
  </si>
  <si>
    <t>98639</t>
  </si>
  <si>
    <t>17H-0026153</t>
  </si>
  <si>
    <t>0026153</t>
  </si>
  <si>
    <t>98640</t>
  </si>
  <si>
    <t>17H-0026154</t>
  </si>
  <si>
    <t>0026154</t>
  </si>
  <si>
    <t>98643</t>
  </si>
  <si>
    <t>17H-0026155</t>
  </si>
  <si>
    <t>0026155</t>
  </si>
  <si>
    <t>(Ngày 10/5//2019)</t>
  </si>
  <si>
    <t>TP. HCM, ngày 10 tháng 05 năm 2019</t>
  </si>
  <si>
    <t>Ba trăm năm mươi triệu, một trăm bốn mươi bảy ngàn đồng.</t>
  </si>
  <si>
    <t>0026133</t>
  </si>
  <si>
    <t>(Ngày 11,13/5//2019)</t>
  </si>
  <si>
    <t>TP. HCM, ngày 13 tháng 05 năm 2019</t>
  </si>
  <si>
    <t>98657</t>
  </si>
  <si>
    <t>11/05/2019</t>
  </si>
  <si>
    <t>17H-0025908</t>
  </si>
  <si>
    <t>0025908</t>
  </si>
  <si>
    <t>98658</t>
  </si>
  <si>
    <t>17H-0025909</t>
  </si>
  <si>
    <t>0025909</t>
  </si>
  <si>
    <t>98659</t>
  </si>
  <si>
    <t>17H-0025910</t>
  </si>
  <si>
    <t>0025910</t>
  </si>
  <si>
    <t>98661</t>
  </si>
  <si>
    <t>18005379</t>
  </si>
  <si>
    <t>Thi Đức</t>
  </si>
  <si>
    <t>30/01/1998</t>
  </si>
  <si>
    <t>17H-0025911</t>
  </si>
  <si>
    <t>0025911</t>
  </si>
  <si>
    <t>98662</t>
  </si>
  <si>
    <t>18000656</t>
  </si>
  <si>
    <t>16/07/2003</t>
  </si>
  <si>
    <t>17H-0025912</t>
  </si>
  <si>
    <t>0025912</t>
  </si>
  <si>
    <t>98663</t>
  </si>
  <si>
    <t>17H-0025913</t>
  </si>
  <si>
    <t>0025913</t>
  </si>
  <si>
    <t>98664</t>
  </si>
  <si>
    <t>17H-0025914</t>
  </si>
  <si>
    <t>0025914</t>
  </si>
  <si>
    <t>98666</t>
  </si>
  <si>
    <t>16002905</t>
  </si>
  <si>
    <t>Phạm Vinh</t>
  </si>
  <si>
    <t>17H-0025915</t>
  </si>
  <si>
    <t>0025915</t>
  </si>
  <si>
    <t>98667</t>
  </si>
  <si>
    <t>17H-0025916</t>
  </si>
  <si>
    <t>0025916</t>
  </si>
  <si>
    <t>98668</t>
  </si>
  <si>
    <t>18002941</t>
  </si>
  <si>
    <t>Lê Đoàn Đức</t>
  </si>
  <si>
    <t>17H-0025917</t>
  </si>
  <si>
    <t>0025917</t>
  </si>
  <si>
    <t>98669</t>
  </si>
  <si>
    <t>17H-0025918</t>
  </si>
  <si>
    <t>0025918</t>
  </si>
  <si>
    <t>98670</t>
  </si>
  <si>
    <t>18004018</t>
  </si>
  <si>
    <t>17H-0025919</t>
  </si>
  <si>
    <t>0025919</t>
  </si>
  <si>
    <t>98671</t>
  </si>
  <si>
    <t>17H-0025920</t>
  </si>
  <si>
    <t>0025920</t>
  </si>
  <si>
    <t>98672</t>
  </si>
  <si>
    <t>17H-0025921</t>
  </si>
  <si>
    <t>0025921</t>
  </si>
  <si>
    <t>98674</t>
  </si>
  <si>
    <t>17H-0025922</t>
  </si>
  <si>
    <t>0025922</t>
  </si>
  <si>
    <t>98675</t>
  </si>
  <si>
    <t>18001387</t>
  </si>
  <si>
    <t>Lê Khang Tâm</t>
  </si>
  <si>
    <t>17H-0025923</t>
  </si>
  <si>
    <t>0025923</t>
  </si>
  <si>
    <t>98676</t>
  </si>
  <si>
    <t>18000180</t>
  </si>
  <si>
    <t>Ngô Trương Minh</t>
  </si>
  <si>
    <t>08/10/2001</t>
  </si>
  <si>
    <t>17H-0025924</t>
  </si>
  <si>
    <t>0025924</t>
  </si>
  <si>
    <t>98678</t>
  </si>
  <si>
    <t>17H-0026156</t>
  </si>
  <si>
    <t>0026156</t>
  </si>
  <si>
    <t>98679</t>
  </si>
  <si>
    <t>19000006</t>
  </si>
  <si>
    <t>17H-0026157</t>
  </si>
  <si>
    <t>0026157</t>
  </si>
  <si>
    <t>98680</t>
  </si>
  <si>
    <t>17H-0026158</t>
  </si>
  <si>
    <t>0026158</t>
  </si>
  <si>
    <t>98681</t>
  </si>
  <si>
    <t>17H-0026159</t>
  </si>
  <si>
    <t>0026159</t>
  </si>
  <si>
    <t>98682</t>
  </si>
  <si>
    <t>17H-0026160</t>
  </si>
  <si>
    <t>0026160</t>
  </si>
  <si>
    <t>98683</t>
  </si>
  <si>
    <t>17H-0026161</t>
  </si>
  <si>
    <t>0026161</t>
  </si>
  <si>
    <t>98684</t>
  </si>
  <si>
    <t>17H-0026162</t>
  </si>
  <si>
    <t>0026162</t>
  </si>
  <si>
    <t>98688</t>
  </si>
  <si>
    <t>17H-0026163</t>
  </si>
  <si>
    <t>0026163</t>
  </si>
  <si>
    <t>98689</t>
  </si>
  <si>
    <t>17H-0026164</t>
  </si>
  <si>
    <t>0026164</t>
  </si>
  <si>
    <t>98690</t>
  </si>
  <si>
    <t>17H-0026165</t>
  </si>
  <si>
    <t>0026165</t>
  </si>
  <si>
    <t>98691</t>
  </si>
  <si>
    <t>18000188</t>
  </si>
  <si>
    <t>Lương Phan Chí</t>
  </si>
  <si>
    <t>17H-0026166</t>
  </si>
  <si>
    <t>0026166</t>
  </si>
  <si>
    <t>98692</t>
  </si>
  <si>
    <t>17H-0026167</t>
  </si>
  <si>
    <t>0026167</t>
  </si>
  <si>
    <t>98693</t>
  </si>
  <si>
    <t>17H-0026168</t>
  </si>
  <si>
    <t>0026168</t>
  </si>
  <si>
    <t>98694</t>
  </si>
  <si>
    <t>17H-0026169</t>
  </si>
  <si>
    <t>0026169</t>
  </si>
  <si>
    <t>98695</t>
  </si>
  <si>
    <t>17H-0026170</t>
  </si>
  <si>
    <t>0026170</t>
  </si>
  <si>
    <t>98702</t>
  </si>
  <si>
    <t>17H-0026171</t>
  </si>
  <si>
    <t>0026171</t>
  </si>
  <si>
    <t>98704</t>
  </si>
  <si>
    <t>17H-0026172</t>
  </si>
  <si>
    <t>0026172</t>
  </si>
  <si>
    <t>98706</t>
  </si>
  <si>
    <t>17H-0026173</t>
  </si>
  <si>
    <t>0026173</t>
  </si>
  <si>
    <t>98707</t>
  </si>
  <si>
    <t>17H-0026174</t>
  </si>
  <si>
    <t>0026174</t>
  </si>
  <si>
    <t>98708</t>
  </si>
  <si>
    <t>18003538</t>
  </si>
  <si>
    <t>17H-0026175</t>
  </si>
  <si>
    <t>0026175</t>
  </si>
  <si>
    <t>98709</t>
  </si>
  <si>
    <t>17H-0026176</t>
  </si>
  <si>
    <t>0026176</t>
  </si>
  <si>
    <t>98710</t>
  </si>
  <si>
    <t>17H-0026177</t>
  </si>
  <si>
    <t>0026177</t>
  </si>
  <si>
    <t>98711</t>
  </si>
  <si>
    <t>18004662</t>
  </si>
  <si>
    <t>Huỳnh Hồ Anh</t>
  </si>
  <si>
    <t>17H-0026178</t>
  </si>
  <si>
    <t>0026178</t>
  </si>
  <si>
    <t>98712</t>
  </si>
  <si>
    <t>18004583</t>
  </si>
  <si>
    <t>17H-0026179</t>
  </si>
  <si>
    <t>0026179</t>
  </si>
  <si>
    <t>98713</t>
  </si>
  <si>
    <t>18004437</t>
  </si>
  <si>
    <t>Trần Nguyễn Nhật</t>
  </si>
  <si>
    <t>17H-0026180</t>
  </si>
  <si>
    <t>0026180</t>
  </si>
  <si>
    <t>98714</t>
  </si>
  <si>
    <t>17H-0026181</t>
  </si>
  <si>
    <t>0026181</t>
  </si>
  <si>
    <t>98716</t>
  </si>
  <si>
    <t>17H-0026182</t>
  </si>
  <si>
    <t>0026182</t>
  </si>
  <si>
    <t>98717</t>
  </si>
  <si>
    <t>17H-0026183</t>
  </si>
  <si>
    <t>0026183</t>
  </si>
  <si>
    <t>98718</t>
  </si>
  <si>
    <t>18001856</t>
  </si>
  <si>
    <t>Trương Thị Anh</t>
  </si>
  <si>
    <t>17H-0026184</t>
  </si>
  <si>
    <t>0026184</t>
  </si>
  <si>
    <t>98719</t>
  </si>
  <si>
    <t>17H-0026185</t>
  </si>
  <si>
    <t>0026185</t>
  </si>
  <si>
    <t>98720</t>
  </si>
  <si>
    <t>17000887</t>
  </si>
  <si>
    <t>17H-0026186</t>
  </si>
  <si>
    <t>0026186</t>
  </si>
  <si>
    <t>98721</t>
  </si>
  <si>
    <t>17H-0026187</t>
  </si>
  <si>
    <t>0026187</t>
  </si>
  <si>
    <t>98722</t>
  </si>
  <si>
    <t>17H-0026188</t>
  </si>
  <si>
    <t>0026188</t>
  </si>
  <si>
    <t>98726</t>
  </si>
  <si>
    <t>17004354</t>
  </si>
  <si>
    <t>17H-0026189</t>
  </si>
  <si>
    <t>0026189</t>
  </si>
  <si>
    <t>98728</t>
  </si>
  <si>
    <t>18004821</t>
  </si>
  <si>
    <t>17H-0026191</t>
  </si>
  <si>
    <t>0026191</t>
  </si>
  <si>
    <t>98729</t>
  </si>
  <si>
    <t>18003623</t>
  </si>
  <si>
    <t>17H-0026192</t>
  </si>
  <si>
    <t>0026192</t>
  </si>
  <si>
    <t>98730</t>
  </si>
  <si>
    <t>17H-0026193</t>
  </si>
  <si>
    <t>0026193</t>
  </si>
  <si>
    <t>98731</t>
  </si>
  <si>
    <t>17H-0026194</t>
  </si>
  <si>
    <t>0026194</t>
  </si>
  <si>
    <t>98732</t>
  </si>
  <si>
    <t>17H-0026195</t>
  </si>
  <si>
    <t>0026195</t>
  </si>
  <si>
    <t>98734</t>
  </si>
  <si>
    <t>13/05/2019</t>
  </si>
  <si>
    <t>17H-0026196</t>
  </si>
  <si>
    <t>0026196</t>
  </si>
  <si>
    <t>98735</t>
  </si>
  <si>
    <t>17H-0026197</t>
  </si>
  <si>
    <t>0026197</t>
  </si>
  <si>
    <t>98736</t>
  </si>
  <si>
    <t>17H-0026198</t>
  </si>
  <si>
    <t>0026198</t>
  </si>
  <si>
    <t>98737</t>
  </si>
  <si>
    <t>18004407</t>
  </si>
  <si>
    <t>17H-0026199</t>
  </si>
  <si>
    <t>0026199</t>
  </si>
  <si>
    <t>98738</t>
  </si>
  <si>
    <t>18002282</t>
  </si>
  <si>
    <t>17H-0026200</t>
  </si>
  <si>
    <t>0026200</t>
  </si>
  <si>
    <t>98739</t>
  </si>
  <si>
    <t>17H-0026201</t>
  </si>
  <si>
    <t>0026201</t>
  </si>
  <si>
    <t>98740</t>
  </si>
  <si>
    <t>18003059</t>
  </si>
  <si>
    <t>17H-0026202</t>
  </si>
  <si>
    <t>0026202</t>
  </si>
  <si>
    <t>98741</t>
  </si>
  <si>
    <t>18003105</t>
  </si>
  <si>
    <t>17H-0026203</t>
  </si>
  <si>
    <t>0026203</t>
  </si>
  <si>
    <t>98742</t>
  </si>
  <si>
    <t>17H-0026204</t>
  </si>
  <si>
    <t>0026204</t>
  </si>
  <si>
    <t>98743</t>
  </si>
  <si>
    <t>18004010</t>
  </si>
  <si>
    <t>17H-0026205</t>
  </si>
  <si>
    <t>0026205</t>
  </si>
  <si>
    <t>98744</t>
  </si>
  <si>
    <t>18003594</t>
  </si>
  <si>
    <t>17H-0026206</t>
  </si>
  <si>
    <t>0026206</t>
  </si>
  <si>
    <t>98746</t>
  </si>
  <si>
    <t>17H-0026207</t>
  </si>
  <si>
    <t>0026207</t>
  </si>
  <si>
    <t>98748</t>
  </si>
  <si>
    <t>18004156</t>
  </si>
  <si>
    <t>17H-0026208</t>
  </si>
  <si>
    <t>0026208</t>
  </si>
  <si>
    <t>98750</t>
  </si>
  <si>
    <t>17H-0026209</t>
  </si>
  <si>
    <t>0026209</t>
  </si>
  <si>
    <t>98751</t>
  </si>
  <si>
    <t>17H-0026210</t>
  </si>
  <si>
    <t>0026210</t>
  </si>
  <si>
    <t>98752</t>
  </si>
  <si>
    <t>17H-0026211</t>
  </si>
  <si>
    <t>0026211</t>
  </si>
  <si>
    <t>98753</t>
  </si>
  <si>
    <t>17H-0026212</t>
  </si>
  <si>
    <t>0026212</t>
  </si>
  <si>
    <t>98759</t>
  </si>
  <si>
    <t>19000009</t>
  </si>
  <si>
    <t>17H-0026213</t>
  </si>
  <si>
    <t>0026213</t>
  </si>
  <si>
    <t>98764</t>
  </si>
  <si>
    <t>19000010</t>
  </si>
  <si>
    <t>20/11/2004</t>
  </si>
  <si>
    <t>17H-0026214</t>
  </si>
  <si>
    <t>0026214</t>
  </si>
  <si>
    <t>98766</t>
  </si>
  <si>
    <t>18003851</t>
  </si>
  <si>
    <t>17H-0026215</t>
  </si>
  <si>
    <t>0026215</t>
  </si>
  <si>
    <t>98770</t>
  </si>
  <si>
    <t>18001429</t>
  </si>
  <si>
    <t>17H-0026216</t>
  </si>
  <si>
    <t>0026216</t>
  </si>
  <si>
    <t>98772</t>
  </si>
  <si>
    <t>17001118</t>
  </si>
  <si>
    <t>17H-0026217</t>
  </si>
  <si>
    <t>0026217</t>
  </si>
  <si>
    <t>98783</t>
  </si>
  <si>
    <t>18000594</t>
  </si>
  <si>
    <t>Lại Hoàng Minh</t>
  </si>
  <si>
    <t>17H-0026218</t>
  </si>
  <si>
    <t>0026218</t>
  </si>
  <si>
    <t>98787</t>
  </si>
  <si>
    <t>18003795</t>
  </si>
  <si>
    <t>17H-0026219</t>
  </si>
  <si>
    <t>0026219</t>
  </si>
  <si>
    <t>98789</t>
  </si>
  <si>
    <t>18000273</t>
  </si>
  <si>
    <t>17H-0026220</t>
  </si>
  <si>
    <t>0026220</t>
  </si>
  <si>
    <t>98790</t>
  </si>
  <si>
    <t>17H-0026221</t>
  </si>
  <si>
    <t>0026221</t>
  </si>
  <si>
    <t>98791</t>
  </si>
  <si>
    <t>17H-0026222</t>
  </si>
  <si>
    <t>0026222</t>
  </si>
  <si>
    <t>98793</t>
  </si>
  <si>
    <t>17H-0026223</t>
  </si>
  <si>
    <t>0026223</t>
  </si>
  <si>
    <t>98797</t>
  </si>
  <si>
    <t>18004207</t>
  </si>
  <si>
    <t>17H-0026224</t>
  </si>
  <si>
    <t>0026224</t>
  </si>
  <si>
    <t>98798</t>
  </si>
  <si>
    <t>18002975</t>
  </si>
  <si>
    <t>Lê Tôn</t>
  </si>
  <si>
    <t>17H-0026225</t>
  </si>
  <si>
    <t>0026225</t>
  </si>
  <si>
    <t>98799</t>
  </si>
  <si>
    <t>18002964</t>
  </si>
  <si>
    <t>17H-0026226</t>
  </si>
  <si>
    <t>0026226</t>
  </si>
  <si>
    <t>98800</t>
  </si>
  <si>
    <t>17H-0026227</t>
  </si>
  <si>
    <t>0026227</t>
  </si>
  <si>
    <t>98801</t>
  </si>
  <si>
    <t>18004052</t>
  </si>
  <si>
    <t>17H-0026228</t>
  </si>
  <si>
    <t>0026228</t>
  </si>
  <si>
    <t>98802</t>
  </si>
  <si>
    <t>17H-0026229</t>
  </si>
  <si>
    <t>0026229</t>
  </si>
  <si>
    <t>98803</t>
  </si>
  <si>
    <t>18003565</t>
  </si>
  <si>
    <t>27/01/1994</t>
  </si>
  <si>
    <t>17H-0026230</t>
  </si>
  <si>
    <t>0026230</t>
  </si>
  <si>
    <t>98804</t>
  </si>
  <si>
    <t>18001471</t>
  </si>
  <si>
    <t>17H-0026231</t>
  </si>
  <si>
    <t>0026231</t>
  </si>
  <si>
    <t>98806</t>
  </si>
  <si>
    <t>17H-0026232</t>
  </si>
  <si>
    <t>0026232</t>
  </si>
  <si>
    <t>98808</t>
  </si>
  <si>
    <t>18003516</t>
  </si>
  <si>
    <t>17H-0026233</t>
  </si>
  <si>
    <t>0026233</t>
  </si>
  <si>
    <t>98809</t>
  </si>
  <si>
    <t>18004905</t>
  </si>
  <si>
    <t>17H-0026234</t>
  </si>
  <si>
    <t>0026234</t>
  </si>
  <si>
    <t>98810</t>
  </si>
  <si>
    <t>17H-0026235</t>
  </si>
  <si>
    <t>0026235</t>
  </si>
  <si>
    <t>98811</t>
  </si>
  <si>
    <t>18000108</t>
  </si>
  <si>
    <t>17H-0026236</t>
  </si>
  <si>
    <t>0026236</t>
  </si>
  <si>
    <t>98813</t>
  </si>
  <si>
    <t>17H-0026237</t>
  </si>
  <si>
    <t>0026237</t>
  </si>
  <si>
    <t>98815</t>
  </si>
  <si>
    <t>18002383</t>
  </si>
  <si>
    <t>Khưu Tấn</t>
  </si>
  <si>
    <t>17H-0026238</t>
  </si>
  <si>
    <t>0026238</t>
  </si>
  <si>
    <t>98816</t>
  </si>
  <si>
    <t>17H-0026239</t>
  </si>
  <si>
    <t>0026239</t>
  </si>
  <si>
    <t>98818</t>
  </si>
  <si>
    <t>18003542</t>
  </si>
  <si>
    <t>Lê Trần Ngọc</t>
  </si>
  <si>
    <t>17H-0026240</t>
  </si>
  <si>
    <t>0026240</t>
  </si>
  <si>
    <t>98819</t>
  </si>
  <si>
    <t>17H-0026241</t>
  </si>
  <si>
    <t>0026241</t>
  </si>
  <si>
    <t>98820</t>
  </si>
  <si>
    <t>17H-0026242</t>
  </si>
  <si>
    <t>0026242</t>
  </si>
  <si>
    <t>98821</t>
  </si>
  <si>
    <t>18002412</t>
  </si>
  <si>
    <t>17H-0026243</t>
  </si>
  <si>
    <t>0026243</t>
  </si>
  <si>
    <t>98823</t>
  </si>
  <si>
    <t>17H-0026244</t>
  </si>
  <si>
    <t>0026244</t>
  </si>
  <si>
    <t>98824</t>
  </si>
  <si>
    <t>17H-0026245</t>
  </si>
  <si>
    <t>0026245</t>
  </si>
  <si>
    <t>98825</t>
  </si>
  <si>
    <t>18003321</t>
  </si>
  <si>
    <t>17H-0026246</t>
  </si>
  <si>
    <t>0026246</t>
  </si>
  <si>
    <t>98827</t>
  </si>
  <si>
    <t>17H-0026247</t>
  </si>
  <si>
    <t>0026247</t>
  </si>
  <si>
    <t>98828</t>
  </si>
  <si>
    <t>17H-0026248</t>
  </si>
  <si>
    <t>0026248</t>
  </si>
  <si>
    <t>98839</t>
  </si>
  <si>
    <t>18002859</t>
  </si>
  <si>
    <t>17H-0026250</t>
  </si>
  <si>
    <t>0026250</t>
  </si>
  <si>
    <t>98840</t>
  </si>
  <si>
    <t>18002875</t>
  </si>
  <si>
    <t>Đỗ Quyết</t>
  </si>
  <si>
    <t>17H-0026251</t>
  </si>
  <si>
    <t>0026251</t>
  </si>
  <si>
    <t>98841</t>
  </si>
  <si>
    <t>18002951</t>
  </si>
  <si>
    <t>17H-0026252</t>
  </si>
  <si>
    <t>0026252</t>
  </si>
  <si>
    <t>98842</t>
  </si>
  <si>
    <t>17H-0026253</t>
  </si>
  <si>
    <t>0026253</t>
  </si>
  <si>
    <t>98843</t>
  </si>
  <si>
    <t>17H-0026254</t>
  </si>
  <si>
    <t>0026254</t>
  </si>
  <si>
    <t>98844</t>
  </si>
  <si>
    <t>17H-0026255</t>
  </si>
  <si>
    <t>0026255</t>
  </si>
  <si>
    <t>98685</t>
  </si>
  <si>
    <t>17H-0026431</t>
  </si>
  <si>
    <t>0026431</t>
  </si>
  <si>
    <t>98686</t>
  </si>
  <si>
    <t>17H-0026432</t>
  </si>
  <si>
    <t>0026432</t>
  </si>
  <si>
    <t>98687</t>
  </si>
  <si>
    <t>17H-0026433</t>
  </si>
  <si>
    <t>0026433</t>
  </si>
  <si>
    <t>98698</t>
  </si>
  <si>
    <t>17H-0026434</t>
  </si>
  <si>
    <t>0026434</t>
  </si>
  <si>
    <t>98699</t>
  </si>
  <si>
    <t>17H-0026435</t>
  </si>
  <si>
    <t>0026435</t>
  </si>
  <si>
    <t>98701</t>
  </si>
  <si>
    <t>19000007</t>
  </si>
  <si>
    <t>19C1-TĐH1</t>
  </si>
  <si>
    <t>17H-0026436</t>
  </si>
  <si>
    <t>0026436</t>
  </si>
  <si>
    <t>98733</t>
  </si>
  <si>
    <t>18002620</t>
  </si>
  <si>
    <t>Phạm Đỗ Viết</t>
  </si>
  <si>
    <t>17H-0026437</t>
  </si>
  <si>
    <t>0026437</t>
  </si>
  <si>
    <t>98745</t>
  </si>
  <si>
    <t>17H-0026438</t>
  </si>
  <si>
    <t>0026438</t>
  </si>
  <si>
    <t>98747</t>
  </si>
  <si>
    <t>17H-0026439</t>
  </si>
  <si>
    <t>0026439</t>
  </si>
  <si>
    <t>98749</t>
  </si>
  <si>
    <t>18002044</t>
  </si>
  <si>
    <t>Bùi Kim</t>
  </si>
  <si>
    <t>Tỏa</t>
  </si>
  <si>
    <t>17H-0026440</t>
  </si>
  <si>
    <t>0026440</t>
  </si>
  <si>
    <t>98754</t>
  </si>
  <si>
    <t>19000008</t>
  </si>
  <si>
    <t>17/04/2004</t>
  </si>
  <si>
    <t>19T4-VSL1</t>
  </si>
  <si>
    <t>17H-0026441</t>
  </si>
  <si>
    <t>0026441</t>
  </si>
  <si>
    <t>98755</t>
  </si>
  <si>
    <t>17H-0026442</t>
  </si>
  <si>
    <t>0026442</t>
  </si>
  <si>
    <t>98756</t>
  </si>
  <si>
    <t>17H-0026443</t>
  </si>
  <si>
    <t>0026443</t>
  </si>
  <si>
    <t>98757</t>
  </si>
  <si>
    <t>17H-0026444</t>
  </si>
  <si>
    <t>0026444</t>
  </si>
  <si>
    <t>98758</t>
  </si>
  <si>
    <t>18003388</t>
  </si>
  <si>
    <t>17H-0026445</t>
  </si>
  <si>
    <t>0026445</t>
  </si>
  <si>
    <t>98760</t>
  </si>
  <si>
    <t>17004792</t>
  </si>
  <si>
    <t>Vy Kim</t>
  </si>
  <si>
    <t>17H-0026446</t>
  </si>
  <si>
    <t>0026446</t>
  </si>
  <si>
    <t>98761</t>
  </si>
  <si>
    <t>17H-0026447</t>
  </si>
  <si>
    <t>0026447</t>
  </si>
  <si>
    <t>98762</t>
  </si>
  <si>
    <t>17H-0026448</t>
  </si>
  <si>
    <t>0026448</t>
  </si>
  <si>
    <t>98763</t>
  </si>
  <si>
    <t>17H-0026449</t>
  </si>
  <si>
    <t>0026449</t>
  </si>
  <si>
    <t>98765</t>
  </si>
  <si>
    <t>17H-0026450</t>
  </si>
  <si>
    <t>0026450</t>
  </si>
  <si>
    <t>98768</t>
  </si>
  <si>
    <t>17H-0026451</t>
  </si>
  <si>
    <t>0026451</t>
  </si>
  <si>
    <t>98769</t>
  </si>
  <si>
    <t>17H-0026452</t>
  </si>
  <si>
    <t>0026452</t>
  </si>
  <si>
    <t>98773</t>
  </si>
  <si>
    <t>17H-0026453</t>
  </si>
  <si>
    <t>0026453</t>
  </si>
  <si>
    <t>98775</t>
  </si>
  <si>
    <t>18004177</t>
  </si>
  <si>
    <t>Trần Lê Uyên</t>
  </si>
  <si>
    <t>17H-0026454</t>
  </si>
  <si>
    <t>0026454</t>
  </si>
  <si>
    <t>98776</t>
  </si>
  <si>
    <t>18000527</t>
  </si>
  <si>
    <t>Hồ Thị Mỹ</t>
  </si>
  <si>
    <t>Nữ</t>
  </si>
  <si>
    <t>17H-0026455</t>
  </si>
  <si>
    <t>0026455</t>
  </si>
  <si>
    <t>98777</t>
  </si>
  <si>
    <t>18004630</t>
  </si>
  <si>
    <t>Trần Ngọc Thúy</t>
  </si>
  <si>
    <t>17H-0026456</t>
  </si>
  <si>
    <t>0026456</t>
  </si>
  <si>
    <t>98778</t>
  </si>
  <si>
    <t>19000011</t>
  </si>
  <si>
    <t>17H-0026457</t>
  </si>
  <si>
    <t>0026457</t>
  </si>
  <si>
    <t>98779</t>
  </si>
  <si>
    <t>17H-0026458</t>
  </si>
  <si>
    <t>0026458</t>
  </si>
  <si>
    <t>98780</t>
  </si>
  <si>
    <t>18000217</t>
  </si>
  <si>
    <t>17H-0026459</t>
  </si>
  <si>
    <t>0026459</t>
  </si>
  <si>
    <t>98782</t>
  </si>
  <si>
    <t>17H-0026460</t>
  </si>
  <si>
    <t>0026460</t>
  </si>
  <si>
    <t>98784</t>
  </si>
  <si>
    <t>19000012</t>
  </si>
  <si>
    <t>17H-0026461</t>
  </si>
  <si>
    <t>0026461</t>
  </si>
  <si>
    <t>98785</t>
  </si>
  <si>
    <t>18000383</t>
  </si>
  <si>
    <t>16/05/2003</t>
  </si>
  <si>
    <t>17H-0026462</t>
  </si>
  <si>
    <t>0026462</t>
  </si>
  <si>
    <t>98786</t>
  </si>
  <si>
    <t>18000357</t>
  </si>
  <si>
    <t>17H-0026463</t>
  </si>
  <si>
    <t>0026463</t>
  </si>
  <si>
    <t>98795</t>
  </si>
  <si>
    <t>19000013</t>
  </si>
  <si>
    <t>11/05/2004</t>
  </si>
  <si>
    <t>19T4-TKĐ1</t>
  </si>
  <si>
    <t>17H-0026464</t>
  </si>
  <si>
    <t>0026464</t>
  </si>
  <si>
    <t>98796</t>
  </si>
  <si>
    <t>17H-0026465</t>
  </si>
  <si>
    <t>0026465</t>
  </si>
  <si>
    <t>98812</t>
  </si>
  <si>
    <t>18001751</t>
  </si>
  <si>
    <t>17H-0026466</t>
  </si>
  <si>
    <t>0026466</t>
  </si>
  <si>
    <t>98832</t>
  </si>
  <si>
    <t>17H-0026467</t>
  </si>
  <si>
    <t>0026467</t>
  </si>
  <si>
    <t>98833</t>
  </si>
  <si>
    <t>18003070</t>
  </si>
  <si>
    <t>Lê Nguyễn Hùng</t>
  </si>
  <si>
    <t>17H-0026468</t>
  </si>
  <si>
    <t>0026468</t>
  </si>
  <si>
    <t>98835</t>
  </si>
  <si>
    <t>18000682</t>
  </si>
  <si>
    <t>17H-0026469</t>
  </si>
  <si>
    <t>0026469</t>
  </si>
  <si>
    <t>98837</t>
  </si>
  <si>
    <t>17H-0026470</t>
  </si>
  <si>
    <t>0026470</t>
  </si>
  <si>
    <t>0026190</t>
  </si>
  <si>
    <t>0026249</t>
  </si>
  <si>
    <t>Bảy trăm năm mươi bốn triệu, một trăm ba mươi chín ngàn đồng.</t>
  </si>
  <si>
    <t>(Ngày 14/5//2019)</t>
  </si>
  <si>
    <t>98845</t>
  </si>
  <si>
    <t>14/05/2019</t>
  </si>
  <si>
    <t>17H-0026256</t>
  </si>
  <si>
    <t>0026256</t>
  </si>
  <si>
    <t>98846</t>
  </si>
  <si>
    <t>17H-0026257</t>
  </si>
  <si>
    <t>0026257</t>
  </si>
  <si>
    <t>98850</t>
  </si>
  <si>
    <t>17H-0026258</t>
  </si>
  <si>
    <t>0026258</t>
  </si>
  <si>
    <t>98851</t>
  </si>
  <si>
    <t>17H-0026259</t>
  </si>
  <si>
    <t>0026259</t>
  </si>
  <si>
    <t>98852</t>
  </si>
  <si>
    <t>17H-0026260</t>
  </si>
  <si>
    <t>0026260</t>
  </si>
  <si>
    <t>98853</t>
  </si>
  <si>
    <t>18002891</t>
  </si>
  <si>
    <t>17H-0026261</t>
  </si>
  <si>
    <t>0026261</t>
  </si>
  <si>
    <t>98854</t>
  </si>
  <si>
    <t>17H-0026262</t>
  </si>
  <si>
    <t>0026262</t>
  </si>
  <si>
    <t>98856</t>
  </si>
  <si>
    <t>17H-0026263</t>
  </si>
  <si>
    <t>0026263</t>
  </si>
  <si>
    <t>98858</t>
  </si>
  <si>
    <t>17H-0026264</t>
  </si>
  <si>
    <t>0026264</t>
  </si>
  <si>
    <t>98860</t>
  </si>
  <si>
    <t>18003580</t>
  </si>
  <si>
    <t>17H-0026265</t>
  </si>
  <si>
    <t>0026265</t>
  </si>
  <si>
    <t>98862</t>
  </si>
  <si>
    <t>17H-0026266</t>
  </si>
  <si>
    <t>0026266</t>
  </si>
  <si>
    <t>98868</t>
  </si>
  <si>
    <t>17H-0026267</t>
  </si>
  <si>
    <t>0026267</t>
  </si>
  <si>
    <t>98870</t>
  </si>
  <si>
    <t>17H-0026268</t>
  </si>
  <si>
    <t>0026268</t>
  </si>
  <si>
    <t>98871</t>
  </si>
  <si>
    <t>17H-0026269</t>
  </si>
  <si>
    <t>0026269</t>
  </si>
  <si>
    <t>98872</t>
  </si>
  <si>
    <t>17H-0026270</t>
  </si>
  <si>
    <t>0026270</t>
  </si>
  <si>
    <t>98875</t>
  </si>
  <si>
    <t>18001662</t>
  </si>
  <si>
    <t>17H-0026271</t>
  </si>
  <si>
    <t>0026271</t>
  </si>
  <si>
    <t>98876</t>
  </si>
  <si>
    <t>18003238</t>
  </si>
  <si>
    <t>Chúng Phát</t>
  </si>
  <si>
    <t>17H-0026272</t>
  </si>
  <si>
    <t>0026272</t>
  </si>
  <si>
    <t>98877</t>
  </si>
  <si>
    <t>19000014</t>
  </si>
  <si>
    <t>30/10/2004</t>
  </si>
  <si>
    <t>19T4-LTM1</t>
  </si>
  <si>
    <t>17H-0026273</t>
  </si>
  <si>
    <t>0026273</t>
  </si>
  <si>
    <t>98878</t>
  </si>
  <si>
    <t>19000015</t>
  </si>
  <si>
    <t>Vũ Ngọc Mai</t>
  </si>
  <si>
    <t>19T4-MTT1</t>
  </si>
  <si>
    <t>17H-0026274</t>
  </si>
  <si>
    <t>0026274</t>
  </si>
  <si>
    <t>98883</t>
  </si>
  <si>
    <t>18003741</t>
  </si>
  <si>
    <t>17H-0026275</t>
  </si>
  <si>
    <t>0026275</t>
  </si>
  <si>
    <t>98884</t>
  </si>
  <si>
    <t>18003739</t>
  </si>
  <si>
    <t>17H-0026276</t>
  </si>
  <si>
    <t>0026276</t>
  </si>
  <si>
    <t>98886</t>
  </si>
  <si>
    <t>18001790</t>
  </si>
  <si>
    <t>Trương Sơn</t>
  </si>
  <si>
    <t>17H-0026277</t>
  </si>
  <si>
    <t>0026277</t>
  </si>
  <si>
    <t>98891</t>
  </si>
  <si>
    <t>18001690</t>
  </si>
  <si>
    <t>17H-0026278</t>
  </si>
  <si>
    <t>0026278</t>
  </si>
  <si>
    <t>98895</t>
  </si>
  <si>
    <t>17H-0026279</t>
  </si>
  <si>
    <t>0026279</t>
  </si>
  <si>
    <t>98896</t>
  </si>
  <si>
    <t>18003015</t>
  </si>
  <si>
    <t>17H-0026280</t>
  </si>
  <si>
    <t>0026280</t>
  </si>
  <si>
    <t>98898</t>
  </si>
  <si>
    <t>17H-0026281</t>
  </si>
  <si>
    <t>0026281</t>
  </si>
  <si>
    <t>98899</t>
  </si>
  <si>
    <t>17H-0026282</t>
  </si>
  <si>
    <t>0026282</t>
  </si>
  <si>
    <t>98900</t>
  </si>
  <si>
    <t>17H-0026283</t>
  </si>
  <si>
    <t>0026283</t>
  </si>
  <si>
    <t>98902</t>
  </si>
  <si>
    <t>17H-0026284</t>
  </si>
  <si>
    <t>0026284</t>
  </si>
  <si>
    <t>98903</t>
  </si>
  <si>
    <t>17H-0026285</t>
  </si>
  <si>
    <t>0026285</t>
  </si>
  <si>
    <t>98908</t>
  </si>
  <si>
    <t>17H-0026286</t>
  </si>
  <si>
    <t>0026286</t>
  </si>
  <si>
    <t>98915</t>
  </si>
  <si>
    <t>17H-0026287</t>
  </si>
  <si>
    <t>0026287</t>
  </si>
  <si>
    <t>98916</t>
  </si>
  <si>
    <t>17H-0026288</t>
  </si>
  <si>
    <t>0026288</t>
  </si>
  <si>
    <t>98918</t>
  </si>
  <si>
    <t>18002000</t>
  </si>
  <si>
    <t>17H-0026289</t>
  </si>
  <si>
    <t>0026289</t>
  </si>
  <si>
    <t>98920</t>
  </si>
  <si>
    <t>18000020</t>
  </si>
  <si>
    <t>17H-0026290</t>
  </si>
  <si>
    <t>0026290</t>
  </si>
  <si>
    <t>98924</t>
  </si>
  <si>
    <t>18003779</t>
  </si>
  <si>
    <t>17H-0026291</t>
  </si>
  <si>
    <t>0026291</t>
  </si>
  <si>
    <t>98927</t>
  </si>
  <si>
    <t>17H-0026292</t>
  </si>
  <si>
    <t>0026292</t>
  </si>
  <si>
    <t>98928</t>
  </si>
  <si>
    <t>17H-0026293</t>
  </si>
  <si>
    <t>0026293</t>
  </si>
  <si>
    <t>98931</t>
  </si>
  <si>
    <t>16002752</t>
  </si>
  <si>
    <t>17H-0026294</t>
  </si>
  <si>
    <t>0026294</t>
  </si>
  <si>
    <t>98932</t>
  </si>
  <si>
    <t>17H-0026295</t>
  </si>
  <si>
    <t>0026295</t>
  </si>
  <si>
    <t>98933</t>
  </si>
  <si>
    <t>17H-0026296</t>
  </si>
  <si>
    <t>0026296</t>
  </si>
  <si>
    <t>98941</t>
  </si>
  <si>
    <t>18000214</t>
  </si>
  <si>
    <t>Võ Nguyễn Minh</t>
  </si>
  <si>
    <t>17H-0026297</t>
  </si>
  <si>
    <t>0026297</t>
  </si>
  <si>
    <t>98945</t>
  </si>
  <si>
    <t>17H-0026298</t>
  </si>
  <si>
    <t>0026298</t>
  </si>
  <si>
    <t>98947</t>
  </si>
  <si>
    <t>18004214</t>
  </si>
  <si>
    <t>17H-0026299</t>
  </si>
  <si>
    <t>0026299</t>
  </si>
  <si>
    <t>98966</t>
  </si>
  <si>
    <t>19000019</t>
  </si>
  <si>
    <t>17H-0026300</t>
  </si>
  <si>
    <t>0026300</t>
  </si>
  <si>
    <t>98973</t>
  </si>
  <si>
    <t>18004573</t>
  </si>
  <si>
    <t>17H-0026301</t>
  </si>
  <si>
    <t>0026301</t>
  </si>
  <si>
    <t>98855</t>
  </si>
  <si>
    <t>17H-0026471</t>
  </si>
  <si>
    <t>0026471</t>
  </si>
  <si>
    <t>98857</t>
  </si>
  <si>
    <t>17H-0026472</t>
  </si>
  <si>
    <t>0026472</t>
  </si>
  <si>
    <t>98859</t>
  </si>
  <si>
    <t>18003362</t>
  </si>
  <si>
    <t>Trần Thị Hoài</t>
  </si>
  <si>
    <t>17H-0026473</t>
  </si>
  <si>
    <t>0026473</t>
  </si>
  <si>
    <t>98861</t>
  </si>
  <si>
    <t>17H-0026474</t>
  </si>
  <si>
    <t>0026474</t>
  </si>
  <si>
    <t>98863</t>
  </si>
  <si>
    <t>17H-0026475</t>
  </si>
  <si>
    <t>0026475</t>
  </si>
  <si>
    <t>98864</t>
  </si>
  <si>
    <t>17H-0026476</t>
  </si>
  <si>
    <t>0026476</t>
  </si>
  <si>
    <t>98865</t>
  </si>
  <si>
    <t>18003040</t>
  </si>
  <si>
    <t>17H-0026477</t>
  </si>
  <si>
    <t>0026477</t>
  </si>
  <si>
    <t>98866</t>
  </si>
  <si>
    <t>18003928</t>
  </si>
  <si>
    <t>17H-0026478</t>
  </si>
  <si>
    <t>0026478</t>
  </si>
  <si>
    <t>98867</t>
  </si>
  <si>
    <t>18004476</t>
  </si>
  <si>
    <t>17H-0026479</t>
  </si>
  <si>
    <t>0026479</t>
  </si>
  <si>
    <t>98869</t>
  </si>
  <si>
    <t>17H-0026480</t>
  </si>
  <si>
    <t>0026480</t>
  </si>
  <si>
    <t>98873</t>
  </si>
  <si>
    <t>17H-0026481</t>
  </si>
  <si>
    <t>0026481</t>
  </si>
  <si>
    <t>98874</t>
  </si>
  <si>
    <t>17H-0026482</t>
  </si>
  <si>
    <t>0026482</t>
  </si>
  <si>
    <t>98879</t>
  </si>
  <si>
    <t>17H-0026483</t>
  </si>
  <si>
    <t>0026483</t>
  </si>
  <si>
    <t>98882</t>
  </si>
  <si>
    <t>17H-0026484</t>
  </si>
  <si>
    <t>0026484</t>
  </si>
  <si>
    <t>98888</t>
  </si>
  <si>
    <t>18002966</t>
  </si>
  <si>
    <t>17H-0026485</t>
  </si>
  <si>
    <t>0026485</t>
  </si>
  <si>
    <t>98892</t>
  </si>
  <si>
    <t>18002968</t>
  </si>
  <si>
    <t>17H-0026486</t>
  </si>
  <si>
    <t>0026486</t>
  </si>
  <si>
    <t>98893</t>
  </si>
  <si>
    <t>17H-0026487</t>
  </si>
  <si>
    <t>0026487</t>
  </si>
  <si>
    <t>98901</t>
  </si>
  <si>
    <t>18000628</t>
  </si>
  <si>
    <t>17H-0026488</t>
  </si>
  <si>
    <t>0026488</t>
  </si>
  <si>
    <t>98904</t>
  </si>
  <si>
    <t>18003150</t>
  </si>
  <si>
    <t>Mai Tỷ</t>
  </si>
  <si>
    <t>17H-0026489</t>
  </si>
  <si>
    <t>0026489</t>
  </si>
  <si>
    <t>98905</t>
  </si>
  <si>
    <t>17H-0026490</t>
  </si>
  <si>
    <t>0026490</t>
  </si>
  <si>
    <t>98907</t>
  </si>
  <si>
    <t>17H-0026491</t>
  </si>
  <si>
    <t>0026491</t>
  </si>
  <si>
    <t>98909</t>
  </si>
  <si>
    <t>17H-0026492</t>
  </si>
  <si>
    <t>0026492</t>
  </si>
  <si>
    <t>98910</t>
  </si>
  <si>
    <t>18003152</t>
  </si>
  <si>
    <t>17H-0026493</t>
  </si>
  <si>
    <t>0026493</t>
  </si>
  <si>
    <t>98911</t>
  </si>
  <si>
    <t>19000016</t>
  </si>
  <si>
    <t>Nguyễn Dương</t>
  </si>
  <si>
    <t>19C1-CNL1</t>
  </si>
  <si>
    <t>17H-0026494</t>
  </si>
  <si>
    <t>0026494</t>
  </si>
  <si>
    <t>98913</t>
  </si>
  <si>
    <t>17H-0026495</t>
  </si>
  <si>
    <t>0026495</t>
  </si>
  <si>
    <t>98914</t>
  </si>
  <si>
    <t>18003272</t>
  </si>
  <si>
    <t>17H-0026496</t>
  </si>
  <si>
    <t>0026496</t>
  </si>
  <si>
    <t>98921</t>
  </si>
  <si>
    <t>17H-0026497</t>
  </si>
  <si>
    <t>0026497</t>
  </si>
  <si>
    <t>98922</t>
  </si>
  <si>
    <t>17H-0026498</t>
  </si>
  <si>
    <t>0026498</t>
  </si>
  <si>
    <t>98923</t>
  </si>
  <si>
    <t>17H-0026499</t>
  </si>
  <si>
    <t>0026499</t>
  </si>
  <si>
    <t>98925</t>
  </si>
  <si>
    <t>17H-0026500</t>
  </si>
  <si>
    <t>0026500</t>
  </si>
  <si>
    <t>98926</t>
  </si>
  <si>
    <t>17H-0026501</t>
  </si>
  <si>
    <t>0026501</t>
  </si>
  <si>
    <t>98929</t>
  </si>
  <si>
    <t>17H-0026502</t>
  </si>
  <si>
    <t>0026502</t>
  </si>
  <si>
    <t>98930</t>
  </si>
  <si>
    <t>17H-0026503</t>
  </si>
  <si>
    <t>0026503</t>
  </si>
  <si>
    <t>98935</t>
  </si>
  <si>
    <t>17H-0026504</t>
  </si>
  <si>
    <t>0026504</t>
  </si>
  <si>
    <t>98936</t>
  </si>
  <si>
    <t>17H-0026505</t>
  </si>
  <si>
    <t>0026505</t>
  </si>
  <si>
    <t>98942</t>
  </si>
  <si>
    <t>16001067</t>
  </si>
  <si>
    <t>Đào Thị Tú</t>
  </si>
  <si>
    <t>17H-0026506</t>
  </si>
  <si>
    <t>0026506</t>
  </si>
  <si>
    <t>98944</t>
  </si>
  <si>
    <t>19000017</t>
  </si>
  <si>
    <t>Giác</t>
  </si>
  <si>
    <t>17H-0026507</t>
  </si>
  <si>
    <t>0026507</t>
  </si>
  <si>
    <t>98948</t>
  </si>
  <si>
    <t>17H-0026508</t>
  </si>
  <si>
    <t>0026508</t>
  </si>
  <si>
    <t>98950</t>
  </si>
  <si>
    <t>17H-0026509</t>
  </si>
  <si>
    <t>0026509</t>
  </si>
  <si>
    <t>98951</t>
  </si>
  <si>
    <t>18005249</t>
  </si>
  <si>
    <t>17H-0026510</t>
  </si>
  <si>
    <t>0026510</t>
  </si>
  <si>
    <t>98952</t>
  </si>
  <si>
    <t>17H-0026511</t>
  </si>
  <si>
    <t>0026511</t>
  </si>
  <si>
    <t>98953</t>
  </si>
  <si>
    <t>18003742</t>
  </si>
  <si>
    <t>17H-0026512</t>
  </si>
  <si>
    <t>0026512</t>
  </si>
  <si>
    <t>98954</t>
  </si>
  <si>
    <t>17H-0026513</t>
  </si>
  <si>
    <t>0026513</t>
  </si>
  <si>
    <t>98955</t>
  </si>
  <si>
    <t>17H-0026514</t>
  </si>
  <si>
    <t>0026514</t>
  </si>
  <si>
    <t>98956</t>
  </si>
  <si>
    <t>17H-0026515</t>
  </si>
  <si>
    <t>0026515</t>
  </si>
  <si>
    <t>98958</t>
  </si>
  <si>
    <t>17H-0026516</t>
  </si>
  <si>
    <t>0026516</t>
  </si>
  <si>
    <t>98960</t>
  </si>
  <si>
    <t>18001714</t>
  </si>
  <si>
    <t>17H-0026517</t>
  </si>
  <si>
    <t>0026517</t>
  </si>
  <si>
    <t>98961</t>
  </si>
  <si>
    <t>18000550</t>
  </si>
  <si>
    <t>17H-0026518</t>
  </si>
  <si>
    <t>0026518</t>
  </si>
  <si>
    <t>98962</t>
  </si>
  <si>
    <t>19000018</t>
  </si>
  <si>
    <t>17H-0026519</t>
  </si>
  <si>
    <t>0026519</t>
  </si>
  <si>
    <t>98963</t>
  </si>
  <si>
    <t>16003122</t>
  </si>
  <si>
    <t>Võ Ngọc Hoàng</t>
  </si>
  <si>
    <t>17H-0026520</t>
  </si>
  <si>
    <t>0026520</t>
  </si>
  <si>
    <t>98965</t>
  </si>
  <si>
    <t>18005384</t>
  </si>
  <si>
    <t>09/07/1997</t>
  </si>
  <si>
    <t>17H-0026521</t>
  </si>
  <si>
    <t>0026521</t>
  </si>
  <si>
    <t>98967</t>
  </si>
  <si>
    <t>18004327</t>
  </si>
  <si>
    <t>17H-0026522</t>
  </si>
  <si>
    <t>0026522</t>
  </si>
  <si>
    <t>98972</t>
  </si>
  <si>
    <t>17H-0026523</t>
  </si>
  <si>
    <t>0026523</t>
  </si>
  <si>
    <t>98976</t>
  </si>
  <si>
    <t>17H-0026524</t>
  </si>
  <si>
    <t>0026524</t>
  </si>
  <si>
    <t>98977</t>
  </si>
  <si>
    <t>17002512</t>
  </si>
  <si>
    <t>17H-0026525</t>
  </si>
  <si>
    <t>0026525</t>
  </si>
  <si>
    <t>98978</t>
  </si>
  <si>
    <t>17H-0026526</t>
  </si>
  <si>
    <t>0026526</t>
  </si>
  <si>
    <t>98979</t>
  </si>
  <si>
    <t>18001469</t>
  </si>
  <si>
    <t>17H-0026527</t>
  </si>
  <si>
    <t>0026527</t>
  </si>
  <si>
    <t>98980</t>
  </si>
  <si>
    <t>17H-0026528</t>
  </si>
  <si>
    <t>0026528</t>
  </si>
  <si>
    <t>TP. HCM, ngày 14 tháng 05 năm 2019</t>
  </si>
  <si>
    <t>Năm trăm lẻ bảy triệu, không trăm chín mươi sáu ngàn đồng.</t>
  </si>
  <si>
    <t>98986</t>
  </si>
  <si>
    <t>15/05/2019</t>
  </si>
  <si>
    <t>17H-0026302</t>
  </si>
  <si>
    <t>0026302</t>
  </si>
  <si>
    <t>98987</t>
  </si>
  <si>
    <t>17H-0026303</t>
  </si>
  <si>
    <t>0026303</t>
  </si>
  <si>
    <t>98988</t>
  </si>
  <si>
    <t>18000567</t>
  </si>
  <si>
    <t>Châu Bình</t>
  </si>
  <si>
    <t>17H-0026304</t>
  </si>
  <si>
    <t>0026304</t>
  </si>
  <si>
    <t>98991</t>
  </si>
  <si>
    <t>17H-0026305</t>
  </si>
  <si>
    <t>0026305</t>
  </si>
  <si>
    <t>98999</t>
  </si>
  <si>
    <t>17H-0026306</t>
  </si>
  <si>
    <t>0026306</t>
  </si>
  <si>
    <t>99000</t>
  </si>
  <si>
    <t>18001828</t>
  </si>
  <si>
    <t>Lê Phạm Hữu</t>
  </si>
  <si>
    <t>17H-0026307</t>
  </si>
  <si>
    <t>0026307</t>
  </si>
  <si>
    <t>99001</t>
  </si>
  <si>
    <t>18001845</t>
  </si>
  <si>
    <t>17H-0026308</t>
  </si>
  <si>
    <t>0026308</t>
  </si>
  <si>
    <t>99002</t>
  </si>
  <si>
    <t>18003012</t>
  </si>
  <si>
    <t>17H-0026309</t>
  </si>
  <si>
    <t>0026309</t>
  </si>
  <si>
    <t>99003</t>
  </si>
  <si>
    <t>17H-0026310</t>
  </si>
  <si>
    <t>0026310</t>
  </si>
  <si>
    <t>99004</t>
  </si>
  <si>
    <t>17H-0026311</t>
  </si>
  <si>
    <t>0026311</t>
  </si>
  <si>
    <t>99006</t>
  </si>
  <si>
    <t>18000640</t>
  </si>
  <si>
    <t>Bành Kim</t>
  </si>
  <si>
    <t>17H-0026312</t>
  </si>
  <si>
    <t>0026312</t>
  </si>
  <si>
    <t>99009</t>
  </si>
  <si>
    <t>18003970</t>
  </si>
  <si>
    <t>Võ Lê Vĩ</t>
  </si>
  <si>
    <t>17H-0026313</t>
  </si>
  <si>
    <t>0026313</t>
  </si>
  <si>
    <t>99010</t>
  </si>
  <si>
    <t>17H-0026314</t>
  </si>
  <si>
    <t>0026314</t>
  </si>
  <si>
    <t>99011</t>
  </si>
  <si>
    <t>18003724</t>
  </si>
  <si>
    <t>17H-0026315</t>
  </si>
  <si>
    <t>0026315</t>
  </si>
  <si>
    <t>99012</t>
  </si>
  <si>
    <t>19000020</t>
  </si>
  <si>
    <t>Phan Nguyễn Thanh</t>
  </si>
  <si>
    <t>19T4-ĐCN1</t>
  </si>
  <si>
    <t>17H-0026316</t>
  </si>
  <si>
    <t>0026316</t>
  </si>
  <si>
    <t>99013</t>
  </si>
  <si>
    <t>18003774</t>
  </si>
  <si>
    <t>17H-0026317</t>
  </si>
  <si>
    <t>0026317</t>
  </si>
  <si>
    <t>99015</t>
  </si>
  <si>
    <t>18001547</t>
  </si>
  <si>
    <t>Giang Đức</t>
  </si>
  <si>
    <t>17H-0026318</t>
  </si>
  <si>
    <t>0026318</t>
  </si>
  <si>
    <t>99020</t>
  </si>
  <si>
    <t>18004399</t>
  </si>
  <si>
    <t>17H-0026319</t>
  </si>
  <si>
    <t>0026319</t>
  </si>
  <si>
    <t>99022</t>
  </si>
  <si>
    <t>18004449</t>
  </si>
  <si>
    <t>17H-0026320</t>
  </si>
  <si>
    <t>0026320</t>
  </si>
  <si>
    <t>99023</t>
  </si>
  <si>
    <t>17H-0026321</t>
  </si>
  <si>
    <t>0026321</t>
  </si>
  <si>
    <t>99026</t>
  </si>
  <si>
    <t>17H-0026322</t>
  </si>
  <si>
    <t>0026322</t>
  </si>
  <si>
    <t>99036</t>
  </si>
  <si>
    <t>19000023</t>
  </si>
  <si>
    <t>19T2-TKW1</t>
  </si>
  <si>
    <t>17H-0026323</t>
  </si>
  <si>
    <t>0026323</t>
  </si>
  <si>
    <t>99038</t>
  </si>
  <si>
    <t>18001279</t>
  </si>
  <si>
    <t>17H-0026324</t>
  </si>
  <si>
    <t>0026324</t>
  </si>
  <si>
    <t>99040</t>
  </si>
  <si>
    <t>17H-0026325</t>
  </si>
  <si>
    <t>0026325</t>
  </si>
  <si>
    <t>99042</t>
  </si>
  <si>
    <t>17H-0026326</t>
  </si>
  <si>
    <t>0026326</t>
  </si>
  <si>
    <t>99043</t>
  </si>
  <si>
    <t>18001920</t>
  </si>
  <si>
    <t>17H-0026327</t>
  </si>
  <si>
    <t>0026327</t>
  </si>
  <si>
    <t>99044</t>
  </si>
  <si>
    <t>17H-0026328</t>
  </si>
  <si>
    <t>0026328</t>
  </si>
  <si>
    <t>99045</t>
  </si>
  <si>
    <t>17H-0026329</t>
  </si>
  <si>
    <t>0026329</t>
  </si>
  <si>
    <t>99050</t>
  </si>
  <si>
    <t>17H-0026330</t>
  </si>
  <si>
    <t>0026330</t>
  </si>
  <si>
    <t>99053</t>
  </si>
  <si>
    <t>17H-0026331</t>
  </si>
  <si>
    <t>0026331</t>
  </si>
  <si>
    <t>99056</t>
  </si>
  <si>
    <t>17H-0026332</t>
  </si>
  <si>
    <t>0026332</t>
  </si>
  <si>
    <t>99057</t>
  </si>
  <si>
    <t>18000083</t>
  </si>
  <si>
    <t>17H-0026333</t>
  </si>
  <si>
    <t>0026333</t>
  </si>
  <si>
    <t>99058</t>
  </si>
  <si>
    <t>18003345</t>
  </si>
  <si>
    <t>17H-0026334</t>
  </si>
  <si>
    <t>0026334</t>
  </si>
  <si>
    <t>99060</t>
  </si>
  <si>
    <t>18003046</t>
  </si>
  <si>
    <t>17H-0026335</t>
  </si>
  <si>
    <t>0026335</t>
  </si>
  <si>
    <t>99061</t>
  </si>
  <si>
    <t>18003048</t>
  </si>
  <si>
    <t>17H-0026336</t>
  </si>
  <si>
    <t>0026336</t>
  </si>
  <si>
    <t>99062</t>
  </si>
  <si>
    <t>18002879</t>
  </si>
  <si>
    <t>17H-0026337</t>
  </si>
  <si>
    <t>0026337</t>
  </si>
  <si>
    <t>99063</t>
  </si>
  <si>
    <t>17H-0026338</t>
  </si>
  <si>
    <t>0026338</t>
  </si>
  <si>
    <t>99067</t>
  </si>
  <si>
    <t>19000024</t>
  </si>
  <si>
    <t>Tô Hà Kỳ</t>
  </si>
  <si>
    <t>06/02/2004</t>
  </si>
  <si>
    <t>19T4-NNA1</t>
  </si>
  <si>
    <t>17H-0026339</t>
  </si>
  <si>
    <t>0026339</t>
  </si>
  <si>
    <t>99068</t>
  </si>
  <si>
    <t>17H-0026340</t>
  </si>
  <si>
    <t>0026340</t>
  </si>
  <si>
    <t>99069</t>
  </si>
  <si>
    <t>17H-0026341</t>
  </si>
  <si>
    <t>0026341</t>
  </si>
  <si>
    <t>99071</t>
  </si>
  <si>
    <t>17H-0026342</t>
  </si>
  <si>
    <t>0026342</t>
  </si>
  <si>
    <t>99072</t>
  </si>
  <si>
    <t>18000124</t>
  </si>
  <si>
    <t>17H-0026343</t>
  </si>
  <si>
    <t>0026343</t>
  </si>
  <si>
    <t>99074</t>
  </si>
  <si>
    <t>19000025</t>
  </si>
  <si>
    <t>23/07/2004</t>
  </si>
  <si>
    <t>17H-0026344</t>
  </si>
  <si>
    <t>0026344</t>
  </si>
  <si>
    <t>99076</t>
  </si>
  <si>
    <t>17H-0026345</t>
  </si>
  <si>
    <t>0026345</t>
  </si>
  <si>
    <t>99077</t>
  </si>
  <si>
    <t>18001413</t>
  </si>
  <si>
    <t>17H-0026346</t>
  </si>
  <si>
    <t>0026346</t>
  </si>
  <si>
    <t>98981</t>
  </si>
  <si>
    <t>17H-0026529</t>
  </si>
  <si>
    <t>0026529</t>
  </si>
  <si>
    <t>98984</t>
  </si>
  <si>
    <t>17H-0026530</t>
  </si>
  <si>
    <t>0026530</t>
  </si>
  <si>
    <t>98985</t>
  </si>
  <si>
    <t>17H-0026531</t>
  </si>
  <si>
    <t>0026531</t>
  </si>
  <si>
    <t>98990</t>
  </si>
  <si>
    <t>17H-0026532</t>
  </si>
  <si>
    <t>0026532</t>
  </si>
  <si>
    <t>98992</t>
  </si>
  <si>
    <t>17H-0026533</t>
  </si>
  <si>
    <t>0026533</t>
  </si>
  <si>
    <t>98995</t>
  </si>
  <si>
    <t>18000480</t>
  </si>
  <si>
    <t>17H-0026534</t>
  </si>
  <si>
    <t>0026534</t>
  </si>
  <si>
    <t>98996</t>
  </si>
  <si>
    <t>18004157</t>
  </si>
  <si>
    <t>17H-0026535</t>
  </si>
  <si>
    <t>0026535</t>
  </si>
  <si>
    <t>98997</t>
  </si>
  <si>
    <t>17H-0026536</t>
  </si>
  <si>
    <t>0026536</t>
  </si>
  <si>
    <t>98998</t>
  </si>
  <si>
    <t>17H-0026537</t>
  </si>
  <si>
    <t>0026537</t>
  </si>
  <si>
    <t>99005</t>
  </si>
  <si>
    <t>17H-0026538</t>
  </si>
  <si>
    <t>0026538</t>
  </si>
  <si>
    <t>99007</t>
  </si>
  <si>
    <t>18000595</t>
  </si>
  <si>
    <t>17H-0026539</t>
  </si>
  <si>
    <t>0026539</t>
  </si>
  <si>
    <t>99008</t>
  </si>
  <si>
    <t>17H-0026540</t>
  </si>
  <si>
    <t>0026540</t>
  </si>
  <si>
    <t>99016</t>
  </si>
  <si>
    <t>17H-0026541</t>
  </si>
  <si>
    <t>0026541</t>
  </si>
  <si>
    <t>99018</t>
  </si>
  <si>
    <t>17H-0026542</t>
  </si>
  <si>
    <t>0026542</t>
  </si>
  <si>
    <t>99019</t>
  </si>
  <si>
    <t>17H-0026543</t>
  </si>
  <si>
    <t>0026543</t>
  </si>
  <si>
    <t>99021</t>
  </si>
  <si>
    <t>19000021</t>
  </si>
  <si>
    <t>Đỗ Viết Thành</t>
  </si>
  <si>
    <t>20/03/2004</t>
  </si>
  <si>
    <t>17H-0026544</t>
  </si>
  <si>
    <t>0026544</t>
  </si>
  <si>
    <t>99027</t>
  </si>
  <si>
    <t>18004686</t>
  </si>
  <si>
    <t>Hồ Viết Quang</t>
  </si>
  <si>
    <t>16/08/2002</t>
  </si>
  <si>
    <t>17H-0026545</t>
  </si>
  <si>
    <t>0026545</t>
  </si>
  <si>
    <t>99028</t>
  </si>
  <si>
    <t>18003988</t>
  </si>
  <si>
    <t>17H-0026546</t>
  </si>
  <si>
    <t>0026546</t>
  </si>
  <si>
    <t>99029</t>
  </si>
  <si>
    <t>19000022</t>
  </si>
  <si>
    <t>19T4-CĐT1</t>
  </si>
  <si>
    <t>17H-0026547</t>
  </si>
  <si>
    <t>0026547</t>
  </si>
  <si>
    <t>99031</t>
  </si>
  <si>
    <t>17H-0026548</t>
  </si>
  <si>
    <t>0026548</t>
  </si>
  <si>
    <t>99032</t>
  </si>
  <si>
    <t>17H-0026549</t>
  </si>
  <si>
    <t>0026549</t>
  </si>
  <si>
    <t>99033</t>
  </si>
  <si>
    <t>18001440</t>
  </si>
  <si>
    <t>17H-0026550</t>
  </si>
  <si>
    <t>0026550</t>
  </si>
  <si>
    <t>99034</t>
  </si>
  <si>
    <t>18001436</t>
  </si>
  <si>
    <t>17H-0026551</t>
  </si>
  <si>
    <t>0026551</t>
  </si>
  <si>
    <t>99035</t>
  </si>
  <si>
    <t>18001414</t>
  </si>
  <si>
    <t>Bạch Tuấn</t>
  </si>
  <si>
    <t>17H-0026552</t>
  </si>
  <si>
    <t>0026552</t>
  </si>
  <si>
    <t>99037</t>
  </si>
  <si>
    <t>18002864</t>
  </si>
  <si>
    <t>Phan Nguyễn Duy</t>
  </si>
  <si>
    <t>17H-0026553</t>
  </si>
  <si>
    <t>0026553</t>
  </si>
  <si>
    <t>99039</t>
  </si>
  <si>
    <t>17H-0026554</t>
  </si>
  <si>
    <t>0026554</t>
  </si>
  <si>
    <t>99064</t>
  </si>
  <si>
    <t>18004446</t>
  </si>
  <si>
    <t>17H-0026555</t>
  </si>
  <si>
    <t>0026555</t>
  </si>
  <si>
    <t>99065</t>
  </si>
  <si>
    <t>17H-0026556</t>
  </si>
  <si>
    <t>0026556</t>
  </si>
  <si>
    <t>99066</t>
  </si>
  <si>
    <t>18004241</t>
  </si>
  <si>
    <t>18/08/2001</t>
  </si>
  <si>
    <t>17H-0026557</t>
  </si>
  <si>
    <t>0026557</t>
  </si>
  <si>
    <t>99070</t>
  </si>
  <si>
    <t>18001259</t>
  </si>
  <si>
    <t>Nguyễn Đinh Phú</t>
  </si>
  <si>
    <t>17H-0026558</t>
  </si>
  <si>
    <t>0026558</t>
  </si>
  <si>
    <t>99073</t>
  </si>
  <si>
    <t>17H-0026559</t>
  </si>
  <si>
    <t>0026559</t>
  </si>
  <si>
    <t>99079</t>
  </si>
  <si>
    <t>19000026</t>
  </si>
  <si>
    <t>Võ Kiều Minh</t>
  </si>
  <si>
    <t>17H-0026560</t>
  </si>
  <si>
    <t>0026560</t>
  </si>
  <si>
    <t>99075</t>
  </si>
  <si>
    <t>18003281</t>
  </si>
  <si>
    <t>17H-0026561</t>
  </si>
  <si>
    <t>0026561</t>
  </si>
  <si>
    <t>99078</t>
  </si>
  <si>
    <t>17H-0026562</t>
  </si>
  <si>
    <t>0026562</t>
  </si>
  <si>
    <t>(Ngày 15/5//2019)</t>
  </si>
  <si>
    <t>TP. HCM, ngày 15 tháng 05 năm 2019</t>
  </si>
  <si>
    <t>Ba trăm tám mươi hai triệu, bốn trăm mười bốn ngàn đồng.</t>
  </si>
  <si>
    <t>99083</t>
  </si>
  <si>
    <t>16/05/2019</t>
  </si>
  <si>
    <t>17H-0026347</t>
  </si>
  <si>
    <t>0026347</t>
  </si>
  <si>
    <t>99084</t>
  </si>
  <si>
    <t>17H-0026348</t>
  </si>
  <si>
    <t>0026348</t>
  </si>
  <si>
    <t>99085</t>
  </si>
  <si>
    <t>17H-0026349</t>
  </si>
  <si>
    <t>0026349</t>
  </si>
  <si>
    <t>99087</t>
  </si>
  <si>
    <t>18004427</t>
  </si>
  <si>
    <t>17H-0026350</t>
  </si>
  <si>
    <t>0026350</t>
  </si>
  <si>
    <t>99088</t>
  </si>
  <si>
    <t>17H-0026351</t>
  </si>
  <si>
    <t>0026351</t>
  </si>
  <si>
    <t>99089</t>
  </si>
  <si>
    <t>17H-0026352</t>
  </si>
  <si>
    <t>0026352</t>
  </si>
  <si>
    <t>99091</t>
  </si>
  <si>
    <t>17H-0026353</t>
  </si>
  <si>
    <t>0026353</t>
  </si>
  <si>
    <t>99092</t>
  </si>
  <si>
    <t>17H-0026354</t>
  </si>
  <si>
    <t>0026354</t>
  </si>
  <si>
    <t>99093</t>
  </si>
  <si>
    <t>18003675</t>
  </si>
  <si>
    <t>17H-0026355</t>
  </si>
  <si>
    <t>0026355</t>
  </si>
  <si>
    <t>99094</t>
  </si>
  <si>
    <t>18004055</t>
  </si>
  <si>
    <t>17H-0026356</t>
  </si>
  <si>
    <t>0026356</t>
  </si>
  <si>
    <t>99095</t>
  </si>
  <si>
    <t>18003616</t>
  </si>
  <si>
    <t>Trà Ngọc</t>
  </si>
  <si>
    <t>17H-0026357</t>
  </si>
  <si>
    <t>0026357</t>
  </si>
  <si>
    <t>99098</t>
  </si>
  <si>
    <t>17H-0026358-NH</t>
  </si>
  <si>
    <t>99099</t>
  </si>
  <si>
    <t>19000027</t>
  </si>
  <si>
    <t>17H-0026359</t>
  </si>
  <si>
    <t>0026359</t>
  </si>
  <si>
    <t>99102</t>
  </si>
  <si>
    <t>17H-0026360</t>
  </si>
  <si>
    <t>0026360</t>
  </si>
  <si>
    <t>99104</t>
  </si>
  <si>
    <t>17H-0026361</t>
  </si>
  <si>
    <t>0026361</t>
  </si>
  <si>
    <t>99107</t>
  </si>
  <si>
    <t>17H-0026362</t>
  </si>
  <si>
    <t>0026362</t>
  </si>
  <si>
    <t>99108</t>
  </si>
  <si>
    <t>19000029</t>
  </si>
  <si>
    <t>Mach</t>
  </si>
  <si>
    <t>Arafin</t>
  </si>
  <si>
    <t>15/02/2004</t>
  </si>
  <si>
    <t>17H-0026363</t>
  </si>
  <si>
    <t>0026363</t>
  </si>
  <si>
    <t>99109</t>
  </si>
  <si>
    <t>19000030</t>
  </si>
  <si>
    <t>03/12/2004</t>
  </si>
  <si>
    <t>19T4-THU1</t>
  </si>
  <si>
    <t>17H-0026364</t>
  </si>
  <si>
    <t>0026364</t>
  </si>
  <si>
    <t>99110</t>
  </si>
  <si>
    <t>18000092</t>
  </si>
  <si>
    <t>13/03/1993</t>
  </si>
  <si>
    <t>17H-0026365</t>
  </si>
  <si>
    <t>0026365</t>
  </si>
  <si>
    <t>99114</t>
  </si>
  <si>
    <t>17H-0026366</t>
  </si>
  <si>
    <t>0026366</t>
  </si>
  <si>
    <t>99115</t>
  </si>
  <si>
    <t>17H-0026367</t>
  </si>
  <si>
    <t>0026367</t>
  </si>
  <si>
    <t>99122</t>
  </si>
  <si>
    <t>17H-0026368</t>
  </si>
  <si>
    <t>0026368</t>
  </si>
  <si>
    <t>99127</t>
  </si>
  <si>
    <t>19000031</t>
  </si>
  <si>
    <t>07/09/2004</t>
  </si>
  <si>
    <t>17H-0026370</t>
  </si>
  <si>
    <t>0026370</t>
  </si>
  <si>
    <t>99133</t>
  </si>
  <si>
    <t>17H-0026371</t>
  </si>
  <si>
    <t>0026371</t>
  </si>
  <si>
    <t>99135</t>
  </si>
  <si>
    <t>17H-0026372</t>
  </si>
  <si>
    <t>0026372</t>
  </si>
  <si>
    <t>99136</t>
  </si>
  <si>
    <t>18000544</t>
  </si>
  <si>
    <t>Nguyễn Thạch</t>
  </si>
  <si>
    <t>17H-0026373</t>
  </si>
  <si>
    <t>0026373</t>
  </si>
  <si>
    <t>99137</t>
  </si>
  <si>
    <t>18004600</t>
  </si>
  <si>
    <t>17H-0026374</t>
  </si>
  <si>
    <t>0026374</t>
  </si>
  <si>
    <t>99138</t>
  </si>
  <si>
    <t>17H-0026375</t>
  </si>
  <si>
    <t>0026375</t>
  </si>
  <si>
    <t>99139</t>
  </si>
  <si>
    <t>17H-0026376</t>
  </si>
  <si>
    <t>0026376</t>
  </si>
  <si>
    <t>99152</t>
  </si>
  <si>
    <t>17H-0026378</t>
  </si>
  <si>
    <t>0026378</t>
  </si>
  <si>
    <t>99150</t>
  </si>
  <si>
    <t>17H-0026379</t>
  </si>
  <si>
    <t>0026379</t>
  </si>
  <si>
    <t>99155</t>
  </si>
  <si>
    <t>17H-0026380</t>
  </si>
  <si>
    <t>0026380</t>
  </si>
  <si>
    <t>99161</t>
  </si>
  <si>
    <t>17H-0026381</t>
  </si>
  <si>
    <t>0026381</t>
  </si>
  <si>
    <t>99163</t>
  </si>
  <si>
    <t>18002330</t>
  </si>
  <si>
    <t>17H-0026382</t>
  </si>
  <si>
    <t>0026382</t>
  </si>
  <si>
    <t>99172</t>
  </si>
  <si>
    <t>19000033</t>
  </si>
  <si>
    <t>17H-0026383</t>
  </si>
  <si>
    <t>0026383</t>
  </si>
  <si>
    <t>99173</t>
  </si>
  <si>
    <t>17H-0026384</t>
  </si>
  <si>
    <t>0026384</t>
  </si>
  <si>
    <t>99175</t>
  </si>
  <si>
    <t>17/05/2019</t>
  </si>
  <si>
    <t>17H-0026385</t>
  </si>
  <si>
    <t>0026385</t>
  </si>
  <si>
    <t>99176</t>
  </si>
  <si>
    <t>18001929</t>
  </si>
  <si>
    <t>17H-0026386</t>
  </si>
  <si>
    <t>0026386</t>
  </si>
  <si>
    <t>99177</t>
  </si>
  <si>
    <t>17H-0026387</t>
  </si>
  <si>
    <t>0026387</t>
  </si>
  <si>
    <t>99178</t>
  </si>
  <si>
    <t>17H-0026388</t>
  </si>
  <si>
    <t>0026388</t>
  </si>
  <si>
    <t>99179</t>
  </si>
  <si>
    <t>17H-0026389</t>
  </si>
  <si>
    <t>0026389</t>
  </si>
  <si>
    <t>99180</t>
  </si>
  <si>
    <t>17H-0026390</t>
  </si>
  <si>
    <t>0026390</t>
  </si>
  <si>
    <t>99181</t>
  </si>
  <si>
    <t>17H-0026391</t>
  </si>
  <si>
    <t>0026391</t>
  </si>
  <si>
    <t>99182</t>
  </si>
  <si>
    <t>17H-0026392</t>
  </si>
  <si>
    <t>0026392</t>
  </si>
  <si>
    <t>99183</t>
  </si>
  <si>
    <t>17H-0026393</t>
  </si>
  <si>
    <t>0026393</t>
  </si>
  <si>
    <t>99184</t>
  </si>
  <si>
    <t>17H-0026394</t>
  </si>
  <si>
    <t>0026394</t>
  </si>
  <si>
    <t>99185</t>
  </si>
  <si>
    <t>18004170</t>
  </si>
  <si>
    <t>Hoàng Kim</t>
  </si>
  <si>
    <t>17H-0026395</t>
  </si>
  <si>
    <t>0026395</t>
  </si>
  <si>
    <t>99186</t>
  </si>
  <si>
    <t>17H-0026396</t>
  </si>
  <si>
    <t>0026396</t>
  </si>
  <si>
    <t>99187</t>
  </si>
  <si>
    <t>17H-0026397</t>
  </si>
  <si>
    <t>0026397</t>
  </si>
  <si>
    <t>99188</t>
  </si>
  <si>
    <t>19000034</t>
  </si>
  <si>
    <t>30/08/2004</t>
  </si>
  <si>
    <t>19T4-TĐH1</t>
  </si>
  <si>
    <t>17H-0026398</t>
  </si>
  <si>
    <t>0026398</t>
  </si>
  <si>
    <t>99189</t>
  </si>
  <si>
    <t>17H-0026399</t>
  </si>
  <si>
    <t>0026399</t>
  </si>
  <si>
    <t>99191</t>
  </si>
  <si>
    <t>17H-0026400</t>
  </si>
  <si>
    <t>0026400</t>
  </si>
  <si>
    <t>99192</t>
  </si>
  <si>
    <t>17H-0026401</t>
  </si>
  <si>
    <t>0026401</t>
  </si>
  <si>
    <t>99193</t>
  </si>
  <si>
    <t>18003053</t>
  </si>
  <si>
    <t>17H-0026402</t>
  </si>
  <si>
    <t>0026402</t>
  </si>
  <si>
    <t>99194</t>
  </si>
  <si>
    <t>18004076</t>
  </si>
  <si>
    <t>17H-0026403</t>
  </si>
  <si>
    <t>0026403</t>
  </si>
  <si>
    <t>99196</t>
  </si>
  <si>
    <t>18002925</t>
  </si>
  <si>
    <t>Đặng Đinh Phước</t>
  </si>
  <si>
    <t>17H-0026405</t>
  </si>
  <si>
    <t>0026405</t>
  </si>
  <si>
    <t>99197</t>
  </si>
  <si>
    <t>17H-0026406</t>
  </si>
  <si>
    <t>0026406</t>
  </si>
  <si>
    <t>99198</t>
  </si>
  <si>
    <t>17H-0026407</t>
  </si>
  <si>
    <t>0026407</t>
  </si>
  <si>
    <t>99199</t>
  </si>
  <si>
    <t>18002505</t>
  </si>
  <si>
    <t>17H-0026408</t>
  </si>
  <si>
    <t>0026408</t>
  </si>
  <si>
    <t>99209</t>
  </si>
  <si>
    <t>18003197</t>
  </si>
  <si>
    <t>17H-0026409</t>
  </si>
  <si>
    <t>0026409</t>
  </si>
  <si>
    <t>99210</t>
  </si>
  <si>
    <t>18002876</t>
  </si>
  <si>
    <t>17H-0026410</t>
  </si>
  <si>
    <t>0026410</t>
  </si>
  <si>
    <t>99211</t>
  </si>
  <si>
    <t>17H-0026411</t>
  </si>
  <si>
    <t>0026411</t>
  </si>
  <si>
    <t>99212</t>
  </si>
  <si>
    <t>17H-0026412</t>
  </si>
  <si>
    <t>0026412</t>
  </si>
  <si>
    <t>99213</t>
  </si>
  <si>
    <t>17H-0026413</t>
  </si>
  <si>
    <t>0026413</t>
  </si>
  <si>
    <t>99214</t>
  </si>
  <si>
    <t>17H-0026414</t>
  </si>
  <si>
    <t>0026414</t>
  </si>
  <si>
    <t>99215</t>
  </si>
  <si>
    <t>17H-0026415_NH</t>
  </si>
  <si>
    <t>99216</t>
  </si>
  <si>
    <t>17H-0026416</t>
  </si>
  <si>
    <t>0026416</t>
  </si>
  <si>
    <t>99218</t>
  </si>
  <si>
    <t>17H-0026417</t>
  </si>
  <si>
    <t>0026417</t>
  </si>
  <si>
    <t>99219</t>
  </si>
  <si>
    <t>17H-0026418</t>
  </si>
  <si>
    <t>0026418</t>
  </si>
  <si>
    <t>99220</t>
  </si>
  <si>
    <t>17H-0026419</t>
  </si>
  <si>
    <t>0026419</t>
  </si>
  <si>
    <t>99229</t>
  </si>
  <si>
    <t>17H-0026420</t>
  </si>
  <si>
    <t>0026420</t>
  </si>
  <si>
    <t>99237</t>
  </si>
  <si>
    <t>17H-0026421</t>
  </si>
  <si>
    <t>0026421</t>
  </si>
  <si>
    <t>99238</t>
  </si>
  <si>
    <t>17003590</t>
  </si>
  <si>
    <t>Đỗ Thị Lan</t>
  </si>
  <si>
    <t>17H-0026422</t>
  </si>
  <si>
    <t>0026422</t>
  </si>
  <si>
    <t>99242</t>
  </si>
  <si>
    <t>17H-0026423</t>
  </si>
  <si>
    <t>0026423</t>
  </si>
  <si>
    <t>99243</t>
  </si>
  <si>
    <t>18003816</t>
  </si>
  <si>
    <t>17H-0026424</t>
  </si>
  <si>
    <t>0026424</t>
  </si>
  <si>
    <t>99248</t>
  </si>
  <si>
    <t>19000035</t>
  </si>
  <si>
    <t>28/06/2004</t>
  </si>
  <si>
    <t>17H-0026425</t>
  </si>
  <si>
    <t>0026425</t>
  </si>
  <si>
    <t>99251</t>
  </si>
  <si>
    <t>17H-0026426</t>
  </si>
  <si>
    <t>0026426</t>
  </si>
  <si>
    <t>99252</t>
  </si>
  <si>
    <t>17H-0026427</t>
  </si>
  <si>
    <t>0026427</t>
  </si>
  <si>
    <t>99253</t>
  </si>
  <si>
    <t>18001777</t>
  </si>
  <si>
    <t>Phan Triệu</t>
  </si>
  <si>
    <t>17H-0026428</t>
  </si>
  <si>
    <t>0026428</t>
  </si>
  <si>
    <t>99254</t>
  </si>
  <si>
    <t>18003702</t>
  </si>
  <si>
    <t>17H-0026429</t>
  </si>
  <si>
    <t>0026429</t>
  </si>
  <si>
    <t>99255</t>
  </si>
  <si>
    <t>18003703</t>
  </si>
  <si>
    <t>Trần Nguyên Thiên</t>
  </si>
  <si>
    <t>17H-0026430</t>
  </si>
  <si>
    <t>0026430</t>
  </si>
  <si>
    <t>99081</t>
  </si>
  <si>
    <t>18004703</t>
  </si>
  <si>
    <t>20/07/2003</t>
  </si>
  <si>
    <t>17H-0026563</t>
  </si>
  <si>
    <t>0026563</t>
  </si>
  <si>
    <t>99082</t>
  </si>
  <si>
    <t>17H-0026564</t>
  </si>
  <si>
    <t>0026564</t>
  </si>
  <si>
    <t>99090</t>
  </si>
  <si>
    <t>18001252</t>
  </si>
  <si>
    <t>Nguyễn Phước Thanh</t>
  </si>
  <si>
    <t>17H-0026565</t>
  </si>
  <si>
    <t>0026565</t>
  </si>
  <si>
    <t>99097</t>
  </si>
  <si>
    <t>18001348</t>
  </si>
  <si>
    <t>17H-0026566</t>
  </si>
  <si>
    <t>0026566</t>
  </si>
  <si>
    <t>99100</t>
  </si>
  <si>
    <t>17H-0026567</t>
  </si>
  <si>
    <t>0026567</t>
  </si>
  <si>
    <t>99101</t>
  </si>
  <si>
    <t>19000028</t>
  </si>
  <si>
    <t>17H-0026568</t>
  </si>
  <si>
    <t>0026568</t>
  </si>
  <si>
    <t>99103</t>
  </si>
  <si>
    <t>18001712</t>
  </si>
  <si>
    <t>17H-0026569</t>
  </si>
  <si>
    <t>0026569</t>
  </si>
  <si>
    <t>99105</t>
  </si>
  <si>
    <t>18003100</t>
  </si>
  <si>
    <t>17H-0026570</t>
  </si>
  <si>
    <t>0026570</t>
  </si>
  <si>
    <t>99106</t>
  </si>
  <si>
    <t>18003177</t>
  </si>
  <si>
    <t>17H-0026571</t>
  </si>
  <si>
    <t>0026571</t>
  </si>
  <si>
    <t>99112</t>
  </si>
  <si>
    <t>17H-0026572</t>
  </si>
  <si>
    <t>0026572</t>
  </si>
  <si>
    <t>99121</t>
  </si>
  <si>
    <t>17H-0026573</t>
  </si>
  <si>
    <t>0026573</t>
  </si>
  <si>
    <t>99123</t>
  </si>
  <si>
    <t>17H-0026574</t>
  </si>
  <si>
    <t>0026574</t>
  </si>
  <si>
    <t>99124</t>
  </si>
  <si>
    <t>17H-0026575</t>
  </si>
  <si>
    <t>0026575</t>
  </si>
  <si>
    <t>99126</t>
  </si>
  <si>
    <t>17H-0026576</t>
  </si>
  <si>
    <t>0026576</t>
  </si>
  <si>
    <t>99128</t>
  </si>
  <si>
    <t>17H-0026577</t>
  </si>
  <si>
    <t>0026577</t>
  </si>
  <si>
    <t>99130</t>
  </si>
  <si>
    <t>17H-0026578</t>
  </si>
  <si>
    <t>0026578</t>
  </si>
  <si>
    <t>99134</t>
  </si>
  <si>
    <t>17H-0026579</t>
  </si>
  <si>
    <t>0026579</t>
  </si>
  <si>
    <t>99140</t>
  </si>
  <si>
    <t>18004322</t>
  </si>
  <si>
    <t>17H-0026580</t>
  </si>
  <si>
    <t>0026580</t>
  </si>
  <si>
    <t>99142</t>
  </si>
  <si>
    <t>18002042</t>
  </si>
  <si>
    <t>Đinh Hồ Hải</t>
  </si>
  <si>
    <t>17H-0026581</t>
  </si>
  <si>
    <t>0026581</t>
  </si>
  <si>
    <t>99144</t>
  </si>
  <si>
    <t>17H-0026582</t>
  </si>
  <si>
    <t>0026582</t>
  </si>
  <si>
    <t>99145</t>
  </si>
  <si>
    <t>18001907</t>
  </si>
  <si>
    <t>17H-0026583</t>
  </si>
  <si>
    <t>0026583</t>
  </si>
  <si>
    <t>99146</t>
  </si>
  <si>
    <t>18003381</t>
  </si>
  <si>
    <t>17H-0026584</t>
  </si>
  <si>
    <t>0026584</t>
  </si>
  <si>
    <t>99147</t>
  </si>
  <si>
    <t>17H-0026585</t>
  </si>
  <si>
    <t>0026585</t>
  </si>
  <si>
    <t>99149</t>
  </si>
  <si>
    <t>19000032</t>
  </si>
  <si>
    <t>14/05/2004</t>
  </si>
  <si>
    <t>19T4-QTM1</t>
  </si>
  <si>
    <t>17H-0026586</t>
  </si>
  <si>
    <t>0026586</t>
  </si>
  <si>
    <t>99151</t>
  </si>
  <si>
    <t>17H-0026587</t>
  </si>
  <si>
    <t>0026587</t>
  </si>
  <si>
    <t>99153</t>
  </si>
  <si>
    <t>18002874</t>
  </si>
  <si>
    <t>17H-0026588</t>
  </si>
  <si>
    <t>0026588</t>
  </si>
  <si>
    <t>99154</t>
  </si>
  <si>
    <t>17H-0026589</t>
  </si>
  <si>
    <t>0026589</t>
  </si>
  <si>
    <t>99156</t>
  </si>
  <si>
    <t>17H-0026590</t>
  </si>
  <si>
    <t>0026590</t>
  </si>
  <si>
    <t>99157</t>
  </si>
  <si>
    <t>18005204</t>
  </si>
  <si>
    <t>17H-0026591</t>
  </si>
  <si>
    <t>0026591</t>
  </si>
  <si>
    <t>99158</t>
  </si>
  <si>
    <t>17H-0026592</t>
  </si>
  <si>
    <t>0026592</t>
  </si>
  <si>
    <t>99160</t>
  </si>
  <si>
    <t>17H-0026593</t>
  </si>
  <si>
    <t>0026593</t>
  </si>
  <si>
    <t>99164</t>
  </si>
  <si>
    <t>17H-0026594</t>
  </si>
  <si>
    <t>0026594</t>
  </si>
  <si>
    <t>99171</t>
  </si>
  <si>
    <t>17H-0026595</t>
  </si>
  <si>
    <t>0026595</t>
  </si>
  <si>
    <t>99221</t>
  </si>
  <si>
    <t>17H-0026596</t>
  </si>
  <si>
    <t>0026596</t>
  </si>
  <si>
    <t>99222</t>
  </si>
  <si>
    <t>17H-0026597</t>
  </si>
  <si>
    <t>0026597</t>
  </si>
  <si>
    <t>99223</t>
  </si>
  <si>
    <t>17H-0026598</t>
  </si>
  <si>
    <t>0026598</t>
  </si>
  <si>
    <t>99224</t>
  </si>
  <si>
    <t>17H-0026599</t>
  </si>
  <si>
    <t>0026599</t>
  </si>
  <si>
    <t>99225</t>
  </si>
  <si>
    <t>18004595</t>
  </si>
  <si>
    <t>17H-0026601</t>
  </si>
  <si>
    <t>0026601</t>
  </si>
  <si>
    <t>99226</t>
  </si>
  <si>
    <t>17H-0026602</t>
  </si>
  <si>
    <t>0026602</t>
  </si>
  <si>
    <t>99227</t>
  </si>
  <si>
    <t>17H-0026603</t>
  </si>
  <si>
    <t>0026603</t>
  </si>
  <si>
    <t>99236</t>
  </si>
  <si>
    <t>18000301</t>
  </si>
  <si>
    <t>17H-0026604</t>
  </si>
  <si>
    <t>0026604</t>
  </si>
  <si>
    <t>99262</t>
  </si>
  <si>
    <t>18/05/2019</t>
  </si>
  <si>
    <t>17H-0026605</t>
  </si>
  <si>
    <t>0026605</t>
  </si>
  <si>
    <t>99263</t>
  </si>
  <si>
    <t>17H-0026606</t>
  </si>
  <si>
    <t>0026606</t>
  </si>
  <si>
    <t>99265</t>
  </si>
  <si>
    <t>18002664</t>
  </si>
  <si>
    <t>17H-0026607</t>
  </si>
  <si>
    <t>0026607</t>
  </si>
  <si>
    <t>99266</t>
  </si>
  <si>
    <t>17H-0026608</t>
  </si>
  <si>
    <t>0026608</t>
  </si>
  <si>
    <t>99269</t>
  </si>
  <si>
    <t>18003458</t>
  </si>
  <si>
    <t>17H-0026609</t>
  </si>
  <si>
    <t>0026609</t>
  </si>
  <si>
    <t>99272</t>
  </si>
  <si>
    <t>17H-0026610</t>
  </si>
  <si>
    <t>0026610</t>
  </si>
  <si>
    <t>99273</t>
  </si>
  <si>
    <t>17H-0026611</t>
  </si>
  <si>
    <t>0026611</t>
  </si>
  <si>
    <t>99276</t>
  </si>
  <si>
    <t>17H-0026612</t>
  </si>
  <si>
    <t>0026612</t>
  </si>
  <si>
    <t>99277</t>
  </si>
  <si>
    <t>19000038</t>
  </si>
  <si>
    <t>06/12/1996</t>
  </si>
  <si>
    <t>19C1-CCK1</t>
  </si>
  <si>
    <t>17H-0026613</t>
  </si>
  <si>
    <t>0026613</t>
  </si>
  <si>
    <t>99278</t>
  </si>
  <si>
    <t>18001243</t>
  </si>
  <si>
    <t>17H-0026614</t>
  </si>
  <si>
    <t>0026614</t>
  </si>
  <si>
    <t>99279</t>
  </si>
  <si>
    <t>18003506</t>
  </si>
  <si>
    <t>17H-0026615</t>
  </si>
  <si>
    <t>0026615</t>
  </si>
  <si>
    <t>99280</t>
  </si>
  <si>
    <t>18002708</t>
  </si>
  <si>
    <t>17H-0026616</t>
  </si>
  <si>
    <t>0026616</t>
  </si>
  <si>
    <t>99281</t>
  </si>
  <si>
    <t>18003457</t>
  </si>
  <si>
    <t>17H-0026617</t>
  </si>
  <si>
    <t>0026617</t>
  </si>
  <si>
    <t>99282</t>
  </si>
  <si>
    <t>18003434</t>
  </si>
  <si>
    <t>Phạm Nguyễn Trường</t>
  </si>
  <si>
    <t>17H-0026618</t>
  </si>
  <si>
    <t>0026618</t>
  </si>
  <si>
    <t>99283</t>
  </si>
  <si>
    <t>17H-0026619</t>
  </si>
  <si>
    <t>0026619</t>
  </si>
  <si>
    <t>99284</t>
  </si>
  <si>
    <t>19000039</t>
  </si>
  <si>
    <t>19T4-ANM1</t>
  </si>
  <si>
    <t>17H-0026620</t>
  </si>
  <si>
    <t>0026620</t>
  </si>
  <si>
    <t>99285</t>
  </si>
  <si>
    <t>17H-0026621</t>
  </si>
  <si>
    <t>0026621</t>
  </si>
  <si>
    <t>99287</t>
  </si>
  <si>
    <t>17H-0026622</t>
  </si>
  <si>
    <t>0026622</t>
  </si>
  <si>
    <t>99288</t>
  </si>
  <si>
    <t>19000040</t>
  </si>
  <si>
    <t>17H-0026623</t>
  </si>
  <si>
    <t>0026623</t>
  </si>
  <si>
    <t>99290</t>
  </si>
  <si>
    <t>17H-0026624</t>
  </si>
  <si>
    <t>0026624</t>
  </si>
  <si>
    <t>99291</t>
  </si>
  <si>
    <t>18005369</t>
  </si>
  <si>
    <t>17H-0026625</t>
  </si>
  <si>
    <t>0026625</t>
  </si>
  <si>
    <t>99292</t>
  </si>
  <si>
    <t>18004120</t>
  </si>
  <si>
    <t>17H-0026626</t>
  </si>
  <si>
    <t>0026626</t>
  </si>
  <si>
    <t>99293</t>
  </si>
  <si>
    <t>17H-0026627</t>
  </si>
  <si>
    <t>0026627</t>
  </si>
  <si>
    <t>99294</t>
  </si>
  <si>
    <t>17H-0026628</t>
  </si>
  <si>
    <t>0026628</t>
  </si>
  <si>
    <t>99256</t>
  </si>
  <si>
    <t>17H-0026721</t>
  </si>
  <si>
    <t>0026721</t>
  </si>
  <si>
    <t>99257</t>
  </si>
  <si>
    <t>18003009</t>
  </si>
  <si>
    <t>17H-0026722</t>
  </si>
  <si>
    <t>0026722</t>
  </si>
  <si>
    <t>99258</t>
  </si>
  <si>
    <t>19000036</t>
  </si>
  <si>
    <t>Vũ Y</t>
  </si>
  <si>
    <t>17H-0026723</t>
  </si>
  <si>
    <t>0026723</t>
  </si>
  <si>
    <t>99260</t>
  </si>
  <si>
    <t>19000037</t>
  </si>
  <si>
    <t>Ngô Khí</t>
  </si>
  <si>
    <t>19C1-TKĐ1</t>
  </si>
  <si>
    <t>17H-0026724</t>
  </si>
  <si>
    <t>0026724</t>
  </si>
  <si>
    <t>99296</t>
  </si>
  <si>
    <t>17H-0026725</t>
  </si>
  <si>
    <t>0026725</t>
  </si>
  <si>
    <t>99297</t>
  </si>
  <si>
    <t>17H-0026726</t>
  </si>
  <si>
    <t>0026726</t>
  </si>
  <si>
    <t>99298</t>
  </si>
  <si>
    <t>17H-0026727</t>
  </si>
  <si>
    <t>0026727</t>
  </si>
  <si>
    <t>99299</t>
  </si>
  <si>
    <t>18004263</t>
  </si>
  <si>
    <t>17H-0026728</t>
  </si>
  <si>
    <t>0026728</t>
  </si>
  <si>
    <t>99300</t>
  </si>
  <si>
    <t>18003226</t>
  </si>
  <si>
    <t>17H-0026729</t>
  </si>
  <si>
    <t>0026729</t>
  </si>
  <si>
    <t>99301</t>
  </si>
  <si>
    <t>17H-0026730</t>
  </si>
  <si>
    <t>0026730</t>
  </si>
  <si>
    <t>99302</t>
  </si>
  <si>
    <t>19000041</t>
  </si>
  <si>
    <t>Mạc Huỳnh Quốc</t>
  </si>
  <si>
    <t>17H-0026731</t>
  </si>
  <si>
    <t>0026731</t>
  </si>
  <si>
    <t>99303</t>
  </si>
  <si>
    <t>19000042</t>
  </si>
  <si>
    <t>Nguyễn Thị Đình</t>
  </si>
  <si>
    <t>17H-0026732</t>
  </si>
  <si>
    <t>0026732</t>
  </si>
  <si>
    <t>99304</t>
  </si>
  <si>
    <t>18001924</t>
  </si>
  <si>
    <t>17H-0026733</t>
  </si>
  <si>
    <t>0026733</t>
  </si>
  <si>
    <t>99305</t>
  </si>
  <si>
    <t>18001764</t>
  </si>
  <si>
    <t>17H-0026734</t>
  </si>
  <si>
    <t>0026734</t>
  </si>
  <si>
    <t>99306</t>
  </si>
  <si>
    <t>17H-0026735</t>
  </si>
  <si>
    <t>0026735</t>
  </si>
  <si>
    <t>99307</t>
  </si>
  <si>
    <t>17H-0026736</t>
  </si>
  <si>
    <t>0026736</t>
  </si>
  <si>
    <t>99309</t>
  </si>
  <si>
    <t>18001568</t>
  </si>
  <si>
    <t>Châu Hiệp</t>
  </si>
  <si>
    <t>17H-0026737</t>
  </si>
  <si>
    <t>0026737</t>
  </si>
  <si>
    <t>0026415- NH</t>
  </si>
  <si>
    <t>0026358-NH</t>
  </si>
  <si>
    <t>(Ngày 16,17,18/5//2019)</t>
  </si>
  <si>
    <t>TP. HCM, ngày 18 tháng 05 năm 2019</t>
  </si>
  <si>
    <t>0026369</t>
  </si>
  <si>
    <t>0026377</t>
  </si>
  <si>
    <t>0026404</t>
  </si>
  <si>
    <t>0026600</t>
  </si>
  <si>
    <t>Bảy trăm chín mươi ba triệu, sáu trăm mười một ngàn đồng.</t>
  </si>
  <si>
    <t>99310</t>
  </si>
  <si>
    <t>20/05/2019</t>
  </si>
  <si>
    <t>17H-0026629</t>
  </si>
  <si>
    <t>0026629</t>
  </si>
  <si>
    <t>99315</t>
  </si>
  <si>
    <t>17H-0026630</t>
  </si>
  <si>
    <t>0026630</t>
  </si>
  <si>
    <t>99325</t>
  </si>
  <si>
    <t>18003026</t>
  </si>
  <si>
    <t>17H-0026631</t>
  </si>
  <si>
    <t>0026631</t>
  </si>
  <si>
    <t>99326</t>
  </si>
  <si>
    <t>18002750</t>
  </si>
  <si>
    <t>17H-0026632</t>
  </si>
  <si>
    <t>0026632</t>
  </si>
  <si>
    <t>99327</t>
  </si>
  <si>
    <t>17003588</t>
  </si>
  <si>
    <t>22/11/1997</t>
  </si>
  <si>
    <t>17H-0026633</t>
  </si>
  <si>
    <t>0026633</t>
  </si>
  <si>
    <t>99344</t>
  </si>
  <si>
    <t>17H-0026634</t>
  </si>
  <si>
    <t>0026634</t>
  </si>
  <si>
    <t>99348</t>
  </si>
  <si>
    <t>17H-0026635</t>
  </si>
  <si>
    <t>0026635</t>
  </si>
  <si>
    <t>99350</t>
  </si>
  <si>
    <t>17H-0026636</t>
  </si>
  <si>
    <t>0026636</t>
  </si>
  <si>
    <t>99352</t>
  </si>
  <si>
    <t>18002912</t>
  </si>
  <si>
    <t>Vi Văn</t>
  </si>
  <si>
    <t>17H-0026637</t>
  </si>
  <si>
    <t>0026637</t>
  </si>
  <si>
    <t>99358</t>
  </si>
  <si>
    <t>18003078</t>
  </si>
  <si>
    <t>17H-0026638</t>
  </si>
  <si>
    <t>0026638</t>
  </si>
  <si>
    <t>99363</t>
  </si>
  <si>
    <t>19000047</t>
  </si>
  <si>
    <t>Kỳ Chí</t>
  </si>
  <si>
    <t>28/08/2004</t>
  </si>
  <si>
    <t>17H-0026639</t>
  </si>
  <si>
    <t>0026639</t>
  </si>
  <si>
    <t>99366</t>
  </si>
  <si>
    <t>17H-0026640</t>
  </si>
  <si>
    <t>0026640</t>
  </si>
  <si>
    <t>99367</t>
  </si>
  <si>
    <t>17H-0026641</t>
  </si>
  <si>
    <t>0026641</t>
  </si>
  <si>
    <t>99370</t>
  </si>
  <si>
    <t>17H-0026642</t>
  </si>
  <si>
    <t>0026642</t>
  </si>
  <si>
    <t>99379</t>
  </si>
  <si>
    <t>17H-0026643</t>
  </si>
  <si>
    <t>0026643</t>
  </si>
  <si>
    <t>99380</t>
  </si>
  <si>
    <t>17H-0026644</t>
  </si>
  <si>
    <t>0026644</t>
  </si>
  <si>
    <t>99382</t>
  </si>
  <si>
    <t>17H-0026645</t>
  </si>
  <si>
    <t>0026645</t>
  </si>
  <si>
    <t>99386</t>
  </si>
  <si>
    <t>18003543</t>
  </si>
  <si>
    <t>17H-0026646</t>
  </si>
  <si>
    <t>0026646</t>
  </si>
  <si>
    <t>99388</t>
  </si>
  <si>
    <t>18003425</t>
  </si>
  <si>
    <t>Phạm Lê Hoàng</t>
  </si>
  <si>
    <t>17H-0026647</t>
  </si>
  <si>
    <t>0026647</t>
  </si>
  <si>
    <t>99391</t>
  </si>
  <si>
    <t>17H-0026648</t>
  </si>
  <si>
    <t>0026648</t>
  </si>
  <si>
    <t>99393</t>
  </si>
  <si>
    <t>18002844</t>
  </si>
  <si>
    <t>17H-0026649</t>
  </si>
  <si>
    <t>0026649</t>
  </si>
  <si>
    <t>99396</t>
  </si>
  <si>
    <t>19000048</t>
  </si>
  <si>
    <t>17H-0026650</t>
  </si>
  <si>
    <t>0026650</t>
  </si>
  <si>
    <t>99397</t>
  </si>
  <si>
    <t>19000049</t>
  </si>
  <si>
    <t>28/04/2001</t>
  </si>
  <si>
    <t>19C1-ĐĐT1</t>
  </si>
  <si>
    <t>17H-0026651</t>
  </si>
  <si>
    <t>0026651</t>
  </si>
  <si>
    <t>99398</t>
  </si>
  <si>
    <t>19000050</t>
  </si>
  <si>
    <t>19C1-MVT1</t>
  </si>
  <si>
    <t>17H-0026652</t>
  </si>
  <si>
    <t>0026652</t>
  </si>
  <si>
    <t>99400</t>
  </si>
  <si>
    <t>17H-0026653</t>
  </si>
  <si>
    <t>0026653</t>
  </si>
  <si>
    <t>99401</t>
  </si>
  <si>
    <t>18003590</t>
  </si>
  <si>
    <t>14/12/1996</t>
  </si>
  <si>
    <t>17H-0026654</t>
  </si>
  <si>
    <t>0026654</t>
  </si>
  <si>
    <t>99405</t>
  </si>
  <si>
    <t>18001836</t>
  </si>
  <si>
    <t>17H-0026655</t>
  </si>
  <si>
    <t>0026655</t>
  </si>
  <si>
    <t>99317</t>
  </si>
  <si>
    <t>17H-0026738</t>
  </si>
  <si>
    <t>0026738</t>
  </si>
  <si>
    <t>99318</t>
  </si>
  <si>
    <t>18003896</t>
  </si>
  <si>
    <t>17H-0026739</t>
  </si>
  <si>
    <t>0026739</t>
  </si>
  <si>
    <t>99319</t>
  </si>
  <si>
    <t>19000043</t>
  </si>
  <si>
    <t>26/06/2004</t>
  </si>
  <si>
    <t>17H-0026740</t>
  </si>
  <si>
    <t>0026740</t>
  </si>
  <si>
    <t>99322</t>
  </si>
  <si>
    <t>17H-0026741</t>
  </si>
  <si>
    <t>0026741</t>
  </si>
  <si>
    <t>99323</t>
  </si>
  <si>
    <t>17H-0026742</t>
  </si>
  <si>
    <t>0026742</t>
  </si>
  <si>
    <t>99324</t>
  </si>
  <si>
    <t>18003098</t>
  </si>
  <si>
    <t>17H-0026743</t>
  </si>
  <si>
    <t>0026743</t>
  </si>
  <si>
    <t>99328</t>
  </si>
  <si>
    <t>17H-0026744</t>
  </si>
  <si>
    <t>0026744</t>
  </si>
  <si>
    <t>99329</t>
  </si>
  <si>
    <t>17H-0026745</t>
  </si>
  <si>
    <t>0026745</t>
  </si>
  <si>
    <t>99330</t>
  </si>
  <si>
    <t>17H-0026746</t>
  </si>
  <si>
    <t>0026746</t>
  </si>
  <si>
    <t>99331</t>
  </si>
  <si>
    <t>17H-0026747</t>
  </si>
  <si>
    <t>0026747</t>
  </si>
  <si>
    <t>99332</t>
  </si>
  <si>
    <t>17H-0026748</t>
  </si>
  <si>
    <t>0026748</t>
  </si>
  <si>
    <t>99333</t>
  </si>
  <si>
    <t>17H-0026749</t>
  </si>
  <si>
    <t>0026749</t>
  </si>
  <si>
    <t>99334</t>
  </si>
  <si>
    <t>17H-0026750</t>
  </si>
  <si>
    <t>0026750</t>
  </si>
  <si>
    <t>99335</t>
  </si>
  <si>
    <t>17H-0026751</t>
  </si>
  <si>
    <t>0026751</t>
  </si>
  <si>
    <t>99336</t>
  </si>
  <si>
    <t>18004904</t>
  </si>
  <si>
    <t>17H-0026752</t>
  </si>
  <si>
    <t>0026752</t>
  </si>
  <si>
    <t>99337</t>
  </si>
  <si>
    <t>17H-0026753</t>
  </si>
  <si>
    <t>0026753</t>
  </si>
  <si>
    <t>99338</t>
  </si>
  <si>
    <t>17H-0026754</t>
  </si>
  <si>
    <t>0026754</t>
  </si>
  <si>
    <t>99339</t>
  </si>
  <si>
    <t>18000556</t>
  </si>
  <si>
    <t>Tăng Văn</t>
  </si>
  <si>
    <t>10/09/1994</t>
  </si>
  <si>
    <t>17H-0026755</t>
  </si>
  <si>
    <t>0026755</t>
  </si>
  <si>
    <t>99340</t>
  </si>
  <si>
    <t>17H-0026756</t>
  </si>
  <si>
    <t>0026756</t>
  </si>
  <si>
    <t>99342</t>
  </si>
  <si>
    <t>19000044</t>
  </si>
  <si>
    <t>17H-0026757</t>
  </si>
  <si>
    <t>0026757</t>
  </si>
  <si>
    <t>99345</t>
  </si>
  <si>
    <t>19000045</t>
  </si>
  <si>
    <t>19T2-ĐCN1</t>
  </si>
  <si>
    <t>17H-0026758</t>
  </si>
  <si>
    <t>0026758</t>
  </si>
  <si>
    <t>99346</t>
  </si>
  <si>
    <t>17H-0026759</t>
  </si>
  <si>
    <t>0026759</t>
  </si>
  <si>
    <t>99349</t>
  </si>
  <si>
    <t>19000046</t>
  </si>
  <si>
    <t>22/01/2004</t>
  </si>
  <si>
    <t>17H-0026760</t>
  </si>
  <si>
    <t>0026760</t>
  </si>
  <si>
    <t>99351</t>
  </si>
  <si>
    <t>18004084</t>
  </si>
  <si>
    <t>Phan Thị Khánh</t>
  </si>
  <si>
    <t>17H-0026761</t>
  </si>
  <si>
    <t>0026761</t>
  </si>
  <si>
    <t>99354</t>
  </si>
  <si>
    <t>17H-0026762</t>
  </si>
  <si>
    <t>0026762</t>
  </si>
  <si>
    <t>99357</t>
  </si>
  <si>
    <t>17H-0026763</t>
  </si>
  <si>
    <t>0026763</t>
  </si>
  <si>
    <t>99359</t>
  </si>
  <si>
    <t>17H-0026764</t>
  </si>
  <si>
    <t>0026764</t>
  </si>
  <si>
    <t>99360</t>
  </si>
  <si>
    <t>Phan Lạc Đặng</t>
  </si>
  <si>
    <t>17H-0026765</t>
  </si>
  <si>
    <t>0026765</t>
  </si>
  <si>
    <t>99361</t>
  </si>
  <si>
    <t>17H-0026766</t>
  </si>
  <si>
    <t>0026766</t>
  </si>
  <si>
    <t>99362</t>
  </si>
  <si>
    <t>17H-0026767</t>
  </si>
  <si>
    <t>0026767</t>
  </si>
  <si>
    <t>99364</t>
  </si>
  <si>
    <t>18001880</t>
  </si>
  <si>
    <t>17H-0026768</t>
  </si>
  <si>
    <t>0026768</t>
  </si>
  <si>
    <t>99365</t>
  </si>
  <si>
    <t>17H-0026769</t>
  </si>
  <si>
    <t>0026769</t>
  </si>
  <si>
    <t>99368</t>
  </si>
  <si>
    <t>17H-0026770</t>
  </si>
  <si>
    <t>0026770</t>
  </si>
  <si>
    <t>99373</t>
  </si>
  <si>
    <t>17H-0026771</t>
  </si>
  <si>
    <t>0026771</t>
  </si>
  <si>
    <t>99374</t>
  </si>
  <si>
    <t>17H-0026772</t>
  </si>
  <si>
    <t>0026772</t>
  </si>
  <si>
    <t>99376</t>
  </si>
  <si>
    <t>18002799</t>
  </si>
  <si>
    <t>13/02/1998</t>
  </si>
  <si>
    <t>17H-0026773</t>
  </si>
  <si>
    <t>0026773</t>
  </si>
  <si>
    <t>99377</t>
  </si>
  <si>
    <t>18001869</t>
  </si>
  <si>
    <t>17H-0026774</t>
  </si>
  <si>
    <t>0026774</t>
  </si>
  <si>
    <t>99378</t>
  </si>
  <si>
    <t>18002059</t>
  </si>
  <si>
    <t>17H-0026775</t>
  </si>
  <si>
    <t>0026775</t>
  </si>
  <si>
    <t>99381</t>
  </si>
  <si>
    <t>17H-0026776</t>
  </si>
  <si>
    <t>0026776</t>
  </si>
  <si>
    <t>99384</t>
  </si>
  <si>
    <t>18003819</t>
  </si>
  <si>
    <t>Doãn Bá</t>
  </si>
  <si>
    <t>Hiên</t>
  </si>
  <si>
    <t>17H-0026777</t>
  </si>
  <si>
    <t>0026777</t>
  </si>
  <si>
    <t>99385</t>
  </si>
  <si>
    <t>18003411</t>
  </si>
  <si>
    <t>17H-0026778</t>
  </si>
  <si>
    <t>0026778</t>
  </si>
  <si>
    <t>99387</t>
  </si>
  <si>
    <t>18003426</t>
  </si>
  <si>
    <t>17H-0026779</t>
  </si>
  <si>
    <t>0026779</t>
  </si>
  <si>
    <t>99389</t>
  </si>
  <si>
    <t>18003443</t>
  </si>
  <si>
    <t>17H-0026780</t>
  </si>
  <si>
    <t>0026780</t>
  </si>
  <si>
    <t>99390</t>
  </si>
  <si>
    <t>17H-0026781</t>
  </si>
  <si>
    <t>0026781</t>
  </si>
  <si>
    <t>99394</t>
  </si>
  <si>
    <t>18002965</t>
  </si>
  <si>
    <t>17H-0026782</t>
  </si>
  <si>
    <t>0026782</t>
  </si>
  <si>
    <t>99395</t>
  </si>
  <si>
    <t>18003830</t>
  </si>
  <si>
    <t>Hứa Quốc</t>
  </si>
  <si>
    <t>17H-0026783</t>
  </si>
  <si>
    <t>0026783</t>
  </si>
  <si>
    <t>99399</t>
  </si>
  <si>
    <t>17H-0026784</t>
  </si>
  <si>
    <t>0026784</t>
  </si>
  <si>
    <t>99406</t>
  </si>
  <si>
    <t>17H-0026785</t>
  </si>
  <si>
    <t>0026785</t>
  </si>
  <si>
    <t>TP. HCM, ngày 20 tháng 05 năm 2019</t>
  </si>
  <si>
    <t>(Ngày 20/5//2019)</t>
  </si>
  <si>
    <t>BẢNG KÊ THU HỌC PHÍ NĂM HỌC 2018-2019 VÀ NĂM HỌC 2019-2020</t>
  </si>
  <si>
    <t>Ba trăm sáu mươi sáu triệu, bốn trăm mười chín ngàn đồng.</t>
  </si>
  <si>
    <t>(Ngày 21/5//2019)</t>
  </si>
  <si>
    <t>TP. HCM, ngày 21 tháng 05 năm 2019</t>
  </si>
  <si>
    <t>99415</t>
  </si>
  <si>
    <t>18003224</t>
  </si>
  <si>
    <t>21/05/2019</t>
  </si>
  <si>
    <t>17H-0026656</t>
  </si>
  <si>
    <t>0026656</t>
  </si>
  <si>
    <t>99417</t>
  </si>
  <si>
    <t>18002725</t>
  </si>
  <si>
    <t>17H-0026657</t>
  </si>
  <si>
    <t>0026657</t>
  </si>
  <si>
    <t>99418</t>
  </si>
  <si>
    <t>17H-0026658</t>
  </si>
  <si>
    <t>0026658</t>
  </si>
  <si>
    <t>99420</t>
  </si>
  <si>
    <t>18002853</t>
  </si>
  <si>
    <t>17H-0026659</t>
  </si>
  <si>
    <t>0026659</t>
  </si>
  <si>
    <t>99421</t>
  </si>
  <si>
    <t>18003406</t>
  </si>
  <si>
    <t>17H-0026660</t>
  </si>
  <si>
    <t>0026660</t>
  </si>
  <si>
    <t>99423</t>
  </si>
  <si>
    <t>18003473</t>
  </si>
  <si>
    <t>17H-0026661</t>
  </si>
  <si>
    <t>0026661</t>
  </si>
  <si>
    <t>99424</t>
  </si>
  <si>
    <t>18002745</t>
  </si>
  <si>
    <t>Hàng Ngọc Phước</t>
  </si>
  <si>
    <t>17H-0026663</t>
  </si>
  <si>
    <t>0026663</t>
  </si>
  <si>
    <t>99427</t>
  </si>
  <si>
    <t>17H-0026664</t>
  </si>
  <si>
    <t>0026664</t>
  </si>
  <si>
    <t>99429</t>
  </si>
  <si>
    <t>18001986</t>
  </si>
  <si>
    <t>17H-0026665</t>
  </si>
  <si>
    <t>0026665</t>
  </si>
  <si>
    <t>99430</t>
  </si>
  <si>
    <t>17H-0026666</t>
  </si>
  <si>
    <t>0026666</t>
  </si>
  <si>
    <t>99432</t>
  </si>
  <si>
    <t>17H-0026667</t>
  </si>
  <si>
    <t>0026667</t>
  </si>
  <si>
    <t>99433</t>
  </si>
  <si>
    <t>17H-0026668</t>
  </si>
  <si>
    <t>0026668</t>
  </si>
  <si>
    <t>99437</t>
  </si>
  <si>
    <t>17H-0026669</t>
  </si>
  <si>
    <t>0026669</t>
  </si>
  <si>
    <t>99438</t>
  </si>
  <si>
    <t>17H-0026670</t>
  </si>
  <si>
    <t>0026670</t>
  </si>
  <si>
    <t>99439</t>
  </si>
  <si>
    <t>17H-0026671</t>
  </si>
  <si>
    <t>0026671</t>
  </si>
  <si>
    <t>99440</t>
  </si>
  <si>
    <t>17H-0026672</t>
  </si>
  <si>
    <t>0026672</t>
  </si>
  <si>
    <t>99443</t>
  </si>
  <si>
    <t>18001341</t>
  </si>
  <si>
    <t>17H-0026673</t>
  </si>
  <si>
    <t>0026673</t>
  </si>
  <si>
    <t>99448</t>
  </si>
  <si>
    <t>17H-0026674</t>
  </si>
  <si>
    <t>0026674</t>
  </si>
  <si>
    <t>99464</t>
  </si>
  <si>
    <t>17H-0026675</t>
  </si>
  <si>
    <t>0026675</t>
  </si>
  <si>
    <t>99465</t>
  </si>
  <si>
    <t>19000055</t>
  </si>
  <si>
    <t>Kha Trương Đại</t>
  </si>
  <si>
    <t>31/07/2004</t>
  </si>
  <si>
    <t>17H-0026676</t>
  </si>
  <si>
    <t>0026676</t>
  </si>
  <si>
    <t>99466</t>
  </si>
  <si>
    <t>17H-0026677</t>
  </si>
  <si>
    <t>0026677</t>
  </si>
  <si>
    <t>99468</t>
  </si>
  <si>
    <t>18003465</t>
  </si>
  <si>
    <t>17H-0026678</t>
  </si>
  <si>
    <t>0026678</t>
  </si>
  <si>
    <t>99469</t>
  </si>
  <si>
    <t>18003309</t>
  </si>
  <si>
    <t>17H-0026679</t>
  </si>
  <si>
    <t>0026679</t>
  </si>
  <si>
    <t>99475</t>
  </si>
  <si>
    <t>17H-0026680</t>
  </si>
  <si>
    <t>0026680</t>
  </si>
  <si>
    <t>99476</t>
  </si>
  <si>
    <t>17H-0026681</t>
  </si>
  <si>
    <t>0026681</t>
  </si>
  <si>
    <t>99478</t>
  </si>
  <si>
    <t>18001935</t>
  </si>
  <si>
    <t>Nguyễn Hồ Gia</t>
  </si>
  <si>
    <t>17H-0026682</t>
  </si>
  <si>
    <t>0026682</t>
  </si>
  <si>
    <t>99479</t>
  </si>
  <si>
    <t>17H-0026683</t>
  </si>
  <si>
    <t>0026683</t>
  </si>
  <si>
    <t>99480</t>
  </si>
  <si>
    <t>17H-0026684</t>
  </si>
  <si>
    <t>0026684</t>
  </si>
  <si>
    <t>99481</t>
  </si>
  <si>
    <t>17H-0026685</t>
  </si>
  <si>
    <t>0026685</t>
  </si>
  <si>
    <t>99482</t>
  </si>
  <si>
    <t>18001528</t>
  </si>
  <si>
    <t>Nguyễn Hãi</t>
  </si>
  <si>
    <t>17H-0026686</t>
  </si>
  <si>
    <t>0026686</t>
  </si>
  <si>
    <t>99483</t>
  </si>
  <si>
    <t>18001535</t>
  </si>
  <si>
    <t>17H-0026687</t>
  </si>
  <si>
    <t>0026687</t>
  </si>
  <si>
    <t>99484</t>
  </si>
  <si>
    <t>17H-0026688</t>
  </si>
  <si>
    <t>0026688</t>
  </si>
  <si>
    <t>99485</t>
  </si>
  <si>
    <t>17H-0026689</t>
  </si>
  <si>
    <t>0026689</t>
  </si>
  <si>
    <t>99486</t>
  </si>
  <si>
    <t>17H-0026690</t>
  </si>
  <si>
    <t>0026690</t>
  </si>
  <si>
    <t>99487</t>
  </si>
  <si>
    <t>17H-0026691</t>
  </si>
  <si>
    <t>0026691</t>
  </si>
  <si>
    <t>99488</t>
  </si>
  <si>
    <t>17H-0026692</t>
  </si>
  <si>
    <t>0026692</t>
  </si>
  <si>
    <t>99491</t>
  </si>
  <si>
    <t>19000057</t>
  </si>
  <si>
    <t>04/02/2004</t>
  </si>
  <si>
    <t>17H-0026693</t>
  </si>
  <si>
    <t>0026693</t>
  </si>
  <si>
    <t>99500</t>
  </si>
  <si>
    <t>19000058</t>
  </si>
  <si>
    <t>18/09/2004</t>
  </si>
  <si>
    <t>19T4-BCN1</t>
  </si>
  <si>
    <t>17H-0026694</t>
  </si>
  <si>
    <t>0026694</t>
  </si>
  <si>
    <t>99501</t>
  </si>
  <si>
    <t>17H-0026695</t>
  </si>
  <si>
    <t>0026695</t>
  </si>
  <si>
    <t>99502</t>
  </si>
  <si>
    <t>18002493</t>
  </si>
  <si>
    <t>Danh Tấn</t>
  </si>
  <si>
    <t>17H-0026696</t>
  </si>
  <si>
    <t>0026696</t>
  </si>
  <si>
    <t>99503</t>
  </si>
  <si>
    <t>19000059</t>
  </si>
  <si>
    <t>Đặng Hồ Vũ</t>
  </si>
  <si>
    <t>17H-0026697</t>
  </si>
  <si>
    <t>0026697</t>
  </si>
  <si>
    <t>99504</t>
  </si>
  <si>
    <t>17001664</t>
  </si>
  <si>
    <t>Phan Huy</t>
  </si>
  <si>
    <t>17H-0026698</t>
  </si>
  <si>
    <t>0026698</t>
  </si>
  <si>
    <t>99505</t>
  </si>
  <si>
    <t>17H-0026699</t>
  </si>
  <si>
    <t>0026699</t>
  </si>
  <si>
    <t>99506</t>
  </si>
  <si>
    <t>17001186</t>
  </si>
  <si>
    <t>17H-0026700</t>
  </si>
  <si>
    <t>0026700</t>
  </si>
  <si>
    <t>99507</t>
  </si>
  <si>
    <t>17H-0026701</t>
  </si>
  <si>
    <t>0026701</t>
  </si>
  <si>
    <t>99508</t>
  </si>
  <si>
    <t>18001271</t>
  </si>
  <si>
    <t>17H-0026702</t>
  </si>
  <si>
    <t>0026702</t>
  </si>
  <si>
    <t>99511</t>
  </si>
  <si>
    <t>17H-0026703</t>
  </si>
  <si>
    <t>0026703</t>
  </si>
  <si>
    <t>99512</t>
  </si>
  <si>
    <t>18001574</t>
  </si>
  <si>
    <t>Nguyễn Đắc</t>
  </si>
  <si>
    <t>17H-0026704</t>
  </si>
  <si>
    <t>0026704</t>
  </si>
  <si>
    <t>99513</t>
  </si>
  <si>
    <t>17H-0026705</t>
  </si>
  <si>
    <t>0026705</t>
  </si>
  <si>
    <t>99514</t>
  </si>
  <si>
    <t>18003504</t>
  </si>
  <si>
    <t>17H-0026706</t>
  </si>
  <si>
    <t>0026706</t>
  </si>
  <si>
    <t>99515</t>
  </si>
  <si>
    <t>17H-0026707</t>
  </si>
  <si>
    <t>0026707</t>
  </si>
  <si>
    <t>99516</t>
  </si>
  <si>
    <t>17H-0026708</t>
  </si>
  <si>
    <t>0026708</t>
  </si>
  <si>
    <t>99517</t>
  </si>
  <si>
    <t>19000060</t>
  </si>
  <si>
    <t>08/06/2004</t>
  </si>
  <si>
    <t>19T4-QTD1</t>
  </si>
  <si>
    <t>17H-0026709</t>
  </si>
  <si>
    <t>0026709</t>
  </si>
  <si>
    <t>99518</t>
  </si>
  <si>
    <t>17H-0026710</t>
  </si>
  <si>
    <t>0026710</t>
  </si>
  <si>
    <t>99520</t>
  </si>
  <si>
    <t>17H-0026711</t>
  </si>
  <si>
    <t>0026711</t>
  </si>
  <si>
    <t>99522</t>
  </si>
  <si>
    <t>18001656</t>
  </si>
  <si>
    <t>17H-0026712</t>
  </si>
  <si>
    <t>0026712</t>
  </si>
  <si>
    <t>99409</t>
  </si>
  <si>
    <t>17H-0026786</t>
  </si>
  <si>
    <t>0026786</t>
  </si>
  <si>
    <t>99410</t>
  </si>
  <si>
    <t>17H-0026787</t>
  </si>
  <si>
    <t>0026787</t>
  </si>
  <si>
    <t>99411</t>
  </si>
  <si>
    <t>17H-0026788</t>
  </si>
  <si>
    <t>0026788</t>
  </si>
  <si>
    <t>99412</t>
  </si>
  <si>
    <t>17H-0026789</t>
  </si>
  <si>
    <t>0026789</t>
  </si>
  <si>
    <t>99413</t>
  </si>
  <si>
    <t>17H-0026790</t>
  </si>
  <si>
    <t>0026790</t>
  </si>
  <si>
    <t>99416</t>
  </si>
  <si>
    <t>18003180</t>
  </si>
  <si>
    <t>17H-0026791</t>
  </si>
  <si>
    <t>0026791</t>
  </si>
  <si>
    <t>99419</t>
  </si>
  <si>
    <t>18002923</t>
  </si>
  <si>
    <t>17H-0026792</t>
  </si>
  <si>
    <t>0026792</t>
  </si>
  <si>
    <t>99425</t>
  </si>
  <si>
    <t>18004346</t>
  </si>
  <si>
    <t>Nguyễn Kỹ</t>
  </si>
  <si>
    <t>17H-0026793</t>
  </si>
  <si>
    <t>0026793</t>
  </si>
  <si>
    <t>99426</t>
  </si>
  <si>
    <t>17H-0026794</t>
  </si>
  <si>
    <t>0026794</t>
  </si>
  <si>
    <t>99428</t>
  </si>
  <si>
    <t>17H-0026795</t>
  </si>
  <si>
    <t>0026795</t>
  </si>
  <si>
    <t>99431</t>
  </si>
  <si>
    <t>18004042</t>
  </si>
  <si>
    <t>Trương Doãn</t>
  </si>
  <si>
    <t>17H-0026796</t>
  </si>
  <si>
    <t>0026796</t>
  </si>
  <si>
    <t>99435</t>
  </si>
  <si>
    <t>19000051</t>
  </si>
  <si>
    <t>17H-0026797</t>
  </si>
  <si>
    <t>0026797</t>
  </si>
  <si>
    <t>99436</t>
  </si>
  <si>
    <t>19000052</t>
  </si>
  <si>
    <t>22/06/2004</t>
  </si>
  <si>
    <t>17H-0026798</t>
  </si>
  <si>
    <t>0026798</t>
  </si>
  <si>
    <t>99442</t>
  </si>
  <si>
    <t>17H-0026799</t>
  </si>
  <si>
    <t>0026799</t>
  </si>
  <si>
    <t>99446</t>
  </si>
  <si>
    <t>18003220</t>
  </si>
  <si>
    <t>17H-0026800</t>
  </si>
  <si>
    <t>0026800</t>
  </si>
  <si>
    <t>99449</t>
  </si>
  <si>
    <t>17H-0026801</t>
  </si>
  <si>
    <t>0026801</t>
  </si>
  <si>
    <t>99450</t>
  </si>
  <si>
    <t>17H-0026802</t>
  </si>
  <si>
    <t>0026802</t>
  </si>
  <si>
    <t>99451</t>
  </si>
  <si>
    <t>17H-0026803</t>
  </si>
  <si>
    <t>0026803</t>
  </si>
  <si>
    <t>99452</t>
  </si>
  <si>
    <t>18001487</t>
  </si>
  <si>
    <t>17H-0026804</t>
  </si>
  <si>
    <t>0026804</t>
  </si>
  <si>
    <t>99453</t>
  </si>
  <si>
    <t>17H-0026805</t>
  </si>
  <si>
    <t>0026805</t>
  </si>
  <si>
    <t>99454</t>
  </si>
  <si>
    <t>19000053</t>
  </si>
  <si>
    <t>Trương Thị Hải</t>
  </si>
  <si>
    <t>18/01/2004</t>
  </si>
  <si>
    <t>17H-0026806</t>
  </si>
  <si>
    <t>0026806</t>
  </si>
  <si>
    <t>99459</t>
  </si>
  <si>
    <t>18003989</t>
  </si>
  <si>
    <t>17H-0026807</t>
  </si>
  <si>
    <t>0026807</t>
  </si>
  <si>
    <t>99461</t>
  </si>
  <si>
    <t>19000054</t>
  </si>
  <si>
    <t>19T4-LĐL1</t>
  </si>
  <si>
    <t>17H-0026808</t>
  </si>
  <si>
    <t>0026808</t>
  </si>
  <si>
    <t>99467</t>
  </si>
  <si>
    <t>17H-0026809</t>
  </si>
  <si>
    <t>0026809</t>
  </si>
  <si>
    <t>99470</t>
  </si>
  <si>
    <t>17H-0026810</t>
  </si>
  <si>
    <t>0026810</t>
  </si>
  <si>
    <t>99471</t>
  </si>
  <si>
    <t>17H-0026811</t>
  </si>
  <si>
    <t>0026811</t>
  </si>
  <si>
    <t>99473</t>
  </si>
  <si>
    <t>17H-0026812</t>
  </si>
  <si>
    <t>0026812</t>
  </si>
  <si>
    <t>99474</t>
  </si>
  <si>
    <t>19000056</t>
  </si>
  <si>
    <t>Bành Nguyễn Cao</t>
  </si>
  <si>
    <t>17/07/2004</t>
  </si>
  <si>
    <t>17H-0026813</t>
  </si>
  <si>
    <t>0026813</t>
  </si>
  <si>
    <t>99519</t>
  </si>
  <si>
    <t>19000061</t>
  </si>
  <si>
    <t>Nguyễn Phan Hoàng</t>
  </si>
  <si>
    <t>08/05/1994</t>
  </si>
  <si>
    <t>17H-0026814</t>
  </si>
  <si>
    <t>0026814</t>
  </si>
  <si>
    <t>99527</t>
  </si>
  <si>
    <t>17H-0026815</t>
  </si>
  <si>
    <t>0026815</t>
  </si>
  <si>
    <t>99528</t>
  </si>
  <si>
    <t>18004827</t>
  </si>
  <si>
    <t>17H-0026816</t>
  </si>
  <si>
    <t>0026816</t>
  </si>
  <si>
    <t>99529</t>
  </si>
  <si>
    <t>18004576</t>
  </si>
  <si>
    <t>17H-0026817</t>
  </si>
  <si>
    <t>0026817</t>
  </si>
  <si>
    <t>0026662</t>
  </si>
  <si>
    <t>Bốn trăm mười bốn triệu, một trăm năm mươi mốt ngàn đồng.</t>
  </si>
  <si>
    <t>99530</t>
  </si>
  <si>
    <t>22/05/2019</t>
  </si>
  <si>
    <t>17H-0026713</t>
  </si>
  <si>
    <t>99531</t>
  </si>
  <si>
    <t>17H-0026714</t>
  </si>
  <si>
    <t>99532</t>
  </si>
  <si>
    <t>17H-0026715</t>
  </si>
  <si>
    <t>99533</t>
  </si>
  <si>
    <t>17H-0026716</t>
  </si>
  <si>
    <t>99535</t>
  </si>
  <si>
    <t>17H-0026717</t>
  </si>
  <si>
    <t>99546</t>
  </si>
  <si>
    <t>17H-0026718</t>
  </si>
  <si>
    <t>99549</t>
  </si>
  <si>
    <t>19000062</t>
  </si>
  <si>
    <t>19T4-ĐĐT1</t>
  </si>
  <si>
    <t>17H-0026719</t>
  </si>
  <si>
    <t>99554</t>
  </si>
  <si>
    <t>17H-0026720</t>
  </si>
  <si>
    <t>99534</t>
  </si>
  <si>
    <t>17H-0026818</t>
  </si>
  <si>
    <t>99536</t>
  </si>
  <si>
    <t>18004665</t>
  </si>
  <si>
    <t>17H-0026819</t>
  </si>
  <si>
    <t>99537</t>
  </si>
  <si>
    <t>17H-0026820</t>
  </si>
  <si>
    <t>99538</t>
  </si>
  <si>
    <t>18002780</t>
  </si>
  <si>
    <t>17H-0026821</t>
  </si>
  <si>
    <t>99539</t>
  </si>
  <si>
    <t>18002704</t>
  </si>
  <si>
    <t>17H-0026822</t>
  </si>
  <si>
    <t>99540</t>
  </si>
  <si>
    <t>18002724</t>
  </si>
  <si>
    <t>Dương Trí</t>
  </si>
  <si>
    <t>17H-0026823</t>
  </si>
  <si>
    <t>99542</t>
  </si>
  <si>
    <t>18002700</t>
  </si>
  <si>
    <t>Lê Ngô Quốc</t>
  </si>
  <si>
    <t>17H-0026824</t>
  </si>
  <si>
    <t>99543</t>
  </si>
  <si>
    <t>17H-0026825</t>
  </si>
  <si>
    <t>99544</t>
  </si>
  <si>
    <t>17H-0026826</t>
  </si>
  <si>
    <t>99545</t>
  </si>
  <si>
    <t>17H-0026827</t>
  </si>
  <si>
    <t>99547</t>
  </si>
  <si>
    <t>17H-0026828</t>
  </si>
  <si>
    <t>99548</t>
  </si>
  <si>
    <t>17H-0026829</t>
  </si>
  <si>
    <t>99550</t>
  </si>
  <si>
    <t>17H-0026830</t>
  </si>
  <si>
    <t>99551</t>
  </si>
  <si>
    <t>17H-0026831</t>
  </si>
  <si>
    <t>99552</t>
  </si>
  <si>
    <t>17H-0026832</t>
  </si>
  <si>
    <t>99553</t>
  </si>
  <si>
    <t>17H-0026833</t>
  </si>
  <si>
    <t>99556</t>
  </si>
  <si>
    <t>18002604</t>
  </si>
  <si>
    <t>17H-0026834</t>
  </si>
  <si>
    <t>99558</t>
  </si>
  <si>
    <t>17H-0026835</t>
  </si>
  <si>
    <t>99564</t>
  </si>
  <si>
    <t>18003147</t>
  </si>
  <si>
    <t>17H-0026836</t>
  </si>
  <si>
    <t>99565</t>
  </si>
  <si>
    <t>19000063</t>
  </si>
  <si>
    <t>09/04/2004</t>
  </si>
  <si>
    <t>17H-0026837</t>
  </si>
  <si>
    <t>99566</t>
  </si>
  <si>
    <t>17003964</t>
  </si>
  <si>
    <t>17H-0026838</t>
  </si>
  <si>
    <t>99577</t>
  </si>
  <si>
    <t>18003310</t>
  </si>
  <si>
    <t>17H-0026839</t>
  </si>
  <si>
    <t>99578</t>
  </si>
  <si>
    <t>18004694</t>
  </si>
  <si>
    <t>17H-0026840</t>
  </si>
  <si>
    <t>99579</t>
  </si>
  <si>
    <t>19000067</t>
  </si>
  <si>
    <t>Trịnh Đức</t>
  </si>
  <si>
    <t>26/02/2004</t>
  </si>
  <si>
    <t>19T4-TKW1</t>
  </si>
  <si>
    <t>17H-0026841</t>
  </si>
  <si>
    <t>99581</t>
  </si>
  <si>
    <t>19000069</t>
  </si>
  <si>
    <t>Phùng Minh</t>
  </si>
  <si>
    <t>22/08/2004</t>
  </si>
  <si>
    <t>17H-0026842</t>
  </si>
  <si>
    <t>99583</t>
  </si>
  <si>
    <t>17002399</t>
  </si>
  <si>
    <t>17H-0026843</t>
  </si>
  <si>
    <t>99584</t>
  </si>
  <si>
    <t>18002280</t>
  </si>
  <si>
    <t>17H-0026844</t>
  </si>
  <si>
    <t>99585</t>
  </si>
  <si>
    <t>17H-0026845</t>
  </si>
  <si>
    <t>99591</t>
  </si>
  <si>
    <t>18004066</t>
  </si>
  <si>
    <t>17H-0026846</t>
  </si>
  <si>
    <t>99594</t>
  </si>
  <si>
    <t>17H-0026847</t>
  </si>
  <si>
    <t>99604</t>
  </si>
  <si>
    <t>18001650</t>
  </si>
  <si>
    <t>17H-0026848</t>
  </si>
  <si>
    <t>99610</t>
  </si>
  <si>
    <t>17H-0026849</t>
  </si>
  <si>
    <t>99611</t>
  </si>
  <si>
    <t>18003469</t>
  </si>
  <si>
    <t>17H-0026850</t>
  </si>
  <si>
    <t>99613</t>
  </si>
  <si>
    <t>18001604</t>
  </si>
  <si>
    <t>17H-0026851</t>
  </si>
  <si>
    <t>99615</t>
  </si>
  <si>
    <t>17H-0026852</t>
  </si>
  <si>
    <t>99557</t>
  </si>
  <si>
    <t>17H-0026907</t>
  </si>
  <si>
    <t>99559</t>
  </si>
  <si>
    <t>18001594</t>
  </si>
  <si>
    <t>17H-0026908</t>
  </si>
  <si>
    <t>99560</t>
  </si>
  <si>
    <t>17H-0026909</t>
  </si>
  <si>
    <t>99561</t>
  </si>
  <si>
    <t>17H-0026910</t>
  </si>
  <si>
    <t>99567</t>
  </si>
  <si>
    <t>17H-0026911</t>
  </si>
  <si>
    <t>99568</t>
  </si>
  <si>
    <t>19000064</t>
  </si>
  <si>
    <t>Xa Đồng</t>
  </si>
  <si>
    <t>17H-0026912</t>
  </si>
  <si>
    <t>99569</t>
  </si>
  <si>
    <t>19000065</t>
  </si>
  <si>
    <t>27/07/2004</t>
  </si>
  <si>
    <t>17H-0026913</t>
  </si>
  <si>
    <t>99570</t>
  </si>
  <si>
    <t>17H-0026914</t>
  </si>
  <si>
    <t>99573</t>
  </si>
  <si>
    <t>17H-0026915</t>
  </si>
  <si>
    <t>99574</t>
  </si>
  <si>
    <t>19000066</t>
  </si>
  <si>
    <t>15/09/2004</t>
  </si>
  <si>
    <t>17H-0026916</t>
  </si>
  <si>
    <t>99575</t>
  </si>
  <si>
    <t>17000987</t>
  </si>
  <si>
    <t>17H-0026917</t>
  </si>
  <si>
    <t>99576</t>
  </si>
  <si>
    <t>17H-0026918</t>
  </si>
  <si>
    <t>99580</t>
  </si>
  <si>
    <t>19000068</t>
  </si>
  <si>
    <t>22/09/2004</t>
  </si>
  <si>
    <t>17H-0026919</t>
  </si>
  <si>
    <t>99582</t>
  </si>
  <si>
    <t>17H-0026920</t>
  </si>
  <si>
    <t>99589</t>
  </si>
  <si>
    <t>17H-0026921</t>
  </si>
  <si>
    <t>99590</t>
  </si>
  <si>
    <t>19000070</t>
  </si>
  <si>
    <t>01/08/2004</t>
  </si>
  <si>
    <t>17H-0026922</t>
  </si>
  <si>
    <t>99593</t>
  </si>
  <si>
    <t>17H-0026923</t>
  </si>
  <si>
    <t>99596</t>
  </si>
  <si>
    <t>19000071</t>
  </si>
  <si>
    <t>13/10/2004</t>
  </si>
  <si>
    <t>17H-0026924</t>
  </si>
  <si>
    <t>99597</t>
  </si>
  <si>
    <t>18003933</t>
  </si>
  <si>
    <t>17H-0026925</t>
  </si>
  <si>
    <t>99598</t>
  </si>
  <si>
    <t>18001488</t>
  </si>
  <si>
    <t>17H-0026927</t>
  </si>
  <si>
    <t>99599</t>
  </si>
  <si>
    <t>18004503</t>
  </si>
  <si>
    <t>Hồ Ngọc Khánh</t>
  </si>
  <si>
    <t>17H-0026928</t>
  </si>
  <si>
    <t>99600</t>
  </si>
  <si>
    <t>17H-0026929</t>
  </si>
  <si>
    <t>99601</t>
  </si>
  <si>
    <t>17H-0026930</t>
  </si>
  <si>
    <t>99605</t>
  </si>
  <si>
    <t>17H-0026931</t>
  </si>
  <si>
    <t>99606</t>
  </si>
  <si>
    <t>17H-0026932</t>
  </si>
  <si>
    <t>99608</t>
  </si>
  <si>
    <t>17H-0026933</t>
  </si>
  <si>
    <t>99609</t>
  </si>
  <si>
    <t>18003319</t>
  </si>
  <si>
    <t>Nguyễn Đào Đăng</t>
  </si>
  <si>
    <t>17H-0026934</t>
  </si>
  <si>
    <t>99617</t>
  </si>
  <si>
    <t>19000072</t>
  </si>
  <si>
    <t>28/09/2004</t>
  </si>
  <si>
    <t>19T4-CCK1</t>
  </si>
  <si>
    <t>17H-0026935</t>
  </si>
  <si>
    <t>99618</t>
  </si>
  <si>
    <t>17H-0026936</t>
  </si>
  <si>
    <t>0026713</t>
  </si>
  <si>
    <t>0026714</t>
  </si>
  <si>
    <t>0026715</t>
  </si>
  <si>
    <t>0026716</t>
  </si>
  <si>
    <t>0026717</t>
  </si>
  <si>
    <t>0026718</t>
  </si>
  <si>
    <t>0026719</t>
  </si>
  <si>
    <t>0026720</t>
  </si>
  <si>
    <t>0026818</t>
  </si>
  <si>
    <t>0026819</t>
  </si>
  <si>
    <t>0026820</t>
  </si>
  <si>
    <t>0026821</t>
  </si>
  <si>
    <t>0026822</t>
  </si>
  <si>
    <t>0026823</t>
  </si>
  <si>
    <t>0026824</t>
  </si>
  <si>
    <t>0026825</t>
  </si>
  <si>
    <t>0026826</t>
  </si>
  <si>
    <t>0026827</t>
  </si>
  <si>
    <t>0026828</t>
  </si>
  <si>
    <t>0026829</t>
  </si>
  <si>
    <t>0026830</t>
  </si>
  <si>
    <t>0026831</t>
  </si>
  <si>
    <t>0026832</t>
  </si>
  <si>
    <t>0026833</t>
  </si>
  <si>
    <t>0026834</t>
  </si>
  <si>
    <t>0026835</t>
  </si>
  <si>
    <t>0026836</t>
  </si>
  <si>
    <t>0026837</t>
  </si>
  <si>
    <t>0026838</t>
  </si>
  <si>
    <t>0026839</t>
  </si>
  <si>
    <t>0026840</t>
  </si>
  <si>
    <t>0026841</t>
  </si>
  <si>
    <t>0026842</t>
  </si>
  <si>
    <t>0026843</t>
  </si>
  <si>
    <t>0026844</t>
  </si>
  <si>
    <t>0026845</t>
  </si>
  <si>
    <t>0026846</t>
  </si>
  <si>
    <t>0026847</t>
  </si>
  <si>
    <t>0026848</t>
  </si>
  <si>
    <t>0026849</t>
  </si>
  <si>
    <t>0026850</t>
  </si>
  <si>
    <t>0026851</t>
  </si>
  <si>
    <t>0026852</t>
  </si>
  <si>
    <t>0026907</t>
  </si>
  <si>
    <t>0026908</t>
  </si>
  <si>
    <t>0026909</t>
  </si>
  <si>
    <t>0026910</t>
  </si>
  <si>
    <t>0026911</t>
  </si>
  <si>
    <t>0026912</t>
  </si>
  <si>
    <t>0026913</t>
  </si>
  <si>
    <t>0026914</t>
  </si>
  <si>
    <t>0026915</t>
  </si>
  <si>
    <t>0026916</t>
  </si>
  <si>
    <t>0026917</t>
  </si>
  <si>
    <t>0026918</t>
  </si>
  <si>
    <t>0026919</t>
  </si>
  <si>
    <t>0026920</t>
  </si>
  <si>
    <t>0026921</t>
  </si>
  <si>
    <t>0026922</t>
  </si>
  <si>
    <t>0026923</t>
  </si>
  <si>
    <t>0026924</t>
  </si>
  <si>
    <t>0026925</t>
  </si>
  <si>
    <t>0026927</t>
  </si>
  <si>
    <t>0026928</t>
  </si>
  <si>
    <t>0026929</t>
  </si>
  <si>
    <t>0026930</t>
  </si>
  <si>
    <t>0026931</t>
  </si>
  <si>
    <t>0026932</t>
  </si>
  <si>
    <t>0026933</t>
  </si>
  <si>
    <t>0026934</t>
  </si>
  <si>
    <t>0026935</t>
  </si>
  <si>
    <t>0026936</t>
  </si>
  <si>
    <t>0026926</t>
  </si>
  <si>
    <t>TP. HCM, ngày 22 tháng 05 năm 2019</t>
  </si>
  <si>
    <t>(Ngày 22/5//2019)</t>
  </si>
  <si>
    <t>Ba trăm bốn mươi sáu triệu, sáu trăm tám mươi ngàn đồng.</t>
  </si>
  <si>
    <t>99633</t>
  </si>
  <si>
    <t>23/05/2019</t>
  </si>
  <si>
    <t>17H-0026853</t>
  </si>
  <si>
    <t>0026853</t>
  </si>
  <si>
    <t>99634</t>
  </si>
  <si>
    <t>18004749</t>
  </si>
  <si>
    <t>Lê Hồ Sĩ</t>
  </si>
  <si>
    <t>17H-0026854</t>
  </si>
  <si>
    <t>0026854</t>
  </si>
  <si>
    <t>99635</t>
  </si>
  <si>
    <t>18004699</t>
  </si>
  <si>
    <t>17H-0026855</t>
  </si>
  <si>
    <t>0026855</t>
  </si>
  <si>
    <t>99636</t>
  </si>
  <si>
    <t>17H-0026856</t>
  </si>
  <si>
    <t>0026856</t>
  </si>
  <si>
    <t>99637</t>
  </si>
  <si>
    <t>17H-0026857</t>
  </si>
  <si>
    <t>0026857</t>
  </si>
  <si>
    <t>99638</t>
  </si>
  <si>
    <t>17H-0026858</t>
  </si>
  <si>
    <t>0026858</t>
  </si>
  <si>
    <t>99639</t>
  </si>
  <si>
    <t>18004814</t>
  </si>
  <si>
    <t>17H-0026859</t>
  </si>
  <si>
    <t>0026859</t>
  </si>
  <si>
    <t>99640</t>
  </si>
  <si>
    <t>17H-0026860</t>
  </si>
  <si>
    <t>0026860</t>
  </si>
  <si>
    <t>99641</t>
  </si>
  <si>
    <t>18003072</t>
  </si>
  <si>
    <t>Trần Hoàng Trọng</t>
  </si>
  <si>
    <t>17H-0026861</t>
  </si>
  <si>
    <t>0026861</t>
  </si>
  <si>
    <t>99648</t>
  </si>
  <si>
    <t>19000079</t>
  </si>
  <si>
    <t>17H-0026862</t>
  </si>
  <si>
    <t>0026862</t>
  </si>
  <si>
    <t>99649</t>
  </si>
  <si>
    <t>19000080</t>
  </si>
  <si>
    <t>17H-0026863</t>
  </si>
  <si>
    <t>0026863</t>
  </si>
  <si>
    <t>99653</t>
  </si>
  <si>
    <t>19000081</t>
  </si>
  <si>
    <t>17H-0026864</t>
  </si>
  <si>
    <t>0026864</t>
  </si>
  <si>
    <t>99620</t>
  </si>
  <si>
    <t>17H-0026937</t>
  </si>
  <si>
    <t>0026937</t>
  </si>
  <si>
    <t>99621</t>
  </si>
  <si>
    <t>17H-0026938</t>
  </si>
  <si>
    <t>0026938</t>
  </si>
  <si>
    <t>99623</t>
  </si>
  <si>
    <t>17H-0026939</t>
  </si>
  <si>
    <t>0026939</t>
  </si>
  <si>
    <t>99624</t>
  </si>
  <si>
    <t>17H-0026940</t>
  </si>
  <si>
    <t>0026940</t>
  </si>
  <si>
    <t>99625</t>
  </si>
  <si>
    <t>17H-0026941</t>
  </si>
  <si>
    <t>0026941</t>
  </si>
  <si>
    <t>99626</t>
  </si>
  <si>
    <t>17H-0026942</t>
  </si>
  <si>
    <t>0026942</t>
  </si>
  <si>
    <t>99627</t>
  </si>
  <si>
    <t>18001905</t>
  </si>
  <si>
    <t>17H-0026943</t>
  </si>
  <si>
    <t>0026943</t>
  </si>
  <si>
    <t>99628</t>
  </si>
  <si>
    <t>18003508</t>
  </si>
  <si>
    <t>17H-0026944</t>
  </si>
  <si>
    <t>0026944</t>
  </si>
  <si>
    <t>99629</t>
  </si>
  <si>
    <t>17H-0026945</t>
  </si>
  <si>
    <t>0026945</t>
  </si>
  <si>
    <t>99630</t>
  </si>
  <si>
    <t>19000073</t>
  </si>
  <si>
    <t>15/04/2004</t>
  </si>
  <si>
    <t>17H-0026946</t>
  </si>
  <si>
    <t>0026946</t>
  </si>
  <si>
    <t>99631</t>
  </si>
  <si>
    <t>18002747</t>
  </si>
  <si>
    <t>Đặng Nguyên</t>
  </si>
  <si>
    <t>17H-0026947</t>
  </si>
  <si>
    <t>0026947</t>
  </si>
  <si>
    <t>99632</t>
  </si>
  <si>
    <t>18002428</t>
  </si>
  <si>
    <t>17H-0026948</t>
  </si>
  <si>
    <t>0026948</t>
  </si>
  <si>
    <t>99642</t>
  </si>
  <si>
    <t>19000074</t>
  </si>
  <si>
    <t>Võ Lân Đông</t>
  </si>
  <si>
    <t>21/10/2004</t>
  </si>
  <si>
    <t>17H-0026949</t>
  </si>
  <si>
    <t>0026949</t>
  </si>
  <si>
    <t>99644</t>
  </si>
  <si>
    <t>19000076</t>
  </si>
  <si>
    <t>Nguyễn Thái Trung</t>
  </si>
  <si>
    <t>17H-0026951</t>
  </si>
  <si>
    <t>0026951</t>
  </si>
  <si>
    <t>99645</t>
  </si>
  <si>
    <t>19000077</t>
  </si>
  <si>
    <t>14/07/2004</t>
  </si>
  <si>
    <t>17H-0026952</t>
  </si>
  <si>
    <t>0026952</t>
  </si>
  <si>
    <t>99646</t>
  </si>
  <si>
    <t>17H-0026953</t>
  </si>
  <si>
    <t>0026953</t>
  </si>
  <si>
    <t>99647</t>
  </si>
  <si>
    <t>19000078</t>
  </si>
  <si>
    <t>Lưu Dân</t>
  </si>
  <si>
    <t>17H-0026954</t>
  </si>
  <si>
    <t>0026954</t>
  </si>
  <si>
    <t>99652</t>
  </si>
  <si>
    <t>17H-0026955</t>
  </si>
  <si>
    <t>0026955</t>
  </si>
  <si>
    <t>99654</t>
  </si>
  <si>
    <t>17H-0026956</t>
  </si>
  <si>
    <t>0026956</t>
  </si>
  <si>
    <t>99657</t>
  </si>
  <si>
    <t>17H-0026957</t>
  </si>
  <si>
    <t>0026957</t>
  </si>
  <si>
    <t>99658</t>
  </si>
  <si>
    <t>17H-0026958</t>
  </si>
  <si>
    <t>0026958</t>
  </si>
  <si>
    <t>99661</t>
  </si>
  <si>
    <t>17H-0026959</t>
  </si>
  <si>
    <t>0026959</t>
  </si>
  <si>
    <t>99662</t>
  </si>
  <si>
    <t>19000082</t>
  </si>
  <si>
    <t>Nguyễn Cảnh</t>
  </si>
  <si>
    <t>05/12/2004</t>
  </si>
  <si>
    <t>17H-0026960</t>
  </si>
  <si>
    <t>0026960</t>
  </si>
  <si>
    <t>99663</t>
  </si>
  <si>
    <t>19000083</t>
  </si>
  <si>
    <t>17H-0026961</t>
  </si>
  <si>
    <t>0026961</t>
  </si>
  <si>
    <t>99664</t>
  </si>
  <si>
    <t>19000084</t>
  </si>
  <si>
    <t>17H-0026962</t>
  </si>
  <si>
    <t>0026962</t>
  </si>
  <si>
    <t>99665</t>
  </si>
  <si>
    <t>18003245</t>
  </si>
  <si>
    <t>17H-0026963</t>
  </si>
  <si>
    <t>0026963</t>
  </si>
  <si>
    <t>99666</t>
  </si>
  <si>
    <t>18001914</t>
  </si>
  <si>
    <t>Lâm Đăng</t>
  </si>
  <si>
    <t>17H-0026964</t>
  </si>
  <si>
    <t>0026964</t>
  </si>
  <si>
    <t>99667</t>
  </si>
  <si>
    <t>18001477</t>
  </si>
  <si>
    <t>17H-0026965</t>
  </si>
  <si>
    <t>0026965</t>
  </si>
  <si>
    <t>99669</t>
  </si>
  <si>
    <t>19000085</t>
  </si>
  <si>
    <t>02/04/2004</t>
  </si>
  <si>
    <t>17H-0026966</t>
  </si>
  <si>
    <t>0026966</t>
  </si>
  <si>
    <t>99671</t>
  </si>
  <si>
    <t>17H-0026967</t>
  </si>
  <si>
    <t>0026967</t>
  </si>
  <si>
    <t>99672</t>
  </si>
  <si>
    <t>17H-0026968</t>
  </si>
  <si>
    <t>0026968</t>
  </si>
  <si>
    <t>99673</t>
  </si>
  <si>
    <t>18004616</t>
  </si>
  <si>
    <t>17H-0026969</t>
  </si>
  <si>
    <t>0026969</t>
  </si>
  <si>
    <t>99674</t>
  </si>
  <si>
    <t>19000086</t>
  </si>
  <si>
    <t>Giang Lê Đức</t>
  </si>
  <si>
    <t>07/07/2004</t>
  </si>
  <si>
    <t>17H-0026970</t>
  </si>
  <si>
    <t>0026970</t>
  </si>
  <si>
    <t>99676</t>
  </si>
  <si>
    <t>17H-0026971</t>
  </si>
  <si>
    <t>0026971</t>
  </si>
  <si>
    <t>99677</t>
  </si>
  <si>
    <t>17H-0026972</t>
  </si>
  <si>
    <t>0026972</t>
  </si>
  <si>
    <t>99678</t>
  </si>
  <si>
    <t>18003247</t>
  </si>
  <si>
    <t>17H-0026973</t>
  </si>
  <si>
    <t>0026973</t>
  </si>
  <si>
    <t>99679</t>
  </si>
  <si>
    <t>17H-0026974</t>
  </si>
  <si>
    <t>0026974</t>
  </si>
  <si>
    <t>99680</t>
  </si>
  <si>
    <t>18003111</t>
  </si>
  <si>
    <t>17H-0026975</t>
  </si>
  <si>
    <t>0026975</t>
  </si>
  <si>
    <t>99681</t>
  </si>
  <si>
    <t>18003092</t>
  </si>
  <si>
    <t>Lưu Nhật</t>
  </si>
  <si>
    <t>17H-0026976</t>
  </si>
  <si>
    <t>0026976</t>
  </si>
  <si>
    <t>99682</t>
  </si>
  <si>
    <t>19000087</t>
  </si>
  <si>
    <t>18/07/2004</t>
  </si>
  <si>
    <t>17H-0026977</t>
  </si>
  <si>
    <t>0026977</t>
  </si>
  <si>
    <t>99683</t>
  </si>
  <si>
    <t>19000088</t>
  </si>
  <si>
    <t>17/11/2004</t>
  </si>
  <si>
    <t>17H-0026978</t>
  </si>
  <si>
    <t>0026978</t>
  </si>
  <si>
    <t>99684</t>
  </si>
  <si>
    <t>17H-0026979</t>
  </si>
  <si>
    <t>0026979</t>
  </si>
  <si>
    <t>99685</t>
  </si>
  <si>
    <t>18001813</t>
  </si>
  <si>
    <t>17H-0026980</t>
  </si>
  <si>
    <t>0026980</t>
  </si>
  <si>
    <t>99689</t>
  </si>
  <si>
    <t>19000089</t>
  </si>
  <si>
    <t>22/10/2002</t>
  </si>
  <si>
    <t>17H-0026981</t>
  </si>
  <si>
    <t>0026981</t>
  </si>
  <si>
    <t>99691</t>
  </si>
  <si>
    <t>18004441</t>
  </si>
  <si>
    <t>17H-0026982</t>
  </si>
  <si>
    <t>0026982</t>
  </si>
  <si>
    <t>99692</t>
  </si>
  <si>
    <t>19000090</t>
  </si>
  <si>
    <t>11/01/2004</t>
  </si>
  <si>
    <t>17H-0026983</t>
  </si>
  <si>
    <t>0026983</t>
  </si>
  <si>
    <t>99696</t>
  </si>
  <si>
    <t>17H-0026984</t>
  </si>
  <si>
    <t>0026984</t>
  </si>
  <si>
    <t>99697</t>
  </si>
  <si>
    <t>17H-0026985</t>
  </si>
  <si>
    <t>0026985</t>
  </si>
  <si>
    <t>99698</t>
  </si>
  <si>
    <t>18003091</t>
  </si>
  <si>
    <t>Nin</t>
  </si>
  <si>
    <t>17H-0026986</t>
  </si>
  <si>
    <t>0026986</t>
  </si>
  <si>
    <t>0026950</t>
  </si>
  <si>
    <t>Hai trăm tám mươi lăm triệu, bốn trăm ba mươi ba ngàn đồng.</t>
  </si>
  <si>
    <t>TP. HCM, ngày 23 tháng 05 năm 2019</t>
  </si>
  <si>
    <t>(Ngày 23/5//2019)</t>
  </si>
  <si>
    <t>(Ngày 24,25/5//2019)</t>
  </si>
  <si>
    <t>99700</t>
  </si>
  <si>
    <t>18003953</t>
  </si>
  <si>
    <t>24/05/2019</t>
  </si>
  <si>
    <t>17H-0026865</t>
  </si>
  <si>
    <t>0026865</t>
  </si>
  <si>
    <t>99702</t>
  </si>
  <si>
    <t>18003143</t>
  </si>
  <si>
    <t>17H-0026866</t>
  </si>
  <si>
    <t>0026866</t>
  </si>
  <si>
    <t>99707</t>
  </si>
  <si>
    <t>19000091</t>
  </si>
  <si>
    <t>Lý Ngô Bảo</t>
  </si>
  <si>
    <t>04/10/2004</t>
  </si>
  <si>
    <t>17H-0026867</t>
  </si>
  <si>
    <t>0026867</t>
  </si>
  <si>
    <t>99711</t>
  </si>
  <si>
    <t>18001462</t>
  </si>
  <si>
    <t>17H-0026868</t>
  </si>
  <si>
    <t>0026868</t>
  </si>
  <si>
    <t>99714</t>
  </si>
  <si>
    <t>19000092</t>
  </si>
  <si>
    <t>Nguyễn Bá Duy</t>
  </si>
  <si>
    <t>17H-0026869</t>
  </si>
  <si>
    <t>0026869</t>
  </si>
  <si>
    <t>99718</t>
  </si>
  <si>
    <t>18004671</t>
  </si>
  <si>
    <t>Kết</t>
  </si>
  <si>
    <t>17H-0026870</t>
  </si>
  <si>
    <t>0026870</t>
  </si>
  <si>
    <t>99721</t>
  </si>
  <si>
    <t>17H-0026871</t>
  </si>
  <si>
    <t>0026871</t>
  </si>
  <si>
    <t>99723</t>
  </si>
  <si>
    <t>18003128</t>
  </si>
  <si>
    <t>Đầy</t>
  </si>
  <si>
    <t>17H-0026872</t>
  </si>
  <si>
    <t>0026872</t>
  </si>
  <si>
    <t>99724</t>
  </si>
  <si>
    <t>17H-0026873</t>
  </si>
  <si>
    <t>0026873</t>
  </si>
  <si>
    <t>99726</t>
  </si>
  <si>
    <t>19000094</t>
  </si>
  <si>
    <t>08/04/2004</t>
  </si>
  <si>
    <t>17H-0026874</t>
  </si>
  <si>
    <t>0026874</t>
  </si>
  <si>
    <t>99727</t>
  </si>
  <si>
    <t>19000095</t>
  </si>
  <si>
    <t>17H-0026875</t>
  </si>
  <si>
    <t>0026875</t>
  </si>
  <si>
    <t>99728</t>
  </si>
  <si>
    <t>19000096</t>
  </si>
  <si>
    <t>17H-0026876</t>
  </si>
  <si>
    <t>0026876</t>
  </si>
  <si>
    <t>99729</t>
  </si>
  <si>
    <t>17H-0026877</t>
  </si>
  <si>
    <t>0026877</t>
  </si>
  <si>
    <t>99730</t>
  </si>
  <si>
    <t>18003081</t>
  </si>
  <si>
    <t>17H-0026878</t>
  </si>
  <si>
    <t>0026878</t>
  </si>
  <si>
    <t>99731</t>
  </si>
  <si>
    <t>18002665</t>
  </si>
  <si>
    <t>17H-0026879</t>
  </si>
  <si>
    <t>0026879</t>
  </si>
  <si>
    <t>99732</t>
  </si>
  <si>
    <t>17H-0026880</t>
  </si>
  <si>
    <t>0026880</t>
  </si>
  <si>
    <t>99735</t>
  </si>
  <si>
    <t>18003259</t>
  </si>
  <si>
    <t>17H-0026881</t>
  </si>
  <si>
    <t>0026881</t>
  </si>
  <si>
    <t>99745</t>
  </si>
  <si>
    <t>18001548</t>
  </si>
  <si>
    <t>17H-0026882</t>
  </si>
  <si>
    <t>0026882</t>
  </si>
  <si>
    <t>99746</t>
  </si>
  <si>
    <t>18003184</t>
  </si>
  <si>
    <t>17H-0026883</t>
  </si>
  <si>
    <t>0026883</t>
  </si>
  <si>
    <t>99752</t>
  </si>
  <si>
    <t>19000099</t>
  </si>
  <si>
    <t>Trần Thái Thành</t>
  </si>
  <si>
    <t>20/12/2004</t>
  </si>
  <si>
    <t>17H-0026884</t>
  </si>
  <si>
    <t>0026884</t>
  </si>
  <si>
    <t>99758</t>
  </si>
  <si>
    <t>17H-0026885</t>
  </si>
  <si>
    <t>0026885</t>
  </si>
  <si>
    <t>99761</t>
  </si>
  <si>
    <t>19000100</t>
  </si>
  <si>
    <t>09/07/2004</t>
  </si>
  <si>
    <t>17H-0026886</t>
  </si>
  <si>
    <t>0026886</t>
  </si>
  <si>
    <t>99766</t>
  </si>
  <si>
    <t>17H-0026887</t>
  </si>
  <si>
    <t>0026887</t>
  </si>
  <si>
    <t>99767</t>
  </si>
  <si>
    <t>17H-0026888</t>
  </si>
  <si>
    <t>0026888</t>
  </si>
  <si>
    <t>99769</t>
  </si>
  <si>
    <t>19000101</t>
  </si>
  <si>
    <t>19C1-LĐL1</t>
  </si>
  <si>
    <t>17H-0026889</t>
  </si>
  <si>
    <t>0026889</t>
  </si>
  <si>
    <t>99770</t>
  </si>
  <si>
    <t>18002484</t>
  </si>
  <si>
    <t>17H-0026890</t>
  </si>
  <si>
    <t>0026890</t>
  </si>
  <si>
    <t>99779</t>
  </si>
  <si>
    <t>18001923</t>
  </si>
  <si>
    <t>17H-0026891</t>
  </si>
  <si>
    <t>0026891</t>
  </si>
  <si>
    <t>99780</t>
  </si>
  <si>
    <t>18001560</t>
  </si>
  <si>
    <t>17H-0026892</t>
  </si>
  <si>
    <t>0026892</t>
  </si>
  <si>
    <t>99781</t>
  </si>
  <si>
    <t>17H-0026893</t>
  </si>
  <si>
    <t>0026893</t>
  </si>
  <si>
    <t>99782</t>
  </si>
  <si>
    <t>17H-0026894</t>
  </si>
  <si>
    <t>0026894</t>
  </si>
  <si>
    <t>99808</t>
  </si>
  <si>
    <t>25/05/2019</t>
  </si>
  <si>
    <t>17H-0026895</t>
  </si>
  <si>
    <t>0026895</t>
  </si>
  <si>
    <t>99810</t>
  </si>
  <si>
    <t>19000108</t>
  </si>
  <si>
    <t>Hồng Thiên</t>
  </si>
  <si>
    <t>15/03/2004</t>
  </si>
  <si>
    <t>17H-0026896</t>
  </si>
  <si>
    <t>0026896</t>
  </si>
  <si>
    <t>99811</t>
  </si>
  <si>
    <t>17H-0026897</t>
  </si>
  <si>
    <t>0026897</t>
  </si>
  <si>
    <t>99812</t>
  </si>
  <si>
    <t>18004775</t>
  </si>
  <si>
    <t>17H-0026898</t>
  </si>
  <si>
    <t>0026898</t>
  </si>
  <si>
    <t>99813</t>
  </si>
  <si>
    <t>18004770</t>
  </si>
  <si>
    <t>17H-0026899</t>
  </si>
  <si>
    <t>0026899</t>
  </si>
  <si>
    <t>99815</t>
  </si>
  <si>
    <t>18001709</t>
  </si>
  <si>
    <t>Nguyễn Lê Thanh</t>
  </si>
  <si>
    <t>17H-0026900</t>
  </si>
  <si>
    <t>0026900</t>
  </si>
  <si>
    <t>99816</t>
  </si>
  <si>
    <t>18003312</t>
  </si>
  <si>
    <t>17H-0026901</t>
  </si>
  <si>
    <t>0026901</t>
  </si>
  <si>
    <t>99817</t>
  </si>
  <si>
    <t>18003992</t>
  </si>
  <si>
    <t>Hoàng Nhất</t>
  </si>
  <si>
    <t>17H-0026902</t>
  </si>
  <si>
    <t>0026902</t>
  </si>
  <si>
    <t>99818</t>
  </si>
  <si>
    <t>17H-0026903</t>
  </si>
  <si>
    <t>0026903</t>
  </si>
  <si>
    <t>99819</t>
  </si>
  <si>
    <t>17001988</t>
  </si>
  <si>
    <t>17H-0026904</t>
  </si>
  <si>
    <t>0026904</t>
  </si>
  <si>
    <t>99820</t>
  </si>
  <si>
    <t>17H-0026906</t>
  </si>
  <si>
    <t>0026906</t>
  </si>
  <si>
    <t>99699</t>
  </si>
  <si>
    <t>17H-0026987</t>
  </si>
  <si>
    <t>0026987</t>
  </si>
  <si>
    <t>99703</t>
  </si>
  <si>
    <t>18003149</t>
  </si>
  <si>
    <t>17H-0026988</t>
  </si>
  <si>
    <t>0026988</t>
  </si>
  <si>
    <t>99704</t>
  </si>
  <si>
    <t>17H-0026989</t>
  </si>
  <si>
    <t>0026989</t>
  </si>
  <si>
    <t>99708</t>
  </si>
  <si>
    <t>17001096</t>
  </si>
  <si>
    <t>17H-0026990</t>
  </si>
  <si>
    <t>0026990</t>
  </si>
  <si>
    <t>99709</t>
  </si>
  <si>
    <t>18003587</t>
  </si>
  <si>
    <t>17H-0026991</t>
  </si>
  <si>
    <t>0026991</t>
  </si>
  <si>
    <t>99710</t>
  </si>
  <si>
    <t>18001724</t>
  </si>
  <si>
    <t>Đặng Thế</t>
  </si>
  <si>
    <t>17H-0026992</t>
  </si>
  <si>
    <t>0026992</t>
  </si>
  <si>
    <t>99712</t>
  </si>
  <si>
    <t>18001500</t>
  </si>
  <si>
    <t>17H-0026993</t>
  </si>
  <si>
    <t>0026993</t>
  </si>
  <si>
    <t>99713</t>
  </si>
  <si>
    <t>17H-0026994</t>
  </si>
  <si>
    <t>0026994</t>
  </si>
  <si>
    <t>99715</t>
  </si>
  <si>
    <t>18003097</t>
  </si>
  <si>
    <t>Mai Khánh</t>
  </si>
  <si>
    <t>17H-0026995</t>
  </si>
  <si>
    <t>0026995</t>
  </si>
  <si>
    <t>99717</t>
  </si>
  <si>
    <t>18002716</t>
  </si>
  <si>
    <t>An Viết</t>
  </si>
  <si>
    <t>17H-0026996</t>
  </si>
  <si>
    <t>0026996</t>
  </si>
  <si>
    <t>99719</t>
  </si>
  <si>
    <t>18004672</t>
  </si>
  <si>
    <t>17H-0026997</t>
  </si>
  <si>
    <t>0026997</t>
  </si>
  <si>
    <t>99720</t>
  </si>
  <si>
    <t>19000093</t>
  </si>
  <si>
    <t>25/12/2004</t>
  </si>
  <si>
    <t>17H-0026998</t>
  </si>
  <si>
    <t>0026998</t>
  </si>
  <si>
    <t>99722</t>
  </si>
  <si>
    <t>17H-0026999</t>
  </si>
  <si>
    <t>0026999</t>
  </si>
  <si>
    <t>99733</t>
  </si>
  <si>
    <t>18004903</t>
  </si>
  <si>
    <t>17H-0027000</t>
  </si>
  <si>
    <t>0027000</t>
  </si>
  <si>
    <t>99740</t>
  </si>
  <si>
    <t>19000097</t>
  </si>
  <si>
    <t>17H-0027001</t>
  </si>
  <si>
    <t>0027001</t>
  </si>
  <si>
    <t>99742</t>
  </si>
  <si>
    <t>17H-0027002</t>
  </si>
  <si>
    <t>0027002</t>
  </si>
  <si>
    <t>99743</t>
  </si>
  <si>
    <t>18004685</t>
  </si>
  <si>
    <t>17H-0027003</t>
  </si>
  <si>
    <t>0027003</t>
  </si>
  <si>
    <t>99747</t>
  </si>
  <si>
    <t>19000098</t>
  </si>
  <si>
    <t>Trịnh Tấn</t>
  </si>
  <si>
    <t>04/03/1995</t>
  </si>
  <si>
    <t>17H-0027004</t>
  </si>
  <si>
    <t>0027004</t>
  </si>
  <si>
    <t>99749</t>
  </si>
  <si>
    <t>18001516</t>
  </si>
  <si>
    <t>17H-0027005</t>
  </si>
  <si>
    <t>0027005</t>
  </si>
  <si>
    <t>99750</t>
  </si>
  <si>
    <t>17H-0027006</t>
  </si>
  <si>
    <t>0027006</t>
  </si>
  <si>
    <t>99751</t>
  </si>
  <si>
    <t>18003023</t>
  </si>
  <si>
    <t>17H-0027007</t>
  </si>
  <si>
    <t>0027007</t>
  </si>
  <si>
    <t>99753</t>
  </si>
  <si>
    <t>18003395</t>
  </si>
  <si>
    <t>17H-0027008</t>
  </si>
  <si>
    <t>0027008</t>
  </si>
  <si>
    <t>99754</t>
  </si>
  <si>
    <t>17H-0027009</t>
  </si>
  <si>
    <t>0027009</t>
  </si>
  <si>
    <t>99755</t>
  </si>
  <si>
    <t>18002722</t>
  </si>
  <si>
    <t>17H-0027010</t>
  </si>
  <si>
    <t>0027010</t>
  </si>
  <si>
    <t>99757</t>
  </si>
  <si>
    <t>17H-0027011</t>
  </si>
  <si>
    <t>0027011</t>
  </si>
  <si>
    <t>99759</t>
  </si>
  <si>
    <t>18004504</t>
  </si>
  <si>
    <t>17H-0027012</t>
  </si>
  <si>
    <t>0027012</t>
  </si>
  <si>
    <t>99762</t>
  </si>
  <si>
    <t>17H-0027013</t>
  </si>
  <si>
    <t>0027013</t>
  </si>
  <si>
    <t>99763</t>
  </si>
  <si>
    <t>17H-0027014</t>
  </si>
  <si>
    <t>0027014</t>
  </si>
  <si>
    <t>99764</t>
  </si>
  <si>
    <t>17H-0027015</t>
  </si>
  <si>
    <t>0027015</t>
  </si>
  <si>
    <t>99765</t>
  </si>
  <si>
    <t>17H-0027016</t>
  </si>
  <si>
    <t>0027016</t>
  </si>
  <si>
    <t>99768</t>
  </si>
  <si>
    <t>18001612</t>
  </si>
  <si>
    <t>17H-0027017</t>
  </si>
  <si>
    <t>0027017</t>
  </si>
  <si>
    <t>99771</t>
  </si>
  <si>
    <t>17H-0027018</t>
  </si>
  <si>
    <t>0027018</t>
  </si>
  <si>
    <t>99772</t>
  </si>
  <si>
    <t>18002960</t>
  </si>
  <si>
    <t>17H-0027019</t>
  </si>
  <si>
    <t>0027019</t>
  </si>
  <si>
    <t>99773</t>
  </si>
  <si>
    <t>18001752</t>
  </si>
  <si>
    <t>17H-0027020</t>
  </si>
  <si>
    <t>0027020</t>
  </si>
  <si>
    <t>99774</t>
  </si>
  <si>
    <t>19000102</t>
  </si>
  <si>
    <t>11/12/2004</t>
  </si>
  <si>
    <t>17H-0027021</t>
  </si>
  <si>
    <t>0027021</t>
  </si>
  <si>
    <t>99776</t>
  </si>
  <si>
    <t>19000103</t>
  </si>
  <si>
    <t>Hoàng Thị Kim</t>
  </si>
  <si>
    <t>17H-0027022</t>
  </si>
  <si>
    <t>0027022</t>
  </si>
  <si>
    <t>99778</t>
  </si>
  <si>
    <t>18001514</t>
  </si>
  <si>
    <t>17H-0027023</t>
  </si>
  <si>
    <t>0027023</t>
  </si>
  <si>
    <t>99783</t>
  </si>
  <si>
    <t>17H-0027024</t>
  </si>
  <si>
    <t>0027024</t>
  </si>
  <si>
    <t>99784</t>
  </si>
  <si>
    <t>19000104</t>
  </si>
  <si>
    <t>18/02/2004</t>
  </si>
  <si>
    <t>17H-0027025</t>
  </si>
  <si>
    <t>0027025</t>
  </si>
  <si>
    <t>99785</t>
  </si>
  <si>
    <t>17H-0027026</t>
  </si>
  <si>
    <t>0027026</t>
  </si>
  <si>
    <t>99786</t>
  </si>
  <si>
    <t>18003359</t>
  </si>
  <si>
    <t>17H-0027027</t>
  </si>
  <si>
    <t>0027027</t>
  </si>
  <si>
    <t>99787</t>
  </si>
  <si>
    <t>17H-0027028</t>
  </si>
  <si>
    <t>0027028</t>
  </si>
  <si>
    <t>99788</t>
  </si>
  <si>
    <t>17H-0027029</t>
  </si>
  <si>
    <t>0027029</t>
  </si>
  <si>
    <t>99789</t>
  </si>
  <si>
    <t>19000105</t>
  </si>
  <si>
    <t>19/12/2004</t>
  </si>
  <si>
    <t>17H-0027030</t>
  </si>
  <si>
    <t>0027030</t>
  </si>
  <si>
    <t>99790</t>
  </si>
  <si>
    <t>19000106</t>
  </si>
  <si>
    <t>Nguyễn Bình Phương</t>
  </si>
  <si>
    <t>02/09/2004</t>
  </si>
  <si>
    <t>17H-0027031</t>
  </si>
  <si>
    <t>0027031</t>
  </si>
  <si>
    <t>99791</t>
  </si>
  <si>
    <t>19000107</t>
  </si>
  <si>
    <t>Hồ Sỹ Đăng</t>
  </si>
  <si>
    <t>20/07/2004</t>
  </si>
  <si>
    <t>17H-0027032</t>
  </si>
  <si>
    <t>0027032</t>
  </si>
  <si>
    <t>99795</t>
  </si>
  <si>
    <t>17H-0027033</t>
  </si>
  <si>
    <t>0027033</t>
  </si>
  <si>
    <t>99796</t>
  </si>
  <si>
    <t>17H-0027034</t>
  </si>
  <si>
    <t>0027034</t>
  </si>
  <si>
    <t>99797</t>
  </si>
  <si>
    <t>18002508</t>
  </si>
  <si>
    <t>17H-0027035</t>
  </si>
  <si>
    <t>0027035</t>
  </si>
  <si>
    <t>99798</t>
  </si>
  <si>
    <t>17H-0027036</t>
  </si>
  <si>
    <t>0027036</t>
  </si>
  <si>
    <t>99799</t>
  </si>
  <si>
    <t>17H-0027037</t>
  </si>
  <si>
    <t>0027037</t>
  </si>
  <si>
    <t>99800</t>
  </si>
  <si>
    <t>18004747</t>
  </si>
  <si>
    <t>17H-0027038</t>
  </si>
  <si>
    <t>0027038</t>
  </si>
  <si>
    <t>99801</t>
  </si>
  <si>
    <t>18003266</t>
  </si>
  <si>
    <t>17H-0027039</t>
  </si>
  <si>
    <t>0027039</t>
  </si>
  <si>
    <t>99802</t>
  </si>
  <si>
    <t>18002743</t>
  </si>
  <si>
    <t>17H-0027040</t>
  </si>
  <si>
    <t>0027040</t>
  </si>
  <si>
    <t>99803</t>
  </si>
  <si>
    <t>17H-0027041</t>
  </si>
  <si>
    <t>0027041</t>
  </si>
  <si>
    <t>99804</t>
  </si>
  <si>
    <t>17H-0027042</t>
  </si>
  <si>
    <t>0027042</t>
  </si>
  <si>
    <t>99805</t>
  </si>
  <si>
    <t>18004647</t>
  </si>
  <si>
    <t>17H-0027043</t>
  </si>
  <si>
    <t>0027043</t>
  </si>
  <si>
    <t>99806</t>
  </si>
  <si>
    <t>17H-0027044</t>
  </si>
  <si>
    <t>0027044</t>
  </si>
  <si>
    <t>99807</t>
  </si>
  <si>
    <t>17H-0027045</t>
  </si>
  <si>
    <t>0027045</t>
  </si>
  <si>
    <t>0026905</t>
  </si>
  <si>
    <t>TP. HCM, ngày 25 tháng 05 năm 2019</t>
  </si>
  <si>
    <t>Bốn trăm bảy mươi tám triệu, không trăm sáu mươi ba ngàn đồng.</t>
  </si>
  <si>
    <t>(Ngày 27/5//2019)</t>
  </si>
  <si>
    <t>99823</t>
  </si>
  <si>
    <t>17003663</t>
  </si>
  <si>
    <t>19/01/1997</t>
  </si>
  <si>
    <t>27/05/2019</t>
  </si>
  <si>
    <t>17H-0027046</t>
  </si>
  <si>
    <t>0027046</t>
  </si>
  <si>
    <t>99825</t>
  </si>
  <si>
    <t>17H-0027047</t>
  </si>
  <si>
    <t>0027047</t>
  </si>
  <si>
    <t>99827</t>
  </si>
  <si>
    <t>17H-0027048</t>
  </si>
  <si>
    <t>0027048</t>
  </si>
  <si>
    <t>99829</t>
  </si>
  <si>
    <t>17H-0027049</t>
  </si>
  <si>
    <t>0027049</t>
  </si>
  <si>
    <t>99834</t>
  </si>
  <si>
    <t>18002291</t>
  </si>
  <si>
    <t>17H-0027050</t>
  </si>
  <si>
    <t>0027050</t>
  </si>
  <si>
    <t>99838</t>
  </si>
  <si>
    <t>18003337</t>
  </si>
  <si>
    <t>17H-0027051</t>
  </si>
  <si>
    <t>0027051</t>
  </si>
  <si>
    <t>99849</t>
  </si>
  <si>
    <t>18005193</t>
  </si>
  <si>
    <t>17H-0027052</t>
  </si>
  <si>
    <t>0027052</t>
  </si>
  <si>
    <t>99850</t>
  </si>
  <si>
    <t>17H-0027053</t>
  </si>
  <si>
    <t>0027053</t>
  </si>
  <si>
    <t>99853</t>
  </si>
  <si>
    <t>19000113</t>
  </si>
  <si>
    <t>25/05/2004</t>
  </si>
  <si>
    <t>19T4-CMT1</t>
  </si>
  <si>
    <t>17H-0027054</t>
  </si>
  <si>
    <t>0027054</t>
  </si>
  <si>
    <t>99858</t>
  </si>
  <si>
    <t>18001475</t>
  </si>
  <si>
    <t>17H-0027055</t>
  </si>
  <si>
    <t>0027055</t>
  </si>
  <si>
    <t>99861</t>
  </si>
  <si>
    <t>17H-0027056</t>
  </si>
  <si>
    <t>0027056</t>
  </si>
  <si>
    <t>99862</t>
  </si>
  <si>
    <t>18000147</t>
  </si>
  <si>
    <t>17H-0027057</t>
  </si>
  <si>
    <t>0027057</t>
  </si>
  <si>
    <t>99865</t>
  </si>
  <si>
    <t>19000116</t>
  </si>
  <si>
    <t>22/05/2004</t>
  </si>
  <si>
    <t>17H-0027058</t>
  </si>
  <si>
    <t>0027058</t>
  </si>
  <si>
    <t>99868</t>
  </si>
  <si>
    <t>17H-0027059</t>
  </si>
  <si>
    <t>0027059</t>
  </si>
  <si>
    <t>99869</t>
  </si>
  <si>
    <t>19000117</t>
  </si>
  <si>
    <t>Lưu Thái</t>
  </si>
  <si>
    <t>28/04/2004</t>
  </si>
  <si>
    <t>17H-0027060</t>
  </si>
  <si>
    <t>0027060</t>
  </si>
  <si>
    <t>99870</t>
  </si>
  <si>
    <t>18004729</t>
  </si>
  <si>
    <t>17H-0027061</t>
  </si>
  <si>
    <t>0027061</t>
  </si>
  <si>
    <t>99871</t>
  </si>
  <si>
    <t>17H-0027062</t>
  </si>
  <si>
    <t>0027062</t>
  </si>
  <si>
    <t>99872</t>
  </si>
  <si>
    <t>18001465</t>
  </si>
  <si>
    <t>Phạm Đông</t>
  </si>
  <si>
    <t>17H-0027063</t>
  </si>
  <si>
    <t>0027063</t>
  </si>
  <si>
    <t>99873</t>
  </si>
  <si>
    <t>18002691</t>
  </si>
  <si>
    <t>17H-0027064</t>
  </si>
  <si>
    <t>0027064</t>
  </si>
  <si>
    <t>99874</t>
  </si>
  <si>
    <t>19000118</t>
  </si>
  <si>
    <t>Phạm Lê Đăng</t>
  </si>
  <si>
    <t>17/06/2004</t>
  </si>
  <si>
    <t>17H-0027065</t>
  </si>
  <si>
    <t>0027065</t>
  </si>
  <si>
    <t>99875</t>
  </si>
  <si>
    <t>19000119</t>
  </si>
  <si>
    <t>19C1-KTD1</t>
  </si>
  <si>
    <t>17H-0027066</t>
  </si>
  <si>
    <t>0027066</t>
  </si>
  <si>
    <t>99876</t>
  </si>
  <si>
    <t>17H-0027067</t>
  </si>
  <si>
    <t>0027067</t>
  </si>
  <si>
    <t>99877</t>
  </si>
  <si>
    <t>17H-0027068</t>
  </si>
  <si>
    <t>0027068</t>
  </si>
  <si>
    <t>99878</t>
  </si>
  <si>
    <t>17H-0027069</t>
  </si>
  <si>
    <t>0027069</t>
  </si>
  <si>
    <t>99879</t>
  </si>
  <si>
    <t>18004509</t>
  </si>
  <si>
    <t>17H-0027070</t>
  </si>
  <si>
    <t>0027070</t>
  </si>
  <si>
    <t>99880</t>
  </si>
  <si>
    <t>19000120</t>
  </si>
  <si>
    <t>Ấn</t>
  </si>
  <si>
    <t>16/03/2004</t>
  </si>
  <si>
    <t>19T4-KTD1</t>
  </si>
  <si>
    <t>17H-0027071</t>
  </si>
  <si>
    <t>0027071</t>
  </si>
  <si>
    <t>99881</t>
  </si>
  <si>
    <t>17H-0027072</t>
  </si>
  <si>
    <t>0027072</t>
  </si>
  <si>
    <t>99883</t>
  </si>
  <si>
    <t>19000121</t>
  </si>
  <si>
    <t>Lê Thị Hoài</t>
  </si>
  <si>
    <t>17H-0027073</t>
  </si>
  <si>
    <t>0027073</t>
  </si>
  <si>
    <t>99884</t>
  </si>
  <si>
    <t>18003130</t>
  </si>
  <si>
    <t>Đoàn Hoài</t>
  </si>
  <si>
    <t>17H-0027074</t>
  </si>
  <si>
    <t>0027074</t>
  </si>
  <si>
    <t>99885</t>
  </si>
  <si>
    <t>18002892</t>
  </si>
  <si>
    <t>17H-0027075</t>
  </si>
  <si>
    <t>0027075</t>
  </si>
  <si>
    <t>99886</t>
  </si>
  <si>
    <t>17H-0027076</t>
  </si>
  <si>
    <t>0027076</t>
  </si>
  <si>
    <t>99888</t>
  </si>
  <si>
    <t>19000122</t>
  </si>
  <si>
    <t>11/02/2004</t>
  </si>
  <si>
    <t>17H-0027077</t>
  </si>
  <si>
    <t>0027077</t>
  </si>
  <si>
    <t>99893</t>
  </si>
  <si>
    <t>19000123</t>
  </si>
  <si>
    <t>Trần Phạm Minh</t>
  </si>
  <si>
    <t>20/02/2004</t>
  </si>
  <si>
    <t>17H-0027078</t>
  </si>
  <si>
    <t>0027078</t>
  </si>
  <si>
    <t>99894</t>
  </si>
  <si>
    <t>19000124</t>
  </si>
  <si>
    <t>17H-0027079</t>
  </si>
  <si>
    <t>0027079</t>
  </si>
  <si>
    <t>99897</t>
  </si>
  <si>
    <t>17H-0027080</t>
  </si>
  <si>
    <t>0027080</t>
  </si>
  <si>
    <t>99899</t>
  </si>
  <si>
    <t>17H-0027081</t>
  </si>
  <si>
    <t>0027081</t>
  </si>
  <si>
    <t>99901</t>
  </si>
  <si>
    <t>19000125</t>
  </si>
  <si>
    <t>Dương Phú</t>
  </si>
  <si>
    <t>08/08/2004</t>
  </si>
  <si>
    <t>17H-0027082</t>
  </si>
  <si>
    <t>0027082</t>
  </si>
  <si>
    <t>99902</t>
  </si>
  <si>
    <t>19000126</t>
  </si>
  <si>
    <t>17H-0027083</t>
  </si>
  <si>
    <t>0027083</t>
  </si>
  <si>
    <t>99905</t>
  </si>
  <si>
    <t>18004846</t>
  </si>
  <si>
    <t>17H-0027084</t>
  </si>
  <si>
    <t>0027084</t>
  </si>
  <si>
    <t>99906</t>
  </si>
  <si>
    <t>18003732</t>
  </si>
  <si>
    <t>17H-0027085</t>
  </si>
  <si>
    <t>0027085</t>
  </si>
  <si>
    <t>99907</t>
  </si>
  <si>
    <t>17H-0027086</t>
  </si>
  <si>
    <t>0027086</t>
  </si>
  <si>
    <t>99908</t>
  </si>
  <si>
    <t>19000127</t>
  </si>
  <si>
    <t>Ngô Công Hoàng</t>
  </si>
  <si>
    <t>17H-0027087</t>
  </si>
  <si>
    <t>0027087</t>
  </si>
  <si>
    <t>99913</t>
  </si>
  <si>
    <t>18003878</t>
  </si>
  <si>
    <t>99918</t>
  </si>
  <si>
    <t>19000129</t>
  </si>
  <si>
    <t>04/06/1994</t>
  </si>
  <si>
    <t>17H-0027088</t>
  </si>
  <si>
    <t>0027088</t>
  </si>
  <si>
    <t>99920</t>
  </si>
  <si>
    <t>18004166</t>
  </si>
  <si>
    <t>Phạm Lê Hữu</t>
  </si>
  <si>
    <t>17H-0027089</t>
  </si>
  <si>
    <t>0027089</t>
  </si>
  <si>
    <t>99922</t>
  </si>
  <si>
    <t>18004473</t>
  </si>
  <si>
    <t>Hứa Trần Hành</t>
  </si>
  <si>
    <t>07/05/1998</t>
  </si>
  <si>
    <t>17H-0027091</t>
  </si>
  <si>
    <t>0027091</t>
  </si>
  <si>
    <t>99924</t>
  </si>
  <si>
    <t>18003916</t>
  </si>
  <si>
    <t>17H-0027092</t>
  </si>
  <si>
    <t>0027092</t>
  </si>
  <si>
    <t>99925</t>
  </si>
  <si>
    <t>19000131</t>
  </si>
  <si>
    <t>San Quốc</t>
  </si>
  <si>
    <t>17H-0027093</t>
  </si>
  <si>
    <t>0027093</t>
  </si>
  <si>
    <t>99926</t>
  </si>
  <si>
    <t>19000132</t>
  </si>
  <si>
    <t>30/07/2004</t>
  </si>
  <si>
    <t>17H-0027094</t>
  </si>
  <si>
    <t>0027094</t>
  </si>
  <si>
    <t>99927</t>
  </si>
  <si>
    <t>19000133</t>
  </si>
  <si>
    <t>17H-0027095</t>
  </si>
  <si>
    <t>0027095</t>
  </si>
  <si>
    <t>99928</t>
  </si>
  <si>
    <t>19000134</t>
  </si>
  <si>
    <t>17H-0027096</t>
  </si>
  <si>
    <t>0027096</t>
  </si>
  <si>
    <t>99934</t>
  </si>
  <si>
    <t>17001011</t>
  </si>
  <si>
    <t>30/08/1998</t>
  </si>
  <si>
    <t>17H-0027097</t>
  </si>
  <si>
    <t>0027097</t>
  </si>
  <si>
    <t>99824</t>
  </si>
  <si>
    <t>17H-0027457</t>
  </si>
  <si>
    <t>0027457</t>
  </si>
  <si>
    <t>99828</t>
  </si>
  <si>
    <t>19000109</t>
  </si>
  <si>
    <t>01/04/2004</t>
  </si>
  <si>
    <t>17H-0027458</t>
  </si>
  <si>
    <t>0027458</t>
  </si>
  <si>
    <t>99830</t>
  </si>
  <si>
    <t>18003237</t>
  </si>
  <si>
    <t>17H-0027459</t>
  </si>
  <si>
    <t>0027459</t>
  </si>
  <si>
    <t>99831</t>
  </si>
  <si>
    <t>19000110</t>
  </si>
  <si>
    <t>26/04/2004</t>
  </si>
  <si>
    <t>17H-0027460</t>
  </si>
  <si>
    <t>0027460</t>
  </si>
  <si>
    <t>99832</t>
  </si>
  <si>
    <t>19000111</t>
  </si>
  <si>
    <t>17H-0027461</t>
  </si>
  <si>
    <t>0027461</t>
  </si>
  <si>
    <t>99833</t>
  </si>
  <si>
    <t>18004718</t>
  </si>
  <si>
    <t>17H-0027462</t>
  </si>
  <si>
    <t>0027462</t>
  </si>
  <si>
    <t>99835</t>
  </si>
  <si>
    <t>19000112</t>
  </si>
  <si>
    <t>Trần Đình Minh</t>
  </si>
  <si>
    <t>17H-0027463</t>
  </si>
  <si>
    <t>0027463</t>
  </si>
  <si>
    <t>99836</t>
  </si>
  <si>
    <t>17H-0027464</t>
  </si>
  <si>
    <t>0027464</t>
  </si>
  <si>
    <t>99837</t>
  </si>
  <si>
    <t>18000002</t>
  </si>
  <si>
    <t>20/03/1994</t>
  </si>
  <si>
    <t>17H-0027465</t>
  </si>
  <si>
    <t>0027465</t>
  </si>
  <si>
    <t>99851</t>
  </si>
  <si>
    <t>18002450</t>
  </si>
  <si>
    <t>Võ Minh Thiên</t>
  </si>
  <si>
    <t>17H-0027466</t>
  </si>
  <si>
    <t>0027466</t>
  </si>
  <si>
    <t>99852</t>
  </si>
  <si>
    <t>18002430</t>
  </si>
  <si>
    <t>17H-0027467</t>
  </si>
  <si>
    <t>0027467</t>
  </si>
  <si>
    <t>99854</t>
  </si>
  <si>
    <t>19000114</t>
  </si>
  <si>
    <t>Salamách</t>
  </si>
  <si>
    <t>Isa</t>
  </si>
  <si>
    <t>21/04/2004</t>
  </si>
  <si>
    <t>17H-0027468</t>
  </si>
  <si>
    <t>0027468</t>
  </si>
  <si>
    <t>99855</t>
  </si>
  <si>
    <t>17H-0027469</t>
  </si>
  <si>
    <t>0027469</t>
  </si>
  <si>
    <t>99856</t>
  </si>
  <si>
    <t>19000115</t>
  </si>
  <si>
    <t>Nguyễn Hoàng Phúc</t>
  </si>
  <si>
    <t>03/11/2004</t>
  </si>
  <si>
    <t>17H-0027470</t>
  </si>
  <si>
    <t>0027470</t>
  </si>
  <si>
    <t>99857</t>
  </si>
  <si>
    <t>18001536</t>
  </si>
  <si>
    <t>17H-0027471</t>
  </si>
  <si>
    <t>0027471</t>
  </si>
  <si>
    <t>99859</t>
  </si>
  <si>
    <t>18003215</t>
  </si>
  <si>
    <t>Thái Trọng</t>
  </si>
  <si>
    <t>17H-0027472</t>
  </si>
  <si>
    <t>0027472</t>
  </si>
  <si>
    <t>99860</t>
  </si>
  <si>
    <t>17H-0027473</t>
  </si>
  <si>
    <t>0027473</t>
  </si>
  <si>
    <t>99863</t>
  </si>
  <si>
    <t>17H-0027474</t>
  </si>
  <si>
    <t>0027474</t>
  </si>
  <si>
    <t>99882</t>
  </si>
  <si>
    <t>17H-0027475</t>
  </si>
  <si>
    <t>0027475</t>
  </si>
  <si>
    <t>99887</t>
  </si>
  <si>
    <t>18001519</t>
  </si>
  <si>
    <t>17H-0027476</t>
  </si>
  <si>
    <t>0027476</t>
  </si>
  <si>
    <t>99900</t>
  </si>
  <si>
    <t>18002927</t>
  </si>
  <si>
    <t>17H-0027477</t>
  </si>
  <si>
    <t>0027477</t>
  </si>
  <si>
    <t>99903</t>
  </si>
  <si>
    <t>17003206</t>
  </si>
  <si>
    <t>17H-0027478</t>
  </si>
  <si>
    <t>0027478</t>
  </si>
  <si>
    <t>99909</t>
  </si>
  <si>
    <t>19000128</t>
  </si>
  <si>
    <t>17H-0027479</t>
  </si>
  <si>
    <t>0027479</t>
  </si>
  <si>
    <t>99910</t>
  </si>
  <si>
    <t>18002710</t>
  </si>
  <si>
    <t>17H-0027480</t>
  </si>
  <si>
    <t>0027480</t>
  </si>
  <si>
    <t>99911</t>
  </si>
  <si>
    <t>18001754</t>
  </si>
  <si>
    <t>Tào Quốc</t>
  </si>
  <si>
    <t>17H-0027481</t>
  </si>
  <si>
    <t>0027481</t>
  </si>
  <si>
    <t>99912</t>
  </si>
  <si>
    <t>18002653</t>
  </si>
  <si>
    <t>Duyệt</t>
  </si>
  <si>
    <t>17H-0027482</t>
  </si>
  <si>
    <t>0027482</t>
  </si>
  <si>
    <t>99914</t>
  </si>
  <si>
    <t>17H-0027483</t>
  </si>
  <si>
    <t>0027483</t>
  </si>
  <si>
    <t>99915</t>
  </si>
  <si>
    <t>17003954</t>
  </si>
  <si>
    <t>17H-0027484</t>
  </si>
  <si>
    <t>0027484</t>
  </si>
  <si>
    <t>99919</t>
  </si>
  <si>
    <t>17003087</t>
  </si>
  <si>
    <t>17H-0027485</t>
  </si>
  <si>
    <t>0027485</t>
  </si>
  <si>
    <t>99923</t>
  </si>
  <si>
    <t>19000130</t>
  </si>
  <si>
    <t>Hoàng Tú</t>
  </si>
  <si>
    <t>03/07/2004</t>
  </si>
  <si>
    <t>17H-0027486</t>
  </si>
  <si>
    <t>0027486</t>
  </si>
  <si>
    <t>0027090</t>
  </si>
  <si>
    <t>Ba trăm tám mươi lăm triệu, ba trăm tám mươi tám ngàn đồng.</t>
  </si>
  <si>
    <t>TP. HCM, ngày 27 tháng 05 năm 2019</t>
  </si>
  <si>
    <t>28/05/2019</t>
  </si>
  <si>
    <t>99935</t>
  </si>
  <si>
    <t>18003299</t>
  </si>
  <si>
    <t>Nguyễn Phạm Nhựt</t>
  </si>
  <si>
    <t>17H-0027098</t>
  </si>
  <si>
    <t>0027098</t>
  </si>
  <si>
    <t>99938</t>
  </si>
  <si>
    <t>18003397</t>
  </si>
  <si>
    <t>17H-0027099</t>
  </si>
  <si>
    <t>0027099</t>
  </si>
  <si>
    <t>99939</t>
  </si>
  <si>
    <t>18001939</t>
  </si>
  <si>
    <t>Phạm Quốc Anh</t>
  </si>
  <si>
    <t>07/10/2000</t>
  </si>
  <si>
    <t>17H-0027100</t>
  </si>
  <si>
    <t>0027100</t>
  </si>
  <si>
    <t>99943</t>
  </si>
  <si>
    <t>19000136</t>
  </si>
  <si>
    <t>28/07/2004</t>
  </si>
  <si>
    <t>17H-0027101</t>
  </si>
  <si>
    <t>0027101</t>
  </si>
  <si>
    <t>99946</t>
  </si>
  <si>
    <t>19000137</t>
  </si>
  <si>
    <t>21/06/1996</t>
  </si>
  <si>
    <t>19C1-LTM1</t>
  </si>
  <si>
    <t>17H-0027102</t>
  </si>
  <si>
    <t>0027102</t>
  </si>
  <si>
    <t>99948</t>
  </si>
  <si>
    <t>17H-0027103</t>
  </si>
  <si>
    <t>0027103</t>
  </si>
  <si>
    <t>99949</t>
  </si>
  <si>
    <t>17H-0027104</t>
  </si>
  <si>
    <t>0027104</t>
  </si>
  <si>
    <t>99950</t>
  </si>
  <si>
    <t>17H-0027105</t>
  </si>
  <si>
    <t>0027105</t>
  </si>
  <si>
    <t>99956</t>
  </si>
  <si>
    <t>17H-0027106</t>
  </si>
  <si>
    <t>0027106</t>
  </si>
  <si>
    <t>99957</t>
  </si>
  <si>
    <t>17002792</t>
  </si>
  <si>
    <t>17H-0027107</t>
  </si>
  <si>
    <t>0027107</t>
  </si>
  <si>
    <t>99963</t>
  </si>
  <si>
    <t>17H-0027108</t>
  </si>
  <si>
    <t>0027108</t>
  </si>
  <si>
    <t>99965</t>
  </si>
  <si>
    <t>18002621</t>
  </si>
  <si>
    <t>17H-0027109</t>
  </si>
  <si>
    <t>0027109</t>
  </si>
  <si>
    <t>99970</t>
  </si>
  <si>
    <t>18003251</t>
  </si>
  <si>
    <t>17H-0027110</t>
  </si>
  <si>
    <t>0027110</t>
  </si>
  <si>
    <t>99971</t>
  </si>
  <si>
    <t>17H-0027111</t>
  </si>
  <si>
    <t>0027111</t>
  </si>
  <si>
    <t>99972</t>
  </si>
  <si>
    <t>17H-0027112</t>
  </si>
  <si>
    <t>0027112</t>
  </si>
  <si>
    <t>99973</t>
  </si>
  <si>
    <t>17H-0027113</t>
  </si>
  <si>
    <t>0027113</t>
  </si>
  <si>
    <t>99975</t>
  </si>
  <si>
    <t>17H-0027114</t>
  </si>
  <si>
    <t>0027114</t>
  </si>
  <si>
    <t>99977</t>
  </si>
  <si>
    <t>19000141</t>
  </si>
  <si>
    <t>17H-0027115</t>
  </si>
  <si>
    <t>0027115</t>
  </si>
  <si>
    <t>99981</t>
  </si>
  <si>
    <t>19000142</t>
  </si>
  <si>
    <t>01/11/2004</t>
  </si>
  <si>
    <t>17H-0027116</t>
  </si>
  <si>
    <t>0027116</t>
  </si>
  <si>
    <t>99982</t>
  </si>
  <si>
    <t>19000143</t>
  </si>
  <si>
    <t>16/07/2001</t>
  </si>
  <si>
    <t>17H-0027117</t>
  </si>
  <si>
    <t>0027117</t>
  </si>
  <si>
    <t>99985</t>
  </si>
  <si>
    <t>19000144</t>
  </si>
  <si>
    <t>07/04/2004</t>
  </si>
  <si>
    <t>19T4-TMĐ1</t>
  </si>
  <si>
    <t>17H-0027118</t>
  </si>
  <si>
    <t>0027118</t>
  </si>
  <si>
    <t>99986</t>
  </si>
  <si>
    <t>18002738</t>
  </si>
  <si>
    <t>17H-0027119</t>
  </si>
  <si>
    <t>0027119</t>
  </si>
  <si>
    <t>99987</t>
  </si>
  <si>
    <t>18002801</t>
  </si>
  <si>
    <t>17H-0027120</t>
  </si>
  <si>
    <t>0027120</t>
  </si>
  <si>
    <t>99992</t>
  </si>
  <si>
    <t>17H-0027121</t>
  </si>
  <si>
    <t>0027121</t>
  </si>
  <si>
    <t>99997</t>
  </si>
  <si>
    <t>18001950</t>
  </si>
  <si>
    <t>17H-0027122</t>
  </si>
  <si>
    <t>0027122</t>
  </si>
  <si>
    <t>99998</t>
  </si>
  <si>
    <t>18002589</t>
  </si>
  <si>
    <t>17H-0027123</t>
  </si>
  <si>
    <t>0027123</t>
  </si>
  <si>
    <t>100000</t>
  </si>
  <si>
    <t>18003503</t>
  </si>
  <si>
    <t>17H-0027124</t>
  </si>
  <si>
    <t>0027124</t>
  </si>
  <si>
    <t>100001</t>
  </si>
  <si>
    <t>18002906</t>
  </si>
  <si>
    <t>17H-0027125</t>
  </si>
  <si>
    <t>0027125</t>
  </si>
  <si>
    <t>100003</t>
  </si>
  <si>
    <t>18002501</t>
  </si>
  <si>
    <t>Trương Chung</t>
  </si>
  <si>
    <t>17H-0027126</t>
  </si>
  <si>
    <t>0027126</t>
  </si>
  <si>
    <t>100004</t>
  </si>
  <si>
    <t>19000145</t>
  </si>
  <si>
    <t>Quách Võ Kim</t>
  </si>
  <si>
    <t>17H-0027127</t>
  </si>
  <si>
    <t>0027127</t>
  </si>
  <si>
    <t>100011</t>
  </si>
  <si>
    <t>18003418</t>
  </si>
  <si>
    <t>17H-0027128</t>
  </si>
  <si>
    <t>0027128</t>
  </si>
  <si>
    <t>100013</t>
  </si>
  <si>
    <t>19000147</t>
  </si>
  <si>
    <t>17H-0027129</t>
  </si>
  <si>
    <t>0027129</t>
  </si>
  <si>
    <t>100015</t>
  </si>
  <si>
    <t>17H-0027130</t>
  </si>
  <si>
    <t>0027130</t>
  </si>
  <si>
    <t>100016</t>
  </si>
  <si>
    <t>18004763</t>
  </si>
  <si>
    <t>Đỗ Trần Trung</t>
  </si>
  <si>
    <t>17H-0027131</t>
  </si>
  <si>
    <t>0027131</t>
  </si>
  <si>
    <t>99936</t>
  </si>
  <si>
    <t>18001814</t>
  </si>
  <si>
    <t>17H-0027487</t>
  </si>
  <si>
    <t>0027487</t>
  </si>
  <si>
    <t>99941</t>
  </si>
  <si>
    <t>19000135</t>
  </si>
  <si>
    <t>Lương Sỹ</t>
  </si>
  <si>
    <t>24/01/2004</t>
  </si>
  <si>
    <t>17H-0027488</t>
  </si>
  <si>
    <t>0027488</t>
  </si>
  <si>
    <t>99942</t>
  </si>
  <si>
    <t>18003324</t>
  </si>
  <si>
    <t>17H-0027489</t>
  </si>
  <si>
    <t>0027489</t>
  </si>
  <si>
    <t>99944</t>
  </si>
  <si>
    <t>17H-0027490</t>
  </si>
  <si>
    <t>0027490</t>
  </si>
  <si>
    <t>99947</t>
  </si>
  <si>
    <t>19000138</t>
  </si>
  <si>
    <t>12/07/2004</t>
  </si>
  <si>
    <t>17H-0027491</t>
  </si>
  <si>
    <t>0027491</t>
  </si>
  <si>
    <t>99951</t>
  </si>
  <si>
    <t>17H-0027492</t>
  </si>
  <si>
    <t>0027492</t>
  </si>
  <si>
    <t>99952</t>
  </si>
  <si>
    <t>17H-0027493</t>
  </si>
  <si>
    <t>0027493</t>
  </si>
  <si>
    <t>99954</t>
  </si>
  <si>
    <t>19000139</t>
  </si>
  <si>
    <t>19C1-CKL1</t>
  </si>
  <si>
    <t>17H-0027494</t>
  </si>
  <si>
    <t>0027494</t>
  </si>
  <si>
    <t>99955</t>
  </si>
  <si>
    <t>19000140</t>
  </si>
  <si>
    <t>19T4-LGT1</t>
  </si>
  <si>
    <t>17H-0027495</t>
  </si>
  <si>
    <t>0027495</t>
  </si>
  <si>
    <t>99958</t>
  </si>
  <si>
    <t>17H-0027496</t>
  </si>
  <si>
    <t>0027496</t>
  </si>
  <si>
    <t>99959</t>
  </si>
  <si>
    <t>17H-0027497</t>
  </si>
  <si>
    <t>0027497</t>
  </si>
  <si>
    <t>99960</t>
  </si>
  <si>
    <t>17H-0027498</t>
  </si>
  <si>
    <t>0027498</t>
  </si>
  <si>
    <t>99961</t>
  </si>
  <si>
    <t>17H-0027499</t>
  </si>
  <si>
    <t>0027499</t>
  </si>
  <si>
    <t>99962</t>
  </si>
  <si>
    <t>17H-0027500</t>
  </si>
  <si>
    <t>0027500</t>
  </si>
  <si>
    <t>99964</t>
  </si>
  <si>
    <t>17H-0027501</t>
  </si>
  <si>
    <t>0027501</t>
  </si>
  <si>
    <t>99966</t>
  </si>
  <si>
    <t>17H-0027502</t>
  </si>
  <si>
    <t>0027502</t>
  </si>
  <si>
    <t>99974</t>
  </si>
  <si>
    <t>17H-0027503</t>
  </si>
  <si>
    <t>0027503</t>
  </si>
  <si>
    <t>99976</t>
  </si>
  <si>
    <t>17H-0027504</t>
  </si>
  <si>
    <t>0027504</t>
  </si>
  <si>
    <t>99978</t>
  </si>
  <si>
    <t>17H-0027505</t>
  </si>
  <si>
    <t>0027505</t>
  </si>
  <si>
    <t>99979</t>
  </si>
  <si>
    <t>17H-0027506</t>
  </si>
  <si>
    <t>0027506</t>
  </si>
  <si>
    <t>99980</t>
  </si>
  <si>
    <t>17H-0027507</t>
  </si>
  <si>
    <t>0027507</t>
  </si>
  <si>
    <t>99983</t>
  </si>
  <si>
    <t>18003687</t>
  </si>
  <si>
    <t>Diệp Hoàng</t>
  </si>
  <si>
    <t>17H-0027508</t>
  </si>
  <si>
    <t>0027508</t>
  </si>
  <si>
    <t>99988</t>
  </si>
  <si>
    <t>17H-0027509</t>
  </si>
  <si>
    <t>0027509</t>
  </si>
  <si>
    <t>99995</t>
  </si>
  <si>
    <t>18001872</t>
  </si>
  <si>
    <t>17H-0027510</t>
  </si>
  <si>
    <t>0027510</t>
  </si>
  <si>
    <t>99996</t>
  </si>
  <si>
    <t>18004209</t>
  </si>
  <si>
    <t>17H-0027511</t>
  </si>
  <si>
    <t>0027511</t>
  </si>
  <si>
    <t>100005</t>
  </si>
  <si>
    <t>18001597</t>
  </si>
  <si>
    <t>Phạm Ngọc Đại</t>
  </si>
  <si>
    <t>17H-0027512</t>
  </si>
  <si>
    <t>0027512</t>
  </si>
  <si>
    <t>100006</t>
  </si>
  <si>
    <t>18003217</t>
  </si>
  <si>
    <t>17H-0027513</t>
  </si>
  <si>
    <t>0027513</t>
  </si>
  <si>
    <t>100007</t>
  </si>
  <si>
    <t>18003393</t>
  </si>
  <si>
    <t>17H-0027514</t>
  </si>
  <si>
    <t>0027514</t>
  </si>
  <si>
    <t>100008</t>
  </si>
  <si>
    <t>17H-0027515</t>
  </si>
  <si>
    <t>0027515</t>
  </si>
  <si>
    <t>100010</t>
  </si>
  <si>
    <t>19000146</t>
  </si>
  <si>
    <t>12/10/2004</t>
  </si>
  <si>
    <t>17H-0027516</t>
  </si>
  <si>
    <t>0027516</t>
  </si>
  <si>
    <t>100014</t>
  </si>
  <si>
    <t>17H-0027517</t>
  </si>
  <si>
    <t>0027517</t>
  </si>
  <si>
    <t>100020</t>
  </si>
  <si>
    <t>18003874</t>
  </si>
  <si>
    <t>17H-0027518</t>
  </si>
  <si>
    <t>0027518</t>
  </si>
  <si>
    <t>Hai trăm chín mươi hai triệu, ba trăm tám mươi bốn ngàn chín trăm hai mươi đồng.</t>
  </si>
  <si>
    <t>TP. HCM, ngày 28 tháng 05 năm 2019</t>
  </si>
  <si>
    <t>(Ngày 28/5//2019)</t>
  </si>
  <si>
    <t>(Ngày 29/5//2019)</t>
  </si>
  <si>
    <t>TP. HCM, ngày 29 tháng 05 năm 2019</t>
  </si>
  <si>
    <t>100069</t>
  </si>
  <si>
    <t>29/05/2019</t>
  </si>
  <si>
    <t>17H-0027132</t>
  </si>
  <si>
    <t>0027132</t>
  </si>
  <si>
    <t>100070</t>
  </si>
  <si>
    <t>18001423</t>
  </si>
  <si>
    <t>17H-0027133</t>
  </si>
  <si>
    <t>0027133</t>
  </si>
  <si>
    <t>100071</t>
  </si>
  <si>
    <t>19000158</t>
  </si>
  <si>
    <t>15/07/2004</t>
  </si>
  <si>
    <t>17H-0027134</t>
  </si>
  <si>
    <t>0027134</t>
  </si>
  <si>
    <t>100078</t>
  </si>
  <si>
    <t>19000159</t>
  </si>
  <si>
    <t>19/07/2004</t>
  </si>
  <si>
    <t>17H-0027135</t>
  </si>
  <si>
    <t>0027135</t>
  </si>
  <si>
    <t>100079</t>
  </si>
  <si>
    <t>19000160</t>
  </si>
  <si>
    <t>Tsằn Chí</t>
  </si>
  <si>
    <t>02/12/2004</t>
  </si>
  <si>
    <t>17H-0027136</t>
  </si>
  <si>
    <t>0027136</t>
  </si>
  <si>
    <t>100082</t>
  </si>
  <si>
    <t>19000163</t>
  </si>
  <si>
    <t>Ngô Vĩnh</t>
  </si>
  <si>
    <t>23/06/2004</t>
  </si>
  <si>
    <t>17H-0027137</t>
  </si>
  <si>
    <t>0027137</t>
  </si>
  <si>
    <t>100088</t>
  </si>
  <si>
    <t>17003415</t>
  </si>
  <si>
    <t>17H-0027138</t>
  </si>
  <si>
    <t>0027138</t>
  </si>
  <si>
    <t>100089</t>
  </si>
  <si>
    <t>17H-0027139</t>
  </si>
  <si>
    <t>0027139</t>
  </si>
  <si>
    <t>100092</t>
  </si>
  <si>
    <t>18002788</t>
  </si>
  <si>
    <t>17H-0027140</t>
  </si>
  <si>
    <t>0027140</t>
  </si>
  <si>
    <t>100093</t>
  </si>
  <si>
    <t>17H-0027141</t>
  </si>
  <si>
    <t>0027141</t>
  </si>
  <si>
    <t>100021</t>
  </si>
  <si>
    <t>19000148</t>
  </si>
  <si>
    <t>01/01/2004</t>
  </si>
  <si>
    <t>17H-0027519</t>
  </si>
  <si>
    <t>0027519</t>
  </si>
  <si>
    <t>100022</t>
  </si>
  <si>
    <t>17H-0027520</t>
  </si>
  <si>
    <t>0027520</t>
  </si>
  <si>
    <t>100023</t>
  </si>
  <si>
    <t>17H-0027521</t>
  </si>
  <si>
    <t>0027521</t>
  </si>
  <si>
    <t>100025</t>
  </si>
  <si>
    <t>17H-0027523</t>
  </si>
  <si>
    <t>0027523</t>
  </si>
  <si>
    <t>100026</t>
  </si>
  <si>
    <t>19000149</t>
  </si>
  <si>
    <t>Phạm Quỳnh</t>
  </si>
  <si>
    <t>17H-0027524</t>
  </si>
  <si>
    <t>0027524</t>
  </si>
  <si>
    <t>100027</t>
  </si>
  <si>
    <t>17H-0027525</t>
  </si>
  <si>
    <t>0027525</t>
  </si>
  <si>
    <t>100028</t>
  </si>
  <si>
    <t>17H-0027526</t>
  </si>
  <si>
    <t>0027526</t>
  </si>
  <si>
    <t>100030</t>
  </si>
  <si>
    <t>17H-0027527</t>
  </si>
  <si>
    <t>0027527</t>
  </si>
  <si>
    <t>100031</t>
  </si>
  <si>
    <t>17H-0027528</t>
  </si>
  <si>
    <t>0027528</t>
  </si>
  <si>
    <t>100032</t>
  </si>
  <si>
    <t>17H-0027529</t>
  </si>
  <si>
    <t>0027529</t>
  </si>
  <si>
    <t>100034</t>
  </si>
  <si>
    <t>17H-0027530</t>
  </si>
  <si>
    <t>0027530</t>
  </si>
  <si>
    <t>100035</t>
  </si>
  <si>
    <t>19000150</t>
  </si>
  <si>
    <t>Nguyễn Lê Cường</t>
  </si>
  <si>
    <t>17H-0027531</t>
  </si>
  <si>
    <t>0027531</t>
  </si>
  <si>
    <t>100036</t>
  </si>
  <si>
    <t>19000151</t>
  </si>
  <si>
    <t>25/10/2004</t>
  </si>
  <si>
    <t>17H-0027532</t>
  </si>
  <si>
    <t>0027532</t>
  </si>
  <si>
    <t>100037</t>
  </si>
  <si>
    <t>18004813</t>
  </si>
  <si>
    <t>17H-0027533</t>
  </si>
  <si>
    <t>0027533</t>
  </si>
  <si>
    <t>100038</t>
  </si>
  <si>
    <t>17003884</t>
  </si>
  <si>
    <t>17/08/1998</t>
  </si>
  <si>
    <t>17H-0027534</t>
  </si>
  <si>
    <t>0027534</t>
  </si>
  <si>
    <t>100039</t>
  </si>
  <si>
    <t>18004204</t>
  </si>
  <si>
    <t>Võ Thị Bích</t>
  </si>
  <si>
    <t>17H-0027535</t>
  </si>
  <si>
    <t>0027535</t>
  </si>
  <si>
    <t>100040</t>
  </si>
  <si>
    <t>19000152</t>
  </si>
  <si>
    <t>22/10/2004</t>
  </si>
  <si>
    <t>17H-0027536</t>
  </si>
  <si>
    <t>0027536</t>
  </si>
  <si>
    <t>100041</t>
  </si>
  <si>
    <t>18001621</t>
  </si>
  <si>
    <t>17H-0027537</t>
  </si>
  <si>
    <t>0027537</t>
  </si>
  <si>
    <t>100043</t>
  </si>
  <si>
    <t>17H-0027538</t>
  </si>
  <si>
    <t>0027538</t>
  </si>
  <si>
    <t>100044</t>
  </si>
  <si>
    <t>18003714</t>
  </si>
  <si>
    <t>Nguyễn Mậu Ngọc</t>
  </si>
  <si>
    <t>17H-0027539</t>
  </si>
  <si>
    <t>0027539</t>
  </si>
  <si>
    <t>100045</t>
  </si>
  <si>
    <t>18002956</t>
  </si>
  <si>
    <t>Nguyễn Quyền Yến</t>
  </si>
  <si>
    <t>17H-0027540</t>
  </si>
  <si>
    <t>0027540</t>
  </si>
  <si>
    <t>100047</t>
  </si>
  <si>
    <t>19000153</t>
  </si>
  <si>
    <t>19C1-CNM1</t>
  </si>
  <si>
    <t>17H-0027541</t>
  </si>
  <si>
    <t>0027541</t>
  </si>
  <si>
    <t>100048</t>
  </si>
  <si>
    <t>17H-0027542</t>
  </si>
  <si>
    <t>0027542</t>
  </si>
  <si>
    <t>100049</t>
  </si>
  <si>
    <t>17000247</t>
  </si>
  <si>
    <t>Trần Cương</t>
  </si>
  <si>
    <t>13/2/1997</t>
  </si>
  <si>
    <t>17H-0027543</t>
  </si>
  <si>
    <t>0027543</t>
  </si>
  <si>
    <t>100050</t>
  </si>
  <si>
    <t>17H-0027544</t>
  </si>
  <si>
    <t>0027544</t>
  </si>
  <si>
    <t>100051</t>
  </si>
  <si>
    <t>19000154</t>
  </si>
  <si>
    <t>18/08/2004</t>
  </si>
  <si>
    <t>17H-0027545</t>
  </si>
  <si>
    <t>0027545</t>
  </si>
  <si>
    <t>100052</t>
  </si>
  <si>
    <t>18004375</t>
  </si>
  <si>
    <t>17H-0027546</t>
  </si>
  <si>
    <t>0027546</t>
  </si>
  <si>
    <t>100053</t>
  </si>
  <si>
    <t>18003888</t>
  </si>
  <si>
    <t>Đặng Quốc Bảo</t>
  </si>
  <si>
    <t>17H-0027547</t>
  </si>
  <si>
    <t>0027547</t>
  </si>
  <si>
    <t>100054</t>
  </si>
  <si>
    <t>19000155</t>
  </si>
  <si>
    <t>25/03/2004</t>
  </si>
  <si>
    <t>19T4-CKC1</t>
  </si>
  <si>
    <t>17H-0027548</t>
  </si>
  <si>
    <t>0027548</t>
  </si>
  <si>
    <t>100055</t>
  </si>
  <si>
    <t>19000156</t>
  </si>
  <si>
    <t>19/02/2004</t>
  </si>
  <si>
    <t>17H-0027549</t>
  </si>
  <si>
    <t>0027549</t>
  </si>
  <si>
    <t>100061</t>
  </si>
  <si>
    <t>17001870</t>
  </si>
  <si>
    <t>Võ Vũ</t>
  </si>
  <si>
    <t>17H-0027550</t>
  </si>
  <si>
    <t>0027550</t>
  </si>
  <si>
    <t>100062</t>
  </si>
  <si>
    <t>17H-0027551</t>
  </si>
  <si>
    <t>0027551</t>
  </si>
  <si>
    <t>100063</t>
  </si>
  <si>
    <t>17H-0027552</t>
  </si>
  <si>
    <t>0027552</t>
  </si>
  <si>
    <t>100065</t>
  </si>
  <si>
    <t>18000028</t>
  </si>
  <si>
    <t>11/02/1996</t>
  </si>
  <si>
    <t>17H-0027553</t>
  </si>
  <si>
    <t>0027553</t>
  </si>
  <si>
    <t>100066</t>
  </si>
  <si>
    <t>17002767</t>
  </si>
  <si>
    <t>17H-0027554</t>
  </si>
  <si>
    <t>0027554</t>
  </si>
  <si>
    <t>100067</t>
  </si>
  <si>
    <t>18001305</t>
  </si>
  <si>
    <t>Sơn Hoàng</t>
  </si>
  <si>
    <t>17H-0027555</t>
  </si>
  <si>
    <t>0027555</t>
  </si>
  <si>
    <t>100068</t>
  </si>
  <si>
    <t>19000157</t>
  </si>
  <si>
    <t>Nguyễn Hoàng Phương</t>
  </si>
  <si>
    <t>04/04/2004</t>
  </si>
  <si>
    <t>17H-0027556</t>
  </si>
  <si>
    <t>0027556</t>
  </si>
  <si>
    <t>100073</t>
  </si>
  <si>
    <t>17H-0027557</t>
  </si>
  <si>
    <t>0027557</t>
  </si>
  <si>
    <t>100074</t>
  </si>
  <si>
    <t>18002017</t>
  </si>
  <si>
    <t>17H-0027558</t>
  </si>
  <si>
    <t>0027558</t>
  </si>
  <si>
    <t>100075</t>
  </si>
  <si>
    <t>17H-0027559</t>
  </si>
  <si>
    <t>0027559</t>
  </si>
  <si>
    <t>100076</t>
  </si>
  <si>
    <t>18002444</t>
  </si>
  <si>
    <t>17H-0027560</t>
  </si>
  <si>
    <t>0027560</t>
  </si>
  <si>
    <t>100077</t>
  </si>
  <si>
    <t>17H-0027561</t>
  </si>
  <si>
    <t>0027561</t>
  </si>
  <si>
    <t>100080</t>
  </si>
  <si>
    <t>19000161</t>
  </si>
  <si>
    <t>Tạ Minh</t>
  </si>
  <si>
    <t>17H-0027562</t>
  </si>
  <si>
    <t>0027562</t>
  </si>
  <si>
    <t>100081</t>
  </si>
  <si>
    <t>19000162</t>
  </si>
  <si>
    <t>Tạ Gia Hữu</t>
  </si>
  <si>
    <t>17H-0027563</t>
  </si>
  <si>
    <t>0027563</t>
  </si>
  <si>
    <t>100084</t>
  </si>
  <si>
    <t>18002377</t>
  </si>
  <si>
    <t>Chắc</t>
  </si>
  <si>
    <t>17H-0027564</t>
  </si>
  <si>
    <t>0027564</t>
  </si>
  <si>
    <t>100085</t>
  </si>
  <si>
    <t>19000164</t>
  </si>
  <si>
    <t>Hồ Huỳnh Phúc</t>
  </si>
  <si>
    <t>17H-0027565</t>
  </si>
  <si>
    <t>0027565</t>
  </si>
  <si>
    <t>100086</t>
  </si>
  <si>
    <t>18003782</t>
  </si>
  <si>
    <t>17H-0027566</t>
  </si>
  <si>
    <t>0027566</t>
  </si>
  <si>
    <t>100087</t>
  </si>
  <si>
    <t>17H-0027567</t>
  </si>
  <si>
    <t>0027567</t>
  </si>
  <si>
    <t>100090</t>
  </si>
  <si>
    <t>19000165</t>
  </si>
  <si>
    <t>Trịnh Huy</t>
  </si>
  <si>
    <t>17H-0027568</t>
  </si>
  <si>
    <t>0027568</t>
  </si>
  <si>
    <t>100091</t>
  </si>
  <si>
    <t>19000166</t>
  </si>
  <si>
    <t>17H-0027569</t>
  </si>
  <si>
    <t>0027569</t>
  </si>
  <si>
    <t>0027522</t>
  </si>
  <si>
    <t>Hai trăm bảy mươi triệu, ba trăm bốn mươi lăm ngàn đồng.</t>
  </si>
  <si>
    <t>100207</t>
  </si>
  <si>
    <t>31/05/2019</t>
  </si>
  <si>
    <t>17H-0027171</t>
  </si>
  <si>
    <t>0027171</t>
  </si>
  <si>
    <t>100210</t>
  </si>
  <si>
    <t>17H-0027172</t>
  </si>
  <si>
    <t>0027172</t>
  </si>
  <si>
    <t>100211</t>
  </si>
  <si>
    <t>18002615</t>
  </si>
  <si>
    <t>Mai Lê Hoàng</t>
  </si>
  <si>
    <t>17H-0027173</t>
  </si>
  <si>
    <t>0027173</t>
  </si>
  <si>
    <t>100212</t>
  </si>
  <si>
    <t>18001269</t>
  </si>
  <si>
    <t>17H-0027174</t>
  </si>
  <si>
    <t>0027174</t>
  </si>
  <si>
    <t>100215</t>
  </si>
  <si>
    <t>19000204</t>
  </si>
  <si>
    <t>Hoàng Hoài</t>
  </si>
  <si>
    <t>17H-0027175</t>
  </si>
  <si>
    <t>0027175</t>
  </si>
  <si>
    <t>100218</t>
  </si>
  <si>
    <t>17H-0027176</t>
  </si>
  <si>
    <t>0027176</t>
  </si>
  <si>
    <t>100225</t>
  </si>
  <si>
    <t>19000207</t>
  </si>
  <si>
    <t>20/05/2004</t>
  </si>
  <si>
    <t>17H-0027177</t>
  </si>
  <si>
    <t>0027177</t>
  </si>
  <si>
    <t>100227</t>
  </si>
  <si>
    <t>19000209</t>
  </si>
  <si>
    <t>Trần Hải Hoàng</t>
  </si>
  <si>
    <t>04/08/2004</t>
  </si>
  <si>
    <t>17H-0027178</t>
  </si>
  <si>
    <t>0027178</t>
  </si>
  <si>
    <t>100229</t>
  </si>
  <si>
    <t>17H-0027179</t>
  </si>
  <si>
    <t>0027179</t>
  </si>
  <si>
    <t>100234</t>
  </si>
  <si>
    <t>19000211</t>
  </si>
  <si>
    <t>04/07/2004</t>
  </si>
  <si>
    <t>17H-0027180</t>
  </si>
  <si>
    <t>0027180</t>
  </si>
  <si>
    <t>100235</t>
  </si>
  <si>
    <t>17H-0027181</t>
  </si>
  <si>
    <t>0027181</t>
  </si>
  <si>
    <t>100237</t>
  </si>
  <si>
    <t>19000212</t>
  </si>
  <si>
    <t>17H-0027183</t>
  </si>
  <si>
    <t>0027183</t>
  </si>
  <si>
    <t>100171</t>
  </si>
  <si>
    <t>19000191</t>
  </si>
  <si>
    <t>Võ Nguyễn Quang</t>
  </si>
  <si>
    <t>17H-0027606</t>
  </si>
  <si>
    <t>0027606</t>
  </si>
  <si>
    <t>100172</t>
  </si>
  <si>
    <t>19000192</t>
  </si>
  <si>
    <t>22/02/2003</t>
  </si>
  <si>
    <t>17H-0027607</t>
  </si>
  <si>
    <t>0027607</t>
  </si>
  <si>
    <t>100173</t>
  </si>
  <si>
    <t>18003277</t>
  </si>
  <si>
    <t>17H-0027608</t>
  </si>
  <si>
    <t>0027608</t>
  </si>
  <si>
    <t>100174</t>
  </si>
  <si>
    <t>17H-0027609</t>
  </si>
  <si>
    <t>0027609</t>
  </si>
  <si>
    <t>100175</t>
  </si>
  <si>
    <t>17H-0027610</t>
  </si>
  <si>
    <t>0027610</t>
  </si>
  <si>
    <t>100176</t>
  </si>
  <si>
    <t>18001624</t>
  </si>
  <si>
    <t>17H-0027611</t>
  </si>
  <si>
    <t>0027611</t>
  </si>
  <si>
    <t>100178</t>
  </si>
  <si>
    <t>19000193</t>
  </si>
  <si>
    <t>17H-0027612</t>
  </si>
  <si>
    <t>0027612</t>
  </si>
  <si>
    <t>100179</t>
  </si>
  <si>
    <t>17H-0027613</t>
  </si>
  <si>
    <t>0027613</t>
  </si>
  <si>
    <t>100180</t>
  </si>
  <si>
    <t>17H-0027614</t>
  </si>
  <si>
    <t>0027614</t>
  </si>
  <si>
    <t>100181</t>
  </si>
  <si>
    <t>19000194</t>
  </si>
  <si>
    <t>Nguyễn Lê Thiên</t>
  </si>
  <si>
    <t>17H-0027615</t>
  </si>
  <si>
    <t>0027615</t>
  </si>
  <si>
    <t>100182</t>
  </si>
  <si>
    <t>19000195</t>
  </si>
  <si>
    <t>17H-0027616</t>
  </si>
  <si>
    <t>0027616</t>
  </si>
  <si>
    <t>100185</t>
  </si>
  <si>
    <t>19000196</t>
  </si>
  <si>
    <t>28/05/2004</t>
  </si>
  <si>
    <t>17H-0027618</t>
  </si>
  <si>
    <t>0027618</t>
  </si>
  <si>
    <t>100186</t>
  </si>
  <si>
    <t>19000197</t>
  </si>
  <si>
    <t>19/09/2004</t>
  </si>
  <si>
    <t>17H-0027619</t>
  </si>
  <si>
    <t>0027619</t>
  </si>
  <si>
    <t>100187</t>
  </si>
  <si>
    <t>18004065</t>
  </si>
  <si>
    <t>Lê Tùng</t>
  </si>
  <si>
    <t>17H-0027620</t>
  </si>
  <si>
    <t>0027620</t>
  </si>
  <si>
    <t>100188</t>
  </si>
  <si>
    <t>18004490</t>
  </si>
  <si>
    <t>Lê Lương Bảo</t>
  </si>
  <si>
    <t>17H-0027621</t>
  </si>
  <si>
    <t>0027621</t>
  </si>
  <si>
    <t>100189</t>
  </si>
  <si>
    <t>17H-0027622</t>
  </si>
  <si>
    <t>0027622</t>
  </si>
  <si>
    <t>100190</t>
  </si>
  <si>
    <t>19000198</t>
  </si>
  <si>
    <t>Phạm Thị Lan</t>
  </si>
  <si>
    <t>17H-0027623</t>
  </si>
  <si>
    <t>0027623</t>
  </si>
  <si>
    <t>100191</t>
  </si>
  <si>
    <t>18001673</t>
  </si>
  <si>
    <t>17H-0027624</t>
  </si>
  <si>
    <t>0027624</t>
  </si>
  <si>
    <t>100192</t>
  </si>
  <si>
    <t>18001385</t>
  </si>
  <si>
    <t>17H-0027625</t>
  </si>
  <si>
    <t>0027625</t>
  </si>
  <si>
    <t>100193</t>
  </si>
  <si>
    <t>18002432</t>
  </si>
  <si>
    <t>17H-0027626</t>
  </si>
  <si>
    <t>0027626</t>
  </si>
  <si>
    <t>100195</t>
  </si>
  <si>
    <t>19000199</t>
  </si>
  <si>
    <t>05/05/1996</t>
  </si>
  <si>
    <t>17H-0027627</t>
  </si>
  <si>
    <t>0027627</t>
  </si>
  <si>
    <t>100196</t>
  </si>
  <si>
    <t>17H-0027628</t>
  </si>
  <si>
    <t>0027628</t>
  </si>
  <si>
    <t>100197</t>
  </si>
  <si>
    <t>18001676</t>
  </si>
  <si>
    <t>17H-0027629</t>
  </si>
  <si>
    <t>0027629</t>
  </si>
  <si>
    <t>100198</t>
  </si>
  <si>
    <t>18001678</t>
  </si>
  <si>
    <t>17H-0027630</t>
  </si>
  <si>
    <t>0027630</t>
  </si>
  <si>
    <t>100199</t>
  </si>
  <si>
    <t>19000200</t>
  </si>
  <si>
    <t>17H-0027631</t>
  </si>
  <si>
    <t>0027631</t>
  </si>
  <si>
    <t>100200</t>
  </si>
  <si>
    <t>18002453</t>
  </si>
  <si>
    <t>17H-0027632</t>
  </si>
  <si>
    <t>0027632</t>
  </si>
  <si>
    <t>100202</t>
  </si>
  <si>
    <t>19000201</t>
  </si>
  <si>
    <t>17H-0027633</t>
  </si>
  <si>
    <t>0027633</t>
  </si>
  <si>
    <t>100203</t>
  </si>
  <si>
    <t>17H-0027634</t>
  </si>
  <si>
    <t>0027634</t>
  </si>
  <si>
    <t>100204</t>
  </si>
  <si>
    <t>18002819</t>
  </si>
  <si>
    <t>Lại Quốc</t>
  </si>
  <si>
    <t>17H-0027635</t>
  </si>
  <si>
    <t>0027635</t>
  </si>
  <si>
    <t>100205</t>
  </si>
  <si>
    <t>18002817</t>
  </si>
  <si>
    <t>17H-0027636</t>
  </si>
  <si>
    <t>0027636</t>
  </si>
  <si>
    <t>100206</t>
  </si>
  <si>
    <t>17H-0027637</t>
  </si>
  <si>
    <t>0027637</t>
  </si>
  <si>
    <t>100213</t>
  </si>
  <si>
    <t>19000202</t>
  </si>
  <si>
    <t>16/06/2004</t>
  </si>
  <si>
    <t>17H-0027638</t>
  </si>
  <si>
    <t>0027638</t>
  </si>
  <si>
    <t>100214</t>
  </si>
  <si>
    <t>19000203</t>
  </si>
  <si>
    <t>18/10/2004</t>
  </si>
  <si>
    <t>17H-0027639</t>
  </si>
  <si>
    <t>0027639</t>
  </si>
  <si>
    <t>100216</t>
  </si>
  <si>
    <t>17H-0027640</t>
  </si>
  <si>
    <t>0027640</t>
  </si>
  <si>
    <t>100219</t>
  </si>
  <si>
    <t>19000205</t>
  </si>
  <si>
    <t>17H-0027641</t>
  </si>
  <si>
    <t>0027641</t>
  </si>
  <si>
    <t>100220</t>
  </si>
  <si>
    <t>19000206</t>
  </si>
  <si>
    <t>23/09/2004</t>
  </si>
  <si>
    <t>17H-0027642</t>
  </si>
  <si>
    <t>0027642</t>
  </si>
  <si>
    <t>100221</t>
  </si>
  <si>
    <t>17H-0027643</t>
  </si>
  <si>
    <t>0027643</t>
  </si>
  <si>
    <t>100222</t>
  </si>
  <si>
    <t>17H-0027644</t>
  </si>
  <si>
    <t>0027644</t>
  </si>
  <si>
    <t>100223</t>
  </si>
  <si>
    <t>17H-0027645</t>
  </si>
  <si>
    <t>0027645</t>
  </si>
  <si>
    <t>100224</t>
  </si>
  <si>
    <t>18003952</t>
  </si>
  <si>
    <t>17H-0027646</t>
  </si>
  <si>
    <t>0027646</t>
  </si>
  <si>
    <t>100226</t>
  </si>
  <si>
    <t>19000208</t>
  </si>
  <si>
    <t>07/05/2004</t>
  </si>
  <si>
    <t>17H-0027647</t>
  </si>
  <si>
    <t>0027647</t>
  </si>
  <si>
    <t>100228</t>
  </si>
  <si>
    <t>17H-0027648</t>
  </si>
  <si>
    <t>0027648</t>
  </si>
  <si>
    <t>100231</t>
  </si>
  <si>
    <t>17002118</t>
  </si>
  <si>
    <t>17H-0027649</t>
  </si>
  <si>
    <t>0027649</t>
  </si>
  <si>
    <t>100232</t>
  </si>
  <si>
    <t>17H-0027650</t>
  </si>
  <si>
    <t>0027650</t>
  </si>
  <si>
    <t>100233</t>
  </si>
  <si>
    <t>19000210</t>
  </si>
  <si>
    <t>Lê Hoài Thúy</t>
  </si>
  <si>
    <t>19T4-TCD1</t>
  </si>
  <si>
    <t>17H-0027651</t>
  </si>
  <si>
    <t>0027651</t>
  </si>
  <si>
    <t>100238</t>
  </si>
  <si>
    <t>17H-0027652</t>
  </si>
  <si>
    <t>0027652</t>
  </si>
  <si>
    <t>100239</t>
  </si>
  <si>
    <t>17H-0027653</t>
  </si>
  <si>
    <t>0027653</t>
  </si>
  <si>
    <t>100242</t>
  </si>
  <si>
    <t>17H-0027654</t>
  </si>
  <si>
    <t>0027654</t>
  </si>
  <si>
    <t>100243</t>
  </si>
  <si>
    <t>17H-0027655</t>
  </si>
  <si>
    <t>0027655</t>
  </si>
  <si>
    <t>100245</t>
  </si>
  <si>
    <t>19000213</t>
  </si>
  <si>
    <t>Thiệu</t>
  </si>
  <si>
    <t>17H-0027656</t>
  </si>
  <si>
    <t>0027656</t>
  </si>
  <si>
    <t>100246</t>
  </si>
  <si>
    <t>19000214</t>
  </si>
  <si>
    <t>Tạ Đỗ Quốc</t>
  </si>
  <si>
    <t>26/11/2004</t>
  </si>
  <si>
    <t>17H-0027657</t>
  </si>
  <si>
    <t>0027657</t>
  </si>
  <si>
    <t>(Ngày 31/5//2019)</t>
  </si>
  <si>
    <t>TP. HCM, ngày 31 tháng 05 năm 2019</t>
  </si>
  <si>
    <t>Hai trăm chín mươi lăm triệu, sáu trăm mười hai ngàn đồng.</t>
  </si>
  <si>
    <t>0027182</t>
  </si>
  <si>
    <t>0027617</t>
  </si>
  <si>
    <t>BẢNG KÊ THU HỌC PHÍ NĂM  2019</t>
  </si>
  <si>
    <t>(Ngày 01,03/6//2019)</t>
  </si>
  <si>
    <t>TP. HCM, ngày 03  tháng 06 năm 2019</t>
  </si>
  <si>
    <t>100247</t>
  </si>
  <si>
    <t>01/06/2019</t>
  </si>
  <si>
    <t>17H-0027184</t>
  </si>
  <si>
    <t>0027184</t>
  </si>
  <si>
    <t>100248</t>
  </si>
  <si>
    <t>19000215</t>
  </si>
  <si>
    <t>19C1-QTD1</t>
  </si>
  <si>
    <t>17H-0027185</t>
  </si>
  <si>
    <t>0027185</t>
  </si>
  <si>
    <t>100249</t>
  </si>
  <si>
    <t>17H-0027186</t>
  </si>
  <si>
    <t>0027186</t>
  </si>
  <si>
    <t>100251</t>
  </si>
  <si>
    <t>17H-0027187</t>
  </si>
  <si>
    <t>0027187</t>
  </si>
  <si>
    <t>100252</t>
  </si>
  <si>
    <t>17H-0027188</t>
  </si>
  <si>
    <t>0027188</t>
  </si>
  <si>
    <t>100253</t>
  </si>
  <si>
    <t>17H-0027189</t>
  </si>
  <si>
    <t>0027189</t>
  </si>
  <si>
    <t>100254</t>
  </si>
  <si>
    <t>17H-0027190</t>
  </si>
  <si>
    <t>0027190</t>
  </si>
  <si>
    <t>100255</t>
  </si>
  <si>
    <t>17H-0027191</t>
  </si>
  <si>
    <t>0027191</t>
  </si>
  <si>
    <t>100256</t>
  </si>
  <si>
    <t>17H-0027192</t>
  </si>
  <si>
    <t>0027192</t>
  </si>
  <si>
    <t>100258</t>
  </si>
  <si>
    <t>18000109</t>
  </si>
  <si>
    <t>17H-0027193</t>
  </si>
  <si>
    <t>0027193</t>
  </si>
  <si>
    <t>100259</t>
  </si>
  <si>
    <t>17H-0027194</t>
  </si>
  <si>
    <t>0027194</t>
  </si>
  <si>
    <t>100261</t>
  </si>
  <si>
    <t>17H-0027195</t>
  </si>
  <si>
    <t>0027195</t>
  </si>
  <si>
    <t>100262</t>
  </si>
  <si>
    <t>17H-0027196</t>
  </si>
  <si>
    <t>0027196</t>
  </si>
  <si>
    <t>100263</t>
  </si>
  <si>
    <t>17H-0027197</t>
  </si>
  <si>
    <t>0027197</t>
  </si>
  <si>
    <t>100264</t>
  </si>
  <si>
    <t>17H-0027198</t>
  </si>
  <si>
    <t>0027198</t>
  </si>
  <si>
    <t>100265</t>
  </si>
  <si>
    <t>17H-0027199</t>
  </si>
  <si>
    <t>0027199</t>
  </si>
  <si>
    <t>100267</t>
  </si>
  <si>
    <t>17H-0027200</t>
  </si>
  <si>
    <t>0027200</t>
  </si>
  <si>
    <t>100269</t>
  </si>
  <si>
    <t>19000216</t>
  </si>
  <si>
    <t>04/02/1988</t>
  </si>
  <si>
    <t>17H-0027201</t>
  </si>
  <si>
    <t>0027201</t>
  </si>
  <si>
    <t>100270</t>
  </si>
  <si>
    <t>18004453</t>
  </si>
  <si>
    <t>17H-0027202</t>
  </si>
  <si>
    <t>0027202</t>
  </si>
  <si>
    <t>100271</t>
  </si>
  <si>
    <t>19000217</t>
  </si>
  <si>
    <t>19T4-CNÔ2</t>
  </si>
  <si>
    <t>17H-0027203</t>
  </si>
  <si>
    <t>0027203</t>
  </si>
  <si>
    <t>100272</t>
  </si>
  <si>
    <t>17H-0027204</t>
  </si>
  <si>
    <t>0027204</t>
  </si>
  <si>
    <t>100290</t>
  </si>
  <si>
    <t>19000218</t>
  </si>
  <si>
    <t>19C1-CTM1</t>
  </si>
  <si>
    <t>03/06/2019</t>
  </si>
  <si>
    <t>17H-0027205</t>
  </si>
  <si>
    <t>0027205</t>
  </si>
  <si>
    <t>100291</t>
  </si>
  <si>
    <t>17H-0027206</t>
  </si>
  <si>
    <t>0027206</t>
  </si>
  <si>
    <t>100295</t>
  </si>
  <si>
    <t>19000221</t>
  </si>
  <si>
    <t>22/11/2004</t>
  </si>
  <si>
    <t>17H-0027207</t>
  </si>
  <si>
    <t>0027207</t>
  </si>
  <si>
    <t>100298</t>
  </si>
  <si>
    <t>19000222</t>
  </si>
  <si>
    <t>Hà Việt</t>
  </si>
  <si>
    <t>17H-0027208</t>
  </si>
  <si>
    <t>0027208</t>
  </si>
  <si>
    <t>100302</t>
  </si>
  <si>
    <t>18003073</t>
  </si>
  <si>
    <t>Đỗ Thị Quỳnh</t>
  </si>
  <si>
    <t>17H-0027209</t>
  </si>
  <si>
    <t>0027209</t>
  </si>
  <si>
    <t>100303</t>
  </si>
  <si>
    <t>17H-0027210</t>
  </si>
  <si>
    <t>0027210</t>
  </si>
  <si>
    <t>100304</t>
  </si>
  <si>
    <t>19000223</t>
  </si>
  <si>
    <t>12/08/2004</t>
  </si>
  <si>
    <t>17H-0027211</t>
  </si>
  <si>
    <t>0027211</t>
  </si>
  <si>
    <t>100305</t>
  </si>
  <si>
    <t>19000224</t>
  </si>
  <si>
    <t>Châu Mai</t>
  </si>
  <si>
    <t>03/04/2004</t>
  </si>
  <si>
    <t>17H-0027212</t>
  </si>
  <si>
    <t>0027212</t>
  </si>
  <si>
    <t>100306</t>
  </si>
  <si>
    <t>19000225</t>
  </si>
  <si>
    <t>05/03/2004</t>
  </si>
  <si>
    <t>17H-0027213</t>
  </si>
  <si>
    <t>0027213</t>
  </si>
  <si>
    <t>100308</t>
  </si>
  <si>
    <t>19000226</t>
  </si>
  <si>
    <t>Trương Ngọc Đức</t>
  </si>
  <si>
    <t>17H-0027214</t>
  </si>
  <si>
    <t>0027214</t>
  </si>
  <si>
    <t>100309</t>
  </si>
  <si>
    <t>19000227</t>
  </si>
  <si>
    <t>01/07/2004</t>
  </si>
  <si>
    <t>17H-0027215</t>
  </si>
  <si>
    <t>0027215</t>
  </si>
  <si>
    <t>100310</t>
  </si>
  <si>
    <t>17H-0027216</t>
  </si>
  <si>
    <t>0027216</t>
  </si>
  <si>
    <t>100312</t>
  </si>
  <si>
    <t>17H-0027217</t>
  </si>
  <si>
    <t>0027217</t>
  </si>
  <si>
    <t>100313</t>
  </si>
  <si>
    <t>17H-0027218</t>
  </si>
  <si>
    <t>0027218</t>
  </si>
  <si>
    <t>100317</t>
  </si>
  <si>
    <t>19000230</t>
  </si>
  <si>
    <t>06/08/2004</t>
  </si>
  <si>
    <t>17H-0027219</t>
  </si>
  <si>
    <t>0027219</t>
  </si>
  <si>
    <t>100319</t>
  </si>
  <si>
    <t>19000232</t>
  </si>
  <si>
    <t>16/05/2004</t>
  </si>
  <si>
    <t>17H-0027220</t>
  </si>
  <si>
    <t>0027220</t>
  </si>
  <si>
    <t>100320</t>
  </si>
  <si>
    <t>17H-0027221</t>
  </si>
  <si>
    <t>0027221</t>
  </si>
  <si>
    <t>100322</t>
  </si>
  <si>
    <t>19000234</t>
  </si>
  <si>
    <t>14/11/2004</t>
  </si>
  <si>
    <t>19T4-ĐTC1</t>
  </si>
  <si>
    <t>17H-0027222</t>
  </si>
  <si>
    <t>0027222</t>
  </si>
  <si>
    <t>100324</t>
  </si>
  <si>
    <t>17H-0027223</t>
  </si>
  <si>
    <t>0027223</t>
  </si>
  <si>
    <t>100329</t>
  </si>
  <si>
    <t>19000238</t>
  </si>
  <si>
    <t>Phạm Nguyễn Triều</t>
  </si>
  <si>
    <t>06/01/2004</t>
  </si>
  <si>
    <t>17H-0027224</t>
  </si>
  <si>
    <t>0027224</t>
  </si>
  <si>
    <t>100331</t>
  </si>
  <si>
    <t>19000240</t>
  </si>
  <si>
    <t>19C1-KML1</t>
  </si>
  <si>
    <t>17H-0027225</t>
  </si>
  <si>
    <t>0027225</t>
  </si>
  <si>
    <t>100332</t>
  </si>
  <si>
    <t>17H-0027226</t>
  </si>
  <si>
    <t>0027226</t>
  </si>
  <si>
    <t>100335</t>
  </si>
  <si>
    <t>17H-0027227</t>
  </si>
  <si>
    <t>0027227</t>
  </si>
  <si>
    <t>100337</t>
  </si>
  <si>
    <t>19000242</t>
  </si>
  <si>
    <t>19C1-VSL1</t>
  </si>
  <si>
    <t>17H-0027228</t>
  </si>
  <si>
    <t>0027228</t>
  </si>
  <si>
    <t>100340</t>
  </si>
  <si>
    <t>19000243</t>
  </si>
  <si>
    <t>17H-0027229</t>
  </si>
  <si>
    <t>0027229</t>
  </si>
  <si>
    <t>100342</t>
  </si>
  <si>
    <t>18004498</t>
  </si>
  <si>
    <t>17H-0027230</t>
  </si>
  <si>
    <t>0027230</t>
  </si>
  <si>
    <t>100354</t>
  </si>
  <si>
    <t>19000247</t>
  </si>
  <si>
    <t>17H-0027231</t>
  </si>
  <si>
    <t>0027231</t>
  </si>
  <si>
    <t>100260</t>
  </si>
  <si>
    <t>17H-0027658</t>
  </si>
  <si>
    <t>0027658</t>
  </si>
  <si>
    <t>100273</t>
  </si>
  <si>
    <t>17H-0027659</t>
  </si>
  <si>
    <t>0027659</t>
  </si>
  <si>
    <t>100274</t>
  </si>
  <si>
    <t>17H-0027660</t>
  </si>
  <si>
    <t>0027660</t>
  </si>
  <si>
    <t>100275</t>
  </si>
  <si>
    <t>17H-0027661</t>
  </si>
  <si>
    <t>0027661</t>
  </si>
  <si>
    <t>100276</t>
  </si>
  <si>
    <t>17H-0027662</t>
  </si>
  <si>
    <t>0027662</t>
  </si>
  <si>
    <t>100278</t>
  </si>
  <si>
    <t>17H-0027663</t>
  </si>
  <si>
    <t>0027663</t>
  </si>
  <si>
    <t>100279</t>
  </si>
  <si>
    <t>17H-0027664</t>
  </si>
  <si>
    <t>0027664</t>
  </si>
  <si>
    <t>100280</t>
  </si>
  <si>
    <t>17H-0027665</t>
  </si>
  <si>
    <t>0027665</t>
  </si>
  <si>
    <t>100284</t>
  </si>
  <si>
    <t>17H-0027666</t>
  </si>
  <si>
    <t>0027666</t>
  </si>
  <si>
    <t>100286</t>
  </si>
  <si>
    <t>17H-0027667</t>
  </si>
  <si>
    <t>0027667</t>
  </si>
  <si>
    <t>100287</t>
  </si>
  <si>
    <t>18002448</t>
  </si>
  <si>
    <t>17H-0027668</t>
  </si>
  <si>
    <t>0027668</t>
  </si>
  <si>
    <t>100289</t>
  </si>
  <si>
    <t>17H-0027669</t>
  </si>
  <si>
    <t>0027669</t>
  </si>
  <si>
    <t>100292</t>
  </si>
  <si>
    <t>19000219</t>
  </si>
  <si>
    <t>Phạm Thọ</t>
  </si>
  <si>
    <t>17H-0027670</t>
  </si>
  <si>
    <t>0027670</t>
  </si>
  <si>
    <t>100294</t>
  </si>
  <si>
    <t>19000220</t>
  </si>
  <si>
    <t>29/11/2004</t>
  </si>
  <si>
    <t>17H-0027671</t>
  </si>
  <si>
    <t>0027671</t>
  </si>
  <si>
    <t>100296</t>
  </si>
  <si>
    <t>17H-0027672</t>
  </si>
  <si>
    <t>0027672</t>
  </si>
  <si>
    <t>100299</t>
  </si>
  <si>
    <t>17H-0027673</t>
  </si>
  <si>
    <t>0027673</t>
  </si>
  <si>
    <t>100301</t>
  </si>
  <si>
    <t>17H-0027674</t>
  </si>
  <si>
    <t>0027674</t>
  </si>
  <si>
    <t>100307</t>
  </si>
  <si>
    <t>17H-0027675</t>
  </si>
  <si>
    <t>0027675</t>
  </si>
  <si>
    <t>100311</t>
  </si>
  <si>
    <t>19000228</t>
  </si>
  <si>
    <t>17H-0027676</t>
  </si>
  <si>
    <t>0027676</t>
  </si>
  <si>
    <t>100314</t>
  </si>
  <si>
    <t>17H-0027677</t>
  </si>
  <si>
    <t>0027677</t>
  </si>
  <si>
    <t>100315</t>
  </si>
  <si>
    <t>17H-0027678</t>
  </si>
  <si>
    <t>0027678</t>
  </si>
  <si>
    <t>100316</t>
  </si>
  <si>
    <t>19000229</t>
  </si>
  <si>
    <t>17H-0027679</t>
  </si>
  <si>
    <t>0027679</t>
  </si>
  <si>
    <t>100318</t>
  </si>
  <si>
    <t>19000231</t>
  </si>
  <si>
    <t>Đồng Đình</t>
  </si>
  <si>
    <t>13/08/2004</t>
  </si>
  <si>
    <t>17H-0027680</t>
  </si>
  <si>
    <t>0027680</t>
  </si>
  <si>
    <t>100321</t>
  </si>
  <si>
    <t>19000233</t>
  </si>
  <si>
    <t>Chí Trương</t>
  </si>
  <si>
    <t>25/07/2004</t>
  </si>
  <si>
    <t>17H-0027681</t>
  </si>
  <si>
    <t>0027681</t>
  </si>
  <si>
    <t>100323</t>
  </si>
  <si>
    <t>19000235</t>
  </si>
  <si>
    <t>08/10/2004</t>
  </si>
  <si>
    <t>17H-0027682</t>
  </si>
  <si>
    <t>0027682</t>
  </si>
  <si>
    <t>100326</t>
  </si>
  <si>
    <t>18002761</t>
  </si>
  <si>
    <t>17H-0027683</t>
  </si>
  <si>
    <t>0027683</t>
  </si>
  <si>
    <t>100327</t>
  </si>
  <si>
    <t>19000236</t>
  </si>
  <si>
    <t>Chang Khánh</t>
  </si>
  <si>
    <t>27/02/2004</t>
  </si>
  <si>
    <t>17H-0027684</t>
  </si>
  <si>
    <t>0027684</t>
  </si>
  <si>
    <t>100328</t>
  </si>
  <si>
    <t>19000237</t>
  </si>
  <si>
    <t>02/10/2004</t>
  </si>
  <si>
    <t>17H-0027685</t>
  </si>
  <si>
    <t>0027685</t>
  </si>
  <si>
    <t>100330</t>
  </si>
  <si>
    <t>19000239</t>
  </si>
  <si>
    <t>01/02/2004</t>
  </si>
  <si>
    <t>17H-0027686</t>
  </si>
  <si>
    <t>0027686</t>
  </si>
  <si>
    <t>100333</t>
  </si>
  <si>
    <t>19000241</t>
  </si>
  <si>
    <t>19/05/2004</t>
  </si>
  <si>
    <t>17H-0027687</t>
  </si>
  <si>
    <t>0027687</t>
  </si>
  <si>
    <t>100334</t>
  </si>
  <si>
    <t>17H-0027688</t>
  </si>
  <si>
    <t>0027688</t>
  </si>
  <si>
    <t>100336</t>
  </si>
  <si>
    <t>18004888</t>
  </si>
  <si>
    <t>Phạm Khang</t>
  </si>
  <si>
    <t>17H-0027689</t>
  </si>
  <si>
    <t>0027689</t>
  </si>
  <si>
    <t>100338</t>
  </si>
  <si>
    <t>17H-0027690</t>
  </si>
  <si>
    <t>0027690</t>
  </si>
  <si>
    <t>100339</t>
  </si>
  <si>
    <t>17H-0027691</t>
  </si>
  <si>
    <t>0027691</t>
  </si>
  <si>
    <t>100344</t>
  </si>
  <si>
    <t>17H-0027692</t>
  </si>
  <si>
    <t>0027692</t>
  </si>
  <si>
    <t>100345</t>
  </si>
  <si>
    <t>17003046</t>
  </si>
  <si>
    <t>17H-0027693</t>
  </si>
  <si>
    <t>0027693</t>
  </si>
  <si>
    <t>100346</t>
  </si>
  <si>
    <t>19000244</t>
  </si>
  <si>
    <t>01/09/1994</t>
  </si>
  <si>
    <t>17H-0027694</t>
  </si>
  <si>
    <t>0027694</t>
  </si>
  <si>
    <t>100347</t>
  </si>
  <si>
    <t>17H-0027695</t>
  </si>
  <si>
    <t>0027695</t>
  </si>
  <si>
    <t>100348</t>
  </si>
  <si>
    <t>19000245</t>
  </si>
  <si>
    <t>Trần Nguyên</t>
  </si>
  <si>
    <t>29/03/2004</t>
  </si>
  <si>
    <t>17H-0027696</t>
  </si>
  <si>
    <t>0027696</t>
  </si>
  <si>
    <t>100349</t>
  </si>
  <si>
    <t>19000246</t>
  </si>
  <si>
    <t>19T4-KXD1</t>
  </si>
  <si>
    <t>17H-0027697</t>
  </si>
  <si>
    <t>0027697</t>
  </si>
  <si>
    <t>100350</t>
  </si>
  <si>
    <t>18004114</t>
  </si>
  <si>
    <t>Thái Công</t>
  </si>
  <si>
    <t>17H-0027698</t>
  </si>
  <si>
    <t>0027698</t>
  </si>
  <si>
    <t>100351</t>
  </si>
  <si>
    <t>17H-0027699</t>
  </si>
  <si>
    <t>0027699</t>
  </si>
  <si>
    <t>100352</t>
  </si>
  <si>
    <t>17H-0027700</t>
  </si>
  <si>
    <t>0027700</t>
  </si>
  <si>
    <t>100353</t>
  </si>
  <si>
    <t>18003431</t>
  </si>
  <si>
    <t>17H-0027701</t>
  </si>
  <si>
    <t>0027701</t>
  </si>
  <si>
    <t>Bốn trăm hai mươi tám triệu, ba trăm hai mươi hai ngàn đồng.</t>
  </si>
  <si>
    <t>100355</t>
  </si>
  <si>
    <t>19000248</t>
  </si>
  <si>
    <t>18/05/2004</t>
  </si>
  <si>
    <t>04/06/2019</t>
  </si>
  <si>
    <t>17H-0027232</t>
  </si>
  <si>
    <t>0027232</t>
  </si>
  <si>
    <t>100363</t>
  </si>
  <si>
    <t>19000249</t>
  </si>
  <si>
    <t>Đoàn Mai Diễm</t>
  </si>
  <si>
    <t>17H-0027233</t>
  </si>
  <si>
    <t>0027233</t>
  </si>
  <si>
    <t>100373</t>
  </si>
  <si>
    <t>17H-0027234</t>
  </si>
  <si>
    <t>0027234</t>
  </si>
  <si>
    <t>100376</t>
  </si>
  <si>
    <t>18004815</t>
  </si>
  <si>
    <t>17H-0027235</t>
  </si>
  <si>
    <t>0027235</t>
  </si>
  <si>
    <t>100379</t>
  </si>
  <si>
    <t>17H-0027236</t>
  </si>
  <si>
    <t>0027236</t>
  </si>
  <si>
    <t>100380</t>
  </si>
  <si>
    <t>17002145</t>
  </si>
  <si>
    <t>17H-0027237</t>
  </si>
  <si>
    <t>0027237</t>
  </si>
  <si>
    <t>100381</t>
  </si>
  <si>
    <t>19000255</t>
  </si>
  <si>
    <t>Vũ Nguyễn Anh</t>
  </si>
  <si>
    <t>28/10/2004</t>
  </si>
  <si>
    <t>17H-0027238</t>
  </si>
  <si>
    <t>0027238</t>
  </si>
  <si>
    <t>100382</t>
  </si>
  <si>
    <t>19000256</t>
  </si>
  <si>
    <t>06/09/2004</t>
  </si>
  <si>
    <t>19T4-MVT1</t>
  </si>
  <si>
    <t>17H-0027239</t>
  </si>
  <si>
    <t>0027239</t>
  </si>
  <si>
    <t>100387</t>
  </si>
  <si>
    <t>19000258</t>
  </si>
  <si>
    <t>Lâm Trọng</t>
  </si>
  <si>
    <t>23/02/2004</t>
  </si>
  <si>
    <t>17H-0027240</t>
  </si>
  <si>
    <t>0027240</t>
  </si>
  <si>
    <t>100389</t>
  </si>
  <si>
    <t>19000259</t>
  </si>
  <si>
    <t>Chang Khanh</t>
  </si>
  <si>
    <t>05/06/2019</t>
  </si>
  <si>
    <t>17H-0027241</t>
  </si>
  <si>
    <t>0027241</t>
  </si>
  <si>
    <t>100390</t>
  </si>
  <si>
    <t>19000260</t>
  </si>
  <si>
    <t>Kuo Chánh</t>
  </si>
  <si>
    <t>17H-0027242</t>
  </si>
  <si>
    <t>0027242</t>
  </si>
  <si>
    <t>100391</t>
  </si>
  <si>
    <t>19000261</t>
  </si>
  <si>
    <t>Nguyễn Phạm Phúc</t>
  </si>
  <si>
    <t>17H-0027243</t>
  </si>
  <si>
    <t>0027243</t>
  </si>
  <si>
    <t>100393</t>
  </si>
  <si>
    <t>19000262</t>
  </si>
  <si>
    <t>21/08/2004</t>
  </si>
  <si>
    <t>19T4-CNM1</t>
  </si>
  <si>
    <t>17H-0027244</t>
  </si>
  <si>
    <t>0027244</t>
  </si>
  <si>
    <t>100394</t>
  </si>
  <si>
    <t>19000263</t>
  </si>
  <si>
    <t>17H-0027245</t>
  </si>
  <si>
    <t>0027245</t>
  </si>
  <si>
    <t>100395</t>
  </si>
  <si>
    <t>19000264</t>
  </si>
  <si>
    <t>23/01/2004</t>
  </si>
  <si>
    <t>17H-0027246</t>
  </si>
  <si>
    <t>0027246</t>
  </si>
  <si>
    <t>100396</t>
  </si>
  <si>
    <t>17H-0027247</t>
  </si>
  <si>
    <t>0027247</t>
  </si>
  <si>
    <t>100399</t>
  </si>
  <si>
    <t>18003919</t>
  </si>
  <si>
    <t>Huỳnh Thể</t>
  </si>
  <si>
    <t>17H-0027248</t>
  </si>
  <si>
    <t>0027248</t>
  </si>
  <si>
    <t>100400</t>
  </si>
  <si>
    <t>17002466</t>
  </si>
  <si>
    <t>17H-0027249</t>
  </si>
  <si>
    <t>0027249</t>
  </si>
  <si>
    <t>100404</t>
  </si>
  <si>
    <t>17H-0027250</t>
  </si>
  <si>
    <t>0027250</t>
  </si>
  <si>
    <t>100405</t>
  </si>
  <si>
    <t>19000266</t>
  </si>
  <si>
    <t>17H-0027251</t>
  </si>
  <si>
    <t>0027251</t>
  </si>
  <si>
    <t>100406</t>
  </si>
  <si>
    <t>19000267</t>
  </si>
  <si>
    <t>14/10/2004</t>
  </si>
  <si>
    <t>17H-0027252</t>
  </si>
  <si>
    <t>0027252</t>
  </si>
  <si>
    <t>100407</t>
  </si>
  <si>
    <t>17H-0027253</t>
  </si>
  <si>
    <t>0027253</t>
  </si>
  <si>
    <t>100410</t>
  </si>
  <si>
    <t>18003439</t>
  </si>
  <si>
    <t>17H-0027254</t>
  </si>
  <si>
    <t>0027254</t>
  </si>
  <si>
    <t>100412</t>
  </si>
  <si>
    <t>18003831</t>
  </si>
  <si>
    <t>17H-0027255</t>
  </si>
  <si>
    <t>0027255</t>
  </si>
  <si>
    <t>100414</t>
  </si>
  <si>
    <t>17H-0027256</t>
  </si>
  <si>
    <t>0027256</t>
  </si>
  <si>
    <t>100415</t>
  </si>
  <si>
    <t>19000269</t>
  </si>
  <si>
    <t>Dương Thị Thúy</t>
  </si>
  <si>
    <t>17H-0027257</t>
  </si>
  <si>
    <t>0027257</t>
  </si>
  <si>
    <t>100419</t>
  </si>
  <si>
    <t>17H-0027258</t>
  </si>
  <si>
    <t>0027258</t>
  </si>
  <si>
    <t>100420</t>
  </si>
  <si>
    <t>18004089</t>
  </si>
  <si>
    <t>Trần Bá Thế</t>
  </si>
  <si>
    <t>17H-0027259</t>
  </si>
  <si>
    <t>0027259</t>
  </si>
  <si>
    <t>100421</t>
  </si>
  <si>
    <t>18004805</t>
  </si>
  <si>
    <t>17H-0027260</t>
  </si>
  <si>
    <t>0027260</t>
  </si>
  <si>
    <t>100422</t>
  </si>
  <si>
    <t>17H-0027261</t>
  </si>
  <si>
    <t>0027261</t>
  </si>
  <si>
    <t>100423</t>
  </si>
  <si>
    <t>17H-0027262</t>
  </si>
  <si>
    <t>0027262</t>
  </si>
  <si>
    <t>100425</t>
  </si>
  <si>
    <t>19000270</t>
  </si>
  <si>
    <t>19C1-CMT1</t>
  </si>
  <si>
    <t>17H-0027263</t>
  </si>
  <si>
    <t>0027263</t>
  </si>
  <si>
    <t>100426</t>
  </si>
  <si>
    <t>19000271</t>
  </si>
  <si>
    <t>20/10/2004</t>
  </si>
  <si>
    <t>17H-0027264</t>
  </si>
  <si>
    <t>0027264</t>
  </si>
  <si>
    <t>100427</t>
  </si>
  <si>
    <t>18002922</t>
  </si>
  <si>
    <t>17H-0027265</t>
  </si>
  <si>
    <t>0027265</t>
  </si>
  <si>
    <t>100428</t>
  </si>
  <si>
    <t>17H-0027266</t>
  </si>
  <si>
    <t>0027266</t>
  </si>
  <si>
    <t>100429</t>
  </si>
  <si>
    <t>19000272</t>
  </si>
  <si>
    <t>20/01/2004</t>
  </si>
  <si>
    <t>17H-0027267</t>
  </si>
  <si>
    <t>0027267</t>
  </si>
  <si>
    <t>100430</t>
  </si>
  <si>
    <t>17002309</t>
  </si>
  <si>
    <t>17H-0027268</t>
  </si>
  <si>
    <t>0027268</t>
  </si>
  <si>
    <t>100435</t>
  </si>
  <si>
    <t>17H-0027270</t>
  </si>
  <si>
    <t>0027270</t>
  </si>
  <si>
    <t>100438</t>
  </si>
  <si>
    <t>17H-0027271</t>
  </si>
  <si>
    <t>0027271</t>
  </si>
  <si>
    <t>100439</t>
  </si>
  <si>
    <t>17H-0027272</t>
  </si>
  <si>
    <t>0027272</t>
  </si>
  <si>
    <t>100356</t>
  </si>
  <si>
    <t>17H-0027702</t>
  </si>
  <si>
    <t>0027702</t>
  </si>
  <si>
    <t>100357</t>
  </si>
  <si>
    <t>17H-0027703</t>
  </si>
  <si>
    <t>0027703</t>
  </si>
  <si>
    <t>100358</t>
  </si>
  <si>
    <t>18005222</t>
  </si>
  <si>
    <t>17H-0027704</t>
  </si>
  <si>
    <t>0027704</t>
  </si>
  <si>
    <t>100359</t>
  </si>
  <si>
    <t>17H-0027705</t>
  </si>
  <si>
    <t>0027705</t>
  </si>
  <si>
    <t>100360</t>
  </si>
  <si>
    <t>18003278</t>
  </si>
  <si>
    <t>Tạ Văn Hồng</t>
  </si>
  <si>
    <t>Phê</t>
  </si>
  <si>
    <t>17H-0027706</t>
  </si>
  <si>
    <t>0027706</t>
  </si>
  <si>
    <t>100362</t>
  </si>
  <si>
    <t>17H-0027707</t>
  </si>
  <si>
    <t>0027707</t>
  </si>
  <si>
    <t>100364</t>
  </si>
  <si>
    <t>19000250</t>
  </si>
  <si>
    <t>Trương Đoàn Hoàng</t>
  </si>
  <si>
    <t>27/10/2004</t>
  </si>
  <si>
    <t>17H-0027708</t>
  </si>
  <si>
    <t>0027708</t>
  </si>
  <si>
    <t>100365</t>
  </si>
  <si>
    <t>19000251</t>
  </si>
  <si>
    <t>17H-0027709</t>
  </si>
  <si>
    <t>0027709</t>
  </si>
  <si>
    <t>100367</t>
  </si>
  <si>
    <t>17H-0027710</t>
  </si>
  <si>
    <t>0027710</t>
  </si>
  <si>
    <t>100368</t>
  </si>
  <si>
    <t>18004853</t>
  </si>
  <si>
    <t>17H-0027711</t>
  </si>
  <si>
    <t>0027711</t>
  </si>
  <si>
    <t>100369</t>
  </si>
  <si>
    <t>18004382</t>
  </si>
  <si>
    <t>17H-0027712</t>
  </si>
  <si>
    <t>0027712</t>
  </si>
  <si>
    <t>100370</t>
  </si>
  <si>
    <t>18003353</t>
  </si>
  <si>
    <t>17H-0027713</t>
  </si>
  <si>
    <t>0027713</t>
  </si>
  <si>
    <t>100371</t>
  </si>
  <si>
    <t>19000252</t>
  </si>
  <si>
    <t>17H-0027714</t>
  </si>
  <si>
    <t>0027714</t>
  </si>
  <si>
    <t>100372</t>
  </si>
  <si>
    <t>17H-0027715</t>
  </si>
  <si>
    <t>0027715</t>
  </si>
  <si>
    <t>100374</t>
  </si>
  <si>
    <t>17H-0027716</t>
  </si>
  <si>
    <t>0027716</t>
  </si>
  <si>
    <t>100375</t>
  </si>
  <si>
    <t>19000253</t>
  </si>
  <si>
    <t>Huỳnh Châu Ngọc</t>
  </si>
  <si>
    <t>17H-0027717</t>
  </si>
  <si>
    <t>0027717</t>
  </si>
  <si>
    <t>100377</t>
  </si>
  <si>
    <t>19000254</t>
  </si>
  <si>
    <t>30/09/2004</t>
  </si>
  <si>
    <t>17H-0027718</t>
  </si>
  <si>
    <t>0027718</t>
  </si>
  <si>
    <t>100383</t>
  </si>
  <si>
    <t>19000257</t>
  </si>
  <si>
    <t>17H-0027719</t>
  </si>
  <si>
    <t>0027719</t>
  </si>
  <si>
    <t>100384</t>
  </si>
  <si>
    <t>18001635</t>
  </si>
  <si>
    <t>Trần Châu Thanh</t>
  </si>
  <si>
    <t>17H-0027720</t>
  </si>
  <si>
    <t>0027720</t>
  </si>
  <si>
    <t>100385</t>
  </si>
  <si>
    <t>18003463</t>
  </si>
  <si>
    <t>17H-0027721</t>
  </si>
  <si>
    <t>0027721</t>
  </si>
  <si>
    <t>100386</t>
  </si>
  <si>
    <t>17H-0027722</t>
  </si>
  <si>
    <t>0027722</t>
  </si>
  <si>
    <t>100388</t>
  </si>
  <si>
    <t>17H-0027724</t>
  </si>
  <si>
    <t>0027724</t>
  </si>
  <si>
    <t>100397</t>
  </si>
  <si>
    <t>19000265</t>
  </si>
  <si>
    <t>Nguyễn Hồ Đăng</t>
  </si>
  <si>
    <t>17H-0027725</t>
  </si>
  <si>
    <t>0027725</t>
  </si>
  <si>
    <t>100398</t>
  </si>
  <si>
    <t>17H-0027726</t>
  </si>
  <si>
    <t>0027726</t>
  </si>
  <si>
    <t>100401</t>
  </si>
  <si>
    <t>17H-0027727</t>
  </si>
  <si>
    <t>0027727</t>
  </si>
  <si>
    <t>100402</t>
  </si>
  <si>
    <t>17H-0027728</t>
  </si>
  <si>
    <t>0027728</t>
  </si>
  <si>
    <t>100409</t>
  </si>
  <si>
    <t>19000268</t>
  </si>
  <si>
    <t>08/09/2004</t>
  </si>
  <si>
    <t>17H-0027729</t>
  </si>
  <si>
    <t>0027729</t>
  </si>
  <si>
    <t>100424</t>
  </si>
  <si>
    <t>17H-0027730</t>
  </si>
  <si>
    <t>0027730</t>
  </si>
  <si>
    <t>100431</t>
  </si>
  <si>
    <t>18001704</t>
  </si>
  <si>
    <t>17H-0027731</t>
  </si>
  <si>
    <t>0027731</t>
  </si>
  <si>
    <t>100434</t>
  </si>
  <si>
    <t>17H-0027733</t>
  </si>
  <si>
    <t>0027733</t>
  </si>
  <si>
    <t>0027269</t>
  </si>
  <si>
    <t>0027723</t>
  </si>
  <si>
    <t>0027732</t>
  </si>
  <si>
    <t>Ba trăm hai mươi ba triệu, một trăm lẻ chín ngàn đồng.</t>
  </si>
  <si>
    <t>TP. HCM, ngày 05 tháng 06 năm 2019</t>
  </si>
  <si>
    <t>(Ngày 04,05/6//2019)</t>
  </si>
  <si>
    <t>100441</t>
  </si>
  <si>
    <t>19000273</t>
  </si>
  <si>
    <t>Phạm Viết</t>
  </si>
  <si>
    <t>18/11/2004</t>
  </si>
  <si>
    <t>06/06/2019</t>
  </si>
  <si>
    <t>17H-0027273</t>
  </si>
  <si>
    <t>0027273</t>
  </si>
  <si>
    <t>100442</t>
  </si>
  <si>
    <t>18001665</t>
  </si>
  <si>
    <t>17H-0027274</t>
  </si>
  <si>
    <t>0027274</t>
  </si>
  <si>
    <t>100443</t>
  </si>
  <si>
    <t>19000274</t>
  </si>
  <si>
    <t>17H-0027275</t>
  </si>
  <si>
    <t>0027275</t>
  </si>
  <si>
    <t>100445</t>
  </si>
  <si>
    <t>19000275</t>
  </si>
  <si>
    <t>17H-0027276</t>
  </si>
  <si>
    <t>0027276</t>
  </si>
  <si>
    <t>100447</t>
  </si>
  <si>
    <t>19000277</t>
  </si>
  <si>
    <t>28/06/2002</t>
  </si>
  <si>
    <t>17H-0027277</t>
  </si>
  <si>
    <t>0027277</t>
  </si>
  <si>
    <t>100449</t>
  </si>
  <si>
    <t>18004751</t>
  </si>
  <si>
    <t>17H-0027278</t>
  </si>
  <si>
    <t>0027278</t>
  </si>
  <si>
    <t>100450</t>
  </si>
  <si>
    <t>17H-0027279</t>
  </si>
  <si>
    <t>0027279</t>
  </si>
  <si>
    <t>100451</t>
  </si>
  <si>
    <t>19000278</t>
  </si>
  <si>
    <t>10/06/2004</t>
  </si>
  <si>
    <t>17H-0027280</t>
  </si>
  <si>
    <t>0027280</t>
  </si>
  <si>
    <t>100454</t>
  </si>
  <si>
    <t>19000279</t>
  </si>
  <si>
    <t>17H-0027281</t>
  </si>
  <si>
    <t>0027281</t>
  </si>
  <si>
    <t>100456</t>
  </si>
  <si>
    <t>19000281</t>
  </si>
  <si>
    <t>17H-0027282</t>
  </si>
  <si>
    <t>0027282</t>
  </si>
  <si>
    <t>100460</t>
  </si>
  <si>
    <t>19000284</t>
  </si>
  <si>
    <t>Huỳnh Hà Công</t>
  </si>
  <si>
    <t>15/08/2004</t>
  </si>
  <si>
    <t>17H-0027283</t>
  </si>
  <si>
    <t>0027283</t>
  </si>
  <si>
    <t>100465</t>
  </si>
  <si>
    <t>17H-0027284</t>
  </si>
  <si>
    <t>0027284</t>
  </si>
  <si>
    <t>100466</t>
  </si>
  <si>
    <t>17H-0027285</t>
  </si>
  <si>
    <t>0027285</t>
  </si>
  <si>
    <t>100471</t>
  </si>
  <si>
    <t>17H-0027286</t>
  </si>
  <si>
    <t>0027286</t>
  </si>
  <si>
    <t>100472</t>
  </si>
  <si>
    <t>18003227</t>
  </si>
  <si>
    <t>17H-0027287</t>
  </si>
  <si>
    <t>0027287</t>
  </si>
  <si>
    <t>100473</t>
  </si>
  <si>
    <t>19000286</t>
  </si>
  <si>
    <t>Phạm Đặng Minh</t>
  </si>
  <si>
    <t>17H-0027288</t>
  </si>
  <si>
    <t>0027288</t>
  </si>
  <si>
    <t>100478</t>
  </si>
  <si>
    <t>19000287</t>
  </si>
  <si>
    <t>Lê Trung Vĩnh</t>
  </si>
  <si>
    <t>17H-0027289</t>
  </si>
  <si>
    <t>0027289</t>
  </si>
  <si>
    <t>100479</t>
  </si>
  <si>
    <t>17H-0027290</t>
  </si>
  <si>
    <t>0027290</t>
  </si>
  <si>
    <t>100480</t>
  </si>
  <si>
    <t>17H-0027291</t>
  </si>
  <si>
    <t>0027291</t>
  </si>
  <si>
    <t>100481</t>
  </si>
  <si>
    <t>19000288</t>
  </si>
  <si>
    <t>17H-0027292</t>
  </si>
  <si>
    <t>0027292</t>
  </si>
  <si>
    <t>100483</t>
  </si>
  <si>
    <t>17H-0027293</t>
  </si>
  <si>
    <t>0027293</t>
  </si>
  <si>
    <t>100485</t>
  </si>
  <si>
    <t>19000289</t>
  </si>
  <si>
    <t>17H-0027294</t>
  </si>
  <si>
    <t>0027294</t>
  </si>
  <si>
    <t>100486</t>
  </si>
  <si>
    <t>17H-0027295</t>
  </si>
  <si>
    <t>0027295</t>
  </si>
  <si>
    <t>100491</t>
  </si>
  <si>
    <t>18004007</t>
  </si>
  <si>
    <t>17H-0027296</t>
  </si>
  <si>
    <t>0027296</t>
  </si>
  <si>
    <t>100492</t>
  </si>
  <si>
    <t>18003282</t>
  </si>
  <si>
    <t>Thông Minh</t>
  </si>
  <si>
    <t>17H-0027297</t>
  </si>
  <si>
    <t>0027297</t>
  </si>
  <si>
    <t>100493</t>
  </si>
  <si>
    <t>17H-0027298</t>
  </si>
  <si>
    <t>0027298</t>
  </si>
  <si>
    <t>100495</t>
  </si>
  <si>
    <t>18003956</t>
  </si>
  <si>
    <t>17H-0027299</t>
  </si>
  <si>
    <t>0027299</t>
  </si>
  <si>
    <t>100496</t>
  </si>
  <si>
    <t>19000291</t>
  </si>
  <si>
    <t>Bùi Trần Thanh</t>
  </si>
  <si>
    <t>17H-0027300</t>
  </si>
  <si>
    <t>0027300</t>
  </si>
  <si>
    <t>100498</t>
  </si>
  <si>
    <t>17001939</t>
  </si>
  <si>
    <t>Đặng Hữu</t>
  </si>
  <si>
    <t>17H-0027301</t>
  </si>
  <si>
    <t>0027301</t>
  </si>
  <si>
    <t>100499</t>
  </si>
  <si>
    <t>18003118</t>
  </si>
  <si>
    <t>Tôn Quí</t>
  </si>
  <si>
    <t>17H-0027302</t>
  </si>
  <si>
    <t>0027302</t>
  </si>
  <si>
    <t>100500</t>
  </si>
  <si>
    <t>19000292</t>
  </si>
  <si>
    <t>Vòng Hỷ Phú</t>
  </si>
  <si>
    <t>03/01/2004</t>
  </si>
  <si>
    <t>17H-0027303</t>
  </si>
  <si>
    <t>0027303</t>
  </si>
  <si>
    <t>100503</t>
  </si>
  <si>
    <t>17H-0027304</t>
  </si>
  <si>
    <t>0027304</t>
  </si>
  <si>
    <t>100504</t>
  </si>
  <si>
    <t>17H-0027305</t>
  </si>
  <si>
    <t>0027305</t>
  </si>
  <si>
    <t>100505</t>
  </si>
  <si>
    <t>18002593</t>
  </si>
  <si>
    <t>17H-0027306</t>
  </si>
  <si>
    <t>0027306</t>
  </si>
  <si>
    <t>100508</t>
  </si>
  <si>
    <t>19000293</t>
  </si>
  <si>
    <t>04/05/2004</t>
  </si>
  <si>
    <t>17H-0027307</t>
  </si>
  <si>
    <t>0027307</t>
  </si>
  <si>
    <t>100510</t>
  </si>
  <si>
    <t>19000294</t>
  </si>
  <si>
    <t>Trần Quang Vân</t>
  </si>
  <si>
    <t>17H-0027308</t>
  </si>
  <si>
    <t>0027308</t>
  </si>
  <si>
    <t>100440</t>
  </si>
  <si>
    <t>17H-0027734</t>
  </si>
  <si>
    <t>0027734</t>
  </si>
  <si>
    <t>100446</t>
  </si>
  <si>
    <t>19000276</t>
  </si>
  <si>
    <t>Nguyễn Võ Tấn</t>
  </si>
  <si>
    <t>17H-0027735</t>
  </si>
  <si>
    <t>0027735</t>
  </si>
  <si>
    <t>100448</t>
  </si>
  <si>
    <t>17H-0027736</t>
  </si>
  <si>
    <t>0027736</t>
  </si>
  <si>
    <t>100453</t>
  </si>
  <si>
    <t>17004439</t>
  </si>
  <si>
    <t>17H-0027737</t>
  </si>
  <si>
    <t>0027737</t>
  </si>
  <si>
    <t>100455</t>
  </si>
  <si>
    <t>19000280</t>
  </si>
  <si>
    <t>Phạm Ngọc Thiên</t>
  </si>
  <si>
    <t>23/08/2004</t>
  </si>
  <si>
    <t>17H-0027738</t>
  </si>
  <si>
    <t>0027738</t>
  </si>
  <si>
    <t>100457</t>
  </si>
  <si>
    <t>19000282</t>
  </si>
  <si>
    <t>Sú Thuận</t>
  </si>
  <si>
    <t>17/08/2004</t>
  </si>
  <si>
    <t>17H-0027739</t>
  </si>
  <si>
    <t>0027739</t>
  </si>
  <si>
    <t>100458</t>
  </si>
  <si>
    <t>17H-0027740</t>
  </si>
  <si>
    <t>0027740</t>
  </si>
  <si>
    <t>100459</t>
  </si>
  <si>
    <t>19000283</t>
  </si>
  <si>
    <t>17H-0027741</t>
  </si>
  <si>
    <t>0027741</t>
  </si>
  <si>
    <t>100463</t>
  </si>
  <si>
    <t>17H-0027742</t>
  </si>
  <si>
    <t>0027742</t>
  </si>
  <si>
    <t>100464</t>
  </si>
  <si>
    <t>17H-0027743</t>
  </si>
  <si>
    <t>0027743</t>
  </si>
  <si>
    <t>100467</t>
  </si>
  <si>
    <t>17H-0027744</t>
  </si>
  <si>
    <t>0027744</t>
  </si>
  <si>
    <t>100468</t>
  </si>
  <si>
    <t>17H-0027745</t>
  </si>
  <si>
    <t>0027745</t>
  </si>
  <si>
    <t>100469</t>
  </si>
  <si>
    <t>19000285</t>
  </si>
  <si>
    <t>14/05/1992</t>
  </si>
  <si>
    <t>17H-0027746</t>
  </si>
  <si>
    <t>0027746</t>
  </si>
  <si>
    <t>100477</t>
  </si>
  <si>
    <t>17H-0027747</t>
  </si>
  <si>
    <t>0027747</t>
  </si>
  <si>
    <t>100484</t>
  </si>
  <si>
    <t>18001707</t>
  </si>
  <si>
    <t>17H-0027748</t>
  </si>
  <si>
    <t>0027748</t>
  </si>
  <si>
    <t>100487</t>
  </si>
  <si>
    <t>17H-0027749</t>
  </si>
  <si>
    <t>0027749</t>
  </si>
  <si>
    <t>100490</t>
  </si>
  <si>
    <t>19000290</t>
  </si>
  <si>
    <t>Trần Phúc Thục</t>
  </si>
  <si>
    <t>17H-0027750</t>
  </si>
  <si>
    <t>0027750</t>
  </si>
  <si>
    <t>100497</t>
  </si>
  <si>
    <t>18004167</t>
  </si>
  <si>
    <t>17H-0027751</t>
  </si>
  <si>
    <t>0027751</t>
  </si>
  <si>
    <t>100507</t>
  </si>
  <si>
    <t>18003518</t>
  </si>
  <si>
    <t>Trang Sĩ Hữu</t>
  </si>
  <si>
    <t>17H-0027752</t>
  </si>
  <si>
    <t>0027752</t>
  </si>
  <si>
    <t>100509</t>
  </si>
  <si>
    <t>18004801</t>
  </si>
  <si>
    <t>17H-0027753</t>
  </si>
  <si>
    <t>0027753</t>
  </si>
  <si>
    <t>100512</t>
  </si>
  <si>
    <t>19000295</t>
  </si>
  <si>
    <t>17H-0027754</t>
  </si>
  <si>
    <t>0027754</t>
  </si>
  <si>
    <t>100514</t>
  </si>
  <si>
    <t>17H-0027755</t>
  </si>
  <si>
    <t>0027755</t>
  </si>
  <si>
    <t>(Ngày 06/6//2019)</t>
  </si>
  <si>
    <t>Hai trăm bảy mươi triệu, không trăm bảy mươi bốn ngàn đồng.</t>
  </si>
  <si>
    <t>TP. HCM, ngày 06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</si>
</sst>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7"/>
      <color indexed="8"/>
      <name val="Times New Roman"/>
      <family val="1"/>
    </font>
    <font>
      <b/>
      <i/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4" borderId="0" applyNumberFormat="0" applyBorder="0" applyAlignment="0" applyProtection="0"/>
    <xf numFmtId="0" fontId="22" fillId="21" borderId="9" applyNumberFormat="0" applyAlignment="0" applyProtection="0"/>
    <xf numFmtId="0" fontId="23" fillId="22" borderId="10" applyNumberFormat="0" applyAlignment="0" applyProtection="0"/>
    <xf numFmtId="43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0" fillId="8" borderId="9" applyNumberFormat="0" applyAlignment="0" applyProtection="0"/>
    <xf numFmtId="0" fontId="31" fillId="0" borderId="14" applyNumberFormat="0" applyFill="0" applyAlignment="0" applyProtection="0"/>
    <xf numFmtId="0" fontId="32" fillId="23" borderId="0" applyNumberFormat="0" applyBorder="0" applyAlignment="0" applyProtection="0"/>
    <xf numFmtId="0" fontId="24" fillId="0" borderId="0"/>
    <xf numFmtId="0" fontId="1" fillId="24" borderId="15" applyNumberFormat="0" applyFont="0" applyAlignment="0" applyProtection="0"/>
    <xf numFmtId="0" fontId="33" fillId="21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6" fillId="0" borderId="0" applyNumberFormat="0" applyFill="0" applyBorder="0" applyAlignment="0" applyProtection="0"/>
  </cellStyleXfs>
  <cellXfs count="240">
    <xf numFmtId="0" fontId="0" fillId="0" borderId="0" xfId="0"/>
    <xf numFmtId="0" fontId="2" fillId="2" borderId="0" xfId="0" applyFont="1" applyFill="1"/>
    <xf numFmtId="0" fontId="2" fillId="2" borderId="0" xfId="0" applyFont="1" applyFill="1" applyAlignment="1"/>
    <xf numFmtId="164" fontId="2" fillId="2" borderId="0" xfId="1" applyNumberFormat="1" applyFont="1" applyFill="1"/>
    <xf numFmtId="0" fontId="3" fillId="2" borderId="0" xfId="0" applyFont="1" applyFill="1"/>
    <xf numFmtId="0" fontId="4" fillId="2" borderId="0" xfId="0" applyFont="1" applyFill="1"/>
    <xf numFmtId="0" fontId="2" fillId="0" borderId="0" xfId="0" applyFont="1" applyFill="1"/>
    <xf numFmtId="0" fontId="2" fillId="0" borderId="0" xfId="0" quotePrefix="1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164" fontId="2" fillId="0" borderId="4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4" fontId="2" fillId="0" borderId="0" xfId="1" applyNumberFormat="1" applyFont="1" applyFill="1"/>
    <xf numFmtId="0" fontId="9" fillId="0" borderId="7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64" fontId="10" fillId="0" borderId="1" xfId="0" applyNumberFormat="1" applyFont="1" applyFill="1" applyBorder="1" applyAlignment="1">
      <alignment vertical="center"/>
    </xf>
    <xf numFmtId="0" fontId="4" fillId="0" borderId="0" xfId="0" applyFont="1" applyFill="1"/>
    <xf numFmtId="3" fontId="2" fillId="2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2" borderId="0" xfId="0" applyFont="1" applyFill="1"/>
    <xf numFmtId="0" fontId="4" fillId="2" borderId="0" xfId="0" applyFont="1" applyFill="1" applyAlignment="1">
      <alignment horizontal="left"/>
    </xf>
    <xf numFmtId="0" fontId="1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15" fillId="0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6" fillId="2" borderId="6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4" fontId="15" fillId="2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quotePrefix="1" applyFont="1" applyAlignment="1">
      <alignment horizontal="right"/>
    </xf>
    <xf numFmtId="164" fontId="19" fillId="0" borderId="0" xfId="1" applyNumberFormat="1" applyFont="1"/>
    <xf numFmtId="0" fontId="18" fillId="0" borderId="2" xfId="0" quotePrefix="1" applyFont="1" applyBorder="1"/>
    <xf numFmtId="164" fontId="19" fillId="0" borderId="1" xfId="1" applyNumberFormat="1" applyFont="1" applyBorder="1"/>
    <xf numFmtId="0" fontId="15" fillId="2" borderId="0" xfId="0" applyFont="1" applyFill="1" applyAlignment="1">
      <alignment vertical="center"/>
    </xf>
    <xf numFmtId="164" fontId="15" fillId="2" borderId="0" xfId="1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4" fontId="19" fillId="0" borderId="0" xfId="0" quotePrefix="1" applyNumberFormat="1" applyFont="1"/>
    <xf numFmtId="164" fontId="19" fillId="0" borderId="0" xfId="0" applyNumberFormat="1" applyFont="1"/>
    <xf numFmtId="0" fontId="17" fillId="0" borderId="0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vertical="center"/>
    </xf>
    <xf numFmtId="0" fontId="2" fillId="0" borderId="0" xfId="0" applyFont="1" applyFill="1" applyAlignment="1">
      <alignment wrapText="1"/>
    </xf>
    <xf numFmtId="0" fontId="15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15" fillId="2" borderId="0" xfId="0" applyFont="1" applyFill="1" applyBorder="1" applyAlignment="1">
      <alignment vertical="center"/>
    </xf>
    <xf numFmtId="164" fontId="37" fillId="0" borderId="4" xfId="0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4" fontId="4" fillId="0" borderId="4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3" fontId="0" fillId="0" borderId="0" xfId="1" applyFont="1"/>
    <xf numFmtId="43" fontId="0" fillId="0" borderId="0" xfId="0" applyNumberForma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4" fillId="2" borderId="8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right" vertical="center"/>
    </xf>
    <xf numFmtId="164" fontId="4" fillId="0" borderId="3" xfId="0" applyNumberFormat="1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8" fillId="2" borderId="2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" xfId="1" builtinId="3"/>
    <cellStyle name="Comma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sharedStrings" Target="sharedStrings.xml"/><Relationship Id="rId170" Type="http://schemas.openxmlformats.org/officeDocument/2006/relationships/worksheet" Target="worksheets/sheet170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calcChain" Target="calcChain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72" Type="http://schemas.openxmlformats.org/officeDocument/2006/relationships/worksheet" Target="worksheets/sheet172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2415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4263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6168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61389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43175" y="0"/>
          <a:ext cx="5991226" cy="591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61660" cy="516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376082" y="571220"/>
          <a:ext cx="10597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785340" y="392205"/>
          <a:ext cx="4018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2415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4263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6168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61389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381375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339986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118907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42711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24125" y="0"/>
          <a:ext cx="3657601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542610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280515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6099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36122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1189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42806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6099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36122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1189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42806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6099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36122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1189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42806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33700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35937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04365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24802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64512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71207" y="733145"/>
          <a:ext cx="1974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451590</xdr:colOff>
      <xdr:row>2</xdr:row>
      <xdr:rowOff>1680</xdr:rowOff>
    </xdr:from>
    <xdr:to>
      <xdr:col>13</xdr:col>
      <xdr:colOff>50429</xdr:colOff>
      <xdr:row>2</xdr:row>
      <xdr:rowOff>1680</xdr:rowOff>
    </xdr:to>
    <xdr:cxnSp macro="">
      <xdr:nvCxnSpPr>
        <xdr:cNvPr id="5" name="Straight Connector 4"/>
        <xdr:cNvCxnSpPr/>
      </xdr:nvCxnSpPr>
      <xdr:spPr>
        <a:xfrm>
          <a:off x="3632940" y="401730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0</xdr:row>
      <xdr:rowOff>0</xdr:rowOff>
    </xdr:from>
    <xdr:to>
      <xdr:col>14</xdr:col>
      <xdr:colOff>1</xdr:colOff>
      <xdr:row>3</xdr:row>
      <xdr:rowOff>19843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705100" y="0"/>
          <a:ext cx="3724276" cy="1010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112063</xdr:colOff>
      <xdr:row>0</xdr:row>
      <xdr:rowOff>52668</xdr:rowOff>
    </xdr:from>
    <xdr:to>
      <xdr:col>4</xdr:col>
      <xdr:colOff>235323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112063" y="52668"/>
          <a:ext cx="2723585" cy="8404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156882</xdr:colOff>
      <xdr:row>2</xdr:row>
      <xdr:rowOff>333095</xdr:rowOff>
    </xdr:from>
    <xdr:to>
      <xdr:col>3</xdr:col>
      <xdr:colOff>1340488</xdr:colOff>
      <xdr:row>2</xdr:row>
      <xdr:rowOff>333095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442632" y="733145"/>
          <a:ext cx="20122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127740</xdr:colOff>
      <xdr:row>2</xdr:row>
      <xdr:rowOff>11205</xdr:rowOff>
    </xdr:from>
    <xdr:to>
      <xdr:col>12</xdr:col>
      <xdr:colOff>488579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3594840" y="411255"/>
          <a:ext cx="18943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8.xml"/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9.xml"/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0.xml"/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1.xml"/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2.xml"/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3.xml"/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4.xml"/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5.xml"/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6.xml"/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7.xml"/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8.xml"/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9.xml"/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0.xml"/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1.xml"/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2.xml"/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3.xml"/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4.xml"/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5.xml"/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6.xml"/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7.xml"/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8.xml"/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9.xml"/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0.xml"/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1.xml"/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2.xml"/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3.xml"/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4.xml"/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5.xml"/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6.xml"/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7.xml"/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8.xml"/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9.xml"/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0.xml"/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1.xml"/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2.xml"/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3.xml"/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4.xml"/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5.xml"/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6.xml"/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7.xml"/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8.xml"/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9.xml"/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0.xml"/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1.xml"/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2.xml"/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3.xml"/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4.xml"/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5.xml"/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6.xml"/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7.xml"/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8.xml"/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9.xml"/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0.xml"/><Relationship Id="rId1" Type="http://schemas.openxmlformats.org/officeDocument/2006/relationships/printerSettings" Target="../printerSettings/printerSettings170.bin"/></Relationships>
</file>

<file path=xl/worksheets/_rels/sheet1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1.xml"/><Relationship Id="rId1" Type="http://schemas.openxmlformats.org/officeDocument/2006/relationships/printerSettings" Target="../printerSettings/printerSettings1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2"/>
  <sheetViews>
    <sheetView view="pageBreakPreview" zoomScale="85" zoomScaleNormal="100" zoomScaleSheetLayoutView="85" workbookViewId="0">
      <selection activeCell="D14" sqref="D14"/>
    </sheetView>
  </sheetViews>
  <sheetFormatPr defaultRowHeight="15.75" x14ac:dyDescent="0.25"/>
  <cols>
    <col min="1" max="1" width="4.57031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48</v>
      </c>
      <c r="C7" s="13" t="s">
        <v>49</v>
      </c>
      <c r="D7" s="14" t="s">
        <v>50</v>
      </c>
      <c r="E7" s="15" t="s">
        <v>51</v>
      </c>
      <c r="F7" s="13" t="s">
        <v>52</v>
      </c>
      <c r="G7" s="16" t="s">
        <v>53</v>
      </c>
      <c r="H7" s="13" t="s">
        <v>17</v>
      </c>
      <c r="I7" s="13" t="s">
        <v>54</v>
      </c>
      <c r="J7" s="13" t="s">
        <v>54</v>
      </c>
      <c r="K7" s="13" t="s">
        <v>55</v>
      </c>
      <c r="L7" s="17" t="s">
        <v>56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8.5" customHeight="1" x14ac:dyDescent="0.25">
      <c r="A8" s="13">
        <v>2</v>
      </c>
      <c r="B8" s="13" t="s">
        <v>57</v>
      </c>
      <c r="C8" s="13" t="s">
        <v>58</v>
      </c>
      <c r="D8" s="14" t="s">
        <v>59</v>
      </c>
      <c r="E8" s="15" t="s">
        <v>32</v>
      </c>
      <c r="F8" s="13" t="s">
        <v>60</v>
      </c>
      <c r="G8" s="16" t="s">
        <v>30</v>
      </c>
      <c r="H8" s="13" t="s">
        <v>17</v>
      </c>
      <c r="I8" s="13" t="s">
        <v>54</v>
      </c>
      <c r="J8" s="13" t="s">
        <v>54</v>
      </c>
      <c r="K8" s="13" t="s">
        <v>61</v>
      </c>
      <c r="L8" s="17" t="s">
        <v>62</v>
      </c>
      <c r="M8" s="18">
        <v>4014000</v>
      </c>
      <c r="N8" s="19"/>
      <c r="O8" s="20" t="str">
        <f t="shared" ref="O8:O39" si="0">MID(G8,3,FIND("-",G8,1)-3)&amp;IF(MID(G8,3,5)="CĐ-LT","LT","")</f>
        <v>T4</v>
      </c>
      <c r="R8" s="21" t="str">
        <f t="shared" ref="R8:R39" si="1">IF(LEFT(G8,2)="18","NH 18-19","")&amp;O8</f>
        <v>NH 18-19T4</v>
      </c>
    </row>
    <row r="9" spans="1:18" ht="28.5" customHeight="1" x14ac:dyDescent="0.25">
      <c r="A9" s="13">
        <v>3</v>
      </c>
      <c r="B9" s="13" t="s">
        <v>63</v>
      </c>
      <c r="C9" s="13" t="s">
        <v>64</v>
      </c>
      <c r="D9" s="14" t="s">
        <v>65</v>
      </c>
      <c r="E9" s="15" t="s">
        <v>66</v>
      </c>
      <c r="F9" s="13" t="s">
        <v>67</v>
      </c>
      <c r="G9" s="16" t="s">
        <v>68</v>
      </c>
      <c r="H9" s="13" t="s">
        <v>17</v>
      </c>
      <c r="I9" s="13" t="s">
        <v>54</v>
      </c>
      <c r="J9" s="13" t="s">
        <v>54</v>
      </c>
      <c r="K9" s="13" t="s">
        <v>69</v>
      </c>
      <c r="L9" s="17" t="s">
        <v>70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8.5" customHeight="1" x14ac:dyDescent="0.25">
      <c r="A10" s="13">
        <v>4</v>
      </c>
      <c r="B10" s="13" t="s">
        <v>71</v>
      </c>
      <c r="C10" s="13" t="s">
        <v>72</v>
      </c>
      <c r="D10" s="14" t="s">
        <v>31</v>
      </c>
      <c r="E10" s="15" t="s">
        <v>73</v>
      </c>
      <c r="F10" s="13" t="s">
        <v>74</v>
      </c>
      <c r="G10" s="16" t="s">
        <v>16</v>
      </c>
      <c r="H10" s="13" t="s">
        <v>17</v>
      </c>
      <c r="I10" s="13" t="s">
        <v>54</v>
      </c>
      <c r="J10" s="13" t="s">
        <v>54</v>
      </c>
      <c r="K10" s="13" t="s">
        <v>75</v>
      </c>
      <c r="L10" s="17" t="s">
        <v>76</v>
      </c>
      <c r="M10" s="18">
        <v>4014000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8.5" customHeight="1" x14ac:dyDescent="0.25">
      <c r="A11" s="13">
        <v>5</v>
      </c>
      <c r="B11" s="13" t="s">
        <v>77</v>
      </c>
      <c r="C11" s="13" t="s">
        <v>78</v>
      </c>
      <c r="D11" s="14" t="s">
        <v>79</v>
      </c>
      <c r="E11" s="15" t="s">
        <v>80</v>
      </c>
      <c r="F11" s="13" t="s">
        <v>81</v>
      </c>
      <c r="G11" s="16" t="s">
        <v>30</v>
      </c>
      <c r="H11" s="13" t="s">
        <v>17</v>
      </c>
      <c r="I11" s="13" t="s">
        <v>54</v>
      </c>
      <c r="J11" s="13" t="s">
        <v>54</v>
      </c>
      <c r="K11" s="13" t="s">
        <v>82</v>
      </c>
      <c r="L11" s="17" t="s">
        <v>83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8.5" customHeight="1" x14ac:dyDescent="0.25">
      <c r="A12" s="13">
        <v>6</v>
      </c>
      <c r="B12" s="13" t="s">
        <v>84</v>
      </c>
      <c r="C12" s="13" t="s">
        <v>85</v>
      </c>
      <c r="D12" s="14" t="s">
        <v>86</v>
      </c>
      <c r="E12" s="15" t="s">
        <v>87</v>
      </c>
      <c r="F12" s="13" t="s">
        <v>88</v>
      </c>
      <c r="G12" s="16" t="s">
        <v>16</v>
      </c>
      <c r="H12" s="13" t="s">
        <v>17</v>
      </c>
      <c r="I12" s="13" t="s">
        <v>54</v>
      </c>
      <c r="J12" s="13" t="s">
        <v>54</v>
      </c>
      <c r="K12" s="13" t="s">
        <v>89</v>
      </c>
      <c r="L12" s="17" t="s">
        <v>90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8.5" customHeight="1" x14ac:dyDescent="0.25">
      <c r="A13" s="13">
        <v>7</v>
      </c>
      <c r="B13" s="13" t="s">
        <v>91</v>
      </c>
      <c r="C13" s="13" t="s">
        <v>92</v>
      </c>
      <c r="D13" s="14" t="s">
        <v>309</v>
      </c>
      <c r="E13" s="15" t="s">
        <v>93</v>
      </c>
      <c r="F13" s="13" t="s">
        <v>94</v>
      </c>
      <c r="G13" s="16" t="s">
        <v>95</v>
      </c>
      <c r="H13" s="13" t="s">
        <v>17</v>
      </c>
      <c r="I13" s="13" t="s">
        <v>54</v>
      </c>
      <c r="J13" s="13" t="s">
        <v>54</v>
      </c>
      <c r="K13" s="13" t="s">
        <v>96</v>
      </c>
      <c r="L13" s="17" t="s">
        <v>97</v>
      </c>
      <c r="M13" s="18">
        <v>4014000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8.5" customHeight="1" x14ac:dyDescent="0.25">
      <c r="A14" s="13">
        <v>8</v>
      </c>
      <c r="B14" s="13" t="s">
        <v>98</v>
      </c>
      <c r="C14" s="13" t="s">
        <v>99</v>
      </c>
      <c r="D14" s="14" t="s">
        <v>100</v>
      </c>
      <c r="E14" s="15" t="s">
        <v>101</v>
      </c>
      <c r="F14" s="13" t="s">
        <v>102</v>
      </c>
      <c r="G14" s="16" t="s">
        <v>16</v>
      </c>
      <c r="H14" s="13" t="s">
        <v>17</v>
      </c>
      <c r="I14" s="13" t="s">
        <v>54</v>
      </c>
      <c r="J14" s="13" t="s">
        <v>54</v>
      </c>
      <c r="K14" s="13" t="s">
        <v>103</v>
      </c>
      <c r="L14" s="17" t="s">
        <v>104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8.5" customHeight="1" x14ac:dyDescent="0.25">
      <c r="A15" s="13">
        <v>9</v>
      </c>
      <c r="B15" s="13" t="s">
        <v>105</v>
      </c>
      <c r="C15" s="13" t="s">
        <v>106</v>
      </c>
      <c r="D15" s="14" t="s">
        <v>107</v>
      </c>
      <c r="E15" s="15" t="s">
        <v>108</v>
      </c>
      <c r="F15" s="13" t="s">
        <v>109</v>
      </c>
      <c r="G15" s="16" t="s">
        <v>16</v>
      </c>
      <c r="H15" s="13" t="s">
        <v>17</v>
      </c>
      <c r="I15" s="13" t="s">
        <v>54</v>
      </c>
      <c r="J15" s="13" t="s">
        <v>54</v>
      </c>
      <c r="K15" s="13" t="s">
        <v>110</v>
      </c>
      <c r="L15" s="17" t="s">
        <v>111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8.5" customHeight="1" x14ac:dyDescent="0.25">
      <c r="A16" s="13">
        <v>10</v>
      </c>
      <c r="B16" s="13" t="s">
        <v>112</v>
      </c>
      <c r="C16" s="13" t="s">
        <v>113</v>
      </c>
      <c r="D16" s="14" t="s">
        <v>114</v>
      </c>
      <c r="E16" s="15" t="s">
        <v>115</v>
      </c>
      <c r="F16" s="13" t="s">
        <v>116</v>
      </c>
      <c r="G16" s="16" t="s">
        <v>23</v>
      </c>
      <c r="H16" s="13" t="s">
        <v>17</v>
      </c>
      <c r="I16" s="13" t="s">
        <v>54</v>
      </c>
      <c r="J16" s="13" t="s">
        <v>54</v>
      </c>
      <c r="K16" s="13" t="s">
        <v>117</v>
      </c>
      <c r="L16" s="17" t="s">
        <v>118</v>
      </c>
      <c r="M16" s="18">
        <v>4014000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8.5" customHeight="1" x14ac:dyDescent="0.25">
      <c r="A17" s="13">
        <v>11</v>
      </c>
      <c r="B17" s="13" t="s">
        <v>119</v>
      </c>
      <c r="C17" s="13" t="s">
        <v>120</v>
      </c>
      <c r="D17" s="14" t="s">
        <v>121</v>
      </c>
      <c r="E17" s="15" t="s">
        <v>122</v>
      </c>
      <c r="F17" s="13" t="s">
        <v>123</v>
      </c>
      <c r="G17" s="16" t="s">
        <v>16</v>
      </c>
      <c r="H17" s="13" t="s">
        <v>17</v>
      </c>
      <c r="I17" s="13" t="s">
        <v>54</v>
      </c>
      <c r="J17" s="13" t="s">
        <v>54</v>
      </c>
      <c r="K17" s="13" t="s">
        <v>124</v>
      </c>
      <c r="L17" s="17" t="s">
        <v>125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8.5" customHeight="1" x14ac:dyDescent="0.25">
      <c r="A18" s="13">
        <v>12</v>
      </c>
      <c r="B18" s="13" t="s">
        <v>126</v>
      </c>
      <c r="C18" s="13" t="s">
        <v>127</v>
      </c>
      <c r="D18" s="14" t="s">
        <v>79</v>
      </c>
      <c r="E18" s="15" t="s">
        <v>128</v>
      </c>
      <c r="F18" s="13" t="s">
        <v>129</v>
      </c>
      <c r="G18" s="16" t="s">
        <v>68</v>
      </c>
      <c r="H18" s="13" t="s">
        <v>17</v>
      </c>
      <c r="I18" s="13" t="s">
        <v>54</v>
      </c>
      <c r="J18" s="13" t="s">
        <v>54</v>
      </c>
      <c r="K18" s="13" t="s">
        <v>130</v>
      </c>
      <c r="L18" s="17" t="s">
        <v>131</v>
      </c>
      <c r="M18" s="18">
        <v>4608000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8.5" customHeight="1" x14ac:dyDescent="0.25">
      <c r="A19" s="13">
        <v>13</v>
      </c>
      <c r="B19" s="13" t="s">
        <v>132</v>
      </c>
      <c r="C19" s="13" t="s">
        <v>133</v>
      </c>
      <c r="D19" s="14" t="s">
        <v>134</v>
      </c>
      <c r="E19" s="15" t="s">
        <v>26</v>
      </c>
      <c r="F19" s="13" t="s">
        <v>135</v>
      </c>
      <c r="G19" s="16" t="s">
        <v>25</v>
      </c>
      <c r="H19" s="13" t="s">
        <v>17</v>
      </c>
      <c r="I19" s="13" t="s">
        <v>54</v>
      </c>
      <c r="J19" s="13" t="s">
        <v>54</v>
      </c>
      <c r="K19" s="13" t="s">
        <v>136</v>
      </c>
      <c r="L19" s="17" t="s">
        <v>137</v>
      </c>
      <c r="M19" s="18">
        <v>3420000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8.5" customHeight="1" x14ac:dyDescent="0.25">
      <c r="A20" s="13">
        <v>14</v>
      </c>
      <c r="B20" s="13" t="s">
        <v>138</v>
      </c>
      <c r="C20" s="13" t="s">
        <v>139</v>
      </c>
      <c r="D20" s="14" t="s">
        <v>140</v>
      </c>
      <c r="E20" s="15" t="s">
        <v>73</v>
      </c>
      <c r="F20" s="13" t="s">
        <v>141</v>
      </c>
      <c r="G20" s="16" t="s">
        <v>29</v>
      </c>
      <c r="H20" s="13" t="s">
        <v>17</v>
      </c>
      <c r="I20" s="13" t="s">
        <v>54</v>
      </c>
      <c r="J20" s="13" t="s">
        <v>54</v>
      </c>
      <c r="K20" s="13" t="s">
        <v>142</v>
      </c>
      <c r="L20" s="17" t="s">
        <v>143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8.5" customHeight="1" x14ac:dyDescent="0.25">
      <c r="A21" s="13">
        <v>15</v>
      </c>
      <c r="B21" s="13" t="s">
        <v>144</v>
      </c>
      <c r="C21" s="13" t="s">
        <v>145</v>
      </c>
      <c r="D21" s="14" t="s">
        <v>146</v>
      </c>
      <c r="E21" s="15" t="s">
        <v>147</v>
      </c>
      <c r="F21" s="13" t="s">
        <v>148</v>
      </c>
      <c r="G21" s="16" t="s">
        <v>68</v>
      </c>
      <c r="H21" s="13" t="s">
        <v>17</v>
      </c>
      <c r="I21" s="13" t="s">
        <v>54</v>
      </c>
      <c r="J21" s="13" t="s">
        <v>54</v>
      </c>
      <c r="K21" s="13" t="s">
        <v>149</v>
      </c>
      <c r="L21" s="17" t="s">
        <v>150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8.5" customHeight="1" x14ac:dyDescent="0.25">
      <c r="A22" s="13">
        <v>16</v>
      </c>
      <c r="B22" s="13" t="s">
        <v>151</v>
      </c>
      <c r="C22" s="13" t="s">
        <v>152</v>
      </c>
      <c r="D22" s="14" t="s">
        <v>153</v>
      </c>
      <c r="E22" s="15" t="s">
        <v>154</v>
      </c>
      <c r="F22" s="13" t="s">
        <v>155</v>
      </c>
      <c r="G22" s="16" t="s">
        <v>156</v>
      </c>
      <c r="H22" s="13" t="s">
        <v>17</v>
      </c>
      <c r="I22" s="13" t="s">
        <v>54</v>
      </c>
      <c r="J22" s="13" t="s">
        <v>54</v>
      </c>
      <c r="K22" s="13" t="s">
        <v>157</v>
      </c>
      <c r="L22" s="17" t="s">
        <v>158</v>
      </c>
      <c r="M22" s="18">
        <v>4014000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8.5" customHeight="1" x14ac:dyDescent="0.25">
      <c r="A23" s="13">
        <v>17</v>
      </c>
      <c r="B23" s="13" t="s">
        <v>159</v>
      </c>
      <c r="C23" s="13" t="s">
        <v>160</v>
      </c>
      <c r="D23" s="14" t="s">
        <v>161</v>
      </c>
      <c r="E23" s="15" t="s">
        <v>162</v>
      </c>
      <c r="F23" s="13" t="s">
        <v>163</v>
      </c>
      <c r="G23" s="16" t="s">
        <v>25</v>
      </c>
      <c r="H23" s="13" t="s">
        <v>17</v>
      </c>
      <c r="I23" s="13" t="s">
        <v>54</v>
      </c>
      <c r="J23" s="13" t="s">
        <v>54</v>
      </c>
      <c r="K23" s="13" t="s">
        <v>164</v>
      </c>
      <c r="L23" s="17" t="s">
        <v>165</v>
      </c>
      <c r="M23" s="18">
        <v>3420000</v>
      </c>
      <c r="N23" s="19" t="s">
        <v>307</v>
      </c>
      <c r="O23" s="20" t="str">
        <f t="shared" si="0"/>
        <v>T4</v>
      </c>
      <c r="R23" s="21" t="str">
        <f t="shared" si="1"/>
        <v>NH 18-19T4</v>
      </c>
    </row>
    <row r="24" spans="1:18" ht="28.5" customHeight="1" x14ac:dyDescent="0.25">
      <c r="A24" s="13">
        <v>18</v>
      </c>
      <c r="B24" s="13" t="s">
        <v>166</v>
      </c>
      <c r="C24" s="13" t="s">
        <v>167</v>
      </c>
      <c r="D24" s="14" t="s">
        <v>168</v>
      </c>
      <c r="E24" s="15" t="s">
        <v>169</v>
      </c>
      <c r="F24" s="13" t="s">
        <v>170</v>
      </c>
      <c r="G24" s="16" t="s">
        <v>171</v>
      </c>
      <c r="H24" s="13" t="s">
        <v>17</v>
      </c>
      <c r="I24" s="13" t="s">
        <v>54</v>
      </c>
      <c r="J24" s="13" t="s">
        <v>54</v>
      </c>
      <c r="K24" s="13" t="s">
        <v>172</v>
      </c>
      <c r="L24" s="17" t="s">
        <v>173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8.5" customHeight="1" x14ac:dyDescent="0.25">
      <c r="A25" s="13">
        <v>19</v>
      </c>
      <c r="B25" s="13" t="s">
        <v>174</v>
      </c>
      <c r="C25" s="13" t="s">
        <v>175</v>
      </c>
      <c r="D25" s="14" t="s">
        <v>176</v>
      </c>
      <c r="E25" s="15" t="s">
        <v>177</v>
      </c>
      <c r="F25" s="13" t="s">
        <v>178</v>
      </c>
      <c r="G25" s="16" t="s">
        <v>179</v>
      </c>
      <c r="H25" s="13" t="s">
        <v>17</v>
      </c>
      <c r="I25" s="13" t="s">
        <v>54</v>
      </c>
      <c r="J25" s="13" t="s">
        <v>54</v>
      </c>
      <c r="K25" s="13" t="s">
        <v>180</v>
      </c>
      <c r="L25" s="17" t="s">
        <v>181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8.5" customHeight="1" x14ac:dyDescent="0.25">
      <c r="A26" s="13">
        <v>20</v>
      </c>
      <c r="B26" s="13" t="s">
        <v>182</v>
      </c>
      <c r="C26" s="13" t="s">
        <v>183</v>
      </c>
      <c r="D26" s="14" t="s">
        <v>184</v>
      </c>
      <c r="E26" s="15" t="s">
        <v>185</v>
      </c>
      <c r="F26" s="13" t="s">
        <v>24</v>
      </c>
      <c r="G26" s="16" t="s">
        <v>27</v>
      </c>
      <c r="H26" s="13" t="s">
        <v>17</v>
      </c>
      <c r="I26" s="13" t="s">
        <v>54</v>
      </c>
      <c r="J26" s="13" t="s">
        <v>54</v>
      </c>
      <c r="K26" s="13" t="s">
        <v>186</v>
      </c>
      <c r="L26" s="17" t="s">
        <v>187</v>
      </c>
      <c r="M26" s="18">
        <v>4014000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8.5" customHeight="1" x14ac:dyDescent="0.25">
      <c r="A27" s="13">
        <v>21</v>
      </c>
      <c r="B27" s="13" t="s">
        <v>188</v>
      </c>
      <c r="C27" s="13" t="s">
        <v>189</v>
      </c>
      <c r="D27" s="14" t="s">
        <v>190</v>
      </c>
      <c r="E27" s="15" t="s">
        <v>28</v>
      </c>
      <c r="F27" s="13" t="s">
        <v>191</v>
      </c>
      <c r="G27" s="16" t="s">
        <v>16</v>
      </c>
      <c r="H27" s="13" t="s">
        <v>17</v>
      </c>
      <c r="I27" s="13" t="s">
        <v>54</v>
      </c>
      <c r="J27" s="13" t="s">
        <v>54</v>
      </c>
      <c r="K27" s="13" t="s">
        <v>192</v>
      </c>
      <c r="L27" s="17" t="s">
        <v>193</v>
      </c>
      <c r="M27" s="18">
        <v>4014000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8.5" customHeight="1" x14ac:dyDescent="0.25">
      <c r="A28" s="13">
        <v>22</v>
      </c>
      <c r="B28" s="13" t="s">
        <v>194</v>
      </c>
      <c r="C28" s="13" t="s">
        <v>195</v>
      </c>
      <c r="D28" s="14" t="s">
        <v>196</v>
      </c>
      <c r="E28" s="15" t="s">
        <v>197</v>
      </c>
      <c r="F28" s="13" t="s">
        <v>20</v>
      </c>
      <c r="G28" s="16" t="s">
        <v>27</v>
      </c>
      <c r="H28" s="13" t="s">
        <v>17</v>
      </c>
      <c r="I28" s="13" t="s">
        <v>54</v>
      </c>
      <c r="J28" s="13" t="s">
        <v>54</v>
      </c>
      <c r="K28" s="13" t="s">
        <v>198</v>
      </c>
      <c r="L28" s="17" t="s">
        <v>199</v>
      </c>
      <c r="M28" s="18">
        <v>4014000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8.5" customHeight="1" x14ac:dyDescent="0.25">
      <c r="A29" s="13">
        <v>23</v>
      </c>
      <c r="B29" s="13" t="s">
        <v>200</v>
      </c>
      <c r="C29" s="13" t="s">
        <v>201</v>
      </c>
      <c r="D29" s="14" t="s">
        <v>107</v>
      </c>
      <c r="E29" s="15" t="s">
        <v>154</v>
      </c>
      <c r="F29" s="13" t="s">
        <v>202</v>
      </c>
      <c r="G29" s="16" t="s">
        <v>16</v>
      </c>
      <c r="H29" s="13" t="s">
        <v>17</v>
      </c>
      <c r="I29" s="13" t="s">
        <v>54</v>
      </c>
      <c r="J29" s="13" t="s">
        <v>54</v>
      </c>
      <c r="K29" s="13" t="s">
        <v>203</v>
      </c>
      <c r="L29" s="17" t="s">
        <v>204</v>
      </c>
      <c r="M29" s="18">
        <v>4014000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8.5" customHeight="1" x14ac:dyDescent="0.25">
      <c r="A30" s="13">
        <v>24</v>
      </c>
      <c r="B30" s="13" t="s">
        <v>205</v>
      </c>
      <c r="C30" s="13" t="s">
        <v>206</v>
      </c>
      <c r="D30" s="14" t="s">
        <v>207</v>
      </c>
      <c r="E30" s="15" t="s">
        <v>208</v>
      </c>
      <c r="F30" s="13" t="s">
        <v>209</v>
      </c>
      <c r="G30" s="16" t="s">
        <v>210</v>
      </c>
      <c r="H30" s="13" t="s">
        <v>17</v>
      </c>
      <c r="I30" s="13" t="s">
        <v>54</v>
      </c>
      <c r="J30" s="13" t="s">
        <v>54</v>
      </c>
      <c r="K30" s="13" t="s">
        <v>211</v>
      </c>
      <c r="L30" s="17" t="s">
        <v>212</v>
      </c>
      <c r="M30" s="18">
        <v>3420000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8.5" customHeight="1" x14ac:dyDescent="0.25">
      <c r="A31" s="13">
        <v>25</v>
      </c>
      <c r="B31" s="13" t="s">
        <v>213</v>
      </c>
      <c r="C31" s="13" t="s">
        <v>214</v>
      </c>
      <c r="D31" s="14" t="s">
        <v>215</v>
      </c>
      <c r="E31" s="15" t="s">
        <v>216</v>
      </c>
      <c r="F31" s="13" t="s">
        <v>217</v>
      </c>
      <c r="G31" s="16" t="s">
        <v>18</v>
      </c>
      <c r="H31" s="13" t="s">
        <v>17</v>
      </c>
      <c r="I31" s="13" t="s">
        <v>54</v>
      </c>
      <c r="J31" s="13" t="s">
        <v>54</v>
      </c>
      <c r="K31" s="13" t="s">
        <v>218</v>
      </c>
      <c r="L31" s="17" t="s">
        <v>219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8.5" customHeight="1" x14ac:dyDescent="0.25">
      <c r="A32" s="13">
        <v>26</v>
      </c>
      <c r="B32" s="13" t="s">
        <v>220</v>
      </c>
      <c r="C32" s="13" t="s">
        <v>221</v>
      </c>
      <c r="D32" s="14" t="s">
        <v>222</v>
      </c>
      <c r="E32" s="15" t="s">
        <v>223</v>
      </c>
      <c r="F32" s="13" t="s">
        <v>224</v>
      </c>
      <c r="G32" s="16" t="s">
        <v>68</v>
      </c>
      <c r="H32" s="13" t="s">
        <v>17</v>
      </c>
      <c r="I32" s="13" t="s">
        <v>225</v>
      </c>
      <c r="J32" s="13" t="s">
        <v>225</v>
      </c>
      <c r="K32" s="13" t="s">
        <v>226</v>
      </c>
      <c r="L32" s="17" t="s">
        <v>227</v>
      </c>
      <c r="M32" s="18">
        <v>4608000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8.5" customHeight="1" x14ac:dyDescent="0.25">
      <c r="A33" s="13">
        <v>27</v>
      </c>
      <c r="B33" s="13" t="s">
        <v>228</v>
      </c>
      <c r="C33" s="13" t="s">
        <v>229</v>
      </c>
      <c r="D33" s="14" t="s">
        <v>230</v>
      </c>
      <c r="E33" s="15" t="s">
        <v>22</v>
      </c>
      <c r="F33" s="13" t="s">
        <v>231</v>
      </c>
      <c r="G33" s="16" t="s">
        <v>29</v>
      </c>
      <c r="H33" s="13" t="s">
        <v>17</v>
      </c>
      <c r="I33" s="13" t="s">
        <v>225</v>
      </c>
      <c r="J33" s="13" t="s">
        <v>225</v>
      </c>
      <c r="K33" s="13" t="s">
        <v>232</v>
      </c>
      <c r="L33" s="17" t="s">
        <v>233</v>
      </c>
      <c r="M33" s="18">
        <v>152080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8.5" customHeight="1" x14ac:dyDescent="0.25">
      <c r="A34" s="13">
        <v>28</v>
      </c>
      <c r="B34" s="13" t="s">
        <v>234</v>
      </c>
      <c r="C34" s="13" t="s">
        <v>235</v>
      </c>
      <c r="D34" s="14" t="s">
        <v>236</v>
      </c>
      <c r="E34" s="15" t="s">
        <v>34</v>
      </c>
      <c r="F34" s="13" t="s">
        <v>237</v>
      </c>
      <c r="G34" s="16" t="s">
        <v>29</v>
      </c>
      <c r="H34" s="13" t="s">
        <v>17</v>
      </c>
      <c r="I34" s="13" t="s">
        <v>225</v>
      </c>
      <c r="J34" s="13" t="s">
        <v>225</v>
      </c>
      <c r="K34" s="13" t="s">
        <v>238</v>
      </c>
      <c r="L34" s="17" t="s">
        <v>239</v>
      </c>
      <c r="M34" s="18">
        <v>4014000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8.5" customHeight="1" x14ac:dyDescent="0.25">
      <c r="A35" s="13">
        <v>29</v>
      </c>
      <c r="B35" s="13" t="s">
        <v>240</v>
      </c>
      <c r="C35" s="13" t="s">
        <v>241</v>
      </c>
      <c r="D35" s="14" t="s">
        <v>242</v>
      </c>
      <c r="E35" s="15" t="s">
        <v>243</v>
      </c>
      <c r="F35" s="13" t="s">
        <v>244</v>
      </c>
      <c r="G35" s="16" t="s">
        <v>210</v>
      </c>
      <c r="H35" s="13" t="s">
        <v>17</v>
      </c>
      <c r="I35" s="13" t="s">
        <v>225</v>
      </c>
      <c r="J35" s="13" t="s">
        <v>225</v>
      </c>
      <c r="K35" s="13" t="s">
        <v>245</v>
      </c>
      <c r="L35" s="17" t="s">
        <v>246</v>
      </c>
      <c r="M35" s="18">
        <v>3420000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8.5" customHeight="1" x14ac:dyDescent="0.25">
      <c r="A36" s="13">
        <v>30</v>
      </c>
      <c r="B36" s="13" t="s">
        <v>247</v>
      </c>
      <c r="C36" s="13" t="s">
        <v>248</v>
      </c>
      <c r="D36" s="14" t="s">
        <v>249</v>
      </c>
      <c r="E36" s="15" t="s">
        <v>250</v>
      </c>
      <c r="F36" s="13" t="s">
        <v>251</v>
      </c>
      <c r="G36" s="16" t="s">
        <v>16</v>
      </c>
      <c r="H36" s="13" t="s">
        <v>17</v>
      </c>
      <c r="I36" s="13" t="s">
        <v>225</v>
      </c>
      <c r="J36" s="13" t="s">
        <v>225</v>
      </c>
      <c r="K36" s="13" t="s">
        <v>252</v>
      </c>
      <c r="L36" s="17" t="s">
        <v>253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8.5" customHeight="1" x14ac:dyDescent="0.25">
      <c r="A37" s="13">
        <v>31</v>
      </c>
      <c r="B37" s="13" t="s">
        <v>254</v>
      </c>
      <c r="C37" s="13" t="s">
        <v>255</v>
      </c>
      <c r="D37" s="14" t="s">
        <v>121</v>
      </c>
      <c r="E37" s="15" t="s">
        <v>256</v>
      </c>
      <c r="F37" s="13" t="s">
        <v>257</v>
      </c>
      <c r="G37" s="16" t="s">
        <v>258</v>
      </c>
      <c r="H37" s="13" t="s">
        <v>259</v>
      </c>
      <c r="I37" s="13" t="s">
        <v>54</v>
      </c>
      <c r="J37" s="13" t="s">
        <v>54</v>
      </c>
      <c r="K37" s="13" t="s">
        <v>260</v>
      </c>
      <c r="L37" s="17" t="s">
        <v>261</v>
      </c>
      <c r="M37" s="18">
        <v>2361920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8.5" customHeight="1" x14ac:dyDescent="0.25">
      <c r="A38" s="13">
        <v>32</v>
      </c>
      <c r="B38" s="13" t="s">
        <v>262</v>
      </c>
      <c r="C38" s="13" t="s">
        <v>263</v>
      </c>
      <c r="D38" s="14" t="s">
        <v>264</v>
      </c>
      <c r="E38" s="15" t="s">
        <v>80</v>
      </c>
      <c r="F38" s="13" t="s">
        <v>265</v>
      </c>
      <c r="G38" s="16" t="s">
        <v>30</v>
      </c>
      <c r="H38" s="13" t="s">
        <v>17</v>
      </c>
      <c r="I38" s="13" t="s">
        <v>54</v>
      </c>
      <c r="J38" s="13" t="s">
        <v>54</v>
      </c>
      <c r="K38" s="13" t="s">
        <v>266</v>
      </c>
      <c r="L38" s="17" t="s">
        <v>267</v>
      </c>
      <c r="M38" s="18">
        <v>4014000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8.5" customHeight="1" x14ac:dyDescent="0.25">
      <c r="A39" s="13">
        <v>33</v>
      </c>
      <c r="B39" s="13" t="s">
        <v>268</v>
      </c>
      <c r="C39" s="13" t="s">
        <v>269</v>
      </c>
      <c r="D39" s="14" t="s">
        <v>270</v>
      </c>
      <c r="E39" s="15" t="s">
        <v>271</v>
      </c>
      <c r="F39" s="13" t="s">
        <v>272</v>
      </c>
      <c r="G39" s="16" t="s">
        <v>23</v>
      </c>
      <c r="H39" s="13" t="s">
        <v>17</v>
      </c>
      <c r="I39" s="13" t="s">
        <v>225</v>
      </c>
      <c r="J39" s="13" t="s">
        <v>225</v>
      </c>
      <c r="K39" s="13" t="s">
        <v>273</v>
      </c>
      <c r="L39" s="17" t="s">
        <v>274</v>
      </c>
      <c r="M39" s="18">
        <v>4014000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8.5" customHeight="1" x14ac:dyDescent="0.25">
      <c r="A40" s="13">
        <v>34</v>
      </c>
      <c r="B40" s="13" t="s">
        <v>275</v>
      </c>
      <c r="C40" s="13" t="s">
        <v>276</v>
      </c>
      <c r="D40" s="14" t="s">
        <v>277</v>
      </c>
      <c r="E40" s="15" t="s">
        <v>278</v>
      </c>
      <c r="F40" s="13" t="s">
        <v>279</v>
      </c>
      <c r="G40" s="16" t="s">
        <v>21</v>
      </c>
      <c r="H40" s="13" t="s">
        <v>17</v>
      </c>
      <c r="I40" s="13" t="s">
        <v>225</v>
      </c>
      <c r="J40" s="13" t="s">
        <v>225</v>
      </c>
      <c r="K40" s="13" t="s">
        <v>280</v>
      </c>
      <c r="L40" s="17" t="s">
        <v>281</v>
      </c>
      <c r="M40" s="18">
        <v>4014000</v>
      </c>
      <c r="N40" s="19" t="s">
        <v>308</v>
      </c>
      <c r="O40" s="20" t="str">
        <f>MID(G40,3,FIND("-",G40,1)-3)&amp;IF(MID(G40,3,5)="CĐ-LT","LT","")</f>
        <v>T4</v>
      </c>
      <c r="R40" s="21" t="str">
        <f>IF(LEFT(G40,2)="18","NH 18-19","")&amp;O40</f>
        <v>NH 18-19T4</v>
      </c>
    </row>
    <row r="41" spans="1:18" ht="28.5" customHeight="1" x14ac:dyDescent="0.25">
      <c r="A41" s="13">
        <v>35</v>
      </c>
      <c r="B41" s="13" t="s">
        <v>282</v>
      </c>
      <c r="C41" s="13" t="s">
        <v>283</v>
      </c>
      <c r="D41" s="14" t="s">
        <v>284</v>
      </c>
      <c r="E41" s="15" t="s">
        <v>250</v>
      </c>
      <c r="F41" s="13" t="s">
        <v>285</v>
      </c>
      <c r="G41" s="16" t="s">
        <v>21</v>
      </c>
      <c r="H41" s="13" t="s">
        <v>17</v>
      </c>
      <c r="I41" s="13" t="s">
        <v>225</v>
      </c>
      <c r="J41" s="13" t="s">
        <v>225</v>
      </c>
      <c r="K41" s="13" t="s">
        <v>286</v>
      </c>
      <c r="L41" s="17" t="s">
        <v>287</v>
      </c>
      <c r="M41" s="18">
        <v>4014000</v>
      </c>
      <c r="N41" s="19"/>
      <c r="O41" s="20" t="str">
        <f>MID(G41,3,FIND("-",G41,1)-3)&amp;IF(MID(G41,3,5)="CĐ-LT","LT","")</f>
        <v>T4</v>
      </c>
      <c r="R41" s="21" t="str">
        <f>IF(LEFT(G41,2)="18","NH 18-19","")&amp;O41</f>
        <v>NH 18-19T4</v>
      </c>
    </row>
    <row r="42" spans="1:18" ht="28.5" customHeight="1" x14ac:dyDescent="0.25">
      <c r="A42" s="13">
        <v>36</v>
      </c>
      <c r="B42" s="13" t="s">
        <v>288</v>
      </c>
      <c r="C42" s="13" t="s">
        <v>289</v>
      </c>
      <c r="D42" s="14" t="s">
        <v>290</v>
      </c>
      <c r="E42" s="15" t="s">
        <v>19</v>
      </c>
      <c r="F42" s="13" t="s">
        <v>291</v>
      </c>
      <c r="G42" s="16" t="s">
        <v>210</v>
      </c>
      <c r="H42" s="13" t="s">
        <v>17</v>
      </c>
      <c r="I42" s="13" t="s">
        <v>225</v>
      </c>
      <c r="J42" s="13" t="s">
        <v>225</v>
      </c>
      <c r="K42" s="13" t="s">
        <v>292</v>
      </c>
      <c r="L42" s="17" t="s">
        <v>293</v>
      </c>
      <c r="M42" s="18">
        <v>3420000</v>
      </c>
      <c r="N42" s="19"/>
      <c r="O42" s="20" t="str">
        <f>MID(G42,3,FIND("-",G42,1)-3)&amp;IF(MID(G42,3,5)="CĐ-LT","LT","")</f>
        <v>T4</v>
      </c>
      <c r="R42" s="21" t="str">
        <f>IF(LEFT(G42,2)="18","NH 18-19","")&amp;O42</f>
        <v>NH 18-19T4</v>
      </c>
    </row>
    <row r="43" spans="1:18" ht="28.5" customHeight="1" x14ac:dyDescent="0.25">
      <c r="A43" s="13">
        <v>37</v>
      </c>
      <c r="B43" s="13" t="s">
        <v>294</v>
      </c>
      <c r="C43" s="13" t="s">
        <v>295</v>
      </c>
      <c r="D43" s="14" t="s">
        <v>296</v>
      </c>
      <c r="E43" s="15" t="s">
        <v>15</v>
      </c>
      <c r="F43" s="13" t="s">
        <v>297</v>
      </c>
      <c r="G43" s="16" t="s">
        <v>30</v>
      </c>
      <c r="H43" s="13" t="s">
        <v>17</v>
      </c>
      <c r="I43" s="13" t="s">
        <v>225</v>
      </c>
      <c r="J43" s="13" t="s">
        <v>225</v>
      </c>
      <c r="K43" s="13" t="s">
        <v>298</v>
      </c>
      <c r="L43" s="17" t="s">
        <v>299</v>
      </c>
      <c r="M43" s="18">
        <v>4014000</v>
      </c>
      <c r="N43" s="19"/>
      <c r="O43" s="20" t="str">
        <f>MID(G43,3,FIND("-",G43,1)-3)&amp;IF(MID(G43,3,5)="CĐ-LT","LT","")</f>
        <v>T4</v>
      </c>
      <c r="R43" s="21" t="str">
        <f>IF(LEFT(G43,2)="18","NH 18-19","")&amp;O43</f>
        <v>NH 18-19T4</v>
      </c>
    </row>
    <row r="44" spans="1:18" ht="28.5" customHeight="1" x14ac:dyDescent="0.25">
      <c r="A44" s="13">
        <v>38</v>
      </c>
      <c r="B44" s="13" t="s">
        <v>300</v>
      </c>
      <c r="C44" s="13" t="s">
        <v>301</v>
      </c>
      <c r="D44" s="14" t="s">
        <v>302</v>
      </c>
      <c r="E44" s="15" t="s">
        <v>33</v>
      </c>
      <c r="F44" s="13" t="s">
        <v>303</v>
      </c>
      <c r="G44" s="16" t="s">
        <v>16</v>
      </c>
      <c r="H44" s="13" t="s">
        <v>17</v>
      </c>
      <c r="I44" s="13" t="s">
        <v>225</v>
      </c>
      <c r="J44" s="13" t="s">
        <v>225</v>
      </c>
      <c r="K44" s="13" t="s">
        <v>304</v>
      </c>
      <c r="L44" s="17" t="s">
        <v>305</v>
      </c>
      <c r="M44" s="18">
        <v>4014000</v>
      </c>
      <c r="N44" s="19"/>
      <c r="O44" s="20" t="str">
        <f>MID(G44,3,FIND("-",G44,1)-3)&amp;IF(MID(G44,3,5)="CĐ-LT","LT","")</f>
        <v>T4</v>
      </c>
      <c r="R44" s="21" t="str">
        <f>IF(LEFT(G44,2)="18","NH 18-19","")&amp;O44</f>
        <v>NH 18-19T4</v>
      </c>
    </row>
    <row r="45" spans="1:18" s="28" customFormat="1" ht="25.5" customHeight="1" x14ac:dyDescent="0.25">
      <c r="A45" s="229" t="s">
        <v>35</v>
      </c>
      <c r="B45" s="230"/>
      <c r="C45" s="230"/>
      <c r="D45" s="230"/>
      <c r="E45" s="22"/>
      <c r="F45" s="22"/>
      <c r="G45" s="22"/>
      <c r="H45" s="23"/>
      <c r="I45" s="24"/>
      <c r="J45" s="25"/>
      <c r="K45" s="26"/>
      <c r="L45" s="231">
        <f>SUM(M7:M44)</f>
        <v>146424000</v>
      </c>
      <c r="M45" s="232"/>
      <c r="N45" s="27"/>
      <c r="O45" s="20"/>
      <c r="P45" s="6"/>
      <c r="Q45" s="6"/>
    </row>
    <row r="46" spans="1:18" s="30" customFormat="1" ht="30" customHeight="1" x14ac:dyDescent="0.25">
      <c r="A46" s="233" t="e">
        <f ca="1">LEFT(_xll.VND(L45),LEN(_xll.VND(L45))-5)</f>
        <v>#NAME?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5"/>
      <c r="O46" s="29" t="str">
        <f>LEFT(G46,5)</f>
        <v/>
      </c>
      <c r="P46" s="6"/>
      <c r="Q46" s="6"/>
    </row>
    <row r="47" spans="1:18" ht="15.75" customHeight="1" x14ac:dyDescent="0.25">
      <c r="A47" s="31"/>
      <c r="B47" s="31"/>
      <c r="C47" s="1"/>
      <c r="D47" s="2"/>
      <c r="E47" s="2"/>
      <c r="F47" s="1"/>
      <c r="G47" s="225" t="s">
        <v>306</v>
      </c>
      <c r="H47" s="225"/>
      <c r="I47" s="225"/>
      <c r="J47" s="225"/>
      <c r="K47" s="225"/>
      <c r="L47" s="225"/>
      <c r="M47" s="225"/>
      <c r="N47" s="225"/>
      <c r="O47" s="29"/>
    </row>
    <row r="48" spans="1:18" ht="15.75" customHeight="1" x14ac:dyDescent="0.25">
      <c r="A48" s="32" t="s">
        <v>36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29" t="str">
        <f>MID(G48,3,3)</f>
        <v/>
      </c>
    </row>
    <row r="49" spans="1:16" x14ac:dyDescent="0.25">
      <c r="A49" s="33"/>
      <c r="B49" s="33"/>
      <c r="C49" s="34"/>
      <c r="D49" s="35"/>
      <c r="E49" s="35"/>
      <c r="F49" s="35"/>
      <c r="G49" s="35"/>
      <c r="J49" s="34"/>
      <c r="K49" s="34"/>
      <c r="L49" s="34"/>
      <c r="M49" s="34"/>
      <c r="N49" s="6"/>
    </row>
    <row r="50" spans="1:16" x14ac:dyDescent="0.25">
      <c r="A50" s="33"/>
      <c r="B50" s="33"/>
      <c r="C50" s="34"/>
      <c r="D50" s="35"/>
      <c r="E50" s="35"/>
      <c r="F50" s="35"/>
      <c r="G50" s="35"/>
      <c r="H50" s="35"/>
      <c r="I50" s="35"/>
      <c r="J50" s="34"/>
      <c r="K50" s="34"/>
      <c r="L50" s="34"/>
      <c r="M50" s="34"/>
      <c r="N50" s="6"/>
    </row>
    <row r="51" spans="1:16" x14ac:dyDescent="0.25">
      <c r="A51" s="33"/>
      <c r="B51" s="33"/>
      <c r="C51" s="34"/>
      <c r="D51" s="35"/>
      <c r="E51" s="35"/>
      <c r="F51" s="35"/>
      <c r="G51" s="35"/>
      <c r="H51" s="35"/>
      <c r="I51" s="35"/>
      <c r="J51" s="34"/>
      <c r="K51" s="34"/>
      <c r="L51" s="34"/>
      <c r="M51" s="34"/>
      <c r="N51" s="6"/>
    </row>
    <row r="52" spans="1:16" s="28" customFormat="1" x14ac:dyDescent="0.25">
      <c r="A52" s="35" t="s">
        <v>37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4"/>
      <c r="P52" s="6"/>
    </row>
    <row r="53" spans="1:16" s="28" customFormat="1" ht="18.75" customHeight="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4"/>
      <c r="P53" s="6"/>
    </row>
    <row r="54" spans="1:16" s="36" customFormat="1" x14ac:dyDescent="0.25">
      <c r="B54" s="37"/>
      <c r="C54" s="38" t="s">
        <v>38</v>
      </c>
      <c r="D54" s="39" t="s">
        <v>39</v>
      </c>
      <c r="E54" s="40"/>
      <c r="F54" s="40"/>
      <c r="G54" s="40"/>
      <c r="H54" s="40"/>
      <c r="I54" s="40"/>
      <c r="J54" s="41"/>
      <c r="K54" s="40"/>
      <c r="L54" s="40"/>
      <c r="M54" s="42"/>
    </row>
    <row r="55" spans="1:16" s="36" customFormat="1" x14ac:dyDescent="0.25">
      <c r="A55" s="43"/>
      <c r="B55" s="44"/>
      <c r="C55" s="45" t="s">
        <v>40</v>
      </c>
      <c r="D55" s="46">
        <f>SUMIF($R$7:$R$44,"NH 18-19CĐN",$M$7:$M$44)</f>
        <v>0</v>
      </c>
      <c r="E55" s="40"/>
      <c r="F55" s="40"/>
      <c r="G55" s="40"/>
      <c r="H55" s="40"/>
      <c r="I55" s="40"/>
      <c r="J55" s="41"/>
      <c r="K55" s="40"/>
      <c r="L55" s="40"/>
      <c r="M55" s="6"/>
    </row>
    <row r="56" spans="1:16" s="49" customFormat="1" ht="13.5" customHeight="1" x14ac:dyDescent="0.25">
      <c r="A56" s="43"/>
      <c r="B56" s="44"/>
      <c r="C56" s="45" t="s">
        <v>41</v>
      </c>
      <c r="D56" s="46">
        <f>SUMIF($R$7:$R$44,"NH 18-19TCN",$M$7:$M$44)</f>
        <v>0</v>
      </c>
      <c r="E56" s="47"/>
      <c r="F56" s="47"/>
      <c r="G56" s="47"/>
      <c r="H56" s="47"/>
      <c r="I56" s="40"/>
      <c r="J56" s="48"/>
      <c r="K56" s="47"/>
      <c r="L56" s="47"/>
      <c r="M56" s="6"/>
    </row>
    <row r="57" spans="1:16" s="49" customFormat="1" ht="13.5" customHeight="1" x14ac:dyDescent="0.25">
      <c r="A57" s="43"/>
      <c r="B57" s="50" t="s">
        <v>42</v>
      </c>
      <c r="C57" s="45" t="s">
        <v>43</v>
      </c>
      <c r="D57" s="46">
        <f>SUMIF($R$7:$R$44,"NH 18-19CĐ",$M$7:$M$44)+SUMIF($R$7:$R$44,"NH 18-19C1",$M$7:$M$44)</f>
        <v>18432000</v>
      </c>
      <c r="E57" s="47"/>
      <c r="F57" s="47"/>
      <c r="G57" s="47"/>
      <c r="H57" s="47"/>
      <c r="I57" s="47"/>
      <c r="J57" s="48"/>
      <c r="K57" s="47"/>
      <c r="L57" s="47"/>
      <c r="M57" s="6"/>
    </row>
    <row r="58" spans="1:16" s="49" customFormat="1" ht="13.5" customHeight="1" x14ac:dyDescent="0.25">
      <c r="A58" s="43"/>
      <c r="B58" s="50"/>
      <c r="C58" s="45" t="s">
        <v>44</v>
      </c>
      <c r="D58" s="46">
        <f>SUMIF($R$7:$R$44,"NH 18-19C2",$M$7:$M$44)+SUMIF($R$7:$R$44,"NH 18-19CĐLT",$M$7:$M$44)</f>
        <v>0</v>
      </c>
      <c r="E58" s="47"/>
      <c r="F58" s="47"/>
      <c r="G58" s="47"/>
      <c r="H58" s="47"/>
      <c r="I58" s="47"/>
      <c r="J58" s="48"/>
      <c r="K58" s="47"/>
      <c r="L58" s="47"/>
      <c r="M58" s="6"/>
    </row>
    <row r="59" spans="1:16" s="49" customFormat="1" ht="13.5" customHeight="1" x14ac:dyDescent="0.25">
      <c r="A59" s="43"/>
      <c r="B59" s="51">
        <f>SUM(B55:B57)</f>
        <v>0</v>
      </c>
      <c r="C59" s="45" t="s">
        <v>45</v>
      </c>
      <c r="D59" s="46">
        <f>SUMIF($R$7:$R$44,"NH 18-19T4",$M$7:$M$44)+SUMIF($R$7:$R$44,"NH 18-19T2",$M$7:$M$44)+SUMIF($R$7:$R$44,"NH 18-19T1",$M$7:$M$44)+SUMIF($R$7:$R$44,"NH 18-19TC",$M$7:$M$44)+SUMIF($R$7:$R$44,"NH 18-19TN",$M$7:$M$44)+SUMIF($R$7:$R$44,"NH 18-19TCT",$M$7:$M$44)+SUMIF($R$7:$R$44,"NH 18-19T3",$M$7:$M$44)</f>
        <v>127992000</v>
      </c>
      <c r="E59" s="47"/>
      <c r="F59" s="47"/>
      <c r="G59" s="47"/>
      <c r="H59" s="47"/>
      <c r="I59" s="47"/>
      <c r="J59" s="48"/>
      <c r="K59" s="47"/>
      <c r="L59" s="47"/>
      <c r="M59" s="6"/>
    </row>
    <row r="60" spans="1:16" s="49" customFormat="1" ht="13.5" customHeight="1" x14ac:dyDescent="0.25">
      <c r="B60" s="52"/>
      <c r="C60" s="53" t="s">
        <v>46</v>
      </c>
      <c r="D60" s="54">
        <f>SUM(D55:D59)</f>
        <v>146424000</v>
      </c>
      <c r="E60" s="47"/>
      <c r="F60" s="47"/>
      <c r="G60" s="47"/>
      <c r="H60" s="47"/>
      <c r="I60" s="47"/>
      <c r="J60" s="48"/>
      <c r="K60" s="47"/>
      <c r="L60" s="47"/>
      <c r="M60" s="6"/>
    </row>
    <row r="118" spans="16:16" x14ac:dyDescent="0.25">
      <c r="P118" s="55"/>
    </row>
    <row r="119" spans="16:16" x14ac:dyDescent="0.25">
      <c r="P119" s="55"/>
    </row>
    <row r="120" spans="16:16" x14ac:dyDescent="0.25">
      <c r="P120" s="55"/>
    </row>
    <row r="121" spans="16:16" x14ac:dyDescent="0.25">
      <c r="P121" s="55"/>
    </row>
    <row r="125" spans="16:16" x14ac:dyDescent="0.25">
      <c r="P125" s="28"/>
    </row>
    <row r="126" spans="16:16" x14ac:dyDescent="0.25">
      <c r="P126" s="28"/>
    </row>
    <row r="127" spans="16:16" x14ac:dyDescent="0.25">
      <c r="P127" s="56"/>
    </row>
    <row r="128" spans="16:16" x14ac:dyDescent="0.25">
      <c r="P128" s="36"/>
    </row>
    <row r="129" spans="16:16" x14ac:dyDescent="0.25">
      <c r="P129" s="49"/>
    </row>
    <row r="130" spans="16:16" x14ac:dyDescent="0.25">
      <c r="P130" s="49"/>
    </row>
    <row r="131" spans="16:16" x14ac:dyDescent="0.25">
      <c r="P131" s="49"/>
    </row>
    <row r="132" spans="16:16" x14ac:dyDescent="0.25">
      <c r="P132" s="49"/>
    </row>
  </sheetData>
  <mergeCells count="6">
    <mergeCell ref="G47:N47"/>
    <mergeCell ref="A4:N4"/>
    <mergeCell ref="A5:N5"/>
    <mergeCell ref="A45:D45"/>
    <mergeCell ref="L45:M45"/>
    <mergeCell ref="A46:N4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zoomScale="85" zoomScaleNormal="100" zoomScaleSheetLayoutView="85" workbookViewId="0">
      <selection activeCell="C8" sqref="C8"/>
    </sheetView>
  </sheetViews>
  <sheetFormatPr defaultRowHeight="15.75" x14ac:dyDescent="0.25"/>
  <cols>
    <col min="1" max="1" width="4.57031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587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310</v>
      </c>
      <c r="C7" s="13" t="s">
        <v>311</v>
      </c>
      <c r="D7" s="14" t="s">
        <v>184</v>
      </c>
      <c r="E7" s="15" t="s">
        <v>312</v>
      </c>
      <c r="F7" s="13" t="s">
        <v>313</v>
      </c>
      <c r="G7" s="16" t="s">
        <v>156</v>
      </c>
      <c r="H7" s="13" t="s">
        <v>17</v>
      </c>
      <c r="I7" s="13" t="s">
        <v>314</v>
      </c>
      <c r="J7" s="13" t="s">
        <v>314</v>
      </c>
      <c r="K7" s="13" t="s">
        <v>315</v>
      </c>
      <c r="L7" s="17" t="s">
        <v>316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317</v>
      </c>
      <c r="C8" s="13" t="s">
        <v>318</v>
      </c>
      <c r="D8" s="14" t="s">
        <v>319</v>
      </c>
      <c r="E8" s="15" t="s">
        <v>320</v>
      </c>
      <c r="F8" s="13" t="s">
        <v>321</v>
      </c>
      <c r="G8" s="16" t="s">
        <v>18</v>
      </c>
      <c r="H8" s="13" t="s">
        <v>17</v>
      </c>
      <c r="I8" s="13" t="s">
        <v>314</v>
      </c>
      <c r="J8" s="13" t="s">
        <v>314</v>
      </c>
      <c r="K8" s="13" t="s">
        <v>322</v>
      </c>
      <c r="L8" s="17" t="s">
        <v>323</v>
      </c>
      <c r="M8" s="18">
        <v>4014000</v>
      </c>
      <c r="N8" s="19"/>
      <c r="O8" s="20" t="str">
        <f t="shared" ref="O8:O48" si="0">MID(G8,3,FIND("-",G8,1)-3)&amp;IF(MID(G8,3,5)="CĐ-LT","LT","")</f>
        <v>T4</v>
      </c>
      <c r="R8" s="21" t="str">
        <f t="shared" ref="R8:R48" si="1">IF(LEFT(G8,2)="18","NH 18-19","")&amp;O8</f>
        <v>NH 18-19T4</v>
      </c>
    </row>
    <row r="9" spans="1:18" ht="22.5" customHeight="1" x14ac:dyDescent="0.25">
      <c r="A9" s="13">
        <v>3</v>
      </c>
      <c r="B9" s="13" t="s">
        <v>324</v>
      </c>
      <c r="C9" s="13" t="s">
        <v>325</v>
      </c>
      <c r="D9" s="14" t="s">
        <v>249</v>
      </c>
      <c r="E9" s="15" t="s">
        <v>326</v>
      </c>
      <c r="F9" s="13" t="s">
        <v>327</v>
      </c>
      <c r="G9" s="16" t="s">
        <v>16</v>
      </c>
      <c r="H9" s="13" t="s">
        <v>17</v>
      </c>
      <c r="I9" s="13" t="s">
        <v>314</v>
      </c>
      <c r="J9" s="13" t="s">
        <v>314</v>
      </c>
      <c r="K9" s="13" t="s">
        <v>328</v>
      </c>
      <c r="L9" s="17" t="s">
        <v>329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330</v>
      </c>
      <c r="C10" s="13" t="s">
        <v>331</v>
      </c>
      <c r="D10" s="14" t="s">
        <v>332</v>
      </c>
      <c r="E10" s="15" t="s">
        <v>333</v>
      </c>
      <c r="F10" s="13" t="s">
        <v>334</v>
      </c>
      <c r="G10" s="16" t="s">
        <v>335</v>
      </c>
      <c r="H10" s="13" t="s">
        <v>17</v>
      </c>
      <c r="I10" s="13" t="s">
        <v>314</v>
      </c>
      <c r="J10" s="13" t="s">
        <v>314</v>
      </c>
      <c r="K10" s="13" t="s">
        <v>336</v>
      </c>
      <c r="L10" s="17" t="s">
        <v>337</v>
      </c>
      <c r="M10" s="18">
        <v>3420000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338</v>
      </c>
      <c r="C11" s="13" t="s">
        <v>339</v>
      </c>
      <c r="D11" s="14" t="s">
        <v>249</v>
      </c>
      <c r="E11" s="15" t="s">
        <v>32</v>
      </c>
      <c r="F11" s="13" t="s">
        <v>340</v>
      </c>
      <c r="G11" s="16" t="s">
        <v>21</v>
      </c>
      <c r="H11" s="13" t="s">
        <v>17</v>
      </c>
      <c r="I11" s="13" t="s">
        <v>314</v>
      </c>
      <c r="J11" s="13" t="s">
        <v>314</v>
      </c>
      <c r="K11" s="13" t="s">
        <v>341</v>
      </c>
      <c r="L11" s="17" t="s">
        <v>342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343</v>
      </c>
      <c r="C12" s="13" t="s">
        <v>344</v>
      </c>
      <c r="D12" s="14" t="s">
        <v>345</v>
      </c>
      <c r="E12" s="15" t="s">
        <v>346</v>
      </c>
      <c r="F12" s="13" t="s">
        <v>347</v>
      </c>
      <c r="G12" s="16" t="s">
        <v>348</v>
      </c>
      <c r="H12" s="13" t="s">
        <v>17</v>
      </c>
      <c r="I12" s="13" t="s">
        <v>314</v>
      </c>
      <c r="J12" s="13" t="s">
        <v>314</v>
      </c>
      <c r="K12" s="13" t="s">
        <v>349</v>
      </c>
      <c r="L12" s="17" t="s">
        <v>350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351</v>
      </c>
      <c r="C13" s="13" t="s">
        <v>352</v>
      </c>
      <c r="D13" s="14" t="s">
        <v>353</v>
      </c>
      <c r="E13" s="15" t="s">
        <v>80</v>
      </c>
      <c r="F13" s="13" t="s">
        <v>354</v>
      </c>
      <c r="G13" s="16" t="s">
        <v>355</v>
      </c>
      <c r="H13" s="13" t="s">
        <v>17</v>
      </c>
      <c r="I13" s="13" t="s">
        <v>314</v>
      </c>
      <c r="J13" s="13" t="s">
        <v>314</v>
      </c>
      <c r="K13" s="13" t="s">
        <v>356</v>
      </c>
      <c r="L13" s="17" t="s">
        <v>357</v>
      </c>
      <c r="M13" s="18">
        <v>2300000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2.5" customHeight="1" x14ac:dyDescent="0.25">
      <c r="A14" s="13">
        <v>8</v>
      </c>
      <c r="B14" s="13" t="s">
        <v>358</v>
      </c>
      <c r="C14" s="13" t="s">
        <v>359</v>
      </c>
      <c r="D14" s="14" t="s">
        <v>360</v>
      </c>
      <c r="E14" s="15" t="s">
        <v>80</v>
      </c>
      <c r="F14" s="13" t="s">
        <v>361</v>
      </c>
      <c r="G14" s="16" t="s">
        <v>16</v>
      </c>
      <c r="H14" s="13" t="s">
        <v>17</v>
      </c>
      <c r="I14" s="13" t="s">
        <v>314</v>
      </c>
      <c r="J14" s="13" t="s">
        <v>314</v>
      </c>
      <c r="K14" s="13" t="s">
        <v>362</v>
      </c>
      <c r="L14" s="17" t="s">
        <v>363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364</v>
      </c>
      <c r="C15" s="13" t="s">
        <v>365</v>
      </c>
      <c r="D15" s="14" t="s">
        <v>366</v>
      </c>
      <c r="E15" s="15" t="s">
        <v>367</v>
      </c>
      <c r="F15" s="13" t="s">
        <v>368</v>
      </c>
      <c r="G15" s="16" t="s">
        <v>68</v>
      </c>
      <c r="H15" s="13" t="s">
        <v>17</v>
      </c>
      <c r="I15" s="13" t="s">
        <v>314</v>
      </c>
      <c r="J15" s="13" t="s">
        <v>314</v>
      </c>
      <c r="K15" s="13" t="s">
        <v>369</v>
      </c>
      <c r="L15" s="17" t="s">
        <v>370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2.5" customHeight="1" x14ac:dyDescent="0.25">
      <c r="A16" s="13">
        <v>10</v>
      </c>
      <c r="B16" s="13" t="s">
        <v>371</v>
      </c>
      <c r="C16" s="13" t="s">
        <v>372</v>
      </c>
      <c r="D16" s="14" t="s">
        <v>373</v>
      </c>
      <c r="E16" s="15" t="s">
        <v>374</v>
      </c>
      <c r="F16" s="13" t="s">
        <v>375</v>
      </c>
      <c r="G16" s="16" t="s">
        <v>30</v>
      </c>
      <c r="H16" s="13" t="s">
        <v>17</v>
      </c>
      <c r="I16" s="13" t="s">
        <v>314</v>
      </c>
      <c r="J16" s="13" t="s">
        <v>314</v>
      </c>
      <c r="K16" s="13" t="s">
        <v>376</v>
      </c>
      <c r="L16" s="17" t="s">
        <v>377</v>
      </c>
      <c r="M16" s="18">
        <v>4014000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2.5" customHeight="1" x14ac:dyDescent="0.25">
      <c r="A17" s="13">
        <v>11</v>
      </c>
      <c r="B17" s="13" t="s">
        <v>378</v>
      </c>
      <c r="C17" s="13" t="s">
        <v>379</v>
      </c>
      <c r="D17" s="14" t="s">
        <v>380</v>
      </c>
      <c r="E17" s="15" t="s">
        <v>28</v>
      </c>
      <c r="F17" s="13" t="s">
        <v>381</v>
      </c>
      <c r="G17" s="16" t="s">
        <v>18</v>
      </c>
      <c r="H17" s="13" t="s">
        <v>17</v>
      </c>
      <c r="I17" s="13" t="s">
        <v>314</v>
      </c>
      <c r="J17" s="13" t="s">
        <v>314</v>
      </c>
      <c r="K17" s="13" t="s">
        <v>382</v>
      </c>
      <c r="L17" s="17" t="s">
        <v>383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384</v>
      </c>
      <c r="C18" s="13" t="s">
        <v>385</v>
      </c>
      <c r="D18" s="14" t="s">
        <v>386</v>
      </c>
      <c r="E18" s="15" t="s">
        <v>387</v>
      </c>
      <c r="F18" s="13" t="s">
        <v>388</v>
      </c>
      <c r="G18" s="16" t="s">
        <v>389</v>
      </c>
      <c r="H18" s="13" t="s">
        <v>17</v>
      </c>
      <c r="I18" s="13" t="s">
        <v>314</v>
      </c>
      <c r="J18" s="13" t="s">
        <v>314</v>
      </c>
      <c r="K18" s="13" t="s">
        <v>390</v>
      </c>
      <c r="L18" s="17" t="s">
        <v>391</v>
      </c>
      <c r="M18" s="18">
        <v>3420000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392</v>
      </c>
      <c r="C19" s="13" t="s">
        <v>393</v>
      </c>
      <c r="D19" s="14" t="s">
        <v>394</v>
      </c>
      <c r="E19" s="15" t="s">
        <v>395</v>
      </c>
      <c r="F19" s="13" t="s">
        <v>396</v>
      </c>
      <c r="G19" s="16" t="s">
        <v>397</v>
      </c>
      <c r="H19" s="13" t="s">
        <v>17</v>
      </c>
      <c r="I19" s="13" t="s">
        <v>314</v>
      </c>
      <c r="J19" s="13" t="s">
        <v>314</v>
      </c>
      <c r="K19" s="13" t="s">
        <v>398</v>
      </c>
      <c r="L19" s="17" t="s">
        <v>399</v>
      </c>
      <c r="M19" s="18">
        <v>3888000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14</v>
      </c>
      <c r="B20" s="13" t="s">
        <v>400</v>
      </c>
      <c r="C20" s="13" t="s">
        <v>401</v>
      </c>
      <c r="D20" s="14" t="s">
        <v>402</v>
      </c>
      <c r="E20" s="15" t="s">
        <v>403</v>
      </c>
      <c r="F20" s="13" t="s">
        <v>404</v>
      </c>
      <c r="G20" s="16" t="s">
        <v>405</v>
      </c>
      <c r="H20" s="13" t="s">
        <v>17</v>
      </c>
      <c r="I20" s="13" t="s">
        <v>314</v>
      </c>
      <c r="J20" s="13" t="s">
        <v>314</v>
      </c>
      <c r="K20" s="13" t="s">
        <v>406</v>
      </c>
      <c r="L20" s="17" t="s">
        <v>407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408</v>
      </c>
      <c r="C21" s="13" t="s">
        <v>409</v>
      </c>
      <c r="D21" s="14" t="s">
        <v>410</v>
      </c>
      <c r="E21" s="15" t="s">
        <v>411</v>
      </c>
      <c r="F21" s="13" t="s">
        <v>412</v>
      </c>
      <c r="G21" s="16" t="s">
        <v>413</v>
      </c>
      <c r="H21" s="13" t="s">
        <v>259</v>
      </c>
      <c r="I21" s="13" t="s">
        <v>314</v>
      </c>
      <c r="J21" s="13" t="s">
        <v>314</v>
      </c>
      <c r="K21" s="13" t="s">
        <v>414</v>
      </c>
      <c r="L21" s="17" t="s">
        <v>415</v>
      </c>
      <c r="M21" s="18">
        <v>3220000</v>
      </c>
      <c r="N21" s="19"/>
      <c r="O21" s="20" t="str">
        <f t="shared" si="0"/>
        <v>CĐ</v>
      </c>
      <c r="R21" s="21" t="str">
        <f t="shared" si="1"/>
        <v>CĐ</v>
      </c>
    </row>
    <row r="22" spans="1:18" ht="22.5" customHeight="1" x14ac:dyDescent="0.25">
      <c r="A22" s="13">
        <v>16</v>
      </c>
      <c r="B22" s="13" t="s">
        <v>416</v>
      </c>
      <c r="C22" s="13" t="s">
        <v>417</v>
      </c>
      <c r="D22" s="14" t="s">
        <v>418</v>
      </c>
      <c r="E22" s="15" t="s">
        <v>28</v>
      </c>
      <c r="F22" s="13" t="s">
        <v>419</v>
      </c>
      <c r="G22" s="16" t="s">
        <v>16</v>
      </c>
      <c r="H22" s="13" t="s">
        <v>17</v>
      </c>
      <c r="I22" s="13" t="s">
        <v>314</v>
      </c>
      <c r="J22" s="13" t="s">
        <v>314</v>
      </c>
      <c r="K22" s="13" t="s">
        <v>420</v>
      </c>
      <c r="L22" s="17" t="s">
        <v>421</v>
      </c>
      <c r="M22" s="18">
        <v>4014000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422</v>
      </c>
      <c r="C23" s="13" t="s">
        <v>423</v>
      </c>
      <c r="D23" s="14" t="s">
        <v>424</v>
      </c>
      <c r="E23" s="15" t="s">
        <v>122</v>
      </c>
      <c r="F23" s="13" t="s">
        <v>425</v>
      </c>
      <c r="G23" s="16" t="s">
        <v>68</v>
      </c>
      <c r="H23" s="13" t="s">
        <v>17</v>
      </c>
      <c r="I23" s="13" t="s">
        <v>314</v>
      </c>
      <c r="J23" s="13" t="s">
        <v>314</v>
      </c>
      <c r="K23" s="13" t="s">
        <v>426</v>
      </c>
      <c r="L23" s="17" t="s">
        <v>427</v>
      </c>
      <c r="M23" s="18">
        <v>4608000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2.5" customHeight="1" x14ac:dyDescent="0.25">
      <c r="A24" s="13">
        <v>18</v>
      </c>
      <c r="B24" s="13" t="s">
        <v>428</v>
      </c>
      <c r="C24" s="13" t="s">
        <v>429</v>
      </c>
      <c r="D24" s="14" t="s">
        <v>430</v>
      </c>
      <c r="E24" s="15" t="s">
        <v>431</v>
      </c>
      <c r="F24" s="13" t="s">
        <v>432</v>
      </c>
      <c r="G24" s="16" t="s">
        <v>30</v>
      </c>
      <c r="H24" s="13" t="s">
        <v>17</v>
      </c>
      <c r="I24" s="13" t="s">
        <v>314</v>
      </c>
      <c r="J24" s="13" t="s">
        <v>314</v>
      </c>
      <c r="K24" s="13" t="s">
        <v>433</v>
      </c>
      <c r="L24" s="17" t="s">
        <v>434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435</v>
      </c>
      <c r="C25" s="13" t="s">
        <v>436</v>
      </c>
      <c r="D25" s="14" t="s">
        <v>437</v>
      </c>
      <c r="E25" s="15" t="s">
        <v>411</v>
      </c>
      <c r="F25" s="13" t="s">
        <v>438</v>
      </c>
      <c r="G25" s="16" t="s">
        <v>27</v>
      </c>
      <c r="H25" s="13" t="s">
        <v>17</v>
      </c>
      <c r="I25" s="13" t="s">
        <v>314</v>
      </c>
      <c r="J25" s="13" t="s">
        <v>314</v>
      </c>
      <c r="K25" s="13" t="s">
        <v>439</v>
      </c>
      <c r="L25" s="17" t="s">
        <v>440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2.5" customHeight="1" x14ac:dyDescent="0.25">
      <c r="A26" s="13">
        <v>20</v>
      </c>
      <c r="B26" s="13" t="s">
        <v>441</v>
      </c>
      <c r="C26" s="13" t="s">
        <v>442</v>
      </c>
      <c r="D26" s="14" t="s">
        <v>443</v>
      </c>
      <c r="E26" s="15" t="s">
        <v>250</v>
      </c>
      <c r="F26" s="13" t="s">
        <v>444</v>
      </c>
      <c r="G26" s="16" t="s">
        <v>16</v>
      </c>
      <c r="H26" s="13" t="s">
        <v>17</v>
      </c>
      <c r="I26" s="13" t="s">
        <v>314</v>
      </c>
      <c r="J26" s="13" t="s">
        <v>314</v>
      </c>
      <c r="K26" s="13" t="s">
        <v>445</v>
      </c>
      <c r="L26" s="17" t="s">
        <v>446</v>
      </c>
      <c r="M26" s="18">
        <v>4014000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447</v>
      </c>
      <c r="C27" s="13" t="s">
        <v>448</v>
      </c>
      <c r="D27" s="14" t="s">
        <v>449</v>
      </c>
      <c r="E27" s="15" t="s">
        <v>450</v>
      </c>
      <c r="F27" s="13" t="s">
        <v>451</v>
      </c>
      <c r="G27" s="16" t="s">
        <v>452</v>
      </c>
      <c r="H27" s="13" t="s">
        <v>17</v>
      </c>
      <c r="I27" s="13" t="s">
        <v>314</v>
      </c>
      <c r="J27" s="13" t="s">
        <v>314</v>
      </c>
      <c r="K27" s="13" t="s">
        <v>453</v>
      </c>
      <c r="L27" s="17" t="s">
        <v>454</v>
      </c>
      <c r="M27" s="18">
        <v>4608000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2.5" customHeight="1" x14ac:dyDescent="0.25">
      <c r="A28" s="13">
        <v>22</v>
      </c>
      <c r="B28" s="13" t="s">
        <v>455</v>
      </c>
      <c r="C28" s="13" t="s">
        <v>456</v>
      </c>
      <c r="D28" s="14" t="s">
        <v>457</v>
      </c>
      <c r="E28" s="15" t="s">
        <v>458</v>
      </c>
      <c r="F28" s="13" t="s">
        <v>459</v>
      </c>
      <c r="G28" s="16" t="s">
        <v>389</v>
      </c>
      <c r="H28" s="13" t="s">
        <v>17</v>
      </c>
      <c r="I28" s="13" t="s">
        <v>314</v>
      </c>
      <c r="J28" s="13" t="s">
        <v>314</v>
      </c>
      <c r="K28" s="13" t="s">
        <v>460</v>
      </c>
      <c r="L28" s="17" t="s">
        <v>461</v>
      </c>
      <c r="M28" s="18">
        <v>3420000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462</v>
      </c>
      <c r="C29" s="13" t="s">
        <v>463</v>
      </c>
      <c r="D29" s="14" t="s">
        <v>464</v>
      </c>
      <c r="E29" s="15" t="s">
        <v>22</v>
      </c>
      <c r="F29" s="13" t="s">
        <v>135</v>
      </c>
      <c r="G29" s="16" t="s">
        <v>16</v>
      </c>
      <c r="H29" s="13" t="s">
        <v>17</v>
      </c>
      <c r="I29" s="13" t="s">
        <v>314</v>
      </c>
      <c r="J29" s="13" t="s">
        <v>314</v>
      </c>
      <c r="K29" s="13" t="s">
        <v>465</v>
      </c>
      <c r="L29" s="17" t="s">
        <v>466</v>
      </c>
      <c r="M29" s="18">
        <v>4014000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467</v>
      </c>
      <c r="C30" s="13" t="s">
        <v>468</v>
      </c>
      <c r="D30" s="14" t="s">
        <v>469</v>
      </c>
      <c r="E30" s="15" t="s">
        <v>470</v>
      </c>
      <c r="F30" s="13" t="s">
        <v>471</v>
      </c>
      <c r="G30" s="16" t="s">
        <v>171</v>
      </c>
      <c r="H30" s="13" t="s">
        <v>17</v>
      </c>
      <c r="I30" s="13" t="s">
        <v>314</v>
      </c>
      <c r="J30" s="13" t="s">
        <v>314</v>
      </c>
      <c r="K30" s="13" t="s">
        <v>472</v>
      </c>
      <c r="L30" s="17" t="s">
        <v>473</v>
      </c>
      <c r="M30" s="18">
        <v>4014000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2.5" customHeight="1" x14ac:dyDescent="0.25">
      <c r="A31" s="13">
        <v>25</v>
      </c>
      <c r="B31" s="13" t="s">
        <v>474</v>
      </c>
      <c r="C31" s="13" t="s">
        <v>475</v>
      </c>
      <c r="D31" s="14" t="s">
        <v>476</v>
      </c>
      <c r="E31" s="15" t="s">
        <v>477</v>
      </c>
      <c r="F31" s="13" t="s">
        <v>478</v>
      </c>
      <c r="G31" s="16" t="s">
        <v>479</v>
      </c>
      <c r="H31" s="13" t="s">
        <v>17</v>
      </c>
      <c r="I31" s="13" t="s">
        <v>314</v>
      </c>
      <c r="J31" s="13" t="s">
        <v>314</v>
      </c>
      <c r="K31" s="13" t="s">
        <v>480</v>
      </c>
      <c r="L31" s="17" t="s">
        <v>481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2.5" customHeight="1" x14ac:dyDescent="0.25">
      <c r="A32" s="13">
        <v>26</v>
      </c>
      <c r="B32" s="13" t="s">
        <v>482</v>
      </c>
      <c r="C32" s="13" t="s">
        <v>483</v>
      </c>
      <c r="D32" s="14" t="s">
        <v>484</v>
      </c>
      <c r="E32" s="15" t="s">
        <v>73</v>
      </c>
      <c r="F32" s="13" t="s">
        <v>485</v>
      </c>
      <c r="G32" s="16" t="s">
        <v>21</v>
      </c>
      <c r="H32" s="13" t="s">
        <v>17</v>
      </c>
      <c r="I32" s="13" t="s">
        <v>314</v>
      </c>
      <c r="J32" s="13" t="s">
        <v>314</v>
      </c>
      <c r="K32" s="13" t="s">
        <v>486</v>
      </c>
      <c r="L32" s="17" t="s">
        <v>487</v>
      </c>
      <c r="M32" s="18">
        <v>4014000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2.5" customHeight="1" x14ac:dyDescent="0.25">
      <c r="A33" s="13">
        <v>27</v>
      </c>
      <c r="B33" s="13" t="s">
        <v>488</v>
      </c>
      <c r="C33" s="13" t="s">
        <v>489</v>
      </c>
      <c r="D33" s="14" t="s">
        <v>121</v>
      </c>
      <c r="E33" s="15" t="s">
        <v>22</v>
      </c>
      <c r="F33" s="13" t="s">
        <v>490</v>
      </c>
      <c r="G33" s="16" t="s">
        <v>491</v>
      </c>
      <c r="H33" s="13" t="s">
        <v>17</v>
      </c>
      <c r="I33" s="13" t="s">
        <v>314</v>
      </c>
      <c r="J33" s="13" t="s">
        <v>314</v>
      </c>
      <c r="K33" s="13" t="s">
        <v>492</v>
      </c>
      <c r="L33" s="17" t="s">
        <v>493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2.5" customHeight="1" x14ac:dyDescent="0.25">
      <c r="A34" s="13">
        <v>28</v>
      </c>
      <c r="B34" s="13" t="s">
        <v>494</v>
      </c>
      <c r="C34" s="13" t="s">
        <v>495</v>
      </c>
      <c r="D34" s="14" t="s">
        <v>496</v>
      </c>
      <c r="E34" s="15" t="s">
        <v>497</v>
      </c>
      <c r="F34" s="13" t="s">
        <v>498</v>
      </c>
      <c r="G34" s="16" t="s">
        <v>179</v>
      </c>
      <c r="H34" s="13" t="s">
        <v>17</v>
      </c>
      <c r="I34" s="13" t="s">
        <v>314</v>
      </c>
      <c r="J34" s="13" t="s">
        <v>314</v>
      </c>
      <c r="K34" s="13" t="s">
        <v>499</v>
      </c>
      <c r="L34" s="17" t="s">
        <v>500</v>
      </c>
      <c r="M34" s="18">
        <v>4014000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2.5" customHeight="1" x14ac:dyDescent="0.25">
      <c r="A35" s="13">
        <v>29</v>
      </c>
      <c r="B35" s="13" t="s">
        <v>501</v>
      </c>
      <c r="C35" s="13" t="s">
        <v>502</v>
      </c>
      <c r="D35" s="14" t="s">
        <v>503</v>
      </c>
      <c r="E35" s="15" t="s">
        <v>387</v>
      </c>
      <c r="F35" s="13" t="s">
        <v>504</v>
      </c>
      <c r="G35" s="16" t="s">
        <v>335</v>
      </c>
      <c r="H35" s="13" t="s">
        <v>17</v>
      </c>
      <c r="I35" s="13" t="s">
        <v>314</v>
      </c>
      <c r="J35" s="13" t="s">
        <v>314</v>
      </c>
      <c r="K35" s="13" t="s">
        <v>505</v>
      </c>
      <c r="L35" s="17" t="s">
        <v>506</v>
      </c>
      <c r="M35" s="18">
        <v>3420000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2.5" customHeight="1" x14ac:dyDescent="0.25">
      <c r="A36" s="13">
        <v>30</v>
      </c>
      <c r="B36" s="13" t="s">
        <v>507</v>
      </c>
      <c r="C36" s="13" t="s">
        <v>508</v>
      </c>
      <c r="D36" s="14" t="s">
        <v>509</v>
      </c>
      <c r="E36" s="15" t="s">
        <v>15</v>
      </c>
      <c r="F36" s="13" t="s">
        <v>510</v>
      </c>
      <c r="G36" s="16" t="s">
        <v>511</v>
      </c>
      <c r="H36" s="13" t="s">
        <v>17</v>
      </c>
      <c r="I36" s="13" t="s">
        <v>314</v>
      </c>
      <c r="J36" s="13" t="s">
        <v>314</v>
      </c>
      <c r="K36" s="13" t="s">
        <v>512</v>
      </c>
      <c r="L36" s="17" t="s">
        <v>513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2.5" customHeight="1" x14ac:dyDescent="0.25">
      <c r="A37" s="13">
        <v>31</v>
      </c>
      <c r="B37" s="13" t="s">
        <v>514</v>
      </c>
      <c r="C37" s="13" t="s">
        <v>515</v>
      </c>
      <c r="D37" s="14" t="s">
        <v>516</v>
      </c>
      <c r="E37" s="15" t="s">
        <v>395</v>
      </c>
      <c r="F37" s="13" t="s">
        <v>517</v>
      </c>
      <c r="G37" s="16" t="s">
        <v>30</v>
      </c>
      <c r="H37" s="13" t="s">
        <v>17</v>
      </c>
      <c r="I37" s="13" t="s">
        <v>314</v>
      </c>
      <c r="J37" s="13" t="s">
        <v>314</v>
      </c>
      <c r="K37" s="13" t="s">
        <v>518</v>
      </c>
      <c r="L37" s="17" t="s">
        <v>519</v>
      </c>
      <c r="M37" s="18">
        <v>4014000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2.5" customHeight="1" x14ac:dyDescent="0.25">
      <c r="A38" s="13">
        <v>32</v>
      </c>
      <c r="B38" s="13" t="s">
        <v>520</v>
      </c>
      <c r="C38" s="13" t="s">
        <v>521</v>
      </c>
      <c r="D38" s="14" t="s">
        <v>522</v>
      </c>
      <c r="E38" s="15" t="s">
        <v>523</v>
      </c>
      <c r="F38" s="13" t="s">
        <v>524</v>
      </c>
      <c r="G38" s="16" t="s">
        <v>171</v>
      </c>
      <c r="H38" s="13" t="s">
        <v>17</v>
      </c>
      <c r="I38" s="13" t="s">
        <v>314</v>
      </c>
      <c r="J38" s="13" t="s">
        <v>314</v>
      </c>
      <c r="K38" s="13" t="s">
        <v>525</v>
      </c>
      <c r="L38" s="17" t="s">
        <v>526</v>
      </c>
      <c r="M38" s="18">
        <v>4014000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2.5" customHeight="1" x14ac:dyDescent="0.25">
      <c r="A39" s="13">
        <v>33</v>
      </c>
      <c r="B39" s="13" t="s">
        <v>527</v>
      </c>
      <c r="C39" s="13" t="s">
        <v>528</v>
      </c>
      <c r="D39" s="14" t="s">
        <v>529</v>
      </c>
      <c r="E39" s="15" t="s">
        <v>15</v>
      </c>
      <c r="F39" s="13" t="s">
        <v>148</v>
      </c>
      <c r="G39" s="16" t="s">
        <v>68</v>
      </c>
      <c r="H39" s="13" t="s">
        <v>17</v>
      </c>
      <c r="I39" s="13" t="s">
        <v>314</v>
      </c>
      <c r="J39" s="13" t="s">
        <v>314</v>
      </c>
      <c r="K39" s="13" t="s">
        <v>530</v>
      </c>
      <c r="L39" s="17" t="s">
        <v>531</v>
      </c>
      <c r="M39" s="18">
        <v>4608000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2.5" customHeight="1" x14ac:dyDescent="0.25">
      <c r="A40" s="13">
        <v>34</v>
      </c>
      <c r="B40" s="13" t="s">
        <v>532</v>
      </c>
      <c r="C40" s="13" t="s">
        <v>533</v>
      </c>
      <c r="D40" s="14" t="s">
        <v>534</v>
      </c>
      <c r="E40" s="15" t="s">
        <v>320</v>
      </c>
      <c r="F40" s="13" t="s">
        <v>535</v>
      </c>
      <c r="G40" s="16" t="s">
        <v>210</v>
      </c>
      <c r="H40" s="13" t="s">
        <v>17</v>
      </c>
      <c r="I40" s="13" t="s">
        <v>314</v>
      </c>
      <c r="J40" s="13" t="s">
        <v>314</v>
      </c>
      <c r="K40" s="13" t="s">
        <v>536</v>
      </c>
      <c r="L40" s="17" t="s">
        <v>537</v>
      </c>
      <c r="M40" s="18">
        <v>3420000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2.5" customHeight="1" x14ac:dyDescent="0.25">
      <c r="A41" s="13">
        <v>35</v>
      </c>
      <c r="B41" s="13" t="s">
        <v>538</v>
      </c>
      <c r="C41" s="13" t="s">
        <v>539</v>
      </c>
      <c r="D41" s="14" t="s">
        <v>484</v>
      </c>
      <c r="E41" s="15" t="s">
        <v>32</v>
      </c>
      <c r="F41" s="13" t="s">
        <v>540</v>
      </c>
      <c r="G41" s="16" t="s">
        <v>18</v>
      </c>
      <c r="H41" s="13" t="s">
        <v>17</v>
      </c>
      <c r="I41" s="13" t="s">
        <v>314</v>
      </c>
      <c r="J41" s="13" t="s">
        <v>314</v>
      </c>
      <c r="K41" s="13" t="s">
        <v>541</v>
      </c>
      <c r="L41" s="17" t="s">
        <v>542</v>
      </c>
      <c r="M41" s="18">
        <v>4014000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2.5" customHeight="1" x14ac:dyDescent="0.25">
      <c r="A42" s="13">
        <v>36</v>
      </c>
      <c r="B42" s="13" t="s">
        <v>543</v>
      </c>
      <c r="C42" s="13" t="s">
        <v>544</v>
      </c>
      <c r="D42" s="14" t="s">
        <v>545</v>
      </c>
      <c r="E42" s="15" t="s">
        <v>546</v>
      </c>
      <c r="F42" s="13" t="s">
        <v>313</v>
      </c>
      <c r="G42" s="16" t="s">
        <v>16</v>
      </c>
      <c r="H42" s="13" t="s">
        <v>17</v>
      </c>
      <c r="I42" s="13" t="s">
        <v>314</v>
      </c>
      <c r="J42" s="13" t="s">
        <v>314</v>
      </c>
      <c r="K42" s="13" t="s">
        <v>547</v>
      </c>
      <c r="L42" s="17" t="s">
        <v>548</v>
      </c>
      <c r="M42" s="18">
        <v>4014000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2.5" customHeight="1" x14ac:dyDescent="0.25">
      <c r="A43" s="13">
        <v>37</v>
      </c>
      <c r="B43" s="13" t="s">
        <v>549</v>
      </c>
      <c r="C43" s="13" t="s">
        <v>550</v>
      </c>
      <c r="D43" s="14" t="s">
        <v>373</v>
      </c>
      <c r="E43" s="15" t="s">
        <v>546</v>
      </c>
      <c r="F43" s="13" t="s">
        <v>272</v>
      </c>
      <c r="G43" s="16" t="s">
        <v>16</v>
      </c>
      <c r="H43" s="13" t="s">
        <v>17</v>
      </c>
      <c r="I43" s="13" t="s">
        <v>314</v>
      </c>
      <c r="J43" s="13" t="s">
        <v>314</v>
      </c>
      <c r="K43" s="13" t="s">
        <v>551</v>
      </c>
      <c r="L43" s="17" t="s">
        <v>552</v>
      </c>
      <c r="M43" s="18">
        <v>4014000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2.5" customHeight="1" x14ac:dyDescent="0.25">
      <c r="A44" s="13">
        <v>38</v>
      </c>
      <c r="B44" s="13" t="s">
        <v>553</v>
      </c>
      <c r="C44" s="13" t="s">
        <v>554</v>
      </c>
      <c r="D44" s="14" t="s">
        <v>555</v>
      </c>
      <c r="E44" s="15" t="s">
        <v>458</v>
      </c>
      <c r="F44" s="13" t="s">
        <v>556</v>
      </c>
      <c r="G44" s="16" t="s">
        <v>171</v>
      </c>
      <c r="H44" s="13" t="s">
        <v>17</v>
      </c>
      <c r="I44" s="13" t="s">
        <v>314</v>
      </c>
      <c r="J44" s="13" t="s">
        <v>314</v>
      </c>
      <c r="K44" s="13" t="s">
        <v>557</v>
      </c>
      <c r="L44" s="17" t="s">
        <v>558</v>
      </c>
      <c r="M44" s="18">
        <v>4014000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2.5" customHeight="1" x14ac:dyDescent="0.25">
      <c r="A45" s="13">
        <v>39</v>
      </c>
      <c r="B45" s="13" t="s">
        <v>559</v>
      </c>
      <c r="C45" s="13" t="s">
        <v>560</v>
      </c>
      <c r="D45" s="14" t="s">
        <v>561</v>
      </c>
      <c r="E45" s="15" t="s">
        <v>122</v>
      </c>
      <c r="F45" s="13" t="s">
        <v>498</v>
      </c>
      <c r="G45" s="16" t="s">
        <v>179</v>
      </c>
      <c r="H45" s="13" t="s">
        <v>17</v>
      </c>
      <c r="I45" s="13" t="s">
        <v>314</v>
      </c>
      <c r="J45" s="13" t="s">
        <v>314</v>
      </c>
      <c r="K45" s="13" t="s">
        <v>562</v>
      </c>
      <c r="L45" s="17" t="s">
        <v>563</v>
      </c>
      <c r="M45" s="18">
        <v>4014000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22.5" customHeight="1" x14ac:dyDescent="0.25">
      <c r="A46" s="13">
        <v>40</v>
      </c>
      <c r="B46" s="13" t="s">
        <v>564</v>
      </c>
      <c r="C46" s="13" t="s">
        <v>565</v>
      </c>
      <c r="D46" s="14" t="s">
        <v>566</v>
      </c>
      <c r="E46" s="15" t="s">
        <v>567</v>
      </c>
      <c r="F46" s="13" t="s">
        <v>568</v>
      </c>
      <c r="G46" s="16" t="s">
        <v>16</v>
      </c>
      <c r="H46" s="13" t="s">
        <v>17</v>
      </c>
      <c r="I46" s="13" t="s">
        <v>314</v>
      </c>
      <c r="J46" s="13" t="s">
        <v>314</v>
      </c>
      <c r="K46" s="13" t="s">
        <v>569</v>
      </c>
      <c r="L46" s="17" t="s">
        <v>570</v>
      </c>
      <c r="M46" s="18">
        <v>4014000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2.5" customHeight="1" x14ac:dyDescent="0.25">
      <c r="A47" s="13">
        <v>41</v>
      </c>
      <c r="B47" s="13" t="s">
        <v>571</v>
      </c>
      <c r="C47" s="13" t="s">
        <v>572</v>
      </c>
      <c r="D47" s="14" t="s">
        <v>573</v>
      </c>
      <c r="E47" s="15" t="s">
        <v>574</v>
      </c>
      <c r="F47" s="13" t="s">
        <v>257</v>
      </c>
      <c r="G47" s="16" t="s">
        <v>23</v>
      </c>
      <c r="H47" s="13" t="s">
        <v>17</v>
      </c>
      <c r="I47" s="13" t="s">
        <v>314</v>
      </c>
      <c r="J47" s="13" t="s">
        <v>314</v>
      </c>
      <c r="K47" s="13" t="s">
        <v>575</v>
      </c>
      <c r="L47" s="17" t="s">
        <v>576</v>
      </c>
      <c r="M47" s="18">
        <v>4014000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2.5" customHeight="1" x14ac:dyDescent="0.25">
      <c r="A48" s="13">
        <v>42</v>
      </c>
      <c r="B48" s="13" t="s">
        <v>577</v>
      </c>
      <c r="C48" s="13" t="s">
        <v>578</v>
      </c>
      <c r="D48" s="14" t="s">
        <v>579</v>
      </c>
      <c r="E48" s="15" t="s">
        <v>326</v>
      </c>
      <c r="F48" s="13" t="s">
        <v>580</v>
      </c>
      <c r="G48" s="16" t="s">
        <v>16</v>
      </c>
      <c r="H48" s="13" t="s">
        <v>17</v>
      </c>
      <c r="I48" s="13" t="s">
        <v>314</v>
      </c>
      <c r="J48" s="13" t="s">
        <v>314</v>
      </c>
      <c r="K48" s="13" t="s">
        <v>581</v>
      </c>
      <c r="L48" s="17" t="s">
        <v>582</v>
      </c>
      <c r="M48" s="18">
        <v>4014000</v>
      </c>
      <c r="N48" s="19"/>
      <c r="O48" s="20" t="str">
        <f t="shared" si="0"/>
        <v>T4</v>
      </c>
      <c r="R48" s="21" t="str">
        <f t="shared" si="1"/>
        <v>NH 18-19T4</v>
      </c>
    </row>
    <row r="49" spans="1:17" s="28" customFormat="1" ht="25.5" customHeight="1" x14ac:dyDescent="0.25">
      <c r="A49" s="229" t="s">
        <v>35</v>
      </c>
      <c r="B49" s="230"/>
      <c r="C49" s="230"/>
      <c r="D49" s="230"/>
      <c r="E49" s="22"/>
      <c r="F49" s="22"/>
      <c r="G49" s="22"/>
      <c r="H49" s="23"/>
      <c r="I49" s="24"/>
      <c r="J49" s="25"/>
      <c r="K49" s="26"/>
      <c r="L49" s="231">
        <f>SUM(M7:M48)</f>
        <v>165954000</v>
      </c>
      <c r="M49" s="232"/>
      <c r="N49" s="27"/>
      <c r="O49" s="20"/>
      <c r="P49" s="6"/>
      <c r="Q49" s="6"/>
    </row>
    <row r="50" spans="1:17" s="30" customFormat="1" ht="30" customHeight="1" x14ac:dyDescent="0.25">
      <c r="A50" s="233" t="e">
        <f ca="1">LEFT(_xll.VND(L49),LEN(_xll.VND(L49))-5)</f>
        <v>#NAME?</v>
      </c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5"/>
      <c r="O50" s="29" t="str">
        <f>LEFT(G50,5)</f>
        <v/>
      </c>
      <c r="P50" s="6"/>
      <c r="Q50" s="6"/>
    </row>
    <row r="51" spans="1:17" ht="15.75" customHeight="1" x14ac:dyDescent="0.25">
      <c r="A51" s="31"/>
      <c r="B51" s="31"/>
      <c r="C51" s="1"/>
      <c r="D51" s="2"/>
      <c r="E51" s="2"/>
      <c r="F51" s="1"/>
      <c r="G51" s="225" t="s">
        <v>584</v>
      </c>
      <c r="H51" s="225"/>
      <c r="I51" s="225"/>
      <c r="J51" s="225"/>
      <c r="K51" s="225"/>
      <c r="L51" s="225"/>
      <c r="M51" s="225"/>
      <c r="N51" s="225"/>
      <c r="O51" s="29"/>
    </row>
    <row r="52" spans="1:17" ht="15.75" customHeight="1" x14ac:dyDescent="0.25">
      <c r="A52" s="32" t="s">
        <v>36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9" t="str">
        <f>MID(G52,3,3)</f>
        <v/>
      </c>
    </row>
    <row r="53" spans="1:17" x14ac:dyDescent="0.25">
      <c r="A53" s="33"/>
      <c r="B53" s="33"/>
      <c r="C53" s="34"/>
      <c r="D53" s="35"/>
      <c r="E53" s="35"/>
      <c r="F53" s="35"/>
      <c r="G53" s="35"/>
      <c r="J53" s="34"/>
      <c r="K53" s="34"/>
      <c r="L53" s="34"/>
      <c r="M53" s="34"/>
      <c r="N53" s="6"/>
    </row>
    <row r="54" spans="1:17" x14ac:dyDescent="0.25">
      <c r="A54" s="33"/>
      <c r="B54" s="33"/>
      <c r="C54" s="34"/>
      <c r="D54" s="35"/>
      <c r="E54" s="35"/>
      <c r="F54" s="35"/>
      <c r="G54" s="35"/>
      <c r="H54" s="35"/>
      <c r="I54" s="35"/>
      <c r="J54" s="34"/>
      <c r="K54" s="34"/>
      <c r="L54" s="34"/>
      <c r="M54" s="34"/>
      <c r="N54" s="6"/>
    </row>
    <row r="55" spans="1:17" x14ac:dyDescent="0.25">
      <c r="A55" s="33"/>
      <c r="B55" s="33"/>
      <c r="C55" s="34"/>
      <c r="D55" s="35"/>
      <c r="E55" s="35"/>
      <c r="F55" s="35"/>
      <c r="G55" s="35"/>
      <c r="H55" s="35"/>
      <c r="I55" s="35"/>
      <c r="J55" s="34"/>
      <c r="K55" s="34"/>
      <c r="L55" s="34"/>
      <c r="M55" s="34"/>
      <c r="N55" s="6"/>
    </row>
    <row r="56" spans="1:17" s="28" customFormat="1" x14ac:dyDescent="0.25">
      <c r="A56" s="35" t="s">
        <v>37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4"/>
      <c r="P56" s="6"/>
    </row>
    <row r="57" spans="1:17" s="28" customFormat="1" ht="18.75" customHeight="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4"/>
      <c r="P57" s="6"/>
    </row>
    <row r="58" spans="1:17" s="36" customFormat="1" x14ac:dyDescent="0.25">
      <c r="B58" s="37"/>
      <c r="C58" s="38" t="s">
        <v>38</v>
      </c>
      <c r="D58" s="39" t="s">
        <v>586</v>
      </c>
      <c r="E58" s="39" t="s">
        <v>585</v>
      </c>
      <c r="F58" s="39"/>
      <c r="G58" s="39" t="s">
        <v>39</v>
      </c>
      <c r="H58" s="40"/>
      <c r="I58" s="40"/>
      <c r="J58" s="40"/>
      <c r="K58" s="40"/>
      <c r="L58" s="40"/>
      <c r="M58" s="41"/>
      <c r="N58" s="40"/>
      <c r="O58" s="40"/>
      <c r="P58" s="42"/>
    </row>
    <row r="59" spans="1:17" s="36" customFormat="1" x14ac:dyDescent="0.25">
      <c r="A59" s="43"/>
      <c r="B59" s="44"/>
      <c r="C59" s="45" t="s">
        <v>40</v>
      </c>
      <c r="D59" s="46">
        <f>SUMIF($O$7:$O$48,"CĐN",$M$7:$M$48)</f>
        <v>0</v>
      </c>
      <c r="E59" s="46">
        <f>SUMIF($R$7:$R$48,"CĐN",$M$7:$M$48)</f>
        <v>0</v>
      </c>
      <c r="F59" s="62"/>
      <c r="G59" s="46">
        <f>SUMIF($R$7:$R$48,"NH 18-19CĐN",$M$7:$M$48)</f>
        <v>0</v>
      </c>
      <c r="H59" s="40"/>
      <c r="I59" s="40"/>
      <c r="J59" s="40"/>
      <c r="K59" s="40"/>
      <c r="L59" s="40"/>
      <c r="M59" s="41"/>
      <c r="N59" s="40"/>
      <c r="O59" s="40"/>
      <c r="P59" s="6"/>
    </row>
    <row r="60" spans="1:17" s="49" customFormat="1" ht="13.5" customHeight="1" x14ac:dyDescent="0.25">
      <c r="A60" s="43"/>
      <c r="B60" s="44"/>
      <c r="C60" s="45" t="s">
        <v>41</v>
      </c>
      <c r="D60" s="46">
        <f>SUMIF($O$7:$O$48,"TCN",$M$7:$M$48)</f>
        <v>0</v>
      </c>
      <c r="E60" s="46">
        <f>SUMIF($R$7:$R$48,"TCN",$M$7:$M$48)</f>
        <v>0</v>
      </c>
      <c r="F60" s="61"/>
      <c r="G60" s="46">
        <f>SUMIF($R$7:$R$48,"NH 18-19TCN",$M$7:$M$48)</f>
        <v>0</v>
      </c>
      <c r="H60" s="47"/>
      <c r="I60" s="47"/>
      <c r="J60" s="47"/>
      <c r="K60" s="47"/>
      <c r="L60" s="40"/>
      <c r="M60" s="48"/>
      <c r="N60" s="47"/>
      <c r="O60" s="47"/>
      <c r="P60" s="6"/>
    </row>
    <row r="61" spans="1:17" s="49" customFormat="1" ht="13.5" customHeight="1" x14ac:dyDescent="0.25">
      <c r="A61" s="43"/>
      <c r="B61" s="50" t="s">
        <v>42</v>
      </c>
      <c r="C61" s="45" t="s">
        <v>43</v>
      </c>
      <c r="D61" s="46">
        <f>SUMIF($O$7:$O$48,"CĐ",$M$7:$M$48)+SUMIF($O$7:$O$48,"C1",$M$7:$M$48)</f>
        <v>32448000</v>
      </c>
      <c r="E61" s="46">
        <f>SUMIF($R$7:$R$48,"CĐ",$M$7:$M$48)+SUMIF($R$7:$R$48,"C1",$M$7:$M$48)</f>
        <v>3220000</v>
      </c>
      <c r="F61" s="61"/>
      <c r="G61" s="46">
        <f>SUMIF($R$7:$R$48,"NH 18-19CĐ",$M$7:$M$48)+SUMIF($R$7:$R$48,"NH 18-19C1",$M$7:$M$48)</f>
        <v>29228000</v>
      </c>
      <c r="H61" s="47"/>
      <c r="I61" s="47"/>
      <c r="J61" s="47"/>
      <c r="K61" s="47"/>
      <c r="L61" s="47"/>
      <c r="M61" s="48"/>
      <c r="N61" s="47"/>
      <c r="O61" s="47"/>
      <c r="P61" s="6"/>
    </row>
    <row r="62" spans="1:17" s="49" customFormat="1" ht="13.5" customHeight="1" x14ac:dyDescent="0.25">
      <c r="A62" s="43"/>
      <c r="B62" s="50"/>
      <c r="C62" s="45" t="s">
        <v>44</v>
      </c>
      <c r="D62" s="46">
        <f>SUMIF($O$7:$O$48,"C2",$M$7:$M$48)+SUMIF($O$7:$O$48,"CĐLT",$M$7:$M$48)</f>
        <v>0</v>
      </c>
      <c r="E62" s="46">
        <f>SUMIF($R$7:$R$48,"C2",$M$7:$M$48)+SUMIF($R$7:$R$48,"CĐLT",$M$7:$M$48)</f>
        <v>0</v>
      </c>
      <c r="F62" s="61"/>
      <c r="G62" s="46">
        <f>SUMIF($R$7:$R$48,"NH 18-19C2",$M$7:$M$48)+SUMIF($R$7:$R$48,"NH 18-19CĐLT",$M$7:$M$48)</f>
        <v>0</v>
      </c>
      <c r="H62" s="47"/>
      <c r="I62" s="47"/>
      <c r="J62" s="47"/>
      <c r="K62" s="47"/>
      <c r="L62" s="47"/>
      <c r="M62" s="48"/>
      <c r="N62" s="47"/>
      <c r="O62" s="47"/>
      <c r="P62" s="6"/>
    </row>
    <row r="63" spans="1:17" s="49" customFormat="1" ht="13.5" customHeight="1" x14ac:dyDescent="0.25">
      <c r="A63" s="43"/>
      <c r="B63" s="51">
        <f>SUM(B59:B61)</f>
        <v>0</v>
      </c>
      <c r="C63" s="45" t="s">
        <v>45</v>
      </c>
      <c r="D63" s="46">
        <f>SUMIF($O$7:$O$48,"T4",$M$7:$M$48)+SUMIF($O$7:$O$48,"T2",$M$7:$M$48)+SUMIF($O$7:$O$48,"T3",$M$7:$M$48)+SUMIF($O$7:$O$48,"TC",$M$7:$M$48)+SUMIF($O$7:$O$48,"TN",$M$7:$M$48)+SUMIF($O$7:$O$48,"TCT",$M$7:$M$48)+SUMIF($O$7:$O$48,"T1",$M$7:$M$48)</f>
        <v>133506000</v>
      </c>
      <c r="E63" s="46">
        <f>SUMIF($R$7:$R$48,"T4",$M$7:$M$48)+SUMIF($R$7:$R$48,"T2",$M$7:$M$48)+SUMIF($R$7:$R$48,"TC",$M$7:$M$48)+SUMIF($R$7:$R$48,"TN",$M$7:$M$48)+SUMIF($R$7:$R$48,"TCT",$M$7:$M$48)</f>
        <v>0</v>
      </c>
      <c r="F63" s="61"/>
      <c r="G63" s="46">
        <f>SUMIF($R$7:$R$48,"NH 18-19T4",$M$7:$M$48)+SUMIF($R$7:$R$48,"NH 18-19T2",$M$7:$M$48)+SUMIF($R$7:$R$48,"NH 18-19T1",$M$7:$M$48)+SUMIF($R$7:$R$48,"NH 18-19TC",$M$7:$M$48)+SUMIF($R$7:$R$48,"NH 18-19TN",$M$7:$M$48)+SUMIF($R$7:$R$48,"NH 18-19TCT",$M$7:$M$48)+SUMIF($R$7:$R$48,"NH 18-19T3",$M$7:$M$48)</f>
        <v>133506000</v>
      </c>
      <c r="H63" s="47"/>
      <c r="I63" s="47"/>
      <c r="J63" s="47"/>
      <c r="K63" s="47"/>
      <c r="L63" s="47"/>
      <c r="M63" s="48"/>
      <c r="N63" s="47"/>
      <c r="O63" s="47"/>
      <c r="P63" s="6"/>
    </row>
    <row r="64" spans="1:17" s="49" customFormat="1" ht="13.5" customHeight="1" x14ac:dyDescent="0.25">
      <c r="B64" s="52"/>
      <c r="C64" s="53" t="s">
        <v>46</v>
      </c>
      <c r="D64" s="54">
        <f>SUM(D59:D63)</f>
        <v>165954000</v>
      </c>
      <c r="E64" s="60">
        <f>SUM(E59:E63)</f>
        <v>3220000</v>
      </c>
      <c r="F64" s="59"/>
      <c r="G64" s="54">
        <f>SUM(G59:G63)</f>
        <v>162734000</v>
      </c>
      <c r="H64" s="47"/>
      <c r="I64" s="47"/>
      <c r="J64" s="47"/>
      <c r="K64" s="47"/>
      <c r="L64" s="47"/>
      <c r="M64" s="48"/>
      <c r="N64" s="47"/>
      <c r="O64" s="47"/>
      <c r="P64" s="6"/>
    </row>
    <row r="122" spans="16:16" x14ac:dyDescent="0.25">
      <c r="P122" s="55"/>
    </row>
    <row r="123" spans="16:16" x14ac:dyDescent="0.25">
      <c r="P123" s="55"/>
    </row>
    <row r="124" spans="16:16" x14ac:dyDescent="0.25">
      <c r="P124" s="55"/>
    </row>
    <row r="125" spans="16:16" x14ac:dyDescent="0.25">
      <c r="P125" s="55"/>
    </row>
    <row r="129" spans="16:16" x14ac:dyDescent="0.25">
      <c r="P129" s="28"/>
    </row>
    <row r="130" spans="16:16" x14ac:dyDescent="0.25">
      <c r="P130" s="28"/>
    </row>
    <row r="131" spans="16:16" x14ac:dyDescent="0.25">
      <c r="P131" s="56"/>
    </row>
    <row r="132" spans="16:16" x14ac:dyDescent="0.25">
      <c r="P132" s="36"/>
    </row>
    <row r="133" spans="16:16" x14ac:dyDescent="0.25">
      <c r="P133" s="49"/>
    </row>
    <row r="134" spans="16:16" x14ac:dyDescent="0.25">
      <c r="P134" s="49"/>
    </row>
    <row r="135" spans="16:16" x14ac:dyDescent="0.25">
      <c r="P135" s="49"/>
    </row>
    <row r="136" spans="16:16" x14ac:dyDescent="0.25">
      <c r="P136" s="49"/>
    </row>
  </sheetData>
  <mergeCells count="6">
    <mergeCell ref="G51:N51"/>
    <mergeCell ref="A4:N4"/>
    <mergeCell ref="A5:N5"/>
    <mergeCell ref="A49:D49"/>
    <mergeCell ref="L49:M49"/>
    <mergeCell ref="A50:N5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4"/>
  <sheetViews>
    <sheetView view="pageBreakPreview" topLeftCell="A31" zoomScale="85" zoomScaleNormal="100" zoomScaleSheetLayoutView="85" workbookViewId="0">
      <selection activeCell="N44" sqref="N4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587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590</v>
      </c>
      <c r="C7" s="13" t="s">
        <v>591</v>
      </c>
      <c r="D7" s="14" t="s">
        <v>592</v>
      </c>
      <c r="E7" s="15" t="s">
        <v>250</v>
      </c>
      <c r="F7" s="13" t="s">
        <v>593</v>
      </c>
      <c r="G7" s="16" t="s">
        <v>30</v>
      </c>
      <c r="H7" s="13" t="s">
        <v>17</v>
      </c>
      <c r="I7" s="13" t="s">
        <v>594</v>
      </c>
      <c r="J7" s="13" t="s">
        <v>594</v>
      </c>
      <c r="K7" s="13" t="s">
        <v>595</v>
      </c>
      <c r="L7" s="17" t="s">
        <v>749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596</v>
      </c>
      <c r="C8" s="13" t="s">
        <v>597</v>
      </c>
      <c r="D8" s="14" t="s">
        <v>598</v>
      </c>
      <c r="E8" s="15" t="s">
        <v>599</v>
      </c>
      <c r="F8" s="13" t="s">
        <v>340</v>
      </c>
      <c r="G8" s="16" t="s">
        <v>171</v>
      </c>
      <c r="H8" s="13" t="s">
        <v>17</v>
      </c>
      <c r="I8" s="13" t="s">
        <v>594</v>
      </c>
      <c r="J8" s="13" t="s">
        <v>594</v>
      </c>
      <c r="K8" s="13" t="s">
        <v>600</v>
      </c>
      <c r="L8" s="17" t="s">
        <v>750</v>
      </c>
      <c r="M8" s="18">
        <v>4014000</v>
      </c>
      <c r="N8" s="19"/>
      <c r="O8" s="20" t="str">
        <f t="shared" ref="O8:O36" si="0">MID(G8,3,FIND("-",G8,1)-3)&amp;IF(MID(G8,3,5)="CĐ-LT","LT","")</f>
        <v>T4</v>
      </c>
      <c r="R8" s="21" t="str">
        <f t="shared" ref="R8:R36" si="1">IF(LEFT(G8,2)="18","NH 18-19","")&amp;O8</f>
        <v>NH 18-19T4</v>
      </c>
    </row>
    <row r="9" spans="1:18" ht="22.5" customHeight="1" x14ac:dyDescent="0.25">
      <c r="A9" s="13">
        <v>3</v>
      </c>
      <c r="B9" s="13" t="s">
        <v>601</v>
      </c>
      <c r="C9" s="13" t="s">
        <v>602</v>
      </c>
      <c r="D9" s="14" t="s">
        <v>603</v>
      </c>
      <c r="E9" s="15" t="s">
        <v>604</v>
      </c>
      <c r="F9" s="13" t="s">
        <v>605</v>
      </c>
      <c r="G9" s="16" t="s">
        <v>210</v>
      </c>
      <c r="H9" s="13" t="s">
        <v>17</v>
      </c>
      <c r="I9" s="13" t="s">
        <v>594</v>
      </c>
      <c r="J9" s="13" t="s">
        <v>594</v>
      </c>
      <c r="K9" s="13" t="s">
        <v>606</v>
      </c>
      <c r="L9" s="17" t="s">
        <v>751</v>
      </c>
      <c r="M9" s="18">
        <v>3420000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607</v>
      </c>
      <c r="C10" s="13" t="s">
        <v>608</v>
      </c>
      <c r="D10" s="14" t="s">
        <v>484</v>
      </c>
      <c r="E10" s="15" t="s">
        <v>609</v>
      </c>
      <c r="F10" s="13" t="s">
        <v>610</v>
      </c>
      <c r="G10" s="16" t="s">
        <v>68</v>
      </c>
      <c r="H10" s="13" t="s">
        <v>17</v>
      </c>
      <c r="I10" s="13" t="s">
        <v>594</v>
      </c>
      <c r="J10" s="13" t="s">
        <v>594</v>
      </c>
      <c r="K10" s="13" t="s">
        <v>611</v>
      </c>
      <c r="L10" s="17" t="s">
        <v>752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2.5" customHeight="1" x14ac:dyDescent="0.25">
      <c r="A11" s="13">
        <v>5</v>
      </c>
      <c r="B11" s="13" t="s">
        <v>612</v>
      </c>
      <c r="C11" s="13" t="s">
        <v>613</v>
      </c>
      <c r="D11" s="14" t="s">
        <v>614</v>
      </c>
      <c r="E11" s="15" t="s">
        <v>546</v>
      </c>
      <c r="F11" s="13" t="s">
        <v>615</v>
      </c>
      <c r="G11" s="16" t="s">
        <v>23</v>
      </c>
      <c r="H11" s="13" t="s">
        <v>17</v>
      </c>
      <c r="I11" s="13" t="s">
        <v>594</v>
      </c>
      <c r="J11" s="13" t="s">
        <v>594</v>
      </c>
      <c r="K11" s="13" t="s">
        <v>616</v>
      </c>
      <c r="L11" s="17" t="s">
        <v>753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617</v>
      </c>
      <c r="C12" s="13" t="s">
        <v>618</v>
      </c>
      <c r="D12" s="14" t="s">
        <v>464</v>
      </c>
      <c r="E12" s="15" t="s">
        <v>15</v>
      </c>
      <c r="F12" s="13" t="s">
        <v>170</v>
      </c>
      <c r="G12" s="16" t="s">
        <v>21</v>
      </c>
      <c r="H12" s="13" t="s">
        <v>17</v>
      </c>
      <c r="I12" s="13" t="s">
        <v>594</v>
      </c>
      <c r="J12" s="13" t="s">
        <v>594</v>
      </c>
      <c r="K12" s="13" t="s">
        <v>619</v>
      </c>
      <c r="L12" s="17" t="s">
        <v>754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620</v>
      </c>
      <c r="C13" s="13" t="s">
        <v>621</v>
      </c>
      <c r="D13" s="14" t="s">
        <v>622</v>
      </c>
      <c r="E13" s="15" t="s">
        <v>623</v>
      </c>
      <c r="F13" s="13" t="s">
        <v>135</v>
      </c>
      <c r="G13" s="16" t="s">
        <v>389</v>
      </c>
      <c r="H13" s="13" t="s">
        <v>17</v>
      </c>
      <c r="I13" s="13" t="s">
        <v>594</v>
      </c>
      <c r="J13" s="13" t="s">
        <v>594</v>
      </c>
      <c r="K13" s="13" t="s">
        <v>624</v>
      </c>
      <c r="L13" s="17" t="s">
        <v>755</v>
      </c>
      <c r="M13" s="18">
        <v>3420000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2.5" customHeight="1" x14ac:dyDescent="0.25">
      <c r="A14" s="13">
        <v>8</v>
      </c>
      <c r="B14" s="13" t="s">
        <v>625</v>
      </c>
      <c r="C14" s="13" t="s">
        <v>626</v>
      </c>
      <c r="D14" s="14" t="s">
        <v>627</v>
      </c>
      <c r="E14" s="15" t="s">
        <v>33</v>
      </c>
      <c r="F14" s="13" t="s">
        <v>628</v>
      </c>
      <c r="G14" s="16" t="s">
        <v>16</v>
      </c>
      <c r="H14" s="13" t="s">
        <v>17</v>
      </c>
      <c r="I14" s="13" t="s">
        <v>594</v>
      </c>
      <c r="J14" s="13" t="s">
        <v>594</v>
      </c>
      <c r="K14" s="13" t="s">
        <v>629</v>
      </c>
      <c r="L14" s="17" t="s">
        <v>756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630</v>
      </c>
      <c r="C15" s="13" t="s">
        <v>631</v>
      </c>
      <c r="D15" s="14" t="s">
        <v>632</v>
      </c>
      <c r="E15" s="15" t="s">
        <v>15</v>
      </c>
      <c r="F15" s="13" t="s">
        <v>633</v>
      </c>
      <c r="G15" s="16" t="s">
        <v>179</v>
      </c>
      <c r="H15" s="13" t="s">
        <v>17</v>
      </c>
      <c r="I15" s="13" t="s">
        <v>594</v>
      </c>
      <c r="J15" s="13" t="s">
        <v>594</v>
      </c>
      <c r="K15" s="13" t="s">
        <v>634</v>
      </c>
      <c r="L15" s="17" t="s">
        <v>757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635</v>
      </c>
      <c r="C16" s="13" t="s">
        <v>636</v>
      </c>
      <c r="D16" s="14" t="s">
        <v>637</v>
      </c>
      <c r="E16" s="15" t="s">
        <v>638</v>
      </c>
      <c r="F16" s="13" t="s">
        <v>639</v>
      </c>
      <c r="G16" s="16" t="s">
        <v>16</v>
      </c>
      <c r="H16" s="13" t="s">
        <v>17</v>
      </c>
      <c r="I16" s="13" t="s">
        <v>594</v>
      </c>
      <c r="J16" s="13" t="s">
        <v>594</v>
      </c>
      <c r="K16" s="13" t="s">
        <v>640</v>
      </c>
      <c r="L16" s="17" t="s">
        <v>758</v>
      </c>
      <c r="M16" s="18">
        <v>4014000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2.5" customHeight="1" x14ac:dyDescent="0.25">
      <c r="A17" s="13">
        <v>11</v>
      </c>
      <c r="B17" s="13" t="s">
        <v>641</v>
      </c>
      <c r="C17" s="13" t="s">
        <v>642</v>
      </c>
      <c r="D17" s="14" t="s">
        <v>643</v>
      </c>
      <c r="E17" s="15" t="s">
        <v>644</v>
      </c>
      <c r="F17" s="13" t="s">
        <v>568</v>
      </c>
      <c r="G17" s="16" t="s">
        <v>389</v>
      </c>
      <c r="H17" s="13" t="s">
        <v>17</v>
      </c>
      <c r="I17" s="13" t="s">
        <v>594</v>
      </c>
      <c r="J17" s="13" t="s">
        <v>594</v>
      </c>
      <c r="K17" s="13" t="s">
        <v>645</v>
      </c>
      <c r="L17" s="17" t="s">
        <v>759</v>
      </c>
      <c r="M17" s="18">
        <v>3420000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646</v>
      </c>
      <c r="C18" s="13" t="s">
        <v>647</v>
      </c>
      <c r="D18" s="14" t="s">
        <v>648</v>
      </c>
      <c r="E18" s="15" t="s">
        <v>649</v>
      </c>
      <c r="F18" s="13" t="s">
        <v>650</v>
      </c>
      <c r="G18" s="16" t="s">
        <v>210</v>
      </c>
      <c r="H18" s="13" t="s">
        <v>17</v>
      </c>
      <c r="I18" s="13" t="s">
        <v>594</v>
      </c>
      <c r="J18" s="13" t="s">
        <v>594</v>
      </c>
      <c r="K18" s="13" t="s">
        <v>651</v>
      </c>
      <c r="L18" s="17" t="s">
        <v>760</v>
      </c>
      <c r="M18" s="18">
        <v>3420000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652</v>
      </c>
      <c r="C19" s="13" t="s">
        <v>653</v>
      </c>
      <c r="D19" s="14" t="s">
        <v>654</v>
      </c>
      <c r="E19" s="15" t="s">
        <v>604</v>
      </c>
      <c r="F19" s="13" t="s">
        <v>655</v>
      </c>
      <c r="G19" s="16" t="s">
        <v>656</v>
      </c>
      <c r="H19" s="13" t="s">
        <v>17</v>
      </c>
      <c r="I19" s="13" t="s">
        <v>594</v>
      </c>
      <c r="J19" s="13" t="s">
        <v>594</v>
      </c>
      <c r="K19" s="13" t="s">
        <v>657</v>
      </c>
      <c r="L19" s="17" t="s">
        <v>761</v>
      </c>
      <c r="M19" s="18">
        <v>4014000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2.5" customHeight="1" x14ac:dyDescent="0.25">
      <c r="A20" s="13">
        <v>14</v>
      </c>
      <c r="B20" s="13" t="s">
        <v>658</v>
      </c>
      <c r="C20" s="13" t="s">
        <v>659</v>
      </c>
      <c r="D20" s="14" t="s">
        <v>660</v>
      </c>
      <c r="E20" s="15" t="s">
        <v>80</v>
      </c>
      <c r="F20" s="13" t="s">
        <v>661</v>
      </c>
      <c r="G20" s="16" t="s">
        <v>21</v>
      </c>
      <c r="H20" s="13" t="s">
        <v>17</v>
      </c>
      <c r="I20" s="13" t="s">
        <v>594</v>
      </c>
      <c r="J20" s="13" t="s">
        <v>594</v>
      </c>
      <c r="K20" s="13" t="s">
        <v>662</v>
      </c>
      <c r="L20" s="17" t="s">
        <v>762</v>
      </c>
      <c r="M20" s="18">
        <v>2152080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663</v>
      </c>
      <c r="C21" s="13" t="s">
        <v>664</v>
      </c>
      <c r="D21" s="14" t="s">
        <v>665</v>
      </c>
      <c r="E21" s="15" t="s">
        <v>666</v>
      </c>
      <c r="F21" s="13" t="s">
        <v>667</v>
      </c>
      <c r="G21" s="16" t="s">
        <v>389</v>
      </c>
      <c r="H21" s="13" t="s">
        <v>17</v>
      </c>
      <c r="I21" s="13" t="s">
        <v>594</v>
      </c>
      <c r="J21" s="13" t="s">
        <v>594</v>
      </c>
      <c r="K21" s="13" t="s">
        <v>668</v>
      </c>
      <c r="L21" s="17" t="s">
        <v>763</v>
      </c>
      <c r="M21" s="18">
        <v>3420000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2.5" customHeight="1" x14ac:dyDescent="0.25">
      <c r="A22" s="13">
        <v>16</v>
      </c>
      <c r="B22" s="13" t="s">
        <v>669</v>
      </c>
      <c r="C22" s="13" t="s">
        <v>670</v>
      </c>
      <c r="D22" s="14" t="s">
        <v>671</v>
      </c>
      <c r="E22" s="15" t="s">
        <v>574</v>
      </c>
      <c r="F22" s="13" t="s">
        <v>672</v>
      </c>
      <c r="G22" s="16" t="s">
        <v>348</v>
      </c>
      <c r="H22" s="13" t="s">
        <v>17</v>
      </c>
      <c r="I22" s="13" t="s">
        <v>594</v>
      </c>
      <c r="J22" s="13" t="s">
        <v>594</v>
      </c>
      <c r="K22" s="13" t="s">
        <v>673</v>
      </c>
      <c r="L22" s="17" t="s">
        <v>764</v>
      </c>
      <c r="M22" s="18">
        <v>4014000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674</v>
      </c>
      <c r="C23" s="13" t="s">
        <v>675</v>
      </c>
      <c r="D23" s="14" t="s">
        <v>676</v>
      </c>
      <c r="E23" s="15" t="s">
        <v>574</v>
      </c>
      <c r="F23" s="13" t="s">
        <v>677</v>
      </c>
      <c r="G23" s="16" t="s">
        <v>16</v>
      </c>
      <c r="H23" s="13" t="s">
        <v>17</v>
      </c>
      <c r="I23" s="13" t="s">
        <v>594</v>
      </c>
      <c r="J23" s="13" t="s">
        <v>594</v>
      </c>
      <c r="K23" s="13" t="s">
        <v>678</v>
      </c>
      <c r="L23" s="17" t="s">
        <v>765</v>
      </c>
      <c r="M23" s="18">
        <v>4014000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679</v>
      </c>
      <c r="C24" s="13" t="s">
        <v>680</v>
      </c>
      <c r="D24" s="14" t="s">
        <v>681</v>
      </c>
      <c r="E24" s="15" t="s">
        <v>367</v>
      </c>
      <c r="F24" s="13" t="s">
        <v>682</v>
      </c>
      <c r="G24" s="16" t="s">
        <v>389</v>
      </c>
      <c r="H24" s="13" t="s">
        <v>17</v>
      </c>
      <c r="I24" s="13" t="s">
        <v>594</v>
      </c>
      <c r="J24" s="13" t="s">
        <v>594</v>
      </c>
      <c r="K24" s="13" t="s">
        <v>683</v>
      </c>
      <c r="L24" s="17" t="s">
        <v>766</v>
      </c>
      <c r="M24" s="18">
        <v>3420000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684</v>
      </c>
      <c r="C25" s="13" t="s">
        <v>685</v>
      </c>
      <c r="D25" s="14" t="s">
        <v>302</v>
      </c>
      <c r="E25" s="15" t="s">
        <v>686</v>
      </c>
      <c r="F25" s="13" t="s">
        <v>687</v>
      </c>
      <c r="G25" s="16" t="s">
        <v>30</v>
      </c>
      <c r="H25" s="13" t="s">
        <v>17</v>
      </c>
      <c r="I25" s="13" t="s">
        <v>594</v>
      </c>
      <c r="J25" s="13" t="s">
        <v>594</v>
      </c>
      <c r="K25" s="13" t="s">
        <v>688</v>
      </c>
      <c r="L25" s="17" t="s">
        <v>767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2.5" customHeight="1" x14ac:dyDescent="0.25">
      <c r="A26" s="13">
        <v>20</v>
      </c>
      <c r="B26" s="13" t="s">
        <v>689</v>
      </c>
      <c r="C26" s="13" t="s">
        <v>690</v>
      </c>
      <c r="D26" s="14" t="s">
        <v>691</v>
      </c>
      <c r="E26" s="15" t="s">
        <v>93</v>
      </c>
      <c r="F26" s="13" t="s">
        <v>692</v>
      </c>
      <c r="G26" s="16" t="s">
        <v>23</v>
      </c>
      <c r="H26" s="13" t="s">
        <v>17</v>
      </c>
      <c r="I26" s="13" t="s">
        <v>594</v>
      </c>
      <c r="J26" s="13" t="s">
        <v>594</v>
      </c>
      <c r="K26" s="13" t="s">
        <v>693</v>
      </c>
      <c r="L26" s="17" t="s">
        <v>768</v>
      </c>
      <c r="M26" s="18">
        <v>4014000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694</v>
      </c>
      <c r="C27" s="13" t="s">
        <v>695</v>
      </c>
      <c r="D27" s="14" t="s">
        <v>696</v>
      </c>
      <c r="E27" s="15" t="s">
        <v>697</v>
      </c>
      <c r="F27" s="13" t="s">
        <v>698</v>
      </c>
      <c r="G27" s="16" t="s">
        <v>699</v>
      </c>
      <c r="H27" s="13" t="s">
        <v>17</v>
      </c>
      <c r="I27" s="13" t="s">
        <v>594</v>
      </c>
      <c r="J27" s="13" t="s">
        <v>594</v>
      </c>
      <c r="K27" s="13" t="s">
        <v>700</v>
      </c>
      <c r="L27" s="17" t="s">
        <v>769</v>
      </c>
      <c r="M27" s="18">
        <v>4014000</v>
      </c>
      <c r="N27" s="19"/>
      <c r="O27" s="20" t="str">
        <f t="shared" si="0"/>
        <v>T2</v>
      </c>
      <c r="R27" s="21" t="str">
        <f t="shared" si="1"/>
        <v>NH 18-19T2</v>
      </c>
    </row>
    <row r="28" spans="1:18" ht="22.5" customHeight="1" x14ac:dyDescent="0.25">
      <c r="A28" s="13">
        <v>22</v>
      </c>
      <c r="B28" s="13" t="s">
        <v>701</v>
      </c>
      <c r="C28" s="13" t="s">
        <v>702</v>
      </c>
      <c r="D28" s="14" t="s">
        <v>703</v>
      </c>
      <c r="E28" s="15" t="s">
        <v>122</v>
      </c>
      <c r="F28" s="13" t="s">
        <v>704</v>
      </c>
      <c r="G28" s="16" t="s">
        <v>705</v>
      </c>
      <c r="H28" s="13" t="s">
        <v>17</v>
      </c>
      <c r="I28" s="13" t="s">
        <v>594</v>
      </c>
      <c r="J28" s="13" t="s">
        <v>594</v>
      </c>
      <c r="K28" s="13" t="s">
        <v>706</v>
      </c>
      <c r="L28" s="17" t="s">
        <v>770</v>
      </c>
      <c r="M28" s="18">
        <v>4014000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707</v>
      </c>
      <c r="C29" s="13" t="s">
        <v>708</v>
      </c>
      <c r="D29" s="14" t="s">
        <v>709</v>
      </c>
      <c r="E29" s="15" t="s">
        <v>15</v>
      </c>
      <c r="F29" s="13" t="s">
        <v>580</v>
      </c>
      <c r="G29" s="16" t="s">
        <v>16</v>
      </c>
      <c r="H29" s="13" t="s">
        <v>17</v>
      </c>
      <c r="I29" s="13" t="s">
        <v>594</v>
      </c>
      <c r="J29" s="13" t="s">
        <v>594</v>
      </c>
      <c r="K29" s="13" t="s">
        <v>710</v>
      </c>
      <c r="L29" s="17" t="s">
        <v>771</v>
      </c>
      <c r="M29" s="18">
        <v>4014000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711</v>
      </c>
      <c r="C30" s="13" t="s">
        <v>712</v>
      </c>
      <c r="D30" s="14" t="s">
        <v>713</v>
      </c>
      <c r="E30" s="15" t="s">
        <v>15</v>
      </c>
      <c r="F30" s="13" t="s">
        <v>714</v>
      </c>
      <c r="G30" s="16" t="s">
        <v>715</v>
      </c>
      <c r="H30" s="13" t="s">
        <v>17</v>
      </c>
      <c r="I30" s="13" t="s">
        <v>594</v>
      </c>
      <c r="J30" s="13" t="s">
        <v>594</v>
      </c>
      <c r="K30" s="13" t="s">
        <v>716</v>
      </c>
      <c r="L30" s="17" t="s">
        <v>772</v>
      </c>
      <c r="M30" s="18">
        <v>4014000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2.5" customHeight="1" x14ac:dyDescent="0.25">
      <c r="A31" s="13">
        <v>25</v>
      </c>
      <c r="B31" s="13" t="s">
        <v>717</v>
      </c>
      <c r="C31" s="13" t="s">
        <v>718</v>
      </c>
      <c r="D31" s="14" t="s">
        <v>719</v>
      </c>
      <c r="E31" s="15" t="s">
        <v>720</v>
      </c>
      <c r="F31" s="13" t="s">
        <v>580</v>
      </c>
      <c r="G31" s="16" t="s">
        <v>210</v>
      </c>
      <c r="H31" s="13" t="s">
        <v>17</v>
      </c>
      <c r="I31" s="13" t="s">
        <v>594</v>
      </c>
      <c r="J31" s="13" t="s">
        <v>594</v>
      </c>
      <c r="K31" s="13" t="s">
        <v>721</v>
      </c>
      <c r="L31" s="17" t="s">
        <v>773</v>
      </c>
      <c r="M31" s="18">
        <v>3420000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2.5" customHeight="1" x14ac:dyDescent="0.25">
      <c r="A32" s="13">
        <v>26</v>
      </c>
      <c r="B32" s="13" t="s">
        <v>722</v>
      </c>
      <c r="C32" s="13" t="s">
        <v>723</v>
      </c>
      <c r="D32" s="14" t="s">
        <v>724</v>
      </c>
      <c r="E32" s="15" t="s">
        <v>725</v>
      </c>
      <c r="F32" s="13" t="s">
        <v>726</v>
      </c>
      <c r="G32" s="16" t="s">
        <v>16</v>
      </c>
      <c r="H32" s="13" t="s">
        <v>17</v>
      </c>
      <c r="I32" s="13" t="s">
        <v>594</v>
      </c>
      <c r="J32" s="13" t="s">
        <v>594</v>
      </c>
      <c r="K32" s="13" t="s">
        <v>727</v>
      </c>
      <c r="L32" s="17" t="s">
        <v>774</v>
      </c>
      <c r="M32" s="18">
        <v>4014000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2.5" customHeight="1" x14ac:dyDescent="0.25">
      <c r="A33" s="13">
        <v>27</v>
      </c>
      <c r="B33" s="13" t="s">
        <v>728</v>
      </c>
      <c r="C33" s="13" t="s">
        <v>729</v>
      </c>
      <c r="D33" s="14" t="s">
        <v>730</v>
      </c>
      <c r="E33" s="15" t="s">
        <v>731</v>
      </c>
      <c r="F33" s="13" t="s">
        <v>732</v>
      </c>
      <c r="G33" s="16" t="s">
        <v>348</v>
      </c>
      <c r="H33" s="13" t="s">
        <v>17</v>
      </c>
      <c r="I33" s="13" t="s">
        <v>594</v>
      </c>
      <c r="J33" s="13" t="s">
        <v>594</v>
      </c>
      <c r="K33" s="13" t="s">
        <v>733</v>
      </c>
      <c r="L33" s="17" t="s">
        <v>775</v>
      </c>
      <c r="M33" s="18">
        <v>4014000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2.5" customHeight="1" x14ac:dyDescent="0.25">
      <c r="A34" s="13">
        <v>28</v>
      </c>
      <c r="B34" s="13" t="s">
        <v>734</v>
      </c>
      <c r="C34" s="13" t="s">
        <v>735</v>
      </c>
      <c r="D34" s="14" t="s">
        <v>736</v>
      </c>
      <c r="E34" s="15" t="s">
        <v>15</v>
      </c>
      <c r="F34" s="13" t="s">
        <v>737</v>
      </c>
      <c r="G34" s="16" t="s">
        <v>21</v>
      </c>
      <c r="H34" s="13" t="s">
        <v>17</v>
      </c>
      <c r="I34" s="13" t="s">
        <v>594</v>
      </c>
      <c r="J34" s="13" t="s">
        <v>594</v>
      </c>
      <c r="K34" s="13" t="s">
        <v>738</v>
      </c>
      <c r="L34" s="17" t="s">
        <v>776</v>
      </c>
      <c r="M34" s="18">
        <v>4014000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2.5" customHeight="1" x14ac:dyDescent="0.25">
      <c r="A35" s="13">
        <v>29</v>
      </c>
      <c r="B35" s="13" t="s">
        <v>739</v>
      </c>
      <c r="C35" s="13" t="s">
        <v>740</v>
      </c>
      <c r="D35" s="14" t="s">
        <v>484</v>
      </c>
      <c r="E35" s="15" t="s">
        <v>93</v>
      </c>
      <c r="F35" s="13" t="s">
        <v>741</v>
      </c>
      <c r="G35" s="16" t="s">
        <v>16</v>
      </c>
      <c r="H35" s="13" t="s">
        <v>17</v>
      </c>
      <c r="I35" s="13" t="s">
        <v>594</v>
      </c>
      <c r="J35" s="13" t="s">
        <v>594</v>
      </c>
      <c r="K35" s="13" t="s">
        <v>742</v>
      </c>
      <c r="L35" s="17" t="s">
        <v>777</v>
      </c>
      <c r="M35" s="18">
        <v>4014000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2.5" customHeight="1" x14ac:dyDescent="0.25">
      <c r="A36" s="13">
        <v>30</v>
      </c>
      <c r="B36" s="13" t="s">
        <v>743</v>
      </c>
      <c r="C36" s="13" t="s">
        <v>744</v>
      </c>
      <c r="D36" s="14" t="s">
        <v>745</v>
      </c>
      <c r="E36" s="15" t="s">
        <v>746</v>
      </c>
      <c r="F36" s="13" t="s">
        <v>747</v>
      </c>
      <c r="G36" s="16" t="s">
        <v>27</v>
      </c>
      <c r="H36" s="13" t="s">
        <v>17</v>
      </c>
      <c r="I36" s="13" t="s">
        <v>594</v>
      </c>
      <c r="J36" s="13" t="s">
        <v>594</v>
      </c>
      <c r="K36" s="13" t="s">
        <v>748</v>
      </c>
      <c r="L36" s="17" t="s">
        <v>778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s="28" customFormat="1" ht="25.5" customHeight="1" x14ac:dyDescent="0.25">
      <c r="A37" s="229" t="s">
        <v>35</v>
      </c>
      <c r="B37" s="230"/>
      <c r="C37" s="230"/>
      <c r="D37" s="230"/>
      <c r="E37" s="22"/>
      <c r="F37" s="22"/>
      <c r="G37" s="22"/>
      <c r="H37" s="23"/>
      <c r="I37" s="24"/>
      <c r="J37" s="25"/>
      <c r="K37" s="26"/>
      <c r="L37" s="231">
        <f>SUM(M7:M36)</f>
        <v>114994080</v>
      </c>
      <c r="M37" s="232"/>
      <c r="N37" s="27"/>
      <c r="O37" s="20"/>
      <c r="P37" s="6"/>
      <c r="Q37" s="6"/>
    </row>
    <row r="38" spans="1:18" s="30" customFormat="1" ht="30" customHeight="1" x14ac:dyDescent="0.25">
      <c r="A38" s="233" t="s">
        <v>779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5"/>
      <c r="O38" s="29" t="str">
        <f>LEFT(G38,5)</f>
        <v/>
      </c>
      <c r="P38" s="6"/>
      <c r="Q38" s="6"/>
    </row>
    <row r="39" spans="1:18" ht="15.75" customHeight="1" x14ac:dyDescent="0.25">
      <c r="A39" s="31"/>
      <c r="B39" s="31"/>
      <c r="C39" s="1"/>
      <c r="D39" s="2"/>
      <c r="E39" s="2"/>
      <c r="F39" s="1"/>
      <c r="G39" s="225" t="s">
        <v>589</v>
      </c>
      <c r="H39" s="225"/>
      <c r="I39" s="225"/>
      <c r="J39" s="225"/>
      <c r="K39" s="225"/>
      <c r="L39" s="225"/>
      <c r="M39" s="225"/>
      <c r="N39" s="225"/>
      <c r="O39" s="29"/>
    </row>
    <row r="40" spans="1:18" ht="15.75" customHeight="1" x14ac:dyDescent="0.25">
      <c r="A40" s="32" t="s">
        <v>36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9" t="str">
        <f>MID(G40,3,3)</f>
        <v/>
      </c>
    </row>
    <row r="41" spans="1:18" x14ac:dyDescent="0.25">
      <c r="A41" s="33"/>
      <c r="B41" s="33"/>
      <c r="C41" s="34"/>
      <c r="D41" s="35"/>
      <c r="E41" s="35"/>
      <c r="F41" s="35"/>
      <c r="G41" s="35"/>
      <c r="J41" s="34"/>
      <c r="K41" s="34"/>
      <c r="L41" s="34"/>
      <c r="M41" s="34"/>
      <c r="N41" s="6"/>
    </row>
    <row r="42" spans="1:18" x14ac:dyDescent="0.25">
      <c r="A42" s="33"/>
      <c r="B42" s="33"/>
      <c r="C42" s="34"/>
      <c r="D42" s="35"/>
      <c r="E42" s="35"/>
      <c r="F42" s="35"/>
      <c r="G42" s="35"/>
      <c r="H42" s="35"/>
      <c r="I42" s="35"/>
      <c r="J42" s="34"/>
      <c r="K42" s="34"/>
      <c r="L42" s="34"/>
      <c r="M42" s="34"/>
      <c r="N42" s="6"/>
    </row>
    <row r="43" spans="1:18" x14ac:dyDescent="0.25">
      <c r="A43" s="33"/>
      <c r="B43" s="33"/>
      <c r="C43" s="34"/>
      <c r="D43" s="35"/>
      <c r="E43" s="35"/>
      <c r="F43" s="35"/>
      <c r="G43" s="35"/>
      <c r="H43" s="35"/>
      <c r="I43" s="35"/>
      <c r="J43" s="34"/>
      <c r="K43" s="34"/>
      <c r="L43" s="34"/>
      <c r="M43" s="34"/>
      <c r="N43" s="6"/>
    </row>
    <row r="44" spans="1:18" s="28" customFormat="1" x14ac:dyDescent="0.25">
      <c r="A44" s="35" t="s">
        <v>37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4"/>
      <c r="P44" s="6"/>
    </row>
    <row r="45" spans="1:18" s="28" customFormat="1" ht="18.75" customHeight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4"/>
      <c r="P45" s="6"/>
    </row>
    <row r="46" spans="1:18" s="36" customFormat="1" x14ac:dyDescent="0.25">
      <c r="B46" s="37"/>
      <c r="C46" s="38" t="s">
        <v>38</v>
      </c>
      <c r="D46" s="39" t="s">
        <v>586</v>
      </c>
      <c r="E46" s="39" t="s">
        <v>585</v>
      </c>
      <c r="F46" s="39"/>
      <c r="G46" s="39" t="s">
        <v>39</v>
      </c>
      <c r="H46" s="40"/>
      <c r="I46" s="40"/>
      <c r="J46" s="40"/>
      <c r="K46" s="40"/>
      <c r="L46" s="40"/>
      <c r="M46" s="41"/>
      <c r="N46" s="40"/>
      <c r="O46" s="40"/>
      <c r="P46" s="42"/>
    </row>
    <row r="47" spans="1:18" s="36" customFormat="1" x14ac:dyDescent="0.25">
      <c r="A47" s="43"/>
      <c r="B47" s="44"/>
      <c r="C47" s="45" t="s">
        <v>40</v>
      </c>
      <c r="D47" s="46">
        <f>SUMIF($O$7:$O$36,"CĐN",$M$7:$M$36)</f>
        <v>0</v>
      </c>
      <c r="E47" s="46">
        <f>SUMIF($R$7:$R$36,"CĐN",$M$7:$M$36)</f>
        <v>0</v>
      </c>
      <c r="F47" s="62"/>
      <c r="G47" s="46">
        <f>SUMIF($R$7:$R$36,"NH 18-19CĐN",$M$7:$M$36)</f>
        <v>0</v>
      </c>
      <c r="H47" s="40"/>
      <c r="I47" s="40"/>
      <c r="J47" s="40"/>
      <c r="K47" s="40"/>
      <c r="L47" s="40"/>
      <c r="M47" s="41"/>
      <c r="N47" s="40"/>
      <c r="O47" s="40"/>
      <c r="P47" s="6"/>
    </row>
    <row r="48" spans="1:18" s="49" customFormat="1" ht="13.5" customHeight="1" x14ac:dyDescent="0.25">
      <c r="A48" s="43"/>
      <c r="B48" s="44"/>
      <c r="C48" s="45" t="s">
        <v>41</v>
      </c>
      <c r="D48" s="46">
        <f>SUMIF($O$7:$O$36,"TCN",$M$7:$M$36)</f>
        <v>0</v>
      </c>
      <c r="E48" s="46">
        <f>SUMIF($R$7:$R$36,"TCN",$M$7:$M$36)</f>
        <v>0</v>
      </c>
      <c r="F48" s="61"/>
      <c r="G48" s="46">
        <f>SUMIF($R$7:$R$36,"NH 18-19TCN",$M$7:$M$36)</f>
        <v>0</v>
      </c>
      <c r="H48" s="47"/>
      <c r="I48" s="47"/>
      <c r="J48" s="47"/>
      <c r="K48" s="47"/>
      <c r="L48" s="40"/>
      <c r="M48" s="48"/>
      <c r="N48" s="47"/>
      <c r="O48" s="47"/>
      <c r="P48" s="6"/>
    </row>
    <row r="49" spans="1:16" s="49" customFormat="1" ht="13.5" customHeight="1" x14ac:dyDescent="0.25">
      <c r="A49" s="43"/>
      <c r="B49" s="50" t="s">
        <v>42</v>
      </c>
      <c r="C49" s="45" t="s">
        <v>43</v>
      </c>
      <c r="D49" s="46">
        <f>SUMIF($O$7:$O$36,"CĐ",$M$7:$M$36)+SUMIF($O$7:$O$36,"C1",$M$7:$M$36)</f>
        <v>4608000</v>
      </c>
      <c r="E49" s="46">
        <f>SUMIF($R$7:$R$36,"CĐ",$M$7:$M$36)+SUMIF($R$7:$R$36,"C1",$M$7:$M$36)</f>
        <v>0</v>
      </c>
      <c r="F49" s="61"/>
      <c r="G49" s="46">
        <f>SUMIF($R$7:$R$36,"NH 18-19CĐ",$M$7:$M$36)+SUMIF($R$7:$R$36,"NH 18-19C1",$M$7:$M$36)</f>
        <v>4608000</v>
      </c>
      <c r="H49" s="47"/>
      <c r="I49" s="47"/>
      <c r="J49" s="47"/>
      <c r="K49" s="47"/>
      <c r="L49" s="47"/>
      <c r="M49" s="48"/>
      <c r="N49" s="47"/>
      <c r="O49" s="47"/>
      <c r="P49" s="6"/>
    </row>
    <row r="50" spans="1:16" s="49" customFormat="1" ht="13.5" customHeight="1" x14ac:dyDescent="0.25">
      <c r="A50" s="43"/>
      <c r="B50" s="50"/>
      <c r="C50" s="45" t="s">
        <v>44</v>
      </c>
      <c r="D50" s="46">
        <f>SUMIF($O$7:$O$36,"C2",$M$7:$M$36)+SUMIF($O$7:$O$36,"CĐLT",$M$7:$M$36)</f>
        <v>0</v>
      </c>
      <c r="E50" s="46">
        <f>SUMIF($R$7:$R$36,"C2",$M$7:$M$36)+SUMIF($R$7:$R$36,"CĐLT",$M$7:$M$36)</f>
        <v>0</v>
      </c>
      <c r="F50" s="61"/>
      <c r="G50" s="46">
        <f>SUMIF($R$7:$R$36,"NH 18-19C2",$M$7:$M$36)+SUMIF($R$7:$R$36,"NH 18-19CĐLT",$M$7:$M$36)</f>
        <v>0</v>
      </c>
      <c r="H50" s="47"/>
      <c r="I50" s="47"/>
      <c r="J50" s="47"/>
      <c r="K50" s="47"/>
      <c r="L50" s="47"/>
      <c r="M50" s="48"/>
      <c r="N50" s="47"/>
      <c r="O50" s="47"/>
      <c r="P50" s="6"/>
    </row>
    <row r="51" spans="1:16" s="49" customFormat="1" ht="13.5" customHeight="1" x14ac:dyDescent="0.25">
      <c r="A51" s="43"/>
      <c r="B51" s="51">
        <f>SUM(B47:B49)</f>
        <v>0</v>
      </c>
      <c r="C51" s="45" t="s">
        <v>45</v>
      </c>
      <c r="D51" s="46">
        <f>SUMIF($O$7:$O$36,"T4",$M$7:$M$36)+SUMIF($O$7:$O$36,"T2",$M$7:$M$36)+SUMIF($O$7:$O$36,"T3",$M$7:$M$36)+SUMIF($O$7:$O$36,"TC",$M$7:$M$36)+SUMIF($O$7:$O$36,"TN",$M$7:$M$36)+SUMIF($O$7:$O$36,"TCT",$M$7:$M$36)+SUMIF($O$7:$O$36,"T1",$M$7:$M$36)</f>
        <v>110386080</v>
      </c>
      <c r="E51" s="46">
        <f>SUMIF($R$7:$R$36,"T4",$M$7:$M$36)+SUMIF($R$7:$R$36,"T2",$M$7:$M$36)+SUMIF($R$7:$R$36,"TC",$M$7:$M$36)+SUMIF($R$7:$R$36,"TN",$M$7:$M$36)+SUMIF($R$7:$R$36,"TCT",$M$7:$M$36)</f>
        <v>0</v>
      </c>
      <c r="F51" s="61"/>
      <c r="G51" s="46">
        <f>SUMIF($R$7:$R$36,"NH 18-19T4",$M$7:$M$36)+SUMIF($R$7:$R$36,"NH 18-19T2",$M$7:$M$36)+SUMIF($R$7:$R$36,"NH 18-19T1",$M$7:$M$36)+SUMIF($R$7:$R$36,"NH 18-19TC",$M$7:$M$36)+SUMIF($R$7:$R$36,"NH 18-19TN",$M$7:$M$36)+SUMIF($R$7:$R$36,"NH 18-19TCT",$M$7:$M$36)+SUMIF($R$7:$R$36,"NH 18-19T3",$M$7:$M$36)</f>
        <v>110386080</v>
      </c>
      <c r="H51" s="47"/>
      <c r="I51" s="47"/>
      <c r="J51" s="47"/>
      <c r="K51" s="47"/>
      <c r="L51" s="47"/>
      <c r="M51" s="48"/>
      <c r="N51" s="47"/>
      <c r="O51" s="47"/>
      <c r="P51" s="6"/>
    </row>
    <row r="52" spans="1:16" s="49" customFormat="1" ht="13.5" customHeight="1" x14ac:dyDescent="0.25">
      <c r="B52" s="52"/>
      <c r="C52" s="53" t="s">
        <v>46</v>
      </c>
      <c r="D52" s="54">
        <f>SUM(D47:D51)</f>
        <v>114994080</v>
      </c>
      <c r="E52" s="60">
        <f>SUM(E47:E51)</f>
        <v>0</v>
      </c>
      <c r="F52" s="59"/>
      <c r="G52" s="54">
        <f>SUM(G47:G51)</f>
        <v>114994080</v>
      </c>
      <c r="H52" s="47"/>
      <c r="I52" s="47"/>
      <c r="J52" s="47"/>
      <c r="K52" s="47"/>
      <c r="L52" s="47"/>
      <c r="M52" s="48"/>
      <c r="N52" s="47"/>
      <c r="O52" s="47"/>
      <c r="P52" s="6"/>
    </row>
    <row r="110" spans="16:16" x14ac:dyDescent="0.25">
      <c r="P110" s="55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7" spans="16:16" x14ac:dyDescent="0.25">
      <c r="P117" s="28"/>
    </row>
    <row r="118" spans="16:16" x14ac:dyDescent="0.25">
      <c r="P118" s="28"/>
    </row>
    <row r="119" spans="16:16" x14ac:dyDescent="0.25">
      <c r="P119" s="56"/>
    </row>
    <row r="120" spans="16:16" x14ac:dyDescent="0.25">
      <c r="P120" s="36"/>
    </row>
    <row r="121" spans="16:16" x14ac:dyDescent="0.25">
      <c r="P121" s="49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</sheetData>
  <mergeCells count="6">
    <mergeCell ref="G39:N39"/>
    <mergeCell ref="A4:N4"/>
    <mergeCell ref="A5:N5"/>
    <mergeCell ref="A37:D37"/>
    <mergeCell ref="L37:M37"/>
    <mergeCell ref="A38:N3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view="pageBreakPreview" zoomScale="85" zoomScaleNormal="100" zoomScaleSheetLayoutView="85" workbookViewId="0">
      <selection activeCell="A4" sqref="A4:N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873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780</v>
      </c>
      <c r="C7" s="13" t="s">
        <v>781</v>
      </c>
      <c r="D7" s="14" t="s">
        <v>782</v>
      </c>
      <c r="E7" s="15" t="s">
        <v>546</v>
      </c>
      <c r="F7" s="13" t="s">
        <v>783</v>
      </c>
      <c r="G7" s="16" t="s">
        <v>27</v>
      </c>
      <c r="H7" s="13" t="s">
        <v>17</v>
      </c>
      <c r="I7" s="13" t="s">
        <v>784</v>
      </c>
      <c r="J7" s="13" t="s">
        <v>784</v>
      </c>
      <c r="K7" s="13" t="s">
        <v>785</v>
      </c>
      <c r="L7" s="17" t="s">
        <v>786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787</v>
      </c>
      <c r="C8" s="13" t="s">
        <v>788</v>
      </c>
      <c r="D8" s="14" t="s">
        <v>789</v>
      </c>
      <c r="E8" s="15" t="s">
        <v>790</v>
      </c>
      <c r="F8" s="13" t="s">
        <v>791</v>
      </c>
      <c r="G8" s="16" t="s">
        <v>792</v>
      </c>
      <c r="H8" s="13" t="s">
        <v>17</v>
      </c>
      <c r="I8" s="13" t="s">
        <v>784</v>
      </c>
      <c r="J8" s="13" t="s">
        <v>784</v>
      </c>
      <c r="K8" s="13" t="s">
        <v>793</v>
      </c>
      <c r="L8" s="17" t="s">
        <v>794</v>
      </c>
      <c r="M8" s="18">
        <v>3420000</v>
      </c>
      <c r="N8" s="19"/>
      <c r="O8" s="20" t="str">
        <f t="shared" ref="O8:O20" si="0">MID(G8,3,FIND("-",G8,1)-3)&amp;IF(MID(G8,3,5)="CĐ-LT","LT","")</f>
        <v>T4</v>
      </c>
      <c r="R8" s="21" t="str">
        <f t="shared" ref="R8:R20" si="1">IF(LEFT(G8,2)="18","NH 18-19","")&amp;O8</f>
        <v>NH 18-19T4</v>
      </c>
    </row>
    <row r="9" spans="1:18" ht="22.5" customHeight="1" x14ac:dyDescent="0.25">
      <c r="A9" s="13">
        <v>3</v>
      </c>
      <c r="B9" s="13" t="s">
        <v>795</v>
      </c>
      <c r="C9" s="13" t="s">
        <v>796</v>
      </c>
      <c r="D9" s="14" t="s">
        <v>464</v>
      </c>
      <c r="E9" s="15" t="s">
        <v>367</v>
      </c>
      <c r="F9" s="13" t="s">
        <v>797</v>
      </c>
      <c r="G9" s="16" t="s">
        <v>27</v>
      </c>
      <c r="H9" s="13" t="s">
        <v>17</v>
      </c>
      <c r="I9" s="13" t="s">
        <v>784</v>
      </c>
      <c r="J9" s="13" t="s">
        <v>784</v>
      </c>
      <c r="K9" s="13" t="s">
        <v>798</v>
      </c>
      <c r="L9" s="17" t="s">
        <v>799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800</v>
      </c>
      <c r="C10" s="13" t="s">
        <v>801</v>
      </c>
      <c r="D10" s="14" t="s">
        <v>802</v>
      </c>
      <c r="E10" s="15" t="s">
        <v>638</v>
      </c>
      <c r="F10" s="13" t="s">
        <v>803</v>
      </c>
      <c r="G10" s="16" t="s">
        <v>804</v>
      </c>
      <c r="H10" s="13" t="s">
        <v>17</v>
      </c>
      <c r="I10" s="13" t="s">
        <v>784</v>
      </c>
      <c r="J10" s="13" t="s">
        <v>784</v>
      </c>
      <c r="K10" s="13" t="s">
        <v>805</v>
      </c>
      <c r="L10" s="17" t="s">
        <v>806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2.5" customHeight="1" x14ac:dyDescent="0.25">
      <c r="A11" s="13">
        <v>5</v>
      </c>
      <c r="B11" s="13" t="s">
        <v>807</v>
      </c>
      <c r="C11" s="13" t="s">
        <v>808</v>
      </c>
      <c r="D11" s="14" t="s">
        <v>121</v>
      </c>
      <c r="E11" s="15" t="s">
        <v>367</v>
      </c>
      <c r="F11" s="13" t="s">
        <v>809</v>
      </c>
      <c r="G11" s="16" t="s">
        <v>16</v>
      </c>
      <c r="H11" s="13" t="s">
        <v>17</v>
      </c>
      <c r="I11" s="13" t="s">
        <v>784</v>
      </c>
      <c r="J11" s="13" t="s">
        <v>784</v>
      </c>
      <c r="K11" s="13" t="s">
        <v>810</v>
      </c>
      <c r="L11" s="17" t="s">
        <v>811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812</v>
      </c>
      <c r="C12" s="13" t="s">
        <v>813</v>
      </c>
      <c r="D12" s="14" t="s">
        <v>814</v>
      </c>
      <c r="E12" s="15" t="s">
        <v>815</v>
      </c>
      <c r="F12" s="13" t="s">
        <v>816</v>
      </c>
      <c r="G12" s="16" t="s">
        <v>16</v>
      </c>
      <c r="H12" s="13" t="s">
        <v>17</v>
      </c>
      <c r="I12" s="13" t="s">
        <v>784</v>
      </c>
      <c r="J12" s="13" t="s">
        <v>784</v>
      </c>
      <c r="K12" s="13" t="s">
        <v>817</v>
      </c>
      <c r="L12" s="17" t="s">
        <v>818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819</v>
      </c>
      <c r="C13" s="13" t="s">
        <v>820</v>
      </c>
      <c r="D13" s="14" t="s">
        <v>821</v>
      </c>
      <c r="E13" s="15" t="s">
        <v>822</v>
      </c>
      <c r="F13" s="13" t="s">
        <v>823</v>
      </c>
      <c r="G13" s="16" t="s">
        <v>715</v>
      </c>
      <c r="H13" s="13" t="s">
        <v>17</v>
      </c>
      <c r="I13" s="13" t="s">
        <v>784</v>
      </c>
      <c r="J13" s="13" t="s">
        <v>784</v>
      </c>
      <c r="K13" s="13" t="s">
        <v>824</v>
      </c>
      <c r="L13" s="17" t="s">
        <v>825</v>
      </c>
      <c r="M13" s="18">
        <v>4014000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2.5" customHeight="1" x14ac:dyDescent="0.25">
      <c r="A14" s="13">
        <v>8</v>
      </c>
      <c r="B14" s="13" t="s">
        <v>826</v>
      </c>
      <c r="C14" s="13" t="s">
        <v>827</v>
      </c>
      <c r="D14" s="14" t="s">
        <v>107</v>
      </c>
      <c r="E14" s="15" t="s">
        <v>22</v>
      </c>
      <c r="F14" s="13" t="s">
        <v>828</v>
      </c>
      <c r="G14" s="16" t="s">
        <v>829</v>
      </c>
      <c r="H14" s="13" t="s">
        <v>17</v>
      </c>
      <c r="I14" s="13" t="s">
        <v>784</v>
      </c>
      <c r="J14" s="13" t="s">
        <v>784</v>
      </c>
      <c r="K14" s="13" t="s">
        <v>830</v>
      </c>
      <c r="L14" s="17" t="s">
        <v>831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2.5" customHeight="1" x14ac:dyDescent="0.25">
      <c r="A15" s="13">
        <v>9</v>
      </c>
      <c r="B15" s="13" t="s">
        <v>832</v>
      </c>
      <c r="C15" s="13" t="s">
        <v>833</v>
      </c>
      <c r="D15" s="14" t="s">
        <v>834</v>
      </c>
      <c r="E15" s="15" t="s">
        <v>604</v>
      </c>
      <c r="F15" s="13" t="s">
        <v>835</v>
      </c>
      <c r="G15" s="16" t="s">
        <v>836</v>
      </c>
      <c r="H15" s="13" t="s">
        <v>17</v>
      </c>
      <c r="I15" s="13" t="s">
        <v>784</v>
      </c>
      <c r="J15" s="13" t="s">
        <v>784</v>
      </c>
      <c r="K15" s="13" t="s">
        <v>837</v>
      </c>
      <c r="L15" s="17" t="s">
        <v>838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839</v>
      </c>
      <c r="C16" s="13" t="s">
        <v>840</v>
      </c>
      <c r="D16" s="14" t="s">
        <v>841</v>
      </c>
      <c r="E16" s="15" t="s">
        <v>320</v>
      </c>
      <c r="F16" s="13" t="s">
        <v>842</v>
      </c>
      <c r="G16" s="16" t="s">
        <v>843</v>
      </c>
      <c r="H16" s="13" t="s">
        <v>17</v>
      </c>
      <c r="I16" s="13" t="s">
        <v>784</v>
      </c>
      <c r="J16" s="13" t="s">
        <v>784</v>
      </c>
      <c r="K16" s="13" t="s">
        <v>844</v>
      </c>
      <c r="L16" s="17" t="s">
        <v>845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2.5" customHeight="1" x14ac:dyDescent="0.25">
      <c r="A17" s="13">
        <v>11</v>
      </c>
      <c r="B17" s="13" t="s">
        <v>846</v>
      </c>
      <c r="C17" s="13" t="s">
        <v>847</v>
      </c>
      <c r="D17" s="14" t="s">
        <v>848</v>
      </c>
      <c r="E17" s="15" t="s">
        <v>73</v>
      </c>
      <c r="F17" s="13" t="s">
        <v>849</v>
      </c>
      <c r="G17" s="16" t="s">
        <v>18</v>
      </c>
      <c r="H17" s="13" t="s">
        <v>17</v>
      </c>
      <c r="I17" s="13" t="s">
        <v>784</v>
      </c>
      <c r="J17" s="13" t="s">
        <v>784</v>
      </c>
      <c r="K17" s="13" t="s">
        <v>850</v>
      </c>
      <c r="L17" s="17" t="s">
        <v>851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852</v>
      </c>
      <c r="C18" s="13" t="s">
        <v>853</v>
      </c>
      <c r="D18" s="14" t="s">
        <v>854</v>
      </c>
      <c r="E18" s="15" t="s">
        <v>333</v>
      </c>
      <c r="F18" s="13" t="s">
        <v>855</v>
      </c>
      <c r="G18" s="16" t="s">
        <v>389</v>
      </c>
      <c r="H18" s="13" t="s">
        <v>17</v>
      </c>
      <c r="I18" s="13" t="s">
        <v>784</v>
      </c>
      <c r="J18" s="13" t="s">
        <v>784</v>
      </c>
      <c r="K18" s="13" t="s">
        <v>856</v>
      </c>
      <c r="L18" s="17" t="s">
        <v>857</v>
      </c>
      <c r="M18" s="18">
        <v>3420000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858</v>
      </c>
      <c r="C19" s="13" t="s">
        <v>859</v>
      </c>
      <c r="D19" s="14" t="s">
        <v>860</v>
      </c>
      <c r="E19" s="15" t="s">
        <v>861</v>
      </c>
      <c r="F19" s="13" t="s">
        <v>862</v>
      </c>
      <c r="G19" s="16" t="s">
        <v>804</v>
      </c>
      <c r="H19" s="13" t="s">
        <v>17</v>
      </c>
      <c r="I19" s="13" t="s">
        <v>784</v>
      </c>
      <c r="J19" s="13" t="s">
        <v>784</v>
      </c>
      <c r="K19" s="13" t="s">
        <v>863</v>
      </c>
      <c r="L19" s="17" t="s">
        <v>864</v>
      </c>
      <c r="M19" s="18">
        <v>4608000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14</v>
      </c>
      <c r="B20" s="13" t="s">
        <v>865</v>
      </c>
      <c r="C20" s="13" t="s">
        <v>866</v>
      </c>
      <c r="D20" s="14" t="s">
        <v>867</v>
      </c>
      <c r="E20" s="15" t="s">
        <v>868</v>
      </c>
      <c r="F20" s="13" t="s">
        <v>869</v>
      </c>
      <c r="G20" s="16" t="s">
        <v>29</v>
      </c>
      <c r="H20" s="13" t="s">
        <v>17</v>
      </c>
      <c r="I20" s="13" t="s">
        <v>784</v>
      </c>
      <c r="J20" s="13" t="s">
        <v>784</v>
      </c>
      <c r="K20" s="13" t="s">
        <v>870</v>
      </c>
      <c r="L20" s="17" t="s">
        <v>871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s="28" customFormat="1" ht="25.5" customHeight="1" x14ac:dyDescent="0.25">
      <c r="A21" s="229" t="s">
        <v>35</v>
      </c>
      <c r="B21" s="230"/>
      <c r="C21" s="230"/>
      <c r="D21" s="230"/>
      <c r="E21" s="22"/>
      <c r="F21" s="22"/>
      <c r="G21" s="22"/>
      <c r="H21" s="23"/>
      <c r="I21" s="24"/>
      <c r="J21" s="25"/>
      <c r="K21" s="26"/>
      <c r="L21" s="231">
        <f>SUM(M7:M20)</f>
        <v>57384000</v>
      </c>
      <c r="M21" s="232"/>
      <c r="N21" s="27"/>
      <c r="O21" s="20"/>
      <c r="P21" s="6"/>
      <c r="Q21" s="6"/>
    </row>
    <row r="22" spans="1:18" s="30" customFormat="1" ht="30" customHeight="1" x14ac:dyDescent="0.25">
      <c r="A22" s="233" t="s">
        <v>874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5"/>
      <c r="O22" s="29" t="str">
        <f>LEFT(G22,5)</f>
        <v/>
      </c>
      <c r="P22" s="6"/>
      <c r="Q22" s="6"/>
    </row>
    <row r="23" spans="1:18" ht="15.75" customHeight="1" x14ac:dyDescent="0.25">
      <c r="A23" s="31"/>
      <c r="B23" s="31"/>
      <c r="C23" s="1"/>
      <c r="D23" s="2"/>
      <c r="E23" s="2"/>
      <c r="F23" s="1"/>
      <c r="G23" s="225" t="s">
        <v>872</v>
      </c>
      <c r="H23" s="225"/>
      <c r="I23" s="225"/>
      <c r="J23" s="225"/>
      <c r="K23" s="225"/>
      <c r="L23" s="225"/>
      <c r="M23" s="225"/>
      <c r="N23" s="225"/>
      <c r="O23" s="29"/>
    </row>
    <row r="24" spans="1:18" ht="15.75" customHeight="1" x14ac:dyDescent="0.25">
      <c r="A24" s="32" t="s">
        <v>36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29" t="str">
        <f>MID(G24,3,3)</f>
        <v/>
      </c>
    </row>
    <row r="25" spans="1:18" x14ac:dyDescent="0.25">
      <c r="A25" s="33"/>
      <c r="B25" s="33"/>
      <c r="C25" s="34"/>
      <c r="D25" s="35"/>
      <c r="E25" s="35"/>
      <c r="F25" s="35"/>
      <c r="G25" s="35"/>
      <c r="J25" s="34"/>
      <c r="K25" s="34"/>
      <c r="L25" s="34"/>
      <c r="M25" s="34"/>
      <c r="N25" s="6"/>
    </row>
    <row r="26" spans="1:18" x14ac:dyDescent="0.25">
      <c r="A26" s="33"/>
      <c r="B26" s="33"/>
      <c r="C26" s="34"/>
      <c r="D26" s="35"/>
      <c r="E26" s="35"/>
      <c r="F26" s="35"/>
      <c r="G26" s="35"/>
      <c r="H26" s="35"/>
      <c r="I26" s="35"/>
      <c r="J26" s="34"/>
      <c r="K26" s="34"/>
      <c r="L26" s="34"/>
      <c r="M26" s="34"/>
      <c r="N26" s="6"/>
    </row>
    <row r="27" spans="1:18" x14ac:dyDescent="0.25">
      <c r="A27" s="33"/>
      <c r="B27" s="33"/>
      <c r="C27" s="34"/>
      <c r="D27" s="35"/>
      <c r="E27" s="35"/>
      <c r="F27" s="35"/>
      <c r="G27" s="35"/>
      <c r="H27" s="35"/>
      <c r="I27" s="35"/>
      <c r="J27" s="34"/>
      <c r="K27" s="34"/>
      <c r="L27" s="34"/>
      <c r="M27" s="34"/>
      <c r="N27" s="6"/>
    </row>
    <row r="28" spans="1:18" s="28" customFormat="1" x14ac:dyDescent="0.25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4"/>
      <c r="P28" s="6"/>
    </row>
    <row r="29" spans="1:18" s="28" customFormat="1" ht="18.7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4"/>
      <c r="P29" s="6"/>
    </row>
    <row r="30" spans="1:18" s="36" customFormat="1" x14ac:dyDescent="0.25">
      <c r="B30" s="37"/>
      <c r="C30" s="38" t="s">
        <v>38</v>
      </c>
      <c r="D30" s="39" t="s">
        <v>586</v>
      </c>
      <c r="E30" s="39" t="s">
        <v>585</v>
      </c>
      <c r="F30" s="39"/>
      <c r="G30" s="39" t="s">
        <v>39</v>
      </c>
      <c r="H30" s="40"/>
      <c r="I30" s="40"/>
      <c r="J30" s="40"/>
      <c r="K30" s="40"/>
      <c r="L30" s="40"/>
      <c r="M30" s="41"/>
      <c r="N30" s="40"/>
      <c r="O30" s="40"/>
      <c r="P30" s="42"/>
    </row>
    <row r="31" spans="1:18" s="36" customFormat="1" x14ac:dyDescent="0.25">
      <c r="A31" s="43"/>
      <c r="B31" s="44"/>
      <c r="C31" s="45" t="s">
        <v>40</v>
      </c>
      <c r="D31" s="46">
        <f>SUMIF($O$7:$O$20,"CĐN",$M$7:$M$20)</f>
        <v>0</v>
      </c>
      <c r="E31" s="46">
        <f>SUMIF($R$7:$R$20,"CĐN",$M$7:$M$20)</f>
        <v>0</v>
      </c>
      <c r="F31" s="62"/>
      <c r="G31" s="46">
        <f>SUMIF($R$7:$R$20,"NH 18-19CĐN",$M$7:$M$20)</f>
        <v>0</v>
      </c>
      <c r="H31" s="40"/>
      <c r="I31" s="40"/>
      <c r="J31" s="40"/>
      <c r="K31" s="40"/>
      <c r="L31" s="40"/>
      <c r="M31" s="41"/>
      <c r="N31" s="40"/>
      <c r="O31" s="40"/>
      <c r="P31" s="6"/>
    </row>
    <row r="32" spans="1:18" s="49" customFormat="1" ht="13.5" customHeight="1" x14ac:dyDescent="0.25">
      <c r="A32" s="43"/>
      <c r="B32" s="44"/>
      <c r="C32" s="45" t="s">
        <v>41</v>
      </c>
      <c r="D32" s="46">
        <f>SUMIF($O$7:$O$20,"TCN",$M$7:$M$20)</f>
        <v>0</v>
      </c>
      <c r="E32" s="46">
        <f>SUMIF($R$7:$R$20,"TCN",$M$7:$M$20)</f>
        <v>0</v>
      </c>
      <c r="F32" s="61"/>
      <c r="G32" s="46">
        <f>SUMIF($R$7:$R$20,"NH 18-19TCN",$M$7:$M$20)</f>
        <v>0</v>
      </c>
      <c r="H32" s="47"/>
      <c r="I32" s="47"/>
      <c r="J32" s="47"/>
      <c r="K32" s="47"/>
      <c r="L32" s="40"/>
      <c r="M32" s="48"/>
      <c r="N32" s="47"/>
      <c r="O32" s="47"/>
      <c r="P32" s="6"/>
    </row>
    <row r="33" spans="1:16" s="49" customFormat="1" ht="13.5" customHeight="1" x14ac:dyDescent="0.25">
      <c r="A33" s="43"/>
      <c r="B33" s="50" t="s">
        <v>42</v>
      </c>
      <c r="C33" s="45" t="s">
        <v>43</v>
      </c>
      <c r="D33" s="46">
        <f>SUMIF($O$7:$O$20,"CĐ",$M$7:$M$20)+SUMIF($O$7:$O$20,"C1",$M$7:$M$20)</f>
        <v>18432000</v>
      </c>
      <c r="E33" s="46">
        <f>SUMIF($R$7:$R$20,"CĐ",$M$7:$M$20)+SUMIF($R$7:$R$20,"C1",$M$7:$M$20)</f>
        <v>0</v>
      </c>
      <c r="F33" s="61"/>
      <c r="G33" s="46">
        <f>SUMIF($R$7:$R$20,"NH 18-19CĐ",$M$7:$M$20)+SUMIF($R$7:$R$20,"NH 18-19C1",$M$7:$M$20)</f>
        <v>18432000</v>
      </c>
      <c r="H33" s="47"/>
      <c r="I33" s="47"/>
      <c r="J33" s="47"/>
      <c r="K33" s="47"/>
      <c r="L33" s="47"/>
      <c r="M33" s="48"/>
      <c r="N33" s="47"/>
      <c r="O33" s="47"/>
      <c r="P33" s="6"/>
    </row>
    <row r="34" spans="1:16" s="49" customFormat="1" ht="13.5" customHeight="1" x14ac:dyDescent="0.25">
      <c r="A34" s="43"/>
      <c r="B34" s="50"/>
      <c r="C34" s="45" t="s">
        <v>44</v>
      </c>
      <c r="D34" s="46">
        <f>SUMIF($O$7:$O$20,"C2",$M$7:$M$20)+SUMIF($O$7:$O$20,"CĐLT",$M$7:$M$20)</f>
        <v>0</v>
      </c>
      <c r="E34" s="46">
        <f>SUMIF($R$7:$R$20,"C2",$M$7:$M$20)+SUMIF($R$7:$R$20,"CĐLT",$M$7:$M$20)</f>
        <v>0</v>
      </c>
      <c r="F34" s="61"/>
      <c r="G34" s="46">
        <f>SUMIF($R$7:$R$20,"NH 18-19C2",$M$7:$M$20)+SUMIF($R$7:$R$20,"NH 18-19CĐLT",$M$7:$M$20)</f>
        <v>0</v>
      </c>
      <c r="H34" s="47"/>
      <c r="I34" s="47"/>
      <c r="J34" s="47"/>
      <c r="K34" s="47"/>
      <c r="L34" s="47"/>
      <c r="M34" s="48"/>
      <c r="N34" s="47"/>
      <c r="O34" s="47"/>
      <c r="P34" s="6"/>
    </row>
    <row r="35" spans="1:16" s="49" customFormat="1" ht="13.5" customHeight="1" x14ac:dyDescent="0.25">
      <c r="A35" s="43"/>
      <c r="B35" s="51">
        <f>SUM(B31:B33)</f>
        <v>0</v>
      </c>
      <c r="C35" s="45" t="s">
        <v>45</v>
      </c>
      <c r="D35" s="46">
        <f>SUMIF($O$7:$O$20,"T4",$M$7:$M$20)+SUMIF($O$7:$O$20,"T2",$M$7:$M$20)+SUMIF($O$7:$O$20,"T3",$M$7:$M$20)+SUMIF($O$7:$O$20,"TC",$M$7:$M$20)+SUMIF($O$7:$O$20,"TN",$M$7:$M$20)+SUMIF($O$7:$O$20,"TCT",$M$7:$M$20)+SUMIF($O$7:$O$20,"T1",$M$7:$M$20)</f>
        <v>38952000</v>
      </c>
      <c r="E35" s="46">
        <f>SUMIF($R$7:$R$20,"T4",$M$7:$M$20)+SUMIF($R$7:$R$20,"T2",$M$7:$M$20)+SUMIF($R$7:$R$20,"TC",$M$7:$M$20)+SUMIF($R$7:$R$20,"TN",$M$7:$M$20)+SUMIF($R$7:$R$20,"TCT",$M$7:$M$20)</f>
        <v>0</v>
      </c>
      <c r="F35" s="61"/>
      <c r="G35" s="46">
        <f>SUMIF($R$7:$R$20,"NH 18-19T4",$M$7:$M$20)+SUMIF($R$7:$R$20,"NH 18-19T2",$M$7:$M$20)+SUMIF($R$7:$R$20,"NH 18-19T1",$M$7:$M$20)+SUMIF($R$7:$R$20,"NH 18-19TC",$M$7:$M$20)+SUMIF($R$7:$R$20,"NH 18-19TN",$M$7:$M$20)+SUMIF($R$7:$R$20,"NH 18-19TCT",$M$7:$M$20)+SUMIF($R$7:$R$20,"NH 18-19T3",$M$7:$M$20)</f>
        <v>38952000</v>
      </c>
      <c r="H35" s="47"/>
      <c r="I35" s="47"/>
      <c r="J35" s="47"/>
      <c r="K35" s="47"/>
      <c r="L35" s="47"/>
      <c r="M35" s="48"/>
      <c r="N35" s="47"/>
      <c r="O35" s="47"/>
      <c r="P35" s="6"/>
    </row>
    <row r="36" spans="1:16" s="49" customFormat="1" ht="13.5" customHeight="1" x14ac:dyDescent="0.25">
      <c r="B36" s="52"/>
      <c r="C36" s="53" t="s">
        <v>46</v>
      </c>
      <c r="D36" s="54">
        <f>SUM(D31:D35)</f>
        <v>57384000</v>
      </c>
      <c r="E36" s="60">
        <f>SUM(E31:E35)</f>
        <v>0</v>
      </c>
      <c r="F36" s="59"/>
      <c r="G36" s="54">
        <f>SUM(G31:G35)</f>
        <v>57384000</v>
      </c>
      <c r="H36" s="47"/>
      <c r="I36" s="47"/>
      <c r="J36" s="47"/>
      <c r="K36" s="47"/>
      <c r="L36" s="47"/>
      <c r="M36" s="48"/>
      <c r="N36" s="47"/>
      <c r="O36" s="47"/>
      <c r="P36" s="6"/>
    </row>
    <row r="94" spans="16:16" x14ac:dyDescent="0.25">
      <c r="P94" s="55"/>
    </row>
    <row r="95" spans="16:16" x14ac:dyDescent="0.25">
      <c r="P95" s="55"/>
    </row>
    <row r="96" spans="16:16" x14ac:dyDescent="0.25">
      <c r="P96" s="55"/>
    </row>
    <row r="97" spans="16:16" x14ac:dyDescent="0.25">
      <c r="P97" s="55"/>
    </row>
    <row r="101" spans="16:16" x14ac:dyDescent="0.25">
      <c r="P101" s="28"/>
    </row>
    <row r="102" spans="16:16" x14ac:dyDescent="0.25">
      <c r="P102" s="28"/>
    </row>
    <row r="103" spans="16:16" x14ac:dyDescent="0.25">
      <c r="P103" s="56"/>
    </row>
    <row r="104" spans="16:16" x14ac:dyDescent="0.25">
      <c r="P104" s="36"/>
    </row>
    <row r="105" spans="16:16" x14ac:dyDescent="0.25">
      <c r="P105" s="49"/>
    </row>
    <row r="106" spans="16:16" x14ac:dyDescent="0.25">
      <c r="P106" s="49"/>
    </row>
    <row r="107" spans="16:16" x14ac:dyDescent="0.25">
      <c r="P107" s="49"/>
    </row>
    <row r="108" spans="16:16" x14ac:dyDescent="0.25">
      <c r="P108" s="49"/>
    </row>
  </sheetData>
  <mergeCells count="6">
    <mergeCell ref="G23:N23"/>
    <mergeCell ref="A4:N4"/>
    <mergeCell ref="A5:N5"/>
    <mergeCell ref="A21:D21"/>
    <mergeCell ref="L21:M21"/>
    <mergeCell ref="A22:N2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view="pageBreakPreview" topLeftCell="A15" zoomScale="85" zoomScaleNormal="100" zoomScaleSheetLayoutView="85" workbookViewId="0">
      <selection activeCell="X22" sqref="X22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873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780</v>
      </c>
      <c r="C7" s="13" t="s">
        <v>781</v>
      </c>
      <c r="D7" s="14" t="s">
        <v>782</v>
      </c>
      <c r="E7" s="15" t="s">
        <v>546</v>
      </c>
      <c r="F7" s="13" t="s">
        <v>783</v>
      </c>
      <c r="G7" s="16" t="s">
        <v>27</v>
      </c>
      <c r="H7" s="13" t="s">
        <v>17</v>
      </c>
      <c r="I7" s="13" t="s">
        <v>784</v>
      </c>
      <c r="J7" s="13" t="s">
        <v>784</v>
      </c>
      <c r="K7" s="13" t="s">
        <v>785</v>
      </c>
      <c r="L7" s="17" t="s">
        <v>786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787</v>
      </c>
      <c r="C8" s="13" t="s">
        <v>788</v>
      </c>
      <c r="D8" s="14" t="s">
        <v>789</v>
      </c>
      <c r="E8" s="15" t="s">
        <v>790</v>
      </c>
      <c r="F8" s="13" t="s">
        <v>791</v>
      </c>
      <c r="G8" s="16" t="s">
        <v>792</v>
      </c>
      <c r="H8" s="13" t="s">
        <v>17</v>
      </c>
      <c r="I8" s="13" t="s">
        <v>784</v>
      </c>
      <c r="J8" s="13" t="s">
        <v>784</v>
      </c>
      <c r="K8" s="13" t="s">
        <v>793</v>
      </c>
      <c r="L8" s="17" t="s">
        <v>794</v>
      </c>
      <c r="M8" s="18">
        <v>3420000</v>
      </c>
      <c r="N8" s="19"/>
      <c r="O8" s="20" t="str">
        <f t="shared" ref="O8:O20" si="0">MID(G8,3,FIND("-",G8,1)-3)&amp;IF(MID(G8,3,5)="CĐ-LT","LT","")</f>
        <v>T4</v>
      </c>
      <c r="R8" s="21" t="str">
        <f t="shared" ref="R8:R20" si="1">IF(LEFT(G8,2)="18","NH 18-19","")&amp;O8</f>
        <v>NH 18-19T4</v>
      </c>
    </row>
    <row r="9" spans="1:18" ht="22.5" customHeight="1" x14ac:dyDescent="0.25">
      <c r="A9" s="13">
        <v>3</v>
      </c>
      <c r="B9" s="13" t="s">
        <v>795</v>
      </c>
      <c r="C9" s="13" t="s">
        <v>796</v>
      </c>
      <c r="D9" s="14" t="s">
        <v>464</v>
      </c>
      <c r="E9" s="15" t="s">
        <v>367</v>
      </c>
      <c r="F9" s="13" t="s">
        <v>797</v>
      </c>
      <c r="G9" s="16" t="s">
        <v>27</v>
      </c>
      <c r="H9" s="13" t="s">
        <v>17</v>
      </c>
      <c r="I9" s="13" t="s">
        <v>784</v>
      </c>
      <c r="J9" s="13" t="s">
        <v>784</v>
      </c>
      <c r="K9" s="13" t="s">
        <v>798</v>
      </c>
      <c r="L9" s="17" t="s">
        <v>799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800</v>
      </c>
      <c r="C10" s="13" t="s">
        <v>801</v>
      </c>
      <c r="D10" s="14" t="s">
        <v>802</v>
      </c>
      <c r="E10" s="15" t="s">
        <v>638</v>
      </c>
      <c r="F10" s="13" t="s">
        <v>803</v>
      </c>
      <c r="G10" s="16" t="s">
        <v>804</v>
      </c>
      <c r="H10" s="13" t="s">
        <v>17</v>
      </c>
      <c r="I10" s="13" t="s">
        <v>784</v>
      </c>
      <c r="J10" s="13" t="s">
        <v>784</v>
      </c>
      <c r="K10" s="13" t="s">
        <v>805</v>
      </c>
      <c r="L10" s="17" t="s">
        <v>806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2.5" customHeight="1" x14ac:dyDescent="0.25">
      <c r="A11" s="13">
        <v>5</v>
      </c>
      <c r="B11" s="13" t="s">
        <v>807</v>
      </c>
      <c r="C11" s="13" t="s">
        <v>808</v>
      </c>
      <c r="D11" s="14" t="s">
        <v>121</v>
      </c>
      <c r="E11" s="15" t="s">
        <v>367</v>
      </c>
      <c r="F11" s="13" t="s">
        <v>809</v>
      </c>
      <c r="G11" s="16" t="s">
        <v>16</v>
      </c>
      <c r="H11" s="13" t="s">
        <v>17</v>
      </c>
      <c r="I11" s="13" t="s">
        <v>784</v>
      </c>
      <c r="J11" s="13" t="s">
        <v>784</v>
      </c>
      <c r="K11" s="13" t="s">
        <v>810</v>
      </c>
      <c r="L11" s="17" t="s">
        <v>811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/>
      <c r="B12" s="13" t="s">
        <v>812</v>
      </c>
      <c r="C12" s="13" t="s">
        <v>813</v>
      </c>
      <c r="D12" s="14" t="s">
        <v>814</v>
      </c>
      <c r="E12" s="15" t="s">
        <v>815</v>
      </c>
      <c r="F12" s="13" t="s">
        <v>816</v>
      </c>
      <c r="G12" s="16" t="s">
        <v>16</v>
      </c>
      <c r="H12" s="13" t="s">
        <v>17</v>
      </c>
      <c r="I12" s="13" t="s">
        <v>784</v>
      </c>
      <c r="J12" s="13" t="s">
        <v>784</v>
      </c>
      <c r="K12" s="13" t="s">
        <v>817</v>
      </c>
      <c r="L12" s="17" t="s">
        <v>818</v>
      </c>
      <c r="M12" s="18">
        <v>4014000</v>
      </c>
      <c r="N12" s="19"/>
      <c r="O12" s="20" t="str">
        <f t="shared" ref="O12:O18" si="2">MID(G12,3,FIND("-",G12,1)-3)&amp;IF(MID(G12,3,5)="CĐ-LT","LT","")</f>
        <v>T4</v>
      </c>
      <c r="R12" s="21" t="str">
        <f t="shared" ref="R12:R18" si="3">IF(LEFT(G12,2)="18","NH 18-19","")&amp;O12</f>
        <v>NH 18-19T4</v>
      </c>
    </row>
    <row r="13" spans="1:18" ht="22.5" customHeight="1" x14ac:dyDescent="0.25">
      <c r="A13" s="13"/>
      <c r="B13" s="13" t="s">
        <v>819</v>
      </c>
      <c r="C13" s="13" t="s">
        <v>820</v>
      </c>
      <c r="D13" s="14" t="s">
        <v>821</v>
      </c>
      <c r="E13" s="15" t="s">
        <v>822</v>
      </c>
      <c r="F13" s="13" t="s">
        <v>823</v>
      </c>
      <c r="G13" s="16" t="s">
        <v>715</v>
      </c>
      <c r="H13" s="13" t="s">
        <v>17</v>
      </c>
      <c r="I13" s="13" t="s">
        <v>784</v>
      </c>
      <c r="J13" s="13" t="s">
        <v>784</v>
      </c>
      <c r="K13" s="13" t="s">
        <v>824</v>
      </c>
      <c r="L13" s="17" t="s">
        <v>825</v>
      </c>
      <c r="M13" s="18">
        <v>4014000</v>
      </c>
      <c r="N13" s="19"/>
      <c r="O13" s="20" t="str">
        <f t="shared" si="2"/>
        <v>T4</v>
      </c>
      <c r="R13" s="21" t="str">
        <f t="shared" si="3"/>
        <v>NH 18-19T4</v>
      </c>
    </row>
    <row r="14" spans="1:18" ht="22.5" customHeight="1" x14ac:dyDescent="0.25">
      <c r="A14" s="13"/>
      <c r="B14" s="13" t="s">
        <v>826</v>
      </c>
      <c r="C14" s="13" t="s">
        <v>827</v>
      </c>
      <c r="D14" s="14" t="s">
        <v>107</v>
      </c>
      <c r="E14" s="15" t="s">
        <v>22</v>
      </c>
      <c r="F14" s="13" t="s">
        <v>828</v>
      </c>
      <c r="G14" s="16" t="s">
        <v>829</v>
      </c>
      <c r="H14" s="13" t="s">
        <v>17</v>
      </c>
      <c r="I14" s="13" t="s">
        <v>784</v>
      </c>
      <c r="J14" s="13" t="s">
        <v>784</v>
      </c>
      <c r="K14" s="13" t="s">
        <v>830</v>
      </c>
      <c r="L14" s="17" t="s">
        <v>831</v>
      </c>
      <c r="M14" s="18">
        <v>4608000</v>
      </c>
      <c r="N14" s="19"/>
      <c r="O14" s="20" t="str">
        <f t="shared" si="2"/>
        <v>C1</v>
      </c>
      <c r="R14" s="21" t="str">
        <f t="shared" si="3"/>
        <v>NH 18-19C1</v>
      </c>
    </row>
    <row r="15" spans="1:18" ht="22.5" customHeight="1" x14ac:dyDescent="0.25">
      <c r="A15" s="13"/>
      <c r="B15" s="13" t="s">
        <v>832</v>
      </c>
      <c r="C15" s="13" t="s">
        <v>833</v>
      </c>
      <c r="D15" s="14" t="s">
        <v>834</v>
      </c>
      <c r="E15" s="15" t="s">
        <v>604</v>
      </c>
      <c r="F15" s="13" t="s">
        <v>835</v>
      </c>
      <c r="G15" s="16" t="s">
        <v>836</v>
      </c>
      <c r="H15" s="13" t="s">
        <v>17</v>
      </c>
      <c r="I15" s="13" t="s">
        <v>784</v>
      </c>
      <c r="J15" s="13" t="s">
        <v>784</v>
      </c>
      <c r="K15" s="13" t="s">
        <v>837</v>
      </c>
      <c r="L15" s="17" t="s">
        <v>838</v>
      </c>
      <c r="M15" s="18">
        <v>4014000</v>
      </c>
      <c r="N15" s="19"/>
      <c r="O15" s="20" t="str">
        <f t="shared" si="2"/>
        <v>T4</v>
      </c>
      <c r="R15" s="21" t="str">
        <f t="shared" si="3"/>
        <v>NH 18-19T4</v>
      </c>
    </row>
    <row r="16" spans="1:18" ht="22.5" customHeight="1" x14ac:dyDescent="0.25">
      <c r="A16" s="13"/>
      <c r="B16" s="13" t="s">
        <v>839</v>
      </c>
      <c r="C16" s="13" t="s">
        <v>840</v>
      </c>
      <c r="D16" s="14" t="s">
        <v>841</v>
      </c>
      <c r="E16" s="15" t="s">
        <v>320</v>
      </c>
      <c r="F16" s="13" t="s">
        <v>842</v>
      </c>
      <c r="G16" s="16" t="s">
        <v>843</v>
      </c>
      <c r="H16" s="13" t="s">
        <v>17</v>
      </c>
      <c r="I16" s="13" t="s">
        <v>784</v>
      </c>
      <c r="J16" s="13" t="s">
        <v>784</v>
      </c>
      <c r="K16" s="13" t="s">
        <v>844</v>
      </c>
      <c r="L16" s="17" t="s">
        <v>845</v>
      </c>
      <c r="M16" s="18">
        <v>4608000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2.5" customHeight="1" x14ac:dyDescent="0.25">
      <c r="A17" s="13"/>
      <c r="B17" s="13" t="s">
        <v>846</v>
      </c>
      <c r="C17" s="13" t="s">
        <v>847</v>
      </c>
      <c r="D17" s="14" t="s">
        <v>848</v>
      </c>
      <c r="E17" s="15" t="s">
        <v>73</v>
      </c>
      <c r="F17" s="13" t="s">
        <v>849</v>
      </c>
      <c r="G17" s="16" t="s">
        <v>18</v>
      </c>
      <c r="H17" s="13" t="s">
        <v>17</v>
      </c>
      <c r="I17" s="13" t="s">
        <v>784</v>
      </c>
      <c r="J17" s="13" t="s">
        <v>784</v>
      </c>
      <c r="K17" s="13" t="s">
        <v>850</v>
      </c>
      <c r="L17" s="17" t="s">
        <v>851</v>
      </c>
      <c r="M17" s="18">
        <v>4014000</v>
      </c>
      <c r="N17" s="19"/>
      <c r="O17" s="20" t="str">
        <f t="shared" si="2"/>
        <v>T4</v>
      </c>
      <c r="R17" s="21" t="str">
        <f t="shared" si="3"/>
        <v>NH 18-19T4</v>
      </c>
    </row>
    <row r="18" spans="1:18" ht="22.5" customHeight="1" x14ac:dyDescent="0.25">
      <c r="A18" s="13"/>
      <c r="B18" s="13" t="s">
        <v>852</v>
      </c>
      <c r="C18" s="13" t="s">
        <v>853</v>
      </c>
      <c r="D18" s="14" t="s">
        <v>854</v>
      </c>
      <c r="E18" s="15" t="s">
        <v>333</v>
      </c>
      <c r="F18" s="13" t="s">
        <v>855</v>
      </c>
      <c r="G18" s="16" t="s">
        <v>389</v>
      </c>
      <c r="H18" s="13" t="s">
        <v>17</v>
      </c>
      <c r="I18" s="13" t="s">
        <v>784</v>
      </c>
      <c r="J18" s="13" t="s">
        <v>784</v>
      </c>
      <c r="K18" s="13" t="s">
        <v>856</v>
      </c>
      <c r="L18" s="17" t="s">
        <v>857</v>
      </c>
      <c r="M18" s="18">
        <v>3420000</v>
      </c>
      <c r="N18" s="19"/>
      <c r="O18" s="20" t="str">
        <f t="shared" si="2"/>
        <v>T4</v>
      </c>
      <c r="R18" s="21" t="str">
        <f t="shared" si="3"/>
        <v>NH 18-19T4</v>
      </c>
    </row>
    <row r="19" spans="1:18" ht="22.5" customHeight="1" x14ac:dyDescent="0.25">
      <c r="A19" s="13">
        <v>6</v>
      </c>
      <c r="B19" s="13" t="s">
        <v>858</v>
      </c>
      <c r="C19" s="13" t="s">
        <v>859</v>
      </c>
      <c r="D19" s="14" t="s">
        <v>860</v>
      </c>
      <c r="E19" s="15" t="s">
        <v>861</v>
      </c>
      <c r="F19" s="13" t="s">
        <v>862</v>
      </c>
      <c r="G19" s="16" t="s">
        <v>804</v>
      </c>
      <c r="H19" s="13" t="s">
        <v>17</v>
      </c>
      <c r="I19" s="13" t="s">
        <v>784</v>
      </c>
      <c r="J19" s="13" t="s">
        <v>784</v>
      </c>
      <c r="K19" s="13" t="s">
        <v>863</v>
      </c>
      <c r="L19" s="17" t="s">
        <v>864</v>
      </c>
      <c r="M19" s="18">
        <v>4608000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7</v>
      </c>
      <c r="B20" s="13" t="s">
        <v>865</v>
      </c>
      <c r="C20" s="13" t="s">
        <v>866</v>
      </c>
      <c r="D20" s="14" t="s">
        <v>867</v>
      </c>
      <c r="E20" s="15" t="s">
        <v>868</v>
      </c>
      <c r="F20" s="13" t="s">
        <v>869</v>
      </c>
      <c r="G20" s="16" t="s">
        <v>29</v>
      </c>
      <c r="H20" s="13" t="s">
        <v>17</v>
      </c>
      <c r="I20" s="13" t="s">
        <v>784</v>
      </c>
      <c r="J20" s="13" t="s">
        <v>784</v>
      </c>
      <c r="K20" s="13" t="s">
        <v>870</v>
      </c>
      <c r="L20" s="17" t="s">
        <v>871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s="28" customFormat="1" ht="25.5" customHeight="1" x14ac:dyDescent="0.25">
      <c r="A21" s="229" t="s">
        <v>35</v>
      </c>
      <c r="B21" s="230"/>
      <c r="C21" s="230"/>
      <c r="D21" s="230"/>
      <c r="E21" s="22"/>
      <c r="F21" s="22"/>
      <c r="G21" s="22"/>
      <c r="H21" s="23"/>
      <c r="I21" s="24"/>
      <c r="J21" s="25"/>
      <c r="K21" s="26"/>
      <c r="L21" s="231">
        <f>SUM(M7:M20)</f>
        <v>57384000</v>
      </c>
      <c r="M21" s="232"/>
      <c r="N21" s="27"/>
      <c r="O21" s="20"/>
      <c r="P21" s="6"/>
      <c r="Q21" s="6"/>
    </row>
    <row r="22" spans="1:18" s="30" customFormat="1" ht="30" customHeight="1" x14ac:dyDescent="0.25">
      <c r="A22" s="233" t="s">
        <v>874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5"/>
      <c r="O22" s="29" t="str">
        <f>LEFT(G22,5)</f>
        <v/>
      </c>
      <c r="P22" s="6"/>
      <c r="Q22" s="6"/>
    </row>
    <row r="23" spans="1:18" ht="15.75" customHeight="1" x14ac:dyDescent="0.25">
      <c r="A23" s="31"/>
      <c r="B23" s="31"/>
      <c r="C23" s="1"/>
      <c r="D23" s="2"/>
      <c r="E23" s="2"/>
      <c r="F23" s="1"/>
      <c r="G23" s="225" t="s">
        <v>872</v>
      </c>
      <c r="H23" s="225"/>
      <c r="I23" s="225"/>
      <c r="J23" s="225"/>
      <c r="K23" s="225"/>
      <c r="L23" s="225"/>
      <c r="M23" s="225"/>
      <c r="N23" s="225"/>
      <c r="O23" s="29"/>
    </row>
    <row r="24" spans="1:18" ht="15.75" customHeight="1" x14ac:dyDescent="0.25">
      <c r="A24" s="32" t="s">
        <v>36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29" t="str">
        <f>MID(G24,3,3)</f>
        <v/>
      </c>
    </row>
    <row r="25" spans="1:18" x14ac:dyDescent="0.25">
      <c r="A25" s="33"/>
      <c r="B25" s="33"/>
      <c r="C25" s="34"/>
      <c r="D25" s="35"/>
      <c r="E25" s="35"/>
      <c r="F25" s="35"/>
      <c r="G25" s="35"/>
      <c r="J25" s="34"/>
      <c r="K25" s="34"/>
      <c r="L25" s="34"/>
      <c r="M25" s="34"/>
      <c r="N25" s="6"/>
    </row>
    <row r="26" spans="1:18" x14ac:dyDescent="0.25">
      <c r="A26" s="33"/>
      <c r="B26" s="33"/>
      <c r="C26" s="34"/>
      <c r="D26" s="35"/>
      <c r="E26" s="35"/>
      <c r="F26" s="35"/>
      <c r="G26" s="35"/>
      <c r="H26" s="35"/>
      <c r="I26" s="35"/>
      <c r="J26" s="34"/>
      <c r="K26" s="34"/>
      <c r="L26" s="34"/>
      <c r="M26" s="34"/>
      <c r="N26" s="6"/>
    </row>
    <row r="27" spans="1:18" x14ac:dyDescent="0.25">
      <c r="A27" s="33"/>
      <c r="B27" s="33"/>
      <c r="C27" s="34"/>
      <c r="D27" s="35"/>
      <c r="E27" s="35"/>
      <c r="F27" s="35"/>
      <c r="G27" s="35"/>
      <c r="H27" s="35"/>
      <c r="I27" s="35"/>
      <c r="J27" s="34"/>
      <c r="K27" s="34"/>
      <c r="L27" s="34"/>
      <c r="M27" s="34"/>
      <c r="N27" s="6"/>
    </row>
    <row r="28" spans="1:18" s="28" customFormat="1" x14ac:dyDescent="0.25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4"/>
      <c r="P28" s="6"/>
    </row>
    <row r="29" spans="1:18" s="28" customFormat="1" ht="18.7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4"/>
      <c r="P29" s="6"/>
    </row>
    <row r="30" spans="1:18" s="36" customFormat="1" x14ac:dyDescent="0.25">
      <c r="B30" s="37"/>
      <c r="C30" s="38" t="s">
        <v>38</v>
      </c>
      <c r="D30" s="39" t="s">
        <v>586</v>
      </c>
      <c r="E30" s="39" t="s">
        <v>585</v>
      </c>
      <c r="F30" s="39"/>
      <c r="G30" s="39" t="s">
        <v>39</v>
      </c>
      <c r="H30" s="40"/>
      <c r="I30" s="40"/>
      <c r="J30" s="40"/>
      <c r="K30" s="40"/>
      <c r="L30" s="40"/>
      <c r="M30" s="41"/>
      <c r="N30" s="40"/>
      <c r="O30" s="40"/>
      <c r="P30" s="42"/>
    </row>
    <row r="31" spans="1:18" s="36" customFormat="1" x14ac:dyDescent="0.25">
      <c r="A31" s="43"/>
      <c r="B31" s="44"/>
      <c r="C31" s="45" t="s">
        <v>40</v>
      </c>
      <c r="D31" s="46">
        <f>SUMIF($O$7:$O$20,"CĐN",$M$7:$M$20)</f>
        <v>0</v>
      </c>
      <c r="E31" s="46">
        <f>SUMIF($R$7:$R$20,"CĐN",$M$7:$M$20)</f>
        <v>0</v>
      </c>
      <c r="F31" s="62"/>
      <c r="G31" s="46">
        <f>SUMIF($R$7:$R$20,"NH 18-19CĐN",$M$7:$M$20)</f>
        <v>0</v>
      </c>
      <c r="H31" s="40"/>
      <c r="I31" s="40"/>
      <c r="J31" s="40"/>
      <c r="K31" s="40"/>
      <c r="L31" s="40"/>
      <c r="M31" s="41"/>
      <c r="N31" s="40"/>
      <c r="O31" s="40"/>
      <c r="P31" s="6"/>
    </row>
    <row r="32" spans="1:18" s="49" customFormat="1" ht="13.5" customHeight="1" x14ac:dyDescent="0.25">
      <c r="A32" s="43"/>
      <c r="B32" s="44"/>
      <c r="C32" s="45" t="s">
        <v>41</v>
      </c>
      <c r="D32" s="46">
        <f>SUMIF($O$7:$O$20,"TCN",$M$7:$M$20)</f>
        <v>0</v>
      </c>
      <c r="E32" s="46">
        <f>SUMIF($R$7:$R$20,"TCN",$M$7:$M$20)</f>
        <v>0</v>
      </c>
      <c r="F32" s="61"/>
      <c r="G32" s="46">
        <f>SUMIF($R$7:$R$20,"NH 18-19TCN",$M$7:$M$20)</f>
        <v>0</v>
      </c>
      <c r="H32" s="47"/>
      <c r="I32" s="47"/>
      <c r="J32" s="47"/>
      <c r="K32" s="47"/>
      <c r="L32" s="40"/>
      <c r="M32" s="48"/>
      <c r="N32" s="47"/>
      <c r="O32" s="47"/>
      <c r="P32" s="6"/>
    </row>
    <row r="33" spans="1:16" s="49" customFormat="1" ht="13.5" customHeight="1" x14ac:dyDescent="0.25">
      <c r="A33" s="43"/>
      <c r="B33" s="50" t="s">
        <v>42</v>
      </c>
      <c r="C33" s="45" t="s">
        <v>43</v>
      </c>
      <c r="D33" s="46">
        <f>SUMIF($O$7:$O$20,"CĐ",$M$7:$M$20)+SUMIF($O$7:$O$20,"C1",$M$7:$M$20)</f>
        <v>18432000</v>
      </c>
      <c r="E33" s="46">
        <f>SUMIF($R$7:$R$20,"CĐ",$M$7:$M$20)+SUMIF($R$7:$R$20,"C1",$M$7:$M$20)</f>
        <v>0</v>
      </c>
      <c r="F33" s="61"/>
      <c r="G33" s="46">
        <f>SUMIF($R$7:$R$20,"NH 18-19CĐ",$M$7:$M$20)+SUMIF($R$7:$R$20,"NH 18-19C1",$M$7:$M$20)</f>
        <v>18432000</v>
      </c>
      <c r="H33" s="47"/>
      <c r="I33" s="47"/>
      <c r="J33" s="47"/>
      <c r="K33" s="47"/>
      <c r="L33" s="47"/>
      <c r="M33" s="48"/>
      <c r="N33" s="47"/>
      <c r="O33" s="47"/>
      <c r="P33" s="6"/>
    </row>
    <row r="34" spans="1:16" s="49" customFormat="1" ht="13.5" customHeight="1" x14ac:dyDescent="0.25">
      <c r="A34" s="43"/>
      <c r="B34" s="50"/>
      <c r="C34" s="45" t="s">
        <v>44</v>
      </c>
      <c r="D34" s="46">
        <f>SUMIF($O$7:$O$20,"C2",$M$7:$M$20)+SUMIF($O$7:$O$20,"CĐLT",$M$7:$M$20)</f>
        <v>0</v>
      </c>
      <c r="E34" s="46">
        <f>SUMIF($R$7:$R$20,"C2",$M$7:$M$20)+SUMIF($R$7:$R$20,"CĐLT",$M$7:$M$20)</f>
        <v>0</v>
      </c>
      <c r="F34" s="61"/>
      <c r="G34" s="46">
        <f>SUMIF($R$7:$R$20,"NH 18-19C2",$M$7:$M$20)+SUMIF($R$7:$R$20,"NH 18-19CĐLT",$M$7:$M$20)</f>
        <v>0</v>
      </c>
      <c r="H34" s="47"/>
      <c r="I34" s="47"/>
      <c r="J34" s="47"/>
      <c r="K34" s="47"/>
      <c r="L34" s="47"/>
      <c r="M34" s="48"/>
      <c r="N34" s="47"/>
      <c r="O34" s="47"/>
      <c r="P34" s="6"/>
    </row>
    <row r="35" spans="1:16" s="49" customFormat="1" ht="13.5" customHeight="1" x14ac:dyDescent="0.25">
      <c r="A35" s="43"/>
      <c r="B35" s="51">
        <f>SUM(B31:B33)</f>
        <v>0</v>
      </c>
      <c r="C35" s="45" t="s">
        <v>45</v>
      </c>
      <c r="D35" s="46">
        <f>SUMIF($O$7:$O$20,"T4",$M$7:$M$20)+SUMIF($O$7:$O$20,"T2",$M$7:$M$20)+SUMIF($O$7:$O$20,"T3",$M$7:$M$20)+SUMIF($O$7:$O$20,"TC",$M$7:$M$20)+SUMIF($O$7:$O$20,"TN",$M$7:$M$20)+SUMIF($O$7:$O$20,"TCT",$M$7:$M$20)+SUMIF($O$7:$O$20,"T1",$M$7:$M$20)</f>
        <v>38952000</v>
      </c>
      <c r="E35" s="46">
        <f>SUMIF($R$7:$R$20,"T4",$M$7:$M$20)+SUMIF($R$7:$R$20,"T2",$M$7:$M$20)+SUMIF($R$7:$R$20,"TC",$M$7:$M$20)+SUMIF($R$7:$R$20,"TN",$M$7:$M$20)+SUMIF($R$7:$R$20,"TCT",$M$7:$M$20)</f>
        <v>0</v>
      </c>
      <c r="F35" s="61"/>
      <c r="G35" s="46">
        <f>SUMIF($R$7:$R$20,"NH 18-19T4",$M$7:$M$20)+SUMIF($R$7:$R$20,"NH 18-19T2",$M$7:$M$20)+SUMIF($R$7:$R$20,"NH 18-19T1",$M$7:$M$20)+SUMIF($R$7:$R$20,"NH 18-19TC",$M$7:$M$20)+SUMIF($R$7:$R$20,"NH 18-19TN",$M$7:$M$20)+SUMIF($R$7:$R$20,"NH 18-19TCT",$M$7:$M$20)+SUMIF($R$7:$R$20,"NH 18-19T3",$M$7:$M$20)</f>
        <v>38952000</v>
      </c>
      <c r="H35" s="47"/>
      <c r="I35" s="47"/>
      <c r="J35" s="47"/>
      <c r="K35" s="47"/>
      <c r="L35" s="47"/>
      <c r="M35" s="48"/>
      <c r="N35" s="47"/>
      <c r="O35" s="47"/>
      <c r="P35" s="6"/>
    </row>
    <row r="36" spans="1:16" s="49" customFormat="1" ht="13.5" customHeight="1" x14ac:dyDescent="0.25">
      <c r="B36" s="52"/>
      <c r="C36" s="53" t="s">
        <v>46</v>
      </c>
      <c r="D36" s="54">
        <f>SUM(D31:D35)</f>
        <v>57384000</v>
      </c>
      <c r="E36" s="60">
        <f>SUM(E31:E35)</f>
        <v>0</v>
      </c>
      <c r="F36" s="59"/>
      <c r="G36" s="54">
        <f>SUM(G31:G35)</f>
        <v>57384000</v>
      </c>
      <c r="H36" s="47"/>
      <c r="I36" s="47"/>
      <c r="J36" s="47"/>
      <c r="K36" s="47"/>
      <c r="L36" s="47"/>
      <c r="M36" s="48"/>
      <c r="N36" s="47"/>
      <c r="O36" s="47"/>
      <c r="P36" s="6"/>
    </row>
    <row r="94" spans="16:16" x14ac:dyDescent="0.25">
      <c r="P94" s="55"/>
    </row>
    <row r="95" spans="16:16" x14ac:dyDescent="0.25">
      <c r="P95" s="55"/>
    </row>
    <row r="96" spans="16:16" x14ac:dyDescent="0.25">
      <c r="P96" s="55"/>
    </row>
    <row r="97" spans="16:16" x14ac:dyDescent="0.25">
      <c r="P97" s="55"/>
    </row>
    <row r="101" spans="16:16" x14ac:dyDescent="0.25">
      <c r="P101" s="28"/>
    </row>
    <row r="102" spans="16:16" x14ac:dyDescent="0.25">
      <c r="P102" s="28"/>
    </row>
    <row r="103" spans="16:16" x14ac:dyDescent="0.25">
      <c r="P103" s="56"/>
    </row>
    <row r="104" spans="16:16" x14ac:dyDescent="0.25">
      <c r="P104" s="36"/>
    </row>
    <row r="105" spans="16:16" x14ac:dyDescent="0.25">
      <c r="P105" s="49"/>
    </row>
    <row r="106" spans="16:16" x14ac:dyDescent="0.25">
      <c r="P106" s="49"/>
    </row>
    <row r="107" spans="16:16" x14ac:dyDescent="0.25">
      <c r="P107" s="49"/>
    </row>
    <row r="108" spans="16:16" x14ac:dyDescent="0.25">
      <c r="P108" s="49"/>
    </row>
  </sheetData>
  <mergeCells count="6">
    <mergeCell ref="G23:N23"/>
    <mergeCell ref="A4:N4"/>
    <mergeCell ref="A5:N5"/>
    <mergeCell ref="A21:D21"/>
    <mergeCell ref="L21:M21"/>
    <mergeCell ref="A22:N2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view="pageBreakPreview" topLeftCell="A61" zoomScale="85"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1093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1185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875</v>
      </c>
      <c r="C7" s="13" t="s">
        <v>876</v>
      </c>
      <c r="D7" s="14" t="s">
        <v>877</v>
      </c>
      <c r="E7" s="15" t="s">
        <v>19</v>
      </c>
      <c r="F7" s="13" t="s">
        <v>878</v>
      </c>
      <c r="G7" s="16" t="s">
        <v>210</v>
      </c>
      <c r="H7" s="13" t="s">
        <v>17</v>
      </c>
      <c r="I7" s="13" t="s">
        <v>879</v>
      </c>
      <c r="J7" s="13" t="s">
        <v>879</v>
      </c>
      <c r="K7" s="13" t="s">
        <v>886</v>
      </c>
      <c r="L7" s="17" t="s">
        <v>880</v>
      </c>
      <c r="M7" s="18">
        <v>3420000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887</v>
      </c>
      <c r="C8" s="13" t="s">
        <v>888</v>
      </c>
      <c r="D8" s="14" t="s">
        <v>889</v>
      </c>
      <c r="E8" s="15" t="s">
        <v>28</v>
      </c>
      <c r="F8" s="13" t="s">
        <v>890</v>
      </c>
      <c r="G8" s="16" t="s">
        <v>21</v>
      </c>
      <c r="H8" s="13" t="s">
        <v>17</v>
      </c>
      <c r="I8" s="13" t="s">
        <v>879</v>
      </c>
      <c r="J8" s="13" t="s">
        <v>879</v>
      </c>
      <c r="K8" s="13" t="s">
        <v>891</v>
      </c>
      <c r="L8" s="17" t="s">
        <v>892</v>
      </c>
      <c r="M8" s="18">
        <v>4014000</v>
      </c>
      <c r="N8" s="19"/>
      <c r="O8" s="20" t="str">
        <f t="shared" ref="O8:O29" si="0">MID(G8,3,FIND("-",G8,1)-3)&amp;IF(MID(G8,3,5)="CĐ-LT","LT","")</f>
        <v>T4</v>
      </c>
      <c r="R8" s="21" t="str">
        <f t="shared" ref="R8:R29" si="1">IF(LEFT(G8,2)="18","NH 18-19","")&amp;O8</f>
        <v>NH 18-19T4</v>
      </c>
    </row>
    <row r="9" spans="1:18" ht="22.5" customHeight="1" x14ac:dyDescent="0.25">
      <c r="A9" s="13">
        <v>3</v>
      </c>
      <c r="B9" s="13" t="s">
        <v>881</v>
      </c>
      <c r="C9" s="13" t="s">
        <v>882</v>
      </c>
      <c r="D9" s="14" t="s">
        <v>883</v>
      </c>
      <c r="E9" s="15" t="s">
        <v>80</v>
      </c>
      <c r="F9" s="13" t="s">
        <v>884</v>
      </c>
      <c r="G9" s="16" t="s">
        <v>885</v>
      </c>
      <c r="H9" s="13" t="s">
        <v>17</v>
      </c>
      <c r="I9" s="13" t="s">
        <v>879</v>
      </c>
      <c r="J9" s="13" t="s">
        <v>879</v>
      </c>
      <c r="K9" s="13" t="s">
        <v>1094</v>
      </c>
      <c r="L9" s="17" t="s">
        <v>1095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893</v>
      </c>
      <c r="C10" s="13" t="s">
        <v>894</v>
      </c>
      <c r="D10" s="14" t="s">
        <v>895</v>
      </c>
      <c r="E10" s="15" t="s">
        <v>896</v>
      </c>
      <c r="F10" s="13" t="s">
        <v>726</v>
      </c>
      <c r="G10" s="16" t="s">
        <v>335</v>
      </c>
      <c r="H10" s="13" t="s">
        <v>17</v>
      </c>
      <c r="I10" s="13" t="s">
        <v>879</v>
      </c>
      <c r="J10" s="13" t="s">
        <v>879</v>
      </c>
      <c r="K10" s="13" t="s">
        <v>897</v>
      </c>
      <c r="L10" s="17" t="s">
        <v>898</v>
      </c>
      <c r="M10" s="18">
        <v>3420000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899</v>
      </c>
      <c r="C11" s="13" t="s">
        <v>900</v>
      </c>
      <c r="D11" s="14" t="s">
        <v>901</v>
      </c>
      <c r="E11" s="15" t="s">
        <v>902</v>
      </c>
      <c r="F11" s="13" t="s">
        <v>903</v>
      </c>
      <c r="G11" s="16" t="s">
        <v>210</v>
      </c>
      <c r="H11" s="13" t="s">
        <v>17</v>
      </c>
      <c r="I11" s="13" t="s">
        <v>879</v>
      </c>
      <c r="J11" s="13" t="s">
        <v>879</v>
      </c>
      <c r="K11" s="13" t="s">
        <v>904</v>
      </c>
      <c r="L11" s="17" t="s">
        <v>905</v>
      </c>
      <c r="M11" s="18">
        <v>3420000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906</v>
      </c>
      <c r="C12" s="13" t="s">
        <v>907</v>
      </c>
      <c r="D12" s="14" t="s">
        <v>908</v>
      </c>
      <c r="E12" s="15" t="s">
        <v>909</v>
      </c>
      <c r="F12" s="13" t="s">
        <v>910</v>
      </c>
      <c r="G12" s="16" t="s">
        <v>836</v>
      </c>
      <c r="H12" s="13" t="s">
        <v>17</v>
      </c>
      <c r="I12" s="13" t="s">
        <v>879</v>
      </c>
      <c r="J12" s="13" t="s">
        <v>879</v>
      </c>
      <c r="K12" s="13" t="s">
        <v>911</v>
      </c>
      <c r="L12" s="17" t="s">
        <v>912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913</v>
      </c>
      <c r="C13" s="13" t="s">
        <v>914</v>
      </c>
      <c r="D13" s="14" t="s">
        <v>915</v>
      </c>
      <c r="E13" s="15" t="s">
        <v>32</v>
      </c>
      <c r="F13" s="13" t="s">
        <v>916</v>
      </c>
      <c r="G13" s="16" t="s">
        <v>917</v>
      </c>
      <c r="H13" s="13" t="s">
        <v>259</v>
      </c>
      <c r="I13" s="13" t="s">
        <v>879</v>
      </c>
      <c r="J13" s="13" t="s">
        <v>879</v>
      </c>
      <c r="K13" s="13" t="s">
        <v>918</v>
      </c>
      <c r="L13" s="17" t="s">
        <v>919</v>
      </c>
      <c r="M13" s="18">
        <v>3050000</v>
      </c>
      <c r="N13" s="19"/>
      <c r="O13" s="20" t="str">
        <f t="shared" si="0"/>
        <v>TCT</v>
      </c>
      <c r="R13" s="21" t="str">
        <f t="shared" si="1"/>
        <v>TCT</v>
      </c>
    </row>
    <row r="14" spans="1:18" ht="22.5" customHeight="1" x14ac:dyDescent="0.25">
      <c r="A14" s="13">
        <v>8</v>
      </c>
      <c r="B14" s="13" t="s">
        <v>920</v>
      </c>
      <c r="C14" s="13" t="s">
        <v>921</v>
      </c>
      <c r="D14" s="14" t="s">
        <v>922</v>
      </c>
      <c r="E14" s="15" t="s">
        <v>256</v>
      </c>
      <c r="F14" s="13" t="s">
        <v>923</v>
      </c>
      <c r="G14" s="16" t="s">
        <v>95</v>
      </c>
      <c r="H14" s="13" t="s">
        <v>17</v>
      </c>
      <c r="I14" s="13" t="s">
        <v>879</v>
      </c>
      <c r="J14" s="13" t="s">
        <v>879</v>
      </c>
      <c r="K14" s="13" t="s">
        <v>924</v>
      </c>
      <c r="L14" s="17" t="s">
        <v>925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926</v>
      </c>
      <c r="C15" s="13" t="s">
        <v>927</v>
      </c>
      <c r="D15" s="14" t="s">
        <v>928</v>
      </c>
      <c r="E15" s="15" t="s">
        <v>395</v>
      </c>
      <c r="F15" s="13" t="s">
        <v>929</v>
      </c>
      <c r="G15" s="16" t="s">
        <v>836</v>
      </c>
      <c r="H15" s="13" t="s">
        <v>17</v>
      </c>
      <c r="I15" s="13" t="s">
        <v>879</v>
      </c>
      <c r="J15" s="13" t="s">
        <v>879</v>
      </c>
      <c r="K15" s="13" t="s">
        <v>930</v>
      </c>
      <c r="L15" s="17" t="s">
        <v>931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932</v>
      </c>
      <c r="C16" s="13" t="s">
        <v>933</v>
      </c>
      <c r="D16" s="14" t="s">
        <v>934</v>
      </c>
      <c r="E16" s="15" t="s">
        <v>73</v>
      </c>
      <c r="F16" s="13" t="s">
        <v>935</v>
      </c>
      <c r="G16" s="16" t="s">
        <v>479</v>
      </c>
      <c r="H16" s="13" t="s">
        <v>17</v>
      </c>
      <c r="I16" s="13" t="s">
        <v>879</v>
      </c>
      <c r="J16" s="13" t="s">
        <v>879</v>
      </c>
      <c r="K16" s="13" t="s">
        <v>936</v>
      </c>
      <c r="L16" s="17" t="s">
        <v>937</v>
      </c>
      <c r="M16" s="18">
        <v>4014000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2.5" customHeight="1" x14ac:dyDescent="0.25">
      <c r="A17" s="13">
        <v>11</v>
      </c>
      <c r="B17" s="13" t="s">
        <v>1096</v>
      </c>
      <c r="C17" s="13" t="s">
        <v>1097</v>
      </c>
      <c r="D17" s="14" t="s">
        <v>1098</v>
      </c>
      <c r="E17" s="15" t="s">
        <v>223</v>
      </c>
      <c r="F17" s="13" t="s">
        <v>1099</v>
      </c>
      <c r="G17" s="16" t="s">
        <v>836</v>
      </c>
      <c r="H17" s="13" t="s">
        <v>17</v>
      </c>
      <c r="I17" s="13" t="s">
        <v>879</v>
      </c>
      <c r="J17" s="13" t="s">
        <v>879</v>
      </c>
      <c r="K17" s="13" t="s">
        <v>1100</v>
      </c>
      <c r="L17" s="17" t="s">
        <v>1101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1102</v>
      </c>
      <c r="C18" s="13" t="s">
        <v>1103</v>
      </c>
      <c r="D18" s="14" t="s">
        <v>1104</v>
      </c>
      <c r="E18" s="15" t="s">
        <v>1105</v>
      </c>
      <c r="F18" s="13" t="s">
        <v>1106</v>
      </c>
      <c r="G18" s="16" t="s">
        <v>1107</v>
      </c>
      <c r="H18" s="13" t="s">
        <v>17</v>
      </c>
      <c r="I18" s="13" t="s">
        <v>879</v>
      </c>
      <c r="J18" s="13" t="s">
        <v>879</v>
      </c>
      <c r="K18" s="13" t="s">
        <v>1108</v>
      </c>
      <c r="L18" s="17" t="s">
        <v>1109</v>
      </c>
      <c r="M18" s="18">
        <v>4014000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1110</v>
      </c>
      <c r="C19" s="13" t="s">
        <v>1111</v>
      </c>
      <c r="D19" s="14" t="s">
        <v>1112</v>
      </c>
      <c r="E19" s="15" t="s">
        <v>1113</v>
      </c>
      <c r="F19" s="13" t="s">
        <v>1114</v>
      </c>
      <c r="G19" s="16" t="s">
        <v>179</v>
      </c>
      <c r="H19" s="13" t="s">
        <v>17</v>
      </c>
      <c r="I19" s="13" t="s">
        <v>879</v>
      </c>
      <c r="J19" s="13" t="s">
        <v>879</v>
      </c>
      <c r="K19" s="13" t="s">
        <v>1115</v>
      </c>
      <c r="L19" s="17" t="s">
        <v>1116</v>
      </c>
      <c r="M19" s="18">
        <v>4014000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2.5" customHeight="1" x14ac:dyDescent="0.25">
      <c r="A20" s="13">
        <v>14</v>
      </c>
      <c r="B20" s="13" t="s">
        <v>1117</v>
      </c>
      <c r="C20" s="13" t="s">
        <v>1118</v>
      </c>
      <c r="D20" s="14" t="s">
        <v>1119</v>
      </c>
      <c r="E20" s="15" t="s">
        <v>223</v>
      </c>
      <c r="F20" s="13" t="s">
        <v>1120</v>
      </c>
      <c r="G20" s="16" t="s">
        <v>156</v>
      </c>
      <c r="H20" s="13" t="s">
        <v>17</v>
      </c>
      <c r="I20" s="13" t="s">
        <v>879</v>
      </c>
      <c r="J20" s="13" t="s">
        <v>879</v>
      </c>
      <c r="K20" s="13" t="s">
        <v>1121</v>
      </c>
      <c r="L20" s="17" t="s">
        <v>1122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1123</v>
      </c>
      <c r="C21" s="13" t="s">
        <v>1124</v>
      </c>
      <c r="D21" s="14" t="s">
        <v>1125</v>
      </c>
      <c r="E21" s="15" t="s">
        <v>326</v>
      </c>
      <c r="F21" s="13" t="s">
        <v>1126</v>
      </c>
      <c r="G21" s="16" t="s">
        <v>29</v>
      </c>
      <c r="H21" s="13" t="s">
        <v>17</v>
      </c>
      <c r="I21" s="13" t="s">
        <v>879</v>
      </c>
      <c r="J21" s="13" t="s">
        <v>879</v>
      </c>
      <c r="K21" s="13" t="s">
        <v>1127</v>
      </c>
      <c r="L21" s="17" t="s">
        <v>1128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2.5" customHeight="1" x14ac:dyDescent="0.25">
      <c r="A22" s="13">
        <v>16</v>
      </c>
      <c r="B22" s="13" t="s">
        <v>1129</v>
      </c>
      <c r="C22" s="13" t="s">
        <v>1130</v>
      </c>
      <c r="D22" s="14" t="s">
        <v>1131</v>
      </c>
      <c r="E22" s="15" t="s">
        <v>1132</v>
      </c>
      <c r="F22" s="13" t="s">
        <v>1133</v>
      </c>
      <c r="G22" s="16" t="s">
        <v>210</v>
      </c>
      <c r="H22" s="13" t="s">
        <v>17</v>
      </c>
      <c r="I22" s="13" t="s">
        <v>879</v>
      </c>
      <c r="J22" s="13" t="s">
        <v>879</v>
      </c>
      <c r="K22" s="13" t="s">
        <v>1134</v>
      </c>
      <c r="L22" s="17" t="s">
        <v>1135</v>
      </c>
      <c r="M22" s="18">
        <v>3420000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938</v>
      </c>
      <c r="C23" s="13" t="s">
        <v>939</v>
      </c>
      <c r="D23" s="14" t="s">
        <v>940</v>
      </c>
      <c r="E23" s="15" t="s">
        <v>941</v>
      </c>
      <c r="F23" s="13" t="s">
        <v>737</v>
      </c>
      <c r="G23" s="16" t="s">
        <v>511</v>
      </c>
      <c r="H23" s="13" t="s">
        <v>17</v>
      </c>
      <c r="I23" s="13" t="s">
        <v>879</v>
      </c>
      <c r="J23" s="13" t="s">
        <v>879</v>
      </c>
      <c r="K23" s="13" t="s">
        <v>942</v>
      </c>
      <c r="L23" s="17" t="s">
        <v>943</v>
      </c>
      <c r="M23" s="18">
        <v>4014000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944</v>
      </c>
      <c r="C24" s="13" t="s">
        <v>945</v>
      </c>
      <c r="D24" s="14" t="s">
        <v>946</v>
      </c>
      <c r="E24" s="15" t="s">
        <v>947</v>
      </c>
      <c r="F24" s="13" t="s">
        <v>835</v>
      </c>
      <c r="G24" s="16" t="s">
        <v>210</v>
      </c>
      <c r="H24" s="13" t="s">
        <v>17</v>
      </c>
      <c r="I24" s="13" t="s">
        <v>879</v>
      </c>
      <c r="J24" s="13" t="s">
        <v>879</v>
      </c>
      <c r="K24" s="13" t="s">
        <v>948</v>
      </c>
      <c r="L24" s="17" t="s">
        <v>949</v>
      </c>
      <c r="M24" s="18">
        <v>3420000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950</v>
      </c>
      <c r="C25" s="13" t="s">
        <v>951</v>
      </c>
      <c r="D25" s="14" t="s">
        <v>952</v>
      </c>
      <c r="E25" s="15" t="s">
        <v>367</v>
      </c>
      <c r="F25" s="13" t="s">
        <v>953</v>
      </c>
      <c r="G25" s="16" t="s">
        <v>511</v>
      </c>
      <c r="H25" s="13" t="s">
        <v>17</v>
      </c>
      <c r="I25" s="13" t="s">
        <v>879</v>
      </c>
      <c r="J25" s="13" t="s">
        <v>879</v>
      </c>
      <c r="K25" s="13" t="s">
        <v>954</v>
      </c>
      <c r="L25" s="17" t="s">
        <v>955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2.5" customHeight="1" x14ac:dyDescent="0.25">
      <c r="A26" s="13">
        <v>20</v>
      </c>
      <c r="B26" s="13" t="s">
        <v>956</v>
      </c>
      <c r="C26" s="13" t="s">
        <v>957</v>
      </c>
      <c r="D26" s="14" t="s">
        <v>958</v>
      </c>
      <c r="E26" s="15" t="s">
        <v>15</v>
      </c>
      <c r="F26" s="13" t="s">
        <v>890</v>
      </c>
      <c r="G26" s="16" t="s">
        <v>210</v>
      </c>
      <c r="H26" s="13" t="s">
        <v>17</v>
      </c>
      <c r="I26" s="13" t="s">
        <v>879</v>
      </c>
      <c r="J26" s="13" t="s">
        <v>879</v>
      </c>
      <c r="K26" s="13" t="s">
        <v>959</v>
      </c>
      <c r="L26" s="17" t="s">
        <v>960</v>
      </c>
      <c r="M26" s="18">
        <v>3420000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961</v>
      </c>
      <c r="C27" s="13" t="s">
        <v>962</v>
      </c>
      <c r="D27" s="14" t="s">
        <v>963</v>
      </c>
      <c r="E27" s="15" t="s">
        <v>822</v>
      </c>
      <c r="F27" s="13" t="s">
        <v>964</v>
      </c>
      <c r="G27" s="16" t="s">
        <v>21</v>
      </c>
      <c r="H27" s="13" t="s">
        <v>17</v>
      </c>
      <c r="I27" s="13" t="s">
        <v>879</v>
      </c>
      <c r="J27" s="13" t="s">
        <v>879</v>
      </c>
      <c r="K27" s="13" t="s">
        <v>965</v>
      </c>
      <c r="L27" s="17" t="s">
        <v>966</v>
      </c>
      <c r="M27" s="18">
        <v>4014000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2.5" customHeight="1" x14ac:dyDescent="0.25">
      <c r="A28" s="13">
        <v>22</v>
      </c>
      <c r="B28" s="13" t="s">
        <v>967</v>
      </c>
      <c r="C28" s="13" t="s">
        <v>968</v>
      </c>
      <c r="D28" s="14" t="s">
        <v>969</v>
      </c>
      <c r="E28" s="15" t="s">
        <v>15</v>
      </c>
      <c r="F28" s="13" t="s">
        <v>970</v>
      </c>
      <c r="G28" s="16" t="s">
        <v>836</v>
      </c>
      <c r="H28" s="13" t="s">
        <v>17</v>
      </c>
      <c r="I28" s="13" t="s">
        <v>879</v>
      </c>
      <c r="J28" s="13" t="s">
        <v>879</v>
      </c>
      <c r="K28" s="13" t="s">
        <v>971</v>
      </c>
      <c r="L28" s="17" t="s">
        <v>972</v>
      </c>
      <c r="M28" s="18">
        <v>4014000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973</v>
      </c>
      <c r="C29" s="13" t="s">
        <v>974</v>
      </c>
      <c r="D29" s="14" t="s">
        <v>975</v>
      </c>
      <c r="E29" s="15" t="s">
        <v>976</v>
      </c>
      <c r="F29" s="13" t="s">
        <v>797</v>
      </c>
      <c r="G29" s="16" t="s">
        <v>792</v>
      </c>
      <c r="H29" s="13" t="s">
        <v>17</v>
      </c>
      <c r="I29" s="13" t="s">
        <v>879</v>
      </c>
      <c r="J29" s="13" t="s">
        <v>879</v>
      </c>
      <c r="K29" s="13" t="s">
        <v>977</v>
      </c>
      <c r="L29" s="17" t="s">
        <v>978</v>
      </c>
      <c r="M29" s="18">
        <v>3420000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979</v>
      </c>
      <c r="C30" s="13" t="s">
        <v>980</v>
      </c>
      <c r="D30" s="14" t="s">
        <v>981</v>
      </c>
      <c r="E30" s="15" t="s">
        <v>122</v>
      </c>
      <c r="F30" s="13" t="s">
        <v>178</v>
      </c>
      <c r="G30" s="16" t="s">
        <v>982</v>
      </c>
      <c r="H30" s="13" t="s">
        <v>17</v>
      </c>
      <c r="I30" s="13" t="s">
        <v>879</v>
      </c>
      <c r="J30" s="13" t="s">
        <v>879</v>
      </c>
      <c r="K30" s="13" t="s">
        <v>983</v>
      </c>
      <c r="L30" s="17" t="s">
        <v>984</v>
      </c>
      <c r="M30" s="18">
        <v>4014000</v>
      </c>
      <c r="N30" s="19"/>
      <c r="O30" s="20" t="str">
        <f t="shared" ref="O30:O56" si="2">MID(G30,3,FIND("-",G30,1)-3)&amp;IF(MID(G30,3,5)="CĐ-LT","LT","")</f>
        <v>T4</v>
      </c>
      <c r="R30" s="21" t="str">
        <f t="shared" ref="R30:R56" si="3">IF(LEFT(G30,2)="18","NH 18-19","")&amp;O30</f>
        <v>NH 18-19T4</v>
      </c>
    </row>
    <row r="31" spans="1:18" ht="22.5" customHeight="1" x14ac:dyDescent="0.25">
      <c r="A31" s="13">
        <v>25</v>
      </c>
      <c r="B31" s="13" t="s">
        <v>985</v>
      </c>
      <c r="C31" s="13" t="s">
        <v>986</v>
      </c>
      <c r="D31" s="14" t="s">
        <v>987</v>
      </c>
      <c r="E31" s="15" t="s">
        <v>988</v>
      </c>
      <c r="F31" s="13" t="s">
        <v>929</v>
      </c>
      <c r="G31" s="16" t="s">
        <v>21</v>
      </c>
      <c r="H31" s="13" t="s">
        <v>17</v>
      </c>
      <c r="I31" s="13" t="s">
        <v>879</v>
      </c>
      <c r="J31" s="13" t="s">
        <v>879</v>
      </c>
      <c r="K31" s="13" t="s">
        <v>989</v>
      </c>
      <c r="L31" s="17" t="s">
        <v>990</v>
      </c>
      <c r="M31" s="18">
        <v>4014000</v>
      </c>
      <c r="N31" s="19"/>
      <c r="O31" s="20" t="str">
        <f t="shared" si="2"/>
        <v>T4</v>
      </c>
      <c r="R31" s="21" t="str">
        <f t="shared" si="3"/>
        <v>NH 18-19T4</v>
      </c>
    </row>
    <row r="32" spans="1:18" ht="22.5" customHeight="1" x14ac:dyDescent="0.25">
      <c r="A32" s="13">
        <v>26</v>
      </c>
      <c r="B32" s="13" t="s">
        <v>991</v>
      </c>
      <c r="C32" s="13" t="s">
        <v>992</v>
      </c>
      <c r="D32" s="14" t="s">
        <v>993</v>
      </c>
      <c r="E32" s="15" t="s">
        <v>666</v>
      </c>
      <c r="F32" s="13" t="s">
        <v>994</v>
      </c>
      <c r="G32" s="16" t="s">
        <v>836</v>
      </c>
      <c r="H32" s="13" t="s">
        <v>17</v>
      </c>
      <c r="I32" s="13" t="s">
        <v>879</v>
      </c>
      <c r="J32" s="13" t="s">
        <v>879</v>
      </c>
      <c r="K32" s="13" t="s">
        <v>995</v>
      </c>
      <c r="L32" s="17" t="s">
        <v>996</v>
      </c>
      <c r="M32" s="18">
        <v>4014000</v>
      </c>
      <c r="N32" s="19"/>
      <c r="O32" s="20" t="str">
        <f t="shared" si="2"/>
        <v>T4</v>
      </c>
      <c r="R32" s="21" t="str">
        <f t="shared" si="3"/>
        <v>NH 18-19T4</v>
      </c>
    </row>
    <row r="33" spans="1:18" ht="22.5" customHeight="1" x14ac:dyDescent="0.25">
      <c r="A33" s="13">
        <v>27</v>
      </c>
      <c r="B33" s="13" t="s">
        <v>997</v>
      </c>
      <c r="C33" s="13" t="s">
        <v>998</v>
      </c>
      <c r="D33" s="14" t="s">
        <v>999</v>
      </c>
      <c r="E33" s="15" t="s">
        <v>1000</v>
      </c>
      <c r="F33" s="13" t="s">
        <v>303</v>
      </c>
      <c r="G33" s="16" t="s">
        <v>53</v>
      </c>
      <c r="H33" s="13" t="s">
        <v>17</v>
      </c>
      <c r="I33" s="13" t="s">
        <v>879</v>
      </c>
      <c r="J33" s="13" t="s">
        <v>879</v>
      </c>
      <c r="K33" s="13" t="s">
        <v>1001</v>
      </c>
      <c r="L33" s="17" t="s">
        <v>1002</v>
      </c>
      <c r="M33" s="18">
        <v>4014000</v>
      </c>
      <c r="N33" s="19"/>
      <c r="O33" s="20" t="str">
        <f t="shared" si="2"/>
        <v>T4</v>
      </c>
      <c r="R33" s="21" t="str">
        <f t="shared" si="3"/>
        <v>NH 18-19T4</v>
      </c>
    </row>
    <row r="34" spans="1:18" ht="22.5" customHeight="1" x14ac:dyDescent="0.25">
      <c r="A34" s="13">
        <v>28</v>
      </c>
      <c r="B34" s="13" t="s">
        <v>1003</v>
      </c>
      <c r="C34" s="13" t="s">
        <v>1004</v>
      </c>
      <c r="D34" s="14" t="s">
        <v>1005</v>
      </c>
      <c r="E34" s="15" t="s">
        <v>1006</v>
      </c>
      <c r="F34" s="13" t="s">
        <v>231</v>
      </c>
      <c r="G34" s="16" t="s">
        <v>18</v>
      </c>
      <c r="H34" s="13" t="s">
        <v>17</v>
      </c>
      <c r="I34" s="13" t="s">
        <v>879</v>
      </c>
      <c r="J34" s="13" t="s">
        <v>879</v>
      </c>
      <c r="K34" s="13" t="s">
        <v>1007</v>
      </c>
      <c r="L34" s="17" t="s">
        <v>1008</v>
      </c>
      <c r="M34" s="18">
        <v>4014000</v>
      </c>
      <c r="N34" s="19"/>
      <c r="O34" s="20" t="str">
        <f t="shared" si="2"/>
        <v>T4</v>
      </c>
      <c r="R34" s="21" t="str">
        <f t="shared" si="3"/>
        <v>NH 18-19T4</v>
      </c>
    </row>
    <row r="35" spans="1:18" ht="22.5" customHeight="1" x14ac:dyDescent="0.25">
      <c r="A35" s="13">
        <v>29</v>
      </c>
      <c r="B35" s="13" t="s">
        <v>1009</v>
      </c>
      <c r="C35" s="13" t="s">
        <v>1010</v>
      </c>
      <c r="D35" s="14" t="s">
        <v>449</v>
      </c>
      <c r="E35" s="15" t="s">
        <v>367</v>
      </c>
      <c r="F35" s="13" t="s">
        <v>1011</v>
      </c>
      <c r="G35" s="16" t="s">
        <v>29</v>
      </c>
      <c r="H35" s="13" t="s">
        <v>17</v>
      </c>
      <c r="I35" s="13" t="s">
        <v>879</v>
      </c>
      <c r="J35" s="13" t="s">
        <v>879</v>
      </c>
      <c r="K35" s="13" t="s">
        <v>1012</v>
      </c>
      <c r="L35" s="17" t="s">
        <v>1013</v>
      </c>
      <c r="M35" s="18">
        <v>4014000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2.5" customHeight="1" x14ac:dyDescent="0.25">
      <c r="A36" s="13">
        <v>30</v>
      </c>
      <c r="B36" s="13" t="s">
        <v>1014</v>
      </c>
      <c r="C36" s="13" t="s">
        <v>1015</v>
      </c>
      <c r="D36" s="14" t="s">
        <v>1016</v>
      </c>
      <c r="E36" s="15" t="s">
        <v>567</v>
      </c>
      <c r="F36" s="13" t="s">
        <v>823</v>
      </c>
      <c r="G36" s="16" t="s">
        <v>885</v>
      </c>
      <c r="H36" s="13" t="s">
        <v>17</v>
      </c>
      <c r="I36" s="13" t="s">
        <v>879</v>
      </c>
      <c r="J36" s="13" t="s">
        <v>879</v>
      </c>
      <c r="K36" s="13" t="s">
        <v>1017</v>
      </c>
      <c r="L36" s="17" t="s">
        <v>1018</v>
      </c>
      <c r="M36" s="18">
        <v>4014000</v>
      </c>
      <c r="N36" s="19"/>
      <c r="O36" s="20" t="str">
        <f t="shared" si="2"/>
        <v>T4</v>
      </c>
      <c r="R36" s="21" t="str">
        <f t="shared" si="3"/>
        <v>NH 18-19T4</v>
      </c>
    </row>
    <row r="37" spans="1:18" ht="22.5" customHeight="1" x14ac:dyDescent="0.25">
      <c r="A37" s="13">
        <v>31</v>
      </c>
      <c r="B37" s="13" t="s">
        <v>1019</v>
      </c>
      <c r="C37" s="13" t="s">
        <v>1020</v>
      </c>
      <c r="D37" s="14" t="s">
        <v>1021</v>
      </c>
      <c r="E37" s="15" t="s">
        <v>320</v>
      </c>
      <c r="F37" s="13" t="s">
        <v>1022</v>
      </c>
      <c r="G37" s="16" t="s">
        <v>29</v>
      </c>
      <c r="H37" s="13" t="s">
        <v>17</v>
      </c>
      <c r="I37" s="13" t="s">
        <v>879</v>
      </c>
      <c r="J37" s="13" t="s">
        <v>879</v>
      </c>
      <c r="K37" s="13" t="s">
        <v>1023</v>
      </c>
      <c r="L37" s="17" t="s">
        <v>1024</v>
      </c>
      <c r="M37" s="18">
        <v>4014000</v>
      </c>
      <c r="N37" s="19"/>
      <c r="O37" s="20" t="str">
        <f t="shared" si="2"/>
        <v>T4</v>
      </c>
      <c r="R37" s="21" t="str">
        <f t="shared" si="3"/>
        <v>NH 18-19T4</v>
      </c>
    </row>
    <row r="38" spans="1:18" ht="22.5" customHeight="1" x14ac:dyDescent="0.25">
      <c r="A38" s="13">
        <v>32</v>
      </c>
      <c r="B38" s="13" t="s">
        <v>1025</v>
      </c>
      <c r="C38" s="13" t="s">
        <v>1026</v>
      </c>
      <c r="D38" s="14" t="s">
        <v>614</v>
      </c>
      <c r="E38" s="15" t="s">
        <v>644</v>
      </c>
      <c r="F38" s="13" t="s">
        <v>1027</v>
      </c>
      <c r="G38" s="16" t="s">
        <v>179</v>
      </c>
      <c r="H38" s="13" t="s">
        <v>17</v>
      </c>
      <c r="I38" s="13" t="s">
        <v>879</v>
      </c>
      <c r="J38" s="13" t="s">
        <v>879</v>
      </c>
      <c r="K38" s="13" t="s">
        <v>1028</v>
      </c>
      <c r="L38" s="17" t="s">
        <v>1029</v>
      </c>
      <c r="M38" s="18">
        <v>4014000</v>
      </c>
      <c r="N38" s="19"/>
      <c r="O38" s="20" t="str">
        <f t="shared" si="2"/>
        <v>T4</v>
      </c>
      <c r="R38" s="21" t="str">
        <f t="shared" si="3"/>
        <v>NH 18-19T4</v>
      </c>
    </row>
    <row r="39" spans="1:18" ht="22.5" customHeight="1" x14ac:dyDescent="0.25">
      <c r="A39" s="13">
        <v>33</v>
      </c>
      <c r="B39" s="13" t="s">
        <v>1030</v>
      </c>
      <c r="C39" s="13" t="s">
        <v>1031</v>
      </c>
      <c r="D39" s="14" t="s">
        <v>1032</v>
      </c>
      <c r="E39" s="15" t="s">
        <v>128</v>
      </c>
      <c r="F39" s="13" t="s">
        <v>1033</v>
      </c>
      <c r="G39" s="16" t="s">
        <v>1034</v>
      </c>
      <c r="H39" s="13" t="s">
        <v>17</v>
      </c>
      <c r="I39" s="13" t="s">
        <v>879</v>
      </c>
      <c r="J39" s="13" t="s">
        <v>879</v>
      </c>
      <c r="K39" s="13" t="s">
        <v>1035</v>
      </c>
      <c r="L39" s="17" t="s">
        <v>1036</v>
      </c>
      <c r="M39" s="18">
        <v>4014000</v>
      </c>
      <c r="N39" s="19"/>
      <c r="O39" s="20" t="str">
        <f t="shared" si="2"/>
        <v>T4</v>
      </c>
      <c r="R39" s="21" t="str">
        <f t="shared" si="3"/>
        <v>NH 18-19T4</v>
      </c>
    </row>
    <row r="40" spans="1:18" ht="22.5" customHeight="1" x14ac:dyDescent="0.25">
      <c r="A40" s="13">
        <v>34</v>
      </c>
      <c r="B40" s="13" t="s">
        <v>1037</v>
      </c>
      <c r="C40" s="13" t="s">
        <v>1038</v>
      </c>
      <c r="D40" s="14" t="s">
        <v>1039</v>
      </c>
      <c r="E40" s="15" t="s">
        <v>1040</v>
      </c>
      <c r="F40" s="13" t="s">
        <v>1041</v>
      </c>
      <c r="G40" s="16" t="s">
        <v>836</v>
      </c>
      <c r="H40" s="13" t="s">
        <v>17</v>
      </c>
      <c r="I40" s="13" t="s">
        <v>879</v>
      </c>
      <c r="J40" s="13" t="s">
        <v>879</v>
      </c>
      <c r="K40" s="13" t="s">
        <v>1042</v>
      </c>
      <c r="L40" s="17" t="s">
        <v>1043</v>
      </c>
      <c r="M40" s="18">
        <v>4014000</v>
      </c>
      <c r="N40" s="19"/>
      <c r="O40" s="20" t="str">
        <f t="shared" si="2"/>
        <v>T4</v>
      </c>
      <c r="R40" s="21" t="str">
        <f t="shared" si="3"/>
        <v>NH 18-19T4</v>
      </c>
    </row>
    <row r="41" spans="1:18" ht="22.5" customHeight="1" x14ac:dyDescent="0.25">
      <c r="A41" s="13">
        <v>35</v>
      </c>
      <c r="B41" s="13" t="s">
        <v>1044</v>
      </c>
      <c r="C41" s="13" t="s">
        <v>1045</v>
      </c>
      <c r="D41" s="14" t="s">
        <v>107</v>
      </c>
      <c r="E41" s="15" t="s">
        <v>1046</v>
      </c>
      <c r="F41" s="13" t="s">
        <v>1047</v>
      </c>
      <c r="G41" s="16" t="s">
        <v>792</v>
      </c>
      <c r="H41" s="13" t="s">
        <v>17</v>
      </c>
      <c r="I41" s="13" t="s">
        <v>879</v>
      </c>
      <c r="J41" s="13" t="s">
        <v>879</v>
      </c>
      <c r="K41" s="13" t="s">
        <v>1048</v>
      </c>
      <c r="L41" s="17" t="s">
        <v>1049</v>
      </c>
      <c r="M41" s="18">
        <v>3420000</v>
      </c>
      <c r="N41" s="19"/>
      <c r="O41" s="20" t="str">
        <f t="shared" si="2"/>
        <v>T4</v>
      </c>
      <c r="R41" s="21" t="str">
        <f t="shared" si="3"/>
        <v>NH 18-19T4</v>
      </c>
    </row>
    <row r="42" spans="1:18" ht="22.5" customHeight="1" x14ac:dyDescent="0.25">
      <c r="A42" s="13">
        <v>36</v>
      </c>
      <c r="B42" s="13" t="s">
        <v>1050</v>
      </c>
      <c r="C42" s="13" t="s">
        <v>1051</v>
      </c>
      <c r="D42" s="14" t="s">
        <v>1052</v>
      </c>
      <c r="E42" s="15" t="s">
        <v>1053</v>
      </c>
      <c r="F42" s="13" t="s">
        <v>1054</v>
      </c>
      <c r="G42" s="16" t="s">
        <v>335</v>
      </c>
      <c r="H42" s="13" t="s">
        <v>17</v>
      </c>
      <c r="I42" s="13" t="s">
        <v>879</v>
      </c>
      <c r="J42" s="13" t="s">
        <v>879</v>
      </c>
      <c r="K42" s="13" t="s">
        <v>1055</v>
      </c>
      <c r="L42" s="17" t="s">
        <v>1056</v>
      </c>
      <c r="M42" s="18">
        <v>3420000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2.5" customHeight="1" x14ac:dyDescent="0.25">
      <c r="A43" s="13">
        <v>37</v>
      </c>
      <c r="B43" s="13" t="s">
        <v>1057</v>
      </c>
      <c r="C43" s="13" t="s">
        <v>1058</v>
      </c>
      <c r="D43" s="14" t="s">
        <v>1059</v>
      </c>
      <c r="E43" s="15" t="s">
        <v>1060</v>
      </c>
      <c r="F43" s="13" t="s">
        <v>1061</v>
      </c>
      <c r="G43" s="16" t="s">
        <v>30</v>
      </c>
      <c r="H43" s="13" t="s">
        <v>17</v>
      </c>
      <c r="I43" s="13" t="s">
        <v>879</v>
      </c>
      <c r="J43" s="13" t="s">
        <v>879</v>
      </c>
      <c r="K43" s="13" t="s">
        <v>1062</v>
      </c>
      <c r="L43" s="17" t="s">
        <v>1063</v>
      </c>
      <c r="M43" s="18">
        <v>4014000</v>
      </c>
      <c r="N43" s="19"/>
      <c r="O43" s="20" t="str">
        <f t="shared" si="2"/>
        <v>T4</v>
      </c>
      <c r="R43" s="21" t="str">
        <f t="shared" si="3"/>
        <v>NH 18-19T4</v>
      </c>
    </row>
    <row r="44" spans="1:18" ht="22.5" customHeight="1" x14ac:dyDescent="0.25">
      <c r="A44" s="13">
        <v>38</v>
      </c>
      <c r="B44" s="13" t="s">
        <v>1064</v>
      </c>
      <c r="C44" s="13" t="s">
        <v>1065</v>
      </c>
      <c r="D44" s="14" t="s">
        <v>1066</v>
      </c>
      <c r="E44" s="15" t="s">
        <v>250</v>
      </c>
      <c r="F44" s="13" t="s">
        <v>1067</v>
      </c>
      <c r="G44" s="16" t="s">
        <v>836</v>
      </c>
      <c r="H44" s="13" t="s">
        <v>17</v>
      </c>
      <c r="I44" s="13" t="s">
        <v>879</v>
      </c>
      <c r="J44" s="13" t="s">
        <v>879</v>
      </c>
      <c r="K44" s="13" t="s">
        <v>1068</v>
      </c>
      <c r="L44" s="17" t="s">
        <v>1069</v>
      </c>
      <c r="M44" s="18">
        <v>4014000</v>
      </c>
      <c r="N44" s="19"/>
      <c r="O44" s="20" t="str">
        <f t="shared" si="2"/>
        <v>T4</v>
      </c>
      <c r="R44" s="21" t="str">
        <f t="shared" si="3"/>
        <v>NH 18-19T4</v>
      </c>
    </row>
    <row r="45" spans="1:18" ht="22.5" customHeight="1" x14ac:dyDescent="0.25">
      <c r="A45" s="13">
        <v>39</v>
      </c>
      <c r="B45" s="13" t="s">
        <v>1070</v>
      </c>
      <c r="C45" s="13" t="s">
        <v>1071</v>
      </c>
      <c r="D45" s="14" t="s">
        <v>1072</v>
      </c>
      <c r="E45" s="15" t="s">
        <v>374</v>
      </c>
      <c r="F45" s="13" t="s">
        <v>1073</v>
      </c>
      <c r="G45" s="16" t="s">
        <v>27</v>
      </c>
      <c r="H45" s="13" t="s">
        <v>17</v>
      </c>
      <c r="I45" s="13" t="s">
        <v>879</v>
      </c>
      <c r="J45" s="13" t="s">
        <v>879</v>
      </c>
      <c r="K45" s="13" t="s">
        <v>1074</v>
      </c>
      <c r="L45" s="17" t="s">
        <v>1075</v>
      </c>
      <c r="M45" s="18">
        <v>4014000</v>
      </c>
      <c r="N45" s="19"/>
      <c r="O45" s="20" t="str">
        <f t="shared" si="2"/>
        <v>T4</v>
      </c>
      <c r="R45" s="21" t="str">
        <f t="shared" si="3"/>
        <v>NH 18-19T4</v>
      </c>
    </row>
    <row r="46" spans="1:18" ht="22.5" customHeight="1" x14ac:dyDescent="0.25">
      <c r="A46" s="13">
        <v>40</v>
      </c>
      <c r="B46" s="13" t="s">
        <v>1076</v>
      </c>
      <c r="C46" s="13" t="s">
        <v>1077</v>
      </c>
      <c r="D46" s="14" t="s">
        <v>1078</v>
      </c>
      <c r="E46" s="15" t="s">
        <v>403</v>
      </c>
      <c r="F46" s="13" t="s">
        <v>1079</v>
      </c>
      <c r="G46" s="16" t="s">
        <v>23</v>
      </c>
      <c r="H46" s="13" t="s">
        <v>17</v>
      </c>
      <c r="I46" s="13" t="s">
        <v>879</v>
      </c>
      <c r="J46" s="13" t="s">
        <v>879</v>
      </c>
      <c r="K46" s="13" t="s">
        <v>1080</v>
      </c>
      <c r="L46" s="17" t="s">
        <v>1081</v>
      </c>
      <c r="M46" s="18">
        <v>4014000</v>
      </c>
      <c r="N46" s="19"/>
      <c r="O46" s="20" t="str">
        <f t="shared" si="2"/>
        <v>T4</v>
      </c>
      <c r="R46" s="21" t="str">
        <f t="shared" si="3"/>
        <v>NH 18-19T4</v>
      </c>
    </row>
    <row r="47" spans="1:18" ht="22.5" customHeight="1" x14ac:dyDescent="0.25">
      <c r="A47" s="13">
        <v>41</v>
      </c>
      <c r="B47" s="13" t="s">
        <v>1082</v>
      </c>
      <c r="C47" s="13" t="s">
        <v>1083</v>
      </c>
      <c r="D47" s="14" t="s">
        <v>736</v>
      </c>
      <c r="E47" s="15" t="s">
        <v>941</v>
      </c>
      <c r="F47" s="13" t="s">
        <v>1084</v>
      </c>
      <c r="G47" s="16" t="s">
        <v>23</v>
      </c>
      <c r="H47" s="13" t="s">
        <v>17</v>
      </c>
      <c r="I47" s="13" t="s">
        <v>879</v>
      </c>
      <c r="J47" s="13" t="s">
        <v>879</v>
      </c>
      <c r="K47" s="13" t="s">
        <v>1085</v>
      </c>
      <c r="L47" s="17" t="s">
        <v>1086</v>
      </c>
      <c r="M47" s="18">
        <v>4014000</v>
      </c>
      <c r="N47" s="19"/>
      <c r="O47" s="20" t="str">
        <f t="shared" si="2"/>
        <v>T4</v>
      </c>
      <c r="R47" s="21" t="str">
        <f t="shared" si="3"/>
        <v>NH 18-19T4</v>
      </c>
    </row>
    <row r="48" spans="1:18" ht="22.5" customHeight="1" x14ac:dyDescent="0.25">
      <c r="A48" s="13">
        <v>42</v>
      </c>
      <c r="B48" s="13" t="s">
        <v>1087</v>
      </c>
      <c r="C48" s="13" t="s">
        <v>1088</v>
      </c>
      <c r="D48" s="14" t="s">
        <v>1089</v>
      </c>
      <c r="E48" s="15" t="s">
        <v>403</v>
      </c>
      <c r="F48" s="13" t="s">
        <v>1090</v>
      </c>
      <c r="G48" s="16" t="s">
        <v>23</v>
      </c>
      <c r="H48" s="13" t="s">
        <v>17</v>
      </c>
      <c r="I48" s="13" t="s">
        <v>879</v>
      </c>
      <c r="J48" s="13" t="s">
        <v>879</v>
      </c>
      <c r="K48" s="13" t="s">
        <v>1091</v>
      </c>
      <c r="L48" s="17" t="s">
        <v>1092</v>
      </c>
      <c r="M48" s="18">
        <v>4014000</v>
      </c>
      <c r="N48" s="19"/>
      <c r="O48" s="20" t="str">
        <f t="shared" si="2"/>
        <v>T4</v>
      </c>
      <c r="R48" s="21" t="str">
        <f t="shared" si="3"/>
        <v>NH 18-19T4</v>
      </c>
    </row>
    <row r="49" spans="1:18" ht="22.5" customHeight="1" x14ac:dyDescent="0.25">
      <c r="A49" s="13">
        <v>43</v>
      </c>
      <c r="B49" s="13" t="s">
        <v>1136</v>
      </c>
      <c r="C49" s="13" t="s">
        <v>1137</v>
      </c>
      <c r="D49" s="14" t="s">
        <v>1138</v>
      </c>
      <c r="E49" s="15" t="s">
        <v>32</v>
      </c>
      <c r="F49" s="13" t="s">
        <v>1139</v>
      </c>
      <c r="G49" s="16" t="s">
        <v>348</v>
      </c>
      <c r="H49" s="13" t="s">
        <v>17</v>
      </c>
      <c r="I49" s="13" t="s">
        <v>879</v>
      </c>
      <c r="J49" s="13" t="s">
        <v>879</v>
      </c>
      <c r="K49" s="13" t="s">
        <v>1140</v>
      </c>
      <c r="L49" s="17" t="s">
        <v>1141</v>
      </c>
      <c r="M49" s="18">
        <v>4014000</v>
      </c>
      <c r="N49" s="19"/>
      <c r="O49" s="20" t="str">
        <f t="shared" si="2"/>
        <v>T4</v>
      </c>
      <c r="R49" s="21" t="str">
        <f t="shared" si="3"/>
        <v>NH 18-19T4</v>
      </c>
    </row>
    <row r="50" spans="1:18" ht="22.5" customHeight="1" x14ac:dyDescent="0.25">
      <c r="A50" s="13">
        <v>44</v>
      </c>
      <c r="B50" s="13" t="s">
        <v>1142</v>
      </c>
      <c r="C50" s="13" t="s">
        <v>1143</v>
      </c>
      <c r="D50" s="14" t="s">
        <v>1144</v>
      </c>
      <c r="E50" s="15" t="s">
        <v>403</v>
      </c>
      <c r="F50" s="13" t="s">
        <v>1145</v>
      </c>
      <c r="G50" s="16" t="s">
        <v>656</v>
      </c>
      <c r="H50" s="13" t="s">
        <v>17</v>
      </c>
      <c r="I50" s="13" t="s">
        <v>879</v>
      </c>
      <c r="J50" s="13" t="s">
        <v>879</v>
      </c>
      <c r="K50" s="13" t="s">
        <v>1146</v>
      </c>
      <c r="L50" s="17" t="s">
        <v>1147</v>
      </c>
      <c r="M50" s="18">
        <v>4014000</v>
      </c>
      <c r="N50" s="19"/>
      <c r="O50" s="20" t="str">
        <f t="shared" si="2"/>
        <v>T4</v>
      </c>
      <c r="R50" s="21" t="str">
        <f t="shared" si="3"/>
        <v>NH 18-19T4</v>
      </c>
    </row>
    <row r="51" spans="1:18" ht="22.5" customHeight="1" x14ac:dyDescent="0.25">
      <c r="A51" s="13">
        <v>45</v>
      </c>
      <c r="B51" s="13" t="s">
        <v>1148</v>
      </c>
      <c r="C51" s="13" t="s">
        <v>1149</v>
      </c>
      <c r="D51" s="14" t="s">
        <v>1150</v>
      </c>
      <c r="E51" s="15" t="s">
        <v>34</v>
      </c>
      <c r="F51" s="13" t="s">
        <v>1151</v>
      </c>
      <c r="G51" s="16" t="s">
        <v>982</v>
      </c>
      <c r="H51" s="13" t="s">
        <v>17</v>
      </c>
      <c r="I51" s="13" t="s">
        <v>879</v>
      </c>
      <c r="J51" s="13" t="s">
        <v>879</v>
      </c>
      <c r="K51" s="13" t="s">
        <v>1152</v>
      </c>
      <c r="L51" s="17" t="s">
        <v>1153</v>
      </c>
      <c r="M51" s="18">
        <v>4014000</v>
      </c>
      <c r="N51" s="19"/>
      <c r="O51" s="20" t="str">
        <f t="shared" si="2"/>
        <v>T4</v>
      </c>
      <c r="R51" s="21" t="str">
        <f t="shared" si="3"/>
        <v>NH 18-19T4</v>
      </c>
    </row>
    <row r="52" spans="1:18" ht="22.5" customHeight="1" x14ac:dyDescent="0.25">
      <c r="A52" s="13">
        <v>46</v>
      </c>
      <c r="B52" s="13" t="s">
        <v>1154</v>
      </c>
      <c r="C52" s="13" t="s">
        <v>1155</v>
      </c>
      <c r="D52" s="14" t="s">
        <v>1156</v>
      </c>
      <c r="E52" s="15" t="s">
        <v>19</v>
      </c>
      <c r="F52" s="13" t="s">
        <v>1157</v>
      </c>
      <c r="G52" s="16" t="s">
        <v>335</v>
      </c>
      <c r="H52" s="13" t="s">
        <v>17</v>
      </c>
      <c r="I52" s="13" t="s">
        <v>879</v>
      </c>
      <c r="J52" s="13" t="s">
        <v>879</v>
      </c>
      <c r="K52" s="13" t="s">
        <v>1158</v>
      </c>
      <c r="L52" s="17" t="s">
        <v>1159</v>
      </c>
      <c r="M52" s="18">
        <v>3420000</v>
      </c>
      <c r="N52" s="19"/>
      <c r="O52" s="20" t="str">
        <f t="shared" si="2"/>
        <v>T4</v>
      </c>
      <c r="R52" s="21" t="str">
        <f t="shared" si="3"/>
        <v>NH 18-19T4</v>
      </c>
    </row>
    <row r="53" spans="1:18" ht="22.5" customHeight="1" x14ac:dyDescent="0.25">
      <c r="A53" s="13">
        <v>47</v>
      </c>
      <c r="B53" s="13" t="s">
        <v>1160</v>
      </c>
      <c r="C53" s="13" t="s">
        <v>1161</v>
      </c>
      <c r="D53" s="14" t="s">
        <v>1162</v>
      </c>
      <c r="E53" s="15" t="s">
        <v>250</v>
      </c>
      <c r="F53" s="13" t="s">
        <v>1163</v>
      </c>
      <c r="G53" s="16" t="s">
        <v>210</v>
      </c>
      <c r="H53" s="13" t="s">
        <v>17</v>
      </c>
      <c r="I53" s="13" t="s">
        <v>879</v>
      </c>
      <c r="J53" s="13" t="s">
        <v>879</v>
      </c>
      <c r="K53" s="13" t="s">
        <v>1164</v>
      </c>
      <c r="L53" s="17" t="s">
        <v>1165</v>
      </c>
      <c r="M53" s="18">
        <v>3420000</v>
      </c>
      <c r="N53" s="19"/>
      <c r="O53" s="20" t="str">
        <f t="shared" si="2"/>
        <v>T4</v>
      </c>
      <c r="R53" s="21" t="str">
        <f t="shared" si="3"/>
        <v>NH 18-19T4</v>
      </c>
    </row>
    <row r="54" spans="1:18" ht="22.5" customHeight="1" x14ac:dyDescent="0.25">
      <c r="A54" s="13">
        <v>48</v>
      </c>
      <c r="B54" s="13" t="s">
        <v>1166</v>
      </c>
      <c r="C54" s="13" t="s">
        <v>1167</v>
      </c>
      <c r="D54" s="14" t="s">
        <v>1168</v>
      </c>
      <c r="E54" s="15" t="s">
        <v>574</v>
      </c>
      <c r="F54" s="13" t="s">
        <v>1169</v>
      </c>
      <c r="G54" s="16" t="s">
        <v>355</v>
      </c>
      <c r="H54" s="13" t="s">
        <v>17</v>
      </c>
      <c r="I54" s="13" t="s">
        <v>879</v>
      </c>
      <c r="J54" s="13" t="s">
        <v>879</v>
      </c>
      <c r="K54" s="13" t="s">
        <v>1170</v>
      </c>
      <c r="L54" s="17" t="s">
        <v>1171</v>
      </c>
      <c r="M54" s="18">
        <v>4608000</v>
      </c>
      <c r="N54" s="19"/>
      <c r="O54" s="20" t="str">
        <f t="shared" si="2"/>
        <v>C1</v>
      </c>
      <c r="R54" s="21" t="str">
        <f t="shared" si="3"/>
        <v>NH 18-19C1</v>
      </c>
    </row>
    <row r="55" spans="1:18" ht="22.5" customHeight="1" x14ac:dyDescent="0.25">
      <c r="A55" s="13">
        <v>49</v>
      </c>
      <c r="B55" s="13" t="s">
        <v>1172</v>
      </c>
      <c r="C55" s="13" t="s">
        <v>1173</v>
      </c>
      <c r="D55" s="14" t="s">
        <v>1174</v>
      </c>
      <c r="E55" s="15" t="s">
        <v>666</v>
      </c>
      <c r="F55" s="13" t="s">
        <v>1175</v>
      </c>
      <c r="G55" s="16" t="s">
        <v>30</v>
      </c>
      <c r="H55" s="13" t="s">
        <v>17</v>
      </c>
      <c r="I55" s="13" t="s">
        <v>879</v>
      </c>
      <c r="J55" s="13" t="s">
        <v>879</v>
      </c>
      <c r="K55" s="13" t="s">
        <v>1176</v>
      </c>
      <c r="L55" s="17" t="s">
        <v>1177</v>
      </c>
      <c r="M55" s="18">
        <v>4014000</v>
      </c>
      <c r="N55" s="19"/>
      <c r="O55" s="20" t="str">
        <f t="shared" si="2"/>
        <v>T4</v>
      </c>
      <c r="R55" s="21" t="str">
        <f t="shared" si="3"/>
        <v>NH 18-19T4</v>
      </c>
    </row>
    <row r="56" spans="1:18" ht="22.5" customHeight="1" x14ac:dyDescent="0.25">
      <c r="A56" s="13">
        <v>50</v>
      </c>
      <c r="B56" s="13" t="s">
        <v>1178</v>
      </c>
      <c r="C56" s="13" t="s">
        <v>1179</v>
      </c>
      <c r="D56" s="14" t="s">
        <v>1180</v>
      </c>
      <c r="E56" s="15" t="s">
        <v>169</v>
      </c>
      <c r="F56" s="13" t="s">
        <v>1181</v>
      </c>
      <c r="G56" s="16" t="s">
        <v>1182</v>
      </c>
      <c r="H56" s="13" t="s">
        <v>17</v>
      </c>
      <c r="I56" s="13" t="s">
        <v>879</v>
      </c>
      <c r="J56" s="13" t="s">
        <v>879</v>
      </c>
      <c r="K56" s="13" t="s">
        <v>1183</v>
      </c>
      <c r="L56" s="17" t="s">
        <v>1184</v>
      </c>
      <c r="M56" s="18">
        <v>4014000</v>
      </c>
      <c r="N56" s="19"/>
      <c r="O56" s="20" t="str">
        <f t="shared" si="2"/>
        <v>T4</v>
      </c>
      <c r="R56" s="21" t="str">
        <f t="shared" si="3"/>
        <v>NH 18-19T4</v>
      </c>
    </row>
    <row r="57" spans="1:18" s="28" customFormat="1" ht="25.5" customHeight="1" x14ac:dyDescent="0.25">
      <c r="A57" s="229" t="s">
        <v>35</v>
      </c>
      <c r="B57" s="230"/>
      <c r="C57" s="230"/>
      <c r="D57" s="230"/>
      <c r="E57" s="22"/>
      <c r="F57" s="22"/>
      <c r="G57" s="22"/>
      <c r="H57" s="23"/>
      <c r="I57" s="24"/>
      <c r="J57" s="25"/>
      <c r="K57" s="26"/>
      <c r="L57" s="231">
        <f>SUM(M7:M56)</f>
        <v>193796000</v>
      </c>
      <c r="M57" s="232"/>
      <c r="N57" s="27"/>
      <c r="O57" s="20"/>
      <c r="P57" s="6"/>
      <c r="Q57" s="6"/>
    </row>
    <row r="58" spans="1:18" s="30" customFormat="1" ht="30" customHeight="1" x14ac:dyDescent="0.25">
      <c r="A58" s="233" t="s">
        <v>1187</v>
      </c>
      <c r="B58" s="234"/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5"/>
      <c r="O58" s="29" t="str">
        <f>LEFT(G58,5)</f>
        <v/>
      </c>
      <c r="P58" s="6"/>
      <c r="Q58" s="6"/>
    </row>
    <row r="59" spans="1:18" ht="15.75" customHeight="1" x14ac:dyDescent="0.25">
      <c r="A59" s="31"/>
      <c r="B59" s="31"/>
      <c r="C59" s="1"/>
      <c r="D59" s="2"/>
      <c r="E59" s="2"/>
      <c r="F59" s="1"/>
      <c r="G59" s="225" t="s">
        <v>1186</v>
      </c>
      <c r="H59" s="225"/>
      <c r="I59" s="225"/>
      <c r="J59" s="225"/>
      <c r="K59" s="225"/>
      <c r="L59" s="225"/>
      <c r="M59" s="225"/>
      <c r="N59" s="225"/>
      <c r="O59" s="29"/>
    </row>
    <row r="60" spans="1:18" ht="15.75" customHeight="1" x14ac:dyDescent="0.25">
      <c r="A60" s="32" t="s">
        <v>36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29" t="str">
        <f>MID(G60,3,3)</f>
        <v/>
      </c>
    </row>
    <row r="61" spans="1:18" x14ac:dyDescent="0.25">
      <c r="A61" s="33"/>
      <c r="B61" s="33"/>
      <c r="C61" s="34"/>
      <c r="D61" s="35"/>
      <c r="E61" s="35"/>
      <c r="F61" s="35"/>
      <c r="G61" s="35"/>
      <c r="J61" s="34"/>
      <c r="K61" s="34"/>
      <c r="L61" s="34"/>
      <c r="M61" s="34"/>
      <c r="N61" s="6"/>
    </row>
    <row r="62" spans="1:18" x14ac:dyDescent="0.25">
      <c r="A62" s="33"/>
      <c r="B62" s="33"/>
      <c r="C62" s="34"/>
      <c r="D62" s="35"/>
      <c r="E62" s="35"/>
      <c r="F62" s="35"/>
      <c r="G62" s="35"/>
      <c r="H62" s="35"/>
      <c r="I62" s="35"/>
      <c r="J62" s="34"/>
      <c r="K62" s="34"/>
      <c r="L62" s="34"/>
      <c r="M62" s="34"/>
      <c r="N62" s="6"/>
    </row>
    <row r="63" spans="1:18" x14ac:dyDescent="0.25">
      <c r="A63" s="33"/>
      <c r="B63" s="33"/>
      <c r="C63" s="34"/>
      <c r="D63" s="35"/>
      <c r="E63" s="35"/>
      <c r="F63" s="35"/>
      <c r="G63" s="35"/>
      <c r="H63" s="35"/>
      <c r="I63" s="35"/>
      <c r="J63" s="34"/>
      <c r="K63" s="34"/>
      <c r="L63" s="34"/>
      <c r="M63" s="34"/>
      <c r="N63" s="6"/>
    </row>
    <row r="64" spans="1:18" s="28" customFormat="1" x14ac:dyDescent="0.25">
      <c r="A64" s="35" t="s">
        <v>37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4"/>
      <c r="P64" s="6"/>
    </row>
    <row r="65" spans="1:16" s="28" customFormat="1" ht="18.75" customHeight="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4"/>
      <c r="P65" s="6"/>
    </row>
    <row r="66" spans="1:16" s="36" customFormat="1" x14ac:dyDescent="0.25">
      <c r="B66" s="37"/>
      <c r="C66" s="38" t="s">
        <v>38</v>
      </c>
      <c r="D66" s="39" t="s">
        <v>586</v>
      </c>
      <c r="E66" s="39" t="s">
        <v>585</v>
      </c>
      <c r="F66" s="39"/>
      <c r="G66" s="39" t="s">
        <v>39</v>
      </c>
      <c r="H66" s="40"/>
      <c r="I66" s="40"/>
      <c r="J66" s="40"/>
      <c r="K66" s="40"/>
      <c r="L66" s="40"/>
      <c r="M66" s="41"/>
      <c r="N66" s="40"/>
      <c r="O66" s="40"/>
      <c r="P66" s="42"/>
    </row>
    <row r="67" spans="1:16" s="36" customFormat="1" x14ac:dyDescent="0.25">
      <c r="A67" s="43"/>
      <c r="B67" s="44"/>
      <c r="C67" s="45" t="s">
        <v>40</v>
      </c>
      <c r="D67" s="46">
        <f>SUMIF($O$7:$O$56,"CĐN",$M$7:$M$56)</f>
        <v>0</v>
      </c>
      <c r="E67" s="46">
        <f>SUMIF($R$7:$R$56,"CĐN",$M$7:$M$56)</f>
        <v>0</v>
      </c>
      <c r="F67" s="62"/>
      <c r="G67" s="46">
        <f>SUMIF($R$7:$R$56,"NH 18-19CĐN",$M$7:$M$56)</f>
        <v>0</v>
      </c>
      <c r="H67" s="40"/>
      <c r="I67" s="40"/>
      <c r="J67" s="40"/>
      <c r="K67" s="40"/>
      <c r="L67" s="40"/>
      <c r="M67" s="41"/>
      <c r="N67" s="40"/>
      <c r="O67" s="40"/>
      <c r="P67" s="6"/>
    </row>
    <row r="68" spans="1:16" s="49" customFormat="1" ht="13.5" customHeight="1" x14ac:dyDescent="0.25">
      <c r="A68" s="43"/>
      <c r="B68" s="44"/>
      <c r="C68" s="45" t="s">
        <v>41</v>
      </c>
      <c r="D68" s="46">
        <f>SUMIF($O$7:$O$56,"TCN",$M$7:$M$56)</f>
        <v>0</v>
      </c>
      <c r="E68" s="46">
        <f>SUMIF($R$7:$R$56,"TCN",$M$7:$M$56)</f>
        <v>0</v>
      </c>
      <c r="F68" s="61"/>
      <c r="G68" s="46">
        <f>SUMIF($R$7:$R$56,"NH 18-19TCN",$M$7:$M$56)</f>
        <v>0</v>
      </c>
      <c r="H68" s="47"/>
      <c r="I68" s="47"/>
      <c r="J68" s="47"/>
      <c r="K68" s="47"/>
      <c r="L68" s="40"/>
      <c r="M68" s="48"/>
      <c r="N68" s="47"/>
      <c r="O68" s="47"/>
      <c r="P68" s="6"/>
    </row>
    <row r="69" spans="1:16" s="49" customFormat="1" ht="13.5" customHeight="1" x14ac:dyDescent="0.25">
      <c r="A69" s="43"/>
      <c r="B69" s="50" t="s">
        <v>42</v>
      </c>
      <c r="C69" s="45" t="s">
        <v>43</v>
      </c>
      <c r="D69" s="46">
        <f>SUMIF($O$7:$O$56,"CĐ",$M$7:$M$56)+SUMIF($O$7:$O$56,"C1",$M$7:$M$56)</f>
        <v>4608000</v>
      </c>
      <c r="E69" s="46">
        <f>SUMIF($R$7:$R$56,"CĐ",$M$7:$M$56)+SUMIF($R$7:$R$56,"C1",$M$7:$M$56)</f>
        <v>0</v>
      </c>
      <c r="F69" s="61"/>
      <c r="G69" s="46">
        <f>SUMIF($R$7:$R$56,"NH 18-19CĐ",$M$7:$M$56)+SUMIF($R$7:$R$56,"NH 18-19C1",$M$7:$M$56)</f>
        <v>4608000</v>
      </c>
      <c r="H69" s="47"/>
      <c r="I69" s="47"/>
      <c r="J69" s="47"/>
      <c r="K69" s="47"/>
      <c r="L69" s="47"/>
      <c r="M69" s="48"/>
      <c r="N69" s="47"/>
      <c r="O69" s="47"/>
      <c r="P69" s="6"/>
    </row>
    <row r="70" spans="1:16" s="49" customFormat="1" ht="13.5" customHeight="1" x14ac:dyDescent="0.25">
      <c r="A70" s="43"/>
      <c r="B70" s="50"/>
      <c r="C70" s="45" t="s">
        <v>44</v>
      </c>
      <c r="D70" s="46">
        <f>SUMIF($O$7:$O$56,"C2",$M$7:$M$56)+SUMIF($O$7:$O$56,"CĐLT",$M$7:$M$56)</f>
        <v>0</v>
      </c>
      <c r="E70" s="46">
        <f>SUMIF($R$7:$R$56,"C2",$M$7:$M$56)+SUMIF($R$7:$R$56,"CĐLT",$M$7:$M$56)</f>
        <v>0</v>
      </c>
      <c r="F70" s="61"/>
      <c r="G70" s="46">
        <f>SUMIF($R$7:$R$56,"NH 18-19C2",$M$7:$M$56)+SUMIF($R$7:$R$56,"NH 18-19CĐLT",$M$7:$M$56)</f>
        <v>0</v>
      </c>
      <c r="H70" s="47"/>
      <c r="I70" s="47"/>
      <c r="J70" s="47"/>
      <c r="K70" s="47"/>
      <c r="L70" s="47"/>
      <c r="M70" s="48"/>
      <c r="N70" s="47"/>
      <c r="O70" s="47"/>
      <c r="P70" s="6"/>
    </row>
    <row r="71" spans="1:16" s="49" customFormat="1" ht="13.5" customHeight="1" x14ac:dyDescent="0.25">
      <c r="A71" s="43"/>
      <c r="B71" s="51">
        <f>SUM(B67:B69)</f>
        <v>0</v>
      </c>
      <c r="C71" s="45" t="s">
        <v>45</v>
      </c>
      <c r="D71" s="46">
        <f>SUMIF($O$7:$O$56,"T4",$M$7:$M$56)+SUMIF($O$7:$O$56,"T2",$M$7:$M$56)+SUMIF($O$7:$O$56,"T3",$M$7:$M$56)+SUMIF($O$7:$O$56,"TC",$M$7:$M$56)+SUMIF($O$7:$O$56,"TN",$M$7:$M$56)+SUMIF($O$7:$O$56,"TCT",$M$7:$M$56)+SUMIF($O$7:$O$56,"T1",$M$7:$M$56)</f>
        <v>189188000</v>
      </c>
      <c r="E71" s="46">
        <f>SUMIF($R$7:$R$56,"T4",$M$7:$M$56)+SUMIF($R$7:$R$56,"T2",$M$7:$M$56)+SUMIF($R$7:$R$56,"TC",$M$7:$M$56)+SUMIF($R$7:$R$56,"TN",$M$7:$M$56)+SUMIF($R$7:$R$56,"TCT",$M$7:$M$56)</f>
        <v>3050000</v>
      </c>
      <c r="F71" s="61"/>
      <c r="G71" s="46">
        <f>SUMIF($R$7:$R$56,"NH 18-19T4",$M$7:$M$56)+SUMIF($R$7:$R$56,"NH 18-19T2",$M$7:$M$56)+SUMIF($R$7:$R$56,"NH 18-19T1",$M$7:$M$56)+SUMIF($R$7:$R$56,"NH 18-19TC",$M$7:$M$56)+SUMIF($R$7:$R$56,"NH 18-19TN",$M$7:$M$56)+SUMIF($R$7:$R$56,"NH 18-19TCT",$M$7:$M$56)+SUMIF($R$7:$R$56,"NH 18-19T3",$M$7:$M$56)</f>
        <v>186138000</v>
      </c>
      <c r="H71" s="47"/>
      <c r="I71" s="47"/>
      <c r="J71" s="47"/>
      <c r="K71" s="47"/>
      <c r="L71" s="47"/>
      <c r="M71" s="48"/>
      <c r="N71" s="47"/>
      <c r="O71" s="47"/>
      <c r="P71" s="6"/>
    </row>
    <row r="72" spans="1:16" s="49" customFormat="1" ht="13.5" customHeight="1" x14ac:dyDescent="0.25">
      <c r="B72" s="52"/>
      <c r="C72" s="53" t="s">
        <v>46</v>
      </c>
      <c r="D72" s="54">
        <f>SUM(D67:D71)</f>
        <v>193796000</v>
      </c>
      <c r="E72" s="60">
        <f>SUM(E67:E71)</f>
        <v>3050000</v>
      </c>
      <c r="F72" s="59"/>
      <c r="G72" s="54">
        <f>SUM(G67:G71)</f>
        <v>190746000</v>
      </c>
      <c r="H72" s="47"/>
      <c r="I72" s="47"/>
      <c r="J72" s="47"/>
      <c r="K72" s="47"/>
      <c r="L72" s="47"/>
      <c r="M72" s="48"/>
      <c r="N72" s="47"/>
      <c r="O72" s="47"/>
      <c r="P72" s="6"/>
    </row>
    <row r="130" spans="16:16" x14ac:dyDescent="0.25">
      <c r="P130" s="55"/>
    </row>
    <row r="131" spans="16:16" x14ac:dyDescent="0.25">
      <c r="P131" s="55"/>
    </row>
    <row r="132" spans="16:16" x14ac:dyDescent="0.25">
      <c r="P132" s="55"/>
    </row>
    <row r="133" spans="16:16" x14ac:dyDescent="0.25">
      <c r="P133" s="55"/>
    </row>
    <row r="137" spans="16:16" x14ac:dyDescent="0.25">
      <c r="P137" s="28"/>
    </row>
    <row r="138" spans="16:16" x14ac:dyDescent="0.25">
      <c r="P138" s="28"/>
    </row>
    <row r="139" spans="16:16" x14ac:dyDescent="0.25">
      <c r="P139" s="56"/>
    </row>
    <row r="140" spans="16:16" x14ac:dyDescent="0.25">
      <c r="P140" s="36"/>
    </row>
    <row r="141" spans="16:16" x14ac:dyDescent="0.25">
      <c r="P141" s="49"/>
    </row>
    <row r="142" spans="16:16" x14ac:dyDescent="0.25">
      <c r="P142" s="49"/>
    </row>
    <row r="143" spans="16:16" x14ac:dyDescent="0.25">
      <c r="P143" s="49"/>
    </row>
    <row r="144" spans="16:16" x14ac:dyDescent="0.25">
      <c r="P144" s="49"/>
    </row>
  </sheetData>
  <mergeCells count="6">
    <mergeCell ref="G59:N59"/>
    <mergeCell ref="A4:N4"/>
    <mergeCell ref="A5:N5"/>
    <mergeCell ref="A57:D57"/>
    <mergeCell ref="L57:M57"/>
    <mergeCell ref="A58:N5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3"/>
  <sheetViews>
    <sheetView view="pageBreakPreview" topLeftCell="A64" zoomScale="85" zoomScaleNormal="100" zoomScaleSheetLayoutView="85" workbookViewId="0">
      <selection activeCell="U101" sqref="U10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1093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1718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1188</v>
      </c>
      <c r="C7" s="13" t="s">
        <v>1189</v>
      </c>
      <c r="D7" s="14" t="s">
        <v>1144</v>
      </c>
      <c r="E7" s="15" t="s">
        <v>609</v>
      </c>
      <c r="F7" s="13" t="s">
        <v>1190</v>
      </c>
      <c r="G7" s="16" t="s">
        <v>348</v>
      </c>
      <c r="H7" s="13" t="s">
        <v>17</v>
      </c>
      <c r="I7" s="13" t="s">
        <v>1191</v>
      </c>
      <c r="J7" s="13" t="s">
        <v>1191</v>
      </c>
      <c r="K7" s="13" t="s">
        <v>1192</v>
      </c>
      <c r="L7" s="17" t="s">
        <v>1193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1194</v>
      </c>
      <c r="C8" s="13" t="s">
        <v>1195</v>
      </c>
      <c r="D8" s="14" t="s">
        <v>1196</v>
      </c>
      <c r="E8" s="15" t="s">
        <v>26</v>
      </c>
      <c r="F8" s="13" t="s">
        <v>524</v>
      </c>
      <c r="G8" s="16" t="s">
        <v>1107</v>
      </c>
      <c r="H8" s="13" t="s">
        <v>17</v>
      </c>
      <c r="I8" s="13" t="s">
        <v>1191</v>
      </c>
      <c r="J8" s="13" t="s">
        <v>1191</v>
      </c>
      <c r="K8" s="13" t="s">
        <v>1197</v>
      </c>
      <c r="L8" s="17" t="s">
        <v>1198</v>
      </c>
      <c r="M8" s="18">
        <v>4014000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NH 18-19T4</v>
      </c>
    </row>
    <row r="9" spans="1:18" ht="22.5" customHeight="1" x14ac:dyDescent="0.25">
      <c r="A9" s="13">
        <v>3</v>
      </c>
      <c r="B9" s="13" t="s">
        <v>1199</v>
      </c>
      <c r="C9" s="13" t="s">
        <v>1200</v>
      </c>
      <c r="D9" s="14" t="s">
        <v>1201</v>
      </c>
      <c r="E9" s="15" t="s">
        <v>1202</v>
      </c>
      <c r="F9" s="13" t="s">
        <v>1203</v>
      </c>
      <c r="G9" s="16" t="s">
        <v>21</v>
      </c>
      <c r="H9" s="13" t="s">
        <v>17</v>
      </c>
      <c r="I9" s="13" t="s">
        <v>1191</v>
      </c>
      <c r="J9" s="13" t="s">
        <v>1191</v>
      </c>
      <c r="K9" s="13" t="s">
        <v>1204</v>
      </c>
      <c r="L9" s="17" t="s">
        <v>1205</v>
      </c>
      <c r="M9" s="18">
        <v>4014000</v>
      </c>
      <c r="N9" s="19"/>
      <c r="O9" s="20" t="str">
        <f t="shared" ref="O9:O29" si="0">MID(G9,3,FIND("-",G9,1)-3)&amp;IF(MID(G9,3,5)="CĐ-LT","LT","")</f>
        <v>T4</v>
      </c>
      <c r="R9" s="21" t="str">
        <f t="shared" ref="R9:R29" si="1">IF(LEFT(G9,2)="18","NH 18-19","")&amp;O9</f>
        <v>NH 18-19T4</v>
      </c>
    </row>
    <row r="10" spans="1:18" ht="22.5" customHeight="1" x14ac:dyDescent="0.25">
      <c r="A10" s="13">
        <v>4</v>
      </c>
      <c r="B10" s="13" t="s">
        <v>1206</v>
      </c>
      <c r="C10" s="13" t="s">
        <v>1207</v>
      </c>
      <c r="D10" s="14" t="s">
        <v>1208</v>
      </c>
      <c r="E10" s="15" t="s">
        <v>1209</v>
      </c>
      <c r="F10" s="13" t="s">
        <v>1210</v>
      </c>
      <c r="G10" s="16" t="s">
        <v>335</v>
      </c>
      <c r="H10" s="13" t="s">
        <v>17</v>
      </c>
      <c r="I10" s="13" t="s">
        <v>1191</v>
      </c>
      <c r="J10" s="13" t="s">
        <v>1191</v>
      </c>
      <c r="K10" s="13" t="s">
        <v>1211</v>
      </c>
      <c r="L10" s="17" t="s">
        <v>1212</v>
      </c>
      <c r="M10" s="18">
        <v>3420000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1213</v>
      </c>
      <c r="C11" s="13" t="s">
        <v>1214</v>
      </c>
      <c r="D11" s="14" t="s">
        <v>1215</v>
      </c>
      <c r="E11" s="15" t="s">
        <v>1216</v>
      </c>
      <c r="F11" s="13" t="s">
        <v>1190</v>
      </c>
      <c r="G11" s="16" t="s">
        <v>179</v>
      </c>
      <c r="H11" s="13" t="s">
        <v>17</v>
      </c>
      <c r="I11" s="13" t="s">
        <v>1191</v>
      </c>
      <c r="J11" s="13" t="s">
        <v>1191</v>
      </c>
      <c r="K11" s="13" t="s">
        <v>1217</v>
      </c>
      <c r="L11" s="17" t="s">
        <v>1218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1219</v>
      </c>
      <c r="C12" s="13" t="s">
        <v>1220</v>
      </c>
      <c r="D12" s="14" t="s">
        <v>566</v>
      </c>
      <c r="E12" s="15" t="s">
        <v>1046</v>
      </c>
      <c r="F12" s="13" t="s">
        <v>1221</v>
      </c>
      <c r="G12" s="16" t="s">
        <v>27</v>
      </c>
      <c r="H12" s="13" t="s">
        <v>17</v>
      </c>
      <c r="I12" s="13" t="s">
        <v>1191</v>
      </c>
      <c r="J12" s="13" t="s">
        <v>1191</v>
      </c>
      <c r="K12" s="13" t="s">
        <v>1222</v>
      </c>
      <c r="L12" s="17" t="s">
        <v>1223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1224</v>
      </c>
      <c r="C13" s="13" t="s">
        <v>1225</v>
      </c>
      <c r="D13" s="14" t="s">
        <v>848</v>
      </c>
      <c r="E13" s="15" t="s">
        <v>477</v>
      </c>
      <c r="F13" s="13" t="s">
        <v>1226</v>
      </c>
      <c r="G13" s="16" t="s">
        <v>335</v>
      </c>
      <c r="H13" s="13" t="s">
        <v>17</v>
      </c>
      <c r="I13" s="13" t="s">
        <v>1191</v>
      </c>
      <c r="J13" s="13" t="s">
        <v>1191</v>
      </c>
      <c r="K13" s="13" t="s">
        <v>1227</v>
      </c>
      <c r="L13" s="17" t="s">
        <v>1228</v>
      </c>
      <c r="M13" s="18">
        <v>3420000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2.5" customHeight="1" x14ac:dyDescent="0.25">
      <c r="A14" s="13">
        <v>8</v>
      </c>
      <c r="B14" s="13" t="s">
        <v>1229</v>
      </c>
      <c r="C14" s="13" t="s">
        <v>1230</v>
      </c>
      <c r="D14" s="14" t="s">
        <v>1231</v>
      </c>
      <c r="E14" s="15" t="s">
        <v>403</v>
      </c>
      <c r="F14" s="13" t="s">
        <v>1232</v>
      </c>
      <c r="G14" s="16" t="s">
        <v>156</v>
      </c>
      <c r="H14" s="13" t="s">
        <v>17</v>
      </c>
      <c r="I14" s="13" t="s">
        <v>1191</v>
      </c>
      <c r="J14" s="13" t="s">
        <v>1191</v>
      </c>
      <c r="K14" s="13" t="s">
        <v>1233</v>
      </c>
      <c r="L14" s="17" t="s">
        <v>1234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1235</v>
      </c>
      <c r="C15" s="13" t="s">
        <v>1236</v>
      </c>
      <c r="D15" s="14" t="s">
        <v>1237</v>
      </c>
      <c r="E15" s="15" t="s">
        <v>15</v>
      </c>
      <c r="F15" s="13" t="s">
        <v>1238</v>
      </c>
      <c r="G15" s="16" t="s">
        <v>95</v>
      </c>
      <c r="H15" s="13" t="s">
        <v>17</v>
      </c>
      <c r="I15" s="13" t="s">
        <v>1191</v>
      </c>
      <c r="J15" s="13" t="s">
        <v>1191</v>
      </c>
      <c r="K15" s="13" t="s">
        <v>1239</v>
      </c>
      <c r="L15" s="17" t="s">
        <v>1240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1241</v>
      </c>
      <c r="C16" s="13" t="s">
        <v>1242</v>
      </c>
      <c r="D16" s="14" t="s">
        <v>1243</v>
      </c>
      <c r="E16" s="15" t="s">
        <v>1244</v>
      </c>
      <c r="F16" s="13" t="s">
        <v>1245</v>
      </c>
      <c r="G16" s="16" t="s">
        <v>1246</v>
      </c>
      <c r="H16" s="13" t="s">
        <v>17</v>
      </c>
      <c r="I16" s="13" t="s">
        <v>1191</v>
      </c>
      <c r="J16" s="13" t="s">
        <v>1191</v>
      </c>
      <c r="K16" s="13" t="s">
        <v>1247</v>
      </c>
      <c r="L16" s="17" t="s">
        <v>1248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2.5" customHeight="1" x14ac:dyDescent="0.25">
      <c r="A17" s="13">
        <v>11</v>
      </c>
      <c r="B17" s="13" t="s">
        <v>1249</v>
      </c>
      <c r="C17" s="13" t="s">
        <v>1250</v>
      </c>
      <c r="D17" s="14" t="s">
        <v>1251</v>
      </c>
      <c r="E17" s="15" t="s">
        <v>941</v>
      </c>
      <c r="F17" s="13" t="s">
        <v>1252</v>
      </c>
      <c r="G17" s="16" t="s">
        <v>95</v>
      </c>
      <c r="H17" s="13" t="s">
        <v>17</v>
      </c>
      <c r="I17" s="13" t="s">
        <v>1191</v>
      </c>
      <c r="J17" s="13" t="s">
        <v>1191</v>
      </c>
      <c r="K17" s="13" t="s">
        <v>1253</v>
      </c>
      <c r="L17" s="17" t="s">
        <v>1254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1255</v>
      </c>
      <c r="C18" s="13" t="s">
        <v>1256</v>
      </c>
      <c r="D18" s="14" t="s">
        <v>1257</v>
      </c>
      <c r="E18" s="15" t="s">
        <v>93</v>
      </c>
      <c r="F18" s="13" t="s">
        <v>1258</v>
      </c>
      <c r="G18" s="16" t="s">
        <v>389</v>
      </c>
      <c r="H18" s="13" t="s">
        <v>17</v>
      </c>
      <c r="I18" s="13" t="s">
        <v>1191</v>
      </c>
      <c r="J18" s="13" t="s">
        <v>1191</v>
      </c>
      <c r="K18" s="13" t="s">
        <v>1259</v>
      </c>
      <c r="L18" s="17" t="s">
        <v>1260</v>
      </c>
      <c r="M18" s="18">
        <v>3420000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1261</v>
      </c>
      <c r="C19" s="13" t="s">
        <v>1262</v>
      </c>
      <c r="D19" s="14" t="s">
        <v>1263</v>
      </c>
      <c r="E19" s="15" t="s">
        <v>697</v>
      </c>
      <c r="F19" s="13" t="s">
        <v>1264</v>
      </c>
      <c r="G19" s="16" t="s">
        <v>179</v>
      </c>
      <c r="H19" s="13" t="s">
        <v>17</v>
      </c>
      <c r="I19" s="13" t="s">
        <v>1191</v>
      </c>
      <c r="J19" s="13" t="s">
        <v>1191</v>
      </c>
      <c r="K19" s="13" t="s">
        <v>1265</v>
      </c>
      <c r="L19" s="17" t="s">
        <v>1266</v>
      </c>
      <c r="M19" s="18">
        <v>4014000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2.5" customHeight="1" x14ac:dyDescent="0.25">
      <c r="A20" s="13">
        <v>14</v>
      </c>
      <c r="B20" s="13" t="s">
        <v>1267</v>
      </c>
      <c r="C20" s="13" t="s">
        <v>1268</v>
      </c>
      <c r="D20" s="14" t="s">
        <v>249</v>
      </c>
      <c r="E20" s="15" t="s">
        <v>567</v>
      </c>
      <c r="F20" s="13" t="s">
        <v>1269</v>
      </c>
      <c r="G20" s="16" t="s">
        <v>29</v>
      </c>
      <c r="H20" s="13" t="s">
        <v>17</v>
      </c>
      <c r="I20" s="13" t="s">
        <v>1191</v>
      </c>
      <c r="J20" s="13" t="s">
        <v>1191</v>
      </c>
      <c r="K20" s="13" t="s">
        <v>1270</v>
      </c>
      <c r="L20" s="17" t="s">
        <v>1271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1272</v>
      </c>
      <c r="C21" s="13" t="s">
        <v>1273</v>
      </c>
      <c r="D21" s="14" t="s">
        <v>1274</v>
      </c>
      <c r="E21" s="15" t="s">
        <v>1275</v>
      </c>
      <c r="F21" s="13" t="s">
        <v>1276</v>
      </c>
      <c r="G21" s="16" t="s">
        <v>836</v>
      </c>
      <c r="H21" s="13" t="s">
        <v>17</v>
      </c>
      <c r="I21" s="13" t="s">
        <v>1191</v>
      </c>
      <c r="J21" s="13" t="s">
        <v>1191</v>
      </c>
      <c r="K21" s="13" t="s">
        <v>1277</v>
      </c>
      <c r="L21" s="17" t="s">
        <v>1278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2.5" customHeight="1" x14ac:dyDescent="0.25">
      <c r="A22" s="13">
        <v>16</v>
      </c>
      <c r="B22" s="13" t="s">
        <v>1279</v>
      </c>
      <c r="C22" s="13" t="s">
        <v>1280</v>
      </c>
      <c r="D22" s="14" t="s">
        <v>1281</v>
      </c>
      <c r="E22" s="15" t="s">
        <v>1282</v>
      </c>
      <c r="F22" s="13" t="s">
        <v>1283</v>
      </c>
      <c r="G22" s="16" t="s">
        <v>18</v>
      </c>
      <c r="H22" s="13" t="s">
        <v>17</v>
      </c>
      <c r="I22" s="13" t="s">
        <v>1191</v>
      </c>
      <c r="J22" s="13" t="s">
        <v>1191</v>
      </c>
      <c r="K22" s="13" t="s">
        <v>1284</v>
      </c>
      <c r="L22" s="17" t="s">
        <v>1285</v>
      </c>
      <c r="M22" s="18">
        <v>4014000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1286</v>
      </c>
      <c r="C23" s="13" t="s">
        <v>1287</v>
      </c>
      <c r="D23" s="14" t="s">
        <v>1288</v>
      </c>
      <c r="E23" s="15" t="s">
        <v>312</v>
      </c>
      <c r="F23" s="13" t="s">
        <v>1289</v>
      </c>
      <c r="G23" s="16" t="s">
        <v>836</v>
      </c>
      <c r="H23" s="13" t="s">
        <v>17</v>
      </c>
      <c r="I23" s="13" t="s">
        <v>1191</v>
      </c>
      <c r="J23" s="13" t="s">
        <v>1191</v>
      </c>
      <c r="K23" s="13" t="s">
        <v>1290</v>
      </c>
      <c r="L23" s="17" t="s">
        <v>1291</v>
      </c>
      <c r="M23" s="18">
        <v>4014000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1292</v>
      </c>
      <c r="C24" s="13" t="s">
        <v>1293</v>
      </c>
      <c r="D24" s="14" t="s">
        <v>1294</v>
      </c>
      <c r="E24" s="15" t="s">
        <v>1295</v>
      </c>
      <c r="F24" s="13" t="s">
        <v>1296</v>
      </c>
      <c r="G24" s="16" t="s">
        <v>21</v>
      </c>
      <c r="H24" s="13" t="s">
        <v>17</v>
      </c>
      <c r="I24" s="13" t="s">
        <v>1191</v>
      </c>
      <c r="J24" s="13" t="s">
        <v>1191</v>
      </c>
      <c r="K24" s="13" t="s">
        <v>1297</v>
      </c>
      <c r="L24" s="17" t="s">
        <v>1298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1299</v>
      </c>
      <c r="C25" s="13" t="s">
        <v>1300</v>
      </c>
      <c r="D25" s="14" t="s">
        <v>1301</v>
      </c>
      <c r="E25" s="15" t="s">
        <v>333</v>
      </c>
      <c r="F25" s="13" t="s">
        <v>1302</v>
      </c>
      <c r="G25" s="16" t="s">
        <v>389</v>
      </c>
      <c r="H25" s="13" t="s">
        <v>17</v>
      </c>
      <c r="I25" s="13" t="s">
        <v>1191</v>
      </c>
      <c r="J25" s="13" t="s">
        <v>1191</v>
      </c>
      <c r="K25" s="13" t="s">
        <v>1303</v>
      </c>
      <c r="L25" s="17" t="s">
        <v>1304</v>
      </c>
      <c r="M25" s="18">
        <v>3420000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2.5" customHeight="1" x14ac:dyDescent="0.25">
      <c r="A26" s="13">
        <v>20</v>
      </c>
      <c r="B26" s="13" t="s">
        <v>1305</v>
      </c>
      <c r="C26" s="13" t="s">
        <v>1306</v>
      </c>
      <c r="D26" s="14" t="s">
        <v>1307</v>
      </c>
      <c r="E26" s="15" t="s">
        <v>1308</v>
      </c>
      <c r="F26" s="13" t="s">
        <v>994</v>
      </c>
      <c r="G26" s="16" t="s">
        <v>210</v>
      </c>
      <c r="H26" s="13" t="s">
        <v>17</v>
      </c>
      <c r="I26" s="13" t="s">
        <v>1191</v>
      </c>
      <c r="J26" s="13" t="s">
        <v>1191</v>
      </c>
      <c r="K26" s="13" t="s">
        <v>1309</v>
      </c>
      <c r="L26" s="17" t="s">
        <v>1310</v>
      </c>
      <c r="M26" s="18">
        <v>3420000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1311</v>
      </c>
      <c r="C27" s="13" t="s">
        <v>1312</v>
      </c>
      <c r="D27" s="14" t="s">
        <v>1313</v>
      </c>
      <c r="E27" s="15" t="s">
        <v>1314</v>
      </c>
      <c r="F27" s="13" t="s">
        <v>1315</v>
      </c>
      <c r="G27" s="16" t="s">
        <v>389</v>
      </c>
      <c r="H27" s="13" t="s">
        <v>17</v>
      </c>
      <c r="I27" s="13" t="s">
        <v>1191</v>
      </c>
      <c r="J27" s="13" t="s">
        <v>1191</v>
      </c>
      <c r="K27" s="13" t="s">
        <v>1316</v>
      </c>
      <c r="L27" s="17" t="s">
        <v>1317</v>
      </c>
      <c r="M27" s="18">
        <v>3420000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2.5" customHeight="1" x14ac:dyDescent="0.25">
      <c r="A28" s="13">
        <v>22</v>
      </c>
      <c r="B28" s="13" t="s">
        <v>1318</v>
      </c>
      <c r="C28" s="13" t="s">
        <v>1319</v>
      </c>
      <c r="D28" s="14" t="s">
        <v>1320</v>
      </c>
      <c r="E28" s="15" t="s">
        <v>1321</v>
      </c>
      <c r="F28" s="13" t="s">
        <v>1322</v>
      </c>
      <c r="G28" s="16" t="s">
        <v>836</v>
      </c>
      <c r="H28" s="13" t="s">
        <v>17</v>
      </c>
      <c r="I28" s="13" t="s">
        <v>1191</v>
      </c>
      <c r="J28" s="13" t="s">
        <v>1191</v>
      </c>
      <c r="K28" s="13" t="s">
        <v>1323</v>
      </c>
      <c r="L28" s="17" t="s">
        <v>1324</v>
      </c>
      <c r="M28" s="18">
        <v>4014000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1325</v>
      </c>
      <c r="C29" s="13" t="s">
        <v>1326</v>
      </c>
      <c r="D29" s="14" t="s">
        <v>1327</v>
      </c>
      <c r="E29" s="15" t="s">
        <v>497</v>
      </c>
      <c r="F29" s="13" t="s">
        <v>732</v>
      </c>
      <c r="G29" s="16" t="s">
        <v>836</v>
      </c>
      <c r="H29" s="13" t="s">
        <v>17</v>
      </c>
      <c r="I29" s="13" t="s">
        <v>1191</v>
      </c>
      <c r="J29" s="13" t="s">
        <v>1191</v>
      </c>
      <c r="K29" s="13" t="s">
        <v>1328</v>
      </c>
      <c r="L29" s="17" t="s">
        <v>1329</v>
      </c>
      <c r="M29" s="18">
        <v>4014000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1330</v>
      </c>
      <c r="C30" s="13" t="s">
        <v>1331</v>
      </c>
      <c r="D30" s="14" t="s">
        <v>566</v>
      </c>
      <c r="E30" s="15" t="s">
        <v>320</v>
      </c>
      <c r="F30" s="13" t="s">
        <v>1332</v>
      </c>
      <c r="G30" s="16" t="s">
        <v>836</v>
      </c>
      <c r="H30" s="13" t="s">
        <v>17</v>
      </c>
      <c r="I30" s="13" t="s">
        <v>1191</v>
      </c>
      <c r="J30" s="13" t="s">
        <v>1191</v>
      </c>
      <c r="K30" s="13" t="s">
        <v>1333</v>
      </c>
      <c r="L30" s="17" t="s">
        <v>1334</v>
      </c>
      <c r="M30" s="18">
        <v>4014000</v>
      </c>
      <c r="N30" s="19"/>
      <c r="O30" s="20" t="str">
        <f t="shared" ref="O30:O60" si="2">MID(G30,3,FIND("-",G30,1)-3)&amp;IF(MID(G30,3,5)="CĐ-LT","LT","")</f>
        <v>T4</v>
      </c>
      <c r="R30" s="21" t="str">
        <f t="shared" ref="R30:R60" si="3">IF(LEFT(G30,2)="18","NH 18-19","")&amp;O30</f>
        <v>NH 18-19T4</v>
      </c>
    </row>
    <row r="31" spans="1:18" ht="22.5" customHeight="1" x14ac:dyDescent="0.25">
      <c r="A31" s="13">
        <v>25</v>
      </c>
      <c r="B31" s="13" t="s">
        <v>1335</v>
      </c>
      <c r="C31" s="13" t="s">
        <v>1336</v>
      </c>
      <c r="D31" s="14" t="s">
        <v>1337</v>
      </c>
      <c r="E31" s="15" t="s">
        <v>1338</v>
      </c>
      <c r="F31" s="13" t="s">
        <v>1339</v>
      </c>
      <c r="G31" s="16" t="s">
        <v>210</v>
      </c>
      <c r="H31" s="13" t="s">
        <v>17</v>
      </c>
      <c r="I31" s="13" t="s">
        <v>1191</v>
      </c>
      <c r="J31" s="13" t="s">
        <v>1191</v>
      </c>
      <c r="K31" s="13" t="s">
        <v>1340</v>
      </c>
      <c r="L31" s="17" t="s">
        <v>1341</v>
      </c>
      <c r="M31" s="18">
        <v>3420000</v>
      </c>
      <c r="N31" s="19"/>
      <c r="O31" s="20" t="str">
        <f t="shared" si="2"/>
        <v>T4</v>
      </c>
      <c r="R31" s="21" t="str">
        <f t="shared" si="3"/>
        <v>NH 18-19T4</v>
      </c>
    </row>
    <row r="32" spans="1:18" ht="22.5" customHeight="1" x14ac:dyDescent="0.25">
      <c r="A32" s="13">
        <v>26</v>
      </c>
      <c r="B32" s="13" t="s">
        <v>1342</v>
      </c>
      <c r="C32" s="13" t="s">
        <v>1343</v>
      </c>
      <c r="D32" s="14" t="s">
        <v>1344</v>
      </c>
      <c r="E32" s="15" t="s">
        <v>1345</v>
      </c>
      <c r="F32" s="13" t="s">
        <v>1346</v>
      </c>
      <c r="G32" s="16" t="s">
        <v>836</v>
      </c>
      <c r="H32" s="13" t="s">
        <v>17</v>
      </c>
      <c r="I32" s="13" t="s">
        <v>1191</v>
      </c>
      <c r="J32" s="13" t="s">
        <v>1191</v>
      </c>
      <c r="K32" s="13" t="s">
        <v>1347</v>
      </c>
      <c r="L32" s="17" t="s">
        <v>1348</v>
      </c>
      <c r="M32" s="18">
        <v>4014000</v>
      </c>
      <c r="N32" s="19"/>
      <c r="O32" s="20" t="str">
        <f t="shared" si="2"/>
        <v>T4</v>
      </c>
      <c r="R32" s="21" t="str">
        <f t="shared" si="3"/>
        <v>NH 18-19T4</v>
      </c>
    </row>
    <row r="33" spans="1:18" ht="22.5" customHeight="1" x14ac:dyDescent="0.25">
      <c r="A33" s="13">
        <v>27</v>
      </c>
      <c r="B33" s="13" t="s">
        <v>1349</v>
      </c>
      <c r="C33" s="13" t="s">
        <v>1350</v>
      </c>
      <c r="D33" s="14" t="s">
        <v>373</v>
      </c>
      <c r="E33" s="15" t="s">
        <v>1351</v>
      </c>
      <c r="F33" s="13" t="s">
        <v>1352</v>
      </c>
      <c r="G33" s="16" t="s">
        <v>210</v>
      </c>
      <c r="H33" s="13" t="s">
        <v>17</v>
      </c>
      <c r="I33" s="13" t="s">
        <v>1191</v>
      </c>
      <c r="J33" s="13" t="s">
        <v>1191</v>
      </c>
      <c r="K33" s="13" t="s">
        <v>1353</v>
      </c>
      <c r="L33" s="17" t="s">
        <v>1354</v>
      </c>
      <c r="M33" s="18">
        <v>3420000</v>
      </c>
      <c r="N33" s="19"/>
      <c r="O33" s="20" t="str">
        <f t="shared" si="2"/>
        <v>T4</v>
      </c>
      <c r="R33" s="21" t="str">
        <f t="shared" si="3"/>
        <v>NH 18-19T4</v>
      </c>
    </row>
    <row r="34" spans="1:18" ht="22.5" customHeight="1" x14ac:dyDescent="0.25">
      <c r="A34" s="13">
        <v>28</v>
      </c>
      <c r="B34" s="13" t="s">
        <v>1355</v>
      </c>
      <c r="C34" s="13" t="s">
        <v>1356</v>
      </c>
      <c r="D34" s="14" t="s">
        <v>848</v>
      </c>
      <c r="E34" s="15" t="s">
        <v>33</v>
      </c>
      <c r="F34" s="13" t="s">
        <v>1357</v>
      </c>
      <c r="G34" s="16" t="s">
        <v>30</v>
      </c>
      <c r="H34" s="13" t="s">
        <v>17</v>
      </c>
      <c r="I34" s="13" t="s">
        <v>1358</v>
      </c>
      <c r="J34" s="13" t="s">
        <v>1358</v>
      </c>
      <c r="K34" s="13" t="s">
        <v>1359</v>
      </c>
      <c r="L34" s="17" t="s">
        <v>1360</v>
      </c>
      <c r="M34" s="18">
        <v>4014000</v>
      </c>
      <c r="N34" s="19"/>
      <c r="O34" s="20" t="str">
        <f t="shared" si="2"/>
        <v>T4</v>
      </c>
      <c r="R34" s="21" t="str">
        <f t="shared" si="3"/>
        <v>NH 18-19T4</v>
      </c>
    </row>
    <row r="35" spans="1:18" ht="22.5" customHeight="1" x14ac:dyDescent="0.25">
      <c r="A35" s="13">
        <v>29</v>
      </c>
      <c r="B35" s="13" t="s">
        <v>1361</v>
      </c>
      <c r="C35" s="13" t="s">
        <v>1362</v>
      </c>
      <c r="D35" s="14" t="s">
        <v>579</v>
      </c>
      <c r="E35" s="15" t="s">
        <v>909</v>
      </c>
      <c r="F35" s="13" t="s">
        <v>1363</v>
      </c>
      <c r="G35" s="16" t="s">
        <v>335</v>
      </c>
      <c r="H35" s="13" t="s">
        <v>17</v>
      </c>
      <c r="I35" s="13" t="s">
        <v>1358</v>
      </c>
      <c r="J35" s="13" t="s">
        <v>1358</v>
      </c>
      <c r="K35" s="13" t="s">
        <v>1364</v>
      </c>
      <c r="L35" s="17" t="s">
        <v>1365</v>
      </c>
      <c r="M35" s="18">
        <v>3420000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2.5" customHeight="1" x14ac:dyDescent="0.25">
      <c r="A36" s="13">
        <v>30</v>
      </c>
      <c r="B36" s="13" t="s">
        <v>1366</v>
      </c>
      <c r="C36" s="13" t="s">
        <v>1367</v>
      </c>
      <c r="D36" s="14" t="s">
        <v>1368</v>
      </c>
      <c r="E36" s="15" t="s">
        <v>697</v>
      </c>
      <c r="F36" s="13" t="s">
        <v>1369</v>
      </c>
      <c r="G36" s="16" t="s">
        <v>836</v>
      </c>
      <c r="H36" s="13" t="s">
        <v>17</v>
      </c>
      <c r="I36" s="13" t="s">
        <v>1358</v>
      </c>
      <c r="J36" s="13" t="s">
        <v>1358</v>
      </c>
      <c r="K36" s="13" t="s">
        <v>1370</v>
      </c>
      <c r="L36" s="17" t="s">
        <v>1371</v>
      </c>
      <c r="M36" s="18">
        <v>4014000</v>
      </c>
      <c r="N36" s="19"/>
      <c r="O36" s="20" t="str">
        <f t="shared" si="2"/>
        <v>T4</v>
      </c>
      <c r="R36" s="21" t="str">
        <f t="shared" si="3"/>
        <v>NH 18-19T4</v>
      </c>
    </row>
    <row r="37" spans="1:18" ht="22.5" customHeight="1" x14ac:dyDescent="0.25">
      <c r="A37" s="13">
        <v>31</v>
      </c>
      <c r="B37" s="13" t="s">
        <v>1372</v>
      </c>
      <c r="C37" s="13" t="s">
        <v>1373</v>
      </c>
      <c r="D37" s="14" t="s">
        <v>1374</v>
      </c>
      <c r="E37" s="15" t="s">
        <v>1375</v>
      </c>
      <c r="F37" s="13" t="s">
        <v>1376</v>
      </c>
      <c r="G37" s="16" t="s">
        <v>18</v>
      </c>
      <c r="H37" s="13" t="s">
        <v>17</v>
      </c>
      <c r="I37" s="13" t="s">
        <v>1358</v>
      </c>
      <c r="J37" s="13" t="s">
        <v>1358</v>
      </c>
      <c r="K37" s="13" t="s">
        <v>1377</v>
      </c>
      <c r="L37" s="17" t="s">
        <v>1378</v>
      </c>
      <c r="M37" s="18">
        <v>4014000</v>
      </c>
      <c r="N37" s="19"/>
      <c r="O37" s="20" t="str">
        <f t="shared" si="2"/>
        <v>T4</v>
      </c>
      <c r="R37" s="21" t="str">
        <f t="shared" si="3"/>
        <v>NH 18-19T4</v>
      </c>
    </row>
    <row r="38" spans="1:18" ht="22.5" customHeight="1" x14ac:dyDescent="0.25">
      <c r="A38" s="13">
        <v>32</v>
      </c>
      <c r="B38" s="13" t="s">
        <v>1379</v>
      </c>
      <c r="C38" s="13" t="s">
        <v>1380</v>
      </c>
      <c r="D38" s="14" t="s">
        <v>1381</v>
      </c>
      <c r="E38" s="15" t="s">
        <v>697</v>
      </c>
      <c r="F38" s="13" t="s">
        <v>1382</v>
      </c>
      <c r="G38" s="16" t="s">
        <v>156</v>
      </c>
      <c r="H38" s="13" t="s">
        <v>17</v>
      </c>
      <c r="I38" s="13" t="s">
        <v>1358</v>
      </c>
      <c r="J38" s="13" t="s">
        <v>1358</v>
      </c>
      <c r="K38" s="13" t="s">
        <v>1383</v>
      </c>
      <c r="L38" s="17" t="s">
        <v>1384</v>
      </c>
      <c r="M38" s="18">
        <v>1552080</v>
      </c>
      <c r="N38" s="19"/>
      <c r="O38" s="20" t="str">
        <f t="shared" si="2"/>
        <v>T4</v>
      </c>
      <c r="R38" s="21" t="str">
        <f t="shared" si="3"/>
        <v>NH 18-19T4</v>
      </c>
    </row>
    <row r="39" spans="1:18" ht="22.5" customHeight="1" x14ac:dyDescent="0.25">
      <c r="A39" s="13">
        <v>33</v>
      </c>
      <c r="B39" s="13" t="s">
        <v>1385</v>
      </c>
      <c r="C39" s="13" t="s">
        <v>1386</v>
      </c>
      <c r="D39" s="14" t="s">
        <v>1387</v>
      </c>
      <c r="E39" s="15" t="s">
        <v>1388</v>
      </c>
      <c r="F39" s="13" t="s">
        <v>1389</v>
      </c>
      <c r="G39" s="16" t="s">
        <v>511</v>
      </c>
      <c r="H39" s="13" t="s">
        <v>17</v>
      </c>
      <c r="I39" s="13" t="s">
        <v>1358</v>
      </c>
      <c r="J39" s="13" t="s">
        <v>1358</v>
      </c>
      <c r="K39" s="13" t="s">
        <v>1390</v>
      </c>
      <c r="L39" s="17" t="s">
        <v>1391</v>
      </c>
      <c r="M39" s="18">
        <v>4014000</v>
      </c>
      <c r="N39" s="19"/>
      <c r="O39" s="20" t="str">
        <f t="shared" si="2"/>
        <v>T4</v>
      </c>
      <c r="R39" s="21" t="str">
        <f t="shared" si="3"/>
        <v>NH 18-19T4</v>
      </c>
    </row>
    <row r="40" spans="1:18" ht="22.5" customHeight="1" x14ac:dyDescent="0.25">
      <c r="A40" s="13">
        <v>34</v>
      </c>
      <c r="B40" s="13" t="s">
        <v>1392</v>
      </c>
      <c r="C40" s="13" t="s">
        <v>1393</v>
      </c>
      <c r="D40" s="14" t="s">
        <v>464</v>
      </c>
      <c r="E40" s="15" t="s">
        <v>1394</v>
      </c>
      <c r="F40" s="13" t="s">
        <v>1389</v>
      </c>
      <c r="G40" s="16" t="s">
        <v>29</v>
      </c>
      <c r="H40" s="13" t="s">
        <v>17</v>
      </c>
      <c r="I40" s="13" t="s">
        <v>1358</v>
      </c>
      <c r="J40" s="13" t="s">
        <v>1358</v>
      </c>
      <c r="K40" s="13" t="s">
        <v>1395</v>
      </c>
      <c r="L40" s="17" t="s">
        <v>1396</v>
      </c>
      <c r="M40" s="18">
        <v>4014000</v>
      </c>
      <c r="N40" s="19"/>
      <c r="O40" s="20" t="str">
        <f t="shared" si="2"/>
        <v>T4</v>
      </c>
      <c r="R40" s="21" t="str">
        <f t="shared" si="3"/>
        <v>NH 18-19T4</v>
      </c>
    </row>
    <row r="41" spans="1:18" ht="22.5" customHeight="1" x14ac:dyDescent="0.25">
      <c r="A41" s="13">
        <v>35</v>
      </c>
      <c r="B41" s="13" t="s">
        <v>1397</v>
      </c>
      <c r="C41" s="13" t="s">
        <v>1398</v>
      </c>
      <c r="D41" s="14" t="s">
        <v>1399</v>
      </c>
      <c r="E41" s="15" t="s">
        <v>599</v>
      </c>
      <c r="F41" s="13" t="s">
        <v>1400</v>
      </c>
      <c r="G41" s="16" t="s">
        <v>171</v>
      </c>
      <c r="H41" s="13" t="s">
        <v>17</v>
      </c>
      <c r="I41" s="13" t="s">
        <v>1358</v>
      </c>
      <c r="J41" s="13" t="s">
        <v>1358</v>
      </c>
      <c r="K41" s="13" t="s">
        <v>1401</v>
      </c>
      <c r="L41" s="17" t="s">
        <v>1402</v>
      </c>
      <c r="M41" s="18">
        <v>652080</v>
      </c>
      <c r="N41" s="19"/>
      <c r="O41" s="20" t="str">
        <f t="shared" si="2"/>
        <v>T4</v>
      </c>
      <c r="R41" s="21" t="str">
        <f t="shared" si="3"/>
        <v>NH 18-19T4</v>
      </c>
    </row>
    <row r="42" spans="1:18" ht="22.5" customHeight="1" x14ac:dyDescent="0.25">
      <c r="A42" s="13">
        <v>36</v>
      </c>
      <c r="B42" s="13" t="s">
        <v>1403</v>
      </c>
      <c r="C42" s="13" t="s">
        <v>1404</v>
      </c>
      <c r="D42" s="14" t="s">
        <v>1405</v>
      </c>
      <c r="E42" s="15" t="s">
        <v>1406</v>
      </c>
      <c r="F42" s="13" t="s">
        <v>1407</v>
      </c>
      <c r="G42" s="16" t="s">
        <v>335</v>
      </c>
      <c r="H42" s="13" t="s">
        <v>17</v>
      </c>
      <c r="I42" s="13" t="s">
        <v>1358</v>
      </c>
      <c r="J42" s="13" t="s">
        <v>1358</v>
      </c>
      <c r="K42" s="13" t="s">
        <v>1408</v>
      </c>
      <c r="L42" s="17" t="s">
        <v>1409</v>
      </c>
      <c r="M42" s="18">
        <v>3420000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2.5" customHeight="1" x14ac:dyDescent="0.25">
      <c r="A43" s="13">
        <v>37</v>
      </c>
      <c r="B43" s="13" t="s">
        <v>1410</v>
      </c>
      <c r="C43" s="13" t="s">
        <v>1411</v>
      </c>
      <c r="D43" s="14" t="s">
        <v>1412</v>
      </c>
      <c r="E43" s="15" t="s">
        <v>250</v>
      </c>
      <c r="F43" s="13" t="s">
        <v>687</v>
      </c>
      <c r="G43" s="16" t="s">
        <v>210</v>
      </c>
      <c r="H43" s="13" t="s">
        <v>17</v>
      </c>
      <c r="I43" s="13" t="s">
        <v>1358</v>
      </c>
      <c r="J43" s="13" t="s">
        <v>1358</v>
      </c>
      <c r="K43" s="13" t="s">
        <v>1413</v>
      </c>
      <c r="L43" s="17" t="s">
        <v>1414</v>
      </c>
      <c r="M43" s="18">
        <v>3420000</v>
      </c>
      <c r="N43" s="19"/>
      <c r="O43" s="20" t="str">
        <f t="shared" si="2"/>
        <v>T4</v>
      </c>
      <c r="R43" s="21" t="str">
        <f t="shared" si="3"/>
        <v>NH 18-19T4</v>
      </c>
    </row>
    <row r="44" spans="1:18" ht="22.5" customHeight="1" x14ac:dyDescent="0.25">
      <c r="A44" s="13">
        <v>38</v>
      </c>
      <c r="B44" s="13" t="s">
        <v>1415</v>
      </c>
      <c r="C44" s="13" t="s">
        <v>1416</v>
      </c>
      <c r="D44" s="14" t="s">
        <v>1417</v>
      </c>
      <c r="E44" s="15" t="s">
        <v>1418</v>
      </c>
      <c r="F44" s="13" t="s">
        <v>1419</v>
      </c>
      <c r="G44" s="16" t="s">
        <v>479</v>
      </c>
      <c r="H44" s="13" t="s">
        <v>17</v>
      </c>
      <c r="I44" s="13" t="s">
        <v>1358</v>
      </c>
      <c r="J44" s="13" t="s">
        <v>1358</v>
      </c>
      <c r="K44" s="13" t="s">
        <v>1420</v>
      </c>
      <c r="L44" s="17" t="s">
        <v>1421</v>
      </c>
      <c r="M44" s="18">
        <v>4014000</v>
      </c>
      <c r="N44" s="19"/>
      <c r="O44" s="20" t="str">
        <f t="shared" si="2"/>
        <v>T4</v>
      </c>
      <c r="R44" s="21" t="str">
        <f t="shared" si="3"/>
        <v>NH 18-19T4</v>
      </c>
    </row>
    <row r="45" spans="1:18" ht="22.5" customHeight="1" x14ac:dyDescent="0.25">
      <c r="A45" s="13">
        <v>39</v>
      </c>
      <c r="B45" s="13" t="s">
        <v>1422</v>
      </c>
      <c r="C45" s="13" t="s">
        <v>1423</v>
      </c>
      <c r="D45" s="14" t="s">
        <v>1424</v>
      </c>
      <c r="E45" s="15" t="s">
        <v>1425</v>
      </c>
      <c r="F45" s="13" t="s">
        <v>1426</v>
      </c>
      <c r="G45" s="16" t="s">
        <v>30</v>
      </c>
      <c r="H45" s="13" t="s">
        <v>17</v>
      </c>
      <c r="I45" s="13" t="s">
        <v>1358</v>
      </c>
      <c r="J45" s="13" t="s">
        <v>1358</v>
      </c>
      <c r="K45" s="13" t="s">
        <v>1427</v>
      </c>
      <c r="L45" s="17" t="s">
        <v>1428</v>
      </c>
      <c r="M45" s="18">
        <v>4014000</v>
      </c>
      <c r="N45" s="19"/>
      <c r="O45" s="20" t="str">
        <f t="shared" si="2"/>
        <v>T4</v>
      </c>
      <c r="R45" s="21" t="str">
        <f t="shared" si="3"/>
        <v>NH 18-19T4</v>
      </c>
    </row>
    <row r="46" spans="1:18" ht="22.5" customHeight="1" x14ac:dyDescent="0.25">
      <c r="A46" s="13">
        <v>40</v>
      </c>
      <c r="B46" s="13" t="s">
        <v>1429</v>
      </c>
      <c r="C46" s="13" t="s">
        <v>1430</v>
      </c>
      <c r="D46" s="14" t="s">
        <v>579</v>
      </c>
      <c r="E46" s="15" t="s">
        <v>1431</v>
      </c>
      <c r="F46" s="13" t="s">
        <v>1432</v>
      </c>
      <c r="G46" s="16" t="s">
        <v>156</v>
      </c>
      <c r="H46" s="13" t="s">
        <v>17</v>
      </c>
      <c r="I46" s="13" t="s">
        <v>1358</v>
      </c>
      <c r="J46" s="13" t="s">
        <v>1358</v>
      </c>
      <c r="K46" s="13" t="s">
        <v>1433</v>
      </c>
      <c r="L46" s="17" t="s">
        <v>1434</v>
      </c>
      <c r="M46" s="18">
        <v>4014000</v>
      </c>
      <c r="N46" s="19"/>
      <c r="O46" s="20" t="str">
        <f t="shared" si="2"/>
        <v>T4</v>
      </c>
      <c r="R46" s="21" t="str">
        <f t="shared" si="3"/>
        <v>NH 18-19T4</v>
      </c>
    </row>
    <row r="47" spans="1:18" ht="22.5" customHeight="1" x14ac:dyDescent="0.25">
      <c r="A47" s="13">
        <v>41</v>
      </c>
      <c r="B47" s="13" t="s">
        <v>1435</v>
      </c>
      <c r="C47" s="13" t="s">
        <v>1436</v>
      </c>
      <c r="D47" s="14" t="s">
        <v>1437</v>
      </c>
      <c r="E47" s="15" t="s">
        <v>395</v>
      </c>
      <c r="F47" s="13" t="s">
        <v>1438</v>
      </c>
      <c r="G47" s="16" t="s">
        <v>705</v>
      </c>
      <c r="H47" s="13" t="s">
        <v>17</v>
      </c>
      <c r="I47" s="13" t="s">
        <v>1358</v>
      </c>
      <c r="J47" s="13" t="s">
        <v>1358</v>
      </c>
      <c r="K47" s="13" t="s">
        <v>1439</v>
      </c>
      <c r="L47" s="17" t="s">
        <v>1440</v>
      </c>
      <c r="M47" s="18">
        <v>4014000</v>
      </c>
      <c r="N47" s="19"/>
      <c r="O47" s="20" t="str">
        <f t="shared" si="2"/>
        <v>T4</v>
      </c>
      <c r="R47" s="21" t="str">
        <f t="shared" si="3"/>
        <v>NH 18-19T4</v>
      </c>
    </row>
    <row r="48" spans="1:18" ht="22.5" customHeight="1" x14ac:dyDescent="0.25">
      <c r="A48" s="13">
        <v>42</v>
      </c>
      <c r="B48" s="13" t="s">
        <v>1441</v>
      </c>
      <c r="C48" s="13" t="s">
        <v>1442</v>
      </c>
      <c r="D48" s="14" t="s">
        <v>1443</v>
      </c>
      <c r="E48" s="15" t="s">
        <v>1444</v>
      </c>
      <c r="F48" s="13" t="s">
        <v>855</v>
      </c>
      <c r="G48" s="16" t="s">
        <v>348</v>
      </c>
      <c r="H48" s="13" t="s">
        <v>17</v>
      </c>
      <c r="I48" s="13" t="s">
        <v>1358</v>
      </c>
      <c r="J48" s="13" t="s">
        <v>1358</v>
      </c>
      <c r="K48" s="13" t="s">
        <v>1445</v>
      </c>
      <c r="L48" s="17" t="s">
        <v>1446</v>
      </c>
      <c r="M48" s="18">
        <v>4014000</v>
      </c>
      <c r="N48" s="19"/>
      <c r="O48" s="20" t="str">
        <f t="shared" si="2"/>
        <v>T4</v>
      </c>
      <c r="R48" s="21" t="str">
        <f t="shared" si="3"/>
        <v>NH 18-19T4</v>
      </c>
    </row>
    <row r="49" spans="1:18" ht="22.5" customHeight="1" x14ac:dyDescent="0.25">
      <c r="A49" s="13">
        <v>43</v>
      </c>
      <c r="B49" s="13" t="s">
        <v>1447</v>
      </c>
      <c r="C49" s="13" t="s">
        <v>1448</v>
      </c>
      <c r="D49" s="14" t="s">
        <v>1449</v>
      </c>
      <c r="E49" s="15" t="s">
        <v>395</v>
      </c>
      <c r="F49" s="13" t="s">
        <v>1114</v>
      </c>
      <c r="G49" s="16" t="s">
        <v>18</v>
      </c>
      <c r="H49" s="13" t="s">
        <v>17</v>
      </c>
      <c r="I49" s="13" t="s">
        <v>1358</v>
      </c>
      <c r="J49" s="13" t="s">
        <v>1358</v>
      </c>
      <c r="K49" s="13" t="s">
        <v>1450</v>
      </c>
      <c r="L49" s="17" t="s">
        <v>1451</v>
      </c>
      <c r="M49" s="18">
        <v>4014000</v>
      </c>
      <c r="N49" s="19"/>
      <c r="O49" s="20" t="str">
        <f t="shared" si="2"/>
        <v>T4</v>
      </c>
      <c r="R49" s="21" t="str">
        <f t="shared" si="3"/>
        <v>NH 18-19T4</v>
      </c>
    </row>
    <row r="50" spans="1:18" ht="22.5" customHeight="1" x14ac:dyDescent="0.25">
      <c r="A50" s="13">
        <v>44</v>
      </c>
      <c r="B50" s="13" t="s">
        <v>1452</v>
      </c>
      <c r="C50" s="13" t="s">
        <v>1453</v>
      </c>
      <c r="D50" s="14" t="s">
        <v>107</v>
      </c>
      <c r="E50" s="15" t="s">
        <v>250</v>
      </c>
      <c r="F50" s="13" t="s">
        <v>1454</v>
      </c>
      <c r="G50" s="16" t="s">
        <v>156</v>
      </c>
      <c r="H50" s="13" t="s">
        <v>17</v>
      </c>
      <c r="I50" s="13" t="s">
        <v>1358</v>
      </c>
      <c r="J50" s="13" t="s">
        <v>1358</v>
      </c>
      <c r="K50" s="13" t="s">
        <v>1455</v>
      </c>
      <c r="L50" s="17" t="s">
        <v>1456</v>
      </c>
      <c r="M50" s="18">
        <v>4014000</v>
      </c>
      <c r="N50" s="19"/>
      <c r="O50" s="20" t="str">
        <f t="shared" si="2"/>
        <v>T4</v>
      </c>
      <c r="R50" s="21" t="str">
        <f t="shared" si="3"/>
        <v>NH 18-19T4</v>
      </c>
    </row>
    <row r="51" spans="1:18" ht="22.5" customHeight="1" x14ac:dyDescent="0.25">
      <c r="A51" s="13">
        <v>45</v>
      </c>
      <c r="B51" s="13" t="s">
        <v>1457</v>
      </c>
      <c r="C51" s="13" t="s">
        <v>1458</v>
      </c>
      <c r="D51" s="14" t="s">
        <v>622</v>
      </c>
      <c r="E51" s="15" t="s">
        <v>1459</v>
      </c>
      <c r="F51" s="13" t="s">
        <v>910</v>
      </c>
      <c r="G51" s="16" t="s">
        <v>335</v>
      </c>
      <c r="H51" s="13" t="s">
        <v>17</v>
      </c>
      <c r="I51" s="13" t="s">
        <v>1358</v>
      </c>
      <c r="J51" s="13" t="s">
        <v>1358</v>
      </c>
      <c r="K51" s="13" t="s">
        <v>1460</v>
      </c>
      <c r="L51" s="17" t="s">
        <v>1461</v>
      </c>
      <c r="M51" s="18">
        <v>3420000</v>
      </c>
      <c r="N51" s="19"/>
      <c r="O51" s="20" t="str">
        <f t="shared" si="2"/>
        <v>T4</v>
      </c>
      <c r="R51" s="21" t="str">
        <f t="shared" si="3"/>
        <v>NH 18-19T4</v>
      </c>
    </row>
    <row r="52" spans="1:18" ht="22.5" customHeight="1" x14ac:dyDescent="0.25">
      <c r="A52" s="13">
        <v>46</v>
      </c>
      <c r="B52" s="13" t="s">
        <v>1462</v>
      </c>
      <c r="C52" s="13" t="s">
        <v>1463</v>
      </c>
      <c r="D52" s="14" t="s">
        <v>107</v>
      </c>
      <c r="E52" s="15" t="s">
        <v>1464</v>
      </c>
      <c r="F52" s="13" t="s">
        <v>1465</v>
      </c>
      <c r="G52" s="16" t="s">
        <v>30</v>
      </c>
      <c r="H52" s="13" t="s">
        <v>17</v>
      </c>
      <c r="I52" s="13" t="s">
        <v>1358</v>
      </c>
      <c r="J52" s="13" t="s">
        <v>1358</v>
      </c>
      <c r="K52" s="13" t="s">
        <v>1466</v>
      </c>
      <c r="L52" s="17" t="s">
        <v>1467</v>
      </c>
      <c r="M52" s="18">
        <v>4014000</v>
      </c>
      <c r="N52" s="19"/>
      <c r="O52" s="20" t="str">
        <f t="shared" si="2"/>
        <v>T4</v>
      </c>
      <c r="R52" s="21" t="str">
        <f t="shared" si="3"/>
        <v>NH 18-19T4</v>
      </c>
    </row>
    <row r="53" spans="1:18" ht="22.5" customHeight="1" x14ac:dyDescent="0.25">
      <c r="A53" s="13">
        <v>47</v>
      </c>
      <c r="B53" s="13" t="s">
        <v>1468</v>
      </c>
      <c r="C53" s="13" t="s">
        <v>1469</v>
      </c>
      <c r="D53" s="14" t="s">
        <v>1470</v>
      </c>
      <c r="E53" s="15" t="s">
        <v>154</v>
      </c>
      <c r="F53" s="13" t="s">
        <v>1471</v>
      </c>
      <c r="G53" s="16" t="s">
        <v>836</v>
      </c>
      <c r="H53" s="13" t="s">
        <v>17</v>
      </c>
      <c r="I53" s="13" t="s">
        <v>1358</v>
      </c>
      <c r="J53" s="13" t="s">
        <v>1358</v>
      </c>
      <c r="K53" s="13" t="s">
        <v>1472</v>
      </c>
      <c r="L53" s="17" t="s">
        <v>1473</v>
      </c>
      <c r="M53" s="18">
        <v>4014000</v>
      </c>
      <c r="N53" s="19"/>
      <c r="O53" s="20" t="str">
        <f t="shared" si="2"/>
        <v>T4</v>
      </c>
      <c r="R53" s="21" t="str">
        <f t="shared" si="3"/>
        <v>NH 18-19T4</v>
      </c>
    </row>
    <row r="54" spans="1:18" ht="22.5" customHeight="1" x14ac:dyDescent="0.25">
      <c r="A54" s="13">
        <v>48</v>
      </c>
      <c r="B54" s="13" t="s">
        <v>1474</v>
      </c>
      <c r="C54" s="13" t="s">
        <v>1475</v>
      </c>
      <c r="D54" s="14" t="s">
        <v>1476</v>
      </c>
      <c r="E54" s="15" t="s">
        <v>477</v>
      </c>
      <c r="F54" s="13" t="s">
        <v>1296</v>
      </c>
      <c r="G54" s="16" t="s">
        <v>335</v>
      </c>
      <c r="H54" s="13" t="s">
        <v>17</v>
      </c>
      <c r="I54" s="13" t="s">
        <v>1358</v>
      </c>
      <c r="J54" s="13" t="s">
        <v>1358</v>
      </c>
      <c r="K54" s="13" t="s">
        <v>1477</v>
      </c>
      <c r="L54" s="17" t="s">
        <v>1478</v>
      </c>
      <c r="M54" s="18">
        <v>3420000</v>
      </c>
      <c r="N54" s="19"/>
      <c r="O54" s="20" t="str">
        <f t="shared" si="2"/>
        <v>T4</v>
      </c>
      <c r="R54" s="21" t="str">
        <f t="shared" si="3"/>
        <v>NH 18-19T4</v>
      </c>
    </row>
    <row r="55" spans="1:18" ht="22.5" customHeight="1" x14ac:dyDescent="0.25">
      <c r="A55" s="13">
        <v>49</v>
      </c>
      <c r="B55" s="13" t="s">
        <v>1479</v>
      </c>
      <c r="C55" s="13" t="s">
        <v>1480</v>
      </c>
      <c r="D55" s="14" t="s">
        <v>1481</v>
      </c>
      <c r="E55" s="15" t="s">
        <v>1244</v>
      </c>
      <c r="F55" s="13" t="s">
        <v>1482</v>
      </c>
      <c r="G55" s="16" t="s">
        <v>705</v>
      </c>
      <c r="H55" s="13" t="s">
        <v>17</v>
      </c>
      <c r="I55" s="13" t="s">
        <v>1358</v>
      </c>
      <c r="J55" s="13" t="s">
        <v>1358</v>
      </c>
      <c r="K55" s="13" t="s">
        <v>1483</v>
      </c>
      <c r="L55" s="17" t="s">
        <v>1484</v>
      </c>
      <c r="M55" s="18">
        <v>4014000</v>
      </c>
      <c r="N55" s="19"/>
      <c r="O55" s="20" t="str">
        <f t="shared" si="2"/>
        <v>T4</v>
      </c>
      <c r="R55" s="21" t="str">
        <f t="shared" si="3"/>
        <v>NH 18-19T4</v>
      </c>
    </row>
    <row r="56" spans="1:18" ht="22.5" customHeight="1" x14ac:dyDescent="0.25">
      <c r="A56" s="13">
        <v>50</v>
      </c>
      <c r="B56" s="13" t="s">
        <v>1485</v>
      </c>
      <c r="C56" s="13" t="s">
        <v>1486</v>
      </c>
      <c r="D56" s="14" t="s">
        <v>1487</v>
      </c>
      <c r="E56" s="15" t="s">
        <v>80</v>
      </c>
      <c r="F56" s="13" t="s">
        <v>209</v>
      </c>
      <c r="G56" s="16" t="s">
        <v>21</v>
      </c>
      <c r="H56" s="13" t="s">
        <v>17</v>
      </c>
      <c r="I56" s="13" t="s">
        <v>1358</v>
      </c>
      <c r="J56" s="13" t="s">
        <v>1358</v>
      </c>
      <c r="K56" s="13" t="s">
        <v>1488</v>
      </c>
      <c r="L56" s="17" t="s">
        <v>1489</v>
      </c>
      <c r="M56" s="18">
        <v>4014000</v>
      </c>
      <c r="N56" s="19"/>
      <c r="O56" s="20" t="str">
        <f t="shared" si="2"/>
        <v>T4</v>
      </c>
      <c r="R56" s="21" t="str">
        <f t="shared" si="3"/>
        <v>NH 18-19T4</v>
      </c>
    </row>
    <row r="57" spans="1:18" ht="22.5" customHeight="1" x14ac:dyDescent="0.25">
      <c r="A57" s="13">
        <v>51</v>
      </c>
      <c r="B57" s="13" t="s">
        <v>1490</v>
      </c>
      <c r="C57" s="13" t="s">
        <v>1491</v>
      </c>
      <c r="D57" s="14" t="s">
        <v>1492</v>
      </c>
      <c r="E57" s="15" t="s">
        <v>902</v>
      </c>
      <c r="F57" s="13" t="s">
        <v>1493</v>
      </c>
      <c r="G57" s="16" t="s">
        <v>210</v>
      </c>
      <c r="H57" s="13" t="s">
        <v>17</v>
      </c>
      <c r="I57" s="13" t="s">
        <v>1191</v>
      </c>
      <c r="J57" s="13" t="s">
        <v>1191</v>
      </c>
      <c r="K57" s="13" t="s">
        <v>1494</v>
      </c>
      <c r="L57" s="17" t="s">
        <v>1495</v>
      </c>
      <c r="M57" s="18">
        <v>3420000</v>
      </c>
      <c r="N57" s="19"/>
      <c r="O57" s="20" t="str">
        <f t="shared" si="2"/>
        <v>T4</v>
      </c>
      <c r="R57" s="21" t="str">
        <f t="shared" si="3"/>
        <v>NH 18-19T4</v>
      </c>
    </row>
    <row r="58" spans="1:18" ht="22.5" customHeight="1" x14ac:dyDescent="0.25">
      <c r="A58" s="13">
        <v>52</v>
      </c>
      <c r="B58" s="13" t="s">
        <v>1496</v>
      </c>
      <c r="C58" s="13" t="s">
        <v>1497</v>
      </c>
      <c r="D58" s="14" t="s">
        <v>1498</v>
      </c>
      <c r="E58" s="15" t="s">
        <v>250</v>
      </c>
      <c r="F58" s="13" t="s">
        <v>1499</v>
      </c>
      <c r="G58" s="16" t="s">
        <v>30</v>
      </c>
      <c r="H58" s="13" t="s">
        <v>17</v>
      </c>
      <c r="I58" s="13" t="s">
        <v>1191</v>
      </c>
      <c r="J58" s="13" t="s">
        <v>1191</v>
      </c>
      <c r="K58" s="13" t="s">
        <v>1500</v>
      </c>
      <c r="L58" s="17" t="s">
        <v>1501</v>
      </c>
      <c r="M58" s="18">
        <v>4014000</v>
      </c>
      <c r="N58" s="19"/>
      <c r="O58" s="20" t="str">
        <f t="shared" si="2"/>
        <v>T4</v>
      </c>
      <c r="R58" s="21" t="str">
        <f t="shared" si="3"/>
        <v>NH 18-19T4</v>
      </c>
    </row>
    <row r="59" spans="1:18" ht="22.5" customHeight="1" x14ac:dyDescent="0.25">
      <c r="A59" s="13">
        <v>53</v>
      </c>
      <c r="B59" s="13" t="s">
        <v>1502</v>
      </c>
      <c r="C59" s="13" t="s">
        <v>1503</v>
      </c>
      <c r="D59" s="14" t="s">
        <v>296</v>
      </c>
      <c r="E59" s="15" t="s">
        <v>1282</v>
      </c>
      <c r="F59" s="13" t="s">
        <v>1504</v>
      </c>
      <c r="G59" s="16" t="s">
        <v>511</v>
      </c>
      <c r="H59" s="13" t="s">
        <v>17</v>
      </c>
      <c r="I59" s="13" t="s">
        <v>1191</v>
      </c>
      <c r="J59" s="13" t="s">
        <v>1191</v>
      </c>
      <c r="K59" s="13" t="s">
        <v>1505</v>
      </c>
      <c r="L59" s="17" t="s">
        <v>1506</v>
      </c>
      <c r="M59" s="18">
        <v>4014000</v>
      </c>
      <c r="N59" s="19"/>
      <c r="O59" s="20" t="str">
        <f t="shared" si="2"/>
        <v>T4</v>
      </c>
      <c r="R59" s="21" t="str">
        <f t="shared" si="3"/>
        <v>NH 18-19T4</v>
      </c>
    </row>
    <row r="60" spans="1:18" ht="22.5" customHeight="1" x14ac:dyDescent="0.25">
      <c r="A60" s="13">
        <v>54</v>
      </c>
      <c r="B60" s="13" t="s">
        <v>1507</v>
      </c>
      <c r="C60" s="13" t="s">
        <v>1508</v>
      </c>
      <c r="D60" s="14" t="s">
        <v>1509</v>
      </c>
      <c r="E60" s="15" t="s">
        <v>93</v>
      </c>
      <c r="F60" s="13" t="s">
        <v>1482</v>
      </c>
      <c r="G60" s="16" t="s">
        <v>95</v>
      </c>
      <c r="H60" s="13" t="s">
        <v>17</v>
      </c>
      <c r="I60" s="13" t="s">
        <v>1191</v>
      </c>
      <c r="J60" s="13" t="s">
        <v>1191</v>
      </c>
      <c r="K60" s="13" t="s">
        <v>1510</v>
      </c>
      <c r="L60" s="17" t="s">
        <v>1511</v>
      </c>
      <c r="M60" s="18">
        <v>4014000</v>
      </c>
      <c r="N60" s="19"/>
      <c r="O60" s="20" t="str">
        <f t="shared" si="2"/>
        <v>T4</v>
      </c>
      <c r="R60" s="21" t="str">
        <f t="shared" si="3"/>
        <v>NH 18-19T4</v>
      </c>
    </row>
    <row r="61" spans="1:18" ht="22.5" customHeight="1" x14ac:dyDescent="0.25">
      <c r="A61" s="13">
        <v>55</v>
      </c>
      <c r="B61" s="13" t="s">
        <v>1512</v>
      </c>
      <c r="C61" s="13" t="s">
        <v>1513</v>
      </c>
      <c r="D61" s="14" t="s">
        <v>1514</v>
      </c>
      <c r="E61" s="15" t="s">
        <v>1515</v>
      </c>
      <c r="F61" s="13" t="s">
        <v>672</v>
      </c>
      <c r="G61" s="16" t="s">
        <v>53</v>
      </c>
      <c r="H61" s="13" t="s">
        <v>17</v>
      </c>
      <c r="I61" s="13" t="s">
        <v>1191</v>
      </c>
      <c r="J61" s="13" t="s">
        <v>1191</v>
      </c>
      <c r="K61" s="13" t="s">
        <v>1516</v>
      </c>
      <c r="L61" s="17" t="s">
        <v>1517</v>
      </c>
      <c r="M61" s="18">
        <v>4014000</v>
      </c>
      <c r="N61" s="19"/>
      <c r="O61" s="20" t="str">
        <f t="shared" ref="O61:O84" si="4">MID(G61,3,FIND("-",G61,1)-3)&amp;IF(MID(G61,3,5)="CĐ-LT","LT","")</f>
        <v>T4</v>
      </c>
      <c r="R61" s="21" t="str">
        <f t="shared" ref="R61:R84" si="5">IF(LEFT(G61,2)="18","NH 18-19","")&amp;O61</f>
        <v>NH 18-19T4</v>
      </c>
    </row>
    <row r="62" spans="1:18" ht="22.5" customHeight="1" x14ac:dyDescent="0.25">
      <c r="A62" s="13">
        <v>56</v>
      </c>
      <c r="B62" s="13" t="s">
        <v>1518</v>
      </c>
      <c r="C62" s="13" t="s">
        <v>1519</v>
      </c>
      <c r="D62" s="14" t="s">
        <v>1520</v>
      </c>
      <c r="E62" s="15" t="s">
        <v>497</v>
      </c>
      <c r="F62" s="13" t="s">
        <v>1521</v>
      </c>
      <c r="G62" s="16" t="s">
        <v>18</v>
      </c>
      <c r="H62" s="13" t="s">
        <v>17</v>
      </c>
      <c r="I62" s="13" t="s">
        <v>1191</v>
      </c>
      <c r="J62" s="13" t="s">
        <v>1191</v>
      </c>
      <c r="K62" s="13" t="s">
        <v>1522</v>
      </c>
      <c r="L62" s="17" t="s">
        <v>1523</v>
      </c>
      <c r="M62" s="18">
        <v>4014000</v>
      </c>
      <c r="N62" s="19"/>
      <c r="O62" s="20" t="str">
        <f t="shared" si="4"/>
        <v>T4</v>
      </c>
      <c r="R62" s="21" t="str">
        <f t="shared" si="5"/>
        <v>NH 18-19T4</v>
      </c>
    </row>
    <row r="63" spans="1:18" ht="22.5" customHeight="1" x14ac:dyDescent="0.25">
      <c r="A63" s="13">
        <v>57</v>
      </c>
      <c r="B63" s="13" t="s">
        <v>1524</v>
      </c>
      <c r="C63" s="13" t="s">
        <v>1525</v>
      </c>
      <c r="D63" s="14" t="s">
        <v>1526</v>
      </c>
      <c r="E63" s="15" t="s">
        <v>1308</v>
      </c>
      <c r="F63" s="13" t="s">
        <v>1527</v>
      </c>
      <c r="G63" s="16" t="s">
        <v>23</v>
      </c>
      <c r="H63" s="13" t="s">
        <v>17</v>
      </c>
      <c r="I63" s="13" t="s">
        <v>1191</v>
      </c>
      <c r="J63" s="13" t="s">
        <v>1191</v>
      </c>
      <c r="K63" s="13" t="s">
        <v>1528</v>
      </c>
      <c r="L63" s="17" t="s">
        <v>1529</v>
      </c>
      <c r="M63" s="18">
        <v>4014000</v>
      </c>
      <c r="N63" s="19"/>
      <c r="O63" s="20" t="str">
        <f t="shared" si="4"/>
        <v>T4</v>
      </c>
      <c r="R63" s="21" t="str">
        <f t="shared" si="5"/>
        <v>NH 18-19T4</v>
      </c>
    </row>
    <row r="64" spans="1:18" ht="22.5" customHeight="1" x14ac:dyDescent="0.25">
      <c r="A64" s="13">
        <v>58</v>
      </c>
      <c r="B64" s="13" t="s">
        <v>1530</v>
      </c>
      <c r="C64" s="13" t="s">
        <v>1531</v>
      </c>
      <c r="D64" s="14" t="s">
        <v>1532</v>
      </c>
      <c r="E64" s="15" t="s">
        <v>1533</v>
      </c>
      <c r="F64" s="13" t="s">
        <v>1534</v>
      </c>
      <c r="G64" s="16" t="s">
        <v>479</v>
      </c>
      <c r="H64" s="13" t="s">
        <v>17</v>
      </c>
      <c r="I64" s="13" t="s">
        <v>1191</v>
      </c>
      <c r="J64" s="13" t="s">
        <v>1191</v>
      </c>
      <c r="K64" s="13" t="s">
        <v>1535</v>
      </c>
      <c r="L64" s="17" t="s">
        <v>1536</v>
      </c>
      <c r="M64" s="18">
        <v>4014000</v>
      </c>
      <c r="N64" s="19"/>
      <c r="O64" s="20" t="str">
        <f t="shared" si="4"/>
        <v>T4</v>
      </c>
      <c r="R64" s="21" t="str">
        <f t="shared" si="5"/>
        <v>NH 18-19T4</v>
      </c>
    </row>
    <row r="65" spans="1:18" ht="22.5" customHeight="1" x14ac:dyDescent="0.25">
      <c r="A65" s="13">
        <v>59</v>
      </c>
      <c r="B65" s="13" t="s">
        <v>1537</v>
      </c>
      <c r="C65" s="13" t="s">
        <v>1538</v>
      </c>
      <c r="D65" s="14" t="s">
        <v>1539</v>
      </c>
      <c r="E65" s="15" t="s">
        <v>1540</v>
      </c>
      <c r="F65" s="13" t="s">
        <v>1541</v>
      </c>
      <c r="G65" s="16" t="s">
        <v>1182</v>
      </c>
      <c r="H65" s="13" t="s">
        <v>17</v>
      </c>
      <c r="I65" s="13" t="s">
        <v>1191</v>
      </c>
      <c r="J65" s="13" t="s">
        <v>1191</v>
      </c>
      <c r="K65" s="13" t="s">
        <v>1542</v>
      </c>
      <c r="L65" s="17" t="s">
        <v>1543</v>
      </c>
      <c r="M65" s="18">
        <v>4014000</v>
      </c>
      <c r="N65" s="19"/>
      <c r="O65" s="20" t="str">
        <f t="shared" si="4"/>
        <v>T4</v>
      </c>
      <c r="R65" s="21" t="str">
        <f t="shared" si="5"/>
        <v>NH 18-19T4</v>
      </c>
    </row>
    <row r="66" spans="1:18" ht="22.5" customHeight="1" x14ac:dyDescent="0.25">
      <c r="A66" s="13">
        <v>60</v>
      </c>
      <c r="B66" s="13" t="s">
        <v>1544</v>
      </c>
      <c r="C66" s="13" t="s">
        <v>1545</v>
      </c>
      <c r="D66" s="14" t="s">
        <v>1546</v>
      </c>
      <c r="E66" s="15" t="s">
        <v>431</v>
      </c>
      <c r="F66" s="13" t="s">
        <v>1547</v>
      </c>
      <c r="G66" s="16" t="s">
        <v>413</v>
      </c>
      <c r="H66" s="13" t="s">
        <v>259</v>
      </c>
      <c r="I66" s="13" t="s">
        <v>1191</v>
      </c>
      <c r="J66" s="13" t="s">
        <v>1191</v>
      </c>
      <c r="K66" s="13" t="s">
        <v>1548</v>
      </c>
      <c r="L66" s="17" t="s">
        <v>1549</v>
      </c>
      <c r="M66" s="18">
        <v>3220000</v>
      </c>
      <c r="N66" s="19"/>
      <c r="O66" s="20" t="str">
        <f t="shared" si="4"/>
        <v>CĐ</v>
      </c>
      <c r="R66" s="21" t="str">
        <f t="shared" si="5"/>
        <v>CĐ</v>
      </c>
    </row>
    <row r="67" spans="1:18" ht="22.5" customHeight="1" x14ac:dyDescent="0.25">
      <c r="A67" s="13">
        <v>61</v>
      </c>
      <c r="B67" s="13" t="s">
        <v>1550</v>
      </c>
      <c r="C67" s="13" t="s">
        <v>1551</v>
      </c>
      <c r="D67" s="14" t="s">
        <v>952</v>
      </c>
      <c r="E67" s="15" t="s">
        <v>1552</v>
      </c>
      <c r="F67" s="13" t="s">
        <v>1553</v>
      </c>
      <c r="G67" s="16" t="s">
        <v>982</v>
      </c>
      <c r="H67" s="13" t="s">
        <v>17</v>
      </c>
      <c r="I67" s="13" t="s">
        <v>1191</v>
      </c>
      <c r="J67" s="13" t="s">
        <v>1191</v>
      </c>
      <c r="K67" s="13" t="s">
        <v>1554</v>
      </c>
      <c r="L67" s="17" t="s">
        <v>1555</v>
      </c>
      <c r="M67" s="18">
        <v>4014000</v>
      </c>
      <c r="N67" s="19"/>
      <c r="O67" s="20" t="str">
        <f t="shared" si="4"/>
        <v>T4</v>
      </c>
      <c r="R67" s="21" t="str">
        <f t="shared" si="5"/>
        <v>NH 18-19T4</v>
      </c>
    </row>
    <row r="68" spans="1:18" ht="22.5" customHeight="1" x14ac:dyDescent="0.25">
      <c r="A68" s="13">
        <v>62</v>
      </c>
      <c r="B68" s="13" t="s">
        <v>1556</v>
      </c>
      <c r="C68" s="13" t="s">
        <v>1557</v>
      </c>
      <c r="D68" s="14" t="s">
        <v>31</v>
      </c>
      <c r="E68" s="15" t="s">
        <v>93</v>
      </c>
      <c r="F68" s="13" t="s">
        <v>1558</v>
      </c>
      <c r="G68" s="16" t="s">
        <v>30</v>
      </c>
      <c r="H68" s="13" t="s">
        <v>17</v>
      </c>
      <c r="I68" s="13" t="s">
        <v>1191</v>
      </c>
      <c r="J68" s="13" t="s">
        <v>1191</v>
      </c>
      <c r="K68" s="13" t="s">
        <v>1559</v>
      </c>
      <c r="L68" s="17" t="s">
        <v>1560</v>
      </c>
      <c r="M68" s="18">
        <v>4014000</v>
      </c>
      <c r="N68" s="19"/>
      <c r="O68" s="20" t="str">
        <f t="shared" si="4"/>
        <v>T4</v>
      </c>
      <c r="R68" s="21" t="str">
        <f t="shared" si="5"/>
        <v>NH 18-19T4</v>
      </c>
    </row>
    <row r="69" spans="1:18" ht="22.5" customHeight="1" x14ac:dyDescent="0.25">
      <c r="A69" s="13">
        <v>63</v>
      </c>
      <c r="B69" s="13" t="s">
        <v>1561</v>
      </c>
      <c r="C69" s="13" t="s">
        <v>1562</v>
      </c>
      <c r="D69" s="14" t="s">
        <v>1563</v>
      </c>
      <c r="E69" s="15" t="s">
        <v>1244</v>
      </c>
      <c r="F69" s="13" t="s">
        <v>1454</v>
      </c>
      <c r="G69" s="16" t="s">
        <v>511</v>
      </c>
      <c r="H69" s="13" t="s">
        <v>17</v>
      </c>
      <c r="I69" s="13" t="s">
        <v>1191</v>
      </c>
      <c r="J69" s="13" t="s">
        <v>1191</v>
      </c>
      <c r="K69" s="13" t="s">
        <v>1564</v>
      </c>
      <c r="L69" s="17" t="s">
        <v>1565</v>
      </c>
      <c r="M69" s="18">
        <v>4014000</v>
      </c>
      <c r="N69" s="19"/>
      <c r="O69" s="20" t="str">
        <f t="shared" si="4"/>
        <v>T4</v>
      </c>
      <c r="R69" s="21" t="str">
        <f t="shared" si="5"/>
        <v>NH 18-19T4</v>
      </c>
    </row>
    <row r="70" spans="1:18" ht="22.5" customHeight="1" x14ac:dyDescent="0.25">
      <c r="A70" s="13">
        <v>64</v>
      </c>
      <c r="B70" s="13" t="s">
        <v>1566</v>
      </c>
      <c r="C70" s="13" t="s">
        <v>1567</v>
      </c>
      <c r="D70" s="14" t="s">
        <v>579</v>
      </c>
      <c r="E70" s="15" t="s">
        <v>73</v>
      </c>
      <c r="F70" s="13" t="s">
        <v>1568</v>
      </c>
      <c r="G70" s="16" t="s">
        <v>836</v>
      </c>
      <c r="H70" s="13" t="s">
        <v>17</v>
      </c>
      <c r="I70" s="13" t="s">
        <v>1191</v>
      </c>
      <c r="J70" s="13" t="s">
        <v>1191</v>
      </c>
      <c r="K70" s="13" t="s">
        <v>1569</v>
      </c>
      <c r="L70" s="17" t="s">
        <v>1570</v>
      </c>
      <c r="M70" s="18">
        <v>4014000</v>
      </c>
      <c r="N70" s="19"/>
      <c r="O70" s="20" t="str">
        <f t="shared" si="4"/>
        <v>T4</v>
      </c>
      <c r="R70" s="21" t="str">
        <f t="shared" si="5"/>
        <v>NH 18-19T4</v>
      </c>
    </row>
    <row r="71" spans="1:18" ht="22.5" customHeight="1" x14ac:dyDescent="0.25">
      <c r="A71" s="13">
        <v>65</v>
      </c>
      <c r="B71" s="13" t="s">
        <v>1571</v>
      </c>
      <c r="C71" s="13" t="s">
        <v>1572</v>
      </c>
      <c r="D71" s="14" t="s">
        <v>1573</v>
      </c>
      <c r="E71" s="15" t="s">
        <v>1574</v>
      </c>
      <c r="F71" s="13" t="s">
        <v>1575</v>
      </c>
      <c r="G71" s="16" t="s">
        <v>836</v>
      </c>
      <c r="H71" s="13" t="s">
        <v>17</v>
      </c>
      <c r="I71" s="13" t="s">
        <v>1191</v>
      </c>
      <c r="J71" s="13" t="s">
        <v>1191</v>
      </c>
      <c r="K71" s="13" t="s">
        <v>1576</v>
      </c>
      <c r="L71" s="17" t="s">
        <v>1577</v>
      </c>
      <c r="M71" s="18">
        <v>2152080</v>
      </c>
      <c r="N71" s="19"/>
      <c r="O71" s="20" t="str">
        <f t="shared" si="4"/>
        <v>T4</v>
      </c>
      <c r="R71" s="21" t="str">
        <f t="shared" si="5"/>
        <v>NH 18-19T4</v>
      </c>
    </row>
    <row r="72" spans="1:18" ht="22.5" customHeight="1" x14ac:dyDescent="0.25">
      <c r="A72" s="13">
        <v>66</v>
      </c>
      <c r="B72" s="13" t="s">
        <v>1578</v>
      </c>
      <c r="C72" s="13" t="s">
        <v>1579</v>
      </c>
      <c r="D72" s="14" t="s">
        <v>50</v>
      </c>
      <c r="E72" s="15" t="s">
        <v>1580</v>
      </c>
      <c r="F72" s="13" t="s">
        <v>297</v>
      </c>
      <c r="G72" s="16" t="s">
        <v>715</v>
      </c>
      <c r="H72" s="13" t="s">
        <v>17</v>
      </c>
      <c r="I72" s="13" t="s">
        <v>1191</v>
      </c>
      <c r="J72" s="13" t="s">
        <v>1191</v>
      </c>
      <c r="K72" s="13" t="s">
        <v>1581</v>
      </c>
      <c r="L72" s="17" t="s">
        <v>1582</v>
      </c>
      <c r="M72" s="18">
        <v>1652080</v>
      </c>
      <c r="N72" s="19"/>
      <c r="O72" s="20" t="str">
        <f t="shared" si="4"/>
        <v>T4</v>
      </c>
      <c r="R72" s="21" t="str">
        <f t="shared" si="5"/>
        <v>NH 18-19T4</v>
      </c>
    </row>
    <row r="73" spans="1:18" ht="22.5" customHeight="1" x14ac:dyDescent="0.25">
      <c r="A73" s="13">
        <v>67</v>
      </c>
      <c r="B73" s="13" t="s">
        <v>1583</v>
      </c>
      <c r="C73" s="13" t="s">
        <v>1584</v>
      </c>
      <c r="D73" s="14" t="s">
        <v>1585</v>
      </c>
      <c r="E73" s="15" t="s">
        <v>33</v>
      </c>
      <c r="F73" s="13" t="s">
        <v>1346</v>
      </c>
      <c r="G73" s="16" t="s">
        <v>156</v>
      </c>
      <c r="H73" s="13" t="s">
        <v>17</v>
      </c>
      <c r="I73" s="13" t="s">
        <v>1191</v>
      </c>
      <c r="J73" s="13" t="s">
        <v>1191</v>
      </c>
      <c r="K73" s="13" t="s">
        <v>1586</v>
      </c>
      <c r="L73" s="17" t="s">
        <v>1587</v>
      </c>
      <c r="M73" s="18">
        <v>1152080</v>
      </c>
      <c r="N73" s="19"/>
      <c r="O73" s="20" t="str">
        <f t="shared" si="4"/>
        <v>T4</v>
      </c>
      <c r="R73" s="21" t="str">
        <f t="shared" si="5"/>
        <v>NH 18-19T4</v>
      </c>
    </row>
    <row r="74" spans="1:18" ht="22.5" customHeight="1" x14ac:dyDescent="0.25">
      <c r="A74" s="13">
        <v>68</v>
      </c>
      <c r="B74" s="13" t="s">
        <v>1588</v>
      </c>
      <c r="C74" s="13" t="s">
        <v>1589</v>
      </c>
      <c r="D74" s="14" t="s">
        <v>1590</v>
      </c>
      <c r="E74" s="15" t="s">
        <v>1591</v>
      </c>
      <c r="F74" s="13" t="s">
        <v>1592</v>
      </c>
      <c r="G74" s="16" t="s">
        <v>836</v>
      </c>
      <c r="H74" s="13" t="s">
        <v>17</v>
      </c>
      <c r="I74" s="13" t="s">
        <v>1191</v>
      </c>
      <c r="J74" s="13" t="s">
        <v>1191</v>
      </c>
      <c r="K74" s="13" t="s">
        <v>1593</v>
      </c>
      <c r="L74" s="17" t="s">
        <v>1594</v>
      </c>
      <c r="M74" s="18">
        <v>4014000</v>
      </c>
      <c r="N74" s="19"/>
      <c r="O74" s="20" t="str">
        <f t="shared" si="4"/>
        <v>T4</v>
      </c>
      <c r="R74" s="21" t="str">
        <f t="shared" si="5"/>
        <v>NH 18-19T4</v>
      </c>
    </row>
    <row r="75" spans="1:18" ht="22.5" customHeight="1" x14ac:dyDescent="0.25">
      <c r="A75" s="13">
        <v>69</v>
      </c>
      <c r="B75" s="13" t="s">
        <v>1595</v>
      </c>
      <c r="C75" s="13" t="s">
        <v>1596</v>
      </c>
      <c r="D75" s="14" t="s">
        <v>1597</v>
      </c>
      <c r="E75" s="15" t="s">
        <v>154</v>
      </c>
      <c r="F75" s="13" t="s">
        <v>1258</v>
      </c>
      <c r="G75" s="16" t="s">
        <v>30</v>
      </c>
      <c r="H75" s="13" t="s">
        <v>17</v>
      </c>
      <c r="I75" s="13" t="s">
        <v>1191</v>
      </c>
      <c r="J75" s="13" t="s">
        <v>1191</v>
      </c>
      <c r="K75" s="13" t="s">
        <v>1598</v>
      </c>
      <c r="L75" s="17" t="s">
        <v>1599</v>
      </c>
      <c r="M75" s="18">
        <v>1652080</v>
      </c>
      <c r="N75" s="19"/>
      <c r="O75" s="20" t="str">
        <f t="shared" si="4"/>
        <v>T4</v>
      </c>
      <c r="R75" s="21" t="str">
        <f t="shared" si="5"/>
        <v>NH 18-19T4</v>
      </c>
    </row>
    <row r="76" spans="1:18" ht="22.5" customHeight="1" x14ac:dyDescent="0.25">
      <c r="A76" s="13">
        <v>70</v>
      </c>
      <c r="B76" s="13" t="s">
        <v>1600</v>
      </c>
      <c r="C76" s="13" t="s">
        <v>1601</v>
      </c>
      <c r="D76" s="14" t="s">
        <v>1072</v>
      </c>
      <c r="E76" s="15" t="s">
        <v>1602</v>
      </c>
      <c r="F76" s="13" t="s">
        <v>816</v>
      </c>
      <c r="G76" s="16" t="s">
        <v>210</v>
      </c>
      <c r="H76" s="13" t="s">
        <v>17</v>
      </c>
      <c r="I76" s="13" t="s">
        <v>1191</v>
      </c>
      <c r="J76" s="13" t="s">
        <v>1191</v>
      </c>
      <c r="K76" s="13" t="s">
        <v>1603</v>
      </c>
      <c r="L76" s="17" t="s">
        <v>1604</v>
      </c>
      <c r="M76" s="18">
        <v>3420000</v>
      </c>
      <c r="N76" s="19"/>
      <c r="O76" s="20" t="str">
        <f t="shared" si="4"/>
        <v>T4</v>
      </c>
      <c r="R76" s="21" t="str">
        <f t="shared" si="5"/>
        <v>NH 18-19T4</v>
      </c>
    </row>
    <row r="77" spans="1:18" ht="22.5" customHeight="1" x14ac:dyDescent="0.25">
      <c r="A77" s="13">
        <v>71</v>
      </c>
      <c r="B77" s="13" t="s">
        <v>1605</v>
      </c>
      <c r="C77" s="13" t="s">
        <v>1606</v>
      </c>
      <c r="D77" s="14" t="s">
        <v>1607</v>
      </c>
      <c r="E77" s="15" t="s">
        <v>1608</v>
      </c>
      <c r="F77" s="13" t="s">
        <v>1210</v>
      </c>
      <c r="G77" s="16" t="s">
        <v>210</v>
      </c>
      <c r="H77" s="13" t="s">
        <v>17</v>
      </c>
      <c r="I77" s="13" t="s">
        <v>1191</v>
      </c>
      <c r="J77" s="13" t="s">
        <v>1191</v>
      </c>
      <c r="K77" s="13" t="s">
        <v>1609</v>
      </c>
      <c r="L77" s="17" t="s">
        <v>1610</v>
      </c>
      <c r="M77" s="18">
        <v>3420000</v>
      </c>
      <c r="N77" s="19"/>
      <c r="O77" s="20" t="str">
        <f t="shared" si="4"/>
        <v>T4</v>
      </c>
      <c r="R77" s="21" t="str">
        <f t="shared" si="5"/>
        <v>NH 18-19T4</v>
      </c>
    </row>
    <row r="78" spans="1:18" ht="22.5" customHeight="1" x14ac:dyDescent="0.25">
      <c r="A78" s="13">
        <v>72</v>
      </c>
      <c r="B78" s="13" t="s">
        <v>1611</v>
      </c>
      <c r="C78" s="13" t="s">
        <v>1612</v>
      </c>
      <c r="D78" s="14" t="s">
        <v>1613</v>
      </c>
      <c r="E78" s="15" t="s">
        <v>574</v>
      </c>
      <c r="F78" s="13" t="s">
        <v>1614</v>
      </c>
      <c r="G78" s="16" t="s">
        <v>836</v>
      </c>
      <c r="H78" s="13" t="s">
        <v>17</v>
      </c>
      <c r="I78" s="13" t="s">
        <v>1191</v>
      </c>
      <c r="J78" s="13" t="s">
        <v>1191</v>
      </c>
      <c r="K78" s="13" t="s">
        <v>1615</v>
      </c>
      <c r="L78" s="17" t="s">
        <v>1616</v>
      </c>
      <c r="M78" s="18">
        <v>4014000</v>
      </c>
      <c r="N78" s="19"/>
      <c r="O78" s="20" t="str">
        <f t="shared" si="4"/>
        <v>T4</v>
      </c>
      <c r="R78" s="21" t="str">
        <f t="shared" si="5"/>
        <v>NH 18-19T4</v>
      </c>
    </row>
    <row r="79" spans="1:18" ht="22.5" customHeight="1" x14ac:dyDescent="0.25">
      <c r="A79" s="13">
        <v>73</v>
      </c>
      <c r="B79" s="13" t="s">
        <v>1617</v>
      </c>
      <c r="C79" s="13" t="s">
        <v>1618</v>
      </c>
      <c r="D79" s="14" t="s">
        <v>1619</v>
      </c>
      <c r="E79" s="15" t="s">
        <v>902</v>
      </c>
      <c r="F79" s="13" t="s">
        <v>1620</v>
      </c>
      <c r="G79" s="16" t="s">
        <v>335</v>
      </c>
      <c r="H79" s="13" t="s">
        <v>17</v>
      </c>
      <c r="I79" s="13" t="s">
        <v>1191</v>
      </c>
      <c r="J79" s="13" t="s">
        <v>1191</v>
      </c>
      <c r="K79" s="13" t="s">
        <v>1621</v>
      </c>
      <c r="L79" s="17" t="s">
        <v>1622</v>
      </c>
      <c r="M79" s="18">
        <v>3420000</v>
      </c>
      <c r="N79" s="19"/>
      <c r="O79" s="20" t="str">
        <f t="shared" si="4"/>
        <v>T4</v>
      </c>
      <c r="R79" s="21" t="str">
        <f t="shared" si="5"/>
        <v>NH 18-19T4</v>
      </c>
    </row>
    <row r="80" spans="1:18" ht="22.5" customHeight="1" x14ac:dyDescent="0.25">
      <c r="A80" s="13">
        <v>74</v>
      </c>
      <c r="B80" s="13" t="s">
        <v>1623</v>
      </c>
      <c r="C80" s="13" t="s">
        <v>1624</v>
      </c>
      <c r="D80" s="14" t="s">
        <v>1625</v>
      </c>
      <c r="E80" s="15" t="s">
        <v>1113</v>
      </c>
      <c r="F80" s="13" t="s">
        <v>1626</v>
      </c>
      <c r="G80" s="16" t="s">
        <v>27</v>
      </c>
      <c r="H80" s="13" t="s">
        <v>17</v>
      </c>
      <c r="I80" s="13" t="s">
        <v>1191</v>
      </c>
      <c r="J80" s="13" t="s">
        <v>1191</v>
      </c>
      <c r="K80" s="13" t="s">
        <v>1627</v>
      </c>
      <c r="L80" s="17" t="s">
        <v>1628</v>
      </c>
      <c r="M80" s="18">
        <v>4014000</v>
      </c>
      <c r="N80" s="19"/>
      <c r="O80" s="20" t="str">
        <f t="shared" si="4"/>
        <v>T4</v>
      </c>
      <c r="R80" s="21" t="str">
        <f t="shared" si="5"/>
        <v>NH 18-19T4</v>
      </c>
    </row>
    <row r="81" spans="1:18" ht="22.5" customHeight="1" x14ac:dyDescent="0.25">
      <c r="A81" s="13">
        <v>75</v>
      </c>
      <c r="B81" s="13" t="s">
        <v>1629</v>
      </c>
      <c r="C81" s="13" t="s">
        <v>1630</v>
      </c>
      <c r="D81" s="14" t="s">
        <v>1631</v>
      </c>
      <c r="E81" s="15" t="s">
        <v>609</v>
      </c>
      <c r="F81" s="13" t="s">
        <v>1632</v>
      </c>
      <c r="G81" s="16" t="s">
        <v>836</v>
      </c>
      <c r="H81" s="13" t="s">
        <v>17</v>
      </c>
      <c r="I81" s="13" t="s">
        <v>1191</v>
      </c>
      <c r="J81" s="13" t="s">
        <v>1191</v>
      </c>
      <c r="K81" s="13" t="s">
        <v>1633</v>
      </c>
      <c r="L81" s="17" t="s">
        <v>1634</v>
      </c>
      <c r="M81" s="18">
        <v>4014000</v>
      </c>
      <c r="N81" s="19"/>
      <c r="O81" s="20" t="str">
        <f t="shared" si="4"/>
        <v>T4</v>
      </c>
      <c r="R81" s="21" t="str">
        <f t="shared" si="5"/>
        <v>NH 18-19T4</v>
      </c>
    </row>
    <row r="82" spans="1:18" ht="22.5" customHeight="1" x14ac:dyDescent="0.25">
      <c r="A82" s="13">
        <v>76</v>
      </c>
      <c r="B82" s="13" t="s">
        <v>1635</v>
      </c>
      <c r="C82" s="13" t="s">
        <v>1636</v>
      </c>
      <c r="D82" s="14" t="s">
        <v>1274</v>
      </c>
      <c r="E82" s="15" t="s">
        <v>1637</v>
      </c>
      <c r="F82" s="13" t="s">
        <v>1638</v>
      </c>
      <c r="G82" s="16" t="s">
        <v>836</v>
      </c>
      <c r="H82" s="13" t="s">
        <v>17</v>
      </c>
      <c r="I82" s="13" t="s">
        <v>1191</v>
      </c>
      <c r="J82" s="13" t="s">
        <v>1191</v>
      </c>
      <c r="K82" s="13" t="s">
        <v>1639</v>
      </c>
      <c r="L82" s="17" t="s">
        <v>1640</v>
      </c>
      <c r="M82" s="18">
        <v>4014000</v>
      </c>
      <c r="N82" s="19"/>
      <c r="O82" s="20" t="str">
        <f t="shared" si="4"/>
        <v>T4</v>
      </c>
      <c r="R82" s="21" t="str">
        <f t="shared" si="5"/>
        <v>NH 18-19T4</v>
      </c>
    </row>
    <row r="83" spans="1:18" ht="22.5" customHeight="1" x14ac:dyDescent="0.25">
      <c r="A83" s="13">
        <v>77</v>
      </c>
      <c r="B83" s="13" t="s">
        <v>1641</v>
      </c>
      <c r="C83" s="13" t="s">
        <v>1642</v>
      </c>
      <c r="D83" s="14" t="s">
        <v>1643</v>
      </c>
      <c r="E83" s="15" t="s">
        <v>902</v>
      </c>
      <c r="F83" s="13" t="s">
        <v>1644</v>
      </c>
      <c r="G83" s="16" t="s">
        <v>171</v>
      </c>
      <c r="H83" s="13" t="s">
        <v>17</v>
      </c>
      <c r="I83" s="13" t="s">
        <v>1191</v>
      </c>
      <c r="J83" s="13" t="s">
        <v>1191</v>
      </c>
      <c r="K83" s="13" t="s">
        <v>1645</v>
      </c>
      <c r="L83" s="17" t="s">
        <v>1646</v>
      </c>
      <c r="M83" s="18">
        <v>4014000</v>
      </c>
      <c r="N83" s="19"/>
      <c r="O83" s="20" t="str">
        <f t="shared" si="4"/>
        <v>T4</v>
      </c>
      <c r="R83" s="21" t="str">
        <f t="shared" si="5"/>
        <v>NH 18-19T4</v>
      </c>
    </row>
    <row r="84" spans="1:18" ht="22.5" customHeight="1" x14ac:dyDescent="0.25">
      <c r="A84" s="13">
        <v>78</v>
      </c>
      <c r="B84" s="13" t="s">
        <v>1647</v>
      </c>
      <c r="C84" s="13" t="s">
        <v>1648</v>
      </c>
      <c r="D84" s="14" t="s">
        <v>1649</v>
      </c>
      <c r="E84" s="15" t="s">
        <v>1275</v>
      </c>
      <c r="F84" s="13" t="s">
        <v>797</v>
      </c>
      <c r="G84" s="16" t="s">
        <v>23</v>
      </c>
      <c r="H84" s="13" t="s">
        <v>17</v>
      </c>
      <c r="I84" s="13" t="s">
        <v>1191</v>
      </c>
      <c r="J84" s="13" t="s">
        <v>1191</v>
      </c>
      <c r="K84" s="13" t="s">
        <v>1650</v>
      </c>
      <c r="L84" s="17" t="s">
        <v>1651</v>
      </c>
      <c r="M84" s="18">
        <v>4014000</v>
      </c>
      <c r="N84" s="19"/>
      <c r="O84" s="20" t="str">
        <f t="shared" si="4"/>
        <v>T4</v>
      </c>
      <c r="R84" s="21" t="str">
        <f t="shared" si="5"/>
        <v>NH 18-19T4</v>
      </c>
    </row>
    <row r="85" spans="1:18" ht="22.5" customHeight="1" x14ac:dyDescent="0.25">
      <c r="A85" s="13">
        <v>79</v>
      </c>
      <c r="B85" s="13" t="s">
        <v>1652</v>
      </c>
      <c r="C85" s="13" t="s">
        <v>1653</v>
      </c>
      <c r="D85" s="14" t="s">
        <v>1654</v>
      </c>
      <c r="E85" s="15" t="s">
        <v>1202</v>
      </c>
      <c r="F85" s="13" t="s">
        <v>1655</v>
      </c>
      <c r="G85" s="16" t="s">
        <v>68</v>
      </c>
      <c r="H85" s="13" t="s">
        <v>17</v>
      </c>
      <c r="I85" s="13" t="s">
        <v>1191</v>
      </c>
      <c r="J85" s="13" t="s">
        <v>1191</v>
      </c>
      <c r="K85" s="13" t="s">
        <v>1656</v>
      </c>
      <c r="L85" s="17" t="s">
        <v>1657</v>
      </c>
      <c r="M85" s="18">
        <v>4608000</v>
      </c>
      <c r="N85" s="19"/>
      <c r="O85" s="20" t="str">
        <f t="shared" ref="O85:O95" si="6">MID(G85,3,FIND("-",G85,1)-3)&amp;IF(MID(G85,3,5)="CĐ-LT","LT","")</f>
        <v>C1</v>
      </c>
      <c r="R85" s="21" t="str">
        <f t="shared" ref="R85:R95" si="7">IF(LEFT(G85,2)="18","NH 18-19","")&amp;O85</f>
        <v>NH 18-19C1</v>
      </c>
    </row>
    <row r="86" spans="1:18" ht="22.5" customHeight="1" x14ac:dyDescent="0.25">
      <c r="A86" s="13">
        <v>80</v>
      </c>
      <c r="B86" s="13" t="s">
        <v>1658</v>
      </c>
      <c r="C86" s="13" t="s">
        <v>1659</v>
      </c>
      <c r="D86" s="14" t="s">
        <v>1660</v>
      </c>
      <c r="E86" s="15" t="s">
        <v>1661</v>
      </c>
      <c r="F86" s="13" t="s">
        <v>1662</v>
      </c>
      <c r="G86" s="16" t="s">
        <v>179</v>
      </c>
      <c r="H86" s="13" t="s">
        <v>17</v>
      </c>
      <c r="I86" s="13" t="s">
        <v>1191</v>
      </c>
      <c r="J86" s="13" t="s">
        <v>1191</v>
      </c>
      <c r="K86" s="13" t="s">
        <v>1663</v>
      </c>
      <c r="L86" s="17" t="s">
        <v>1664</v>
      </c>
      <c r="M86" s="18">
        <v>4014000</v>
      </c>
      <c r="N86" s="19"/>
      <c r="O86" s="20" t="str">
        <f t="shared" si="6"/>
        <v>T4</v>
      </c>
      <c r="R86" s="21" t="str">
        <f t="shared" si="7"/>
        <v>NH 18-19T4</v>
      </c>
    </row>
    <row r="87" spans="1:18" ht="22.5" customHeight="1" x14ac:dyDescent="0.25">
      <c r="A87" s="13">
        <v>81</v>
      </c>
      <c r="B87" s="13" t="s">
        <v>1665</v>
      </c>
      <c r="C87" s="13" t="s">
        <v>1666</v>
      </c>
      <c r="D87" s="14" t="s">
        <v>1667</v>
      </c>
      <c r="E87" s="15" t="s">
        <v>902</v>
      </c>
      <c r="F87" s="13" t="s">
        <v>1668</v>
      </c>
      <c r="G87" s="16" t="s">
        <v>389</v>
      </c>
      <c r="H87" s="13" t="s">
        <v>17</v>
      </c>
      <c r="I87" s="13" t="s">
        <v>1191</v>
      </c>
      <c r="J87" s="13" t="s">
        <v>1191</v>
      </c>
      <c r="K87" s="13" t="s">
        <v>1669</v>
      </c>
      <c r="L87" s="17" t="s">
        <v>1670</v>
      </c>
      <c r="M87" s="18">
        <v>3420000</v>
      </c>
      <c r="N87" s="19"/>
      <c r="O87" s="20" t="str">
        <f t="shared" si="6"/>
        <v>T4</v>
      </c>
      <c r="R87" s="21" t="str">
        <f t="shared" si="7"/>
        <v>NH 18-19T4</v>
      </c>
    </row>
    <row r="88" spans="1:18" ht="22.5" customHeight="1" x14ac:dyDescent="0.25">
      <c r="A88" s="13">
        <v>82</v>
      </c>
      <c r="B88" s="13" t="s">
        <v>1671</v>
      </c>
      <c r="C88" s="13" t="s">
        <v>1672</v>
      </c>
      <c r="D88" s="14" t="s">
        <v>1673</v>
      </c>
      <c r="E88" s="15" t="s">
        <v>1533</v>
      </c>
      <c r="F88" s="13" t="s">
        <v>1264</v>
      </c>
      <c r="G88" s="16" t="s">
        <v>836</v>
      </c>
      <c r="H88" s="13" t="s">
        <v>17</v>
      </c>
      <c r="I88" s="13" t="s">
        <v>1191</v>
      </c>
      <c r="J88" s="13" t="s">
        <v>1191</v>
      </c>
      <c r="K88" s="13" t="s">
        <v>1674</v>
      </c>
      <c r="L88" s="17" t="s">
        <v>1675</v>
      </c>
      <c r="M88" s="18">
        <v>4014000</v>
      </c>
      <c r="N88" s="19"/>
      <c r="O88" s="20" t="str">
        <f t="shared" si="6"/>
        <v>T4</v>
      </c>
      <c r="R88" s="21" t="str">
        <f t="shared" si="7"/>
        <v>NH 18-19T4</v>
      </c>
    </row>
    <row r="89" spans="1:18" ht="22.5" customHeight="1" x14ac:dyDescent="0.25">
      <c r="A89" s="13">
        <v>83</v>
      </c>
      <c r="B89" s="13" t="s">
        <v>1676</v>
      </c>
      <c r="C89" s="13" t="s">
        <v>1677</v>
      </c>
      <c r="D89" s="14" t="s">
        <v>1678</v>
      </c>
      <c r="E89" s="15" t="s">
        <v>1679</v>
      </c>
      <c r="F89" s="13" t="s">
        <v>1680</v>
      </c>
      <c r="G89" s="16" t="s">
        <v>715</v>
      </c>
      <c r="H89" s="13" t="s">
        <v>17</v>
      </c>
      <c r="I89" s="13" t="s">
        <v>1191</v>
      </c>
      <c r="J89" s="13" t="s">
        <v>1191</v>
      </c>
      <c r="K89" s="13" t="s">
        <v>1681</v>
      </c>
      <c r="L89" s="17" t="s">
        <v>1682</v>
      </c>
      <c r="M89" s="18">
        <v>4014000</v>
      </c>
      <c r="N89" s="19"/>
      <c r="O89" s="20" t="str">
        <f t="shared" si="6"/>
        <v>T4</v>
      </c>
      <c r="R89" s="21" t="str">
        <f t="shared" si="7"/>
        <v>NH 18-19T4</v>
      </c>
    </row>
    <row r="90" spans="1:18" ht="22.5" customHeight="1" x14ac:dyDescent="0.25">
      <c r="A90" s="13">
        <v>84</v>
      </c>
      <c r="B90" s="13" t="s">
        <v>1683</v>
      </c>
      <c r="C90" s="13" t="s">
        <v>1684</v>
      </c>
      <c r="D90" s="14" t="s">
        <v>1685</v>
      </c>
      <c r="E90" s="15" t="s">
        <v>28</v>
      </c>
      <c r="F90" s="13" t="s">
        <v>580</v>
      </c>
      <c r="G90" s="16" t="s">
        <v>210</v>
      </c>
      <c r="H90" s="13" t="s">
        <v>17</v>
      </c>
      <c r="I90" s="13" t="s">
        <v>1358</v>
      </c>
      <c r="J90" s="13" t="s">
        <v>1358</v>
      </c>
      <c r="K90" s="13" t="s">
        <v>1686</v>
      </c>
      <c r="L90" s="17" t="s">
        <v>1687</v>
      </c>
      <c r="M90" s="18">
        <v>3420000</v>
      </c>
      <c r="N90" s="19"/>
      <c r="O90" s="20" t="str">
        <f t="shared" si="6"/>
        <v>T4</v>
      </c>
      <c r="R90" s="21" t="str">
        <f t="shared" si="7"/>
        <v>NH 18-19T4</v>
      </c>
    </row>
    <row r="91" spans="1:18" ht="22.5" customHeight="1" x14ac:dyDescent="0.25">
      <c r="A91" s="13">
        <v>85</v>
      </c>
      <c r="B91" s="13" t="s">
        <v>1688</v>
      </c>
      <c r="C91" s="13" t="s">
        <v>1689</v>
      </c>
      <c r="D91" s="14" t="s">
        <v>1690</v>
      </c>
      <c r="E91" s="15" t="s">
        <v>909</v>
      </c>
      <c r="F91" s="13" t="s">
        <v>1691</v>
      </c>
      <c r="G91" s="16" t="s">
        <v>1692</v>
      </c>
      <c r="H91" s="13" t="s">
        <v>259</v>
      </c>
      <c r="I91" s="13" t="s">
        <v>1358</v>
      </c>
      <c r="J91" s="13" t="s">
        <v>1358</v>
      </c>
      <c r="K91" s="13" t="s">
        <v>1693</v>
      </c>
      <c r="L91" s="17" t="s">
        <v>1694</v>
      </c>
      <c r="M91" s="18">
        <v>5292000</v>
      </c>
      <c r="N91" s="19"/>
      <c r="O91" s="20" t="str">
        <f t="shared" si="6"/>
        <v>C1</v>
      </c>
      <c r="R91" s="21" t="str">
        <f t="shared" si="7"/>
        <v>C1</v>
      </c>
    </row>
    <row r="92" spans="1:18" ht="22.5" customHeight="1" x14ac:dyDescent="0.25">
      <c r="A92" s="13">
        <v>86</v>
      </c>
      <c r="B92" s="13" t="s">
        <v>1695</v>
      </c>
      <c r="C92" s="13" t="s">
        <v>1696</v>
      </c>
      <c r="D92" s="14" t="s">
        <v>1697</v>
      </c>
      <c r="E92" s="15" t="s">
        <v>1698</v>
      </c>
      <c r="F92" s="13" t="s">
        <v>1011</v>
      </c>
      <c r="G92" s="16" t="s">
        <v>18</v>
      </c>
      <c r="H92" s="13" t="s">
        <v>17</v>
      </c>
      <c r="I92" s="13" t="s">
        <v>1358</v>
      </c>
      <c r="J92" s="13" t="s">
        <v>1358</v>
      </c>
      <c r="K92" s="13" t="s">
        <v>1699</v>
      </c>
      <c r="L92" s="17" t="s">
        <v>1700</v>
      </c>
      <c r="M92" s="18">
        <v>4014000</v>
      </c>
      <c r="N92" s="19"/>
      <c r="O92" s="20" t="str">
        <f t="shared" si="6"/>
        <v>T4</v>
      </c>
      <c r="R92" s="21" t="str">
        <f t="shared" si="7"/>
        <v>NH 18-19T4</v>
      </c>
    </row>
    <row r="93" spans="1:18" ht="22.5" customHeight="1" x14ac:dyDescent="0.25">
      <c r="A93" s="13">
        <v>87</v>
      </c>
      <c r="B93" s="13" t="s">
        <v>1701</v>
      </c>
      <c r="C93" s="13" t="s">
        <v>1702</v>
      </c>
      <c r="D93" s="14" t="s">
        <v>1703</v>
      </c>
      <c r="E93" s="15" t="s">
        <v>34</v>
      </c>
      <c r="F93" s="13" t="s">
        <v>1704</v>
      </c>
      <c r="G93" s="16" t="s">
        <v>210</v>
      </c>
      <c r="H93" s="13" t="s">
        <v>17</v>
      </c>
      <c r="I93" s="13" t="s">
        <v>1358</v>
      </c>
      <c r="J93" s="13" t="s">
        <v>1358</v>
      </c>
      <c r="K93" s="13" t="s">
        <v>1705</v>
      </c>
      <c r="L93" s="17" t="s">
        <v>1706</v>
      </c>
      <c r="M93" s="18">
        <v>3420000</v>
      </c>
      <c r="N93" s="19"/>
      <c r="O93" s="20" t="str">
        <f t="shared" si="6"/>
        <v>T4</v>
      </c>
      <c r="R93" s="21" t="str">
        <f t="shared" si="7"/>
        <v>NH 18-19T4</v>
      </c>
    </row>
    <row r="94" spans="1:18" ht="22.5" customHeight="1" x14ac:dyDescent="0.25">
      <c r="A94" s="13">
        <v>88</v>
      </c>
      <c r="B94" s="13" t="s">
        <v>1707</v>
      </c>
      <c r="C94" s="13" t="s">
        <v>1708</v>
      </c>
      <c r="D94" s="14" t="s">
        <v>1709</v>
      </c>
      <c r="E94" s="15" t="s">
        <v>941</v>
      </c>
      <c r="F94" s="13" t="s">
        <v>1710</v>
      </c>
      <c r="G94" s="16" t="s">
        <v>705</v>
      </c>
      <c r="H94" s="13" t="s">
        <v>17</v>
      </c>
      <c r="I94" s="13" t="s">
        <v>1358</v>
      </c>
      <c r="J94" s="13" t="s">
        <v>1358</v>
      </c>
      <c r="K94" s="13" t="s">
        <v>1711</v>
      </c>
      <c r="L94" s="17" t="s">
        <v>1712</v>
      </c>
      <c r="M94" s="18">
        <v>4014000</v>
      </c>
      <c r="N94" s="19"/>
      <c r="O94" s="20" t="str">
        <f t="shared" si="6"/>
        <v>T4</v>
      </c>
      <c r="R94" s="21" t="str">
        <f t="shared" si="7"/>
        <v>NH 18-19T4</v>
      </c>
    </row>
    <row r="95" spans="1:18" ht="22.5" customHeight="1" x14ac:dyDescent="0.25">
      <c r="A95" s="13">
        <v>89</v>
      </c>
      <c r="B95" s="13" t="s">
        <v>1713</v>
      </c>
      <c r="C95" s="13" t="s">
        <v>1714</v>
      </c>
      <c r="D95" s="14" t="s">
        <v>1715</v>
      </c>
      <c r="E95" s="15" t="s">
        <v>1132</v>
      </c>
      <c r="F95" s="13" t="s">
        <v>1575</v>
      </c>
      <c r="G95" s="16" t="s">
        <v>210</v>
      </c>
      <c r="H95" s="13" t="s">
        <v>17</v>
      </c>
      <c r="I95" s="13" t="s">
        <v>1358</v>
      </c>
      <c r="J95" s="13" t="s">
        <v>1358</v>
      </c>
      <c r="K95" s="13" t="s">
        <v>1716</v>
      </c>
      <c r="L95" s="17" t="s">
        <v>1717</v>
      </c>
      <c r="M95" s="18">
        <v>3420000</v>
      </c>
      <c r="N95" s="19"/>
      <c r="O95" s="20" t="str">
        <f t="shared" si="6"/>
        <v>T4</v>
      </c>
      <c r="R95" s="21" t="str">
        <f t="shared" si="7"/>
        <v>NH 18-19T4</v>
      </c>
    </row>
    <row r="96" spans="1:18" s="28" customFormat="1" ht="25.5" customHeight="1" x14ac:dyDescent="0.25">
      <c r="A96" s="229" t="s">
        <v>35</v>
      </c>
      <c r="B96" s="230"/>
      <c r="C96" s="230"/>
      <c r="D96" s="230"/>
      <c r="E96" s="22"/>
      <c r="F96" s="22"/>
      <c r="G96" s="22"/>
      <c r="H96" s="23"/>
      <c r="I96" s="24"/>
      <c r="J96" s="25"/>
      <c r="K96" s="26"/>
      <c r="L96" s="231">
        <f>SUM(M7:M95)</f>
        <v>331172480</v>
      </c>
      <c r="M96" s="232"/>
      <c r="N96" s="27"/>
      <c r="O96" s="20"/>
      <c r="P96" s="6"/>
      <c r="Q96" s="6"/>
    </row>
    <row r="97" spans="1:17" s="30" customFormat="1" ht="30" customHeight="1" x14ac:dyDescent="0.25">
      <c r="A97" s="233" t="s">
        <v>1720</v>
      </c>
      <c r="B97" s="234"/>
      <c r="C97" s="234"/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5"/>
      <c r="O97" s="29" t="str">
        <f>LEFT(G97,5)</f>
        <v/>
      </c>
      <c r="P97" s="6"/>
      <c r="Q97" s="6"/>
    </row>
    <row r="98" spans="1:17" ht="15.75" customHeight="1" x14ac:dyDescent="0.25">
      <c r="A98" s="31"/>
      <c r="B98" s="31"/>
      <c r="C98" s="1"/>
      <c r="D98" s="2"/>
      <c r="E98" s="2"/>
      <c r="F98" s="1"/>
      <c r="G98" s="225" t="s">
        <v>1719</v>
      </c>
      <c r="H98" s="225"/>
      <c r="I98" s="225"/>
      <c r="J98" s="225"/>
      <c r="K98" s="225"/>
      <c r="L98" s="225"/>
      <c r="M98" s="225"/>
      <c r="N98" s="225"/>
      <c r="O98" s="29"/>
    </row>
    <row r="99" spans="1:17" ht="15.75" customHeight="1" x14ac:dyDescent="0.25">
      <c r="A99" s="32" t="s">
        <v>36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29" t="str">
        <f>MID(G99,3,3)</f>
        <v/>
      </c>
    </row>
    <row r="100" spans="1:17" x14ac:dyDescent="0.25">
      <c r="A100" s="33"/>
      <c r="B100" s="33"/>
      <c r="C100" s="34"/>
      <c r="D100" s="35"/>
      <c r="E100" s="35"/>
      <c r="F100" s="35"/>
      <c r="G100" s="35"/>
      <c r="J100" s="34"/>
      <c r="K100" s="34"/>
      <c r="L100" s="34"/>
      <c r="M100" s="34"/>
      <c r="N100" s="6"/>
    </row>
    <row r="101" spans="1:17" x14ac:dyDescent="0.25">
      <c r="A101" s="33"/>
      <c r="B101" s="33"/>
      <c r="C101" s="34"/>
      <c r="D101" s="35"/>
      <c r="E101" s="35"/>
      <c r="F101" s="35"/>
      <c r="G101" s="35"/>
      <c r="H101" s="35"/>
      <c r="I101" s="35"/>
      <c r="J101" s="34"/>
      <c r="K101" s="34"/>
      <c r="L101" s="34"/>
      <c r="M101" s="34"/>
      <c r="N101" s="6"/>
    </row>
    <row r="102" spans="1:17" x14ac:dyDescent="0.25">
      <c r="A102" s="33"/>
      <c r="B102" s="33"/>
      <c r="C102" s="34"/>
      <c r="D102" s="35"/>
      <c r="E102" s="35"/>
      <c r="F102" s="35"/>
      <c r="G102" s="35"/>
      <c r="H102" s="35"/>
      <c r="I102" s="35"/>
      <c r="J102" s="34"/>
      <c r="K102" s="34"/>
      <c r="L102" s="34"/>
      <c r="M102" s="34"/>
      <c r="N102" s="6"/>
    </row>
    <row r="103" spans="1:17" s="28" customFormat="1" x14ac:dyDescent="0.25">
      <c r="A103" s="35" t="s">
        <v>1721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4"/>
      <c r="P103" s="6"/>
    </row>
    <row r="104" spans="1:17" s="28" customFormat="1" ht="18.75" customHeight="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4"/>
      <c r="P104" s="6"/>
    </row>
    <row r="105" spans="1:17" s="36" customFormat="1" x14ac:dyDescent="0.25">
      <c r="B105" s="37"/>
      <c r="C105" s="38" t="s">
        <v>38</v>
      </c>
      <c r="D105" s="39" t="s">
        <v>586</v>
      </c>
      <c r="E105" s="39" t="s">
        <v>585</v>
      </c>
      <c r="F105" s="39"/>
      <c r="G105" s="39" t="s">
        <v>39</v>
      </c>
      <c r="H105" s="40"/>
      <c r="I105" s="40"/>
      <c r="J105" s="40"/>
      <c r="K105" s="40"/>
      <c r="L105" s="40"/>
      <c r="M105" s="41"/>
      <c r="N105" s="40"/>
      <c r="O105" s="40"/>
      <c r="P105" s="42"/>
    </row>
    <row r="106" spans="1:17" s="36" customFormat="1" x14ac:dyDescent="0.25">
      <c r="A106" s="43"/>
      <c r="B106" s="44"/>
      <c r="C106" s="45" t="s">
        <v>40</v>
      </c>
      <c r="D106" s="46">
        <f>SUMIF($O$7:$O$95,"CĐN",$M$7:$M$95)</f>
        <v>0</v>
      </c>
      <c r="E106" s="46">
        <f>SUMIF($R$7:$R$95,"CĐN",$M$7:$M$95)</f>
        <v>0</v>
      </c>
      <c r="F106" s="62"/>
      <c r="G106" s="46">
        <f>SUMIF($R$7:$R$95,"NH 18-19CĐN",$M$7:$M$95)</f>
        <v>0</v>
      </c>
      <c r="H106" s="40"/>
      <c r="I106" s="40"/>
      <c r="J106" s="40"/>
      <c r="K106" s="40"/>
      <c r="L106" s="40"/>
      <c r="M106" s="41"/>
      <c r="N106" s="40"/>
      <c r="O106" s="40"/>
      <c r="P106" s="6"/>
    </row>
    <row r="107" spans="1:17" s="49" customFormat="1" ht="13.5" customHeight="1" x14ac:dyDescent="0.25">
      <c r="A107" s="43"/>
      <c r="B107" s="44"/>
      <c r="C107" s="45" t="s">
        <v>41</v>
      </c>
      <c r="D107" s="46">
        <f>SUMIF($O$7:$O$95,"TCN",$M$7:$M$95)</f>
        <v>0</v>
      </c>
      <c r="E107" s="46">
        <f>SUMIF($R$7:$R$95,"TCN",$M$7:$M$95)</f>
        <v>0</v>
      </c>
      <c r="F107" s="61"/>
      <c r="G107" s="46">
        <f>SUMIF($R$7:$R$95,"NH 18-19TCN",$M$7:$M$95)</f>
        <v>0</v>
      </c>
      <c r="H107" s="47"/>
      <c r="I107" s="47"/>
      <c r="J107" s="47"/>
      <c r="K107" s="47"/>
      <c r="L107" s="40"/>
      <c r="M107" s="48"/>
      <c r="N107" s="47"/>
      <c r="O107" s="47"/>
      <c r="P107" s="6"/>
    </row>
    <row r="108" spans="1:17" s="49" customFormat="1" ht="13.5" customHeight="1" x14ac:dyDescent="0.25">
      <c r="A108" s="43"/>
      <c r="B108" s="50" t="s">
        <v>42</v>
      </c>
      <c r="C108" s="45" t="s">
        <v>43</v>
      </c>
      <c r="D108" s="46">
        <f>SUMIF($O$7:$O$95,"CĐ",$M$7:$M$95)+SUMIF($O$7:$O$95,"C1",$M$7:$M$95)</f>
        <v>17728000</v>
      </c>
      <c r="E108" s="46">
        <f>SUMIF($R$7:$R$95,"CĐ",$M$7:$M$95)+SUMIF($R$7:$R$95,"C1",$M$7:$M$95)</f>
        <v>8512000</v>
      </c>
      <c r="F108" s="61"/>
      <c r="G108" s="46">
        <f>SUMIF($R$7:$R$95,"NH 18-19CĐ",$M$7:$M$95)+SUMIF($R$7:$R$95,"NH 18-19C1",$M$7:$M$95)</f>
        <v>9216000</v>
      </c>
      <c r="H108" s="47"/>
      <c r="I108" s="47"/>
      <c r="J108" s="47"/>
      <c r="K108" s="47"/>
      <c r="L108" s="47"/>
      <c r="M108" s="48"/>
      <c r="N108" s="47"/>
      <c r="O108" s="47"/>
      <c r="P108" s="6"/>
    </row>
    <row r="109" spans="1:17" s="49" customFormat="1" ht="13.5" customHeight="1" x14ac:dyDescent="0.25">
      <c r="A109" s="43"/>
      <c r="B109" s="50"/>
      <c r="C109" s="45" t="s">
        <v>44</v>
      </c>
      <c r="D109" s="46">
        <f>SUMIF($O$7:$O$95,"C2",$M$7:$M$95)+SUMIF($O$7:$O$95,"CĐLT",$M$7:$M$95)</f>
        <v>0</v>
      </c>
      <c r="E109" s="46">
        <f>SUMIF($R$7:$R$95,"C2",$M$7:$M$95)+SUMIF($R$7:$R$95,"CĐLT",$M$7:$M$95)</f>
        <v>0</v>
      </c>
      <c r="F109" s="61"/>
      <c r="G109" s="46">
        <f>SUMIF($R$7:$R$95,"NH 18-19C2",$M$7:$M$95)+SUMIF($R$7:$R$95,"NH 18-19CĐLT",$M$7:$M$95)</f>
        <v>0</v>
      </c>
      <c r="H109" s="47"/>
      <c r="I109" s="47"/>
      <c r="J109" s="47"/>
      <c r="K109" s="47"/>
      <c r="L109" s="47"/>
      <c r="M109" s="48"/>
      <c r="N109" s="47"/>
      <c r="O109" s="47"/>
      <c r="P109" s="6"/>
    </row>
    <row r="110" spans="1:17" s="49" customFormat="1" ht="13.5" customHeight="1" x14ac:dyDescent="0.25">
      <c r="A110" s="43"/>
      <c r="B110" s="51">
        <f>SUM(B106:B108)</f>
        <v>0</v>
      </c>
      <c r="C110" s="45" t="s">
        <v>45</v>
      </c>
      <c r="D110" s="46">
        <f>SUMIF($O$7:$O$95,"T4",$M$7:$M$95)+SUMIF($O$7:$O$95,"T2",$M$7:$M$95)+SUMIF($O$7:$O$95,"T3",$M$7:$M$95)+SUMIF($O$7:$O$95,"TC",$M$7:$M$95)+SUMIF($O$7:$O$95,"TN",$M$7:$M$95)+SUMIF($O$7:$O$95,"TCT",$M$7:$M$95)+SUMIF($O$7:$O$95,"T1",$M$7:$M$95)</f>
        <v>313444480</v>
      </c>
      <c r="E110" s="46">
        <f>SUMIF($R$7:$R$95,"T4",$M$7:$M$95)+SUMIF($R$7:$R$95,"T2",$M$7:$M$95)+SUMIF($R$7:$R$95,"TC",$M$7:$M$95)+SUMIF($R$7:$R$95,"TN",$M$7:$M$95)+SUMIF($R$7:$R$95,"TCT",$M$7:$M$95)</f>
        <v>0</v>
      </c>
      <c r="F110" s="61"/>
      <c r="G110" s="46">
        <f>SUMIF($R$7:$R$95,"NH 18-19T4",$M$7:$M$95)+SUMIF($R$7:$R$95,"NH 18-19T2",$M$7:$M$95)+SUMIF($R$7:$R$95,"NH 18-19T1",$M$7:$M$95)+SUMIF($R$7:$R$95,"NH 18-19TC",$M$7:$M$95)+SUMIF($R$7:$R$95,"NH 18-19TN",$M$7:$M$95)+SUMIF($R$7:$R$95,"NH 18-19TCT",$M$7:$M$95)+SUMIF($R$7:$R$95,"NH 18-19T3",$M$7:$M$95)</f>
        <v>313444480</v>
      </c>
      <c r="H110" s="47"/>
      <c r="I110" s="47"/>
      <c r="J110" s="47"/>
      <c r="K110" s="47"/>
      <c r="L110" s="47"/>
      <c r="M110" s="48"/>
      <c r="N110" s="47"/>
      <c r="O110" s="47"/>
      <c r="P110" s="6"/>
    </row>
    <row r="111" spans="1:17" s="49" customFormat="1" ht="13.5" customHeight="1" x14ac:dyDescent="0.25">
      <c r="B111" s="52"/>
      <c r="C111" s="53" t="s">
        <v>46</v>
      </c>
      <c r="D111" s="54">
        <f>SUM(D106:D110)</f>
        <v>331172480</v>
      </c>
      <c r="E111" s="60">
        <f>SUM(E106:E110)</f>
        <v>8512000</v>
      </c>
      <c r="F111" s="59"/>
      <c r="G111" s="54">
        <f>SUM(G106:G110)</f>
        <v>322660480</v>
      </c>
      <c r="H111" s="47"/>
      <c r="I111" s="47"/>
      <c r="J111" s="47"/>
      <c r="K111" s="47"/>
      <c r="L111" s="47"/>
      <c r="M111" s="48"/>
      <c r="N111" s="47"/>
      <c r="O111" s="47"/>
      <c r="P111" s="6"/>
    </row>
    <row r="169" spans="16:16" x14ac:dyDescent="0.25">
      <c r="P169" s="55"/>
    </row>
    <row r="170" spans="16:16" x14ac:dyDescent="0.25">
      <c r="P170" s="55"/>
    </row>
    <row r="171" spans="16:16" x14ac:dyDescent="0.25">
      <c r="P171" s="55"/>
    </row>
    <row r="172" spans="16:16" x14ac:dyDescent="0.25">
      <c r="P172" s="55"/>
    </row>
    <row r="176" spans="16:16" x14ac:dyDescent="0.25">
      <c r="P176" s="28"/>
    </row>
    <row r="177" spans="16:16" x14ac:dyDescent="0.25">
      <c r="P177" s="28"/>
    </row>
    <row r="178" spans="16:16" x14ac:dyDescent="0.25">
      <c r="P178" s="56"/>
    </row>
    <row r="179" spans="16:16" x14ac:dyDescent="0.25">
      <c r="P179" s="36"/>
    </row>
    <row r="180" spans="16:16" x14ac:dyDescent="0.25">
      <c r="P180" s="49"/>
    </row>
    <row r="181" spans="16:16" x14ac:dyDescent="0.25">
      <c r="P181" s="49"/>
    </row>
    <row r="182" spans="16:16" x14ac:dyDescent="0.25">
      <c r="P182" s="49"/>
    </row>
    <row r="183" spans="16:16" x14ac:dyDescent="0.25">
      <c r="P183" s="49"/>
    </row>
  </sheetData>
  <mergeCells count="6">
    <mergeCell ref="G98:N98"/>
    <mergeCell ref="A4:N4"/>
    <mergeCell ref="A5:N5"/>
    <mergeCell ref="A96:D96"/>
    <mergeCell ref="L96:M96"/>
    <mergeCell ref="A97:N9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9"/>
  <sheetViews>
    <sheetView view="pageBreakPreview" topLeftCell="A34" zoomScale="85" zoomScaleNormal="100" zoomScaleSheetLayoutView="85" workbookViewId="0">
      <selection activeCell="U56" sqref="U5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1722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1723</v>
      </c>
      <c r="C7" s="13" t="s">
        <v>1724</v>
      </c>
      <c r="D7" s="14" t="s">
        <v>1725</v>
      </c>
      <c r="E7" s="15" t="s">
        <v>868</v>
      </c>
      <c r="F7" s="13" t="s">
        <v>1726</v>
      </c>
      <c r="G7" s="16" t="s">
        <v>705</v>
      </c>
      <c r="H7" s="13" t="s">
        <v>17</v>
      </c>
      <c r="I7" s="13" t="s">
        <v>1727</v>
      </c>
      <c r="J7" s="13" t="s">
        <v>1727</v>
      </c>
      <c r="K7" s="13" t="s">
        <v>1728</v>
      </c>
      <c r="L7" s="17" t="s">
        <v>1729</v>
      </c>
      <c r="M7" s="18">
        <v>4014000</v>
      </c>
      <c r="N7" s="19"/>
      <c r="O7" s="20" t="str">
        <f t="shared" ref="O7:O12" si="0">MID(G7,3,FIND("-",G7,1)-3)&amp;IF(MID(G7,3,5)="CĐ-LT","LT","")</f>
        <v>T4</v>
      </c>
      <c r="R7" s="21" t="str">
        <f t="shared" ref="R7:R12" si="1">IF(LEFT(G7,2)="18","NH 18-19","")&amp;O7</f>
        <v>NH 18-19T4</v>
      </c>
    </row>
    <row r="8" spans="1:18" ht="22.5" customHeight="1" x14ac:dyDescent="0.25">
      <c r="A8" s="13">
        <v>2</v>
      </c>
      <c r="B8" s="13" t="s">
        <v>1730</v>
      </c>
      <c r="C8" s="13" t="s">
        <v>1731</v>
      </c>
      <c r="D8" s="14" t="s">
        <v>1732</v>
      </c>
      <c r="E8" s="15" t="s">
        <v>26</v>
      </c>
      <c r="F8" s="13" t="s">
        <v>1733</v>
      </c>
      <c r="G8" s="16" t="s">
        <v>210</v>
      </c>
      <c r="H8" s="13" t="s">
        <v>17</v>
      </c>
      <c r="I8" s="13" t="s">
        <v>1727</v>
      </c>
      <c r="J8" s="13" t="s">
        <v>1727</v>
      </c>
      <c r="K8" s="13" t="s">
        <v>1734</v>
      </c>
      <c r="L8" s="17" t="s">
        <v>1735</v>
      </c>
      <c r="M8" s="18">
        <v>3420000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2.5" customHeight="1" x14ac:dyDescent="0.25">
      <c r="A9" s="13">
        <v>3</v>
      </c>
      <c r="B9" s="13" t="s">
        <v>1736</v>
      </c>
      <c r="C9" s="13" t="s">
        <v>1737</v>
      </c>
      <c r="D9" s="14" t="s">
        <v>1481</v>
      </c>
      <c r="E9" s="15" t="s">
        <v>1321</v>
      </c>
      <c r="F9" s="13" t="s">
        <v>1738</v>
      </c>
      <c r="G9" s="16" t="s">
        <v>836</v>
      </c>
      <c r="H9" s="13" t="s">
        <v>17</v>
      </c>
      <c r="I9" s="13" t="s">
        <v>1727</v>
      </c>
      <c r="J9" s="13" t="s">
        <v>1727</v>
      </c>
      <c r="K9" s="13" t="s">
        <v>1739</v>
      </c>
      <c r="L9" s="17" t="s">
        <v>1740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1741</v>
      </c>
      <c r="C10" s="13" t="s">
        <v>1742</v>
      </c>
      <c r="D10" s="14" t="s">
        <v>1743</v>
      </c>
      <c r="E10" s="15" t="s">
        <v>1444</v>
      </c>
      <c r="F10" s="13" t="s">
        <v>375</v>
      </c>
      <c r="G10" s="16" t="s">
        <v>836</v>
      </c>
      <c r="H10" s="13" t="s">
        <v>17</v>
      </c>
      <c r="I10" s="13" t="s">
        <v>1727</v>
      </c>
      <c r="J10" s="13" t="s">
        <v>1727</v>
      </c>
      <c r="K10" s="13" t="s">
        <v>1744</v>
      </c>
      <c r="L10" s="17" t="s">
        <v>1745</v>
      </c>
      <c r="M10" s="18">
        <v>4014000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1746</v>
      </c>
      <c r="C11" s="13" t="s">
        <v>1747</v>
      </c>
      <c r="D11" s="14" t="s">
        <v>1748</v>
      </c>
      <c r="E11" s="15" t="s">
        <v>567</v>
      </c>
      <c r="F11" s="13" t="s">
        <v>1749</v>
      </c>
      <c r="G11" s="16" t="s">
        <v>836</v>
      </c>
      <c r="H11" s="13" t="s">
        <v>17</v>
      </c>
      <c r="I11" s="13" t="s">
        <v>1727</v>
      </c>
      <c r="J11" s="13" t="s">
        <v>1727</v>
      </c>
      <c r="K11" s="13" t="s">
        <v>1750</v>
      </c>
      <c r="L11" s="17" t="s">
        <v>1751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1752</v>
      </c>
      <c r="C12" s="13" t="s">
        <v>1753</v>
      </c>
      <c r="D12" s="14" t="s">
        <v>1754</v>
      </c>
      <c r="E12" s="15" t="s">
        <v>697</v>
      </c>
      <c r="F12" s="13" t="s">
        <v>1553</v>
      </c>
      <c r="G12" s="16" t="s">
        <v>16</v>
      </c>
      <c r="H12" s="13" t="s">
        <v>17</v>
      </c>
      <c r="I12" s="13" t="s">
        <v>1727</v>
      </c>
      <c r="J12" s="13" t="s">
        <v>1727</v>
      </c>
      <c r="K12" s="13" t="s">
        <v>1755</v>
      </c>
      <c r="L12" s="17" t="s">
        <v>1756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2.5" customHeight="1" x14ac:dyDescent="0.25">
      <c r="A13" s="13">
        <v>7</v>
      </c>
      <c r="B13" s="13" t="s">
        <v>1757</v>
      </c>
      <c r="C13" s="13" t="s">
        <v>1758</v>
      </c>
      <c r="D13" s="14" t="s">
        <v>1098</v>
      </c>
      <c r="E13" s="15" t="s">
        <v>93</v>
      </c>
      <c r="F13" s="13" t="s">
        <v>1759</v>
      </c>
      <c r="G13" s="16" t="s">
        <v>982</v>
      </c>
      <c r="H13" s="13" t="s">
        <v>17</v>
      </c>
      <c r="I13" s="13" t="s">
        <v>1727</v>
      </c>
      <c r="J13" s="13" t="s">
        <v>1727</v>
      </c>
      <c r="K13" s="13" t="s">
        <v>1760</v>
      </c>
      <c r="L13" s="17" t="s">
        <v>1761</v>
      </c>
      <c r="M13" s="18">
        <v>4014000</v>
      </c>
      <c r="N13" s="19"/>
      <c r="O13" s="20" t="str">
        <f t="shared" ref="O13:O76" si="2">MID(G13,3,FIND("-",G13,1)-3)&amp;IF(MID(G13,3,5)="CĐ-LT","LT","")</f>
        <v>T4</v>
      </c>
      <c r="R13" s="21" t="str">
        <f t="shared" ref="R13:R76" si="3">IF(LEFT(G13,2)="18","NH 18-19","")&amp;O13</f>
        <v>NH 18-19T4</v>
      </c>
    </row>
    <row r="14" spans="1:18" ht="22.5" customHeight="1" x14ac:dyDescent="0.25">
      <c r="A14" s="13">
        <v>8</v>
      </c>
      <c r="B14" s="13" t="s">
        <v>1762</v>
      </c>
      <c r="C14" s="13" t="s">
        <v>1763</v>
      </c>
      <c r="D14" s="14" t="s">
        <v>719</v>
      </c>
      <c r="E14" s="15" t="s">
        <v>1282</v>
      </c>
      <c r="F14" s="13" t="s">
        <v>1764</v>
      </c>
      <c r="G14" s="16" t="s">
        <v>210</v>
      </c>
      <c r="H14" s="13" t="s">
        <v>17</v>
      </c>
      <c r="I14" s="13" t="s">
        <v>1727</v>
      </c>
      <c r="J14" s="13" t="s">
        <v>1727</v>
      </c>
      <c r="K14" s="13" t="s">
        <v>1765</v>
      </c>
      <c r="L14" s="17" t="s">
        <v>1766</v>
      </c>
      <c r="M14" s="18">
        <v>3420000</v>
      </c>
      <c r="N14" s="19"/>
      <c r="O14" s="20" t="str">
        <f t="shared" si="2"/>
        <v>T4</v>
      </c>
      <c r="R14" s="21" t="str">
        <f t="shared" si="3"/>
        <v>NH 18-19T4</v>
      </c>
    </row>
    <row r="15" spans="1:18" ht="22.5" customHeight="1" x14ac:dyDescent="0.25">
      <c r="A15" s="13">
        <v>9</v>
      </c>
      <c r="B15" s="13" t="s">
        <v>1767</v>
      </c>
      <c r="C15" s="13" t="s">
        <v>1768</v>
      </c>
      <c r="D15" s="14" t="s">
        <v>1769</v>
      </c>
      <c r="E15" s="15" t="s">
        <v>1770</v>
      </c>
      <c r="F15" s="13" t="s">
        <v>217</v>
      </c>
      <c r="G15" s="16" t="s">
        <v>1771</v>
      </c>
      <c r="H15" s="13" t="s">
        <v>17</v>
      </c>
      <c r="I15" s="13" t="s">
        <v>1727</v>
      </c>
      <c r="J15" s="13" t="s">
        <v>1727</v>
      </c>
      <c r="K15" s="13" t="s">
        <v>1772</v>
      </c>
      <c r="L15" s="17" t="s">
        <v>1773</v>
      </c>
      <c r="M15" s="18">
        <v>4014000</v>
      </c>
      <c r="N15" s="19"/>
      <c r="O15" s="20" t="str">
        <f t="shared" si="2"/>
        <v>T4</v>
      </c>
      <c r="R15" s="21" t="str">
        <f t="shared" si="3"/>
        <v>NH 18-19T4</v>
      </c>
    </row>
    <row r="16" spans="1:18" ht="22.5" customHeight="1" x14ac:dyDescent="0.25">
      <c r="A16" s="13">
        <v>10</v>
      </c>
      <c r="B16" s="13" t="s">
        <v>1774</v>
      </c>
      <c r="C16" s="13" t="s">
        <v>1775</v>
      </c>
      <c r="D16" s="14" t="s">
        <v>1294</v>
      </c>
      <c r="E16" s="15" t="s">
        <v>1776</v>
      </c>
      <c r="F16" s="13" t="s">
        <v>1777</v>
      </c>
      <c r="G16" s="16" t="s">
        <v>491</v>
      </c>
      <c r="H16" s="13" t="s">
        <v>17</v>
      </c>
      <c r="I16" s="13" t="s">
        <v>1727</v>
      </c>
      <c r="J16" s="13" t="s">
        <v>1727</v>
      </c>
      <c r="K16" s="13" t="s">
        <v>1778</v>
      </c>
      <c r="L16" s="17" t="s">
        <v>1779</v>
      </c>
      <c r="M16" s="18">
        <v>4608000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2.5" customHeight="1" x14ac:dyDescent="0.25">
      <c r="A17" s="13">
        <v>11</v>
      </c>
      <c r="B17" s="13" t="s">
        <v>1780</v>
      </c>
      <c r="C17" s="13" t="s">
        <v>1781</v>
      </c>
      <c r="D17" s="14" t="s">
        <v>1782</v>
      </c>
      <c r="E17" s="15" t="s">
        <v>15</v>
      </c>
      <c r="F17" s="13" t="s">
        <v>1783</v>
      </c>
      <c r="G17" s="16" t="s">
        <v>836</v>
      </c>
      <c r="H17" s="13" t="s">
        <v>17</v>
      </c>
      <c r="I17" s="13" t="s">
        <v>1727</v>
      </c>
      <c r="J17" s="13" t="s">
        <v>1727</v>
      </c>
      <c r="K17" s="13" t="s">
        <v>1784</v>
      </c>
      <c r="L17" s="17" t="s">
        <v>1785</v>
      </c>
      <c r="M17" s="18">
        <v>4014000</v>
      </c>
      <c r="N17" s="19"/>
      <c r="O17" s="20" t="str">
        <f t="shared" si="2"/>
        <v>T4</v>
      </c>
      <c r="R17" s="21" t="str">
        <f t="shared" si="3"/>
        <v>NH 18-19T4</v>
      </c>
    </row>
    <row r="18" spans="1:18" ht="22.5" customHeight="1" x14ac:dyDescent="0.25">
      <c r="A18" s="13">
        <v>12</v>
      </c>
      <c r="B18" s="13" t="s">
        <v>1786</v>
      </c>
      <c r="C18" s="13" t="s">
        <v>1787</v>
      </c>
      <c r="D18" s="14" t="s">
        <v>529</v>
      </c>
      <c r="E18" s="15" t="s">
        <v>1788</v>
      </c>
      <c r="F18" s="13" t="s">
        <v>1789</v>
      </c>
      <c r="G18" s="16" t="s">
        <v>335</v>
      </c>
      <c r="H18" s="13" t="s">
        <v>17</v>
      </c>
      <c r="I18" s="13" t="s">
        <v>1727</v>
      </c>
      <c r="J18" s="13" t="s">
        <v>1727</v>
      </c>
      <c r="K18" s="13" t="s">
        <v>1790</v>
      </c>
      <c r="L18" s="17" t="s">
        <v>1791</v>
      </c>
      <c r="M18" s="18">
        <v>3420000</v>
      </c>
      <c r="N18" s="19"/>
      <c r="O18" s="20" t="str">
        <f t="shared" si="2"/>
        <v>T4</v>
      </c>
      <c r="R18" s="21" t="str">
        <f t="shared" si="3"/>
        <v>NH 18-19T4</v>
      </c>
    </row>
    <row r="19" spans="1:18" ht="22.5" customHeight="1" x14ac:dyDescent="0.25">
      <c r="A19" s="13">
        <v>13</v>
      </c>
      <c r="B19" s="13" t="s">
        <v>1792</v>
      </c>
      <c r="C19" s="13" t="s">
        <v>1793</v>
      </c>
      <c r="D19" s="14" t="s">
        <v>366</v>
      </c>
      <c r="E19" s="15" t="s">
        <v>154</v>
      </c>
      <c r="F19" s="13" t="s">
        <v>1794</v>
      </c>
      <c r="G19" s="16" t="s">
        <v>836</v>
      </c>
      <c r="H19" s="13" t="s">
        <v>17</v>
      </c>
      <c r="I19" s="13" t="s">
        <v>1727</v>
      </c>
      <c r="J19" s="13" t="s">
        <v>1727</v>
      </c>
      <c r="K19" s="13" t="s">
        <v>1795</v>
      </c>
      <c r="L19" s="17" t="s">
        <v>1796</v>
      </c>
      <c r="M19" s="18">
        <v>4014000</v>
      </c>
      <c r="N19" s="19"/>
      <c r="O19" s="20" t="str">
        <f t="shared" si="2"/>
        <v>T4</v>
      </c>
      <c r="R19" s="21" t="str">
        <f t="shared" si="3"/>
        <v>NH 18-19T4</v>
      </c>
    </row>
    <row r="20" spans="1:18" ht="22.5" customHeight="1" x14ac:dyDescent="0.25">
      <c r="A20" s="13">
        <v>14</v>
      </c>
      <c r="B20" s="13" t="s">
        <v>1797</v>
      </c>
      <c r="C20" s="13" t="s">
        <v>1798</v>
      </c>
      <c r="D20" s="14" t="s">
        <v>1799</v>
      </c>
      <c r="E20" s="15" t="s">
        <v>122</v>
      </c>
      <c r="F20" s="13" t="s">
        <v>639</v>
      </c>
      <c r="G20" s="16" t="s">
        <v>179</v>
      </c>
      <c r="H20" s="13" t="s">
        <v>17</v>
      </c>
      <c r="I20" s="13" t="s">
        <v>1727</v>
      </c>
      <c r="J20" s="13" t="s">
        <v>1727</v>
      </c>
      <c r="K20" s="13" t="s">
        <v>1800</v>
      </c>
      <c r="L20" s="17" t="s">
        <v>1801</v>
      </c>
      <c r="M20" s="18">
        <v>4014000</v>
      </c>
      <c r="N20" s="19"/>
      <c r="O20" s="20" t="str">
        <f t="shared" si="2"/>
        <v>T4</v>
      </c>
      <c r="R20" s="21" t="str">
        <f t="shared" si="3"/>
        <v>NH 18-19T4</v>
      </c>
    </row>
    <row r="21" spans="1:18" ht="22.5" customHeight="1" x14ac:dyDescent="0.25">
      <c r="A21" s="13">
        <v>15</v>
      </c>
      <c r="B21" s="13" t="s">
        <v>1802</v>
      </c>
      <c r="C21" s="13" t="s">
        <v>1803</v>
      </c>
      <c r="D21" s="14" t="s">
        <v>1804</v>
      </c>
      <c r="E21" s="15" t="s">
        <v>909</v>
      </c>
      <c r="F21" s="13" t="s">
        <v>1805</v>
      </c>
      <c r="G21" s="16" t="s">
        <v>348</v>
      </c>
      <c r="H21" s="13" t="s">
        <v>17</v>
      </c>
      <c r="I21" s="13" t="s">
        <v>1727</v>
      </c>
      <c r="J21" s="13" t="s">
        <v>1727</v>
      </c>
      <c r="K21" s="13" t="s">
        <v>1806</v>
      </c>
      <c r="L21" s="17" t="s">
        <v>1807</v>
      </c>
      <c r="M21" s="18">
        <v>4014000</v>
      </c>
      <c r="N21" s="19"/>
      <c r="O21" s="20" t="str">
        <f t="shared" si="2"/>
        <v>T4</v>
      </c>
      <c r="R21" s="21" t="str">
        <f t="shared" si="3"/>
        <v>NH 18-19T4</v>
      </c>
    </row>
    <row r="22" spans="1:18" ht="22.5" customHeight="1" x14ac:dyDescent="0.25">
      <c r="A22" s="13">
        <v>16</v>
      </c>
      <c r="B22" s="13" t="s">
        <v>1808</v>
      </c>
      <c r="C22" s="13" t="s">
        <v>1809</v>
      </c>
      <c r="D22" s="14" t="s">
        <v>1810</v>
      </c>
      <c r="E22" s="15" t="s">
        <v>1811</v>
      </c>
      <c r="F22" s="13" t="s">
        <v>1812</v>
      </c>
      <c r="G22" s="16" t="s">
        <v>1813</v>
      </c>
      <c r="H22" s="13" t="s">
        <v>17</v>
      </c>
      <c r="I22" s="13" t="s">
        <v>1727</v>
      </c>
      <c r="J22" s="13" t="s">
        <v>1727</v>
      </c>
      <c r="K22" s="13" t="s">
        <v>1814</v>
      </c>
      <c r="L22" s="17" t="s">
        <v>1815</v>
      </c>
      <c r="M22" s="18">
        <v>4014000</v>
      </c>
      <c r="N22" s="19"/>
      <c r="O22" s="20" t="str">
        <f t="shared" si="2"/>
        <v>T1</v>
      </c>
      <c r="R22" s="21" t="str">
        <f t="shared" si="3"/>
        <v>NH 18-19T1</v>
      </c>
    </row>
    <row r="23" spans="1:18" ht="22.5" customHeight="1" x14ac:dyDescent="0.25">
      <c r="A23" s="13">
        <v>17</v>
      </c>
      <c r="B23" s="13" t="s">
        <v>1816</v>
      </c>
      <c r="C23" s="13" t="s">
        <v>1817</v>
      </c>
      <c r="D23" s="14" t="s">
        <v>1818</v>
      </c>
      <c r="E23" s="15" t="s">
        <v>33</v>
      </c>
      <c r="F23" s="13" t="s">
        <v>1819</v>
      </c>
      <c r="G23" s="16" t="s">
        <v>511</v>
      </c>
      <c r="H23" s="13" t="s">
        <v>17</v>
      </c>
      <c r="I23" s="13" t="s">
        <v>1727</v>
      </c>
      <c r="J23" s="13" t="s">
        <v>1727</v>
      </c>
      <c r="K23" s="13" t="s">
        <v>1820</v>
      </c>
      <c r="L23" s="17" t="s">
        <v>1821</v>
      </c>
      <c r="M23" s="18">
        <v>4014000</v>
      </c>
      <c r="N23" s="19"/>
      <c r="O23" s="20" t="str">
        <f t="shared" si="2"/>
        <v>T4</v>
      </c>
      <c r="R23" s="21" t="str">
        <f t="shared" si="3"/>
        <v>NH 18-19T4</v>
      </c>
    </row>
    <row r="24" spans="1:18" ht="22.5" customHeight="1" x14ac:dyDescent="0.25">
      <c r="A24" s="13">
        <v>18</v>
      </c>
      <c r="B24" s="13" t="s">
        <v>1822</v>
      </c>
      <c r="C24" s="13" t="s">
        <v>1823</v>
      </c>
      <c r="D24" s="14" t="s">
        <v>1824</v>
      </c>
      <c r="E24" s="15" t="s">
        <v>1825</v>
      </c>
      <c r="F24" s="13" t="s">
        <v>1826</v>
      </c>
      <c r="G24" s="16" t="s">
        <v>836</v>
      </c>
      <c r="H24" s="13" t="s">
        <v>17</v>
      </c>
      <c r="I24" s="13" t="s">
        <v>1727</v>
      </c>
      <c r="J24" s="13" t="s">
        <v>1727</v>
      </c>
      <c r="K24" s="13" t="s">
        <v>1827</v>
      </c>
      <c r="L24" s="17" t="s">
        <v>1828</v>
      </c>
      <c r="M24" s="18">
        <v>4014000</v>
      </c>
      <c r="N24" s="19"/>
      <c r="O24" s="20" t="str">
        <f t="shared" si="2"/>
        <v>T4</v>
      </c>
      <c r="R24" s="21" t="str">
        <f t="shared" si="3"/>
        <v>NH 18-19T4</v>
      </c>
    </row>
    <row r="25" spans="1:18" ht="22.5" customHeight="1" x14ac:dyDescent="0.25">
      <c r="A25" s="13">
        <v>19</v>
      </c>
      <c r="B25" s="13" t="s">
        <v>1829</v>
      </c>
      <c r="C25" s="13" t="s">
        <v>1830</v>
      </c>
      <c r="D25" s="14" t="s">
        <v>1831</v>
      </c>
      <c r="E25" s="15" t="s">
        <v>34</v>
      </c>
      <c r="F25" s="13" t="s">
        <v>568</v>
      </c>
      <c r="G25" s="16" t="s">
        <v>171</v>
      </c>
      <c r="H25" s="13" t="s">
        <v>17</v>
      </c>
      <c r="I25" s="13" t="s">
        <v>1727</v>
      </c>
      <c r="J25" s="13" t="s">
        <v>1727</v>
      </c>
      <c r="K25" s="13" t="s">
        <v>1832</v>
      </c>
      <c r="L25" s="17" t="s">
        <v>1833</v>
      </c>
      <c r="M25" s="18">
        <v>4014000</v>
      </c>
      <c r="N25" s="19"/>
      <c r="O25" s="20" t="str">
        <f t="shared" si="2"/>
        <v>T4</v>
      </c>
      <c r="R25" s="21" t="str">
        <f t="shared" si="3"/>
        <v>NH 18-19T4</v>
      </c>
    </row>
    <row r="26" spans="1:18" ht="22.5" customHeight="1" x14ac:dyDescent="0.25">
      <c r="A26" s="13">
        <v>20</v>
      </c>
      <c r="B26" s="13" t="s">
        <v>1834</v>
      </c>
      <c r="C26" s="13" t="s">
        <v>1835</v>
      </c>
      <c r="D26" s="14" t="s">
        <v>1052</v>
      </c>
      <c r="E26" s="15" t="s">
        <v>477</v>
      </c>
      <c r="F26" s="13" t="s">
        <v>1836</v>
      </c>
      <c r="G26" s="16" t="s">
        <v>171</v>
      </c>
      <c r="H26" s="13" t="s">
        <v>17</v>
      </c>
      <c r="I26" s="13" t="s">
        <v>1727</v>
      </c>
      <c r="J26" s="13" t="s">
        <v>1727</v>
      </c>
      <c r="K26" s="13" t="s">
        <v>1837</v>
      </c>
      <c r="L26" s="17" t="s">
        <v>1838</v>
      </c>
      <c r="M26" s="18">
        <v>4014000</v>
      </c>
      <c r="N26" s="19"/>
      <c r="O26" s="20" t="str">
        <f t="shared" si="2"/>
        <v>T4</v>
      </c>
      <c r="R26" s="21" t="str">
        <f t="shared" si="3"/>
        <v>NH 18-19T4</v>
      </c>
    </row>
    <row r="27" spans="1:18" ht="22.5" customHeight="1" x14ac:dyDescent="0.25">
      <c r="A27" s="13">
        <v>21</v>
      </c>
      <c r="B27" s="13" t="s">
        <v>1839</v>
      </c>
      <c r="C27" s="13" t="s">
        <v>1840</v>
      </c>
      <c r="D27" s="14" t="s">
        <v>1841</v>
      </c>
      <c r="E27" s="15" t="s">
        <v>1540</v>
      </c>
      <c r="F27" s="13" t="s">
        <v>1079</v>
      </c>
      <c r="G27" s="16" t="s">
        <v>210</v>
      </c>
      <c r="H27" s="13" t="s">
        <v>17</v>
      </c>
      <c r="I27" s="13" t="s">
        <v>1727</v>
      </c>
      <c r="J27" s="13" t="s">
        <v>1727</v>
      </c>
      <c r="K27" s="13" t="s">
        <v>1842</v>
      </c>
      <c r="L27" s="17" t="s">
        <v>1843</v>
      </c>
      <c r="M27" s="18">
        <v>3420000</v>
      </c>
      <c r="N27" s="19"/>
      <c r="O27" s="20" t="str">
        <f t="shared" si="2"/>
        <v>T4</v>
      </c>
      <c r="R27" s="21" t="str">
        <f t="shared" si="3"/>
        <v>NH 18-19T4</v>
      </c>
    </row>
    <row r="28" spans="1:18" ht="22.5" customHeight="1" x14ac:dyDescent="0.25">
      <c r="A28" s="13">
        <v>22</v>
      </c>
      <c r="B28" s="13" t="s">
        <v>1844</v>
      </c>
      <c r="C28" s="13" t="s">
        <v>1845</v>
      </c>
      <c r="D28" s="14" t="s">
        <v>1274</v>
      </c>
      <c r="E28" s="15" t="s">
        <v>697</v>
      </c>
      <c r="F28" s="13" t="s">
        <v>1846</v>
      </c>
      <c r="G28" s="16" t="s">
        <v>836</v>
      </c>
      <c r="H28" s="13" t="s">
        <v>17</v>
      </c>
      <c r="I28" s="13" t="s">
        <v>1727</v>
      </c>
      <c r="J28" s="13" t="s">
        <v>1727</v>
      </c>
      <c r="K28" s="13" t="s">
        <v>1847</v>
      </c>
      <c r="L28" s="17" t="s">
        <v>1848</v>
      </c>
      <c r="M28" s="18">
        <v>4014000</v>
      </c>
      <c r="N28" s="19"/>
      <c r="O28" s="20" t="str">
        <f t="shared" si="2"/>
        <v>T4</v>
      </c>
      <c r="R28" s="21" t="str">
        <f t="shared" si="3"/>
        <v>NH 18-19T4</v>
      </c>
    </row>
    <row r="29" spans="1:18" ht="22.5" customHeight="1" x14ac:dyDescent="0.25">
      <c r="A29" s="13">
        <v>23</v>
      </c>
      <c r="B29" s="13" t="s">
        <v>1849</v>
      </c>
      <c r="C29" s="13" t="s">
        <v>1850</v>
      </c>
      <c r="D29" s="14" t="s">
        <v>1851</v>
      </c>
      <c r="E29" s="15" t="s">
        <v>26</v>
      </c>
      <c r="F29" s="13" t="s">
        <v>535</v>
      </c>
      <c r="G29" s="16" t="s">
        <v>389</v>
      </c>
      <c r="H29" s="13" t="s">
        <v>17</v>
      </c>
      <c r="I29" s="13" t="s">
        <v>1727</v>
      </c>
      <c r="J29" s="13" t="s">
        <v>1727</v>
      </c>
      <c r="K29" s="13" t="s">
        <v>1852</v>
      </c>
      <c r="L29" s="17" t="s">
        <v>1853</v>
      </c>
      <c r="M29" s="18">
        <v>3420000</v>
      </c>
      <c r="N29" s="19"/>
      <c r="O29" s="20" t="str">
        <f t="shared" si="2"/>
        <v>T4</v>
      </c>
      <c r="R29" s="21" t="str">
        <f t="shared" si="3"/>
        <v>NH 18-19T4</v>
      </c>
    </row>
    <row r="30" spans="1:18" ht="22.5" customHeight="1" x14ac:dyDescent="0.25">
      <c r="A30" s="13">
        <v>24</v>
      </c>
      <c r="B30" s="13" t="s">
        <v>1854</v>
      </c>
      <c r="C30" s="13" t="s">
        <v>1855</v>
      </c>
      <c r="D30" s="14" t="s">
        <v>184</v>
      </c>
      <c r="E30" s="15" t="s">
        <v>93</v>
      </c>
      <c r="F30" s="13" t="s">
        <v>1856</v>
      </c>
      <c r="G30" s="16" t="s">
        <v>836</v>
      </c>
      <c r="H30" s="13" t="s">
        <v>17</v>
      </c>
      <c r="I30" s="13" t="s">
        <v>1727</v>
      </c>
      <c r="J30" s="13" t="s">
        <v>1727</v>
      </c>
      <c r="K30" s="13" t="s">
        <v>1857</v>
      </c>
      <c r="L30" s="17" t="s">
        <v>1858</v>
      </c>
      <c r="M30" s="18">
        <v>4014000</v>
      </c>
      <c r="N30" s="19"/>
      <c r="O30" s="20" t="str">
        <f t="shared" si="2"/>
        <v>T4</v>
      </c>
      <c r="R30" s="21" t="str">
        <f t="shared" si="3"/>
        <v>NH 18-19T4</v>
      </c>
    </row>
    <row r="31" spans="1:18" ht="22.5" customHeight="1" x14ac:dyDescent="0.25">
      <c r="A31" s="13">
        <v>25</v>
      </c>
      <c r="B31" s="13" t="s">
        <v>1859</v>
      </c>
      <c r="C31" s="13" t="s">
        <v>1860</v>
      </c>
      <c r="D31" s="14" t="s">
        <v>1861</v>
      </c>
      <c r="E31" s="15" t="s">
        <v>1862</v>
      </c>
      <c r="F31" s="13" t="s">
        <v>52</v>
      </c>
      <c r="G31" s="16" t="s">
        <v>210</v>
      </c>
      <c r="H31" s="13" t="s">
        <v>17</v>
      </c>
      <c r="I31" s="13" t="s">
        <v>1727</v>
      </c>
      <c r="J31" s="13" t="s">
        <v>1727</v>
      </c>
      <c r="K31" s="13" t="s">
        <v>1863</v>
      </c>
      <c r="L31" s="17" t="s">
        <v>1864</v>
      </c>
      <c r="M31" s="18">
        <v>3420000</v>
      </c>
      <c r="N31" s="19"/>
      <c r="O31" s="20" t="str">
        <f t="shared" si="2"/>
        <v>T4</v>
      </c>
      <c r="R31" s="21" t="str">
        <f t="shared" si="3"/>
        <v>NH 18-19T4</v>
      </c>
    </row>
    <row r="32" spans="1:18" ht="22.5" customHeight="1" x14ac:dyDescent="0.25">
      <c r="A32" s="13">
        <v>26</v>
      </c>
      <c r="B32" s="13" t="s">
        <v>1865</v>
      </c>
      <c r="C32" s="13" t="s">
        <v>1866</v>
      </c>
      <c r="D32" s="14" t="s">
        <v>1867</v>
      </c>
      <c r="E32" s="15" t="s">
        <v>367</v>
      </c>
      <c r="F32" s="13" t="s">
        <v>1868</v>
      </c>
      <c r="G32" s="16" t="s">
        <v>1771</v>
      </c>
      <c r="H32" s="13" t="s">
        <v>17</v>
      </c>
      <c r="I32" s="13" t="s">
        <v>1727</v>
      </c>
      <c r="J32" s="13" t="s">
        <v>1727</v>
      </c>
      <c r="K32" s="13" t="s">
        <v>1869</v>
      </c>
      <c r="L32" s="17" t="s">
        <v>1870</v>
      </c>
      <c r="M32" s="18">
        <v>4014000</v>
      </c>
      <c r="N32" s="19"/>
      <c r="O32" s="20" t="str">
        <f t="shared" si="2"/>
        <v>T4</v>
      </c>
      <c r="R32" s="21" t="str">
        <f t="shared" si="3"/>
        <v>NH 18-19T4</v>
      </c>
    </row>
    <row r="33" spans="1:18" ht="22.5" customHeight="1" x14ac:dyDescent="0.25">
      <c r="A33" s="13">
        <v>27</v>
      </c>
      <c r="B33" s="13" t="s">
        <v>1871</v>
      </c>
      <c r="C33" s="13" t="s">
        <v>1872</v>
      </c>
      <c r="D33" s="14" t="s">
        <v>1873</v>
      </c>
      <c r="E33" s="15" t="s">
        <v>1874</v>
      </c>
      <c r="F33" s="13" t="s">
        <v>1875</v>
      </c>
      <c r="G33" s="16" t="s">
        <v>705</v>
      </c>
      <c r="H33" s="13" t="s">
        <v>17</v>
      </c>
      <c r="I33" s="13" t="s">
        <v>1727</v>
      </c>
      <c r="J33" s="13" t="s">
        <v>1727</v>
      </c>
      <c r="K33" s="13" t="s">
        <v>1876</v>
      </c>
      <c r="L33" s="17" t="s">
        <v>1877</v>
      </c>
      <c r="M33" s="18">
        <v>4014000</v>
      </c>
      <c r="N33" s="19"/>
      <c r="O33" s="20" t="str">
        <f t="shared" si="2"/>
        <v>T4</v>
      </c>
      <c r="R33" s="21" t="str">
        <f t="shared" si="3"/>
        <v>NH 18-19T4</v>
      </c>
    </row>
    <row r="34" spans="1:18" ht="22.5" customHeight="1" x14ac:dyDescent="0.25">
      <c r="A34" s="13">
        <v>28</v>
      </c>
      <c r="B34" s="13" t="s">
        <v>1878</v>
      </c>
      <c r="C34" s="13" t="s">
        <v>1879</v>
      </c>
      <c r="D34" s="14" t="s">
        <v>1880</v>
      </c>
      <c r="E34" s="15" t="s">
        <v>609</v>
      </c>
      <c r="F34" s="13" t="s">
        <v>1438</v>
      </c>
      <c r="G34" s="16" t="s">
        <v>156</v>
      </c>
      <c r="H34" s="13" t="s">
        <v>17</v>
      </c>
      <c r="I34" s="13" t="s">
        <v>1727</v>
      </c>
      <c r="J34" s="13" t="s">
        <v>1727</v>
      </c>
      <c r="K34" s="13" t="s">
        <v>1881</v>
      </c>
      <c r="L34" s="17" t="s">
        <v>1882</v>
      </c>
      <c r="M34" s="18">
        <v>1152080</v>
      </c>
      <c r="N34" s="19"/>
      <c r="O34" s="20" t="str">
        <f t="shared" si="2"/>
        <v>T4</v>
      </c>
      <c r="R34" s="21" t="str">
        <f t="shared" si="3"/>
        <v>NH 18-19T4</v>
      </c>
    </row>
    <row r="35" spans="1:18" ht="22.5" customHeight="1" x14ac:dyDescent="0.25">
      <c r="A35" s="13">
        <v>29</v>
      </c>
      <c r="B35" s="13" t="s">
        <v>1883</v>
      </c>
      <c r="C35" s="13" t="s">
        <v>1884</v>
      </c>
      <c r="D35" s="14" t="s">
        <v>1487</v>
      </c>
      <c r="E35" s="15" t="s">
        <v>1105</v>
      </c>
      <c r="F35" s="13" t="s">
        <v>704</v>
      </c>
      <c r="G35" s="16" t="s">
        <v>836</v>
      </c>
      <c r="H35" s="13" t="s">
        <v>17</v>
      </c>
      <c r="I35" s="13" t="s">
        <v>1727</v>
      </c>
      <c r="J35" s="13" t="s">
        <v>1727</v>
      </c>
      <c r="K35" s="13" t="s">
        <v>1885</v>
      </c>
      <c r="L35" s="17" t="s">
        <v>1886</v>
      </c>
      <c r="M35" s="18">
        <v>4014000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2.5" customHeight="1" x14ac:dyDescent="0.25">
      <c r="A36" s="13">
        <v>30</v>
      </c>
      <c r="B36" s="13" t="s">
        <v>1887</v>
      </c>
      <c r="C36" s="13" t="s">
        <v>1888</v>
      </c>
      <c r="D36" s="14" t="s">
        <v>1889</v>
      </c>
      <c r="E36" s="15" t="s">
        <v>26</v>
      </c>
      <c r="F36" s="13" t="s">
        <v>1890</v>
      </c>
      <c r="G36" s="16" t="s">
        <v>335</v>
      </c>
      <c r="H36" s="13" t="s">
        <v>17</v>
      </c>
      <c r="I36" s="13" t="s">
        <v>1727</v>
      </c>
      <c r="J36" s="13" t="s">
        <v>1727</v>
      </c>
      <c r="K36" s="13" t="s">
        <v>1891</v>
      </c>
      <c r="L36" s="17" t="s">
        <v>1892</v>
      </c>
      <c r="M36" s="18">
        <v>3420000</v>
      </c>
      <c r="N36" s="19"/>
      <c r="O36" s="20" t="str">
        <f t="shared" si="2"/>
        <v>T4</v>
      </c>
      <c r="R36" s="21" t="str">
        <f t="shared" si="3"/>
        <v>NH 18-19T4</v>
      </c>
    </row>
    <row r="37" spans="1:18" ht="22.5" customHeight="1" x14ac:dyDescent="0.25">
      <c r="A37" s="13">
        <v>31</v>
      </c>
      <c r="B37" s="13" t="s">
        <v>1893</v>
      </c>
      <c r="C37" s="13" t="s">
        <v>1894</v>
      </c>
      <c r="D37" s="14" t="s">
        <v>1895</v>
      </c>
      <c r="E37" s="15" t="s">
        <v>411</v>
      </c>
      <c r="F37" s="13" t="s">
        <v>1322</v>
      </c>
      <c r="G37" s="16" t="s">
        <v>836</v>
      </c>
      <c r="H37" s="13" t="s">
        <v>17</v>
      </c>
      <c r="I37" s="13" t="s">
        <v>1727</v>
      </c>
      <c r="J37" s="13" t="s">
        <v>1727</v>
      </c>
      <c r="K37" s="13" t="s">
        <v>1896</v>
      </c>
      <c r="L37" s="17" t="s">
        <v>1897</v>
      </c>
      <c r="M37" s="18">
        <v>4014000</v>
      </c>
      <c r="N37" s="19"/>
      <c r="O37" s="20" t="str">
        <f t="shared" si="2"/>
        <v>T4</v>
      </c>
      <c r="R37" s="21" t="str">
        <f t="shared" si="3"/>
        <v>NH 18-19T4</v>
      </c>
    </row>
    <row r="38" spans="1:18" ht="22.5" customHeight="1" x14ac:dyDescent="0.25">
      <c r="A38" s="13">
        <v>32</v>
      </c>
      <c r="B38" s="13" t="s">
        <v>1898</v>
      </c>
      <c r="C38" s="13" t="s">
        <v>1899</v>
      </c>
      <c r="D38" s="14" t="s">
        <v>1301</v>
      </c>
      <c r="E38" s="15" t="s">
        <v>1900</v>
      </c>
      <c r="F38" s="13" t="s">
        <v>1901</v>
      </c>
      <c r="G38" s="16" t="s">
        <v>348</v>
      </c>
      <c r="H38" s="13" t="s">
        <v>17</v>
      </c>
      <c r="I38" s="13" t="s">
        <v>1727</v>
      </c>
      <c r="J38" s="13" t="s">
        <v>1727</v>
      </c>
      <c r="K38" s="13" t="s">
        <v>1902</v>
      </c>
      <c r="L38" s="17" t="s">
        <v>1903</v>
      </c>
      <c r="M38" s="18">
        <v>4014000</v>
      </c>
      <c r="N38" s="19"/>
      <c r="O38" s="20" t="str">
        <f t="shared" si="2"/>
        <v>T4</v>
      </c>
      <c r="R38" s="21" t="str">
        <f t="shared" si="3"/>
        <v>NH 18-19T4</v>
      </c>
    </row>
    <row r="39" spans="1:18" ht="22.5" customHeight="1" x14ac:dyDescent="0.25">
      <c r="A39" s="13">
        <v>33</v>
      </c>
      <c r="B39" s="13" t="s">
        <v>1904</v>
      </c>
      <c r="C39" s="13" t="s">
        <v>1905</v>
      </c>
      <c r="D39" s="14" t="s">
        <v>1906</v>
      </c>
      <c r="E39" s="15" t="s">
        <v>28</v>
      </c>
      <c r="F39" s="13" t="s">
        <v>1907</v>
      </c>
      <c r="G39" s="16" t="s">
        <v>1246</v>
      </c>
      <c r="H39" s="13" t="s">
        <v>17</v>
      </c>
      <c r="I39" s="13" t="s">
        <v>1727</v>
      </c>
      <c r="J39" s="13" t="s">
        <v>1727</v>
      </c>
      <c r="K39" s="13" t="s">
        <v>1908</v>
      </c>
      <c r="L39" s="17" t="s">
        <v>1909</v>
      </c>
      <c r="M39" s="18">
        <v>4608000</v>
      </c>
      <c r="N39" s="19"/>
      <c r="O39" s="20" t="str">
        <f t="shared" si="2"/>
        <v>C1</v>
      </c>
      <c r="R39" s="21" t="str">
        <f t="shared" si="3"/>
        <v>NH 18-19C1</v>
      </c>
    </row>
    <row r="40" spans="1:18" ht="22.5" customHeight="1" x14ac:dyDescent="0.25">
      <c r="A40" s="13">
        <v>34</v>
      </c>
      <c r="B40" s="13" t="s">
        <v>1910</v>
      </c>
      <c r="C40" s="13" t="s">
        <v>1911</v>
      </c>
      <c r="D40" s="14" t="s">
        <v>1912</v>
      </c>
      <c r="E40" s="15" t="s">
        <v>902</v>
      </c>
      <c r="F40" s="13" t="s">
        <v>1913</v>
      </c>
      <c r="G40" s="16" t="s">
        <v>1107</v>
      </c>
      <c r="H40" s="13" t="s">
        <v>17</v>
      </c>
      <c r="I40" s="13" t="s">
        <v>1727</v>
      </c>
      <c r="J40" s="13" t="s">
        <v>1727</v>
      </c>
      <c r="K40" s="13" t="s">
        <v>1914</v>
      </c>
      <c r="L40" s="17" t="s">
        <v>1915</v>
      </c>
      <c r="M40" s="18">
        <v>4014000</v>
      </c>
      <c r="N40" s="19"/>
      <c r="O40" s="20" t="str">
        <f t="shared" si="2"/>
        <v>T4</v>
      </c>
      <c r="R40" s="21" t="str">
        <f t="shared" si="3"/>
        <v>NH 18-19T4</v>
      </c>
    </row>
    <row r="41" spans="1:18" ht="22.5" customHeight="1" x14ac:dyDescent="0.25">
      <c r="A41" s="13">
        <v>35</v>
      </c>
      <c r="B41" s="13" t="s">
        <v>1916</v>
      </c>
      <c r="C41" s="13" t="s">
        <v>1917</v>
      </c>
      <c r="D41" s="14" t="s">
        <v>1918</v>
      </c>
      <c r="E41" s="15" t="s">
        <v>609</v>
      </c>
      <c r="F41" s="13" t="s">
        <v>1919</v>
      </c>
      <c r="G41" s="16" t="s">
        <v>23</v>
      </c>
      <c r="H41" s="13" t="s">
        <v>17</v>
      </c>
      <c r="I41" s="13" t="s">
        <v>1727</v>
      </c>
      <c r="J41" s="13" t="s">
        <v>1727</v>
      </c>
      <c r="K41" s="13" t="s">
        <v>1920</v>
      </c>
      <c r="L41" s="17" t="s">
        <v>1921</v>
      </c>
      <c r="M41" s="18">
        <v>4014000</v>
      </c>
      <c r="N41" s="19"/>
      <c r="O41" s="20" t="str">
        <f t="shared" si="2"/>
        <v>T4</v>
      </c>
      <c r="R41" s="21" t="str">
        <f t="shared" si="3"/>
        <v>NH 18-19T4</v>
      </c>
    </row>
    <row r="42" spans="1:18" ht="22.5" customHeight="1" x14ac:dyDescent="0.25">
      <c r="A42" s="13">
        <v>36</v>
      </c>
      <c r="B42" s="13" t="s">
        <v>1922</v>
      </c>
      <c r="C42" s="13" t="s">
        <v>1923</v>
      </c>
      <c r="D42" s="14" t="s">
        <v>1924</v>
      </c>
      <c r="E42" s="15" t="s">
        <v>403</v>
      </c>
      <c r="F42" s="13" t="s">
        <v>1925</v>
      </c>
      <c r="G42" s="16" t="s">
        <v>389</v>
      </c>
      <c r="H42" s="13" t="s">
        <v>17</v>
      </c>
      <c r="I42" s="13" t="s">
        <v>1727</v>
      </c>
      <c r="J42" s="13" t="s">
        <v>1727</v>
      </c>
      <c r="K42" s="13" t="s">
        <v>1926</v>
      </c>
      <c r="L42" s="17" t="s">
        <v>1927</v>
      </c>
      <c r="M42" s="18">
        <v>3420000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2.5" customHeight="1" x14ac:dyDescent="0.25">
      <c r="A43" s="13">
        <v>37</v>
      </c>
      <c r="B43" s="13" t="s">
        <v>1928</v>
      </c>
      <c r="C43" s="13" t="s">
        <v>1929</v>
      </c>
      <c r="D43" s="14" t="s">
        <v>353</v>
      </c>
      <c r="E43" s="15" t="s">
        <v>250</v>
      </c>
      <c r="F43" s="13" t="s">
        <v>279</v>
      </c>
      <c r="G43" s="16" t="s">
        <v>30</v>
      </c>
      <c r="H43" s="13" t="s">
        <v>17</v>
      </c>
      <c r="I43" s="13" t="s">
        <v>1727</v>
      </c>
      <c r="J43" s="13" t="s">
        <v>1727</v>
      </c>
      <c r="K43" s="13" t="s">
        <v>1930</v>
      </c>
      <c r="L43" s="17" t="s">
        <v>1931</v>
      </c>
      <c r="M43" s="18">
        <v>4014000</v>
      </c>
      <c r="N43" s="19"/>
      <c r="O43" s="20" t="str">
        <f t="shared" si="2"/>
        <v>T4</v>
      </c>
      <c r="R43" s="21" t="str">
        <f t="shared" si="3"/>
        <v>NH 18-19T4</v>
      </c>
    </row>
    <row r="44" spans="1:18" ht="22.5" customHeight="1" x14ac:dyDescent="0.25">
      <c r="A44" s="13">
        <v>38</v>
      </c>
      <c r="B44" s="13" t="s">
        <v>1932</v>
      </c>
      <c r="C44" s="13" t="s">
        <v>1933</v>
      </c>
      <c r="D44" s="14" t="s">
        <v>1934</v>
      </c>
      <c r="E44" s="15" t="s">
        <v>403</v>
      </c>
      <c r="F44" s="13" t="s">
        <v>1935</v>
      </c>
      <c r="G44" s="16" t="s">
        <v>68</v>
      </c>
      <c r="H44" s="13" t="s">
        <v>17</v>
      </c>
      <c r="I44" s="13" t="s">
        <v>1727</v>
      </c>
      <c r="J44" s="13" t="s">
        <v>1727</v>
      </c>
      <c r="K44" s="13" t="s">
        <v>1936</v>
      </c>
      <c r="L44" s="17" t="s">
        <v>1937</v>
      </c>
      <c r="M44" s="18">
        <v>4608000</v>
      </c>
      <c r="N44" s="19"/>
      <c r="O44" s="20" t="str">
        <f t="shared" si="2"/>
        <v>C1</v>
      </c>
      <c r="R44" s="21" t="str">
        <f t="shared" si="3"/>
        <v>NH 18-19C1</v>
      </c>
    </row>
    <row r="45" spans="1:18" ht="22.5" customHeight="1" x14ac:dyDescent="0.25">
      <c r="A45" s="13">
        <v>39</v>
      </c>
      <c r="B45" s="13" t="s">
        <v>1938</v>
      </c>
      <c r="C45" s="13" t="s">
        <v>1939</v>
      </c>
      <c r="D45" s="14" t="s">
        <v>353</v>
      </c>
      <c r="E45" s="15" t="s">
        <v>250</v>
      </c>
      <c r="F45" s="13" t="s">
        <v>1940</v>
      </c>
      <c r="G45" s="16" t="s">
        <v>95</v>
      </c>
      <c r="H45" s="13" t="s">
        <v>17</v>
      </c>
      <c r="I45" s="13" t="s">
        <v>1727</v>
      </c>
      <c r="J45" s="13" t="s">
        <v>1727</v>
      </c>
      <c r="K45" s="13" t="s">
        <v>1941</v>
      </c>
      <c r="L45" s="17" t="s">
        <v>1942</v>
      </c>
      <c r="M45" s="18">
        <v>4014000</v>
      </c>
      <c r="N45" s="19"/>
      <c r="O45" s="20" t="str">
        <f t="shared" si="2"/>
        <v>T4</v>
      </c>
      <c r="R45" s="21" t="str">
        <f t="shared" si="3"/>
        <v>NH 18-19T4</v>
      </c>
    </row>
    <row r="46" spans="1:18" ht="22.5" customHeight="1" x14ac:dyDescent="0.25">
      <c r="A46" s="13">
        <v>40</v>
      </c>
      <c r="B46" s="13" t="s">
        <v>1943</v>
      </c>
      <c r="C46" s="13" t="s">
        <v>1944</v>
      </c>
      <c r="D46" s="14" t="s">
        <v>1945</v>
      </c>
      <c r="E46" s="15" t="s">
        <v>122</v>
      </c>
      <c r="F46" s="13" t="s">
        <v>1946</v>
      </c>
      <c r="G46" s="16" t="s">
        <v>1107</v>
      </c>
      <c r="H46" s="13" t="s">
        <v>17</v>
      </c>
      <c r="I46" s="13" t="s">
        <v>1727</v>
      </c>
      <c r="J46" s="13" t="s">
        <v>1727</v>
      </c>
      <c r="K46" s="13" t="s">
        <v>1947</v>
      </c>
      <c r="L46" s="17" t="s">
        <v>1948</v>
      </c>
      <c r="M46" s="18">
        <v>4014000</v>
      </c>
      <c r="N46" s="19"/>
      <c r="O46" s="20" t="str">
        <f t="shared" si="2"/>
        <v>T4</v>
      </c>
      <c r="R46" s="21" t="str">
        <f t="shared" si="3"/>
        <v>NH 18-19T4</v>
      </c>
    </row>
    <row r="47" spans="1:18" ht="22.5" customHeight="1" x14ac:dyDescent="0.25">
      <c r="A47" s="13">
        <v>41</v>
      </c>
      <c r="B47" s="13" t="s">
        <v>1949</v>
      </c>
      <c r="C47" s="13" t="s">
        <v>1950</v>
      </c>
      <c r="D47" s="14" t="s">
        <v>464</v>
      </c>
      <c r="E47" s="15" t="s">
        <v>497</v>
      </c>
      <c r="F47" s="13" t="s">
        <v>1951</v>
      </c>
      <c r="G47" s="16" t="s">
        <v>30</v>
      </c>
      <c r="H47" s="13" t="s">
        <v>17</v>
      </c>
      <c r="I47" s="13" t="s">
        <v>1727</v>
      </c>
      <c r="J47" s="13" t="s">
        <v>1727</v>
      </c>
      <c r="K47" s="13" t="s">
        <v>1952</v>
      </c>
      <c r="L47" s="17" t="s">
        <v>1953</v>
      </c>
      <c r="M47" s="18">
        <v>4014000</v>
      </c>
      <c r="N47" s="19"/>
      <c r="O47" s="20" t="str">
        <f t="shared" si="2"/>
        <v>T4</v>
      </c>
      <c r="R47" s="21" t="str">
        <f t="shared" si="3"/>
        <v>NH 18-19T4</v>
      </c>
    </row>
    <row r="48" spans="1:18" ht="22.5" customHeight="1" x14ac:dyDescent="0.25">
      <c r="A48" s="13">
        <v>42</v>
      </c>
      <c r="B48" s="13" t="s">
        <v>1954</v>
      </c>
      <c r="C48" s="13" t="s">
        <v>1955</v>
      </c>
      <c r="D48" s="14" t="s">
        <v>1956</v>
      </c>
      <c r="E48" s="15" t="s">
        <v>1957</v>
      </c>
      <c r="F48" s="13" t="s">
        <v>849</v>
      </c>
      <c r="G48" s="16" t="s">
        <v>210</v>
      </c>
      <c r="H48" s="13" t="s">
        <v>17</v>
      </c>
      <c r="I48" s="13" t="s">
        <v>1727</v>
      </c>
      <c r="J48" s="13" t="s">
        <v>1727</v>
      </c>
      <c r="K48" s="13" t="s">
        <v>1958</v>
      </c>
      <c r="L48" s="17" t="s">
        <v>1959</v>
      </c>
      <c r="M48" s="18">
        <v>3420000</v>
      </c>
      <c r="N48" s="19"/>
      <c r="O48" s="20" t="str">
        <f t="shared" si="2"/>
        <v>T4</v>
      </c>
      <c r="R48" s="21" t="str">
        <f t="shared" si="3"/>
        <v>NH 18-19T4</v>
      </c>
    </row>
    <row r="49" spans="1:18" ht="22.5" customHeight="1" x14ac:dyDescent="0.25">
      <c r="A49" s="13">
        <v>43</v>
      </c>
      <c r="B49" s="13" t="s">
        <v>1960</v>
      </c>
      <c r="C49" s="13" t="s">
        <v>1961</v>
      </c>
      <c r="D49" s="14" t="s">
        <v>464</v>
      </c>
      <c r="E49" s="15" t="s">
        <v>431</v>
      </c>
      <c r="F49" s="13" t="s">
        <v>1962</v>
      </c>
      <c r="G49" s="16" t="s">
        <v>68</v>
      </c>
      <c r="H49" s="13" t="s">
        <v>17</v>
      </c>
      <c r="I49" s="13" t="s">
        <v>1727</v>
      </c>
      <c r="J49" s="13" t="s">
        <v>1727</v>
      </c>
      <c r="K49" s="13" t="s">
        <v>1963</v>
      </c>
      <c r="L49" s="17" t="s">
        <v>1964</v>
      </c>
      <c r="M49" s="18">
        <v>4608000</v>
      </c>
      <c r="N49" s="19"/>
      <c r="O49" s="20" t="str">
        <f t="shared" si="2"/>
        <v>C1</v>
      </c>
      <c r="R49" s="21" t="str">
        <f t="shared" si="3"/>
        <v>NH 18-19C1</v>
      </c>
    </row>
    <row r="50" spans="1:18" ht="22.5" customHeight="1" x14ac:dyDescent="0.25">
      <c r="A50" s="13">
        <v>44</v>
      </c>
      <c r="B50" s="13" t="s">
        <v>1965</v>
      </c>
      <c r="C50" s="13" t="s">
        <v>1966</v>
      </c>
      <c r="D50" s="14" t="s">
        <v>1967</v>
      </c>
      <c r="E50" s="15" t="s">
        <v>1968</v>
      </c>
      <c r="F50" s="13" t="s">
        <v>1969</v>
      </c>
      <c r="G50" s="16" t="s">
        <v>68</v>
      </c>
      <c r="H50" s="13" t="s">
        <v>17</v>
      </c>
      <c r="I50" s="13" t="s">
        <v>1727</v>
      </c>
      <c r="J50" s="13" t="s">
        <v>1727</v>
      </c>
      <c r="K50" s="13" t="s">
        <v>1970</v>
      </c>
      <c r="L50" s="17" t="s">
        <v>1971</v>
      </c>
      <c r="M50" s="18">
        <v>4608000</v>
      </c>
      <c r="N50" s="19"/>
      <c r="O50" s="20" t="str">
        <f t="shared" si="2"/>
        <v>C1</v>
      </c>
      <c r="R50" s="21" t="str">
        <f t="shared" si="3"/>
        <v>NH 18-19C1</v>
      </c>
    </row>
    <row r="51" spans="1:18" ht="22.5" customHeight="1" x14ac:dyDescent="0.25">
      <c r="A51" s="13">
        <v>45</v>
      </c>
      <c r="B51" s="13" t="s">
        <v>1972</v>
      </c>
      <c r="C51" s="13" t="s">
        <v>1973</v>
      </c>
      <c r="D51" s="14" t="s">
        <v>50</v>
      </c>
      <c r="E51" s="15" t="s">
        <v>1974</v>
      </c>
      <c r="F51" s="13" t="s">
        <v>1592</v>
      </c>
      <c r="G51" s="16" t="s">
        <v>210</v>
      </c>
      <c r="H51" s="13" t="s">
        <v>17</v>
      </c>
      <c r="I51" s="13" t="s">
        <v>1727</v>
      </c>
      <c r="J51" s="13" t="s">
        <v>1727</v>
      </c>
      <c r="K51" s="13" t="s">
        <v>1975</v>
      </c>
      <c r="L51" s="17" t="s">
        <v>1976</v>
      </c>
      <c r="M51" s="18">
        <v>3420000</v>
      </c>
      <c r="N51" s="19"/>
      <c r="O51" s="20" t="str">
        <f t="shared" si="2"/>
        <v>T4</v>
      </c>
      <c r="R51" s="21" t="str">
        <f t="shared" si="3"/>
        <v>NH 18-19T4</v>
      </c>
    </row>
    <row r="52" spans="1:18" ht="22.5" customHeight="1" x14ac:dyDescent="0.25">
      <c r="A52" s="13">
        <v>46</v>
      </c>
      <c r="B52" s="13" t="s">
        <v>1977</v>
      </c>
      <c r="C52" s="13" t="s">
        <v>1978</v>
      </c>
      <c r="D52" s="14" t="s">
        <v>277</v>
      </c>
      <c r="E52" s="15" t="s">
        <v>395</v>
      </c>
      <c r="F52" s="13" t="s">
        <v>1979</v>
      </c>
      <c r="G52" s="16" t="s">
        <v>68</v>
      </c>
      <c r="H52" s="13" t="s">
        <v>17</v>
      </c>
      <c r="I52" s="13" t="s">
        <v>1727</v>
      </c>
      <c r="J52" s="13" t="s">
        <v>1727</v>
      </c>
      <c r="K52" s="13" t="s">
        <v>1980</v>
      </c>
      <c r="L52" s="17" t="s">
        <v>1981</v>
      </c>
      <c r="M52" s="18">
        <v>4608000</v>
      </c>
      <c r="N52" s="19"/>
      <c r="O52" s="20" t="str">
        <f t="shared" si="2"/>
        <v>C1</v>
      </c>
      <c r="R52" s="21" t="str">
        <f t="shared" si="3"/>
        <v>NH 18-19C1</v>
      </c>
    </row>
    <row r="53" spans="1:18" ht="22.5" customHeight="1" x14ac:dyDescent="0.25">
      <c r="A53" s="13">
        <v>47</v>
      </c>
      <c r="B53" s="13" t="s">
        <v>1982</v>
      </c>
      <c r="C53" s="13" t="s">
        <v>1983</v>
      </c>
      <c r="D53" s="14" t="s">
        <v>1984</v>
      </c>
      <c r="E53" s="15" t="s">
        <v>1321</v>
      </c>
      <c r="F53" s="13" t="s">
        <v>1985</v>
      </c>
      <c r="G53" s="16" t="s">
        <v>68</v>
      </c>
      <c r="H53" s="13" t="s">
        <v>17</v>
      </c>
      <c r="I53" s="13" t="s">
        <v>1727</v>
      </c>
      <c r="J53" s="13" t="s">
        <v>1727</v>
      </c>
      <c r="K53" s="13" t="s">
        <v>1986</v>
      </c>
      <c r="L53" s="17" t="s">
        <v>1987</v>
      </c>
      <c r="M53" s="18">
        <v>4608000</v>
      </c>
      <c r="N53" s="19"/>
      <c r="O53" s="20" t="str">
        <f t="shared" si="2"/>
        <v>C1</v>
      </c>
      <c r="R53" s="21" t="str">
        <f t="shared" si="3"/>
        <v>NH 18-19C1</v>
      </c>
    </row>
    <row r="54" spans="1:18" ht="22.5" customHeight="1" x14ac:dyDescent="0.25">
      <c r="A54" s="13">
        <v>48</v>
      </c>
      <c r="B54" s="13" t="s">
        <v>1988</v>
      </c>
      <c r="C54" s="13" t="s">
        <v>1989</v>
      </c>
      <c r="D54" s="14" t="s">
        <v>140</v>
      </c>
      <c r="E54" s="15" t="s">
        <v>1990</v>
      </c>
      <c r="F54" s="13" t="s">
        <v>1991</v>
      </c>
      <c r="G54" s="16" t="s">
        <v>1246</v>
      </c>
      <c r="H54" s="13" t="s">
        <v>17</v>
      </c>
      <c r="I54" s="13" t="s">
        <v>1727</v>
      </c>
      <c r="J54" s="13" t="s">
        <v>1727</v>
      </c>
      <c r="K54" s="13" t="s">
        <v>1992</v>
      </c>
      <c r="L54" s="17" t="s">
        <v>1993</v>
      </c>
      <c r="M54" s="18">
        <v>4608000</v>
      </c>
      <c r="N54" s="19"/>
      <c r="O54" s="20" t="str">
        <f t="shared" si="2"/>
        <v>C1</v>
      </c>
      <c r="R54" s="21" t="str">
        <f t="shared" si="3"/>
        <v>NH 18-19C1</v>
      </c>
    </row>
    <row r="55" spans="1:18" ht="22.5" customHeight="1" x14ac:dyDescent="0.25">
      <c r="A55" s="13">
        <v>49</v>
      </c>
      <c r="B55" s="13" t="s">
        <v>1994</v>
      </c>
      <c r="C55" s="13" t="s">
        <v>1995</v>
      </c>
      <c r="D55" s="14" t="s">
        <v>1996</v>
      </c>
      <c r="E55" s="15" t="s">
        <v>154</v>
      </c>
      <c r="F55" s="13" t="s">
        <v>994</v>
      </c>
      <c r="G55" s="16" t="s">
        <v>335</v>
      </c>
      <c r="H55" s="13" t="s">
        <v>17</v>
      </c>
      <c r="I55" s="13" t="s">
        <v>1727</v>
      </c>
      <c r="J55" s="13" t="s">
        <v>1727</v>
      </c>
      <c r="K55" s="13" t="s">
        <v>1997</v>
      </c>
      <c r="L55" s="17" t="s">
        <v>1998</v>
      </c>
      <c r="M55" s="18">
        <v>3420000</v>
      </c>
      <c r="N55" s="19"/>
      <c r="O55" s="20" t="str">
        <f t="shared" si="2"/>
        <v>T4</v>
      </c>
      <c r="R55" s="21" t="str">
        <f t="shared" si="3"/>
        <v>NH 18-19T4</v>
      </c>
    </row>
    <row r="56" spans="1:18" ht="22.5" customHeight="1" x14ac:dyDescent="0.25">
      <c r="A56" s="13">
        <v>50</v>
      </c>
      <c r="B56" s="13" t="s">
        <v>1999</v>
      </c>
      <c r="C56" s="13" t="s">
        <v>2000</v>
      </c>
      <c r="D56" s="14" t="s">
        <v>2001</v>
      </c>
      <c r="E56" s="15" t="s">
        <v>1574</v>
      </c>
      <c r="F56" s="13" t="s">
        <v>1157</v>
      </c>
      <c r="G56" s="16" t="s">
        <v>982</v>
      </c>
      <c r="H56" s="13" t="s">
        <v>17</v>
      </c>
      <c r="I56" s="13" t="s">
        <v>1727</v>
      </c>
      <c r="J56" s="13" t="s">
        <v>1727</v>
      </c>
      <c r="K56" s="13" t="s">
        <v>2002</v>
      </c>
      <c r="L56" s="17" t="s">
        <v>2003</v>
      </c>
      <c r="M56" s="18">
        <v>4014000</v>
      </c>
      <c r="N56" s="19"/>
      <c r="O56" s="20" t="str">
        <f t="shared" si="2"/>
        <v>T4</v>
      </c>
      <c r="R56" s="21" t="str">
        <f t="shared" si="3"/>
        <v>NH 18-19T4</v>
      </c>
    </row>
    <row r="57" spans="1:18" ht="22.5" customHeight="1" x14ac:dyDescent="0.25">
      <c r="A57" s="13">
        <v>51</v>
      </c>
      <c r="B57" s="13" t="s">
        <v>2004</v>
      </c>
      <c r="C57" s="13" t="s">
        <v>2005</v>
      </c>
      <c r="D57" s="14" t="s">
        <v>1818</v>
      </c>
      <c r="E57" s="15" t="s">
        <v>976</v>
      </c>
      <c r="F57" s="13" t="s">
        <v>2006</v>
      </c>
      <c r="G57" s="16" t="s">
        <v>156</v>
      </c>
      <c r="H57" s="13" t="s">
        <v>17</v>
      </c>
      <c r="I57" s="13" t="s">
        <v>1727</v>
      </c>
      <c r="J57" s="13" t="s">
        <v>1727</v>
      </c>
      <c r="K57" s="13" t="s">
        <v>2007</v>
      </c>
      <c r="L57" s="17" t="s">
        <v>2008</v>
      </c>
      <c r="M57" s="18">
        <v>4014000</v>
      </c>
      <c r="N57" s="19"/>
      <c r="O57" s="20" t="str">
        <f t="shared" si="2"/>
        <v>T4</v>
      </c>
      <c r="R57" s="21" t="str">
        <f t="shared" si="3"/>
        <v>NH 18-19T4</v>
      </c>
    </row>
    <row r="58" spans="1:18" ht="22.5" customHeight="1" x14ac:dyDescent="0.25">
      <c r="A58" s="13">
        <v>52</v>
      </c>
      <c r="B58" s="13" t="s">
        <v>2009</v>
      </c>
      <c r="C58" s="13" t="s">
        <v>2010</v>
      </c>
      <c r="D58" s="14" t="s">
        <v>2011</v>
      </c>
      <c r="E58" s="15" t="s">
        <v>15</v>
      </c>
      <c r="F58" s="13" t="s">
        <v>2012</v>
      </c>
      <c r="G58" s="16" t="s">
        <v>21</v>
      </c>
      <c r="H58" s="13" t="s">
        <v>17</v>
      </c>
      <c r="I58" s="13" t="s">
        <v>1727</v>
      </c>
      <c r="J58" s="13" t="s">
        <v>1727</v>
      </c>
      <c r="K58" s="13" t="s">
        <v>2013</v>
      </c>
      <c r="L58" s="17" t="s">
        <v>2014</v>
      </c>
      <c r="M58" s="18">
        <v>4014000</v>
      </c>
      <c r="N58" s="19"/>
      <c r="O58" s="20" t="str">
        <f t="shared" si="2"/>
        <v>T4</v>
      </c>
      <c r="R58" s="21" t="str">
        <f t="shared" si="3"/>
        <v>NH 18-19T4</v>
      </c>
    </row>
    <row r="59" spans="1:18" ht="22.5" customHeight="1" x14ac:dyDescent="0.25">
      <c r="A59" s="13">
        <v>53</v>
      </c>
      <c r="B59" s="13" t="s">
        <v>2015</v>
      </c>
      <c r="C59" s="13" t="s">
        <v>2016</v>
      </c>
      <c r="D59" s="14" t="s">
        <v>2017</v>
      </c>
      <c r="E59" s="15" t="s">
        <v>1282</v>
      </c>
      <c r="F59" s="13" t="s">
        <v>1389</v>
      </c>
      <c r="G59" s="16" t="s">
        <v>836</v>
      </c>
      <c r="H59" s="13" t="s">
        <v>17</v>
      </c>
      <c r="I59" s="13" t="s">
        <v>1727</v>
      </c>
      <c r="J59" s="13" t="s">
        <v>1727</v>
      </c>
      <c r="K59" s="13" t="s">
        <v>2018</v>
      </c>
      <c r="L59" s="17" t="s">
        <v>2019</v>
      </c>
      <c r="M59" s="18">
        <v>4014000</v>
      </c>
      <c r="N59" s="19"/>
      <c r="O59" s="20" t="str">
        <f t="shared" si="2"/>
        <v>T4</v>
      </c>
      <c r="R59" s="21" t="str">
        <f t="shared" si="3"/>
        <v>NH 18-19T4</v>
      </c>
    </row>
    <row r="60" spans="1:18" ht="22.5" customHeight="1" x14ac:dyDescent="0.25">
      <c r="A60" s="13">
        <v>54</v>
      </c>
      <c r="B60" s="13" t="s">
        <v>2020</v>
      </c>
      <c r="C60" s="13" t="s">
        <v>2021</v>
      </c>
      <c r="D60" s="14" t="s">
        <v>2022</v>
      </c>
      <c r="E60" s="15" t="s">
        <v>93</v>
      </c>
      <c r="F60" s="13" t="s">
        <v>1139</v>
      </c>
      <c r="G60" s="16" t="s">
        <v>836</v>
      </c>
      <c r="H60" s="13" t="s">
        <v>17</v>
      </c>
      <c r="I60" s="13" t="s">
        <v>1727</v>
      </c>
      <c r="J60" s="13" t="s">
        <v>1727</v>
      </c>
      <c r="K60" s="13" t="s">
        <v>2023</v>
      </c>
      <c r="L60" s="17" t="s">
        <v>2024</v>
      </c>
      <c r="M60" s="18">
        <v>4014000</v>
      </c>
      <c r="N60" s="19"/>
      <c r="O60" s="20" t="str">
        <f t="shared" si="2"/>
        <v>T4</v>
      </c>
      <c r="R60" s="21" t="str">
        <f t="shared" si="3"/>
        <v>NH 18-19T4</v>
      </c>
    </row>
    <row r="61" spans="1:18" ht="22.5" customHeight="1" x14ac:dyDescent="0.25">
      <c r="A61" s="13">
        <v>55</v>
      </c>
      <c r="B61" s="13" t="s">
        <v>2025</v>
      </c>
      <c r="C61" s="13" t="s">
        <v>2026</v>
      </c>
      <c r="D61" s="14" t="s">
        <v>2027</v>
      </c>
      <c r="E61" s="15" t="s">
        <v>1060</v>
      </c>
      <c r="F61" s="13" t="s">
        <v>1283</v>
      </c>
      <c r="G61" s="16" t="s">
        <v>479</v>
      </c>
      <c r="H61" s="13" t="s">
        <v>17</v>
      </c>
      <c r="I61" s="13" t="s">
        <v>1727</v>
      </c>
      <c r="J61" s="13" t="s">
        <v>1727</v>
      </c>
      <c r="K61" s="13" t="s">
        <v>2028</v>
      </c>
      <c r="L61" s="17" t="s">
        <v>2029</v>
      </c>
      <c r="M61" s="18">
        <v>4014000</v>
      </c>
      <c r="N61" s="19"/>
      <c r="O61" s="20" t="str">
        <f t="shared" si="2"/>
        <v>T4</v>
      </c>
      <c r="R61" s="21" t="str">
        <f t="shared" si="3"/>
        <v>NH 18-19T4</v>
      </c>
    </row>
    <row r="62" spans="1:18" ht="22.5" customHeight="1" x14ac:dyDescent="0.25">
      <c r="A62" s="13">
        <v>56</v>
      </c>
      <c r="B62" s="13" t="s">
        <v>2030</v>
      </c>
      <c r="C62" s="13" t="s">
        <v>2031</v>
      </c>
      <c r="D62" s="14" t="s">
        <v>2032</v>
      </c>
      <c r="E62" s="15" t="s">
        <v>19</v>
      </c>
      <c r="F62" s="13" t="s">
        <v>2033</v>
      </c>
      <c r="G62" s="16" t="s">
        <v>389</v>
      </c>
      <c r="H62" s="13" t="s">
        <v>17</v>
      </c>
      <c r="I62" s="13" t="s">
        <v>1727</v>
      </c>
      <c r="J62" s="13" t="s">
        <v>1727</v>
      </c>
      <c r="K62" s="13" t="s">
        <v>2034</v>
      </c>
      <c r="L62" s="17" t="s">
        <v>2035</v>
      </c>
      <c r="M62" s="18">
        <v>3420000</v>
      </c>
      <c r="N62" s="19"/>
      <c r="O62" s="20" t="str">
        <f t="shared" si="2"/>
        <v>T4</v>
      </c>
      <c r="R62" s="21" t="str">
        <f t="shared" si="3"/>
        <v>NH 18-19T4</v>
      </c>
    </row>
    <row r="63" spans="1:18" ht="22.5" customHeight="1" x14ac:dyDescent="0.25">
      <c r="A63" s="13">
        <v>57</v>
      </c>
      <c r="B63" s="13" t="s">
        <v>2036</v>
      </c>
      <c r="C63" s="13" t="s">
        <v>2037</v>
      </c>
      <c r="D63" s="14" t="s">
        <v>1597</v>
      </c>
      <c r="E63" s="15" t="s">
        <v>1825</v>
      </c>
      <c r="F63" s="13" t="s">
        <v>1133</v>
      </c>
      <c r="G63" s="16" t="s">
        <v>210</v>
      </c>
      <c r="H63" s="13" t="s">
        <v>17</v>
      </c>
      <c r="I63" s="13" t="s">
        <v>1727</v>
      </c>
      <c r="J63" s="13" t="s">
        <v>1727</v>
      </c>
      <c r="K63" s="13" t="s">
        <v>2038</v>
      </c>
      <c r="L63" s="17" t="s">
        <v>2039</v>
      </c>
      <c r="M63" s="18">
        <v>3420000</v>
      </c>
      <c r="N63" s="19"/>
      <c r="O63" s="20" t="str">
        <f t="shared" si="2"/>
        <v>T4</v>
      </c>
      <c r="R63" s="21" t="str">
        <f t="shared" si="3"/>
        <v>NH 18-19T4</v>
      </c>
    </row>
    <row r="64" spans="1:18" ht="22.5" customHeight="1" x14ac:dyDescent="0.25">
      <c r="A64" s="13">
        <v>58</v>
      </c>
      <c r="B64" s="13" t="s">
        <v>2040</v>
      </c>
      <c r="C64" s="13" t="s">
        <v>2041</v>
      </c>
      <c r="D64" s="14" t="s">
        <v>2042</v>
      </c>
      <c r="E64" s="15" t="s">
        <v>2043</v>
      </c>
      <c r="F64" s="13" t="s">
        <v>2044</v>
      </c>
      <c r="G64" s="16" t="s">
        <v>389</v>
      </c>
      <c r="H64" s="13" t="s">
        <v>17</v>
      </c>
      <c r="I64" s="13" t="s">
        <v>1727</v>
      </c>
      <c r="J64" s="13" t="s">
        <v>1727</v>
      </c>
      <c r="K64" s="13" t="s">
        <v>2045</v>
      </c>
      <c r="L64" s="17" t="s">
        <v>2046</v>
      </c>
      <c r="M64" s="18">
        <v>3420000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2.5" customHeight="1" x14ac:dyDescent="0.25">
      <c r="A65" s="13">
        <v>59</v>
      </c>
      <c r="B65" s="13" t="s">
        <v>2047</v>
      </c>
      <c r="C65" s="13" t="s">
        <v>2048</v>
      </c>
      <c r="D65" s="14" t="s">
        <v>2049</v>
      </c>
      <c r="E65" s="15" t="s">
        <v>1862</v>
      </c>
      <c r="F65" s="13" t="s">
        <v>2050</v>
      </c>
      <c r="G65" s="16" t="s">
        <v>210</v>
      </c>
      <c r="H65" s="13" t="s">
        <v>17</v>
      </c>
      <c r="I65" s="13" t="s">
        <v>1727</v>
      </c>
      <c r="J65" s="13" t="s">
        <v>1727</v>
      </c>
      <c r="K65" s="13" t="s">
        <v>2051</v>
      </c>
      <c r="L65" s="17" t="s">
        <v>2052</v>
      </c>
      <c r="M65" s="18">
        <v>3420000</v>
      </c>
      <c r="N65" s="19"/>
      <c r="O65" s="20" t="str">
        <f t="shared" si="2"/>
        <v>T4</v>
      </c>
      <c r="R65" s="21" t="str">
        <f t="shared" si="3"/>
        <v>NH 18-19T4</v>
      </c>
    </row>
    <row r="66" spans="1:18" ht="22.5" customHeight="1" x14ac:dyDescent="0.25">
      <c r="A66" s="13">
        <v>60</v>
      </c>
      <c r="B66" s="13" t="s">
        <v>2053</v>
      </c>
      <c r="C66" s="13" t="s">
        <v>2054</v>
      </c>
      <c r="D66" s="14" t="s">
        <v>2055</v>
      </c>
      <c r="E66" s="15" t="s">
        <v>26</v>
      </c>
      <c r="F66" s="13" t="s">
        <v>2056</v>
      </c>
      <c r="G66" s="16" t="s">
        <v>335</v>
      </c>
      <c r="H66" s="13" t="s">
        <v>17</v>
      </c>
      <c r="I66" s="13" t="s">
        <v>1727</v>
      </c>
      <c r="J66" s="13" t="s">
        <v>1727</v>
      </c>
      <c r="K66" s="13" t="s">
        <v>2057</v>
      </c>
      <c r="L66" s="17" t="s">
        <v>2058</v>
      </c>
      <c r="M66" s="18">
        <v>3420000</v>
      </c>
      <c r="N66" s="19"/>
      <c r="O66" s="20" t="str">
        <f t="shared" si="2"/>
        <v>T4</v>
      </c>
      <c r="R66" s="21" t="str">
        <f t="shared" si="3"/>
        <v>NH 18-19T4</v>
      </c>
    </row>
    <row r="67" spans="1:18" ht="22.5" customHeight="1" x14ac:dyDescent="0.25">
      <c r="A67" s="13">
        <v>61</v>
      </c>
      <c r="B67" s="13" t="s">
        <v>2059</v>
      </c>
      <c r="C67" s="13" t="s">
        <v>2060</v>
      </c>
      <c r="D67" s="14" t="s">
        <v>648</v>
      </c>
      <c r="E67" s="15" t="s">
        <v>93</v>
      </c>
      <c r="F67" s="13" t="s">
        <v>2061</v>
      </c>
      <c r="G67" s="16" t="s">
        <v>2062</v>
      </c>
      <c r="H67" s="13" t="s">
        <v>17</v>
      </c>
      <c r="I67" s="13" t="s">
        <v>1727</v>
      </c>
      <c r="J67" s="13" t="s">
        <v>1727</v>
      </c>
      <c r="K67" s="13" t="s">
        <v>2063</v>
      </c>
      <c r="L67" s="17" t="s">
        <v>2064</v>
      </c>
      <c r="M67" s="18">
        <v>4014000</v>
      </c>
      <c r="N67" s="19"/>
      <c r="O67" s="20" t="str">
        <f t="shared" si="2"/>
        <v>T2</v>
      </c>
      <c r="R67" s="21" t="str">
        <f t="shared" si="3"/>
        <v>NH 18-19T2</v>
      </c>
    </row>
    <row r="68" spans="1:18" ht="22.5" customHeight="1" x14ac:dyDescent="0.25">
      <c r="A68" s="13">
        <v>62</v>
      </c>
      <c r="B68" s="13" t="s">
        <v>2065</v>
      </c>
      <c r="C68" s="13" t="s">
        <v>2066</v>
      </c>
      <c r="D68" s="14" t="s">
        <v>2067</v>
      </c>
      <c r="E68" s="15" t="s">
        <v>387</v>
      </c>
      <c r="F68" s="13" t="s">
        <v>2068</v>
      </c>
      <c r="G68" s="16" t="s">
        <v>2069</v>
      </c>
      <c r="H68" s="13" t="s">
        <v>17</v>
      </c>
      <c r="I68" s="13" t="s">
        <v>1727</v>
      </c>
      <c r="J68" s="13" t="s">
        <v>1727</v>
      </c>
      <c r="K68" s="13" t="s">
        <v>2070</v>
      </c>
      <c r="L68" s="17" t="s">
        <v>2071</v>
      </c>
      <c r="M68" s="18">
        <v>3888000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2.5" customHeight="1" x14ac:dyDescent="0.25">
      <c r="A69" s="13">
        <v>63</v>
      </c>
      <c r="B69" s="13" t="s">
        <v>2072</v>
      </c>
      <c r="C69" s="13" t="s">
        <v>2073</v>
      </c>
      <c r="D69" s="14" t="s">
        <v>2074</v>
      </c>
      <c r="E69" s="15" t="s">
        <v>2043</v>
      </c>
      <c r="F69" s="13" t="s">
        <v>1114</v>
      </c>
      <c r="G69" s="16" t="s">
        <v>27</v>
      </c>
      <c r="H69" s="13" t="s">
        <v>17</v>
      </c>
      <c r="I69" s="13" t="s">
        <v>1727</v>
      </c>
      <c r="J69" s="13" t="s">
        <v>1727</v>
      </c>
      <c r="K69" s="13" t="s">
        <v>2075</v>
      </c>
      <c r="L69" s="17" t="s">
        <v>2076</v>
      </c>
      <c r="M69" s="18">
        <v>4014000</v>
      </c>
      <c r="N69" s="19"/>
      <c r="O69" s="20" t="str">
        <f t="shared" si="2"/>
        <v>T4</v>
      </c>
      <c r="R69" s="21" t="str">
        <f t="shared" si="3"/>
        <v>NH 18-19T4</v>
      </c>
    </row>
    <row r="70" spans="1:18" ht="22.5" customHeight="1" x14ac:dyDescent="0.25">
      <c r="A70" s="13">
        <v>64</v>
      </c>
      <c r="B70" s="13" t="s">
        <v>2077</v>
      </c>
      <c r="C70" s="13" t="s">
        <v>2078</v>
      </c>
      <c r="D70" s="14" t="s">
        <v>2079</v>
      </c>
      <c r="E70" s="15" t="s">
        <v>1202</v>
      </c>
      <c r="F70" s="13" t="s">
        <v>1352</v>
      </c>
      <c r="G70" s="16" t="s">
        <v>23</v>
      </c>
      <c r="H70" s="13" t="s">
        <v>17</v>
      </c>
      <c r="I70" s="13" t="s">
        <v>1727</v>
      </c>
      <c r="J70" s="13" t="s">
        <v>1727</v>
      </c>
      <c r="K70" s="13" t="s">
        <v>2080</v>
      </c>
      <c r="L70" s="17" t="s">
        <v>2081</v>
      </c>
      <c r="M70" s="18">
        <v>4014000</v>
      </c>
      <c r="N70" s="19"/>
      <c r="O70" s="20" t="str">
        <f t="shared" si="2"/>
        <v>T4</v>
      </c>
      <c r="R70" s="21" t="str">
        <f t="shared" si="3"/>
        <v>NH 18-19T4</v>
      </c>
    </row>
    <row r="71" spans="1:18" ht="22.5" customHeight="1" x14ac:dyDescent="0.25">
      <c r="A71" s="13">
        <v>65</v>
      </c>
      <c r="B71" s="13" t="s">
        <v>2082</v>
      </c>
      <c r="C71" s="13" t="s">
        <v>2083</v>
      </c>
      <c r="D71" s="14" t="s">
        <v>509</v>
      </c>
      <c r="E71" s="15" t="s">
        <v>185</v>
      </c>
      <c r="F71" s="13" t="s">
        <v>2084</v>
      </c>
      <c r="G71" s="16" t="s">
        <v>30</v>
      </c>
      <c r="H71" s="13" t="s">
        <v>17</v>
      </c>
      <c r="I71" s="13" t="s">
        <v>1727</v>
      </c>
      <c r="J71" s="13" t="s">
        <v>1727</v>
      </c>
      <c r="K71" s="13" t="s">
        <v>2085</v>
      </c>
      <c r="L71" s="17" t="s">
        <v>2086</v>
      </c>
      <c r="M71" s="18">
        <v>4014000</v>
      </c>
      <c r="N71" s="19"/>
      <c r="O71" s="20" t="str">
        <f t="shared" si="2"/>
        <v>T4</v>
      </c>
      <c r="R71" s="21" t="str">
        <f t="shared" si="3"/>
        <v>NH 18-19T4</v>
      </c>
    </row>
    <row r="72" spans="1:18" ht="22.5" customHeight="1" x14ac:dyDescent="0.25">
      <c r="A72" s="13">
        <v>66</v>
      </c>
      <c r="B72" s="13" t="s">
        <v>2087</v>
      </c>
      <c r="C72" s="13" t="s">
        <v>2088</v>
      </c>
      <c r="D72" s="14" t="s">
        <v>2089</v>
      </c>
      <c r="E72" s="15" t="s">
        <v>1282</v>
      </c>
      <c r="F72" s="13" t="s">
        <v>1369</v>
      </c>
      <c r="G72" s="16" t="s">
        <v>30</v>
      </c>
      <c r="H72" s="13" t="s">
        <v>17</v>
      </c>
      <c r="I72" s="13" t="s">
        <v>1727</v>
      </c>
      <c r="J72" s="13" t="s">
        <v>1727</v>
      </c>
      <c r="K72" s="13" t="s">
        <v>2090</v>
      </c>
      <c r="L72" s="17" t="s">
        <v>2091</v>
      </c>
      <c r="M72" s="18">
        <v>4014000</v>
      </c>
      <c r="N72" s="19"/>
      <c r="O72" s="20" t="str">
        <f t="shared" si="2"/>
        <v>T4</v>
      </c>
      <c r="R72" s="21" t="str">
        <f t="shared" si="3"/>
        <v>NH 18-19T4</v>
      </c>
    </row>
    <row r="73" spans="1:18" ht="22.5" customHeight="1" x14ac:dyDescent="0.25">
      <c r="A73" s="13">
        <v>67</v>
      </c>
      <c r="B73" s="13" t="s">
        <v>2092</v>
      </c>
      <c r="C73" s="13" t="s">
        <v>2093</v>
      </c>
      <c r="D73" s="14" t="s">
        <v>2094</v>
      </c>
      <c r="E73" s="15" t="s">
        <v>909</v>
      </c>
      <c r="F73" s="13" t="s">
        <v>504</v>
      </c>
      <c r="G73" s="16" t="s">
        <v>836</v>
      </c>
      <c r="H73" s="13" t="s">
        <v>17</v>
      </c>
      <c r="I73" s="13" t="s">
        <v>1727</v>
      </c>
      <c r="J73" s="13" t="s">
        <v>1727</v>
      </c>
      <c r="K73" s="13" t="s">
        <v>2095</v>
      </c>
      <c r="L73" s="17" t="s">
        <v>2096</v>
      </c>
      <c r="M73" s="18">
        <v>4014000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2.5" customHeight="1" x14ac:dyDescent="0.25">
      <c r="A74" s="13">
        <v>68</v>
      </c>
      <c r="B74" s="13" t="s">
        <v>2097</v>
      </c>
      <c r="C74" s="13" t="s">
        <v>2098</v>
      </c>
      <c r="D74" s="14" t="s">
        <v>2099</v>
      </c>
      <c r="E74" s="15" t="s">
        <v>1000</v>
      </c>
      <c r="F74" s="13" t="s">
        <v>2100</v>
      </c>
      <c r="G74" s="16" t="s">
        <v>836</v>
      </c>
      <c r="H74" s="13" t="s">
        <v>17</v>
      </c>
      <c r="I74" s="13" t="s">
        <v>1727</v>
      </c>
      <c r="J74" s="13" t="s">
        <v>1727</v>
      </c>
      <c r="K74" s="13" t="s">
        <v>2101</v>
      </c>
      <c r="L74" s="17" t="s">
        <v>2102</v>
      </c>
      <c r="M74" s="18">
        <v>4014000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2.5" customHeight="1" x14ac:dyDescent="0.25">
      <c r="A75" s="13">
        <v>69</v>
      </c>
      <c r="B75" s="13" t="s">
        <v>2103</v>
      </c>
      <c r="C75" s="13" t="s">
        <v>2104</v>
      </c>
      <c r="D75" s="14" t="s">
        <v>1237</v>
      </c>
      <c r="E75" s="15" t="s">
        <v>73</v>
      </c>
      <c r="F75" s="13" t="s">
        <v>2105</v>
      </c>
      <c r="G75" s="16" t="s">
        <v>705</v>
      </c>
      <c r="H75" s="13" t="s">
        <v>17</v>
      </c>
      <c r="I75" s="13" t="s">
        <v>1727</v>
      </c>
      <c r="J75" s="13" t="s">
        <v>1727</v>
      </c>
      <c r="K75" s="13" t="s">
        <v>2106</v>
      </c>
      <c r="L75" s="17" t="s">
        <v>2107</v>
      </c>
      <c r="M75" s="18">
        <v>4014000</v>
      </c>
      <c r="N75" s="19"/>
      <c r="O75" s="20" t="str">
        <f t="shared" si="2"/>
        <v>T4</v>
      </c>
      <c r="R75" s="21" t="str">
        <f t="shared" si="3"/>
        <v>NH 18-19T4</v>
      </c>
    </row>
    <row r="76" spans="1:18" ht="22.5" customHeight="1" x14ac:dyDescent="0.25">
      <c r="A76" s="13">
        <v>70</v>
      </c>
      <c r="B76" s="13" t="s">
        <v>2108</v>
      </c>
      <c r="C76" s="13" t="s">
        <v>2109</v>
      </c>
      <c r="D76" s="14" t="s">
        <v>121</v>
      </c>
      <c r="E76" s="15" t="s">
        <v>644</v>
      </c>
      <c r="F76" s="13" t="s">
        <v>2110</v>
      </c>
      <c r="G76" s="16" t="s">
        <v>21</v>
      </c>
      <c r="H76" s="13" t="s">
        <v>17</v>
      </c>
      <c r="I76" s="13" t="s">
        <v>1727</v>
      </c>
      <c r="J76" s="13" t="s">
        <v>1727</v>
      </c>
      <c r="K76" s="13" t="s">
        <v>2111</v>
      </c>
      <c r="L76" s="17" t="s">
        <v>2112</v>
      </c>
      <c r="M76" s="18">
        <v>4014000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2.5" customHeight="1" x14ac:dyDescent="0.25">
      <c r="A77" s="13">
        <v>71</v>
      </c>
      <c r="B77" s="13" t="s">
        <v>2113</v>
      </c>
      <c r="C77" s="13" t="s">
        <v>2114</v>
      </c>
      <c r="D77" s="14" t="s">
        <v>2115</v>
      </c>
      <c r="E77" s="15" t="s">
        <v>93</v>
      </c>
      <c r="F77" s="13" t="s">
        <v>2116</v>
      </c>
      <c r="G77" s="16" t="s">
        <v>68</v>
      </c>
      <c r="H77" s="13" t="s">
        <v>17</v>
      </c>
      <c r="I77" s="13" t="s">
        <v>1727</v>
      </c>
      <c r="J77" s="13" t="s">
        <v>1727</v>
      </c>
      <c r="K77" s="13" t="s">
        <v>2117</v>
      </c>
      <c r="L77" s="17" t="s">
        <v>2118</v>
      </c>
      <c r="M77" s="18">
        <v>4608000</v>
      </c>
      <c r="N77" s="19"/>
      <c r="O77" s="20" t="str">
        <f t="shared" ref="O77:O109" si="4">MID(G77,3,FIND("-",G77,1)-3)&amp;IF(MID(G77,3,5)="CĐ-LT","LT","")</f>
        <v>C1</v>
      </c>
      <c r="R77" s="21" t="str">
        <f t="shared" ref="R77:R109" si="5">IF(LEFT(G77,2)="18","NH 18-19","")&amp;O77</f>
        <v>NH 18-19C1</v>
      </c>
    </row>
    <row r="78" spans="1:18" ht="22.5" customHeight="1" x14ac:dyDescent="0.25">
      <c r="A78" s="13">
        <v>72</v>
      </c>
      <c r="B78" s="13" t="s">
        <v>2119</v>
      </c>
      <c r="C78" s="13" t="s">
        <v>2120</v>
      </c>
      <c r="D78" s="14" t="s">
        <v>1487</v>
      </c>
      <c r="E78" s="15" t="s">
        <v>73</v>
      </c>
      <c r="F78" s="13" t="s">
        <v>1210</v>
      </c>
      <c r="G78" s="16" t="s">
        <v>21</v>
      </c>
      <c r="H78" s="13" t="s">
        <v>17</v>
      </c>
      <c r="I78" s="13" t="s">
        <v>1727</v>
      </c>
      <c r="J78" s="13" t="s">
        <v>1727</v>
      </c>
      <c r="K78" s="13" t="s">
        <v>2121</v>
      </c>
      <c r="L78" s="17" t="s">
        <v>2122</v>
      </c>
      <c r="M78" s="18">
        <v>4014000</v>
      </c>
      <c r="N78" s="19"/>
      <c r="O78" s="20" t="str">
        <f t="shared" si="4"/>
        <v>T4</v>
      </c>
      <c r="R78" s="21" t="str">
        <f t="shared" si="5"/>
        <v>NH 18-19T4</v>
      </c>
    </row>
    <row r="79" spans="1:18" ht="22.5" customHeight="1" x14ac:dyDescent="0.25">
      <c r="A79" s="13">
        <v>73</v>
      </c>
      <c r="B79" s="13" t="s">
        <v>2123</v>
      </c>
      <c r="C79" s="13" t="s">
        <v>2124</v>
      </c>
      <c r="D79" s="14" t="s">
        <v>2125</v>
      </c>
      <c r="E79" s="15" t="s">
        <v>1321</v>
      </c>
      <c r="F79" s="13" t="s">
        <v>2126</v>
      </c>
      <c r="G79" s="16" t="s">
        <v>27</v>
      </c>
      <c r="H79" s="13" t="s">
        <v>17</v>
      </c>
      <c r="I79" s="13" t="s">
        <v>1727</v>
      </c>
      <c r="J79" s="13" t="s">
        <v>1727</v>
      </c>
      <c r="K79" s="13" t="s">
        <v>2127</v>
      </c>
      <c r="L79" s="17" t="s">
        <v>2128</v>
      </c>
      <c r="M79" s="18">
        <v>4014000</v>
      </c>
      <c r="N79" s="19"/>
      <c r="O79" s="20" t="str">
        <f t="shared" si="4"/>
        <v>T4</v>
      </c>
      <c r="R79" s="21" t="str">
        <f t="shared" si="5"/>
        <v>NH 18-19T4</v>
      </c>
    </row>
    <row r="80" spans="1:18" ht="22.5" customHeight="1" x14ac:dyDescent="0.25">
      <c r="A80" s="13">
        <v>74</v>
      </c>
      <c r="B80" s="13" t="s">
        <v>2129</v>
      </c>
      <c r="C80" s="13" t="s">
        <v>2130</v>
      </c>
      <c r="D80" s="14" t="s">
        <v>2131</v>
      </c>
      <c r="E80" s="15" t="s">
        <v>574</v>
      </c>
      <c r="F80" s="13" t="s">
        <v>2132</v>
      </c>
      <c r="G80" s="16" t="s">
        <v>210</v>
      </c>
      <c r="H80" s="13" t="s">
        <v>17</v>
      </c>
      <c r="I80" s="13" t="s">
        <v>1727</v>
      </c>
      <c r="J80" s="13" t="s">
        <v>1727</v>
      </c>
      <c r="K80" s="13" t="s">
        <v>2133</v>
      </c>
      <c r="L80" s="17" t="s">
        <v>2134</v>
      </c>
      <c r="M80" s="18">
        <v>3420000</v>
      </c>
      <c r="N80" s="19"/>
      <c r="O80" s="20" t="str">
        <f t="shared" si="4"/>
        <v>T4</v>
      </c>
      <c r="R80" s="21" t="str">
        <f t="shared" si="5"/>
        <v>NH 18-19T4</v>
      </c>
    </row>
    <row r="81" spans="1:18" ht="22.5" customHeight="1" x14ac:dyDescent="0.25">
      <c r="A81" s="13">
        <v>75</v>
      </c>
      <c r="B81" s="13" t="s">
        <v>2135</v>
      </c>
      <c r="C81" s="13" t="s">
        <v>2136</v>
      </c>
      <c r="D81" s="14" t="s">
        <v>107</v>
      </c>
      <c r="E81" s="15" t="s">
        <v>33</v>
      </c>
      <c r="F81" s="13" t="s">
        <v>2137</v>
      </c>
      <c r="G81" s="16" t="s">
        <v>21</v>
      </c>
      <c r="H81" s="13" t="s">
        <v>17</v>
      </c>
      <c r="I81" s="13" t="s">
        <v>1727</v>
      </c>
      <c r="J81" s="13" t="s">
        <v>1727</v>
      </c>
      <c r="K81" s="13" t="s">
        <v>2138</v>
      </c>
      <c r="L81" s="17" t="s">
        <v>2139</v>
      </c>
      <c r="M81" s="18">
        <v>4014000</v>
      </c>
      <c r="N81" s="19"/>
      <c r="O81" s="20" t="str">
        <f t="shared" si="4"/>
        <v>T4</v>
      </c>
      <c r="R81" s="21" t="str">
        <f t="shared" si="5"/>
        <v>NH 18-19T4</v>
      </c>
    </row>
    <row r="82" spans="1:18" ht="22.5" customHeight="1" x14ac:dyDescent="0.25">
      <c r="A82" s="13">
        <v>76</v>
      </c>
      <c r="B82" s="13" t="s">
        <v>2140</v>
      </c>
      <c r="C82" s="13" t="s">
        <v>2141</v>
      </c>
      <c r="D82" s="14" t="s">
        <v>2142</v>
      </c>
      <c r="E82" s="15" t="s">
        <v>122</v>
      </c>
      <c r="F82" s="13" t="s">
        <v>1568</v>
      </c>
      <c r="G82" s="16" t="s">
        <v>210</v>
      </c>
      <c r="H82" s="13" t="s">
        <v>17</v>
      </c>
      <c r="I82" s="13" t="s">
        <v>1727</v>
      </c>
      <c r="J82" s="13" t="s">
        <v>1727</v>
      </c>
      <c r="K82" s="13" t="s">
        <v>2143</v>
      </c>
      <c r="L82" s="17" t="s">
        <v>2144</v>
      </c>
      <c r="M82" s="18">
        <v>3420000</v>
      </c>
      <c r="N82" s="19"/>
      <c r="O82" s="20" t="str">
        <f t="shared" si="4"/>
        <v>T4</v>
      </c>
      <c r="R82" s="21" t="str">
        <f t="shared" si="5"/>
        <v>NH 18-19T4</v>
      </c>
    </row>
    <row r="83" spans="1:18" ht="22.5" customHeight="1" x14ac:dyDescent="0.25">
      <c r="A83" s="13">
        <v>77</v>
      </c>
      <c r="B83" s="13" t="s">
        <v>2145</v>
      </c>
      <c r="C83" s="13" t="s">
        <v>2146</v>
      </c>
      <c r="D83" s="14" t="s">
        <v>940</v>
      </c>
      <c r="E83" s="15" t="s">
        <v>128</v>
      </c>
      <c r="F83" s="13" t="s">
        <v>1521</v>
      </c>
      <c r="G83" s="16" t="s">
        <v>18</v>
      </c>
      <c r="H83" s="13" t="s">
        <v>17</v>
      </c>
      <c r="I83" s="13" t="s">
        <v>1727</v>
      </c>
      <c r="J83" s="13" t="s">
        <v>1727</v>
      </c>
      <c r="K83" s="13" t="s">
        <v>2147</v>
      </c>
      <c r="L83" s="17" t="s">
        <v>2148</v>
      </c>
      <c r="M83" s="18">
        <v>100000</v>
      </c>
      <c r="N83" s="19"/>
      <c r="O83" s="20" t="str">
        <f t="shared" si="4"/>
        <v>T4</v>
      </c>
      <c r="R83" s="21" t="str">
        <f t="shared" si="5"/>
        <v>NH 18-19T4</v>
      </c>
    </row>
    <row r="84" spans="1:18" ht="22.5" customHeight="1" x14ac:dyDescent="0.25">
      <c r="A84" s="13">
        <v>78</v>
      </c>
      <c r="B84" s="13" t="s">
        <v>2149</v>
      </c>
      <c r="C84" s="13" t="s">
        <v>2150</v>
      </c>
      <c r="D84" s="14" t="s">
        <v>2151</v>
      </c>
      <c r="E84" s="15" t="s">
        <v>250</v>
      </c>
      <c r="F84" s="13" t="s">
        <v>2152</v>
      </c>
      <c r="G84" s="16" t="s">
        <v>1107</v>
      </c>
      <c r="H84" s="13" t="s">
        <v>17</v>
      </c>
      <c r="I84" s="13" t="s">
        <v>1727</v>
      </c>
      <c r="J84" s="13" t="s">
        <v>1727</v>
      </c>
      <c r="K84" s="13" t="s">
        <v>2153</v>
      </c>
      <c r="L84" s="17" t="s">
        <v>2154</v>
      </c>
      <c r="M84" s="18">
        <v>4014000</v>
      </c>
      <c r="N84" s="19"/>
      <c r="O84" s="20" t="str">
        <f t="shared" si="4"/>
        <v>T4</v>
      </c>
      <c r="R84" s="21" t="str">
        <f t="shared" si="5"/>
        <v>NH 18-19T4</v>
      </c>
    </row>
    <row r="85" spans="1:18" ht="22.5" customHeight="1" x14ac:dyDescent="0.25">
      <c r="A85" s="13">
        <v>79</v>
      </c>
      <c r="B85" s="13" t="s">
        <v>2155</v>
      </c>
      <c r="C85" s="13" t="s">
        <v>2156</v>
      </c>
      <c r="D85" s="14" t="s">
        <v>2157</v>
      </c>
      <c r="E85" s="15" t="s">
        <v>128</v>
      </c>
      <c r="F85" s="13" t="s">
        <v>2110</v>
      </c>
      <c r="G85" s="16" t="s">
        <v>179</v>
      </c>
      <c r="H85" s="13" t="s">
        <v>17</v>
      </c>
      <c r="I85" s="13" t="s">
        <v>1727</v>
      </c>
      <c r="J85" s="13" t="s">
        <v>1727</v>
      </c>
      <c r="K85" s="13" t="s">
        <v>2158</v>
      </c>
      <c r="L85" s="17" t="s">
        <v>2159</v>
      </c>
      <c r="M85" s="18">
        <v>4014000</v>
      </c>
      <c r="N85" s="19"/>
      <c r="O85" s="20" t="str">
        <f t="shared" si="4"/>
        <v>T4</v>
      </c>
      <c r="R85" s="21" t="str">
        <f t="shared" si="5"/>
        <v>NH 18-19T4</v>
      </c>
    </row>
    <row r="86" spans="1:18" ht="22.5" customHeight="1" x14ac:dyDescent="0.25">
      <c r="A86" s="13">
        <v>80</v>
      </c>
      <c r="B86" s="13" t="s">
        <v>2160</v>
      </c>
      <c r="C86" s="13" t="s">
        <v>2161</v>
      </c>
      <c r="D86" s="14" t="s">
        <v>2162</v>
      </c>
      <c r="E86" s="15" t="s">
        <v>902</v>
      </c>
      <c r="F86" s="13" t="s">
        <v>1339</v>
      </c>
      <c r="G86" s="16" t="s">
        <v>210</v>
      </c>
      <c r="H86" s="13" t="s">
        <v>17</v>
      </c>
      <c r="I86" s="13" t="s">
        <v>1727</v>
      </c>
      <c r="J86" s="13" t="s">
        <v>1727</v>
      </c>
      <c r="K86" s="13" t="s">
        <v>2163</v>
      </c>
      <c r="L86" s="17" t="s">
        <v>2164</v>
      </c>
      <c r="M86" s="18">
        <v>3420000</v>
      </c>
      <c r="N86" s="19"/>
      <c r="O86" s="20" t="str">
        <f t="shared" si="4"/>
        <v>T4</v>
      </c>
      <c r="R86" s="21" t="str">
        <f t="shared" si="5"/>
        <v>NH 18-19T4</v>
      </c>
    </row>
    <row r="87" spans="1:18" ht="22.5" customHeight="1" x14ac:dyDescent="0.25">
      <c r="A87" s="13">
        <v>81</v>
      </c>
      <c r="B87" s="13" t="s">
        <v>2165</v>
      </c>
      <c r="C87" s="13" t="s">
        <v>2166</v>
      </c>
      <c r="D87" s="14" t="s">
        <v>2167</v>
      </c>
      <c r="E87" s="15" t="s">
        <v>333</v>
      </c>
      <c r="F87" s="13" t="s">
        <v>1553</v>
      </c>
      <c r="G87" s="16" t="s">
        <v>171</v>
      </c>
      <c r="H87" s="13" t="s">
        <v>17</v>
      </c>
      <c r="I87" s="13" t="s">
        <v>1727</v>
      </c>
      <c r="J87" s="13" t="s">
        <v>1727</v>
      </c>
      <c r="K87" s="13" t="s">
        <v>2168</v>
      </c>
      <c r="L87" s="17" t="s">
        <v>2169</v>
      </c>
      <c r="M87" s="18">
        <v>4014000</v>
      </c>
      <c r="N87" s="19"/>
      <c r="O87" s="20" t="str">
        <f t="shared" si="4"/>
        <v>T4</v>
      </c>
      <c r="R87" s="21" t="str">
        <f t="shared" si="5"/>
        <v>NH 18-19T4</v>
      </c>
    </row>
    <row r="88" spans="1:18" ht="22.5" customHeight="1" x14ac:dyDescent="0.25">
      <c r="A88" s="13">
        <v>82</v>
      </c>
      <c r="B88" s="13" t="s">
        <v>2170</v>
      </c>
      <c r="C88" s="13" t="s">
        <v>2171</v>
      </c>
      <c r="D88" s="14" t="s">
        <v>2172</v>
      </c>
      <c r="E88" s="15" t="s">
        <v>868</v>
      </c>
      <c r="F88" s="13" t="s">
        <v>2173</v>
      </c>
      <c r="G88" s="16" t="s">
        <v>68</v>
      </c>
      <c r="H88" s="13" t="s">
        <v>17</v>
      </c>
      <c r="I88" s="13" t="s">
        <v>1727</v>
      </c>
      <c r="J88" s="13" t="s">
        <v>1727</v>
      </c>
      <c r="K88" s="13" t="s">
        <v>2174</v>
      </c>
      <c r="L88" s="17" t="s">
        <v>2175</v>
      </c>
      <c r="M88" s="18">
        <v>2202080</v>
      </c>
      <c r="N88" s="19"/>
      <c r="O88" s="20" t="str">
        <f t="shared" si="4"/>
        <v>C1</v>
      </c>
      <c r="R88" s="21" t="str">
        <f t="shared" si="5"/>
        <v>NH 18-19C1</v>
      </c>
    </row>
    <row r="89" spans="1:18" ht="22.5" customHeight="1" x14ac:dyDescent="0.25">
      <c r="A89" s="13">
        <v>83</v>
      </c>
      <c r="B89" s="13" t="s">
        <v>2176</v>
      </c>
      <c r="C89" s="13" t="s">
        <v>2177</v>
      </c>
      <c r="D89" s="14" t="s">
        <v>2178</v>
      </c>
      <c r="E89" s="15" t="s">
        <v>458</v>
      </c>
      <c r="F89" s="13" t="s">
        <v>485</v>
      </c>
      <c r="G89" s="16" t="s">
        <v>389</v>
      </c>
      <c r="H89" s="13" t="s">
        <v>17</v>
      </c>
      <c r="I89" s="13" t="s">
        <v>1727</v>
      </c>
      <c r="J89" s="13" t="s">
        <v>1727</v>
      </c>
      <c r="K89" s="13" t="s">
        <v>2179</v>
      </c>
      <c r="L89" s="17" t="s">
        <v>2180</v>
      </c>
      <c r="M89" s="18">
        <v>3420000</v>
      </c>
      <c r="N89" s="19"/>
      <c r="O89" s="20" t="str">
        <f t="shared" si="4"/>
        <v>T4</v>
      </c>
      <c r="R89" s="21" t="str">
        <f t="shared" si="5"/>
        <v>NH 18-19T4</v>
      </c>
    </row>
    <row r="90" spans="1:18" ht="22.5" customHeight="1" x14ac:dyDescent="0.25">
      <c r="A90" s="13">
        <v>84</v>
      </c>
      <c r="B90" s="13" t="s">
        <v>2181</v>
      </c>
      <c r="C90" s="13" t="s">
        <v>2182</v>
      </c>
      <c r="D90" s="14" t="s">
        <v>2183</v>
      </c>
      <c r="E90" s="15" t="s">
        <v>185</v>
      </c>
      <c r="F90" s="13" t="s">
        <v>2184</v>
      </c>
      <c r="G90" s="16" t="s">
        <v>30</v>
      </c>
      <c r="H90" s="13" t="s">
        <v>17</v>
      </c>
      <c r="I90" s="13" t="s">
        <v>1727</v>
      </c>
      <c r="J90" s="13" t="s">
        <v>1727</v>
      </c>
      <c r="K90" s="13" t="s">
        <v>2185</v>
      </c>
      <c r="L90" s="17" t="s">
        <v>2186</v>
      </c>
      <c r="M90" s="18">
        <v>4014000</v>
      </c>
      <c r="N90" s="19"/>
      <c r="O90" s="20" t="str">
        <f t="shared" si="4"/>
        <v>T4</v>
      </c>
      <c r="R90" s="21" t="str">
        <f t="shared" si="5"/>
        <v>NH 18-19T4</v>
      </c>
    </row>
    <row r="91" spans="1:18" ht="22.5" customHeight="1" x14ac:dyDescent="0.25">
      <c r="A91" s="13">
        <v>85</v>
      </c>
      <c r="B91" s="13" t="s">
        <v>2187</v>
      </c>
      <c r="C91" s="13" t="s">
        <v>2188</v>
      </c>
      <c r="D91" s="14" t="s">
        <v>2189</v>
      </c>
      <c r="E91" s="15" t="s">
        <v>26</v>
      </c>
      <c r="F91" s="13" t="s">
        <v>272</v>
      </c>
      <c r="G91" s="16" t="s">
        <v>210</v>
      </c>
      <c r="H91" s="13" t="s">
        <v>17</v>
      </c>
      <c r="I91" s="13" t="s">
        <v>1727</v>
      </c>
      <c r="J91" s="13" t="s">
        <v>1727</v>
      </c>
      <c r="K91" s="13" t="s">
        <v>2190</v>
      </c>
      <c r="L91" s="17" t="s">
        <v>2191</v>
      </c>
      <c r="M91" s="18">
        <v>3420000</v>
      </c>
      <c r="N91" s="19"/>
      <c r="O91" s="20" t="str">
        <f t="shared" si="4"/>
        <v>T4</v>
      </c>
      <c r="R91" s="21" t="str">
        <f t="shared" si="5"/>
        <v>NH 18-19T4</v>
      </c>
    </row>
    <row r="92" spans="1:18" ht="22.5" customHeight="1" x14ac:dyDescent="0.25">
      <c r="A92" s="13">
        <v>86</v>
      </c>
      <c r="B92" s="13" t="s">
        <v>2192</v>
      </c>
      <c r="C92" s="13" t="s">
        <v>2193</v>
      </c>
      <c r="D92" s="14" t="s">
        <v>2194</v>
      </c>
      <c r="E92" s="15" t="s">
        <v>28</v>
      </c>
      <c r="F92" s="13" t="s">
        <v>1027</v>
      </c>
      <c r="G92" s="16" t="s">
        <v>210</v>
      </c>
      <c r="H92" s="13" t="s">
        <v>17</v>
      </c>
      <c r="I92" s="13" t="s">
        <v>1727</v>
      </c>
      <c r="J92" s="13" t="s">
        <v>1727</v>
      </c>
      <c r="K92" s="13" t="s">
        <v>2195</v>
      </c>
      <c r="L92" s="17" t="s">
        <v>2196</v>
      </c>
      <c r="M92" s="18">
        <v>3420000</v>
      </c>
      <c r="N92" s="19"/>
      <c r="O92" s="20" t="str">
        <f t="shared" si="4"/>
        <v>T4</v>
      </c>
      <c r="R92" s="21" t="str">
        <f t="shared" si="5"/>
        <v>NH 18-19T4</v>
      </c>
    </row>
    <row r="93" spans="1:18" ht="22.5" customHeight="1" x14ac:dyDescent="0.25">
      <c r="A93" s="13">
        <v>87</v>
      </c>
      <c r="B93" s="13" t="s">
        <v>2197</v>
      </c>
      <c r="C93" s="13" t="s">
        <v>2198</v>
      </c>
      <c r="D93" s="14" t="s">
        <v>2011</v>
      </c>
      <c r="E93" s="15" t="s">
        <v>185</v>
      </c>
      <c r="F93" s="13" t="s">
        <v>2199</v>
      </c>
      <c r="G93" s="16" t="s">
        <v>705</v>
      </c>
      <c r="H93" s="13" t="s">
        <v>17</v>
      </c>
      <c r="I93" s="13" t="s">
        <v>1727</v>
      </c>
      <c r="J93" s="13" t="s">
        <v>1727</v>
      </c>
      <c r="K93" s="13" t="s">
        <v>2200</v>
      </c>
      <c r="L93" s="17" t="s">
        <v>2201</v>
      </c>
      <c r="M93" s="18">
        <v>4014000</v>
      </c>
      <c r="N93" s="19"/>
      <c r="O93" s="20" t="str">
        <f t="shared" si="4"/>
        <v>T4</v>
      </c>
      <c r="R93" s="21" t="str">
        <f t="shared" si="5"/>
        <v>NH 18-19T4</v>
      </c>
    </row>
    <row r="94" spans="1:18" ht="22.5" customHeight="1" x14ac:dyDescent="0.25">
      <c r="A94" s="13">
        <v>88</v>
      </c>
      <c r="B94" s="13" t="s">
        <v>2202</v>
      </c>
      <c r="C94" s="13" t="s">
        <v>2203</v>
      </c>
      <c r="D94" s="14" t="s">
        <v>2204</v>
      </c>
      <c r="E94" s="15" t="s">
        <v>15</v>
      </c>
      <c r="F94" s="13" t="s">
        <v>347</v>
      </c>
      <c r="G94" s="16" t="s">
        <v>179</v>
      </c>
      <c r="H94" s="13" t="s">
        <v>17</v>
      </c>
      <c r="I94" s="13" t="s">
        <v>1727</v>
      </c>
      <c r="J94" s="13" t="s">
        <v>1727</v>
      </c>
      <c r="K94" s="13" t="s">
        <v>2205</v>
      </c>
      <c r="L94" s="17" t="s">
        <v>2206</v>
      </c>
      <c r="M94" s="18">
        <v>4014000</v>
      </c>
      <c r="N94" s="19"/>
      <c r="O94" s="20" t="str">
        <f t="shared" si="4"/>
        <v>T4</v>
      </c>
      <c r="R94" s="21" t="str">
        <f t="shared" si="5"/>
        <v>NH 18-19T4</v>
      </c>
    </row>
    <row r="95" spans="1:18" ht="22.5" customHeight="1" x14ac:dyDescent="0.25">
      <c r="A95" s="13">
        <v>89</v>
      </c>
      <c r="B95" s="13" t="s">
        <v>2207</v>
      </c>
      <c r="C95" s="13" t="s">
        <v>2208</v>
      </c>
      <c r="D95" s="14" t="s">
        <v>566</v>
      </c>
      <c r="E95" s="15" t="s">
        <v>403</v>
      </c>
      <c r="F95" s="13" t="s">
        <v>251</v>
      </c>
      <c r="G95" s="16" t="s">
        <v>1771</v>
      </c>
      <c r="H95" s="13" t="s">
        <v>17</v>
      </c>
      <c r="I95" s="13" t="s">
        <v>1727</v>
      </c>
      <c r="J95" s="13" t="s">
        <v>1727</v>
      </c>
      <c r="K95" s="13" t="s">
        <v>2209</v>
      </c>
      <c r="L95" s="17" t="s">
        <v>2210</v>
      </c>
      <c r="M95" s="18">
        <v>4014000</v>
      </c>
      <c r="N95" s="19"/>
      <c r="O95" s="20" t="str">
        <f t="shared" si="4"/>
        <v>T4</v>
      </c>
      <c r="R95" s="21" t="str">
        <f t="shared" si="5"/>
        <v>NH 18-19T4</v>
      </c>
    </row>
    <row r="96" spans="1:18" ht="22.5" customHeight="1" x14ac:dyDescent="0.25">
      <c r="A96" s="13">
        <v>90</v>
      </c>
      <c r="B96" s="13" t="s">
        <v>2211</v>
      </c>
      <c r="C96" s="13" t="s">
        <v>2212</v>
      </c>
      <c r="D96" s="14" t="s">
        <v>1301</v>
      </c>
      <c r="E96" s="15" t="s">
        <v>216</v>
      </c>
      <c r="F96" s="13" t="s">
        <v>2213</v>
      </c>
      <c r="G96" s="16" t="s">
        <v>836</v>
      </c>
      <c r="H96" s="13" t="s">
        <v>17</v>
      </c>
      <c r="I96" s="13" t="s">
        <v>1727</v>
      </c>
      <c r="J96" s="13" t="s">
        <v>1727</v>
      </c>
      <c r="K96" s="13" t="s">
        <v>2214</v>
      </c>
      <c r="L96" s="17" t="s">
        <v>2215</v>
      </c>
      <c r="M96" s="18">
        <v>4014000</v>
      </c>
      <c r="N96" s="19"/>
      <c r="O96" s="20" t="str">
        <f t="shared" si="4"/>
        <v>T4</v>
      </c>
      <c r="R96" s="21" t="str">
        <f t="shared" si="5"/>
        <v>NH 18-19T4</v>
      </c>
    </row>
    <row r="97" spans="1:18" ht="22.5" customHeight="1" x14ac:dyDescent="0.25">
      <c r="A97" s="13">
        <v>91</v>
      </c>
      <c r="B97" s="13" t="s">
        <v>2216</v>
      </c>
      <c r="C97" s="13" t="s">
        <v>2217</v>
      </c>
      <c r="D97" s="14" t="s">
        <v>2218</v>
      </c>
      <c r="E97" s="15" t="s">
        <v>1540</v>
      </c>
      <c r="F97" s="13" t="s">
        <v>1592</v>
      </c>
      <c r="G97" s="16" t="s">
        <v>210</v>
      </c>
      <c r="H97" s="13" t="s">
        <v>17</v>
      </c>
      <c r="I97" s="13" t="s">
        <v>1727</v>
      </c>
      <c r="J97" s="13" t="s">
        <v>1727</v>
      </c>
      <c r="K97" s="13" t="s">
        <v>2219</v>
      </c>
      <c r="L97" s="17" t="s">
        <v>2220</v>
      </c>
      <c r="M97" s="18">
        <v>3420000</v>
      </c>
      <c r="N97" s="19"/>
      <c r="O97" s="20" t="str">
        <f t="shared" si="4"/>
        <v>T4</v>
      </c>
      <c r="R97" s="21" t="str">
        <f t="shared" si="5"/>
        <v>NH 18-19T4</v>
      </c>
    </row>
    <row r="98" spans="1:18" ht="22.5" customHeight="1" x14ac:dyDescent="0.25">
      <c r="A98" s="13">
        <v>92</v>
      </c>
      <c r="B98" s="13" t="s">
        <v>2221</v>
      </c>
      <c r="C98" s="13" t="s">
        <v>2222</v>
      </c>
      <c r="D98" s="14" t="s">
        <v>2223</v>
      </c>
      <c r="E98" s="15" t="s">
        <v>2224</v>
      </c>
      <c r="F98" s="13" t="s">
        <v>1073</v>
      </c>
      <c r="G98" s="16" t="s">
        <v>210</v>
      </c>
      <c r="H98" s="13" t="s">
        <v>17</v>
      </c>
      <c r="I98" s="13" t="s">
        <v>1727</v>
      </c>
      <c r="J98" s="13" t="s">
        <v>1727</v>
      </c>
      <c r="K98" s="13" t="s">
        <v>2225</v>
      </c>
      <c r="L98" s="17" t="s">
        <v>2226</v>
      </c>
      <c r="M98" s="18">
        <v>3420000</v>
      </c>
      <c r="N98" s="19"/>
      <c r="O98" s="20" t="str">
        <f t="shared" si="4"/>
        <v>T4</v>
      </c>
      <c r="R98" s="21" t="str">
        <f t="shared" si="5"/>
        <v>NH 18-19T4</v>
      </c>
    </row>
    <row r="99" spans="1:18" ht="22.5" customHeight="1" x14ac:dyDescent="0.25">
      <c r="A99" s="13">
        <v>93</v>
      </c>
      <c r="B99" s="13" t="s">
        <v>2227</v>
      </c>
      <c r="C99" s="13" t="s">
        <v>2228</v>
      </c>
      <c r="D99" s="14" t="s">
        <v>1956</v>
      </c>
      <c r="E99" s="15" t="s">
        <v>403</v>
      </c>
      <c r="F99" s="13" t="s">
        <v>1632</v>
      </c>
      <c r="G99" s="16" t="s">
        <v>836</v>
      </c>
      <c r="H99" s="13" t="s">
        <v>17</v>
      </c>
      <c r="I99" s="13" t="s">
        <v>1727</v>
      </c>
      <c r="J99" s="13" t="s">
        <v>1727</v>
      </c>
      <c r="K99" s="13" t="s">
        <v>2229</v>
      </c>
      <c r="L99" s="17" t="s">
        <v>2230</v>
      </c>
      <c r="M99" s="18">
        <v>4014000</v>
      </c>
      <c r="N99" s="19"/>
      <c r="O99" s="20" t="str">
        <f t="shared" si="4"/>
        <v>T4</v>
      </c>
      <c r="R99" s="21" t="str">
        <f t="shared" si="5"/>
        <v>NH 18-19T4</v>
      </c>
    </row>
    <row r="100" spans="1:18" ht="22.5" customHeight="1" x14ac:dyDescent="0.25">
      <c r="A100" s="13">
        <v>94</v>
      </c>
      <c r="B100" s="13" t="s">
        <v>2231</v>
      </c>
      <c r="C100" s="13" t="s">
        <v>2232</v>
      </c>
      <c r="D100" s="14" t="s">
        <v>1294</v>
      </c>
      <c r="E100" s="15" t="s">
        <v>395</v>
      </c>
      <c r="F100" s="13" t="s">
        <v>2233</v>
      </c>
      <c r="G100" s="16" t="s">
        <v>18</v>
      </c>
      <c r="H100" s="13" t="s">
        <v>17</v>
      </c>
      <c r="I100" s="13" t="s">
        <v>1727</v>
      </c>
      <c r="J100" s="13" t="s">
        <v>1727</v>
      </c>
      <c r="K100" s="13" t="s">
        <v>2234</v>
      </c>
      <c r="L100" s="17" t="s">
        <v>2235</v>
      </c>
      <c r="M100" s="18">
        <v>2152080</v>
      </c>
      <c r="N100" s="19"/>
      <c r="O100" s="20" t="str">
        <f t="shared" si="4"/>
        <v>T4</v>
      </c>
      <c r="R100" s="21" t="str">
        <f t="shared" si="5"/>
        <v>NH 18-19T4</v>
      </c>
    </row>
    <row r="101" spans="1:18" ht="22.5" customHeight="1" x14ac:dyDescent="0.25">
      <c r="A101" s="13">
        <v>95</v>
      </c>
      <c r="B101" s="13" t="s">
        <v>2236</v>
      </c>
      <c r="C101" s="13" t="s">
        <v>2237</v>
      </c>
      <c r="D101" s="14" t="s">
        <v>2238</v>
      </c>
      <c r="E101" s="15" t="s">
        <v>19</v>
      </c>
      <c r="F101" s="13" t="s">
        <v>2239</v>
      </c>
      <c r="G101" s="16" t="s">
        <v>18</v>
      </c>
      <c r="H101" s="13" t="s">
        <v>17</v>
      </c>
      <c r="I101" s="13" t="s">
        <v>1727</v>
      </c>
      <c r="J101" s="13" t="s">
        <v>1727</v>
      </c>
      <c r="K101" s="13" t="s">
        <v>2240</v>
      </c>
      <c r="L101" s="17" t="s">
        <v>2241</v>
      </c>
      <c r="M101" s="18">
        <v>4014000</v>
      </c>
      <c r="N101" s="19"/>
      <c r="O101" s="20" t="str">
        <f t="shared" si="4"/>
        <v>T4</v>
      </c>
      <c r="R101" s="21" t="str">
        <f t="shared" si="5"/>
        <v>NH 18-19T4</v>
      </c>
    </row>
    <row r="102" spans="1:18" ht="22.5" customHeight="1" x14ac:dyDescent="0.25">
      <c r="A102" s="13">
        <v>96</v>
      </c>
      <c r="B102" s="13" t="s">
        <v>2242</v>
      </c>
      <c r="C102" s="13" t="s">
        <v>2243</v>
      </c>
      <c r="D102" s="14" t="s">
        <v>1301</v>
      </c>
      <c r="E102" s="15" t="s">
        <v>720</v>
      </c>
      <c r="F102" s="13" t="s">
        <v>2244</v>
      </c>
      <c r="G102" s="16" t="s">
        <v>171</v>
      </c>
      <c r="H102" s="13" t="s">
        <v>17</v>
      </c>
      <c r="I102" s="13" t="s">
        <v>1727</v>
      </c>
      <c r="J102" s="13" t="s">
        <v>1727</v>
      </c>
      <c r="K102" s="13" t="s">
        <v>2245</v>
      </c>
      <c r="L102" s="17" t="s">
        <v>2246</v>
      </c>
      <c r="M102" s="18">
        <v>4014000</v>
      </c>
      <c r="N102" s="19"/>
      <c r="O102" s="20" t="str">
        <f t="shared" si="4"/>
        <v>T4</v>
      </c>
      <c r="R102" s="21" t="str">
        <f t="shared" si="5"/>
        <v>NH 18-19T4</v>
      </c>
    </row>
    <row r="103" spans="1:18" ht="22.5" customHeight="1" x14ac:dyDescent="0.25">
      <c r="A103" s="13">
        <v>97</v>
      </c>
      <c r="B103" s="13" t="s">
        <v>2247</v>
      </c>
      <c r="C103" s="13" t="s">
        <v>2248</v>
      </c>
      <c r="D103" s="14" t="s">
        <v>2249</v>
      </c>
      <c r="E103" s="15" t="s">
        <v>403</v>
      </c>
      <c r="F103" s="13" t="s">
        <v>2250</v>
      </c>
      <c r="G103" s="16" t="s">
        <v>2251</v>
      </c>
      <c r="H103" s="13" t="s">
        <v>17</v>
      </c>
      <c r="I103" s="13" t="s">
        <v>1727</v>
      </c>
      <c r="J103" s="13" t="s">
        <v>1727</v>
      </c>
      <c r="K103" s="13" t="s">
        <v>2252</v>
      </c>
      <c r="L103" s="17" t="s">
        <v>2253</v>
      </c>
      <c r="M103" s="18">
        <v>4608000</v>
      </c>
      <c r="N103" s="19"/>
      <c r="O103" s="20" t="str">
        <f t="shared" si="4"/>
        <v>C1</v>
      </c>
      <c r="R103" s="21" t="str">
        <f t="shared" si="5"/>
        <v>NH 18-19C1</v>
      </c>
    </row>
    <row r="104" spans="1:18" ht="22.5" customHeight="1" x14ac:dyDescent="0.25">
      <c r="A104" s="13">
        <v>98</v>
      </c>
      <c r="B104" s="13" t="s">
        <v>2254</v>
      </c>
      <c r="C104" s="13" t="s">
        <v>2255</v>
      </c>
      <c r="D104" s="14" t="s">
        <v>2256</v>
      </c>
      <c r="E104" s="15" t="s">
        <v>28</v>
      </c>
      <c r="F104" s="13" t="s">
        <v>2257</v>
      </c>
      <c r="G104" s="16" t="s">
        <v>836</v>
      </c>
      <c r="H104" s="13" t="s">
        <v>17</v>
      </c>
      <c r="I104" s="13" t="s">
        <v>1727</v>
      </c>
      <c r="J104" s="13" t="s">
        <v>1727</v>
      </c>
      <c r="K104" s="13" t="s">
        <v>2258</v>
      </c>
      <c r="L104" s="17" t="s">
        <v>2259</v>
      </c>
      <c r="M104" s="18">
        <v>4014000</v>
      </c>
      <c r="N104" s="19"/>
      <c r="O104" s="20" t="str">
        <f t="shared" si="4"/>
        <v>T4</v>
      </c>
      <c r="R104" s="21" t="str">
        <f t="shared" si="5"/>
        <v>NH 18-19T4</v>
      </c>
    </row>
    <row r="105" spans="1:18" ht="22.5" customHeight="1" x14ac:dyDescent="0.25">
      <c r="A105" s="13">
        <v>99</v>
      </c>
      <c r="B105" s="13" t="s">
        <v>2260</v>
      </c>
      <c r="C105" s="13" t="s">
        <v>2261</v>
      </c>
      <c r="D105" s="14" t="s">
        <v>579</v>
      </c>
      <c r="E105" s="15" t="s">
        <v>574</v>
      </c>
      <c r="F105" s="13" t="s">
        <v>556</v>
      </c>
      <c r="G105" s="16" t="s">
        <v>836</v>
      </c>
      <c r="H105" s="13" t="s">
        <v>17</v>
      </c>
      <c r="I105" s="13" t="s">
        <v>1727</v>
      </c>
      <c r="J105" s="13" t="s">
        <v>1727</v>
      </c>
      <c r="K105" s="13" t="s">
        <v>2262</v>
      </c>
      <c r="L105" s="17" t="s">
        <v>2263</v>
      </c>
      <c r="M105" s="18">
        <v>4014000</v>
      </c>
      <c r="N105" s="19"/>
      <c r="O105" s="20" t="str">
        <f t="shared" si="4"/>
        <v>T4</v>
      </c>
      <c r="R105" s="21" t="str">
        <f t="shared" si="5"/>
        <v>NH 18-19T4</v>
      </c>
    </row>
    <row r="106" spans="1:18" ht="22.5" customHeight="1" x14ac:dyDescent="0.25">
      <c r="A106" s="13">
        <v>100</v>
      </c>
      <c r="B106" s="13" t="s">
        <v>2264</v>
      </c>
      <c r="C106" s="13" t="s">
        <v>2265</v>
      </c>
      <c r="D106" s="14" t="s">
        <v>2266</v>
      </c>
      <c r="E106" s="15" t="s">
        <v>403</v>
      </c>
      <c r="F106" s="13" t="s">
        <v>2267</v>
      </c>
      <c r="G106" s="16" t="s">
        <v>68</v>
      </c>
      <c r="H106" s="13" t="s">
        <v>17</v>
      </c>
      <c r="I106" s="13" t="s">
        <v>1727</v>
      </c>
      <c r="J106" s="13" t="s">
        <v>1727</v>
      </c>
      <c r="K106" s="13" t="s">
        <v>2268</v>
      </c>
      <c r="L106" s="17" t="s">
        <v>2269</v>
      </c>
      <c r="M106" s="18">
        <v>4608000</v>
      </c>
      <c r="N106" s="19"/>
      <c r="O106" s="20" t="str">
        <f t="shared" si="4"/>
        <v>C1</v>
      </c>
      <c r="R106" s="21" t="str">
        <f t="shared" si="5"/>
        <v>NH 18-19C1</v>
      </c>
    </row>
    <row r="107" spans="1:18" ht="22.5" customHeight="1" x14ac:dyDescent="0.25">
      <c r="A107" s="13">
        <v>101</v>
      </c>
      <c r="B107" s="13" t="s">
        <v>2270</v>
      </c>
      <c r="C107" s="13" t="s">
        <v>2271</v>
      </c>
      <c r="D107" s="14" t="s">
        <v>2272</v>
      </c>
      <c r="E107" s="15" t="s">
        <v>216</v>
      </c>
      <c r="F107" s="13" t="s">
        <v>1389</v>
      </c>
      <c r="G107" s="16" t="s">
        <v>335</v>
      </c>
      <c r="H107" s="13" t="s">
        <v>17</v>
      </c>
      <c r="I107" s="13" t="s">
        <v>1727</v>
      </c>
      <c r="J107" s="13" t="s">
        <v>1727</v>
      </c>
      <c r="K107" s="13" t="s">
        <v>2273</v>
      </c>
      <c r="L107" s="17" t="s">
        <v>2274</v>
      </c>
      <c r="M107" s="18">
        <v>3420000</v>
      </c>
      <c r="N107" s="19"/>
      <c r="O107" s="20" t="str">
        <f t="shared" si="4"/>
        <v>T4</v>
      </c>
      <c r="R107" s="21" t="str">
        <f t="shared" si="5"/>
        <v>NH 18-19T4</v>
      </c>
    </row>
    <row r="108" spans="1:18" ht="22.5" customHeight="1" x14ac:dyDescent="0.25">
      <c r="A108" s="13">
        <v>102</v>
      </c>
      <c r="B108" s="13" t="s">
        <v>2275</v>
      </c>
      <c r="C108" s="13" t="s">
        <v>2276</v>
      </c>
      <c r="D108" s="14" t="s">
        <v>2277</v>
      </c>
      <c r="E108" s="15" t="s">
        <v>197</v>
      </c>
      <c r="F108" s="13" t="s">
        <v>2278</v>
      </c>
      <c r="G108" s="16" t="s">
        <v>21</v>
      </c>
      <c r="H108" s="13" t="s">
        <v>17</v>
      </c>
      <c r="I108" s="13" t="s">
        <v>1727</v>
      </c>
      <c r="J108" s="13" t="s">
        <v>1727</v>
      </c>
      <c r="K108" s="13" t="s">
        <v>2279</v>
      </c>
      <c r="L108" s="17" t="s">
        <v>2280</v>
      </c>
      <c r="M108" s="18">
        <v>4014000</v>
      </c>
      <c r="N108" s="19"/>
      <c r="O108" s="20" t="str">
        <f t="shared" si="4"/>
        <v>T4</v>
      </c>
      <c r="R108" s="21" t="str">
        <f t="shared" si="5"/>
        <v>NH 18-19T4</v>
      </c>
    </row>
    <row r="109" spans="1:18" ht="22.5" customHeight="1" x14ac:dyDescent="0.25">
      <c r="A109" s="13">
        <v>103</v>
      </c>
      <c r="B109" s="13" t="s">
        <v>2281</v>
      </c>
      <c r="C109" s="13" t="s">
        <v>2282</v>
      </c>
      <c r="D109" s="14" t="s">
        <v>848</v>
      </c>
      <c r="E109" s="15" t="s">
        <v>1388</v>
      </c>
      <c r="F109" s="13" t="s">
        <v>2283</v>
      </c>
      <c r="G109" s="16" t="s">
        <v>836</v>
      </c>
      <c r="H109" s="13" t="s">
        <v>17</v>
      </c>
      <c r="I109" s="13" t="s">
        <v>1727</v>
      </c>
      <c r="J109" s="13" t="s">
        <v>1727</v>
      </c>
      <c r="K109" s="13" t="s">
        <v>2284</v>
      </c>
      <c r="L109" s="17" t="s">
        <v>2285</v>
      </c>
      <c r="M109" s="18">
        <v>4014000</v>
      </c>
      <c r="N109" s="19"/>
      <c r="O109" s="20" t="str">
        <f t="shared" si="4"/>
        <v>T4</v>
      </c>
      <c r="R109" s="21" t="str">
        <f t="shared" si="5"/>
        <v>NH 18-19T4</v>
      </c>
    </row>
    <row r="110" spans="1:18" ht="22.5" customHeight="1" x14ac:dyDescent="0.25">
      <c r="A110" s="13">
        <v>104</v>
      </c>
      <c r="B110" s="13" t="s">
        <v>2286</v>
      </c>
      <c r="C110" s="13" t="s">
        <v>2287</v>
      </c>
      <c r="D110" s="14" t="s">
        <v>2288</v>
      </c>
      <c r="E110" s="15" t="s">
        <v>1244</v>
      </c>
      <c r="F110" s="13" t="s">
        <v>714</v>
      </c>
      <c r="G110" s="16" t="s">
        <v>27</v>
      </c>
      <c r="H110" s="13" t="s">
        <v>17</v>
      </c>
      <c r="I110" s="13" t="s">
        <v>1727</v>
      </c>
      <c r="J110" s="13" t="s">
        <v>1727</v>
      </c>
      <c r="K110" s="13" t="s">
        <v>2289</v>
      </c>
      <c r="L110" s="17" t="s">
        <v>2290</v>
      </c>
      <c r="M110" s="18">
        <v>4014000</v>
      </c>
      <c r="N110" s="19"/>
      <c r="O110" s="20" t="str">
        <f t="shared" ref="O110:O121" si="6">MID(G110,3,FIND("-",G110,1)-3)&amp;IF(MID(G110,3,5)="CĐ-LT","LT","")</f>
        <v>T4</v>
      </c>
      <c r="R110" s="21" t="str">
        <f t="shared" ref="R110:R121" si="7">IF(LEFT(G110,2)="18","NH 18-19","")&amp;O110</f>
        <v>NH 18-19T4</v>
      </c>
    </row>
    <row r="111" spans="1:18" ht="22.5" customHeight="1" x14ac:dyDescent="0.25">
      <c r="A111" s="13">
        <v>105</v>
      </c>
      <c r="B111" s="13" t="s">
        <v>2291</v>
      </c>
      <c r="C111" s="13" t="s">
        <v>2292</v>
      </c>
      <c r="D111" s="14" t="s">
        <v>2293</v>
      </c>
      <c r="E111" s="15" t="s">
        <v>2294</v>
      </c>
      <c r="F111" s="13" t="s">
        <v>2295</v>
      </c>
      <c r="G111" s="16" t="s">
        <v>479</v>
      </c>
      <c r="H111" s="13" t="s">
        <v>17</v>
      </c>
      <c r="I111" s="13" t="s">
        <v>1727</v>
      </c>
      <c r="J111" s="13" t="s">
        <v>1727</v>
      </c>
      <c r="K111" s="13" t="s">
        <v>2296</v>
      </c>
      <c r="L111" s="17" t="s">
        <v>2297</v>
      </c>
      <c r="M111" s="18">
        <v>4014000</v>
      </c>
      <c r="N111" s="19"/>
      <c r="O111" s="20" t="str">
        <f t="shared" si="6"/>
        <v>T4</v>
      </c>
      <c r="R111" s="21" t="str">
        <f t="shared" si="7"/>
        <v>NH 18-19T4</v>
      </c>
    </row>
    <row r="112" spans="1:18" ht="22.5" customHeight="1" x14ac:dyDescent="0.25">
      <c r="A112" s="13">
        <v>106</v>
      </c>
      <c r="B112" s="13" t="s">
        <v>2298</v>
      </c>
      <c r="C112" s="13" t="s">
        <v>2299</v>
      </c>
      <c r="D112" s="14" t="s">
        <v>2300</v>
      </c>
      <c r="E112" s="15" t="s">
        <v>1202</v>
      </c>
      <c r="F112" s="13" t="s">
        <v>2301</v>
      </c>
      <c r="G112" s="16" t="s">
        <v>1771</v>
      </c>
      <c r="H112" s="13" t="s">
        <v>17</v>
      </c>
      <c r="I112" s="13" t="s">
        <v>1727</v>
      </c>
      <c r="J112" s="13" t="s">
        <v>1727</v>
      </c>
      <c r="K112" s="13" t="s">
        <v>2302</v>
      </c>
      <c r="L112" s="17" t="s">
        <v>2303</v>
      </c>
      <c r="M112" s="18">
        <v>4014000</v>
      </c>
      <c r="N112" s="19"/>
      <c r="O112" s="20" t="str">
        <f t="shared" si="6"/>
        <v>T4</v>
      </c>
      <c r="R112" s="21" t="str">
        <f t="shared" si="7"/>
        <v>NH 18-19T4</v>
      </c>
    </row>
    <row r="113" spans="1:18" ht="22.5" customHeight="1" x14ac:dyDescent="0.25">
      <c r="A113" s="13">
        <v>107</v>
      </c>
      <c r="B113" s="13" t="s">
        <v>2304</v>
      </c>
      <c r="C113" s="13" t="s">
        <v>2305</v>
      </c>
      <c r="D113" s="14" t="s">
        <v>2306</v>
      </c>
      <c r="E113" s="15" t="s">
        <v>326</v>
      </c>
      <c r="F113" s="13" t="s">
        <v>2199</v>
      </c>
      <c r="G113" s="16" t="s">
        <v>836</v>
      </c>
      <c r="H113" s="13" t="s">
        <v>17</v>
      </c>
      <c r="I113" s="13" t="s">
        <v>1727</v>
      </c>
      <c r="J113" s="13" t="s">
        <v>1727</v>
      </c>
      <c r="K113" s="13" t="s">
        <v>2307</v>
      </c>
      <c r="L113" s="17" t="s">
        <v>2308</v>
      </c>
      <c r="M113" s="18">
        <v>4014000</v>
      </c>
      <c r="N113" s="19"/>
      <c r="O113" s="20" t="str">
        <f t="shared" si="6"/>
        <v>T4</v>
      </c>
      <c r="R113" s="21" t="str">
        <f t="shared" si="7"/>
        <v>NH 18-19T4</v>
      </c>
    </row>
    <row r="114" spans="1:18" ht="22.5" customHeight="1" x14ac:dyDescent="0.25">
      <c r="A114" s="13">
        <v>108</v>
      </c>
      <c r="B114" s="13" t="s">
        <v>2309</v>
      </c>
      <c r="C114" s="13" t="s">
        <v>2310</v>
      </c>
      <c r="D114" s="14" t="s">
        <v>2311</v>
      </c>
      <c r="E114" s="15" t="s">
        <v>2312</v>
      </c>
      <c r="F114" s="13" t="s">
        <v>524</v>
      </c>
      <c r="G114" s="16" t="s">
        <v>705</v>
      </c>
      <c r="H114" s="13" t="s">
        <v>17</v>
      </c>
      <c r="I114" s="13" t="s">
        <v>1727</v>
      </c>
      <c r="J114" s="13" t="s">
        <v>1727</v>
      </c>
      <c r="K114" s="13" t="s">
        <v>2313</v>
      </c>
      <c r="L114" s="17" t="s">
        <v>2314</v>
      </c>
      <c r="M114" s="18">
        <v>4014000</v>
      </c>
      <c r="N114" s="19"/>
      <c r="O114" s="20" t="str">
        <f t="shared" si="6"/>
        <v>T4</v>
      </c>
      <c r="R114" s="21" t="str">
        <f t="shared" si="7"/>
        <v>NH 18-19T4</v>
      </c>
    </row>
    <row r="115" spans="1:18" ht="22.5" customHeight="1" x14ac:dyDescent="0.25">
      <c r="A115" s="13">
        <v>109</v>
      </c>
      <c r="B115" s="13" t="s">
        <v>2315</v>
      </c>
      <c r="C115" s="13" t="s">
        <v>2316</v>
      </c>
      <c r="D115" s="14" t="s">
        <v>2317</v>
      </c>
      <c r="E115" s="15" t="s">
        <v>250</v>
      </c>
      <c r="F115" s="13" t="s">
        <v>1764</v>
      </c>
      <c r="G115" s="16" t="s">
        <v>179</v>
      </c>
      <c r="H115" s="13" t="s">
        <v>17</v>
      </c>
      <c r="I115" s="13" t="s">
        <v>1727</v>
      </c>
      <c r="J115" s="13" t="s">
        <v>1727</v>
      </c>
      <c r="K115" s="13" t="s">
        <v>2318</v>
      </c>
      <c r="L115" s="17" t="s">
        <v>2319</v>
      </c>
      <c r="M115" s="18">
        <v>4014000</v>
      </c>
      <c r="N115" s="19"/>
      <c r="O115" s="20" t="str">
        <f t="shared" si="6"/>
        <v>T4</v>
      </c>
      <c r="R115" s="21" t="str">
        <f t="shared" si="7"/>
        <v>NH 18-19T4</v>
      </c>
    </row>
    <row r="116" spans="1:18" ht="22.5" customHeight="1" x14ac:dyDescent="0.25">
      <c r="A116" s="13">
        <v>110</v>
      </c>
      <c r="B116" s="13" t="s">
        <v>2320</v>
      </c>
      <c r="C116" s="13" t="s">
        <v>2321</v>
      </c>
      <c r="D116" s="14" t="s">
        <v>2322</v>
      </c>
      <c r="E116" s="15" t="s">
        <v>367</v>
      </c>
      <c r="F116" s="13" t="s">
        <v>2323</v>
      </c>
      <c r="G116" s="16" t="s">
        <v>68</v>
      </c>
      <c r="H116" s="13" t="s">
        <v>17</v>
      </c>
      <c r="I116" s="13" t="s">
        <v>1727</v>
      </c>
      <c r="J116" s="13" t="s">
        <v>1727</v>
      </c>
      <c r="K116" s="13" t="s">
        <v>2324</v>
      </c>
      <c r="L116" s="17" t="s">
        <v>2325</v>
      </c>
      <c r="M116" s="18">
        <v>4608000</v>
      </c>
      <c r="N116" s="19"/>
      <c r="O116" s="20" t="str">
        <f t="shared" si="6"/>
        <v>C1</v>
      </c>
      <c r="R116" s="21" t="str">
        <f t="shared" si="7"/>
        <v>NH 18-19C1</v>
      </c>
    </row>
    <row r="117" spans="1:18" ht="22.5" customHeight="1" x14ac:dyDescent="0.25">
      <c r="A117" s="13">
        <v>111</v>
      </c>
      <c r="B117" s="13" t="s">
        <v>2326</v>
      </c>
      <c r="C117" s="13" t="s">
        <v>2327</v>
      </c>
      <c r="D117" s="14" t="s">
        <v>2328</v>
      </c>
      <c r="E117" s="15" t="s">
        <v>2329</v>
      </c>
      <c r="F117" s="13" t="s">
        <v>2330</v>
      </c>
      <c r="G117" s="16" t="s">
        <v>836</v>
      </c>
      <c r="H117" s="13" t="s">
        <v>17</v>
      </c>
      <c r="I117" s="13" t="s">
        <v>1727</v>
      </c>
      <c r="J117" s="13" t="s">
        <v>1727</v>
      </c>
      <c r="K117" s="13" t="s">
        <v>2331</v>
      </c>
      <c r="L117" s="17" t="s">
        <v>2332</v>
      </c>
      <c r="M117" s="18">
        <v>4014000</v>
      </c>
      <c r="N117" s="19"/>
      <c r="O117" s="20" t="str">
        <f t="shared" si="6"/>
        <v>T4</v>
      </c>
      <c r="R117" s="21" t="str">
        <f t="shared" si="7"/>
        <v>NH 18-19T4</v>
      </c>
    </row>
    <row r="118" spans="1:18" ht="22.5" customHeight="1" x14ac:dyDescent="0.25">
      <c r="A118" s="13">
        <v>112</v>
      </c>
      <c r="B118" s="13" t="s">
        <v>2333</v>
      </c>
      <c r="C118" s="13" t="s">
        <v>2334</v>
      </c>
      <c r="D118" s="14" t="s">
        <v>2335</v>
      </c>
      <c r="E118" s="15" t="s">
        <v>2336</v>
      </c>
      <c r="F118" s="13" t="s">
        <v>2337</v>
      </c>
      <c r="G118" s="16" t="s">
        <v>18</v>
      </c>
      <c r="H118" s="13" t="s">
        <v>17</v>
      </c>
      <c r="I118" s="13" t="s">
        <v>1727</v>
      </c>
      <c r="J118" s="13" t="s">
        <v>1727</v>
      </c>
      <c r="K118" s="13" t="s">
        <v>2338</v>
      </c>
      <c r="L118" s="17" t="s">
        <v>2339</v>
      </c>
      <c r="M118" s="18">
        <v>1152080</v>
      </c>
      <c r="N118" s="19"/>
      <c r="O118" s="20" t="str">
        <f t="shared" si="6"/>
        <v>T4</v>
      </c>
      <c r="R118" s="21" t="str">
        <f t="shared" si="7"/>
        <v>NH 18-19T4</v>
      </c>
    </row>
    <row r="119" spans="1:18" ht="22.5" customHeight="1" x14ac:dyDescent="0.25">
      <c r="A119" s="13">
        <v>113</v>
      </c>
      <c r="B119" s="13" t="s">
        <v>2340</v>
      </c>
      <c r="C119" s="13" t="s">
        <v>2341</v>
      </c>
      <c r="D119" s="14" t="s">
        <v>2342</v>
      </c>
      <c r="E119" s="15" t="s">
        <v>15</v>
      </c>
      <c r="F119" s="13" t="s">
        <v>1157</v>
      </c>
      <c r="G119" s="16" t="s">
        <v>18</v>
      </c>
      <c r="H119" s="13" t="s">
        <v>17</v>
      </c>
      <c r="I119" s="13" t="s">
        <v>1727</v>
      </c>
      <c r="J119" s="13" t="s">
        <v>1727</v>
      </c>
      <c r="K119" s="13" t="s">
        <v>2343</v>
      </c>
      <c r="L119" s="17" t="s">
        <v>2344</v>
      </c>
      <c r="M119" s="18">
        <v>4014000</v>
      </c>
      <c r="N119" s="19"/>
      <c r="O119" s="20" t="str">
        <f t="shared" si="6"/>
        <v>T4</v>
      </c>
      <c r="R119" s="21" t="str">
        <f t="shared" si="7"/>
        <v>NH 18-19T4</v>
      </c>
    </row>
    <row r="120" spans="1:18" ht="22.5" customHeight="1" x14ac:dyDescent="0.25">
      <c r="A120" s="13">
        <v>114</v>
      </c>
      <c r="B120" s="13" t="s">
        <v>2345</v>
      </c>
      <c r="C120" s="13" t="s">
        <v>2346</v>
      </c>
      <c r="D120" s="14" t="s">
        <v>2347</v>
      </c>
      <c r="E120" s="15" t="s">
        <v>19</v>
      </c>
      <c r="F120" s="13" t="s">
        <v>2348</v>
      </c>
      <c r="G120" s="16" t="s">
        <v>210</v>
      </c>
      <c r="H120" s="13" t="s">
        <v>17</v>
      </c>
      <c r="I120" s="13" t="s">
        <v>1727</v>
      </c>
      <c r="J120" s="13" t="s">
        <v>1727</v>
      </c>
      <c r="K120" s="13" t="s">
        <v>2349</v>
      </c>
      <c r="L120" s="17" t="s">
        <v>2350</v>
      </c>
      <c r="M120" s="18">
        <v>3420000</v>
      </c>
      <c r="N120" s="19"/>
      <c r="O120" s="20" t="str">
        <f t="shared" si="6"/>
        <v>T4</v>
      </c>
      <c r="R120" s="21" t="str">
        <f t="shared" si="7"/>
        <v>NH 18-19T4</v>
      </c>
    </row>
    <row r="121" spans="1:18" ht="22.5" customHeight="1" x14ac:dyDescent="0.25">
      <c r="A121" s="13">
        <v>115</v>
      </c>
      <c r="B121" s="13" t="s">
        <v>2351</v>
      </c>
      <c r="C121" s="13" t="s">
        <v>2352</v>
      </c>
      <c r="D121" s="14" t="s">
        <v>2353</v>
      </c>
      <c r="E121" s="15" t="s">
        <v>1282</v>
      </c>
      <c r="F121" s="13" t="s">
        <v>2354</v>
      </c>
      <c r="G121" s="16" t="s">
        <v>1107</v>
      </c>
      <c r="H121" s="13" t="s">
        <v>17</v>
      </c>
      <c r="I121" s="13" t="s">
        <v>1727</v>
      </c>
      <c r="J121" s="13" t="s">
        <v>1727</v>
      </c>
      <c r="K121" s="13" t="s">
        <v>2355</v>
      </c>
      <c r="L121" s="17" t="s">
        <v>2356</v>
      </c>
      <c r="M121" s="18">
        <v>4014000</v>
      </c>
      <c r="N121" s="19"/>
      <c r="O121" s="20" t="str">
        <f t="shared" si="6"/>
        <v>T4</v>
      </c>
      <c r="R121" s="21" t="str">
        <f t="shared" si="7"/>
        <v>NH 18-19T4</v>
      </c>
    </row>
    <row r="122" spans="1:18" s="28" customFormat="1" ht="25.5" customHeight="1" x14ac:dyDescent="0.25">
      <c r="A122" s="229" t="s">
        <v>35</v>
      </c>
      <c r="B122" s="230"/>
      <c r="C122" s="230"/>
      <c r="D122" s="230"/>
      <c r="E122" s="22"/>
      <c r="F122" s="22"/>
      <c r="G122" s="22"/>
      <c r="H122" s="23"/>
      <c r="I122" s="24"/>
      <c r="J122" s="25"/>
      <c r="K122" s="26"/>
      <c r="L122" s="231">
        <f>SUM(M7:M121)</f>
        <v>439856320</v>
      </c>
      <c r="M122" s="232"/>
      <c r="N122" s="27"/>
      <c r="O122" s="20"/>
      <c r="P122" s="6"/>
      <c r="Q122" s="6"/>
    </row>
    <row r="123" spans="1:18" s="30" customFormat="1" ht="30" customHeight="1" x14ac:dyDescent="0.25">
      <c r="A123" s="233" t="s">
        <v>2357</v>
      </c>
      <c r="B123" s="234"/>
      <c r="C123" s="234"/>
      <c r="D123" s="234"/>
      <c r="E123" s="234"/>
      <c r="F123" s="234"/>
      <c r="G123" s="234"/>
      <c r="H123" s="234"/>
      <c r="I123" s="234"/>
      <c r="J123" s="234"/>
      <c r="K123" s="234"/>
      <c r="L123" s="234"/>
      <c r="M123" s="234"/>
      <c r="N123" s="235"/>
      <c r="O123" s="29" t="str">
        <f>LEFT(G123,5)</f>
        <v/>
      </c>
      <c r="P123" s="6"/>
      <c r="Q123" s="6"/>
    </row>
    <row r="124" spans="1:18" ht="15.75" customHeight="1" x14ac:dyDescent="0.25">
      <c r="A124" s="31"/>
      <c r="B124" s="31"/>
      <c r="C124" s="1"/>
      <c r="D124" s="2"/>
      <c r="E124" s="2"/>
      <c r="F124" s="1"/>
      <c r="G124" s="225" t="s">
        <v>2358</v>
      </c>
      <c r="H124" s="225"/>
      <c r="I124" s="225"/>
      <c r="J124" s="225"/>
      <c r="K124" s="225"/>
      <c r="L124" s="225"/>
      <c r="M124" s="225"/>
      <c r="N124" s="225"/>
      <c r="O124" s="29"/>
    </row>
    <row r="125" spans="1:18" ht="15.75" customHeight="1" x14ac:dyDescent="0.25">
      <c r="A125" s="32" t="s">
        <v>36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29" t="str">
        <f>MID(G125,3,3)</f>
        <v/>
      </c>
    </row>
    <row r="126" spans="1:18" x14ac:dyDescent="0.25">
      <c r="A126" s="33"/>
      <c r="B126" s="33"/>
      <c r="C126" s="34"/>
      <c r="D126" s="35"/>
      <c r="E126" s="35"/>
      <c r="F126" s="35"/>
      <c r="G126" s="35"/>
      <c r="J126" s="34"/>
      <c r="K126" s="34"/>
      <c r="L126" s="34"/>
      <c r="M126" s="34"/>
      <c r="N126" s="6"/>
    </row>
    <row r="127" spans="1:18" x14ac:dyDescent="0.25">
      <c r="A127" s="33"/>
      <c r="B127" s="33"/>
      <c r="C127" s="34"/>
      <c r="D127" s="35"/>
      <c r="E127" s="35"/>
      <c r="F127" s="35"/>
      <c r="G127" s="35"/>
      <c r="H127" s="35"/>
      <c r="I127" s="35"/>
      <c r="J127" s="34"/>
      <c r="K127" s="34"/>
      <c r="L127" s="34"/>
      <c r="M127" s="34"/>
      <c r="N127" s="6"/>
    </row>
    <row r="128" spans="1:18" x14ac:dyDescent="0.25">
      <c r="A128" s="33"/>
      <c r="B128" s="33"/>
      <c r="C128" s="34"/>
      <c r="D128" s="35"/>
      <c r="E128" s="35"/>
      <c r="F128" s="35"/>
      <c r="G128" s="35"/>
      <c r="H128" s="35"/>
      <c r="I128" s="35"/>
      <c r="J128" s="34"/>
      <c r="K128" s="34"/>
      <c r="L128" s="34"/>
      <c r="M128" s="34"/>
      <c r="N128" s="6"/>
    </row>
    <row r="129" spans="1:16" s="28" customFormat="1" x14ac:dyDescent="0.25">
      <c r="A129" s="35" t="s">
        <v>1721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4"/>
      <c r="P129" s="6"/>
    </row>
    <row r="130" spans="1:16" s="28" customFormat="1" ht="18.75" customHeight="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4"/>
      <c r="P130" s="6"/>
    </row>
    <row r="131" spans="1:16" s="36" customFormat="1" x14ac:dyDescent="0.25">
      <c r="B131" s="37"/>
      <c r="C131" s="38" t="s">
        <v>38</v>
      </c>
      <c r="D131" s="39" t="s">
        <v>586</v>
      </c>
      <c r="E131" s="39" t="s">
        <v>585</v>
      </c>
      <c r="F131" s="39"/>
      <c r="G131" s="39" t="s">
        <v>39</v>
      </c>
      <c r="H131" s="40"/>
      <c r="I131" s="40"/>
      <c r="J131" s="40"/>
      <c r="K131" s="40"/>
      <c r="L131" s="40"/>
      <c r="M131" s="41"/>
      <c r="N131" s="40"/>
      <c r="O131" s="40"/>
      <c r="P131" s="42"/>
    </row>
    <row r="132" spans="1:16" s="36" customFormat="1" x14ac:dyDescent="0.25">
      <c r="A132" s="43"/>
      <c r="B132" s="44"/>
      <c r="C132" s="45" t="s">
        <v>40</v>
      </c>
      <c r="D132" s="46">
        <f>SUMIF($O$7:$O$121,"CĐN",$M$7:$M$121)</f>
        <v>0</v>
      </c>
      <c r="E132" s="46">
        <f>SUMIF($R$7:$R$121,"CĐN",$M$7:$M$121)</f>
        <v>0</v>
      </c>
      <c r="F132" s="62"/>
      <c r="G132" s="46">
        <f>SUMIF($R$7:$R$121,"NH 18-19CĐN",$M$7:$M$121)</f>
        <v>0</v>
      </c>
      <c r="H132" s="40"/>
      <c r="I132" s="40"/>
      <c r="J132" s="40"/>
      <c r="K132" s="40"/>
      <c r="L132" s="40"/>
      <c r="M132" s="41"/>
      <c r="N132" s="40"/>
      <c r="O132" s="40"/>
      <c r="P132" s="6"/>
    </row>
    <row r="133" spans="1:16" s="49" customFormat="1" ht="13.5" customHeight="1" x14ac:dyDescent="0.25">
      <c r="A133" s="43"/>
      <c r="B133" s="44"/>
      <c r="C133" s="45" t="s">
        <v>41</v>
      </c>
      <c r="D133" s="46">
        <f>SUMIF($O$7:$O$121,"TCN",$M$7:$M$121)</f>
        <v>0</v>
      </c>
      <c r="E133" s="46">
        <f>SUMIF($R$7:$R$121,"TCN",$M$7:$M$121)</f>
        <v>0</v>
      </c>
      <c r="F133" s="61"/>
      <c r="G133" s="46">
        <f>SUMIF($R$7:$R$121,"NH 18-19TCN",$M$7:$M$121)</f>
        <v>0</v>
      </c>
      <c r="H133" s="47"/>
      <c r="I133" s="47"/>
      <c r="J133" s="47"/>
      <c r="K133" s="47"/>
      <c r="L133" s="40"/>
      <c r="M133" s="48"/>
      <c r="N133" s="47"/>
      <c r="O133" s="47"/>
      <c r="P133" s="6"/>
    </row>
    <row r="134" spans="1:16" s="49" customFormat="1" ht="13.5" customHeight="1" x14ac:dyDescent="0.25">
      <c r="A134" s="43"/>
      <c r="B134" s="50" t="s">
        <v>42</v>
      </c>
      <c r="C134" s="45" t="s">
        <v>43</v>
      </c>
      <c r="D134" s="46">
        <f>SUMIF($O$7:$O$121,"CĐ",$M$7:$M$121)+SUMIF($O$7:$O$121,"C1",$M$7:$M$121)</f>
        <v>61386080</v>
      </c>
      <c r="E134" s="46">
        <f>SUMIF($R$7:$R$121,"CĐ",$M$7:$M$121)+SUMIF($R$7:$R$121,"C1",$M$7:$M$121)</f>
        <v>0</v>
      </c>
      <c r="F134" s="61"/>
      <c r="G134" s="46">
        <f>SUMIF($R$7:$R$121,"NH 18-19CĐ",$M$7:$M$121)+SUMIF($R$7:$R$121,"NH 18-19C1",$M$7:$M$121)</f>
        <v>61386080</v>
      </c>
      <c r="H134" s="47"/>
      <c r="I134" s="47"/>
      <c r="J134" s="47"/>
      <c r="K134" s="47"/>
      <c r="L134" s="47"/>
      <c r="M134" s="48"/>
      <c r="N134" s="47"/>
      <c r="O134" s="47"/>
      <c r="P134" s="6"/>
    </row>
    <row r="135" spans="1:16" s="49" customFormat="1" ht="13.5" customHeight="1" x14ac:dyDescent="0.25">
      <c r="A135" s="43"/>
      <c r="B135" s="50"/>
      <c r="C135" s="45" t="s">
        <v>44</v>
      </c>
      <c r="D135" s="46">
        <f>SUMIF($O$7:$O$121,"C2",$M$7:$M$121)+SUMIF($O$7:$O$121,"CĐLT",$M$7:$M$121)</f>
        <v>0</v>
      </c>
      <c r="E135" s="46">
        <f>SUMIF($R$7:$R$121,"C2",$M$7:$M$121)+SUMIF($R$7:$R$121,"CĐLT",$M$7:$M$121)</f>
        <v>0</v>
      </c>
      <c r="F135" s="61"/>
      <c r="G135" s="46">
        <f>SUMIF($R$7:$R$121,"NH 18-19C2",$M$7:$M$121)+SUMIF($R$7:$R$121,"NH 18-19CĐLT",$M$7:$M$121)</f>
        <v>0</v>
      </c>
      <c r="H135" s="47"/>
      <c r="I135" s="47"/>
      <c r="J135" s="47"/>
      <c r="K135" s="47"/>
      <c r="L135" s="47"/>
      <c r="M135" s="48"/>
      <c r="N135" s="47"/>
      <c r="O135" s="47"/>
      <c r="P135" s="6"/>
    </row>
    <row r="136" spans="1:16" s="49" customFormat="1" ht="13.5" customHeight="1" x14ac:dyDescent="0.25">
      <c r="A136" s="43"/>
      <c r="B136" s="51">
        <f>SUM(B132:B134)</f>
        <v>0</v>
      </c>
      <c r="C136" s="45" t="s">
        <v>45</v>
      </c>
      <c r="D136" s="46">
        <f>SUMIF($O$7:$O$121,"T4",$M$7:$M$121)+SUMIF($O$7:$O$121,"T2",$M$7:$M$121)+SUMIF($O$7:$O$121,"T3",$M$7:$M$121)+SUMIF($O$7:$O$121,"TC",$M$7:$M$121)+SUMIF($O$7:$O$121,"TN",$M$7:$M$121)+SUMIF($O$7:$O$121,"TCT",$M$7:$M$121)+SUMIF($O$7:$O$121,"T1",$M$7:$M$121)</f>
        <v>378470240</v>
      </c>
      <c r="E136" s="46">
        <f>SUMIF($R$7:$R$121,"T4",$M$7:$M$121)+SUMIF($R$7:$R$121,"T2",$M$7:$M$121)+SUMIF($R$7:$R$121,"TC",$M$7:$M$121)+SUMIF($R$7:$R$121,"TN",$M$7:$M$121)+SUMIF($R$7:$R$121,"TCT",$M$7:$M$121)</f>
        <v>0</v>
      </c>
      <c r="F136" s="61"/>
      <c r="G136" s="46">
        <f>SUMIF($R$7:$R$121,"NH 18-19T4",$M$7:$M$121)+SUMIF($R$7:$R$121,"NH 18-19T2",$M$7:$M$121)+SUMIF($R$7:$R$121,"NH 18-19T1",$M$7:$M$121)+SUMIF($R$7:$R$121,"NH 18-19TC",$M$7:$M$121)+SUMIF($R$7:$R$121,"NH 18-19TN",$M$7:$M$121)+SUMIF($R$7:$R$121,"NH 18-19TCT",$M$7:$M$121)+SUMIF($R$7:$R$121,"NH 18-19T3",$M$7:$M$121)</f>
        <v>378470240</v>
      </c>
      <c r="H136" s="47"/>
      <c r="I136" s="47"/>
      <c r="J136" s="47"/>
      <c r="K136" s="47"/>
      <c r="L136" s="47"/>
      <c r="M136" s="48"/>
      <c r="N136" s="47"/>
      <c r="O136" s="47"/>
      <c r="P136" s="6"/>
    </row>
    <row r="137" spans="1:16" s="49" customFormat="1" ht="13.5" customHeight="1" x14ac:dyDescent="0.25">
      <c r="B137" s="52"/>
      <c r="C137" s="53" t="s">
        <v>46</v>
      </c>
      <c r="D137" s="54">
        <f>SUM(D132:D136)</f>
        <v>439856320</v>
      </c>
      <c r="E137" s="60">
        <f>SUM(E132:E136)</f>
        <v>0</v>
      </c>
      <c r="F137" s="59"/>
      <c r="G137" s="54">
        <f>SUM(G132:G136)</f>
        <v>439856320</v>
      </c>
      <c r="H137" s="47"/>
      <c r="I137" s="47"/>
      <c r="J137" s="47"/>
      <c r="K137" s="47"/>
      <c r="L137" s="47"/>
      <c r="M137" s="48"/>
      <c r="N137" s="47"/>
      <c r="O137" s="47"/>
      <c r="P137" s="6"/>
    </row>
    <row r="195" spans="16:16" x14ac:dyDescent="0.25">
      <c r="P195" s="55"/>
    </row>
    <row r="196" spans="16:16" x14ac:dyDescent="0.25">
      <c r="P196" s="55"/>
    </row>
    <row r="197" spans="16:16" x14ac:dyDescent="0.25">
      <c r="P197" s="55"/>
    </row>
    <row r="198" spans="16:16" x14ac:dyDescent="0.25">
      <c r="P198" s="55"/>
    </row>
    <row r="202" spans="16:16" x14ac:dyDescent="0.25">
      <c r="P202" s="28"/>
    </row>
    <row r="203" spans="16:16" x14ac:dyDescent="0.25">
      <c r="P203" s="28"/>
    </row>
    <row r="204" spans="16:16" x14ac:dyDescent="0.25">
      <c r="P204" s="56"/>
    </row>
    <row r="205" spans="16:16" x14ac:dyDescent="0.25">
      <c r="P205" s="36"/>
    </row>
    <row r="206" spans="16:16" x14ac:dyDescent="0.25">
      <c r="P206" s="49"/>
    </row>
    <row r="207" spans="16:16" x14ac:dyDescent="0.25">
      <c r="P207" s="49"/>
    </row>
    <row r="208" spans="16:16" x14ac:dyDescent="0.25">
      <c r="P208" s="49"/>
    </row>
    <row r="209" spans="16:16" x14ac:dyDescent="0.25">
      <c r="P209" s="49"/>
    </row>
  </sheetData>
  <mergeCells count="6">
    <mergeCell ref="G124:N124"/>
    <mergeCell ref="A4:N4"/>
    <mergeCell ref="A5:N5"/>
    <mergeCell ref="A122:D122"/>
    <mergeCell ref="L122:M122"/>
    <mergeCell ref="A123:N12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view="pageBreakPreview" zoomScale="85" zoomScaleNormal="100" zoomScaleSheetLayoutView="85" workbookViewId="0">
      <selection activeCell="B85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2823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2359</v>
      </c>
      <c r="C7" s="13" t="s">
        <v>2360</v>
      </c>
      <c r="D7" s="14" t="s">
        <v>2361</v>
      </c>
      <c r="E7" s="15" t="s">
        <v>649</v>
      </c>
      <c r="F7" s="13" t="s">
        <v>2362</v>
      </c>
      <c r="G7" s="16" t="s">
        <v>210</v>
      </c>
      <c r="H7" s="13" t="s">
        <v>17</v>
      </c>
      <c r="I7" s="13" t="s">
        <v>2363</v>
      </c>
      <c r="J7" s="13" t="s">
        <v>2363</v>
      </c>
      <c r="K7" s="13" t="s">
        <v>2364</v>
      </c>
      <c r="L7" s="17" t="s">
        <v>2365</v>
      </c>
      <c r="M7" s="18">
        <v>3420000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2.5" customHeight="1" x14ac:dyDescent="0.25">
      <c r="A8" s="13">
        <v>2</v>
      </c>
      <c r="B8" s="13" t="s">
        <v>2366</v>
      </c>
      <c r="C8" s="13" t="s">
        <v>2367</v>
      </c>
      <c r="D8" s="14" t="s">
        <v>2368</v>
      </c>
      <c r="E8" s="15" t="s">
        <v>2369</v>
      </c>
      <c r="F8" s="13" t="s">
        <v>2370</v>
      </c>
      <c r="G8" s="16" t="s">
        <v>18</v>
      </c>
      <c r="H8" s="13" t="s">
        <v>17</v>
      </c>
      <c r="I8" s="13" t="s">
        <v>2363</v>
      </c>
      <c r="J8" s="13" t="s">
        <v>2363</v>
      </c>
      <c r="K8" s="13" t="s">
        <v>2371</v>
      </c>
      <c r="L8" s="17" t="s">
        <v>2372</v>
      </c>
      <c r="M8" s="18">
        <v>4014000</v>
      </c>
      <c r="N8" s="19"/>
      <c r="O8" s="20" t="str">
        <f t="shared" ref="O8:O90" si="0">MID(G8,3,FIND("-",G8,1)-3)&amp;IF(MID(G8,3,5)="CĐ-LT","LT","")</f>
        <v>T4</v>
      </c>
      <c r="R8" s="21" t="str">
        <f t="shared" ref="R8:R90" si="1">IF(LEFT(G8,2)="18","NH 18-19","")&amp;O8</f>
        <v>NH 18-19T4</v>
      </c>
    </row>
    <row r="9" spans="1:18" ht="22.5" customHeight="1" x14ac:dyDescent="0.25">
      <c r="A9" s="13">
        <v>3</v>
      </c>
      <c r="B9" s="13" t="s">
        <v>2373</v>
      </c>
      <c r="C9" s="13" t="s">
        <v>2374</v>
      </c>
      <c r="D9" s="14" t="s">
        <v>2375</v>
      </c>
      <c r="E9" s="15" t="s">
        <v>93</v>
      </c>
      <c r="F9" s="13" t="s">
        <v>2376</v>
      </c>
      <c r="G9" s="16" t="s">
        <v>836</v>
      </c>
      <c r="H9" s="13" t="s">
        <v>17</v>
      </c>
      <c r="I9" s="13" t="s">
        <v>2363</v>
      </c>
      <c r="J9" s="13" t="s">
        <v>2363</v>
      </c>
      <c r="K9" s="13" t="s">
        <v>2377</v>
      </c>
      <c r="L9" s="17" t="s">
        <v>2378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2379</v>
      </c>
      <c r="C10" s="13" t="s">
        <v>2380</v>
      </c>
      <c r="D10" s="14" t="s">
        <v>2381</v>
      </c>
      <c r="E10" s="15" t="s">
        <v>32</v>
      </c>
      <c r="F10" s="13" t="s">
        <v>929</v>
      </c>
      <c r="G10" s="16" t="s">
        <v>836</v>
      </c>
      <c r="H10" s="13" t="s">
        <v>17</v>
      </c>
      <c r="I10" s="13" t="s">
        <v>2363</v>
      </c>
      <c r="J10" s="13" t="s">
        <v>2363</v>
      </c>
      <c r="K10" s="13" t="s">
        <v>2382</v>
      </c>
      <c r="L10" s="17" t="s">
        <v>2383</v>
      </c>
      <c r="M10" s="18">
        <v>4014000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2384</v>
      </c>
      <c r="C11" s="13" t="s">
        <v>2385</v>
      </c>
      <c r="D11" s="14" t="s">
        <v>2386</v>
      </c>
      <c r="E11" s="15" t="s">
        <v>387</v>
      </c>
      <c r="F11" s="13" t="s">
        <v>835</v>
      </c>
      <c r="G11" s="16" t="s">
        <v>335</v>
      </c>
      <c r="H11" s="13" t="s">
        <v>17</v>
      </c>
      <c r="I11" s="13" t="s">
        <v>2363</v>
      </c>
      <c r="J11" s="13" t="s">
        <v>2363</v>
      </c>
      <c r="K11" s="13" t="s">
        <v>2387</v>
      </c>
      <c r="L11" s="17" t="s">
        <v>2388</v>
      </c>
      <c r="M11" s="18">
        <v>3420000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2389</v>
      </c>
      <c r="C12" s="13" t="s">
        <v>2390</v>
      </c>
      <c r="D12" s="14" t="s">
        <v>353</v>
      </c>
      <c r="E12" s="15" t="s">
        <v>115</v>
      </c>
      <c r="F12" s="13" t="s">
        <v>2391</v>
      </c>
      <c r="G12" s="16" t="s">
        <v>68</v>
      </c>
      <c r="H12" s="13" t="s">
        <v>17</v>
      </c>
      <c r="I12" s="13" t="s">
        <v>2363</v>
      </c>
      <c r="J12" s="13" t="s">
        <v>2363</v>
      </c>
      <c r="K12" s="13" t="s">
        <v>2392</v>
      </c>
      <c r="L12" s="17" t="s">
        <v>2393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2394</v>
      </c>
      <c r="C13" s="13" t="s">
        <v>2395</v>
      </c>
      <c r="D13" s="14" t="s">
        <v>2396</v>
      </c>
      <c r="E13" s="15" t="s">
        <v>2043</v>
      </c>
      <c r="F13" s="13" t="s">
        <v>2397</v>
      </c>
      <c r="G13" s="16" t="s">
        <v>1246</v>
      </c>
      <c r="H13" s="13" t="s">
        <v>17</v>
      </c>
      <c r="I13" s="13" t="s">
        <v>2363</v>
      </c>
      <c r="J13" s="13" t="s">
        <v>2363</v>
      </c>
      <c r="K13" s="13" t="s">
        <v>2398</v>
      </c>
      <c r="L13" s="17" t="s">
        <v>2399</v>
      </c>
      <c r="M13" s="18">
        <v>4608000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2.5" customHeight="1" x14ac:dyDescent="0.25">
      <c r="A14" s="13">
        <v>8</v>
      </c>
      <c r="B14" s="13" t="s">
        <v>2400</v>
      </c>
      <c r="C14" s="13" t="s">
        <v>2401</v>
      </c>
      <c r="D14" s="14" t="s">
        <v>2402</v>
      </c>
      <c r="E14" s="15" t="s">
        <v>326</v>
      </c>
      <c r="F14" s="13" t="s">
        <v>1482</v>
      </c>
      <c r="G14" s="16" t="s">
        <v>30</v>
      </c>
      <c r="H14" s="13" t="s">
        <v>17</v>
      </c>
      <c r="I14" s="13" t="s">
        <v>2363</v>
      </c>
      <c r="J14" s="13" t="s">
        <v>2363</v>
      </c>
      <c r="K14" s="13" t="s">
        <v>2403</v>
      </c>
      <c r="L14" s="17" t="s">
        <v>2404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2405</v>
      </c>
      <c r="C15" s="13" t="s">
        <v>2406</v>
      </c>
      <c r="D15" s="14" t="s">
        <v>2407</v>
      </c>
      <c r="E15" s="15" t="s">
        <v>2408</v>
      </c>
      <c r="F15" s="13" t="s">
        <v>2409</v>
      </c>
      <c r="G15" s="16" t="s">
        <v>210</v>
      </c>
      <c r="H15" s="13" t="s">
        <v>17</v>
      </c>
      <c r="I15" s="13" t="s">
        <v>2363</v>
      </c>
      <c r="J15" s="13" t="s">
        <v>2363</v>
      </c>
      <c r="K15" s="13" t="s">
        <v>2410</v>
      </c>
      <c r="L15" s="17" t="s">
        <v>2411</v>
      </c>
      <c r="M15" s="18">
        <v>3420000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2412</v>
      </c>
      <c r="C16" s="13" t="s">
        <v>2413</v>
      </c>
      <c r="D16" s="14" t="s">
        <v>2414</v>
      </c>
      <c r="E16" s="15" t="s">
        <v>28</v>
      </c>
      <c r="F16" s="13" t="s">
        <v>2415</v>
      </c>
      <c r="G16" s="16" t="s">
        <v>210</v>
      </c>
      <c r="H16" s="13" t="s">
        <v>17</v>
      </c>
      <c r="I16" s="13" t="s">
        <v>2363</v>
      </c>
      <c r="J16" s="13" t="s">
        <v>2363</v>
      </c>
      <c r="K16" s="13" t="s">
        <v>2416</v>
      </c>
      <c r="L16" s="17" t="s">
        <v>2417</v>
      </c>
      <c r="M16" s="18">
        <v>3420000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2.5" customHeight="1" x14ac:dyDescent="0.25">
      <c r="A17" s="13">
        <v>11</v>
      </c>
      <c r="B17" s="13" t="s">
        <v>2418</v>
      </c>
      <c r="C17" s="13" t="s">
        <v>2419</v>
      </c>
      <c r="D17" s="14" t="s">
        <v>2420</v>
      </c>
      <c r="E17" s="15" t="s">
        <v>2421</v>
      </c>
      <c r="F17" s="13" t="s">
        <v>2422</v>
      </c>
      <c r="G17" s="16" t="s">
        <v>836</v>
      </c>
      <c r="H17" s="13" t="s">
        <v>17</v>
      </c>
      <c r="I17" s="13" t="s">
        <v>2363</v>
      </c>
      <c r="J17" s="13" t="s">
        <v>2363</v>
      </c>
      <c r="K17" s="13" t="s">
        <v>2423</v>
      </c>
      <c r="L17" s="17" t="s">
        <v>2424</v>
      </c>
      <c r="M17" s="18">
        <v>4014000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2.5" customHeight="1" x14ac:dyDescent="0.25">
      <c r="A18" s="13">
        <v>12</v>
      </c>
      <c r="B18" s="13" t="s">
        <v>2425</v>
      </c>
      <c r="C18" s="13" t="s">
        <v>2426</v>
      </c>
      <c r="D18" s="14" t="s">
        <v>2427</v>
      </c>
      <c r="E18" s="15" t="s">
        <v>470</v>
      </c>
      <c r="F18" s="13" t="s">
        <v>251</v>
      </c>
      <c r="G18" s="16" t="s">
        <v>210</v>
      </c>
      <c r="H18" s="13" t="s">
        <v>17</v>
      </c>
      <c r="I18" s="13" t="s">
        <v>2363</v>
      </c>
      <c r="J18" s="13" t="s">
        <v>2363</v>
      </c>
      <c r="K18" s="13" t="s">
        <v>2428</v>
      </c>
      <c r="L18" s="17" t="s">
        <v>2429</v>
      </c>
      <c r="M18" s="18">
        <v>3420000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2.5" customHeight="1" x14ac:dyDescent="0.25">
      <c r="A19" s="13">
        <v>13</v>
      </c>
      <c r="B19" s="13" t="s">
        <v>2430</v>
      </c>
      <c r="C19" s="13" t="s">
        <v>2431</v>
      </c>
      <c r="D19" s="14" t="s">
        <v>394</v>
      </c>
      <c r="E19" s="15" t="s">
        <v>988</v>
      </c>
      <c r="F19" s="13" t="s">
        <v>2432</v>
      </c>
      <c r="G19" s="16" t="s">
        <v>836</v>
      </c>
      <c r="H19" s="13" t="s">
        <v>17</v>
      </c>
      <c r="I19" s="13" t="s">
        <v>2363</v>
      </c>
      <c r="J19" s="13" t="s">
        <v>2363</v>
      </c>
      <c r="K19" s="13" t="s">
        <v>2433</v>
      </c>
      <c r="L19" s="17" t="s">
        <v>2434</v>
      </c>
      <c r="M19" s="18">
        <v>4014000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2.5" customHeight="1" x14ac:dyDescent="0.25">
      <c r="A20" s="13">
        <v>14</v>
      </c>
      <c r="B20" s="13" t="s">
        <v>2435</v>
      </c>
      <c r="C20" s="13" t="s">
        <v>2436</v>
      </c>
      <c r="D20" s="14" t="s">
        <v>2437</v>
      </c>
      <c r="E20" s="15" t="s">
        <v>1244</v>
      </c>
      <c r="F20" s="13" t="s">
        <v>2438</v>
      </c>
      <c r="G20" s="16" t="s">
        <v>479</v>
      </c>
      <c r="H20" s="13" t="s">
        <v>17</v>
      </c>
      <c r="I20" s="13" t="s">
        <v>2363</v>
      </c>
      <c r="J20" s="13" t="s">
        <v>2363</v>
      </c>
      <c r="K20" s="13" t="s">
        <v>2439</v>
      </c>
      <c r="L20" s="17" t="s">
        <v>2440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2441</v>
      </c>
      <c r="C21" s="13" t="s">
        <v>2442</v>
      </c>
      <c r="D21" s="14" t="s">
        <v>2443</v>
      </c>
      <c r="E21" s="15" t="s">
        <v>1574</v>
      </c>
      <c r="F21" s="13" t="s">
        <v>667</v>
      </c>
      <c r="G21" s="16" t="s">
        <v>179</v>
      </c>
      <c r="H21" s="13" t="s">
        <v>17</v>
      </c>
      <c r="I21" s="13" t="s">
        <v>2363</v>
      </c>
      <c r="J21" s="13" t="s">
        <v>2363</v>
      </c>
      <c r="K21" s="13" t="s">
        <v>2444</v>
      </c>
      <c r="L21" s="17" t="s">
        <v>2445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2.5" customHeight="1" x14ac:dyDescent="0.25">
      <c r="A22" s="13">
        <v>16</v>
      </c>
      <c r="B22" s="13" t="s">
        <v>2446</v>
      </c>
      <c r="C22" s="13" t="s">
        <v>2447</v>
      </c>
      <c r="D22" s="14" t="s">
        <v>2448</v>
      </c>
      <c r="E22" s="15" t="s">
        <v>2449</v>
      </c>
      <c r="F22" s="13" t="s">
        <v>2450</v>
      </c>
      <c r="G22" s="16" t="s">
        <v>335</v>
      </c>
      <c r="H22" s="13" t="s">
        <v>17</v>
      </c>
      <c r="I22" s="13" t="s">
        <v>2363</v>
      </c>
      <c r="J22" s="13" t="s">
        <v>2363</v>
      </c>
      <c r="K22" s="13" t="s">
        <v>2451</v>
      </c>
      <c r="L22" s="17" t="s">
        <v>2452</v>
      </c>
      <c r="M22" s="18">
        <v>3420000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2453</v>
      </c>
      <c r="C23" s="13" t="s">
        <v>2454</v>
      </c>
      <c r="D23" s="14" t="s">
        <v>2455</v>
      </c>
      <c r="E23" s="15" t="s">
        <v>697</v>
      </c>
      <c r="F23" s="13" t="s">
        <v>2456</v>
      </c>
      <c r="G23" s="16" t="s">
        <v>836</v>
      </c>
      <c r="H23" s="13" t="s">
        <v>17</v>
      </c>
      <c r="I23" s="13" t="s">
        <v>2363</v>
      </c>
      <c r="J23" s="13" t="s">
        <v>2363</v>
      </c>
      <c r="K23" s="13" t="s">
        <v>2457</v>
      </c>
      <c r="L23" s="17" t="s">
        <v>2458</v>
      </c>
      <c r="M23" s="18">
        <v>152080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2459</v>
      </c>
      <c r="C24" s="13" t="s">
        <v>2460</v>
      </c>
      <c r="D24" s="14" t="s">
        <v>394</v>
      </c>
      <c r="E24" s="15" t="s">
        <v>395</v>
      </c>
      <c r="F24" s="13" t="s">
        <v>2461</v>
      </c>
      <c r="G24" s="16" t="s">
        <v>30</v>
      </c>
      <c r="H24" s="13" t="s">
        <v>17</v>
      </c>
      <c r="I24" s="13" t="s">
        <v>2363</v>
      </c>
      <c r="J24" s="13" t="s">
        <v>2363</v>
      </c>
      <c r="K24" s="13" t="s">
        <v>2462</v>
      </c>
      <c r="L24" s="17" t="s">
        <v>2463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2464</v>
      </c>
      <c r="C25" s="13" t="s">
        <v>2465</v>
      </c>
      <c r="D25" s="14" t="s">
        <v>2466</v>
      </c>
      <c r="E25" s="15" t="s">
        <v>278</v>
      </c>
      <c r="F25" s="13" t="s">
        <v>2467</v>
      </c>
      <c r="G25" s="16" t="s">
        <v>804</v>
      </c>
      <c r="H25" s="13" t="s">
        <v>17</v>
      </c>
      <c r="I25" s="13" t="s">
        <v>2363</v>
      </c>
      <c r="J25" s="13" t="s">
        <v>2363</v>
      </c>
      <c r="K25" s="13" t="s">
        <v>2468</v>
      </c>
      <c r="L25" s="17" t="s">
        <v>2469</v>
      </c>
      <c r="M25" s="18">
        <v>4608000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2.5" customHeight="1" x14ac:dyDescent="0.25">
      <c r="A26" s="13">
        <v>20</v>
      </c>
      <c r="B26" s="13" t="s">
        <v>2470</v>
      </c>
      <c r="C26" s="13" t="s">
        <v>2471</v>
      </c>
      <c r="D26" s="14" t="s">
        <v>2472</v>
      </c>
      <c r="E26" s="15" t="s">
        <v>649</v>
      </c>
      <c r="F26" s="13" t="s">
        <v>1276</v>
      </c>
      <c r="G26" s="16" t="s">
        <v>210</v>
      </c>
      <c r="H26" s="13" t="s">
        <v>17</v>
      </c>
      <c r="I26" s="13" t="s">
        <v>2363</v>
      </c>
      <c r="J26" s="13" t="s">
        <v>2363</v>
      </c>
      <c r="K26" s="13" t="s">
        <v>2473</v>
      </c>
      <c r="L26" s="17" t="s">
        <v>2474</v>
      </c>
      <c r="M26" s="18">
        <v>1352080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2475</v>
      </c>
      <c r="C27" s="13" t="s">
        <v>2476</v>
      </c>
      <c r="D27" s="14" t="s">
        <v>2477</v>
      </c>
      <c r="E27" s="15" t="s">
        <v>115</v>
      </c>
      <c r="F27" s="13" t="s">
        <v>202</v>
      </c>
      <c r="G27" s="16" t="s">
        <v>836</v>
      </c>
      <c r="H27" s="13" t="s">
        <v>17</v>
      </c>
      <c r="I27" s="13" t="s">
        <v>2363</v>
      </c>
      <c r="J27" s="13" t="s">
        <v>2363</v>
      </c>
      <c r="K27" s="13" t="s">
        <v>2478</v>
      </c>
      <c r="L27" s="17" t="s">
        <v>2479</v>
      </c>
      <c r="M27" s="18">
        <v>4014000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2.5" customHeight="1" x14ac:dyDescent="0.25">
      <c r="A28" s="13">
        <v>22</v>
      </c>
      <c r="B28" s="13" t="s">
        <v>2480</v>
      </c>
      <c r="C28" s="13" t="s">
        <v>2481</v>
      </c>
      <c r="D28" s="14" t="s">
        <v>2482</v>
      </c>
      <c r="E28" s="15" t="s">
        <v>574</v>
      </c>
      <c r="F28" s="13" t="s">
        <v>2483</v>
      </c>
      <c r="G28" s="16" t="s">
        <v>2484</v>
      </c>
      <c r="H28" s="13" t="s">
        <v>17</v>
      </c>
      <c r="I28" s="13" t="s">
        <v>2363</v>
      </c>
      <c r="J28" s="13" t="s">
        <v>2363</v>
      </c>
      <c r="K28" s="13" t="s">
        <v>2485</v>
      </c>
      <c r="L28" s="17" t="s">
        <v>2486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2.5" customHeight="1" x14ac:dyDescent="0.25">
      <c r="A29" s="13">
        <v>23</v>
      </c>
      <c r="B29" s="13" t="s">
        <v>2487</v>
      </c>
      <c r="C29" s="13" t="s">
        <v>2488</v>
      </c>
      <c r="D29" s="14" t="s">
        <v>2489</v>
      </c>
      <c r="E29" s="15" t="s">
        <v>2490</v>
      </c>
      <c r="F29" s="13" t="s">
        <v>2491</v>
      </c>
      <c r="G29" s="16" t="s">
        <v>2492</v>
      </c>
      <c r="H29" s="13" t="s">
        <v>17</v>
      </c>
      <c r="I29" s="13" t="s">
        <v>2363</v>
      </c>
      <c r="J29" s="13" t="s">
        <v>2363</v>
      </c>
      <c r="K29" s="13" t="s">
        <v>2493</v>
      </c>
      <c r="L29" s="17" t="s">
        <v>2494</v>
      </c>
      <c r="M29" s="18">
        <v>3888000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2.5" customHeight="1" x14ac:dyDescent="0.25">
      <c r="A30" s="13">
        <v>24</v>
      </c>
      <c r="B30" s="13" t="s">
        <v>2495</v>
      </c>
      <c r="C30" s="13" t="s">
        <v>2496</v>
      </c>
      <c r="D30" s="14" t="s">
        <v>2497</v>
      </c>
      <c r="E30" s="15" t="s">
        <v>367</v>
      </c>
      <c r="F30" s="13" t="s">
        <v>2498</v>
      </c>
      <c r="G30" s="16" t="s">
        <v>68</v>
      </c>
      <c r="H30" s="13" t="s">
        <v>17</v>
      </c>
      <c r="I30" s="13" t="s">
        <v>2363</v>
      </c>
      <c r="J30" s="13" t="s">
        <v>2363</v>
      </c>
      <c r="K30" s="13" t="s">
        <v>2499</v>
      </c>
      <c r="L30" s="17" t="s">
        <v>2500</v>
      </c>
      <c r="M30" s="18">
        <v>4608000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2.5" customHeight="1" x14ac:dyDescent="0.25">
      <c r="A31" s="13">
        <v>25</v>
      </c>
      <c r="B31" s="13" t="s">
        <v>2501</v>
      </c>
      <c r="C31" s="13" t="s">
        <v>2502</v>
      </c>
      <c r="D31" s="14" t="s">
        <v>614</v>
      </c>
      <c r="E31" s="15" t="s">
        <v>546</v>
      </c>
      <c r="F31" s="13" t="s">
        <v>404</v>
      </c>
      <c r="G31" s="16" t="s">
        <v>1771</v>
      </c>
      <c r="H31" s="13" t="s">
        <v>17</v>
      </c>
      <c r="I31" s="13" t="s">
        <v>2363</v>
      </c>
      <c r="J31" s="13" t="s">
        <v>2363</v>
      </c>
      <c r="K31" s="13" t="s">
        <v>2503</v>
      </c>
      <c r="L31" s="17" t="s">
        <v>2504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2.5" customHeight="1" x14ac:dyDescent="0.25">
      <c r="A32" s="13">
        <v>26</v>
      </c>
      <c r="B32" s="13" t="s">
        <v>2505</v>
      </c>
      <c r="C32" s="13" t="s">
        <v>2506</v>
      </c>
      <c r="D32" s="14" t="s">
        <v>107</v>
      </c>
      <c r="E32" s="15" t="s">
        <v>15</v>
      </c>
      <c r="F32" s="13" t="s">
        <v>1232</v>
      </c>
      <c r="G32" s="16" t="s">
        <v>836</v>
      </c>
      <c r="H32" s="13" t="s">
        <v>17</v>
      </c>
      <c r="I32" s="13" t="s">
        <v>2363</v>
      </c>
      <c r="J32" s="13" t="s">
        <v>2363</v>
      </c>
      <c r="K32" s="13" t="s">
        <v>2507</v>
      </c>
      <c r="L32" s="17" t="s">
        <v>2508</v>
      </c>
      <c r="M32" s="18">
        <v>4014000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2.5" customHeight="1" x14ac:dyDescent="0.25">
      <c r="A33" s="13">
        <v>27</v>
      </c>
      <c r="B33" s="13" t="s">
        <v>2509</v>
      </c>
      <c r="C33" s="13" t="s">
        <v>2510</v>
      </c>
      <c r="D33" s="14" t="s">
        <v>2511</v>
      </c>
      <c r="E33" s="15" t="s">
        <v>604</v>
      </c>
      <c r="F33" s="13" t="s">
        <v>692</v>
      </c>
      <c r="G33" s="16" t="s">
        <v>179</v>
      </c>
      <c r="H33" s="13" t="s">
        <v>17</v>
      </c>
      <c r="I33" s="13" t="s">
        <v>2363</v>
      </c>
      <c r="J33" s="13" t="s">
        <v>2363</v>
      </c>
      <c r="K33" s="13" t="s">
        <v>2512</v>
      </c>
      <c r="L33" s="17" t="s">
        <v>2513</v>
      </c>
      <c r="M33" s="18">
        <v>4014000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2.5" customHeight="1" x14ac:dyDescent="0.25">
      <c r="A34" s="13">
        <v>28</v>
      </c>
      <c r="B34" s="13" t="s">
        <v>2514</v>
      </c>
      <c r="C34" s="13" t="s">
        <v>2515</v>
      </c>
      <c r="D34" s="14" t="s">
        <v>2516</v>
      </c>
      <c r="E34" s="15" t="s">
        <v>93</v>
      </c>
      <c r="F34" s="13" t="s">
        <v>2517</v>
      </c>
      <c r="G34" s="16" t="s">
        <v>30</v>
      </c>
      <c r="H34" s="13" t="s">
        <v>17</v>
      </c>
      <c r="I34" s="13" t="s">
        <v>2363</v>
      </c>
      <c r="J34" s="13" t="s">
        <v>2363</v>
      </c>
      <c r="K34" s="13" t="s">
        <v>2518</v>
      </c>
      <c r="L34" s="17" t="s">
        <v>2519</v>
      </c>
      <c r="M34" s="18">
        <v>4014000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2.5" customHeight="1" x14ac:dyDescent="0.25">
      <c r="A35" s="13">
        <v>29</v>
      </c>
      <c r="B35" s="13" t="s">
        <v>2520</v>
      </c>
      <c r="C35" s="13" t="s">
        <v>2521</v>
      </c>
      <c r="D35" s="14" t="s">
        <v>2522</v>
      </c>
      <c r="E35" s="15" t="s">
        <v>604</v>
      </c>
      <c r="F35" s="13" t="s">
        <v>2523</v>
      </c>
      <c r="G35" s="16" t="s">
        <v>2524</v>
      </c>
      <c r="H35" s="13" t="s">
        <v>17</v>
      </c>
      <c r="I35" s="13" t="s">
        <v>2363</v>
      </c>
      <c r="J35" s="13" t="s">
        <v>2363</v>
      </c>
      <c r="K35" s="13" t="s">
        <v>2525</v>
      </c>
      <c r="L35" s="17" t="s">
        <v>2526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2.5" customHeight="1" x14ac:dyDescent="0.25">
      <c r="A36" s="13">
        <v>30</v>
      </c>
      <c r="B36" s="13" t="s">
        <v>2527</v>
      </c>
      <c r="C36" s="13" t="s">
        <v>2528</v>
      </c>
      <c r="D36" s="14" t="s">
        <v>2529</v>
      </c>
      <c r="E36" s="15" t="s">
        <v>15</v>
      </c>
      <c r="F36" s="13" t="s">
        <v>2530</v>
      </c>
      <c r="G36" s="16" t="s">
        <v>179</v>
      </c>
      <c r="H36" s="13" t="s">
        <v>17</v>
      </c>
      <c r="I36" s="13" t="s">
        <v>2363</v>
      </c>
      <c r="J36" s="13" t="s">
        <v>2363</v>
      </c>
      <c r="K36" s="13" t="s">
        <v>2531</v>
      </c>
      <c r="L36" s="17" t="s">
        <v>2532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2.5" customHeight="1" x14ac:dyDescent="0.25">
      <c r="A37" s="13">
        <v>31</v>
      </c>
      <c r="B37" s="13" t="s">
        <v>2533</v>
      </c>
      <c r="C37" s="13" t="s">
        <v>2534</v>
      </c>
      <c r="D37" s="14" t="s">
        <v>2535</v>
      </c>
      <c r="E37" s="15" t="s">
        <v>1282</v>
      </c>
      <c r="F37" s="13" t="s">
        <v>869</v>
      </c>
      <c r="G37" s="16" t="s">
        <v>511</v>
      </c>
      <c r="H37" s="13" t="s">
        <v>17</v>
      </c>
      <c r="I37" s="13" t="s">
        <v>2363</v>
      </c>
      <c r="J37" s="13" t="s">
        <v>2363</v>
      </c>
      <c r="K37" s="13" t="s">
        <v>2536</v>
      </c>
      <c r="L37" s="17" t="s">
        <v>2537</v>
      </c>
      <c r="M37" s="18">
        <v>4014000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2.5" customHeight="1" x14ac:dyDescent="0.25">
      <c r="A38" s="13">
        <v>32</v>
      </c>
      <c r="B38" s="13" t="s">
        <v>2538</v>
      </c>
      <c r="C38" s="13" t="s">
        <v>2539</v>
      </c>
      <c r="D38" s="14" t="s">
        <v>2540</v>
      </c>
      <c r="E38" s="15" t="s">
        <v>868</v>
      </c>
      <c r="F38" s="13" t="s">
        <v>1357</v>
      </c>
      <c r="G38" s="16" t="s">
        <v>836</v>
      </c>
      <c r="H38" s="13" t="s">
        <v>17</v>
      </c>
      <c r="I38" s="13" t="s">
        <v>2363</v>
      </c>
      <c r="J38" s="13" t="s">
        <v>2363</v>
      </c>
      <c r="K38" s="13" t="s">
        <v>2541</v>
      </c>
      <c r="L38" s="17" t="s">
        <v>2542</v>
      </c>
      <c r="M38" s="18">
        <v>4014000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2.5" customHeight="1" x14ac:dyDescent="0.25">
      <c r="A39" s="13">
        <v>33</v>
      </c>
      <c r="B39" s="13" t="s">
        <v>2543</v>
      </c>
      <c r="C39" s="13" t="s">
        <v>2544</v>
      </c>
      <c r="D39" s="14" t="s">
        <v>848</v>
      </c>
      <c r="E39" s="15" t="s">
        <v>1900</v>
      </c>
      <c r="F39" s="13" t="s">
        <v>347</v>
      </c>
      <c r="G39" s="16" t="s">
        <v>836</v>
      </c>
      <c r="H39" s="13" t="s">
        <v>17</v>
      </c>
      <c r="I39" s="13" t="s">
        <v>2363</v>
      </c>
      <c r="J39" s="13" t="s">
        <v>2363</v>
      </c>
      <c r="K39" s="13" t="s">
        <v>2545</v>
      </c>
      <c r="L39" s="17" t="s">
        <v>2546</v>
      </c>
      <c r="M39" s="18">
        <v>4014000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2.5" customHeight="1" x14ac:dyDescent="0.25">
      <c r="A40" s="13">
        <v>34</v>
      </c>
      <c r="B40" s="13" t="s">
        <v>2547</v>
      </c>
      <c r="C40" s="13" t="s">
        <v>2548</v>
      </c>
      <c r="D40" s="14" t="s">
        <v>2549</v>
      </c>
      <c r="E40" s="15" t="s">
        <v>638</v>
      </c>
      <c r="F40" s="13" t="s">
        <v>1302</v>
      </c>
      <c r="G40" s="16" t="s">
        <v>18</v>
      </c>
      <c r="H40" s="13" t="s">
        <v>17</v>
      </c>
      <c r="I40" s="13" t="s">
        <v>2363</v>
      </c>
      <c r="J40" s="13" t="s">
        <v>2363</v>
      </c>
      <c r="K40" s="13" t="s">
        <v>2550</v>
      </c>
      <c r="L40" s="17" t="s">
        <v>2551</v>
      </c>
      <c r="M40" s="18">
        <v>4014000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2.5" customHeight="1" x14ac:dyDescent="0.25">
      <c r="A41" s="13">
        <v>35</v>
      </c>
      <c r="B41" s="13" t="s">
        <v>2552</v>
      </c>
      <c r="C41" s="13" t="s">
        <v>2553</v>
      </c>
      <c r="D41" s="14" t="s">
        <v>2554</v>
      </c>
      <c r="E41" s="15" t="s">
        <v>2555</v>
      </c>
      <c r="F41" s="13" t="s">
        <v>2556</v>
      </c>
      <c r="G41" s="16" t="s">
        <v>27</v>
      </c>
      <c r="H41" s="13" t="s">
        <v>17</v>
      </c>
      <c r="I41" s="13" t="s">
        <v>2363</v>
      </c>
      <c r="J41" s="13" t="s">
        <v>2363</v>
      </c>
      <c r="K41" s="13" t="s">
        <v>2557</v>
      </c>
      <c r="L41" s="17" t="s">
        <v>2558</v>
      </c>
      <c r="M41" s="18">
        <v>4014000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2.5" customHeight="1" x14ac:dyDescent="0.25">
      <c r="A42" s="13">
        <v>36</v>
      </c>
      <c r="B42" s="13" t="s">
        <v>2559</v>
      </c>
      <c r="C42" s="13" t="s">
        <v>2560</v>
      </c>
      <c r="D42" s="14" t="s">
        <v>2561</v>
      </c>
      <c r="E42" s="15" t="s">
        <v>216</v>
      </c>
      <c r="F42" s="13" t="s">
        <v>2562</v>
      </c>
      <c r="G42" s="16" t="s">
        <v>335</v>
      </c>
      <c r="H42" s="13" t="s">
        <v>17</v>
      </c>
      <c r="I42" s="13" t="s">
        <v>2363</v>
      </c>
      <c r="J42" s="13" t="s">
        <v>2363</v>
      </c>
      <c r="K42" s="13" t="s">
        <v>2563</v>
      </c>
      <c r="L42" s="17" t="s">
        <v>2564</v>
      </c>
      <c r="M42" s="18">
        <v>3420000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2.5" customHeight="1" x14ac:dyDescent="0.25">
      <c r="A43" s="13">
        <v>37</v>
      </c>
      <c r="B43" s="13" t="s">
        <v>2565</v>
      </c>
      <c r="C43" s="13" t="s">
        <v>2566</v>
      </c>
      <c r="D43" s="14" t="s">
        <v>2567</v>
      </c>
      <c r="E43" s="15" t="s">
        <v>909</v>
      </c>
      <c r="F43" s="13" t="s">
        <v>732</v>
      </c>
      <c r="G43" s="16" t="s">
        <v>30</v>
      </c>
      <c r="H43" s="13" t="s">
        <v>17</v>
      </c>
      <c r="I43" s="13" t="s">
        <v>2363</v>
      </c>
      <c r="J43" s="13" t="s">
        <v>2363</v>
      </c>
      <c r="K43" s="13" t="s">
        <v>2568</v>
      </c>
      <c r="L43" s="17" t="s">
        <v>2569</v>
      </c>
      <c r="M43" s="18">
        <v>4014000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2.5" customHeight="1" x14ac:dyDescent="0.25">
      <c r="A44" s="13">
        <v>38</v>
      </c>
      <c r="B44" s="13" t="s">
        <v>2570</v>
      </c>
      <c r="C44" s="13" t="s">
        <v>2571</v>
      </c>
      <c r="D44" s="14" t="s">
        <v>2572</v>
      </c>
      <c r="E44" s="15" t="s">
        <v>26</v>
      </c>
      <c r="F44" s="13" t="s">
        <v>1073</v>
      </c>
      <c r="G44" s="16" t="s">
        <v>389</v>
      </c>
      <c r="H44" s="13" t="s">
        <v>17</v>
      </c>
      <c r="I44" s="13" t="s">
        <v>2363</v>
      </c>
      <c r="J44" s="13" t="s">
        <v>2363</v>
      </c>
      <c r="K44" s="13" t="s">
        <v>2573</v>
      </c>
      <c r="L44" s="17" t="s">
        <v>2574</v>
      </c>
      <c r="M44" s="18">
        <v>3420000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2.5" customHeight="1" x14ac:dyDescent="0.25">
      <c r="A45" s="13">
        <v>39</v>
      </c>
      <c r="B45" s="13" t="s">
        <v>2575</v>
      </c>
      <c r="C45" s="13" t="s">
        <v>2576</v>
      </c>
      <c r="D45" s="14" t="s">
        <v>2577</v>
      </c>
      <c r="E45" s="15" t="s">
        <v>1244</v>
      </c>
      <c r="F45" s="13" t="s">
        <v>2578</v>
      </c>
      <c r="G45" s="16" t="s">
        <v>2524</v>
      </c>
      <c r="H45" s="13" t="s">
        <v>17</v>
      </c>
      <c r="I45" s="13" t="s">
        <v>2363</v>
      </c>
      <c r="J45" s="13" t="s">
        <v>2363</v>
      </c>
      <c r="K45" s="13" t="s">
        <v>2579</v>
      </c>
      <c r="L45" s="17" t="s">
        <v>2580</v>
      </c>
      <c r="M45" s="18">
        <v>4608000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2.5" customHeight="1" x14ac:dyDescent="0.25">
      <c r="A46" s="13">
        <v>40</v>
      </c>
      <c r="B46" s="13" t="s">
        <v>2581</v>
      </c>
      <c r="C46" s="13" t="s">
        <v>2582</v>
      </c>
      <c r="D46" s="14" t="s">
        <v>2583</v>
      </c>
      <c r="E46" s="15" t="s">
        <v>574</v>
      </c>
      <c r="F46" s="13" t="s">
        <v>2584</v>
      </c>
      <c r="G46" s="16" t="s">
        <v>715</v>
      </c>
      <c r="H46" s="13" t="s">
        <v>17</v>
      </c>
      <c r="I46" s="13" t="s">
        <v>2363</v>
      </c>
      <c r="J46" s="13" t="s">
        <v>2363</v>
      </c>
      <c r="K46" s="13" t="s">
        <v>2585</v>
      </c>
      <c r="L46" s="17" t="s">
        <v>2586</v>
      </c>
      <c r="M46" s="18">
        <v>4014000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2.5" customHeight="1" x14ac:dyDescent="0.25">
      <c r="A47" s="13">
        <v>41</v>
      </c>
      <c r="B47" s="13" t="s">
        <v>2587</v>
      </c>
      <c r="C47" s="13" t="s">
        <v>2588</v>
      </c>
      <c r="D47" s="14" t="s">
        <v>2589</v>
      </c>
      <c r="E47" s="15" t="s">
        <v>1314</v>
      </c>
      <c r="F47" s="13" t="s">
        <v>855</v>
      </c>
      <c r="G47" s="16" t="s">
        <v>18</v>
      </c>
      <c r="H47" s="13" t="s">
        <v>17</v>
      </c>
      <c r="I47" s="13" t="s">
        <v>2363</v>
      </c>
      <c r="J47" s="13" t="s">
        <v>2363</v>
      </c>
      <c r="K47" s="13" t="s">
        <v>2590</v>
      </c>
      <c r="L47" s="17" t="s">
        <v>2591</v>
      </c>
      <c r="M47" s="18">
        <v>4014000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2.5" customHeight="1" x14ac:dyDescent="0.25">
      <c r="A48" s="13">
        <v>42</v>
      </c>
      <c r="B48" s="13" t="s">
        <v>2592</v>
      </c>
      <c r="C48" s="13" t="s">
        <v>2593</v>
      </c>
      <c r="D48" s="14" t="s">
        <v>184</v>
      </c>
      <c r="E48" s="15" t="s">
        <v>822</v>
      </c>
      <c r="F48" s="13" t="s">
        <v>2594</v>
      </c>
      <c r="G48" s="16" t="s">
        <v>21</v>
      </c>
      <c r="H48" s="13" t="s">
        <v>17</v>
      </c>
      <c r="I48" s="13" t="s">
        <v>2363</v>
      </c>
      <c r="J48" s="13" t="s">
        <v>2363</v>
      </c>
      <c r="K48" s="13" t="s">
        <v>2595</v>
      </c>
      <c r="L48" s="17" t="s">
        <v>2596</v>
      </c>
      <c r="M48" s="18">
        <v>4014000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2.5" customHeight="1" x14ac:dyDescent="0.25">
      <c r="A49" s="13">
        <v>43</v>
      </c>
      <c r="B49" s="13" t="s">
        <v>2597</v>
      </c>
      <c r="C49" s="13" t="s">
        <v>2598</v>
      </c>
      <c r="D49" s="14" t="s">
        <v>2599</v>
      </c>
      <c r="E49" s="15" t="s">
        <v>346</v>
      </c>
      <c r="F49" s="13" t="s">
        <v>2600</v>
      </c>
      <c r="G49" s="16" t="s">
        <v>23</v>
      </c>
      <c r="H49" s="13" t="s">
        <v>17</v>
      </c>
      <c r="I49" s="13" t="s">
        <v>2363</v>
      </c>
      <c r="J49" s="13" t="s">
        <v>2363</v>
      </c>
      <c r="K49" s="13" t="s">
        <v>2601</v>
      </c>
      <c r="L49" s="17" t="s">
        <v>2602</v>
      </c>
      <c r="M49" s="18">
        <v>4014000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2.5" customHeight="1" x14ac:dyDescent="0.25">
      <c r="A50" s="13">
        <v>44</v>
      </c>
      <c r="B50" s="13" t="s">
        <v>2603</v>
      </c>
      <c r="C50" s="13" t="s">
        <v>2604</v>
      </c>
      <c r="D50" s="14" t="s">
        <v>1237</v>
      </c>
      <c r="E50" s="15" t="s">
        <v>1244</v>
      </c>
      <c r="F50" s="13" t="s">
        <v>2605</v>
      </c>
      <c r="G50" s="16" t="s">
        <v>836</v>
      </c>
      <c r="H50" s="13" t="s">
        <v>17</v>
      </c>
      <c r="I50" s="13" t="s">
        <v>2363</v>
      </c>
      <c r="J50" s="13" t="s">
        <v>2363</v>
      </c>
      <c r="K50" s="13" t="s">
        <v>2606</v>
      </c>
      <c r="L50" s="17" t="s">
        <v>2607</v>
      </c>
      <c r="M50" s="18">
        <v>4014000</v>
      </c>
      <c r="N50" s="19"/>
      <c r="O50" s="20" t="str">
        <f t="shared" si="0"/>
        <v>T4</v>
      </c>
      <c r="R50" s="21" t="str">
        <f t="shared" si="1"/>
        <v>NH 18-19T4</v>
      </c>
    </row>
    <row r="51" spans="1:18" ht="22.5" customHeight="1" x14ac:dyDescent="0.25">
      <c r="A51" s="13">
        <v>45</v>
      </c>
      <c r="B51" s="13" t="s">
        <v>2608</v>
      </c>
      <c r="C51" s="13" t="s">
        <v>2609</v>
      </c>
      <c r="D51" s="14" t="s">
        <v>1072</v>
      </c>
      <c r="E51" s="15" t="s">
        <v>567</v>
      </c>
      <c r="F51" s="13" t="s">
        <v>209</v>
      </c>
      <c r="G51" s="16" t="s">
        <v>23</v>
      </c>
      <c r="H51" s="13" t="s">
        <v>17</v>
      </c>
      <c r="I51" s="13" t="s">
        <v>2363</v>
      </c>
      <c r="J51" s="13" t="s">
        <v>2363</v>
      </c>
      <c r="K51" s="13" t="s">
        <v>2610</v>
      </c>
      <c r="L51" s="17" t="s">
        <v>2611</v>
      </c>
      <c r="M51" s="18">
        <v>4014000</v>
      </c>
      <c r="N51" s="19"/>
      <c r="O51" s="20" t="str">
        <f t="shared" si="0"/>
        <v>T4</v>
      </c>
      <c r="R51" s="21" t="str">
        <f t="shared" si="1"/>
        <v>NH 18-19T4</v>
      </c>
    </row>
    <row r="52" spans="1:18" ht="22.5" customHeight="1" x14ac:dyDescent="0.25">
      <c r="A52" s="13">
        <v>46</v>
      </c>
      <c r="B52" s="13" t="s">
        <v>2612</v>
      </c>
      <c r="C52" s="13" t="s">
        <v>2613</v>
      </c>
      <c r="D52" s="14" t="s">
        <v>2614</v>
      </c>
      <c r="E52" s="15" t="s">
        <v>1661</v>
      </c>
      <c r="F52" s="13" t="s">
        <v>2615</v>
      </c>
      <c r="G52" s="16" t="s">
        <v>18</v>
      </c>
      <c r="H52" s="13" t="s">
        <v>17</v>
      </c>
      <c r="I52" s="13" t="s">
        <v>2363</v>
      </c>
      <c r="J52" s="13" t="s">
        <v>2363</v>
      </c>
      <c r="K52" s="13" t="s">
        <v>2616</v>
      </c>
      <c r="L52" s="17" t="s">
        <v>2617</v>
      </c>
      <c r="M52" s="18">
        <v>4014000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2.5" customHeight="1" x14ac:dyDescent="0.25">
      <c r="A53" s="13">
        <v>47</v>
      </c>
      <c r="B53" s="13" t="s">
        <v>2618</v>
      </c>
      <c r="C53" s="13" t="s">
        <v>2619</v>
      </c>
      <c r="D53" s="14" t="s">
        <v>1344</v>
      </c>
      <c r="E53" s="15" t="s">
        <v>93</v>
      </c>
      <c r="F53" s="13" t="s">
        <v>1258</v>
      </c>
      <c r="G53" s="16" t="s">
        <v>836</v>
      </c>
      <c r="H53" s="13" t="s">
        <v>17</v>
      </c>
      <c r="I53" s="13" t="s">
        <v>2363</v>
      </c>
      <c r="J53" s="13" t="s">
        <v>2363</v>
      </c>
      <c r="K53" s="13" t="s">
        <v>2620</v>
      </c>
      <c r="L53" s="17" t="s">
        <v>2621</v>
      </c>
      <c r="M53" s="18">
        <v>4014000</v>
      </c>
      <c r="N53" s="19"/>
      <c r="O53" s="20" t="str">
        <f t="shared" si="0"/>
        <v>T4</v>
      </c>
      <c r="R53" s="21" t="str">
        <f t="shared" si="1"/>
        <v>NH 18-19T4</v>
      </c>
    </row>
    <row r="54" spans="1:18" ht="22.5" customHeight="1" x14ac:dyDescent="0.25">
      <c r="A54" s="13">
        <v>48</v>
      </c>
      <c r="B54" s="13" t="s">
        <v>2622</v>
      </c>
      <c r="C54" s="13" t="s">
        <v>2623</v>
      </c>
      <c r="D54" s="14" t="s">
        <v>2624</v>
      </c>
      <c r="E54" s="15" t="s">
        <v>93</v>
      </c>
      <c r="F54" s="13" t="s">
        <v>835</v>
      </c>
      <c r="G54" s="16" t="s">
        <v>479</v>
      </c>
      <c r="H54" s="13" t="s">
        <v>17</v>
      </c>
      <c r="I54" s="13" t="s">
        <v>2363</v>
      </c>
      <c r="J54" s="13" t="s">
        <v>2363</v>
      </c>
      <c r="K54" s="13" t="s">
        <v>2625</v>
      </c>
      <c r="L54" s="17" t="s">
        <v>2626</v>
      </c>
      <c r="M54" s="18">
        <v>4014000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2.5" customHeight="1" x14ac:dyDescent="0.25">
      <c r="A55" s="13">
        <v>49</v>
      </c>
      <c r="B55" s="13" t="s">
        <v>2627</v>
      </c>
      <c r="C55" s="13" t="s">
        <v>2628</v>
      </c>
      <c r="D55" s="14" t="s">
        <v>2629</v>
      </c>
      <c r="E55" s="15" t="s">
        <v>941</v>
      </c>
      <c r="F55" s="13" t="s">
        <v>2630</v>
      </c>
      <c r="G55" s="16" t="s">
        <v>836</v>
      </c>
      <c r="H55" s="13" t="s">
        <v>17</v>
      </c>
      <c r="I55" s="13" t="s">
        <v>2363</v>
      </c>
      <c r="J55" s="13" t="s">
        <v>2363</v>
      </c>
      <c r="K55" s="13" t="s">
        <v>2631</v>
      </c>
      <c r="L55" s="17" t="s">
        <v>2632</v>
      </c>
      <c r="M55" s="18">
        <v>4014000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2.5" customHeight="1" x14ac:dyDescent="0.25">
      <c r="A56" s="13">
        <v>50</v>
      </c>
      <c r="B56" s="13" t="s">
        <v>2633</v>
      </c>
      <c r="C56" s="13" t="s">
        <v>2634</v>
      </c>
      <c r="D56" s="14" t="s">
        <v>2635</v>
      </c>
      <c r="E56" s="15" t="s">
        <v>2636</v>
      </c>
      <c r="F56" s="13" t="s">
        <v>2637</v>
      </c>
      <c r="G56" s="16" t="s">
        <v>2524</v>
      </c>
      <c r="H56" s="13" t="s">
        <v>17</v>
      </c>
      <c r="I56" s="13" t="s">
        <v>2363</v>
      </c>
      <c r="J56" s="13" t="s">
        <v>2363</v>
      </c>
      <c r="K56" s="13" t="s">
        <v>2638</v>
      </c>
      <c r="L56" s="17" t="s">
        <v>2639</v>
      </c>
      <c r="M56" s="18">
        <v>4608000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2.5" customHeight="1" x14ac:dyDescent="0.25">
      <c r="A57" s="13">
        <v>51</v>
      </c>
      <c r="B57" s="13" t="s">
        <v>2640</v>
      </c>
      <c r="C57" s="13" t="s">
        <v>2641</v>
      </c>
      <c r="D57" s="14" t="s">
        <v>2642</v>
      </c>
      <c r="E57" s="15" t="s">
        <v>2643</v>
      </c>
      <c r="F57" s="13" t="s">
        <v>313</v>
      </c>
      <c r="G57" s="16" t="s">
        <v>982</v>
      </c>
      <c r="H57" s="13" t="s">
        <v>17</v>
      </c>
      <c r="I57" s="13" t="s">
        <v>2363</v>
      </c>
      <c r="J57" s="13" t="s">
        <v>2363</v>
      </c>
      <c r="K57" s="13" t="s">
        <v>2644</v>
      </c>
      <c r="L57" s="17" t="s">
        <v>2645</v>
      </c>
      <c r="M57" s="18">
        <v>4014000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2.5" customHeight="1" x14ac:dyDescent="0.25">
      <c r="A58" s="13">
        <v>52</v>
      </c>
      <c r="B58" s="13" t="s">
        <v>2646</v>
      </c>
      <c r="C58" s="13" t="s">
        <v>2647</v>
      </c>
      <c r="D58" s="14" t="s">
        <v>249</v>
      </c>
      <c r="E58" s="15" t="s">
        <v>649</v>
      </c>
      <c r="F58" s="13" t="s">
        <v>2648</v>
      </c>
      <c r="G58" s="16" t="s">
        <v>210</v>
      </c>
      <c r="H58" s="13" t="s">
        <v>17</v>
      </c>
      <c r="I58" s="13" t="s">
        <v>2363</v>
      </c>
      <c r="J58" s="13" t="s">
        <v>2363</v>
      </c>
      <c r="K58" s="13" t="s">
        <v>2649</v>
      </c>
      <c r="L58" s="17" t="s">
        <v>2650</v>
      </c>
      <c r="M58" s="18">
        <v>3420000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2.5" customHeight="1" x14ac:dyDescent="0.25">
      <c r="A59" s="13">
        <v>53</v>
      </c>
      <c r="B59" s="13" t="s">
        <v>2651</v>
      </c>
      <c r="C59" s="13" t="s">
        <v>2652</v>
      </c>
      <c r="D59" s="14" t="s">
        <v>484</v>
      </c>
      <c r="E59" s="15" t="s">
        <v>22</v>
      </c>
      <c r="F59" s="13" t="s">
        <v>2653</v>
      </c>
      <c r="G59" s="16" t="s">
        <v>348</v>
      </c>
      <c r="H59" s="13" t="s">
        <v>17</v>
      </c>
      <c r="I59" s="13" t="s">
        <v>2363</v>
      </c>
      <c r="J59" s="13" t="s">
        <v>2363</v>
      </c>
      <c r="K59" s="13" t="s">
        <v>2654</v>
      </c>
      <c r="L59" s="17" t="s">
        <v>2655</v>
      </c>
      <c r="M59" s="18">
        <v>4014000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2.5" customHeight="1" x14ac:dyDescent="0.25">
      <c r="A60" s="13">
        <v>54</v>
      </c>
      <c r="B60" s="13" t="s">
        <v>2656</v>
      </c>
      <c r="C60" s="13" t="s">
        <v>2657</v>
      </c>
      <c r="D60" s="14" t="s">
        <v>2658</v>
      </c>
      <c r="E60" s="15" t="s">
        <v>154</v>
      </c>
      <c r="F60" s="13" t="s">
        <v>2659</v>
      </c>
      <c r="G60" s="16" t="s">
        <v>836</v>
      </c>
      <c r="H60" s="13" t="s">
        <v>17</v>
      </c>
      <c r="I60" s="13" t="s">
        <v>2363</v>
      </c>
      <c r="J60" s="13" t="s">
        <v>2363</v>
      </c>
      <c r="K60" s="13" t="s">
        <v>2660</v>
      </c>
      <c r="L60" s="17" t="s">
        <v>2661</v>
      </c>
      <c r="M60" s="18">
        <v>4014000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2.5" customHeight="1" x14ac:dyDescent="0.25">
      <c r="A61" s="13">
        <v>55</v>
      </c>
      <c r="B61" s="13" t="s">
        <v>2662</v>
      </c>
      <c r="C61" s="13" t="s">
        <v>2663</v>
      </c>
      <c r="D61" s="14" t="s">
        <v>696</v>
      </c>
      <c r="E61" s="15" t="s">
        <v>941</v>
      </c>
      <c r="F61" s="13" t="s">
        <v>1302</v>
      </c>
      <c r="G61" s="16" t="s">
        <v>30</v>
      </c>
      <c r="H61" s="13" t="s">
        <v>17</v>
      </c>
      <c r="I61" s="13" t="s">
        <v>2363</v>
      </c>
      <c r="J61" s="13" t="s">
        <v>2363</v>
      </c>
      <c r="K61" s="13" t="s">
        <v>2664</v>
      </c>
      <c r="L61" s="17" t="s">
        <v>2665</v>
      </c>
      <c r="M61" s="18">
        <v>4014000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2.5" customHeight="1" x14ac:dyDescent="0.25">
      <c r="A62" s="13">
        <v>56</v>
      </c>
      <c r="B62" s="13" t="s">
        <v>2666</v>
      </c>
      <c r="C62" s="13" t="s">
        <v>2667</v>
      </c>
      <c r="D62" s="14" t="s">
        <v>2668</v>
      </c>
      <c r="E62" s="15" t="s">
        <v>697</v>
      </c>
      <c r="F62" s="13" t="s">
        <v>2376</v>
      </c>
      <c r="G62" s="16" t="s">
        <v>335</v>
      </c>
      <c r="H62" s="13" t="s">
        <v>17</v>
      </c>
      <c r="I62" s="13" t="s">
        <v>2363</v>
      </c>
      <c r="J62" s="13" t="s">
        <v>2363</v>
      </c>
      <c r="K62" s="13" t="s">
        <v>2669</v>
      </c>
      <c r="L62" s="17" t="s">
        <v>2670</v>
      </c>
      <c r="M62" s="18">
        <v>3420000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2.5" customHeight="1" x14ac:dyDescent="0.25">
      <c r="A63" s="13">
        <v>57</v>
      </c>
      <c r="B63" s="13" t="s">
        <v>2671</v>
      </c>
      <c r="C63" s="13" t="s">
        <v>2672</v>
      </c>
      <c r="D63" s="14" t="s">
        <v>2673</v>
      </c>
      <c r="E63" s="15" t="s">
        <v>746</v>
      </c>
      <c r="F63" s="13" t="s">
        <v>1238</v>
      </c>
      <c r="G63" s="16" t="s">
        <v>29</v>
      </c>
      <c r="H63" s="13" t="s">
        <v>17</v>
      </c>
      <c r="I63" s="13" t="s">
        <v>2363</v>
      </c>
      <c r="J63" s="13" t="s">
        <v>2363</v>
      </c>
      <c r="K63" s="13" t="s">
        <v>2674</v>
      </c>
      <c r="L63" s="17" t="s">
        <v>2675</v>
      </c>
      <c r="M63" s="18">
        <v>4014000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2.5" customHeight="1" x14ac:dyDescent="0.25">
      <c r="A64" s="13">
        <v>58</v>
      </c>
      <c r="B64" s="13" t="s">
        <v>2676</v>
      </c>
      <c r="C64" s="13" t="s">
        <v>2677</v>
      </c>
      <c r="D64" s="14" t="s">
        <v>2678</v>
      </c>
      <c r="E64" s="15" t="s">
        <v>250</v>
      </c>
      <c r="F64" s="13" t="s">
        <v>2354</v>
      </c>
      <c r="G64" s="16" t="s">
        <v>2679</v>
      </c>
      <c r="H64" s="13" t="s">
        <v>17</v>
      </c>
      <c r="I64" s="13" t="s">
        <v>2363</v>
      </c>
      <c r="J64" s="13" t="s">
        <v>2363</v>
      </c>
      <c r="K64" s="13" t="s">
        <v>2680</v>
      </c>
      <c r="L64" s="17" t="s">
        <v>2681</v>
      </c>
      <c r="M64" s="18">
        <v>4014000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2.5" customHeight="1" x14ac:dyDescent="0.25">
      <c r="A65" s="13">
        <v>59</v>
      </c>
      <c r="B65" s="13" t="s">
        <v>2682</v>
      </c>
      <c r="C65" s="13" t="s">
        <v>2683</v>
      </c>
      <c r="D65" s="14" t="s">
        <v>2684</v>
      </c>
      <c r="E65" s="15" t="s">
        <v>1957</v>
      </c>
      <c r="F65" s="13" t="s">
        <v>2685</v>
      </c>
      <c r="G65" s="16" t="s">
        <v>705</v>
      </c>
      <c r="H65" s="13" t="s">
        <v>17</v>
      </c>
      <c r="I65" s="13" t="s">
        <v>2363</v>
      </c>
      <c r="J65" s="13" t="s">
        <v>2363</v>
      </c>
      <c r="K65" s="13" t="s">
        <v>2686</v>
      </c>
      <c r="L65" s="17" t="s">
        <v>2687</v>
      </c>
      <c r="M65" s="18">
        <v>4014000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22.5" customHeight="1" x14ac:dyDescent="0.25">
      <c r="A66" s="13">
        <v>60</v>
      </c>
      <c r="B66" s="13" t="s">
        <v>2688</v>
      </c>
      <c r="C66" s="13" t="s">
        <v>2689</v>
      </c>
      <c r="D66" s="14" t="s">
        <v>2690</v>
      </c>
      <c r="E66" s="15" t="s">
        <v>1444</v>
      </c>
      <c r="F66" s="13" t="s">
        <v>2691</v>
      </c>
      <c r="G66" s="16" t="s">
        <v>2524</v>
      </c>
      <c r="H66" s="13" t="s">
        <v>17</v>
      </c>
      <c r="I66" s="13" t="s">
        <v>2363</v>
      </c>
      <c r="J66" s="13" t="s">
        <v>2363</v>
      </c>
      <c r="K66" s="13" t="s">
        <v>2692</v>
      </c>
      <c r="L66" s="17" t="s">
        <v>2693</v>
      </c>
      <c r="M66" s="18">
        <v>4608000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2.5" customHeight="1" x14ac:dyDescent="0.25">
      <c r="A67" s="13">
        <v>61</v>
      </c>
      <c r="B67" s="13" t="s">
        <v>2694</v>
      </c>
      <c r="C67" s="13" t="s">
        <v>2695</v>
      </c>
      <c r="D67" s="14" t="s">
        <v>2696</v>
      </c>
      <c r="E67" s="15" t="s">
        <v>649</v>
      </c>
      <c r="F67" s="13" t="s">
        <v>404</v>
      </c>
      <c r="G67" s="16" t="s">
        <v>335</v>
      </c>
      <c r="H67" s="13" t="s">
        <v>17</v>
      </c>
      <c r="I67" s="13" t="s">
        <v>2363</v>
      </c>
      <c r="J67" s="13" t="s">
        <v>2363</v>
      </c>
      <c r="K67" s="13" t="s">
        <v>2697</v>
      </c>
      <c r="L67" s="17" t="s">
        <v>2698</v>
      </c>
      <c r="M67" s="18">
        <v>3420000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2.5" customHeight="1" x14ac:dyDescent="0.25">
      <c r="A68" s="13">
        <v>62</v>
      </c>
      <c r="B68" s="13" t="s">
        <v>2699</v>
      </c>
      <c r="C68" s="13" t="s">
        <v>2700</v>
      </c>
      <c r="D68" s="14" t="s">
        <v>2701</v>
      </c>
      <c r="E68" s="15" t="s">
        <v>223</v>
      </c>
      <c r="F68" s="13" t="s">
        <v>2702</v>
      </c>
      <c r="G68" s="16" t="s">
        <v>2524</v>
      </c>
      <c r="H68" s="13" t="s">
        <v>17</v>
      </c>
      <c r="I68" s="13" t="s">
        <v>2363</v>
      </c>
      <c r="J68" s="13" t="s">
        <v>2363</v>
      </c>
      <c r="K68" s="13" t="s">
        <v>2703</v>
      </c>
      <c r="L68" s="17" t="s">
        <v>2704</v>
      </c>
      <c r="M68" s="18">
        <v>4608000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2.5" customHeight="1" x14ac:dyDescent="0.25">
      <c r="A69" s="13">
        <v>63</v>
      </c>
      <c r="B69" s="13" t="s">
        <v>2705</v>
      </c>
      <c r="C69" s="13" t="s">
        <v>2706</v>
      </c>
      <c r="D69" s="14" t="s">
        <v>2707</v>
      </c>
      <c r="E69" s="15" t="s">
        <v>2708</v>
      </c>
      <c r="F69" s="13" t="s">
        <v>1875</v>
      </c>
      <c r="G69" s="16" t="s">
        <v>210</v>
      </c>
      <c r="H69" s="13" t="s">
        <v>17</v>
      </c>
      <c r="I69" s="13" t="s">
        <v>2363</v>
      </c>
      <c r="J69" s="13" t="s">
        <v>2363</v>
      </c>
      <c r="K69" s="13" t="s">
        <v>2709</v>
      </c>
      <c r="L69" s="17" t="s">
        <v>2710</v>
      </c>
      <c r="M69" s="18">
        <v>3420000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2.5" customHeight="1" x14ac:dyDescent="0.25">
      <c r="A70" s="13">
        <v>64</v>
      </c>
      <c r="B70" s="13" t="s">
        <v>2711</v>
      </c>
      <c r="C70" s="13" t="s">
        <v>2712</v>
      </c>
      <c r="D70" s="14" t="s">
        <v>2713</v>
      </c>
      <c r="E70" s="15" t="s">
        <v>395</v>
      </c>
      <c r="F70" s="13" t="s">
        <v>2714</v>
      </c>
      <c r="G70" s="16" t="s">
        <v>705</v>
      </c>
      <c r="H70" s="13" t="s">
        <v>17</v>
      </c>
      <c r="I70" s="13" t="s">
        <v>2363</v>
      </c>
      <c r="J70" s="13" t="s">
        <v>2363</v>
      </c>
      <c r="K70" s="13" t="s">
        <v>2715</v>
      </c>
      <c r="L70" s="17" t="s">
        <v>2716</v>
      </c>
      <c r="M70" s="18">
        <v>4014000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2.5" customHeight="1" x14ac:dyDescent="0.25">
      <c r="A71" s="13">
        <v>65</v>
      </c>
      <c r="B71" s="13" t="s">
        <v>2717</v>
      </c>
      <c r="C71" s="13" t="s">
        <v>2718</v>
      </c>
      <c r="D71" s="14" t="s">
        <v>1678</v>
      </c>
      <c r="E71" s="15" t="s">
        <v>1321</v>
      </c>
      <c r="F71" s="13" t="s">
        <v>2719</v>
      </c>
      <c r="G71" s="16" t="s">
        <v>171</v>
      </c>
      <c r="H71" s="13" t="s">
        <v>17</v>
      </c>
      <c r="I71" s="13" t="s">
        <v>2363</v>
      </c>
      <c r="J71" s="13" t="s">
        <v>2363</v>
      </c>
      <c r="K71" s="13" t="s">
        <v>2720</v>
      </c>
      <c r="L71" s="17" t="s">
        <v>2721</v>
      </c>
      <c r="M71" s="18">
        <v>4014000</v>
      </c>
      <c r="N71" s="19"/>
      <c r="O71" s="20" t="str">
        <f t="shared" si="0"/>
        <v>T4</v>
      </c>
      <c r="R71" s="21" t="str">
        <f t="shared" si="1"/>
        <v>NH 18-19T4</v>
      </c>
    </row>
    <row r="72" spans="1:18" ht="22.5" customHeight="1" x14ac:dyDescent="0.25">
      <c r="A72" s="13">
        <v>66</v>
      </c>
      <c r="B72" s="13" t="s">
        <v>2722</v>
      </c>
      <c r="C72" s="13" t="s">
        <v>2723</v>
      </c>
      <c r="D72" s="14" t="s">
        <v>196</v>
      </c>
      <c r="E72" s="15" t="s">
        <v>666</v>
      </c>
      <c r="F72" s="13" t="s">
        <v>1925</v>
      </c>
      <c r="G72" s="16" t="s">
        <v>2679</v>
      </c>
      <c r="H72" s="13" t="s">
        <v>17</v>
      </c>
      <c r="I72" s="13" t="s">
        <v>2363</v>
      </c>
      <c r="J72" s="13" t="s">
        <v>2363</v>
      </c>
      <c r="K72" s="13" t="s">
        <v>2724</v>
      </c>
      <c r="L72" s="17" t="s">
        <v>2725</v>
      </c>
      <c r="M72" s="18">
        <v>4014000</v>
      </c>
      <c r="N72" s="19"/>
      <c r="O72" s="20" t="str">
        <f t="shared" si="0"/>
        <v>T4</v>
      </c>
      <c r="R72" s="21" t="str">
        <f t="shared" si="1"/>
        <v>NH 18-19T4</v>
      </c>
    </row>
    <row r="73" spans="1:18" ht="22.5" customHeight="1" x14ac:dyDescent="0.25">
      <c r="A73" s="13">
        <v>67</v>
      </c>
      <c r="B73" s="13" t="s">
        <v>2726</v>
      </c>
      <c r="C73" s="13" t="s">
        <v>2727</v>
      </c>
      <c r="D73" s="14" t="s">
        <v>2151</v>
      </c>
      <c r="E73" s="15" t="s">
        <v>567</v>
      </c>
      <c r="F73" s="13" t="s">
        <v>2728</v>
      </c>
      <c r="G73" s="16" t="s">
        <v>2729</v>
      </c>
      <c r="H73" s="13" t="s">
        <v>259</v>
      </c>
      <c r="I73" s="13" t="s">
        <v>2363</v>
      </c>
      <c r="J73" s="13" t="s">
        <v>2363</v>
      </c>
      <c r="K73" s="13" t="s">
        <v>2730</v>
      </c>
      <c r="L73" s="17" t="s">
        <v>2731</v>
      </c>
      <c r="M73" s="18">
        <v>3220000</v>
      </c>
      <c r="N73" s="19"/>
      <c r="O73" s="20" t="str">
        <f t="shared" si="0"/>
        <v>CĐ</v>
      </c>
      <c r="R73" s="21" t="str">
        <f t="shared" si="1"/>
        <v>CĐ</v>
      </c>
    </row>
    <row r="74" spans="1:18" ht="22.5" customHeight="1" x14ac:dyDescent="0.25">
      <c r="A74" s="13">
        <v>68</v>
      </c>
      <c r="B74" s="13" t="s">
        <v>2732</v>
      </c>
      <c r="C74" s="13" t="s">
        <v>2733</v>
      </c>
      <c r="D74" s="14" t="s">
        <v>249</v>
      </c>
      <c r="E74" s="15" t="s">
        <v>2043</v>
      </c>
      <c r="F74" s="13" t="s">
        <v>2734</v>
      </c>
      <c r="G74" s="16" t="s">
        <v>2679</v>
      </c>
      <c r="H74" s="13" t="s">
        <v>17</v>
      </c>
      <c r="I74" s="13" t="s">
        <v>2363</v>
      </c>
      <c r="J74" s="13" t="s">
        <v>2363</v>
      </c>
      <c r="K74" s="13" t="s">
        <v>2735</v>
      </c>
      <c r="L74" s="17" t="s">
        <v>2736</v>
      </c>
      <c r="M74" s="18">
        <v>4014000</v>
      </c>
      <c r="N74" s="19"/>
      <c r="O74" s="20" t="str">
        <f t="shared" si="0"/>
        <v>T4</v>
      </c>
      <c r="R74" s="21" t="str">
        <f t="shared" si="1"/>
        <v>NH 18-19T4</v>
      </c>
    </row>
    <row r="75" spans="1:18" ht="22.5" customHeight="1" x14ac:dyDescent="0.25">
      <c r="A75" s="13">
        <v>69</v>
      </c>
      <c r="B75" s="13" t="s">
        <v>2737</v>
      </c>
      <c r="C75" s="13" t="s">
        <v>2738</v>
      </c>
      <c r="D75" s="14" t="s">
        <v>2739</v>
      </c>
      <c r="E75" s="15" t="s">
        <v>223</v>
      </c>
      <c r="F75" s="13" t="s">
        <v>884</v>
      </c>
      <c r="G75" s="16" t="s">
        <v>2679</v>
      </c>
      <c r="H75" s="13" t="s">
        <v>17</v>
      </c>
      <c r="I75" s="13" t="s">
        <v>2363</v>
      </c>
      <c r="J75" s="13" t="s">
        <v>2363</v>
      </c>
      <c r="K75" s="13" t="s">
        <v>2740</v>
      </c>
      <c r="L75" s="17" t="s">
        <v>2741</v>
      </c>
      <c r="M75" s="18">
        <v>4014000</v>
      </c>
      <c r="N75" s="19"/>
      <c r="O75" s="20" t="str">
        <f t="shared" si="0"/>
        <v>T4</v>
      </c>
      <c r="R75" s="21" t="str">
        <f t="shared" si="1"/>
        <v>NH 18-19T4</v>
      </c>
    </row>
    <row r="76" spans="1:18" ht="22.5" customHeight="1" x14ac:dyDescent="0.25">
      <c r="A76" s="13">
        <v>70</v>
      </c>
      <c r="B76" s="13" t="s">
        <v>2742</v>
      </c>
      <c r="C76" s="13" t="s">
        <v>2743</v>
      </c>
      <c r="D76" s="14" t="s">
        <v>579</v>
      </c>
      <c r="E76" s="15" t="s">
        <v>26</v>
      </c>
      <c r="F76" s="13" t="s">
        <v>313</v>
      </c>
      <c r="G76" s="16" t="s">
        <v>389</v>
      </c>
      <c r="H76" s="13" t="s">
        <v>17</v>
      </c>
      <c r="I76" s="13" t="s">
        <v>2363</v>
      </c>
      <c r="J76" s="13" t="s">
        <v>2363</v>
      </c>
      <c r="K76" s="13" t="s">
        <v>2744</v>
      </c>
      <c r="L76" s="17" t="s">
        <v>2745</v>
      </c>
      <c r="M76" s="18">
        <v>3420000</v>
      </c>
      <c r="N76" s="19"/>
      <c r="O76" s="20" t="str">
        <f t="shared" si="0"/>
        <v>T4</v>
      </c>
      <c r="R76" s="21" t="str">
        <f t="shared" si="1"/>
        <v>NH 18-19T4</v>
      </c>
    </row>
    <row r="77" spans="1:18" ht="22.5" customHeight="1" x14ac:dyDescent="0.25">
      <c r="A77" s="13">
        <v>71</v>
      </c>
      <c r="B77" s="13" t="s">
        <v>2746</v>
      </c>
      <c r="C77" s="13" t="s">
        <v>2747</v>
      </c>
      <c r="D77" s="14" t="s">
        <v>2748</v>
      </c>
      <c r="E77" s="15" t="s">
        <v>122</v>
      </c>
      <c r="F77" s="13" t="s">
        <v>1826</v>
      </c>
      <c r="G77" s="16" t="s">
        <v>479</v>
      </c>
      <c r="H77" s="13" t="s">
        <v>17</v>
      </c>
      <c r="I77" s="13" t="s">
        <v>2363</v>
      </c>
      <c r="J77" s="13" t="s">
        <v>2363</v>
      </c>
      <c r="K77" s="13" t="s">
        <v>2749</v>
      </c>
      <c r="L77" s="17" t="s">
        <v>2750</v>
      </c>
      <c r="M77" s="18">
        <v>4014000</v>
      </c>
      <c r="N77" s="19"/>
      <c r="O77" s="20" t="str">
        <f t="shared" si="0"/>
        <v>T4</v>
      </c>
      <c r="R77" s="21" t="str">
        <f t="shared" si="1"/>
        <v>NH 18-19T4</v>
      </c>
    </row>
    <row r="78" spans="1:18" ht="22.5" customHeight="1" x14ac:dyDescent="0.25">
      <c r="A78" s="13">
        <v>72</v>
      </c>
      <c r="B78" s="13" t="s">
        <v>2751</v>
      </c>
      <c r="C78" s="13" t="s">
        <v>2752</v>
      </c>
      <c r="D78" s="14" t="s">
        <v>2753</v>
      </c>
      <c r="E78" s="15" t="s">
        <v>1345</v>
      </c>
      <c r="F78" s="13" t="s">
        <v>361</v>
      </c>
      <c r="G78" s="16" t="s">
        <v>179</v>
      </c>
      <c r="H78" s="13" t="s">
        <v>17</v>
      </c>
      <c r="I78" s="13" t="s">
        <v>2363</v>
      </c>
      <c r="J78" s="13" t="s">
        <v>2363</v>
      </c>
      <c r="K78" s="13" t="s">
        <v>2754</v>
      </c>
      <c r="L78" s="17" t="s">
        <v>2755</v>
      </c>
      <c r="M78" s="18">
        <v>4014000</v>
      </c>
      <c r="N78" s="19"/>
      <c r="O78" s="20" t="str">
        <f t="shared" si="0"/>
        <v>T4</v>
      </c>
      <c r="R78" s="21" t="str">
        <f t="shared" si="1"/>
        <v>NH 18-19T4</v>
      </c>
    </row>
    <row r="79" spans="1:18" ht="22.5" customHeight="1" x14ac:dyDescent="0.25">
      <c r="A79" s="13">
        <v>73</v>
      </c>
      <c r="B79" s="13" t="s">
        <v>2756</v>
      </c>
      <c r="C79" s="13" t="s">
        <v>2757</v>
      </c>
      <c r="D79" s="14" t="s">
        <v>2758</v>
      </c>
      <c r="E79" s="15" t="s">
        <v>1464</v>
      </c>
      <c r="F79" s="13" t="s">
        <v>163</v>
      </c>
      <c r="G79" s="16" t="s">
        <v>836</v>
      </c>
      <c r="H79" s="13" t="s">
        <v>17</v>
      </c>
      <c r="I79" s="13" t="s">
        <v>2363</v>
      </c>
      <c r="J79" s="13" t="s">
        <v>2363</v>
      </c>
      <c r="K79" s="13" t="s">
        <v>2759</v>
      </c>
      <c r="L79" s="17" t="s">
        <v>2760</v>
      </c>
      <c r="M79" s="18">
        <v>4014000</v>
      </c>
      <c r="N79" s="19"/>
      <c r="O79" s="20" t="str">
        <f t="shared" si="0"/>
        <v>T4</v>
      </c>
      <c r="R79" s="21" t="str">
        <f t="shared" si="1"/>
        <v>NH 18-19T4</v>
      </c>
    </row>
    <row r="80" spans="1:18" ht="22.5" customHeight="1" x14ac:dyDescent="0.25">
      <c r="A80" s="13">
        <v>74</v>
      </c>
      <c r="B80" s="13" t="s">
        <v>2761</v>
      </c>
      <c r="C80" s="13" t="s">
        <v>2762</v>
      </c>
      <c r="D80" s="14" t="s">
        <v>2763</v>
      </c>
      <c r="E80" s="15" t="s">
        <v>2764</v>
      </c>
      <c r="F80" s="13" t="s">
        <v>313</v>
      </c>
      <c r="G80" s="16" t="s">
        <v>210</v>
      </c>
      <c r="H80" s="13" t="s">
        <v>17</v>
      </c>
      <c r="I80" s="13" t="s">
        <v>2363</v>
      </c>
      <c r="J80" s="13" t="s">
        <v>2363</v>
      </c>
      <c r="K80" s="13" t="s">
        <v>2765</v>
      </c>
      <c r="L80" s="17" t="s">
        <v>2766</v>
      </c>
      <c r="M80" s="18">
        <v>3420000</v>
      </c>
      <c r="N80" s="19"/>
      <c r="O80" s="20" t="str">
        <f t="shared" si="0"/>
        <v>T4</v>
      </c>
      <c r="R80" s="21" t="str">
        <f t="shared" si="1"/>
        <v>NH 18-19T4</v>
      </c>
    </row>
    <row r="81" spans="1:18" ht="22.5" customHeight="1" x14ac:dyDescent="0.25">
      <c r="A81" s="13">
        <v>75</v>
      </c>
      <c r="B81" s="13" t="s">
        <v>2767</v>
      </c>
      <c r="C81" s="13" t="s">
        <v>2768</v>
      </c>
      <c r="D81" s="14" t="s">
        <v>2769</v>
      </c>
      <c r="E81" s="15" t="s">
        <v>458</v>
      </c>
      <c r="F81" s="13" t="s">
        <v>816</v>
      </c>
      <c r="G81" s="16" t="s">
        <v>210</v>
      </c>
      <c r="H81" s="13" t="s">
        <v>17</v>
      </c>
      <c r="I81" s="13" t="s">
        <v>2363</v>
      </c>
      <c r="J81" s="13" t="s">
        <v>2363</v>
      </c>
      <c r="K81" s="13" t="s">
        <v>2770</v>
      </c>
      <c r="L81" s="17" t="s">
        <v>2771</v>
      </c>
      <c r="M81" s="18">
        <v>3420000</v>
      </c>
      <c r="N81" s="19"/>
      <c r="O81" s="20" t="str">
        <f t="shared" si="0"/>
        <v>T4</v>
      </c>
      <c r="R81" s="21" t="str">
        <f t="shared" si="1"/>
        <v>NH 18-19T4</v>
      </c>
    </row>
    <row r="82" spans="1:18" ht="22.5" customHeight="1" x14ac:dyDescent="0.25">
      <c r="A82" s="13">
        <v>76</v>
      </c>
      <c r="B82" s="13" t="s">
        <v>2772</v>
      </c>
      <c r="C82" s="13" t="s">
        <v>2773</v>
      </c>
      <c r="D82" s="14" t="s">
        <v>2437</v>
      </c>
      <c r="E82" s="15" t="s">
        <v>988</v>
      </c>
      <c r="F82" s="13" t="s">
        <v>1181</v>
      </c>
      <c r="G82" s="16" t="s">
        <v>210</v>
      </c>
      <c r="H82" s="13" t="s">
        <v>17</v>
      </c>
      <c r="I82" s="13" t="s">
        <v>2363</v>
      </c>
      <c r="J82" s="13" t="s">
        <v>2363</v>
      </c>
      <c r="K82" s="13" t="s">
        <v>2774</v>
      </c>
      <c r="L82" s="17" t="s">
        <v>2775</v>
      </c>
      <c r="M82" s="18">
        <v>3420000</v>
      </c>
      <c r="N82" s="19"/>
      <c r="O82" s="20" t="str">
        <f t="shared" si="0"/>
        <v>T4</v>
      </c>
      <c r="R82" s="21" t="str">
        <f t="shared" si="1"/>
        <v>NH 18-19T4</v>
      </c>
    </row>
    <row r="83" spans="1:18" ht="22.5" customHeight="1" x14ac:dyDescent="0.25">
      <c r="A83" s="13">
        <v>77</v>
      </c>
      <c r="B83" s="13" t="s">
        <v>2776</v>
      </c>
      <c r="C83" s="13" t="s">
        <v>2777</v>
      </c>
      <c r="D83" s="14" t="s">
        <v>1237</v>
      </c>
      <c r="E83" s="15" t="s">
        <v>1874</v>
      </c>
      <c r="F83" s="13" t="s">
        <v>1157</v>
      </c>
      <c r="G83" s="16" t="s">
        <v>348</v>
      </c>
      <c r="H83" s="13" t="s">
        <v>17</v>
      </c>
      <c r="I83" s="13" t="s">
        <v>2363</v>
      </c>
      <c r="J83" s="13" t="s">
        <v>2363</v>
      </c>
      <c r="K83" s="13" t="s">
        <v>2778</v>
      </c>
      <c r="L83" s="17" t="s">
        <v>2779</v>
      </c>
      <c r="M83" s="18">
        <v>4014000</v>
      </c>
      <c r="N83" s="19"/>
      <c r="O83" s="20" t="str">
        <f t="shared" si="0"/>
        <v>T4</v>
      </c>
      <c r="R83" s="21" t="str">
        <f t="shared" si="1"/>
        <v>NH 18-19T4</v>
      </c>
    </row>
    <row r="84" spans="1:18" ht="22.5" customHeight="1" x14ac:dyDescent="0.25">
      <c r="A84" s="13">
        <v>78</v>
      </c>
      <c r="B84" s="13" t="s">
        <v>2780</v>
      </c>
      <c r="C84" s="13" t="s">
        <v>2781</v>
      </c>
      <c r="D84" s="14" t="s">
        <v>2782</v>
      </c>
      <c r="E84" s="15" t="s">
        <v>34</v>
      </c>
      <c r="F84" s="13" t="s">
        <v>2783</v>
      </c>
      <c r="G84" s="16" t="s">
        <v>715</v>
      </c>
      <c r="H84" s="13" t="s">
        <v>17</v>
      </c>
      <c r="I84" s="13" t="s">
        <v>2363</v>
      </c>
      <c r="J84" s="13" t="s">
        <v>2363</v>
      </c>
      <c r="K84" s="13" t="s">
        <v>2784</v>
      </c>
      <c r="L84" s="17" t="s">
        <v>2785</v>
      </c>
      <c r="M84" s="18">
        <v>4014000</v>
      </c>
      <c r="N84" s="19"/>
      <c r="O84" s="20" t="str">
        <f t="shared" si="0"/>
        <v>T4</v>
      </c>
      <c r="R84" s="21" t="str">
        <f t="shared" si="1"/>
        <v>NH 18-19T4</v>
      </c>
    </row>
    <row r="85" spans="1:18" ht="22.5" customHeight="1" x14ac:dyDescent="0.25">
      <c r="A85" s="13">
        <v>79</v>
      </c>
      <c r="B85" s="13" t="s">
        <v>2786</v>
      </c>
      <c r="C85" s="13" t="s">
        <v>2787</v>
      </c>
      <c r="D85" s="14" t="s">
        <v>2788</v>
      </c>
      <c r="E85" s="15" t="s">
        <v>1282</v>
      </c>
      <c r="F85" s="13" t="s">
        <v>2789</v>
      </c>
      <c r="G85" s="16" t="s">
        <v>27</v>
      </c>
      <c r="H85" s="13" t="s">
        <v>17</v>
      </c>
      <c r="I85" s="13" t="s">
        <v>2363</v>
      </c>
      <c r="J85" s="13" t="s">
        <v>2363</v>
      </c>
      <c r="K85" s="13" t="s">
        <v>2790</v>
      </c>
      <c r="L85" s="17" t="s">
        <v>2791</v>
      </c>
      <c r="M85" s="18">
        <v>4014000</v>
      </c>
      <c r="N85" s="19"/>
      <c r="O85" s="20" t="str">
        <f t="shared" si="0"/>
        <v>T4</v>
      </c>
      <c r="R85" s="21" t="str">
        <f t="shared" si="1"/>
        <v>NH 18-19T4</v>
      </c>
    </row>
    <row r="86" spans="1:18" ht="22.5" customHeight="1" x14ac:dyDescent="0.25">
      <c r="A86" s="13">
        <v>80</v>
      </c>
      <c r="B86" s="13" t="s">
        <v>2792</v>
      </c>
      <c r="C86" s="13" t="s">
        <v>2793</v>
      </c>
      <c r="D86" s="14" t="s">
        <v>2794</v>
      </c>
      <c r="E86" s="15" t="s">
        <v>1957</v>
      </c>
      <c r="F86" s="13" t="s">
        <v>2795</v>
      </c>
      <c r="G86" s="16" t="s">
        <v>2679</v>
      </c>
      <c r="H86" s="13" t="s">
        <v>17</v>
      </c>
      <c r="I86" s="13" t="s">
        <v>2363</v>
      </c>
      <c r="J86" s="13" t="s">
        <v>2363</v>
      </c>
      <c r="K86" s="13" t="s">
        <v>2796</v>
      </c>
      <c r="L86" s="17" t="s">
        <v>2797</v>
      </c>
      <c r="M86" s="18">
        <v>4014000</v>
      </c>
      <c r="N86" s="19"/>
      <c r="O86" s="20" t="str">
        <f t="shared" si="0"/>
        <v>T4</v>
      </c>
      <c r="R86" s="21" t="str">
        <f t="shared" si="1"/>
        <v>NH 18-19T4</v>
      </c>
    </row>
    <row r="87" spans="1:18" ht="22.5" customHeight="1" x14ac:dyDescent="0.25">
      <c r="A87" s="13">
        <v>81</v>
      </c>
      <c r="B87" s="13" t="s">
        <v>2798</v>
      </c>
      <c r="C87" s="13" t="s">
        <v>2799</v>
      </c>
      <c r="D87" s="14" t="s">
        <v>2800</v>
      </c>
      <c r="E87" s="15" t="s">
        <v>93</v>
      </c>
      <c r="F87" s="13" t="s">
        <v>2801</v>
      </c>
      <c r="G87" s="16" t="s">
        <v>16</v>
      </c>
      <c r="H87" s="13" t="s">
        <v>17</v>
      </c>
      <c r="I87" s="13" t="s">
        <v>2363</v>
      </c>
      <c r="J87" s="13" t="s">
        <v>2363</v>
      </c>
      <c r="K87" s="13" t="s">
        <v>2802</v>
      </c>
      <c r="L87" s="17" t="s">
        <v>2803</v>
      </c>
      <c r="M87" s="18">
        <v>4014000</v>
      </c>
      <c r="N87" s="19"/>
      <c r="O87" s="20" t="str">
        <f t="shared" si="0"/>
        <v>T4</v>
      </c>
      <c r="R87" s="21" t="str">
        <f t="shared" si="1"/>
        <v>NH 18-19T4</v>
      </c>
    </row>
    <row r="88" spans="1:18" ht="22.5" customHeight="1" x14ac:dyDescent="0.25">
      <c r="A88" s="13">
        <v>82</v>
      </c>
      <c r="B88" s="13" t="s">
        <v>2804</v>
      </c>
      <c r="C88" s="13" t="s">
        <v>2805</v>
      </c>
      <c r="D88" s="14" t="s">
        <v>107</v>
      </c>
      <c r="E88" s="15" t="s">
        <v>1345</v>
      </c>
      <c r="F88" s="13" t="s">
        <v>1047</v>
      </c>
      <c r="G88" s="16" t="s">
        <v>1034</v>
      </c>
      <c r="H88" s="13" t="s">
        <v>17</v>
      </c>
      <c r="I88" s="13" t="s">
        <v>2363</v>
      </c>
      <c r="J88" s="13" t="s">
        <v>2363</v>
      </c>
      <c r="K88" s="13" t="s">
        <v>2806</v>
      </c>
      <c r="L88" s="17" t="s">
        <v>2807</v>
      </c>
      <c r="M88" s="18">
        <v>4014000</v>
      </c>
      <c r="N88" s="19"/>
      <c r="O88" s="20" t="str">
        <f t="shared" si="0"/>
        <v>T4</v>
      </c>
      <c r="R88" s="21" t="str">
        <f t="shared" si="1"/>
        <v>NH 18-19T4</v>
      </c>
    </row>
    <row r="89" spans="1:18" ht="22.5" customHeight="1" x14ac:dyDescent="0.25">
      <c r="A89" s="13">
        <v>83</v>
      </c>
      <c r="B89" s="13" t="s">
        <v>2808</v>
      </c>
      <c r="C89" s="13" t="s">
        <v>2809</v>
      </c>
      <c r="D89" s="14" t="s">
        <v>2810</v>
      </c>
      <c r="E89" s="15" t="s">
        <v>697</v>
      </c>
      <c r="F89" s="13" t="s">
        <v>2811</v>
      </c>
      <c r="G89" s="16" t="s">
        <v>348</v>
      </c>
      <c r="H89" s="13" t="s">
        <v>17</v>
      </c>
      <c r="I89" s="13" t="s">
        <v>2363</v>
      </c>
      <c r="J89" s="13" t="s">
        <v>2363</v>
      </c>
      <c r="K89" s="13" t="s">
        <v>2812</v>
      </c>
      <c r="L89" s="17" t="s">
        <v>2813</v>
      </c>
      <c r="M89" s="18">
        <v>4014000</v>
      </c>
      <c r="N89" s="19"/>
      <c r="O89" s="20" t="str">
        <f t="shared" si="0"/>
        <v>T4</v>
      </c>
      <c r="R89" s="21" t="str">
        <f t="shared" si="1"/>
        <v>NH 18-19T4</v>
      </c>
    </row>
    <row r="90" spans="1:18" ht="22.5" customHeight="1" x14ac:dyDescent="0.25">
      <c r="A90" s="13">
        <v>84</v>
      </c>
      <c r="B90" s="13" t="s">
        <v>2814</v>
      </c>
      <c r="C90" s="13" t="s">
        <v>2815</v>
      </c>
      <c r="D90" s="14" t="s">
        <v>2816</v>
      </c>
      <c r="E90" s="15" t="s">
        <v>374</v>
      </c>
      <c r="F90" s="13" t="s">
        <v>2817</v>
      </c>
      <c r="G90" s="16" t="s">
        <v>982</v>
      </c>
      <c r="H90" s="13" t="s">
        <v>17</v>
      </c>
      <c r="I90" s="13" t="s">
        <v>2363</v>
      </c>
      <c r="J90" s="13" t="s">
        <v>2363</v>
      </c>
      <c r="K90" s="13" t="s">
        <v>2818</v>
      </c>
      <c r="L90" s="17" t="s">
        <v>2819</v>
      </c>
      <c r="M90" s="18">
        <v>4014000</v>
      </c>
      <c r="N90" s="19"/>
      <c r="O90" s="20" t="str">
        <f t="shared" si="0"/>
        <v>T4</v>
      </c>
      <c r="R90" s="21" t="str">
        <f t="shared" si="1"/>
        <v>NH 18-19T4</v>
      </c>
    </row>
    <row r="91" spans="1:18" s="28" customFormat="1" ht="25.5" customHeight="1" x14ac:dyDescent="0.25">
      <c r="A91" s="229" t="s">
        <v>35</v>
      </c>
      <c r="B91" s="230"/>
      <c r="C91" s="230"/>
      <c r="D91" s="230"/>
      <c r="E91" s="22"/>
      <c r="F91" s="22"/>
      <c r="G91" s="22"/>
      <c r="H91" s="23"/>
      <c r="I91" s="24"/>
      <c r="J91" s="25"/>
      <c r="K91" s="26"/>
      <c r="L91" s="231">
        <f>SUM(M7:M90)</f>
        <v>326168160</v>
      </c>
      <c r="M91" s="232"/>
      <c r="N91" s="27"/>
      <c r="O91" s="20"/>
      <c r="P91" s="6"/>
      <c r="Q91" s="6"/>
    </row>
    <row r="92" spans="1:18" s="30" customFormat="1" ht="30" customHeight="1" x14ac:dyDescent="0.25">
      <c r="A92" s="233" t="s">
        <v>2820</v>
      </c>
      <c r="B92" s="234"/>
      <c r="C92" s="234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5"/>
      <c r="O92" s="29" t="str">
        <f>LEFT(G92,5)</f>
        <v/>
      </c>
      <c r="P92" s="6"/>
      <c r="Q92" s="6"/>
    </row>
    <row r="93" spans="1:18" ht="15.75" customHeight="1" x14ac:dyDescent="0.25">
      <c r="A93" s="31"/>
      <c r="B93" s="31"/>
      <c r="C93" s="1"/>
      <c r="D93" s="2"/>
      <c r="E93" s="2"/>
      <c r="F93" s="1"/>
      <c r="G93" s="225" t="s">
        <v>2821</v>
      </c>
      <c r="H93" s="225"/>
      <c r="I93" s="225"/>
      <c r="J93" s="225"/>
      <c r="K93" s="225"/>
      <c r="L93" s="225"/>
      <c r="M93" s="225"/>
      <c r="N93" s="225"/>
      <c r="O93" s="29"/>
    </row>
    <row r="94" spans="1:18" ht="15.75" customHeight="1" x14ac:dyDescent="0.25">
      <c r="A94" s="32" t="s">
        <v>36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29" t="str">
        <f>MID(G94,3,3)</f>
        <v/>
      </c>
    </row>
    <row r="95" spans="1:18" x14ac:dyDescent="0.25">
      <c r="A95" s="33"/>
      <c r="B95" s="33"/>
      <c r="C95" s="34"/>
      <c r="D95" s="35"/>
      <c r="E95" s="35"/>
      <c r="F95" s="35"/>
      <c r="G95" s="35"/>
      <c r="J95" s="34"/>
      <c r="K95" s="34"/>
      <c r="L95" s="34"/>
      <c r="M95" s="34"/>
      <c r="N95" s="6"/>
    </row>
    <row r="96" spans="1:18" x14ac:dyDescent="0.25">
      <c r="A96" s="33"/>
      <c r="B96" s="33"/>
      <c r="C96" s="34"/>
      <c r="D96" s="35"/>
      <c r="E96" s="35"/>
      <c r="F96" s="35"/>
      <c r="G96" s="35"/>
      <c r="H96" s="35"/>
      <c r="I96" s="35"/>
      <c r="J96" s="34"/>
      <c r="K96" s="34"/>
      <c r="L96" s="34"/>
      <c r="M96" s="34"/>
      <c r="N96" s="6"/>
    </row>
    <row r="97" spans="1:16" x14ac:dyDescent="0.25">
      <c r="A97" s="33"/>
      <c r="B97" s="33"/>
      <c r="C97" s="34"/>
      <c r="D97" s="35"/>
      <c r="E97" s="35"/>
      <c r="F97" s="35"/>
      <c r="G97" s="35"/>
      <c r="H97" s="35"/>
      <c r="I97" s="35"/>
      <c r="J97" s="34"/>
      <c r="K97" s="34"/>
      <c r="L97" s="34"/>
      <c r="M97" s="34"/>
      <c r="N97" s="6"/>
    </row>
    <row r="98" spans="1:16" s="28" customFormat="1" x14ac:dyDescent="0.25">
      <c r="A98" s="35" t="s">
        <v>1721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4"/>
      <c r="P98" s="6"/>
    </row>
    <row r="99" spans="1:16" s="28" customFormat="1" ht="18.75" customHeight="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4"/>
      <c r="P99" s="6"/>
    </row>
    <row r="100" spans="1:16" s="36" customFormat="1" x14ac:dyDescent="0.25">
      <c r="B100" s="37"/>
      <c r="C100" s="38" t="s">
        <v>38</v>
      </c>
      <c r="D100" s="39" t="s">
        <v>586</v>
      </c>
      <c r="E100" s="39" t="s">
        <v>585</v>
      </c>
      <c r="F100" s="39"/>
      <c r="G100" s="39" t="s">
        <v>39</v>
      </c>
      <c r="H100" s="40"/>
      <c r="I100" s="40"/>
      <c r="J100" s="40"/>
      <c r="K100" s="40"/>
      <c r="L100" s="40"/>
      <c r="M100" s="41"/>
      <c r="N100" s="40"/>
      <c r="O100" s="40"/>
      <c r="P100" s="42"/>
    </row>
    <row r="101" spans="1:16" s="36" customFormat="1" x14ac:dyDescent="0.25">
      <c r="A101" s="43"/>
      <c r="B101" s="44"/>
      <c r="C101" s="45" t="s">
        <v>40</v>
      </c>
      <c r="D101" s="46">
        <f>SUMIF($O$7:$O$90,"CĐN",$M$7:$M$90)</f>
        <v>0</v>
      </c>
      <c r="E101" s="46">
        <f>SUMIF($R$7:$R$90,"CĐN",$M$7:$M$90)</f>
        <v>0</v>
      </c>
      <c r="F101" s="62"/>
      <c r="G101" s="46">
        <f>SUMIF($R$7:$R$90,"NH 18-19CĐN",$M$7:$M$90)</f>
        <v>0</v>
      </c>
      <c r="H101" s="40"/>
      <c r="I101" s="40"/>
      <c r="J101" s="40"/>
      <c r="K101" s="40"/>
      <c r="L101" s="40"/>
      <c r="M101" s="41"/>
      <c r="N101" s="40"/>
      <c r="O101" s="40"/>
      <c r="P101" s="6"/>
    </row>
    <row r="102" spans="1:16" s="49" customFormat="1" ht="13.5" customHeight="1" x14ac:dyDescent="0.25">
      <c r="A102" s="43"/>
      <c r="B102" s="44"/>
      <c r="C102" s="45" t="s">
        <v>41</v>
      </c>
      <c r="D102" s="46">
        <f>SUMIF($O$7:$O$90,"TCN",$M$7:$M$90)</f>
        <v>0</v>
      </c>
      <c r="E102" s="46">
        <f>SUMIF($R$7:$R$90,"TCN",$M$7:$M$90)</f>
        <v>0</v>
      </c>
      <c r="F102" s="61"/>
      <c r="G102" s="46">
        <f>SUMIF($R$7:$R$90,"NH 18-19TCN",$M$7:$M$90)</f>
        <v>0</v>
      </c>
      <c r="H102" s="47"/>
      <c r="I102" s="47"/>
      <c r="J102" s="47"/>
      <c r="K102" s="47"/>
      <c r="L102" s="40"/>
      <c r="M102" s="48"/>
      <c r="N102" s="47"/>
      <c r="O102" s="47"/>
      <c r="P102" s="6"/>
    </row>
    <row r="103" spans="1:16" s="49" customFormat="1" ht="13.5" customHeight="1" x14ac:dyDescent="0.25">
      <c r="A103" s="43"/>
      <c r="B103" s="50" t="s">
        <v>42</v>
      </c>
      <c r="C103" s="45" t="s">
        <v>43</v>
      </c>
      <c r="D103" s="46">
        <f>SUMIF($O$7:$O$90,"CĐ",$M$7:$M$90)+SUMIF($O$7:$O$90,"C1",$M$7:$M$90)</f>
        <v>53188000</v>
      </c>
      <c r="E103" s="46">
        <f>SUMIF($R$7:$R$90,"CĐ",$M$7:$M$90)+SUMIF($R$7:$R$90,"C1",$M$7:$M$90)</f>
        <v>3220000</v>
      </c>
      <c r="F103" s="61"/>
      <c r="G103" s="46">
        <f>SUMIF($R$7:$R$90,"NH 18-19CĐ",$M$7:$M$90)+SUMIF($R$7:$R$90,"NH 18-19C1",$M$7:$M$90)</f>
        <v>49968000</v>
      </c>
      <c r="H103" s="47"/>
      <c r="I103" s="47"/>
      <c r="J103" s="47"/>
      <c r="K103" s="47"/>
      <c r="L103" s="47"/>
      <c r="M103" s="48"/>
      <c r="N103" s="47"/>
      <c r="O103" s="47"/>
      <c r="P103" s="6"/>
    </row>
    <row r="104" spans="1:16" s="49" customFormat="1" ht="13.5" customHeight="1" x14ac:dyDescent="0.25">
      <c r="A104" s="43"/>
      <c r="B104" s="50"/>
      <c r="C104" s="45" t="s">
        <v>44</v>
      </c>
      <c r="D104" s="46">
        <f>SUMIF($O$7:$O$90,"C2",$M$7:$M$90)+SUMIF($O$7:$O$90,"CĐLT",$M$7:$M$90)</f>
        <v>0</v>
      </c>
      <c r="E104" s="46">
        <f>SUMIF($R$7:$R$90,"C2",$M$7:$M$90)+SUMIF($R$7:$R$90,"CĐLT",$M$7:$M$90)</f>
        <v>0</v>
      </c>
      <c r="F104" s="61"/>
      <c r="G104" s="46">
        <f>SUMIF($R$7:$R$90,"NH 18-19C2",$M$7:$M$90)+SUMIF($R$7:$R$90,"NH 18-19CĐLT",$M$7:$M$90)</f>
        <v>0</v>
      </c>
      <c r="H104" s="47"/>
      <c r="I104" s="47"/>
      <c r="J104" s="47"/>
      <c r="K104" s="47"/>
      <c r="L104" s="47"/>
      <c r="M104" s="48"/>
      <c r="N104" s="47"/>
      <c r="O104" s="47"/>
      <c r="P104" s="6"/>
    </row>
    <row r="105" spans="1:16" s="49" customFormat="1" ht="13.5" customHeight="1" x14ac:dyDescent="0.25">
      <c r="A105" s="43"/>
      <c r="B105" s="51">
        <f>SUM(B101:B103)</f>
        <v>0</v>
      </c>
      <c r="C105" s="45" t="s">
        <v>45</v>
      </c>
      <c r="D105" s="46">
        <f>SUMIF($O$7:$O$90,"T4",$M$7:$M$90)+SUMIF($O$7:$O$90,"T2",$M$7:$M$90)+SUMIF($O$7:$O$90,"T3",$M$7:$M$90)+SUMIF($O$7:$O$90,"TC",$M$7:$M$90)+SUMIF($O$7:$O$90,"TN",$M$7:$M$90)+SUMIF($O$7:$O$90,"TCT",$M$7:$M$90)+SUMIF($O$7:$O$90,"T1",$M$7:$M$90)</f>
        <v>272980160</v>
      </c>
      <c r="E105" s="46">
        <f>SUMIF($R$7:$R$90,"T4",$M$7:$M$90)+SUMIF($R$7:$R$90,"T2",$M$7:$M$90)+SUMIF($R$7:$R$90,"TC",$M$7:$M$90)+SUMIF($R$7:$R$90,"TN",$M$7:$M$90)+SUMIF($R$7:$R$90,"TCT",$M$7:$M$90)</f>
        <v>0</v>
      </c>
      <c r="F105" s="61"/>
      <c r="G105" s="46">
        <f>SUMIF($R$7:$R$90,"NH 18-19T4",$M$7:$M$90)+SUMIF($R$7:$R$90,"NH 18-19T2",$M$7:$M$90)+SUMIF($R$7:$R$90,"NH 18-19T1",$M$7:$M$90)+SUMIF($R$7:$R$90,"NH 18-19TC",$M$7:$M$90)+SUMIF($R$7:$R$90,"NH 18-19TN",$M$7:$M$90)+SUMIF($R$7:$R$90,"NH 18-19TCT",$M$7:$M$90)+SUMIF($R$7:$R$90,"NH 18-19T3",$M$7:$M$90)</f>
        <v>272980160</v>
      </c>
      <c r="H105" s="47"/>
      <c r="I105" s="47"/>
      <c r="J105" s="47"/>
      <c r="K105" s="47"/>
      <c r="L105" s="47"/>
      <c r="M105" s="48"/>
      <c r="N105" s="47"/>
      <c r="O105" s="47"/>
      <c r="P105" s="6"/>
    </row>
    <row r="106" spans="1:16" s="49" customFormat="1" ht="13.5" customHeight="1" x14ac:dyDescent="0.25">
      <c r="B106" s="52"/>
      <c r="C106" s="53" t="s">
        <v>46</v>
      </c>
      <c r="D106" s="54">
        <f>SUM(D101:D105)</f>
        <v>326168160</v>
      </c>
      <c r="E106" s="60">
        <f>SUM(E101:E105)</f>
        <v>3220000</v>
      </c>
      <c r="F106" s="59"/>
      <c r="G106" s="54">
        <f>SUM(G101:G105)</f>
        <v>322948160</v>
      </c>
      <c r="H106" s="47"/>
      <c r="I106" s="47"/>
      <c r="J106" s="47"/>
      <c r="K106" s="47"/>
      <c r="L106" s="47"/>
      <c r="M106" s="48"/>
      <c r="N106" s="47"/>
      <c r="O106" s="47"/>
      <c r="P106" s="6"/>
    </row>
    <row r="164" spans="16:16" x14ac:dyDescent="0.25">
      <c r="P164" s="55"/>
    </row>
    <row r="165" spans="16:16" x14ac:dyDescent="0.25">
      <c r="P165" s="55"/>
    </row>
    <row r="166" spans="16:16" x14ac:dyDescent="0.25">
      <c r="P166" s="55"/>
    </row>
    <row r="167" spans="16:16" x14ac:dyDescent="0.25">
      <c r="P167" s="55"/>
    </row>
    <row r="171" spans="16:16" x14ac:dyDescent="0.25">
      <c r="P171" s="28"/>
    </row>
    <row r="172" spans="16:16" x14ac:dyDescent="0.25">
      <c r="P172" s="28"/>
    </row>
    <row r="173" spans="16:16" x14ac:dyDescent="0.25">
      <c r="P173" s="56"/>
    </row>
    <row r="174" spans="16:16" x14ac:dyDescent="0.25">
      <c r="P174" s="36"/>
    </row>
    <row r="175" spans="16:16" x14ac:dyDescent="0.25">
      <c r="P175" s="49"/>
    </row>
    <row r="176" spans="16:16" x14ac:dyDescent="0.25">
      <c r="P176" s="49"/>
    </row>
    <row r="177" spans="16:16" x14ac:dyDescent="0.25">
      <c r="P177" s="49"/>
    </row>
    <row r="178" spans="16:16" x14ac:dyDescent="0.25">
      <c r="P178" s="49"/>
    </row>
  </sheetData>
  <mergeCells count="6">
    <mergeCell ref="G93:N93"/>
    <mergeCell ref="A4:N4"/>
    <mergeCell ref="A5:N5"/>
    <mergeCell ref="A91:D91"/>
    <mergeCell ref="L91:M91"/>
    <mergeCell ref="A92:N9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view="pageBreakPreview" topLeftCell="A78" zoomScale="85" zoomScaleNormal="100" zoomScaleSheetLayoutView="85" workbookViewId="0">
      <selection activeCell="O89" sqref="O8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3288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3287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2824</v>
      </c>
      <c r="C7" s="13" t="s">
        <v>2825</v>
      </c>
      <c r="D7" s="14" t="s">
        <v>2826</v>
      </c>
      <c r="E7" s="15" t="s">
        <v>470</v>
      </c>
      <c r="F7" s="13" t="s">
        <v>2827</v>
      </c>
      <c r="G7" s="16" t="s">
        <v>2828</v>
      </c>
      <c r="H7" s="13" t="s">
        <v>17</v>
      </c>
      <c r="I7" s="13" t="s">
        <v>2829</v>
      </c>
      <c r="J7" s="13" t="s">
        <v>2829</v>
      </c>
      <c r="K7" s="13" t="s">
        <v>2830</v>
      </c>
      <c r="L7" s="17" t="s">
        <v>2831</v>
      </c>
      <c r="M7" s="18">
        <v>4608000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2.5" customHeight="1" x14ac:dyDescent="0.25">
      <c r="A8" s="13">
        <v>2</v>
      </c>
      <c r="B8" s="13" t="s">
        <v>2832</v>
      </c>
      <c r="C8" s="13" t="s">
        <v>2833</v>
      </c>
      <c r="D8" s="14" t="s">
        <v>579</v>
      </c>
      <c r="E8" s="15" t="s">
        <v>374</v>
      </c>
      <c r="F8" s="13" t="s">
        <v>24</v>
      </c>
      <c r="G8" s="16" t="s">
        <v>1107</v>
      </c>
      <c r="H8" s="13" t="s">
        <v>17</v>
      </c>
      <c r="I8" s="13" t="s">
        <v>2829</v>
      </c>
      <c r="J8" s="13" t="s">
        <v>2829</v>
      </c>
      <c r="K8" s="13" t="s">
        <v>2834</v>
      </c>
      <c r="L8" s="17" t="s">
        <v>2835</v>
      </c>
      <c r="M8" s="18">
        <v>4014000</v>
      </c>
      <c r="N8" s="19" t="s">
        <v>3291</v>
      </c>
      <c r="O8" s="20" t="str">
        <f t="shared" ref="O8:O90" si="0">MID(G8,3,FIND("-",G8,1)-3)&amp;IF(MID(G8,3,5)="CĐ-LT","LT","")</f>
        <v>T4</v>
      </c>
      <c r="R8" s="21" t="str">
        <f t="shared" ref="R8:R90" si="1">IF(LEFT(G8,2)="18","NH 18-19","")&amp;O8</f>
        <v>NH 18-19T4</v>
      </c>
    </row>
    <row r="9" spans="1:18" ht="22.5" customHeight="1" x14ac:dyDescent="0.25">
      <c r="A9" s="13">
        <v>3</v>
      </c>
      <c r="B9" s="13" t="s">
        <v>2836</v>
      </c>
      <c r="C9" s="13" t="s">
        <v>2837</v>
      </c>
      <c r="D9" s="14" t="s">
        <v>1520</v>
      </c>
      <c r="E9" s="15" t="s">
        <v>154</v>
      </c>
      <c r="F9" s="13" t="s">
        <v>2838</v>
      </c>
      <c r="G9" s="16" t="s">
        <v>21</v>
      </c>
      <c r="H9" s="13" t="s">
        <v>17</v>
      </c>
      <c r="I9" s="13" t="s">
        <v>2829</v>
      </c>
      <c r="J9" s="13" t="s">
        <v>2829</v>
      </c>
      <c r="K9" s="13" t="s">
        <v>2839</v>
      </c>
      <c r="L9" s="17" t="s">
        <v>2840</v>
      </c>
      <c r="M9" s="18">
        <v>4014000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2.5" customHeight="1" x14ac:dyDescent="0.25">
      <c r="A10" s="13">
        <v>4</v>
      </c>
      <c r="B10" s="13" t="s">
        <v>2841</v>
      </c>
      <c r="C10" s="13" t="s">
        <v>2842</v>
      </c>
      <c r="D10" s="14" t="s">
        <v>2843</v>
      </c>
      <c r="E10" s="15" t="s">
        <v>902</v>
      </c>
      <c r="F10" s="13" t="s">
        <v>2844</v>
      </c>
      <c r="G10" s="16" t="s">
        <v>2845</v>
      </c>
      <c r="H10" s="13" t="s">
        <v>17</v>
      </c>
      <c r="I10" s="13" t="s">
        <v>2829</v>
      </c>
      <c r="J10" s="13" t="s">
        <v>2829</v>
      </c>
      <c r="K10" s="13" t="s">
        <v>2846</v>
      </c>
      <c r="L10" s="17" t="s">
        <v>2847</v>
      </c>
      <c r="M10" s="18">
        <v>4014000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2.5" customHeight="1" x14ac:dyDescent="0.25">
      <c r="A11" s="13">
        <v>5</v>
      </c>
      <c r="B11" s="13" t="s">
        <v>2848</v>
      </c>
      <c r="C11" s="13" t="s">
        <v>2849</v>
      </c>
      <c r="D11" s="14" t="s">
        <v>2850</v>
      </c>
      <c r="E11" s="15" t="s">
        <v>574</v>
      </c>
      <c r="F11" s="13" t="s">
        <v>1826</v>
      </c>
      <c r="G11" s="16" t="s">
        <v>179</v>
      </c>
      <c r="H11" s="13" t="s">
        <v>17</v>
      </c>
      <c r="I11" s="13" t="s">
        <v>2829</v>
      </c>
      <c r="J11" s="13" t="s">
        <v>2829</v>
      </c>
      <c r="K11" s="13" t="s">
        <v>2851</v>
      </c>
      <c r="L11" s="17" t="s">
        <v>2852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2.5" customHeight="1" x14ac:dyDescent="0.25">
      <c r="A12" s="13">
        <v>6</v>
      </c>
      <c r="B12" s="13" t="s">
        <v>2853</v>
      </c>
      <c r="C12" s="13" t="s">
        <v>2854</v>
      </c>
      <c r="D12" s="14" t="s">
        <v>2855</v>
      </c>
      <c r="E12" s="15" t="s">
        <v>574</v>
      </c>
      <c r="F12" s="13" t="s">
        <v>2856</v>
      </c>
      <c r="G12" s="16" t="s">
        <v>843</v>
      </c>
      <c r="H12" s="13" t="s">
        <v>17</v>
      </c>
      <c r="I12" s="13" t="s">
        <v>2829</v>
      </c>
      <c r="J12" s="13" t="s">
        <v>2829</v>
      </c>
      <c r="K12" s="13" t="s">
        <v>2857</v>
      </c>
      <c r="L12" s="17" t="s">
        <v>2858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2859</v>
      </c>
      <c r="C13" s="13" t="s">
        <v>2860</v>
      </c>
      <c r="D13" s="14" t="s">
        <v>2861</v>
      </c>
      <c r="E13" s="15" t="s">
        <v>2643</v>
      </c>
      <c r="F13" s="13" t="s">
        <v>2348</v>
      </c>
      <c r="G13" s="16" t="s">
        <v>2862</v>
      </c>
      <c r="H13" s="13" t="s">
        <v>17</v>
      </c>
      <c r="I13" s="13" t="s">
        <v>2829</v>
      </c>
      <c r="J13" s="13" t="s">
        <v>2829</v>
      </c>
      <c r="K13" s="13" t="s">
        <v>2863</v>
      </c>
      <c r="L13" s="17" t="s">
        <v>2864</v>
      </c>
      <c r="M13" s="18">
        <v>4014000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2.5" customHeight="1" x14ac:dyDescent="0.25">
      <c r="A14" s="13">
        <v>8</v>
      </c>
      <c r="B14" s="13" t="s">
        <v>2865</v>
      </c>
      <c r="C14" s="13" t="s">
        <v>2866</v>
      </c>
      <c r="D14" s="14" t="s">
        <v>2867</v>
      </c>
      <c r="E14" s="15" t="s">
        <v>2868</v>
      </c>
      <c r="F14" s="13" t="s">
        <v>1875</v>
      </c>
      <c r="G14" s="16" t="s">
        <v>982</v>
      </c>
      <c r="H14" s="13" t="s">
        <v>17</v>
      </c>
      <c r="I14" s="13" t="s">
        <v>2829</v>
      </c>
      <c r="J14" s="13" t="s">
        <v>2829</v>
      </c>
      <c r="K14" s="13" t="s">
        <v>2869</v>
      </c>
      <c r="L14" s="17" t="s">
        <v>2870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2.5" customHeight="1" x14ac:dyDescent="0.25">
      <c r="A15" s="13">
        <v>9</v>
      </c>
      <c r="B15" s="13" t="s">
        <v>2871</v>
      </c>
      <c r="C15" s="13" t="s">
        <v>2872</v>
      </c>
      <c r="D15" s="14" t="s">
        <v>2873</v>
      </c>
      <c r="E15" s="15" t="s">
        <v>122</v>
      </c>
      <c r="F15" s="13" t="s">
        <v>2874</v>
      </c>
      <c r="G15" s="16" t="s">
        <v>210</v>
      </c>
      <c r="H15" s="13" t="s">
        <v>17</v>
      </c>
      <c r="I15" s="13" t="s">
        <v>2829</v>
      </c>
      <c r="J15" s="13" t="s">
        <v>2829</v>
      </c>
      <c r="K15" s="13" t="s">
        <v>2875</v>
      </c>
      <c r="L15" s="17" t="s">
        <v>2876</v>
      </c>
      <c r="M15" s="18">
        <v>3420000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2.5" customHeight="1" x14ac:dyDescent="0.25">
      <c r="A16" s="13">
        <v>10</v>
      </c>
      <c r="B16" s="13" t="s">
        <v>2877</v>
      </c>
      <c r="C16" s="13" t="s">
        <v>2878</v>
      </c>
      <c r="D16" s="14" t="s">
        <v>2879</v>
      </c>
      <c r="E16" s="15" t="s">
        <v>15</v>
      </c>
      <c r="F16" s="13" t="s">
        <v>1041</v>
      </c>
      <c r="G16" s="16" t="s">
        <v>885</v>
      </c>
      <c r="H16" s="13" t="s">
        <v>17</v>
      </c>
      <c r="I16" s="13" t="s">
        <v>2829</v>
      </c>
      <c r="J16" s="13" t="s">
        <v>2829</v>
      </c>
      <c r="K16" s="13" t="s">
        <v>2880</v>
      </c>
      <c r="L16" s="17" t="s">
        <v>2881</v>
      </c>
      <c r="M16" s="18">
        <v>4014000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2.5" customHeight="1" x14ac:dyDescent="0.25">
      <c r="A17" s="13">
        <v>11</v>
      </c>
      <c r="B17" s="13" t="s">
        <v>2882</v>
      </c>
      <c r="C17" s="13" t="s">
        <v>2883</v>
      </c>
      <c r="D17" s="14" t="s">
        <v>2884</v>
      </c>
      <c r="E17" s="15" t="s">
        <v>115</v>
      </c>
      <c r="F17" s="13" t="s">
        <v>2885</v>
      </c>
      <c r="G17" s="16" t="s">
        <v>2524</v>
      </c>
      <c r="H17" s="13" t="s">
        <v>17</v>
      </c>
      <c r="I17" s="13" t="s">
        <v>2829</v>
      </c>
      <c r="J17" s="13" t="s">
        <v>2829</v>
      </c>
      <c r="K17" s="13" t="s">
        <v>2886</v>
      </c>
      <c r="L17" s="17" t="s">
        <v>2887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2.5" customHeight="1" x14ac:dyDescent="0.25">
      <c r="A18" s="13">
        <v>12</v>
      </c>
      <c r="B18" s="13" t="s">
        <v>2888</v>
      </c>
      <c r="C18" s="13" t="s">
        <v>2889</v>
      </c>
      <c r="D18" s="14" t="s">
        <v>2890</v>
      </c>
      <c r="E18" s="15" t="s">
        <v>470</v>
      </c>
      <c r="F18" s="13" t="s">
        <v>2891</v>
      </c>
      <c r="G18" s="16" t="s">
        <v>2524</v>
      </c>
      <c r="H18" s="13" t="s">
        <v>17</v>
      </c>
      <c r="I18" s="13" t="s">
        <v>2829</v>
      </c>
      <c r="J18" s="13" t="s">
        <v>2829</v>
      </c>
      <c r="K18" s="13" t="s">
        <v>2892</v>
      </c>
      <c r="L18" s="17" t="s">
        <v>2893</v>
      </c>
      <c r="M18" s="18">
        <v>4608000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2.5" customHeight="1" x14ac:dyDescent="0.25">
      <c r="A19" s="13">
        <v>13</v>
      </c>
      <c r="B19" s="13" t="s">
        <v>2894</v>
      </c>
      <c r="C19" s="13" t="s">
        <v>2895</v>
      </c>
      <c r="D19" s="14" t="s">
        <v>579</v>
      </c>
      <c r="E19" s="15" t="s">
        <v>73</v>
      </c>
      <c r="F19" s="13" t="s">
        <v>2896</v>
      </c>
      <c r="G19" s="16" t="s">
        <v>2524</v>
      </c>
      <c r="H19" s="13" t="s">
        <v>17</v>
      </c>
      <c r="I19" s="13" t="s">
        <v>2829</v>
      </c>
      <c r="J19" s="13" t="s">
        <v>2829</v>
      </c>
      <c r="K19" s="13" t="s">
        <v>2897</v>
      </c>
      <c r="L19" s="17" t="s">
        <v>2898</v>
      </c>
      <c r="M19" s="18">
        <v>4608000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14</v>
      </c>
      <c r="B20" s="13" t="s">
        <v>2899</v>
      </c>
      <c r="C20" s="13" t="s">
        <v>2900</v>
      </c>
      <c r="D20" s="14" t="s">
        <v>2901</v>
      </c>
      <c r="E20" s="15" t="s">
        <v>32</v>
      </c>
      <c r="F20" s="13" t="s">
        <v>2902</v>
      </c>
      <c r="G20" s="16" t="s">
        <v>21</v>
      </c>
      <c r="H20" s="13" t="s">
        <v>17</v>
      </c>
      <c r="I20" s="13" t="s">
        <v>2829</v>
      </c>
      <c r="J20" s="13" t="s">
        <v>2829</v>
      </c>
      <c r="K20" s="13" t="s">
        <v>2903</v>
      </c>
      <c r="L20" s="17" t="s">
        <v>2904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2905</v>
      </c>
      <c r="C21" s="13" t="s">
        <v>2906</v>
      </c>
      <c r="D21" s="14" t="s">
        <v>296</v>
      </c>
      <c r="E21" s="15" t="s">
        <v>1957</v>
      </c>
      <c r="F21" s="13" t="s">
        <v>2907</v>
      </c>
      <c r="G21" s="16" t="s">
        <v>2908</v>
      </c>
      <c r="H21" s="13" t="s">
        <v>17</v>
      </c>
      <c r="I21" s="13" t="s">
        <v>2829</v>
      </c>
      <c r="J21" s="13" t="s">
        <v>2829</v>
      </c>
      <c r="K21" s="13" t="s">
        <v>2909</v>
      </c>
      <c r="L21" s="17" t="s">
        <v>2910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2.5" customHeight="1" x14ac:dyDescent="0.25">
      <c r="A22" s="13">
        <v>16</v>
      </c>
      <c r="B22" s="13" t="s">
        <v>2911</v>
      </c>
      <c r="C22" s="13" t="s">
        <v>2912</v>
      </c>
      <c r="D22" s="14" t="s">
        <v>2913</v>
      </c>
      <c r="E22" s="15" t="s">
        <v>185</v>
      </c>
      <c r="F22" s="13" t="s">
        <v>2914</v>
      </c>
      <c r="G22" s="16" t="s">
        <v>210</v>
      </c>
      <c r="H22" s="13" t="s">
        <v>17</v>
      </c>
      <c r="I22" s="13" t="s">
        <v>2829</v>
      </c>
      <c r="J22" s="13" t="s">
        <v>2829</v>
      </c>
      <c r="K22" s="13" t="s">
        <v>2915</v>
      </c>
      <c r="L22" s="17" t="s">
        <v>2916</v>
      </c>
      <c r="M22" s="18">
        <v>3420000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2917</v>
      </c>
      <c r="C23" s="13" t="s">
        <v>2918</v>
      </c>
      <c r="D23" s="14" t="s">
        <v>2919</v>
      </c>
      <c r="E23" s="15" t="s">
        <v>19</v>
      </c>
      <c r="F23" s="13" t="s">
        <v>1925</v>
      </c>
      <c r="G23" s="16" t="s">
        <v>335</v>
      </c>
      <c r="H23" s="13" t="s">
        <v>17</v>
      </c>
      <c r="I23" s="13" t="s">
        <v>2829</v>
      </c>
      <c r="J23" s="13" t="s">
        <v>2829</v>
      </c>
      <c r="K23" s="13" t="s">
        <v>2920</v>
      </c>
      <c r="L23" s="17" t="s">
        <v>2921</v>
      </c>
      <c r="M23" s="18">
        <v>3420000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2922</v>
      </c>
      <c r="C24" s="13" t="s">
        <v>2923</v>
      </c>
      <c r="D24" s="14" t="s">
        <v>2924</v>
      </c>
      <c r="E24" s="15" t="s">
        <v>1040</v>
      </c>
      <c r="F24" s="13" t="s">
        <v>163</v>
      </c>
      <c r="G24" s="16" t="s">
        <v>836</v>
      </c>
      <c r="H24" s="13" t="s">
        <v>17</v>
      </c>
      <c r="I24" s="13" t="s">
        <v>2829</v>
      </c>
      <c r="J24" s="13" t="s">
        <v>2829</v>
      </c>
      <c r="K24" s="13" t="s">
        <v>2925</v>
      </c>
      <c r="L24" s="17" t="s">
        <v>2926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2927</v>
      </c>
      <c r="C25" s="13" t="s">
        <v>2928</v>
      </c>
      <c r="D25" s="14" t="s">
        <v>2929</v>
      </c>
      <c r="E25" s="15" t="s">
        <v>2930</v>
      </c>
      <c r="F25" s="13" t="s">
        <v>1764</v>
      </c>
      <c r="G25" s="16" t="s">
        <v>179</v>
      </c>
      <c r="H25" s="13" t="s">
        <v>17</v>
      </c>
      <c r="I25" s="13" t="s">
        <v>2829</v>
      </c>
      <c r="J25" s="13" t="s">
        <v>2829</v>
      </c>
      <c r="K25" s="13" t="s">
        <v>2931</v>
      </c>
      <c r="L25" s="17" t="s">
        <v>2932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2.5" customHeight="1" x14ac:dyDescent="0.25">
      <c r="A26" s="13">
        <v>20</v>
      </c>
      <c r="B26" s="13" t="s">
        <v>2933</v>
      </c>
      <c r="C26" s="13" t="s">
        <v>2934</v>
      </c>
      <c r="D26" s="14" t="s">
        <v>1263</v>
      </c>
      <c r="E26" s="15" t="s">
        <v>403</v>
      </c>
      <c r="F26" s="13" t="s">
        <v>2935</v>
      </c>
      <c r="G26" s="16" t="s">
        <v>836</v>
      </c>
      <c r="H26" s="13" t="s">
        <v>17</v>
      </c>
      <c r="I26" s="13" t="s">
        <v>2829</v>
      </c>
      <c r="J26" s="13" t="s">
        <v>2829</v>
      </c>
      <c r="K26" s="13" t="s">
        <v>2936</v>
      </c>
      <c r="L26" s="17" t="s">
        <v>2937</v>
      </c>
      <c r="M26" s="18">
        <v>2152080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2.5" customHeight="1" x14ac:dyDescent="0.25">
      <c r="A27" s="13">
        <v>21</v>
      </c>
      <c r="B27" s="13" t="s">
        <v>2938</v>
      </c>
      <c r="C27" s="13" t="s">
        <v>2939</v>
      </c>
      <c r="D27" s="14" t="s">
        <v>2940</v>
      </c>
      <c r="E27" s="15" t="s">
        <v>2941</v>
      </c>
      <c r="F27" s="13" t="s">
        <v>869</v>
      </c>
      <c r="G27" s="16" t="s">
        <v>335</v>
      </c>
      <c r="H27" s="13" t="s">
        <v>17</v>
      </c>
      <c r="I27" s="13" t="s">
        <v>2829</v>
      </c>
      <c r="J27" s="13" t="s">
        <v>2829</v>
      </c>
      <c r="K27" s="13" t="s">
        <v>2942</v>
      </c>
      <c r="L27" s="17" t="s">
        <v>2943</v>
      </c>
      <c r="M27" s="18">
        <v>3420000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2.5" customHeight="1" x14ac:dyDescent="0.25">
      <c r="A28" s="13">
        <v>22</v>
      </c>
      <c r="B28" s="13" t="s">
        <v>2944</v>
      </c>
      <c r="C28" s="13" t="s">
        <v>2945</v>
      </c>
      <c r="D28" s="14" t="s">
        <v>2946</v>
      </c>
      <c r="E28" s="15" t="s">
        <v>649</v>
      </c>
      <c r="F28" s="13" t="s">
        <v>2947</v>
      </c>
      <c r="G28" s="16" t="s">
        <v>335</v>
      </c>
      <c r="H28" s="13" t="s">
        <v>17</v>
      </c>
      <c r="I28" s="13" t="s">
        <v>2829</v>
      </c>
      <c r="J28" s="13" t="s">
        <v>2829</v>
      </c>
      <c r="K28" s="13" t="s">
        <v>2948</v>
      </c>
      <c r="L28" s="17" t="s">
        <v>2949</v>
      </c>
      <c r="M28" s="18">
        <v>3420000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2950</v>
      </c>
      <c r="C29" s="13" t="s">
        <v>2951</v>
      </c>
      <c r="D29" s="14" t="s">
        <v>190</v>
      </c>
      <c r="E29" s="15" t="s">
        <v>546</v>
      </c>
      <c r="F29" s="13" t="s">
        <v>2952</v>
      </c>
      <c r="G29" s="16" t="s">
        <v>982</v>
      </c>
      <c r="H29" s="13" t="s">
        <v>17</v>
      </c>
      <c r="I29" s="13" t="s">
        <v>2829</v>
      </c>
      <c r="J29" s="13" t="s">
        <v>2829</v>
      </c>
      <c r="K29" s="13" t="s">
        <v>2953</v>
      </c>
      <c r="L29" s="17" t="s">
        <v>2954</v>
      </c>
      <c r="M29" s="18">
        <v>4014000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2955</v>
      </c>
      <c r="C30" s="13" t="s">
        <v>2956</v>
      </c>
      <c r="D30" s="14" t="s">
        <v>184</v>
      </c>
      <c r="E30" s="15" t="s">
        <v>1244</v>
      </c>
      <c r="F30" s="13" t="s">
        <v>672</v>
      </c>
      <c r="G30" s="16" t="s">
        <v>2957</v>
      </c>
      <c r="H30" s="13" t="s">
        <v>259</v>
      </c>
      <c r="I30" s="13" t="s">
        <v>2829</v>
      </c>
      <c r="J30" s="13" t="s">
        <v>2829</v>
      </c>
      <c r="K30" s="13" t="s">
        <v>2958</v>
      </c>
      <c r="L30" s="17" t="s">
        <v>2959</v>
      </c>
      <c r="M30" s="18">
        <v>2861920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2.5" customHeight="1" x14ac:dyDescent="0.25">
      <c r="A31" s="13">
        <v>25</v>
      </c>
      <c r="B31" s="13" t="s">
        <v>2960</v>
      </c>
      <c r="C31" s="13" t="s">
        <v>2961</v>
      </c>
      <c r="D31" s="14" t="s">
        <v>2962</v>
      </c>
      <c r="E31" s="15" t="s">
        <v>28</v>
      </c>
      <c r="F31" s="13" t="s">
        <v>1090</v>
      </c>
      <c r="G31" s="16" t="s">
        <v>179</v>
      </c>
      <c r="H31" s="13" t="s">
        <v>17</v>
      </c>
      <c r="I31" s="13" t="s">
        <v>2829</v>
      </c>
      <c r="J31" s="13" t="s">
        <v>2829</v>
      </c>
      <c r="K31" s="13" t="s">
        <v>2963</v>
      </c>
      <c r="L31" s="17" t="s">
        <v>2964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2.5" customHeight="1" x14ac:dyDescent="0.25">
      <c r="A32" s="13">
        <v>26</v>
      </c>
      <c r="B32" s="13" t="s">
        <v>2965</v>
      </c>
      <c r="C32" s="13" t="s">
        <v>2966</v>
      </c>
      <c r="D32" s="14" t="s">
        <v>2967</v>
      </c>
      <c r="E32" s="15" t="s">
        <v>1321</v>
      </c>
      <c r="F32" s="13" t="s">
        <v>1614</v>
      </c>
      <c r="G32" s="16" t="s">
        <v>2679</v>
      </c>
      <c r="H32" s="13" t="s">
        <v>17</v>
      </c>
      <c r="I32" s="13" t="s">
        <v>2829</v>
      </c>
      <c r="J32" s="13" t="s">
        <v>2829</v>
      </c>
      <c r="K32" s="13" t="s">
        <v>2968</v>
      </c>
      <c r="L32" s="17" t="s">
        <v>2969</v>
      </c>
      <c r="M32" s="18">
        <v>4014000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2.5" customHeight="1" x14ac:dyDescent="0.25">
      <c r="A33" s="13">
        <v>27</v>
      </c>
      <c r="B33" s="13" t="s">
        <v>2970</v>
      </c>
      <c r="C33" s="13" t="s">
        <v>2971</v>
      </c>
      <c r="D33" s="14" t="s">
        <v>2972</v>
      </c>
      <c r="E33" s="15" t="s">
        <v>1900</v>
      </c>
      <c r="F33" s="13" t="s">
        <v>2973</v>
      </c>
      <c r="G33" s="16" t="s">
        <v>2679</v>
      </c>
      <c r="H33" s="13" t="s">
        <v>17</v>
      </c>
      <c r="I33" s="13" t="s">
        <v>2829</v>
      </c>
      <c r="J33" s="13" t="s">
        <v>2829</v>
      </c>
      <c r="K33" s="13" t="s">
        <v>2974</v>
      </c>
      <c r="L33" s="17" t="s">
        <v>2975</v>
      </c>
      <c r="M33" s="18">
        <v>4014000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2.5" customHeight="1" x14ac:dyDescent="0.25">
      <c r="A34" s="13">
        <v>28</v>
      </c>
      <c r="B34" s="13" t="s">
        <v>2976</v>
      </c>
      <c r="C34" s="13" t="s">
        <v>2977</v>
      </c>
      <c r="D34" s="14" t="s">
        <v>2978</v>
      </c>
      <c r="E34" s="15" t="s">
        <v>1314</v>
      </c>
      <c r="F34" s="13" t="s">
        <v>655</v>
      </c>
      <c r="G34" s="16" t="s">
        <v>389</v>
      </c>
      <c r="H34" s="13" t="s">
        <v>17</v>
      </c>
      <c r="I34" s="13" t="s">
        <v>2829</v>
      </c>
      <c r="J34" s="13" t="s">
        <v>2829</v>
      </c>
      <c r="K34" s="13" t="s">
        <v>2979</v>
      </c>
      <c r="L34" s="17" t="s">
        <v>2980</v>
      </c>
      <c r="M34" s="18">
        <v>3420000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2.5" customHeight="1" x14ac:dyDescent="0.25">
      <c r="A35" s="13">
        <v>29</v>
      </c>
      <c r="B35" s="13" t="s">
        <v>2981</v>
      </c>
      <c r="C35" s="13" t="s">
        <v>2982</v>
      </c>
      <c r="D35" s="14" t="s">
        <v>2983</v>
      </c>
      <c r="E35" s="15" t="s">
        <v>2984</v>
      </c>
      <c r="F35" s="13" t="s">
        <v>2947</v>
      </c>
      <c r="G35" s="16" t="s">
        <v>210</v>
      </c>
      <c r="H35" s="13" t="s">
        <v>17</v>
      </c>
      <c r="I35" s="13" t="s">
        <v>2829</v>
      </c>
      <c r="J35" s="13" t="s">
        <v>2829</v>
      </c>
      <c r="K35" s="13" t="s">
        <v>2985</v>
      </c>
      <c r="L35" s="17" t="s">
        <v>2986</v>
      </c>
      <c r="M35" s="18">
        <v>3420000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2.5" customHeight="1" x14ac:dyDescent="0.25">
      <c r="A36" s="13">
        <v>30</v>
      </c>
      <c r="B36" s="13" t="s">
        <v>2987</v>
      </c>
      <c r="C36" s="13" t="s">
        <v>2988</v>
      </c>
      <c r="D36" s="14" t="s">
        <v>2989</v>
      </c>
      <c r="E36" s="15" t="s">
        <v>1282</v>
      </c>
      <c r="F36" s="13" t="s">
        <v>1120</v>
      </c>
      <c r="G36" s="16" t="s">
        <v>705</v>
      </c>
      <c r="H36" s="13" t="s">
        <v>17</v>
      </c>
      <c r="I36" s="13" t="s">
        <v>2829</v>
      </c>
      <c r="J36" s="13" t="s">
        <v>2829</v>
      </c>
      <c r="K36" s="13" t="s">
        <v>2990</v>
      </c>
      <c r="L36" s="17" t="s">
        <v>2991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2.5" customHeight="1" x14ac:dyDescent="0.25">
      <c r="A37" s="13">
        <v>31</v>
      </c>
      <c r="B37" s="13" t="s">
        <v>2992</v>
      </c>
      <c r="C37" s="13" t="s">
        <v>2993</v>
      </c>
      <c r="D37" s="14" t="s">
        <v>1344</v>
      </c>
      <c r="E37" s="15" t="s">
        <v>2336</v>
      </c>
      <c r="F37" s="13" t="s">
        <v>2994</v>
      </c>
      <c r="G37" s="16" t="s">
        <v>30</v>
      </c>
      <c r="H37" s="13" t="s">
        <v>17</v>
      </c>
      <c r="I37" s="13" t="s">
        <v>2829</v>
      </c>
      <c r="J37" s="13" t="s">
        <v>2829</v>
      </c>
      <c r="K37" s="13" t="s">
        <v>2995</v>
      </c>
      <c r="L37" s="17" t="s">
        <v>2996</v>
      </c>
      <c r="M37" s="18">
        <v>4014000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2.5" customHeight="1" x14ac:dyDescent="0.25">
      <c r="A38" s="13">
        <v>32</v>
      </c>
      <c r="B38" s="13" t="s">
        <v>2997</v>
      </c>
      <c r="C38" s="13" t="s">
        <v>2998</v>
      </c>
      <c r="D38" s="14" t="s">
        <v>2999</v>
      </c>
      <c r="E38" s="15" t="s">
        <v>822</v>
      </c>
      <c r="F38" s="13" t="s">
        <v>1738</v>
      </c>
      <c r="G38" s="16" t="s">
        <v>210</v>
      </c>
      <c r="H38" s="13" t="s">
        <v>17</v>
      </c>
      <c r="I38" s="13" t="s">
        <v>2829</v>
      </c>
      <c r="J38" s="13" t="s">
        <v>2829</v>
      </c>
      <c r="K38" s="13" t="s">
        <v>3000</v>
      </c>
      <c r="L38" s="17" t="s">
        <v>3001</v>
      </c>
      <c r="M38" s="18">
        <v>3420000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2.5" customHeight="1" x14ac:dyDescent="0.25">
      <c r="A39" s="13">
        <v>33</v>
      </c>
      <c r="B39" s="13" t="s">
        <v>3002</v>
      </c>
      <c r="C39" s="13" t="s">
        <v>3003</v>
      </c>
      <c r="D39" s="14" t="s">
        <v>3004</v>
      </c>
      <c r="E39" s="15" t="s">
        <v>604</v>
      </c>
      <c r="F39" s="13" t="s">
        <v>2278</v>
      </c>
      <c r="G39" s="16" t="s">
        <v>30</v>
      </c>
      <c r="H39" s="13" t="s">
        <v>17</v>
      </c>
      <c r="I39" s="13" t="s">
        <v>2829</v>
      </c>
      <c r="J39" s="13" t="s">
        <v>2829</v>
      </c>
      <c r="K39" s="13" t="s">
        <v>3005</v>
      </c>
      <c r="L39" s="17" t="s">
        <v>3006</v>
      </c>
      <c r="M39" s="18">
        <v>4014000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2.5" customHeight="1" x14ac:dyDescent="0.25">
      <c r="A40" s="13">
        <v>34</v>
      </c>
      <c r="B40" s="13" t="s">
        <v>3007</v>
      </c>
      <c r="C40" s="13" t="s">
        <v>3008</v>
      </c>
      <c r="D40" s="14" t="s">
        <v>3009</v>
      </c>
      <c r="E40" s="15" t="s">
        <v>649</v>
      </c>
      <c r="F40" s="13" t="s">
        <v>3010</v>
      </c>
      <c r="G40" s="16" t="s">
        <v>210</v>
      </c>
      <c r="H40" s="13" t="s">
        <v>17</v>
      </c>
      <c r="I40" s="13" t="s">
        <v>2829</v>
      </c>
      <c r="J40" s="13" t="s">
        <v>2829</v>
      </c>
      <c r="K40" s="13" t="s">
        <v>3011</v>
      </c>
      <c r="L40" s="17" t="s">
        <v>3012</v>
      </c>
      <c r="M40" s="18">
        <v>3420000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2.5" customHeight="1" x14ac:dyDescent="0.25">
      <c r="A41" s="13">
        <v>35</v>
      </c>
      <c r="B41" s="13" t="s">
        <v>3013</v>
      </c>
      <c r="C41" s="13" t="s">
        <v>3014</v>
      </c>
      <c r="D41" s="14" t="s">
        <v>3015</v>
      </c>
      <c r="E41" s="15" t="s">
        <v>147</v>
      </c>
      <c r="F41" s="13" t="s">
        <v>1662</v>
      </c>
      <c r="G41" s="16" t="s">
        <v>2679</v>
      </c>
      <c r="H41" s="13" t="s">
        <v>17</v>
      </c>
      <c r="I41" s="13" t="s">
        <v>2829</v>
      </c>
      <c r="J41" s="13" t="s">
        <v>2829</v>
      </c>
      <c r="K41" s="13" t="s">
        <v>3016</v>
      </c>
      <c r="L41" s="17" t="s">
        <v>3017</v>
      </c>
      <c r="M41" s="18">
        <v>4014000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2.5" customHeight="1" x14ac:dyDescent="0.25">
      <c r="A42" s="13">
        <v>36</v>
      </c>
      <c r="B42" s="13" t="s">
        <v>3018</v>
      </c>
      <c r="C42" s="13" t="s">
        <v>3019</v>
      </c>
      <c r="D42" s="14" t="s">
        <v>3020</v>
      </c>
      <c r="E42" s="15" t="s">
        <v>3021</v>
      </c>
      <c r="F42" s="13" t="s">
        <v>60</v>
      </c>
      <c r="G42" s="16" t="s">
        <v>27</v>
      </c>
      <c r="H42" s="13" t="s">
        <v>17</v>
      </c>
      <c r="I42" s="13" t="s">
        <v>2829</v>
      </c>
      <c r="J42" s="13" t="s">
        <v>2829</v>
      </c>
      <c r="K42" s="13" t="s">
        <v>3022</v>
      </c>
      <c r="L42" s="17" t="s">
        <v>3023</v>
      </c>
      <c r="M42" s="18">
        <v>4014000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2.5" customHeight="1" x14ac:dyDescent="0.25">
      <c r="A43" s="13">
        <v>37</v>
      </c>
      <c r="B43" s="13" t="s">
        <v>3024</v>
      </c>
      <c r="C43" s="13" t="s">
        <v>3025</v>
      </c>
      <c r="D43" s="14" t="s">
        <v>3026</v>
      </c>
      <c r="E43" s="15" t="s">
        <v>22</v>
      </c>
      <c r="F43" s="13" t="s">
        <v>1352</v>
      </c>
      <c r="G43" s="16" t="s">
        <v>2862</v>
      </c>
      <c r="H43" s="13" t="s">
        <v>17</v>
      </c>
      <c r="I43" s="13" t="s">
        <v>2829</v>
      </c>
      <c r="J43" s="13" t="s">
        <v>2829</v>
      </c>
      <c r="K43" s="13" t="s">
        <v>3027</v>
      </c>
      <c r="L43" s="17" t="s">
        <v>3028</v>
      </c>
      <c r="M43" s="18">
        <v>4014000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2.5" customHeight="1" x14ac:dyDescent="0.25">
      <c r="A44" s="13">
        <v>38</v>
      </c>
      <c r="B44" s="13" t="s">
        <v>3029</v>
      </c>
      <c r="C44" s="13" t="s">
        <v>3030</v>
      </c>
      <c r="D44" s="14" t="s">
        <v>3031</v>
      </c>
      <c r="E44" s="15" t="s">
        <v>1244</v>
      </c>
      <c r="F44" s="13" t="s">
        <v>3032</v>
      </c>
      <c r="G44" s="16" t="s">
        <v>2679</v>
      </c>
      <c r="H44" s="13" t="s">
        <v>17</v>
      </c>
      <c r="I44" s="13" t="s">
        <v>2829</v>
      </c>
      <c r="J44" s="13" t="s">
        <v>2829</v>
      </c>
      <c r="K44" s="13" t="s">
        <v>3033</v>
      </c>
      <c r="L44" s="17" t="s">
        <v>3034</v>
      </c>
      <c r="M44" s="18">
        <v>4014000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2.5" customHeight="1" x14ac:dyDescent="0.25">
      <c r="A45" s="13">
        <v>39</v>
      </c>
      <c r="B45" s="13" t="s">
        <v>3035</v>
      </c>
      <c r="C45" s="13" t="s">
        <v>3036</v>
      </c>
      <c r="D45" s="14" t="s">
        <v>3037</v>
      </c>
      <c r="E45" s="15" t="s">
        <v>3038</v>
      </c>
      <c r="F45" s="13" t="s">
        <v>1764</v>
      </c>
      <c r="G45" s="16" t="s">
        <v>2862</v>
      </c>
      <c r="H45" s="13" t="s">
        <v>17</v>
      </c>
      <c r="I45" s="13" t="s">
        <v>2829</v>
      </c>
      <c r="J45" s="13" t="s">
        <v>2829</v>
      </c>
      <c r="K45" s="13" t="s">
        <v>3039</v>
      </c>
      <c r="L45" s="17" t="s">
        <v>3040</v>
      </c>
      <c r="M45" s="18">
        <v>4014000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22.5" customHeight="1" x14ac:dyDescent="0.25">
      <c r="A46" s="13">
        <v>40</v>
      </c>
      <c r="B46" s="13" t="s">
        <v>3041</v>
      </c>
      <c r="C46" s="13" t="s">
        <v>3042</v>
      </c>
      <c r="D46" s="14" t="s">
        <v>3043</v>
      </c>
      <c r="E46" s="15" t="s">
        <v>3044</v>
      </c>
      <c r="F46" s="13" t="s">
        <v>797</v>
      </c>
      <c r="G46" s="16" t="s">
        <v>171</v>
      </c>
      <c r="H46" s="13" t="s">
        <v>17</v>
      </c>
      <c r="I46" s="13" t="s">
        <v>2829</v>
      </c>
      <c r="J46" s="13" t="s">
        <v>2829</v>
      </c>
      <c r="K46" s="13" t="s">
        <v>3045</v>
      </c>
      <c r="L46" s="17" t="s">
        <v>3046</v>
      </c>
      <c r="M46" s="18">
        <v>4014000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2.5" customHeight="1" x14ac:dyDescent="0.25">
      <c r="A47" s="13">
        <v>41</v>
      </c>
      <c r="B47" s="13" t="s">
        <v>3047</v>
      </c>
      <c r="C47" s="13" t="s">
        <v>3048</v>
      </c>
      <c r="D47" s="14" t="s">
        <v>3049</v>
      </c>
      <c r="E47" s="15" t="s">
        <v>3050</v>
      </c>
      <c r="F47" s="13" t="s">
        <v>791</v>
      </c>
      <c r="G47" s="16" t="s">
        <v>2679</v>
      </c>
      <c r="H47" s="13" t="s">
        <v>17</v>
      </c>
      <c r="I47" s="13" t="s">
        <v>2829</v>
      </c>
      <c r="J47" s="13" t="s">
        <v>2829</v>
      </c>
      <c r="K47" s="13" t="s">
        <v>3051</v>
      </c>
      <c r="L47" s="17" t="s">
        <v>3052</v>
      </c>
      <c r="M47" s="18">
        <v>4014000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2.5" customHeight="1" x14ac:dyDescent="0.25">
      <c r="A48" s="13">
        <v>42</v>
      </c>
      <c r="B48" s="13" t="s">
        <v>3053</v>
      </c>
      <c r="C48" s="13" t="s">
        <v>3054</v>
      </c>
      <c r="D48" s="14" t="s">
        <v>3055</v>
      </c>
      <c r="E48" s="15" t="s">
        <v>1900</v>
      </c>
      <c r="F48" s="13" t="s">
        <v>1175</v>
      </c>
      <c r="G48" s="16" t="s">
        <v>705</v>
      </c>
      <c r="H48" s="13" t="s">
        <v>17</v>
      </c>
      <c r="I48" s="13" t="s">
        <v>2829</v>
      </c>
      <c r="J48" s="13" t="s">
        <v>2829</v>
      </c>
      <c r="K48" s="13" t="s">
        <v>3056</v>
      </c>
      <c r="L48" s="17" t="s">
        <v>3057</v>
      </c>
      <c r="M48" s="18">
        <v>4014000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2.5" customHeight="1" x14ac:dyDescent="0.25">
      <c r="A49" s="13">
        <v>43</v>
      </c>
      <c r="B49" s="13" t="s">
        <v>3058</v>
      </c>
      <c r="C49" s="13" t="s">
        <v>3059</v>
      </c>
      <c r="D49" s="14" t="s">
        <v>908</v>
      </c>
      <c r="E49" s="15" t="s">
        <v>34</v>
      </c>
      <c r="F49" s="13" t="s">
        <v>3060</v>
      </c>
      <c r="G49" s="16" t="s">
        <v>2845</v>
      </c>
      <c r="H49" s="13" t="s">
        <v>17</v>
      </c>
      <c r="I49" s="13" t="s">
        <v>2829</v>
      </c>
      <c r="J49" s="13" t="s">
        <v>2829</v>
      </c>
      <c r="K49" s="13" t="s">
        <v>3061</v>
      </c>
      <c r="L49" s="17" t="s">
        <v>3062</v>
      </c>
      <c r="M49" s="18">
        <v>4014000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2.5" customHeight="1" x14ac:dyDescent="0.25">
      <c r="A50" s="13">
        <v>44</v>
      </c>
      <c r="B50" s="13" t="s">
        <v>3063</v>
      </c>
      <c r="C50" s="13" t="s">
        <v>3064</v>
      </c>
      <c r="D50" s="14" t="s">
        <v>1274</v>
      </c>
      <c r="E50" s="15" t="s">
        <v>1900</v>
      </c>
      <c r="F50" s="13" t="s">
        <v>3065</v>
      </c>
      <c r="G50" s="16" t="s">
        <v>210</v>
      </c>
      <c r="H50" s="13" t="s">
        <v>17</v>
      </c>
      <c r="I50" s="13" t="s">
        <v>2829</v>
      </c>
      <c r="J50" s="13" t="s">
        <v>2829</v>
      </c>
      <c r="K50" s="13" t="s">
        <v>3066</v>
      </c>
      <c r="L50" s="17" t="s">
        <v>3067</v>
      </c>
      <c r="M50" s="18">
        <v>3420000</v>
      </c>
      <c r="N50" s="19"/>
      <c r="O50" s="20" t="str">
        <f t="shared" si="0"/>
        <v>T4</v>
      </c>
      <c r="R50" s="21" t="str">
        <f t="shared" si="1"/>
        <v>NH 18-19T4</v>
      </c>
    </row>
    <row r="51" spans="1:18" ht="22.5" customHeight="1" x14ac:dyDescent="0.25">
      <c r="A51" s="13">
        <v>45</v>
      </c>
      <c r="B51" s="13" t="s">
        <v>3068</v>
      </c>
      <c r="C51" s="13" t="s">
        <v>3069</v>
      </c>
      <c r="D51" s="14" t="s">
        <v>121</v>
      </c>
      <c r="E51" s="15" t="s">
        <v>367</v>
      </c>
      <c r="F51" s="13" t="s">
        <v>3070</v>
      </c>
      <c r="G51" s="16" t="s">
        <v>3071</v>
      </c>
      <c r="H51" s="13" t="s">
        <v>17</v>
      </c>
      <c r="I51" s="13" t="s">
        <v>2829</v>
      </c>
      <c r="J51" s="13" t="s">
        <v>2829</v>
      </c>
      <c r="K51" s="13" t="s">
        <v>3072</v>
      </c>
      <c r="L51" s="17" t="s">
        <v>3073</v>
      </c>
      <c r="M51" s="18">
        <v>4014000</v>
      </c>
      <c r="N51" s="19" t="s">
        <v>3293</v>
      </c>
      <c r="O51" s="20" t="str">
        <f t="shared" si="0"/>
        <v>T4</v>
      </c>
      <c r="R51" s="21" t="str">
        <f t="shared" si="1"/>
        <v>NH 18-19T4</v>
      </c>
    </row>
    <row r="52" spans="1:18" ht="22.5" customHeight="1" x14ac:dyDescent="0.25">
      <c r="A52" s="13">
        <v>46</v>
      </c>
      <c r="B52" s="13" t="s">
        <v>3074</v>
      </c>
      <c r="C52" s="13" t="s">
        <v>3075</v>
      </c>
      <c r="D52" s="14" t="s">
        <v>3076</v>
      </c>
      <c r="E52" s="15" t="s">
        <v>909</v>
      </c>
      <c r="F52" s="13" t="s">
        <v>1175</v>
      </c>
      <c r="G52" s="16" t="s">
        <v>479</v>
      </c>
      <c r="H52" s="13" t="s">
        <v>17</v>
      </c>
      <c r="I52" s="13" t="s">
        <v>2829</v>
      </c>
      <c r="J52" s="13" t="s">
        <v>2829</v>
      </c>
      <c r="K52" s="13" t="s">
        <v>3077</v>
      </c>
      <c r="L52" s="17" t="s">
        <v>3078</v>
      </c>
      <c r="M52" s="18">
        <v>4014000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2.5" customHeight="1" x14ac:dyDescent="0.25">
      <c r="A53" s="13">
        <v>47</v>
      </c>
      <c r="B53" s="13" t="s">
        <v>3079</v>
      </c>
      <c r="C53" s="13" t="s">
        <v>3080</v>
      </c>
      <c r="D53" s="14" t="s">
        <v>3081</v>
      </c>
      <c r="E53" s="15" t="s">
        <v>1314</v>
      </c>
      <c r="F53" s="13" t="s">
        <v>3082</v>
      </c>
      <c r="G53" s="16" t="s">
        <v>210</v>
      </c>
      <c r="H53" s="13" t="s">
        <v>17</v>
      </c>
      <c r="I53" s="13" t="s">
        <v>2829</v>
      </c>
      <c r="J53" s="13" t="s">
        <v>2829</v>
      </c>
      <c r="K53" s="13" t="s">
        <v>3083</v>
      </c>
      <c r="L53" s="17" t="s">
        <v>3084</v>
      </c>
      <c r="M53" s="18">
        <v>3420000</v>
      </c>
      <c r="N53" s="19"/>
      <c r="O53" s="20" t="str">
        <f t="shared" si="0"/>
        <v>T4</v>
      </c>
      <c r="R53" s="21" t="str">
        <f t="shared" si="1"/>
        <v>NH 18-19T4</v>
      </c>
    </row>
    <row r="54" spans="1:18" ht="22.5" customHeight="1" x14ac:dyDescent="0.25">
      <c r="A54" s="13">
        <v>48</v>
      </c>
      <c r="B54" s="13" t="s">
        <v>3085</v>
      </c>
      <c r="C54" s="13" t="s">
        <v>3086</v>
      </c>
      <c r="D54" s="14" t="s">
        <v>3087</v>
      </c>
      <c r="E54" s="15" t="s">
        <v>574</v>
      </c>
      <c r="F54" s="13" t="s">
        <v>1073</v>
      </c>
      <c r="G54" s="16" t="s">
        <v>23</v>
      </c>
      <c r="H54" s="13" t="s">
        <v>17</v>
      </c>
      <c r="I54" s="13" t="s">
        <v>2829</v>
      </c>
      <c r="J54" s="13" t="s">
        <v>2829</v>
      </c>
      <c r="K54" s="13" t="s">
        <v>3088</v>
      </c>
      <c r="L54" s="17" t="s">
        <v>3089</v>
      </c>
      <c r="M54" s="18">
        <v>4014000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2.5" customHeight="1" x14ac:dyDescent="0.25">
      <c r="A55" s="13">
        <v>49</v>
      </c>
      <c r="B55" s="13" t="s">
        <v>3090</v>
      </c>
      <c r="C55" s="13" t="s">
        <v>3091</v>
      </c>
      <c r="D55" s="14" t="s">
        <v>3092</v>
      </c>
      <c r="E55" s="15" t="s">
        <v>2408</v>
      </c>
      <c r="F55" s="13" t="s">
        <v>3093</v>
      </c>
      <c r="G55" s="16" t="s">
        <v>479</v>
      </c>
      <c r="H55" s="13" t="s">
        <v>17</v>
      </c>
      <c r="I55" s="13" t="s">
        <v>2829</v>
      </c>
      <c r="J55" s="13" t="s">
        <v>2829</v>
      </c>
      <c r="K55" s="13" t="s">
        <v>3094</v>
      </c>
      <c r="L55" s="17" t="s">
        <v>3095</v>
      </c>
      <c r="M55" s="18">
        <v>4014000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2.5" customHeight="1" x14ac:dyDescent="0.25">
      <c r="A56" s="13">
        <v>50</v>
      </c>
      <c r="B56" s="13" t="s">
        <v>3096</v>
      </c>
      <c r="C56" s="13" t="s">
        <v>3097</v>
      </c>
      <c r="D56" s="14" t="s">
        <v>3098</v>
      </c>
      <c r="E56" s="15" t="s">
        <v>256</v>
      </c>
      <c r="F56" s="13" t="s">
        <v>3099</v>
      </c>
      <c r="G56" s="16" t="s">
        <v>479</v>
      </c>
      <c r="H56" s="13" t="s">
        <v>17</v>
      </c>
      <c r="I56" s="13" t="s">
        <v>2829</v>
      </c>
      <c r="J56" s="13" t="s">
        <v>2829</v>
      </c>
      <c r="K56" s="13" t="s">
        <v>3100</v>
      </c>
      <c r="L56" s="17" t="s">
        <v>3101</v>
      </c>
      <c r="M56" s="18">
        <v>4014000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2.5" customHeight="1" x14ac:dyDescent="0.25">
      <c r="A57" s="13">
        <v>51</v>
      </c>
      <c r="B57" s="13" t="s">
        <v>3102</v>
      </c>
      <c r="C57" s="13" t="s">
        <v>3103</v>
      </c>
      <c r="D57" s="14" t="s">
        <v>848</v>
      </c>
      <c r="E57" s="15" t="s">
        <v>367</v>
      </c>
      <c r="F57" s="13" t="s">
        <v>3104</v>
      </c>
      <c r="G57" s="16" t="s">
        <v>1246</v>
      </c>
      <c r="H57" s="13" t="s">
        <v>17</v>
      </c>
      <c r="I57" s="13" t="s">
        <v>2829</v>
      </c>
      <c r="J57" s="13" t="s">
        <v>2829</v>
      </c>
      <c r="K57" s="13" t="s">
        <v>3105</v>
      </c>
      <c r="L57" s="17" t="s">
        <v>3106</v>
      </c>
      <c r="M57" s="18">
        <v>4608000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2.5" customHeight="1" x14ac:dyDescent="0.25">
      <c r="A58" s="13">
        <v>52</v>
      </c>
      <c r="B58" s="13" t="s">
        <v>3107</v>
      </c>
      <c r="C58" s="13" t="s">
        <v>3108</v>
      </c>
      <c r="D58" s="14" t="s">
        <v>3109</v>
      </c>
      <c r="E58" s="15" t="s">
        <v>1006</v>
      </c>
      <c r="F58" s="13" t="s">
        <v>3110</v>
      </c>
      <c r="G58" s="16" t="s">
        <v>1246</v>
      </c>
      <c r="H58" s="13" t="s">
        <v>17</v>
      </c>
      <c r="I58" s="13" t="s">
        <v>2829</v>
      </c>
      <c r="J58" s="13" t="s">
        <v>2829</v>
      </c>
      <c r="K58" s="13" t="s">
        <v>3111</v>
      </c>
      <c r="L58" s="17" t="s">
        <v>3112</v>
      </c>
      <c r="M58" s="18">
        <v>4608000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2.5" customHeight="1" x14ac:dyDescent="0.25">
      <c r="A59" s="13">
        <v>53</v>
      </c>
      <c r="B59" s="13" t="s">
        <v>3113</v>
      </c>
      <c r="C59" s="13" t="s">
        <v>3114</v>
      </c>
      <c r="D59" s="14" t="s">
        <v>3115</v>
      </c>
      <c r="E59" s="15" t="s">
        <v>32</v>
      </c>
      <c r="F59" s="13" t="s">
        <v>3116</v>
      </c>
      <c r="G59" s="16" t="s">
        <v>2845</v>
      </c>
      <c r="H59" s="13" t="s">
        <v>17</v>
      </c>
      <c r="I59" s="13" t="s">
        <v>2829</v>
      </c>
      <c r="J59" s="13" t="s">
        <v>2829</v>
      </c>
      <c r="K59" s="13" t="s">
        <v>3117</v>
      </c>
      <c r="L59" s="17" t="s">
        <v>3118</v>
      </c>
      <c r="M59" s="18">
        <v>4014000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2.5" customHeight="1" x14ac:dyDescent="0.25">
      <c r="A60" s="13">
        <v>54</v>
      </c>
      <c r="B60" s="13" t="s">
        <v>3119</v>
      </c>
      <c r="C60" s="13" t="s">
        <v>3120</v>
      </c>
      <c r="D60" s="14" t="s">
        <v>3121</v>
      </c>
      <c r="E60" s="15" t="s">
        <v>546</v>
      </c>
      <c r="F60" s="13" t="s">
        <v>3122</v>
      </c>
      <c r="G60" s="16" t="s">
        <v>210</v>
      </c>
      <c r="H60" s="13" t="s">
        <v>17</v>
      </c>
      <c r="I60" s="13" t="s">
        <v>2829</v>
      </c>
      <c r="J60" s="13" t="s">
        <v>2829</v>
      </c>
      <c r="K60" s="13" t="s">
        <v>3123</v>
      </c>
      <c r="L60" s="17" t="s">
        <v>3124</v>
      </c>
      <c r="M60" s="18">
        <v>3420000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2.5" customHeight="1" x14ac:dyDescent="0.25">
      <c r="A61" s="13">
        <v>55</v>
      </c>
      <c r="B61" s="13" t="s">
        <v>3125</v>
      </c>
      <c r="C61" s="13" t="s">
        <v>3126</v>
      </c>
      <c r="D61" s="14" t="s">
        <v>3127</v>
      </c>
      <c r="E61" s="15" t="s">
        <v>387</v>
      </c>
      <c r="F61" s="13" t="s">
        <v>3128</v>
      </c>
      <c r="G61" s="16" t="s">
        <v>389</v>
      </c>
      <c r="H61" s="13" t="s">
        <v>17</v>
      </c>
      <c r="I61" s="13" t="s">
        <v>2829</v>
      </c>
      <c r="J61" s="13" t="s">
        <v>2829</v>
      </c>
      <c r="K61" s="13" t="s">
        <v>3129</v>
      </c>
      <c r="L61" s="17" t="s">
        <v>3130</v>
      </c>
      <c r="M61" s="18">
        <v>3420000</v>
      </c>
      <c r="N61" s="19" t="s">
        <v>3292</v>
      </c>
      <c r="O61" s="20" t="str">
        <f t="shared" si="0"/>
        <v>T4</v>
      </c>
      <c r="R61" s="21" t="str">
        <f t="shared" si="1"/>
        <v>NH 18-19T4</v>
      </c>
    </row>
    <row r="62" spans="1:18" ht="22.5" customHeight="1" x14ac:dyDescent="0.25">
      <c r="A62" s="13">
        <v>56</v>
      </c>
      <c r="B62" s="13" t="s">
        <v>3131</v>
      </c>
      <c r="C62" s="13" t="s">
        <v>3132</v>
      </c>
      <c r="D62" s="14" t="s">
        <v>3133</v>
      </c>
      <c r="E62" s="15" t="s">
        <v>567</v>
      </c>
      <c r="F62" s="13" t="s">
        <v>60</v>
      </c>
      <c r="G62" s="16" t="s">
        <v>2845</v>
      </c>
      <c r="H62" s="13" t="s">
        <v>17</v>
      </c>
      <c r="I62" s="13" t="s">
        <v>2829</v>
      </c>
      <c r="J62" s="13" t="s">
        <v>2829</v>
      </c>
      <c r="K62" s="13" t="s">
        <v>3134</v>
      </c>
      <c r="L62" s="17" t="s">
        <v>3135</v>
      </c>
      <c r="M62" s="18">
        <v>4014000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2.5" customHeight="1" x14ac:dyDescent="0.25">
      <c r="A63" s="13">
        <v>57</v>
      </c>
      <c r="B63" s="13" t="s">
        <v>3136</v>
      </c>
      <c r="C63" s="13" t="s">
        <v>3137</v>
      </c>
      <c r="D63" s="14" t="s">
        <v>3138</v>
      </c>
      <c r="E63" s="15" t="s">
        <v>1591</v>
      </c>
      <c r="F63" s="13" t="s">
        <v>2615</v>
      </c>
      <c r="G63" s="16" t="s">
        <v>1182</v>
      </c>
      <c r="H63" s="13" t="s">
        <v>17</v>
      </c>
      <c r="I63" s="13" t="s">
        <v>2829</v>
      </c>
      <c r="J63" s="13" t="s">
        <v>2829</v>
      </c>
      <c r="K63" s="13" t="s">
        <v>3139</v>
      </c>
      <c r="L63" s="17" t="s">
        <v>3140</v>
      </c>
      <c r="M63" s="18">
        <v>4014000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2.5" customHeight="1" x14ac:dyDescent="0.25">
      <c r="A64" s="13">
        <v>58</v>
      </c>
      <c r="B64" s="13" t="s">
        <v>3141</v>
      </c>
      <c r="C64" s="13" t="s">
        <v>3142</v>
      </c>
      <c r="D64" s="14" t="s">
        <v>3143</v>
      </c>
      <c r="E64" s="15" t="s">
        <v>1113</v>
      </c>
      <c r="F64" s="13" t="s">
        <v>1190</v>
      </c>
      <c r="G64" s="16" t="s">
        <v>171</v>
      </c>
      <c r="H64" s="13" t="s">
        <v>17</v>
      </c>
      <c r="I64" s="13" t="s">
        <v>2829</v>
      </c>
      <c r="J64" s="13" t="s">
        <v>2829</v>
      </c>
      <c r="K64" s="13" t="s">
        <v>3144</v>
      </c>
      <c r="L64" s="17" t="s">
        <v>3145</v>
      </c>
      <c r="M64" s="18">
        <v>4014000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2.5" customHeight="1" x14ac:dyDescent="0.25">
      <c r="A65" s="13">
        <v>59</v>
      </c>
      <c r="B65" s="13" t="s">
        <v>3146</v>
      </c>
      <c r="C65" s="13" t="s">
        <v>3147</v>
      </c>
      <c r="D65" s="14" t="s">
        <v>3148</v>
      </c>
      <c r="E65" s="15" t="s">
        <v>15</v>
      </c>
      <c r="F65" s="13" t="s">
        <v>1504</v>
      </c>
      <c r="G65" s="16" t="s">
        <v>2679</v>
      </c>
      <c r="H65" s="13" t="s">
        <v>17</v>
      </c>
      <c r="I65" s="13" t="s">
        <v>2829</v>
      </c>
      <c r="J65" s="13" t="s">
        <v>2829</v>
      </c>
      <c r="K65" s="13" t="s">
        <v>3149</v>
      </c>
      <c r="L65" s="17" t="s">
        <v>3150</v>
      </c>
      <c r="M65" s="18">
        <v>4014000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22.5" customHeight="1" x14ac:dyDescent="0.25">
      <c r="A66" s="13">
        <v>60</v>
      </c>
      <c r="B66" s="13" t="s">
        <v>3151</v>
      </c>
      <c r="C66" s="13" t="s">
        <v>3152</v>
      </c>
      <c r="D66" s="14" t="s">
        <v>3153</v>
      </c>
      <c r="E66" s="15" t="s">
        <v>1338</v>
      </c>
      <c r="F66" s="13" t="s">
        <v>3154</v>
      </c>
      <c r="G66" s="16" t="s">
        <v>2845</v>
      </c>
      <c r="H66" s="13" t="s">
        <v>17</v>
      </c>
      <c r="I66" s="13" t="s">
        <v>2829</v>
      </c>
      <c r="J66" s="13" t="s">
        <v>2829</v>
      </c>
      <c r="K66" s="13" t="s">
        <v>3155</v>
      </c>
      <c r="L66" s="17" t="s">
        <v>3156</v>
      </c>
      <c r="M66" s="18">
        <v>4014000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2.5" customHeight="1" x14ac:dyDescent="0.25">
      <c r="A67" s="13">
        <v>61</v>
      </c>
      <c r="B67" s="13" t="s">
        <v>3157</v>
      </c>
      <c r="C67" s="13" t="s">
        <v>3158</v>
      </c>
      <c r="D67" s="14" t="s">
        <v>928</v>
      </c>
      <c r="E67" s="15" t="s">
        <v>15</v>
      </c>
      <c r="F67" s="13" t="s">
        <v>3159</v>
      </c>
      <c r="G67" s="16" t="s">
        <v>2679</v>
      </c>
      <c r="H67" s="13" t="s">
        <v>17</v>
      </c>
      <c r="I67" s="13" t="s">
        <v>2829</v>
      </c>
      <c r="J67" s="13" t="s">
        <v>2829</v>
      </c>
      <c r="K67" s="13" t="s">
        <v>3160</v>
      </c>
      <c r="L67" s="17" t="s">
        <v>3161</v>
      </c>
      <c r="M67" s="18">
        <v>4014000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2.5" customHeight="1" x14ac:dyDescent="0.25">
      <c r="A68" s="13">
        <v>62</v>
      </c>
      <c r="B68" s="13" t="s">
        <v>3162</v>
      </c>
      <c r="C68" s="13" t="s">
        <v>3163</v>
      </c>
      <c r="D68" s="14" t="s">
        <v>3164</v>
      </c>
      <c r="E68" s="15" t="s">
        <v>32</v>
      </c>
      <c r="F68" s="13" t="s">
        <v>1047</v>
      </c>
      <c r="G68" s="16" t="s">
        <v>27</v>
      </c>
      <c r="H68" s="13" t="s">
        <v>17</v>
      </c>
      <c r="I68" s="13" t="s">
        <v>2829</v>
      </c>
      <c r="J68" s="13" t="s">
        <v>2829</v>
      </c>
      <c r="K68" s="13" t="s">
        <v>3165</v>
      </c>
      <c r="L68" s="17" t="s">
        <v>3166</v>
      </c>
      <c r="M68" s="18">
        <v>4014000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2.5" customHeight="1" x14ac:dyDescent="0.25">
      <c r="A69" s="13">
        <v>63</v>
      </c>
      <c r="B69" s="13" t="s">
        <v>3167</v>
      </c>
      <c r="C69" s="13" t="s">
        <v>3168</v>
      </c>
      <c r="D69" s="14" t="s">
        <v>3169</v>
      </c>
      <c r="E69" s="15" t="s">
        <v>1282</v>
      </c>
      <c r="F69" s="13" t="s">
        <v>2994</v>
      </c>
      <c r="G69" s="16" t="s">
        <v>715</v>
      </c>
      <c r="H69" s="13" t="s">
        <v>17</v>
      </c>
      <c r="I69" s="13" t="s">
        <v>2829</v>
      </c>
      <c r="J69" s="13" t="s">
        <v>2829</v>
      </c>
      <c r="K69" s="13" t="s">
        <v>3170</v>
      </c>
      <c r="L69" s="17" t="s">
        <v>3171</v>
      </c>
      <c r="M69" s="18">
        <v>4014000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2.5" customHeight="1" x14ac:dyDescent="0.25">
      <c r="A70" s="13">
        <v>64</v>
      </c>
      <c r="B70" s="13" t="s">
        <v>3172</v>
      </c>
      <c r="C70" s="13" t="s">
        <v>3173</v>
      </c>
      <c r="D70" s="14" t="s">
        <v>3174</v>
      </c>
      <c r="E70" s="15" t="s">
        <v>909</v>
      </c>
      <c r="F70" s="13" t="s">
        <v>3175</v>
      </c>
      <c r="G70" s="16" t="s">
        <v>3176</v>
      </c>
      <c r="H70" s="13" t="s">
        <v>17</v>
      </c>
      <c r="I70" s="13" t="s">
        <v>2829</v>
      </c>
      <c r="J70" s="13" t="s">
        <v>2829</v>
      </c>
      <c r="K70" s="13" t="s">
        <v>3177</v>
      </c>
      <c r="L70" s="17" t="s">
        <v>3178</v>
      </c>
      <c r="M70" s="18">
        <v>4608000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2.5" customHeight="1" x14ac:dyDescent="0.25">
      <c r="A71" s="13">
        <v>65</v>
      </c>
      <c r="B71" s="13" t="s">
        <v>3179</v>
      </c>
      <c r="C71" s="13" t="s">
        <v>3180</v>
      </c>
      <c r="D71" s="14" t="s">
        <v>3181</v>
      </c>
      <c r="E71" s="15" t="s">
        <v>3182</v>
      </c>
      <c r="F71" s="13" t="s">
        <v>3183</v>
      </c>
      <c r="G71" s="16" t="s">
        <v>2828</v>
      </c>
      <c r="H71" s="13" t="s">
        <v>17</v>
      </c>
      <c r="I71" s="13" t="s">
        <v>2829</v>
      </c>
      <c r="J71" s="13" t="s">
        <v>2829</v>
      </c>
      <c r="K71" s="13" t="s">
        <v>3184</v>
      </c>
      <c r="L71" s="17" t="s">
        <v>3185</v>
      </c>
      <c r="M71" s="18">
        <v>4608000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2.5" customHeight="1" x14ac:dyDescent="0.25">
      <c r="A72" s="13">
        <v>66</v>
      </c>
      <c r="B72" s="13" t="s">
        <v>3186</v>
      </c>
      <c r="C72" s="13" t="s">
        <v>3187</v>
      </c>
      <c r="D72" s="14" t="s">
        <v>3181</v>
      </c>
      <c r="E72" s="15" t="s">
        <v>3044</v>
      </c>
      <c r="F72" s="13" t="s">
        <v>3183</v>
      </c>
      <c r="G72" s="16" t="s">
        <v>3188</v>
      </c>
      <c r="H72" s="13" t="s">
        <v>17</v>
      </c>
      <c r="I72" s="13" t="s">
        <v>2829</v>
      </c>
      <c r="J72" s="13" t="s">
        <v>2829</v>
      </c>
      <c r="K72" s="13" t="s">
        <v>3189</v>
      </c>
      <c r="L72" s="17" t="s">
        <v>3190</v>
      </c>
      <c r="M72" s="18">
        <v>4608000</v>
      </c>
      <c r="N72" s="19"/>
      <c r="O72" s="20" t="str">
        <f t="shared" si="0"/>
        <v>C1</v>
      </c>
      <c r="R72" s="21" t="str">
        <f t="shared" si="1"/>
        <v>NH 18-19C1</v>
      </c>
    </row>
    <row r="73" spans="1:18" ht="22.5" customHeight="1" x14ac:dyDescent="0.25">
      <c r="A73" s="13">
        <v>67</v>
      </c>
      <c r="B73" s="13" t="s">
        <v>3191</v>
      </c>
      <c r="C73" s="13" t="s">
        <v>3192</v>
      </c>
      <c r="D73" s="14" t="s">
        <v>3193</v>
      </c>
      <c r="E73" s="15" t="s">
        <v>34</v>
      </c>
      <c r="F73" s="13" t="s">
        <v>3194</v>
      </c>
      <c r="G73" s="16" t="s">
        <v>2524</v>
      </c>
      <c r="H73" s="13" t="s">
        <v>17</v>
      </c>
      <c r="I73" s="13" t="s">
        <v>2829</v>
      </c>
      <c r="J73" s="13" t="s">
        <v>2829</v>
      </c>
      <c r="K73" s="13" t="s">
        <v>3195</v>
      </c>
      <c r="L73" s="17" t="s">
        <v>3196</v>
      </c>
      <c r="M73" s="18">
        <v>4202080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2.5" customHeight="1" x14ac:dyDescent="0.25">
      <c r="A74" s="13">
        <v>68</v>
      </c>
      <c r="B74" s="13" t="s">
        <v>3197</v>
      </c>
      <c r="C74" s="13" t="s">
        <v>3198</v>
      </c>
      <c r="D74" s="14" t="s">
        <v>3199</v>
      </c>
      <c r="E74" s="15" t="s">
        <v>988</v>
      </c>
      <c r="F74" s="13" t="s">
        <v>3200</v>
      </c>
      <c r="G74" s="16" t="s">
        <v>389</v>
      </c>
      <c r="H74" s="13" t="s">
        <v>259</v>
      </c>
      <c r="I74" s="13" t="s">
        <v>2829</v>
      </c>
      <c r="J74" s="13" t="s">
        <v>2829</v>
      </c>
      <c r="K74" s="13" t="s">
        <v>3201</v>
      </c>
      <c r="L74" s="17" t="s">
        <v>3202</v>
      </c>
      <c r="M74" s="18">
        <v>2267920</v>
      </c>
      <c r="N74" s="19"/>
      <c r="O74" s="20" t="str">
        <f t="shared" si="0"/>
        <v>T4</v>
      </c>
      <c r="R74" s="21" t="str">
        <f t="shared" si="1"/>
        <v>NH 18-19T4</v>
      </c>
    </row>
    <row r="75" spans="1:18" ht="22.5" customHeight="1" x14ac:dyDescent="0.25">
      <c r="A75" s="13">
        <v>69</v>
      </c>
      <c r="B75" s="13" t="s">
        <v>3203</v>
      </c>
      <c r="C75" s="13" t="s">
        <v>3204</v>
      </c>
      <c r="D75" s="14" t="s">
        <v>3127</v>
      </c>
      <c r="E75" s="15" t="s">
        <v>387</v>
      </c>
      <c r="F75" s="13" t="s">
        <v>3205</v>
      </c>
      <c r="G75" s="16" t="s">
        <v>29</v>
      </c>
      <c r="H75" s="13" t="s">
        <v>17</v>
      </c>
      <c r="I75" s="13" t="s">
        <v>2829</v>
      </c>
      <c r="J75" s="13" t="s">
        <v>2829</v>
      </c>
      <c r="K75" s="13" t="s">
        <v>3206</v>
      </c>
      <c r="L75" s="17" t="s">
        <v>3207</v>
      </c>
      <c r="M75" s="18">
        <v>4014000</v>
      </c>
      <c r="N75" s="19"/>
      <c r="O75" s="20" t="str">
        <f t="shared" si="0"/>
        <v>T4</v>
      </c>
      <c r="R75" s="21" t="str">
        <f t="shared" si="1"/>
        <v>NH 18-19T4</v>
      </c>
    </row>
    <row r="76" spans="1:18" ht="22.5" customHeight="1" x14ac:dyDescent="0.25">
      <c r="A76" s="13">
        <v>70</v>
      </c>
      <c r="B76" s="13" t="s">
        <v>3208</v>
      </c>
      <c r="C76" s="13" t="s">
        <v>3209</v>
      </c>
      <c r="D76" s="14" t="s">
        <v>2204</v>
      </c>
      <c r="E76" s="15" t="s">
        <v>256</v>
      </c>
      <c r="F76" s="13" t="s">
        <v>3210</v>
      </c>
      <c r="G76" s="16" t="s">
        <v>2524</v>
      </c>
      <c r="H76" s="13" t="s">
        <v>17</v>
      </c>
      <c r="I76" s="13" t="s">
        <v>2829</v>
      </c>
      <c r="J76" s="13" t="s">
        <v>2829</v>
      </c>
      <c r="K76" s="13" t="s">
        <v>3211</v>
      </c>
      <c r="L76" s="17" t="s">
        <v>3212</v>
      </c>
      <c r="M76" s="18">
        <v>4608000</v>
      </c>
      <c r="N76" s="19"/>
      <c r="O76" s="20" t="str">
        <f t="shared" si="0"/>
        <v>C1</v>
      </c>
      <c r="R76" s="21" t="str">
        <f t="shared" si="1"/>
        <v>NH 18-19C1</v>
      </c>
    </row>
    <row r="77" spans="1:18" ht="22.5" customHeight="1" x14ac:dyDescent="0.25">
      <c r="A77" s="13">
        <v>71</v>
      </c>
      <c r="B77" s="13" t="s">
        <v>3213</v>
      </c>
      <c r="C77" s="13" t="s">
        <v>3214</v>
      </c>
      <c r="D77" s="14" t="s">
        <v>3215</v>
      </c>
      <c r="E77" s="15" t="s">
        <v>1113</v>
      </c>
      <c r="F77" s="13" t="s">
        <v>257</v>
      </c>
      <c r="G77" s="16" t="s">
        <v>27</v>
      </c>
      <c r="H77" s="13" t="s">
        <v>17</v>
      </c>
      <c r="I77" s="13" t="s">
        <v>2829</v>
      </c>
      <c r="J77" s="13" t="s">
        <v>2829</v>
      </c>
      <c r="K77" s="13" t="s">
        <v>3216</v>
      </c>
      <c r="L77" s="17" t="s">
        <v>3217</v>
      </c>
      <c r="M77" s="18">
        <v>4014000</v>
      </c>
      <c r="N77" s="19"/>
      <c r="O77" s="20" t="str">
        <f t="shared" si="0"/>
        <v>T4</v>
      </c>
      <c r="R77" s="21" t="str">
        <f t="shared" si="1"/>
        <v>NH 18-19T4</v>
      </c>
    </row>
    <row r="78" spans="1:18" ht="22.5" customHeight="1" x14ac:dyDescent="0.25">
      <c r="A78" s="13">
        <v>72</v>
      </c>
      <c r="B78" s="13" t="s">
        <v>3218</v>
      </c>
      <c r="C78" s="13" t="s">
        <v>3219</v>
      </c>
      <c r="D78" s="14" t="s">
        <v>3220</v>
      </c>
      <c r="E78" s="15" t="s">
        <v>250</v>
      </c>
      <c r="F78" s="13" t="s">
        <v>1592</v>
      </c>
      <c r="G78" s="16" t="s">
        <v>715</v>
      </c>
      <c r="H78" s="13" t="s">
        <v>17</v>
      </c>
      <c r="I78" s="13" t="s">
        <v>2829</v>
      </c>
      <c r="J78" s="13" t="s">
        <v>2829</v>
      </c>
      <c r="K78" s="13" t="s">
        <v>3221</v>
      </c>
      <c r="L78" s="17" t="s">
        <v>3222</v>
      </c>
      <c r="M78" s="18">
        <v>4014000</v>
      </c>
      <c r="N78" s="19"/>
      <c r="O78" s="20" t="str">
        <f t="shared" si="0"/>
        <v>T4</v>
      </c>
      <c r="R78" s="21" t="str">
        <f t="shared" si="1"/>
        <v>NH 18-19T4</v>
      </c>
    </row>
    <row r="79" spans="1:18" ht="22.5" customHeight="1" x14ac:dyDescent="0.25">
      <c r="A79" s="13">
        <v>73</v>
      </c>
      <c r="B79" s="13" t="s">
        <v>3223</v>
      </c>
      <c r="C79" s="13" t="s">
        <v>3224</v>
      </c>
      <c r="D79" s="14" t="s">
        <v>3225</v>
      </c>
      <c r="E79" s="15" t="s">
        <v>395</v>
      </c>
      <c r="F79" s="13" t="s">
        <v>3226</v>
      </c>
      <c r="G79" s="16" t="s">
        <v>843</v>
      </c>
      <c r="H79" s="13" t="s">
        <v>17</v>
      </c>
      <c r="I79" s="13" t="s">
        <v>2829</v>
      </c>
      <c r="J79" s="13" t="s">
        <v>2829</v>
      </c>
      <c r="K79" s="13" t="s">
        <v>3227</v>
      </c>
      <c r="L79" s="17" t="s">
        <v>3228</v>
      </c>
      <c r="M79" s="18">
        <v>4608000</v>
      </c>
      <c r="N79" s="19"/>
      <c r="O79" s="20" t="str">
        <f t="shared" si="0"/>
        <v>C1</v>
      </c>
      <c r="R79" s="21" t="str">
        <f t="shared" si="1"/>
        <v>NH 18-19C1</v>
      </c>
    </row>
    <row r="80" spans="1:18" ht="22.5" customHeight="1" x14ac:dyDescent="0.25">
      <c r="A80" s="13">
        <v>74</v>
      </c>
      <c r="B80" s="13" t="s">
        <v>3229</v>
      </c>
      <c r="C80" s="13" t="s">
        <v>3230</v>
      </c>
      <c r="D80" s="14" t="s">
        <v>922</v>
      </c>
      <c r="E80" s="15" t="s">
        <v>28</v>
      </c>
      <c r="F80" s="13" t="s">
        <v>1890</v>
      </c>
      <c r="G80" s="16" t="s">
        <v>1771</v>
      </c>
      <c r="H80" s="13" t="s">
        <v>17</v>
      </c>
      <c r="I80" s="13" t="s">
        <v>2829</v>
      </c>
      <c r="J80" s="13" t="s">
        <v>2829</v>
      </c>
      <c r="K80" s="13" t="s">
        <v>3231</v>
      </c>
      <c r="L80" s="17" t="s">
        <v>3232</v>
      </c>
      <c r="M80" s="18">
        <v>4014000</v>
      </c>
      <c r="N80" s="19"/>
      <c r="O80" s="20" t="str">
        <f t="shared" si="0"/>
        <v>T4</v>
      </c>
      <c r="R80" s="21" t="str">
        <f t="shared" si="1"/>
        <v>NH 18-19T4</v>
      </c>
    </row>
    <row r="81" spans="1:18" ht="22.5" customHeight="1" x14ac:dyDescent="0.25">
      <c r="A81" s="13">
        <v>75</v>
      </c>
      <c r="B81" s="13" t="s">
        <v>3233</v>
      </c>
      <c r="C81" s="13" t="s">
        <v>3234</v>
      </c>
      <c r="D81" s="14" t="s">
        <v>3235</v>
      </c>
      <c r="E81" s="15" t="s">
        <v>1282</v>
      </c>
      <c r="F81" s="13" t="s">
        <v>3236</v>
      </c>
      <c r="G81" s="16" t="s">
        <v>3237</v>
      </c>
      <c r="H81" s="13" t="s">
        <v>17</v>
      </c>
      <c r="I81" s="13" t="s">
        <v>2829</v>
      </c>
      <c r="J81" s="13" t="s">
        <v>2829</v>
      </c>
      <c r="K81" s="13" t="s">
        <v>3238</v>
      </c>
      <c r="L81" s="17" t="s">
        <v>3239</v>
      </c>
      <c r="M81" s="18">
        <v>3888000</v>
      </c>
      <c r="N81" s="19"/>
      <c r="O81" s="20" t="str">
        <f t="shared" si="0"/>
        <v>C1</v>
      </c>
      <c r="R81" s="21" t="str">
        <f t="shared" si="1"/>
        <v>NH 18-19C1</v>
      </c>
    </row>
    <row r="82" spans="1:18" ht="22.5" customHeight="1" x14ac:dyDescent="0.25">
      <c r="A82" s="13">
        <v>76</v>
      </c>
      <c r="B82" s="13" t="s">
        <v>3240</v>
      </c>
      <c r="C82" s="13" t="s">
        <v>3241</v>
      </c>
      <c r="D82" s="14" t="s">
        <v>1039</v>
      </c>
      <c r="E82" s="15" t="s">
        <v>574</v>
      </c>
      <c r="F82" s="13" t="s">
        <v>3242</v>
      </c>
      <c r="G82" s="16" t="s">
        <v>885</v>
      </c>
      <c r="H82" s="13" t="s">
        <v>17</v>
      </c>
      <c r="I82" s="13" t="s">
        <v>2829</v>
      </c>
      <c r="J82" s="13" t="s">
        <v>2829</v>
      </c>
      <c r="K82" s="13" t="s">
        <v>3243</v>
      </c>
      <c r="L82" s="17" t="s">
        <v>3244</v>
      </c>
      <c r="M82" s="18">
        <v>4014000</v>
      </c>
      <c r="N82" s="19"/>
      <c r="O82" s="20" t="str">
        <f t="shared" si="0"/>
        <v>T4</v>
      </c>
      <c r="R82" s="21" t="str">
        <f t="shared" si="1"/>
        <v>NH 18-19T4</v>
      </c>
    </row>
    <row r="83" spans="1:18" ht="22.5" customHeight="1" x14ac:dyDescent="0.25">
      <c r="A83" s="13">
        <v>77</v>
      </c>
      <c r="B83" s="13" t="s">
        <v>3245</v>
      </c>
      <c r="C83" s="13" t="s">
        <v>3246</v>
      </c>
      <c r="D83" s="14" t="s">
        <v>3247</v>
      </c>
      <c r="E83" s="15" t="s">
        <v>1314</v>
      </c>
      <c r="F83" s="13" t="s">
        <v>1238</v>
      </c>
      <c r="G83" s="16" t="s">
        <v>335</v>
      </c>
      <c r="H83" s="13" t="s">
        <v>17</v>
      </c>
      <c r="I83" s="13" t="s">
        <v>2829</v>
      </c>
      <c r="J83" s="13" t="s">
        <v>2829</v>
      </c>
      <c r="K83" s="13" t="s">
        <v>3248</v>
      </c>
      <c r="L83" s="17" t="s">
        <v>3249</v>
      </c>
      <c r="M83" s="18">
        <v>3420000</v>
      </c>
      <c r="N83" s="19"/>
      <c r="O83" s="20" t="str">
        <f t="shared" si="0"/>
        <v>T4</v>
      </c>
      <c r="R83" s="21" t="str">
        <f t="shared" si="1"/>
        <v>NH 18-19T4</v>
      </c>
    </row>
    <row r="84" spans="1:18" ht="22.5" customHeight="1" x14ac:dyDescent="0.25">
      <c r="A84" s="13">
        <v>78</v>
      </c>
      <c r="B84" s="13" t="s">
        <v>3250</v>
      </c>
      <c r="C84" s="13" t="s">
        <v>3251</v>
      </c>
      <c r="D84" s="14" t="s">
        <v>3252</v>
      </c>
      <c r="E84" s="15" t="s">
        <v>271</v>
      </c>
      <c r="F84" s="13" t="s">
        <v>3253</v>
      </c>
      <c r="G84" s="16" t="s">
        <v>179</v>
      </c>
      <c r="H84" s="13" t="s">
        <v>17</v>
      </c>
      <c r="I84" s="13" t="s">
        <v>2829</v>
      </c>
      <c r="J84" s="13" t="s">
        <v>2829</v>
      </c>
      <c r="K84" s="13" t="s">
        <v>3254</v>
      </c>
      <c r="L84" s="17" t="s">
        <v>3255</v>
      </c>
      <c r="M84" s="18">
        <v>4014000</v>
      </c>
      <c r="N84" s="19"/>
      <c r="O84" s="20" t="str">
        <f t="shared" si="0"/>
        <v>T4</v>
      </c>
      <c r="R84" s="21" t="str">
        <f t="shared" si="1"/>
        <v>NH 18-19T4</v>
      </c>
    </row>
    <row r="85" spans="1:18" ht="22.5" customHeight="1" x14ac:dyDescent="0.25">
      <c r="A85" s="13">
        <v>79</v>
      </c>
      <c r="B85" s="13" t="s">
        <v>3256</v>
      </c>
      <c r="C85" s="13" t="s">
        <v>3257</v>
      </c>
      <c r="D85" s="14" t="s">
        <v>3258</v>
      </c>
      <c r="E85" s="15" t="s">
        <v>644</v>
      </c>
      <c r="F85" s="13" t="s">
        <v>1662</v>
      </c>
      <c r="G85" s="16" t="s">
        <v>23</v>
      </c>
      <c r="H85" s="13" t="s">
        <v>17</v>
      </c>
      <c r="I85" s="13" t="s">
        <v>2829</v>
      </c>
      <c r="J85" s="13" t="s">
        <v>2829</v>
      </c>
      <c r="K85" s="13" t="s">
        <v>3259</v>
      </c>
      <c r="L85" s="17" t="s">
        <v>3260</v>
      </c>
      <c r="M85" s="18">
        <v>4014000</v>
      </c>
      <c r="N85" s="19"/>
      <c r="O85" s="20" t="str">
        <f t="shared" si="0"/>
        <v>T4</v>
      </c>
      <c r="R85" s="21" t="str">
        <f t="shared" si="1"/>
        <v>NH 18-19T4</v>
      </c>
    </row>
    <row r="86" spans="1:18" ht="22.5" customHeight="1" x14ac:dyDescent="0.25">
      <c r="A86" s="13">
        <v>80</v>
      </c>
      <c r="B86" s="13" t="s">
        <v>3261</v>
      </c>
      <c r="C86" s="13" t="s">
        <v>3262</v>
      </c>
      <c r="D86" s="14" t="s">
        <v>3263</v>
      </c>
      <c r="E86" s="15" t="s">
        <v>395</v>
      </c>
      <c r="F86" s="13" t="s">
        <v>272</v>
      </c>
      <c r="G86" s="16" t="s">
        <v>982</v>
      </c>
      <c r="H86" s="13" t="s">
        <v>17</v>
      </c>
      <c r="I86" s="13" t="s">
        <v>2829</v>
      </c>
      <c r="J86" s="13" t="s">
        <v>2829</v>
      </c>
      <c r="K86" s="13" t="s">
        <v>3264</v>
      </c>
      <c r="L86" s="17" t="s">
        <v>3265</v>
      </c>
      <c r="M86" s="18">
        <v>4014000</v>
      </c>
      <c r="N86" s="19"/>
      <c r="O86" s="20" t="str">
        <f t="shared" si="0"/>
        <v>T4</v>
      </c>
      <c r="R86" s="21" t="str">
        <f t="shared" si="1"/>
        <v>NH 18-19T4</v>
      </c>
    </row>
    <row r="87" spans="1:18" ht="22.5" customHeight="1" x14ac:dyDescent="0.25">
      <c r="A87" s="13">
        <v>81</v>
      </c>
      <c r="B87" s="13" t="s">
        <v>3266</v>
      </c>
      <c r="C87" s="13" t="s">
        <v>3267</v>
      </c>
      <c r="D87" s="14" t="s">
        <v>736</v>
      </c>
      <c r="E87" s="15" t="s">
        <v>15</v>
      </c>
      <c r="F87" s="13" t="s">
        <v>2685</v>
      </c>
      <c r="G87" s="16" t="s">
        <v>179</v>
      </c>
      <c r="H87" s="13" t="s">
        <v>17</v>
      </c>
      <c r="I87" s="13" t="s">
        <v>2829</v>
      </c>
      <c r="J87" s="13" t="s">
        <v>2829</v>
      </c>
      <c r="K87" s="13" t="s">
        <v>3268</v>
      </c>
      <c r="L87" s="17" t="s">
        <v>3269</v>
      </c>
      <c r="M87" s="18">
        <v>4014000</v>
      </c>
      <c r="N87" s="19"/>
      <c r="O87" s="20" t="str">
        <f t="shared" si="0"/>
        <v>T4</v>
      </c>
      <c r="R87" s="21" t="str">
        <f t="shared" si="1"/>
        <v>NH 18-19T4</v>
      </c>
    </row>
    <row r="88" spans="1:18" ht="22.5" customHeight="1" x14ac:dyDescent="0.25">
      <c r="A88" s="13">
        <v>82</v>
      </c>
      <c r="B88" s="13" t="s">
        <v>3270</v>
      </c>
      <c r="C88" s="13" t="s">
        <v>3271</v>
      </c>
      <c r="D88" s="14" t="s">
        <v>3272</v>
      </c>
      <c r="E88" s="15" t="s">
        <v>1574</v>
      </c>
      <c r="F88" s="13" t="s">
        <v>3273</v>
      </c>
      <c r="G88" s="16" t="s">
        <v>179</v>
      </c>
      <c r="H88" s="13" t="s">
        <v>17</v>
      </c>
      <c r="I88" s="13" t="s">
        <v>2829</v>
      </c>
      <c r="J88" s="13" t="s">
        <v>2829</v>
      </c>
      <c r="K88" s="13" t="s">
        <v>3274</v>
      </c>
      <c r="L88" s="17" t="s">
        <v>3275</v>
      </c>
      <c r="M88" s="18">
        <v>4014000</v>
      </c>
      <c r="N88" s="19"/>
      <c r="O88" s="20" t="str">
        <f t="shared" si="0"/>
        <v>T4</v>
      </c>
      <c r="R88" s="21" t="str">
        <f t="shared" si="1"/>
        <v>NH 18-19T4</v>
      </c>
    </row>
    <row r="89" spans="1:18" ht="22.5" customHeight="1" x14ac:dyDescent="0.25">
      <c r="A89" s="13">
        <v>83</v>
      </c>
      <c r="B89" s="13" t="s">
        <v>3276</v>
      </c>
      <c r="C89" s="13" t="s">
        <v>3277</v>
      </c>
      <c r="D89" s="14" t="s">
        <v>3278</v>
      </c>
      <c r="E89" s="15" t="s">
        <v>403</v>
      </c>
      <c r="F89" s="13" t="s">
        <v>3279</v>
      </c>
      <c r="G89" s="16" t="s">
        <v>491</v>
      </c>
      <c r="H89" s="13" t="s">
        <v>17</v>
      </c>
      <c r="I89" s="13" t="s">
        <v>2829</v>
      </c>
      <c r="J89" s="13" t="s">
        <v>2829</v>
      </c>
      <c r="K89" s="13" t="s">
        <v>3280</v>
      </c>
      <c r="L89" s="17" t="s">
        <v>3281</v>
      </c>
      <c r="M89" s="18">
        <v>4608000</v>
      </c>
      <c r="N89" s="19"/>
      <c r="O89" s="20" t="str">
        <f t="shared" si="0"/>
        <v>C1</v>
      </c>
      <c r="R89" s="21" t="str">
        <f t="shared" si="1"/>
        <v>NH 18-19C1</v>
      </c>
    </row>
    <row r="90" spans="1:18" ht="22.5" customHeight="1" x14ac:dyDescent="0.25">
      <c r="A90" s="13">
        <v>84</v>
      </c>
      <c r="B90" s="13" t="s">
        <v>3282</v>
      </c>
      <c r="C90" s="13" t="s">
        <v>3283</v>
      </c>
      <c r="D90" s="14" t="s">
        <v>3284</v>
      </c>
      <c r="E90" s="15" t="s">
        <v>223</v>
      </c>
      <c r="F90" s="13" t="s">
        <v>524</v>
      </c>
      <c r="G90" s="16" t="s">
        <v>1771</v>
      </c>
      <c r="H90" s="13" t="s">
        <v>17</v>
      </c>
      <c r="I90" s="13" t="s">
        <v>2829</v>
      </c>
      <c r="J90" s="13" t="s">
        <v>2829</v>
      </c>
      <c r="K90" s="13" t="s">
        <v>3285</v>
      </c>
      <c r="L90" s="17" t="s">
        <v>3286</v>
      </c>
      <c r="M90" s="18">
        <v>4014000</v>
      </c>
      <c r="N90" s="19"/>
      <c r="O90" s="20" t="str">
        <f t="shared" si="0"/>
        <v>T4</v>
      </c>
      <c r="R90" s="21" t="str">
        <f t="shared" si="1"/>
        <v>NH 18-19T4</v>
      </c>
    </row>
    <row r="91" spans="1:18" s="28" customFormat="1" ht="25.5" customHeight="1" x14ac:dyDescent="0.25">
      <c r="A91" s="229" t="s">
        <v>35</v>
      </c>
      <c r="B91" s="230"/>
      <c r="C91" s="230"/>
      <c r="D91" s="230"/>
      <c r="E91" s="22"/>
      <c r="F91" s="22"/>
      <c r="G91" s="22"/>
      <c r="H91" s="23"/>
      <c r="I91" s="24"/>
      <c r="J91" s="25"/>
      <c r="K91" s="26"/>
      <c r="L91" s="231">
        <f>SUM(M7:M90)</f>
        <v>331884000</v>
      </c>
      <c r="M91" s="232"/>
      <c r="N91" s="27"/>
      <c r="O91" s="20"/>
      <c r="P91" s="6"/>
      <c r="Q91" s="6"/>
    </row>
    <row r="92" spans="1:18" s="30" customFormat="1" ht="30" customHeight="1" x14ac:dyDescent="0.25">
      <c r="A92" s="233" t="s">
        <v>3290</v>
      </c>
      <c r="B92" s="234"/>
      <c r="C92" s="234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5"/>
      <c r="O92" s="29" t="str">
        <f>LEFT(G92,5)</f>
        <v/>
      </c>
      <c r="P92" s="6"/>
      <c r="Q92" s="6"/>
    </row>
    <row r="93" spans="1:18" ht="15.75" customHeight="1" x14ac:dyDescent="0.25">
      <c r="A93" s="31"/>
      <c r="B93" s="31"/>
      <c r="C93" s="1"/>
      <c r="D93" s="2"/>
      <c r="E93" s="2"/>
      <c r="F93" s="1"/>
      <c r="G93" s="225" t="s">
        <v>3289</v>
      </c>
      <c r="H93" s="225"/>
      <c r="I93" s="225"/>
      <c r="J93" s="225"/>
      <c r="K93" s="225"/>
      <c r="L93" s="225"/>
      <c r="M93" s="225"/>
      <c r="N93" s="225"/>
      <c r="O93" s="29"/>
    </row>
    <row r="94" spans="1:18" ht="15.75" customHeight="1" x14ac:dyDescent="0.25">
      <c r="A94" s="32" t="s">
        <v>36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29" t="str">
        <f>MID(G94,3,3)</f>
        <v/>
      </c>
    </row>
    <row r="95" spans="1:18" x14ac:dyDescent="0.25">
      <c r="A95" s="33"/>
      <c r="B95" s="33"/>
      <c r="C95" s="34"/>
      <c r="D95" s="35"/>
      <c r="E95" s="35"/>
      <c r="F95" s="35"/>
      <c r="G95" s="35"/>
      <c r="J95" s="34"/>
      <c r="K95" s="34"/>
      <c r="L95" s="34"/>
      <c r="M95" s="34"/>
      <c r="N95" s="6"/>
    </row>
    <row r="96" spans="1:18" x14ac:dyDescent="0.25">
      <c r="A96" s="33"/>
      <c r="B96" s="33"/>
      <c r="C96" s="34"/>
      <c r="D96" s="35"/>
      <c r="E96" s="35"/>
      <c r="F96" s="35"/>
      <c r="G96" s="35"/>
      <c r="H96" s="35"/>
      <c r="I96" s="35"/>
      <c r="J96" s="34"/>
      <c r="K96" s="34"/>
      <c r="L96" s="34"/>
      <c r="M96" s="34"/>
      <c r="N96" s="6"/>
    </row>
    <row r="97" spans="1:16" x14ac:dyDescent="0.25">
      <c r="A97" s="33"/>
      <c r="B97" s="33"/>
      <c r="C97" s="34"/>
      <c r="D97" s="35"/>
      <c r="E97" s="35"/>
      <c r="F97" s="35"/>
      <c r="G97" s="35"/>
      <c r="H97" s="35"/>
      <c r="I97" s="35"/>
      <c r="J97" s="34"/>
      <c r="K97" s="34"/>
      <c r="L97" s="34"/>
      <c r="M97" s="34"/>
      <c r="N97" s="6"/>
    </row>
    <row r="98" spans="1:16" s="28" customFormat="1" x14ac:dyDescent="0.25">
      <c r="A98" s="35" t="s">
        <v>1721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4"/>
      <c r="P98" s="6"/>
    </row>
    <row r="99" spans="1:16" s="28" customFormat="1" ht="18.75" customHeight="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4"/>
      <c r="P99" s="6"/>
    </row>
    <row r="100" spans="1:16" s="36" customFormat="1" x14ac:dyDescent="0.25">
      <c r="B100" s="37"/>
      <c r="C100" s="38" t="s">
        <v>38</v>
      </c>
      <c r="D100" s="39" t="s">
        <v>586</v>
      </c>
      <c r="E100" s="39" t="s">
        <v>585</v>
      </c>
      <c r="F100" s="39"/>
      <c r="G100" s="39" t="s">
        <v>39</v>
      </c>
      <c r="H100" s="40"/>
      <c r="I100" s="40"/>
      <c r="J100" s="40"/>
      <c r="K100" s="40"/>
      <c r="L100" s="40"/>
      <c r="M100" s="41"/>
      <c r="N100" s="40"/>
      <c r="O100" s="40"/>
      <c r="P100" s="42"/>
    </row>
    <row r="101" spans="1:16" s="36" customFormat="1" x14ac:dyDescent="0.25">
      <c r="A101" s="43"/>
      <c r="B101" s="44"/>
      <c r="C101" s="45" t="s">
        <v>40</v>
      </c>
      <c r="D101" s="46">
        <f>SUMIF($O$7:$O$90,"CĐN",$M$7:$M$90)</f>
        <v>0</v>
      </c>
      <c r="E101" s="46">
        <f>SUMIF($R$7:$R$90,"CĐN",$M$7:$M$90)</f>
        <v>0</v>
      </c>
      <c r="F101" s="62"/>
      <c r="G101" s="46">
        <f>SUMIF($R$7:$R$90,"NH 18-19CĐN",$M$7:$M$90)</f>
        <v>0</v>
      </c>
      <c r="H101" s="40"/>
      <c r="I101" s="40"/>
      <c r="J101" s="40"/>
      <c r="K101" s="40"/>
      <c r="L101" s="40"/>
      <c r="M101" s="41"/>
      <c r="N101" s="40"/>
      <c r="O101" s="40"/>
      <c r="P101" s="6"/>
    </row>
    <row r="102" spans="1:16" s="49" customFormat="1" ht="13.5" customHeight="1" x14ac:dyDescent="0.25">
      <c r="A102" s="43"/>
      <c r="B102" s="44"/>
      <c r="C102" s="45" t="s">
        <v>41</v>
      </c>
      <c r="D102" s="46">
        <f>SUMIF($O$7:$O$90,"TCN",$M$7:$M$90)</f>
        <v>0</v>
      </c>
      <c r="E102" s="46">
        <f>SUMIF($R$7:$R$90,"TCN",$M$7:$M$90)</f>
        <v>0</v>
      </c>
      <c r="F102" s="61"/>
      <c r="G102" s="46">
        <f>SUMIF($R$7:$R$90,"NH 18-19TCN",$M$7:$M$90)</f>
        <v>0</v>
      </c>
      <c r="H102" s="47"/>
      <c r="I102" s="47"/>
      <c r="J102" s="47"/>
      <c r="K102" s="47"/>
      <c r="L102" s="40"/>
      <c r="M102" s="48"/>
      <c r="N102" s="47"/>
      <c r="O102" s="47"/>
      <c r="P102" s="6"/>
    </row>
    <row r="103" spans="1:16" s="49" customFormat="1" ht="13.5" customHeight="1" x14ac:dyDescent="0.25">
      <c r="A103" s="43"/>
      <c r="B103" s="50" t="s">
        <v>42</v>
      </c>
      <c r="C103" s="45" t="s">
        <v>43</v>
      </c>
      <c r="D103" s="46">
        <f>SUMIF($O$7:$O$90,"CĐ",$M$7:$M$90)+SUMIF($O$7:$O$90,"C1",$M$7:$M$90)</f>
        <v>67994080</v>
      </c>
      <c r="E103" s="46">
        <f>SUMIF($R$7:$R$90,"CĐ",$M$7:$M$90)+SUMIF($R$7:$R$90,"C1",$M$7:$M$90)</f>
        <v>0</v>
      </c>
      <c r="F103" s="61"/>
      <c r="G103" s="46">
        <f>SUMIF($R$7:$R$90,"NH 18-19CĐ",$M$7:$M$90)+SUMIF($R$7:$R$90,"NH 18-19C1",$M$7:$M$90)</f>
        <v>67994080</v>
      </c>
      <c r="H103" s="47"/>
      <c r="I103" s="47"/>
      <c r="J103" s="47"/>
      <c r="K103" s="47"/>
      <c r="L103" s="47"/>
      <c r="M103" s="48"/>
      <c r="N103" s="47"/>
      <c r="O103" s="47"/>
      <c r="P103" s="6"/>
    </row>
    <row r="104" spans="1:16" s="49" customFormat="1" ht="13.5" customHeight="1" x14ac:dyDescent="0.25">
      <c r="A104" s="43"/>
      <c r="B104" s="50"/>
      <c r="C104" s="45" t="s">
        <v>44</v>
      </c>
      <c r="D104" s="46">
        <f>SUMIF($O$7:$O$90,"C2",$M$7:$M$90)+SUMIF($O$7:$O$90,"CĐLT",$M$7:$M$90)</f>
        <v>0</v>
      </c>
      <c r="E104" s="46">
        <f>SUMIF($R$7:$R$90,"C2",$M$7:$M$90)+SUMIF($R$7:$R$90,"CĐLT",$M$7:$M$90)</f>
        <v>0</v>
      </c>
      <c r="F104" s="61"/>
      <c r="G104" s="46">
        <f>SUMIF($R$7:$R$90,"NH 18-19C2",$M$7:$M$90)+SUMIF($R$7:$R$90,"NH 18-19CĐLT",$M$7:$M$90)</f>
        <v>0</v>
      </c>
      <c r="H104" s="47"/>
      <c r="I104" s="47"/>
      <c r="J104" s="47"/>
      <c r="K104" s="47"/>
      <c r="L104" s="47"/>
      <c r="M104" s="48"/>
      <c r="N104" s="47"/>
      <c r="O104" s="47"/>
      <c r="P104" s="6"/>
    </row>
    <row r="105" spans="1:16" s="49" customFormat="1" ht="13.5" customHeight="1" x14ac:dyDescent="0.25">
      <c r="A105" s="43"/>
      <c r="B105" s="51">
        <f>SUM(B101:B103)</f>
        <v>0</v>
      </c>
      <c r="C105" s="45" t="s">
        <v>45</v>
      </c>
      <c r="D105" s="46">
        <f>SUMIF($O$7:$O$90,"T4",$M$7:$M$90)+SUMIF($O$7:$O$90,"T2",$M$7:$M$90)+SUMIF($O$7:$O$90,"T3",$M$7:$M$90)+SUMIF($O$7:$O$90,"TC",$M$7:$M$90)+SUMIF($O$7:$O$90,"TN",$M$7:$M$90)+SUMIF($O$7:$O$90,"TCT",$M$7:$M$90)+SUMIF($O$7:$O$90,"T1",$M$7:$M$90)</f>
        <v>263889920</v>
      </c>
      <c r="E105" s="46">
        <f>SUMIF($R$7:$R$90,"T4",$M$7:$M$90)+SUMIF($R$7:$R$90,"T2",$M$7:$M$90)+SUMIF($R$7:$R$90,"TC",$M$7:$M$90)+SUMIF($R$7:$R$90,"TN",$M$7:$M$90)+SUMIF($R$7:$R$90,"TCT",$M$7:$M$90)</f>
        <v>0</v>
      </c>
      <c r="F105" s="61"/>
      <c r="G105" s="46">
        <f>SUMIF($R$7:$R$90,"NH 18-19T4",$M$7:$M$90)+SUMIF($R$7:$R$90,"NH 18-19T2",$M$7:$M$90)+SUMIF($R$7:$R$90,"NH 18-19T1",$M$7:$M$90)+SUMIF($R$7:$R$90,"NH 18-19TC",$M$7:$M$90)+SUMIF($R$7:$R$90,"NH 18-19TN",$M$7:$M$90)+SUMIF($R$7:$R$90,"NH 18-19TCT",$M$7:$M$90)+SUMIF($R$7:$R$90,"NH 18-19T3",$M$7:$M$90)</f>
        <v>263889920</v>
      </c>
      <c r="H105" s="47"/>
      <c r="I105" s="47"/>
      <c r="J105" s="47"/>
      <c r="K105" s="47"/>
      <c r="L105" s="47"/>
      <c r="M105" s="48"/>
      <c r="N105" s="47"/>
      <c r="O105" s="47"/>
      <c r="P105" s="6"/>
    </row>
    <row r="106" spans="1:16" s="49" customFormat="1" ht="13.5" customHeight="1" x14ac:dyDescent="0.25">
      <c r="B106" s="52"/>
      <c r="C106" s="53" t="s">
        <v>46</v>
      </c>
      <c r="D106" s="54">
        <f>SUM(D101:D105)</f>
        <v>331884000</v>
      </c>
      <c r="E106" s="60">
        <f>SUM(E101:E105)</f>
        <v>0</v>
      </c>
      <c r="F106" s="59"/>
      <c r="G106" s="54">
        <f>SUM(G101:G105)</f>
        <v>331884000</v>
      </c>
      <c r="H106" s="47"/>
      <c r="I106" s="47"/>
      <c r="J106" s="47"/>
      <c r="K106" s="47"/>
      <c r="L106" s="47"/>
      <c r="M106" s="48"/>
      <c r="N106" s="47"/>
      <c r="O106" s="47"/>
      <c r="P106" s="6"/>
    </row>
    <row r="164" spans="16:16" x14ac:dyDescent="0.25">
      <c r="P164" s="55"/>
    </row>
    <row r="165" spans="16:16" x14ac:dyDescent="0.25">
      <c r="P165" s="55"/>
    </row>
    <row r="166" spans="16:16" x14ac:dyDescent="0.25">
      <c r="P166" s="55"/>
    </row>
    <row r="167" spans="16:16" x14ac:dyDescent="0.25">
      <c r="P167" s="55"/>
    </row>
    <row r="171" spans="16:16" x14ac:dyDescent="0.25">
      <c r="P171" s="28"/>
    </row>
    <row r="172" spans="16:16" x14ac:dyDescent="0.25">
      <c r="P172" s="28"/>
    </row>
    <row r="173" spans="16:16" x14ac:dyDescent="0.25">
      <c r="P173" s="56"/>
    </row>
    <row r="174" spans="16:16" x14ac:dyDescent="0.25">
      <c r="P174" s="36"/>
    </row>
    <row r="175" spans="16:16" x14ac:dyDescent="0.25">
      <c r="P175" s="49"/>
    </row>
    <row r="176" spans="16:16" x14ac:dyDescent="0.25">
      <c r="P176" s="49"/>
    </row>
    <row r="177" spans="16:16" x14ac:dyDescent="0.25">
      <c r="P177" s="49"/>
    </row>
    <row r="178" spans="16:16" x14ac:dyDescent="0.25">
      <c r="P178" s="49"/>
    </row>
  </sheetData>
  <mergeCells count="6">
    <mergeCell ref="G93:N93"/>
    <mergeCell ref="A4:N4"/>
    <mergeCell ref="A5:N5"/>
    <mergeCell ref="A91:D91"/>
    <mergeCell ref="L91:M91"/>
    <mergeCell ref="A92:N9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1"/>
  <sheetViews>
    <sheetView topLeftCell="A2" zoomScaleNormal="100" zoomScaleSheetLayoutView="85" workbookViewId="0">
      <selection activeCell="L79" sqref="L7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3288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4816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4456</v>
      </c>
      <c r="C7" s="13" t="s">
        <v>4457</v>
      </c>
      <c r="D7" s="14" t="s">
        <v>4458</v>
      </c>
      <c r="E7" s="15" t="s">
        <v>1345</v>
      </c>
      <c r="F7" s="13" t="s">
        <v>129</v>
      </c>
      <c r="G7" s="16" t="s">
        <v>3299</v>
      </c>
      <c r="H7" s="13" t="s">
        <v>17</v>
      </c>
      <c r="I7" s="13" t="s">
        <v>4459</v>
      </c>
      <c r="J7" s="13" t="s">
        <v>4459</v>
      </c>
      <c r="K7" s="13" t="s">
        <v>4460</v>
      </c>
      <c r="L7" s="17" t="s">
        <v>4461</v>
      </c>
      <c r="M7" s="18">
        <v>4608000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2.5" customHeight="1" x14ac:dyDescent="0.25">
      <c r="A8" s="13">
        <v>2</v>
      </c>
      <c r="B8" s="13" t="s">
        <v>4462</v>
      </c>
      <c r="C8" s="13" t="s">
        <v>1809</v>
      </c>
      <c r="D8" s="14" t="s">
        <v>1810</v>
      </c>
      <c r="E8" s="15" t="s">
        <v>1811</v>
      </c>
      <c r="F8" s="13" t="s">
        <v>1812</v>
      </c>
      <c r="G8" s="16" t="s">
        <v>4463</v>
      </c>
      <c r="H8" s="13" t="s">
        <v>259</v>
      </c>
      <c r="I8" s="13" t="s">
        <v>4459</v>
      </c>
      <c r="J8" s="13" t="s">
        <v>4459</v>
      </c>
      <c r="K8" s="13" t="s">
        <v>4464</v>
      </c>
      <c r="L8" s="17" t="s">
        <v>4465</v>
      </c>
      <c r="M8" s="18">
        <v>594000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NH 18-19C1</v>
      </c>
    </row>
    <row r="9" spans="1:18" ht="22.5" customHeight="1" x14ac:dyDescent="0.25">
      <c r="A9" s="13">
        <v>3</v>
      </c>
      <c r="B9" s="13" t="s">
        <v>4466</v>
      </c>
      <c r="C9" s="13" t="s">
        <v>4467</v>
      </c>
      <c r="D9" s="14" t="s">
        <v>1967</v>
      </c>
      <c r="E9" s="15" t="s">
        <v>154</v>
      </c>
      <c r="F9" s="13" t="s">
        <v>4468</v>
      </c>
      <c r="G9" s="16" t="s">
        <v>3715</v>
      </c>
      <c r="H9" s="13" t="s">
        <v>17</v>
      </c>
      <c r="I9" s="13" t="s">
        <v>4459</v>
      </c>
      <c r="J9" s="13" t="s">
        <v>4459</v>
      </c>
      <c r="K9" s="13" t="s">
        <v>4469</v>
      </c>
      <c r="L9" s="17" t="s">
        <v>4470</v>
      </c>
      <c r="M9" s="18">
        <v>4608000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NH 18-19C1</v>
      </c>
    </row>
    <row r="10" spans="1:18" ht="22.5" customHeight="1" x14ac:dyDescent="0.25">
      <c r="A10" s="13">
        <v>4</v>
      </c>
      <c r="B10" s="13" t="s">
        <v>4471</v>
      </c>
      <c r="C10" s="13" t="s">
        <v>4472</v>
      </c>
      <c r="D10" s="14" t="s">
        <v>4473</v>
      </c>
      <c r="E10" s="15" t="s">
        <v>216</v>
      </c>
      <c r="F10" s="13" t="s">
        <v>4474</v>
      </c>
      <c r="G10" s="16" t="s">
        <v>4463</v>
      </c>
      <c r="H10" s="13" t="s">
        <v>17</v>
      </c>
      <c r="I10" s="13" t="s">
        <v>4459</v>
      </c>
      <c r="J10" s="13" t="s">
        <v>4459</v>
      </c>
      <c r="K10" s="13" t="s">
        <v>4475</v>
      </c>
      <c r="L10" s="17" t="s">
        <v>4476</v>
      </c>
      <c r="M10" s="18">
        <v>4608000</v>
      </c>
      <c r="N10" s="19"/>
      <c r="O10" s="20" t="str">
        <f>MID(G10,3,FIND("-",G10,1)-3)&amp;IF(MID(G10,3,5)="CĐ-LT","LT","")</f>
        <v>C1</v>
      </c>
      <c r="R10" s="21" t="str">
        <f>IF(LEFT(G10,2)="18","NH 18-19","")&amp;O10</f>
        <v>NH 18-19C1</v>
      </c>
    </row>
    <row r="11" spans="1:18" ht="22.5" customHeight="1" x14ac:dyDescent="0.25">
      <c r="A11" s="13">
        <v>5</v>
      </c>
      <c r="B11" s="13" t="s">
        <v>4477</v>
      </c>
      <c r="C11" s="13" t="s">
        <v>4478</v>
      </c>
      <c r="D11" s="14" t="s">
        <v>3379</v>
      </c>
      <c r="E11" s="15" t="s">
        <v>2421</v>
      </c>
      <c r="F11" s="13" t="s">
        <v>4479</v>
      </c>
      <c r="G11" s="16" t="s">
        <v>4480</v>
      </c>
      <c r="H11" s="13" t="s">
        <v>17</v>
      </c>
      <c r="I11" s="13" t="s">
        <v>4459</v>
      </c>
      <c r="J11" s="13" t="s">
        <v>4459</v>
      </c>
      <c r="K11" s="13" t="s">
        <v>4481</v>
      </c>
      <c r="L11" s="17" t="s">
        <v>4482</v>
      </c>
      <c r="M11" s="18">
        <v>4608000</v>
      </c>
      <c r="N11" s="19"/>
      <c r="O11" s="20" t="str">
        <f t="shared" ref="O11:O73" si="0">MID(G11,3,FIND("-",G11,1)-3)&amp;IF(MID(G11,3,5)="CĐ-LT","LT","")</f>
        <v>C1</v>
      </c>
      <c r="R11" s="21" t="str">
        <f t="shared" ref="R11:R73" si="1">IF(LEFT(G11,2)="18","NH 18-19","")&amp;O11</f>
        <v>NH 18-19C1</v>
      </c>
    </row>
    <row r="12" spans="1:18" ht="22.5" customHeight="1" x14ac:dyDescent="0.25">
      <c r="A12" s="13">
        <v>6</v>
      </c>
      <c r="B12" s="13" t="s">
        <v>4483</v>
      </c>
      <c r="C12" s="13" t="s">
        <v>4484</v>
      </c>
      <c r="D12" s="14" t="s">
        <v>999</v>
      </c>
      <c r="E12" s="15" t="s">
        <v>909</v>
      </c>
      <c r="F12" s="13" t="s">
        <v>4485</v>
      </c>
      <c r="G12" s="16" t="s">
        <v>2251</v>
      </c>
      <c r="H12" s="13" t="s">
        <v>17</v>
      </c>
      <c r="I12" s="13" t="s">
        <v>4459</v>
      </c>
      <c r="J12" s="13" t="s">
        <v>4459</v>
      </c>
      <c r="K12" s="13" t="s">
        <v>4486</v>
      </c>
      <c r="L12" s="17" t="s">
        <v>4487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4488</v>
      </c>
      <c r="C13" s="13" t="s">
        <v>4489</v>
      </c>
      <c r="D13" s="14" t="s">
        <v>1039</v>
      </c>
      <c r="E13" s="15" t="s">
        <v>1244</v>
      </c>
      <c r="F13" s="13" t="s">
        <v>4490</v>
      </c>
      <c r="G13" s="16" t="s">
        <v>829</v>
      </c>
      <c r="H13" s="13" t="s">
        <v>17</v>
      </c>
      <c r="I13" s="13" t="s">
        <v>4459</v>
      </c>
      <c r="J13" s="13" t="s">
        <v>4459</v>
      </c>
      <c r="K13" s="13" t="s">
        <v>4491</v>
      </c>
      <c r="L13" s="17" t="s">
        <v>4492</v>
      </c>
      <c r="M13" s="18">
        <v>4608000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2.5" customHeight="1" x14ac:dyDescent="0.25">
      <c r="A14" s="13">
        <v>8</v>
      </c>
      <c r="B14" s="13" t="s">
        <v>4493</v>
      </c>
      <c r="C14" s="13" t="s">
        <v>4494</v>
      </c>
      <c r="D14" s="14" t="s">
        <v>4495</v>
      </c>
      <c r="E14" s="15" t="s">
        <v>2930</v>
      </c>
      <c r="F14" s="13" t="s">
        <v>2691</v>
      </c>
      <c r="G14" s="16" t="s">
        <v>4496</v>
      </c>
      <c r="H14" s="13" t="s">
        <v>17</v>
      </c>
      <c r="I14" s="13" t="s">
        <v>4459</v>
      </c>
      <c r="J14" s="13" t="s">
        <v>4459</v>
      </c>
      <c r="K14" s="13" t="s">
        <v>4497</v>
      </c>
      <c r="L14" s="17" t="s">
        <v>4498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2.5" customHeight="1" x14ac:dyDescent="0.25">
      <c r="A15" s="13">
        <v>9</v>
      </c>
      <c r="B15" s="13" t="s">
        <v>4499</v>
      </c>
      <c r="C15" s="13" t="s">
        <v>4500</v>
      </c>
      <c r="D15" s="14" t="s">
        <v>4501</v>
      </c>
      <c r="E15" s="15" t="s">
        <v>861</v>
      </c>
      <c r="F15" s="13" t="s">
        <v>3515</v>
      </c>
      <c r="G15" s="16" t="s">
        <v>491</v>
      </c>
      <c r="H15" s="13" t="s">
        <v>17</v>
      </c>
      <c r="I15" s="13" t="s">
        <v>4459</v>
      </c>
      <c r="J15" s="13" t="s">
        <v>4459</v>
      </c>
      <c r="K15" s="13" t="s">
        <v>4502</v>
      </c>
      <c r="L15" s="17" t="s">
        <v>4503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2.5" customHeight="1" x14ac:dyDescent="0.25">
      <c r="A16" s="13">
        <v>10</v>
      </c>
      <c r="B16" s="13" t="s">
        <v>4504</v>
      </c>
      <c r="C16" s="13" t="s">
        <v>4505</v>
      </c>
      <c r="D16" s="14" t="s">
        <v>4506</v>
      </c>
      <c r="E16" s="15" t="s">
        <v>4129</v>
      </c>
      <c r="F16" s="13" t="s">
        <v>3482</v>
      </c>
      <c r="G16" s="16" t="s">
        <v>4131</v>
      </c>
      <c r="H16" s="13" t="s">
        <v>17</v>
      </c>
      <c r="I16" s="13" t="s">
        <v>4459</v>
      </c>
      <c r="J16" s="13" t="s">
        <v>4459</v>
      </c>
      <c r="K16" s="13" t="s">
        <v>4507</v>
      </c>
      <c r="L16" s="17" t="s">
        <v>4508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2.5" customHeight="1" x14ac:dyDescent="0.25">
      <c r="A17" s="13">
        <v>11</v>
      </c>
      <c r="B17" s="13" t="s">
        <v>4509</v>
      </c>
      <c r="C17" s="13" t="s">
        <v>4510</v>
      </c>
      <c r="D17" s="14" t="s">
        <v>4511</v>
      </c>
      <c r="E17" s="15" t="s">
        <v>1679</v>
      </c>
      <c r="F17" s="13" t="s">
        <v>3913</v>
      </c>
      <c r="G17" s="16" t="s">
        <v>4496</v>
      </c>
      <c r="H17" s="13" t="s">
        <v>17</v>
      </c>
      <c r="I17" s="13" t="s">
        <v>4459</v>
      </c>
      <c r="J17" s="13" t="s">
        <v>4459</v>
      </c>
      <c r="K17" s="13" t="s">
        <v>4512</v>
      </c>
      <c r="L17" s="17" t="s">
        <v>4513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2.5" customHeight="1" x14ac:dyDescent="0.25">
      <c r="A18" s="13">
        <v>12</v>
      </c>
      <c r="B18" s="13" t="s">
        <v>4514</v>
      </c>
      <c r="C18" s="13" t="s">
        <v>4515</v>
      </c>
      <c r="D18" s="14" t="s">
        <v>65</v>
      </c>
      <c r="E18" s="15" t="s">
        <v>1533</v>
      </c>
      <c r="F18" s="13" t="s">
        <v>4516</v>
      </c>
      <c r="G18" s="16" t="s">
        <v>4159</v>
      </c>
      <c r="H18" s="13" t="s">
        <v>17</v>
      </c>
      <c r="I18" s="13" t="s">
        <v>4459</v>
      </c>
      <c r="J18" s="13" t="s">
        <v>4459</v>
      </c>
      <c r="K18" s="13" t="s">
        <v>4517</v>
      </c>
      <c r="L18" s="17" t="s">
        <v>4518</v>
      </c>
      <c r="M18" s="18">
        <v>4608000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2.5" customHeight="1" x14ac:dyDescent="0.25">
      <c r="A19" s="13">
        <v>13</v>
      </c>
      <c r="B19" s="13" t="s">
        <v>4519</v>
      </c>
      <c r="C19" s="13" t="s">
        <v>4520</v>
      </c>
      <c r="D19" s="14" t="s">
        <v>4521</v>
      </c>
      <c r="E19" s="15" t="s">
        <v>1957</v>
      </c>
      <c r="F19" s="13" t="s">
        <v>4522</v>
      </c>
      <c r="G19" s="16" t="s">
        <v>4463</v>
      </c>
      <c r="H19" s="13" t="s">
        <v>17</v>
      </c>
      <c r="I19" s="13" t="s">
        <v>4459</v>
      </c>
      <c r="J19" s="13" t="s">
        <v>4459</v>
      </c>
      <c r="K19" s="13" t="s">
        <v>4523</v>
      </c>
      <c r="L19" s="17" t="s">
        <v>4524</v>
      </c>
      <c r="M19" s="18">
        <v>4608000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14</v>
      </c>
      <c r="B20" s="13" t="s">
        <v>4525</v>
      </c>
      <c r="C20" s="13" t="s">
        <v>4526</v>
      </c>
      <c r="D20" s="14" t="s">
        <v>4527</v>
      </c>
      <c r="E20" s="15" t="s">
        <v>4528</v>
      </c>
      <c r="F20" s="13" t="s">
        <v>4529</v>
      </c>
      <c r="G20" s="16" t="s">
        <v>4530</v>
      </c>
      <c r="H20" s="13" t="s">
        <v>259</v>
      </c>
      <c r="I20" s="13" t="s">
        <v>4459</v>
      </c>
      <c r="J20" s="13" t="s">
        <v>4459</v>
      </c>
      <c r="K20" s="13" t="s">
        <v>4531</v>
      </c>
      <c r="L20" s="17" t="s">
        <v>4532</v>
      </c>
      <c r="M20" s="18">
        <v>594000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2.5" customHeight="1" x14ac:dyDescent="0.25">
      <c r="A21" s="13">
        <v>15</v>
      </c>
      <c r="B21" s="13" t="s">
        <v>4533</v>
      </c>
      <c r="C21" s="13" t="s">
        <v>4534</v>
      </c>
      <c r="D21" s="14" t="s">
        <v>4535</v>
      </c>
      <c r="E21" s="15" t="s">
        <v>1770</v>
      </c>
      <c r="F21" s="13" t="s">
        <v>4536</v>
      </c>
      <c r="G21" s="16" t="s">
        <v>4537</v>
      </c>
      <c r="H21" s="13" t="s">
        <v>259</v>
      </c>
      <c r="I21" s="13" t="s">
        <v>4459</v>
      </c>
      <c r="J21" s="13" t="s">
        <v>4459</v>
      </c>
      <c r="K21" s="13" t="s">
        <v>4538</v>
      </c>
      <c r="L21" s="17" t="s">
        <v>4539</v>
      </c>
      <c r="M21" s="18">
        <v>3405920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2.5" customHeight="1" x14ac:dyDescent="0.25">
      <c r="A22" s="13">
        <v>16</v>
      </c>
      <c r="B22" s="13" t="s">
        <v>4540</v>
      </c>
      <c r="C22" s="13" t="s">
        <v>4541</v>
      </c>
      <c r="D22" s="14" t="s">
        <v>4542</v>
      </c>
      <c r="E22" s="15" t="s">
        <v>574</v>
      </c>
      <c r="F22" s="13" t="s">
        <v>4543</v>
      </c>
      <c r="G22" s="16" t="s">
        <v>1107</v>
      </c>
      <c r="H22" s="13" t="s">
        <v>17</v>
      </c>
      <c r="I22" s="13" t="s">
        <v>4459</v>
      </c>
      <c r="J22" s="13" t="s">
        <v>4459</v>
      </c>
      <c r="K22" s="13" t="s">
        <v>4544</v>
      </c>
      <c r="L22" s="17" t="s">
        <v>4545</v>
      </c>
      <c r="M22" s="18">
        <v>4014000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2.5" customHeight="1" x14ac:dyDescent="0.25">
      <c r="A23" s="13">
        <v>17</v>
      </c>
      <c r="B23" s="13" t="s">
        <v>4546</v>
      </c>
      <c r="C23" s="13" t="s">
        <v>1045</v>
      </c>
      <c r="D23" s="14" t="s">
        <v>107</v>
      </c>
      <c r="E23" s="15" t="s">
        <v>1046</v>
      </c>
      <c r="F23" s="13" t="s">
        <v>1047</v>
      </c>
      <c r="G23" s="16" t="s">
        <v>27</v>
      </c>
      <c r="H23" s="13" t="s">
        <v>259</v>
      </c>
      <c r="I23" s="13" t="s">
        <v>4459</v>
      </c>
      <c r="J23" s="13" t="s">
        <v>4459</v>
      </c>
      <c r="K23" s="13" t="s">
        <v>4547</v>
      </c>
      <c r="L23" s="17" t="s">
        <v>4548</v>
      </c>
      <c r="M23" s="18">
        <v>594000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2.5" customHeight="1" x14ac:dyDescent="0.25">
      <c r="A24" s="13">
        <v>18</v>
      </c>
      <c r="B24" s="13" t="s">
        <v>4549</v>
      </c>
      <c r="C24" s="13" t="s">
        <v>1596</v>
      </c>
      <c r="D24" s="14" t="s">
        <v>1597</v>
      </c>
      <c r="E24" s="15" t="s">
        <v>154</v>
      </c>
      <c r="F24" s="13" t="s">
        <v>1258</v>
      </c>
      <c r="G24" s="16" t="s">
        <v>30</v>
      </c>
      <c r="H24" s="13" t="s">
        <v>259</v>
      </c>
      <c r="I24" s="13" t="s">
        <v>4459</v>
      </c>
      <c r="J24" s="13" t="s">
        <v>4459</v>
      </c>
      <c r="K24" s="13" t="s">
        <v>4550</v>
      </c>
      <c r="L24" s="17" t="s">
        <v>4551</v>
      </c>
      <c r="M24" s="18">
        <v>2361920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2.5" customHeight="1" x14ac:dyDescent="0.25">
      <c r="A25" s="13">
        <v>19</v>
      </c>
      <c r="B25" s="13" t="s">
        <v>4552</v>
      </c>
      <c r="C25" s="13" t="s">
        <v>4553</v>
      </c>
      <c r="D25" s="14" t="s">
        <v>4554</v>
      </c>
      <c r="E25" s="15" t="s">
        <v>546</v>
      </c>
      <c r="F25" s="13" t="s">
        <v>4555</v>
      </c>
      <c r="G25" s="16" t="s">
        <v>4463</v>
      </c>
      <c r="H25" s="13" t="s">
        <v>17</v>
      </c>
      <c r="I25" s="13" t="s">
        <v>4459</v>
      </c>
      <c r="J25" s="13" t="s">
        <v>4459</v>
      </c>
      <c r="K25" s="13" t="s">
        <v>4556</v>
      </c>
      <c r="L25" s="17" t="s">
        <v>4557</v>
      </c>
      <c r="M25" s="18">
        <v>4608000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2.5" customHeight="1" x14ac:dyDescent="0.25">
      <c r="A26" s="13">
        <v>20</v>
      </c>
      <c r="B26" s="13" t="s">
        <v>4558</v>
      </c>
      <c r="C26" s="13" t="s">
        <v>4559</v>
      </c>
      <c r="D26" s="14" t="s">
        <v>4560</v>
      </c>
      <c r="E26" s="15" t="s">
        <v>4561</v>
      </c>
      <c r="F26" s="13" t="s">
        <v>3641</v>
      </c>
      <c r="G26" s="16" t="s">
        <v>4480</v>
      </c>
      <c r="H26" s="13" t="s">
        <v>17</v>
      </c>
      <c r="I26" s="13" t="s">
        <v>4459</v>
      </c>
      <c r="J26" s="13" t="s">
        <v>4459</v>
      </c>
      <c r="K26" s="13" t="s">
        <v>4562</v>
      </c>
      <c r="L26" s="17" t="s">
        <v>4563</v>
      </c>
      <c r="M26" s="18">
        <v>4608000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2.5" customHeight="1" x14ac:dyDescent="0.25">
      <c r="A27" s="13">
        <v>21</v>
      </c>
      <c r="B27" s="13" t="s">
        <v>4564</v>
      </c>
      <c r="C27" s="13" t="s">
        <v>4565</v>
      </c>
      <c r="D27" s="14" t="s">
        <v>4566</v>
      </c>
      <c r="E27" s="15" t="s">
        <v>697</v>
      </c>
      <c r="F27" s="13" t="s">
        <v>4567</v>
      </c>
      <c r="G27" s="16" t="s">
        <v>4568</v>
      </c>
      <c r="H27" s="13" t="s">
        <v>17</v>
      </c>
      <c r="I27" s="13" t="s">
        <v>4459</v>
      </c>
      <c r="J27" s="13" t="s">
        <v>4459</v>
      </c>
      <c r="K27" s="13" t="s">
        <v>4569</v>
      </c>
      <c r="L27" s="17" t="s">
        <v>4570</v>
      </c>
      <c r="M27" s="18">
        <v>4014000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2.5" customHeight="1" x14ac:dyDescent="0.25">
      <c r="A28" s="13">
        <v>22</v>
      </c>
      <c r="B28" s="13" t="s">
        <v>4571</v>
      </c>
      <c r="C28" s="13" t="s">
        <v>4572</v>
      </c>
      <c r="D28" s="14" t="s">
        <v>4573</v>
      </c>
      <c r="E28" s="15" t="s">
        <v>80</v>
      </c>
      <c r="F28" s="13" t="s">
        <v>4574</v>
      </c>
      <c r="G28" s="16" t="s">
        <v>1034</v>
      </c>
      <c r="H28" s="13" t="s">
        <v>259</v>
      </c>
      <c r="I28" s="13" t="s">
        <v>4459</v>
      </c>
      <c r="J28" s="13" t="s">
        <v>4459</v>
      </c>
      <c r="K28" s="13" t="s">
        <v>4575</v>
      </c>
      <c r="L28" s="17" t="s">
        <v>4576</v>
      </c>
      <c r="M28" s="18">
        <v>2861920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2.5" customHeight="1" x14ac:dyDescent="0.25">
      <c r="A29" s="13">
        <v>23</v>
      </c>
      <c r="B29" s="13" t="s">
        <v>4577</v>
      </c>
      <c r="C29" s="13" t="s">
        <v>4578</v>
      </c>
      <c r="D29" s="14" t="s">
        <v>4579</v>
      </c>
      <c r="E29" s="15" t="s">
        <v>1874</v>
      </c>
      <c r="F29" s="13" t="s">
        <v>3487</v>
      </c>
      <c r="G29" s="16" t="s">
        <v>4496</v>
      </c>
      <c r="H29" s="13" t="s">
        <v>17</v>
      </c>
      <c r="I29" s="13" t="s">
        <v>4459</v>
      </c>
      <c r="J29" s="13" t="s">
        <v>4459</v>
      </c>
      <c r="K29" s="13" t="s">
        <v>4580</v>
      </c>
      <c r="L29" s="17" t="s">
        <v>4581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2.5" customHeight="1" x14ac:dyDescent="0.25">
      <c r="A30" s="13">
        <v>24</v>
      </c>
      <c r="B30" s="13" t="s">
        <v>4582</v>
      </c>
      <c r="C30" s="13" t="s">
        <v>4583</v>
      </c>
      <c r="D30" s="14" t="s">
        <v>4584</v>
      </c>
      <c r="E30" s="15" t="s">
        <v>546</v>
      </c>
      <c r="F30" s="13" t="s">
        <v>4585</v>
      </c>
      <c r="G30" s="16" t="s">
        <v>4586</v>
      </c>
      <c r="H30" s="13" t="s">
        <v>17</v>
      </c>
      <c r="I30" s="13" t="s">
        <v>4459</v>
      </c>
      <c r="J30" s="13" t="s">
        <v>4459</v>
      </c>
      <c r="K30" s="13" t="s">
        <v>4587</v>
      </c>
      <c r="L30" s="17" t="s">
        <v>4588</v>
      </c>
      <c r="M30" s="18">
        <v>1702080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2.5" customHeight="1" x14ac:dyDescent="0.25">
      <c r="A31" s="13">
        <v>25</v>
      </c>
      <c r="B31" s="13" t="s">
        <v>4589</v>
      </c>
      <c r="C31" s="13" t="s">
        <v>4590</v>
      </c>
      <c r="D31" s="14" t="s">
        <v>121</v>
      </c>
      <c r="E31" s="15" t="s">
        <v>197</v>
      </c>
      <c r="F31" s="13" t="s">
        <v>4591</v>
      </c>
      <c r="G31" s="16" t="s">
        <v>4586</v>
      </c>
      <c r="H31" s="13" t="s">
        <v>17</v>
      </c>
      <c r="I31" s="13" t="s">
        <v>4459</v>
      </c>
      <c r="J31" s="13" t="s">
        <v>4459</v>
      </c>
      <c r="K31" s="13" t="s">
        <v>4592</v>
      </c>
      <c r="L31" s="17" t="s">
        <v>4593</v>
      </c>
      <c r="M31" s="18">
        <v>4608000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2.5" customHeight="1" x14ac:dyDescent="0.25">
      <c r="A32" s="13">
        <v>26</v>
      </c>
      <c r="B32" s="13" t="s">
        <v>4594</v>
      </c>
      <c r="C32" s="13" t="s">
        <v>4595</v>
      </c>
      <c r="D32" s="14" t="s">
        <v>848</v>
      </c>
      <c r="E32" s="15" t="s">
        <v>312</v>
      </c>
      <c r="F32" s="13" t="s">
        <v>3964</v>
      </c>
      <c r="G32" s="16" t="s">
        <v>4496</v>
      </c>
      <c r="H32" s="13" t="s">
        <v>17</v>
      </c>
      <c r="I32" s="13" t="s">
        <v>4459</v>
      </c>
      <c r="J32" s="13" t="s">
        <v>4459</v>
      </c>
      <c r="K32" s="13" t="s">
        <v>4596</v>
      </c>
      <c r="L32" s="17" t="s">
        <v>4597</v>
      </c>
      <c r="M32" s="18">
        <v>4608000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2.5" customHeight="1" x14ac:dyDescent="0.25">
      <c r="A33" s="13">
        <v>27</v>
      </c>
      <c r="B33" s="13" t="s">
        <v>4598</v>
      </c>
      <c r="C33" s="13" t="s">
        <v>4599</v>
      </c>
      <c r="D33" s="14" t="s">
        <v>2172</v>
      </c>
      <c r="E33" s="15" t="s">
        <v>431</v>
      </c>
      <c r="F33" s="13" t="s">
        <v>224</v>
      </c>
      <c r="G33" s="16" t="s">
        <v>4463</v>
      </c>
      <c r="H33" s="13" t="s">
        <v>17</v>
      </c>
      <c r="I33" s="13" t="s">
        <v>4459</v>
      </c>
      <c r="J33" s="13" t="s">
        <v>4459</v>
      </c>
      <c r="K33" s="13" t="s">
        <v>4600</v>
      </c>
      <c r="L33" s="17" t="s">
        <v>4601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2.5" customHeight="1" x14ac:dyDescent="0.25">
      <c r="A34" s="13">
        <v>28</v>
      </c>
      <c r="B34" s="13" t="s">
        <v>4602</v>
      </c>
      <c r="C34" s="13" t="s">
        <v>4603</v>
      </c>
      <c r="D34" s="14" t="s">
        <v>579</v>
      </c>
      <c r="E34" s="15" t="s">
        <v>4604</v>
      </c>
      <c r="F34" s="13" t="s">
        <v>2173</v>
      </c>
      <c r="G34" s="16" t="s">
        <v>4586</v>
      </c>
      <c r="H34" s="13" t="s">
        <v>17</v>
      </c>
      <c r="I34" s="13" t="s">
        <v>4459</v>
      </c>
      <c r="J34" s="13" t="s">
        <v>4459</v>
      </c>
      <c r="K34" s="13" t="s">
        <v>4605</v>
      </c>
      <c r="L34" s="17" t="s">
        <v>4606</v>
      </c>
      <c r="M34" s="18">
        <v>4608000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2.5" customHeight="1" x14ac:dyDescent="0.25">
      <c r="A35" s="13">
        <v>29</v>
      </c>
      <c r="B35" s="13" t="s">
        <v>4607</v>
      </c>
      <c r="C35" s="13" t="s">
        <v>4608</v>
      </c>
      <c r="D35" s="14" t="s">
        <v>4609</v>
      </c>
      <c r="E35" s="15" t="s">
        <v>223</v>
      </c>
      <c r="F35" s="13" t="s">
        <v>4094</v>
      </c>
      <c r="G35" s="16" t="s">
        <v>4610</v>
      </c>
      <c r="H35" s="13" t="s">
        <v>17</v>
      </c>
      <c r="I35" s="13" t="s">
        <v>4459</v>
      </c>
      <c r="J35" s="13" t="s">
        <v>4459</v>
      </c>
      <c r="K35" s="13" t="s">
        <v>4611</v>
      </c>
      <c r="L35" s="17" t="s">
        <v>4612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2.5" customHeight="1" x14ac:dyDescent="0.25">
      <c r="A36" s="13">
        <v>30</v>
      </c>
      <c r="B36" s="13" t="s">
        <v>4613</v>
      </c>
      <c r="C36" s="13" t="s">
        <v>4614</v>
      </c>
      <c r="D36" s="14" t="s">
        <v>4615</v>
      </c>
      <c r="E36" s="15" t="s">
        <v>1244</v>
      </c>
      <c r="F36" s="13" t="s">
        <v>4616</v>
      </c>
      <c r="G36" s="16" t="s">
        <v>3237</v>
      </c>
      <c r="H36" s="13" t="s">
        <v>17</v>
      </c>
      <c r="I36" s="13" t="s">
        <v>4459</v>
      </c>
      <c r="J36" s="13" t="s">
        <v>4459</v>
      </c>
      <c r="K36" s="13" t="s">
        <v>4617</v>
      </c>
      <c r="L36" s="17" t="s">
        <v>4618</v>
      </c>
      <c r="M36" s="18">
        <v>3888000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2.5" customHeight="1" x14ac:dyDescent="0.25">
      <c r="A37" s="13">
        <v>31</v>
      </c>
      <c r="B37" s="13" t="s">
        <v>4619</v>
      </c>
      <c r="C37" s="13" t="s">
        <v>4620</v>
      </c>
      <c r="D37" s="14" t="s">
        <v>4029</v>
      </c>
      <c r="E37" s="15" t="s">
        <v>15</v>
      </c>
      <c r="F37" s="13" t="s">
        <v>4621</v>
      </c>
      <c r="G37" s="16" t="s">
        <v>4496</v>
      </c>
      <c r="H37" s="13" t="s">
        <v>17</v>
      </c>
      <c r="I37" s="13" t="s">
        <v>4459</v>
      </c>
      <c r="J37" s="13" t="s">
        <v>4459</v>
      </c>
      <c r="K37" s="13" t="s">
        <v>4622</v>
      </c>
      <c r="L37" s="17" t="s">
        <v>4623</v>
      </c>
      <c r="M37" s="18">
        <v>4608000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2.5" customHeight="1" x14ac:dyDescent="0.25">
      <c r="A38" s="13">
        <v>32</v>
      </c>
      <c r="B38" s="13" t="s">
        <v>4624</v>
      </c>
      <c r="C38" s="13" t="s">
        <v>4625</v>
      </c>
      <c r="D38" s="14" t="s">
        <v>4626</v>
      </c>
      <c r="E38" s="15" t="s">
        <v>367</v>
      </c>
      <c r="F38" s="13" t="s">
        <v>4627</v>
      </c>
      <c r="G38" s="16" t="s">
        <v>4496</v>
      </c>
      <c r="H38" s="13" t="s">
        <v>17</v>
      </c>
      <c r="I38" s="13" t="s">
        <v>4459</v>
      </c>
      <c r="J38" s="13" t="s">
        <v>4459</v>
      </c>
      <c r="K38" s="13" t="s">
        <v>4628</v>
      </c>
      <c r="L38" s="17" t="s">
        <v>4629</v>
      </c>
      <c r="M38" s="18">
        <v>4608000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2.5" customHeight="1" x14ac:dyDescent="0.25">
      <c r="A39" s="13">
        <v>33</v>
      </c>
      <c r="B39" s="13" t="s">
        <v>4630</v>
      </c>
      <c r="C39" s="13" t="s">
        <v>4631</v>
      </c>
      <c r="D39" s="14" t="s">
        <v>969</v>
      </c>
      <c r="E39" s="15" t="s">
        <v>546</v>
      </c>
      <c r="F39" s="13" t="s">
        <v>3200</v>
      </c>
      <c r="G39" s="16" t="s">
        <v>29</v>
      </c>
      <c r="H39" s="13" t="s">
        <v>17</v>
      </c>
      <c r="I39" s="13" t="s">
        <v>4459</v>
      </c>
      <c r="J39" s="13" t="s">
        <v>4459</v>
      </c>
      <c r="K39" s="13" t="s">
        <v>4632</v>
      </c>
      <c r="L39" s="17" t="s">
        <v>4633</v>
      </c>
      <c r="M39" s="18">
        <v>4014000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2.5" customHeight="1" x14ac:dyDescent="0.25">
      <c r="A40" s="13">
        <v>34</v>
      </c>
      <c r="B40" s="13" t="s">
        <v>4634</v>
      </c>
      <c r="C40" s="13" t="s">
        <v>4635</v>
      </c>
      <c r="D40" s="14" t="s">
        <v>1089</v>
      </c>
      <c r="E40" s="15" t="s">
        <v>403</v>
      </c>
      <c r="F40" s="13" t="s">
        <v>3969</v>
      </c>
      <c r="G40" s="16" t="s">
        <v>4610</v>
      </c>
      <c r="H40" s="13" t="s">
        <v>17</v>
      </c>
      <c r="I40" s="13" t="s">
        <v>4459</v>
      </c>
      <c r="J40" s="13" t="s">
        <v>4459</v>
      </c>
      <c r="K40" s="13" t="s">
        <v>4636</v>
      </c>
      <c r="L40" s="17" t="s">
        <v>4637</v>
      </c>
      <c r="M40" s="18">
        <v>4608000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2.5" customHeight="1" x14ac:dyDescent="0.25">
      <c r="A41" s="13">
        <v>35</v>
      </c>
      <c r="B41" s="13" t="s">
        <v>4638</v>
      </c>
      <c r="C41" s="13" t="s">
        <v>4639</v>
      </c>
      <c r="D41" s="14" t="s">
        <v>464</v>
      </c>
      <c r="E41" s="15" t="s">
        <v>431</v>
      </c>
      <c r="F41" s="13" t="s">
        <v>4640</v>
      </c>
      <c r="G41" s="16" t="s">
        <v>3237</v>
      </c>
      <c r="H41" s="13" t="s">
        <v>17</v>
      </c>
      <c r="I41" s="13" t="s">
        <v>4459</v>
      </c>
      <c r="J41" s="13" t="s">
        <v>4459</v>
      </c>
      <c r="K41" s="13" t="s">
        <v>4641</v>
      </c>
      <c r="L41" s="17" t="s">
        <v>4642</v>
      </c>
      <c r="M41" s="18">
        <v>3888000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2.5" customHeight="1" x14ac:dyDescent="0.25">
      <c r="A42" s="13">
        <v>36</v>
      </c>
      <c r="B42" s="13" t="s">
        <v>4643</v>
      </c>
      <c r="C42" s="13" t="s">
        <v>4644</v>
      </c>
      <c r="D42" s="14" t="s">
        <v>940</v>
      </c>
      <c r="E42" s="15" t="s">
        <v>3182</v>
      </c>
      <c r="F42" s="13" t="s">
        <v>4645</v>
      </c>
      <c r="G42" s="16" t="s">
        <v>4480</v>
      </c>
      <c r="H42" s="13" t="s">
        <v>17</v>
      </c>
      <c r="I42" s="13" t="s">
        <v>4459</v>
      </c>
      <c r="J42" s="13" t="s">
        <v>4459</v>
      </c>
      <c r="K42" s="13" t="s">
        <v>4646</v>
      </c>
      <c r="L42" s="17" t="s">
        <v>4647</v>
      </c>
      <c r="M42" s="18">
        <v>4608000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2.5" customHeight="1" x14ac:dyDescent="0.25">
      <c r="A43" s="13">
        <v>37</v>
      </c>
      <c r="B43" s="13" t="s">
        <v>4648</v>
      </c>
      <c r="C43" s="13" t="s">
        <v>4649</v>
      </c>
      <c r="D43" s="14" t="s">
        <v>4650</v>
      </c>
      <c r="E43" s="15" t="s">
        <v>73</v>
      </c>
      <c r="F43" s="13" t="s">
        <v>4651</v>
      </c>
      <c r="G43" s="16" t="s">
        <v>4496</v>
      </c>
      <c r="H43" s="13" t="s">
        <v>17</v>
      </c>
      <c r="I43" s="13" t="s">
        <v>4459</v>
      </c>
      <c r="J43" s="13" t="s">
        <v>4459</v>
      </c>
      <c r="K43" s="13" t="s">
        <v>4652</v>
      </c>
      <c r="L43" s="17" t="s">
        <v>4653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2.5" customHeight="1" x14ac:dyDescent="0.25">
      <c r="A44" s="13">
        <v>38</v>
      </c>
      <c r="B44" s="13" t="s">
        <v>4654</v>
      </c>
      <c r="C44" s="13" t="s">
        <v>4655</v>
      </c>
      <c r="D44" s="14" t="s">
        <v>4656</v>
      </c>
      <c r="E44" s="15" t="s">
        <v>1321</v>
      </c>
      <c r="F44" s="13" t="s">
        <v>4657</v>
      </c>
      <c r="G44" s="16" t="s">
        <v>4496</v>
      </c>
      <c r="H44" s="13" t="s">
        <v>17</v>
      </c>
      <c r="I44" s="13" t="s">
        <v>4459</v>
      </c>
      <c r="J44" s="13" t="s">
        <v>4459</v>
      </c>
      <c r="K44" s="13" t="s">
        <v>4658</v>
      </c>
      <c r="L44" s="17" t="s">
        <v>4659</v>
      </c>
      <c r="M44" s="18">
        <v>4608000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2.5" customHeight="1" x14ac:dyDescent="0.25">
      <c r="A45" s="13">
        <v>39</v>
      </c>
      <c r="B45" s="13" t="s">
        <v>4660</v>
      </c>
      <c r="C45" s="13" t="s">
        <v>4661</v>
      </c>
      <c r="D45" s="14" t="s">
        <v>196</v>
      </c>
      <c r="E45" s="15" t="s">
        <v>22</v>
      </c>
      <c r="F45" s="13" t="s">
        <v>4662</v>
      </c>
      <c r="G45" s="16" t="s">
        <v>4586</v>
      </c>
      <c r="H45" s="13" t="s">
        <v>17</v>
      </c>
      <c r="I45" s="13" t="s">
        <v>4459</v>
      </c>
      <c r="J45" s="13" t="s">
        <v>4459</v>
      </c>
      <c r="K45" s="13" t="s">
        <v>4663</v>
      </c>
      <c r="L45" s="17" t="s">
        <v>4664</v>
      </c>
      <c r="M45" s="18">
        <v>4608000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2.5" customHeight="1" x14ac:dyDescent="0.25">
      <c r="A46" s="13">
        <v>40</v>
      </c>
      <c r="B46" s="13" t="s">
        <v>4665</v>
      </c>
      <c r="C46" s="13" t="s">
        <v>4666</v>
      </c>
      <c r="D46" s="14" t="s">
        <v>4667</v>
      </c>
      <c r="E46" s="15" t="s">
        <v>3834</v>
      </c>
      <c r="F46" s="13" t="s">
        <v>4668</v>
      </c>
      <c r="G46" s="16" t="s">
        <v>2484</v>
      </c>
      <c r="H46" s="13" t="s">
        <v>17</v>
      </c>
      <c r="I46" s="13" t="s">
        <v>4459</v>
      </c>
      <c r="J46" s="13" t="s">
        <v>4459</v>
      </c>
      <c r="K46" s="13" t="s">
        <v>4669</v>
      </c>
      <c r="L46" s="17" t="s">
        <v>4670</v>
      </c>
      <c r="M46" s="18">
        <v>4608000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2.5" customHeight="1" x14ac:dyDescent="0.25">
      <c r="A47" s="13">
        <v>41</v>
      </c>
      <c r="B47" s="13" t="s">
        <v>4671</v>
      </c>
      <c r="C47" s="13" t="s">
        <v>4672</v>
      </c>
      <c r="D47" s="14" t="s">
        <v>4673</v>
      </c>
      <c r="E47" s="15" t="s">
        <v>1637</v>
      </c>
      <c r="F47" s="13" t="s">
        <v>4674</v>
      </c>
      <c r="G47" s="16" t="s">
        <v>4530</v>
      </c>
      <c r="H47" s="13" t="s">
        <v>17</v>
      </c>
      <c r="I47" s="13" t="s">
        <v>4459</v>
      </c>
      <c r="J47" s="13" t="s">
        <v>4459</v>
      </c>
      <c r="K47" s="13" t="s">
        <v>4675</v>
      </c>
      <c r="L47" s="17" t="s">
        <v>4676</v>
      </c>
      <c r="M47" s="18">
        <v>4608000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2.5" customHeight="1" x14ac:dyDescent="0.25">
      <c r="A48" s="13">
        <v>42</v>
      </c>
      <c r="B48" s="13" t="s">
        <v>4677</v>
      </c>
      <c r="C48" s="13" t="s">
        <v>4678</v>
      </c>
      <c r="D48" s="14" t="s">
        <v>2967</v>
      </c>
      <c r="E48" s="15" t="s">
        <v>861</v>
      </c>
      <c r="F48" s="13" t="s">
        <v>953</v>
      </c>
      <c r="G48" s="16" t="s">
        <v>2862</v>
      </c>
      <c r="H48" s="13" t="s">
        <v>17</v>
      </c>
      <c r="I48" s="13" t="s">
        <v>4459</v>
      </c>
      <c r="J48" s="13" t="s">
        <v>4459</v>
      </c>
      <c r="K48" s="13" t="s">
        <v>4679</v>
      </c>
      <c r="L48" s="17" t="s">
        <v>4680</v>
      </c>
      <c r="M48" s="18">
        <v>4014000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2.5" customHeight="1" x14ac:dyDescent="0.25">
      <c r="A49" s="13">
        <v>43</v>
      </c>
      <c r="B49" s="13" t="s">
        <v>4681</v>
      </c>
      <c r="C49" s="13" t="s">
        <v>4682</v>
      </c>
      <c r="D49" s="14" t="s">
        <v>4147</v>
      </c>
      <c r="E49" s="15" t="s">
        <v>93</v>
      </c>
      <c r="F49" s="13" t="s">
        <v>4683</v>
      </c>
      <c r="G49" s="16" t="s">
        <v>2251</v>
      </c>
      <c r="H49" s="13" t="s">
        <v>17</v>
      </c>
      <c r="I49" s="13" t="s">
        <v>4459</v>
      </c>
      <c r="J49" s="13" t="s">
        <v>4459</v>
      </c>
      <c r="K49" s="13" t="s">
        <v>4684</v>
      </c>
      <c r="L49" s="17" t="s">
        <v>4685</v>
      </c>
      <c r="M49" s="18">
        <v>4608000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2.5" customHeight="1" x14ac:dyDescent="0.25">
      <c r="A50" s="13">
        <v>44</v>
      </c>
      <c r="B50" s="13" t="s">
        <v>4686</v>
      </c>
      <c r="C50" s="13" t="s">
        <v>4687</v>
      </c>
      <c r="D50" s="14" t="s">
        <v>4688</v>
      </c>
      <c r="E50" s="15" t="s">
        <v>4689</v>
      </c>
      <c r="F50" s="13" t="s">
        <v>4690</v>
      </c>
      <c r="G50" s="16" t="s">
        <v>4131</v>
      </c>
      <c r="H50" s="13" t="s">
        <v>17</v>
      </c>
      <c r="I50" s="13" t="s">
        <v>4459</v>
      </c>
      <c r="J50" s="13" t="s">
        <v>4459</v>
      </c>
      <c r="K50" s="13" t="s">
        <v>4691</v>
      </c>
      <c r="L50" s="17" t="s">
        <v>4692</v>
      </c>
      <c r="M50" s="18">
        <v>4608000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2.5" customHeight="1" x14ac:dyDescent="0.25">
      <c r="A51" s="13">
        <v>45</v>
      </c>
      <c r="B51" s="13" t="s">
        <v>4693</v>
      </c>
      <c r="C51" s="13" t="s">
        <v>4694</v>
      </c>
      <c r="D51" s="14" t="s">
        <v>1144</v>
      </c>
      <c r="E51" s="15" t="s">
        <v>312</v>
      </c>
      <c r="F51" s="13" t="s">
        <v>4041</v>
      </c>
      <c r="G51" s="16" t="s">
        <v>4530</v>
      </c>
      <c r="H51" s="13" t="s">
        <v>17</v>
      </c>
      <c r="I51" s="13" t="s">
        <v>4459</v>
      </c>
      <c r="J51" s="13" t="s">
        <v>4459</v>
      </c>
      <c r="K51" s="13" t="s">
        <v>4695</v>
      </c>
      <c r="L51" s="17" t="s">
        <v>4696</v>
      </c>
      <c r="M51" s="18">
        <v>4608000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2.5" customHeight="1" x14ac:dyDescent="0.25">
      <c r="A52" s="13">
        <v>46</v>
      </c>
      <c r="B52" s="13" t="s">
        <v>4697</v>
      </c>
      <c r="C52" s="13" t="s">
        <v>4698</v>
      </c>
      <c r="D52" s="14" t="s">
        <v>4699</v>
      </c>
      <c r="E52" s="15" t="s">
        <v>1282</v>
      </c>
      <c r="F52" s="13" t="s">
        <v>4700</v>
      </c>
      <c r="G52" s="16" t="s">
        <v>4496</v>
      </c>
      <c r="H52" s="13" t="s">
        <v>17</v>
      </c>
      <c r="I52" s="13" t="s">
        <v>4459</v>
      </c>
      <c r="J52" s="13" t="s">
        <v>4459</v>
      </c>
      <c r="K52" s="13" t="s">
        <v>4701</v>
      </c>
      <c r="L52" s="17" t="s">
        <v>4702</v>
      </c>
      <c r="M52" s="18">
        <v>4608000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2.5" customHeight="1" x14ac:dyDescent="0.25">
      <c r="A53" s="13">
        <v>47</v>
      </c>
      <c r="B53" s="13" t="s">
        <v>4703</v>
      </c>
      <c r="C53" s="13" t="s">
        <v>4704</v>
      </c>
      <c r="D53" s="14" t="s">
        <v>4705</v>
      </c>
      <c r="E53" s="15" t="s">
        <v>4706</v>
      </c>
      <c r="F53" s="13" t="s">
        <v>4707</v>
      </c>
      <c r="G53" s="16" t="s">
        <v>829</v>
      </c>
      <c r="H53" s="13" t="s">
        <v>17</v>
      </c>
      <c r="I53" s="13" t="s">
        <v>4459</v>
      </c>
      <c r="J53" s="13" t="s">
        <v>4459</v>
      </c>
      <c r="K53" s="13" t="s">
        <v>4708</v>
      </c>
      <c r="L53" s="17" t="s">
        <v>4709</v>
      </c>
      <c r="M53" s="18">
        <v>4608000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2.5" customHeight="1" x14ac:dyDescent="0.25">
      <c r="A54" s="13">
        <v>48</v>
      </c>
      <c r="B54" s="13" t="s">
        <v>4710</v>
      </c>
      <c r="C54" s="13" t="s">
        <v>4711</v>
      </c>
      <c r="D54" s="14" t="s">
        <v>4712</v>
      </c>
      <c r="E54" s="15" t="s">
        <v>623</v>
      </c>
      <c r="F54" s="13" t="s">
        <v>224</v>
      </c>
      <c r="G54" s="16" t="s">
        <v>3237</v>
      </c>
      <c r="H54" s="13" t="s">
        <v>17</v>
      </c>
      <c r="I54" s="13" t="s">
        <v>4459</v>
      </c>
      <c r="J54" s="13" t="s">
        <v>4459</v>
      </c>
      <c r="K54" s="13" t="s">
        <v>4713</v>
      </c>
      <c r="L54" s="17" t="s">
        <v>4714</v>
      </c>
      <c r="M54" s="18">
        <v>3888000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2.5" customHeight="1" x14ac:dyDescent="0.25">
      <c r="A55" s="13">
        <v>49</v>
      </c>
      <c r="B55" s="13" t="s">
        <v>4715</v>
      </c>
      <c r="C55" s="13" t="s">
        <v>4716</v>
      </c>
      <c r="D55" s="14" t="s">
        <v>4717</v>
      </c>
      <c r="E55" s="15" t="s">
        <v>546</v>
      </c>
      <c r="F55" s="13" t="s">
        <v>3387</v>
      </c>
      <c r="G55" s="16" t="s">
        <v>355</v>
      </c>
      <c r="H55" s="13" t="s">
        <v>17</v>
      </c>
      <c r="I55" s="13" t="s">
        <v>4459</v>
      </c>
      <c r="J55" s="13" t="s">
        <v>4459</v>
      </c>
      <c r="K55" s="13" t="s">
        <v>4718</v>
      </c>
      <c r="L55" s="17" t="s">
        <v>4719</v>
      </c>
      <c r="M55" s="18">
        <v>4608000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2.5" customHeight="1" x14ac:dyDescent="0.25">
      <c r="A56" s="13">
        <v>50</v>
      </c>
      <c r="B56" s="13" t="s">
        <v>4720</v>
      </c>
      <c r="C56" s="13" t="s">
        <v>4721</v>
      </c>
      <c r="D56" s="14" t="s">
        <v>4722</v>
      </c>
      <c r="E56" s="15" t="s">
        <v>731</v>
      </c>
      <c r="F56" s="13" t="s">
        <v>3641</v>
      </c>
      <c r="G56" s="16" t="s">
        <v>4463</v>
      </c>
      <c r="H56" s="13" t="s">
        <v>17</v>
      </c>
      <c r="I56" s="13" t="s">
        <v>4459</v>
      </c>
      <c r="J56" s="13" t="s">
        <v>4459</v>
      </c>
      <c r="K56" s="13" t="s">
        <v>4723</v>
      </c>
      <c r="L56" s="17" t="s">
        <v>4724</v>
      </c>
      <c r="M56" s="18">
        <v>2702080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2.5" customHeight="1" x14ac:dyDescent="0.25">
      <c r="A57" s="13">
        <v>51</v>
      </c>
      <c r="B57" s="13" t="s">
        <v>4725</v>
      </c>
      <c r="C57" s="13" t="s">
        <v>4726</v>
      </c>
      <c r="D57" s="14" t="s">
        <v>4727</v>
      </c>
      <c r="E57" s="15" t="s">
        <v>1308</v>
      </c>
      <c r="F57" s="13" t="s">
        <v>4728</v>
      </c>
      <c r="G57" s="16" t="s">
        <v>3475</v>
      </c>
      <c r="H57" s="13" t="s">
        <v>17</v>
      </c>
      <c r="I57" s="13" t="s">
        <v>4459</v>
      </c>
      <c r="J57" s="13" t="s">
        <v>4459</v>
      </c>
      <c r="K57" s="13" t="s">
        <v>4729</v>
      </c>
      <c r="L57" s="17" t="s">
        <v>4730</v>
      </c>
      <c r="M57" s="18">
        <v>4608000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2.5" customHeight="1" x14ac:dyDescent="0.25">
      <c r="A58" s="13">
        <v>52</v>
      </c>
      <c r="B58" s="13" t="s">
        <v>4731</v>
      </c>
      <c r="C58" s="13" t="s">
        <v>4732</v>
      </c>
      <c r="D58" s="14" t="s">
        <v>648</v>
      </c>
      <c r="E58" s="15" t="s">
        <v>1216</v>
      </c>
      <c r="F58" s="13" t="s">
        <v>4733</v>
      </c>
      <c r="G58" s="16" t="s">
        <v>4496</v>
      </c>
      <c r="H58" s="13" t="s">
        <v>17</v>
      </c>
      <c r="I58" s="13" t="s">
        <v>4459</v>
      </c>
      <c r="J58" s="13" t="s">
        <v>4459</v>
      </c>
      <c r="K58" s="13" t="s">
        <v>4734</v>
      </c>
      <c r="L58" s="17" t="s">
        <v>4735</v>
      </c>
      <c r="M58" s="18">
        <v>4608000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2.5" customHeight="1" x14ac:dyDescent="0.25">
      <c r="A59" s="13">
        <v>53</v>
      </c>
      <c r="B59" s="13" t="s">
        <v>4736</v>
      </c>
      <c r="C59" s="13" t="s">
        <v>4737</v>
      </c>
      <c r="D59" s="14" t="s">
        <v>4738</v>
      </c>
      <c r="E59" s="15" t="s">
        <v>1282</v>
      </c>
      <c r="F59" s="13" t="s">
        <v>4739</v>
      </c>
      <c r="G59" s="16" t="s">
        <v>2862</v>
      </c>
      <c r="H59" s="13" t="s">
        <v>17</v>
      </c>
      <c r="I59" s="13" t="s">
        <v>4459</v>
      </c>
      <c r="J59" s="13" t="s">
        <v>4459</v>
      </c>
      <c r="K59" s="13" t="s">
        <v>4740</v>
      </c>
      <c r="L59" s="17" t="s">
        <v>4741</v>
      </c>
      <c r="M59" s="18">
        <v>4014000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2.5" customHeight="1" x14ac:dyDescent="0.25">
      <c r="A60" s="13">
        <v>54</v>
      </c>
      <c r="B60" s="13" t="s">
        <v>4742</v>
      </c>
      <c r="C60" s="13" t="s">
        <v>4743</v>
      </c>
      <c r="D60" s="14" t="s">
        <v>4744</v>
      </c>
      <c r="E60" s="15" t="s">
        <v>1314</v>
      </c>
      <c r="F60" s="13" t="s">
        <v>4745</v>
      </c>
      <c r="G60" s="16" t="s">
        <v>2251</v>
      </c>
      <c r="H60" s="13" t="s">
        <v>17</v>
      </c>
      <c r="I60" s="13" t="s">
        <v>4459</v>
      </c>
      <c r="J60" s="13" t="s">
        <v>4459</v>
      </c>
      <c r="K60" s="13" t="s">
        <v>4746</v>
      </c>
      <c r="L60" s="17" t="s">
        <v>4747</v>
      </c>
      <c r="M60" s="18">
        <v>4608000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2.5" customHeight="1" x14ac:dyDescent="0.25">
      <c r="A61" s="13">
        <v>55</v>
      </c>
      <c r="B61" s="13" t="s">
        <v>4748</v>
      </c>
      <c r="C61" s="13" t="s">
        <v>4749</v>
      </c>
      <c r="D61" s="14" t="s">
        <v>464</v>
      </c>
      <c r="E61" s="15" t="s">
        <v>1321</v>
      </c>
      <c r="F61" s="13" t="s">
        <v>3522</v>
      </c>
      <c r="G61" s="16" t="s">
        <v>4496</v>
      </c>
      <c r="H61" s="13" t="s">
        <v>17</v>
      </c>
      <c r="I61" s="13" t="s">
        <v>4459</v>
      </c>
      <c r="J61" s="13" t="s">
        <v>4459</v>
      </c>
      <c r="K61" s="13" t="s">
        <v>4750</v>
      </c>
      <c r="L61" s="17" t="s">
        <v>4751</v>
      </c>
      <c r="M61" s="18">
        <v>4608000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2.5" customHeight="1" x14ac:dyDescent="0.25">
      <c r="A62" s="13">
        <v>56</v>
      </c>
      <c r="B62" s="13" t="s">
        <v>4752</v>
      </c>
      <c r="C62" s="13" t="s">
        <v>4753</v>
      </c>
      <c r="D62" s="14" t="s">
        <v>50</v>
      </c>
      <c r="E62" s="15" t="s">
        <v>1591</v>
      </c>
      <c r="F62" s="13" t="s">
        <v>4754</v>
      </c>
      <c r="G62" s="16" t="s">
        <v>2908</v>
      </c>
      <c r="H62" s="13" t="s">
        <v>17</v>
      </c>
      <c r="I62" s="13" t="s">
        <v>4459</v>
      </c>
      <c r="J62" s="13" t="s">
        <v>4459</v>
      </c>
      <c r="K62" s="13" t="s">
        <v>4755</v>
      </c>
      <c r="L62" s="17" t="s">
        <v>4756</v>
      </c>
      <c r="M62" s="18">
        <v>4014000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2.5" customHeight="1" x14ac:dyDescent="0.25">
      <c r="A63" s="13">
        <v>57</v>
      </c>
      <c r="B63" s="13" t="s">
        <v>4757</v>
      </c>
      <c r="C63" s="13" t="s">
        <v>4758</v>
      </c>
      <c r="D63" s="14" t="s">
        <v>3900</v>
      </c>
      <c r="E63" s="15" t="s">
        <v>1040</v>
      </c>
      <c r="F63" s="13" t="s">
        <v>4759</v>
      </c>
      <c r="G63" s="16" t="s">
        <v>4496</v>
      </c>
      <c r="H63" s="13" t="s">
        <v>17</v>
      </c>
      <c r="I63" s="13" t="s">
        <v>4459</v>
      </c>
      <c r="J63" s="13" t="s">
        <v>4459</v>
      </c>
      <c r="K63" s="13" t="s">
        <v>4760</v>
      </c>
      <c r="L63" s="17" t="s">
        <v>4761</v>
      </c>
      <c r="M63" s="18">
        <v>4608000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2.5" customHeight="1" x14ac:dyDescent="0.25">
      <c r="A64" s="13">
        <v>58</v>
      </c>
      <c r="B64" s="13" t="s">
        <v>4762</v>
      </c>
      <c r="C64" s="13" t="s">
        <v>4763</v>
      </c>
      <c r="D64" s="14" t="s">
        <v>4764</v>
      </c>
      <c r="E64" s="15" t="s">
        <v>1444</v>
      </c>
      <c r="F64" s="13" t="s">
        <v>2397</v>
      </c>
      <c r="G64" s="16" t="s">
        <v>829</v>
      </c>
      <c r="H64" s="13" t="s">
        <v>17</v>
      </c>
      <c r="I64" s="13" t="s">
        <v>4459</v>
      </c>
      <c r="J64" s="13" t="s">
        <v>4459</v>
      </c>
      <c r="K64" s="13" t="s">
        <v>4765</v>
      </c>
      <c r="L64" s="17" t="s">
        <v>4766</v>
      </c>
      <c r="M64" s="18">
        <v>4608000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2.5" customHeight="1" x14ac:dyDescent="0.25">
      <c r="A65" s="13">
        <v>59</v>
      </c>
      <c r="B65" s="13" t="s">
        <v>4767</v>
      </c>
      <c r="C65" s="13" t="s">
        <v>4768</v>
      </c>
      <c r="D65" s="14" t="s">
        <v>4769</v>
      </c>
      <c r="E65" s="15" t="s">
        <v>15</v>
      </c>
      <c r="F65" s="13" t="s">
        <v>4770</v>
      </c>
      <c r="G65" s="16" t="s">
        <v>4496</v>
      </c>
      <c r="H65" s="13" t="s">
        <v>17</v>
      </c>
      <c r="I65" s="13" t="s">
        <v>4459</v>
      </c>
      <c r="J65" s="13" t="s">
        <v>4459</v>
      </c>
      <c r="K65" s="13" t="s">
        <v>4771</v>
      </c>
      <c r="L65" s="17" t="s">
        <v>4772</v>
      </c>
      <c r="M65" s="18">
        <v>4608000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2.5" customHeight="1" x14ac:dyDescent="0.25">
      <c r="A66" s="13">
        <v>60</v>
      </c>
      <c r="B66" s="13" t="s">
        <v>4773</v>
      </c>
      <c r="C66" s="13" t="s">
        <v>4774</v>
      </c>
      <c r="D66" s="14" t="s">
        <v>4775</v>
      </c>
      <c r="E66" s="15" t="s">
        <v>546</v>
      </c>
      <c r="F66" s="13" t="s">
        <v>2330</v>
      </c>
      <c r="G66" s="16" t="s">
        <v>1771</v>
      </c>
      <c r="H66" s="13" t="s">
        <v>17</v>
      </c>
      <c r="I66" s="13" t="s">
        <v>4459</v>
      </c>
      <c r="J66" s="13" t="s">
        <v>4459</v>
      </c>
      <c r="K66" s="13" t="s">
        <v>4776</v>
      </c>
      <c r="L66" s="17" t="s">
        <v>4777</v>
      </c>
      <c r="M66" s="18">
        <v>4014000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2.5" customHeight="1" x14ac:dyDescent="0.25">
      <c r="A67" s="13">
        <v>61</v>
      </c>
      <c r="B67" s="13" t="s">
        <v>4778</v>
      </c>
      <c r="C67" s="13" t="s">
        <v>4779</v>
      </c>
      <c r="D67" s="14" t="s">
        <v>107</v>
      </c>
      <c r="E67" s="15" t="s">
        <v>346</v>
      </c>
      <c r="F67" s="13" t="s">
        <v>4012</v>
      </c>
      <c r="G67" s="16" t="s">
        <v>4780</v>
      </c>
      <c r="H67" s="13" t="s">
        <v>17</v>
      </c>
      <c r="I67" s="13" t="s">
        <v>4459</v>
      </c>
      <c r="J67" s="13" t="s">
        <v>4459</v>
      </c>
      <c r="K67" s="13" t="s">
        <v>4781</v>
      </c>
      <c r="L67" s="17" t="s">
        <v>4782</v>
      </c>
      <c r="M67" s="18">
        <v>4608000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2.5" customHeight="1" x14ac:dyDescent="0.25">
      <c r="A68" s="13">
        <v>62</v>
      </c>
      <c r="B68" s="13" t="s">
        <v>4783</v>
      </c>
      <c r="C68" s="13" t="s">
        <v>4784</v>
      </c>
      <c r="D68" s="14" t="s">
        <v>4785</v>
      </c>
      <c r="E68" s="15" t="s">
        <v>128</v>
      </c>
      <c r="F68" s="13" t="s">
        <v>4786</v>
      </c>
      <c r="G68" s="16" t="s">
        <v>4530</v>
      </c>
      <c r="H68" s="13" t="s">
        <v>17</v>
      </c>
      <c r="I68" s="13" t="s">
        <v>4459</v>
      </c>
      <c r="J68" s="13" t="s">
        <v>4459</v>
      </c>
      <c r="K68" s="13" t="s">
        <v>4787</v>
      </c>
      <c r="L68" s="17" t="s">
        <v>4788</v>
      </c>
      <c r="M68" s="18">
        <v>4608000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2.5" customHeight="1" x14ac:dyDescent="0.25">
      <c r="A69" s="13">
        <v>63</v>
      </c>
      <c r="B69" s="13" t="s">
        <v>4789</v>
      </c>
      <c r="C69" s="13" t="s">
        <v>4790</v>
      </c>
      <c r="D69" s="14" t="s">
        <v>4791</v>
      </c>
      <c r="E69" s="15" t="s">
        <v>2764</v>
      </c>
      <c r="F69" s="13" t="s">
        <v>3421</v>
      </c>
      <c r="G69" s="16" t="s">
        <v>4780</v>
      </c>
      <c r="H69" s="13" t="s">
        <v>17</v>
      </c>
      <c r="I69" s="13" t="s">
        <v>4459</v>
      </c>
      <c r="J69" s="13" t="s">
        <v>4459</v>
      </c>
      <c r="K69" s="13" t="s">
        <v>4792</v>
      </c>
      <c r="L69" s="17" t="s">
        <v>4793</v>
      </c>
      <c r="M69" s="18">
        <v>4608000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2.5" customHeight="1" x14ac:dyDescent="0.25">
      <c r="A70" s="13">
        <v>64</v>
      </c>
      <c r="B70" s="13" t="s">
        <v>4794</v>
      </c>
      <c r="C70" s="13" t="s">
        <v>4795</v>
      </c>
      <c r="D70" s="14" t="s">
        <v>2194</v>
      </c>
      <c r="E70" s="15" t="s">
        <v>1637</v>
      </c>
      <c r="F70" s="13" t="s">
        <v>4796</v>
      </c>
      <c r="G70" s="16" t="s">
        <v>156</v>
      </c>
      <c r="H70" s="13" t="s">
        <v>17</v>
      </c>
      <c r="I70" s="13" t="s">
        <v>4459</v>
      </c>
      <c r="J70" s="13" t="s">
        <v>4459</v>
      </c>
      <c r="K70" s="13" t="s">
        <v>4797</v>
      </c>
      <c r="L70" s="17" t="s">
        <v>4798</v>
      </c>
      <c r="M70" s="18">
        <v>4014000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2.5" customHeight="1" x14ac:dyDescent="0.25">
      <c r="A71" s="13">
        <v>65</v>
      </c>
      <c r="B71" s="13" t="s">
        <v>4799</v>
      </c>
      <c r="C71" s="13" t="s">
        <v>4800</v>
      </c>
      <c r="D71" s="14" t="s">
        <v>4801</v>
      </c>
      <c r="E71" s="15" t="s">
        <v>34</v>
      </c>
      <c r="F71" s="13" t="s">
        <v>4802</v>
      </c>
      <c r="G71" s="16" t="s">
        <v>4496</v>
      </c>
      <c r="H71" s="13" t="s">
        <v>17</v>
      </c>
      <c r="I71" s="13" t="s">
        <v>4459</v>
      </c>
      <c r="J71" s="13" t="s">
        <v>4459</v>
      </c>
      <c r="K71" s="13" t="s">
        <v>4803</v>
      </c>
      <c r="L71" s="17" t="s">
        <v>4804</v>
      </c>
      <c r="M71" s="18">
        <v>4608000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2.5" customHeight="1" x14ac:dyDescent="0.25">
      <c r="A72" s="13">
        <v>66</v>
      </c>
      <c r="B72" s="13" t="s">
        <v>4805</v>
      </c>
      <c r="C72" s="13" t="s">
        <v>4806</v>
      </c>
      <c r="D72" s="14" t="s">
        <v>353</v>
      </c>
      <c r="E72" s="15" t="s">
        <v>22</v>
      </c>
      <c r="F72" s="13" t="s">
        <v>4807</v>
      </c>
      <c r="G72" s="16" t="s">
        <v>2492</v>
      </c>
      <c r="H72" s="13" t="s">
        <v>17</v>
      </c>
      <c r="I72" s="13" t="s">
        <v>4459</v>
      </c>
      <c r="J72" s="13" t="s">
        <v>4459</v>
      </c>
      <c r="K72" s="13" t="s">
        <v>4808</v>
      </c>
      <c r="L72" s="17" t="s">
        <v>4809</v>
      </c>
      <c r="M72" s="18">
        <v>3888000</v>
      </c>
      <c r="N72" s="19"/>
      <c r="O72" s="20" t="str">
        <f t="shared" si="0"/>
        <v>C1</v>
      </c>
      <c r="R72" s="21" t="str">
        <f t="shared" si="1"/>
        <v>NH 18-19C1</v>
      </c>
    </row>
    <row r="73" spans="1:18" ht="22.5" customHeight="1" x14ac:dyDescent="0.25">
      <c r="A73" s="13">
        <v>67</v>
      </c>
      <c r="B73" s="13" t="s">
        <v>4810</v>
      </c>
      <c r="C73" s="13" t="s">
        <v>4811</v>
      </c>
      <c r="D73" s="14" t="s">
        <v>3379</v>
      </c>
      <c r="E73" s="15" t="s">
        <v>28</v>
      </c>
      <c r="F73" s="13" t="s">
        <v>4812</v>
      </c>
      <c r="G73" s="16" t="s">
        <v>4813</v>
      </c>
      <c r="H73" s="13" t="s">
        <v>17</v>
      </c>
      <c r="I73" s="13" t="s">
        <v>4459</v>
      </c>
      <c r="J73" s="13" t="s">
        <v>4459</v>
      </c>
      <c r="K73" s="13" t="s">
        <v>4814</v>
      </c>
      <c r="L73" s="17" t="s">
        <v>4815</v>
      </c>
      <c r="M73" s="18">
        <v>4608000</v>
      </c>
      <c r="N73" s="19"/>
      <c r="O73" s="20" t="str">
        <f t="shared" si="0"/>
        <v>C1</v>
      </c>
      <c r="R73" s="21" t="str">
        <f t="shared" si="1"/>
        <v>NH 18-19C1</v>
      </c>
    </row>
    <row r="74" spans="1:18" s="28" customFormat="1" ht="25.5" customHeight="1" x14ac:dyDescent="0.25">
      <c r="A74" s="229" t="s">
        <v>35</v>
      </c>
      <c r="B74" s="230"/>
      <c r="C74" s="230"/>
      <c r="D74" s="230"/>
      <c r="E74" s="22"/>
      <c r="F74" s="22"/>
      <c r="G74" s="22"/>
      <c r="H74" s="23"/>
      <c r="I74" s="24"/>
      <c r="J74" s="25"/>
      <c r="K74" s="26"/>
      <c r="L74" s="231">
        <f>SUM(M7:M73)</f>
        <v>279055920</v>
      </c>
      <c r="M74" s="232"/>
      <c r="N74" s="27"/>
      <c r="O74" s="20"/>
      <c r="P74" s="6"/>
      <c r="Q74" s="6"/>
    </row>
    <row r="75" spans="1:18" s="30" customFormat="1" ht="30" customHeight="1" x14ac:dyDescent="0.25">
      <c r="A75" s="233" t="s">
        <v>4817</v>
      </c>
      <c r="B75" s="234"/>
      <c r="C75" s="234"/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5"/>
      <c r="O75" s="29" t="str">
        <f>LEFT(G75,5)</f>
        <v/>
      </c>
      <c r="P75" s="6"/>
      <c r="Q75" s="6"/>
    </row>
    <row r="76" spans="1:18" ht="15.75" customHeight="1" x14ac:dyDescent="0.25">
      <c r="A76" s="31"/>
      <c r="B76" s="31"/>
      <c r="C76" s="1"/>
      <c r="D76" s="2"/>
      <c r="E76" s="2"/>
      <c r="F76" s="1"/>
      <c r="G76" s="225" t="s">
        <v>4818</v>
      </c>
      <c r="H76" s="225"/>
      <c r="I76" s="225"/>
      <c r="J76" s="225"/>
      <c r="K76" s="225"/>
      <c r="L76" s="225"/>
      <c r="M76" s="225"/>
      <c r="N76" s="225"/>
      <c r="O76" s="29"/>
    </row>
    <row r="77" spans="1:18" ht="15.75" customHeight="1" x14ac:dyDescent="0.25">
      <c r="A77" s="35" t="s">
        <v>4822</v>
      </c>
      <c r="B77" s="35"/>
      <c r="C77" s="35"/>
      <c r="D77" s="32"/>
      <c r="E77" s="32" t="s">
        <v>4823</v>
      </c>
      <c r="F77" s="32"/>
      <c r="G77" s="32"/>
      <c r="H77" s="32"/>
      <c r="I77" s="32"/>
      <c r="J77" s="32"/>
      <c r="K77" s="32"/>
      <c r="L77" s="32"/>
      <c r="M77" s="236" t="s">
        <v>4824</v>
      </c>
      <c r="N77" s="236"/>
      <c r="O77" s="29"/>
    </row>
    <row r="78" spans="1:18" x14ac:dyDescent="0.25">
      <c r="A78" s="33"/>
      <c r="B78" s="33"/>
      <c r="C78" s="34"/>
      <c r="D78" s="35"/>
      <c r="E78" s="35"/>
      <c r="F78" s="35"/>
      <c r="G78" s="35"/>
      <c r="J78" s="34"/>
      <c r="K78" s="34"/>
      <c r="L78" s="34"/>
      <c r="M78" s="34"/>
      <c r="N78" s="6"/>
    </row>
    <row r="79" spans="1:18" x14ac:dyDescent="0.25">
      <c r="A79" s="33"/>
      <c r="B79" s="33"/>
      <c r="C79" s="34"/>
      <c r="D79" s="35"/>
      <c r="E79" s="35"/>
      <c r="F79" s="35"/>
      <c r="G79" s="35"/>
      <c r="H79" s="35"/>
      <c r="I79" s="35"/>
      <c r="J79" s="34"/>
      <c r="K79" s="34"/>
      <c r="L79" s="34"/>
      <c r="M79" s="34"/>
      <c r="N79" s="6"/>
    </row>
    <row r="80" spans="1:18" x14ac:dyDescent="0.25">
      <c r="A80" s="33"/>
      <c r="B80" s="33"/>
      <c r="C80" s="34"/>
      <c r="D80" s="35"/>
      <c r="E80" s="35"/>
      <c r="F80" s="35"/>
      <c r="G80" s="35"/>
      <c r="H80" s="35"/>
      <c r="I80" s="35"/>
      <c r="J80" s="34"/>
      <c r="K80" s="34"/>
      <c r="L80" s="34"/>
      <c r="M80" s="34"/>
      <c r="N80" s="6"/>
    </row>
    <row r="81" spans="1:16" s="28" customFormat="1" x14ac:dyDescent="0.25">
      <c r="A81" s="35"/>
      <c r="B81" s="35"/>
      <c r="C81" s="35" t="s">
        <v>4820</v>
      </c>
      <c r="D81" s="35"/>
      <c r="E81" s="236" t="s">
        <v>4821</v>
      </c>
      <c r="F81" s="236"/>
      <c r="G81" s="236"/>
      <c r="H81" s="35"/>
      <c r="I81" s="35"/>
      <c r="J81" s="35"/>
      <c r="K81" s="35"/>
      <c r="L81" s="35"/>
      <c r="M81" s="236" t="s">
        <v>4819</v>
      </c>
      <c r="N81" s="236"/>
      <c r="O81" s="34"/>
      <c r="P81" s="6"/>
    </row>
    <row r="82" spans="1:16" s="28" customFormat="1" ht="18.75" customHeight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4"/>
      <c r="P82" s="6"/>
    </row>
    <row r="83" spans="1:16" s="36" customFormat="1" x14ac:dyDescent="0.25">
      <c r="B83" s="37"/>
      <c r="C83" s="38" t="s">
        <v>38</v>
      </c>
      <c r="D83" s="39" t="s">
        <v>586</v>
      </c>
      <c r="E83" s="39" t="s">
        <v>585</v>
      </c>
      <c r="F83" s="39"/>
      <c r="G83" s="39" t="s">
        <v>39</v>
      </c>
      <c r="H83" s="40"/>
      <c r="I83" s="40"/>
      <c r="J83" s="40"/>
      <c r="K83" s="40"/>
      <c r="L83" s="40"/>
      <c r="M83" s="41"/>
      <c r="N83" s="40"/>
      <c r="O83" s="40"/>
      <c r="P83" s="42"/>
    </row>
    <row r="84" spans="1:16" s="36" customFormat="1" x14ac:dyDescent="0.25">
      <c r="A84" s="43"/>
      <c r="B84" s="44"/>
      <c r="C84" s="45" t="s">
        <v>40</v>
      </c>
      <c r="D84" s="46">
        <f>SUMIF($O$7:$O$73,"CĐN",$M$7:$M$73)</f>
        <v>0</v>
      </c>
      <c r="E84" s="46">
        <f>SUMIF($R$7:$R$73,"CĐN",$M$7:$M$73)</f>
        <v>0</v>
      </c>
      <c r="F84" s="62"/>
      <c r="G84" s="46">
        <f>SUMIF($R$7:$R$73,"NH 18-19CĐN",$M$7:$M$73)</f>
        <v>0</v>
      </c>
      <c r="H84" s="40"/>
      <c r="I84" s="40"/>
      <c r="J84" s="40"/>
      <c r="K84" s="40"/>
      <c r="L84" s="40"/>
      <c r="M84" s="41"/>
      <c r="N84" s="40"/>
      <c r="O84" s="40"/>
      <c r="P84" s="6"/>
    </row>
    <row r="85" spans="1:16" s="49" customFormat="1" ht="13.5" customHeight="1" x14ac:dyDescent="0.25">
      <c r="A85" s="43"/>
      <c r="B85" s="44"/>
      <c r="C85" s="45" t="s">
        <v>41</v>
      </c>
      <c r="D85" s="46">
        <f>SUMIF($O$7:$O$73,"TCN",$M$7:$M$73)</f>
        <v>0</v>
      </c>
      <c r="E85" s="46">
        <f>SUMIF($R$7:$R$73,"TCN",$M$7:$M$73)</f>
        <v>0</v>
      </c>
      <c r="F85" s="61"/>
      <c r="G85" s="46">
        <f>SUMIF($R$7:$R$73,"NH 18-19TCN",$M$7:$M$73)</f>
        <v>0</v>
      </c>
      <c r="H85" s="47"/>
      <c r="I85" s="47"/>
      <c r="J85" s="47"/>
      <c r="K85" s="47"/>
      <c r="L85" s="40"/>
      <c r="M85" s="48"/>
      <c r="N85" s="47"/>
      <c r="O85" s="47"/>
      <c r="P85" s="6"/>
    </row>
    <row r="86" spans="1:16" s="49" customFormat="1" ht="13.5" customHeight="1" x14ac:dyDescent="0.25">
      <c r="A86" s="43"/>
      <c r="B86" s="50" t="s">
        <v>42</v>
      </c>
      <c r="C86" s="45" t="s">
        <v>43</v>
      </c>
      <c r="D86" s="46">
        <f>SUMIF($O$7:$O$73,"CĐ",$M$7:$M$73)+SUMIF($O$7:$O$73,"C1",$M$7:$M$73)</f>
        <v>241126080</v>
      </c>
      <c r="E86" s="46">
        <f>SUMIF($R$7:$R$73,"CĐ",$M$7:$M$73)+SUMIF($R$7:$R$73,"C1",$M$7:$M$73)</f>
        <v>0</v>
      </c>
      <c r="F86" s="61"/>
      <c r="G86" s="46">
        <f>SUMIF($R$7:$R$73,"NH 18-19CĐ",$M$7:$M$73)+SUMIF($R$7:$R$73,"NH 18-19C1",$M$7:$M$73)</f>
        <v>241126080</v>
      </c>
      <c r="H86" s="47"/>
      <c r="I86" s="47"/>
      <c r="J86" s="47"/>
      <c r="K86" s="47"/>
      <c r="L86" s="47"/>
      <c r="M86" s="48"/>
      <c r="N86" s="47"/>
      <c r="O86" s="47"/>
      <c r="P86" s="6"/>
    </row>
    <row r="87" spans="1:16" s="49" customFormat="1" ht="13.5" customHeight="1" x14ac:dyDescent="0.25">
      <c r="A87" s="43"/>
      <c r="B87" s="50"/>
      <c r="C87" s="45" t="s">
        <v>44</v>
      </c>
      <c r="D87" s="46">
        <f>SUMIF($O$7:$O$73,"C2",$M$7:$M$73)+SUMIF($O$7:$O$73,"CĐLT",$M$7:$M$73)</f>
        <v>0</v>
      </c>
      <c r="E87" s="46">
        <f>SUMIF($R$7:$R$73,"C2",$M$7:$M$73)+SUMIF($R$7:$R$73,"CĐLT",$M$7:$M$73)</f>
        <v>0</v>
      </c>
      <c r="F87" s="61"/>
      <c r="G87" s="46">
        <f>SUMIF($R$7:$R$73,"NH 18-19C2",$M$7:$M$73)+SUMIF($R$7:$R$73,"NH 18-19CĐLT",$M$7:$M$73)</f>
        <v>0</v>
      </c>
      <c r="H87" s="47"/>
      <c r="I87" s="47"/>
      <c r="J87" s="47"/>
      <c r="K87" s="47"/>
      <c r="L87" s="47"/>
      <c r="M87" s="48"/>
      <c r="N87" s="47"/>
      <c r="O87" s="47"/>
      <c r="P87" s="6"/>
    </row>
    <row r="88" spans="1:16" s="49" customFormat="1" ht="13.5" customHeight="1" x14ac:dyDescent="0.25">
      <c r="A88" s="43"/>
      <c r="B88" s="51">
        <f>SUM(B84:B86)</f>
        <v>0</v>
      </c>
      <c r="C88" s="45" t="s">
        <v>45</v>
      </c>
      <c r="D88" s="46">
        <f>SUMIF($O$7:$O$73,"T4",$M$7:$M$73)+SUMIF($O$7:$O$73,"T2",$M$7:$M$73)+SUMIF($O$7:$O$73,"T3",$M$7:$M$73)+SUMIF($O$7:$O$73,"TC",$M$7:$M$73)+SUMIF($O$7:$O$73,"TN",$M$7:$M$73)+SUMIF($O$7:$O$73,"TCT",$M$7:$M$73)+SUMIF($O$7:$O$73,"T1",$M$7:$M$73)</f>
        <v>37929840</v>
      </c>
      <c r="E88" s="46">
        <f>SUMIF($R$7:$R$73,"T4",$M$7:$M$73)+SUMIF($R$7:$R$73,"T2",$M$7:$M$73)+SUMIF($R$7:$R$73,"TC",$M$7:$M$73)+SUMIF($R$7:$R$73,"TN",$M$7:$M$73)+SUMIF($R$7:$R$73,"TCT",$M$7:$M$73)</f>
        <v>0</v>
      </c>
      <c r="F88" s="61"/>
      <c r="G88" s="46">
        <f>SUMIF($R$7:$R$73,"NH 18-19T4",$M$7:$M$73)+SUMIF($R$7:$R$73,"NH 18-19T2",$M$7:$M$73)+SUMIF($R$7:$R$73,"NH 18-19T1",$M$7:$M$73)+SUMIF($R$7:$R$73,"NH 18-19TC",$M$7:$M$73)+SUMIF($R$7:$R$73,"NH 18-19TN",$M$7:$M$73)+SUMIF($R$7:$R$73,"NH 18-19TCT",$M$7:$M$73)+SUMIF($R$7:$R$73,"NH 18-19T3",$M$7:$M$73)</f>
        <v>37929840</v>
      </c>
      <c r="H88" s="47"/>
      <c r="I88" s="47"/>
      <c r="J88" s="47"/>
      <c r="K88" s="47"/>
      <c r="L88" s="47"/>
      <c r="M88" s="48"/>
      <c r="N88" s="47"/>
      <c r="O88" s="47"/>
      <c r="P88" s="6"/>
    </row>
    <row r="89" spans="1:16" s="49" customFormat="1" ht="13.5" customHeight="1" x14ac:dyDescent="0.25">
      <c r="B89" s="52"/>
      <c r="C89" s="53" t="s">
        <v>46</v>
      </c>
      <c r="D89" s="54">
        <f>SUM(D84:D88)</f>
        <v>279055920</v>
      </c>
      <c r="E89" s="60">
        <f>SUM(E84:E88)</f>
        <v>0</v>
      </c>
      <c r="F89" s="59"/>
      <c r="G89" s="54">
        <f>SUM(G84:G88)</f>
        <v>279055920</v>
      </c>
      <c r="H89" s="47"/>
      <c r="I89" s="47"/>
      <c r="J89" s="47"/>
      <c r="K89" s="47"/>
      <c r="L89" s="47"/>
      <c r="M89" s="48"/>
      <c r="N89" s="47"/>
      <c r="O89" s="47"/>
      <c r="P89" s="6"/>
    </row>
    <row r="147" spans="16:16" x14ac:dyDescent="0.25">
      <c r="P147" s="55"/>
    </row>
    <row r="148" spans="16:16" x14ac:dyDescent="0.25">
      <c r="P148" s="55"/>
    </row>
    <row r="149" spans="16:16" x14ac:dyDescent="0.25">
      <c r="P149" s="55"/>
    </row>
    <row r="150" spans="16:16" x14ac:dyDescent="0.25">
      <c r="P150" s="55"/>
    </row>
    <row r="154" spans="16:16" x14ac:dyDescent="0.25">
      <c r="P154" s="28"/>
    </row>
    <row r="155" spans="16:16" x14ac:dyDescent="0.25">
      <c r="P155" s="28"/>
    </row>
    <row r="156" spans="16:16" x14ac:dyDescent="0.25">
      <c r="P156" s="56"/>
    </row>
    <row r="157" spans="16:16" x14ac:dyDescent="0.25">
      <c r="P157" s="36"/>
    </row>
    <row r="158" spans="16:16" x14ac:dyDescent="0.25">
      <c r="P158" s="49"/>
    </row>
    <row r="159" spans="16:16" x14ac:dyDescent="0.25">
      <c r="P159" s="49"/>
    </row>
    <row r="160" spans="16:16" x14ac:dyDescent="0.25">
      <c r="P160" s="49"/>
    </row>
    <row r="161" spans="16:16" x14ac:dyDescent="0.25">
      <c r="P161" s="49"/>
    </row>
  </sheetData>
  <mergeCells count="9">
    <mergeCell ref="E81:G81"/>
    <mergeCell ref="M81:N81"/>
    <mergeCell ref="M77:N77"/>
    <mergeCell ref="G76:N76"/>
    <mergeCell ref="A4:N4"/>
    <mergeCell ref="A5:N5"/>
    <mergeCell ref="A74:D74"/>
    <mergeCell ref="L74:M74"/>
    <mergeCell ref="A75:N7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2"/>
  <sheetViews>
    <sheetView topLeftCell="A16" zoomScaleNormal="100" zoomScaleSheetLayoutView="85" workbookViewId="0">
      <selection activeCell="M205" sqref="M205:M21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3288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5373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4825</v>
      </c>
      <c r="C7" s="13" t="s">
        <v>4826</v>
      </c>
      <c r="D7" s="14" t="s">
        <v>4827</v>
      </c>
      <c r="E7" s="15" t="s">
        <v>4828</v>
      </c>
      <c r="F7" s="13" t="s">
        <v>3499</v>
      </c>
      <c r="G7" s="16" t="s">
        <v>4829</v>
      </c>
      <c r="H7" s="13" t="s">
        <v>17</v>
      </c>
      <c r="I7" s="13" t="s">
        <v>4830</v>
      </c>
      <c r="J7" s="13" t="s">
        <v>4830</v>
      </c>
      <c r="K7" s="13" t="s">
        <v>4831</v>
      </c>
      <c r="L7" s="17" t="s">
        <v>4832</v>
      </c>
      <c r="M7" s="18">
        <v>4608000</v>
      </c>
      <c r="N7" s="19"/>
      <c r="O7" s="20" t="str">
        <f t="shared" ref="O7:O14" si="0">MID(G7,3,FIND("-",G7,1)-3)&amp;IF(MID(G7,3,5)="CĐ-LT","LT","")</f>
        <v>C1</v>
      </c>
      <c r="R7" s="21" t="str">
        <f t="shared" ref="R7:R14" si="1">IF(LEFT(G7,2)="18","NH 18-19","")&amp;O7</f>
        <v>NH 18-19C1</v>
      </c>
    </row>
    <row r="8" spans="1:18" ht="22.5" customHeight="1" x14ac:dyDescent="0.25">
      <c r="A8" s="13">
        <v>2</v>
      </c>
      <c r="B8" s="13" t="s">
        <v>4833</v>
      </c>
      <c r="C8" s="13" t="s">
        <v>4834</v>
      </c>
      <c r="D8" s="14" t="s">
        <v>107</v>
      </c>
      <c r="E8" s="15" t="s">
        <v>4835</v>
      </c>
      <c r="F8" s="13" t="s">
        <v>4836</v>
      </c>
      <c r="G8" s="16" t="s">
        <v>2251</v>
      </c>
      <c r="H8" s="13" t="s">
        <v>17</v>
      </c>
      <c r="I8" s="13" t="s">
        <v>4830</v>
      </c>
      <c r="J8" s="13" t="s">
        <v>4830</v>
      </c>
      <c r="K8" s="13" t="s">
        <v>4837</v>
      </c>
      <c r="L8" s="17" t="s">
        <v>4838</v>
      </c>
      <c r="M8" s="18">
        <v>4608000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2.5" customHeight="1" x14ac:dyDescent="0.25">
      <c r="A9" s="13">
        <v>3</v>
      </c>
      <c r="B9" s="13" t="s">
        <v>4839</v>
      </c>
      <c r="C9" s="13" t="s">
        <v>4840</v>
      </c>
      <c r="D9" s="14" t="s">
        <v>4841</v>
      </c>
      <c r="E9" s="15" t="s">
        <v>477</v>
      </c>
      <c r="F9" s="13" t="s">
        <v>4842</v>
      </c>
      <c r="G9" s="16" t="s">
        <v>4843</v>
      </c>
      <c r="H9" s="13" t="s">
        <v>17</v>
      </c>
      <c r="I9" s="13" t="s">
        <v>4830</v>
      </c>
      <c r="J9" s="13" t="s">
        <v>4830</v>
      </c>
      <c r="K9" s="13" t="s">
        <v>4844</v>
      </c>
      <c r="L9" s="17" t="s">
        <v>4845</v>
      </c>
      <c r="M9" s="18">
        <v>3888000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2.5" customHeight="1" x14ac:dyDescent="0.25">
      <c r="A10" s="13">
        <v>4</v>
      </c>
      <c r="B10" s="13" t="s">
        <v>4846</v>
      </c>
      <c r="C10" s="13" t="s">
        <v>4847</v>
      </c>
      <c r="D10" s="14" t="s">
        <v>848</v>
      </c>
      <c r="E10" s="15" t="s">
        <v>326</v>
      </c>
      <c r="F10" s="13" t="s">
        <v>4848</v>
      </c>
      <c r="G10" s="16" t="s">
        <v>4849</v>
      </c>
      <c r="H10" s="13" t="s">
        <v>259</v>
      </c>
      <c r="I10" s="13" t="s">
        <v>4830</v>
      </c>
      <c r="J10" s="13" t="s">
        <v>4830</v>
      </c>
      <c r="K10" s="13" t="s">
        <v>4850</v>
      </c>
      <c r="L10" s="17" t="s">
        <v>4851</v>
      </c>
      <c r="M10" s="18">
        <v>4352000</v>
      </c>
      <c r="N10" s="19"/>
      <c r="O10" s="20" t="str">
        <f t="shared" si="0"/>
        <v>CĐ</v>
      </c>
      <c r="R10" s="21" t="str">
        <f t="shared" si="1"/>
        <v>CĐ</v>
      </c>
    </row>
    <row r="11" spans="1:18" ht="22.5" customHeight="1" x14ac:dyDescent="0.25">
      <c r="A11" s="13">
        <v>5</v>
      </c>
      <c r="B11" s="13" t="s">
        <v>4852</v>
      </c>
      <c r="C11" s="13" t="s">
        <v>4853</v>
      </c>
      <c r="D11" s="14" t="s">
        <v>2554</v>
      </c>
      <c r="E11" s="15" t="s">
        <v>686</v>
      </c>
      <c r="F11" s="13" t="s">
        <v>4854</v>
      </c>
      <c r="G11" s="16" t="s">
        <v>4855</v>
      </c>
      <c r="H11" s="13" t="s">
        <v>259</v>
      </c>
      <c r="I11" s="13" t="s">
        <v>4830</v>
      </c>
      <c r="J11" s="13" t="s">
        <v>4830</v>
      </c>
      <c r="K11" s="13" t="s">
        <v>4856</v>
      </c>
      <c r="L11" s="17" t="s">
        <v>4857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2.5" customHeight="1" x14ac:dyDescent="0.25">
      <c r="A12" s="13">
        <v>6</v>
      </c>
      <c r="B12" s="13" t="s">
        <v>4858</v>
      </c>
      <c r="C12" s="13" t="s">
        <v>4859</v>
      </c>
      <c r="D12" s="14" t="s">
        <v>4860</v>
      </c>
      <c r="E12" s="15" t="s">
        <v>567</v>
      </c>
      <c r="F12" s="13" t="s">
        <v>3194</v>
      </c>
      <c r="G12" s="16" t="s">
        <v>4780</v>
      </c>
      <c r="H12" s="13" t="s">
        <v>17</v>
      </c>
      <c r="I12" s="13" t="s">
        <v>4830</v>
      </c>
      <c r="J12" s="13" t="s">
        <v>4830</v>
      </c>
      <c r="K12" s="13" t="s">
        <v>4861</v>
      </c>
      <c r="L12" s="17" t="s">
        <v>4862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4863</v>
      </c>
      <c r="C13" s="13" t="s">
        <v>4864</v>
      </c>
      <c r="D13" s="14" t="s">
        <v>4865</v>
      </c>
      <c r="E13" s="15" t="s">
        <v>4866</v>
      </c>
      <c r="F13" s="13" t="s">
        <v>4585</v>
      </c>
      <c r="G13" s="16" t="s">
        <v>4867</v>
      </c>
      <c r="H13" s="13" t="s">
        <v>17</v>
      </c>
      <c r="I13" s="13" t="s">
        <v>4830</v>
      </c>
      <c r="J13" s="13" t="s">
        <v>4830</v>
      </c>
      <c r="K13" s="13" t="s">
        <v>4868</v>
      </c>
      <c r="L13" s="17" t="s">
        <v>4869</v>
      </c>
      <c r="M13" s="18">
        <v>4014000</v>
      </c>
      <c r="N13" s="19"/>
      <c r="O13" s="20" t="str">
        <f t="shared" si="0"/>
        <v>T2</v>
      </c>
      <c r="R13" s="21" t="str">
        <f t="shared" si="1"/>
        <v>NH 18-19T2</v>
      </c>
    </row>
    <row r="14" spans="1:18" ht="22.5" customHeight="1" x14ac:dyDescent="0.25">
      <c r="A14" s="13">
        <v>8</v>
      </c>
      <c r="B14" s="13" t="s">
        <v>4870</v>
      </c>
      <c r="C14" s="13" t="s">
        <v>4871</v>
      </c>
      <c r="D14" s="14" t="s">
        <v>107</v>
      </c>
      <c r="E14" s="15" t="s">
        <v>725</v>
      </c>
      <c r="F14" s="13" t="s">
        <v>3790</v>
      </c>
      <c r="G14" s="16" t="s">
        <v>4813</v>
      </c>
      <c r="H14" s="13" t="s">
        <v>17</v>
      </c>
      <c r="I14" s="13" t="s">
        <v>4830</v>
      </c>
      <c r="J14" s="13" t="s">
        <v>4830</v>
      </c>
      <c r="K14" s="13" t="s">
        <v>4872</v>
      </c>
      <c r="L14" s="17" t="s">
        <v>4873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2.5" customHeight="1" x14ac:dyDescent="0.25">
      <c r="A15" s="13">
        <v>9</v>
      </c>
      <c r="B15" s="13" t="s">
        <v>4874</v>
      </c>
      <c r="C15" s="13" t="s">
        <v>4875</v>
      </c>
      <c r="D15" s="14" t="s">
        <v>4876</v>
      </c>
      <c r="E15" s="15" t="s">
        <v>2764</v>
      </c>
      <c r="F15" s="13" t="s">
        <v>4616</v>
      </c>
      <c r="G15" s="16" t="s">
        <v>4877</v>
      </c>
      <c r="H15" s="13" t="s">
        <v>259</v>
      </c>
      <c r="I15" s="13" t="s">
        <v>4830</v>
      </c>
      <c r="J15" s="13" t="s">
        <v>4830</v>
      </c>
      <c r="K15" s="13" t="s">
        <v>4878</v>
      </c>
      <c r="L15" s="17" t="s">
        <v>4879</v>
      </c>
      <c r="M15" s="18">
        <v>797920</v>
      </c>
      <c r="N15" s="19"/>
      <c r="O15" s="20" t="str">
        <f t="shared" ref="O15:O77" si="2">MID(G15,3,FIND("-",G15,1)-3)&amp;IF(MID(G15,3,5)="CĐ-LT","LT","")</f>
        <v>C1</v>
      </c>
      <c r="R15" s="21" t="str">
        <f t="shared" ref="R15:R77" si="3">IF(LEFT(G15,2)="18","NH 18-19","")&amp;O15</f>
        <v>NH 18-19C1</v>
      </c>
    </row>
    <row r="16" spans="1:18" ht="22.5" customHeight="1" x14ac:dyDescent="0.25">
      <c r="A16" s="13">
        <v>10</v>
      </c>
      <c r="B16" s="13" t="s">
        <v>4880</v>
      </c>
      <c r="C16" s="13" t="s">
        <v>4881</v>
      </c>
      <c r="D16" s="14" t="s">
        <v>4882</v>
      </c>
      <c r="E16" s="15" t="s">
        <v>197</v>
      </c>
      <c r="F16" s="13" t="s">
        <v>4883</v>
      </c>
      <c r="G16" s="16" t="s">
        <v>4829</v>
      </c>
      <c r="H16" s="13" t="s">
        <v>17</v>
      </c>
      <c r="I16" s="13" t="s">
        <v>4830</v>
      </c>
      <c r="J16" s="13" t="s">
        <v>4830</v>
      </c>
      <c r="K16" s="13" t="s">
        <v>4884</v>
      </c>
      <c r="L16" s="17" t="s">
        <v>4885</v>
      </c>
      <c r="M16" s="18">
        <v>4608000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2.5" customHeight="1" x14ac:dyDescent="0.25">
      <c r="A17" s="13">
        <v>11</v>
      </c>
      <c r="B17" s="13" t="s">
        <v>4886</v>
      </c>
      <c r="C17" s="13" t="s">
        <v>4887</v>
      </c>
      <c r="D17" s="14" t="s">
        <v>2011</v>
      </c>
      <c r="E17" s="15" t="s">
        <v>1202</v>
      </c>
      <c r="F17" s="13" t="s">
        <v>4888</v>
      </c>
      <c r="G17" s="16" t="s">
        <v>4813</v>
      </c>
      <c r="H17" s="13" t="s">
        <v>17</v>
      </c>
      <c r="I17" s="13" t="s">
        <v>4830</v>
      </c>
      <c r="J17" s="13" t="s">
        <v>4830</v>
      </c>
      <c r="K17" s="13" t="s">
        <v>4889</v>
      </c>
      <c r="L17" s="17" t="s">
        <v>4890</v>
      </c>
      <c r="M17" s="18">
        <v>4608000</v>
      </c>
      <c r="N17" s="19"/>
      <c r="O17" s="20" t="str">
        <f t="shared" si="2"/>
        <v>C1</v>
      </c>
      <c r="R17" s="21" t="str">
        <f t="shared" si="3"/>
        <v>NH 18-19C1</v>
      </c>
    </row>
    <row r="18" spans="1:18" ht="22.5" customHeight="1" x14ac:dyDescent="0.25">
      <c r="A18" s="13">
        <v>12</v>
      </c>
      <c r="B18" s="13" t="s">
        <v>4891</v>
      </c>
      <c r="C18" s="13" t="s">
        <v>4892</v>
      </c>
      <c r="D18" s="14" t="s">
        <v>2599</v>
      </c>
      <c r="E18" s="15" t="s">
        <v>731</v>
      </c>
      <c r="F18" s="13" t="s">
        <v>698</v>
      </c>
      <c r="G18" s="16" t="s">
        <v>68</v>
      </c>
      <c r="H18" s="13" t="s">
        <v>17</v>
      </c>
      <c r="I18" s="13" t="s">
        <v>4830</v>
      </c>
      <c r="J18" s="13" t="s">
        <v>4830</v>
      </c>
      <c r="K18" s="13" t="s">
        <v>4893</v>
      </c>
      <c r="L18" s="17" t="s">
        <v>4894</v>
      </c>
      <c r="M18" s="18">
        <v>4608000</v>
      </c>
      <c r="N18" s="19"/>
      <c r="O18" s="20" t="str">
        <f t="shared" si="2"/>
        <v>C1</v>
      </c>
      <c r="R18" s="21" t="str">
        <f t="shared" si="3"/>
        <v>NH 18-19C1</v>
      </c>
    </row>
    <row r="19" spans="1:18" ht="22.5" customHeight="1" x14ac:dyDescent="0.25">
      <c r="A19" s="13">
        <v>13</v>
      </c>
      <c r="B19" s="13" t="s">
        <v>4895</v>
      </c>
      <c r="C19" s="13" t="s">
        <v>4896</v>
      </c>
      <c r="D19" s="14" t="s">
        <v>4897</v>
      </c>
      <c r="E19" s="15" t="s">
        <v>1282</v>
      </c>
      <c r="F19" s="13" t="s">
        <v>4898</v>
      </c>
      <c r="G19" s="16" t="s">
        <v>4899</v>
      </c>
      <c r="H19" s="13" t="s">
        <v>259</v>
      </c>
      <c r="I19" s="13" t="s">
        <v>4830</v>
      </c>
      <c r="J19" s="13" t="s">
        <v>4830</v>
      </c>
      <c r="K19" s="13" t="s">
        <v>4900</v>
      </c>
      <c r="L19" s="17" t="s">
        <v>4901</v>
      </c>
      <c r="M19" s="18">
        <v>6021000</v>
      </c>
      <c r="N19" s="19"/>
      <c r="O19" s="20" t="str">
        <f t="shared" si="2"/>
        <v>T4</v>
      </c>
      <c r="R19" s="21" t="str">
        <f t="shared" si="3"/>
        <v>T4</v>
      </c>
    </row>
    <row r="20" spans="1:18" ht="22.5" customHeight="1" x14ac:dyDescent="0.25">
      <c r="A20" s="13">
        <v>14</v>
      </c>
      <c r="B20" s="13" t="s">
        <v>4902</v>
      </c>
      <c r="C20" s="13" t="s">
        <v>4903</v>
      </c>
      <c r="D20" s="14" t="s">
        <v>4904</v>
      </c>
      <c r="E20" s="15" t="s">
        <v>4689</v>
      </c>
      <c r="F20" s="13" t="s">
        <v>4905</v>
      </c>
      <c r="G20" s="16" t="s">
        <v>3994</v>
      </c>
      <c r="H20" s="13" t="s">
        <v>17</v>
      </c>
      <c r="I20" s="13" t="s">
        <v>4830</v>
      </c>
      <c r="J20" s="13" t="s">
        <v>4830</v>
      </c>
      <c r="K20" s="13" t="s">
        <v>4906</v>
      </c>
      <c r="L20" s="17" t="s">
        <v>4907</v>
      </c>
      <c r="M20" s="18">
        <v>3888000</v>
      </c>
      <c r="N20" s="19"/>
      <c r="O20" s="20" t="str">
        <f t="shared" si="2"/>
        <v>C1</v>
      </c>
      <c r="R20" s="21" t="str">
        <f t="shared" si="3"/>
        <v>NH 18-19C1</v>
      </c>
    </row>
    <row r="21" spans="1:18" ht="22.5" customHeight="1" x14ac:dyDescent="0.25">
      <c r="A21" s="13">
        <v>15</v>
      </c>
      <c r="B21" s="13" t="s">
        <v>4908</v>
      </c>
      <c r="C21" s="13" t="s">
        <v>4909</v>
      </c>
      <c r="D21" s="14" t="s">
        <v>4910</v>
      </c>
      <c r="E21" s="15" t="s">
        <v>312</v>
      </c>
      <c r="F21" s="13" t="s">
        <v>3835</v>
      </c>
      <c r="G21" s="16" t="s">
        <v>452</v>
      </c>
      <c r="H21" s="13" t="s">
        <v>17</v>
      </c>
      <c r="I21" s="13" t="s">
        <v>4830</v>
      </c>
      <c r="J21" s="13" t="s">
        <v>4830</v>
      </c>
      <c r="K21" s="13" t="s">
        <v>4911</v>
      </c>
      <c r="L21" s="17" t="s">
        <v>4912</v>
      </c>
      <c r="M21" s="18">
        <v>4608000</v>
      </c>
      <c r="N21" s="19"/>
      <c r="O21" s="20" t="str">
        <f t="shared" si="2"/>
        <v>C1</v>
      </c>
      <c r="R21" s="21" t="str">
        <f t="shared" si="3"/>
        <v>NH 18-19C1</v>
      </c>
    </row>
    <row r="22" spans="1:18" ht="22.5" customHeight="1" x14ac:dyDescent="0.25">
      <c r="A22" s="13">
        <v>16</v>
      </c>
      <c r="B22" s="13" t="s">
        <v>4913</v>
      </c>
      <c r="C22" s="13" t="s">
        <v>4914</v>
      </c>
      <c r="D22" s="14" t="s">
        <v>1237</v>
      </c>
      <c r="E22" s="15" t="s">
        <v>2043</v>
      </c>
      <c r="F22" s="13" t="s">
        <v>4915</v>
      </c>
      <c r="G22" s="16" t="s">
        <v>452</v>
      </c>
      <c r="H22" s="13" t="s">
        <v>17</v>
      </c>
      <c r="I22" s="13" t="s">
        <v>4830</v>
      </c>
      <c r="J22" s="13" t="s">
        <v>4830</v>
      </c>
      <c r="K22" s="13" t="s">
        <v>4916</v>
      </c>
      <c r="L22" s="17" t="s">
        <v>4917</v>
      </c>
      <c r="M22" s="18">
        <v>4608000</v>
      </c>
      <c r="N22" s="19"/>
      <c r="O22" s="20" t="str">
        <f t="shared" si="2"/>
        <v>C1</v>
      </c>
      <c r="R22" s="21" t="str">
        <f t="shared" si="3"/>
        <v>NH 18-19C1</v>
      </c>
    </row>
    <row r="23" spans="1:18" ht="22.5" customHeight="1" x14ac:dyDescent="0.25">
      <c r="A23" s="13">
        <v>17</v>
      </c>
      <c r="B23" s="13" t="s">
        <v>4918</v>
      </c>
      <c r="C23" s="13" t="s">
        <v>4919</v>
      </c>
      <c r="D23" s="14" t="s">
        <v>4920</v>
      </c>
      <c r="E23" s="15" t="s">
        <v>4921</v>
      </c>
      <c r="F23" s="13" t="s">
        <v>4064</v>
      </c>
      <c r="G23" s="16" t="s">
        <v>3994</v>
      </c>
      <c r="H23" s="13" t="s">
        <v>17</v>
      </c>
      <c r="I23" s="13" t="s">
        <v>4830</v>
      </c>
      <c r="J23" s="13" t="s">
        <v>4830</v>
      </c>
      <c r="K23" s="13" t="s">
        <v>4922</v>
      </c>
      <c r="L23" s="17" t="s">
        <v>4923</v>
      </c>
      <c r="M23" s="18">
        <v>3888000</v>
      </c>
      <c r="N23" s="19"/>
      <c r="O23" s="20" t="str">
        <f t="shared" si="2"/>
        <v>C1</v>
      </c>
      <c r="R23" s="21" t="str">
        <f t="shared" si="3"/>
        <v>NH 18-19C1</v>
      </c>
    </row>
    <row r="24" spans="1:18" ht="22.5" customHeight="1" x14ac:dyDescent="0.25">
      <c r="A24" s="13">
        <v>18</v>
      </c>
      <c r="B24" s="13" t="s">
        <v>4924</v>
      </c>
      <c r="C24" s="13" t="s">
        <v>4925</v>
      </c>
      <c r="D24" s="14" t="s">
        <v>4926</v>
      </c>
      <c r="E24" s="15" t="s">
        <v>1282</v>
      </c>
      <c r="F24" s="13" t="s">
        <v>4927</v>
      </c>
      <c r="G24" s="16" t="s">
        <v>4928</v>
      </c>
      <c r="H24" s="13" t="s">
        <v>17</v>
      </c>
      <c r="I24" s="13" t="s">
        <v>4830</v>
      </c>
      <c r="J24" s="13" t="s">
        <v>4830</v>
      </c>
      <c r="K24" s="13" t="s">
        <v>4929</v>
      </c>
      <c r="L24" s="17" t="s">
        <v>4930</v>
      </c>
      <c r="M24" s="18">
        <v>4014000</v>
      </c>
      <c r="N24" s="19"/>
      <c r="O24" s="20" t="str">
        <f t="shared" si="2"/>
        <v>T2</v>
      </c>
      <c r="R24" s="21" t="str">
        <f t="shared" si="3"/>
        <v>NH 18-19T2</v>
      </c>
    </row>
    <row r="25" spans="1:18" ht="22.5" customHeight="1" x14ac:dyDescent="0.25">
      <c r="A25" s="13">
        <v>19</v>
      </c>
      <c r="B25" s="13" t="s">
        <v>4931</v>
      </c>
      <c r="C25" s="13" t="s">
        <v>4932</v>
      </c>
      <c r="D25" s="14" t="s">
        <v>4933</v>
      </c>
      <c r="E25" s="15" t="s">
        <v>15</v>
      </c>
      <c r="F25" s="13" t="s">
        <v>4934</v>
      </c>
      <c r="G25" s="16" t="s">
        <v>4159</v>
      </c>
      <c r="H25" s="13" t="s">
        <v>17</v>
      </c>
      <c r="I25" s="13" t="s">
        <v>4830</v>
      </c>
      <c r="J25" s="13" t="s">
        <v>4830</v>
      </c>
      <c r="K25" s="13" t="s">
        <v>4935</v>
      </c>
      <c r="L25" s="17" t="s">
        <v>4936</v>
      </c>
      <c r="M25" s="18">
        <v>4608000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22.5" customHeight="1" x14ac:dyDescent="0.25">
      <c r="A26" s="13">
        <v>20</v>
      </c>
      <c r="B26" s="13" t="s">
        <v>4937</v>
      </c>
      <c r="C26" s="13" t="s">
        <v>4938</v>
      </c>
      <c r="D26" s="14" t="s">
        <v>2151</v>
      </c>
      <c r="E26" s="15" t="s">
        <v>1046</v>
      </c>
      <c r="F26" s="13" t="s">
        <v>4939</v>
      </c>
      <c r="G26" s="16" t="s">
        <v>4829</v>
      </c>
      <c r="H26" s="13" t="s">
        <v>17</v>
      </c>
      <c r="I26" s="13" t="s">
        <v>4830</v>
      </c>
      <c r="J26" s="13" t="s">
        <v>4830</v>
      </c>
      <c r="K26" s="13" t="s">
        <v>4940</v>
      </c>
      <c r="L26" s="17" t="s">
        <v>4941</v>
      </c>
      <c r="M26" s="18">
        <v>4608000</v>
      </c>
      <c r="N26" s="19"/>
      <c r="O26" s="20" t="str">
        <f t="shared" si="2"/>
        <v>C1</v>
      </c>
      <c r="R26" s="21" t="str">
        <f t="shared" si="3"/>
        <v>NH 18-19C1</v>
      </c>
    </row>
    <row r="27" spans="1:18" ht="22.5" customHeight="1" x14ac:dyDescent="0.25">
      <c r="A27" s="13">
        <v>21</v>
      </c>
      <c r="B27" s="13" t="s">
        <v>4942</v>
      </c>
      <c r="C27" s="13" t="s">
        <v>4943</v>
      </c>
      <c r="D27" s="14" t="s">
        <v>1818</v>
      </c>
      <c r="E27" s="15" t="s">
        <v>403</v>
      </c>
      <c r="F27" s="13" t="s">
        <v>4944</v>
      </c>
      <c r="G27" s="16" t="s">
        <v>452</v>
      </c>
      <c r="H27" s="13" t="s">
        <v>17</v>
      </c>
      <c r="I27" s="13" t="s">
        <v>4830</v>
      </c>
      <c r="J27" s="13" t="s">
        <v>4830</v>
      </c>
      <c r="K27" s="13" t="s">
        <v>4945</v>
      </c>
      <c r="L27" s="17" t="s">
        <v>4946</v>
      </c>
      <c r="M27" s="18">
        <v>1702080</v>
      </c>
      <c r="N27" s="19"/>
      <c r="O27" s="20" t="str">
        <f t="shared" si="2"/>
        <v>C1</v>
      </c>
      <c r="R27" s="21" t="str">
        <f t="shared" si="3"/>
        <v>NH 18-19C1</v>
      </c>
    </row>
    <row r="28" spans="1:18" ht="22.5" customHeight="1" x14ac:dyDescent="0.25">
      <c r="A28" s="13">
        <v>22</v>
      </c>
      <c r="B28" s="13" t="s">
        <v>4947</v>
      </c>
      <c r="C28" s="13" t="s">
        <v>4948</v>
      </c>
      <c r="D28" s="14" t="s">
        <v>464</v>
      </c>
      <c r="E28" s="15" t="s">
        <v>822</v>
      </c>
      <c r="F28" s="13" t="s">
        <v>4949</v>
      </c>
      <c r="G28" s="16" t="s">
        <v>4463</v>
      </c>
      <c r="H28" s="13" t="s">
        <v>17</v>
      </c>
      <c r="I28" s="13" t="s">
        <v>4830</v>
      </c>
      <c r="J28" s="13" t="s">
        <v>4830</v>
      </c>
      <c r="K28" s="13" t="s">
        <v>4950</v>
      </c>
      <c r="L28" s="17" t="s">
        <v>4951</v>
      </c>
      <c r="M28" s="18">
        <v>4608000</v>
      </c>
      <c r="N28" s="19"/>
      <c r="O28" s="20" t="str">
        <f t="shared" si="2"/>
        <v>C1</v>
      </c>
      <c r="R28" s="21" t="str">
        <f t="shared" si="3"/>
        <v>NH 18-19C1</v>
      </c>
    </row>
    <row r="29" spans="1:18" ht="22.5" customHeight="1" x14ac:dyDescent="0.25">
      <c r="A29" s="13">
        <v>23</v>
      </c>
      <c r="B29" s="13" t="s">
        <v>4952</v>
      </c>
      <c r="C29" s="13" t="s">
        <v>4953</v>
      </c>
      <c r="D29" s="14" t="s">
        <v>4954</v>
      </c>
      <c r="E29" s="15" t="s">
        <v>909</v>
      </c>
      <c r="F29" s="13" t="s">
        <v>4955</v>
      </c>
      <c r="G29" s="16" t="s">
        <v>4586</v>
      </c>
      <c r="H29" s="13" t="s">
        <v>17</v>
      </c>
      <c r="I29" s="13" t="s">
        <v>4830</v>
      </c>
      <c r="J29" s="13" t="s">
        <v>4830</v>
      </c>
      <c r="K29" s="13" t="s">
        <v>4956</v>
      </c>
      <c r="L29" s="17" t="s">
        <v>4957</v>
      </c>
      <c r="M29" s="18">
        <v>1702080</v>
      </c>
      <c r="N29" s="19"/>
      <c r="O29" s="20" t="str">
        <f t="shared" si="2"/>
        <v>C1</v>
      </c>
      <c r="R29" s="21" t="str">
        <f t="shared" si="3"/>
        <v>NH 18-19C1</v>
      </c>
    </row>
    <row r="30" spans="1:18" ht="22.5" customHeight="1" x14ac:dyDescent="0.25">
      <c r="A30" s="13">
        <v>24</v>
      </c>
      <c r="B30" s="13" t="s">
        <v>4958</v>
      </c>
      <c r="C30" s="13" t="s">
        <v>4959</v>
      </c>
      <c r="D30" s="14" t="s">
        <v>1381</v>
      </c>
      <c r="E30" s="15" t="s">
        <v>3514</v>
      </c>
      <c r="F30" s="13" t="s">
        <v>4960</v>
      </c>
      <c r="G30" s="16" t="s">
        <v>452</v>
      </c>
      <c r="H30" s="13" t="s">
        <v>17</v>
      </c>
      <c r="I30" s="13" t="s">
        <v>4830</v>
      </c>
      <c r="J30" s="13" t="s">
        <v>4830</v>
      </c>
      <c r="K30" s="13" t="s">
        <v>4961</v>
      </c>
      <c r="L30" s="17" t="s">
        <v>4962</v>
      </c>
      <c r="M30" s="18">
        <v>4608000</v>
      </c>
      <c r="N30" s="19"/>
      <c r="O30" s="20" t="str">
        <f t="shared" si="2"/>
        <v>C1</v>
      </c>
      <c r="R30" s="21" t="str">
        <f t="shared" si="3"/>
        <v>NH 18-19C1</v>
      </c>
    </row>
    <row r="31" spans="1:18" ht="22.5" customHeight="1" x14ac:dyDescent="0.25">
      <c r="A31" s="13">
        <v>25</v>
      </c>
      <c r="B31" s="13" t="s">
        <v>4963</v>
      </c>
      <c r="C31" s="13" t="s">
        <v>4964</v>
      </c>
      <c r="D31" s="14" t="s">
        <v>184</v>
      </c>
      <c r="E31" s="15" t="s">
        <v>22</v>
      </c>
      <c r="F31" s="13" t="s">
        <v>4965</v>
      </c>
      <c r="G31" s="16" t="s">
        <v>4610</v>
      </c>
      <c r="H31" s="13" t="s">
        <v>17</v>
      </c>
      <c r="I31" s="13" t="s">
        <v>4830</v>
      </c>
      <c r="J31" s="13" t="s">
        <v>4830</v>
      </c>
      <c r="K31" s="13" t="s">
        <v>4966</v>
      </c>
      <c r="L31" s="17" t="s">
        <v>4967</v>
      </c>
      <c r="M31" s="18">
        <v>4608000</v>
      </c>
      <c r="N31" s="19"/>
      <c r="O31" s="20" t="str">
        <f t="shared" si="2"/>
        <v>C1</v>
      </c>
      <c r="R31" s="21" t="str">
        <f t="shared" si="3"/>
        <v>NH 18-19C1</v>
      </c>
    </row>
    <row r="32" spans="1:18" ht="22.5" customHeight="1" x14ac:dyDescent="0.25">
      <c r="A32" s="13">
        <v>26</v>
      </c>
      <c r="B32" s="13" t="s">
        <v>4968</v>
      </c>
      <c r="C32" s="13" t="s">
        <v>4969</v>
      </c>
      <c r="D32" s="14" t="s">
        <v>1818</v>
      </c>
      <c r="E32" s="15" t="s">
        <v>4970</v>
      </c>
      <c r="F32" s="13" t="s">
        <v>3104</v>
      </c>
      <c r="G32" s="16" t="s">
        <v>4971</v>
      </c>
      <c r="H32" s="13" t="s">
        <v>17</v>
      </c>
      <c r="I32" s="13" t="s">
        <v>4830</v>
      </c>
      <c r="J32" s="13" t="s">
        <v>4830</v>
      </c>
      <c r="K32" s="13" t="s">
        <v>4972</v>
      </c>
      <c r="L32" s="17" t="s">
        <v>4973</v>
      </c>
      <c r="M32" s="18">
        <v>4608000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22.5" customHeight="1" x14ac:dyDescent="0.25">
      <c r="A33" s="13">
        <v>27</v>
      </c>
      <c r="B33" s="13" t="s">
        <v>4974</v>
      </c>
      <c r="C33" s="13" t="s">
        <v>4975</v>
      </c>
      <c r="D33" s="14" t="s">
        <v>999</v>
      </c>
      <c r="E33" s="15" t="s">
        <v>4976</v>
      </c>
      <c r="F33" s="13" t="s">
        <v>4977</v>
      </c>
      <c r="G33" s="16" t="s">
        <v>4530</v>
      </c>
      <c r="H33" s="13" t="s">
        <v>17</v>
      </c>
      <c r="I33" s="13" t="s">
        <v>4978</v>
      </c>
      <c r="J33" s="13" t="s">
        <v>4978</v>
      </c>
      <c r="K33" s="13" t="s">
        <v>4979</v>
      </c>
      <c r="L33" s="17" t="s">
        <v>4980</v>
      </c>
      <c r="M33" s="18">
        <v>4608000</v>
      </c>
      <c r="N33" s="19"/>
      <c r="O33" s="20" t="str">
        <f t="shared" si="2"/>
        <v>C1</v>
      </c>
      <c r="R33" s="21" t="str">
        <f t="shared" si="3"/>
        <v>NH 18-19C1</v>
      </c>
    </row>
    <row r="34" spans="1:18" ht="22.5" customHeight="1" x14ac:dyDescent="0.25">
      <c r="A34" s="13">
        <v>28</v>
      </c>
      <c r="B34" s="13" t="s">
        <v>4981</v>
      </c>
      <c r="C34" s="13" t="s">
        <v>4982</v>
      </c>
      <c r="D34" s="14" t="s">
        <v>4983</v>
      </c>
      <c r="E34" s="15" t="s">
        <v>4984</v>
      </c>
      <c r="F34" s="13" t="s">
        <v>4985</v>
      </c>
      <c r="G34" s="16" t="s">
        <v>4829</v>
      </c>
      <c r="H34" s="13" t="s">
        <v>17</v>
      </c>
      <c r="I34" s="13" t="s">
        <v>4978</v>
      </c>
      <c r="J34" s="13" t="s">
        <v>4978</v>
      </c>
      <c r="K34" s="13" t="s">
        <v>4986</v>
      </c>
      <c r="L34" s="17" t="s">
        <v>4987</v>
      </c>
      <c r="M34" s="18">
        <v>4608000</v>
      </c>
      <c r="N34" s="19"/>
      <c r="O34" s="20" t="str">
        <f t="shared" si="2"/>
        <v>C1</v>
      </c>
      <c r="R34" s="21" t="str">
        <f t="shared" si="3"/>
        <v>NH 18-19C1</v>
      </c>
    </row>
    <row r="35" spans="1:18" ht="22.5" customHeight="1" x14ac:dyDescent="0.25">
      <c r="A35" s="13">
        <v>29</v>
      </c>
      <c r="B35" s="13" t="s">
        <v>4988</v>
      </c>
      <c r="C35" s="13" t="s">
        <v>4989</v>
      </c>
      <c r="D35" s="14" t="s">
        <v>4705</v>
      </c>
      <c r="E35" s="15" t="s">
        <v>1006</v>
      </c>
      <c r="F35" s="13" t="s">
        <v>4990</v>
      </c>
      <c r="G35" s="16" t="s">
        <v>4991</v>
      </c>
      <c r="H35" s="13" t="s">
        <v>259</v>
      </c>
      <c r="I35" s="13" t="s">
        <v>4978</v>
      </c>
      <c r="J35" s="13" t="s">
        <v>4978</v>
      </c>
      <c r="K35" s="13" t="s">
        <v>4992</v>
      </c>
      <c r="L35" s="17" t="s">
        <v>4993</v>
      </c>
      <c r="M35" s="18">
        <v>4405920</v>
      </c>
      <c r="N35" s="19"/>
      <c r="O35" s="20" t="str">
        <f t="shared" si="2"/>
        <v>C1</v>
      </c>
      <c r="R35" s="21" t="str">
        <f t="shared" si="3"/>
        <v>NH 18-19C1</v>
      </c>
    </row>
    <row r="36" spans="1:18" ht="22.5" customHeight="1" x14ac:dyDescent="0.25">
      <c r="A36" s="13">
        <v>30</v>
      </c>
      <c r="B36" s="13" t="s">
        <v>4994</v>
      </c>
      <c r="C36" s="13" t="s">
        <v>4995</v>
      </c>
      <c r="D36" s="14" t="s">
        <v>1281</v>
      </c>
      <c r="E36" s="15" t="s">
        <v>73</v>
      </c>
      <c r="F36" s="13" t="s">
        <v>4996</v>
      </c>
      <c r="G36" s="16" t="s">
        <v>4463</v>
      </c>
      <c r="H36" s="13" t="s">
        <v>17</v>
      </c>
      <c r="I36" s="13" t="s">
        <v>4978</v>
      </c>
      <c r="J36" s="13" t="s">
        <v>4978</v>
      </c>
      <c r="K36" s="13" t="s">
        <v>4997</v>
      </c>
      <c r="L36" s="17" t="s">
        <v>4998</v>
      </c>
      <c r="M36" s="18">
        <v>4608000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2.5" customHeight="1" x14ac:dyDescent="0.25">
      <c r="A37" s="13">
        <v>31</v>
      </c>
      <c r="B37" s="13" t="s">
        <v>4999</v>
      </c>
      <c r="C37" s="13" t="s">
        <v>5000</v>
      </c>
      <c r="D37" s="14" t="s">
        <v>5001</v>
      </c>
      <c r="E37" s="15" t="s">
        <v>3746</v>
      </c>
      <c r="F37" s="13" t="s">
        <v>3790</v>
      </c>
      <c r="G37" s="16" t="s">
        <v>4530</v>
      </c>
      <c r="H37" s="13" t="s">
        <v>17</v>
      </c>
      <c r="I37" s="13" t="s">
        <v>4978</v>
      </c>
      <c r="J37" s="13" t="s">
        <v>4978</v>
      </c>
      <c r="K37" s="13" t="s">
        <v>5002</v>
      </c>
      <c r="L37" s="17" t="s">
        <v>5003</v>
      </c>
      <c r="M37" s="18">
        <v>4608000</v>
      </c>
      <c r="N37" s="19"/>
      <c r="O37" s="20" t="str">
        <f t="shared" si="2"/>
        <v>C1</v>
      </c>
      <c r="R37" s="21" t="str">
        <f t="shared" si="3"/>
        <v>NH 18-19C1</v>
      </c>
    </row>
    <row r="38" spans="1:18" ht="22.5" customHeight="1" x14ac:dyDescent="0.25">
      <c r="A38" s="13">
        <v>32</v>
      </c>
      <c r="B38" s="13" t="s">
        <v>5004</v>
      </c>
      <c r="C38" s="13" t="s">
        <v>5005</v>
      </c>
      <c r="D38" s="14" t="s">
        <v>3951</v>
      </c>
      <c r="E38" s="15" t="s">
        <v>2043</v>
      </c>
      <c r="F38" s="13" t="s">
        <v>4616</v>
      </c>
      <c r="G38" s="16" t="s">
        <v>4843</v>
      </c>
      <c r="H38" s="13" t="s">
        <v>17</v>
      </c>
      <c r="I38" s="13" t="s">
        <v>4978</v>
      </c>
      <c r="J38" s="13" t="s">
        <v>4978</v>
      </c>
      <c r="K38" s="13" t="s">
        <v>5006</v>
      </c>
      <c r="L38" s="17" t="s">
        <v>5007</v>
      </c>
      <c r="M38" s="18">
        <v>3888000</v>
      </c>
      <c r="N38" s="19"/>
      <c r="O38" s="20" t="str">
        <f t="shared" si="2"/>
        <v>C1</v>
      </c>
      <c r="R38" s="21" t="str">
        <f t="shared" si="3"/>
        <v>NH 18-19C1</v>
      </c>
    </row>
    <row r="39" spans="1:18" ht="22.5" customHeight="1" x14ac:dyDescent="0.25">
      <c r="A39" s="13">
        <v>33</v>
      </c>
      <c r="B39" s="13" t="s">
        <v>5008</v>
      </c>
      <c r="C39" s="13" t="s">
        <v>5009</v>
      </c>
      <c r="D39" s="14" t="s">
        <v>464</v>
      </c>
      <c r="E39" s="15" t="s">
        <v>5010</v>
      </c>
      <c r="F39" s="13" t="s">
        <v>5011</v>
      </c>
      <c r="G39" s="16" t="s">
        <v>5012</v>
      </c>
      <c r="H39" s="13" t="s">
        <v>17</v>
      </c>
      <c r="I39" s="13" t="s">
        <v>4978</v>
      </c>
      <c r="J39" s="13" t="s">
        <v>4978</v>
      </c>
      <c r="K39" s="13" t="s">
        <v>5013</v>
      </c>
      <c r="L39" s="17" t="s">
        <v>5014</v>
      </c>
      <c r="M39" s="18">
        <v>4014000</v>
      </c>
      <c r="N39" s="19"/>
      <c r="O39" s="20" t="str">
        <f t="shared" si="2"/>
        <v>T2</v>
      </c>
      <c r="R39" s="21" t="str">
        <f t="shared" si="3"/>
        <v>NH 18-19T2</v>
      </c>
    </row>
    <row r="40" spans="1:18" ht="22.5" customHeight="1" x14ac:dyDescent="0.25">
      <c r="A40" s="13">
        <v>34</v>
      </c>
      <c r="B40" s="13" t="s">
        <v>5015</v>
      </c>
      <c r="C40" s="13" t="s">
        <v>5016</v>
      </c>
      <c r="D40" s="14" t="s">
        <v>140</v>
      </c>
      <c r="E40" s="15" t="s">
        <v>431</v>
      </c>
      <c r="F40" s="13" t="s">
        <v>3323</v>
      </c>
      <c r="G40" s="16" t="s">
        <v>5017</v>
      </c>
      <c r="H40" s="13" t="s">
        <v>17</v>
      </c>
      <c r="I40" s="13" t="s">
        <v>4978</v>
      </c>
      <c r="J40" s="13" t="s">
        <v>4978</v>
      </c>
      <c r="K40" s="13" t="s">
        <v>5018</v>
      </c>
      <c r="L40" s="17" t="s">
        <v>5019</v>
      </c>
      <c r="M40" s="18">
        <v>4608000</v>
      </c>
      <c r="N40" s="19"/>
      <c r="O40" s="20" t="str">
        <f t="shared" si="2"/>
        <v>C1</v>
      </c>
      <c r="R40" s="21" t="str">
        <f t="shared" si="3"/>
        <v>NH 18-19C1</v>
      </c>
    </row>
    <row r="41" spans="1:18" ht="22.5" customHeight="1" x14ac:dyDescent="0.25">
      <c r="A41" s="13">
        <v>35</v>
      </c>
      <c r="B41" s="13" t="s">
        <v>5020</v>
      </c>
      <c r="C41" s="13" t="s">
        <v>5021</v>
      </c>
      <c r="D41" s="14" t="s">
        <v>908</v>
      </c>
      <c r="E41" s="15" t="s">
        <v>15</v>
      </c>
      <c r="F41" s="13" t="s">
        <v>5022</v>
      </c>
      <c r="G41" s="16" t="s">
        <v>4829</v>
      </c>
      <c r="H41" s="13" t="s">
        <v>17</v>
      </c>
      <c r="I41" s="13" t="s">
        <v>4978</v>
      </c>
      <c r="J41" s="13" t="s">
        <v>4978</v>
      </c>
      <c r="K41" s="13" t="s">
        <v>5023</v>
      </c>
      <c r="L41" s="17" t="s">
        <v>5024</v>
      </c>
      <c r="M41" s="18">
        <v>4608000</v>
      </c>
      <c r="N41" s="19"/>
      <c r="O41" s="20" t="str">
        <f t="shared" si="2"/>
        <v>C1</v>
      </c>
      <c r="R41" s="21" t="str">
        <f t="shared" si="3"/>
        <v>NH 18-19C1</v>
      </c>
    </row>
    <row r="42" spans="1:18" ht="22.5" customHeight="1" x14ac:dyDescent="0.25">
      <c r="A42" s="13">
        <v>36</v>
      </c>
      <c r="B42" s="13" t="s">
        <v>5025</v>
      </c>
      <c r="C42" s="13" t="s">
        <v>5026</v>
      </c>
      <c r="D42" s="14" t="s">
        <v>5027</v>
      </c>
      <c r="E42" s="15" t="s">
        <v>609</v>
      </c>
      <c r="F42" s="13" t="s">
        <v>5028</v>
      </c>
      <c r="G42" s="16" t="s">
        <v>4279</v>
      </c>
      <c r="H42" s="13" t="s">
        <v>17</v>
      </c>
      <c r="I42" s="13" t="s">
        <v>4978</v>
      </c>
      <c r="J42" s="13" t="s">
        <v>4978</v>
      </c>
      <c r="K42" s="13" t="s">
        <v>5029</v>
      </c>
      <c r="L42" s="17" t="s">
        <v>5030</v>
      </c>
      <c r="M42" s="18">
        <v>4608000</v>
      </c>
      <c r="N42" s="19"/>
      <c r="O42" s="20" t="str">
        <f t="shared" si="2"/>
        <v>C1</v>
      </c>
      <c r="R42" s="21" t="str">
        <f t="shared" si="3"/>
        <v>NH 18-19C1</v>
      </c>
    </row>
    <row r="43" spans="1:18" ht="22.5" customHeight="1" x14ac:dyDescent="0.25">
      <c r="A43" s="13">
        <v>37</v>
      </c>
      <c r="B43" s="13" t="s">
        <v>5031</v>
      </c>
      <c r="C43" s="13" t="s">
        <v>5032</v>
      </c>
      <c r="D43" s="14" t="s">
        <v>4300</v>
      </c>
      <c r="E43" s="15" t="s">
        <v>868</v>
      </c>
      <c r="F43" s="13" t="s">
        <v>4927</v>
      </c>
      <c r="G43" s="16" t="s">
        <v>4463</v>
      </c>
      <c r="H43" s="13" t="s">
        <v>17</v>
      </c>
      <c r="I43" s="13" t="s">
        <v>4978</v>
      </c>
      <c r="J43" s="13" t="s">
        <v>4978</v>
      </c>
      <c r="K43" s="13" t="s">
        <v>5033</v>
      </c>
      <c r="L43" s="17" t="s">
        <v>5034</v>
      </c>
      <c r="M43" s="18">
        <v>4608000</v>
      </c>
      <c r="N43" s="19"/>
      <c r="O43" s="20" t="str">
        <f t="shared" si="2"/>
        <v>C1</v>
      </c>
      <c r="R43" s="21" t="str">
        <f t="shared" si="3"/>
        <v>NH 18-19C1</v>
      </c>
    </row>
    <row r="44" spans="1:18" ht="22.5" customHeight="1" x14ac:dyDescent="0.25">
      <c r="A44" s="13">
        <v>38</v>
      </c>
      <c r="B44" s="13" t="s">
        <v>5035</v>
      </c>
      <c r="C44" s="13" t="s">
        <v>5036</v>
      </c>
      <c r="D44" s="14" t="s">
        <v>4904</v>
      </c>
      <c r="E44" s="15" t="s">
        <v>26</v>
      </c>
      <c r="F44" s="13" t="s">
        <v>5037</v>
      </c>
      <c r="G44" s="16" t="s">
        <v>3994</v>
      </c>
      <c r="H44" s="13" t="s">
        <v>17</v>
      </c>
      <c r="I44" s="13" t="s">
        <v>4978</v>
      </c>
      <c r="J44" s="13" t="s">
        <v>4978</v>
      </c>
      <c r="K44" s="13" t="s">
        <v>5038</v>
      </c>
      <c r="L44" s="17" t="s">
        <v>5039</v>
      </c>
      <c r="M44" s="18">
        <v>3888000</v>
      </c>
      <c r="N44" s="19"/>
      <c r="O44" s="20" t="str">
        <f t="shared" si="2"/>
        <v>C1</v>
      </c>
      <c r="R44" s="21" t="str">
        <f t="shared" si="3"/>
        <v>NH 18-19C1</v>
      </c>
    </row>
    <row r="45" spans="1:18" ht="22.5" customHeight="1" x14ac:dyDescent="0.25">
      <c r="A45" s="13">
        <v>39</v>
      </c>
      <c r="B45" s="13" t="s">
        <v>5040</v>
      </c>
      <c r="C45" s="13" t="s">
        <v>5041</v>
      </c>
      <c r="D45" s="14" t="s">
        <v>1498</v>
      </c>
      <c r="E45" s="15" t="s">
        <v>122</v>
      </c>
      <c r="F45" s="13" t="s">
        <v>5042</v>
      </c>
      <c r="G45" s="16" t="s">
        <v>4279</v>
      </c>
      <c r="H45" s="13" t="s">
        <v>17</v>
      </c>
      <c r="I45" s="13" t="s">
        <v>4978</v>
      </c>
      <c r="J45" s="13" t="s">
        <v>4978</v>
      </c>
      <c r="K45" s="13" t="s">
        <v>5043</v>
      </c>
      <c r="L45" s="17" t="s">
        <v>5044</v>
      </c>
      <c r="M45" s="18">
        <v>4608000</v>
      </c>
      <c r="N45" s="19"/>
      <c r="O45" s="20" t="str">
        <f t="shared" si="2"/>
        <v>C1</v>
      </c>
      <c r="R45" s="21" t="str">
        <f t="shared" si="3"/>
        <v>NH 18-19C1</v>
      </c>
    </row>
    <row r="46" spans="1:18" ht="22.5" customHeight="1" x14ac:dyDescent="0.25">
      <c r="A46" s="13">
        <v>40</v>
      </c>
      <c r="B46" s="13" t="s">
        <v>5045</v>
      </c>
      <c r="C46" s="13" t="s">
        <v>5046</v>
      </c>
      <c r="D46" s="14" t="s">
        <v>3552</v>
      </c>
      <c r="E46" s="15" t="s">
        <v>1464</v>
      </c>
      <c r="F46" s="13" t="s">
        <v>5047</v>
      </c>
      <c r="G46" s="16" t="s">
        <v>5048</v>
      </c>
      <c r="H46" s="13" t="s">
        <v>17</v>
      </c>
      <c r="I46" s="13" t="s">
        <v>4978</v>
      </c>
      <c r="J46" s="13" t="s">
        <v>4978</v>
      </c>
      <c r="K46" s="13" t="s">
        <v>5049</v>
      </c>
      <c r="L46" s="17" t="s">
        <v>5050</v>
      </c>
      <c r="M46" s="18">
        <v>4608000</v>
      </c>
      <c r="N46" s="19"/>
      <c r="O46" s="20" t="str">
        <f t="shared" si="2"/>
        <v>C1</v>
      </c>
      <c r="R46" s="21" t="str">
        <f t="shared" si="3"/>
        <v>NH 18-19C1</v>
      </c>
    </row>
    <row r="47" spans="1:18" ht="22.5" customHeight="1" x14ac:dyDescent="0.25">
      <c r="A47" s="13">
        <v>41</v>
      </c>
      <c r="B47" s="13" t="s">
        <v>5051</v>
      </c>
      <c r="C47" s="13" t="s">
        <v>5052</v>
      </c>
      <c r="D47" s="14" t="s">
        <v>5053</v>
      </c>
      <c r="E47" s="15" t="s">
        <v>902</v>
      </c>
      <c r="F47" s="13" t="s">
        <v>5054</v>
      </c>
      <c r="G47" s="16" t="s">
        <v>4843</v>
      </c>
      <c r="H47" s="13" t="s">
        <v>17</v>
      </c>
      <c r="I47" s="13" t="s">
        <v>4978</v>
      </c>
      <c r="J47" s="13" t="s">
        <v>4978</v>
      </c>
      <c r="K47" s="13" t="s">
        <v>5055</v>
      </c>
      <c r="L47" s="17" t="s">
        <v>5056</v>
      </c>
      <c r="M47" s="18">
        <v>3888000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2.5" customHeight="1" x14ac:dyDescent="0.25">
      <c r="A48" s="13">
        <v>42</v>
      </c>
      <c r="B48" s="13" t="s">
        <v>5057</v>
      </c>
      <c r="C48" s="13" t="s">
        <v>5058</v>
      </c>
      <c r="D48" s="14" t="s">
        <v>5059</v>
      </c>
      <c r="E48" s="15" t="s">
        <v>73</v>
      </c>
      <c r="F48" s="13" t="s">
        <v>4683</v>
      </c>
      <c r="G48" s="16" t="s">
        <v>4829</v>
      </c>
      <c r="H48" s="13" t="s">
        <v>17</v>
      </c>
      <c r="I48" s="13" t="s">
        <v>4978</v>
      </c>
      <c r="J48" s="13" t="s">
        <v>4978</v>
      </c>
      <c r="K48" s="13" t="s">
        <v>5060</v>
      </c>
      <c r="L48" s="17" t="s">
        <v>5061</v>
      </c>
      <c r="M48" s="18">
        <v>4608000</v>
      </c>
      <c r="N48" s="19"/>
      <c r="O48" s="20" t="str">
        <f t="shared" si="2"/>
        <v>C1</v>
      </c>
      <c r="R48" s="21" t="str">
        <f t="shared" si="3"/>
        <v>NH 18-19C1</v>
      </c>
    </row>
    <row r="49" spans="1:18" ht="22.5" customHeight="1" x14ac:dyDescent="0.25">
      <c r="A49" s="13">
        <v>43</v>
      </c>
      <c r="B49" s="13" t="s">
        <v>5062</v>
      </c>
      <c r="C49" s="13" t="s">
        <v>5063</v>
      </c>
      <c r="D49" s="14" t="s">
        <v>5064</v>
      </c>
      <c r="E49" s="15" t="s">
        <v>1282</v>
      </c>
      <c r="F49" s="13" t="s">
        <v>5065</v>
      </c>
      <c r="G49" s="16" t="s">
        <v>4530</v>
      </c>
      <c r="H49" s="13" t="s">
        <v>17</v>
      </c>
      <c r="I49" s="13" t="s">
        <v>4978</v>
      </c>
      <c r="J49" s="13" t="s">
        <v>4978</v>
      </c>
      <c r="K49" s="13" t="s">
        <v>5066</v>
      </c>
      <c r="L49" s="17" t="s">
        <v>5067</v>
      </c>
      <c r="M49" s="18">
        <v>4608000</v>
      </c>
      <c r="N49" s="19"/>
      <c r="O49" s="20" t="str">
        <f t="shared" si="2"/>
        <v>C1</v>
      </c>
      <c r="R49" s="21" t="str">
        <f t="shared" si="3"/>
        <v>NH 18-19C1</v>
      </c>
    </row>
    <row r="50" spans="1:18" ht="22.5" customHeight="1" x14ac:dyDescent="0.25">
      <c r="A50" s="13">
        <v>44</v>
      </c>
      <c r="B50" s="13" t="s">
        <v>5068</v>
      </c>
      <c r="C50" s="13" t="s">
        <v>5069</v>
      </c>
      <c r="D50" s="14" t="s">
        <v>1481</v>
      </c>
      <c r="E50" s="15" t="s">
        <v>431</v>
      </c>
      <c r="F50" s="13" t="s">
        <v>3796</v>
      </c>
      <c r="G50" s="16" t="s">
        <v>4829</v>
      </c>
      <c r="H50" s="13" t="s">
        <v>17</v>
      </c>
      <c r="I50" s="13" t="s">
        <v>4978</v>
      </c>
      <c r="J50" s="13" t="s">
        <v>4978</v>
      </c>
      <c r="K50" s="13" t="s">
        <v>5070</v>
      </c>
      <c r="L50" s="17" t="s">
        <v>5071</v>
      </c>
      <c r="M50" s="18">
        <v>4608000</v>
      </c>
      <c r="N50" s="19"/>
      <c r="O50" s="20" t="str">
        <f t="shared" si="2"/>
        <v>C1</v>
      </c>
      <c r="R50" s="21" t="str">
        <f t="shared" si="3"/>
        <v>NH 18-19C1</v>
      </c>
    </row>
    <row r="51" spans="1:18" ht="22.5" customHeight="1" x14ac:dyDescent="0.25">
      <c r="A51" s="13">
        <v>45</v>
      </c>
      <c r="B51" s="13" t="s">
        <v>5072</v>
      </c>
      <c r="C51" s="13" t="s">
        <v>5073</v>
      </c>
      <c r="D51" s="14" t="s">
        <v>696</v>
      </c>
      <c r="E51" s="15" t="s">
        <v>666</v>
      </c>
      <c r="F51" s="13" t="s">
        <v>5074</v>
      </c>
      <c r="G51" s="16" t="s">
        <v>4829</v>
      </c>
      <c r="H51" s="13" t="s">
        <v>17</v>
      </c>
      <c r="I51" s="13" t="s">
        <v>4978</v>
      </c>
      <c r="J51" s="13" t="s">
        <v>4978</v>
      </c>
      <c r="K51" s="13" t="s">
        <v>5075</v>
      </c>
      <c r="L51" s="17" t="s">
        <v>5076</v>
      </c>
      <c r="M51" s="18">
        <v>4608000</v>
      </c>
      <c r="N51" s="19"/>
      <c r="O51" s="20" t="str">
        <f t="shared" si="2"/>
        <v>C1</v>
      </c>
      <c r="R51" s="21" t="str">
        <f t="shared" si="3"/>
        <v>NH 18-19C1</v>
      </c>
    </row>
    <row r="52" spans="1:18" ht="22.5" customHeight="1" x14ac:dyDescent="0.25">
      <c r="A52" s="13">
        <v>46</v>
      </c>
      <c r="B52" s="13" t="s">
        <v>5077</v>
      </c>
      <c r="C52" s="13" t="s">
        <v>5078</v>
      </c>
      <c r="D52" s="14" t="s">
        <v>5079</v>
      </c>
      <c r="E52" s="15" t="s">
        <v>15</v>
      </c>
      <c r="F52" s="13" t="s">
        <v>5080</v>
      </c>
      <c r="G52" s="16" t="s">
        <v>4610</v>
      </c>
      <c r="H52" s="13" t="s">
        <v>17</v>
      </c>
      <c r="I52" s="13" t="s">
        <v>4978</v>
      </c>
      <c r="J52" s="13" t="s">
        <v>4978</v>
      </c>
      <c r="K52" s="13" t="s">
        <v>5081</v>
      </c>
      <c r="L52" s="17" t="s">
        <v>5082</v>
      </c>
      <c r="M52" s="18">
        <v>4608000</v>
      </c>
      <c r="N52" s="19"/>
      <c r="O52" s="20" t="str">
        <f t="shared" si="2"/>
        <v>C1</v>
      </c>
      <c r="R52" s="21" t="str">
        <f t="shared" si="3"/>
        <v>NH 18-19C1</v>
      </c>
    </row>
    <row r="53" spans="1:18" ht="22.5" customHeight="1" x14ac:dyDescent="0.25">
      <c r="A53" s="13">
        <v>47</v>
      </c>
      <c r="B53" s="13" t="s">
        <v>5083</v>
      </c>
      <c r="C53" s="13" t="s">
        <v>5084</v>
      </c>
      <c r="D53" s="14" t="s">
        <v>5085</v>
      </c>
      <c r="E53" s="15" t="s">
        <v>1338</v>
      </c>
      <c r="F53" s="13" t="s">
        <v>396</v>
      </c>
      <c r="G53" s="16" t="s">
        <v>4131</v>
      </c>
      <c r="H53" s="13" t="s">
        <v>17</v>
      </c>
      <c r="I53" s="13" t="s">
        <v>4978</v>
      </c>
      <c r="J53" s="13" t="s">
        <v>4978</v>
      </c>
      <c r="K53" s="13" t="s">
        <v>5086</v>
      </c>
      <c r="L53" s="17" t="s">
        <v>5087</v>
      </c>
      <c r="M53" s="18">
        <v>4608000</v>
      </c>
      <c r="N53" s="19"/>
      <c r="O53" s="20" t="str">
        <f t="shared" si="2"/>
        <v>C1</v>
      </c>
      <c r="R53" s="21" t="str">
        <f t="shared" si="3"/>
        <v>NH 18-19C1</v>
      </c>
    </row>
    <row r="54" spans="1:18" ht="22.5" customHeight="1" x14ac:dyDescent="0.25">
      <c r="A54" s="13">
        <v>48</v>
      </c>
      <c r="B54" s="13" t="s">
        <v>5088</v>
      </c>
      <c r="C54" s="13" t="s">
        <v>5089</v>
      </c>
      <c r="D54" s="14" t="s">
        <v>736</v>
      </c>
      <c r="E54" s="15" t="s">
        <v>574</v>
      </c>
      <c r="F54" s="13" t="s">
        <v>4640</v>
      </c>
      <c r="G54" s="16" t="s">
        <v>2484</v>
      </c>
      <c r="H54" s="13" t="s">
        <v>17</v>
      </c>
      <c r="I54" s="13" t="s">
        <v>4978</v>
      </c>
      <c r="J54" s="13" t="s">
        <v>4978</v>
      </c>
      <c r="K54" s="13" t="s">
        <v>5090</v>
      </c>
      <c r="L54" s="17" t="s">
        <v>5091</v>
      </c>
      <c r="M54" s="18">
        <v>4608000</v>
      </c>
      <c r="N54" s="19"/>
      <c r="O54" s="20" t="str">
        <f t="shared" si="2"/>
        <v>C1</v>
      </c>
      <c r="R54" s="21" t="str">
        <f t="shared" si="3"/>
        <v>NH 18-19C1</v>
      </c>
    </row>
    <row r="55" spans="1:18" ht="22.5" customHeight="1" x14ac:dyDescent="0.25">
      <c r="A55" s="13">
        <v>49</v>
      </c>
      <c r="B55" s="13" t="s">
        <v>5092</v>
      </c>
      <c r="C55" s="13" t="s">
        <v>5093</v>
      </c>
      <c r="D55" s="14" t="s">
        <v>5094</v>
      </c>
      <c r="E55" s="15" t="s">
        <v>312</v>
      </c>
      <c r="F55" s="13" t="s">
        <v>5095</v>
      </c>
      <c r="G55" s="16" t="s">
        <v>3994</v>
      </c>
      <c r="H55" s="13" t="s">
        <v>17</v>
      </c>
      <c r="I55" s="13" t="s">
        <v>4978</v>
      </c>
      <c r="J55" s="13" t="s">
        <v>4978</v>
      </c>
      <c r="K55" s="13" t="s">
        <v>5096</v>
      </c>
      <c r="L55" s="17" t="s">
        <v>5097</v>
      </c>
      <c r="M55" s="18">
        <v>3888000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22.5" customHeight="1" x14ac:dyDescent="0.25">
      <c r="A56" s="13">
        <v>50</v>
      </c>
      <c r="B56" s="13" t="s">
        <v>5098</v>
      </c>
      <c r="C56" s="13" t="s">
        <v>5099</v>
      </c>
      <c r="D56" s="14" t="s">
        <v>2011</v>
      </c>
      <c r="E56" s="15" t="s">
        <v>1375</v>
      </c>
      <c r="F56" s="13" t="s">
        <v>5100</v>
      </c>
      <c r="G56" s="16" t="s">
        <v>3475</v>
      </c>
      <c r="H56" s="13" t="s">
        <v>17</v>
      </c>
      <c r="I56" s="13" t="s">
        <v>4978</v>
      </c>
      <c r="J56" s="13" t="s">
        <v>4978</v>
      </c>
      <c r="K56" s="13" t="s">
        <v>5101</v>
      </c>
      <c r="L56" s="17" t="s">
        <v>5102</v>
      </c>
      <c r="M56" s="18">
        <v>4608000</v>
      </c>
      <c r="N56" s="19"/>
      <c r="O56" s="20" t="str">
        <f t="shared" si="2"/>
        <v>C1</v>
      </c>
      <c r="R56" s="21" t="str">
        <f t="shared" si="3"/>
        <v>NH 18-19C1</v>
      </c>
    </row>
    <row r="57" spans="1:18" ht="22.5" customHeight="1" x14ac:dyDescent="0.25">
      <c r="A57" s="13">
        <v>51</v>
      </c>
      <c r="B57" s="13" t="s">
        <v>5103</v>
      </c>
      <c r="C57" s="13" t="s">
        <v>5104</v>
      </c>
      <c r="D57" s="14" t="s">
        <v>5105</v>
      </c>
      <c r="E57" s="15" t="s">
        <v>1244</v>
      </c>
      <c r="F57" s="13" t="s">
        <v>4616</v>
      </c>
      <c r="G57" s="16" t="s">
        <v>5106</v>
      </c>
      <c r="H57" s="13" t="s">
        <v>17</v>
      </c>
      <c r="I57" s="13" t="s">
        <v>4978</v>
      </c>
      <c r="J57" s="13" t="s">
        <v>4978</v>
      </c>
      <c r="K57" s="13" t="s">
        <v>5107</v>
      </c>
      <c r="L57" s="17" t="s">
        <v>5108</v>
      </c>
      <c r="M57" s="18">
        <v>4014000</v>
      </c>
      <c r="N57" s="19" t="s">
        <v>5370</v>
      </c>
      <c r="O57" s="20" t="str">
        <f t="shared" si="2"/>
        <v>T2</v>
      </c>
      <c r="R57" s="21" t="str">
        <f t="shared" si="3"/>
        <v>NH 18-19T2</v>
      </c>
    </row>
    <row r="58" spans="1:18" ht="22.5" customHeight="1" x14ac:dyDescent="0.25">
      <c r="A58" s="13">
        <v>52</v>
      </c>
      <c r="B58" s="13" t="s">
        <v>5109</v>
      </c>
      <c r="C58" s="13" t="s">
        <v>5110</v>
      </c>
      <c r="D58" s="14" t="s">
        <v>5111</v>
      </c>
      <c r="E58" s="15" t="s">
        <v>909</v>
      </c>
      <c r="F58" s="13" t="s">
        <v>5112</v>
      </c>
      <c r="G58" s="16" t="s">
        <v>4480</v>
      </c>
      <c r="H58" s="13" t="s">
        <v>17</v>
      </c>
      <c r="I58" s="13" t="s">
        <v>4978</v>
      </c>
      <c r="J58" s="13" t="s">
        <v>4978</v>
      </c>
      <c r="K58" s="13" t="s">
        <v>5113</v>
      </c>
      <c r="L58" s="17" t="s">
        <v>5114</v>
      </c>
      <c r="M58" s="18">
        <v>4608000</v>
      </c>
      <c r="N58" s="19"/>
      <c r="O58" s="20" t="str">
        <f t="shared" si="2"/>
        <v>C1</v>
      </c>
      <c r="R58" s="21" t="str">
        <f t="shared" si="3"/>
        <v>NH 18-19C1</v>
      </c>
    </row>
    <row r="59" spans="1:18" ht="22.5" customHeight="1" x14ac:dyDescent="0.25">
      <c r="A59" s="13">
        <v>53</v>
      </c>
      <c r="B59" s="13" t="s">
        <v>5121</v>
      </c>
      <c r="C59" s="13" t="s">
        <v>5122</v>
      </c>
      <c r="D59" s="14" t="s">
        <v>2027</v>
      </c>
      <c r="E59" s="15" t="s">
        <v>567</v>
      </c>
      <c r="F59" s="13" t="s">
        <v>5123</v>
      </c>
      <c r="G59" s="16" t="s">
        <v>21</v>
      </c>
      <c r="H59" s="13" t="s">
        <v>17</v>
      </c>
      <c r="I59" s="13" t="s">
        <v>4978</v>
      </c>
      <c r="J59" s="13" t="s">
        <v>4978</v>
      </c>
      <c r="K59" s="13" t="s">
        <v>5124</v>
      </c>
      <c r="L59" s="17" t="s">
        <v>5374</v>
      </c>
      <c r="M59" s="18">
        <v>4014000</v>
      </c>
      <c r="N59" s="19"/>
      <c r="O59" s="20" t="str">
        <f>MID(G59,3,FIND("-",G59,1)-3)&amp;IF(MID(G59,3,5)="CĐ-LT","LT","")</f>
        <v>T4</v>
      </c>
      <c r="R59" s="21" t="str">
        <f>IF(LEFT(G59,2)="18","NH 18-19","")&amp;O59</f>
        <v>NH 18-19T4</v>
      </c>
    </row>
    <row r="60" spans="1:18" ht="22.5" customHeight="1" x14ac:dyDescent="0.25">
      <c r="A60" s="13">
        <v>54</v>
      </c>
      <c r="B60" s="13" t="s">
        <v>5115</v>
      </c>
      <c r="C60" s="13" t="s">
        <v>5116</v>
      </c>
      <c r="D60" s="14" t="s">
        <v>5117</v>
      </c>
      <c r="E60" s="15" t="s">
        <v>320</v>
      </c>
      <c r="F60" s="13" t="s">
        <v>5042</v>
      </c>
      <c r="G60" s="16" t="s">
        <v>5118</v>
      </c>
      <c r="H60" s="13" t="s">
        <v>17</v>
      </c>
      <c r="I60" s="13" t="s">
        <v>4978</v>
      </c>
      <c r="J60" s="13" t="s">
        <v>4978</v>
      </c>
      <c r="K60" s="13" t="s">
        <v>5119</v>
      </c>
      <c r="L60" s="17" t="s">
        <v>5120</v>
      </c>
      <c r="M60" s="18">
        <v>4608000</v>
      </c>
      <c r="N60" s="19"/>
      <c r="O60" s="20" t="str">
        <f t="shared" si="2"/>
        <v>C1</v>
      </c>
      <c r="R60" s="21" t="str">
        <f t="shared" si="3"/>
        <v>NH 18-19C1</v>
      </c>
    </row>
    <row r="61" spans="1:18" ht="22.5" customHeight="1" x14ac:dyDescent="0.25">
      <c r="A61" s="13">
        <v>55</v>
      </c>
      <c r="B61" s="13" t="s">
        <v>5125</v>
      </c>
      <c r="C61" s="13" t="s">
        <v>5126</v>
      </c>
      <c r="D61" s="14" t="s">
        <v>5127</v>
      </c>
      <c r="E61" s="15" t="s">
        <v>15</v>
      </c>
      <c r="F61" s="13" t="s">
        <v>4996</v>
      </c>
      <c r="G61" s="16" t="s">
        <v>5128</v>
      </c>
      <c r="H61" s="13" t="s">
        <v>259</v>
      </c>
      <c r="I61" s="13" t="s">
        <v>4830</v>
      </c>
      <c r="J61" s="13" t="s">
        <v>4830</v>
      </c>
      <c r="K61" s="13" t="s">
        <v>5129</v>
      </c>
      <c r="L61" s="17" t="s">
        <v>5130</v>
      </c>
      <c r="M61" s="18">
        <v>3405920</v>
      </c>
      <c r="N61" s="19"/>
      <c r="O61" s="20" t="str">
        <f t="shared" si="2"/>
        <v>C1</v>
      </c>
      <c r="R61" s="21" t="str">
        <f t="shared" si="3"/>
        <v>NH 18-19C1</v>
      </c>
    </row>
    <row r="62" spans="1:18" ht="22.5" customHeight="1" x14ac:dyDescent="0.25">
      <c r="A62" s="13">
        <v>56</v>
      </c>
      <c r="B62" s="13" t="s">
        <v>5131</v>
      </c>
      <c r="C62" s="13" t="s">
        <v>5132</v>
      </c>
      <c r="D62" s="14" t="s">
        <v>2599</v>
      </c>
      <c r="E62" s="15" t="s">
        <v>1874</v>
      </c>
      <c r="F62" s="13" t="s">
        <v>5133</v>
      </c>
      <c r="G62" s="16" t="s">
        <v>5017</v>
      </c>
      <c r="H62" s="13" t="s">
        <v>17</v>
      </c>
      <c r="I62" s="13" t="s">
        <v>4830</v>
      </c>
      <c r="J62" s="13" t="s">
        <v>4830</v>
      </c>
      <c r="K62" s="13" t="s">
        <v>5134</v>
      </c>
      <c r="L62" s="17" t="s">
        <v>5135</v>
      </c>
      <c r="M62" s="18">
        <v>4608000</v>
      </c>
      <c r="N62" s="19"/>
      <c r="O62" s="20" t="str">
        <f t="shared" si="2"/>
        <v>C1</v>
      </c>
      <c r="R62" s="21" t="str">
        <f t="shared" si="3"/>
        <v>NH 18-19C1</v>
      </c>
    </row>
    <row r="63" spans="1:18" ht="22.5" customHeight="1" x14ac:dyDescent="0.25">
      <c r="A63" s="13">
        <v>57</v>
      </c>
      <c r="B63" s="13" t="s">
        <v>5136</v>
      </c>
      <c r="C63" s="13" t="s">
        <v>5137</v>
      </c>
      <c r="D63" s="14" t="s">
        <v>5138</v>
      </c>
      <c r="E63" s="15" t="s">
        <v>567</v>
      </c>
      <c r="F63" s="13" t="s">
        <v>5139</v>
      </c>
      <c r="G63" s="16" t="s">
        <v>4829</v>
      </c>
      <c r="H63" s="13" t="s">
        <v>17</v>
      </c>
      <c r="I63" s="13" t="s">
        <v>4830</v>
      </c>
      <c r="J63" s="13" t="s">
        <v>4830</v>
      </c>
      <c r="K63" s="13" t="s">
        <v>5140</v>
      </c>
      <c r="L63" s="17" t="s">
        <v>5141</v>
      </c>
      <c r="M63" s="18">
        <v>4608000</v>
      </c>
      <c r="N63" s="19"/>
      <c r="O63" s="20" t="str">
        <f t="shared" si="2"/>
        <v>C1</v>
      </c>
      <c r="R63" s="21" t="str">
        <f t="shared" si="3"/>
        <v>NH 18-19C1</v>
      </c>
    </row>
    <row r="64" spans="1:18" ht="22.5" customHeight="1" x14ac:dyDescent="0.25">
      <c r="A64" s="13">
        <v>58</v>
      </c>
      <c r="B64" s="13" t="s">
        <v>5142</v>
      </c>
      <c r="C64" s="13" t="s">
        <v>5143</v>
      </c>
      <c r="D64" s="14" t="s">
        <v>5144</v>
      </c>
      <c r="E64" s="15" t="s">
        <v>122</v>
      </c>
      <c r="F64" s="13" t="s">
        <v>3399</v>
      </c>
      <c r="G64" s="16" t="s">
        <v>4586</v>
      </c>
      <c r="H64" s="13" t="s">
        <v>17</v>
      </c>
      <c r="I64" s="13" t="s">
        <v>4830</v>
      </c>
      <c r="J64" s="13" t="s">
        <v>4830</v>
      </c>
      <c r="K64" s="13" t="s">
        <v>5145</v>
      </c>
      <c r="L64" s="17" t="s">
        <v>5146</v>
      </c>
      <c r="M64" s="18">
        <v>4608000</v>
      </c>
      <c r="N64" s="19"/>
      <c r="O64" s="20" t="str">
        <f t="shared" si="2"/>
        <v>C1</v>
      </c>
      <c r="R64" s="21" t="str">
        <f t="shared" si="3"/>
        <v>NH 18-19C1</v>
      </c>
    </row>
    <row r="65" spans="1:18" ht="22.5" customHeight="1" x14ac:dyDescent="0.25">
      <c r="A65" s="13">
        <v>59</v>
      </c>
      <c r="B65" s="13" t="s">
        <v>5147</v>
      </c>
      <c r="C65" s="13" t="s">
        <v>5148</v>
      </c>
      <c r="D65" s="14" t="s">
        <v>4473</v>
      </c>
      <c r="E65" s="15" t="s">
        <v>666</v>
      </c>
      <c r="F65" s="13" t="s">
        <v>5149</v>
      </c>
      <c r="G65" s="16" t="s">
        <v>5150</v>
      </c>
      <c r="H65" s="13" t="s">
        <v>17</v>
      </c>
      <c r="I65" s="13" t="s">
        <v>4830</v>
      </c>
      <c r="J65" s="13" t="s">
        <v>4830</v>
      </c>
      <c r="K65" s="13" t="s">
        <v>5151</v>
      </c>
      <c r="L65" s="17" t="s">
        <v>5152</v>
      </c>
      <c r="M65" s="18">
        <v>4608000</v>
      </c>
      <c r="N65" s="19"/>
      <c r="O65" s="20" t="str">
        <f t="shared" si="2"/>
        <v>C1</v>
      </c>
      <c r="R65" s="21" t="str">
        <f t="shared" si="3"/>
        <v>NH 18-19C1</v>
      </c>
    </row>
    <row r="66" spans="1:18" ht="22.5" customHeight="1" x14ac:dyDescent="0.25">
      <c r="A66" s="13">
        <v>60</v>
      </c>
      <c r="B66" s="13" t="s">
        <v>5153</v>
      </c>
      <c r="C66" s="13" t="s">
        <v>5154</v>
      </c>
      <c r="D66" s="14" t="s">
        <v>5155</v>
      </c>
      <c r="E66" s="15" t="s">
        <v>1464</v>
      </c>
      <c r="F66" s="13" t="s">
        <v>4621</v>
      </c>
      <c r="G66" s="16" t="s">
        <v>4159</v>
      </c>
      <c r="H66" s="13" t="s">
        <v>259</v>
      </c>
      <c r="I66" s="13" t="s">
        <v>4830</v>
      </c>
      <c r="J66" s="13" t="s">
        <v>4830</v>
      </c>
      <c r="K66" s="13" t="s">
        <v>5156</v>
      </c>
      <c r="L66" s="17" t="s">
        <v>5157</v>
      </c>
      <c r="M66" s="18">
        <v>1405920</v>
      </c>
      <c r="N66" s="19"/>
      <c r="O66" s="20" t="str">
        <f t="shared" si="2"/>
        <v>C1</v>
      </c>
      <c r="R66" s="21" t="str">
        <f t="shared" si="3"/>
        <v>NH 18-19C1</v>
      </c>
    </row>
    <row r="67" spans="1:18" ht="22.5" customHeight="1" x14ac:dyDescent="0.25">
      <c r="A67" s="13">
        <v>61</v>
      </c>
      <c r="B67" s="13" t="s">
        <v>5158</v>
      </c>
      <c r="C67" s="13" t="s">
        <v>5159</v>
      </c>
      <c r="D67" s="14" t="s">
        <v>1818</v>
      </c>
      <c r="E67" s="15" t="s">
        <v>19</v>
      </c>
      <c r="F67" s="13" t="s">
        <v>5160</v>
      </c>
      <c r="G67" s="16" t="s">
        <v>5161</v>
      </c>
      <c r="H67" s="13" t="s">
        <v>17</v>
      </c>
      <c r="I67" s="13" t="s">
        <v>4830</v>
      </c>
      <c r="J67" s="13" t="s">
        <v>4830</v>
      </c>
      <c r="K67" s="13" t="s">
        <v>5162</v>
      </c>
      <c r="L67" s="17" t="s">
        <v>5163</v>
      </c>
      <c r="M67" s="18">
        <v>4608000</v>
      </c>
      <c r="N67" s="19"/>
      <c r="O67" s="20" t="str">
        <f t="shared" si="2"/>
        <v>C1</v>
      </c>
      <c r="R67" s="21" t="str">
        <f t="shared" si="3"/>
        <v>NH 18-19C1</v>
      </c>
    </row>
    <row r="68" spans="1:18" ht="22.5" customHeight="1" x14ac:dyDescent="0.25">
      <c r="A68" s="13">
        <v>62</v>
      </c>
      <c r="B68" s="13" t="s">
        <v>5164</v>
      </c>
      <c r="C68" s="13" t="s">
        <v>5165</v>
      </c>
      <c r="D68" s="14" t="s">
        <v>566</v>
      </c>
      <c r="E68" s="15" t="s">
        <v>411</v>
      </c>
      <c r="F68" s="13" t="s">
        <v>5166</v>
      </c>
      <c r="G68" s="16" t="s">
        <v>4586</v>
      </c>
      <c r="H68" s="13" t="s">
        <v>17</v>
      </c>
      <c r="I68" s="13" t="s">
        <v>4830</v>
      </c>
      <c r="J68" s="13" t="s">
        <v>4830</v>
      </c>
      <c r="K68" s="13" t="s">
        <v>5167</v>
      </c>
      <c r="L68" s="17" t="s">
        <v>5168</v>
      </c>
      <c r="M68" s="18">
        <v>4608000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2.5" customHeight="1" x14ac:dyDescent="0.25">
      <c r="A69" s="13">
        <v>63</v>
      </c>
      <c r="B69" s="13" t="s">
        <v>5169</v>
      </c>
      <c r="C69" s="13" t="s">
        <v>5170</v>
      </c>
      <c r="D69" s="14" t="s">
        <v>2466</v>
      </c>
      <c r="E69" s="15" t="s">
        <v>5171</v>
      </c>
      <c r="F69" s="13" t="s">
        <v>5172</v>
      </c>
      <c r="G69" s="16" t="s">
        <v>3715</v>
      </c>
      <c r="H69" s="13" t="s">
        <v>17</v>
      </c>
      <c r="I69" s="13" t="s">
        <v>4830</v>
      </c>
      <c r="J69" s="13" t="s">
        <v>4830</v>
      </c>
      <c r="K69" s="13" t="s">
        <v>5173</v>
      </c>
      <c r="L69" s="17" t="s">
        <v>5174</v>
      </c>
      <c r="M69" s="18">
        <v>4608000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22.5" customHeight="1" x14ac:dyDescent="0.25">
      <c r="A70" s="13">
        <v>64</v>
      </c>
      <c r="B70" s="13" t="s">
        <v>5175</v>
      </c>
      <c r="C70" s="13" t="s">
        <v>5176</v>
      </c>
      <c r="D70" s="14" t="s">
        <v>5177</v>
      </c>
      <c r="E70" s="15" t="s">
        <v>5178</v>
      </c>
      <c r="F70" s="13" t="s">
        <v>5179</v>
      </c>
      <c r="G70" s="16" t="s">
        <v>397</v>
      </c>
      <c r="H70" s="13" t="s">
        <v>17</v>
      </c>
      <c r="I70" s="13" t="s">
        <v>4830</v>
      </c>
      <c r="J70" s="13" t="s">
        <v>4830</v>
      </c>
      <c r="K70" s="13" t="s">
        <v>5180</v>
      </c>
      <c r="L70" s="17" t="s">
        <v>5181</v>
      </c>
      <c r="M70" s="18">
        <v>3888000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22.5" customHeight="1" x14ac:dyDescent="0.25">
      <c r="A71" s="13">
        <v>65</v>
      </c>
      <c r="B71" s="13" t="s">
        <v>5182</v>
      </c>
      <c r="C71" s="13" t="s">
        <v>5183</v>
      </c>
      <c r="D71" s="14" t="s">
        <v>107</v>
      </c>
      <c r="E71" s="15" t="s">
        <v>250</v>
      </c>
      <c r="F71" s="13" t="s">
        <v>5184</v>
      </c>
      <c r="G71" s="16" t="s">
        <v>5185</v>
      </c>
      <c r="H71" s="13" t="s">
        <v>17</v>
      </c>
      <c r="I71" s="13" t="s">
        <v>4830</v>
      </c>
      <c r="J71" s="13" t="s">
        <v>4830</v>
      </c>
      <c r="K71" s="13" t="s">
        <v>5186</v>
      </c>
      <c r="L71" s="17" t="s">
        <v>5187</v>
      </c>
      <c r="M71" s="18">
        <v>3888000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22.5" customHeight="1" x14ac:dyDescent="0.25">
      <c r="A72" s="13">
        <v>66</v>
      </c>
      <c r="B72" s="13" t="s">
        <v>5188</v>
      </c>
      <c r="C72" s="13" t="s">
        <v>5189</v>
      </c>
      <c r="D72" s="14" t="s">
        <v>5190</v>
      </c>
      <c r="E72" s="15" t="s">
        <v>28</v>
      </c>
      <c r="F72" s="13" t="s">
        <v>5191</v>
      </c>
      <c r="G72" s="16" t="s">
        <v>829</v>
      </c>
      <c r="H72" s="13" t="s">
        <v>17</v>
      </c>
      <c r="I72" s="13" t="s">
        <v>4830</v>
      </c>
      <c r="J72" s="13" t="s">
        <v>4830</v>
      </c>
      <c r="K72" s="13" t="s">
        <v>5192</v>
      </c>
      <c r="L72" s="17" t="s">
        <v>5193</v>
      </c>
      <c r="M72" s="18">
        <v>4608000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2.5" customHeight="1" x14ac:dyDescent="0.25">
      <c r="A73" s="13">
        <v>67</v>
      </c>
      <c r="B73" s="13" t="s">
        <v>5194</v>
      </c>
      <c r="C73" s="13" t="s">
        <v>5195</v>
      </c>
      <c r="D73" s="14" t="s">
        <v>5196</v>
      </c>
      <c r="E73" s="15" t="s">
        <v>5197</v>
      </c>
      <c r="F73" s="13" t="s">
        <v>5198</v>
      </c>
      <c r="G73" s="16" t="s">
        <v>829</v>
      </c>
      <c r="H73" s="13" t="s">
        <v>17</v>
      </c>
      <c r="I73" s="13" t="s">
        <v>4830</v>
      </c>
      <c r="J73" s="13" t="s">
        <v>4830</v>
      </c>
      <c r="K73" s="13" t="s">
        <v>5199</v>
      </c>
      <c r="L73" s="17" t="s">
        <v>5200</v>
      </c>
      <c r="M73" s="18">
        <v>4608000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2.5" customHeight="1" x14ac:dyDescent="0.25">
      <c r="A74" s="13">
        <v>68</v>
      </c>
      <c r="B74" s="13" t="s">
        <v>5201</v>
      </c>
      <c r="C74" s="13" t="s">
        <v>5202</v>
      </c>
      <c r="D74" s="14" t="s">
        <v>5203</v>
      </c>
      <c r="E74" s="15" t="s">
        <v>154</v>
      </c>
      <c r="F74" s="13" t="s">
        <v>5204</v>
      </c>
      <c r="G74" s="16" t="s">
        <v>3188</v>
      </c>
      <c r="H74" s="13" t="s">
        <v>17</v>
      </c>
      <c r="I74" s="13" t="s">
        <v>4830</v>
      </c>
      <c r="J74" s="13" t="s">
        <v>4830</v>
      </c>
      <c r="K74" s="13" t="s">
        <v>5205</v>
      </c>
      <c r="L74" s="17" t="s">
        <v>5206</v>
      </c>
      <c r="M74" s="18">
        <v>4608000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2.5" customHeight="1" x14ac:dyDescent="0.25">
      <c r="A75" s="13">
        <v>69</v>
      </c>
      <c r="B75" s="13" t="s">
        <v>5207</v>
      </c>
      <c r="C75" s="13" t="s">
        <v>5208</v>
      </c>
      <c r="D75" s="14" t="s">
        <v>5209</v>
      </c>
      <c r="E75" s="15" t="s">
        <v>395</v>
      </c>
      <c r="F75" s="13" t="s">
        <v>5210</v>
      </c>
      <c r="G75" s="16" t="s">
        <v>4159</v>
      </c>
      <c r="H75" s="13" t="s">
        <v>17</v>
      </c>
      <c r="I75" s="13" t="s">
        <v>4830</v>
      </c>
      <c r="J75" s="13" t="s">
        <v>4830</v>
      </c>
      <c r="K75" s="13" t="s">
        <v>5211</v>
      </c>
      <c r="L75" s="17" t="s">
        <v>5212</v>
      </c>
      <c r="M75" s="18">
        <v>4608000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2.5" customHeight="1" x14ac:dyDescent="0.25">
      <c r="A76" s="13">
        <v>70</v>
      </c>
      <c r="B76" s="13" t="s">
        <v>5213</v>
      </c>
      <c r="C76" s="13" t="s">
        <v>5214</v>
      </c>
      <c r="D76" s="14" t="s">
        <v>3215</v>
      </c>
      <c r="E76" s="15" t="s">
        <v>320</v>
      </c>
      <c r="F76" s="13" t="s">
        <v>3368</v>
      </c>
      <c r="G76" s="16" t="s">
        <v>1107</v>
      </c>
      <c r="H76" s="13" t="s">
        <v>17</v>
      </c>
      <c r="I76" s="13" t="s">
        <v>4830</v>
      </c>
      <c r="J76" s="13" t="s">
        <v>4830</v>
      </c>
      <c r="K76" s="13" t="s">
        <v>5215</v>
      </c>
      <c r="L76" s="17" t="s">
        <v>5216</v>
      </c>
      <c r="M76" s="18">
        <v>4014000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2.5" customHeight="1" x14ac:dyDescent="0.25">
      <c r="A77" s="13">
        <v>71</v>
      </c>
      <c r="B77" s="13" t="s">
        <v>5217</v>
      </c>
      <c r="C77" s="13" t="s">
        <v>5218</v>
      </c>
      <c r="D77" s="14" t="s">
        <v>5219</v>
      </c>
      <c r="E77" s="15" t="s">
        <v>574</v>
      </c>
      <c r="F77" s="13" t="s">
        <v>3323</v>
      </c>
      <c r="G77" s="16" t="s">
        <v>3994</v>
      </c>
      <c r="H77" s="13" t="s">
        <v>17</v>
      </c>
      <c r="I77" s="13" t="s">
        <v>4830</v>
      </c>
      <c r="J77" s="13" t="s">
        <v>4830</v>
      </c>
      <c r="K77" s="13" t="s">
        <v>5220</v>
      </c>
      <c r="L77" s="17" t="s">
        <v>5221</v>
      </c>
      <c r="M77" s="18">
        <v>3888000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2.5" customHeight="1" x14ac:dyDescent="0.25">
      <c r="A78" s="13">
        <v>72</v>
      </c>
      <c r="B78" s="13" t="s">
        <v>5222</v>
      </c>
      <c r="C78" s="13" t="s">
        <v>5223</v>
      </c>
      <c r="D78" s="14" t="s">
        <v>5224</v>
      </c>
      <c r="E78" s="15" t="s">
        <v>2930</v>
      </c>
      <c r="F78" s="13" t="s">
        <v>1991</v>
      </c>
      <c r="G78" s="16" t="s">
        <v>3540</v>
      </c>
      <c r="H78" s="13" t="s">
        <v>17</v>
      </c>
      <c r="I78" s="13" t="s">
        <v>4830</v>
      </c>
      <c r="J78" s="13" t="s">
        <v>4830</v>
      </c>
      <c r="K78" s="13" t="s">
        <v>5225</v>
      </c>
      <c r="L78" s="17" t="s">
        <v>5226</v>
      </c>
      <c r="M78" s="18">
        <v>4608000</v>
      </c>
      <c r="N78" s="19"/>
      <c r="O78" s="20" t="str">
        <f t="shared" ref="O78:O88" si="4">MID(G78,3,FIND("-",G78,1)-3)&amp;IF(MID(G78,3,5)="CĐ-LT","LT","")</f>
        <v>C1</v>
      </c>
      <c r="R78" s="21" t="str">
        <f t="shared" ref="R78:R88" si="5">IF(LEFT(G78,2)="18","NH 18-19","")&amp;O78</f>
        <v>NH 18-19C1</v>
      </c>
    </row>
    <row r="79" spans="1:18" ht="22.5" customHeight="1" x14ac:dyDescent="0.25">
      <c r="A79" s="13">
        <v>73</v>
      </c>
      <c r="B79" s="13" t="s">
        <v>5227</v>
      </c>
      <c r="C79" s="13" t="s">
        <v>5228</v>
      </c>
      <c r="D79" s="14" t="s">
        <v>4897</v>
      </c>
      <c r="E79" s="15" t="s">
        <v>1314</v>
      </c>
      <c r="F79" s="13" t="s">
        <v>4836</v>
      </c>
      <c r="G79" s="16" t="s">
        <v>5229</v>
      </c>
      <c r="H79" s="13" t="s">
        <v>259</v>
      </c>
      <c r="I79" s="13" t="s">
        <v>4830</v>
      </c>
      <c r="J79" s="13" t="s">
        <v>4830</v>
      </c>
      <c r="K79" s="13" t="s">
        <v>5230</v>
      </c>
      <c r="L79" s="17" t="s">
        <v>5231</v>
      </c>
      <c r="M79" s="18">
        <v>3405920</v>
      </c>
      <c r="N79" s="19"/>
      <c r="O79" s="20" t="str">
        <f t="shared" si="4"/>
        <v>C1</v>
      </c>
      <c r="R79" s="21" t="str">
        <f t="shared" si="5"/>
        <v>NH 18-19C1</v>
      </c>
    </row>
    <row r="80" spans="1:18" ht="22.5" customHeight="1" x14ac:dyDescent="0.25">
      <c r="A80" s="13">
        <v>74</v>
      </c>
      <c r="B80" s="13" t="s">
        <v>5232</v>
      </c>
      <c r="C80" s="13" t="s">
        <v>5233</v>
      </c>
      <c r="D80" s="14" t="s">
        <v>5234</v>
      </c>
      <c r="E80" s="15" t="s">
        <v>5235</v>
      </c>
      <c r="F80" s="13" t="s">
        <v>5236</v>
      </c>
      <c r="G80" s="16" t="s">
        <v>4279</v>
      </c>
      <c r="H80" s="13" t="s">
        <v>17</v>
      </c>
      <c r="I80" s="13" t="s">
        <v>4830</v>
      </c>
      <c r="J80" s="13" t="s">
        <v>4830</v>
      </c>
      <c r="K80" s="13" t="s">
        <v>5237</v>
      </c>
      <c r="L80" s="17" t="s">
        <v>5238</v>
      </c>
      <c r="M80" s="18">
        <v>4608000</v>
      </c>
      <c r="N80" s="19"/>
      <c r="O80" s="20" t="str">
        <f t="shared" si="4"/>
        <v>C1</v>
      </c>
      <c r="R80" s="21" t="str">
        <f t="shared" si="5"/>
        <v>NH 18-19C1</v>
      </c>
    </row>
    <row r="81" spans="1:18" ht="22.5" customHeight="1" x14ac:dyDescent="0.25">
      <c r="A81" s="13">
        <v>75</v>
      </c>
      <c r="B81" s="13" t="s">
        <v>5239</v>
      </c>
      <c r="C81" s="13" t="s">
        <v>5240</v>
      </c>
      <c r="D81" s="14" t="s">
        <v>5241</v>
      </c>
      <c r="E81" s="15" t="s">
        <v>5242</v>
      </c>
      <c r="F81" s="13" t="s">
        <v>3969</v>
      </c>
      <c r="G81" s="16" t="s">
        <v>3994</v>
      </c>
      <c r="H81" s="13" t="s">
        <v>17</v>
      </c>
      <c r="I81" s="13" t="s">
        <v>4830</v>
      </c>
      <c r="J81" s="13" t="s">
        <v>4830</v>
      </c>
      <c r="K81" s="13" t="s">
        <v>5243</v>
      </c>
      <c r="L81" s="17" t="s">
        <v>5244</v>
      </c>
      <c r="M81" s="18">
        <v>3888000</v>
      </c>
      <c r="N81" s="19"/>
      <c r="O81" s="20" t="str">
        <f t="shared" si="4"/>
        <v>C1</v>
      </c>
      <c r="R81" s="21" t="str">
        <f t="shared" si="5"/>
        <v>NH 18-19C1</v>
      </c>
    </row>
    <row r="82" spans="1:18" ht="22.5" customHeight="1" x14ac:dyDescent="0.25">
      <c r="A82" s="13">
        <v>76</v>
      </c>
      <c r="B82" s="13" t="s">
        <v>5245</v>
      </c>
      <c r="C82" s="13" t="s">
        <v>5246</v>
      </c>
      <c r="D82" s="14" t="s">
        <v>5247</v>
      </c>
      <c r="E82" s="15" t="s">
        <v>1770</v>
      </c>
      <c r="F82" s="13" t="s">
        <v>5248</v>
      </c>
      <c r="G82" s="16" t="s">
        <v>4530</v>
      </c>
      <c r="H82" s="13" t="s">
        <v>17</v>
      </c>
      <c r="I82" s="13" t="s">
        <v>4830</v>
      </c>
      <c r="J82" s="13" t="s">
        <v>4830</v>
      </c>
      <c r="K82" s="13" t="s">
        <v>5249</v>
      </c>
      <c r="L82" s="17" t="s">
        <v>5250</v>
      </c>
      <c r="M82" s="18">
        <v>4608000</v>
      </c>
      <c r="N82" s="19"/>
      <c r="O82" s="20" t="str">
        <f t="shared" si="4"/>
        <v>C1</v>
      </c>
      <c r="R82" s="21" t="str">
        <f t="shared" si="5"/>
        <v>NH 18-19C1</v>
      </c>
    </row>
    <row r="83" spans="1:18" ht="22.5" customHeight="1" x14ac:dyDescent="0.25">
      <c r="A83" s="13">
        <v>77</v>
      </c>
      <c r="B83" s="13" t="s">
        <v>5251</v>
      </c>
      <c r="C83" s="13" t="s">
        <v>5252</v>
      </c>
      <c r="D83" s="14" t="s">
        <v>2554</v>
      </c>
      <c r="E83" s="15" t="s">
        <v>3724</v>
      </c>
      <c r="F83" s="13" t="s">
        <v>5253</v>
      </c>
      <c r="G83" s="16" t="s">
        <v>3237</v>
      </c>
      <c r="H83" s="13" t="s">
        <v>17</v>
      </c>
      <c r="I83" s="13" t="s">
        <v>4830</v>
      </c>
      <c r="J83" s="13" t="s">
        <v>4830</v>
      </c>
      <c r="K83" s="13" t="s">
        <v>5254</v>
      </c>
      <c r="L83" s="17" t="s">
        <v>5255</v>
      </c>
      <c r="M83" s="18">
        <v>3888000</v>
      </c>
      <c r="N83" s="19"/>
      <c r="O83" s="20" t="str">
        <f t="shared" si="4"/>
        <v>C1</v>
      </c>
      <c r="R83" s="21" t="str">
        <f t="shared" si="5"/>
        <v>NH 18-19C1</v>
      </c>
    </row>
    <row r="84" spans="1:18" ht="22.5" customHeight="1" x14ac:dyDescent="0.25">
      <c r="A84" s="13">
        <v>78</v>
      </c>
      <c r="B84" s="13" t="s">
        <v>5256</v>
      </c>
      <c r="C84" s="13" t="s">
        <v>5257</v>
      </c>
      <c r="D84" s="14" t="s">
        <v>5258</v>
      </c>
      <c r="E84" s="15" t="s">
        <v>128</v>
      </c>
      <c r="F84" s="13" t="s">
        <v>5259</v>
      </c>
      <c r="G84" s="16" t="s">
        <v>4971</v>
      </c>
      <c r="H84" s="13" t="s">
        <v>17</v>
      </c>
      <c r="I84" s="13" t="s">
        <v>4830</v>
      </c>
      <c r="J84" s="13" t="s">
        <v>4830</v>
      </c>
      <c r="K84" s="13" t="s">
        <v>5260</v>
      </c>
      <c r="L84" s="17" t="s">
        <v>5261</v>
      </c>
      <c r="M84" s="18">
        <v>4608000</v>
      </c>
      <c r="N84" s="19"/>
      <c r="O84" s="20" t="str">
        <f t="shared" si="4"/>
        <v>C1</v>
      </c>
      <c r="R84" s="21" t="str">
        <f t="shared" si="5"/>
        <v>NH 18-19C1</v>
      </c>
    </row>
    <row r="85" spans="1:18" ht="22.5" customHeight="1" x14ac:dyDescent="0.25">
      <c r="A85" s="13">
        <v>79</v>
      </c>
      <c r="B85" s="13" t="s">
        <v>5262</v>
      </c>
      <c r="C85" s="13" t="s">
        <v>5263</v>
      </c>
      <c r="D85" s="14" t="s">
        <v>3957</v>
      </c>
      <c r="E85" s="15" t="s">
        <v>1338</v>
      </c>
      <c r="F85" s="13" t="s">
        <v>5264</v>
      </c>
      <c r="G85" s="16" t="s">
        <v>3994</v>
      </c>
      <c r="H85" s="13" t="s">
        <v>17</v>
      </c>
      <c r="I85" s="13" t="s">
        <v>4830</v>
      </c>
      <c r="J85" s="13" t="s">
        <v>4830</v>
      </c>
      <c r="K85" s="13" t="s">
        <v>5265</v>
      </c>
      <c r="L85" s="17" t="s">
        <v>5266</v>
      </c>
      <c r="M85" s="18">
        <v>3888000</v>
      </c>
      <c r="N85" s="19"/>
      <c r="O85" s="20" t="str">
        <f t="shared" si="4"/>
        <v>C1</v>
      </c>
      <c r="R85" s="21" t="str">
        <f t="shared" si="5"/>
        <v>NH 18-19C1</v>
      </c>
    </row>
    <row r="86" spans="1:18" ht="22.5" customHeight="1" x14ac:dyDescent="0.25">
      <c r="A86" s="13">
        <v>80</v>
      </c>
      <c r="B86" s="13" t="s">
        <v>5267</v>
      </c>
      <c r="C86" s="13" t="s">
        <v>5268</v>
      </c>
      <c r="D86" s="14" t="s">
        <v>1237</v>
      </c>
      <c r="E86" s="15" t="s">
        <v>2764</v>
      </c>
      <c r="F86" s="13" t="s">
        <v>5269</v>
      </c>
      <c r="G86" s="16" t="s">
        <v>4829</v>
      </c>
      <c r="H86" s="13" t="s">
        <v>17</v>
      </c>
      <c r="I86" s="13" t="s">
        <v>4830</v>
      </c>
      <c r="J86" s="13" t="s">
        <v>4830</v>
      </c>
      <c r="K86" s="13" t="s">
        <v>5270</v>
      </c>
      <c r="L86" s="17" t="s">
        <v>5271</v>
      </c>
      <c r="M86" s="18">
        <v>4608000</v>
      </c>
      <c r="N86" s="19"/>
      <c r="O86" s="20" t="str">
        <f t="shared" si="4"/>
        <v>C1</v>
      </c>
      <c r="R86" s="21" t="str">
        <f t="shared" si="5"/>
        <v>NH 18-19C1</v>
      </c>
    </row>
    <row r="87" spans="1:18" ht="22.5" customHeight="1" x14ac:dyDescent="0.25">
      <c r="A87" s="13">
        <v>81</v>
      </c>
      <c r="B87" s="13" t="s">
        <v>5272</v>
      </c>
      <c r="C87" s="13" t="s">
        <v>5273</v>
      </c>
      <c r="D87" s="14" t="s">
        <v>691</v>
      </c>
      <c r="E87" s="15" t="s">
        <v>367</v>
      </c>
      <c r="F87" s="13" t="s">
        <v>5274</v>
      </c>
      <c r="G87" s="16" t="s">
        <v>5275</v>
      </c>
      <c r="H87" s="13" t="s">
        <v>17</v>
      </c>
      <c r="I87" s="13" t="s">
        <v>4830</v>
      </c>
      <c r="J87" s="13" t="s">
        <v>4830</v>
      </c>
      <c r="K87" s="13" t="s">
        <v>5276</v>
      </c>
      <c r="L87" s="17" t="s">
        <v>5277</v>
      </c>
      <c r="M87" s="18">
        <v>4608000</v>
      </c>
      <c r="N87" s="19"/>
      <c r="O87" s="20" t="str">
        <f t="shared" si="4"/>
        <v>C1</v>
      </c>
      <c r="R87" s="21" t="str">
        <f t="shared" si="5"/>
        <v>NH 18-19C1</v>
      </c>
    </row>
    <row r="88" spans="1:18" ht="22.5" customHeight="1" x14ac:dyDescent="0.25">
      <c r="A88" s="13">
        <v>82</v>
      </c>
      <c r="B88" s="13" t="s">
        <v>5278</v>
      </c>
      <c r="C88" s="13" t="s">
        <v>5279</v>
      </c>
      <c r="D88" s="14" t="s">
        <v>5280</v>
      </c>
      <c r="E88" s="15" t="s">
        <v>666</v>
      </c>
      <c r="F88" s="13" t="s">
        <v>129</v>
      </c>
      <c r="G88" s="16" t="s">
        <v>4829</v>
      </c>
      <c r="H88" s="13" t="s">
        <v>17</v>
      </c>
      <c r="I88" s="13" t="s">
        <v>4830</v>
      </c>
      <c r="J88" s="13" t="s">
        <v>4830</v>
      </c>
      <c r="K88" s="13" t="s">
        <v>5281</v>
      </c>
      <c r="L88" s="17" t="s">
        <v>5282</v>
      </c>
      <c r="M88" s="18">
        <v>4608000</v>
      </c>
      <c r="N88" s="19"/>
      <c r="O88" s="20" t="str">
        <f t="shared" si="4"/>
        <v>C1</v>
      </c>
      <c r="R88" s="21" t="str">
        <f t="shared" si="5"/>
        <v>NH 18-19C1</v>
      </c>
    </row>
    <row r="89" spans="1:18" ht="22.5" customHeight="1" x14ac:dyDescent="0.25">
      <c r="A89" s="13">
        <v>83</v>
      </c>
      <c r="B89" s="13" t="s">
        <v>5283</v>
      </c>
      <c r="C89" s="13" t="s">
        <v>5284</v>
      </c>
      <c r="D89" s="14" t="s">
        <v>5285</v>
      </c>
      <c r="E89" s="15" t="s">
        <v>3357</v>
      </c>
      <c r="F89" s="13" t="s">
        <v>3919</v>
      </c>
      <c r="G89" s="16" t="s">
        <v>335</v>
      </c>
      <c r="H89" s="13" t="s">
        <v>17</v>
      </c>
      <c r="I89" s="13" t="s">
        <v>4830</v>
      </c>
      <c r="J89" s="13" t="s">
        <v>4830</v>
      </c>
      <c r="K89" s="13" t="s">
        <v>5286</v>
      </c>
      <c r="L89" s="17" t="s">
        <v>5287</v>
      </c>
      <c r="M89" s="18">
        <v>3420000</v>
      </c>
      <c r="N89" s="19"/>
      <c r="O89" s="20" t="str">
        <f t="shared" ref="O89:O104" si="6">MID(G89,3,FIND("-",G89,1)-3)&amp;IF(MID(G89,3,5)="CĐ-LT","LT","")</f>
        <v>T4</v>
      </c>
      <c r="R89" s="21" t="str">
        <f t="shared" ref="R89:R104" si="7">IF(LEFT(G89,2)="18","NH 18-19","")&amp;O89</f>
        <v>NH 18-19T4</v>
      </c>
    </row>
    <row r="90" spans="1:18" ht="22.5" customHeight="1" x14ac:dyDescent="0.25">
      <c r="A90" s="13">
        <v>84</v>
      </c>
      <c r="B90" s="13" t="s">
        <v>5288</v>
      </c>
      <c r="C90" s="13" t="s">
        <v>5289</v>
      </c>
      <c r="D90" s="14" t="s">
        <v>745</v>
      </c>
      <c r="E90" s="15" t="s">
        <v>697</v>
      </c>
      <c r="F90" s="13" t="s">
        <v>5290</v>
      </c>
      <c r="G90" s="16" t="s">
        <v>4843</v>
      </c>
      <c r="H90" s="13" t="s">
        <v>17</v>
      </c>
      <c r="I90" s="13" t="s">
        <v>4830</v>
      </c>
      <c r="J90" s="13" t="s">
        <v>4830</v>
      </c>
      <c r="K90" s="13" t="s">
        <v>5291</v>
      </c>
      <c r="L90" s="17" t="s">
        <v>5292</v>
      </c>
      <c r="M90" s="18">
        <v>3888000</v>
      </c>
      <c r="N90" s="19"/>
      <c r="O90" s="20" t="str">
        <f t="shared" si="6"/>
        <v>C1</v>
      </c>
      <c r="R90" s="21" t="str">
        <f t="shared" si="7"/>
        <v>NH 18-19C1</v>
      </c>
    </row>
    <row r="91" spans="1:18" ht="22.5" customHeight="1" x14ac:dyDescent="0.25">
      <c r="A91" s="13">
        <v>85</v>
      </c>
      <c r="B91" s="13" t="s">
        <v>5293</v>
      </c>
      <c r="C91" s="13" t="s">
        <v>5294</v>
      </c>
      <c r="D91" s="14" t="s">
        <v>249</v>
      </c>
      <c r="E91" s="15" t="s">
        <v>1244</v>
      </c>
      <c r="F91" s="13" t="s">
        <v>4474</v>
      </c>
      <c r="G91" s="16" t="s">
        <v>4780</v>
      </c>
      <c r="H91" s="13" t="s">
        <v>17</v>
      </c>
      <c r="I91" s="13" t="s">
        <v>4830</v>
      </c>
      <c r="J91" s="13" t="s">
        <v>4830</v>
      </c>
      <c r="K91" s="13" t="s">
        <v>5295</v>
      </c>
      <c r="L91" s="17" t="s">
        <v>5296</v>
      </c>
      <c r="M91" s="18">
        <v>4608000</v>
      </c>
      <c r="N91" s="19"/>
      <c r="O91" s="20" t="str">
        <f t="shared" si="6"/>
        <v>C1</v>
      </c>
      <c r="R91" s="21" t="str">
        <f t="shared" si="7"/>
        <v>NH 18-19C1</v>
      </c>
    </row>
    <row r="92" spans="1:18" ht="22.5" customHeight="1" x14ac:dyDescent="0.25">
      <c r="A92" s="13">
        <v>86</v>
      </c>
      <c r="B92" s="13" t="s">
        <v>5297</v>
      </c>
      <c r="C92" s="13" t="s">
        <v>5298</v>
      </c>
      <c r="D92" s="14" t="s">
        <v>632</v>
      </c>
      <c r="E92" s="15" t="s">
        <v>567</v>
      </c>
      <c r="F92" s="13" t="s">
        <v>5299</v>
      </c>
      <c r="G92" s="16" t="s">
        <v>3237</v>
      </c>
      <c r="H92" s="13" t="s">
        <v>17</v>
      </c>
      <c r="I92" s="13" t="s">
        <v>4830</v>
      </c>
      <c r="J92" s="13" t="s">
        <v>4830</v>
      </c>
      <c r="K92" s="13" t="s">
        <v>5300</v>
      </c>
      <c r="L92" s="17" t="s">
        <v>5301</v>
      </c>
      <c r="M92" s="18">
        <v>3888000</v>
      </c>
      <c r="N92" s="19"/>
      <c r="O92" s="20" t="str">
        <f t="shared" si="6"/>
        <v>C1</v>
      </c>
      <c r="R92" s="21" t="str">
        <f t="shared" si="7"/>
        <v>NH 18-19C1</v>
      </c>
    </row>
    <row r="93" spans="1:18" ht="22.5" customHeight="1" x14ac:dyDescent="0.25">
      <c r="A93" s="13">
        <v>87</v>
      </c>
      <c r="B93" s="13" t="s">
        <v>5302</v>
      </c>
      <c r="C93" s="13" t="s">
        <v>5303</v>
      </c>
      <c r="D93" s="14" t="s">
        <v>5304</v>
      </c>
      <c r="E93" s="15" t="s">
        <v>19</v>
      </c>
      <c r="F93" s="13" t="s">
        <v>5172</v>
      </c>
      <c r="G93" s="16" t="s">
        <v>3994</v>
      </c>
      <c r="H93" s="13" t="s">
        <v>17</v>
      </c>
      <c r="I93" s="13" t="s">
        <v>4978</v>
      </c>
      <c r="J93" s="13" t="s">
        <v>4978</v>
      </c>
      <c r="K93" s="13" t="s">
        <v>5305</v>
      </c>
      <c r="L93" s="17" t="s">
        <v>5306</v>
      </c>
      <c r="M93" s="18">
        <v>3888000</v>
      </c>
      <c r="N93" s="19"/>
      <c r="O93" s="20" t="str">
        <f t="shared" si="6"/>
        <v>C1</v>
      </c>
      <c r="R93" s="21" t="str">
        <f t="shared" si="7"/>
        <v>NH 18-19C1</v>
      </c>
    </row>
    <row r="94" spans="1:18" ht="22.5" customHeight="1" x14ac:dyDescent="0.25">
      <c r="A94" s="13">
        <v>88</v>
      </c>
      <c r="B94" s="13" t="s">
        <v>5307</v>
      </c>
      <c r="C94" s="13" t="s">
        <v>5308</v>
      </c>
      <c r="D94" s="14" t="s">
        <v>5309</v>
      </c>
      <c r="E94" s="15" t="s">
        <v>33</v>
      </c>
      <c r="F94" s="13" t="s">
        <v>5310</v>
      </c>
      <c r="G94" s="16" t="s">
        <v>982</v>
      </c>
      <c r="H94" s="13" t="s">
        <v>17</v>
      </c>
      <c r="I94" s="13" t="s">
        <v>4978</v>
      </c>
      <c r="J94" s="13" t="s">
        <v>4978</v>
      </c>
      <c r="K94" s="13" t="s">
        <v>5311</v>
      </c>
      <c r="L94" s="17" t="s">
        <v>5312</v>
      </c>
      <c r="M94" s="18">
        <v>4014000</v>
      </c>
      <c r="N94" s="19"/>
      <c r="O94" s="20" t="str">
        <f t="shared" si="6"/>
        <v>T4</v>
      </c>
      <c r="R94" s="21" t="str">
        <f t="shared" si="7"/>
        <v>NH 18-19T4</v>
      </c>
    </row>
    <row r="95" spans="1:18" ht="22.5" customHeight="1" x14ac:dyDescent="0.25">
      <c r="A95" s="13">
        <v>89</v>
      </c>
      <c r="B95" s="13" t="s">
        <v>5313</v>
      </c>
      <c r="C95" s="13" t="s">
        <v>5314</v>
      </c>
      <c r="D95" s="14" t="s">
        <v>952</v>
      </c>
      <c r="E95" s="15" t="s">
        <v>5315</v>
      </c>
      <c r="F95" s="13" t="s">
        <v>5316</v>
      </c>
      <c r="G95" s="16" t="s">
        <v>5317</v>
      </c>
      <c r="H95" s="13" t="s">
        <v>17</v>
      </c>
      <c r="I95" s="13" t="s">
        <v>4978</v>
      </c>
      <c r="J95" s="13" t="s">
        <v>4978</v>
      </c>
      <c r="K95" s="13" t="s">
        <v>5318</v>
      </c>
      <c r="L95" s="17" t="s">
        <v>5319</v>
      </c>
      <c r="M95" s="18">
        <v>4608000</v>
      </c>
      <c r="N95" s="19"/>
      <c r="O95" s="20" t="str">
        <f t="shared" si="6"/>
        <v>C1</v>
      </c>
      <c r="R95" s="21" t="str">
        <f t="shared" si="7"/>
        <v>NH 18-19C1</v>
      </c>
    </row>
    <row r="96" spans="1:18" ht="22.5" customHeight="1" x14ac:dyDescent="0.25">
      <c r="A96" s="13">
        <v>90</v>
      </c>
      <c r="B96" s="13" t="s">
        <v>5320</v>
      </c>
      <c r="C96" s="13" t="s">
        <v>5321</v>
      </c>
      <c r="D96" s="14" t="s">
        <v>5322</v>
      </c>
      <c r="E96" s="15" t="s">
        <v>1862</v>
      </c>
      <c r="F96" s="13" t="s">
        <v>3891</v>
      </c>
      <c r="G96" s="16" t="s">
        <v>4843</v>
      </c>
      <c r="H96" s="13" t="s">
        <v>17</v>
      </c>
      <c r="I96" s="13" t="s">
        <v>4978</v>
      </c>
      <c r="J96" s="13" t="s">
        <v>4978</v>
      </c>
      <c r="K96" s="13" t="s">
        <v>5323</v>
      </c>
      <c r="L96" s="17" t="s">
        <v>5324</v>
      </c>
      <c r="M96" s="18">
        <v>3888000</v>
      </c>
      <c r="N96" s="19"/>
      <c r="O96" s="20" t="str">
        <f t="shared" si="6"/>
        <v>C1</v>
      </c>
      <c r="R96" s="21" t="str">
        <f t="shared" si="7"/>
        <v>NH 18-19C1</v>
      </c>
    </row>
    <row r="97" spans="1:18" ht="22.5" customHeight="1" x14ac:dyDescent="0.25">
      <c r="A97" s="13">
        <v>91</v>
      </c>
      <c r="B97" s="13" t="s">
        <v>5325</v>
      </c>
      <c r="C97" s="13" t="s">
        <v>5326</v>
      </c>
      <c r="D97" s="14" t="s">
        <v>464</v>
      </c>
      <c r="E97" s="15" t="s">
        <v>5327</v>
      </c>
      <c r="F97" s="13" t="s">
        <v>5328</v>
      </c>
      <c r="G97" s="16" t="s">
        <v>4971</v>
      </c>
      <c r="H97" s="13" t="s">
        <v>17</v>
      </c>
      <c r="I97" s="13" t="s">
        <v>4978</v>
      </c>
      <c r="J97" s="13" t="s">
        <v>4978</v>
      </c>
      <c r="K97" s="13" t="s">
        <v>5329</v>
      </c>
      <c r="L97" s="17" t="s">
        <v>5330</v>
      </c>
      <c r="M97" s="18">
        <v>4608000</v>
      </c>
      <c r="N97" s="19"/>
      <c r="O97" s="20" t="str">
        <f t="shared" si="6"/>
        <v>C1</v>
      </c>
      <c r="R97" s="21" t="str">
        <f t="shared" si="7"/>
        <v>NH 18-19C1</v>
      </c>
    </row>
    <row r="98" spans="1:18" ht="22.5" customHeight="1" x14ac:dyDescent="0.25">
      <c r="A98" s="13">
        <v>92</v>
      </c>
      <c r="B98" s="13" t="s">
        <v>5331</v>
      </c>
      <c r="C98" s="13" t="s">
        <v>5332</v>
      </c>
      <c r="D98" s="14" t="s">
        <v>249</v>
      </c>
      <c r="E98" s="15" t="s">
        <v>574</v>
      </c>
      <c r="F98" s="13" t="s">
        <v>5139</v>
      </c>
      <c r="G98" s="16" t="s">
        <v>4813</v>
      </c>
      <c r="H98" s="13" t="s">
        <v>17</v>
      </c>
      <c r="I98" s="13" t="s">
        <v>4978</v>
      </c>
      <c r="J98" s="13" t="s">
        <v>4978</v>
      </c>
      <c r="K98" s="13" t="s">
        <v>5333</v>
      </c>
      <c r="L98" s="17" t="s">
        <v>5334</v>
      </c>
      <c r="M98" s="18">
        <v>4608000</v>
      </c>
      <c r="N98" s="19"/>
      <c r="O98" s="20" t="str">
        <f t="shared" si="6"/>
        <v>C1</v>
      </c>
      <c r="R98" s="21" t="str">
        <f t="shared" si="7"/>
        <v>NH 18-19C1</v>
      </c>
    </row>
    <row r="99" spans="1:18" ht="22.5" customHeight="1" x14ac:dyDescent="0.25">
      <c r="A99" s="13">
        <v>93</v>
      </c>
      <c r="B99" s="13" t="s">
        <v>5335</v>
      </c>
      <c r="C99" s="13" t="s">
        <v>5336</v>
      </c>
      <c r="D99" s="14" t="s">
        <v>5337</v>
      </c>
      <c r="E99" s="15" t="s">
        <v>1006</v>
      </c>
      <c r="F99" s="13" t="s">
        <v>5338</v>
      </c>
      <c r="G99" s="16" t="s">
        <v>3994</v>
      </c>
      <c r="H99" s="13" t="s">
        <v>17</v>
      </c>
      <c r="I99" s="13" t="s">
        <v>4978</v>
      </c>
      <c r="J99" s="13" t="s">
        <v>4978</v>
      </c>
      <c r="K99" s="13" t="s">
        <v>5339</v>
      </c>
      <c r="L99" s="17" t="s">
        <v>5340</v>
      </c>
      <c r="M99" s="18">
        <v>3888000</v>
      </c>
      <c r="N99" s="19"/>
      <c r="O99" s="20" t="str">
        <f t="shared" si="6"/>
        <v>C1</v>
      </c>
      <c r="R99" s="21" t="str">
        <f t="shared" si="7"/>
        <v>NH 18-19C1</v>
      </c>
    </row>
    <row r="100" spans="1:18" ht="22.5" customHeight="1" x14ac:dyDescent="0.25">
      <c r="A100" s="13">
        <v>94</v>
      </c>
      <c r="B100" s="13" t="s">
        <v>5341</v>
      </c>
      <c r="C100" s="13" t="s">
        <v>5342</v>
      </c>
      <c r="D100" s="14" t="s">
        <v>1880</v>
      </c>
      <c r="E100" s="15" t="s">
        <v>250</v>
      </c>
      <c r="F100" s="13" t="s">
        <v>5343</v>
      </c>
      <c r="G100" s="16" t="s">
        <v>3299</v>
      </c>
      <c r="H100" s="13" t="s">
        <v>17</v>
      </c>
      <c r="I100" s="13" t="s">
        <v>4978</v>
      </c>
      <c r="J100" s="13" t="s">
        <v>4978</v>
      </c>
      <c r="K100" s="13" t="s">
        <v>5344</v>
      </c>
      <c r="L100" s="17" t="s">
        <v>5345</v>
      </c>
      <c r="M100" s="18">
        <v>4608000</v>
      </c>
      <c r="N100" s="19"/>
      <c r="O100" s="20" t="str">
        <f t="shared" si="6"/>
        <v>C1</v>
      </c>
      <c r="R100" s="21" t="str">
        <f t="shared" si="7"/>
        <v>NH 18-19C1</v>
      </c>
    </row>
    <row r="101" spans="1:18" ht="22.5" customHeight="1" x14ac:dyDescent="0.25">
      <c r="A101" s="13">
        <v>95</v>
      </c>
      <c r="B101" s="13" t="s">
        <v>5346</v>
      </c>
      <c r="C101" s="13" t="s">
        <v>5347</v>
      </c>
      <c r="D101" s="14" t="s">
        <v>5348</v>
      </c>
      <c r="E101" s="15" t="s">
        <v>5349</v>
      </c>
      <c r="F101" s="13" t="s">
        <v>1907</v>
      </c>
      <c r="G101" s="16" t="s">
        <v>4971</v>
      </c>
      <c r="H101" s="13" t="s">
        <v>17</v>
      </c>
      <c r="I101" s="13" t="s">
        <v>4978</v>
      </c>
      <c r="J101" s="13" t="s">
        <v>4978</v>
      </c>
      <c r="K101" s="13" t="s">
        <v>5350</v>
      </c>
      <c r="L101" s="17" t="s">
        <v>5351</v>
      </c>
      <c r="M101" s="18">
        <v>4608000</v>
      </c>
      <c r="N101" s="19"/>
      <c r="O101" s="20" t="str">
        <f t="shared" si="6"/>
        <v>C1</v>
      </c>
      <c r="R101" s="21" t="str">
        <f t="shared" si="7"/>
        <v>NH 18-19C1</v>
      </c>
    </row>
    <row r="102" spans="1:18" ht="22.5" customHeight="1" x14ac:dyDescent="0.25">
      <c r="A102" s="13">
        <v>96</v>
      </c>
      <c r="B102" s="13" t="s">
        <v>5352</v>
      </c>
      <c r="C102" s="13" t="s">
        <v>5353</v>
      </c>
      <c r="D102" s="14" t="s">
        <v>5354</v>
      </c>
      <c r="E102" s="15" t="s">
        <v>5355</v>
      </c>
      <c r="F102" s="13" t="s">
        <v>3609</v>
      </c>
      <c r="G102" s="16" t="s">
        <v>4780</v>
      </c>
      <c r="H102" s="13" t="s">
        <v>17</v>
      </c>
      <c r="I102" s="13" t="s">
        <v>4978</v>
      </c>
      <c r="J102" s="13" t="s">
        <v>4978</v>
      </c>
      <c r="K102" s="13" t="s">
        <v>5356</v>
      </c>
      <c r="L102" s="17" t="s">
        <v>5357</v>
      </c>
      <c r="M102" s="18">
        <v>4608000</v>
      </c>
      <c r="N102" s="19"/>
      <c r="O102" s="20" t="str">
        <f t="shared" si="6"/>
        <v>C1</v>
      </c>
      <c r="R102" s="21" t="str">
        <f t="shared" si="7"/>
        <v>NH 18-19C1</v>
      </c>
    </row>
    <row r="103" spans="1:18" ht="22.5" customHeight="1" x14ac:dyDescent="0.25">
      <c r="A103" s="13">
        <v>97</v>
      </c>
      <c r="B103" s="13" t="s">
        <v>5358</v>
      </c>
      <c r="C103" s="13" t="s">
        <v>5359</v>
      </c>
      <c r="D103" s="14" t="s">
        <v>5360</v>
      </c>
      <c r="E103" s="15" t="s">
        <v>5361</v>
      </c>
      <c r="F103" s="13" t="s">
        <v>3565</v>
      </c>
      <c r="G103" s="16" t="s">
        <v>4829</v>
      </c>
      <c r="H103" s="13" t="s">
        <v>17</v>
      </c>
      <c r="I103" s="13" t="s">
        <v>4978</v>
      </c>
      <c r="J103" s="13" t="s">
        <v>4978</v>
      </c>
      <c r="K103" s="13" t="s">
        <v>5362</v>
      </c>
      <c r="L103" s="17" t="s">
        <v>5363</v>
      </c>
      <c r="M103" s="18">
        <v>4608000</v>
      </c>
      <c r="N103" s="19"/>
      <c r="O103" s="20" t="str">
        <f t="shared" si="6"/>
        <v>C1</v>
      </c>
      <c r="R103" s="21" t="str">
        <f t="shared" si="7"/>
        <v>NH 18-19C1</v>
      </c>
    </row>
    <row r="104" spans="1:18" ht="22.5" customHeight="1" x14ac:dyDescent="0.25">
      <c r="A104" s="13">
        <v>98</v>
      </c>
      <c r="B104" s="13" t="s">
        <v>5364</v>
      </c>
      <c r="C104" s="13" t="s">
        <v>5365</v>
      </c>
      <c r="D104" s="14" t="s">
        <v>5366</v>
      </c>
      <c r="E104" s="15" t="s">
        <v>725</v>
      </c>
      <c r="F104" s="13" t="s">
        <v>5367</v>
      </c>
      <c r="G104" s="16" t="s">
        <v>3188</v>
      </c>
      <c r="H104" s="13" t="s">
        <v>17</v>
      </c>
      <c r="I104" s="13" t="s">
        <v>4978</v>
      </c>
      <c r="J104" s="13" t="s">
        <v>4978</v>
      </c>
      <c r="K104" s="13" t="s">
        <v>5368</v>
      </c>
      <c r="L104" s="17" t="s">
        <v>5369</v>
      </c>
      <c r="M104" s="18">
        <v>4608000</v>
      </c>
      <c r="N104" s="19"/>
      <c r="O104" s="20" t="str">
        <f t="shared" si="6"/>
        <v>C1</v>
      </c>
      <c r="R104" s="21" t="str">
        <f t="shared" si="7"/>
        <v>NH 18-19C1</v>
      </c>
    </row>
    <row r="105" spans="1:18" s="28" customFormat="1" ht="25.5" customHeight="1" x14ac:dyDescent="0.25">
      <c r="A105" s="229" t="s">
        <v>35</v>
      </c>
      <c r="B105" s="230"/>
      <c r="C105" s="230"/>
      <c r="D105" s="230"/>
      <c r="E105" s="22"/>
      <c r="F105" s="22"/>
      <c r="G105" s="22"/>
      <c r="H105" s="23"/>
      <c r="I105" s="24"/>
      <c r="J105" s="25"/>
      <c r="K105" s="26"/>
      <c r="L105" s="231">
        <f>SUM(M7:M104)</f>
        <v>420417760</v>
      </c>
      <c r="M105" s="232"/>
      <c r="N105" s="27"/>
      <c r="O105" s="20"/>
      <c r="P105" s="6"/>
      <c r="Q105" s="6"/>
    </row>
    <row r="106" spans="1:18" s="30" customFormat="1" ht="30" customHeight="1" x14ac:dyDescent="0.25">
      <c r="A106" s="233" t="s">
        <v>5371</v>
      </c>
      <c r="B106" s="234"/>
      <c r="C106" s="234"/>
      <c r="D106" s="234"/>
      <c r="E106" s="234"/>
      <c r="F106" s="234"/>
      <c r="G106" s="234"/>
      <c r="H106" s="234"/>
      <c r="I106" s="234"/>
      <c r="J106" s="234"/>
      <c r="K106" s="234"/>
      <c r="L106" s="234"/>
      <c r="M106" s="234"/>
      <c r="N106" s="235"/>
      <c r="O106" s="29" t="str">
        <f>LEFT(G106,5)</f>
        <v/>
      </c>
      <c r="P106" s="6"/>
      <c r="Q106" s="6"/>
    </row>
    <row r="107" spans="1:18" ht="15.75" customHeight="1" x14ac:dyDescent="0.25">
      <c r="A107" s="31"/>
      <c r="B107" s="31"/>
      <c r="C107" s="1"/>
      <c r="D107" s="2"/>
      <c r="E107" s="2"/>
      <c r="F107" s="1"/>
      <c r="G107" s="225" t="s">
        <v>5372</v>
      </c>
      <c r="H107" s="225"/>
      <c r="I107" s="225"/>
      <c r="J107" s="225"/>
      <c r="K107" s="225"/>
      <c r="L107" s="225"/>
      <c r="M107" s="225"/>
      <c r="N107" s="225"/>
      <c r="O107" s="29"/>
    </row>
    <row r="108" spans="1:18" ht="15.75" customHeight="1" x14ac:dyDescent="0.25">
      <c r="A108" s="35" t="s">
        <v>4822</v>
      </c>
      <c r="B108" s="35"/>
      <c r="C108" s="35"/>
      <c r="D108" s="32"/>
      <c r="E108" s="32" t="s">
        <v>4823</v>
      </c>
      <c r="F108" s="32"/>
      <c r="G108" s="32"/>
      <c r="H108" s="32"/>
      <c r="I108" s="32"/>
      <c r="J108" s="32"/>
      <c r="K108" s="32"/>
      <c r="L108" s="32"/>
      <c r="M108" s="236" t="s">
        <v>4824</v>
      </c>
      <c r="N108" s="236"/>
      <c r="O108" s="29"/>
    </row>
    <row r="109" spans="1:18" x14ac:dyDescent="0.25">
      <c r="A109" s="33"/>
      <c r="B109" s="33"/>
      <c r="C109" s="63"/>
      <c r="D109" s="35"/>
      <c r="E109" s="35"/>
      <c r="F109" s="35"/>
      <c r="G109" s="35"/>
      <c r="J109" s="63"/>
      <c r="K109" s="63"/>
      <c r="L109" s="63"/>
      <c r="M109" s="63"/>
      <c r="N109" s="6"/>
    </row>
    <row r="110" spans="1:18" x14ac:dyDescent="0.25">
      <c r="A110" s="33"/>
      <c r="B110" s="33"/>
      <c r="C110" s="63"/>
      <c r="D110" s="35"/>
      <c r="E110" s="35"/>
      <c r="F110" s="35"/>
      <c r="G110" s="35"/>
      <c r="H110" s="35"/>
      <c r="I110" s="35"/>
      <c r="J110" s="63"/>
      <c r="K110" s="63"/>
      <c r="L110" s="63"/>
      <c r="M110" s="63"/>
      <c r="N110" s="6"/>
    </row>
    <row r="111" spans="1:18" x14ac:dyDescent="0.25">
      <c r="A111" s="33"/>
      <c r="B111" s="33"/>
      <c r="C111" s="63"/>
      <c r="D111" s="35"/>
      <c r="E111" s="35"/>
      <c r="F111" s="35"/>
      <c r="G111" s="35"/>
      <c r="H111" s="35"/>
      <c r="I111" s="35"/>
      <c r="J111" s="63"/>
      <c r="K111" s="63"/>
      <c r="L111" s="63"/>
      <c r="M111" s="63"/>
      <c r="N111" s="6"/>
    </row>
    <row r="112" spans="1:18" s="28" customFormat="1" x14ac:dyDescent="0.25">
      <c r="A112" s="35"/>
      <c r="B112" s="35"/>
      <c r="C112" s="35" t="s">
        <v>4820</v>
      </c>
      <c r="D112" s="35"/>
      <c r="E112" s="236" t="s">
        <v>4821</v>
      </c>
      <c r="F112" s="236"/>
      <c r="G112" s="236"/>
      <c r="H112" s="35"/>
      <c r="I112" s="35"/>
      <c r="J112" s="35"/>
      <c r="K112" s="35"/>
      <c r="L112" s="35"/>
      <c r="M112" s="236" t="s">
        <v>4819</v>
      </c>
      <c r="N112" s="236"/>
      <c r="O112" s="63"/>
      <c r="P112" s="6"/>
    </row>
    <row r="113" spans="1:16" s="28" customFormat="1" ht="18.75" customHeight="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63"/>
      <c r="P113" s="6"/>
    </row>
    <row r="114" spans="1:16" s="36" customFormat="1" x14ac:dyDescent="0.25">
      <c r="B114" s="37"/>
      <c r="C114" s="38" t="s">
        <v>38</v>
      </c>
      <c r="D114" s="39" t="s">
        <v>586</v>
      </c>
      <c r="E114" s="39" t="s">
        <v>585</v>
      </c>
      <c r="F114" s="39"/>
      <c r="G114" s="39" t="s">
        <v>39</v>
      </c>
      <c r="H114" s="40"/>
      <c r="I114" s="40"/>
      <c r="J114" s="40"/>
      <c r="K114" s="40"/>
      <c r="L114" s="40"/>
      <c r="M114" s="41"/>
      <c r="N114" s="40"/>
      <c r="O114" s="40"/>
      <c r="P114" s="42"/>
    </row>
    <row r="115" spans="1:16" s="36" customFormat="1" x14ac:dyDescent="0.25">
      <c r="A115" s="43"/>
      <c r="B115" s="44"/>
      <c r="C115" s="45" t="s">
        <v>40</v>
      </c>
      <c r="D115" s="46">
        <f>SUMIF($O$7:$O$104,"CĐN",$M$7:$M$104)</f>
        <v>0</v>
      </c>
      <c r="E115" s="46">
        <f>SUMIF($R$7:$R$104,"CĐN",$M$7:$M$104)</f>
        <v>0</v>
      </c>
      <c r="F115" s="62"/>
      <c r="G115" s="46">
        <f>SUMIF($R$7:$R$104,"NH 18-19CĐN",$M$7:$M$104)</f>
        <v>0</v>
      </c>
      <c r="H115" s="40"/>
      <c r="I115" s="40"/>
      <c r="J115" s="40"/>
      <c r="K115" s="40"/>
      <c r="L115" s="40"/>
      <c r="M115" s="41"/>
      <c r="N115" s="40"/>
      <c r="O115" s="40"/>
      <c r="P115" s="6"/>
    </row>
    <row r="116" spans="1:16" s="49" customFormat="1" ht="13.5" customHeight="1" x14ac:dyDescent="0.25">
      <c r="A116" s="43"/>
      <c r="B116" s="44"/>
      <c r="C116" s="45" t="s">
        <v>41</v>
      </c>
      <c r="D116" s="46">
        <f>SUMIF($O$7:$O$104,"TCN",$M$7:$M$104)</f>
        <v>0</v>
      </c>
      <c r="E116" s="46">
        <f>SUMIF($R$7:$R$104,"TCN",$M$7:$M$104)</f>
        <v>0</v>
      </c>
      <c r="F116" s="61"/>
      <c r="G116" s="46">
        <f>SUMIF($R$7:$R$104,"NH 18-19TCN",$M$7:$M$104)</f>
        <v>0</v>
      </c>
      <c r="H116" s="47"/>
      <c r="I116" s="47"/>
      <c r="J116" s="47"/>
      <c r="K116" s="47"/>
      <c r="L116" s="40"/>
      <c r="M116" s="48"/>
      <c r="N116" s="47"/>
      <c r="O116" s="47"/>
      <c r="P116" s="6"/>
    </row>
    <row r="117" spans="1:16" s="49" customFormat="1" ht="13.5" customHeight="1" x14ac:dyDescent="0.25">
      <c r="A117" s="43"/>
      <c r="B117" s="50" t="s">
        <v>42</v>
      </c>
      <c r="C117" s="45" t="s">
        <v>43</v>
      </c>
      <c r="D117" s="46">
        <f>SUMIF($O$7:$O$104,"CĐ",$M$7:$M$104)+SUMIF($O$7:$O$104,"C1",$M$7:$M$104)</f>
        <v>376857760</v>
      </c>
      <c r="E117" s="46">
        <f>SUMIF($R$7:$R$104,"CĐ",$M$7:$M$104)+SUMIF($R$7:$R$104,"C1",$M$7:$M$104)</f>
        <v>4352000</v>
      </c>
      <c r="F117" s="61"/>
      <c r="G117" s="46">
        <f>SUMIF($R$7:$R$104,"NH 18-19CĐ",$M$7:$M$104)+SUMIF($R$7:$R$104,"NH 18-19C1",$M$7:$M$104)</f>
        <v>372505760</v>
      </c>
      <c r="H117" s="47"/>
      <c r="I117" s="47"/>
      <c r="J117" s="47"/>
      <c r="K117" s="47"/>
      <c r="L117" s="47"/>
      <c r="M117" s="48"/>
      <c r="N117" s="47"/>
      <c r="O117" s="47"/>
      <c r="P117" s="6"/>
    </row>
    <row r="118" spans="1:16" s="49" customFormat="1" ht="13.5" customHeight="1" x14ac:dyDescent="0.25">
      <c r="A118" s="43"/>
      <c r="B118" s="50"/>
      <c r="C118" s="45" t="s">
        <v>44</v>
      </c>
      <c r="D118" s="46">
        <f>SUMIF($O$7:$O$104,"C2",$M$7:$M$104)+SUMIF($O$7:$O$104,"CĐLT",$M$7:$M$104)</f>
        <v>0</v>
      </c>
      <c r="E118" s="46">
        <f>SUMIF($R$7:$R$104,"C2",$M$7:$M$104)+SUMIF($R$7:$R$104,"CĐLT",$M$7:$M$104)</f>
        <v>0</v>
      </c>
      <c r="F118" s="61"/>
      <c r="G118" s="46">
        <f>SUMIF($R$7:$R$104,"NH 18-19C2",$M$7:$M$104)+SUMIF($R$7:$R$104,"NH 18-19CĐLT",$M$7:$M$104)</f>
        <v>0</v>
      </c>
      <c r="H118" s="47"/>
      <c r="I118" s="47"/>
      <c r="J118" s="47"/>
      <c r="K118" s="47"/>
      <c r="L118" s="47"/>
      <c r="M118" s="48"/>
      <c r="N118" s="47"/>
      <c r="O118" s="47"/>
      <c r="P118" s="6"/>
    </row>
    <row r="119" spans="1:16" s="49" customFormat="1" ht="13.5" customHeight="1" x14ac:dyDescent="0.25">
      <c r="A119" s="43"/>
      <c r="B119" s="51">
        <f>SUM(B115:B117)</f>
        <v>0</v>
      </c>
      <c r="C119" s="45" t="s">
        <v>45</v>
      </c>
      <c r="D119" s="46">
        <f>SUMIF($O$7:$O$104,"T4",$M$7:$M$104)+SUMIF($O$7:$O$104,"T2",$M$7:$M$104)+SUMIF($O$7:$O$104,"T3",$M$7:$M$104)+SUMIF($O$7:$O$104,"TC",$M$7:$M$104)+SUMIF($O$7:$O$104,"TN",$M$7:$M$104)+SUMIF($O$7:$O$104,"TCT",$M$7:$M$104)+SUMIF($O$7:$O$104,"T1",$M$7:$M$104)</f>
        <v>43560000</v>
      </c>
      <c r="E119" s="46">
        <f>SUMIF($R$7:$R$104,"T4",$M$7:$M$104)+SUMIF($R$7:$R$104,"T2",$M$7:$M$104)+SUMIF($R$7:$R$104,"TC",$M$7:$M$104)+SUMIF($R$7:$R$104,"TN",$M$7:$M$104)+SUMIF($R$7:$R$104,"TCT",$M$7:$M$104)</f>
        <v>12042000</v>
      </c>
      <c r="F119" s="61"/>
      <c r="G119" s="46">
        <f>SUMIF($R$7:$R$104,"NH 18-19T4",$M$7:$M$104)+SUMIF($R$7:$R$104,"NH 18-19T2",$M$7:$M$104)+SUMIF($R$7:$R$104,"NH 18-19T1",$M$7:$M$104)+SUMIF($R$7:$R$104,"NH 18-19TC",$M$7:$M$104)+SUMIF($R$7:$R$104,"NH 18-19TN",$M$7:$M$104)+SUMIF($R$7:$R$104,"NH 18-19TCT",$M$7:$M$104)+SUMIF($R$7:$R$104,"NH 18-19T3",$M$7:$M$104)</f>
        <v>31518000</v>
      </c>
      <c r="H119" s="47"/>
      <c r="I119" s="47"/>
      <c r="J119" s="47"/>
      <c r="K119" s="47"/>
      <c r="L119" s="47"/>
      <c r="M119" s="48"/>
      <c r="N119" s="47"/>
      <c r="O119" s="47"/>
      <c r="P119" s="6"/>
    </row>
    <row r="120" spans="1:16" s="49" customFormat="1" ht="13.5" customHeight="1" x14ac:dyDescent="0.25">
      <c r="B120" s="52"/>
      <c r="C120" s="53" t="s">
        <v>46</v>
      </c>
      <c r="D120" s="54">
        <f>SUM(D115:D119)</f>
        <v>420417760</v>
      </c>
      <c r="E120" s="60">
        <f>SUM(E115:E119)</f>
        <v>16394000</v>
      </c>
      <c r="F120" s="59"/>
      <c r="G120" s="54">
        <f>SUM(G115:G119)</f>
        <v>404023760</v>
      </c>
      <c r="H120" s="47"/>
      <c r="I120" s="47"/>
      <c r="J120" s="47"/>
      <c r="K120" s="47"/>
      <c r="L120" s="47"/>
      <c r="M120" s="48"/>
      <c r="N120" s="47"/>
      <c r="O120" s="47"/>
      <c r="P120" s="6"/>
    </row>
    <row r="178" spans="16:16" x14ac:dyDescent="0.25">
      <c r="P178" s="55"/>
    </row>
    <row r="179" spans="16:16" x14ac:dyDescent="0.25">
      <c r="P179" s="55"/>
    </row>
    <row r="180" spans="16:16" x14ac:dyDescent="0.25">
      <c r="P180" s="55"/>
    </row>
    <row r="181" spans="16:16" x14ac:dyDescent="0.25">
      <c r="P181" s="55"/>
    </row>
    <row r="185" spans="16:16" x14ac:dyDescent="0.25">
      <c r="P185" s="28"/>
    </row>
    <row r="186" spans="16:16" x14ac:dyDescent="0.25">
      <c r="P186" s="28"/>
    </row>
    <row r="187" spans="16:16" x14ac:dyDescent="0.25">
      <c r="P187" s="56"/>
    </row>
    <row r="188" spans="16:16" x14ac:dyDescent="0.25">
      <c r="P188" s="36"/>
    </row>
    <row r="189" spans="16:16" x14ac:dyDescent="0.25">
      <c r="P189" s="49"/>
    </row>
    <row r="190" spans="16:16" x14ac:dyDescent="0.25">
      <c r="P190" s="49"/>
    </row>
    <row r="191" spans="16:16" x14ac:dyDescent="0.25">
      <c r="P191" s="49"/>
    </row>
    <row r="192" spans="16:16" x14ac:dyDescent="0.25">
      <c r="P192" s="49"/>
    </row>
  </sheetData>
  <mergeCells count="9">
    <mergeCell ref="M108:N108"/>
    <mergeCell ref="E112:G112"/>
    <mergeCell ref="M112:N112"/>
    <mergeCell ref="A4:N4"/>
    <mergeCell ref="A5:N5"/>
    <mergeCell ref="A105:D105"/>
    <mergeCell ref="L105:M105"/>
    <mergeCell ref="A106:N106"/>
    <mergeCell ref="G107:N10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2"/>
  <sheetViews>
    <sheetView topLeftCell="A57" zoomScaleNormal="100" zoomScaleSheetLayoutView="85" workbookViewId="0">
      <selection activeCell="A7" sqref="A7:A6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3288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5700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5375</v>
      </c>
      <c r="C7" s="13" t="s">
        <v>5376</v>
      </c>
      <c r="D7" s="14" t="s">
        <v>1573</v>
      </c>
      <c r="E7" s="15" t="s">
        <v>5377</v>
      </c>
      <c r="F7" s="13" t="s">
        <v>5378</v>
      </c>
      <c r="G7" s="16" t="s">
        <v>3299</v>
      </c>
      <c r="H7" s="13" t="s">
        <v>259</v>
      </c>
      <c r="I7" s="13" t="s">
        <v>5379</v>
      </c>
      <c r="J7" s="13" t="s">
        <v>5379</v>
      </c>
      <c r="K7" s="13" t="s">
        <v>5380</v>
      </c>
      <c r="L7" s="17" t="s">
        <v>5381</v>
      </c>
      <c r="M7" s="18">
        <v>3405920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7" customHeight="1" x14ac:dyDescent="0.25">
      <c r="A8" s="13">
        <v>2</v>
      </c>
      <c r="B8" s="13" t="s">
        <v>5382</v>
      </c>
      <c r="C8" s="13" t="s">
        <v>5383</v>
      </c>
      <c r="D8" s="14" t="s">
        <v>5384</v>
      </c>
      <c r="E8" s="15" t="s">
        <v>3044</v>
      </c>
      <c r="F8" s="13" t="s">
        <v>5385</v>
      </c>
      <c r="G8" s="16" t="s">
        <v>1246</v>
      </c>
      <c r="H8" s="13" t="s">
        <v>259</v>
      </c>
      <c r="I8" s="13" t="s">
        <v>5379</v>
      </c>
      <c r="J8" s="13" t="s">
        <v>5379</v>
      </c>
      <c r="K8" s="13" t="s">
        <v>5386</v>
      </c>
      <c r="L8" s="17" t="s">
        <v>5387</v>
      </c>
      <c r="M8" s="18">
        <v>3405920</v>
      </c>
      <c r="N8" s="19"/>
      <c r="O8" s="20" t="str">
        <f t="shared" ref="O8:O64" si="0">MID(G8,3,FIND("-",G8,1)-3)&amp;IF(MID(G8,3,5)="CĐ-LT","LT","")</f>
        <v>C1</v>
      </c>
      <c r="R8" s="21" t="str">
        <f t="shared" ref="R8:R64" si="1">IF(LEFT(G8,2)="18","NH 18-19","")&amp;O8</f>
        <v>NH 18-19C1</v>
      </c>
    </row>
    <row r="9" spans="1:18" ht="27" customHeight="1" x14ac:dyDescent="0.25">
      <c r="A9" s="13">
        <v>3</v>
      </c>
      <c r="B9" s="13" t="s">
        <v>5388</v>
      </c>
      <c r="C9" s="13" t="s">
        <v>5389</v>
      </c>
      <c r="D9" s="14" t="s">
        <v>464</v>
      </c>
      <c r="E9" s="15" t="s">
        <v>147</v>
      </c>
      <c r="F9" s="13" t="s">
        <v>4035</v>
      </c>
      <c r="G9" s="16" t="s">
        <v>3475</v>
      </c>
      <c r="H9" s="13" t="s">
        <v>17</v>
      </c>
      <c r="I9" s="13" t="s">
        <v>5379</v>
      </c>
      <c r="J9" s="13" t="s">
        <v>5379</v>
      </c>
      <c r="K9" s="13" t="s">
        <v>5390</v>
      </c>
      <c r="L9" s="17" t="s">
        <v>5391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" customHeight="1" x14ac:dyDescent="0.25">
      <c r="A10" s="13">
        <v>4</v>
      </c>
      <c r="B10" s="13" t="s">
        <v>5392</v>
      </c>
      <c r="C10" s="13" t="s">
        <v>5393</v>
      </c>
      <c r="D10" s="14" t="s">
        <v>184</v>
      </c>
      <c r="E10" s="15" t="s">
        <v>93</v>
      </c>
      <c r="F10" s="13" t="s">
        <v>5394</v>
      </c>
      <c r="G10" s="16" t="s">
        <v>2251</v>
      </c>
      <c r="H10" s="13" t="s">
        <v>17</v>
      </c>
      <c r="I10" s="13" t="s">
        <v>5379</v>
      </c>
      <c r="J10" s="13" t="s">
        <v>5379</v>
      </c>
      <c r="K10" s="13" t="s">
        <v>5395</v>
      </c>
      <c r="L10" s="17" t="s">
        <v>5396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7" customHeight="1" x14ac:dyDescent="0.25">
      <c r="A11" s="13">
        <v>5</v>
      </c>
      <c r="B11" s="13" t="s">
        <v>5397</v>
      </c>
      <c r="C11" s="13" t="s">
        <v>5398</v>
      </c>
      <c r="D11" s="14" t="s">
        <v>5399</v>
      </c>
      <c r="E11" s="15" t="s">
        <v>80</v>
      </c>
      <c r="F11" s="13" t="s">
        <v>5400</v>
      </c>
      <c r="G11" s="16" t="s">
        <v>4829</v>
      </c>
      <c r="H11" s="13" t="s">
        <v>17</v>
      </c>
      <c r="I11" s="13" t="s">
        <v>5379</v>
      </c>
      <c r="J11" s="13" t="s">
        <v>5379</v>
      </c>
      <c r="K11" s="13" t="s">
        <v>5401</v>
      </c>
      <c r="L11" s="17" t="s">
        <v>5402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" customHeight="1" x14ac:dyDescent="0.25">
      <c r="A12" s="13">
        <v>6</v>
      </c>
      <c r="B12" s="13" t="s">
        <v>5403</v>
      </c>
      <c r="C12" s="13" t="s">
        <v>5404</v>
      </c>
      <c r="D12" s="14" t="s">
        <v>5405</v>
      </c>
      <c r="E12" s="15" t="s">
        <v>609</v>
      </c>
      <c r="F12" s="13" t="s">
        <v>3340</v>
      </c>
      <c r="G12" s="16" t="s">
        <v>5406</v>
      </c>
      <c r="H12" s="13" t="s">
        <v>259</v>
      </c>
      <c r="I12" s="13" t="s">
        <v>5379</v>
      </c>
      <c r="J12" s="13" t="s">
        <v>5379</v>
      </c>
      <c r="K12" s="13" t="s">
        <v>5407</v>
      </c>
      <c r="L12" s="17" t="s">
        <v>5408</v>
      </c>
      <c r="M12" s="18">
        <v>2405920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7" customHeight="1" x14ac:dyDescent="0.25">
      <c r="A13" s="13">
        <v>7</v>
      </c>
      <c r="B13" s="13" t="s">
        <v>5409</v>
      </c>
      <c r="C13" s="13" t="s">
        <v>5410</v>
      </c>
      <c r="D13" s="14" t="s">
        <v>5411</v>
      </c>
      <c r="E13" s="15" t="s">
        <v>19</v>
      </c>
      <c r="F13" s="13" t="s">
        <v>5074</v>
      </c>
      <c r="G13" s="16" t="s">
        <v>4131</v>
      </c>
      <c r="H13" s="13" t="s">
        <v>259</v>
      </c>
      <c r="I13" s="13" t="s">
        <v>5379</v>
      </c>
      <c r="J13" s="13" t="s">
        <v>5379</v>
      </c>
      <c r="K13" s="13" t="s">
        <v>5412</v>
      </c>
      <c r="L13" s="17" t="s">
        <v>5413</v>
      </c>
      <c r="M13" s="18">
        <v>3400920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7" customHeight="1" x14ac:dyDescent="0.25">
      <c r="A14" s="13">
        <v>8</v>
      </c>
      <c r="B14" s="13" t="s">
        <v>5414</v>
      </c>
      <c r="C14" s="13" t="s">
        <v>5415</v>
      </c>
      <c r="D14" s="14" t="s">
        <v>5416</v>
      </c>
      <c r="E14" s="15" t="s">
        <v>34</v>
      </c>
      <c r="F14" s="13" t="s">
        <v>5417</v>
      </c>
      <c r="G14" s="16" t="s">
        <v>4530</v>
      </c>
      <c r="H14" s="13" t="s">
        <v>17</v>
      </c>
      <c r="I14" s="13" t="s">
        <v>5379</v>
      </c>
      <c r="J14" s="13" t="s">
        <v>5379</v>
      </c>
      <c r="K14" s="13" t="s">
        <v>5418</v>
      </c>
      <c r="L14" s="17" t="s">
        <v>5419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7" customHeight="1" x14ac:dyDescent="0.25">
      <c r="A15" s="13">
        <v>9</v>
      </c>
      <c r="B15" s="13" t="s">
        <v>5420</v>
      </c>
      <c r="C15" s="13" t="s">
        <v>5421</v>
      </c>
      <c r="D15" s="14" t="s">
        <v>1294</v>
      </c>
      <c r="E15" s="15" t="s">
        <v>5327</v>
      </c>
      <c r="F15" s="13" t="s">
        <v>4030</v>
      </c>
      <c r="G15" s="16" t="s">
        <v>4829</v>
      </c>
      <c r="H15" s="13" t="s">
        <v>17</v>
      </c>
      <c r="I15" s="13" t="s">
        <v>5379</v>
      </c>
      <c r="J15" s="13" t="s">
        <v>5379</v>
      </c>
      <c r="K15" s="13" t="s">
        <v>5422</v>
      </c>
      <c r="L15" s="17" t="s">
        <v>5423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" customHeight="1" x14ac:dyDescent="0.25">
      <c r="A16" s="13">
        <v>10</v>
      </c>
      <c r="B16" s="13" t="s">
        <v>5424</v>
      </c>
      <c r="C16" s="13" t="s">
        <v>5425</v>
      </c>
      <c r="D16" s="14" t="s">
        <v>1005</v>
      </c>
      <c r="E16" s="15" t="s">
        <v>80</v>
      </c>
      <c r="F16" s="13" t="s">
        <v>5426</v>
      </c>
      <c r="G16" s="16" t="s">
        <v>4829</v>
      </c>
      <c r="H16" s="13" t="s">
        <v>17</v>
      </c>
      <c r="I16" s="13" t="s">
        <v>5379</v>
      </c>
      <c r="J16" s="13" t="s">
        <v>5379</v>
      </c>
      <c r="K16" s="13" t="s">
        <v>5427</v>
      </c>
      <c r="L16" s="17" t="s">
        <v>5428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" customHeight="1" x14ac:dyDescent="0.25">
      <c r="A17" s="13">
        <v>11</v>
      </c>
      <c r="B17" s="13" t="s">
        <v>5429</v>
      </c>
      <c r="C17" s="13" t="s">
        <v>5430</v>
      </c>
      <c r="D17" s="14" t="s">
        <v>579</v>
      </c>
      <c r="E17" s="15" t="s">
        <v>1444</v>
      </c>
      <c r="F17" s="13" t="s">
        <v>5431</v>
      </c>
      <c r="G17" s="16" t="s">
        <v>2251</v>
      </c>
      <c r="H17" s="13" t="s">
        <v>17</v>
      </c>
      <c r="I17" s="13" t="s">
        <v>5379</v>
      </c>
      <c r="J17" s="13" t="s">
        <v>5379</v>
      </c>
      <c r="K17" s="13" t="s">
        <v>5432</v>
      </c>
      <c r="L17" s="17" t="s">
        <v>5433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7" customHeight="1" x14ac:dyDescent="0.25">
      <c r="A18" s="13">
        <v>12</v>
      </c>
      <c r="B18" s="13" t="s">
        <v>5434</v>
      </c>
      <c r="C18" s="13" t="s">
        <v>5435</v>
      </c>
      <c r="D18" s="14" t="s">
        <v>222</v>
      </c>
      <c r="E18" s="15" t="s">
        <v>80</v>
      </c>
      <c r="F18" s="13" t="s">
        <v>5436</v>
      </c>
      <c r="G18" s="16" t="s">
        <v>4586</v>
      </c>
      <c r="H18" s="13" t="s">
        <v>259</v>
      </c>
      <c r="I18" s="13" t="s">
        <v>5379</v>
      </c>
      <c r="J18" s="13" t="s">
        <v>5379</v>
      </c>
      <c r="K18" s="13" t="s">
        <v>5437</v>
      </c>
      <c r="L18" s="17" t="s">
        <v>5438</v>
      </c>
      <c r="M18" s="18">
        <v>3405920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" customHeight="1" x14ac:dyDescent="0.25">
      <c r="A19" s="13">
        <v>13</v>
      </c>
      <c r="B19" s="13" t="s">
        <v>5439</v>
      </c>
      <c r="C19" s="13" t="s">
        <v>5440</v>
      </c>
      <c r="D19" s="14" t="s">
        <v>1481</v>
      </c>
      <c r="E19" s="15" t="s">
        <v>5441</v>
      </c>
      <c r="F19" s="13" t="s">
        <v>5442</v>
      </c>
      <c r="G19" s="16" t="s">
        <v>4530</v>
      </c>
      <c r="H19" s="13" t="s">
        <v>259</v>
      </c>
      <c r="I19" s="13" t="s">
        <v>5379</v>
      </c>
      <c r="J19" s="13" t="s">
        <v>5379</v>
      </c>
      <c r="K19" s="13" t="s">
        <v>5443</v>
      </c>
      <c r="L19" s="17" t="s">
        <v>5444</v>
      </c>
      <c r="M19" s="18">
        <v>797920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7" customHeight="1" x14ac:dyDescent="0.25">
      <c r="A20" s="13">
        <v>14</v>
      </c>
      <c r="B20" s="13" t="s">
        <v>5445</v>
      </c>
      <c r="C20" s="13" t="s">
        <v>5446</v>
      </c>
      <c r="D20" s="14" t="s">
        <v>5447</v>
      </c>
      <c r="E20" s="15" t="s">
        <v>3576</v>
      </c>
      <c r="F20" s="13" t="s">
        <v>4616</v>
      </c>
      <c r="G20" s="16" t="s">
        <v>829</v>
      </c>
      <c r="H20" s="13" t="s">
        <v>259</v>
      </c>
      <c r="I20" s="13" t="s">
        <v>5379</v>
      </c>
      <c r="J20" s="13" t="s">
        <v>5379</v>
      </c>
      <c r="K20" s="13" t="s">
        <v>5448</v>
      </c>
      <c r="L20" s="17" t="s">
        <v>5449</v>
      </c>
      <c r="M20" s="18">
        <v>797920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7" customHeight="1" x14ac:dyDescent="0.25">
      <c r="A21" s="13">
        <v>15</v>
      </c>
      <c r="B21" s="13" t="s">
        <v>5450</v>
      </c>
      <c r="C21" s="13" t="s">
        <v>5451</v>
      </c>
      <c r="D21" s="14" t="s">
        <v>5452</v>
      </c>
      <c r="E21" s="15" t="s">
        <v>250</v>
      </c>
      <c r="F21" s="13" t="s">
        <v>4474</v>
      </c>
      <c r="G21" s="16" t="s">
        <v>491</v>
      </c>
      <c r="H21" s="13" t="s">
        <v>259</v>
      </c>
      <c r="I21" s="13" t="s">
        <v>5379</v>
      </c>
      <c r="J21" s="13" t="s">
        <v>5379</v>
      </c>
      <c r="K21" s="13" t="s">
        <v>5453</v>
      </c>
      <c r="L21" s="17" t="s">
        <v>5454</v>
      </c>
      <c r="M21" s="18">
        <v>797920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" customHeight="1" x14ac:dyDescent="0.25">
      <c r="A22" s="13">
        <v>16</v>
      </c>
      <c r="B22" s="13" t="s">
        <v>5455</v>
      </c>
      <c r="C22" s="13" t="s">
        <v>5456</v>
      </c>
      <c r="D22" s="14" t="s">
        <v>4688</v>
      </c>
      <c r="E22" s="15" t="s">
        <v>1608</v>
      </c>
      <c r="F22" s="13" t="s">
        <v>3688</v>
      </c>
      <c r="G22" s="16" t="s">
        <v>5457</v>
      </c>
      <c r="H22" s="13" t="s">
        <v>17</v>
      </c>
      <c r="I22" s="13" t="s">
        <v>5379</v>
      </c>
      <c r="J22" s="13" t="s">
        <v>5379</v>
      </c>
      <c r="K22" s="13" t="s">
        <v>5458</v>
      </c>
      <c r="L22" s="17" t="s">
        <v>5459</v>
      </c>
      <c r="M22" s="18">
        <v>4608000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" customHeight="1" x14ac:dyDescent="0.25">
      <c r="A23" s="13">
        <v>17</v>
      </c>
      <c r="B23" s="13" t="s">
        <v>5460</v>
      </c>
      <c r="C23" s="13" t="s">
        <v>5461</v>
      </c>
      <c r="D23" s="14" t="s">
        <v>4688</v>
      </c>
      <c r="E23" s="15" t="s">
        <v>5462</v>
      </c>
      <c r="F23" s="13" t="s">
        <v>5463</v>
      </c>
      <c r="G23" s="16" t="s">
        <v>3237</v>
      </c>
      <c r="H23" s="13" t="s">
        <v>17</v>
      </c>
      <c r="I23" s="13" t="s">
        <v>5379</v>
      </c>
      <c r="J23" s="13" t="s">
        <v>5379</v>
      </c>
      <c r="K23" s="13" t="s">
        <v>5464</v>
      </c>
      <c r="L23" s="17" t="s">
        <v>5465</v>
      </c>
      <c r="M23" s="18">
        <v>2202080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" customHeight="1" x14ac:dyDescent="0.25">
      <c r="A24" s="13">
        <v>18</v>
      </c>
      <c r="B24" s="13" t="s">
        <v>5466</v>
      </c>
      <c r="C24" s="13" t="s">
        <v>5467</v>
      </c>
      <c r="D24" s="14" t="s">
        <v>190</v>
      </c>
      <c r="E24" s="15" t="s">
        <v>2043</v>
      </c>
      <c r="F24" s="13" t="s">
        <v>5468</v>
      </c>
      <c r="G24" s="16" t="s">
        <v>4586</v>
      </c>
      <c r="H24" s="13" t="s">
        <v>259</v>
      </c>
      <c r="I24" s="13" t="s">
        <v>5379</v>
      </c>
      <c r="J24" s="13" t="s">
        <v>5379</v>
      </c>
      <c r="K24" s="13" t="s">
        <v>5469</v>
      </c>
      <c r="L24" s="17" t="s">
        <v>5470</v>
      </c>
      <c r="M24" s="18">
        <v>2905920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" customHeight="1" x14ac:dyDescent="0.25">
      <c r="A25" s="13">
        <v>19</v>
      </c>
      <c r="B25" s="13" t="s">
        <v>5471</v>
      </c>
      <c r="C25" s="13" t="s">
        <v>5472</v>
      </c>
      <c r="D25" s="14" t="s">
        <v>5473</v>
      </c>
      <c r="E25" s="15" t="s">
        <v>1602</v>
      </c>
      <c r="F25" s="13" t="s">
        <v>5474</v>
      </c>
      <c r="G25" s="16" t="s">
        <v>3994</v>
      </c>
      <c r="H25" s="13" t="s">
        <v>17</v>
      </c>
      <c r="I25" s="13" t="s">
        <v>5379</v>
      </c>
      <c r="J25" s="13" t="s">
        <v>5379</v>
      </c>
      <c r="K25" s="13" t="s">
        <v>5475</v>
      </c>
      <c r="L25" s="17" t="s">
        <v>5476</v>
      </c>
      <c r="M25" s="18">
        <v>3888000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7" customHeight="1" x14ac:dyDescent="0.25">
      <c r="A26" s="13">
        <v>20</v>
      </c>
      <c r="B26" s="13" t="s">
        <v>5477</v>
      </c>
      <c r="C26" s="13" t="s">
        <v>5478</v>
      </c>
      <c r="D26" s="14" t="s">
        <v>5479</v>
      </c>
      <c r="E26" s="15" t="s">
        <v>250</v>
      </c>
      <c r="F26" s="13" t="s">
        <v>5480</v>
      </c>
      <c r="G26" s="16" t="s">
        <v>4829</v>
      </c>
      <c r="H26" s="13" t="s">
        <v>17</v>
      </c>
      <c r="I26" s="13" t="s">
        <v>5379</v>
      </c>
      <c r="J26" s="13" t="s">
        <v>5379</v>
      </c>
      <c r="K26" s="13" t="s">
        <v>5481</v>
      </c>
      <c r="L26" s="17" t="s">
        <v>5482</v>
      </c>
      <c r="M26" s="18">
        <v>4608000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7" customHeight="1" x14ac:dyDescent="0.25">
      <c r="A27" s="13">
        <v>21</v>
      </c>
      <c r="B27" s="13" t="s">
        <v>5483</v>
      </c>
      <c r="C27" s="13" t="s">
        <v>5484</v>
      </c>
      <c r="D27" s="14" t="s">
        <v>222</v>
      </c>
      <c r="E27" s="15" t="s">
        <v>115</v>
      </c>
      <c r="F27" s="13" t="s">
        <v>2896</v>
      </c>
      <c r="G27" s="16" t="s">
        <v>4991</v>
      </c>
      <c r="H27" s="13" t="s">
        <v>259</v>
      </c>
      <c r="I27" s="13" t="s">
        <v>5379</v>
      </c>
      <c r="J27" s="13" t="s">
        <v>5379</v>
      </c>
      <c r="K27" s="13" t="s">
        <v>5485</v>
      </c>
      <c r="L27" s="17" t="s">
        <v>5486</v>
      </c>
      <c r="M27" s="18">
        <v>2405920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7" customHeight="1" x14ac:dyDescent="0.25">
      <c r="A28" s="13">
        <v>22</v>
      </c>
      <c r="B28" s="13" t="s">
        <v>5487</v>
      </c>
      <c r="C28" s="13" t="s">
        <v>5488</v>
      </c>
      <c r="D28" s="14" t="s">
        <v>1237</v>
      </c>
      <c r="E28" s="15" t="s">
        <v>5489</v>
      </c>
      <c r="F28" s="13" t="s">
        <v>5490</v>
      </c>
      <c r="G28" s="16" t="s">
        <v>4829</v>
      </c>
      <c r="H28" s="13" t="s">
        <v>17</v>
      </c>
      <c r="I28" s="13" t="s">
        <v>5379</v>
      </c>
      <c r="J28" s="13" t="s">
        <v>5379</v>
      </c>
      <c r="K28" s="13" t="s">
        <v>5491</v>
      </c>
      <c r="L28" s="17" t="s">
        <v>5492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7" customHeight="1" x14ac:dyDescent="0.25">
      <c r="A29" s="13">
        <v>23</v>
      </c>
      <c r="B29" s="13" t="s">
        <v>5493</v>
      </c>
      <c r="C29" s="13" t="s">
        <v>5494</v>
      </c>
      <c r="D29" s="14" t="s">
        <v>249</v>
      </c>
      <c r="E29" s="15" t="s">
        <v>431</v>
      </c>
      <c r="F29" s="13" t="s">
        <v>4955</v>
      </c>
      <c r="G29" s="16" t="s">
        <v>5150</v>
      </c>
      <c r="H29" s="13" t="s">
        <v>17</v>
      </c>
      <c r="I29" s="13" t="s">
        <v>5379</v>
      </c>
      <c r="J29" s="13" t="s">
        <v>5379</v>
      </c>
      <c r="K29" s="13" t="s">
        <v>5495</v>
      </c>
      <c r="L29" s="17" t="s">
        <v>5496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" customHeight="1" x14ac:dyDescent="0.25">
      <c r="A30" s="13">
        <v>24</v>
      </c>
      <c r="B30" s="13" t="s">
        <v>5497</v>
      </c>
      <c r="C30" s="13" t="s">
        <v>5498</v>
      </c>
      <c r="D30" s="14" t="s">
        <v>5499</v>
      </c>
      <c r="E30" s="15" t="s">
        <v>947</v>
      </c>
      <c r="F30" s="13" t="s">
        <v>3704</v>
      </c>
      <c r="G30" s="16" t="s">
        <v>3994</v>
      </c>
      <c r="H30" s="13" t="s">
        <v>17</v>
      </c>
      <c r="I30" s="13" t="s">
        <v>5379</v>
      </c>
      <c r="J30" s="13" t="s">
        <v>5379</v>
      </c>
      <c r="K30" s="13" t="s">
        <v>5500</v>
      </c>
      <c r="L30" s="17" t="s">
        <v>5501</v>
      </c>
      <c r="M30" s="18">
        <v>3888000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7" customHeight="1" x14ac:dyDescent="0.25">
      <c r="A31" s="13">
        <v>25</v>
      </c>
      <c r="B31" s="13" t="s">
        <v>5502</v>
      </c>
      <c r="C31" s="13" t="s">
        <v>5503</v>
      </c>
      <c r="D31" s="14" t="s">
        <v>1039</v>
      </c>
      <c r="E31" s="15" t="s">
        <v>411</v>
      </c>
      <c r="F31" s="13" t="s">
        <v>5504</v>
      </c>
      <c r="G31" s="16" t="s">
        <v>5505</v>
      </c>
      <c r="H31" s="13" t="s">
        <v>259</v>
      </c>
      <c r="I31" s="13" t="s">
        <v>5379</v>
      </c>
      <c r="J31" s="13" t="s">
        <v>5379</v>
      </c>
      <c r="K31" s="13" t="s">
        <v>5506</v>
      </c>
      <c r="L31" s="17" t="s">
        <v>5507</v>
      </c>
      <c r="M31" s="18">
        <v>5888000</v>
      </c>
      <c r="N31" s="19"/>
      <c r="O31" s="20" t="str">
        <f t="shared" si="0"/>
        <v>C1</v>
      </c>
      <c r="R31" s="21" t="str">
        <f t="shared" si="1"/>
        <v>C1</v>
      </c>
    </row>
    <row r="32" spans="1:18" ht="27" customHeight="1" x14ac:dyDescent="0.25">
      <c r="A32" s="13">
        <v>26</v>
      </c>
      <c r="B32" s="13" t="s">
        <v>5508</v>
      </c>
      <c r="C32" s="13" t="s">
        <v>5509</v>
      </c>
      <c r="D32" s="14" t="s">
        <v>2753</v>
      </c>
      <c r="E32" s="15" t="s">
        <v>1444</v>
      </c>
      <c r="F32" s="13" t="s">
        <v>5510</v>
      </c>
      <c r="G32" s="16" t="s">
        <v>4610</v>
      </c>
      <c r="H32" s="13" t="s">
        <v>17</v>
      </c>
      <c r="I32" s="13" t="s">
        <v>5379</v>
      </c>
      <c r="J32" s="13" t="s">
        <v>5379</v>
      </c>
      <c r="K32" s="13" t="s">
        <v>5511</v>
      </c>
      <c r="L32" s="17" t="s">
        <v>5512</v>
      </c>
      <c r="M32" s="18">
        <v>1202080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7" customHeight="1" x14ac:dyDescent="0.25">
      <c r="A33" s="13">
        <v>27</v>
      </c>
      <c r="B33" s="13" t="s">
        <v>5513</v>
      </c>
      <c r="C33" s="13" t="s">
        <v>5514</v>
      </c>
      <c r="D33" s="14" t="s">
        <v>5515</v>
      </c>
      <c r="E33" s="15" t="s">
        <v>604</v>
      </c>
      <c r="F33" s="13" t="s">
        <v>5516</v>
      </c>
      <c r="G33" s="16" t="s">
        <v>5517</v>
      </c>
      <c r="H33" s="13" t="s">
        <v>17</v>
      </c>
      <c r="I33" s="13" t="s">
        <v>5379</v>
      </c>
      <c r="J33" s="13" t="s">
        <v>5379</v>
      </c>
      <c r="K33" s="13" t="s">
        <v>5518</v>
      </c>
      <c r="L33" s="17" t="s">
        <v>5519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" customHeight="1" x14ac:dyDescent="0.25">
      <c r="A34" s="13">
        <v>28</v>
      </c>
      <c r="B34" s="13" t="s">
        <v>5520</v>
      </c>
      <c r="C34" s="13" t="s">
        <v>5521</v>
      </c>
      <c r="D34" s="14" t="s">
        <v>5522</v>
      </c>
      <c r="E34" s="15" t="s">
        <v>2764</v>
      </c>
      <c r="F34" s="13" t="s">
        <v>5523</v>
      </c>
      <c r="G34" s="16" t="s">
        <v>348</v>
      </c>
      <c r="H34" s="13" t="s">
        <v>17</v>
      </c>
      <c r="I34" s="13" t="s">
        <v>5379</v>
      </c>
      <c r="J34" s="13" t="s">
        <v>5379</v>
      </c>
      <c r="K34" s="13" t="s">
        <v>5524</v>
      </c>
      <c r="L34" s="17" t="s">
        <v>5525</v>
      </c>
      <c r="M34" s="18">
        <v>4014000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7" customHeight="1" x14ac:dyDescent="0.25">
      <c r="A35" s="13">
        <v>29</v>
      </c>
      <c r="B35" s="13" t="s">
        <v>5526</v>
      </c>
      <c r="C35" s="13" t="s">
        <v>5527</v>
      </c>
      <c r="D35" s="14" t="s">
        <v>5528</v>
      </c>
      <c r="E35" s="15" t="s">
        <v>574</v>
      </c>
      <c r="F35" s="13" t="s">
        <v>5385</v>
      </c>
      <c r="G35" s="16" t="s">
        <v>5529</v>
      </c>
      <c r="H35" s="13" t="s">
        <v>17</v>
      </c>
      <c r="I35" s="13" t="s">
        <v>5379</v>
      </c>
      <c r="J35" s="13" t="s">
        <v>5379</v>
      </c>
      <c r="K35" s="13" t="s">
        <v>5530</v>
      </c>
      <c r="L35" s="17" t="s">
        <v>5531</v>
      </c>
      <c r="M35" s="18">
        <v>3420000</v>
      </c>
      <c r="N35" s="19"/>
      <c r="O35" s="20" t="str">
        <f t="shared" si="0"/>
        <v>T2</v>
      </c>
      <c r="R35" s="21" t="str">
        <f t="shared" si="1"/>
        <v>NH 18-19T2</v>
      </c>
    </row>
    <row r="36" spans="1:18" ht="27" customHeight="1" x14ac:dyDescent="0.25">
      <c r="A36" s="13">
        <v>30</v>
      </c>
      <c r="B36" s="13" t="s">
        <v>5532</v>
      </c>
      <c r="C36" s="13" t="s">
        <v>5533</v>
      </c>
      <c r="D36" s="14" t="s">
        <v>5534</v>
      </c>
      <c r="E36" s="15" t="s">
        <v>604</v>
      </c>
      <c r="F36" s="13" t="s">
        <v>5535</v>
      </c>
      <c r="G36" s="16" t="s">
        <v>5536</v>
      </c>
      <c r="H36" s="13" t="s">
        <v>259</v>
      </c>
      <c r="I36" s="13" t="s">
        <v>5379</v>
      </c>
      <c r="J36" s="13" t="s">
        <v>5379</v>
      </c>
      <c r="K36" s="13" t="s">
        <v>5537</v>
      </c>
      <c r="L36" s="17" t="s">
        <v>5538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27" customHeight="1" x14ac:dyDescent="0.25">
      <c r="A37" s="13">
        <v>31</v>
      </c>
      <c r="B37" s="13" t="s">
        <v>5539</v>
      </c>
      <c r="C37" s="13" t="s">
        <v>5540</v>
      </c>
      <c r="D37" s="14" t="s">
        <v>5541</v>
      </c>
      <c r="E37" s="15" t="s">
        <v>822</v>
      </c>
      <c r="F37" s="13" t="s">
        <v>3474</v>
      </c>
      <c r="G37" s="16" t="s">
        <v>5128</v>
      </c>
      <c r="H37" s="13" t="s">
        <v>259</v>
      </c>
      <c r="I37" s="13" t="s">
        <v>5379</v>
      </c>
      <c r="J37" s="13" t="s">
        <v>5379</v>
      </c>
      <c r="K37" s="13" t="s">
        <v>5542</v>
      </c>
      <c r="L37" s="17" t="s">
        <v>5543</v>
      </c>
      <c r="M37" s="18">
        <v>3405920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" customHeight="1" x14ac:dyDescent="0.25">
      <c r="A38" s="13">
        <v>32</v>
      </c>
      <c r="B38" s="13" t="s">
        <v>5544</v>
      </c>
      <c r="C38" s="13" t="s">
        <v>5545</v>
      </c>
      <c r="D38" s="14" t="s">
        <v>5546</v>
      </c>
      <c r="E38" s="15" t="s">
        <v>574</v>
      </c>
      <c r="F38" s="13" t="s">
        <v>2856</v>
      </c>
      <c r="G38" s="16" t="s">
        <v>3475</v>
      </c>
      <c r="H38" s="13" t="s">
        <v>17</v>
      </c>
      <c r="I38" s="13" t="s">
        <v>5379</v>
      </c>
      <c r="J38" s="13" t="s">
        <v>5379</v>
      </c>
      <c r="K38" s="13" t="s">
        <v>5547</v>
      </c>
      <c r="L38" s="17" t="s">
        <v>5548</v>
      </c>
      <c r="M38" s="18">
        <v>4608000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" customHeight="1" x14ac:dyDescent="0.25">
      <c r="A39" s="13">
        <v>33</v>
      </c>
      <c r="B39" s="13" t="s">
        <v>5549</v>
      </c>
      <c r="C39" s="13" t="s">
        <v>5550</v>
      </c>
      <c r="D39" s="14" t="s">
        <v>5551</v>
      </c>
      <c r="E39" s="15" t="s">
        <v>2043</v>
      </c>
      <c r="F39" s="13" t="s">
        <v>5552</v>
      </c>
      <c r="G39" s="16" t="s">
        <v>5017</v>
      </c>
      <c r="H39" s="13" t="s">
        <v>17</v>
      </c>
      <c r="I39" s="13" t="s">
        <v>5379</v>
      </c>
      <c r="J39" s="13" t="s">
        <v>5379</v>
      </c>
      <c r="K39" s="13" t="s">
        <v>5553</v>
      </c>
      <c r="L39" s="17" t="s">
        <v>5554</v>
      </c>
      <c r="M39" s="18">
        <v>4608000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7" customHeight="1" x14ac:dyDescent="0.25">
      <c r="A40" s="13">
        <v>34</v>
      </c>
      <c r="B40" s="13" t="s">
        <v>5555</v>
      </c>
      <c r="C40" s="13" t="s">
        <v>5556</v>
      </c>
      <c r="D40" s="14" t="s">
        <v>5557</v>
      </c>
      <c r="E40" s="15" t="s">
        <v>567</v>
      </c>
      <c r="F40" s="13" t="s">
        <v>5558</v>
      </c>
      <c r="G40" s="16" t="s">
        <v>29</v>
      </c>
      <c r="H40" s="13" t="s">
        <v>17</v>
      </c>
      <c r="I40" s="13" t="s">
        <v>5379</v>
      </c>
      <c r="J40" s="13" t="s">
        <v>5379</v>
      </c>
      <c r="K40" s="13" t="s">
        <v>5559</v>
      </c>
      <c r="L40" s="17" t="s">
        <v>5560</v>
      </c>
      <c r="M40" s="18">
        <v>4014000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7" customHeight="1" x14ac:dyDescent="0.25">
      <c r="A41" s="13">
        <v>35</v>
      </c>
      <c r="B41" s="13" t="s">
        <v>5561</v>
      </c>
      <c r="C41" s="13" t="s">
        <v>5562</v>
      </c>
      <c r="D41" s="14" t="s">
        <v>2437</v>
      </c>
      <c r="E41" s="15" t="s">
        <v>5563</v>
      </c>
      <c r="F41" s="13" t="s">
        <v>5564</v>
      </c>
      <c r="G41" s="16" t="s">
        <v>3237</v>
      </c>
      <c r="H41" s="13" t="s">
        <v>17</v>
      </c>
      <c r="I41" s="13" t="s">
        <v>5379</v>
      </c>
      <c r="J41" s="13" t="s">
        <v>5379</v>
      </c>
      <c r="K41" s="13" t="s">
        <v>5565</v>
      </c>
      <c r="L41" s="17" t="s">
        <v>5566</v>
      </c>
      <c r="M41" s="18">
        <v>3888000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" customHeight="1" x14ac:dyDescent="0.25">
      <c r="A42" s="13">
        <v>36</v>
      </c>
      <c r="B42" s="13" t="s">
        <v>5567</v>
      </c>
      <c r="C42" s="13" t="s">
        <v>5568</v>
      </c>
      <c r="D42" s="14" t="s">
        <v>5569</v>
      </c>
      <c r="E42" s="15" t="s">
        <v>5570</v>
      </c>
      <c r="F42" s="13" t="s">
        <v>5571</v>
      </c>
      <c r="G42" s="16" t="s">
        <v>4463</v>
      </c>
      <c r="H42" s="13" t="s">
        <v>17</v>
      </c>
      <c r="I42" s="13" t="s">
        <v>5379</v>
      </c>
      <c r="J42" s="13" t="s">
        <v>5379</v>
      </c>
      <c r="K42" s="13" t="s">
        <v>5572</v>
      </c>
      <c r="L42" s="17" t="s">
        <v>5573</v>
      </c>
      <c r="M42" s="18">
        <v>4608000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" customHeight="1" x14ac:dyDescent="0.25">
      <c r="A43" s="13">
        <v>37</v>
      </c>
      <c r="B43" s="13" t="s">
        <v>5574</v>
      </c>
      <c r="C43" s="13" t="s">
        <v>5575</v>
      </c>
      <c r="D43" s="14" t="s">
        <v>196</v>
      </c>
      <c r="E43" s="15" t="s">
        <v>5576</v>
      </c>
      <c r="F43" s="13" t="s">
        <v>5577</v>
      </c>
      <c r="G43" s="16" t="s">
        <v>4849</v>
      </c>
      <c r="H43" s="13" t="s">
        <v>259</v>
      </c>
      <c r="I43" s="13" t="s">
        <v>5379</v>
      </c>
      <c r="J43" s="13" t="s">
        <v>5379</v>
      </c>
      <c r="K43" s="13" t="s">
        <v>5578</v>
      </c>
      <c r="L43" s="17" t="s">
        <v>5579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27" customHeight="1" x14ac:dyDescent="0.25">
      <c r="A44" s="13">
        <v>38</v>
      </c>
      <c r="B44" s="13" t="s">
        <v>5580</v>
      </c>
      <c r="C44" s="13" t="s">
        <v>5581</v>
      </c>
      <c r="D44" s="14" t="s">
        <v>4307</v>
      </c>
      <c r="E44" s="15" t="s">
        <v>1282</v>
      </c>
      <c r="F44" s="13" t="s">
        <v>5582</v>
      </c>
      <c r="G44" s="16" t="s">
        <v>705</v>
      </c>
      <c r="H44" s="13" t="s">
        <v>17</v>
      </c>
      <c r="I44" s="13" t="s">
        <v>5379</v>
      </c>
      <c r="J44" s="13" t="s">
        <v>5379</v>
      </c>
      <c r="K44" s="13" t="s">
        <v>5583</v>
      </c>
      <c r="L44" s="17" t="s">
        <v>5584</v>
      </c>
      <c r="M44" s="18">
        <v>4014000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7" customHeight="1" x14ac:dyDescent="0.25">
      <c r="A45" s="13">
        <v>39</v>
      </c>
      <c r="B45" s="13" t="s">
        <v>5585</v>
      </c>
      <c r="C45" s="13" t="s">
        <v>5586</v>
      </c>
      <c r="D45" s="14" t="s">
        <v>5587</v>
      </c>
      <c r="E45" s="15" t="s">
        <v>2336</v>
      </c>
      <c r="F45" s="13" t="s">
        <v>5588</v>
      </c>
      <c r="G45" s="16" t="s">
        <v>5589</v>
      </c>
      <c r="H45" s="13" t="s">
        <v>259</v>
      </c>
      <c r="I45" s="13" t="s">
        <v>5379</v>
      </c>
      <c r="J45" s="13" t="s">
        <v>5379</v>
      </c>
      <c r="K45" s="13" t="s">
        <v>5590</v>
      </c>
      <c r="L45" s="17" t="s">
        <v>5591</v>
      </c>
      <c r="M45" s="18">
        <v>3350000</v>
      </c>
      <c r="N45" s="19"/>
      <c r="O45" s="20" t="str">
        <f t="shared" si="0"/>
        <v>TCN</v>
      </c>
      <c r="R45" s="21" t="str">
        <f t="shared" si="1"/>
        <v>TCN</v>
      </c>
    </row>
    <row r="46" spans="1:18" ht="27" customHeight="1" x14ac:dyDescent="0.25">
      <c r="A46" s="13">
        <v>40</v>
      </c>
      <c r="B46" s="13" t="s">
        <v>5592</v>
      </c>
      <c r="C46" s="13" t="s">
        <v>5593</v>
      </c>
      <c r="D46" s="14" t="s">
        <v>5594</v>
      </c>
      <c r="E46" s="15" t="s">
        <v>122</v>
      </c>
      <c r="F46" s="13" t="s">
        <v>5595</v>
      </c>
      <c r="G46" s="16" t="s">
        <v>5596</v>
      </c>
      <c r="H46" s="13" t="s">
        <v>259</v>
      </c>
      <c r="I46" s="13" t="s">
        <v>5379</v>
      </c>
      <c r="J46" s="13" t="s">
        <v>5379</v>
      </c>
      <c r="K46" s="13" t="s">
        <v>5597</v>
      </c>
      <c r="L46" s="17" t="s">
        <v>5598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5599</v>
      </c>
      <c r="C47" s="13" t="s">
        <v>5600</v>
      </c>
      <c r="D47" s="14" t="s">
        <v>140</v>
      </c>
      <c r="E47" s="15" t="s">
        <v>1591</v>
      </c>
      <c r="F47" s="13" t="s">
        <v>5601</v>
      </c>
      <c r="G47" s="16" t="s">
        <v>2251</v>
      </c>
      <c r="H47" s="13" t="s">
        <v>17</v>
      </c>
      <c r="I47" s="13" t="s">
        <v>5379</v>
      </c>
      <c r="J47" s="13" t="s">
        <v>5379</v>
      </c>
      <c r="K47" s="13" t="s">
        <v>5602</v>
      </c>
      <c r="L47" s="17" t="s">
        <v>5603</v>
      </c>
      <c r="M47" s="18">
        <v>4608000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7" customHeight="1" x14ac:dyDescent="0.25">
      <c r="A48" s="13">
        <v>42</v>
      </c>
      <c r="B48" s="13" t="s">
        <v>5604</v>
      </c>
      <c r="C48" s="13" t="s">
        <v>5605</v>
      </c>
      <c r="D48" s="14" t="s">
        <v>5606</v>
      </c>
      <c r="E48" s="15" t="s">
        <v>2643</v>
      </c>
      <c r="F48" s="13" t="s">
        <v>5607</v>
      </c>
      <c r="G48" s="16" t="s">
        <v>4843</v>
      </c>
      <c r="H48" s="13" t="s">
        <v>17</v>
      </c>
      <c r="I48" s="13" t="s">
        <v>5379</v>
      </c>
      <c r="J48" s="13" t="s">
        <v>5379</v>
      </c>
      <c r="K48" s="13" t="s">
        <v>5608</v>
      </c>
      <c r="L48" s="17" t="s">
        <v>5609</v>
      </c>
      <c r="M48" s="18">
        <v>3888000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7" customHeight="1" x14ac:dyDescent="0.25">
      <c r="A49" s="13">
        <v>43</v>
      </c>
      <c r="B49" s="13" t="s">
        <v>5610</v>
      </c>
      <c r="C49" s="13" t="s">
        <v>5611</v>
      </c>
      <c r="D49" s="14" t="s">
        <v>121</v>
      </c>
      <c r="E49" s="15" t="s">
        <v>22</v>
      </c>
      <c r="F49" s="13" t="s">
        <v>5612</v>
      </c>
      <c r="G49" s="16" t="s">
        <v>4843</v>
      </c>
      <c r="H49" s="13" t="s">
        <v>17</v>
      </c>
      <c r="I49" s="13" t="s">
        <v>5379</v>
      </c>
      <c r="J49" s="13" t="s">
        <v>5379</v>
      </c>
      <c r="K49" s="13" t="s">
        <v>5613</v>
      </c>
      <c r="L49" s="17" t="s">
        <v>5614</v>
      </c>
      <c r="M49" s="18">
        <v>3888000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7" customHeight="1" x14ac:dyDescent="0.25">
      <c r="A50" s="13">
        <v>44</v>
      </c>
      <c r="B50" s="13" t="s">
        <v>5615</v>
      </c>
      <c r="C50" s="13" t="s">
        <v>5616</v>
      </c>
      <c r="D50" s="14" t="s">
        <v>5617</v>
      </c>
      <c r="E50" s="15" t="s">
        <v>1244</v>
      </c>
      <c r="F50" s="13" t="s">
        <v>5618</v>
      </c>
      <c r="G50" s="16" t="s">
        <v>5619</v>
      </c>
      <c r="H50" s="13" t="s">
        <v>17</v>
      </c>
      <c r="I50" s="13" t="s">
        <v>5379</v>
      </c>
      <c r="J50" s="13" t="s">
        <v>5379</v>
      </c>
      <c r="K50" s="13" t="s">
        <v>5620</v>
      </c>
      <c r="L50" s="17" t="s">
        <v>5621</v>
      </c>
      <c r="M50" s="18">
        <v>1202080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" customHeight="1" x14ac:dyDescent="0.25">
      <c r="A51" s="13">
        <v>45</v>
      </c>
      <c r="B51" s="13" t="s">
        <v>5622</v>
      </c>
      <c r="C51" s="13" t="s">
        <v>5623</v>
      </c>
      <c r="D51" s="14" t="s">
        <v>5624</v>
      </c>
      <c r="E51" s="15" t="s">
        <v>5625</v>
      </c>
      <c r="F51" s="13" t="s">
        <v>5626</v>
      </c>
      <c r="G51" s="16" t="s">
        <v>3439</v>
      </c>
      <c r="H51" s="13" t="s">
        <v>17</v>
      </c>
      <c r="I51" s="13" t="s">
        <v>5379</v>
      </c>
      <c r="J51" s="13" t="s">
        <v>5379</v>
      </c>
      <c r="K51" s="13" t="s">
        <v>5627</v>
      </c>
      <c r="L51" s="17" t="s">
        <v>5628</v>
      </c>
      <c r="M51" s="18">
        <v>4014000</v>
      </c>
      <c r="N51" s="19"/>
      <c r="O51" s="20" t="str">
        <f t="shared" si="0"/>
        <v>T4</v>
      </c>
      <c r="R51" s="21" t="str">
        <f t="shared" si="1"/>
        <v>NH 18-19T4</v>
      </c>
    </row>
    <row r="52" spans="1:18" ht="27" customHeight="1" x14ac:dyDescent="0.25">
      <c r="A52" s="13">
        <v>46</v>
      </c>
      <c r="B52" s="13" t="s">
        <v>5629</v>
      </c>
      <c r="C52" s="13" t="s">
        <v>5630</v>
      </c>
      <c r="D52" s="14" t="s">
        <v>1818</v>
      </c>
      <c r="E52" s="15" t="s">
        <v>1040</v>
      </c>
      <c r="F52" s="13" t="s">
        <v>5631</v>
      </c>
      <c r="G52" s="16" t="s">
        <v>4610</v>
      </c>
      <c r="H52" s="13" t="s">
        <v>259</v>
      </c>
      <c r="I52" s="13" t="s">
        <v>5379</v>
      </c>
      <c r="J52" s="13" t="s">
        <v>5379</v>
      </c>
      <c r="K52" s="13" t="s">
        <v>5632</v>
      </c>
      <c r="L52" s="17" t="s">
        <v>5633</v>
      </c>
      <c r="M52" s="18">
        <v>2405920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" customHeight="1" x14ac:dyDescent="0.25">
      <c r="A53" s="13">
        <v>47</v>
      </c>
      <c r="B53" s="13" t="s">
        <v>5634</v>
      </c>
      <c r="C53" s="13" t="s">
        <v>5635</v>
      </c>
      <c r="D53" s="14" t="s">
        <v>5636</v>
      </c>
      <c r="E53" s="15" t="s">
        <v>80</v>
      </c>
      <c r="F53" s="13" t="s">
        <v>5637</v>
      </c>
      <c r="G53" s="16" t="s">
        <v>4813</v>
      </c>
      <c r="H53" s="13" t="s">
        <v>17</v>
      </c>
      <c r="I53" s="13" t="s">
        <v>5379</v>
      </c>
      <c r="J53" s="13" t="s">
        <v>5379</v>
      </c>
      <c r="K53" s="13" t="s">
        <v>5638</v>
      </c>
      <c r="L53" s="17" t="s">
        <v>5639</v>
      </c>
      <c r="M53" s="18">
        <v>4608000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" customHeight="1" x14ac:dyDescent="0.25">
      <c r="A54" s="13">
        <v>48</v>
      </c>
      <c r="B54" s="13" t="s">
        <v>5640</v>
      </c>
      <c r="C54" s="13" t="s">
        <v>5641</v>
      </c>
      <c r="D54" s="14" t="s">
        <v>5569</v>
      </c>
      <c r="E54" s="15" t="s">
        <v>15</v>
      </c>
      <c r="F54" s="13" t="s">
        <v>3363</v>
      </c>
      <c r="G54" s="16" t="s">
        <v>4813</v>
      </c>
      <c r="H54" s="13" t="s">
        <v>17</v>
      </c>
      <c r="I54" s="13" t="s">
        <v>5379</v>
      </c>
      <c r="J54" s="13" t="s">
        <v>5379</v>
      </c>
      <c r="K54" s="13" t="s">
        <v>5642</v>
      </c>
      <c r="L54" s="17" t="s">
        <v>5643</v>
      </c>
      <c r="M54" s="18">
        <v>4608000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7" customHeight="1" x14ac:dyDescent="0.25">
      <c r="A55" s="13">
        <v>49</v>
      </c>
      <c r="B55" s="13" t="s">
        <v>5644</v>
      </c>
      <c r="C55" s="13" t="s">
        <v>5645</v>
      </c>
      <c r="D55" s="14" t="s">
        <v>1818</v>
      </c>
      <c r="E55" s="15" t="s">
        <v>1308</v>
      </c>
      <c r="F55" s="13" t="s">
        <v>4883</v>
      </c>
      <c r="G55" s="16" t="s">
        <v>4586</v>
      </c>
      <c r="H55" s="13" t="s">
        <v>17</v>
      </c>
      <c r="I55" s="13" t="s">
        <v>5379</v>
      </c>
      <c r="J55" s="13" t="s">
        <v>5379</v>
      </c>
      <c r="K55" s="13" t="s">
        <v>5646</v>
      </c>
      <c r="L55" s="17" t="s">
        <v>5647</v>
      </c>
      <c r="M55" s="18">
        <v>4608000</v>
      </c>
      <c r="N55" s="19" t="s">
        <v>5698</v>
      </c>
      <c r="O55" s="20" t="str">
        <f t="shared" si="0"/>
        <v>C1</v>
      </c>
      <c r="R55" s="21" t="str">
        <f t="shared" si="1"/>
        <v>NH 18-19C1</v>
      </c>
    </row>
    <row r="56" spans="1:18" ht="27" customHeight="1" x14ac:dyDescent="0.25">
      <c r="A56" s="13">
        <v>50</v>
      </c>
      <c r="B56" s="13" t="s">
        <v>5648</v>
      </c>
      <c r="C56" s="13" t="s">
        <v>5649</v>
      </c>
      <c r="D56" s="14" t="s">
        <v>5650</v>
      </c>
      <c r="E56" s="15" t="s">
        <v>5651</v>
      </c>
      <c r="F56" s="13" t="s">
        <v>4284</v>
      </c>
      <c r="G56" s="16" t="s">
        <v>68</v>
      </c>
      <c r="H56" s="13" t="s">
        <v>17</v>
      </c>
      <c r="I56" s="13" t="s">
        <v>5379</v>
      </c>
      <c r="J56" s="13" t="s">
        <v>5379</v>
      </c>
      <c r="K56" s="13" t="s">
        <v>5652</v>
      </c>
      <c r="L56" s="17" t="s">
        <v>5653</v>
      </c>
      <c r="M56" s="18">
        <v>4608000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" customHeight="1" x14ac:dyDescent="0.25">
      <c r="A57" s="13">
        <v>51</v>
      </c>
      <c r="B57" s="13" t="s">
        <v>5654</v>
      </c>
      <c r="C57" s="13" t="s">
        <v>5655</v>
      </c>
      <c r="D57" s="14" t="s">
        <v>249</v>
      </c>
      <c r="E57" s="15" t="s">
        <v>604</v>
      </c>
      <c r="F57" s="13" t="s">
        <v>5656</v>
      </c>
      <c r="G57" s="16" t="s">
        <v>4829</v>
      </c>
      <c r="H57" s="13" t="s">
        <v>17</v>
      </c>
      <c r="I57" s="13" t="s">
        <v>5379</v>
      </c>
      <c r="J57" s="13" t="s">
        <v>5379</v>
      </c>
      <c r="K57" s="13" t="s">
        <v>5657</v>
      </c>
      <c r="L57" s="17" t="s">
        <v>5658</v>
      </c>
      <c r="M57" s="18">
        <v>4608000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" customHeight="1" x14ac:dyDescent="0.25">
      <c r="A58" s="13">
        <v>52</v>
      </c>
      <c r="B58" s="13" t="s">
        <v>5659</v>
      </c>
      <c r="C58" s="13" t="s">
        <v>5660</v>
      </c>
      <c r="D58" s="14" t="s">
        <v>1470</v>
      </c>
      <c r="E58" s="15" t="s">
        <v>5661</v>
      </c>
      <c r="F58" s="13" t="s">
        <v>5065</v>
      </c>
      <c r="G58" s="16" t="s">
        <v>5662</v>
      </c>
      <c r="H58" s="13" t="s">
        <v>259</v>
      </c>
      <c r="I58" s="13" t="s">
        <v>5379</v>
      </c>
      <c r="J58" s="13" t="s">
        <v>5379</v>
      </c>
      <c r="K58" s="13" t="s">
        <v>5663</v>
      </c>
      <c r="L58" s="17" t="s">
        <v>5664</v>
      </c>
      <c r="M58" s="18">
        <v>5376000</v>
      </c>
      <c r="N58" s="19"/>
      <c r="O58" s="20" t="str">
        <f t="shared" si="0"/>
        <v>C1</v>
      </c>
      <c r="R58" s="21" t="str">
        <f t="shared" si="1"/>
        <v>C1</v>
      </c>
    </row>
    <row r="59" spans="1:18" ht="27" customHeight="1" x14ac:dyDescent="0.25">
      <c r="A59" s="13">
        <v>53</v>
      </c>
      <c r="B59" s="13" t="s">
        <v>5665</v>
      </c>
      <c r="C59" s="13" t="s">
        <v>5666</v>
      </c>
      <c r="D59" s="14" t="s">
        <v>3582</v>
      </c>
      <c r="E59" s="15" t="s">
        <v>1314</v>
      </c>
      <c r="F59" s="13" t="s">
        <v>5667</v>
      </c>
      <c r="G59" s="16" t="s">
        <v>5275</v>
      </c>
      <c r="H59" s="13" t="s">
        <v>259</v>
      </c>
      <c r="I59" s="13" t="s">
        <v>5379</v>
      </c>
      <c r="J59" s="13" t="s">
        <v>5379</v>
      </c>
      <c r="K59" s="13" t="s">
        <v>5668</v>
      </c>
      <c r="L59" s="17" t="s">
        <v>5669</v>
      </c>
      <c r="M59" s="18">
        <v>2905920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" customHeight="1" x14ac:dyDescent="0.25">
      <c r="A60" s="13">
        <v>54</v>
      </c>
      <c r="B60" s="13" t="s">
        <v>5670</v>
      </c>
      <c r="C60" s="13" t="s">
        <v>5671</v>
      </c>
      <c r="D60" s="14" t="s">
        <v>5672</v>
      </c>
      <c r="E60" s="15" t="s">
        <v>3038</v>
      </c>
      <c r="F60" s="13" t="s">
        <v>4842</v>
      </c>
      <c r="G60" s="16" t="s">
        <v>4780</v>
      </c>
      <c r="H60" s="13" t="s">
        <v>17</v>
      </c>
      <c r="I60" s="13" t="s">
        <v>5379</v>
      </c>
      <c r="J60" s="13" t="s">
        <v>5379</v>
      </c>
      <c r="K60" s="13" t="s">
        <v>5673</v>
      </c>
      <c r="L60" s="17" t="s">
        <v>5674</v>
      </c>
      <c r="M60" s="18">
        <v>4608000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" customHeight="1" x14ac:dyDescent="0.25">
      <c r="A61" s="13">
        <v>55</v>
      </c>
      <c r="B61" s="13" t="s">
        <v>5675</v>
      </c>
      <c r="C61" s="13" t="s">
        <v>5676</v>
      </c>
      <c r="D61" s="14" t="s">
        <v>146</v>
      </c>
      <c r="E61" s="15" t="s">
        <v>1060</v>
      </c>
      <c r="F61" s="13" t="s">
        <v>5677</v>
      </c>
      <c r="G61" s="16" t="s">
        <v>5678</v>
      </c>
      <c r="H61" s="13" t="s">
        <v>259</v>
      </c>
      <c r="I61" s="13" t="s">
        <v>5379</v>
      </c>
      <c r="J61" s="13" t="s">
        <v>5379</v>
      </c>
      <c r="K61" s="13" t="s">
        <v>5679</v>
      </c>
      <c r="L61" s="17" t="s">
        <v>5680</v>
      </c>
      <c r="M61" s="18">
        <v>5376000</v>
      </c>
      <c r="N61" s="19"/>
      <c r="O61" s="20" t="str">
        <f t="shared" si="0"/>
        <v>C1</v>
      </c>
      <c r="R61" s="21" t="str">
        <f t="shared" si="1"/>
        <v>C1</v>
      </c>
    </row>
    <row r="62" spans="1:18" ht="27" customHeight="1" x14ac:dyDescent="0.25">
      <c r="A62" s="13">
        <v>56</v>
      </c>
      <c r="B62" s="13" t="s">
        <v>5681</v>
      </c>
      <c r="C62" s="13" t="s">
        <v>5682</v>
      </c>
      <c r="D62" s="14" t="s">
        <v>1498</v>
      </c>
      <c r="E62" s="15" t="s">
        <v>271</v>
      </c>
      <c r="F62" s="13" t="s">
        <v>5683</v>
      </c>
      <c r="G62" s="16" t="s">
        <v>4780</v>
      </c>
      <c r="H62" s="13" t="s">
        <v>17</v>
      </c>
      <c r="I62" s="13" t="s">
        <v>5379</v>
      </c>
      <c r="J62" s="13" t="s">
        <v>5379</v>
      </c>
      <c r="K62" s="13" t="s">
        <v>5684</v>
      </c>
      <c r="L62" s="17" t="s">
        <v>5685</v>
      </c>
      <c r="M62" s="18">
        <v>4608000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" customHeight="1" x14ac:dyDescent="0.25">
      <c r="A63" s="13">
        <v>57</v>
      </c>
      <c r="B63" s="13" t="s">
        <v>5686</v>
      </c>
      <c r="C63" s="13" t="s">
        <v>5687</v>
      </c>
      <c r="D63" s="14" t="s">
        <v>5688</v>
      </c>
      <c r="E63" s="15" t="s">
        <v>1637</v>
      </c>
      <c r="F63" s="13" t="s">
        <v>5689</v>
      </c>
      <c r="G63" s="16" t="s">
        <v>4530</v>
      </c>
      <c r="H63" s="13" t="s">
        <v>17</v>
      </c>
      <c r="I63" s="13" t="s">
        <v>5379</v>
      </c>
      <c r="J63" s="13" t="s">
        <v>5379</v>
      </c>
      <c r="K63" s="13" t="s">
        <v>5690</v>
      </c>
      <c r="L63" s="17" t="s">
        <v>5691</v>
      </c>
      <c r="M63" s="18">
        <v>4608000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7" customHeight="1" x14ac:dyDescent="0.25">
      <c r="A64" s="13">
        <v>58</v>
      </c>
      <c r="B64" s="13" t="s">
        <v>5692</v>
      </c>
      <c r="C64" s="13" t="s">
        <v>5693</v>
      </c>
      <c r="D64" s="14" t="s">
        <v>5694</v>
      </c>
      <c r="E64" s="15" t="s">
        <v>1900</v>
      </c>
      <c r="F64" s="13" t="s">
        <v>5695</v>
      </c>
      <c r="G64" s="16" t="s">
        <v>715</v>
      </c>
      <c r="H64" s="13" t="s">
        <v>17</v>
      </c>
      <c r="I64" s="13" t="s">
        <v>5379</v>
      </c>
      <c r="J64" s="13" t="s">
        <v>5379</v>
      </c>
      <c r="K64" s="13" t="s">
        <v>5696</v>
      </c>
      <c r="L64" s="17" t="s">
        <v>5697</v>
      </c>
      <c r="M64" s="18">
        <v>4014000</v>
      </c>
      <c r="N64" s="19"/>
      <c r="O64" s="20" t="str">
        <f t="shared" si="0"/>
        <v>T4</v>
      </c>
      <c r="R64" s="21" t="str">
        <f t="shared" si="1"/>
        <v>NH 18-19T4</v>
      </c>
    </row>
    <row r="65" spans="1:17" s="28" customFormat="1" ht="25.5" customHeight="1" x14ac:dyDescent="0.25">
      <c r="A65" s="229" t="s">
        <v>35</v>
      </c>
      <c r="B65" s="230"/>
      <c r="C65" s="230"/>
      <c r="D65" s="230"/>
      <c r="E65" s="22"/>
      <c r="F65" s="22"/>
      <c r="G65" s="22"/>
      <c r="H65" s="23"/>
      <c r="I65" s="24"/>
      <c r="J65" s="25"/>
      <c r="K65" s="26"/>
      <c r="L65" s="231">
        <f>SUM(M7:M64)</f>
        <v>226182200</v>
      </c>
      <c r="M65" s="232"/>
      <c r="N65" s="27"/>
      <c r="O65" s="20"/>
      <c r="P65" s="6"/>
      <c r="Q65" s="6"/>
    </row>
    <row r="66" spans="1:17" s="30" customFormat="1" ht="30" customHeight="1" x14ac:dyDescent="0.25">
      <c r="A66" s="233" t="s">
        <v>5701</v>
      </c>
      <c r="B66" s="234"/>
      <c r="C66" s="234"/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5"/>
      <c r="O66" s="29" t="str">
        <f>LEFT(G66,5)</f>
        <v/>
      </c>
      <c r="P66" s="6"/>
      <c r="Q66" s="6"/>
    </row>
    <row r="67" spans="1:17" ht="15.75" customHeight="1" x14ac:dyDescent="0.25">
      <c r="A67" s="31"/>
      <c r="B67" s="31"/>
      <c r="C67" s="1"/>
      <c r="D67" s="2"/>
      <c r="E67" s="2"/>
      <c r="F67" s="1"/>
      <c r="G67" s="225" t="s">
        <v>5699</v>
      </c>
      <c r="H67" s="225"/>
      <c r="I67" s="225"/>
      <c r="J67" s="225"/>
      <c r="K67" s="225"/>
      <c r="L67" s="225"/>
      <c r="M67" s="225"/>
      <c r="N67" s="225"/>
      <c r="O67" s="29"/>
    </row>
    <row r="68" spans="1:17" ht="15.75" customHeight="1" x14ac:dyDescent="0.25">
      <c r="A68" s="35" t="s">
        <v>4822</v>
      </c>
      <c r="B68" s="35"/>
      <c r="C68" s="35"/>
      <c r="D68" s="32"/>
      <c r="E68" s="32" t="s">
        <v>4823</v>
      </c>
      <c r="F68" s="32"/>
      <c r="G68" s="32"/>
      <c r="H68" s="32"/>
      <c r="I68" s="32"/>
      <c r="J68" s="32"/>
      <c r="K68" s="32"/>
      <c r="L68" s="32"/>
      <c r="M68" s="236" t="s">
        <v>4824</v>
      </c>
      <c r="N68" s="236"/>
      <c r="O68" s="29"/>
    </row>
    <row r="69" spans="1:17" x14ac:dyDescent="0.25">
      <c r="A69" s="33"/>
      <c r="B69" s="33"/>
      <c r="C69" s="64"/>
      <c r="D69" s="35"/>
      <c r="E69" s="35"/>
      <c r="F69" s="35"/>
      <c r="G69" s="35"/>
      <c r="J69" s="64"/>
      <c r="K69" s="64"/>
      <c r="L69" s="64"/>
      <c r="M69" s="64"/>
      <c r="N69" s="6"/>
    </row>
    <row r="70" spans="1:17" x14ac:dyDescent="0.25">
      <c r="A70" s="33"/>
      <c r="B70" s="33"/>
      <c r="C70" s="64"/>
      <c r="D70" s="35"/>
      <c r="E70" s="35"/>
      <c r="F70" s="35"/>
      <c r="G70" s="35"/>
      <c r="H70" s="35"/>
      <c r="I70" s="35"/>
      <c r="J70" s="64"/>
      <c r="K70" s="64"/>
      <c r="L70" s="64"/>
      <c r="M70" s="64"/>
      <c r="N70" s="6"/>
    </row>
    <row r="71" spans="1:17" x14ac:dyDescent="0.25">
      <c r="A71" s="33"/>
      <c r="B71" s="33"/>
      <c r="C71" s="64"/>
      <c r="D71" s="35"/>
      <c r="E71" s="35"/>
      <c r="F71" s="35"/>
      <c r="G71" s="35"/>
      <c r="H71" s="35"/>
      <c r="I71" s="35"/>
      <c r="J71" s="64"/>
      <c r="K71" s="64"/>
      <c r="L71" s="64"/>
      <c r="M71" s="64"/>
      <c r="N71" s="6"/>
    </row>
    <row r="72" spans="1:17" s="28" customFormat="1" x14ac:dyDescent="0.25">
      <c r="A72" s="35"/>
      <c r="B72" s="35"/>
      <c r="C72" s="35" t="s">
        <v>4820</v>
      </c>
      <c r="D72" s="35"/>
      <c r="E72" s="236" t="s">
        <v>4821</v>
      </c>
      <c r="F72" s="236"/>
      <c r="G72" s="236"/>
      <c r="H72" s="35"/>
      <c r="I72" s="35"/>
      <c r="J72" s="35"/>
      <c r="K72" s="35"/>
      <c r="L72" s="35"/>
      <c r="M72" s="236" t="s">
        <v>4819</v>
      </c>
      <c r="N72" s="236"/>
      <c r="O72" s="64"/>
      <c r="P72" s="6"/>
    </row>
    <row r="73" spans="1:17" s="28" customFormat="1" ht="18.75" customHeight="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64"/>
      <c r="P73" s="6"/>
    </row>
    <row r="74" spans="1:17" s="36" customFormat="1" x14ac:dyDescent="0.25">
      <c r="B74" s="37"/>
      <c r="C74" s="38" t="s">
        <v>38</v>
      </c>
      <c r="D74" s="39" t="s">
        <v>586</v>
      </c>
      <c r="E74" s="39" t="s">
        <v>585</v>
      </c>
      <c r="F74" s="39"/>
      <c r="G74" s="39" t="s">
        <v>39</v>
      </c>
      <c r="H74" s="40"/>
      <c r="I74" s="40"/>
      <c r="J74" s="40"/>
      <c r="K74" s="40"/>
      <c r="L74" s="40"/>
      <c r="M74" s="41"/>
      <c r="N74" s="40"/>
      <c r="O74" s="40"/>
      <c r="P74" s="42"/>
    </row>
    <row r="75" spans="1:17" s="36" customFormat="1" x14ac:dyDescent="0.25">
      <c r="A75" s="43"/>
      <c r="B75" s="44"/>
      <c r="C75" s="45" t="s">
        <v>40</v>
      </c>
      <c r="D75" s="46">
        <f>SUMIF($O$7:$O$64,"CĐN",$M$7:$M$64)</f>
        <v>0</v>
      </c>
      <c r="E75" s="46">
        <f>SUMIF($R$7:$R$64,"CĐN",$M$7:$M$64)</f>
        <v>0</v>
      </c>
      <c r="F75" s="62"/>
      <c r="G75" s="46">
        <f>SUMIF($R$7:$R$64,"NH 18-19CĐN",$M$7:$M$64)</f>
        <v>0</v>
      </c>
      <c r="H75" s="40"/>
      <c r="I75" s="40"/>
      <c r="J75" s="40"/>
      <c r="K75" s="40"/>
      <c r="L75" s="40"/>
      <c r="M75" s="41"/>
      <c r="N75" s="40"/>
      <c r="O75" s="40"/>
      <c r="P75" s="6"/>
    </row>
    <row r="76" spans="1:17" s="49" customFormat="1" ht="13.5" customHeight="1" x14ac:dyDescent="0.25">
      <c r="A76" s="43"/>
      <c r="B76" s="44"/>
      <c r="C76" s="45" t="s">
        <v>41</v>
      </c>
      <c r="D76" s="46">
        <f>SUMIF($O$7:$O$64,"TCN",$M$7:$M$64)</f>
        <v>3350000</v>
      </c>
      <c r="E76" s="46">
        <f>SUMIF($R$7:$R$64,"TCN",$M$7:$M$64)</f>
        <v>3350000</v>
      </c>
      <c r="F76" s="61"/>
      <c r="G76" s="46">
        <f>SUMIF($R$7:$R$64,"NH 18-19TCN",$M$7:$M$64)</f>
        <v>0</v>
      </c>
      <c r="H76" s="47"/>
      <c r="I76" s="47"/>
      <c r="J76" s="47"/>
      <c r="K76" s="47"/>
      <c r="L76" s="40"/>
      <c r="M76" s="48"/>
      <c r="N76" s="47"/>
      <c r="O76" s="47"/>
      <c r="P76" s="6"/>
    </row>
    <row r="77" spans="1:17" s="49" customFormat="1" ht="13.5" customHeight="1" x14ac:dyDescent="0.25">
      <c r="A77" s="43"/>
      <c r="B77" s="50" t="s">
        <v>42</v>
      </c>
      <c r="C77" s="45" t="s">
        <v>43</v>
      </c>
      <c r="D77" s="46">
        <f>SUMIF($O$7:$O$64,"CĐ",$M$7:$M$64)+SUMIF($O$7:$O$64,"C1",$M$7:$M$64)</f>
        <v>199342200</v>
      </c>
      <c r="E77" s="46">
        <f>SUMIF($R$7:$R$64,"CĐ",$M$7:$M$64)+SUMIF($R$7:$R$64,"C1",$M$7:$M$64)</f>
        <v>32256000</v>
      </c>
      <c r="F77" s="61"/>
      <c r="G77" s="46">
        <f>SUMIF($R$7:$R$64,"NH 18-19CĐ",$M$7:$M$64)+SUMIF($R$7:$R$64,"NH 18-19C1",$M$7:$M$64)</f>
        <v>167086200</v>
      </c>
      <c r="H77" s="47"/>
      <c r="I77" s="47"/>
      <c r="J77" s="47"/>
      <c r="K77" s="47"/>
      <c r="L77" s="47"/>
      <c r="M77" s="48"/>
      <c r="N77" s="47"/>
      <c r="O77" s="47"/>
      <c r="P77" s="6"/>
    </row>
    <row r="78" spans="1:17" s="49" customFormat="1" ht="13.5" customHeight="1" x14ac:dyDescent="0.25">
      <c r="A78" s="43"/>
      <c r="B78" s="50"/>
      <c r="C78" s="45" t="s">
        <v>44</v>
      </c>
      <c r="D78" s="46">
        <f>SUMIF($O$7:$O$64,"C2",$M$7:$M$64)+SUMIF($O$7:$O$64,"CĐLT",$M$7:$M$64)</f>
        <v>0</v>
      </c>
      <c r="E78" s="46">
        <f>SUMIF($R$7:$R$64,"C2",$M$7:$M$64)+SUMIF($R$7:$R$64,"CĐLT",$M$7:$M$64)</f>
        <v>0</v>
      </c>
      <c r="F78" s="61"/>
      <c r="G78" s="46">
        <f>SUMIF($R$7:$R$64,"NH 18-19C2",$M$7:$M$64)+SUMIF($R$7:$R$64,"NH 18-19CĐLT",$M$7:$M$64)</f>
        <v>0</v>
      </c>
      <c r="H78" s="47"/>
      <c r="I78" s="47"/>
      <c r="J78" s="47"/>
      <c r="K78" s="47"/>
      <c r="L78" s="47"/>
      <c r="M78" s="48"/>
      <c r="N78" s="47"/>
      <c r="O78" s="47"/>
      <c r="P78" s="6"/>
    </row>
    <row r="79" spans="1:17" s="49" customFormat="1" ht="13.5" customHeight="1" x14ac:dyDescent="0.25">
      <c r="A79" s="43"/>
      <c r="B79" s="51">
        <f>SUM(B75:B77)</f>
        <v>0</v>
      </c>
      <c r="C79" s="45" t="s">
        <v>45</v>
      </c>
      <c r="D79" s="46">
        <f>SUMIF($O$7:$O$64,"T4",$M$7:$M$64)+SUMIF($O$7:$O$64,"T2",$M$7:$M$64)+SUMIF($O$7:$O$64,"T3",$M$7:$M$64)+SUMIF($O$7:$O$64,"TC",$M$7:$M$64)+SUMIF($O$7:$O$64,"TN",$M$7:$M$64)+SUMIF($O$7:$O$64,"TCT",$M$7:$M$64)+SUMIF($O$7:$O$64,"T1",$M$7:$M$64)</f>
        <v>23490000</v>
      </c>
      <c r="E79" s="46">
        <f>SUMIF($R$7:$R$64,"T4",$M$7:$M$64)+SUMIF($R$7:$R$64,"T2",$M$7:$M$64)+SUMIF($R$7:$R$64,"TC",$M$7:$M$64)+SUMIF($R$7:$R$64,"TN",$M$7:$M$64)+SUMIF($R$7:$R$64,"TCT",$M$7:$M$64)</f>
        <v>0</v>
      </c>
      <c r="F79" s="61"/>
      <c r="G79" s="46">
        <f>SUMIF($R$7:$R$64,"NH 18-19T4",$M$7:$M$64)+SUMIF($R$7:$R$64,"NH 18-19T2",$M$7:$M$64)+SUMIF($R$7:$R$64,"NH 18-19T1",$M$7:$M$64)+SUMIF($R$7:$R$64,"NH 18-19TC",$M$7:$M$64)+SUMIF($R$7:$R$64,"NH 18-19TN",$M$7:$M$64)+SUMIF($R$7:$R$64,"NH 18-19TCT",$M$7:$M$64)+SUMIF($R$7:$R$64,"NH 18-19T3",$M$7:$M$64)</f>
        <v>23490000</v>
      </c>
      <c r="H79" s="47"/>
      <c r="I79" s="47"/>
      <c r="J79" s="47"/>
      <c r="K79" s="47"/>
      <c r="L79" s="47"/>
      <c r="M79" s="48"/>
      <c r="N79" s="47"/>
      <c r="O79" s="47"/>
      <c r="P79" s="6"/>
    </row>
    <row r="80" spans="1:17" s="49" customFormat="1" ht="13.5" customHeight="1" x14ac:dyDescent="0.25">
      <c r="B80" s="52"/>
      <c r="C80" s="53" t="s">
        <v>46</v>
      </c>
      <c r="D80" s="54">
        <f>SUM(D75:D79)</f>
        <v>226182200</v>
      </c>
      <c r="E80" s="60">
        <f>SUM(E75:E79)</f>
        <v>35606000</v>
      </c>
      <c r="F80" s="59"/>
      <c r="G80" s="54">
        <f>SUM(G75:G79)</f>
        <v>190576200</v>
      </c>
      <c r="H80" s="47"/>
      <c r="I80" s="47"/>
      <c r="J80" s="47"/>
      <c r="K80" s="47"/>
      <c r="L80" s="47"/>
      <c r="M80" s="48"/>
      <c r="N80" s="47"/>
      <c r="O80" s="47"/>
      <c r="P80" s="6"/>
    </row>
    <row r="138" spans="16:16" x14ac:dyDescent="0.25">
      <c r="P138" s="55"/>
    </row>
    <row r="139" spans="16:16" x14ac:dyDescent="0.25">
      <c r="P139" s="55"/>
    </row>
    <row r="140" spans="16:16" x14ac:dyDescent="0.25">
      <c r="P140" s="55"/>
    </row>
    <row r="141" spans="16:16" x14ac:dyDescent="0.25">
      <c r="P141" s="55"/>
    </row>
    <row r="145" spans="16:16" x14ac:dyDescent="0.25">
      <c r="P145" s="28"/>
    </row>
    <row r="146" spans="16:16" x14ac:dyDescent="0.25">
      <c r="P146" s="28"/>
    </row>
    <row r="147" spans="16:16" x14ac:dyDescent="0.25">
      <c r="P147" s="56"/>
    </row>
    <row r="148" spans="16:16" x14ac:dyDescent="0.25">
      <c r="P148" s="36"/>
    </row>
    <row r="149" spans="16:16" x14ac:dyDescent="0.25">
      <c r="P149" s="49"/>
    </row>
    <row r="150" spans="16:16" x14ac:dyDescent="0.25">
      <c r="P150" s="49"/>
    </row>
    <row r="151" spans="16:16" x14ac:dyDescent="0.25">
      <c r="P151" s="49"/>
    </row>
    <row r="152" spans="16:16" x14ac:dyDescent="0.25">
      <c r="P152" s="49"/>
    </row>
  </sheetData>
  <mergeCells count="9">
    <mergeCell ref="M68:N68"/>
    <mergeCell ref="E72:G72"/>
    <mergeCell ref="M72:N72"/>
    <mergeCell ref="A4:N4"/>
    <mergeCell ref="A5:N5"/>
    <mergeCell ref="A65:D65"/>
    <mergeCell ref="L65:M65"/>
    <mergeCell ref="A66:N66"/>
    <mergeCell ref="G67:N6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"/>
  <sheetViews>
    <sheetView topLeftCell="C48" zoomScaleNormal="100" zoomScaleSheetLayoutView="85" workbookViewId="0">
      <selection activeCell="C7" sqref="A7:XFD52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5702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5703</v>
      </c>
      <c r="C7" s="13" t="s">
        <v>5704</v>
      </c>
      <c r="D7" s="14" t="s">
        <v>3674</v>
      </c>
      <c r="E7" s="15" t="s">
        <v>326</v>
      </c>
      <c r="F7" s="13" t="s">
        <v>2100</v>
      </c>
      <c r="G7" s="16" t="s">
        <v>479</v>
      </c>
      <c r="H7" s="13" t="s">
        <v>17</v>
      </c>
      <c r="I7" s="13" t="s">
        <v>5705</v>
      </c>
      <c r="J7" s="13" t="s">
        <v>5705</v>
      </c>
      <c r="K7" s="13" t="s">
        <v>5706</v>
      </c>
      <c r="L7" s="17" t="s">
        <v>5707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5708</v>
      </c>
      <c r="C8" s="13" t="s">
        <v>5709</v>
      </c>
      <c r="D8" s="14" t="s">
        <v>579</v>
      </c>
      <c r="E8" s="15" t="s">
        <v>108</v>
      </c>
      <c r="F8" s="13" t="s">
        <v>129</v>
      </c>
      <c r="G8" s="16" t="s">
        <v>4463</v>
      </c>
      <c r="H8" s="13" t="s">
        <v>17</v>
      </c>
      <c r="I8" s="13" t="s">
        <v>5705</v>
      </c>
      <c r="J8" s="13" t="s">
        <v>5705</v>
      </c>
      <c r="K8" s="13" t="s">
        <v>5710</v>
      </c>
      <c r="L8" s="17" t="s">
        <v>5711</v>
      </c>
      <c r="M8" s="18">
        <v>4608000</v>
      </c>
      <c r="N8" s="19"/>
      <c r="O8" s="20" t="str">
        <f t="shared" ref="O8:O24" si="0">MID(G8,3,FIND("-",G8,1)-3)&amp;IF(MID(G8,3,5)="CĐ-LT","LT","")</f>
        <v>C1</v>
      </c>
      <c r="R8" s="21" t="str">
        <f t="shared" ref="R8:R24" si="1">IF(LEFT(G8,2)="18","NH 18-19","")&amp;O8</f>
        <v>NH 18-19C1</v>
      </c>
    </row>
    <row r="9" spans="1:18" ht="24" customHeight="1" x14ac:dyDescent="0.25">
      <c r="A9" s="13">
        <v>3</v>
      </c>
      <c r="B9" s="13" t="s">
        <v>5712</v>
      </c>
      <c r="C9" s="13" t="s">
        <v>5713</v>
      </c>
      <c r="D9" s="14" t="s">
        <v>1072</v>
      </c>
      <c r="E9" s="15" t="s">
        <v>326</v>
      </c>
      <c r="F9" s="13" t="s">
        <v>5714</v>
      </c>
      <c r="G9" s="16" t="s">
        <v>4829</v>
      </c>
      <c r="H9" s="13" t="s">
        <v>17</v>
      </c>
      <c r="I9" s="13" t="s">
        <v>5705</v>
      </c>
      <c r="J9" s="13" t="s">
        <v>5705</v>
      </c>
      <c r="K9" s="13" t="s">
        <v>5715</v>
      </c>
      <c r="L9" s="17" t="s">
        <v>5716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4" customHeight="1" x14ac:dyDescent="0.25">
      <c r="A10" s="13">
        <v>4</v>
      </c>
      <c r="B10" s="13" t="s">
        <v>5717</v>
      </c>
      <c r="C10" s="13" t="s">
        <v>4943</v>
      </c>
      <c r="D10" s="14" t="s">
        <v>1818</v>
      </c>
      <c r="E10" s="15" t="s">
        <v>403</v>
      </c>
      <c r="F10" s="13" t="s">
        <v>4944</v>
      </c>
      <c r="G10" s="16" t="s">
        <v>452</v>
      </c>
      <c r="H10" s="13" t="s">
        <v>259</v>
      </c>
      <c r="I10" s="13" t="s">
        <v>5705</v>
      </c>
      <c r="J10" s="13" t="s">
        <v>5705</v>
      </c>
      <c r="K10" s="13" t="s">
        <v>5718</v>
      </c>
      <c r="L10" s="17" t="s">
        <v>5719</v>
      </c>
      <c r="M10" s="18">
        <v>2905920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4" customHeight="1" x14ac:dyDescent="0.25">
      <c r="A11" s="13">
        <v>5</v>
      </c>
      <c r="B11" s="13" t="s">
        <v>5720</v>
      </c>
      <c r="C11" s="13" t="s">
        <v>5721</v>
      </c>
      <c r="D11" s="14" t="s">
        <v>5722</v>
      </c>
      <c r="E11" s="15" t="s">
        <v>574</v>
      </c>
      <c r="F11" s="13" t="s">
        <v>5723</v>
      </c>
      <c r="G11" s="16" t="s">
        <v>27</v>
      </c>
      <c r="H11" s="13" t="s">
        <v>17</v>
      </c>
      <c r="I11" s="13" t="s">
        <v>5705</v>
      </c>
      <c r="J11" s="13" t="s">
        <v>5705</v>
      </c>
      <c r="K11" s="13" t="s">
        <v>5724</v>
      </c>
      <c r="L11" s="17" t="s">
        <v>5725</v>
      </c>
      <c r="M11" s="18">
        <v>4014000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" customHeight="1" x14ac:dyDescent="0.25">
      <c r="A12" s="13">
        <v>6</v>
      </c>
      <c r="B12" s="13" t="s">
        <v>5726</v>
      </c>
      <c r="C12" s="13" t="s">
        <v>5727</v>
      </c>
      <c r="D12" s="14" t="s">
        <v>5728</v>
      </c>
      <c r="E12" s="15" t="s">
        <v>5661</v>
      </c>
      <c r="F12" s="13" t="s">
        <v>5729</v>
      </c>
      <c r="G12" s="16" t="s">
        <v>4530</v>
      </c>
      <c r="H12" s="13" t="s">
        <v>17</v>
      </c>
      <c r="I12" s="13" t="s">
        <v>5705</v>
      </c>
      <c r="J12" s="13" t="s">
        <v>5705</v>
      </c>
      <c r="K12" s="13" t="s">
        <v>5730</v>
      </c>
      <c r="L12" s="17" t="s">
        <v>5731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5732</v>
      </c>
      <c r="C13" s="13" t="s">
        <v>5733</v>
      </c>
      <c r="D13" s="14" t="s">
        <v>5734</v>
      </c>
      <c r="E13" s="15" t="s">
        <v>976</v>
      </c>
      <c r="F13" s="13" t="s">
        <v>5735</v>
      </c>
      <c r="G13" s="16" t="s">
        <v>4530</v>
      </c>
      <c r="H13" s="13" t="s">
        <v>17</v>
      </c>
      <c r="I13" s="13" t="s">
        <v>5705</v>
      </c>
      <c r="J13" s="13" t="s">
        <v>5705</v>
      </c>
      <c r="K13" s="13" t="s">
        <v>5736</v>
      </c>
      <c r="L13" s="17" t="s">
        <v>5737</v>
      </c>
      <c r="M13" s="18">
        <v>4608000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5738</v>
      </c>
      <c r="C14" s="13" t="s">
        <v>5739</v>
      </c>
      <c r="D14" s="14" t="s">
        <v>5740</v>
      </c>
      <c r="E14" s="15" t="s">
        <v>1591</v>
      </c>
      <c r="F14" s="13" t="s">
        <v>5741</v>
      </c>
      <c r="G14" s="16" t="s">
        <v>4610</v>
      </c>
      <c r="H14" s="13" t="s">
        <v>17</v>
      </c>
      <c r="I14" s="13" t="s">
        <v>5705</v>
      </c>
      <c r="J14" s="13" t="s">
        <v>5705</v>
      </c>
      <c r="K14" s="13" t="s">
        <v>5742</v>
      </c>
      <c r="L14" s="17" t="s">
        <v>5743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" customHeight="1" x14ac:dyDescent="0.25">
      <c r="A15" s="13">
        <v>9</v>
      </c>
      <c r="B15" s="13" t="s">
        <v>5744</v>
      </c>
      <c r="C15" s="13" t="s">
        <v>5745</v>
      </c>
      <c r="D15" s="14" t="s">
        <v>2022</v>
      </c>
      <c r="E15" s="15" t="s">
        <v>1113</v>
      </c>
      <c r="F15" s="13" t="s">
        <v>5746</v>
      </c>
      <c r="G15" s="16" t="s">
        <v>4480</v>
      </c>
      <c r="H15" s="13" t="s">
        <v>17</v>
      </c>
      <c r="I15" s="13" t="s">
        <v>5705</v>
      </c>
      <c r="J15" s="13" t="s">
        <v>5705</v>
      </c>
      <c r="K15" s="13" t="s">
        <v>5747</v>
      </c>
      <c r="L15" s="17" t="s">
        <v>5748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5749</v>
      </c>
      <c r="C16" s="13" t="s">
        <v>5750</v>
      </c>
      <c r="D16" s="14" t="s">
        <v>5751</v>
      </c>
      <c r="E16" s="15" t="s">
        <v>574</v>
      </c>
      <c r="F16" s="13" t="s">
        <v>5752</v>
      </c>
      <c r="G16" s="16" t="s">
        <v>5753</v>
      </c>
      <c r="H16" s="13" t="s">
        <v>259</v>
      </c>
      <c r="I16" s="13" t="s">
        <v>5705</v>
      </c>
      <c r="J16" s="13" t="s">
        <v>5705</v>
      </c>
      <c r="K16" s="13" t="s">
        <v>5754</v>
      </c>
      <c r="L16" s="17" t="s">
        <v>5755</v>
      </c>
      <c r="M16" s="18">
        <v>1130000</v>
      </c>
      <c r="N16" s="19"/>
      <c r="O16" s="20" t="str">
        <f t="shared" si="0"/>
        <v>CĐ</v>
      </c>
      <c r="R16" s="21" t="str">
        <f t="shared" si="1"/>
        <v>CĐ</v>
      </c>
    </row>
    <row r="17" spans="1:18" ht="24" customHeight="1" x14ac:dyDescent="0.25">
      <c r="A17" s="13">
        <v>11</v>
      </c>
      <c r="B17" s="13" t="s">
        <v>5756</v>
      </c>
      <c r="C17" s="13" t="s">
        <v>5757</v>
      </c>
      <c r="D17" s="14" t="s">
        <v>848</v>
      </c>
      <c r="E17" s="15" t="s">
        <v>5758</v>
      </c>
      <c r="F17" s="13" t="s">
        <v>5264</v>
      </c>
      <c r="G17" s="16" t="s">
        <v>4530</v>
      </c>
      <c r="H17" s="13" t="s">
        <v>259</v>
      </c>
      <c r="I17" s="13" t="s">
        <v>5705</v>
      </c>
      <c r="J17" s="13" t="s">
        <v>5705</v>
      </c>
      <c r="K17" s="13" t="s">
        <v>5759</v>
      </c>
      <c r="L17" s="17" t="s">
        <v>5760</v>
      </c>
      <c r="M17" s="18">
        <v>3405920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5761</v>
      </c>
      <c r="C18" s="13" t="s">
        <v>5762</v>
      </c>
      <c r="D18" s="14" t="s">
        <v>107</v>
      </c>
      <c r="E18" s="15" t="s">
        <v>725</v>
      </c>
      <c r="F18" s="13" t="s">
        <v>5378</v>
      </c>
      <c r="G18" s="16" t="s">
        <v>4480</v>
      </c>
      <c r="H18" s="13" t="s">
        <v>17</v>
      </c>
      <c r="I18" s="13" t="s">
        <v>5705</v>
      </c>
      <c r="J18" s="13" t="s">
        <v>5705</v>
      </c>
      <c r="K18" s="13" t="s">
        <v>5763</v>
      </c>
      <c r="L18" s="17" t="s">
        <v>5764</v>
      </c>
      <c r="M18" s="18">
        <v>4608000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5765</v>
      </c>
      <c r="C19" s="13" t="s">
        <v>5766</v>
      </c>
      <c r="D19" s="14" t="s">
        <v>5767</v>
      </c>
      <c r="E19" s="15" t="s">
        <v>1244</v>
      </c>
      <c r="F19" s="13" t="s">
        <v>4739</v>
      </c>
      <c r="G19" s="16" t="s">
        <v>5768</v>
      </c>
      <c r="H19" s="13" t="s">
        <v>259</v>
      </c>
      <c r="I19" s="13" t="s">
        <v>5705</v>
      </c>
      <c r="J19" s="13" t="s">
        <v>5705</v>
      </c>
      <c r="K19" s="13" t="s">
        <v>5769</v>
      </c>
      <c r="L19" s="17" t="s">
        <v>5770</v>
      </c>
      <c r="M19" s="18">
        <v>1784000</v>
      </c>
      <c r="N19" s="19"/>
      <c r="O19" s="20" t="str">
        <f t="shared" si="0"/>
        <v>T4</v>
      </c>
      <c r="R19" s="21" t="str">
        <f t="shared" si="1"/>
        <v>T4</v>
      </c>
    </row>
    <row r="20" spans="1:18" ht="24" customHeight="1" x14ac:dyDescent="0.25">
      <c r="A20" s="13">
        <v>14</v>
      </c>
      <c r="B20" s="13" t="s">
        <v>5771</v>
      </c>
      <c r="C20" s="13" t="s">
        <v>5772</v>
      </c>
      <c r="D20" s="14" t="s">
        <v>65</v>
      </c>
      <c r="E20" s="15" t="s">
        <v>1574</v>
      </c>
      <c r="F20" s="13" t="s">
        <v>3604</v>
      </c>
      <c r="G20" s="16" t="s">
        <v>4829</v>
      </c>
      <c r="H20" s="13" t="s">
        <v>259</v>
      </c>
      <c r="I20" s="13" t="s">
        <v>5705</v>
      </c>
      <c r="J20" s="13" t="s">
        <v>5705</v>
      </c>
      <c r="K20" s="13" t="s">
        <v>5773</v>
      </c>
      <c r="L20" s="17" t="s">
        <v>5774</v>
      </c>
      <c r="M20" s="18">
        <v>2380500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" customHeight="1" x14ac:dyDescent="0.25">
      <c r="A21" s="13">
        <v>15</v>
      </c>
      <c r="B21" s="13" t="s">
        <v>5775</v>
      </c>
      <c r="C21" s="13" t="s">
        <v>5776</v>
      </c>
      <c r="D21" s="14" t="s">
        <v>5777</v>
      </c>
      <c r="E21" s="15" t="s">
        <v>1444</v>
      </c>
      <c r="F21" s="13" t="s">
        <v>3363</v>
      </c>
      <c r="G21" s="16" t="s">
        <v>5150</v>
      </c>
      <c r="H21" s="13" t="s">
        <v>17</v>
      </c>
      <c r="I21" s="13" t="s">
        <v>5705</v>
      </c>
      <c r="J21" s="13" t="s">
        <v>5705</v>
      </c>
      <c r="K21" s="13" t="s">
        <v>5778</v>
      </c>
      <c r="L21" s="17" t="s">
        <v>5779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4" customHeight="1" x14ac:dyDescent="0.25">
      <c r="A22" s="13">
        <v>16</v>
      </c>
      <c r="B22" s="13" t="s">
        <v>5780</v>
      </c>
      <c r="C22" s="13" t="s">
        <v>5781</v>
      </c>
      <c r="D22" s="14" t="s">
        <v>987</v>
      </c>
      <c r="E22" s="15" t="s">
        <v>644</v>
      </c>
      <c r="F22" s="13" t="s">
        <v>5782</v>
      </c>
      <c r="G22" s="16" t="s">
        <v>4849</v>
      </c>
      <c r="H22" s="13" t="s">
        <v>259</v>
      </c>
      <c r="I22" s="13" t="s">
        <v>5705</v>
      </c>
      <c r="J22" s="13" t="s">
        <v>5705</v>
      </c>
      <c r="K22" s="13" t="s">
        <v>5783</v>
      </c>
      <c r="L22" s="17" t="s">
        <v>5784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5785</v>
      </c>
      <c r="C23" s="13" t="s">
        <v>5786</v>
      </c>
      <c r="D23" s="14" t="s">
        <v>5787</v>
      </c>
      <c r="E23" s="15" t="s">
        <v>5788</v>
      </c>
      <c r="F23" s="13" t="s">
        <v>5789</v>
      </c>
      <c r="G23" s="16" t="s">
        <v>4849</v>
      </c>
      <c r="H23" s="13" t="s">
        <v>259</v>
      </c>
      <c r="I23" s="13" t="s">
        <v>5705</v>
      </c>
      <c r="J23" s="13" t="s">
        <v>5705</v>
      </c>
      <c r="K23" s="13" t="s">
        <v>5790</v>
      </c>
      <c r="L23" s="17" t="s">
        <v>5791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5792</v>
      </c>
      <c r="C24" s="13" t="s">
        <v>5793</v>
      </c>
      <c r="D24" s="14" t="s">
        <v>5794</v>
      </c>
      <c r="E24" s="15" t="s">
        <v>2930</v>
      </c>
      <c r="F24" s="13" t="s">
        <v>5795</v>
      </c>
      <c r="G24" s="16" t="s">
        <v>5796</v>
      </c>
      <c r="H24" s="13" t="s">
        <v>259</v>
      </c>
      <c r="I24" s="13" t="s">
        <v>5705</v>
      </c>
      <c r="J24" s="13" t="s">
        <v>5705</v>
      </c>
      <c r="K24" s="13" t="s">
        <v>5797</v>
      </c>
      <c r="L24" s="17" t="s">
        <v>5798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24" customHeight="1" x14ac:dyDescent="0.25">
      <c r="A25" s="13">
        <v>19</v>
      </c>
      <c r="B25" s="13" t="s">
        <v>5799</v>
      </c>
      <c r="C25" s="13" t="s">
        <v>5800</v>
      </c>
      <c r="D25" s="14" t="s">
        <v>5801</v>
      </c>
      <c r="E25" s="15" t="s">
        <v>470</v>
      </c>
      <c r="F25" s="13" t="s">
        <v>5802</v>
      </c>
      <c r="G25" s="16" t="s">
        <v>5803</v>
      </c>
      <c r="H25" s="13" t="s">
        <v>259</v>
      </c>
      <c r="I25" s="13" t="s">
        <v>5705</v>
      </c>
      <c r="J25" s="13" t="s">
        <v>5705</v>
      </c>
      <c r="K25" s="13" t="s">
        <v>5804</v>
      </c>
      <c r="L25" s="17" t="s">
        <v>5805</v>
      </c>
      <c r="M25" s="18">
        <v>4536000</v>
      </c>
      <c r="N25" s="19"/>
      <c r="O25" s="20" t="str">
        <f t="shared" ref="O25:O52" si="2">MID(G25,3,FIND("-",G25,1)-3)&amp;IF(MID(G25,3,5)="CĐ-LT","LT","")</f>
        <v>C1</v>
      </c>
      <c r="R25" s="21" t="str">
        <f t="shared" ref="R25:R52" si="3">IF(LEFT(G25,2)="18","NH 18-19","")&amp;O25</f>
        <v>C1</v>
      </c>
    </row>
    <row r="26" spans="1:18" ht="24" customHeight="1" x14ac:dyDescent="0.25">
      <c r="A26" s="13">
        <v>20</v>
      </c>
      <c r="B26" s="13" t="s">
        <v>5806</v>
      </c>
      <c r="C26" s="13" t="s">
        <v>5807</v>
      </c>
      <c r="D26" s="14" t="s">
        <v>107</v>
      </c>
      <c r="E26" s="15" t="s">
        <v>1321</v>
      </c>
      <c r="F26" s="13" t="s">
        <v>5808</v>
      </c>
      <c r="G26" s="16" t="s">
        <v>4971</v>
      </c>
      <c r="H26" s="13" t="s">
        <v>17</v>
      </c>
      <c r="I26" s="13" t="s">
        <v>5705</v>
      </c>
      <c r="J26" s="13" t="s">
        <v>5705</v>
      </c>
      <c r="K26" s="13" t="s">
        <v>5809</v>
      </c>
      <c r="L26" s="17" t="s">
        <v>5810</v>
      </c>
      <c r="M26" s="18">
        <v>4608000</v>
      </c>
      <c r="N26" s="19"/>
      <c r="O26" s="20" t="str">
        <f t="shared" si="2"/>
        <v>C1</v>
      </c>
      <c r="R26" s="21" t="str">
        <f t="shared" si="3"/>
        <v>NH 18-19C1</v>
      </c>
    </row>
    <row r="27" spans="1:18" ht="24" customHeight="1" x14ac:dyDescent="0.25">
      <c r="A27" s="13">
        <v>21</v>
      </c>
      <c r="B27" s="13" t="s">
        <v>5811</v>
      </c>
      <c r="C27" s="13" t="s">
        <v>5812</v>
      </c>
      <c r="D27" s="14" t="s">
        <v>5813</v>
      </c>
      <c r="E27" s="15" t="s">
        <v>1244</v>
      </c>
      <c r="F27" s="13" t="s">
        <v>5814</v>
      </c>
      <c r="G27" s="16" t="s">
        <v>5815</v>
      </c>
      <c r="H27" s="13" t="s">
        <v>259</v>
      </c>
      <c r="I27" s="13" t="s">
        <v>5705</v>
      </c>
      <c r="J27" s="13" t="s">
        <v>5705</v>
      </c>
      <c r="K27" s="13" t="s">
        <v>5816</v>
      </c>
      <c r="L27" s="17" t="s">
        <v>5817</v>
      </c>
      <c r="M27" s="18">
        <v>3350000</v>
      </c>
      <c r="N27" s="19"/>
      <c r="O27" s="20" t="str">
        <f t="shared" si="2"/>
        <v>TCN</v>
      </c>
      <c r="R27" s="21" t="str">
        <f t="shared" si="3"/>
        <v>TCN</v>
      </c>
    </row>
    <row r="28" spans="1:18" ht="24" customHeight="1" x14ac:dyDescent="0.25">
      <c r="A28" s="13">
        <v>22</v>
      </c>
      <c r="B28" s="13" t="s">
        <v>5818</v>
      </c>
      <c r="C28" s="13" t="s">
        <v>5819</v>
      </c>
      <c r="D28" s="14" t="s">
        <v>5813</v>
      </c>
      <c r="E28" s="15" t="s">
        <v>185</v>
      </c>
      <c r="F28" s="13" t="s">
        <v>5814</v>
      </c>
      <c r="G28" s="16" t="s">
        <v>5815</v>
      </c>
      <c r="H28" s="13" t="s">
        <v>259</v>
      </c>
      <c r="I28" s="13" t="s">
        <v>5705</v>
      </c>
      <c r="J28" s="13" t="s">
        <v>5705</v>
      </c>
      <c r="K28" s="13" t="s">
        <v>5820</v>
      </c>
      <c r="L28" s="17" t="s">
        <v>5821</v>
      </c>
      <c r="M28" s="18">
        <v>3350000</v>
      </c>
      <c r="N28" s="19"/>
      <c r="O28" s="20" t="str">
        <f t="shared" si="2"/>
        <v>TCN</v>
      </c>
      <c r="R28" s="21" t="str">
        <f t="shared" si="3"/>
        <v>TCN</v>
      </c>
    </row>
    <row r="29" spans="1:18" ht="24" customHeight="1" x14ac:dyDescent="0.25">
      <c r="A29" s="13">
        <v>23</v>
      </c>
      <c r="B29" s="13" t="s">
        <v>5822</v>
      </c>
      <c r="C29" s="13" t="s">
        <v>5823</v>
      </c>
      <c r="D29" s="14" t="s">
        <v>5824</v>
      </c>
      <c r="E29" s="15" t="s">
        <v>33</v>
      </c>
      <c r="F29" s="13" t="s">
        <v>4308</v>
      </c>
      <c r="G29" s="16" t="s">
        <v>829</v>
      </c>
      <c r="H29" s="13" t="s">
        <v>259</v>
      </c>
      <c r="I29" s="13" t="s">
        <v>5705</v>
      </c>
      <c r="J29" s="13" t="s">
        <v>5705</v>
      </c>
      <c r="K29" s="13" t="s">
        <v>5825</v>
      </c>
      <c r="L29" s="17" t="s">
        <v>5826</v>
      </c>
      <c r="M29" s="18">
        <v>1905920</v>
      </c>
      <c r="N29" s="19"/>
      <c r="O29" s="20" t="str">
        <f t="shared" si="2"/>
        <v>C1</v>
      </c>
      <c r="R29" s="21" t="str">
        <f t="shared" si="3"/>
        <v>NH 18-19C1</v>
      </c>
    </row>
    <row r="30" spans="1:18" ht="24" customHeight="1" x14ac:dyDescent="0.25">
      <c r="A30" s="13">
        <v>24</v>
      </c>
      <c r="B30" s="13" t="s">
        <v>5827</v>
      </c>
      <c r="C30" s="13" t="s">
        <v>5828</v>
      </c>
      <c r="D30" s="14" t="s">
        <v>4040</v>
      </c>
      <c r="E30" s="15" t="s">
        <v>5829</v>
      </c>
      <c r="F30" s="13" t="s">
        <v>5656</v>
      </c>
      <c r="G30" s="16" t="s">
        <v>3237</v>
      </c>
      <c r="H30" s="13" t="s">
        <v>17</v>
      </c>
      <c r="I30" s="13" t="s">
        <v>5705</v>
      </c>
      <c r="J30" s="13" t="s">
        <v>5705</v>
      </c>
      <c r="K30" s="13" t="s">
        <v>5830</v>
      </c>
      <c r="L30" s="17" t="s">
        <v>5831</v>
      </c>
      <c r="M30" s="18">
        <v>3090080</v>
      </c>
      <c r="N30" s="19"/>
      <c r="O30" s="20" t="str">
        <f t="shared" si="2"/>
        <v>C1</v>
      </c>
      <c r="R30" s="21" t="str">
        <f t="shared" si="3"/>
        <v>NH 18-19C1</v>
      </c>
    </row>
    <row r="31" spans="1:18" ht="24" customHeight="1" x14ac:dyDescent="0.25">
      <c r="A31" s="13">
        <v>25</v>
      </c>
      <c r="B31" s="13" t="s">
        <v>5832</v>
      </c>
      <c r="C31" s="13" t="s">
        <v>5833</v>
      </c>
      <c r="D31" s="14" t="s">
        <v>140</v>
      </c>
      <c r="E31" s="15" t="s">
        <v>5834</v>
      </c>
      <c r="F31" s="13" t="s">
        <v>5835</v>
      </c>
      <c r="G31" s="16" t="s">
        <v>5836</v>
      </c>
      <c r="H31" s="13" t="s">
        <v>259</v>
      </c>
      <c r="I31" s="13" t="s">
        <v>5705</v>
      </c>
      <c r="J31" s="13" t="s">
        <v>5705</v>
      </c>
      <c r="K31" s="13" t="s">
        <v>5837</v>
      </c>
      <c r="L31" s="17" t="s">
        <v>5838</v>
      </c>
      <c r="M31" s="18">
        <v>5632000</v>
      </c>
      <c r="N31" s="19"/>
      <c r="O31" s="20" t="str">
        <f t="shared" si="2"/>
        <v>C1</v>
      </c>
      <c r="R31" s="21" t="str">
        <f t="shared" si="3"/>
        <v>C1</v>
      </c>
    </row>
    <row r="32" spans="1:18" ht="24" customHeight="1" x14ac:dyDescent="0.25">
      <c r="A32" s="13">
        <v>26</v>
      </c>
      <c r="B32" s="13" t="s">
        <v>5839</v>
      </c>
      <c r="C32" s="13" t="s">
        <v>5840</v>
      </c>
      <c r="D32" s="14" t="s">
        <v>5841</v>
      </c>
      <c r="E32" s="15" t="s">
        <v>1282</v>
      </c>
      <c r="F32" s="13" t="s">
        <v>5842</v>
      </c>
      <c r="G32" s="16" t="s">
        <v>4971</v>
      </c>
      <c r="H32" s="13" t="s">
        <v>259</v>
      </c>
      <c r="I32" s="13" t="s">
        <v>5705</v>
      </c>
      <c r="J32" s="13" t="s">
        <v>5705</v>
      </c>
      <c r="K32" s="13" t="s">
        <v>5843</v>
      </c>
      <c r="L32" s="17" t="s">
        <v>5844</v>
      </c>
      <c r="M32" s="18">
        <v>2405920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24" customHeight="1" x14ac:dyDescent="0.25">
      <c r="A33" s="13">
        <v>27</v>
      </c>
      <c r="B33" s="13" t="s">
        <v>5845</v>
      </c>
      <c r="C33" s="13" t="s">
        <v>5846</v>
      </c>
      <c r="D33" s="14" t="s">
        <v>5847</v>
      </c>
      <c r="E33" s="15" t="s">
        <v>822</v>
      </c>
      <c r="F33" s="13" t="s">
        <v>5848</v>
      </c>
      <c r="G33" s="16" t="s">
        <v>5849</v>
      </c>
      <c r="H33" s="13" t="s">
        <v>259</v>
      </c>
      <c r="I33" s="13" t="s">
        <v>5705</v>
      </c>
      <c r="J33" s="13" t="s">
        <v>5705</v>
      </c>
      <c r="K33" s="13" t="s">
        <v>5850</v>
      </c>
      <c r="L33" s="17" t="s">
        <v>5851</v>
      </c>
      <c r="M33" s="18">
        <v>1526000</v>
      </c>
      <c r="N33" s="19"/>
      <c r="O33" s="20" t="str">
        <f t="shared" si="2"/>
        <v>T4</v>
      </c>
      <c r="R33" s="21" t="str">
        <f t="shared" si="3"/>
        <v>T4</v>
      </c>
    </row>
    <row r="34" spans="1:18" ht="24" customHeight="1" x14ac:dyDescent="0.25">
      <c r="A34" s="13">
        <v>28</v>
      </c>
      <c r="B34" s="13" t="s">
        <v>5852</v>
      </c>
      <c r="C34" s="13" t="s">
        <v>5846</v>
      </c>
      <c r="D34" s="14" t="s">
        <v>5847</v>
      </c>
      <c r="E34" s="15" t="s">
        <v>822</v>
      </c>
      <c r="F34" s="13" t="s">
        <v>5848</v>
      </c>
      <c r="G34" s="16" t="s">
        <v>5849</v>
      </c>
      <c r="H34" s="13" t="s">
        <v>259</v>
      </c>
      <c r="I34" s="13" t="s">
        <v>5705</v>
      </c>
      <c r="J34" s="13" t="s">
        <v>5705</v>
      </c>
      <c r="K34" s="13" t="s">
        <v>5853</v>
      </c>
      <c r="L34" s="17" t="s">
        <v>5854</v>
      </c>
      <c r="M34" s="18">
        <v>4848000</v>
      </c>
      <c r="N34" s="19"/>
      <c r="O34" s="20" t="str">
        <f t="shared" si="2"/>
        <v>T4</v>
      </c>
      <c r="R34" s="21" t="str">
        <f t="shared" si="3"/>
        <v>T4</v>
      </c>
    </row>
    <row r="35" spans="1:18" ht="24" customHeight="1" x14ac:dyDescent="0.25">
      <c r="A35" s="13">
        <v>29</v>
      </c>
      <c r="B35" s="13" t="s">
        <v>5855</v>
      </c>
      <c r="C35" s="13" t="s">
        <v>5846</v>
      </c>
      <c r="D35" s="14" t="s">
        <v>5847</v>
      </c>
      <c r="E35" s="15" t="s">
        <v>822</v>
      </c>
      <c r="F35" s="13" t="s">
        <v>5848</v>
      </c>
      <c r="G35" s="16" t="s">
        <v>5849</v>
      </c>
      <c r="H35" s="13" t="s">
        <v>259</v>
      </c>
      <c r="I35" s="13" t="s">
        <v>5705</v>
      </c>
      <c r="J35" s="13" t="s">
        <v>5705</v>
      </c>
      <c r="K35" s="13" t="s">
        <v>5856</v>
      </c>
      <c r="L35" s="17" t="s">
        <v>5857</v>
      </c>
      <c r="M35" s="18">
        <v>4460000</v>
      </c>
      <c r="N35" s="19"/>
      <c r="O35" s="20" t="str">
        <f t="shared" si="2"/>
        <v>T4</v>
      </c>
      <c r="R35" s="21" t="str">
        <f t="shared" si="3"/>
        <v>T4</v>
      </c>
    </row>
    <row r="36" spans="1:18" ht="24" customHeight="1" x14ac:dyDescent="0.25">
      <c r="A36" s="13">
        <v>30</v>
      </c>
      <c r="B36" s="13" t="s">
        <v>5858</v>
      </c>
      <c r="C36" s="13" t="s">
        <v>5859</v>
      </c>
      <c r="D36" s="14" t="s">
        <v>5860</v>
      </c>
      <c r="E36" s="15" t="s">
        <v>5234</v>
      </c>
      <c r="F36" s="13" t="s">
        <v>5861</v>
      </c>
      <c r="G36" s="16" t="s">
        <v>4530</v>
      </c>
      <c r="H36" s="13" t="s">
        <v>17</v>
      </c>
      <c r="I36" s="13" t="s">
        <v>5705</v>
      </c>
      <c r="J36" s="13" t="s">
        <v>5705</v>
      </c>
      <c r="K36" s="13" t="s">
        <v>5862</v>
      </c>
      <c r="L36" s="17" t="s">
        <v>5863</v>
      </c>
      <c r="M36" s="18">
        <v>4608000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4" customHeight="1" x14ac:dyDescent="0.25">
      <c r="A37" s="13">
        <v>31</v>
      </c>
      <c r="B37" s="13" t="s">
        <v>5864</v>
      </c>
      <c r="C37" s="13" t="s">
        <v>2146</v>
      </c>
      <c r="D37" s="14" t="s">
        <v>940</v>
      </c>
      <c r="E37" s="15" t="s">
        <v>128</v>
      </c>
      <c r="F37" s="13" t="s">
        <v>1521</v>
      </c>
      <c r="G37" s="16" t="s">
        <v>2845</v>
      </c>
      <c r="H37" s="13" t="s">
        <v>259</v>
      </c>
      <c r="I37" s="13" t="s">
        <v>5705</v>
      </c>
      <c r="J37" s="13" t="s">
        <v>5705</v>
      </c>
      <c r="K37" s="13" t="s">
        <v>5865</v>
      </c>
      <c r="L37" s="17" t="s">
        <v>5866</v>
      </c>
      <c r="M37" s="18">
        <v>3914000</v>
      </c>
      <c r="N37" s="19"/>
      <c r="O37" s="20" t="str">
        <f t="shared" si="2"/>
        <v>T4</v>
      </c>
      <c r="R37" s="21" t="str">
        <f t="shared" si="3"/>
        <v>NH 18-19T4</v>
      </c>
    </row>
    <row r="38" spans="1:18" ht="24" customHeight="1" x14ac:dyDescent="0.25">
      <c r="A38" s="13">
        <v>32</v>
      </c>
      <c r="B38" s="13" t="s">
        <v>5867</v>
      </c>
      <c r="C38" s="13" t="s">
        <v>5868</v>
      </c>
      <c r="D38" s="14" t="s">
        <v>5869</v>
      </c>
      <c r="E38" s="15" t="s">
        <v>5870</v>
      </c>
      <c r="F38" s="13" t="s">
        <v>5871</v>
      </c>
      <c r="G38" s="16" t="s">
        <v>3760</v>
      </c>
      <c r="H38" s="13" t="s">
        <v>17</v>
      </c>
      <c r="I38" s="13" t="s">
        <v>5705</v>
      </c>
      <c r="J38" s="13" t="s">
        <v>5705</v>
      </c>
      <c r="K38" s="13" t="s">
        <v>5872</v>
      </c>
      <c r="L38" s="17" t="s">
        <v>5873</v>
      </c>
      <c r="M38" s="18">
        <v>3420000</v>
      </c>
      <c r="N38" s="19"/>
      <c r="O38" s="20" t="str">
        <f t="shared" si="2"/>
        <v>T4</v>
      </c>
      <c r="R38" s="21" t="str">
        <f t="shared" si="3"/>
        <v>NH 18-19T4</v>
      </c>
    </row>
    <row r="39" spans="1:18" ht="24" customHeight="1" x14ac:dyDescent="0.25">
      <c r="A39" s="13">
        <v>33</v>
      </c>
      <c r="B39" s="13" t="s">
        <v>5874</v>
      </c>
      <c r="C39" s="13" t="s">
        <v>5875</v>
      </c>
      <c r="D39" s="14" t="s">
        <v>5876</v>
      </c>
      <c r="E39" s="15" t="s">
        <v>2043</v>
      </c>
      <c r="F39" s="13" t="s">
        <v>5877</v>
      </c>
      <c r="G39" s="16" t="s">
        <v>5878</v>
      </c>
      <c r="H39" s="13" t="s">
        <v>259</v>
      </c>
      <c r="I39" s="13" t="s">
        <v>5705</v>
      </c>
      <c r="J39" s="13" t="s">
        <v>5705</v>
      </c>
      <c r="K39" s="13" t="s">
        <v>5879</v>
      </c>
      <c r="L39" s="17" t="s">
        <v>5880</v>
      </c>
      <c r="M39" s="18">
        <v>3350000</v>
      </c>
      <c r="N39" s="19"/>
      <c r="O39" s="20" t="str">
        <f t="shared" si="2"/>
        <v>TCN</v>
      </c>
      <c r="R39" s="21" t="str">
        <f t="shared" si="3"/>
        <v>TCN</v>
      </c>
    </row>
    <row r="40" spans="1:18" ht="24" customHeight="1" x14ac:dyDescent="0.25">
      <c r="A40" s="13">
        <v>34</v>
      </c>
      <c r="B40" s="13" t="s">
        <v>5881</v>
      </c>
      <c r="C40" s="13" t="s">
        <v>5882</v>
      </c>
      <c r="D40" s="14" t="s">
        <v>848</v>
      </c>
      <c r="E40" s="15" t="s">
        <v>326</v>
      </c>
      <c r="F40" s="13" t="s">
        <v>5883</v>
      </c>
      <c r="G40" s="16" t="s">
        <v>4829</v>
      </c>
      <c r="H40" s="13" t="s">
        <v>17</v>
      </c>
      <c r="I40" s="13" t="s">
        <v>5705</v>
      </c>
      <c r="J40" s="13" t="s">
        <v>5705</v>
      </c>
      <c r="K40" s="13" t="s">
        <v>5884</v>
      </c>
      <c r="L40" s="17" t="s">
        <v>5885</v>
      </c>
      <c r="M40" s="18">
        <v>4608000</v>
      </c>
      <c r="N40" s="19"/>
      <c r="O40" s="20" t="str">
        <f t="shared" si="2"/>
        <v>C1</v>
      </c>
      <c r="R40" s="21" t="str">
        <f t="shared" si="3"/>
        <v>NH 18-19C1</v>
      </c>
    </row>
    <row r="41" spans="1:18" ht="24" customHeight="1" x14ac:dyDescent="0.25">
      <c r="A41" s="13">
        <v>35</v>
      </c>
      <c r="B41" s="13" t="s">
        <v>5886</v>
      </c>
      <c r="C41" s="13" t="s">
        <v>5887</v>
      </c>
      <c r="D41" s="14" t="s">
        <v>814</v>
      </c>
      <c r="E41" s="15" t="s">
        <v>725</v>
      </c>
      <c r="F41" s="13" t="s">
        <v>5417</v>
      </c>
      <c r="G41" s="16" t="s">
        <v>4829</v>
      </c>
      <c r="H41" s="13" t="s">
        <v>17</v>
      </c>
      <c r="I41" s="13" t="s">
        <v>5705</v>
      </c>
      <c r="J41" s="13" t="s">
        <v>5705</v>
      </c>
      <c r="K41" s="13" t="s">
        <v>5888</v>
      </c>
      <c r="L41" s="17" t="s">
        <v>5889</v>
      </c>
      <c r="M41" s="18">
        <v>4608000</v>
      </c>
      <c r="N41" s="19"/>
      <c r="O41" s="20" t="str">
        <f t="shared" si="2"/>
        <v>C1</v>
      </c>
      <c r="R41" s="21" t="str">
        <f t="shared" si="3"/>
        <v>NH 18-19C1</v>
      </c>
    </row>
    <row r="42" spans="1:18" ht="24" customHeight="1" x14ac:dyDescent="0.25">
      <c r="A42" s="13">
        <v>36</v>
      </c>
      <c r="B42" s="13" t="s">
        <v>5890</v>
      </c>
      <c r="C42" s="13" t="s">
        <v>5891</v>
      </c>
      <c r="D42" s="14" t="s">
        <v>1399</v>
      </c>
      <c r="E42" s="15" t="s">
        <v>4129</v>
      </c>
      <c r="F42" s="13" t="s">
        <v>4200</v>
      </c>
      <c r="G42" s="16" t="s">
        <v>4843</v>
      </c>
      <c r="H42" s="13" t="s">
        <v>17</v>
      </c>
      <c r="I42" s="13" t="s">
        <v>5705</v>
      </c>
      <c r="J42" s="13" t="s">
        <v>5705</v>
      </c>
      <c r="K42" s="13" t="s">
        <v>5892</v>
      </c>
      <c r="L42" s="17" t="s">
        <v>5893</v>
      </c>
      <c r="M42" s="18">
        <v>3888000</v>
      </c>
      <c r="N42" s="19"/>
      <c r="O42" s="20" t="str">
        <f t="shared" si="2"/>
        <v>C1</v>
      </c>
      <c r="R42" s="21" t="str">
        <f t="shared" si="3"/>
        <v>NH 18-19C1</v>
      </c>
    </row>
    <row r="43" spans="1:18" ht="24" customHeight="1" x14ac:dyDescent="0.25">
      <c r="A43" s="13">
        <v>37</v>
      </c>
      <c r="B43" s="13" t="s">
        <v>5894</v>
      </c>
      <c r="C43" s="13" t="s">
        <v>5895</v>
      </c>
      <c r="D43" s="14" t="s">
        <v>5896</v>
      </c>
      <c r="E43" s="15" t="s">
        <v>3576</v>
      </c>
      <c r="F43" s="13" t="s">
        <v>5897</v>
      </c>
      <c r="G43" s="16" t="s">
        <v>4829</v>
      </c>
      <c r="H43" s="13" t="s">
        <v>17</v>
      </c>
      <c r="I43" s="13" t="s">
        <v>5705</v>
      </c>
      <c r="J43" s="13" t="s">
        <v>5705</v>
      </c>
      <c r="K43" s="13" t="s">
        <v>5898</v>
      </c>
      <c r="L43" s="17" t="s">
        <v>5899</v>
      </c>
      <c r="M43" s="18">
        <v>4608000</v>
      </c>
      <c r="N43" s="19"/>
      <c r="O43" s="20" t="str">
        <f t="shared" si="2"/>
        <v>C1</v>
      </c>
      <c r="R43" s="21" t="str">
        <f t="shared" si="3"/>
        <v>NH 18-19C1</v>
      </c>
    </row>
    <row r="44" spans="1:18" ht="24" customHeight="1" x14ac:dyDescent="0.25">
      <c r="A44" s="13">
        <v>38</v>
      </c>
      <c r="B44" s="13" t="s">
        <v>5900</v>
      </c>
      <c r="C44" s="13" t="s">
        <v>5901</v>
      </c>
      <c r="D44" s="14" t="s">
        <v>5902</v>
      </c>
      <c r="E44" s="15" t="s">
        <v>15</v>
      </c>
      <c r="F44" s="13" t="s">
        <v>5139</v>
      </c>
      <c r="G44" s="16" t="s">
        <v>4610</v>
      </c>
      <c r="H44" s="13" t="s">
        <v>17</v>
      </c>
      <c r="I44" s="13" t="s">
        <v>5705</v>
      </c>
      <c r="J44" s="13" t="s">
        <v>5705</v>
      </c>
      <c r="K44" s="13" t="s">
        <v>5903</v>
      </c>
      <c r="L44" s="17" t="s">
        <v>5904</v>
      </c>
      <c r="M44" s="18">
        <v>4608000</v>
      </c>
      <c r="N44" s="19"/>
      <c r="O44" s="20" t="str">
        <f t="shared" si="2"/>
        <v>C1</v>
      </c>
      <c r="R44" s="21" t="str">
        <f t="shared" si="3"/>
        <v>NH 18-19C1</v>
      </c>
    </row>
    <row r="45" spans="1:18" ht="24" customHeight="1" x14ac:dyDescent="0.25">
      <c r="A45" s="13">
        <v>39</v>
      </c>
      <c r="B45" s="13" t="s">
        <v>5905</v>
      </c>
      <c r="C45" s="13" t="s">
        <v>5906</v>
      </c>
      <c r="D45" s="14" t="s">
        <v>5907</v>
      </c>
      <c r="E45" s="15" t="s">
        <v>1552</v>
      </c>
      <c r="F45" s="13" t="s">
        <v>5908</v>
      </c>
      <c r="G45" s="16" t="s">
        <v>5909</v>
      </c>
      <c r="H45" s="13" t="s">
        <v>259</v>
      </c>
      <c r="I45" s="13" t="s">
        <v>5705</v>
      </c>
      <c r="J45" s="13" t="s">
        <v>5705</v>
      </c>
      <c r="K45" s="13" t="s">
        <v>5910</v>
      </c>
      <c r="L45" s="17" t="s">
        <v>5911</v>
      </c>
      <c r="M45" s="18">
        <v>5120000</v>
      </c>
      <c r="N45" s="19"/>
      <c r="O45" s="20" t="str">
        <f t="shared" si="2"/>
        <v>C1</v>
      </c>
      <c r="R45" s="21" t="str">
        <f t="shared" si="3"/>
        <v>C1</v>
      </c>
    </row>
    <row r="46" spans="1:18" ht="24" customHeight="1" x14ac:dyDescent="0.25">
      <c r="A46" s="13">
        <v>40</v>
      </c>
      <c r="B46" s="13" t="s">
        <v>5912</v>
      </c>
      <c r="C46" s="13" t="s">
        <v>5913</v>
      </c>
      <c r="D46" s="14" t="s">
        <v>5914</v>
      </c>
      <c r="E46" s="15" t="s">
        <v>638</v>
      </c>
      <c r="F46" s="13" t="s">
        <v>5915</v>
      </c>
      <c r="G46" s="16" t="s">
        <v>1107</v>
      </c>
      <c r="H46" s="13" t="s">
        <v>17</v>
      </c>
      <c r="I46" s="13" t="s">
        <v>5705</v>
      </c>
      <c r="J46" s="13" t="s">
        <v>5705</v>
      </c>
      <c r="K46" s="13" t="s">
        <v>5916</v>
      </c>
      <c r="L46" s="17" t="s">
        <v>5917</v>
      </c>
      <c r="M46" s="18">
        <v>4014000</v>
      </c>
      <c r="N46" s="19"/>
      <c r="O46" s="20" t="str">
        <f t="shared" si="2"/>
        <v>T4</v>
      </c>
      <c r="R46" s="21" t="str">
        <f t="shared" si="3"/>
        <v>NH 18-19T4</v>
      </c>
    </row>
    <row r="47" spans="1:18" ht="24" customHeight="1" x14ac:dyDescent="0.25">
      <c r="A47" s="13">
        <v>41</v>
      </c>
      <c r="B47" s="13" t="s">
        <v>5918</v>
      </c>
      <c r="C47" s="13" t="s">
        <v>5919</v>
      </c>
      <c r="D47" s="14" t="s">
        <v>2572</v>
      </c>
      <c r="E47" s="15" t="s">
        <v>1351</v>
      </c>
      <c r="F47" s="13" t="s">
        <v>1979</v>
      </c>
      <c r="G47" s="16" t="s">
        <v>3994</v>
      </c>
      <c r="H47" s="13" t="s">
        <v>17</v>
      </c>
      <c r="I47" s="13" t="s">
        <v>5705</v>
      </c>
      <c r="J47" s="13" t="s">
        <v>5705</v>
      </c>
      <c r="K47" s="13" t="s">
        <v>5920</v>
      </c>
      <c r="L47" s="17" t="s">
        <v>5921</v>
      </c>
      <c r="M47" s="18">
        <v>3888000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4" customHeight="1" x14ac:dyDescent="0.25">
      <c r="A48" s="13">
        <v>42</v>
      </c>
      <c r="B48" s="13" t="s">
        <v>5922</v>
      </c>
      <c r="C48" s="13" t="s">
        <v>5923</v>
      </c>
      <c r="D48" s="14" t="s">
        <v>5924</v>
      </c>
      <c r="E48" s="15" t="s">
        <v>5925</v>
      </c>
      <c r="F48" s="13" t="s">
        <v>5926</v>
      </c>
      <c r="G48" s="16" t="s">
        <v>4843</v>
      </c>
      <c r="H48" s="13" t="s">
        <v>17</v>
      </c>
      <c r="I48" s="13" t="s">
        <v>5705</v>
      </c>
      <c r="J48" s="13" t="s">
        <v>5705</v>
      </c>
      <c r="K48" s="13" t="s">
        <v>5927</v>
      </c>
      <c r="L48" s="17" t="s">
        <v>5928</v>
      </c>
      <c r="M48" s="18">
        <v>3888000</v>
      </c>
      <c r="N48" s="19"/>
      <c r="O48" s="20" t="str">
        <f t="shared" si="2"/>
        <v>C1</v>
      </c>
      <c r="R48" s="21" t="str">
        <f t="shared" si="3"/>
        <v>NH 18-19C1</v>
      </c>
    </row>
    <row r="49" spans="1:18" ht="24" customHeight="1" x14ac:dyDescent="0.25">
      <c r="A49" s="13">
        <v>43</v>
      </c>
      <c r="B49" s="13" t="s">
        <v>5929</v>
      </c>
      <c r="C49" s="13" t="s">
        <v>5930</v>
      </c>
      <c r="D49" s="14" t="s">
        <v>5931</v>
      </c>
      <c r="E49" s="15" t="s">
        <v>243</v>
      </c>
      <c r="F49" s="13" t="s">
        <v>4883</v>
      </c>
      <c r="G49" s="16" t="s">
        <v>5932</v>
      </c>
      <c r="H49" s="13" t="s">
        <v>17</v>
      </c>
      <c r="I49" s="13" t="s">
        <v>5705</v>
      </c>
      <c r="J49" s="13" t="s">
        <v>5705</v>
      </c>
      <c r="K49" s="13" t="s">
        <v>5933</v>
      </c>
      <c r="L49" s="17" t="s">
        <v>5934</v>
      </c>
      <c r="M49" s="18">
        <v>3420000</v>
      </c>
      <c r="N49" s="19"/>
      <c r="O49" s="20" t="str">
        <f t="shared" si="2"/>
        <v>T2</v>
      </c>
      <c r="R49" s="21" t="str">
        <f t="shared" si="3"/>
        <v>NH 18-19T2</v>
      </c>
    </row>
    <row r="50" spans="1:18" ht="24" customHeight="1" x14ac:dyDescent="0.25">
      <c r="A50" s="13">
        <v>44</v>
      </c>
      <c r="B50" s="13" t="s">
        <v>5935</v>
      </c>
      <c r="C50" s="13" t="s">
        <v>5936</v>
      </c>
      <c r="D50" s="14" t="s">
        <v>5937</v>
      </c>
      <c r="E50" s="15" t="s">
        <v>609</v>
      </c>
      <c r="F50" s="13" t="s">
        <v>5938</v>
      </c>
      <c r="G50" s="16" t="s">
        <v>5229</v>
      </c>
      <c r="H50" s="13" t="s">
        <v>17</v>
      </c>
      <c r="I50" s="13" t="s">
        <v>5705</v>
      </c>
      <c r="J50" s="13" t="s">
        <v>5705</v>
      </c>
      <c r="K50" s="13" t="s">
        <v>5939</v>
      </c>
      <c r="L50" s="17" t="s">
        <v>5940</v>
      </c>
      <c r="M50" s="18">
        <v>4608000</v>
      </c>
      <c r="N50" s="19"/>
      <c r="O50" s="20" t="str">
        <f t="shared" si="2"/>
        <v>C1</v>
      </c>
      <c r="R50" s="21" t="str">
        <f t="shared" si="3"/>
        <v>NH 18-19C1</v>
      </c>
    </row>
    <row r="51" spans="1:18" ht="24" customHeight="1" x14ac:dyDescent="0.25">
      <c r="A51" s="13">
        <v>45</v>
      </c>
      <c r="B51" s="13" t="s">
        <v>5941</v>
      </c>
      <c r="C51" s="13" t="s">
        <v>5942</v>
      </c>
      <c r="D51" s="14" t="s">
        <v>2678</v>
      </c>
      <c r="E51" s="15" t="s">
        <v>497</v>
      </c>
      <c r="F51" s="13" t="s">
        <v>5943</v>
      </c>
      <c r="G51" s="16" t="s">
        <v>2251</v>
      </c>
      <c r="H51" s="13" t="s">
        <v>259</v>
      </c>
      <c r="I51" s="13" t="s">
        <v>5705</v>
      </c>
      <c r="J51" s="13" t="s">
        <v>5705</v>
      </c>
      <c r="K51" s="13" t="s">
        <v>5944</v>
      </c>
      <c r="L51" s="17" t="s">
        <v>5945</v>
      </c>
      <c r="M51" s="18">
        <v>797920</v>
      </c>
      <c r="N51" s="19"/>
      <c r="O51" s="20" t="str">
        <f t="shared" si="2"/>
        <v>C1</v>
      </c>
      <c r="R51" s="21" t="str">
        <f t="shared" si="3"/>
        <v>NH 18-19C1</v>
      </c>
    </row>
    <row r="52" spans="1:18" ht="24" customHeight="1" x14ac:dyDescent="0.25">
      <c r="A52" s="13">
        <v>46</v>
      </c>
      <c r="B52" s="13" t="s">
        <v>5946</v>
      </c>
      <c r="C52" s="13" t="s">
        <v>5947</v>
      </c>
      <c r="D52" s="14" t="s">
        <v>484</v>
      </c>
      <c r="E52" s="15" t="s">
        <v>93</v>
      </c>
      <c r="F52" s="13" t="s">
        <v>4123</v>
      </c>
      <c r="G52" s="16" t="s">
        <v>4829</v>
      </c>
      <c r="H52" s="13" t="s">
        <v>17</v>
      </c>
      <c r="I52" s="13" t="s">
        <v>5705</v>
      </c>
      <c r="J52" s="13" t="s">
        <v>5705</v>
      </c>
      <c r="K52" s="13" t="s">
        <v>5948</v>
      </c>
      <c r="L52" s="17" t="s">
        <v>5949</v>
      </c>
      <c r="M52" s="18">
        <v>4608000</v>
      </c>
      <c r="N52" s="19"/>
      <c r="O52" s="20" t="str">
        <f t="shared" si="2"/>
        <v>C1</v>
      </c>
      <c r="R52" s="21" t="str">
        <f t="shared" si="3"/>
        <v>NH 18-19C1</v>
      </c>
    </row>
    <row r="53" spans="1:18" s="28" customFormat="1" ht="25.5" customHeight="1" x14ac:dyDescent="0.25">
      <c r="A53" s="229" t="s">
        <v>35</v>
      </c>
      <c r="B53" s="230"/>
      <c r="C53" s="230"/>
      <c r="D53" s="230"/>
      <c r="E53" s="22"/>
      <c r="F53" s="22"/>
      <c r="G53" s="22"/>
      <c r="H53" s="23"/>
      <c r="I53" s="24"/>
      <c r="J53" s="25"/>
      <c r="K53" s="26"/>
      <c r="L53" s="231">
        <f>SUM(M7:M52)</f>
        <v>178758180</v>
      </c>
      <c r="M53" s="232"/>
      <c r="N53" s="27"/>
      <c r="O53" s="20"/>
      <c r="P53" s="6"/>
      <c r="Q53" s="6"/>
    </row>
    <row r="54" spans="1:18" s="30" customFormat="1" ht="30" customHeight="1" x14ac:dyDescent="0.25">
      <c r="A54" s="233" t="s">
        <v>5951</v>
      </c>
      <c r="B54" s="234"/>
      <c r="C54" s="234"/>
      <c r="D54" s="234"/>
      <c r="E54" s="234"/>
      <c r="F54" s="234"/>
      <c r="G54" s="234"/>
      <c r="H54" s="234"/>
      <c r="I54" s="234"/>
      <c r="J54" s="234"/>
      <c r="K54" s="234"/>
      <c r="L54" s="234"/>
      <c r="M54" s="234"/>
      <c r="N54" s="235"/>
      <c r="O54" s="29" t="str">
        <f>LEFT(G54,5)</f>
        <v/>
      </c>
      <c r="P54" s="6"/>
      <c r="Q54" s="6"/>
    </row>
    <row r="55" spans="1:18" ht="15.75" customHeight="1" x14ac:dyDescent="0.25">
      <c r="A55" s="31"/>
      <c r="B55" s="31"/>
      <c r="C55" s="1"/>
      <c r="D55" s="2"/>
      <c r="E55" s="2"/>
      <c r="F55" s="1"/>
      <c r="G55" s="225" t="s">
        <v>5950</v>
      </c>
      <c r="H55" s="225"/>
      <c r="I55" s="225"/>
      <c r="J55" s="225"/>
      <c r="K55" s="225"/>
      <c r="L55" s="225"/>
      <c r="M55" s="225"/>
      <c r="N55" s="225"/>
      <c r="O55" s="29"/>
    </row>
    <row r="56" spans="1:18" ht="15.75" customHeight="1" x14ac:dyDescent="0.25">
      <c r="A56" s="35" t="s">
        <v>4822</v>
      </c>
      <c r="B56" s="35"/>
      <c r="C56" s="35"/>
      <c r="D56" s="32"/>
      <c r="E56" s="32" t="s">
        <v>4823</v>
      </c>
      <c r="F56" s="32"/>
      <c r="G56" s="32"/>
      <c r="H56" s="32"/>
      <c r="I56" s="32"/>
      <c r="J56" s="32"/>
      <c r="K56" s="32"/>
      <c r="L56" s="32"/>
      <c r="M56" s="236" t="s">
        <v>4824</v>
      </c>
      <c r="N56" s="236"/>
      <c r="O56" s="29"/>
    </row>
    <row r="57" spans="1:18" x14ac:dyDescent="0.25">
      <c r="A57" s="33"/>
      <c r="B57" s="33"/>
      <c r="C57" s="65"/>
      <c r="D57" s="35"/>
      <c r="E57" s="35"/>
      <c r="F57" s="35"/>
      <c r="G57" s="35"/>
      <c r="J57" s="65"/>
      <c r="K57" s="65"/>
      <c r="L57" s="65"/>
      <c r="M57" s="65"/>
      <c r="N57" s="6"/>
    </row>
    <row r="58" spans="1:18" x14ac:dyDescent="0.25">
      <c r="A58" s="33"/>
      <c r="B58" s="33"/>
      <c r="C58" s="65"/>
      <c r="D58" s="35"/>
      <c r="E58" s="35"/>
      <c r="F58" s="35"/>
      <c r="G58" s="35"/>
      <c r="H58" s="35"/>
      <c r="I58" s="35"/>
      <c r="J58" s="65"/>
      <c r="K58" s="65"/>
      <c r="L58" s="65"/>
      <c r="M58" s="65"/>
      <c r="N58" s="6"/>
    </row>
    <row r="59" spans="1:18" x14ac:dyDescent="0.25">
      <c r="A59" s="33"/>
      <c r="B59" s="33"/>
      <c r="C59" s="65"/>
      <c r="D59" s="35"/>
      <c r="E59" s="35"/>
      <c r="F59" s="35"/>
      <c r="G59" s="35"/>
      <c r="H59" s="35"/>
      <c r="I59" s="35"/>
      <c r="J59" s="65"/>
      <c r="K59" s="65"/>
      <c r="L59" s="65"/>
      <c r="M59" s="65"/>
      <c r="N59" s="6"/>
    </row>
    <row r="60" spans="1:18" s="28" customFormat="1" x14ac:dyDescent="0.25">
      <c r="A60" s="35"/>
      <c r="B60" s="35"/>
      <c r="C60" s="35" t="s">
        <v>4820</v>
      </c>
      <c r="D60" s="35"/>
      <c r="E60" s="236" t="s">
        <v>4821</v>
      </c>
      <c r="F60" s="236"/>
      <c r="G60" s="236"/>
      <c r="H60" s="35"/>
      <c r="I60" s="35"/>
      <c r="J60" s="35"/>
      <c r="K60" s="35"/>
      <c r="L60" s="35"/>
      <c r="M60" s="236" t="s">
        <v>4819</v>
      </c>
      <c r="N60" s="236"/>
      <c r="O60" s="65"/>
      <c r="P60" s="6"/>
    </row>
    <row r="61" spans="1:18" s="28" customFormat="1" ht="18.75" customHeight="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65"/>
      <c r="P61" s="6"/>
    </row>
    <row r="62" spans="1:18" s="36" customFormat="1" x14ac:dyDescent="0.25">
      <c r="B62" s="37"/>
      <c r="C62" s="38" t="s">
        <v>38</v>
      </c>
      <c r="D62" s="39" t="s">
        <v>586</v>
      </c>
      <c r="E62" s="39" t="s">
        <v>585</v>
      </c>
      <c r="F62" s="39"/>
      <c r="G62" s="39" t="s">
        <v>39</v>
      </c>
      <c r="H62" s="40"/>
      <c r="I62" s="40"/>
      <c r="J62" s="40"/>
      <c r="K62" s="40"/>
      <c r="L62" s="40"/>
      <c r="M62" s="41"/>
      <c r="N62" s="40"/>
      <c r="O62" s="40"/>
      <c r="P62" s="42"/>
    </row>
    <row r="63" spans="1:18" s="36" customFormat="1" x14ac:dyDescent="0.25">
      <c r="A63" s="43"/>
      <c r="B63" s="44"/>
      <c r="C63" s="45" t="s">
        <v>40</v>
      </c>
      <c r="D63" s="46">
        <f>SUMIF($O$7:$O$52,"CĐN",$M$7:$M$52)</f>
        <v>0</v>
      </c>
      <c r="E63" s="46">
        <f>SUMIF($R$7:$R$52,"CĐN",$M$7:$M$52)</f>
        <v>0</v>
      </c>
      <c r="F63" s="62"/>
      <c r="G63" s="46">
        <f>SUMIF($R$7:$R$52,"NH 18-19CĐN",$M$7:$M$52)</f>
        <v>0</v>
      </c>
      <c r="H63" s="40"/>
      <c r="I63" s="40"/>
      <c r="J63" s="40"/>
      <c r="K63" s="40"/>
      <c r="L63" s="40"/>
      <c r="M63" s="41"/>
      <c r="N63" s="40"/>
      <c r="O63" s="40"/>
      <c r="P63" s="6"/>
    </row>
    <row r="64" spans="1:18" s="49" customFormat="1" ht="13.5" customHeight="1" x14ac:dyDescent="0.25">
      <c r="A64" s="43"/>
      <c r="B64" s="44"/>
      <c r="C64" s="45" t="s">
        <v>41</v>
      </c>
      <c r="D64" s="46">
        <f>SUMIF($O$7:$O$52,"TCN",$M$7:$M$52)</f>
        <v>10050000</v>
      </c>
      <c r="E64" s="46">
        <f>SUMIF($R$7:$R$52,"TCN",$M$7:$M$52)</f>
        <v>10050000</v>
      </c>
      <c r="F64" s="61"/>
      <c r="G64" s="46">
        <f>SUMIF($R$7:$R$52,"NH 18-19TCN",$M$7:$M$52)</f>
        <v>0</v>
      </c>
      <c r="H64" s="47"/>
      <c r="I64" s="47"/>
      <c r="J64" s="47"/>
      <c r="K64" s="47"/>
      <c r="L64" s="40"/>
      <c r="M64" s="48"/>
      <c r="N64" s="47"/>
      <c r="O64" s="47"/>
      <c r="P64" s="6"/>
    </row>
    <row r="65" spans="1:16" s="49" customFormat="1" ht="13.5" customHeight="1" x14ac:dyDescent="0.25">
      <c r="A65" s="43"/>
      <c r="B65" s="50" t="s">
        <v>42</v>
      </c>
      <c r="C65" s="45" t="s">
        <v>43</v>
      </c>
      <c r="D65" s="46">
        <f>SUMIF($O$7:$O$52,"CĐ",$M$7:$M$52)+SUMIF($O$7:$O$52,"C1",$M$7:$M$52)</f>
        <v>133294180</v>
      </c>
      <c r="E65" s="46">
        <f>SUMIF($R$7:$R$52,"CĐ",$M$7:$M$52)+SUMIF($R$7:$R$52,"C1",$M$7:$M$52)</f>
        <v>31010000</v>
      </c>
      <c r="F65" s="61"/>
      <c r="G65" s="46">
        <f>SUMIF($R$7:$R$52,"NH 18-19CĐ",$M$7:$M$52)+SUMIF($R$7:$R$52,"NH 18-19C1",$M$7:$M$52)</f>
        <v>102284180</v>
      </c>
      <c r="H65" s="47"/>
      <c r="I65" s="47"/>
      <c r="J65" s="47"/>
      <c r="K65" s="47"/>
      <c r="L65" s="47"/>
      <c r="M65" s="48"/>
      <c r="N65" s="47"/>
      <c r="O65" s="47"/>
      <c r="P65" s="6"/>
    </row>
    <row r="66" spans="1:16" s="49" customFormat="1" ht="13.5" customHeight="1" x14ac:dyDescent="0.25">
      <c r="A66" s="43"/>
      <c r="B66" s="50"/>
      <c r="C66" s="45" t="s">
        <v>44</v>
      </c>
      <c r="D66" s="46">
        <f>SUMIF($O$7:$O$52,"C2",$M$7:$M$52)+SUMIF($O$7:$O$52,"CĐLT",$M$7:$M$52)</f>
        <v>0</v>
      </c>
      <c r="E66" s="46">
        <f>SUMIF($R$7:$R$52,"C2",$M$7:$M$52)+SUMIF($R$7:$R$52,"CĐLT",$M$7:$M$52)</f>
        <v>0</v>
      </c>
      <c r="F66" s="61"/>
      <c r="G66" s="46">
        <f>SUMIF($R$7:$R$52,"NH 18-19C2",$M$7:$M$52)+SUMIF($R$7:$R$52,"NH 18-19CĐLT",$M$7:$M$52)</f>
        <v>0</v>
      </c>
      <c r="H66" s="47"/>
      <c r="I66" s="47"/>
      <c r="J66" s="47"/>
      <c r="K66" s="47"/>
      <c r="L66" s="47"/>
      <c r="M66" s="48"/>
      <c r="N66" s="47"/>
      <c r="O66" s="47"/>
      <c r="P66" s="6"/>
    </row>
    <row r="67" spans="1:16" s="49" customFormat="1" ht="13.5" customHeight="1" x14ac:dyDescent="0.25">
      <c r="A67" s="43"/>
      <c r="B67" s="51">
        <f>SUM(B63:B65)</f>
        <v>0</v>
      </c>
      <c r="C67" s="45" t="s">
        <v>45</v>
      </c>
      <c r="D67" s="46">
        <f>SUMIF($O$7:$O$52,"T4",$M$7:$M$52)+SUMIF($O$7:$O$52,"T2",$M$7:$M$52)+SUMIF($O$7:$O$52,"T3",$M$7:$M$52)+SUMIF($O$7:$O$52,"TC",$M$7:$M$52)+SUMIF($O$7:$O$52,"TN",$M$7:$M$52)+SUMIF($O$7:$O$52,"TCT",$M$7:$M$52)+SUMIF($O$7:$O$52,"T1",$M$7:$M$52)</f>
        <v>35414000</v>
      </c>
      <c r="E67" s="46">
        <f>SUMIF($R$7:$R$52,"T4",$M$7:$M$52)+SUMIF($R$7:$R$52,"T2",$M$7:$M$52)+SUMIF($R$7:$R$52,"TC",$M$7:$M$52)+SUMIF($R$7:$R$52,"TN",$M$7:$M$52)+SUMIF($R$7:$R$52,"TCT",$M$7:$M$52)</f>
        <v>12618000</v>
      </c>
      <c r="F67" s="61"/>
      <c r="G67" s="46">
        <f>SUMIF($R$7:$R$52,"NH 18-19T4",$M$7:$M$52)+SUMIF($R$7:$R$52,"NH 18-19T2",$M$7:$M$52)+SUMIF($R$7:$R$52,"NH 18-19T1",$M$7:$M$52)+SUMIF($R$7:$R$52,"NH 18-19TC",$M$7:$M$52)+SUMIF($R$7:$R$52,"NH 18-19TN",$M$7:$M$52)+SUMIF($R$7:$R$52,"NH 18-19TCT",$M$7:$M$52)+SUMIF($R$7:$R$52,"NH 18-19T3",$M$7:$M$52)</f>
        <v>22796000</v>
      </c>
      <c r="H67" s="47"/>
      <c r="I67" s="47"/>
      <c r="J67" s="47"/>
      <c r="K67" s="47"/>
      <c r="L67" s="47"/>
      <c r="M67" s="48"/>
      <c r="N67" s="47"/>
      <c r="O67" s="47"/>
      <c r="P67" s="6"/>
    </row>
    <row r="68" spans="1:16" s="49" customFormat="1" ht="13.5" customHeight="1" x14ac:dyDescent="0.25">
      <c r="B68" s="52"/>
      <c r="C68" s="53" t="s">
        <v>46</v>
      </c>
      <c r="D68" s="54">
        <f>SUM(D63:D67)</f>
        <v>178758180</v>
      </c>
      <c r="E68" s="60">
        <f>SUM(E63:E67)</f>
        <v>53678000</v>
      </c>
      <c r="F68" s="59"/>
      <c r="G68" s="54">
        <f>SUM(G63:G67)</f>
        <v>125080180</v>
      </c>
      <c r="H68" s="47"/>
      <c r="I68" s="47"/>
      <c r="J68" s="47"/>
      <c r="K68" s="47"/>
      <c r="L68" s="47"/>
      <c r="M68" s="48"/>
      <c r="N68" s="47"/>
      <c r="O68" s="47"/>
      <c r="P68" s="6"/>
    </row>
    <row r="126" spans="16:16" x14ac:dyDescent="0.25">
      <c r="P126" s="55"/>
    </row>
    <row r="127" spans="16:16" x14ac:dyDescent="0.25">
      <c r="P127" s="55"/>
    </row>
    <row r="128" spans="16:16" x14ac:dyDescent="0.25">
      <c r="P128" s="55"/>
    </row>
    <row r="129" spans="16:16" x14ac:dyDescent="0.25">
      <c r="P129" s="55"/>
    </row>
    <row r="133" spans="16:16" x14ac:dyDescent="0.25">
      <c r="P133" s="28"/>
    </row>
    <row r="134" spans="16:16" x14ac:dyDescent="0.25">
      <c r="P134" s="28"/>
    </row>
    <row r="135" spans="16:16" x14ac:dyDescent="0.25">
      <c r="P135" s="56"/>
    </row>
    <row r="136" spans="16:16" x14ac:dyDescent="0.25">
      <c r="P136" s="36"/>
    </row>
    <row r="137" spans="16:16" x14ac:dyDescent="0.25">
      <c r="P137" s="49"/>
    </row>
    <row r="138" spans="16:16" x14ac:dyDescent="0.25">
      <c r="P138" s="49"/>
    </row>
    <row r="139" spans="16:16" x14ac:dyDescent="0.25">
      <c r="P139" s="49"/>
    </row>
    <row r="140" spans="16:16" x14ac:dyDescent="0.25">
      <c r="P140" s="49"/>
    </row>
  </sheetData>
  <mergeCells count="9">
    <mergeCell ref="M56:N56"/>
    <mergeCell ref="E60:G60"/>
    <mergeCell ref="M60:N60"/>
    <mergeCell ref="A4:N4"/>
    <mergeCell ref="A5:N5"/>
    <mergeCell ref="A53:D53"/>
    <mergeCell ref="L53:M53"/>
    <mergeCell ref="A54:N54"/>
    <mergeCell ref="G55:N5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zoomScaleNormal="100" zoomScaleSheetLayoutView="85" workbookViewId="0">
      <selection activeCell="A36" sqref="A36:N3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6106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5952</v>
      </c>
      <c r="C7" s="13" t="s">
        <v>5953</v>
      </c>
      <c r="D7" s="14" t="s">
        <v>146</v>
      </c>
      <c r="E7" s="15" t="s">
        <v>1968</v>
      </c>
      <c r="F7" s="13" t="s">
        <v>4522</v>
      </c>
      <c r="G7" s="16" t="s">
        <v>4530</v>
      </c>
      <c r="H7" s="13" t="s">
        <v>17</v>
      </c>
      <c r="I7" s="13" t="s">
        <v>5954</v>
      </c>
      <c r="J7" s="13" t="s">
        <v>5954</v>
      </c>
      <c r="K7" s="13" t="s">
        <v>5955</v>
      </c>
      <c r="L7" s="17" t="s">
        <v>5956</v>
      </c>
      <c r="M7" s="18">
        <v>4608000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4" customHeight="1" x14ac:dyDescent="0.25">
      <c r="A8" s="13">
        <v>2</v>
      </c>
      <c r="B8" s="13" t="s">
        <v>5957</v>
      </c>
      <c r="C8" s="13" t="s">
        <v>5958</v>
      </c>
      <c r="D8" s="14" t="s">
        <v>107</v>
      </c>
      <c r="E8" s="15" t="s">
        <v>154</v>
      </c>
      <c r="F8" s="13" t="s">
        <v>5028</v>
      </c>
      <c r="G8" s="16" t="s">
        <v>4829</v>
      </c>
      <c r="H8" s="13" t="s">
        <v>17</v>
      </c>
      <c r="I8" s="13" t="s">
        <v>5954</v>
      </c>
      <c r="J8" s="13" t="s">
        <v>5954</v>
      </c>
      <c r="K8" s="13" t="s">
        <v>5959</v>
      </c>
      <c r="L8" s="17" t="s">
        <v>5960</v>
      </c>
      <c r="M8" s="18">
        <v>4608000</v>
      </c>
      <c r="N8" s="19"/>
      <c r="O8" s="20" t="str">
        <f t="shared" ref="O8:O34" si="0">MID(G8,3,FIND("-",G8,1)-3)&amp;IF(MID(G8,3,5)="CĐ-LT","LT","")</f>
        <v>C1</v>
      </c>
      <c r="R8" s="21" t="str">
        <f t="shared" ref="R8:R34" si="1">IF(LEFT(G8,2)="18","NH 18-19","")&amp;O8</f>
        <v>NH 18-19C1</v>
      </c>
    </row>
    <row r="9" spans="1:18" ht="24" customHeight="1" x14ac:dyDescent="0.25">
      <c r="A9" s="13">
        <v>3</v>
      </c>
      <c r="B9" s="13" t="s">
        <v>5961</v>
      </c>
      <c r="C9" s="13" t="s">
        <v>5766</v>
      </c>
      <c r="D9" s="14" t="s">
        <v>5767</v>
      </c>
      <c r="E9" s="15" t="s">
        <v>1244</v>
      </c>
      <c r="F9" s="13" t="s">
        <v>4739</v>
      </c>
      <c r="G9" s="16" t="s">
        <v>5768</v>
      </c>
      <c r="H9" s="13" t="s">
        <v>259</v>
      </c>
      <c r="I9" s="13" t="s">
        <v>5954</v>
      </c>
      <c r="J9" s="13" t="s">
        <v>5954</v>
      </c>
      <c r="K9" s="13" t="s">
        <v>5962</v>
      </c>
      <c r="L9" s="17" t="s">
        <v>5963</v>
      </c>
      <c r="M9" s="18">
        <v>4014000</v>
      </c>
      <c r="N9" s="19"/>
      <c r="O9" s="20" t="str">
        <f t="shared" si="0"/>
        <v>T4</v>
      </c>
      <c r="R9" s="21" t="str">
        <f t="shared" si="1"/>
        <v>T4</v>
      </c>
    </row>
    <row r="10" spans="1:18" ht="24" customHeight="1" x14ac:dyDescent="0.25">
      <c r="A10" s="13">
        <v>4</v>
      </c>
      <c r="B10" s="13" t="s">
        <v>5964</v>
      </c>
      <c r="C10" s="13" t="s">
        <v>5965</v>
      </c>
      <c r="D10" s="14" t="s">
        <v>5966</v>
      </c>
      <c r="E10" s="15" t="s">
        <v>604</v>
      </c>
      <c r="F10" s="13" t="s">
        <v>5133</v>
      </c>
      <c r="G10" s="16" t="s">
        <v>5967</v>
      </c>
      <c r="H10" s="13" t="s">
        <v>259</v>
      </c>
      <c r="I10" s="13" t="s">
        <v>5954</v>
      </c>
      <c r="J10" s="13" t="s">
        <v>5954</v>
      </c>
      <c r="K10" s="13" t="s">
        <v>5968</v>
      </c>
      <c r="L10" s="17" t="s">
        <v>5969</v>
      </c>
      <c r="M10" s="18">
        <v>5888000</v>
      </c>
      <c r="N10" s="19"/>
      <c r="O10" s="20" t="str">
        <f t="shared" si="0"/>
        <v>C1</v>
      </c>
      <c r="R10" s="21" t="str">
        <f t="shared" si="1"/>
        <v>C1</v>
      </c>
    </row>
    <row r="11" spans="1:18" ht="24" customHeight="1" x14ac:dyDescent="0.25">
      <c r="A11" s="13">
        <v>5</v>
      </c>
      <c r="B11" s="13" t="s">
        <v>5970</v>
      </c>
      <c r="C11" s="13" t="s">
        <v>5971</v>
      </c>
      <c r="D11" s="14" t="s">
        <v>5972</v>
      </c>
      <c r="E11" s="15" t="s">
        <v>1661</v>
      </c>
      <c r="F11" s="13" t="s">
        <v>5973</v>
      </c>
      <c r="G11" s="16" t="s">
        <v>5974</v>
      </c>
      <c r="H11" s="13" t="s">
        <v>259</v>
      </c>
      <c r="I11" s="13" t="s">
        <v>5954</v>
      </c>
      <c r="J11" s="13" t="s">
        <v>5954</v>
      </c>
      <c r="K11" s="13" t="s">
        <v>5975</v>
      </c>
      <c r="L11" s="17" t="s">
        <v>5976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5977</v>
      </c>
      <c r="C12" s="13" t="s">
        <v>5978</v>
      </c>
      <c r="D12" s="14" t="s">
        <v>5979</v>
      </c>
      <c r="E12" s="15" t="s">
        <v>216</v>
      </c>
      <c r="F12" s="13" t="s">
        <v>4064</v>
      </c>
      <c r="G12" s="16" t="s">
        <v>5457</v>
      </c>
      <c r="H12" s="13" t="s">
        <v>17</v>
      </c>
      <c r="I12" s="13" t="s">
        <v>5954</v>
      </c>
      <c r="J12" s="13" t="s">
        <v>5954</v>
      </c>
      <c r="K12" s="13" t="s">
        <v>5980</v>
      </c>
      <c r="L12" s="17" t="s">
        <v>5981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5982</v>
      </c>
      <c r="C13" s="13" t="s">
        <v>5983</v>
      </c>
      <c r="D13" s="14" t="s">
        <v>5984</v>
      </c>
      <c r="E13" s="15" t="s">
        <v>5985</v>
      </c>
      <c r="F13" s="13" t="s">
        <v>5986</v>
      </c>
      <c r="G13" s="16" t="s">
        <v>4586</v>
      </c>
      <c r="H13" s="13" t="s">
        <v>17</v>
      </c>
      <c r="I13" s="13" t="s">
        <v>5954</v>
      </c>
      <c r="J13" s="13" t="s">
        <v>5954</v>
      </c>
      <c r="K13" s="13" t="s">
        <v>5987</v>
      </c>
      <c r="L13" s="17" t="s">
        <v>5988</v>
      </c>
      <c r="M13" s="18">
        <v>4608000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5989</v>
      </c>
      <c r="C14" s="13" t="s">
        <v>5990</v>
      </c>
      <c r="D14" s="14" t="s">
        <v>579</v>
      </c>
      <c r="E14" s="15" t="s">
        <v>93</v>
      </c>
      <c r="F14" s="13" t="s">
        <v>5991</v>
      </c>
      <c r="G14" s="16" t="s">
        <v>5992</v>
      </c>
      <c r="H14" s="13" t="s">
        <v>259</v>
      </c>
      <c r="I14" s="13" t="s">
        <v>5954</v>
      </c>
      <c r="J14" s="13" t="s">
        <v>5954</v>
      </c>
      <c r="K14" s="13" t="s">
        <v>5993</v>
      </c>
      <c r="L14" s="17" t="s">
        <v>5994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5995</v>
      </c>
      <c r="C15" s="13" t="s">
        <v>5996</v>
      </c>
      <c r="D15" s="14" t="s">
        <v>5997</v>
      </c>
      <c r="E15" s="15" t="s">
        <v>5998</v>
      </c>
      <c r="F15" s="13" t="s">
        <v>5999</v>
      </c>
      <c r="G15" s="16" t="s">
        <v>5161</v>
      </c>
      <c r="H15" s="13" t="s">
        <v>17</v>
      </c>
      <c r="I15" s="13" t="s">
        <v>5954</v>
      </c>
      <c r="J15" s="13" t="s">
        <v>5954</v>
      </c>
      <c r="K15" s="13" t="s">
        <v>6000</v>
      </c>
      <c r="L15" s="17" t="s">
        <v>6001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6002</v>
      </c>
      <c r="C16" s="13" t="s">
        <v>6003</v>
      </c>
      <c r="D16" s="14" t="s">
        <v>6004</v>
      </c>
      <c r="E16" s="15" t="s">
        <v>1282</v>
      </c>
      <c r="F16" s="13" t="s">
        <v>5908</v>
      </c>
      <c r="G16" s="16" t="s">
        <v>3237</v>
      </c>
      <c r="H16" s="13" t="s">
        <v>17</v>
      </c>
      <c r="I16" s="13" t="s">
        <v>5954</v>
      </c>
      <c r="J16" s="13" t="s">
        <v>5954</v>
      </c>
      <c r="K16" s="13" t="s">
        <v>6005</v>
      </c>
      <c r="L16" s="17" t="s">
        <v>6006</v>
      </c>
      <c r="M16" s="18">
        <v>3888000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" customHeight="1" x14ac:dyDescent="0.25">
      <c r="A17" s="13">
        <v>11</v>
      </c>
      <c r="B17" s="13" t="s">
        <v>6007</v>
      </c>
      <c r="C17" s="13" t="s">
        <v>6008</v>
      </c>
      <c r="D17" s="14" t="s">
        <v>50</v>
      </c>
      <c r="E17" s="15" t="s">
        <v>6009</v>
      </c>
      <c r="F17" s="13" t="s">
        <v>3657</v>
      </c>
      <c r="G17" s="16" t="s">
        <v>4829</v>
      </c>
      <c r="H17" s="13" t="s">
        <v>17</v>
      </c>
      <c r="I17" s="13" t="s">
        <v>5954</v>
      </c>
      <c r="J17" s="13" t="s">
        <v>5954</v>
      </c>
      <c r="K17" s="13" t="s">
        <v>6010</v>
      </c>
      <c r="L17" s="17" t="s">
        <v>6011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6012</v>
      </c>
      <c r="C18" s="13" t="s">
        <v>6013</v>
      </c>
      <c r="D18" s="14" t="s">
        <v>464</v>
      </c>
      <c r="E18" s="15" t="s">
        <v>2421</v>
      </c>
      <c r="F18" s="13" t="s">
        <v>6014</v>
      </c>
      <c r="G18" s="16" t="s">
        <v>6015</v>
      </c>
      <c r="H18" s="13" t="s">
        <v>259</v>
      </c>
      <c r="I18" s="13" t="s">
        <v>5954</v>
      </c>
      <c r="J18" s="13" t="s">
        <v>5954</v>
      </c>
      <c r="K18" s="13" t="s">
        <v>6016</v>
      </c>
      <c r="L18" s="17" t="s">
        <v>6017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6018</v>
      </c>
      <c r="C19" s="13" t="s">
        <v>6019</v>
      </c>
      <c r="D19" s="14" t="s">
        <v>6020</v>
      </c>
      <c r="E19" s="15" t="s">
        <v>28</v>
      </c>
      <c r="F19" s="13" t="s">
        <v>2233</v>
      </c>
      <c r="G19" s="16" t="s">
        <v>171</v>
      </c>
      <c r="H19" s="13" t="s">
        <v>17</v>
      </c>
      <c r="I19" s="13" t="s">
        <v>5954</v>
      </c>
      <c r="J19" s="13" t="s">
        <v>5954</v>
      </c>
      <c r="K19" s="13" t="s">
        <v>6021</v>
      </c>
      <c r="L19" s="17" t="s">
        <v>6022</v>
      </c>
      <c r="M19" s="18">
        <v>4014000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" customHeight="1" x14ac:dyDescent="0.25">
      <c r="A20" s="13">
        <v>14</v>
      </c>
      <c r="B20" s="13" t="s">
        <v>6023</v>
      </c>
      <c r="C20" s="13" t="s">
        <v>6024</v>
      </c>
      <c r="D20" s="14" t="s">
        <v>6025</v>
      </c>
      <c r="E20" s="15" t="s">
        <v>5758</v>
      </c>
      <c r="F20" s="13" t="s">
        <v>6026</v>
      </c>
      <c r="G20" s="16" t="s">
        <v>5161</v>
      </c>
      <c r="H20" s="13" t="s">
        <v>259</v>
      </c>
      <c r="I20" s="13" t="s">
        <v>5954</v>
      </c>
      <c r="J20" s="13" t="s">
        <v>5954</v>
      </c>
      <c r="K20" s="13" t="s">
        <v>6027</v>
      </c>
      <c r="L20" s="17" t="s">
        <v>6028</v>
      </c>
      <c r="M20" s="18">
        <v>2905920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" customHeight="1" x14ac:dyDescent="0.25">
      <c r="A21" s="13">
        <v>15</v>
      </c>
      <c r="B21" s="13" t="s">
        <v>6029</v>
      </c>
      <c r="C21" s="13" t="s">
        <v>6030</v>
      </c>
      <c r="D21" s="14" t="s">
        <v>140</v>
      </c>
      <c r="E21" s="15" t="s">
        <v>6031</v>
      </c>
      <c r="F21" s="13" t="s">
        <v>6032</v>
      </c>
      <c r="G21" s="16" t="s">
        <v>30</v>
      </c>
      <c r="H21" s="13" t="s">
        <v>17</v>
      </c>
      <c r="I21" s="13" t="s">
        <v>5954</v>
      </c>
      <c r="J21" s="13" t="s">
        <v>5954</v>
      </c>
      <c r="K21" s="13" t="s">
        <v>6033</v>
      </c>
      <c r="L21" s="17" t="s">
        <v>6034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" customHeight="1" x14ac:dyDescent="0.25">
      <c r="A22" s="13">
        <v>16</v>
      </c>
      <c r="B22" s="13" t="s">
        <v>6035</v>
      </c>
      <c r="C22" s="13" t="s">
        <v>6036</v>
      </c>
      <c r="D22" s="14" t="s">
        <v>928</v>
      </c>
      <c r="E22" s="15" t="s">
        <v>3724</v>
      </c>
      <c r="F22" s="13" t="s">
        <v>6037</v>
      </c>
      <c r="G22" s="16" t="s">
        <v>4586</v>
      </c>
      <c r="H22" s="13" t="s">
        <v>259</v>
      </c>
      <c r="I22" s="13" t="s">
        <v>5954</v>
      </c>
      <c r="J22" s="13" t="s">
        <v>5954</v>
      </c>
      <c r="K22" s="13" t="s">
        <v>6038</v>
      </c>
      <c r="L22" s="17" t="s">
        <v>6039</v>
      </c>
      <c r="M22" s="18">
        <v>2405920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" customHeight="1" x14ac:dyDescent="0.25">
      <c r="A23" s="13">
        <v>17</v>
      </c>
      <c r="B23" s="13" t="s">
        <v>6040</v>
      </c>
      <c r="C23" s="13" t="s">
        <v>6041</v>
      </c>
      <c r="D23" s="14" t="s">
        <v>6042</v>
      </c>
      <c r="E23" s="15" t="s">
        <v>3992</v>
      </c>
      <c r="F23" s="13" t="s">
        <v>2061</v>
      </c>
      <c r="G23" s="16" t="s">
        <v>3994</v>
      </c>
      <c r="H23" s="13" t="s">
        <v>17</v>
      </c>
      <c r="I23" s="13" t="s">
        <v>5954</v>
      </c>
      <c r="J23" s="13" t="s">
        <v>5954</v>
      </c>
      <c r="K23" s="13" t="s">
        <v>6043</v>
      </c>
      <c r="L23" s="17" t="s">
        <v>6044</v>
      </c>
      <c r="M23" s="18">
        <v>3888000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4" customHeight="1" x14ac:dyDescent="0.25">
      <c r="A24" s="13">
        <v>18</v>
      </c>
      <c r="B24" s="13" t="s">
        <v>6045</v>
      </c>
      <c r="C24" s="13" t="s">
        <v>6046</v>
      </c>
      <c r="D24" s="14" t="s">
        <v>6047</v>
      </c>
      <c r="E24" s="15" t="s">
        <v>1574</v>
      </c>
      <c r="F24" s="13" t="s">
        <v>129</v>
      </c>
      <c r="G24" s="16" t="s">
        <v>6048</v>
      </c>
      <c r="H24" s="13" t="s">
        <v>259</v>
      </c>
      <c r="I24" s="13" t="s">
        <v>5954</v>
      </c>
      <c r="J24" s="13" t="s">
        <v>5954</v>
      </c>
      <c r="K24" s="13" t="s">
        <v>6049</v>
      </c>
      <c r="L24" s="17" t="s">
        <v>6050</v>
      </c>
      <c r="M24" s="18">
        <v>3350000</v>
      </c>
      <c r="N24" s="19"/>
      <c r="O24" s="20" t="str">
        <f t="shared" si="0"/>
        <v>TCN</v>
      </c>
      <c r="R24" s="21" t="str">
        <f t="shared" si="1"/>
        <v>TCN</v>
      </c>
    </row>
    <row r="25" spans="1:18" ht="24" customHeight="1" x14ac:dyDescent="0.25">
      <c r="A25" s="13">
        <v>19</v>
      </c>
      <c r="B25" s="13" t="s">
        <v>6051</v>
      </c>
      <c r="C25" s="13" t="s">
        <v>6052</v>
      </c>
      <c r="D25" s="14" t="s">
        <v>6053</v>
      </c>
      <c r="E25" s="15" t="s">
        <v>609</v>
      </c>
      <c r="F25" s="13" t="s">
        <v>6054</v>
      </c>
      <c r="G25" s="16" t="s">
        <v>705</v>
      </c>
      <c r="H25" s="13" t="s">
        <v>17</v>
      </c>
      <c r="I25" s="13" t="s">
        <v>5954</v>
      </c>
      <c r="J25" s="13" t="s">
        <v>5954</v>
      </c>
      <c r="K25" s="13" t="s">
        <v>6055</v>
      </c>
      <c r="L25" s="17" t="s">
        <v>6056</v>
      </c>
      <c r="M25" s="18">
        <v>4014000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" customHeight="1" x14ac:dyDescent="0.25">
      <c r="A26" s="13">
        <v>20</v>
      </c>
      <c r="B26" s="13" t="s">
        <v>6057</v>
      </c>
      <c r="C26" s="13" t="s">
        <v>6058</v>
      </c>
      <c r="D26" s="14" t="s">
        <v>6059</v>
      </c>
      <c r="E26" s="15" t="s">
        <v>6060</v>
      </c>
      <c r="F26" s="13" t="s">
        <v>129</v>
      </c>
      <c r="G26" s="16" t="s">
        <v>4829</v>
      </c>
      <c r="H26" s="13" t="s">
        <v>17</v>
      </c>
      <c r="I26" s="13" t="s">
        <v>5954</v>
      </c>
      <c r="J26" s="13" t="s">
        <v>5954</v>
      </c>
      <c r="K26" s="13" t="s">
        <v>6061</v>
      </c>
      <c r="L26" s="17" t="s">
        <v>6062</v>
      </c>
      <c r="M26" s="18">
        <v>4608000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4" customHeight="1" x14ac:dyDescent="0.25">
      <c r="A27" s="13">
        <v>21</v>
      </c>
      <c r="B27" s="13" t="s">
        <v>6063</v>
      </c>
      <c r="C27" s="13" t="s">
        <v>6064</v>
      </c>
      <c r="D27" s="14" t="s">
        <v>6065</v>
      </c>
      <c r="E27" s="15" t="s">
        <v>93</v>
      </c>
      <c r="F27" s="13" t="s">
        <v>4308</v>
      </c>
      <c r="G27" s="16" t="s">
        <v>5589</v>
      </c>
      <c r="H27" s="13" t="s">
        <v>259</v>
      </c>
      <c r="I27" s="13" t="s">
        <v>5954</v>
      </c>
      <c r="J27" s="13" t="s">
        <v>5954</v>
      </c>
      <c r="K27" s="13" t="s">
        <v>6066</v>
      </c>
      <c r="L27" s="17" t="s">
        <v>6067</v>
      </c>
      <c r="M27" s="18">
        <v>3350000</v>
      </c>
      <c r="N27" s="19"/>
      <c r="O27" s="20" t="str">
        <f t="shared" si="0"/>
        <v>TCN</v>
      </c>
      <c r="R27" s="21" t="str">
        <f t="shared" si="1"/>
        <v>TCN</v>
      </c>
    </row>
    <row r="28" spans="1:18" ht="24" customHeight="1" x14ac:dyDescent="0.25">
      <c r="A28" s="13">
        <v>22</v>
      </c>
      <c r="B28" s="13" t="s">
        <v>6068</v>
      </c>
      <c r="C28" s="13" t="s">
        <v>6069</v>
      </c>
      <c r="D28" s="14" t="s">
        <v>958</v>
      </c>
      <c r="E28" s="15" t="s">
        <v>6070</v>
      </c>
      <c r="F28" s="13" t="s">
        <v>4341</v>
      </c>
      <c r="G28" s="16" t="s">
        <v>3475</v>
      </c>
      <c r="H28" s="13" t="s">
        <v>17</v>
      </c>
      <c r="I28" s="13" t="s">
        <v>5954</v>
      </c>
      <c r="J28" s="13" t="s">
        <v>5954</v>
      </c>
      <c r="K28" s="13" t="s">
        <v>6071</v>
      </c>
      <c r="L28" s="17" t="s">
        <v>6072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4" customHeight="1" x14ac:dyDescent="0.25">
      <c r="A29" s="13">
        <v>23</v>
      </c>
      <c r="B29" s="13" t="s">
        <v>6073</v>
      </c>
      <c r="C29" s="13" t="s">
        <v>6074</v>
      </c>
      <c r="D29" s="14" t="s">
        <v>196</v>
      </c>
      <c r="E29" s="15" t="s">
        <v>346</v>
      </c>
      <c r="F29" s="13" t="s">
        <v>6075</v>
      </c>
      <c r="G29" s="16" t="s">
        <v>4480</v>
      </c>
      <c r="H29" s="13" t="s">
        <v>17</v>
      </c>
      <c r="I29" s="13" t="s">
        <v>5954</v>
      </c>
      <c r="J29" s="13" t="s">
        <v>5954</v>
      </c>
      <c r="K29" s="13" t="s">
        <v>6076</v>
      </c>
      <c r="L29" s="17" t="s">
        <v>6077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4" customHeight="1" x14ac:dyDescent="0.25">
      <c r="A30" s="13">
        <v>24</v>
      </c>
      <c r="B30" s="13" t="s">
        <v>6078</v>
      </c>
      <c r="C30" s="13" t="s">
        <v>6079</v>
      </c>
      <c r="D30" s="14" t="s">
        <v>6080</v>
      </c>
      <c r="E30" s="15" t="s">
        <v>374</v>
      </c>
      <c r="F30" s="13" t="s">
        <v>6081</v>
      </c>
      <c r="G30" s="16" t="s">
        <v>4530</v>
      </c>
      <c r="H30" s="13" t="s">
        <v>17</v>
      </c>
      <c r="I30" s="13" t="s">
        <v>5954</v>
      </c>
      <c r="J30" s="13" t="s">
        <v>5954</v>
      </c>
      <c r="K30" s="13" t="s">
        <v>6082</v>
      </c>
      <c r="L30" s="17" t="s">
        <v>6083</v>
      </c>
      <c r="M30" s="18">
        <v>4608000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4" customHeight="1" x14ac:dyDescent="0.25">
      <c r="A31" s="13">
        <v>25</v>
      </c>
      <c r="B31" s="13" t="s">
        <v>6084</v>
      </c>
      <c r="C31" s="13" t="s">
        <v>6085</v>
      </c>
      <c r="D31" s="14" t="s">
        <v>3674</v>
      </c>
      <c r="E31" s="15" t="s">
        <v>216</v>
      </c>
      <c r="F31" s="13" t="s">
        <v>3901</v>
      </c>
      <c r="G31" s="16" t="s">
        <v>3658</v>
      </c>
      <c r="H31" s="13" t="s">
        <v>17</v>
      </c>
      <c r="I31" s="13" t="s">
        <v>5954</v>
      </c>
      <c r="J31" s="13" t="s">
        <v>5954</v>
      </c>
      <c r="K31" s="13" t="s">
        <v>6086</v>
      </c>
      <c r="L31" s="17" t="s">
        <v>6087</v>
      </c>
      <c r="M31" s="18">
        <v>4608000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" customHeight="1" x14ac:dyDescent="0.25">
      <c r="A32" s="13">
        <v>26</v>
      </c>
      <c r="B32" s="13" t="s">
        <v>6088</v>
      </c>
      <c r="C32" s="13" t="s">
        <v>6089</v>
      </c>
      <c r="D32" s="14" t="s">
        <v>6090</v>
      </c>
      <c r="E32" s="15" t="s">
        <v>6091</v>
      </c>
      <c r="F32" s="13" t="s">
        <v>6092</v>
      </c>
      <c r="G32" s="16" t="s">
        <v>25</v>
      </c>
      <c r="H32" s="13" t="s">
        <v>17</v>
      </c>
      <c r="I32" s="13" t="s">
        <v>5954</v>
      </c>
      <c r="J32" s="13" t="s">
        <v>5954</v>
      </c>
      <c r="K32" s="13" t="s">
        <v>6093</v>
      </c>
      <c r="L32" s="17" t="s">
        <v>6094</v>
      </c>
      <c r="M32" s="18">
        <v>3420000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4" customHeight="1" x14ac:dyDescent="0.25">
      <c r="A33" s="13">
        <v>27</v>
      </c>
      <c r="B33" s="13" t="s">
        <v>6095</v>
      </c>
      <c r="C33" s="13" t="s">
        <v>352</v>
      </c>
      <c r="D33" s="14" t="s">
        <v>353</v>
      </c>
      <c r="E33" s="15" t="s">
        <v>80</v>
      </c>
      <c r="F33" s="13" t="s">
        <v>354</v>
      </c>
      <c r="G33" s="16" t="s">
        <v>355</v>
      </c>
      <c r="H33" s="13" t="s">
        <v>259</v>
      </c>
      <c r="I33" s="13" t="s">
        <v>5954</v>
      </c>
      <c r="J33" s="13" t="s">
        <v>5954</v>
      </c>
      <c r="K33" s="13" t="s">
        <v>6096</v>
      </c>
      <c r="L33" s="17" t="s">
        <v>6097</v>
      </c>
      <c r="M33" s="18">
        <v>2308000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6098</v>
      </c>
      <c r="C34" s="13" t="s">
        <v>6099</v>
      </c>
      <c r="D34" s="14" t="s">
        <v>6100</v>
      </c>
      <c r="E34" s="15" t="s">
        <v>4866</v>
      </c>
      <c r="F34" s="13" t="s">
        <v>6101</v>
      </c>
      <c r="G34" s="16" t="s">
        <v>6102</v>
      </c>
      <c r="H34" s="13" t="s">
        <v>17</v>
      </c>
      <c r="I34" s="13" t="s">
        <v>5954</v>
      </c>
      <c r="J34" s="13" t="s">
        <v>5954</v>
      </c>
      <c r="K34" s="13" t="s">
        <v>6103</v>
      </c>
      <c r="L34" s="17" t="s">
        <v>6104</v>
      </c>
      <c r="M34" s="18">
        <v>2152080</v>
      </c>
      <c r="N34" s="19"/>
      <c r="O34" s="20" t="str">
        <f t="shared" si="0"/>
        <v>T4</v>
      </c>
      <c r="R34" s="21" t="str">
        <f t="shared" si="1"/>
        <v>NH 18-19T4</v>
      </c>
    </row>
    <row r="35" spans="1:18" s="28" customFormat="1" ht="25.5" customHeight="1" x14ac:dyDescent="0.25">
      <c r="A35" s="229" t="s">
        <v>35</v>
      </c>
      <c r="B35" s="230"/>
      <c r="C35" s="230"/>
      <c r="D35" s="230"/>
      <c r="E35" s="22"/>
      <c r="F35" s="22"/>
      <c r="G35" s="22"/>
      <c r="H35" s="23"/>
      <c r="I35" s="24"/>
      <c r="J35" s="25"/>
      <c r="K35" s="26"/>
      <c r="L35" s="231">
        <f>SUM(M7:M34)</f>
        <v>111819920</v>
      </c>
      <c r="M35" s="232"/>
      <c r="N35" s="27"/>
      <c r="O35" s="20"/>
      <c r="P35" s="6"/>
      <c r="Q35" s="6"/>
    </row>
    <row r="36" spans="1:18" s="30" customFormat="1" ht="30" customHeight="1" x14ac:dyDescent="0.25">
      <c r="A36" s="233" t="s">
        <v>6107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5"/>
      <c r="O36" s="29" t="str">
        <f>LEFT(G36,5)</f>
        <v/>
      </c>
      <c r="P36" s="6"/>
      <c r="Q36" s="6"/>
    </row>
    <row r="37" spans="1:18" ht="15.75" customHeight="1" x14ac:dyDescent="0.25">
      <c r="A37" s="31"/>
      <c r="B37" s="31"/>
      <c r="C37" s="1"/>
      <c r="D37" s="2"/>
      <c r="E37" s="2"/>
      <c r="F37" s="1"/>
      <c r="G37" s="225" t="s">
        <v>6105</v>
      </c>
      <c r="H37" s="225"/>
      <c r="I37" s="225"/>
      <c r="J37" s="225"/>
      <c r="K37" s="225"/>
      <c r="L37" s="225"/>
      <c r="M37" s="225"/>
      <c r="N37" s="225"/>
      <c r="O37" s="29"/>
    </row>
    <row r="38" spans="1:18" ht="15.75" customHeight="1" x14ac:dyDescent="0.25">
      <c r="A38" s="35" t="s">
        <v>4822</v>
      </c>
      <c r="B38" s="35"/>
      <c r="C38" s="35"/>
      <c r="D38" s="32"/>
      <c r="E38" s="32" t="s">
        <v>4823</v>
      </c>
      <c r="F38" s="32"/>
      <c r="G38" s="32"/>
      <c r="H38" s="32"/>
      <c r="I38" s="32"/>
      <c r="J38" s="32"/>
      <c r="K38" s="32"/>
      <c r="L38" s="32"/>
      <c r="M38" s="236" t="s">
        <v>4824</v>
      </c>
      <c r="N38" s="236"/>
      <c r="O38" s="29"/>
    </row>
    <row r="39" spans="1:18" x14ac:dyDescent="0.25">
      <c r="A39" s="33"/>
      <c r="B39" s="33"/>
      <c r="C39" s="66"/>
      <c r="D39" s="35"/>
      <c r="E39" s="35"/>
      <c r="F39" s="35"/>
      <c r="G39" s="35"/>
      <c r="J39" s="66"/>
      <c r="K39" s="66"/>
      <c r="L39" s="66"/>
      <c r="M39" s="66"/>
      <c r="N39" s="6"/>
    </row>
    <row r="40" spans="1:18" x14ac:dyDescent="0.25">
      <c r="A40" s="33"/>
      <c r="B40" s="33"/>
      <c r="C40" s="66"/>
      <c r="D40" s="35"/>
      <c r="E40" s="35"/>
      <c r="F40" s="35"/>
      <c r="G40" s="35"/>
      <c r="H40" s="35"/>
      <c r="I40" s="35"/>
      <c r="J40" s="66"/>
      <c r="K40" s="66"/>
      <c r="L40" s="66"/>
      <c r="M40" s="66"/>
      <c r="N40" s="6"/>
    </row>
    <row r="41" spans="1:18" x14ac:dyDescent="0.25">
      <c r="A41" s="33"/>
      <c r="B41" s="33"/>
      <c r="C41" s="66"/>
      <c r="D41" s="35"/>
      <c r="E41" s="35"/>
      <c r="F41" s="35"/>
      <c r="G41" s="35"/>
      <c r="H41" s="35"/>
      <c r="I41" s="35"/>
      <c r="J41" s="66"/>
      <c r="K41" s="66"/>
      <c r="L41" s="66"/>
      <c r="M41" s="66"/>
      <c r="N41" s="6"/>
    </row>
    <row r="42" spans="1:18" s="28" customFormat="1" x14ac:dyDescent="0.25">
      <c r="A42" s="35"/>
      <c r="B42" s="35"/>
      <c r="C42" s="35" t="s">
        <v>4820</v>
      </c>
      <c r="D42" s="35"/>
      <c r="E42" s="236" t="s">
        <v>4821</v>
      </c>
      <c r="F42" s="236"/>
      <c r="G42" s="236"/>
      <c r="H42" s="35"/>
      <c r="I42" s="35"/>
      <c r="J42" s="35"/>
      <c r="K42" s="35"/>
      <c r="L42" s="35"/>
      <c r="M42" s="236" t="s">
        <v>4819</v>
      </c>
      <c r="N42" s="236"/>
      <c r="O42" s="66"/>
      <c r="P42" s="6"/>
    </row>
    <row r="43" spans="1:18" s="28" customFormat="1" ht="18.75" customHeigh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66"/>
      <c r="P43" s="6"/>
    </row>
    <row r="44" spans="1:18" s="36" customFormat="1" x14ac:dyDescent="0.25">
      <c r="B44" s="37"/>
      <c r="C44" s="38" t="s">
        <v>38</v>
      </c>
      <c r="D44" s="39" t="s">
        <v>586</v>
      </c>
      <c r="E44" s="39" t="s">
        <v>585</v>
      </c>
      <c r="F44" s="39"/>
      <c r="G44" s="39" t="s">
        <v>39</v>
      </c>
      <c r="H44" s="40"/>
      <c r="I44" s="40"/>
      <c r="J44" s="40"/>
      <c r="K44" s="40"/>
      <c r="L44" s="40"/>
      <c r="M44" s="41"/>
      <c r="N44" s="40"/>
      <c r="O44" s="40"/>
      <c r="P44" s="42"/>
    </row>
    <row r="45" spans="1:18" s="36" customFormat="1" x14ac:dyDescent="0.25">
      <c r="A45" s="43"/>
      <c r="B45" s="44"/>
      <c r="C45" s="45" t="s">
        <v>40</v>
      </c>
      <c r="D45" s="46">
        <f>SUMIF($O$7:$O$34,"CĐN",$M$7:$M$34)</f>
        <v>0</v>
      </c>
      <c r="E45" s="46">
        <f>SUMIF($R$7:$R$34,"CĐN",$M$7:$M$34)</f>
        <v>0</v>
      </c>
      <c r="F45" s="62"/>
      <c r="G45" s="46">
        <f>SUMIF($R$7:$R$34,"NH 18-19CĐN",$M$7:$M$34)</f>
        <v>0</v>
      </c>
      <c r="H45" s="40"/>
      <c r="I45" s="40"/>
      <c r="J45" s="40"/>
      <c r="K45" s="40"/>
      <c r="L45" s="40"/>
      <c r="M45" s="41"/>
      <c r="N45" s="40"/>
      <c r="O45" s="40"/>
      <c r="P45" s="6"/>
    </row>
    <row r="46" spans="1:18" s="49" customFormat="1" ht="13.5" customHeight="1" x14ac:dyDescent="0.25">
      <c r="A46" s="43"/>
      <c r="B46" s="44"/>
      <c r="C46" s="45" t="s">
        <v>41</v>
      </c>
      <c r="D46" s="46">
        <f>SUMIF($O$7:$O$34,"TCN",$M$7:$M$34)</f>
        <v>6700000</v>
      </c>
      <c r="E46" s="46">
        <f>SUMIF($R$7:$R$34,"TCN",$M$7:$M$34)</f>
        <v>6700000</v>
      </c>
      <c r="F46" s="61"/>
      <c r="G46" s="46">
        <f>SUMIF($R$7:$R$34,"NH 18-19TCN",$M$7:$M$34)</f>
        <v>0</v>
      </c>
      <c r="H46" s="47"/>
      <c r="I46" s="47"/>
      <c r="J46" s="47"/>
      <c r="K46" s="47"/>
      <c r="L46" s="40"/>
      <c r="M46" s="48"/>
      <c r="N46" s="47"/>
      <c r="O46" s="47"/>
      <c r="P46" s="6"/>
    </row>
    <row r="47" spans="1:18" s="49" customFormat="1" ht="13.5" customHeight="1" x14ac:dyDescent="0.25">
      <c r="A47" s="43"/>
      <c r="B47" s="50" t="s">
        <v>42</v>
      </c>
      <c r="C47" s="45" t="s">
        <v>43</v>
      </c>
      <c r="D47" s="46">
        <f>SUMIF($O$7:$O$34,"CĐ",$M$7:$M$34)+SUMIF($O$7:$O$34,"C1",$M$7:$M$34)</f>
        <v>83491840</v>
      </c>
      <c r="E47" s="46">
        <f>SUMIF($R$7:$R$34,"CĐ",$M$7:$M$34)+SUMIF($R$7:$R$34,"C1",$M$7:$M$34)</f>
        <v>17408000</v>
      </c>
      <c r="F47" s="61"/>
      <c r="G47" s="46">
        <f>SUMIF($R$7:$R$34,"NH 18-19CĐ",$M$7:$M$34)+SUMIF($R$7:$R$34,"NH 18-19C1",$M$7:$M$34)</f>
        <v>66083840</v>
      </c>
      <c r="H47" s="47"/>
      <c r="I47" s="47"/>
      <c r="J47" s="47"/>
      <c r="K47" s="47"/>
      <c r="L47" s="47"/>
      <c r="M47" s="48"/>
      <c r="N47" s="47"/>
      <c r="O47" s="47"/>
      <c r="P47" s="6"/>
    </row>
    <row r="48" spans="1:18" s="49" customFormat="1" ht="13.5" customHeight="1" x14ac:dyDescent="0.25">
      <c r="A48" s="43"/>
      <c r="B48" s="50"/>
      <c r="C48" s="45" t="s">
        <v>44</v>
      </c>
      <c r="D48" s="46">
        <f>SUMIF($O$7:$O$34,"C2",$M$7:$M$34)+SUMIF($O$7:$O$34,"CĐLT",$M$7:$M$34)</f>
        <v>0</v>
      </c>
      <c r="E48" s="46">
        <f>SUMIF($R$7:$R$34,"C2",$M$7:$M$34)+SUMIF($R$7:$R$34,"CĐLT",$M$7:$M$34)</f>
        <v>0</v>
      </c>
      <c r="F48" s="61"/>
      <c r="G48" s="46">
        <f>SUMIF($R$7:$R$34,"NH 18-19C2",$M$7:$M$34)+SUMIF($R$7:$R$34,"NH 18-19CĐLT",$M$7:$M$34)</f>
        <v>0</v>
      </c>
      <c r="H48" s="47"/>
      <c r="I48" s="47"/>
      <c r="J48" s="47"/>
      <c r="K48" s="47"/>
      <c r="L48" s="47"/>
      <c r="M48" s="48"/>
      <c r="N48" s="47"/>
      <c r="O48" s="47"/>
      <c r="P48" s="6"/>
    </row>
    <row r="49" spans="1:16" s="49" customFormat="1" ht="13.5" customHeight="1" x14ac:dyDescent="0.25">
      <c r="A49" s="43"/>
      <c r="B49" s="51">
        <f>SUM(B45:B47)</f>
        <v>0</v>
      </c>
      <c r="C49" s="45" t="s">
        <v>45</v>
      </c>
      <c r="D49" s="46">
        <f>SUMIF($O$7:$O$34,"T4",$M$7:$M$34)+SUMIF($O$7:$O$34,"T2",$M$7:$M$34)+SUMIF($O$7:$O$34,"T3",$M$7:$M$34)+SUMIF($O$7:$O$34,"TC",$M$7:$M$34)+SUMIF($O$7:$O$34,"TN",$M$7:$M$34)+SUMIF($O$7:$O$34,"TCT",$M$7:$M$34)+SUMIF($O$7:$O$34,"T1",$M$7:$M$34)</f>
        <v>21628080</v>
      </c>
      <c r="E49" s="46">
        <f>SUMIF($R$7:$R$34,"T4",$M$7:$M$34)+SUMIF($R$7:$R$34,"T2",$M$7:$M$34)+SUMIF($R$7:$R$34,"TC",$M$7:$M$34)+SUMIF($R$7:$R$34,"TN",$M$7:$M$34)+SUMIF($R$7:$R$34,"TCT",$M$7:$M$34)</f>
        <v>4014000</v>
      </c>
      <c r="F49" s="61"/>
      <c r="G49" s="46">
        <f>SUMIF($R$7:$R$34,"NH 18-19T4",$M$7:$M$34)+SUMIF($R$7:$R$34,"NH 18-19T2",$M$7:$M$34)+SUMIF($R$7:$R$34,"NH 18-19T1",$M$7:$M$34)+SUMIF($R$7:$R$34,"NH 18-19TC",$M$7:$M$34)+SUMIF($R$7:$R$34,"NH 18-19TN",$M$7:$M$34)+SUMIF($R$7:$R$34,"NH 18-19TCT",$M$7:$M$34)+SUMIF($R$7:$R$34,"NH 18-19T3",$M$7:$M$34)</f>
        <v>17614080</v>
      </c>
      <c r="H49" s="47"/>
      <c r="I49" s="47"/>
      <c r="J49" s="47"/>
      <c r="K49" s="47"/>
      <c r="L49" s="47"/>
      <c r="M49" s="48"/>
      <c r="N49" s="47"/>
      <c r="O49" s="47"/>
      <c r="P49" s="6"/>
    </row>
    <row r="50" spans="1:16" s="49" customFormat="1" ht="13.5" customHeight="1" x14ac:dyDescent="0.25">
      <c r="B50" s="52"/>
      <c r="C50" s="53" t="s">
        <v>46</v>
      </c>
      <c r="D50" s="54">
        <f>SUM(D45:D49)</f>
        <v>111819920</v>
      </c>
      <c r="E50" s="60">
        <f>SUM(E45:E49)</f>
        <v>28122000</v>
      </c>
      <c r="F50" s="59"/>
      <c r="G50" s="54">
        <f>SUM(G45:G49)</f>
        <v>83697920</v>
      </c>
      <c r="H50" s="47"/>
      <c r="I50" s="47"/>
      <c r="J50" s="47"/>
      <c r="K50" s="47"/>
      <c r="L50" s="47"/>
      <c r="M50" s="48"/>
      <c r="N50" s="47"/>
      <c r="O50" s="47"/>
      <c r="P50" s="6"/>
    </row>
    <row r="108" spans="16:16" x14ac:dyDescent="0.25">
      <c r="P108" s="55"/>
    </row>
    <row r="109" spans="16:16" x14ac:dyDescent="0.25">
      <c r="P109" s="55"/>
    </row>
    <row r="110" spans="16:16" x14ac:dyDescent="0.25">
      <c r="P110" s="55"/>
    </row>
    <row r="111" spans="16:16" x14ac:dyDescent="0.25">
      <c r="P111" s="55"/>
    </row>
    <row r="115" spans="16:16" x14ac:dyDescent="0.25">
      <c r="P115" s="28"/>
    </row>
    <row r="116" spans="16:16" x14ac:dyDescent="0.25">
      <c r="P116" s="28"/>
    </row>
    <row r="117" spans="16:16" x14ac:dyDescent="0.25">
      <c r="P117" s="56"/>
    </row>
    <row r="118" spans="16:16" x14ac:dyDescent="0.25">
      <c r="P118" s="36"/>
    </row>
    <row r="119" spans="16:16" x14ac:dyDescent="0.25">
      <c r="P119" s="49"/>
    </row>
    <row r="120" spans="16:16" x14ac:dyDescent="0.25">
      <c r="P120" s="49"/>
    </row>
    <row r="121" spans="16:16" x14ac:dyDescent="0.25">
      <c r="P121" s="49"/>
    </row>
    <row r="122" spans="16:16" x14ac:dyDescent="0.25">
      <c r="P122" s="49"/>
    </row>
  </sheetData>
  <mergeCells count="9">
    <mergeCell ref="M38:N38"/>
    <mergeCell ref="E42:G42"/>
    <mergeCell ref="M42:N42"/>
    <mergeCell ref="A4:N4"/>
    <mergeCell ref="A5:N5"/>
    <mergeCell ref="A35:D35"/>
    <mergeCell ref="L35:M35"/>
    <mergeCell ref="A36:N36"/>
    <mergeCell ref="G37:N3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0"/>
  <sheetViews>
    <sheetView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6186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6108</v>
      </c>
      <c r="C7" s="13" t="s">
        <v>6109</v>
      </c>
      <c r="D7" s="14" t="s">
        <v>464</v>
      </c>
      <c r="E7" s="15" t="s">
        <v>6060</v>
      </c>
      <c r="F7" s="13" t="s">
        <v>6110</v>
      </c>
      <c r="G7" s="16" t="s">
        <v>3299</v>
      </c>
      <c r="H7" s="13" t="s">
        <v>17</v>
      </c>
      <c r="I7" s="13" t="s">
        <v>6111</v>
      </c>
      <c r="J7" s="13" t="s">
        <v>6111</v>
      </c>
      <c r="K7" s="13" t="s">
        <v>6112</v>
      </c>
      <c r="L7" s="17" t="s">
        <v>6113</v>
      </c>
      <c r="M7" s="18">
        <v>4608000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4" customHeight="1" x14ac:dyDescent="0.25">
      <c r="A8" s="13">
        <v>2</v>
      </c>
      <c r="B8" s="13" t="s">
        <v>6114</v>
      </c>
      <c r="C8" s="13" t="s">
        <v>6115</v>
      </c>
      <c r="D8" s="14" t="s">
        <v>6116</v>
      </c>
      <c r="E8" s="15" t="s">
        <v>6117</v>
      </c>
      <c r="F8" s="13" t="s">
        <v>4591</v>
      </c>
      <c r="G8" s="16" t="s">
        <v>4780</v>
      </c>
      <c r="H8" s="13" t="s">
        <v>17</v>
      </c>
      <c r="I8" s="13" t="s">
        <v>6111</v>
      </c>
      <c r="J8" s="13" t="s">
        <v>6111</v>
      </c>
      <c r="K8" s="13" t="s">
        <v>6118</v>
      </c>
      <c r="L8" s="17" t="s">
        <v>6119</v>
      </c>
      <c r="M8" s="18">
        <v>4608000</v>
      </c>
      <c r="N8" s="19"/>
      <c r="O8" s="20" t="str">
        <f t="shared" ref="O8:O22" si="0">MID(G8,3,FIND("-",G8,1)-3)&amp;IF(MID(G8,3,5)="CĐ-LT","LT","")</f>
        <v>C1</v>
      </c>
      <c r="R8" s="21" t="str">
        <f t="shared" ref="R8:R22" si="1">IF(LEFT(G8,2)="18","NH 18-19","")&amp;O8</f>
        <v>NH 18-19C1</v>
      </c>
    </row>
    <row r="9" spans="1:18" ht="24" customHeight="1" x14ac:dyDescent="0.25">
      <c r="A9" s="13">
        <v>3</v>
      </c>
      <c r="B9" s="13" t="s">
        <v>6120</v>
      </c>
      <c r="C9" s="13" t="s">
        <v>6121</v>
      </c>
      <c r="D9" s="14" t="s">
        <v>249</v>
      </c>
      <c r="E9" s="15" t="s">
        <v>497</v>
      </c>
      <c r="F9" s="13" t="s">
        <v>5795</v>
      </c>
      <c r="G9" s="16" t="s">
        <v>5275</v>
      </c>
      <c r="H9" s="13" t="s">
        <v>17</v>
      </c>
      <c r="I9" s="13" t="s">
        <v>6111</v>
      </c>
      <c r="J9" s="13" t="s">
        <v>6111</v>
      </c>
      <c r="K9" s="13" t="s">
        <v>6122</v>
      </c>
      <c r="L9" s="17" t="s">
        <v>6123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4" customHeight="1" x14ac:dyDescent="0.25">
      <c r="A10" s="13">
        <v>4</v>
      </c>
      <c r="B10" s="13" t="s">
        <v>6124</v>
      </c>
      <c r="C10" s="13" t="s">
        <v>6125</v>
      </c>
      <c r="D10" s="14" t="s">
        <v>6126</v>
      </c>
      <c r="E10" s="15" t="s">
        <v>197</v>
      </c>
      <c r="F10" s="13" t="s">
        <v>3175</v>
      </c>
      <c r="G10" s="16" t="s">
        <v>3475</v>
      </c>
      <c r="H10" s="13" t="s">
        <v>17</v>
      </c>
      <c r="I10" s="13" t="s">
        <v>6111</v>
      </c>
      <c r="J10" s="13" t="s">
        <v>6111</v>
      </c>
      <c r="K10" s="13" t="s">
        <v>6127</v>
      </c>
      <c r="L10" s="17" t="s">
        <v>6128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4" customHeight="1" x14ac:dyDescent="0.25">
      <c r="A11" s="13">
        <v>5</v>
      </c>
      <c r="B11" s="13" t="s">
        <v>6129</v>
      </c>
      <c r="C11" s="13" t="s">
        <v>6130</v>
      </c>
      <c r="D11" s="14" t="s">
        <v>4225</v>
      </c>
      <c r="E11" s="15" t="s">
        <v>223</v>
      </c>
      <c r="F11" s="13" t="s">
        <v>6131</v>
      </c>
      <c r="G11" s="16" t="s">
        <v>6132</v>
      </c>
      <c r="H11" s="13" t="s">
        <v>259</v>
      </c>
      <c r="I11" s="13" t="s">
        <v>6111</v>
      </c>
      <c r="J11" s="13" t="s">
        <v>6111</v>
      </c>
      <c r="K11" s="13" t="s">
        <v>6133</v>
      </c>
      <c r="L11" s="17" t="s">
        <v>6134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6135</v>
      </c>
      <c r="C12" s="13" t="s">
        <v>6136</v>
      </c>
      <c r="D12" s="14" t="s">
        <v>2572</v>
      </c>
      <c r="E12" s="15" t="s">
        <v>431</v>
      </c>
      <c r="F12" s="13" t="s">
        <v>4356</v>
      </c>
      <c r="G12" s="16" t="s">
        <v>4610</v>
      </c>
      <c r="H12" s="13" t="s">
        <v>17</v>
      </c>
      <c r="I12" s="13" t="s">
        <v>6111</v>
      </c>
      <c r="J12" s="13" t="s">
        <v>6111</v>
      </c>
      <c r="K12" s="13" t="s">
        <v>6137</v>
      </c>
      <c r="L12" s="17" t="s">
        <v>6138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6139</v>
      </c>
      <c r="C13" s="13" t="s">
        <v>6140</v>
      </c>
      <c r="D13" s="14" t="s">
        <v>4081</v>
      </c>
      <c r="E13" s="15" t="s">
        <v>2336</v>
      </c>
      <c r="F13" s="13" t="s">
        <v>6141</v>
      </c>
      <c r="G13" s="16" t="s">
        <v>4849</v>
      </c>
      <c r="H13" s="13" t="s">
        <v>259</v>
      </c>
      <c r="I13" s="13" t="s">
        <v>6111</v>
      </c>
      <c r="J13" s="13" t="s">
        <v>6111</v>
      </c>
      <c r="K13" s="13" t="s">
        <v>5124</v>
      </c>
      <c r="L13" s="17" t="s">
        <v>6142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6143</v>
      </c>
      <c r="C14" s="13" t="s">
        <v>6144</v>
      </c>
      <c r="D14" s="14" t="s">
        <v>1144</v>
      </c>
      <c r="E14" s="15" t="s">
        <v>1202</v>
      </c>
      <c r="F14" s="13" t="s">
        <v>6145</v>
      </c>
      <c r="G14" s="16" t="s">
        <v>6146</v>
      </c>
      <c r="H14" s="13" t="s">
        <v>259</v>
      </c>
      <c r="I14" s="13" t="s">
        <v>6111</v>
      </c>
      <c r="J14" s="13" t="s">
        <v>6111</v>
      </c>
      <c r="K14" s="13" t="s">
        <v>6147</v>
      </c>
      <c r="L14" s="17" t="s">
        <v>6148</v>
      </c>
      <c r="M14" s="18">
        <v>5632000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6149</v>
      </c>
      <c r="C15" s="13" t="s">
        <v>6150</v>
      </c>
      <c r="D15" s="14" t="s">
        <v>2074</v>
      </c>
      <c r="E15" s="15" t="s">
        <v>147</v>
      </c>
      <c r="F15" s="13" t="s">
        <v>3784</v>
      </c>
      <c r="G15" s="16" t="s">
        <v>27</v>
      </c>
      <c r="H15" s="13" t="s">
        <v>17</v>
      </c>
      <c r="I15" s="13" t="s">
        <v>6111</v>
      </c>
      <c r="J15" s="13" t="s">
        <v>6111</v>
      </c>
      <c r="K15" s="13" t="s">
        <v>6151</v>
      </c>
      <c r="L15" s="17" t="s">
        <v>6152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" customHeight="1" x14ac:dyDescent="0.25">
      <c r="A16" s="13">
        <v>10</v>
      </c>
      <c r="B16" s="13" t="s">
        <v>6153</v>
      </c>
      <c r="C16" s="13" t="s">
        <v>6154</v>
      </c>
      <c r="D16" s="14" t="s">
        <v>65</v>
      </c>
      <c r="E16" s="15" t="s">
        <v>6155</v>
      </c>
      <c r="F16" s="13" t="s">
        <v>5474</v>
      </c>
      <c r="G16" s="16" t="s">
        <v>4586</v>
      </c>
      <c r="H16" s="13" t="s">
        <v>17</v>
      </c>
      <c r="I16" s="13" t="s">
        <v>6111</v>
      </c>
      <c r="J16" s="13" t="s">
        <v>6111</v>
      </c>
      <c r="K16" s="13" t="s">
        <v>6156</v>
      </c>
      <c r="L16" s="17" t="s">
        <v>6157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" customHeight="1" x14ac:dyDescent="0.25">
      <c r="A17" s="13">
        <v>11</v>
      </c>
      <c r="B17" s="13" t="s">
        <v>6158</v>
      </c>
      <c r="C17" s="13" t="s">
        <v>6159</v>
      </c>
      <c r="D17" s="14" t="s">
        <v>249</v>
      </c>
      <c r="E17" s="15" t="s">
        <v>574</v>
      </c>
      <c r="F17" s="13" t="s">
        <v>6160</v>
      </c>
      <c r="G17" s="16" t="s">
        <v>4780</v>
      </c>
      <c r="H17" s="13" t="s">
        <v>17</v>
      </c>
      <c r="I17" s="13" t="s">
        <v>6111</v>
      </c>
      <c r="J17" s="13" t="s">
        <v>6111</v>
      </c>
      <c r="K17" s="13" t="s">
        <v>6161</v>
      </c>
      <c r="L17" s="17" t="s">
        <v>6162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6163</v>
      </c>
      <c r="C18" s="13" t="s">
        <v>6164</v>
      </c>
      <c r="D18" s="14" t="s">
        <v>484</v>
      </c>
      <c r="E18" s="15" t="s">
        <v>1321</v>
      </c>
      <c r="F18" s="13" t="s">
        <v>6165</v>
      </c>
      <c r="G18" s="16" t="s">
        <v>5128</v>
      </c>
      <c r="H18" s="13" t="s">
        <v>17</v>
      </c>
      <c r="I18" s="13" t="s">
        <v>6111</v>
      </c>
      <c r="J18" s="13" t="s">
        <v>6111</v>
      </c>
      <c r="K18" s="13" t="s">
        <v>6166</v>
      </c>
      <c r="L18" s="17" t="s">
        <v>6167</v>
      </c>
      <c r="M18" s="18">
        <v>3802080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6168</v>
      </c>
      <c r="C19" s="13" t="s">
        <v>6169</v>
      </c>
      <c r="D19" s="14" t="s">
        <v>1294</v>
      </c>
      <c r="E19" s="15" t="s">
        <v>5462</v>
      </c>
      <c r="F19" s="13" t="s">
        <v>6170</v>
      </c>
      <c r="G19" s="16" t="s">
        <v>3237</v>
      </c>
      <c r="H19" s="13" t="s">
        <v>17</v>
      </c>
      <c r="I19" s="13" t="s">
        <v>6111</v>
      </c>
      <c r="J19" s="13" t="s">
        <v>6111</v>
      </c>
      <c r="K19" s="13" t="s">
        <v>6171</v>
      </c>
      <c r="L19" s="17" t="s">
        <v>6172</v>
      </c>
      <c r="M19" s="18">
        <v>3888000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6173</v>
      </c>
      <c r="C20" s="13" t="s">
        <v>6174</v>
      </c>
      <c r="D20" s="14" t="s">
        <v>464</v>
      </c>
      <c r="E20" s="15" t="s">
        <v>15</v>
      </c>
      <c r="F20" s="13" t="s">
        <v>4990</v>
      </c>
      <c r="G20" s="16" t="s">
        <v>3547</v>
      </c>
      <c r="H20" s="13" t="s">
        <v>17</v>
      </c>
      <c r="I20" s="13" t="s">
        <v>6111</v>
      </c>
      <c r="J20" s="13" t="s">
        <v>6111</v>
      </c>
      <c r="K20" s="13" t="s">
        <v>6175</v>
      </c>
      <c r="L20" s="17" t="s">
        <v>6176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" customHeight="1" x14ac:dyDescent="0.25">
      <c r="A21" s="13">
        <v>15</v>
      </c>
      <c r="B21" s="13" t="s">
        <v>6177</v>
      </c>
      <c r="C21" s="13" t="s">
        <v>6099</v>
      </c>
      <c r="D21" s="14" t="s">
        <v>6100</v>
      </c>
      <c r="E21" s="15" t="s">
        <v>4866</v>
      </c>
      <c r="F21" s="13" t="s">
        <v>6101</v>
      </c>
      <c r="G21" s="16" t="s">
        <v>6102</v>
      </c>
      <c r="H21" s="13" t="s">
        <v>259</v>
      </c>
      <c r="I21" s="13" t="s">
        <v>6111</v>
      </c>
      <c r="J21" s="13" t="s">
        <v>6111</v>
      </c>
      <c r="K21" s="13" t="s">
        <v>6178</v>
      </c>
      <c r="L21" s="17" t="s">
        <v>6179</v>
      </c>
      <c r="M21" s="18">
        <v>1267920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" customHeight="1" x14ac:dyDescent="0.25">
      <c r="A22" s="13">
        <v>16</v>
      </c>
      <c r="B22" s="13" t="s">
        <v>6180</v>
      </c>
      <c r="C22" s="13" t="s">
        <v>6181</v>
      </c>
      <c r="D22" s="14" t="s">
        <v>6182</v>
      </c>
      <c r="E22" s="15" t="s">
        <v>497</v>
      </c>
      <c r="F22" s="13" t="s">
        <v>6183</v>
      </c>
      <c r="G22" s="16" t="s">
        <v>2484</v>
      </c>
      <c r="H22" s="13" t="s">
        <v>17</v>
      </c>
      <c r="I22" s="13" t="s">
        <v>6111</v>
      </c>
      <c r="J22" s="13" t="s">
        <v>6111</v>
      </c>
      <c r="K22" s="13" t="s">
        <v>6184</v>
      </c>
      <c r="L22" s="17" t="s">
        <v>6185</v>
      </c>
      <c r="M22" s="18">
        <v>4608000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s="28" customFormat="1" ht="25.5" customHeight="1" x14ac:dyDescent="0.25">
      <c r="A23" s="229" t="s">
        <v>35</v>
      </c>
      <c r="B23" s="230"/>
      <c r="C23" s="230"/>
      <c r="D23" s="230"/>
      <c r="E23" s="22"/>
      <c r="F23" s="22"/>
      <c r="G23" s="22"/>
      <c r="H23" s="23"/>
      <c r="I23" s="24"/>
      <c r="J23" s="25"/>
      <c r="K23" s="26"/>
      <c r="L23" s="231">
        <f>SUM(M7:M22)</f>
        <v>69804000</v>
      </c>
      <c r="M23" s="232"/>
      <c r="N23" s="27"/>
      <c r="O23" s="20"/>
      <c r="P23" s="6"/>
      <c r="Q23" s="6"/>
    </row>
    <row r="24" spans="1:18" s="30" customFormat="1" ht="30" customHeight="1" x14ac:dyDescent="0.25">
      <c r="A24" s="233" t="s">
        <v>6188</v>
      </c>
      <c r="B24" s="234"/>
      <c r="C24" s="234"/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5"/>
      <c r="O24" s="29" t="str">
        <f>LEFT(G24,5)</f>
        <v/>
      </c>
      <c r="P24" s="6"/>
      <c r="Q24" s="6"/>
    </row>
    <row r="25" spans="1:18" ht="15.75" customHeight="1" x14ac:dyDescent="0.25">
      <c r="A25" s="31"/>
      <c r="B25" s="31"/>
      <c r="C25" s="1"/>
      <c r="D25" s="2"/>
      <c r="E25" s="2"/>
      <c r="F25" s="1"/>
      <c r="G25" s="225" t="s">
        <v>6187</v>
      </c>
      <c r="H25" s="225"/>
      <c r="I25" s="225"/>
      <c r="J25" s="225"/>
      <c r="K25" s="225"/>
      <c r="L25" s="225"/>
      <c r="M25" s="225"/>
      <c r="N25" s="225"/>
      <c r="O25" s="29"/>
    </row>
    <row r="26" spans="1:18" ht="15.75" customHeight="1" x14ac:dyDescent="0.25">
      <c r="A26" s="35" t="s">
        <v>4822</v>
      </c>
      <c r="B26" s="35"/>
      <c r="C26" s="35"/>
      <c r="D26" s="32"/>
      <c r="E26" s="32" t="s">
        <v>4823</v>
      </c>
      <c r="F26" s="32"/>
      <c r="G26" s="32"/>
      <c r="H26" s="32"/>
      <c r="I26" s="32"/>
      <c r="J26" s="32"/>
      <c r="K26" s="32"/>
      <c r="L26" s="32"/>
      <c r="M26" s="236" t="s">
        <v>4824</v>
      </c>
      <c r="N26" s="236"/>
      <c r="O26" s="29"/>
    </row>
    <row r="27" spans="1:18" x14ac:dyDescent="0.25">
      <c r="A27" s="33"/>
      <c r="B27" s="33"/>
      <c r="C27" s="67"/>
      <c r="D27" s="35"/>
      <c r="E27" s="35"/>
      <c r="F27" s="35"/>
      <c r="G27" s="35"/>
      <c r="J27" s="67"/>
      <c r="K27" s="67"/>
      <c r="L27" s="67"/>
      <c r="M27" s="67"/>
      <c r="N27" s="6"/>
    </row>
    <row r="28" spans="1:18" x14ac:dyDescent="0.25">
      <c r="A28" s="33"/>
      <c r="B28" s="33"/>
      <c r="C28" s="67"/>
      <c r="D28" s="35"/>
      <c r="E28" s="35"/>
      <c r="F28" s="35"/>
      <c r="G28" s="35"/>
      <c r="H28" s="35"/>
      <c r="I28" s="35"/>
      <c r="J28" s="67"/>
      <c r="K28" s="67"/>
      <c r="L28" s="67"/>
      <c r="M28" s="67"/>
      <c r="N28" s="6"/>
    </row>
    <row r="29" spans="1:18" x14ac:dyDescent="0.25">
      <c r="A29" s="33"/>
      <c r="B29" s="33"/>
      <c r="C29" s="67"/>
      <c r="D29" s="35"/>
      <c r="E29" s="35"/>
      <c r="F29" s="35"/>
      <c r="G29" s="35"/>
      <c r="H29" s="35"/>
      <c r="I29" s="35"/>
      <c r="J29" s="67"/>
      <c r="K29" s="67"/>
      <c r="L29" s="67"/>
      <c r="M29" s="67"/>
      <c r="N29" s="6"/>
    </row>
    <row r="30" spans="1:18" s="28" customFormat="1" x14ac:dyDescent="0.25">
      <c r="A30" s="35"/>
      <c r="B30" s="35"/>
      <c r="C30" s="35" t="s">
        <v>4820</v>
      </c>
      <c r="D30" s="35"/>
      <c r="E30" s="236" t="s">
        <v>4821</v>
      </c>
      <c r="F30" s="236"/>
      <c r="G30" s="236"/>
      <c r="H30" s="35"/>
      <c r="I30" s="35"/>
      <c r="J30" s="35"/>
      <c r="K30" s="35"/>
      <c r="L30" s="35"/>
      <c r="M30" s="236" t="s">
        <v>4819</v>
      </c>
      <c r="N30" s="236"/>
      <c r="O30" s="67"/>
      <c r="P30" s="6"/>
    </row>
    <row r="31" spans="1:18" s="28" customFormat="1" ht="18.7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67"/>
      <c r="P31" s="6"/>
    </row>
    <row r="32" spans="1:18" s="36" customFormat="1" x14ac:dyDescent="0.25">
      <c r="B32" s="37"/>
      <c r="C32" s="38" t="s">
        <v>38</v>
      </c>
      <c r="D32" s="39" t="s">
        <v>586</v>
      </c>
      <c r="E32" s="39" t="s">
        <v>585</v>
      </c>
      <c r="F32" s="39"/>
      <c r="G32" s="39" t="s">
        <v>39</v>
      </c>
      <c r="H32" s="40"/>
      <c r="I32" s="40"/>
      <c r="J32" s="40"/>
      <c r="K32" s="40"/>
      <c r="L32" s="40"/>
      <c r="M32" s="41"/>
      <c r="N32" s="40"/>
      <c r="O32" s="40"/>
      <c r="P32" s="42"/>
    </row>
    <row r="33" spans="1:16" s="36" customFormat="1" x14ac:dyDescent="0.25">
      <c r="A33" s="43"/>
      <c r="B33" s="44"/>
      <c r="C33" s="45" t="s">
        <v>40</v>
      </c>
      <c r="D33" s="46">
        <f>SUMIF($O$7:$O$22,"CĐN",$M$7:$M$22)</f>
        <v>0</v>
      </c>
      <c r="E33" s="46">
        <f>SUMIF($R$7:$R$22,"CĐN",$M$7:$M$22)</f>
        <v>0</v>
      </c>
      <c r="F33" s="62"/>
      <c r="G33" s="46">
        <f>SUMIF($R$7:$R$22,"NH 18-19CĐN",$M$7:$M$22)</f>
        <v>0</v>
      </c>
      <c r="H33" s="40"/>
      <c r="I33" s="40"/>
      <c r="J33" s="40"/>
      <c r="K33" s="40"/>
      <c r="L33" s="40"/>
      <c r="M33" s="41"/>
      <c r="N33" s="40"/>
      <c r="O33" s="40"/>
      <c r="P33" s="6"/>
    </row>
    <row r="34" spans="1:16" s="49" customFormat="1" ht="13.5" customHeight="1" x14ac:dyDescent="0.25">
      <c r="A34" s="43"/>
      <c r="B34" s="44"/>
      <c r="C34" s="45" t="s">
        <v>41</v>
      </c>
      <c r="D34" s="46">
        <f>SUMIF($O$7:$O$22,"TCN",$M$7:$M$22)</f>
        <v>0</v>
      </c>
      <c r="E34" s="46">
        <f>SUMIF($R$7:$R$22,"TCN",$M$7:$M$22)</f>
        <v>0</v>
      </c>
      <c r="F34" s="61"/>
      <c r="G34" s="46">
        <f>SUMIF($R$7:$R$22,"NH 18-19TCN",$M$7:$M$22)</f>
        <v>0</v>
      </c>
      <c r="H34" s="47"/>
      <c r="I34" s="47"/>
      <c r="J34" s="47"/>
      <c r="K34" s="47"/>
      <c r="L34" s="40"/>
      <c r="M34" s="48"/>
      <c r="N34" s="47"/>
      <c r="O34" s="47"/>
      <c r="P34" s="6"/>
    </row>
    <row r="35" spans="1:16" s="49" customFormat="1" ht="13.5" customHeight="1" x14ac:dyDescent="0.25">
      <c r="A35" s="43"/>
      <c r="B35" s="50" t="s">
        <v>42</v>
      </c>
      <c r="C35" s="45" t="s">
        <v>43</v>
      </c>
      <c r="D35" s="46">
        <f>SUMIF($O$7:$O$22,"CĐ",$M$7:$M$22)+SUMIF($O$7:$O$22,"C1",$M$7:$M$22)</f>
        <v>64522080</v>
      </c>
      <c r="E35" s="46">
        <f>SUMIF($R$7:$R$22,"CĐ",$M$7:$M$22)+SUMIF($R$7:$R$22,"C1",$M$7:$M$22)</f>
        <v>15360000</v>
      </c>
      <c r="F35" s="61"/>
      <c r="G35" s="46">
        <f>SUMIF($R$7:$R$22,"NH 18-19CĐ",$M$7:$M$22)+SUMIF($R$7:$R$22,"NH 18-19C1",$M$7:$M$22)</f>
        <v>49162080</v>
      </c>
      <c r="H35" s="47"/>
      <c r="I35" s="47"/>
      <c r="J35" s="47"/>
      <c r="K35" s="47"/>
      <c r="L35" s="47"/>
      <c r="M35" s="48"/>
      <c r="N35" s="47"/>
      <c r="O35" s="47"/>
      <c r="P35" s="6"/>
    </row>
    <row r="36" spans="1:16" s="49" customFormat="1" ht="13.5" customHeight="1" x14ac:dyDescent="0.25">
      <c r="A36" s="43"/>
      <c r="B36" s="50"/>
      <c r="C36" s="45" t="s">
        <v>44</v>
      </c>
      <c r="D36" s="46">
        <f>SUMIF($O$7:$O$22,"C2",$M$7:$M$22)+SUMIF($O$7:$O$22,"CĐLT",$M$7:$M$22)</f>
        <v>0</v>
      </c>
      <c r="E36" s="46">
        <f>SUMIF($R$7:$R$22,"C2",$M$7:$M$22)+SUMIF($R$7:$R$22,"CĐLT",$M$7:$M$22)</f>
        <v>0</v>
      </c>
      <c r="F36" s="61"/>
      <c r="G36" s="46">
        <f>SUMIF($R$7:$R$22,"NH 18-19C2",$M$7:$M$22)+SUMIF($R$7:$R$22,"NH 18-19CĐLT",$M$7:$M$22)</f>
        <v>0</v>
      </c>
      <c r="H36" s="47"/>
      <c r="I36" s="47"/>
      <c r="J36" s="47"/>
      <c r="K36" s="47"/>
      <c r="L36" s="47"/>
      <c r="M36" s="48"/>
      <c r="N36" s="47"/>
      <c r="O36" s="47"/>
      <c r="P36" s="6"/>
    </row>
    <row r="37" spans="1:16" s="49" customFormat="1" ht="13.5" customHeight="1" x14ac:dyDescent="0.25">
      <c r="A37" s="43"/>
      <c r="B37" s="51">
        <f>SUM(B33:B35)</f>
        <v>0</v>
      </c>
      <c r="C37" s="45" t="s">
        <v>45</v>
      </c>
      <c r="D37" s="46">
        <f>SUMIF($O$7:$O$22,"T4",$M$7:$M$22)+SUMIF($O$7:$O$22,"T2",$M$7:$M$22)+SUMIF($O$7:$O$22,"T3",$M$7:$M$22)+SUMIF($O$7:$O$22,"TC",$M$7:$M$22)+SUMIF($O$7:$O$22,"TN",$M$7:$M$22)+SUMIF($O$7:$O$22,"TCT",$M$7:$M$22)+SUMIF($O$7:$O$22,"T1",$M$7:$M$22)</f>
        <v>5281920</v>
      </c>
      <c r="E37" s="46">
        <f>SUMIF($R$7:$R$22,"T4",$M$7:$M$22)+SUMIF($R$7:$R$22,"T2",$M$7:$M$22)+SUMIF($R$7:$R$22,"TC",$M$7:$M$22)+SUMIF($R$7:$R$22,"TN",$M$7:$M$22)+SUMIF($R$7:$R$22,"TCT",$M$7:$M$22)</f>
        <v>0</v>
      </c>
      <c r="F37" s="61"/>
      <c r="G37" s="46">
        <f>SUMIF($R$7:$R$22,"NH 18-19T4",$M$7:$M$22)+SUMIF($R$7:$R$22,"NH 18-19T2",$M$7:$M$22)+SUMIF($R$7:$R$22,"NH 18-19T1",$M$7:$M$22)+SUMIF($R$7:$R$22,"NH 18-19TC",$M$7:$M$22)+SUMIF($R$7:$R$22,"NH 18-19TN",$M$7:$M$22)+SUMIF($R$7:$R$22,"NH 18-19TCT",$M$7:$M$22)+SUMIF($R$7:$R$22,"NH 18-19T3",$M$7:$M$22)</f>
        <v>5281920</v>
      </c>
      <c r="H37" s="47"/>
      <c r="I37" s="47"/>
      <c r="J37" s="47"/>
      <c r="K37" s="47"/>
      <c r="L37" s="47"/>
      <c r="M37" s="48"/>
      <c r="N37" s="47"/>
      <c r="O37" s="47"/>
      <c r="P37" s="6"/>
    </row>
    <row r="38" spans="1:16" s="49" customFormat="1" ht="13.5" customHeight="1" x14ac:dyDescent="0.25">
      <c r="B38" s="52"/>
      <c r="C38" s="53" t="s">
        <v>46</v>
      </c>
      <c r="D38" s="54">
        <f>SUM(D33:D37)</f>
        <v>69804000</v>
      </c>
      <c r="E38" s="60">
        <f>SUM(E33:E37)</f>
        <v>15360000</v>
      </c>
      <c r="F38" s="59"/>
      <c r="G38" s="54">
        <f>SUM(G33:G37)</f>
        <v>54444000</v>
      </c>
      <c r="H38" s="47"/>
      <c r="I38" s="47"/>
      <c r="J38" s="47"/>
      <c r="K38" s="47"/>
      <c r="L38" s="47"/>
      <c r="M38" s="48"/>
      <c r="N38" s="47"/>
      <c r="O38" s="47"/>
      <c r="P38" s="6"/>
    </row>
    <row r="96" spans="16:16" x14ac:dyDescent="0.25">
      <c r="P96" s="55"/>
    </row>
    <row r="97" spans="16:16" x14ac:dyDescent="0.25">
      <c r="P97" s="55"/>
    </row>
    <row r="98" spans="16:16" x14ac:dyDescent="0.25">
      <c r="P98" s="55"/>
    </row>
    <row r="99" spans="16:16" x14ac:dyDescent="0.25">
      <c r="P99" s="55"/>
    </row>
    <row r="103" spans="16:16" x14ac:dyDescent="0.25">
      <c r="P103" s="28"/>
    </row>
    <row r="104" spans="16:16" x14ac:dyDescent="0.25">
      <c r="P104" s="28"/>
    </row>
    <row r="105" spans="16:16" x14ac:dyDescent="0.25">
      <c r="P105" s="56"/>
    </row>
    <row r="106" spans="16:16" x14ac:dyDescent="0.25">
      <c r="P106" s="36"/>
    </row>
    <row r="107" spans="16:16" x14ac:dyDescent="0.25">
      <c r="P107" s="49"/>
    </row>
    <row r="108" spans="16:16" x14ac:dyDescent="0.25">
      <c r="P108" s="49"/>
    </row>
    <row r="109" spans="16:16" x14ac:dyDescent="0.25">
      <c r="P109" s="49"/>
    </row>
    <row r="110" spans="16:16" x14ac:dyDescent="0.25">
      <c r="P110" s="49"/>
    </row>
  </sheetData>
  <mergeCells count="9">
    <mergeCell ref="M26:N26"/>
    <mergeCell ref="E30:G30"/>
    <mergeCell ref="M30:N30"/>
    <mergeCell ref="A4:N4"/>
    <mergeCell ref="A5:N5"/>
    <mergeCell ref="A23:D23"/>
    <mergeCell ref="L23:M23"/>
    <mergeCell ref="A24:N24"/>
    <mergeCell ref="G25:N2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zoomScaleNormal="100" zoomScaleSheetLayoutView="85" workbookViewId="0">
      <selection activeCell="A29" sqref="A29:N2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6189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4.5" customHeight="1" x14ac:dyDescent="0.25">
      <c r="A7" s="13">
        <v>1</v>
      </c>
      <c r="B7" s="13" t="s">
        <v>6190</v>
      </c>
      <c r="C7" s="13" t="s">
        <v>6191</v>
      </c>
      <c r="D7" s="14" t="s">
        <v>6192</v>
      </c>
      <c r="E7" s="15" t="s">
        <v>1591</v>
      </c>
      <c r="F7" s="13" t="s">
        <v>6193</v>
      </c>
      <c r="G7" s="16" t="s">
        <v>5106</v>
      </c>
      <c r="H7" s="13" t="s">
        <v>17</v>
      </c>
      <c r="I7" s="13" t="s">
        <v>6194</v>
      </c>
      <c r="J7" s="13" t="s">
        <v>6194</v>
      </c>
      <c r="K7" s="13" t="s">
        <v>6195</v>
      </c>
      <c r="L7" s="17" t="s">
        <v>6196</v>
      </c>
      <c r="M7" s="18">
        <v>4014000</v>
      </c>
      <c r="N7" s="19"/>
      <c r="O7" s="20" t="str">
        <f>MID(G7,3,FIND("-",G7,1)-3)&amp;IF(MID(G7,3,5)="CĐ-LT","LT","")</f>
        <v>T2</v>
      </c>
      <c r="R7" s="21" t="str">
        <f>IF(LEFT(G7,2)="18","NH 18-19","")&amp;O7</f>
        <v>NH 18-19T2</v>
      </c>
    </row>
    <row r="8" spans="1:18" ht="34.5" customHeight="1" x14ac:dyDescent="0.25">
      <c r="A8" s="13">
        <v>2</v>
      </c>
      <c r="B8" s="13" t="s">
        <v>6197</v>
      </c>
      <c r="C8" s="13" t="s">
        <v>6198</v>
      </c>
      <c r="D8" s="14" t="s">
        <v>6199</v>
      </c>
      <c r="E8" s="15" t="s">
        <v>1591</v>
      </c>
      <c r="F8" s="13" t="s">
        <v>6200</v>
      </c>
      <c r="G8" s="16" t="s">
        <v>6201</v>
      </c>
      <c r="H8" s="13" t="s">
        <v>259</v>
      </c>
      <c r="I8" s="13" t="s">
        <v>6194</v>
      </c>
      <c r="J8" s="13" t="s">
        <v>6194</v>
      </c>
      <c r="K8" s="13" t="s">
        <v>6202</v>
      </c>
      <c r="L8" s="17" t="s">
        <v>6203</v>
      </c>
      <c r="M8" s="18">
        <v>5888000</v>
      </c>
      <c r="N8" s="19"/>
      <c r="O8" s="20" t="str">
        <f t="shared" ref="O8:O27" si="0">MID(G8,3,FIND("-",G8,1)-3)&amp;IF(MID(G8,3,5)="CĐ-LT","LT","")</f>
        <v>C1</v>
      </c>
      <c r="R8" s="21" t="str">
        <f t="shared" ref="R8:R27" si="1">IF(LEFT(G8,2)="18","NH 18-19","")&amp;O8</f>
        <v>C1</v>
      </c>
    </row>
    <row r="9" spans="1:18" ht="34.5" customHeight="1" x14ac:dyDescent="0.25">
      <c r="A9" s="13">
        <v>3</v>
      </c>
      <c r="B9" s="13" t="s">
        <v>6204</v>
      </c>
      <c r="C9" s="13" t="s">
        <v>6205</v>
      </c>
      <c r="D9" s="14" t="s">
        <v>1274</v>
      </c>
      <c r="E9" s="15" t="s">
        <v>28</v>
      </c>
      <c r="F9" s="13" t="s">
        <v>1534</v>
      </c>
      <c r="G9" s="16" t="s">
        <v>479</v>
      </c>
      <c r="H9" s="13" t="s">
        <v>259</v>
      </c>
      <c r="I9" s="13" t="s">
        <v>6194</v>
      </c>
      <c r="J9" s="13" t="s">
        <v>6194</v>
      </c>
      <c r="K9" s="13" t="s">
        <v>6206</v>
      </c>
      <c r="L9" s="17" t="s">
        <v>6207</v>
      </c>
      <c r="M9" s="18">
        <v>2861920</v>
      </c>
      <c r="N9" s="19"/>
      <c r="O9" s="20" t="str">
        <f t="shared" si="0"/>
        <v>T4</v>
      </c>
      <c r="R9" s="21" t="str">
        <f t="shared" si="1"/>
        <v>NH 18-19T4</v>
      </c>
    </row>
    <row r="10" spans="1:18" ht="34.5" customHeight="1" x14ac:dyDescent="0.25">
      <c r="A10" s="13">
        <v>4</v>
      </c>
      <c r="B10" s="13" t="s">
        <v>6208</v>
      </c>
      <c r="C10" s="13" t="s">
        <v>6209</v>
      </c>
      <c r="D10" s="14" t="s">
        <v>1481</v>
      </c>
      <c r="E10" s="15" t="s">
        <v>128</v>
      </c>
      <c r="F10" s="13" t="s">
        <v>224</v>
      </c>
      <c r="G10" s="16" t="s">
        <v>2484</v>
      </c>
      <c r="H10" s="13" t="s">
        <v>17</v>
      </c>
      <c r="I10" s="13" t="s">
        <v>6194</v>
      </c>
      <c r="J10" s="13" t="s">
        <v>6194</v>
      </c>
      <c r="K10" s="13" t="s">
        <v>6210</v>
      </c>
      <c r="L10" s="17" t="s">
        <v>6211</v>
      </c>
      <c r="M10" s="18">
        <v>4608000</v>
      </c>
      <c r="N10" s="19"/>
      <c r="O10" s="20" t="str">
        <f t="shared" ref="O10:O18" si="2">MID(G10,3,FIND("-",G10,1)-3)&amp;IF(MID(G10,3,5)="CĐ-LT","LT","")</f>
        <v>C1</v>
      </c>
      <c r="R10" s="21" t="str">
        <f t="shared" ref="R10:R18" si="3">IF(LEFT(G10,2)="18","NH 18-19","")&amp;O10</f>
        <v>NH 18-19C1</v>
      </c>
    </row>
    <row r="11" spans="1:18" ht="34.5" customHeight="1" x14ac:dyDescent="0.25">
      <c r="A11" s="13">
        <v>5</v>
      </c>
      <c r="B11" s="13" t="s">
        <v>6212</v>
      </c>
      <c r="C11" s="13" t="s">
        <v>6213</v>
      </c>
      <c r="D11" s="14" t="s">
        <v>464</v>
      </c>
      <c r="E11" s="15" t="s">
        <v>22</v>
      </c>
      <c r="F11" s="13" t="s">
        <v>6214</v>
      </c>
      <c r="G11" s="16" t="s">
        <v>4829</v>
      </c>
      <c r="H11" s="13" t="s">
        <v>17</v>
      </c>
      <c r="I11" s="13" t="s">
        <v>6194</v>
      </c>
      <c r="J11" s="13" t="s">
        <v>6194</v>
      </c>
      <c r="K11" s="13" t="s">
        <v>6215</v>
      </c>
      <c r="L11" s="17" t="s">
        <v>6216</v>
      </c>
      <c r="M11" s="18">
        <v>4608000</v>
      </c>
      <c r="N11" s="19"/>
      <c r="O11" s="20" t="str">
        <f t="shared" si="2"/>
        <v>C1</v>
      </c>
      <c r="R11" s="21" t="str">
        <f t="shared" si="3"/>
        <v>NH 18-19C1</v>
      </c>
    </row>
    <row r="12" spans="1:18" ht="34.5" customHeight="1" x14ac:dyDescent="0.25">
      <c r="A12" s="13">
        <v>6</v>
      </c>
      <c r="B12" s="13" t="s">
        <v>6217</v>
      </c>
      <c r="C12" s="13" t="s">
        <v>6218</v>
      </c>
      <c r="D12" s="14" t="s">
        <v>6219</v>
      </c>
      <c r="E12" s="15" t="s">
        <v>941</v>
      </c>
      <c r="F12" s="13" t="s">
        <v>6220</v>
      </c>
      <c r="G12" s="16" t="s">
        <v>6221</v>
      </c>
      <c r="H12" s="13" t="s">
        <v>259</v>
      </c>
      <c r="I12" s="13" t="s">
        <v>6194</v>
      </c>
      <c r="J12" s="13" t="s">
        <v>6194</v>
      </c>
      <c r="K12" s="13" t="s">
        <v>6222</v>
      </c>
      <c r="L12" s="17" t="s">
        <v>6223</v>
      </c>
      <c r="M12" s="18">
        <v>5888000</v>
      </c>
      <c r="N12" s="19"/>
      <c r="O12" s="20" t="str">
        <f t="shared" si="2"/>
        <v>C1</v>
      </c>
      <c r="R12" s="21" t="str">
        <f t="shared" si="3"/>
        <v>C1</v>
      </c>
    </row>
    <row r="13" spans="1:18" ht="34.5" customHeight="1" x14ac:dyDescent="0.25">
      <c r="A13" s="13">
        <v>7</v>
      </c>
      <c r="B13" s="13" t="s">
        <v>6224</v>
      </c>
      <c r="C13" s="13" t="s">
        <v>6225</v>
      </c>
      <c r="D13" s="14" t="s">
        <v>190</v>
      </c>
      <c r="E13" s="15" t="s">
        <v>1314</v>
      </c>
      <c r="F13" s="13" t="s">
        <v>5074</v>
      </c>
      <c r="G13" s="16" t="s">
        <v>6221</v>
      </c>
      <c r="H13" s="13" t="s">
        <v>259</v>
      </c>
      <c r="I13" s="13" t="s">
        <v>6194</v>
      </c>
      <c r="J13" s="13" t="s">
        <v>6194</v>
      </c>
      <c r="K13" s="13" t="s">
        <v>6226</v>
      </c>
      <c r="L13" s="17" t="s">
        <v>6227</v>
      </c>
      <c r="M13" s="18">
        <v>5888000</v>
      </c>
      <c r="N13" s="19"/>
      <c r="O13" s="20" t="str">
        <f t="shared" si="2"/>
        <v>C1</v>
      </c>
      <c r="R13" s="21" t="str">
        <f t="shared" si="3"/>
        <v>C1</v>
      </c>
    </row>
    <row r="14" spans="1:18" ht="34.5" customHeight="1" x14ac:dyDescent="0.25">
      <c r="A14" s="13">
        <v>8</v>
      </c>
      <c r="B14" s="13" t="s">
        <v>6228</v>
      </c>
      <c r="C14" s="13" t="s">
        <v>6229</v>
      </c>
      <c r="D14" s="14" t="s">
        <v>6230</v>
      </c>
      <c r="E14" s="15" t="s">
        <v>6231</v>
      </c>
      <c r="F14" s="13" t="s">
        <v>6232</v>
      </c>
      <c r="G14" s="16" t="s">
        <v>25</v>
      </c>
      <c r="H14" s="13" t="s">
        <v>17</v>
      </c>
      <c r="I14" s="13" t="s">
        <v>6194</v>
      </c>
      <c r="J14" s="13" t="s">
        <v>6194</v>
      </c>
      <c r="K14" s="13" t="s">
        <v>6233</v>
      </c>
      <c r="L14" s="17" t="s">
        <v>6234</v>
      </c>
      <c r="M14" s="18">
        <v>3420000</v>
      </c>
      <c r="N14" s="19"/>
      <c r="O14" s="20" t="str">
        <f t="shared" si="2"/>
        <v>T4</v>
      </c>
      <c r="R14" s="21" t="str">
        <f t="shared" si="3"/>
        <v>NH 18-19T4</v>
      </c>
    </row>
    <row r="15" spans="1:18" ht="34.5" customHeight="1" x14ac:dyDescent="0.25">
      <c r="A15" s="13">
        <v>9</v>
      </c>
      <c r="B15" s="13" t="s">
        <v>6235</v>
      </c>
      <c r="C15" s="13" t="s">
        <v>6236</v>
      </c>
      <c r="D15" s="14" t="s">
        <v>6237</v>
      </c>
      <c r="E15" s="15" t="s">
        <v>216</v>
      </c>
      <c r="F15" s="13" t="s">
        <v>6238</v>
      </c>
      <c r="G15" s="16" t="s">
        <v>25</v>
      </c>
      <c r="H15" s="13" t="s">
        <v>17</v>
      </c>
      <c r="I15" s="13" t="s">
        <v>6194</v>
      </c>
      <c r="J15" s="13" t="s">
        <v>6194</v>
      </c>
      <c r="K15" s="13" t="s">
        <v>6239</v>
      </c>
      <c r="L15" s="17" t="s">
        <v>6240</v>
      </c>
      <c r="M15" s="18">
        <v>3420000</v>
      </c>
      <c r="N15" s="19"/>
      <c r="O15" s="20" t="str">
        <f t="shared" si="2"/>
        <v>T4</v>
      </c>
      <c r="R15" s="21" t="str">
        <f t="shared" si="3"/>
        <v>NH 18-19T4</v>
      </c>
    </row>
    <row r="16" spans="1:18" ht="34.5" customHeight="1" x14ac:dyDescent="0.25">
      <c r="A16" s="13">
        <v>10</v>
      </c>
      <c r="B16" s="13" t="s">
        <v>6241</v>
      </c>
      <c r="C16" s="13" t="s">
        <v>6242</v>
      </c>
      <c r="D16" s="14" t="s">
        <v>6243</v>
      </c>
      <c r="E16" s="15" t="s">
        <v>3841</v>
      </c>
      <c r="F16" s="13" t="s">
        <v>935</v>
      </c>
      <c r="G16" s="16" t="s">
        <v>29</v>
      </c>
      <c r="H16" s="13" t="s">
        <v>17</v>
      </c>
      <c r="I16" s="13" t="s">
        <v>6194</v>
      </c>
      <c r="J16" s="13" t="s">
        <v>6194</v>
      </c>
      <c r="K16" s="13" t="s">
        <v>6244</v>
      </c>
      <c r="L16" s="17" t="s">
        <v>6245</v>
      </c>
      <c r="M16" s="18">
        <v>4014000</v>
      </c>
      <c r="N16" s="19"/>
      <c r="O16" s="20" t="str">
        <f t="shared" si="2"/>
        <v>T4</v>
      </c>
      <c r="R16" s="21" t="str">
        <f t="shared" si="3"/>
        <v>NH 18-19T4</v>
      </c>
    </row>
    <row r="17" spans="1:18" ht="34.5" customHeight="1" x14ac:dyDescent="0.25">
      <c r="A17" s="13">
        <v>11</v>
      </c>
      <c r="B17" s="13" t="s">
        <v>6246</v>
      </c>
      <c r="C17" s="13" t="s">
        <v>6247</v>
      </c>
      <c r="D17" s="14" t="s">
        <v>691</v>
      </c>
      <c r="E17" s="15" t="s">
        <v>644</v>
      </c>
      <c r="F17" s="13" t="s">
        <v>4148</v>
      </c>
      <c r="G17" s="16" t="s">
        <v>2862</v>
      </c>
      <c r="H17" s="13" t="s">
        <v>17</v>
      </c>
      <c r="I17" s="13" t="s">
        <v>6194</v>
      </c>
      <c r="J17" s="13" t="s">
        <v>6194</v>
      </c>
      <c r="K17" s="13" t="s">
        <v>6248</v>
      </c>
      <c r="L17" s="17" t="s">
        <v>6249</v>
      </c>
      <c r="M17" s="18">
        <v>4014000</v>
      </c>
      <c r="N17" s="19"/>
      <c r="O17" s="20" t="str">
        <f t="shared" si="2"/>
        <v>T4</v>
      </c>
      <c r="R17" s="21" t="str">
        <f t="shared" si="3"/>
        <v>NH 18-19T4</v>
      </c>
    </row>
    <row r="18" spans="1:18" ht="34.5" customHeight="1" x14ac:dyDescent="0.25">
      <c r="A18" s="13">
        <v>12</v>
      </c>
      <c r="B18" s="13" t="s">
        <v>6250</v>
      </c>
      <c r="C18" s="13" t="s">
        <v>6251</v>
      </c>
      <c r="D18" s="14" t="s">
        <v>6252</v>
      </c>
      <c r="E18" s="15" t="s">
        <v>1132</v>
      </c>
      <c r="F18" s="13" t="s">
        <v>6253</v>
      </c>
      <c r="G18" s="16" t="s">
        <v>335</v>
      </c>
      <c r="H18" s="13" t="s">
        <v>17</v>
      </c>
      <c r="I18" s="13" t="s">
        <v>6194</v>
      </c>
      <c r="J18" s="13" t="s">
        <v>6194</v>
      </c>
      <c r="K18" s="13" t="s">
        <v>6254</v>
      </c>
      <c r="L18" s="17" t="s">
        <v>6255</v>
      </c>
      <c r="M18" s="18">
        <v>3420000</v>
      </c>
      <c r="N18" s="19"/>
      <c r="O18" s="20" t="str">
        <f t="shared" si="2"/>
        <v>T4</v>
      </c>
      <c r="R18" s="21" t="str">
        <f t="shared" si="3"/>
        <v>NH 18-19T4</v>
      </c>
    </row>
    <row r="19" spans="1:18" ht="34.5" customHeight="1" x14ac:dyDescent="0.25">
      <c r="A19" s="13">
        <v>13</v>
      </c>
      <c r="B19" s="13" t="s">
        <v>6256</v>
      </c>
      <c r="C19" s="13" t="s">
        <v>6257</v>
      </c>
      <c r="D19" s="14" t="s">
        <v>6258</v>
      </c>
      <c r="E19" s="15" t="s">
        <v>34</v>
      </c>
      <c r="F19" s="13" t="s">
        <v>6259</v>
      </c>
      <c r="G19" s="16" t="s">
        <v>4843</v>
      </c>
      <c r="H19" s="13" t="s">
        <v>17</v>
      </c>
      <c r="I19" s="13" t="s">
        <v>6194</v>
      </c>
      <c r="J19" s="13" t="s">
        <v>6194</v>
      </c>
      <c r="K19" s="13" t="s">
        <v>6260</v>
      </c>
      <c r="L19" s="17" t="s">
        <v>6261</v>
      </c>
      <c r="M19" s="18">
        <v>3888000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34.5" customHeight="1" x14ac:dyDescent="0.25">
      <c r="A20" s="13">
        <v>14</v>
      </c>
      <c r="B20" s="13" t="s">
        <v>6262</v>
      </c>
      <c r="C20" s="13" t="s">
        <v>6263</v>
      </c>
      <c r="D20" s="14" t="s">
        <v>4673</v>
      </c>
      <c r="E20" s="15" t="s">
        <v>6264</v>
      </c>
      <c r="F20" s="13" t="s">
        <v>6265</v>
      </c>
      <c r="G20" s="16" t="s">
        <v>4829</v>
      </c>
      <c r="H20" s="13" t="s">
        <v>17</v>
      </c>
      <c r="I20" s="13" t="s">
        <v>6194</v>
      </c>
      <c r="J20" s="13" t="s">
        <v>6194</v>
      </c>
      <c r="K20" s="13" t="s">
        <v>6266</v>
      </c>
      <c r="L20" s="17" t="s">
        <v>6267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4.5" customHeight="1" x14ac:dyDescent="0.25">
      <c r="A21" s="13">
        <v>15</v>
      </c>
      <c r="B21" s="13" t="s">
        <v>6268</v>
      </c>
      <c r="C21" s="13" t="s">
        <v>6269</v>
      </c>
      <c r="D21" s="14" t="s">
        <v>4361</v>
      </c>
      <c r="E21" s="15" t="s">
        <v>15</v>
      </c>
      <c r="F21" s="13" t="s">
        <v>6270</v>
      </c>
      <c r="G21" s="16" t="s">
        <v>6271</v>
      </c>
      <c r="H21" s="13" t="s">
        <v>259</v>
      </c>
      <c r="I21" s="13" t="s">
        <v>6194</v>
      </c>
      <c r="J21" s="13" t="s">
        <v>6194</v>
      </c>
      <c r="K21" s="13" t="s">
        <v>6272</v>
      </c>
      <c r="L21" s="17" t="s">
        <v>6273</v>
      </c>
      <c r="M21" s="18">
        <v>4096000</v>
      </c>
      <c r="N21" s="19"/>
      <c r="O21" s="20" t="str">
        <f t="shared" si="0"/>
        <v>CĐ</v>
      </c>
      <c r="R21" s="21" t="str">
        <f t="shared" si="1"/>
        <v>CĐ</v>
      </c>
    </row>
    <row r="22" spans="1:18" ht="34.5" customHeight="1" x14ac:dyDescent="0.25">
      <c r="A22" s="13">
        <v>16</v>
      </c>
      <c r="B22" s="13" t="s">
        <v>6274</v>
      </c>
      <c r="C22" s="13" t="s">
        <v>6275</v>
      </c>
      <c r="D22" s="14" t="s">
        <v>940</v>
      </c>
      <c r="E22" s="15" t="s">
        <v>1244</v>
      </c>
      <c r="F22" s="13" t="s">
        <v>6276</v>
      </c>
      <c r="G22" s="16" t="s">
        <v>3299</v>
      </c>
      <c r="H22" s="13" t="s">
        <v>17</v>
      </c>
      <c r="I22" s="13" t="s">
        <v>6194</v>
      </c>
      <c r="J22" s="13" t="s">
        <v>6194</v>
      </c>
      <c r="K22" s="13" t="s">
        <v>6277</v>
      </c>
      <c r="L22" s="17" t="s">
        <v>6278</v>
      </c>
      <c r="M22" s="18">
        <v>4608000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34.5" customHeight="1" x14ac:dyDescent="0.25">
      <c r="A23" s="13">
        <v>17</v>
      </c>
      <c r="B23" s="13" t="s">
        <v>6279</v>
      </c>
      <c r="C23" s="13" t="s">
        <v>6280</v>
      </c>
      <c r="D23" s="14" t="s">
        <v>107</v>
      </c>
      <c r="E23" s="15" t="s">
        <v>278</v>
      </c>
      <c r="F23" s="13" t="s">
        <v>6281</v>
      </c>
      <c r="G23" s="16" t="s">
        <v>6282</v>
      </c>
      <c r="H23" s="13" t="s">
        <v>259</v>
      </c>
      <c r="I23" s="13" t="s">
        <v>6194</v>
      </c>
      <c r="J23" s="13" t="s">
        <v>6194</v>
      </c>
      <c r="K23" s="13" t="s">
        <v>6283</v>
      </c>
      <c r="L23" s="17" t="s">
        <v>6284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34.5" customHeight="1" x14ac:dyDescent="0.25">
      <c r="A24" s="13">
        <v>18</v>
      </c>
      <c r="B24" s="13" t="s">
        <v>6285</v>
      </c>
      <c r="C24" s="13" t="s">
        <v>6286</v>
      </c>
      <c r="D24" s="14" t="s">
        <v>6287</v>
      </c>
      <c r="E24" s="15" t="s">
        <v>108</v>
      </c>
      <c r="F24" s="13" t="s">
        <v>6288</v>
      </c>
      <c r="G24" s="16" t="s">
        <v>6289</v>
      </c>
      <c r="H24" s="13" t="s">
        <v>259</v>
      </c>
      <c r="I24" s="13" t="s">
        <v>6194</v>
      </c>
      <c r="J24" s="13" t="s">
        <v>6194</v>
      </c>
      <c r="K24" s="13" t="s">
        <v>6290</v>
      </c>
      <c r="L24" s="17" t="s">
        <v>6291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34.5" customHeight="1" x14ac:dyDescent="0.25">
      <c r="A25" s="13">
        <v>19</v>
      </c>
      <c r="B25" s="13" t="s">
        <v>6292</v>
      </c>
      <c r="C25" s="13" t="s">
        <v>6293</v>
      </c>
      <c r="D25" s="14" t="s">
        <v>6294</v>
      </c>
      <c r="E25" s="15" t="s">
        <v>3182</v>
      </c>
      <c r="F25" s="13" t="s">
        <v>1868</v>
      </c>
      <c r="G25" s="16" t="s">
        <v>30</v>
      </c>
      <c r="H25" s="13" t="s">
        <v>259</v>
      </c>
      <c r="I25" s="13" t="s">
        <v>6194</v>
      </c>
      <c r="J25" s="13" t="s">
        <v>6194</v>
      </c>
      <c r="K25" s="13" t="s">
        <v>6295</v>
      </c>
      <c r="L25" s="17" t="s">
        <v>6296</v>
      </c>
      <c r="M25" s="18">
        <v>2000000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34.5" customHeight="1" x14ac:dyDescent="0.25">
      <c r="A26" s="13">
        <v>20</v>
      </c>
      <c r="B26" s="13" t="s">
        <v>6297</v>
      </c>
      <c r="C26" s="13" t="s">
        <v>6298</v>
      </c>
      <c r="D26" s="14" t="s">
        <v>6299</v>
      </c>
      <c r="E26" s="15" t="s">
        <v>5661</v>
      </c>
      <c r="F26" s="13" t="s">
        <v>6300</v>
      </c>
      <c r="G26" s="16" t="s">
        <v>3475</v>
      </c>
      <c r="H26" s="13" t="s">
        <v>17</v>
      </c>
      <c r="I26" s="13" t="s">
        <v>6194</v>
      </c>
      <c r="J26" s="13" t="s">
        <v>6194</v>
      </c>
      <c r="K26" s="13" t="s">
        <v>6301</v>
      </c>
      <c r="L26" s="17" t="s">
        <v>6302</v>
      </c>
      <c r="M26" s="18">
        <v>4608000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34.5" customHeight="1" x14ac:dyDescent="0.25">
      <c r="A27" s="13">
        <v>21</v>
      </c>
      <c r="B27" s="13" t="s">
        <v>6303</v>
      </c>
      <c r="C27" s="13" t="s">
        <v>6304</v>
      </c>
      <c r="D27" s="14" t="s">
        <v>6305</v>
      </c>
      <c r="E27" s="15" t="s">
        <v>988</v>
      </c>
      <c r="F27" s="13" t="s">
        <v>6306</v>
      </c>
      <c r="G27" s="16" t="s">
        <v>2062</v>
      </c>
      <c r="H27" s="13" t="s">
        <v>17</v>
      </c>
      <c r="I27" s="13" t="s">
        <v>6194</v>
      </c>
      <c r="J27" s="13" t="s">
        <v>6194</v>
      </c>
      <c r="K27" s="13" t="s">
        <v>6307</v>
      </c>
      <c r="L27" s="17" t="s">
        <v>6308</v>
      </c>
      <c r="M27" s="18">
        <v>4014000</v>
      </c>
      <c r="N27" s="19"/>
      <c r="O27" s="20" t="str">
        <f t="shared" si="0"/>
        <v>T2</v>
      </c>
      <c r="R27" s="21" t="str">
        <f t="shared" si="1"/>
        <v>NH 18-19T2</v>
      </c>
    </row>
    <row r="28" spans="1:18" s="28" customFormat="1" ht="25.5" customHeight="1" x14ac:dyDescent="0.25">
      <c r="A28" s="229" t="s">
        <v>35</v>
      </c>
      <c r="B28" s="230"/>
      <c r="C28" s="230"/>
      <c r="D28" s="230"/>
      <c r="E28" s="22"/>
      <c r="F28" s="22"/>
      <c r="G28" s="22"/>
      <c r="H28" s="23"/>
      <c r="I28" s="24"/>
      <c r="J28" s="25"/>
      <c r="K28" s="26"/>
      <c r="L28" s="231">
        <f>SUM(M7:M27)</f>
        <v>86009920</v>
      </c>
      <c r="M28" s="232"/>
      <c r="N28" s="27"/>
      <c r="O28" s="20"/>
      <c r="P28" s="6"/>
      <c r="Q28" s="6"/>
    </row>
    <row r="29" spans="1:18" s="30" customFormat="1" ht="30" customHeight="1" x14ac:dyDescent="0.25">
      <c r="A29" s="233" t="s">
        <v>6310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5"/>
      <c r="O29" s="29" t="str">
        <f>LEFT(G29,5)</f>
        <v/>
      </c>
      <c r="P29" s="6"/>
      <c r="Q29" s="6"/>
    </row>
    <row r="30" spans="1:18" ht="15.75" customHeight="1" x14ac:dyDescent="0.25">
      <c r="A30" s="31"/>
      <c r="B30" s="31"/>
      <c r="C30" s="1"/>
      <c r="D30" s="2"/>
      <c r="E30" s="2"/>
      <c r="F30" s="1"/>
      <c r="G30" s="225" t="s">
        <v>6309</v>
      </c>
      <c r="H30" s="225"/>
      <c r="I30" s="225"/>
      <c r="J30" s="225"/>
      <c r="K30" s="225"/>
      <c r="L30" s="225"/>
      <c r="M30" s="225"/>
      <c r="N30" s="225"/>
      <c r="O30" s="29"/>
    </row>
    <row r="31" spans="1:18" ht="15.75" customHeight="1" x14ac:dyDescent="0.25">
      <c r="A31" s="35" t="s">
        <v>4822</v>
      </c>
      <c r="B31" s="35"/>
      <c r="C31" s="35"/>
      <c r="D31" s="32"/>
      <c r="E31" s="32" t="s">
        <v>4823</v>
      </c>
      <c r="F31" s="32"/>
      <c r="G31" s="32"/>
      <c r="H31" s="32"/>
      <c r="I31" s="32"/>
      <c r="J31" s="32"/>
      <c r="K31" s="32"/>
      <c r="L31" s="32"/>
      <c r="M31" s="236" t="s">
        <v>4824</v>
      </c>
      <c r="N31" s="236"/>
      <c r="O31" s="29"/>
    </row>
    <row r="32" spans="1:18" x14ac:dyDescent="0.25">
      <c r="A32" s="33"/>
      <c r="B32" s="33"/>
      <c r="C32" s="68"/>
      <c r="D32" s="35"/>
      <c r="E32" s="35"/>
      <c r="F32" s="35"/>
      <c r="G32" s="35"/>
      <c r="J32" s="68"/>
      <c r="K32" s="68"/>
      <c r="L32" s="68"/>
      <c r="M32" s="68"/>
      <c r="N32" s="6"/>
    </row>
    <row r="33" spans="1:16" x14ac:dyDescent="0.25">
      <c r="A33" s="33"/>
      <c r="B33" s="33"/>
      <c r="C33" s="68"/>
      <c r="D33" s="35"/>
      <c r="E33" s="35"/>
      <c r="F33" s="35"/>
      <c r="G33" s="35"/>
      <c r="H33" s="35"/>
      <c r="I33" s="35"/>
      <c r="J33" s="68"/>
      <c r="K33" s="68"/>
      <c r="L33" s="68"/>
      <c r="M33" s="68"/>
      <c r="N33" s="6"/>
    </row>
    <row r="34" spans="1:16" x14ac:dyDescent="0.25">
      <c r="A34" s="33"/>
      <c r="B34" s="33"/>
      <c r="C34" s="68"/>
      <c r="D34" s="35"/>
      <c r="E34" s="35"/>
      <c r="F34" s="35"/>
      <c r="G34" s="35"/>
      <c r="H34" s="35"/>
      <c r="I34" s="35"/>
      <c r="J34" s="68"/>
      <c r="K34" s="68"/>
      <c r="L34" s="68"/>
      <c r="M34" s="68"/>
      <c r="N34" s="6"/>
    </row>
    <row r="35" spans="1:16" s="28" customFormat="1" x14ac:dyDescent="0.25">
      <c r="A35" s="35"/>
      <c r="B35" s="35"/>
      <c r="C35" s="35" t="s">
        <v>4820</v>
      </c>
      <c r="D35" s="35"/>
      <c r="E35" s="236" t="s">
        <v>4821</v>
      </c>
      <c r="F35" s="236"/>
      <c r="G35" s="236"/>
      <c r="H35" s="35"/>
      <c r="I35" s="35"/>
      <c r="J35" s="35"/>
      <c r="K35" s="35"/>
      <c r="L35" s="35"/>
      <c r="M35" s="236" t="s">
        <v>4819</v>
      </c>
      <c r="N35" s="236"/>
      <c r="O35" s="68"/>
      <c r="P35" s="6"/>
    </row>
    <row r="36" spans="1:16" s="28" customFormat="1" ht="18.7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68"/>
      <c r="P36" s="6"/>
    </row>
    <row r="37" spans="1:16" s="36" customFormat="1" x14ac:dyDescent="0.25">
      <c r="B37" s="37"/>
      <c r="C37" s="38" t="s">
        <v>38</v>
      </c>
      <c r="D37" s="39" t="s">
        <v>586</v>
      </c>
      <c r="E37" s="39" t="s">
        <v>585</v>
      </c>
      <c r="F37" s="39"/>
      <c r="G37" s="39" t="s">
        <v>39</v>
      </c>
      <c r="H37" s="40"/>
      <c r="I37" s="40"/>
      <c r="J37" s="40"/>
      <c r="K37" s="40"/>
      <c r="L37" s="40"/>
      <c r="M37" s="41"/>
      <c r="N37" s="40"/>
      <c r="O37" s="40"/>
      <c r="P37" s="42"/>
    </row>
    <row r="38" spans="1:16" s="36" customFormat="1" x14ac:dyDescent="0.25">
      <c r="A38" s="43"/>
      <c r="B38" s="44"/>
      <c r="C38" s="45" t="s">
        <v>40</v>
      </c>
      <c r="D38" s="46">
        <f>SUMIF($O$7:$O$27,"CĐN",$M$7:$M$27)</f>
        <v>0</v>
      </c>
      <c r="E38" s="46">
        <f>SUMIF($R$7:$R$27,"CĐN",$M$7:$M$27)</f>
        <v>0</v>
      </c>
      <c r="F38" s="62"/>
      <c r="G38" s="46">
        <f>SUMIF($R$7:$R$27,"NH 18-19CĐN",$M$7:$M$27)</f>
        <v>0</v>
      </c>
      <c r="H38" s="40"/>
      <c r="I38" s="40"/>
      <c r="J38" s="40"/>
      <c r="K38" s="40"/>
      <c r="L38" s="40"/>
      <c r="M38" s="41"/>
      <c r="N38" s="40"/>
      <c r="O38" s="40"/>
      <c r="P38" s="6"/>
    </row>
    <row r="39" spans="1:16" s="49" customFormat="1" ht="13.5" customHeight="1" x14ac:dyDescent="0.25">
      <c r="A39" s="43"/>
      <c r="B39" s="44"/>
      <c r="C39" s="45" t="s">
        <v>41</v>
      </c>
      <c r="D39" s="46">
        <f>SUMIF($O$7:$O$27,"TCN",$M$7:$M$27)</f>
        <v>0</v>
      </c>
      <c r="E39" s="46">
        <f>SUMIF($R$7:$R$27,"TCN",$M$7:$M$27)</f>
        <v>0</v>
      </c>
      <c r="F39" s="61"/>
      <c r="G39" s="46">
        <f>SUMIF($R$7:$R$27,"NH 18-19TCN",$M$7:$M$27)</f>
        <v>0</v>
      </c>
      <c r="H39" s="47"/>
      <c r="I39" s="47"/>
      <c r="J39" s="47"/>
      <c r="K39" s="47"/>
      <c r="L39" s="40"/>
      <c r="M39" s="48"/>
      <c r="N39" s="47"/>
      <c r="O39" s="47"/>
      <c r="P39" s="6"/>
    </row>
    <row r="40" spans="1:16" s="49" customFormat="1" ht="13.5" customHeight="1" x14ac:dyDescent="0.25">
      <c r="A40" s="43"/>
      <c r="B40" s="50" t="s">
        <v>42</v>
      </c>
      <c r="C40" s="45" t="s">
        <v>43</v>
      </c>
      <c r="D40" s="46">
        <f>SUMIF($O$7:$O$27,"CĐ",$M$7:$M$27)+SUMIF($O$7:$O$27,"C1",$M$7:$M$27)</f>
        <v>54832000</v>
      </c>
      <c r="E40" s="46">
        <f>SUMIF($R$7:$R$27,"CĐ",$M$7:$M$27)+SUMIF($R$7:$R$27,"C1",$M$7:$M$27)</f>
        <v>27904000</v>
      </c>
      <c r="F40" s="61"/>
      <c r="G40" s="46">
        <f>SUMIF($R$7:$R$27,"NH 18-19CĐ",$M$7:$M$27)+SUMIF($R$7:$R$27,"NH 18-19C1",$M$7:$M$27)</f>
        <v>26928000</v>
      </c>
      <c r="H40" s="47"/>
      <c r="I40" s="47"/>
      <c r="J40" s="47"/>
      <c r="K40" s="47"/>
      <c r="L40" s="47"/>
      <c r="M40" s="48"/>
      <c r="N40" s="47"/>
      <c r="O40" s="47"/>
      <c r="P40" s="6"/>
    </row>
    <row r="41" spans="1:16" s="49" customFormat="1" ht="13.5" customHeight="1" x14ac:dyDescent="0.25">
      <c r="A41" s="43"/>
      <c r="B41" s="50"/>
      <c r="C41" s="45" t="s">
        <v>44</v>
      </c>
      <c r="D41" s="46">
        <f>SUMIF($O$7:$O$27,"C2",$M$7:$M$27)+SUMIF($O$7:$O$27,"CĐLT",$M$7:$M$27)</f>
        <v>0</v>
      </c>
      <c r="E41" s="46">
        <f>SUMIF($R$7:$R$27,"C2",$M$7:$M$27)+SUMIF($R$7:$R$27,"CĐLT",$M$7:$M$27)</f>
        <v>0</v>
      </c>
      <c r="F41" s="61"/>
      <c r="G41" s="46">
        <f>SUMIF($R$7:$R$27,"NH 18-19C2",$M$7:$M$27)+SUMIF($R$7:$R$27,"NH 18-19CĐLT",$M$7:$M$27)</f>
        <v>0</v>
      </c>
      <c r="H41" s="47"/>
      <c r="I41" s="47"/>
      <c r="J41" s="47"/>
      <c r="K41" s="47"/>
      <c r="L41" s="47"/>
      <c r="M41" s="48"/>
      <c r="N41" s="47"/>
      <c r="O41" s="47"/>
      <c r="P41" s="6"/>
    </row>
    <row r="42" spans="1:16" s="49" customFormat="1" ht="13.5" customHeight="1" x14ac:dyDescent="0.25">
      <c r="A42" s="43"/>
      <c r="B42" s="51">
        <f>SUM(B38:B40)</f>
        <v>0</v>
      </c>
      <c r="C42" s="45" t="s">
        <v>45</v>
      </c>
      <c r="D42" s="46">
        <f>SUMIF($O$7:$O$27,"T4",$M$7:$M$27)+SUMIF($O$7:$O$27,"T2",$M$7:$M$27)+SUMIF($O$7:$O$27,"T3",$M$7:$M$27)+SUMIF($O$7:$O$27,"TC",$M$7:$M$27)+SUMIF($O$7:$O$27,"TN",$M$7:$M$27)+SUMIF($O$7:$O$27,"TCT",$M$7:$M$27)+SUMIF($O$7:$O$27,"T1",$M$7:$M$27)</f>
        <v>31177920</v>
      </c>
      <c r="E42" s="46">
        <f>SUMIF($R$7:$R$27,"T4",$M$7:$M$27)+SUMIF($R$7:$R$27,"T2",$M$7:$M$27)+SUMIF($R$7:$R$27,"TC",$M$7:$M$27)+SUMIF($R$7:$R$27,"TN",$M$7:$M$27)+SUMIF($R$7:$R$27,"TCT",$M$7:$M$27)</f>
        <v>0</v>
      </c>
      <c r="F42" s="61"/>
      <c r="G42" s="46">
        <f>SUMIF($R$7:$R$27,"NH 18-19T4",$M$7:$M$27)+SUMIF($R$7:$R$27,"NH 18-19T2",$M$7:$M$27)+SUMIF($R$7:$R$27,"NH 18-19T1",$M$7:$M$27)+SUMIF($R$7:$R$27,"NH 18-19TC",$M$7:$M$27)+SUMIF($R$7:$R$27,"NH 18-19TN",$M$7:$M$27)+SUMIF($R$7:$R$27,"NH 18-19TCT",$M$7:$M$27)+SUMIF($R$7:$R$27,"NH 18-19T3",$M$7:$M$27)</f>
        <v>31177920</v>
      </c>
      <c r="H42" s="47"/>
      <c r="I42" s="47"/>
      <c r="J42" s="47"/>
      <c r="K42" s="47"/>
      <c r="L42" s="47"/>
      <c r="M42" s="48"/>
      <c r="N42" s="47"/>
      <c r="O42" s="47"/>
      <c r="P42" s="6"/>
    </row>
    <row r="43" spans="1:16" s="49" customFormat="1" ht="13.5" customHeight="1" x14ac:dyDescent="0.25">
      <c r="B43" s="52"/>
      <c r="C43" s="53" t="s">
        <v>46</v>
      </c>
      <c r="D43" s="54">
        <f>SUM(D38:D42)</f>
        <v>86009920</v>
      </c>
      <c r="E43" s="60">
        <f>SUM(E38:E42)</f>
        <v>27904000</v>
      </c>
      <c r="F43" s="59"/>
      <c r="G43" s="54">
        <f>SUM(G38:G42)</f>
        <v>58105920</v>
      </c>
      <c r="H43" s="47"/>
      <c r="I43" s="47"/>
      <c r="J43" s="47"/>
      <c r="K43" s="47"/>
      <c r="L43" s="47"/>
      <c r="M43" s="48"/>
      <c r="N43" s="47"/>
      <c r="O43" s="47"/>
      <c r="P43" s="6"/>
    </row>
    <row r="101" spans="16:16" x14ac:dyDescent="0.25">
      <c r="P101" s="55"/>
    </row>
    <row r="102" spans="16:16" x14ac:dyDescent="0.25">
      <c r="P102" s="55"/>
    </row>
    <row r="103" spans="16:16" x14ac:dyDescent="0.25">
      <c r="P103" s="55"/>
    </row>
    <row r="104" spans="16:16" x14ac:dyDescent="0.25">
      <c r="P104" s="55"/>
    </row>
    <row r="108" spans="16:16" x14ac:dyDescent="0.25">
      <c r="P108" s="28"/>
    </row>
    <row r="109" spans="16:16" x14ac:dyDescent="0.25">
      <c r="P109" s="28"/>
    </row>
    <row r="110" spans="16:16" x14ac:dyDescent="0.25">
      <c r="P110" s="56"/>
    </row>
    <row r="111" spans="16:16" x14ac:dyDescent="0.25">
      <c r="P111" s="36"/>
    </row>
    <row r="112" spans="16:16" x14ac:dyDescent="0.25">
      <c r="P112" s="49"/>
    </row>
    <row r="113" spans="16:16" x14ac:dyDescent="0.25">
      <c r="P113" s="49"/>
    </row>
    <row r="114" spans="16:16" x14ac:dyDescent="0.25">
      <c r="P114" s="49"/>
    </row>
    <row r="115" spans="16:16" x14ac:dyDescent="0.25">
      <c r="P115" s="49"/>
    </row>
  </sheetData>
  <mergeCells count="9">
    <mergeCell ref="M31:N31"/>
    <mergeCell ref="E35:G35"/>
    <mergeCell ref="M35:N35"/>
    <mergeCell ref="A4:N4"/>
    <mergeCell ref="A5:N5"/>
    <mergeCell ref="A28:D28"/>
    <mergeCell ref="L28:M28"/>
    <mergeCell ref="A29:N29"/>
    <mergeCell ref="G30:N3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5"/>
  <sheetViews>
    <sheetView topLeftCell="A66" zoomScaleNormal="100" zoomScaleSheetLayoutView="85" workbookViewId="0">
      <selection activeCell="O79" sqref="O7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6649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6330</v>
      </c>
      <c r="C7" s="13" t="s">
        <v>6331</v>
      </c>
      <c r="D7" s="14" t="s">
        <v>6332</v>
      </c>
      <c r="E7" s="15" t="s">
        <v>73</v>
      </c>
      <c r="F7" s="13" t="s">
        <v>6333</v>
      </c>
      <c r="G7" s="16" t="s">
        <v>95</v>
      </c>
      <c r="H7" s="13" t="s">
        <v>17</v>
      </c>
      <c r="I7" s="13" t="s">
        <v>6334</v>
      </c>
      <c r="J7" s="13" t="s">
        <v>6334</v>
      </c>
      <c r="K7" s="13" t="s">
        <v>6335</v>
      </c>
      <c r="L7" s="17" t="s">
        <v>6336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.75" customHeight="1" x14ac:dyDescent="0.25">
      <c r="A8" s="13">
        <v>2</v>
      </c>
      <c r="B8" s="13" t="s">
        <v>6313</v>
      </c>
      <c r="C8" s="13" t="s">
        <v>6337</v>
      </c>
      <c r="D8" s="14" t="s">
        <v>6338</v>
      </c>
      <c r="E8" s="15" t="s">
        <v>15</v>
      </c>
      <c r="F8" s="13" t="s">
        <v>6339</v>
      </c>
      <c r="G8" s="16" t="s">
        <v>3475</v>
      </c>
      <c r="H8" s="13" t="s">
        <v>17</v>
      </c>
      <c r="I8" s="13" t="s">
        <v>6334</v>
      </c>
      <c r="J8" s="13" t="s">
        <v>6334</v>
      </c>
      <c r="K8" s="13" t="s">
        <v>6340</v>
      </c>
      <c r="L8" s="17" t="s">
        <v>6341</v>
      </c>
      <c r="M8" s="18">
        <v>4608000</v>
      </c>
      <c r="N8" s="19"/>
      <c r="O8" s="20" t="str">
        <f t="shared" ref="O8:O53" si="0">MID(G8,3,FIND("-",G8,1)-3)&amp;IF(MID(G8,3,5)="CĐ-LT","LT","")</f>
        <v>C1</v>
      </c>
      <c r="R8" s="21" t="str">
        <f t="shared" ref="R8:R53" si="1">IF(LEFT(G8,2)="18","NH 18-19","")&amp;O8</f>
        <v>NH 18-19C1</v>
      </c>
    </row>
    <row r="9" spans="1:18" ht="24.75" customHeight="1" x14ac:dyDescent="0.25">
      <c r="A9" s="13">
        <v>3</v>
      </c>
      <c r="B9" s="13" t="s">
        <v>6342</v>
      </c>
      <c r="C9" s="13" t="s">
        <v>6343</v>
      </c>
      <c r="D9" s="14" t="s">
        <v>6344</v>
      </c>
      <c r="E9" s="15" t="s">
        <v>5651</v>
      </c>
      <c r="F9" s="13" t="s">
        <v>6345</v>
      </c>
      <c r="G9" s="16" t="s">
        <v>4849</v>
      </c>
      <c r="H9" s="13" t="s">
        <v>259</v>
      </c>
      <c r="I9" s="13" t="s">
        <v>6346</v>
      </c>
      <c r="J9" s="13" t="s">
        <v>6346</v>
      </c>
      <c r="K9" s="13" t="s">
        <v>6347</v>
      </c>
      <c r="L9" s="17" t="s">
        <v>6348</v>
      </c>
      <c r="M9" s="18">
        <v>4352000</v>
      </c>
      <c r="N9" s="19"/>
      <c r="O9" s="20" t="str">
        <f t="shared" si="0"/>
        <v>CĐ</v>
      </c>
      <c r="R9" s="21" t="str">
        <f t="shared" si="1"/>
        <v>CĐ</v>
      </c>
    </row>
    <row r="10" spans="1:18" ht="24.75" customHeight="1" x14ac:dyDescent="0.25">
      <c r="A10" s="13">
        <v>4</v>
      </c>
      <c r="B10" s="13" t="s">
        <v>6349</v>
      </c>
      <c r="C10" s="13" t="s">
        <v>6350</v>
      </c>
      <c r="D10" s="14" t="s">
        <v>6351</v>
      </c>
      <c r="E10" s="15" t="s">
        <v>644</v>
      </c>
      <c r="F10" s="13" t="s">
        <v>6352</v>
      </c>
      <c r="G10" s="16" t="s">
        <v>29</v>
      </c>
      <c r="H10" s="13" t="s">
        <v>17</v>
      </c>
      <c r="I10" s="13" t="s">
        <v>6346</v>
      </c>
      <c r="J10" s="13" t="s">
        <v>6346</v>
      </c>
      <c r="K10" s="13" t="s">
        <v>6353</v>
      </c>
      <c r="L10" s="17" t="s">
        <v>6354</v>
      </c>
      <c r="M10" s="18">
        <v>4014000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4.75" customHeight="1" x14ac:dyDescent="0.25">
      <c r="A11" s="13">
        <v>5</v>
      </c>
      <c r="B11" s="13" t="s">
        <v>6355</v>
      </c>
      <c r="C11" s="13" t="s">
        <v>6356</v>
      </c>
      <c r="D11" s="14" t="s">
        <v>2466</v>
      </c>
      <c r="E11" s="15" t="s">
        <v>403</v>
      </c>
      <c r="F11" s="13" t="s">
        <v>6357</v>
      </c>
      <c r="G11" s="16" t="s">
        <v>4971</v>
      </c>
      <c r="H11" s="13" t="s">
        <v>17</v>
      </c>
      <c r="I11" s="13" t="s">
        <v>6346</v>
      </c>
      <c r="J11" s="13" t="s">
        <v>6346</v>
      </c>
      <c r="K11" s="13" t="s">
        <v>6358</v>
      </c>
      <c r="L11" s="17" t="s">
        <v>6359</v>
      </c>
      <c r="M11" s="18">
        <v>4608000</v>
      </c>
      <c r="N11" s="19" t="s">
        <v>6650</v>
      </c>
      <c r="O11" s="20" t="str">
        <f t="shared" si="0"/>
        <v>C1</v>
      </c>
      <c r="R11" s="21" t="str">
        <f t="shared" si="1"/>
        <v>NH 18-19C1</v>
      </c>
    </row>
    <row r="12" spans="1:18" ht="24.75" customHeight="1" x14ac:dyDescent="0.25">
      <c r="A12" s="13">
        <v>6</v>
      </c>
      <c r="B12" s="13" t="s">
        <v>6360</v>
      </c>
      <c r="C12" s="13" t="s">
        <v>6361</v>
      </c>
      <c r="D12" s="14" t="s">
        <v>6362</v>
      </c>
      <c r="E12" s="15" t="s">
        <v>154</v>
      </c>
      <c r="F12" s="13" t="s">
        <v>6363</v>
      </c>
      <c r="G12" s="16" t="s">
        <v>2062</v>
      </c>
      <c r="H12" s="13" t="s">
        <v>17</v>
      </c>
      <c r="I12" s="13" t="s">
        <v>6346</v>
      </c>
      <c r="J12" s="13" t="s">
        <v>6346</v>
      </c>
      <c r="K12" s="13" t="s">
        <v>6364</v>
      </c>
      <c r="L12" s="17" t="s">
        <v>6365</v>
      </c>
      <c r="M12" s="18">
        <v>4014000</v>
      </c>
      <c r="N12" s="19"/>
      <c r="O12" s="20" t="str">
        <f t="shared" si="0"/>
        <v>T2</v>
      </c>
      <c r="R12" s="21" t="str">
        <f t="shared" si="1"/>
        <v>NH 18-19T2</v>
      </c>
    </row>
    <row r="13" spans="1:18" ht="24.75" customHeight="1" x14ac:dyDescent="0.25">
      <c r="A13" s="13">
        <v>7</v>
      </c>
      <c r="B13" s="13" t="s">
        <v>6366</v>
      </c>
      <c r="C13" s="13" t="s">
        <v>6367</v>
      </c>
      <c r="D13" s="14" t="s">
        <v>302</v>
      </c>
      <c r="E13" s="15" t="s">
        <v>1679</v>
      </c>
      <c r="F13" s="13" t="s">
        <v>6368</v>
      </c>
      <c r="G13" s="16" t="s">
        <v>6369</v>
      </c>
      <c r="H13" s="13" t="s">
        <v>259</v>
      </c>
      <c r="I13" s="13" t="s">
        <v>6346</v>
      </c>
      <c r="J13" s="13" t="s">
        <v>6346</v>
      </c>
      <c r="K13" s="13" t="s">
        <v>6370</v>
      </c>
      <c r="L13" s="17" t="s">
        <v>6371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4.75" customHeight="1" x14ac:dyDescent="0.25">
      <c r="A14" s="13">
        <v>8</v>
      </c>
      <c r="B14" s="13" t="s">
        <v>6372</v>
      </c>
      <c r="C14" s="13" t="s">
        <v>6373</v>
      </c>
      <c r="D14" s="14" t="s">
        <v>3801</v>
      </c>
      <c r="E14" s="15" t="s">
        <v>2369</v>
      </c>
      <c r="F14" s="13" t="s">
        <v>6374</v>
      </c>
      <c r="G14" s="16" t="s">
        <v>4813</v>
      </c>
      <c r="H14" s="13" t="s">
        <v>17</v>
      </c>
      <c r="I14" s="13" t="s">
        <v>6346</v>
      </c>
      <c r="J14" s="13" t="s">
        <v>6346</v>
      </c>
      <c r="K14" s="13" t="s">
        <v>6375</v>
      </c>
      <c r="L14" s="17" t="s">
        <v>6376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.75" customHeight="1" x14ac:dyDescent="0.25">
      <c r="A15" s="13">
        <v>9</v>
      </c>
      <c r="B15" s="13" t="s">
        <v>6377</v>
      </c>
      <c r="C15" s="13" t="s">
        <v>6378</v>
      </c>
      <c r="D15" s="14" t="s">
        <v>6379</v>
      </c>
      <c r="E15" s="15" t="s">
        <v>250</v>
      </c>
      <c r="F15" s="13" t="s">
        <v>6380</v>
      </c>
      <c r="G15" s="16" t="s">
        <v>6381</v>
      </c>
      <c r="H15" s="13" t="s">
        <v>259</v>
      </c>
      <c r="I15" s="13" t="s">
        <v>6346</v>
      </c>
      <c r="J15" s="13" t="s">
        <v>6346</v>
      </c>
      <c r="K15" s="13" t="s">
        <v>6382</v>
      </c>
      <c r="L15" s="17" t="s">
        <v>6383</v>
      </c>
      <c r="M15" s="18">
        <v>4352000</v>
      </c>
      <c r="N15" s="19"/>
      <c r="O15" s="20" t="str">
        <f t="shared" si="0"/>
        <v>CĐ</v>
      </c>
      <c r="R15" s="21" t="str">
        <f t="shared" si="1"/>
        <v>CĐ</v>
      </c>
    </row>
    <row r="16" spans="1:18" ht="24.75" customHeight="1" x14ac:dyDescent="0.25">
      <c r="A16" s="13">
        <v>10</v>
      </c>
      <c r="B16" s="13" t="s">
        <v>6384</v>
      </c>
      <c r="C16" s="13" t="s">
        <v>6385</v>
      </c>
      <c r="D16" s="14" t="s">
        <v>6386</v>
      </c>
      <c r="E16" s="15" t="s">
        <v>666</v>
      </c>
      <c r="F16" s="13" t="s">
        <v>6387</v>
      </c>
      <c r="G16" s="16" t="s">
        <v>6388</v>
      </c>
      <c r="H16" s="13" t="s">
        <v>259</v>
      </c>
      <c r="I16" s="13" t="s">
        <v>6346</v>
      </c>
      <c r="J16" s="13" t="s">
        <v>6346</v>
      </c>
      <c r="K16" s="13" t="s">
        <v>6389</v>
      </c>
      <c r="L16" s="17" t="s">
        <v>6390</v>
      </c>
      <c r="M16" s="18">
        <v>3405920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.75" customHeight="1" x14ac:dyDescent="0.25">
      <c r="A17" s="13">
        <v>11</v>
      </c>
      <c r="B17" s="13" t="s">
        <v>6316</v>
      </c>
      <c r="C17" s="13" t="s">
        <v>6391</v>
      </c>
      <c r="D17" s="14" t="s">
        <v>6392</v>
      </c>
      <c r="E17" s="15" t="s">
        <v>395</v>
      </c>
      <c r="F17" s="13" t="s">
        <v>6393</v>
      </c>
      <c r="G17" s="16" t="s">
        <v>397</v>
      </c>
      <c r="H17" s="13" t="s">
        <v>17</v>
      </c>
      <c r="I17" s="13" t="s">
        <v>6346</v>
      </c>
      <c r="J17" s="13" t="s">
        <v>6346</v>
      </c>
      <c r="K17" s="13" t="s">
        <v>6394</v>
      </c>
      <c r="L17" s="17" t="s">
        <v>6395</v>
      </c>
      <c r="M17" s="18">
        <v>3888000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.75" customHeight="1" x14ac:dyDescent="0.25">
      <c r="A18" s="13">
        <v>12</v>
      </c>
      <c r="B18" s="13" t="s">
        <v>6396</v>
      </c>
      <c r="C18" s="13" t="s">
        <v>6397</v>
      </c>
      <c r="D18" s="14" t="s">
        <v>6398</v>
      </c>
      <c r="E18" s="15" t="s">
        <v>666</v>
      </c>
      <c r="F18" s="13" t="s">
        <v>4915</v>
      </c>
      <c r="G18" s="16" t="s">
        <v>6399</v>
      </c>
      <c r="H18" s="13" t="s">
        <v>259</v>
      </c>
      <c r="I18" s="13" t="s">
        <v>6346</v>
      </c>
      <c r="J18" s="13" t="s">
        <v>6346</v>
      </c>
      <c r="K18" s="13" t="s">
        <v>6400</v>
      </c>
      <c r="L18" s="17" t="s">
        <v>6401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4.75" customHeight="1" x14ac:dyDescent="0.25">
      <c r="A19" s="13">
        <v>13</v>
      </c>
      <c r="B19" s="13" t="s">
        <v>6402</v>
      </c>
      <c r="C19" s="13" t="s">
        <v>6403</v>
      </c>
      <c r="D19" s="14" t="s">
        <v>3109</v>
      </c>
      <c r="E19" s="15" t="s">
        <v>197</v>
      </c>
      <c r="F19" s="13" t="s">
        <v>6404</v>
      </c>
      <c r="G19" s="16" t="s">
        <v>6405</v>
      </c>
      <c r="H19" s="13" t="s">
        <v>259</v>
      </c>
      <c r="I19" s="13" t="s">
        <v>6346</v>
      </c>
      <c r="J19" s="13" t="s">
        <v>6346</v>
      </c>
      <c r="K19" s="13" t="s">
        <v>6406</v>
      </c>
      <c r="L19" s="17" t="s">
        <v>6407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24.75" customHeight="1" x14ac:dyDescent="0.25">
      <c r="A20" s="13">
        <v>14</v>
      </c>
      <c r="B20" s="13" t="s">
        <v>6408</v>
      </c>
      <c r="C20" s="13" t="s">
        <v>6409</v>
      </c>
      <c r="D20" s="14" t="s">
        <v>6410</v>
      </c>
      <c r="E20" s="15" t="s">
        <v>6411</v>
      </c>
      <c r="F20" s="13" t="s">
        <v>842</v>
      </c>
      <c r="G20" s="16" t="s">
        <v>3715</v>
      </c>
      <c r="H20" s="13" t="s">
        <v>17</v>
      </c>
      <c r="I20" s="13" t="s">
        <v>6346</v>
      </c>
      <c r="J20" s="13" t="s">
        <v>6346</v>
      </c>
      <c r="K20" s="13" t="s">
        <v>6412</v>
      </c>
      <c r="L20" s="17" t="s">
        <v>6413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.75" customHeight="1" x14ac:dyDescent="0.25">
      <c r="A21" s="13">
        <v>15</v>
      </c>
      <c r="B21" s="13" t="s">
        <v>6414</v>
      </c>
      <c r="C21" s="13" t="s">
        <v>6415</v>
      </c>
      <c r="D21" s="14" t="s">
        <v>5384</v>
      </c>
      <c r="E21" s="15" t="s">
        <v>1533</v>
      </c>
      <c r="F21" s="13" t="s">
        <v>6416</v>
      </c>
      <c r="G21" s="16" t="s">
        <v>5992</v>
      </c>
      <c r="H21" s="13" t="s">
        <v>259</v>
      </c>
      <c r="I21" s="13" t="s">
        <v>6346</v>
      </c>
      <c r="J21" s="13" t="s">
        <v>6346</v>
      </c>
      <c r="K21" s="13" t="s">
        <v>6417</v>
      </c>
      <c r="L21" s="17" t="s">
        <v>6418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4.75" customHeight="1" x14ac:dyDescent="0.25">
      <c r="A22" s="13">
        <v>16</v>
      </c>
      <c r="B22" s="13" t="s">
        <v>6317</v>
      </c>
      <c r="C22" s="13" t="s">
        <v>6419</v>
      </c>
      <c r="D22" s="14" t="s">
        <v>6420</v>
      </c>
      <c r="E22" s="15" t="s">
        <v>6421</v>
      </c>
      <c r="F22" s="13" t="s">
        <v>6422</v>
      </c>
      <c r="G22" s="16" t="s">
        <v>6405</v>
      </c>
      <c r="H22" s="13" t="s">
        <v>259</v>
      </c>
      <c r="I22" s="13" t="s">
        <v>6346</v>
      </c>
      <c r="J22" s="13" t="s">
        <v>6346</v>
      </c>
      <c r="K22" s="13" t="s">
        <v>6423</v>
      </c>
      <c r="L22" s="17" t="s">
        <v>6424</v>
      </c>
      <c r="M22" s="18">
        <v>3072000</v>
      </c>
      <c r="N22" s="19"/>
      <c r="O22" s="20" t="str">
        <f t="shared" si="0"/>
        <v>CĐ</v>
      </c>
      <c r="R22" s="21" t="str">
        <f t="shared" si="1"/>
        <v>CĐ</v>
      </c>
    </row>
    <row r="23" spans="1:18" ht="24.75" customHeight="1" x14ac:dyDescent="0.25">
      <c r="A23" s="13">
        <v>17</v>
      </c>
      <c r="B23" s="13" t="s">
        <v>6425</v>
      </c>
      <c r="C23" s="13" t="s">
        <v>6426</v>
      </c>
      <c r="D23" s="14" t="s">
        <v>6427</v>
      </c>
      <c r="E23" s="15" t="s">
        <v>909</v>
      </c>
      <c r="F23" s="13" t="s">
        <v>6428</v>
      </c>
      <c r="G23" s="16" t="s">
        <v>4463</v>
      </c>
      <c r="H23" s="13" t="s">
        <v>17</v>
      </c>
      <c r="I23" s="13" t="s">
        <v>6346</v>
      </c>
      <c r="J23" s="13" t="s">
        <v>6346</v>
      </c>
      <c r="K23" s="13" t="s">
        <v>6429</v>
      </c>
      <c r="L23" s="17" t="s">
        <v>6430</v>
      </c>
      <c r="M23" s="18">
        <v>4608000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4.75" customHeight="1" x14ac:dyDescent="0.25">
      <c r="A24" s="13">
        <v>18</v>
      </c>
      <c r="B24" s="13" t="s">
        <v>6431</v>
      </c>
      <c r="C24" s="13" t="s">
        <v>6432</v>
      </c>
      <c r="D24" s="14" t="s">
        <v>6433</v>
      </c>
      <c r="E24" s="15" t="s">
        <v>609</v>
      </c>
      <c r="F24" s="13" t="s">
        <v>6434</v>
      </c>
      <c r="G24" s="16" t="s">
        <v>6435</v>
      </c>
      <c r="H24" s="13" t="s">
        <v>259</v>
      </c>
      <c r="I24" s="13" t="s">
        <v>6346</v>
      </c>
      <c r="J24" s="13" t="s">
        <v>6346</v>
      </c>
      <c r="K24" s="13" t="s">
        <v>6436</v>
      </c>
      <c r="L24" s="17" t="s">
        <v>6437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4.75" customHeight="1" x14ac:dyDescent="0.25">
      <c r="A25" s="13">
        <v>19</v>
      </c>
      <c r="B25" s="13" t="s">
        <v>6438</v>
      </c>
      <c r="C25" s="13" t="s">
        <v>6439</v>
      </c>
      <c r="D25" s="14" t="s">
        <v>6440</v>
      </c>
      <c r="E25" s="15" t="s">
        <v>22</v>
      </c>
      <c r="F25" s="13" t="s">
        <v>1022</v>
      </c>
      <c r="G25" s="16" t="s">
        <v>179</v>
      </c>
      <c r="H25" s="13" t="s">
        <v>259</v>
      </c>
      <c r="I25" s="13" t="s">
        <v>6346</v>
      </c>
      <c r="J25" s="13" t="s">
        <v>6346</v>
      </c>
      <c r="K25" s="13" t="s">
        <v>6441</v>
      </c>
      <c r="L25" s="17" t="s">
        <v>6442</v>
      </c>
      <c r="M25" s="18">
        <v>2361920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.75" customHeight="1" x14ac:dyDescent="0.25">
      <c r="A26" s="13">
        <v>20</v>
      </c>
      <c r="B26" s="13" t="s">
        <v>6443</v>
      </c>
      <c r="C26" s="13" t="s">
        <v>6444</v>
      </c>
      <c r="D26" s="14" t="s">
        <v>6445</v>
      </c>
      <c r="E26" s="15" t="s">
        <v>697</v>
      </c>
      <c r="F26" s="13" t="s">
        <v>2267</v>
      </c>
      <c r="G26" s="16" t="s">
        <v>6446</v>
      </c>
      <c r="H26" s="13" t="s">
        <v>259</v>
      </c>
      <c r="I26" s="13" t="s">
        <v>6346</v>
      </c>
      <c r="J26" s="13" t="s">
        <v>6346</v>
      </c>
      <c r="K26" s="13" t="s">
        <v>6447</v>
      </c>
      <c r="L26" s="17" t="s">
        <v>6448</v>
      </c>
      <c r="M26" s="18">
        <v>5120000</v>
      </c>
      <c r="N26" s="19"/>
      <c r="O26" s="20" t="str">
        <f t="shared" si="0"/>
        <v>C1</v>
      </c>
      <c r="R26" s="21" t="str">
        <f t="shared" si="1"/>
        <v>C1</v>
      </c>
    </row>
    <row r="27" spans="1:18" ht="24.75" customHeight="1" x14ac:dyDescent="0.25">
      <c r="A27" s="13">
        <v>21</v>
      </c>
      <c r="B27" s="13" t="s">
        <v>6449</v>
      </c>
      <c r="C27" s="13" t="s">
        <v>6450</v>
      </c>
      <c r="D27" s="14" t="s">
        <v>6451</v>
      </c>
      <c r="E27" s="15" t="s">
        <v>599</v>
      </c>
      <c r="F27" s="13" t="s">
        <v>6404</v>
      </c>
      <c r="G27" s="16" t="s">
        <v>6452</v>
      </c>
      <c r="H27" s="13" t="s">
        <v>259</v>
      </c>
      <c r="I27" s="13" t="s">
        <v>6346</v>
      </c>
      <c r="J27" s="13" t="s">
        <v>6346</v>
      </c>
      <c r="K27" s="13" t="s">
        <v>6453</v>
      </c>
      <c r="L27" s="17" t="s">
        <v>6454</v>
      </c>
      <c r="M27" s="18">
        <v>3840000</v>
      </c>
      <c r="N27" s="19"/>
      <c r="O27" s="20" t="str">
        <f t="shared" si="0"/>
        <v>CĐ</v>
      </c>
      <c r="R27" s="21" t="str">
        <f t="shared" si="1"/>
        <v>CĐ</v>
      </c>
    </row>
    <row r="28" spans="1:18" ht="24.75" customHeight="1" x14ac:dyDescent="0.25">
      <c r="A28" s="13">
        <v>22</v>
      </c>
      <c r="B28" s="13" t="s">
        <v>6318</v>
      </c>
      <c r="C28" s="13" t="s">
        <v>6455</v>
      </c>
      <c r="D28" s="14" t="s">
        <v>1144</v>
      </c>
      <c r="E28" s="15" t="s">
        <v>128</v>
      </c>
      <c r="F28" s="13" t="s">
        <v>6456</v>
      </c>
      <c r="G28" s="16" t="s">
        <v>6457</v>
      </c>
      <c r="H28" s="13" t="s">
        <v>259</v>
      </c>
      <c r="I28" s="13" t="s">
        <v>6346</v>
      </c>
      <c r="J28" s="13" t="s">
        <v>6346</v>
      </c>
      <c r="K28" s="13" t="s">
        <v>6458</v>
      </c>
      <c r="L28" s="17" t="s">
        <v>6459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4.75" customHeight="1" x14ac:dyDescent="0.25">
      <c r="A29" s="13">
        <v>23</v>
      </c>
      <c r="B29" s="13" t="s">
        <v>6460</v>
      </c>
      <c r="C29" s="13" t="s">
        <v>6461</v>
      </c>
      <c r="D29" s="14" t="s">
        <v>5907</v>
      </c>
      <c r="E29" s="15" t="s">
        <v>3741</v>
      </c>
      <c r="F29" s="13" t="s">
        <v>5204</v>
      </c>
      <c r="G29" s="16" t="s">
        <v>6457</v>
      </c>
      <c r="H29" s="13" t="s">
        <v>259</v>
      </c>
      <c r="I29" s="13" t="s">
        <v>6346</v>
      </c>
      <c r="J29" s="13" t="s">
        <v>6346</v>
      </c>
      <c r="K29" s="13" t="s">
        <v>6462</v>
      </c>
      <c r="L29" s="17" t="s">
        <v>6463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24.75" customHeight="1" x14ac:dyDescent="0.25">
      <c r="A30" s="13">
        <v>24</v>
      </c>
      <c r="B30" s="13" t="s">
        <v>6464</v>
      </c>
      <c r="C30" s="13" t="s">
        <v>6465</v>
      </c>
      <c r="D30" s="14" t="s">
        <v>6466</v>
      </c>
      <c r="E30" s="15" t="s">
        <v>1591</v>
      </c>
      <c r="F30" s="13" t="s">
        <v>3387</v>
      </c>
      <c r="G30" s="16" t="s">
        <v>4813</v>
      </c>
      <c r="H30" s="13" t="s">
        <v>17</v>
      </c>
      <c r="I30" s="13" t="s">
        <v>6346</v>
      </c>
      <c r="J30" s="13" t="s">
        <v>6346</v>
      </c>
      <c r="K30" s="13" t="s">
        <v>6467</v>
      </c>
      <c r="L30" s="17" t="s">
        <v>6468</v>
      </c>
      <c r="M30" s="18">
        <v>4608000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4.75" customHeight="1" x14ac:dyDescent="0.25">
      <c r="A31" s="13">
        <v>25</v>
      </c>
      <c r="B31" s="13" t="s">
        <v>6319</v>
      </c>
      <c r="C31" s="13" t="s">
        <v>6469</v>
      </c>
      <c r="D31" s="14" t="s">
        <v>2266</v>
      </c>
      <c r="E31" s="15" t="s">
        <v>256</v>
      </c>
      <c r="F31" s="13" t="s">
        <v>224</v>
      </c>
      <c r="G31" s="16" t="s">
        <v>3439</v>
      </c>
      <c r="H31" s="13" t="s">
        <v>17</v>
      </c>
      <c r="I31" s="13" t="s">
        <v>6346</v>
      </c>
      <c r="J31" s="13" t="s">
        <v>6346</v>
      </c>
      <c r="K31" s="13" t="s">
        <v>6470</v>
      </c>
      <c r="L31" s="17" t="s">
        <v>6471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4.75" customHeight="1" x14ac:dyDescent="0.25">
      <c r="A32" s="13">
        <v>26</v>
      </c>
      <c r="B32" s="13" t="s">
        <v>6472</v>
      </c>
      <c r="C32" s="13" t="s">
        <v>6473</v>
      </c>
      <c r="D32" s="14" t="s">
        <v>6474</v>
      </c>
      <c r="E32" s="15" t="s">
        <v>223</v>
      </c>
      <c r="F32" s="13" t="s">
        <v>6475</v>
      </c>
      <c r="G32" s="16" t="s">
        <v>6476</v>
      </c>
      <c r="H32" s="13" t="s">
        <v>17</v>
      </c>
      <c r="I32" s="13" t="s">
        <v>6346</v>
      </c>
      <c r="J32" s="13" t="s">
        <v>6346</v>
      </c>
      <c r="K32" s="13" t="s">
        <v>6477</v>
      </c>
      <c r="L32" s="17" t="s">
        <v>6478</v>
      </c>
      <c r="M32" s="18">
        <v>3810080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.75" customHeight="1" x14ac:dyDescent="0.25">
      <c r="A33" s="13">
        <v>27</v>
      </c>
      <c r="B33" s="13" t="s">
        <v>6479</v>
      </c>
      <c r="C33" s="13" t="s">
        <v>6480</v>
      </c>
      <c r="D33" s="14" t="s">
        <v>6481</v>
      </c>
      <c r="E33" s="15" t="s">
        <v>604</v>
      </c>
      <c r="F33" s="13" t="s">
        <v>6482</v>
      </c>
      <c r="G33" s="16" t="s">
        <v>3237</v>
      </c>
      <c r="H33" s="13" t="s">
        <v>17</v>
      </c>
      <c r="I33" s="13" t="s">
        <v>6346</v>
      </c>
      <c r="J33" s="13" t="s">
        <v>6346</v>
      </c>
      <c r="K33" s="13" t="s">
        <v>6483</v>
      </c>
      <c r="L33" s="17" t="s">
        <v>6484</v>
      </c>
      <c r="M33" s="18">
        <v>3888000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.75" customHeight="1" x14ac:dyDescent="0.25">
      <c r="A34" s="13">
        <v>28</v>
      </c>
      <c r="B34" s="13" t="s">
        <v>6485</v>
      </c>
      <c r="C34" s="13" t="s">
        <v>6486</v>
      </c>
      <c r="D34" s="14" t="s">
        <v>6487</v>
      </c>
      <c r="E34" s="15" t="s">
        <v>6488</v>
      </c>
      <c r="F34" s="13" t="s">
        <v>6489</v>
      </c>
      <c r="G34" s="16" t="s">
        <v>5803</v>
      </c>
      <c r="H34" s="13" t="s">
        <v>259</v>
      </c>
      <c r="I34" s="13" t="s">
        <v>6346</v>
      </c>
      <c r="J34" s="13" t="s">
        <v>6346</v>
      </c>
      <c r="K34" s="13" t="s">
        <v>6490</v>
      </c>
      <c r="L34" s="17" t="s">
        <v>6491</v>
      </c>
      <c r="M34" s="18">
        <v>4536000</v>
      </c>
      <c r="N34" s="19"/>
      <c r="O34" s="20" t="str">
        <f t="shared" si="0"/>
        <v>C1</v>
      </c>
      <c r="R34" s="21" t="str">
        <f t="shared" si="1"/>
        <v>C1</v>
      </c>
    </row>
    <row r="35" spans="1:18" ht="24.75" customHeight="1" x14ac:dyDescent="0.25">
      <c r="A35" s="13">
        <v>29</v>
      </c>
      <c r="B35" s="13" t="s">
        <v>6492</v>
      </c>
      <c r="C35" s="13" t="s">
        <v>6493</v>
      </c>
      <c r="D35" s="14" t="s">
        <v>614</v>
      </c>
      <c r="E35" s="15" t="s">
        <v>6494</v>
      </c>
      <c r="F35" s="13" t="s">
        <v>6495</v>
      </c>
      <c r="G35" s="16" t="s">
        <v>2251</v>
      </c>
      <c r="H35" s="13" t="s">
        <v>17</v>
      </c>
      <c r="I35" s="13" t="s">
        <v>6346</v>
      </c>
      <c r="J35" s="13" t="s">
        <v>6346</v>
      </c>
      <c r="K35" s="13" t="s">
        <v>6496</v>
      </c>
      <c r="L35" s="17" t="s">
        <v>6497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.75" customHeight="1" x14ac:dyDescent="0.25">
      <c r="A36" s="13">
        <v>30</v>
      </c>
      <c r="B36" s="13" t="s">
        <v>6498</v>
      </c>
      <c r="C36" s="13" t="s">
        <v>6499</v>
      </c>
      <c r="D36" s="14" t="s">
        <v>6500</v>
      </c>
      <c r="E36" s="15" t="s">
        <v>574</v>
      </c>
      <c r="F36" s="13" t="s">
        <v>6501</v>
      </c>
      <c r="G36" s="16" t="s">
        <v>5992</v>
      </c>
      <c r="H36" s="13" t="s">
        <v>259</v>
      </c>
      <c r="I36" s="13" t="s">
        <v>6346</v>
      </c>
      <c r="J36" s="13" t="s">
        <v>6346</v>
      </c>
      <c r="K36" s="13" t="s">
        <v>6502</v>
      </c>
      <c r="L36" s="17" t="s">
        <v>6503</v>
      </c>
      <c r="M36" s="18">
        <v>3072000</v>
      </c>
      <c r="N36" s="19"/>
      <c r="O36" s="20" t="str">
        <f t="shared" si="0"/>
        <v>CĐ</v>
      </c>
      <c r="R36" s="21" t="str">
        <f t="shared" si="1"/>
        <v>CĐ</v>
      </c>
    </row>
    <row r="37" spans="1:18" ht="24.75" customHeight="1" x14ac:dyDescent="0.25">
      <c r="A37" s="13">
        <v>31</v>
      </c>
      <c r="B37" s="13" t="s">
        <v>6321</v>
      </c>
      <c r="C37" s="13" t="s">
        <v>1584</v>
      </c>
      <c r="D37" s="14" t="s">
        <v>1585</v>
      </c>
      <c r="E37" s="15" t="s">
        <v>33</v>
      </c>
      <c r="F37" s="13" t="s">
        <v>1346</v>
      </c>
      <c r="G37" s="16" t="s">
        <v>2862</v>
      </c>
      <c r="H37" s="13" t="s">
        <v>259</v>
      </c>
      <c r="I37" s="13" t="s">
        <v>6334</v>
      </c>
      <c r="J37" s="13" t="s">
        <v>6334</v>
      </c>
      <c r="K37" s="13" t="s">
        <v>6504</v>
      </c>
      <c r="L37" s="17" t="s">
        <v>6505</v>
      </c>
      <c r="M37" s="18">
        <v>2861920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4.75" customHeight="1" x14ac:dyDescent="0.25">
      <c r="A38" s="13">
        <v>32</v>
      </c>
      <c r="B38" s="13" t="s">
        <v>6322</v>
      </c>
      <c r="C38" s="13" t="s">
        <v>6506</v>
      </c>
      <c r="D38" s="14" t="s">
        <v>107</v>
      </c>
      <c r="E38" s="15" t="s">
        <v>22</v>
      </c>
      <c r="F38" s="13" t="s">
        <v>5938</v>
      </c>
      <c r="G38" s="16" t="s">
        <v>4530</v>
      </c>
      <c r="H38" s="13" t="s">
        <v>17</v>
      </c>
      <c r="I38" s="13" t="s">
        <v>6334</v>
      </c>
      <c r="J38" s="13" t="s">
        <v>6334</v>
      </c>
      <c r="K38" s="13" t="s">
        <v>6507</v>
      </c>
      <c r="L38" s="17" t="s">
        <v>6508</v>
      </c>
      <c r="M38" s="18">
        <v>4608000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.75" customHeight="1" x14ac:dyDescent="0.25">
      <c r="A39" s="13">
        <v>33</v>
      </c>
      <c r="B39" s="13" t="s">
        <v>6323</v>
      </c>
      <c r="C39" s="13" t="s">
        <v>6509</v>
      </c>
      <c r="D39" s="14" t="s">
        <v>249</v>
      </c>
      <c r="E39" s="15" t="s">
        <v>22</v>
      </c>
      <c r="F39" s="13" t="s">
        <v>6510</v>
      </c>
      <c r="G39" s="16" t="s">
        <v>6511</v>
      </c>
      <c r="H39" s="13" t="s">
        <v>259</v>
      </c>
      <c r="I39" s="13" t="s">
        <v>6334</v>
      </c>
      <c r="J39" s="13" t="s">
        <v>6334</v>
      </c>
      <c r="K39" s="13" t="s">
        <v>6512</v>
      </c>
      <c r="L39" s="17" t="s">
        <v>6513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4.75" customHeight="1" x14ac:dyDescent="0.25">
      <c r="A40" s="13">
        <v>34</v>
      </c>
      <c r="B40" s="13" t="s">
        <v>6324</v>
      </c>
      <c r="C40" s="13" t="s">
        <v>6514</v>
      </c>
      <c r="D40" s="14" t="s">
        <v>1799</v>
      </c>
      <c r="E40" s="15" t="s">
        <v>367</v>
      </c>
      <c r="F40" s="13" t="s">
        <v>3753</v>
      </c>
      <c r="G40" s="16" t="s">
        <v>4480</v>
      </c>
      <c r="H40" s="13" t="s">
        <v>17</v>
      </c>
      <c r="I40" s="13" t="s">
        <v>6334</v>
      </c>
      <c r="J40" s="13" t="s">
        <v>6334</v>
      </c>
      <c r="K40" s="13" t="s">
        <v>6515</v>
      </c>
      <c r="L40" s="17" t="s">
        <v>6516</v>
      </c>
      <c r="M40" s="18">
        <v>4608000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.75" customHeight="1" x14ac:dyDescent="0.25">
      <c r="A41" s="13">
        <v>35</v>
      </c>
      <c r="B41" s="13" t="s">
        <v>6311</v>
      </c>
      <c r="C41" s="13" t="s">
        <v>6517</v>
      </c>
      <c r="D41" s="14" t="s">
        <v>6518</v>
      </c>
      <c r="E41" s="15" t="s">
        <v>3038</v>
      </c>
      <c r="F41" s="13" t="s">
        <v>2578</v>
      </c>
      <c r="G41" s="16" t="s">
        <v>6388</v>
      </c>
      <c r="H41" s="13" t="s">
        <v>17</v>
      </c>
      <c r="I41" s="13" t="s">
        <v>6334</v>
      </c>
      <c r="J41" s="13" t="s">
        <v>6334</v>
      </c>
      <c r="K41" s="13" t="s">
        <v>6519</v>
      </c>
      <c r="L41" s="17" t="s">
        <v>6520</v>
      </c>
      <c r="M41" s="18">
        <v>4608000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.75" customHeight="1" x14ac:dyDescent="0.25">
      <c r="A42" s="13">
        <v>36</v>
      </c>
      <c r="B42" s="13" t="s">
        <v>6325</v>
      </c>
      <c r="C42" s="13" t="s">
        <v>6521</v>
      </c>
      <c r="D42" s="14" t="s">
        <v>3457</v>
      </c>
      <c r="E42" s="15" t="s">
        <v>223</v>
      </c>
      <c r="F42" s="13" t="s">
        <v>6522</v>
      </c>
      <c r="G42" s="16" t="s">
        <v>3715</v>
      </c>
      <c r="H42" s="13" t="s">
        <v>17</v>
      </c>
      <c r="I42" s="13" t="s">
        <v>6334</v>
      </c>
      <c r="J42" s="13" t="s">
        <v>6334</v>
      </c>
      <c r="K42" s="13" t="s">
        <v>6523</v>
      </c>
      <c r="L42" s="17" t="s">
        <v>6524</v>
      </c>
      <c r="M42" s="18">
        <v>4608000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.75" customHeight="1" x14ac:dyDescent="0.25">
      <c r="A43" s="13">
        <v>37</v>
      </c>
      <c r="B43" s="13" t="s">
        <v>6326</v>
      </c>
      <c r="C43" s="13" t="s">
        <v>6525</v>
      </c>
      <c r="D43" s="14" t="s">
        <v>3758</v>
      </c>
      <c r="E43" s="15" t="s">
        <v>80</v>
      </c>
      <c r="F43" s="13" t="s">
        <v>6526</v>
      </c>
      <c r="G43" s="16" t="s">
        <v>6527</v>
      </c>
      <c r="H43" s="13" t="s">
        <v>259</v>
      </c>
      <c r="I43" s="13" t="s">
        <v>6334</v>
      </c>
      <c r="J43" s="13" t="s">
        <v>6334</v>
      </c>
      <c r="K43" s="13" t="s">
        <v>6528</v>
      </c>
      <c r="L43" s="17" t="s">
        <v>6529</v>
      </c>
      <c r="M43" s="18">
        <v>3584000</v>
      </c>
      <c r="N43" s="19"/>
      <c r="O43" s="20" t="str">
        <f t="shared" si="0"/>
        <v>CĐ</v>
      </c>
      <c r="R43" s="21" t="str">
        <f t="shared" si="1"/>
        <v>CĐ</v>
      </c>
    </row>
    <row r="44" spans="1:18" ht="24.75" customHeight="1" x14ac:dyDescent="0.25">
      <c r="A44" s="13">
        <v>38</v>
      </c>
      <c r="B44" s="13" t="s">
        <v>6327</v>
      </c>
      <c r="C44" s="13" t="s">
        <v>6530</v>
      </c>
      <c r="D44" s="14" t="s">
        <v>6500</v>
      </c>
      <c r="E44" s="15" t="s">
        <v>1006</v>
      </c>
      <c r="F44" s="13" t="s">
        <v>6531</v>
      </c>
      <c r="G44" s="16" t="s">
        <v>2062</v>
      </c>
      <c r="H44" s="13" t="s">
        <v>17</v>
      </c>
      <c r="I44" s="13" t="s">
        <v>6334</v>
      </c>
      <c r="J44" s="13" t="s">
        <v>6334</v>
      </c>
      <c r="K44" s="13" t="s">
        <v>6532</v>
      </c>
      <c r="L44" s="17" t="s">
        <v>6533</v>
      </c>
      <c r="M44" s="18">
        <v>4014000</v>
      </c>
      <c r="N44" s="19"/>
      <c r="O44" s="20" t="str">
        <f t="shared" si="0"/>
        <v>T2</v>
      </c>
      <c r="R44" s="21" t="str">
        <f t="shared" si="1"/>
        <v>NH 18-19T2</v>
      </c>
    </row>
    <row r="45" spans="1:18" ht="24.75" customHeight="1" x14ac:dyDescent="0.25">
      <c r="A45" s="13">
        <v>39</v>
      </c>
      <c r="B45" s="13" t="s">
        <v>6328</v>
      </c>
      <c r="C45" s="13" t="s">
        <v>6534</v>
      </c>
      <c r="D45" s="14" t="s">
        <v>79</v>
      </c>
      <c r="E45" s="15" t="s">
        <v>609</v>
      </c>
      <c r="F45" s="13" t="s">
        <v>6535</v>
      </c>
      <c r="G45" s="16" t="s">
        <v>4829</v>
      </c>
      <c r="H45" s="13" t="s">
        <v>17</v>
      </c>
      <c r="I45" s="13" t="s">
        <v>6334</v>
      </c>
      <c r="J45" s="13" t="s">
        <v>6334</v>
      </c>
      <c r="K45" s="13" t="s">
        <v>6536</v>
      </c>
      <c r="L45" s="17" t="s">
        <v>6537</v>
      </c>
      <c r="M45" s="18">
        <v>4608000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4.75" customHeight="1" x14ac:dyDescent="0.25">
      <c r="A46" s="13">
        <v>40</v>
      </c>
      <c r="B46" s="13" t="s">
        <v>6312</v>
      </c>
      <c r="C46" s="13" t="s">
        <v>6538</v>
      </c>
      <c r="D46" s="14" t="s">
        <v>1294</v>
      </c>
      <c r="E46" s="15" t="s">
        <v>256</v>
      </c>
      <c r="F46" s="13" t="s">
        <v>265</v>
      </c>
      <c r="G46" s="16" t="s">
        <v>479</v>
      </c>
      <c r="H46" s="13" t="s">
        <v>259</v>
      </c>
      <c r="I46" s="13" t="s">
        <v>6334</v>
      </c>
      <c r="J46" s="13" t="s">
        <v>6334</v>
      </c>
      <c r="K46" s="13" t="s">
        <v>6539</v>
      </c>
      <c r="L46" s="17" t="s">
        <v>6540</v>
      </c>
      <c r="M46" s="18">
        <v>2361920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4.75" customHeight="1" x14ac:dyDescent="0.25">
      <c r="A47" s="13">
        <v>41</v>
      </c>
      <c r="B47" s="13" t="s">
        <v>6329</v>
      </c>
      <c r="C47" s="13" t="s">
        <v>6541</v>
      </c>
      <c r="D47" s="14" t="s">
        <v>6542</v>
      </c>
      <c r="E47" s="15" t="s">
        <v>154</v>
      </c>
      <c r="F47" s="13" t="s">
        <v>6543</v>
      </c>
      <c r="G47" s="16" t="s">
        <v>4829</v>
      </c>
      <c r="H47" s="13" t="s">
        <v>17</v>
      </c>
      <c r="I47" s="13" t="s">
        <v>6334</v>
      </c>
      <c r="J47" s="13" t="s">
        <v>6334</v>
      </c>
      <c r="K47" s="13" t="s">
        <v>6544</v>
      </c>
      <c r="L47" s="17" t="s">
        <v>6545</v>
      </c>
      <c r="M47" s="18">
        <v>4608000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.75" customHeight="1" x14ac:dyDescent="0.25">
      <c r="A48" s="13">
        <v>42</v>
      </c>
      <c r="B48" s="13" t="s">
        <v>6546</v>
      </c>
      <c r="C48" s="13" t="s">
        <v>6547</v>
      </c>
      <c r="D48" s="14" t="s">
        <v>6548</v>
      </c>
      <c r="E48" s="15" t="s">
        <v>1776</v>
      </c>
      <c r="F48" s="13" t="s">
        <v>3704</v>
      </c>
      <c r="G48" s="16" t="s">
        <v>3547</v>
      </c>
      <c r="H48" s="13" t="s">
        <v>17</v>
      </c>
      <c r="I48" s="13" t="s">
        <v>6346</v>
      </c>
      <c r="J48" s="13" t="s">
        <v>6346</v>
      </c>
      <c r="K48" s="13" t="s">
        <v>6549</v>
      </c>
      <c r="L48" s="17" t="s">
        <v>6550</v>
      </c>
      <c r="M48" s="18">
        <v>4608000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.75" customHeight="1" x14ac:dyDescent="0.25">
      <c r="A49" s="13">
        <v>43</v>
      </c>
      <c r="B49" s="13" t="s">
        <v>6551</v>
      </c>
      <c r="C49" s="13" t="s">
        <v>6552</v>
      </c>
      <c r="D49" s="14" t="s">
        <v>1237</v>
      </c>
      <c r="E49" s="15" t="s">
        <v>28</v>
      </c>
      <c r="F49" s="13" t="s">
        <v>6553</v>
      </c>
      <c r="G49" s="16" t="s">
        <v>3475</v>
      </c>
      <c r="H49" s="13" t="s">
        <v>17</v>
      </c>
      <c r="I49" s="13" t="s">
        <v>6346</v>
      </c>
      <c r="J49" s="13" t="s">
        <v>6346</v>
      </c>
      <c r="K49" s="13" t="s">
        <v>6554</v>
      </c>
      <c r="L49" s="17" t="s">
        <v>6555</v>
      </c>
      <c r="M49" s="18">
        <v>4608000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.75" customHeight="1" x14ac:dyDescent="0.25">
      <c r="A50" s="13">
        <v>44</v>
      </c>
      <c r="B50" s="13" t="s">
        <v>6556</v>
      </c>
      <c r="C50" s="13" t="s">
        <v>6557</v>
      </c>
      <c r="D50" s="14" t="s">
        <v>6558</v>
      </c>
      <c r="E50" s="15" t="s">
        <v>2043</v>
      </c>
      <c r="F50" s="13" t="s">
        <v>4627</v>
      </c>
      <c r="G50" s="16" t="s">
        <v>6559</v>
      </c>
      <c r="H50" s="13" t="s">
        <v>259</v>
      </c>
      <c r="I50" s="13" t="s">
        <v>6346</v>
      </c>
      <c r="J50" s="13" t="s">
        <v>6346</v>
      </c>
      <c r="K50" s="13" t="s">
        <v>6560</v>
      </c>
      <c r="L50" s="17" t="s">
        <v>6561</v>
      </c>
      <c r="M50" s="18">
        <v>3350000</v>
      </c>
      <c r="N50" s="19"/>
      <c r="O50" s="20" t="str">
        <f t="shared" si="0"/>
        <v>TCN</v>
      </c>
      <c r="R50" s="21" t="str">
        <f t="shared" si="1"/>
        <v>TCN</v>
      </c>
    </row>
    <row r="51" spans="1:18" ht="24.75" customHeight="1" x14ac:dyDescent="0.25">
      <c r="A51" s="13">
        <v>45</v>
      </c>
      <c r="B51" s="13" t="s">
        <v>6562</v>
      </c>
      <c r="C51" s="13" t="s">
        <v>6563</v>
      </c>
      <c r="D51" s="14" t="s">
        <v>2074</v>
      </c>
      <c r="E51" s="15" t="s">
        <v>2043</v>
      </c>
      <c r="F51" s="13" t="s">
        <v>6564</v>
      </c>
      <c r="G51" s="16" t="s">
        <v>4610</v>
      </c>
      <c r="H51" s="13" t="s">
        <v>17</v>
      </c>
      <c r="I51" s="13" t="s">
        <v>6346</v>
      </c>
      <c r="J51" s="13" t="s">
        <v>6346</v>
      </c>
      <c r="K51" s="13" t="s">
        <v>6565</v>
      </c>
      <c r="L51" s="17" t="s">
        <v>6566</v>
      </c>
      <c r="M51" s="18">
        <v>4608000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.75" customHeight="1" x14ac:dyDescent="0.25">
      <c r="A52" s="13">
        <v>46</v>
      </c>
      <c r="B52" s="13" t="s">
        <v>6314</v>
      </c>
      <c r="C52" s="13" t="s">
        <v>6567</v>
      </c>
      <c r="D52" s="14" t="s">
        <v>1818</v>
      </c>
      <c r="E52" s="15" t="s">
        <v>6568</v>
      </c>
      <c r="F52" s="13" t="s">
        <v>5204</v>
      </c>
      <c r="G52" s="16" t="s">
        <v>982</v>
      </c>
      <c r="H52" s="13" t="s">
        <v>17</v>
      </c>
      <c r="I52" s="13" t="s">
        <v>6346</v>
      </c>
      <c r="J52" s="13" t="s">
        <v>6346</v>
      </c>
      <c r="K52" s="13" t="s">
        <v>6569</v>
      </c>
      <c r="L52" s="17" t="s">
        <v>6570</v>
      </c>
      <c r="M52" s="18">
        <v>4014000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4.75" customHeight="1" x14ac:dyDescent="0.25">
      <c r="A53" s="13">
        <v>47</v>
      </c>
      <c r="B53" s="13" t="s">
        <v>6571</v>
      </c>
      <c r="C53" s="13" t="s">
        <v>6572</v>
      </c>
      <c r="D53" s="14" t="s">
        <v>5197</v>
      </c>
      <c r="E53" s="15" t="s">
        <v>15</v>
      </c>
      <c r="F53" s="13" t="s">
        <v>6573</v>
      </c>
      <c r="G53" s="16" t="s">
        <v>6574</v>
      </c>
      <c r="H53" s="13" t="s">
        <v>259</v>
      </c>
      <c r="I53" s="13" t="s">
        <v>6346</v>
      </c>
      <c r="J53" s="13" t="s">
        <v>6346</v>
      </c>
      <c r="K53" s="13" t="s">
        <v>6575</v>
      </c>
      <c r="L53" s="17" t="s">
        <v>6576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4.75" customHeight="1" x14ac:dyDescent="0.25">
      <c r="A54" s="13">
        <v>48</v>
      </c>
      <c r="B54" s="13" t="s">
        <v>6577</v>
      </c>
      <c r="C54" s="13" t="s">
        <v>6578</v>
      </c>
      <c r="D54" s="14" t="s">
        <v>2753</v>
      </c>
      <c r="E54" s="15" t="s">
        <v>154</v>
      </c>
      <c r="F54" s="13" t="s">
        <v>6579</v>
      </c>
      <c r="G54" s="16" t="s">
        <v>6381</v>
      </c>
      <c r="H54" s="13" t="s">
        <v>259</v>
      </c>
      <c r="I54" s="13" t="s">
        <v>6346</v>
      </c>
      <c r="J54" s="13" t="s">
        <v>6346</v>
      </c>
      <c r="K54" s="13" t="s">
        <v>6580</v>
      </c>
      <c r="L54" s="17" t="s">
        <v>6581</v>
      </c>
      <c r="M54" s="18">
        <v>4352000</v>
      </c>
      <c r="N54" s="19"/>
      <c r="O54" s="20" t="str">
        <f t="shared" ref="O54:O67" si="2">MID(G54,3,FIND("-",G54,1)-3)&amp;IF(MID(G54,3,5)="CĐ-LT","LT","")</f>
        <v>CĐ</v>
      </c>
      <c r="R54" s="21" t="str">
        <f t="shared" ref="R54:R67" si="3">IF(LEFT(G54,2)="18","NH 18-19","")&amp;O54</f>
        <v>CĐ</v>
      </c>
    </row>
    <row r="55" spans="1:18" ht="24.75" customHeight="1" x14ac:dyDescent="0.25">
      <c r="A55" s="13">
        <v>49</v>
      </c>
      <c r="B55" s="13" t="s">
        <v>6582</v>
      </c>
      <c r="C55" s="13" t="s">
        <v>6583</v>
      </c>
      <c r="D55" s="14" t="s">
        <v>3951</v>
      </c>
      <c r="E55" s="15" t="s">
        <v>154</v>
      </c>
      <c r="F55" s="13" t="s">
        <v>4169</v>
      </c>
      <c r="G55" s="16" t="s">
        <v>5161</v>
      </c>
      <c r="H55" s="13" t="s">
        <v>17</v>
      </c>
      <c r="I55" s="13" t="s">
        <v>6346</v>
      </c>
      <c r="J55" s="13" t="s">
        <v>6346</v>
      </c>
      <c r="K55" s="13" t="s">
        <v>6584</v>
      </c>
      <c r="L55" s="17" t="s">
        <v>6585</v>
      </c>
      <c r="M55" s="18">
        <v>4608000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24.75" customHeight="1" x14ac:dyDescent="0.25">
      <c r="A56" s="13">
        <v>50</v>
      </c>
      <c r="B56" s="13" t="s">
        <v>6586</v>
      </c>
      <c r="C56" s="13" t="s">
        <v>6587</v>
      </c>
      <c r="D56" s="14" t="s">
        <v>6588</v>
      </c>
      <c r="E56" s="15" t="s">
        <v>2043</v>
      </c>
      <c r="F56" s="13" t="s">
        <v>2600</v>
      </c>
      <c r="G56" s="16" t="s">
        <v>6102</v>
      </c>
      <c r="H56" s="13" t="s">
        <v>17</v>
      </c>
      <c r="I56" s="13" t="s">
        <v>6346</v>
      </c>
      <c r="J56" s="13" t="s">
        <v>6346</v>
      </c>
      <c r="K56" s="13" t="s">
        <v>6589</v>
      </c>
      <c r="L56" s="17" t="s">
        <v>6590</v>
      </c>
      <c r="M56" s="18">
        <v>3420000</v>
      </c>
      <c r="N56" s="19"/>
      <c r="O56" s="20" t="str">
        <f t="shared" si="2"/>
        <v>T4</v>
      </c>
      <c r="R56" s="21" t="str">
        <f t="shared" si="3"/>
        <v>NH 18-19T4</v>
      </c>
    </row>
    <row r="57" spans="1:18" ht="24.75" customHeight="1" x14ac:dyDescent="0.25">
      <c r="A57" s="13">
        <v>51</v>
      </c>
      <c r="B57" s="13" t="s">
        <v>6315</v>
      </c>
      <c r="C57" s="13" t="s">
        <v>6591</v>
      </c>
      <c r="D57" s="14" t="s">
        <v>6592</v>
      </c>
      <c r="E57" s="15" t="s">
        <v>346</v>
      </c>
      <c r="F57" s="13" t="s">
        <v>5782</v>
      </c>
      <c r="G57" s="16" t="s">
        <v>6381</v>
      </c>
      <c r="H57" s="13" t="s">
        <v>259</v>
      </c>
      <c r="I57" s="13" t="s">
        <v>6346</v>
      </c>
      <c r="J57" s="13" t="s">
        <v>6346</v>
      </c>
      <c r="K57" s="13" t="s">
        <v>6593</v>
      </c>
      <c r="L57" s="17" t="s">
        <v>6594</v>
      </c>
      <c r="M57" s="18">
        <v>4352000</v>
      </c>
      <c r="N57" s="19"/>
      <c r="O57" s="20" t="str">
        <f t="shared" si="2"/>
        <v>CĐ</v>
      </c>
      <c r="R57" s="21" t="str">
        <f t="shared" si="3"/>
        <v>CĐ</v>
      </c>
    </row>
    <row r="58" spans="1:18" ht="24.75" customHeight="1" x14ac:dyDescent="0.25">
      <c r="A58" s="13">
        <v>52</v>
      </c>
      <c r="B58" s="13" t="s">
        <v>6595</v>
      </c>
      <c r="C58" s="13" t="s">
        <v>6596</v>
      </c>
      <c r="D58" s="14" t="s">
        <v>6597</v>
      </c>
      <c r="E58" s="15" t="s">
        <v>861</v>
      </c>
      <c r="F58" s="13" t="s">
        <v>6598</v>
      </c>
      <c r="G58" s="16" t="s">
        <v>5992</v>
      </c>
      <c r="H58" s="13" t="s">
        <v>259</v>
      </c>
      <c r="I58" s="13" t="s">
        <v>6346</v>
      </c>
      <c r="J58" s="13" t="s">
        <v>6346</v>
      </c>
      <c r="K58" s="13" t="s">
        <v>6599</v>
      </c>
      <c r="L58" s="17" t="s">
        <v>6600</v>
      </c>
      <c r="M58" s="18">
        <v>3072000</v>
      </c>
      <c r="N58" s="19"/>
      <c r="O58" s="20" t="str">
        <f t="shared" si="2"/>
        <v>CĐ</v>
      </c>
      <c r="R58" s="21" t="str">
        <f t="shared" si="3"/>
        <v>CĐ</v>
      </c>
    </row>
    <row r="59" spans="1:18" ht="24.75" customHeight="1" x14ac:dyDescent="0.25">
      <c r="A59" s="13">
        <v>53</v>
      </c>
      <c r="B59" s="13" t="s">
        <v>6601</v>
      </c>
      <c r="C59" s="13" t="s">
        <v>6602</v>
      </c>
      <c r="D59" s="14" t="s">
        <v>6603</v>
      </c>
      <c r="E59" s="15" t="s">
        <v>15</v>
      </c>
      <c r="F59" s="13" t="s">
        <v>6604</v>
      </c>
      <c r="G59" s="16" t="s">
        <v>6605</v>
      </c>
      <c r="H59" s="13" t="s">
        <v>259</v>
      </c>
      <c r="I59" s="13" t="s">
        <v>6346</v>
      </c>
      <c r="J59" s="13" t="s">
        <v>6346</v>
      </c>
      <c r="K59" s="13" t="s">
        <v>6606</v>
      </c>
      <c r="L59" s="17" t="s">
        <v>6607</v>
      </c>
      <c r="M59" s="18">
        <v>5632000</v>
      </c>
      <c r="N59" s="19"/>
      <c r="O59" s="20" t="str">
        <f t="shared" si="2"/>
        <v>C1</v>
      </c>
      <c r="R59" s="21" t="str">
        <f t="shared" si="3"/>
        <v>C1</v>
      </c>
    </row>
    <row r="60" spans="1:18" ht="24.75" customHeight="1" x14ac:dyDescent="0.25">
      <c r="A60" s="13">
        <v>54</v>
      </c>
      <c r="B60" s="13" t="s">
        <v>6608</v>
      </c>
      <c r="C60" s="13" t="s">
        <v>6609</v>
      </c>
      <c r="D60" s="14" t="s">
        <v>6610</v>
      </c>
      <c r="E60" s="15" t="s">
        <v>546</v>
      </c>
      <c r="F60" s="13" t="s">
        <v>6170</v>
      </c>
      <c r="G60" s="16" t="s">
        <v>5909</v>
      </c>
      <c r="H60" s="13" t="s">
        <v>259</v>
      </c>
      <c r="I60" s="13" t="s">
        <v>6346</v>
      </c>
      <c r="J60" s="13" t="s">
        <v>6346</v>
      </c>
      <c r="K60" s="13" t="s">
        <v>6611</v>
      </c>
      <c r="L60" s="17" t="s">
        <v>6612</v>
      </c>
      <c r="M60" s="18">
        <v>5120000</v>
      </c>
      <c r="N60" s="19"/>
      <c r="O60" s="20" t="str">
        <f t="shared" si="2"/>
        <v>C1</v>
      </c>
      <c r="R60" s="21" t="str">
        <f t="shared" si="3"/>
        <v>C1</v>
      </c>
    </row>
    <row r="61" spans="1:18" ht="24.75" customHeight="1" x14ac:dyDescent="0.25">
      <c r="A61" s="13">
        <v>55</v>
      </c>
      <c r="B61" s="13" t="s">
        <v>6613</v>
      </c>
      <c r="C61" s="13" t="s">
        <v>6614</v>
      </c>
      <c r="D61" s="14" t="s">
        <v>848</v>
      </c>
      <c r="E61" s="15" t="s">
        <v>403</v>
      </c>
      <c r="F61" s="13" t="s">
        <v>4194</v>
      </c>
      <c r="G61" s="16" t="s">
        <v>4496</v>
      </c>
      <c r="H61" s="13" t="s">
        <v>17</v>
      </c>
      <c r="I61" s="13" t="s">
        <v>6346</v>
      </c>
      <c r="J61" s="13" t="s">
        <v>6346</v>
      </c>
      <c r="K61" s="13" t="s">
        <v>6615</v>
      </c>
      <c r="L61" s="17" t="s">
        <v>6616</v>
      </c>
      <c r="M61" s="18">
        <v>4608000</v>
      </c>
      <c r="N61" s="19"/>
      <c r="O61" s="20" t="str">
        <f t="shared" si="2"/>
        <v>C1</v>
      </c>
      <c r="R61" s="21" t="str">
        <f t="shared" si="3"/>
        <v>NH 18-19C1</v>
      </c>
    </row>
    <row r="62" spans="1:18" ht="24.75" customHeight="1" x14ac:dyDescent="0.25">
      <c r="A62" s="13">
        <v>56</v>
      </c>
      <c r="B62" s="13" t="s">
        <v>6617</v>
      </c>
      <c r="C62" s="13" t="s">
        <v>6618</v>
      </c>
      <c r="D62" s="14" t="s">
        <v>566</v>
      </c>
      <c r="E62" s="15" t="s">
        <v>697</v>
      </c>
      <c r="F62" s="13" t="s">
        <v>6619</v>
      </c>
      <c r="G62" s="16" t="s">
        <v>3237</v>
      </c>
      <c r="H62" s="13" t="s">
        <v>17</v>
      </c>
      <c r="I62" s="13" t="s">
        <v>6346</v>
      </c>
      <c r="J62" s="13" t="s">
        <v>6346</v>
      </c>
      <c r="K62" s="13" t="s">
        <v>6620</v>
      </c>
      <c r="L62" s="17" t="s">
        <v>6621</v>
      </c>
      <c r="M62" s="18">
        <v>3888000</v>
      </c>
      <c r="N62" s="19"/>
      <c r="O62" s="20" t="str">
        <f t="shared" si="2"/>
        <v>C1</v>
      </c>
      <c r="R62" s="21" t="str">
        <f t="shared" si="3"/>
        <v>NH 18-19C1</v>
      </c>
    </row>
    <row r="63" spans="1:18" ht="24.75" customHeight="1" x14ac:dyDescent="0.25">
      <c r="A63" s="13">
        <v>57</v>
      </c>
      <c r="B63" s="13" t="s">
        <v>6622</v>
      </c>
      <c r="C63" s="13" t="s">
        <v>6623</v>
      </c>
      <c r="D63" s="14" t="s">
        <v>6624</v>
      </c>
      <c r="E63" s="15" t="s">
        <v>5758</v>
      </c>
      <c r="F63" s="13" t="s">
        <v>6625</v>
      </c>
      <c r="G63" s="16" t="s">
        <v>6626</v>
      </c>
      <c r="H63" s="13" t="s">
        <v>17</v>
      </c>
      <c r="I63" s="13" t="s">
        <v>6346</v>
      </c>
      <c r="J63" s="13" t="s">
        <v>6346</v>
      </c>
      <c r="K63" s="13" t="s">
        <v>6627</v>
      </c>
      <c r="L63" s="17" t="s">
        <v>6628</v>
      </c>
      <c r="M63" s="18">
        <v>3888000</v>
      </c>
      <c r="N63" s="19"/>
      <c r="O63" s="20" t="str">
        <f t="shared" si="2"/>
        <v>C1</v>
      </c>
      <c r="R63" s="21" t="str">
        <f t="shared" si="3"/>
        <v>NH 18-19C1</v>
      </c>
    </row>
    <row r="64" spans="1:18" ht="24.75" customHeight="1" x14ac:dyDescent="0.25">
      <c r="A64" s="13">
        <v>58</v>
      </c>
      <c r="B64" s="13" t="s">
        <v>6629</v>
      </c>
      <c r="C64" s="13" t="s">
        <v>6630</v>
      </c>
      <c r="D64" s="14" t="s">
        <v>1804</v>
      </c>
      <c r="E64" s="15" t="s">
        <v>431</v>
      </c>
      <c r="F64" s="13" t="s">
        <v>6631</v>
      </c>
      <c r="G64" s="16" t="s">
        <v>5161</v>
      </c>
      <c r="H64" s="13" t="s">
        <v>17</v>
      </c>
      <c r="I64" s="13" t="s">
        <v>6346</v>
      </c>
      <c r="J64" s="13" t="s">
        <v>6346</v>
      </c>
      <c r="K64" s="13" t="s">
        <v>6632</v>
      </c>
      <c r="L64" s="17" t="s">
        <v>6633</v>
      </c>
      <c r="M64" s="18">
        <v>4608000</v>
      </c>
      <c r="N64" s="19"/>
      <c r="O64" s="20" t="str">
        <f t="shared" si="2"/>
        <v>C1</v>
      </c>
      <c r="R64" s="21" t="str">
        <f t="shared" si="3"/>
        <v>NH 18-19C1</v>
      </c>
    </row>
    <row r="65" spans="1:18" ht="24.75" customHeight="1" x14ac:dyDescent="0.25">
      <c r="A65" s="13">
        <v>59</v>
      </c>
      <c r="B65" s="13" t="s">
        <v>6634</v>
      </c>
      <c r="C65" s="13" t="s">
        <v>6635</v>
      </c>
      <c r="D65" s="14" t="s">
        <v>1818</v>
      </c>
      <c r="E65" s="15" t="s">
        <v>3044</v>
      </c>
      <c r="F65" s="13" t="s">
        <v>4990</v>
      </c>
      <c r="G65" s="16" t="s">
        <v>3715</v>
      </c>
      <c r="H65" s="13" t="s">
        <v>17</v>
      </c>
      <c r="I65" s="13" t="s">
        <v>6346</v>
      </c>
      <c r="J65" s="13" t="s">
        <v>6346</v>
      </c>
      <c r="K65" s="13" t="s">
        <v>6636</v>
      </c>
      <c r="L65" s="17" t="s">
        <v>6637</v>
      </c>
      <c r="M65" s="18">
        <v>4608000</v>
      </c>
      <c r="N65" s="19"/>
      <c r="O65" s="20" t="str">
        <f t="shared" si="2"/>
        <v>C1</v>
      </c>
      <c r="R65" s="21" t="str">
        <f t="shared" si="3"/>
        <v>NH 18-19C1</v>
      </c>
    </row>
    <row r="66" spans="1:18" ht="24.75" customHeight="1" x14ac:dyDescent="0.25">
      <c r="A66" s="13">
        <v>60</v>
      </c>
      <c r="B66" s="13" t="s">
        <v>6320</v>
      </c>
      <c r="C66" s="13" t="s">
        <v>6638</v>
      </c>
      <c r="D66" s="14" t="s">
        <v>5937</v>
      </c>
      <c r="E66" s="15" t="s">
        <v>1957</v>
      </c>
      <c r="F66" s="13" t="s">
        <v>5915</v>
      </c>
      <c r="G66" s="16" t="s">
        <v>6639</v>
      </c>
      <c r="H66" s="13" t="s">
        <v>259</v>
      </c>
      <c r="I66" s="13" t="s">
        <v>6346</v>
      </c>
      <c r="J66" s="13" t="s">
        <v>6346</v>
      </c>
      <c r="K66" s="13" t="s">
        <v>6640</v>
      </c>
      <c r="L66" s="17" t="s">
        <v>6641</v>
      </c>
      <c r="M66" s="18">
        <v>2405920</v>
      </c>
      <c r="N66" s="19"/>
      <c r="O66" s="20" t="str">
        <f t="shared" si="2"/>
        <v>C1</v>
      </c>
      <c r="R66" s="21" t="str">
        <f t="shared" si="3"/>
        <v>NH 18-19C1</v>
      </c>
    </row>
    <row r="67" spans="1:18" ht="24.75" customHeight="1" x14ac:dyDescent="0.25">
      <c r="A67" s="13">
        <v>61</v>
      </c>
      <c r="B67" s="13" t="s">
        <v>6642</v>
      </c>
      <c r="C67" s="13" t="s">
        <v>6643</v>
      </c>
      <c r="D67" s="14" t="s">
        <v>6644</v>
      </c>
      <c r="E67" s="15" t="s">
        <v>15</v>
      </c>
      <c r="F67" s="13" t="s">
        <v>6579</v>
      </c>
      <c r="G67" s="16" t="s">
        <v>6645</v>
      </c>
      <c r="H67" s="13" t="s">
        <v>259</v>
      </c>
      <c r="I67" s="13" t="s">
        <v>6346</v>
      </c>
      <c r="J67" s="13" t="s">
        <v>6346</v>
      </c>
      <c r="K67" s="13" t="s">
        <v>6646</v>
      </c>
      <c r="L67" s="17" t="s">
        <v>6647</v>
      </c>
      <c r="M67" s="18">
        <v>4608000</v>
      </c>
      <c r="N67" s="19"/>
      <c r="O67" s="20" t="str">
        <f t="shared" si="2"/>
        <v>CĐ</v>
      </c>
      <c r="R67" s="21" t="str">
        <f t="shared" si="3"/>
        <v>CĐ</v>
      </c>
    </row>
    <row r="68" spans="1:18" s="28" customFormat="1" ht="25.5" customHeight="1" x14ac:dyDescent="0.25">
      <c r="A68" s="229" t="s">
        <v>35</v>
      </c>
      <c r="B68" s="230"/>
      <c r="C68" s="230"/>
      <c r="D68" s="230"/>
      <c r="E68" s="22"/>
      <c r="F68" s="22"/>
      <c r="G68" s="22"/>
      <c r="H68" s="23"/>
      <c r="I68" s="24"/>
      <c r="J68" s="25"/>
      <c r="K68" s="26"/>
      <c r="L68" s="231">
        <f>SUM(M7:M67)</f>
        <v>257077680</v>
      </c>
      <c r="M68" s="232"/>
      <c r="N68" s="27"/>
      <c r="O68" s="20"/>
      <c r="P68" s="6"/>
      <c r="Q68" s="6"/>
    </row>
    <row r="69" spans="1:18" s="30" customFormat="1" ht="30" customHeight="1" x14ac:dyDescent="0.25">
      <c r="A69" s="233" t="s">
        <v>6651</v>
      </c>
      <c r="B69" s="234"/>
      <c r="C69" s="234"/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5"/>
      <c r="O69" s="29" t="str">
        <f>LEFT(G69,5)</f>
        <v/>
      </c>
      <c r="P69" s="6"/>
      <c r="Q69" s="6"/>
    </row>
    <row r="70" spans="1:18" ht="15.75" customHeight="1" x14ac:dyDescent="0.25">
      <c r="A70" s="31"/>
      <c r="B70" s="31"/>
      <c r="C70" s="1"/>
      <c r="D70" s="2"/>
      <c r="E70" s="2"/>
      <c r="F70" s="1"/>
      <c r="G70" s="225" t="s">
        <v>6648</v>
      </c>
      <c r="H70" s="225"/>
      <c r="I70" s="225"/>
      <c r="J70" s="225"/>
      <c r="K70" s="225"/>
      <c r="L70" s="225"/>
      <c r="M70" s="225"/>
      <c r="N70" s="225"/>
      <c r="O70" s="29"/>
    </row>
    <row r="71" spans="1:18" ht="15.75" customHeight="1" x14ac:dyDescent="0.25">
      <c r="A71" s="35" t="s">
        <v>4822</v>
      </c>
      <c r="B71" s="35"/>
      <c r="C71" s="35"/>
      <c r="D71" s="32"/>
      <c r="E71" s="32" t="s">
        <v>4823</v>
      </c>
      <c r="F71" s="32"/>
      <c r="G71" s="32"/>
      <c r="H71" s="32"/>
      <c r="I71" s="32"/>
      <c r="J71" s="32"/>
      <c r="K71" s="32"/>
      <c r="L71" s="32"/>
      <c r="M71" s="236" t="s">
        <v>4824</v>
      </c>
      <c r="N71" s="236"/>
      <c r="O71" s="29"/>
    </row>
    <row r="72" spans="1:18" x14ac:dyDescent="0.25">
      <c r="A72" s="33"/>
      <c r="B72" s="33"/>
      <c r="C72" s="69"/>
      <c r="D72" s="35"/>
      <c r="E72" s="35"/>
      <c r="F72" s="35"/>
      <c r="G72" s="35"/>
      <c r="J72" s="69"/>
      <c r="K72" s="69"/>
      <c r="L72" s="69"/>
      <c r="M72" s="69"/>
      <c r="N72" s="6"/>
    </row>
    <row r="73" spans="1:18" x14ac:dyDescent="0.25">
      <c r="A73" s="33"/>
      <c r="B73" s="33"/>
      <c r="C73" s="69"/>
      <c r="D73" s="35"/>
      <c r="E73" s="35"/>
      <c r="F73" s="35"/>
      <c r="G73" s="35"/>
      <c r="H73" s="35"/>
      <c r="I73" s="35"/>
      <c r="J73" s="69"/>
      <c r="K73" s="69"/>
      <c r="L73" s="69"/>
      <c r="M73" s="69"/>
      <c r="N73" s="6"/>
    </row>
    <row r="74" spans="1:18" x14ac:dyDescent="0.25">
      <c r="A74" s="33"/>
      <c r="B74" s="33"/>
      <c r="C74" s="69"/>
      <c r="D74" s="35"/>
      <c r="E74" s="35"/>
      <c r="F74" s="35"/>
      <c r="G74" s="35"/>
      <c r="H74" s="35"/>
      <c r="I74" s="35"/>
      <c r="J74" s="69"/>
      <c r="K74" s="69"/>
      <c r="L74" s="69"/>
      <c r="M74" s="69"/>
      <c r="N74" s="6"/>
    </row>
    <row r="75" spans="1:18" s="28" customFormat="1" x14ac:dyDescent="0.25">
      <c r="A75" s="35"/>
      <c r="B75" s="35"/>
      <c r="C75" s="35" t="s">
        <v>4820</v>
      </c>
      <c r="D75" s="35"/>
      <c r="E75" s="236" t="s">
        <v>4821</v>
      </c>
      <c r="F75" s="236"/>
      <c r="G75" s="236"/>
      <c r="H75" s="35"/>
      <c r="I75" s="35"/>
      <c r="J75" s="35"/>
      <c r="K75" s="35"/>
      <c r="L75" s="35"/>
      <c r="M75" s="236" t="s">
        <v>4819</v>
      </c>
      <c r="N75" s="236"/>
      <c r="O75" s="69"/>
      <c r="P75" s="6"/>
    </row>
    <row r="76" spans="1:18" s="28" customFormat="1" ht="18.75" customHeight="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69"/>
      <c r="P76" s="6"/>
    </row>
    <row r="77" spans="1:18" s="36" customFormat="1" x14ac:dyDescent="0.25">
      <c r="B77" s="37"/>
      <c r="C77" s="38" t="s">
        <v>38</v>
      </c>
      <c r="D77" s="39" t="s">
        <v>586</v>
      </c>
      <c r="E77" s="39" t="s">
        <v>585</v>
      </c>
      <c r="F77" s="39"/>
      <c r="G77" s="39" t="s">
        <v>39</v>
      </c>
      <c r="H77" s="40"/>
      <c r="I77" s="40"/>
      <c r="J77" s="40"/>
      <c r="K77" s="40"/>
      <c r="L77" s="40"/>
      <c r="M77" s="41"/>
      <c r="N77" s="40"/>
      <c r="O77" s="40"/>
      <c r="P77" s="42"/>
    </row>
    <row r="78" spans="1:18" s="36" customFormat="1" x14ac:dyDescent="0.25">
      <c r="A78" s="43"/>
      <c r="B78" s="44"/>
      <c r="C78" s="45" t="s">
        <v>40</v>
      </c>
      <c r="D78" s="46">
        <f>SUMIF($O$7:$O$67,"CĐN",$M$7:$M$67)</f>
        <v>0</v>
      </c>
      <c r="E78" s="46">
        <f>SUMIF($R$7:$R$67,"CĐN",$M$7:$M$67)</f>
        <v>0</v>
      </c>
      <c r="F78" s="62"/>
      <c r="G78" s="46">
        <f>SUMIF($R$7:$R$67,"NH 18-19CĐN",$M$7:$M$67)</f>
        <v>0</v>
      </c>
      <c r="H78" s="40"/>
      <c r="I78" s="40"/>
      <c r="J78" s="40"/>
      <c r="K78" s="40"/>
      <c r="L78" s="40"/>
      <c r="M78" s="41"/>
      <c r="N78" s="40"/>
      <c r="O78" s="40"/>
      <c r="P78" s="6"/>
    </row>
    <row r="79" spans="1:18" s="49" customFormat="1" ht="13.5" customHeight="1" x14ac:dyDescent="0.25">
      <c r="A79" s="43"/>
      <c r="B79" s="44"/>
      <c r="C79" s="45" t="s">
        <v>41</v>
      </c>
      <c r="D79" s="46">
        <f>SUMIF($O$7:$O$67,"TCN",$M$7:$M$67)</f>
        <v>3350000</v>
      </c>
      <c r="E79" s="46">
        <f>SUMIF($R$7:$R$67,"TCN",$M$7:$M$67)</f>
        <v>3350000</v>
      </c>
      <c r="F79" s="61"/>
      <c r="G79" s="46">
        <f>SUMIF($R$7:$R$67,"NH 18-19TCN",$M$7:$M$67)</f>
        <v>0</v>
      </c>
      <c r="H79" s="47"/>
      <c r="I79" s="47"/>
      <c r="J79" s="47"/>
      <c r="K79" s="47"/>
      <c r="L79" s="40"/>
      <c r="M79" s="48"/>
      <c r="N79" s="47"/>
      <c r="O79" s="47"/>
      <c r="P79" s="6"/>
    </row>
    <row r="80" spans="1:18" s="49" customFormat="1" ht="13.5" customHeight="1" x14ac:dyDescent="0.25">
      <c r="A80" s="43"/>
      <c r="B80" s="50" t="s">
        <v>42</v>
      </c>
      <c r="C80" s="45" t="s">
        <v>43</v>
      </c>
      <c r="D80" s="46">
        <f>SUMIF($O$7:$O$67,"CĐ",$M$7:$M$67)+SUMIF($O$7:$O$67,"C1",$M$7:$M$67)</f>
        <v>218637920</v>
      </c>
      <c r="E80" s="46">
        <f>SUMIF($R$7:$R$67,"CĐ",$M$7:$M$67)+SUMIF($R$7:$R$67,"C1",$M$7:$M$67)</f>
        <v>101304000</v>
      </c>
      <c r="F80" s="61"/>
      <c r="G80" s="46">
        <f>SUMIF($R$7:$R$67,"NH 18-19CĐ",$M$7:$M$67)+SUMIF($R$7:$R$67,"NH 18-19C1",$M$7:$M$67)</f>
        <v>117333920</v>
      </c>
      <c r="H80" s="47"/>
      <c r="I80" s="47"/>
      <c r="J80" s="47"/>
      <c r="K80" s="47"/>
      <c r="L80" s="47"/>
      <c r="M80" s="48"/>
      <c r="N80" s="47"/>
      <c r="O80" s="47"/>
      <c r="P80" s="6"/>
    </row>
    <row r="81" spans="1:16" s="49" customFormat="1" ht="13.5" customHeight="1" x14ac:dyDescent="0.25">
      <c r="A81" s="43"/>
      <c r="B81" s="50"/>
      <c r="C81" s="45" t="s">
        <v>44</v>
      </c>
      <c r="D81" s="46">
        <f>SUMIF($O$7:$O$67,"C2",$M$7:$M$67)+SUMIF($O$7:$O$67,"CĐLT",$M$7:$M$67)</f>
        <v>0</v>
      </c>
      <c r="E81" s="46">
        <f>SUMIF($R$7:$R$67,"C2",$M$7:$M$67)+SUMIF($R$7:$R$67,"CĐLT",$M$7:$M$67)</f>
        <v>0</v>
      </c>
      <c r="F81" s="61"/>
      <c r="G81" s="46">
        <f>SUMIF($R$7:$R$67,"NH 18-19C2",$M$7:$M$67)+SUMIF($R$7:$R$67,"NH 18-19CĐLT",$M$7:$M$67)</f>
        <v>0</v>
      </c>
      <c r="H81" s="47"/>
      <c r="I81" s="47"/>
      <c r="J81" s="47"/>
      <c r="K81" s="47"/>
      <c r="L81" s="47"/>
      <c r="M81" s="48"/>
      <c r="N81" s="47"/>
      <c r="O81" s="47"/>
      <c r="P81" s="6"/>
    </row>
    <row r="82" spans="1:16" s="49" customFormat="1" ht="13.5" customHeight="1" x14ac:dyDescent="0.25">
      <c r="A82" s="43"/>
      <c r="B82" s="51">
        <f>SUM(B78:B80)</f>
        <v>0</v>
      </c>
      <c r="C82" s="45" t="s">
        <v>45</v>
      </c>
      <c r="D82" s="46">
        <f>SUMIF($O$7:$O$67,"T4",$M$7:$M$67)+SUMIF($O$7:$O$67,"T2",$M$7:$M$67)+SUMIF($O$7:$O$67,"T3",$M$7:$M$67)+SUMIF($O$7:$O$67,"TC",$M$7:$M$67)+SUMIF($O$7:$O$67,"TN",$M$7:$M$67)+SUMIF($O$7:$O$67,"TCT",$M$7:$M$67)+SUMIF($O$7:$O$67,"T1",$M$7:$M$67)</f>
        <v>35089760</v>
      </c>
      <c r="E82" s="46">
        <f>SUMIF($R$7:$R$67,"T4",$M$7:$M$67)+SUMIF($R$7:$R$67,"T2",$M$7:$M$67)+SUMIF($R$7:$R$67,"TC",$M$7:$M$67)+SUMIF($R$7:$R$67,"TN",$M$7:$M$67)+SUMIF($R$7:$R$67,"TCT",$M$7:$M$67)</f>
        <v>0</v>
      </c>
      <c r="F82" s="61"/>
      <c r="G82" s="46">
        <f>SUMIF($R$7:$R$67,"NH 18-19T4",$M$7:$M$67)+SUMIF($R$7:$R$67,"NH 18-19T2",$M$7:$M$67)+SUMIF($R$7:$R$67,"NH 18-19T1",$M$7:$M$67)+SUMIF($R$7:$R$67,"NH 18-19TC",$M$7:$M$67)+SUMIF($R$7:$R$67,"NH 18-19TN",$M$7:$M$67)+SUMIF($R$7:$R$67,"NH 18-19TCT",$M$7:$M$67)+SUMIF($R$7:$R$67,"NH 18-19T3",$M$7:$M$67)</f>
        <v>35089760</v>
      </c>
      <c r="H82" s="47"/>
      <c r="I82" s="47"/>
      <c r="J82" s="47"/>
      <c r="K82" s="47"/>
      <c r="L82" s="47"/>
      <c r="M82" s="48"/>
      <c r="N82" s="47"/>
      <c r="O82" s="47"/>
      <c r="P82" s="6"/>
    </row>
    <row r="83" spans="1:16" s="49" customFormat="1" ht="13.5" customHeight="1" x14ac:dyDescent="0.25">
      <c r="B83" s="52"/>
      <c r="C83" s="53" t="s">
        <v>46</v>
      </c>
      <c r="D83" s="54">
        <f>SUM(D78:D82)</f>
        <v>257077680</v>
      </c>
      <c r="E83" s="60">
        <f>SUM(E78:E82)</f>
        <v>104654000</v>
      </c>
      <c r="F83" s="59"/>
      <c r="G83" s="54">
        <f>SUM(G78:G82)</f>
        <v>152423680</v>
      </c>
      <c r="H83" s="47"/>
      <c r="I83" s="47"/>
      <c r="J83" s="47"/>
      <c r="K83" s="47"/>
      <c r="L83" s="47"/>
      <c r="M83" s="48"/>
      <c r="N83" s="47"/>
      <c r="O83" s="47"/>
      <c r="P83" s="6"/>
    </row>
    <row r="141" spans="16:16" x14ac:dyDescent="0.25">
      <c r="P141" s="55"/>
    </row>
    <row r="142" spans="16:16" x14ac:dyDescent="0.25">
      <c r="P142" s="55"/>
    </row>
    <row r="143" spans="16:16" x14ac:dyDescent="0.25">
      <c r="P143" s="55"/>
    </row>
    <row r="144" spans="16:16" x14ac:dyDescent="0.25">
      <c r="P144" s="55"/>
    </row>
    <row r="148" spans="16:16" x14ac:dyDescent="0.25">
      <c r="P148" s="28"/>
    </row>
    <row r="149" spans="16:16" x14ac:dyDescent="0.25">
      <c r="P149" s="28"/>
    </row>
    <row r="150" spans="16:16" x14ac:dyDescent="0.25">
      <c r="P150" s="56"/>
    </row>
    <row r="151" spans="16:16" x14ac:dyDescent="0.25">
      <c r="P151" s="36"/>
    </row>
    <row r="152" spans="16:16" x14ac:dyDescent="0.25">
      <c r="P152" s="49"/>
    </row>
    <row r="153" spans="16:16" x14ac:dyDescent="0.25">
      <c r="P153" s="49"/>
    </row>
    <row r="154" spans="16:16" x14ac:dyDescent="0.25">
      <c r="P154" s="49"/>
    </row>
    <row r="155" spans="16:16" x14ac:dyDescent="0.25">
      <c r="P155" s="49"/>
    </row>
  </sheetData>
  <mergeCells count="9">
    <mergeCell ref="M71:N71"/>
    <mergeCell ref="E75:G75"/>
    <mergeCell ref="M75:N75"/>
    <mergeCell ref="A4:N4"/>
    <mergeCell ref="A5:N5"/>
    <mergeCell ref="A68:D68"/>
    <mergeCell ref="L68:M68"/>
    <mergeCell ref="A69:N69"/>
    <mergeCell ref="G70:N7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opLeftCell="A25" zoomScaleNormal="100" zoomScaleSheetLayoutView="85" workbookViewId="0">
      <selection activeCell="A7" sqref="A7:XFD2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6768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4.5" customHeight="1" x14ac:dyDescent="0.25">
      <c r="A7" s="13">
        <v>1</v>
      </c>
      <c r="B7" s="13" t="s">
        <v>6652</v>
      </c>
      <c r="C7" s="13" t="s">
        <v>6653</v>
      </c>
      <c r="D7" s="14" t="s">
        <v>6654</v>
      </c>
      <c r="E7" s="15" t="s">
        <v>574</v>
      </c>
      <c r="F7" s="13" t="s">
        <v>6655</v>
      </c>
      <c r="G7" s="16" t="s">
        <v>2862</v>
      </c>
      <c r="H7" s="13" t="s">
        <v>17</v>
      </c>
      <c r="I7" s="13" t="s">
        <v>6656</v>
      </c>
      <c r="J7" s="13" t="s">
        <v>6656</v>
      </c>
      <c r="K7" s="13" t="s">
        <v>6657</v>
      </c>
      <c r="L7" s="17" t="s">
        <v>6658</v>
      </c>
      <c r="M7" s="18">
        <v>4014000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34.5" customHeight="1" x14ac:dyDescent="0.25">
      <c r="A8" s="13">
        <v>2</v>
      </c>
      <c r="B8" s="13" t="s">
        <v>6659</v>
      </c>
      <c r="C8" s="13" t="s">
        <v>6660</v>
      </c>
      <c r="D8" s="14" t="s">
        <v>6661</v>
      </c>
      <c r="E8" s="15" t="s">
        <v>208</v>
      </c>
      <c r="F8" s="13" t="s">
        <v>4417</v>
      </c>
      <c r="G8" s="16" t="s">
        <v>6662</v>
      </c>
      <c r="H8" s="13" t="s">
        <v>259</v>
      </c>
      <c r="I8" s="13" t="s">
        <v>6656</v>
      </c>
      <c r="J8" s="13" t="s">
        <v>6656</v>
      </c>
      <c r="K8" s="13" t="s">
        <v>6663</v>
      </c>
      <c r="L8" s="17" t="s">
        <v>6664</v>
      </c>
      <c r="M8" s="18">
        <v>5888000</v>
      </c>
      <c r="N8" s="19"/>
      <c r="O8" s="20" t="str">
        <f t="shared" ref="O8:O26" si="0">MID(G8,3,FIND("-",G8,1)-3)&amp;IF(MID(G8,3,5)="CĐ-LT","LT","")</f>
        <v>C1</v>
      </c>
      <c r="R8" s="21" t="str">
        <f t="shared" ref="R8:R26" si="1">IF(LEFT(G8,2)="18","NH 18-19","")&amp;O8</f>
        <v>C1</v>
      </c>
    </row>
    <row r="9" spans="1:18" ht="34.5" customHeight="1" x14ac:dyDescent="0.25">
      <c r="A9" s="13">
        <v>3</v>
      </c>
      <c r="B9" s="13" t="s">
        <v>6665</v>
      </c>
      <c r="C9" s="13" t="s">
        <v>6666</v>
      </c>
      <c r="D9" s="14" t="s">
        <v>6667</v>
      </c>
      <c r="E9" s="15" t="s">
        <v>1874</v>
      </c>
      <c r="F9" s="13" t="s">
        <v>4651</v>
      </c>
      <c r="G9" s="16" t="s">
        <v>6668</v>
      </c>
      <c r="H9" s="13" t="s">
        <v>259</v>
      </c>
      <c r="I9" s="13" t="s">
        <v>6656</v>
      </c>
      <c r="J9" s="13" t="s">
        <v>6656</v>
      </c>
      <c r="K9" s="13" t="s">
        <v>6669</v>
      </c>
      <c r="L9" s="17" t="s">
        <v>6670</v>
      </c>
      <c r="M9" s="18">
        <v>4608000</v>
      </c>
      <c r="N9" s="19"/>
      <c r="O9" s="20" t="str">
        <f t="shared" si="0"/>
        <v>C1</v>
      </c>
      <c r="R9" s="21" t="str">
        <f t="shared" si="1"/>
        <v>C1</v>
      </c>
    </row>
    <row r="10" spans="1:18" ht="34.5" customHeight="1" x14ac:dyDescent="0.25">
      <c r="A10" s="13">
        <v>4</v>
      </c>
      <c r="B10" s="13" t="s">
        <v>6671</v>
      </c>
      <c r="C10" s="13" t="s">
        <v>6672</v>
      </c>
      <c r="D10" s="14" t="s">
        <v>3564</v>
      </c>
      <c r="E10" s="15" t="s">
        <v>312</v>
      </c>
      <c r="F10" s="13" t="s">
        <v>4136</v>
      </c>
      <c r="G10" s="16" t="s">
        <v>3439</v>
      </c>
      <c r="H10" s="13" t="s">
        <v>17</v>
      </c>
      <c r="I10" s="13" t="s">
        <v>6656</v>
      </c>
      <c r="J10" s="13" t="s">
        <v>6656</v>
      </c>
      <c r="K10" s="13" t="s">
        <v>6673</v>
      </c>
      <c r="L10" s="17" t="s">
        <v>6674</v>
      </c>
      <c r="M10" s="18">
        <v>1652080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34.5" customHeight="1" x14ac:dyDescent="0.25">
      <c r="A11" s="13">
        <v>5</v>
      </c>
      <c r="B11" s="13" t="s">
        <v>6675</v>
      </c>
      <c r="C11" s="13" t="s">
        <v>6676</v>
      </c>
      <c r="D11" s="14" t="s">
        <v>6677</v>
      </c>
      <c r="E11" s="15" t="s">
        <v>458</v>
      </c>
      <c r="F11" s="13" t="s">
        <v>1493</v>
      </c>
      <c r="G11" s="16" t="s">
        <v>6102</v>
      </c>
      <c r="H11" s="13" t="s">
        <v>17</v>
      </c>
      <c r="I11" s="13" t="s">
        <v>6656</v>
      </c>
      <c r="J11" s="13" t="s">
        <v>6656</v>
      </c>
      <c r="K11" s="13" t="s">
        <v>6678</v>
      </c>
      <c r="L11" s="17" t="s">
        <v>6679</v>
      </c>
      <c r="M11" s="18">
        <v>3420000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34.5" customHeight="1" x14ac:dyDescent="0.25">
      <c r="A12" s="13">
        <v>6</v>
      </c>
      <c r="B12" s="13" t="s">
        <v>6680</v>
      </c>
      <c r="C12" s="13" t="s">
        <v>6681</v>
      </c>
      <c r="D12" s="14" t="s">
        <v>6682</v>
      </c>
      <c r="E12" s="15" t="s">
        <v>32</v>
      </c>
      <c r="F12" s="13" t="s">
        <v>6683</v>
      </c>
      <c r="G12" s="16" t="s">
        <v>6289</v>
      </c>
      <c r="H12" s="13" t="s">
        <v>259</v>
      </c>
      <c r="I12" s="13" t="s">
        <v>6656</v>
      </c>
      <c r="J12" s="13" t="s">
        <v>6656</v>
      </c>
      <c r="K12" s="13" t="s">
        <v>6684</v>
      </c>
      <c r="L12" s="17" t="s">
        <v>6685</v>
      </c>
      <c r="M12" s="18">
        <v>3840000</v>
      </c>
      <c r="N12" s="19"/>
      <c r="O12" s="20" t="str">
        <f t="shared" si="0"/>
        <v>CĐ</v>
      </c>
      <c r="R12" s="21" t="str">
        <f t="shared" si="1"/>
        <v>CĐ</v>
      </c>
    </row>
    <row r="13" spans="1:18" ht="34.5" customHeight="1" x14ac:dyDescent="0.25">
      <c r="A13" s="13">
        <v>7</v>
      </c>
      <c r="B13" s="13" t="s">
        <v>6686</v>
      </c>
      <c r="C13" s="13" t="s">
        <v>6687</v>
      </c>
      <c r="D13" s="14" t="s">
        <v>573</v>
      </c>
      <c r="E13" s="15" t="s">
        <v>6688</v>
      </c>
      <c r="F13" s="13" t="s">
        <v>6689</v>
      </c>
      <c r="G13" s="16" t="s">
        <v>6690</v>
      </c>
      <c r="H13" s="13" t="s">
        <v>259</v>
      </c>
      <c r="I13" s="13" t="s">
        <v>6656</v>
      </c>
      <c r="J13" s="13" t="s">
        <v>6656</v>
      </c>
      <c r="K13" s="13" t="s">
        <v>6691</v>
      </c>
      <c r="L13" s="17" t="s">
        <v>6692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34.5" customHeight="1" x14ac:dyDescent="0.25">
      <c r="A14" s="13">
        <v>8</v>
      </c>
      <c r="B14" s="13" t="s">
        <v>6693</v>
      </c>
      <c r="C14" s="13" t="s">
        <v>6694</v>
      </c>
      <c r="D14" s="14" t="s">
        <v>6695</v>
      </c>
      <c r="E14" s="15" t="s">
        <v>1874</v>
      </c>
      <c r="F14" s="13" t="s">
        <v>6696</v>
      </c>
      <c r="G14" s="16" t="s">
        <v>6282</v>
      </c>
      <c r="H14" s="13" t="s">
        <v>259</v>
      </c>
      <c r="I14" s="13" t="s">
        <v>6656</v>
      </c>
      <c r="J14" s="13" t="s">
        <v>6656</v>
      </c>
      <c r="K14" s="13" t="s">
        <v>6697</v>
      </c>
      <c r="L14" s="17" t="s">
        <v>6698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34.5" customHeight="1" x14ac:dyDescent="0.25">
      <c r="A15" s="13">
        <v>9</v>
      </c>
      <c r="B15" s="13" t="s">
        <v>6699</v>
      </c>
      <c r="C15" s="13" t="s">
        <v>6700</v>
      </c>
      <c r="D15" s="14" t="s">
        <v>6701</v>
      </c>
      <c r="E15" s="15" t="s">
        <v>3741</v>
      </c>
      <c r="F15" s="13" t="s">
        <v>6702</v>
      </c>
      <c r="G15" s="16" t="s">
        <v>4991</v>
      </c>
      <c r="H15" s="13" t="s">
        <v>17</v>
      </c>
      <c r="I15" s="13" t="s">
        <v>6656</v>
      </c>
      <c r="J15" s="13" t="s">
        <v>6656</v>
      </c>
      <c r="K15" s="13" t="s">
        <v>6703</v>
      </c>
      <c r="L15" s="17" t="s">
        <v>6704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34.5" customHeight="1" x14ac:dyDescent="0.25">
      <c r="A16" s="13">
        <v>10</v>
      </c>
      <c r="B16" s="13" t="s">
        <v>6705</v>
      </c>
      <c r="C16" s="13" t="s">
        <v>6706</v>
      </c>
      <c r="D16" s="14" t="s">
        <v>6707</v>
      </c>
      <c r="E16" s="15" t="s">
        <v>1314</v>
      </c>
      <c r="F16" s="13" t="s">
        <v>6708</v>
      </c>
      <c r="G16" s="16" t="s">
        <v>3760</v>
      </c>
      <c r="H16" s="13" t="s">
        <v>17</v>
      </c>
      <c r="I16" s="13" t="s">
        <v>6656</v>
      </c>
      <c r="J16" s="13" t="s">
        <v>6656</v>
      </c>
      <c r="K16" s="13" t="s">
        <v>6709</v>
      </c>
      <c r="L16" s="17" t="s">
        <v>6710</v>
      </c>
      <c r="M16" s="18">
        <v>3420000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34.5" customHeight="1" x14ac:dyDescent="0.25">
      <c r="A17" s="13">
        <v>11</v>
      </c>
      <c r="B17" s="13" t="s">
        <v>6711</v>
      </c>
      <c r="C17" s="13" t="s">
        <v>6712</v>
      </c>
      <c r="D17" s="14" t="s">
        <v>573</v>
      </c>
      <c r="E17" s="15" t="s">
        <v>250</v>
      </c>
      <c r="F17" s="13" t="s">
        <v>6713</v>
      </c>
      <c r="G17" s="16" t="s">
        <v>6714</v>
      </c>
      <c r="H17" s="13" t="s">
        <v>259</v>
      </c>
      <c r="I17" s="13" t="s">
        <v>6656</v>
      </c>
      <c r="J17" s="13" t="s">
        <v>6656</v>
      </c>
      <c r="K17" s="13" t="s">
        <v>6715</v>
      </c>
      <c r="L17" s="17" t="s">
        <v>6716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34.5" customHeight="1" x14ac:dyDescent="0.25">
      <c r="A18" s="13">
        <v>12</v>
      </c>
      <c r="B18" s="13" t="s">
        <v>6717</v>
      </c>
      <c r="C18" s="13" t="s">
        <v>6718</v>
      </c>
      <c r="D18" s="14" t="s">
        <v>5247</v>
      </c>
      <c r="E18" s="15" t="s">
        <v>197</v>
      </c>
      <c r="F18" s="13" t="s">
        <v>6719</v>
      </c>
      <c r="G18" s="16" t="s">
        <v>6146</v>
      </c>
      <c r="H18" s="13" t="s">
        <v>259</v>
      </c>
      <c r="I18" s="13" t="s">
        <v>6656</v>
      </c>
      <c r="J18" s="13" t="s">
        <v>6656</v>
      </c>
      <c r="K18" s="13" t="s">
        <v>6720</v>
      </c>
      <c r="L18" s="17" t="s">
        <v>6721</v>
      </c>
      <c r="M18" s="18">
        <v>5632000</v>
      </c>
      <c r="N18" s="19"/>
      <c r="O18" s="20" t="str">
        <f t="shared" si="0"/>
        <v>C1</v>
      </c>
      <c r="R18" s="21" t="str">
        <f t="shared" si="1"/>
        <v>C1</v>
      </c>
    </row>
    <row r="19" spans="1:18" ht="34.5" customHeight="1" x14ac:dyDescent="0.25">
      <c r="A19" s="13">
        <v>13</v>
      </c>
      <c r="B19" s="13" t="s">
        <v>6722</v>
      </c>
      <c r="C19" s="13" t="s">
        <v>6723</v>
      </c>
      <c r="D19" s="14" t="s">
        <v>6724</v>
      </c>
      <c r="E19" s="15" t="s">
        <v>497</v>
      </c>
      <c r="F19" s="13" t="s">
        <v>6725</v>
      </c>
      <c r="G19" s="16" t="s">
        <v>6726</v>
      </c>
      <c r="H19" s="13" t="s">
        <v>259</v>
      </c>
      <c r="I19" s="13" t="s">
        <v>6656</v>
      </c>
      <c r="J19" s="13" t="s">
        <v>6656</v>
      </c>
      <c r="K19" s="13" t="s">
        <v>6727</v>
      </c>
      <c r="L19" s="17" t="s">
        <v>6728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34.5" customHeight="1" x14ac:dyDescent="0.25">
      <c r="A20" s="13">
        <v>14</v>
      </c>
      <c r="B20" s="13" t="s">
        <v>6729</v>
      </c>
      <c r="C20" s="13" t="s">
        <v>6730</v>
      </c>
      <c r="D20" s="14" t="s">
        <v>6731</v>
      </c>
      <c r="E20" s="15" t="s">
        <v>32</v>
      </c>
      <c r="F20" s="13" t="s">
        <v>5835</v>
      </c>
      <c r="G20" s="16" t="s">
        <v>491</v>
      </c>
      <c r="H20" s="13" t="s">
        <v>17</v>
      </c>
      <c r="I20" s="13" t="s">
        <v>6656</v>
      </c>
      <c r="J20" s="13" t="s">
        <v>6656</v>
      </c>
      <c r="K20" s="13" t="s">
        <v>6732</v>
      </c>
      <c r="L20" s="17" t="s">
        <v>6733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4.5" customHeight="1" x14ac:dyDescent="0.25">
      <c r="A21" s="13">
        <v>15</v>
      </c>
      <c r="B21" s="13" t="s">
        <v>6734</v>
      </c>
      <c r="C21" s="13" t="s">
        <v>6735</v>
      </c>
      <c r="D21" s="14" t="s">
        <v>121</v>
      </c>
      <c r="E21" s="15" t="s">
        <v>185</v>
      </c>
      <c r="F21" s="13" t="s">
        <v>6736</v>
      </c>
      <c r="G21" s="16" t="s">
        <v>6559</v>
      </c>
      <c r="H21" s="13" t="s">
        <v>259</v>
      </c>
      <c r="I21" s="13" t="s">
        <v>6656</v>
      </c>
      <c r="J21" s="13" t="s">
        <v>6656</v>
      </c>
      <c r="K21" s="13" t="s">
        <v>6737</v>
      </c>
      <c r="L21" s="17" t="s">
        <v>6738</v>
      </c>
      <c r="M21" s="18">
        <v>3350000</v>
      </c>
      <c r="N21" s="19"/>
      <c r="O21" s="20" t="str">
        <f t="shared" si="0"/>
        <v>TCN</v>
      </c>
      <c r="R21" s="21" t="str">
        <f t="shared" si="1"/>
        <v>TCN</v>
      </c>
    </row>
    <row r="22" spans="1:18" ht="34.5" customHeight="1" x14ac:dyDescent="0.25">
      <c r="A22" s="13">
        <v>16</v>
      </c>
      <c r="B22" s="13" t="s">
        <v>6739</v>
      </c>
      <c r="C22" s="13" t="s">
        <v>6740</v>
      </c>
      <c r="D22" s="14" t="s">
        <v>6741</v>
      </c>
      <c r="E22" s="15" t="s">
        <v>697</v>
      </c>
      <c r="F22" s="13" t="s">
        <v>4786</v>
      </c>
      <c r="G22" s="16" t="s">
        <v>4480</v>
      </c>
      <c r="H22" s="13" t="s">
        <v>17</v>
      </c>
      <c r="I22" s="13" t="s">
        <v>6656</v>
      </c>
      <c r="J22" s="13" t="s">
        <v>6656</v>
      </c>
      <c r="K22" s="13" t="s">
        <v>6742</v>
      </c>
      <c r="L22" s="17" t="s">
        <v>6743</v>
      </c>
      <c r="M22" s="18">
        <v>4608000</v>
      </c>
      <c r="N22" s="19" t="s">
        <v>6766</v>
      </c>
      <c r="O22" s="20" t="str">
        <f t="shared" si="0"/>
        <v>C1</v>
      </c>
      <c r="R22" s="21" t="str">
        <f t="shared" si="1"/>
        <v>NH 18-19C1</v>
      </c>
    </row>
    <row r="23" spans="1:18" ht="34.5" customHeight="1" x14ac:dyDescent="0.25">
      <c r="A23" s="13">
        <v>17</v>
      </c>
      <c r="B23" s="13" t="s">
        <v>6744</v>
      </c>
      <c r="C23" s="13" t="s">
        <v>6745</v>
      </c>
      <c r="D23" s="14" t="s">
        <v>6746</v>
      </c>
      <c r="E23" s="15" t="s">
        <v>1444</v>
      </c>
      <c r="F23" s="13" t="s">
        <v>633</v>
      </c>
      <c r="G23" s="16" t="s">
        <v>6747</v>
      </c>
      <c r="H23" s="13" t="s">
        <v>259</v>
      </c>
      <c r="I23" s="13" t="s">
        <v>6656</v>
      </c>
      <c r="J23" s="13" t="s">
        <v>6656</v>
      </c>
      <c r="K23" s="13" t="s">
        <v>6748</v>
      </c>
      <c r="L23" s="17" t="s">
        <v>6749</v>
      </c>
      <c r="M23" s="18">
        <v>5798000</v>
      </c>
      <c r="N23" s="19"/>
      <c r="O23" s="20" t="str">
        <f t="shared" si="0"/>
        <v>T4</v>
      </c>
      <c r="R23" s="21" t="str">
        <f t="shared" si="1"/>
        <v>T4</v>
      </c>
    </row>
    <row r="24" spans="1:18" ht="34.5" customHeight="1" x14ac:dyDescent="0.25">
      <c r="A24" s="13">
        <v>18</v>
      </c>
      <c r="B24" s="13" t="s">
        <v>6750</v>
      </c>
      <c r="C24" s="13" t="s">
        <v>6751</v>
      </c>
      <c r="D24" s="14" t="s">
        <v>6752</v>
      </c>
      <c r="E24" s="15" t="s">
        <v>1957</v>
      </c>
      <c r="F24" s="13" t="s">
        <v>6753</v>
      </c>
      <c r="G24" s="16" t="s">
        <v>982</v>
      </c>
      <c r="H24" s="13" t="s">
        <v>17</v>
      </c>
      <c r="I24" s="13" t="s">
        <v>6656</v>
      </c>
      <c r="J24" s="13" t="s">
        <v>6656</v>
      </c>
      <c r="K24" s="13" t="s">
        <v>6754</v>
      </c>
      <c r="L24" s="17" t="s">
        <v>6755</v>
      </c>
      <c r="M24" s="18">
        <v>4014000</v>
      </c>
      <c r="N24" s="19" t="s">
        <v>6767</v>
      </c>
      <c r="O24" s="20" t="str">
        <f t="shared" si="0"/>
        <v>T4</v>
      </c>
      <c r="R24" s="21" t="str">
        <f t="shared" si="1"/>
        <v>NH 18-19T4</v>
      </c>
    </row>
    <row r="25" spans="1:18" ht="34.5" customHeight="1" x14ac:dyDescent="0.25">
      <c r="A25" s="13">
        <v>19</v>
      </c>
      <c r="B25" s="13" t="s">
        <v>6756</v>
      </c>
      <c r="C25" s="13" t="s">
        <v>6757</v>
      </c>
      <c r="D25" s="14" t="s">
        <v>6758</v>
      </c>
      <c r="E25" s="15" t="s">
        <v>1282</v>
      </c>
      <c r="F25" s="13" t="s">
        <v>6393</v>
      </c>
      <c r="G25" s="16" t="s">
        <v>6759</v>
      </c>
      <c r="H25" s="13" t="s">
        <v>17</v>
      </c>
      <c r="I25" s="13" t="s">
        <v>6656</v>
      </c>
      <c r="J25" s="13" t="s">
        <v>6656</v>
      </c>
      <c r="K25" s="13" t="s">
        <v>6760</v>
      </c>
      <c r="L25" s="17" t="s">
        <v>6761</v>
      </c>
      <c r="M25" s="18">
        <v>1202080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34.5" customHeight="1" x14ac:dyDescent="0.25">
      <c r="A26" s="13">
        <v>20</v>
      </c>
      <c r="B26" s="13" t="s">
        <v>6762</v>
      </c>
      <c r="C26" s="13" t="s">
        <v>6763</v>
      </c>
      <c r="D26" s="14" t="s">
        <v>1667</v>
      </c>
      <c r="E26" s="15" t="s">
        <v>896</v>
      </c>
      <c r="F26" s="13" t="s">
        <v>1465</v>
      </c>
      <c r="G26" s="16" t="s">
        <v>3237</v>
      </c>
      <c r="H26" s="13" t="s">
        <v>17</v>
      </c>
      <c r="I26" s="13" t="s">
        <v>6656</v>
      </c>
      <c r="J26" s="13" t="s">
        <v>6656</v>
      </c>
      <c r="K26" s="13" t="s">
        <v>6764</v>
      </c>
      <c r="L26" s="17" t="s">
        <v>6765</v>
      </c>
      <c r="M26" s="18">
        <v>3888000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s="28" customFormat="1" ht="25.5" customHeight="1" x14ac:dyDescent="0.25">
      <c r="A27" s="229" t="s">
        <v>35</v>
      </c>
      <c r="B27" s="230"/>
      <c r="C27" s="230"/>
      <c r="D27" s="230"/>
      <c r="E27" s="22"/>
      <c r="F27" s="22"/>
      <c r="G27" s="22"/>
      <c r="H27" s="23"/>
      <c r="I27" s="24"/>
      <c r="J27" s="25"/>
      <c r="K27" s="26"/>
      <c r="L27" s="231">
        <f>SUM(M7:M26)</f>
        <v>78886160</v>
      </c>
      <c r="M27" s="232"/>
      <c r="N27" s="27"/>
      <c r="O27" s="20"/>
      <c r="P27" s="6"/>
      <c r="Q27" s="6"/>
    </row>
    <row r="28" spans="1:18" s="30" customFormat="1" ht="30" customHeight="1" x14ac:dyDescent="0.25">
      <c r="A28" s="233" t="s">
        <v>6770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5"/>
      <c r="O28" s="29" t="str">
        <f>LEFT(G28,5)</f>
        <v/>
      </c>
      <c r="P28" s="6"/>
      <c r="Q28" s="6"/>
    </row>
    <row r="29" spans="1:18" ht="15.75" customHeight="1" x14ac:dyDescent="0.25">
      <c r="A29" s="31"/>
      <c r="B29" s="31"/>
      <c r="C29" s="1"/>
      <c r="D29" s="2"/>
      <c r="E29" s="2"/>
      <c r="F29" s="1"/>
      <c r="G29" s="225" t="s">
        <v>6769</v>
      </c>
      <c r="H29" s="225"/>
      <c r="I29" s="225"/>
      <c r="J29" s="225"/>
      <c r="K29" s="225"/>
      <c r="L29" s="225"/>
      <c r="M29" s="225"/>
      <c r="N29" s="225"/>
      <c r="O29" s="29"/>
    </row>
    <row r="30" spans="1:18" ht="15.75" customHeight="1" x14ac:dyDescent="0.25">
      <c r="A30" s="35" t="s">
        <v>4822</v>
      </c>
      <c r="B30" s="35"/>
      <c r="C30" s="35"/>
      <c r="D30" s="32"/>
      <c r="E30" s="32" t="s">
        <v>4823</v>
      </c>
      <c r="F30" s="32"/>
      <c r="G30" s="32"/>
      <c r="H30" s="32"/>
      <c r="I30" s="32"/>
      <c r="J30" s="32"/>
      <c r="K30" s="32"/>
      <c r="L30" s="32"/>
      <c r="M30" s="236" t="s">
        <v>4824</v>
      </c>
      <c r="N30" s="236"/>
      <c r="O30" s="29"/>
    </row>
    <row r="31" spans="1:18" x14ac:dyDescent="0.25">
      <c r="A31" s="33"/>
      <c r="B31" s="33"/>
      <c r="C31" s="70"/>
      <c r="D31" s="35"/>
      <c r="E31" s="35"/>
      <c r="F31" s="35"/>
      <c r="G31" s="35"/>
      <c r="J31" s="70"/>
      <c r="K31" s="70"/>
      <c r="L31" s="70"/>
      <c r="M31" s="70"/>
      <c r="N31" s="6"/>
    </row>
    <row r="32" spans="1:18" x14ac:dyDescent="0.25">
      <c r="A32" s="33"/>
      <c r="B32" s="33"/>
      <c r="C32" s="70"/>
      <c r="D32" s="35"/>
      <c r="E32" s="35"/>
      <c r="F32" s="35"/>
      <c r="G32" s="35"/>
      <c r="H32" s="35"/>
      <c r="I32" s="35"/>
      <c r="J32" s="70"/>
      <c r="K32" s="70"/>
      <c r="L32" s="70"/>
      <c r="M32" s="70"/>
      <c r="N32" s="6"/>
    </row>
    <row r="33" spans="1:16" x14ac:dyDescent="0.25">
      <c r="A33" s="33"/>
      <c r="B33" s="33"/>
      <c r="C33" s="70"/>
      <c r="D33" s="35"/>
      <c r="E33" s="35"/>
      <c r="F33" s="35"/>
      <c r="G33" s="35"/>
      <c r="H33" s="35"/>
      <c r="I33" s="35"/>
      <c r="J33" s="70"/>
      <c r="K33" s="70"/>
      <c r="L33" s="70"/>
      <c r="M33" s="70"/>
      <c r="N33" s="6"/>
    </row>
    <row r="34" spans="1:16" s="28" customFormat="1" x14ac:dyDescent="0.25">
      <c r="A34" s="35"/>
      <c r="B34" s="35"/>
      <c r="C34" s="35" t="s">
        <v>4820</v>
      </c>
      <c r="D34" s="35"/>
      <c r="E34" s="236" t="s">
        <v>4821</v>
      </c>
      <c r="F34" s="236"/>
      <c r="G34" s="236"/>
      <c r="H34" s="35"/>
      <c r="I34" s="35"/>
      <c r="J34" s="35"/>
      <c r="K34" s="35"/>
      <c r="L34" s="35"/>
      <c r="M34" s="236" t="s">
        <v>4819</v>
      </c>
      <c r="N34" s="236"/>
      <c r="O34" s="70"/>
      <c r="P34" s="6"/>
    </row>
    <row r="35" spans="1:16" s="28" customFormat="1" ht="18.7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70"/>
      <c r="P35" s="6"/>
    </row>
    <row r="36" spans="1:16" s="36" customFormat="1" x14ac:dyDescent="0.25">
      <c r="B36" s="37"/>
      <c r="C36" s="38" t="s">
        <v>38</v>
      </c>
      <c r="D36" s="39" t="s">
        <v>586</v>
      </c>
      <c r="E36" s="39" t="s">
        <v>585</v>
      </c>
      <c r="F36" s="39"/>
      <c r="G36" s="39" t="s">
        <v>39</v>
      </c>
      <c r="H36" s="40"/>
      <c r="I36" s="40"/>
      <c r="J36" s="40"/>
      <c r="K36" s="40"/>
      <c r="L36" s="40"/>
      <c r="M36" s="41"/>
      <c r="N36" s="40"/>
      <c r="O36" s="40"/>
      <c r="P36" s="42"/>
    </row>
    <row r="37" spans="1:16" s="36" customFormat="1" x14ac:dyDescent="0.25">
      <c r="A37" s="43"/>
      <c r="B37" s="44"/>
      <c r="C37" s="45" t="s">
        <v>40</v>
      </c>
      <c r="D37" s="46">
        <f>SUMIF($O$7:$O$26,"CĐN",$M$7:$M$26)</f>
        <v>0</v>
      </c>
      <c r="E37" s="46">
        <f>SUMIF($R$7:$R$26,"CĐN",$M$7:$M$26)</f>
        <v>0</v>
      </c>
      <c r="F37" s="62"/>
      <c r="G37" s="46">
        <f>SUMIF($R$7:$R$26,"NH 18-19CĐN",$M$7:$M$26)</f>
        <v>0</v>
      </c>
      <c r="H37" s="40"/>
      <c r="I37" s="40"/>
      <c r="J37" s="40"/>
      <c r="K37" s="40"/>
      <c r="L37" s="40"/>
      <c r="M37" s="41"/>
      <c r="N37" s="40"/>
      <c r="O37" s="40"/>
      <c r="P37" s="6"/>
    </row>
    <row r="38" spans="1:16" s="49" customFormat="1" ht="13.5" customHeight="1" x14ac:dyDescent="0.25">
      <c r="A38" s="43"/>
      <c r="B38" s="44"/>
      <c r="C38" s="45" t="s">
        <v>41</v>
      </c>
      <c r="D38" s="46">
        <f>SUMIF($O$7:$O$26,"TCN",$M$7:$M$26)</f>
        <v>3350000</v>
      </c>
      <c r="E38" s="46">
        <f>SUMIF($R$7:$R$26,"TCN",$M$7:$M$26)</f>
        <v>3350000</v>
      </c>
      <c r="F38" s="61"/>
      <c r="G38" s="46">
        <f>SUMIF($R$7:$R$26,"NH 18-19TCN",$M$7:$M$26)</f>
        <v>0</v>
      </c>
      <c r="H38" s="47"/>
      <c r="I38" s="47"/>
      <c r="J38" s="47"/>
      <c r="K38" s="47"/>
      <c r="L38" s="40"/>
      <c r="M38" s="48"/>
      <c r="N38" s="47"/>
      <c r="O38" s="47"/>
      <c r="P38" s="6"/>
    </row>
    <row r="39" spans="1:16" s="49" customFormat="1" ht="13.5" customHeight="1" x14ac:dyDescent="0.25">
      <c r="A39" s="43"/>
      <c r="B39" s="50" t="s">
        <v>42</v>
      </c>
      <c r="C39" s="45" t="s">
        <v>43</v>
      </c>
      <c r="D39" s="46">
        <f>SUMIF($O$7:$O$26,"CĐ",$M$7:$M$26)+SUMIF($O$7:$O$26,"C1",$M$7:$M$26)</f>
        <v>53218080</v>
      </c>
      <c r="E39" s="46">
        <f>SUMIF($R$7:$R$26,"CĐ",$M$7:$M$26)+SUMIF($R$7:$R$26,"C1",$M$7:$M$26)</f>
        <v>34304000</v>
      </c>
      <c r="F39" s="61"/>
      <c r="G39" s="46">
        <f>SUMIF($R$7:$R$26,"NH 18-19CĐ",$M$7:$M$26)+SUMIF($R$7:$R$26,"NH 18-19C1",$M$7:$M$26)</f>
        <v>18914080</v>
      </c>
      <c r="H39" s="47"/>
      <c r="I39" s="47"/>
      <c r="J39" s="47"/>
      <c r="K39" s="47"/>
      <c r="L39" s="47"/>
      <c r="M39" s="48"/>
      <c r="N39" s="47"/>
      <c r="O39" s="47"/>
      <c r="P39" s="6"/>
    </row>
    <row r="40" spans="1:16" s="49" customFormat="1" ht="13.5" customHeight="1" x14ac:dyDescent="0.25">
      <c r="A40" s="43"/>
      <c r="B40" s="50"/>
      <c r="C40" s="45" t="s">
        <v>44</v>
      </c>
      <c r="D40" s="46">
        <f>SUMIF($O$7:$O$26,"C2",$M$7:$M$26)+SUMIF($O$7:$O$26,"CĐLT",$M$7:$M$26)</f>
        <v>0</v>
      </c>
      <c r="E40" s="46">
        <f>SUMIF($R$7:$R$26,"C2",$M$7:$M$26)+SUMIF($R$7:$R$26,"CĐLT",$M$7:$M$26)</f>
        <v>0</v>
      </c>
      <c r="F40" s="61"/>
      <c r="G40" s="46">
        <f>SUMIF($R$7:$R$26,"NH 18-19C2",$M$7:$M$26)+SUMIF($R$7:$R$26,"NH 18-19CĐLT",$M$7:$M$26)</f>
        <v>0</v>
      </c>
      <c r="H40" s="47"/>
      <c r="I40" s="47"/>
      <c r="J40" s="47"/>
      <c r="K40" s="47"/>
      <c r="L40" s="47"/>
      <c r="M40" s="48"/>
      <c r="N40" s="47"/>
      <c r="O40" s="47"/>
      <c r="P40" s="6"/>
    </row>
    <row r="41" spans="1:16" s="49" customFormat="1" ht="13.5" customHeight="1" x14ac:dyDescent="0.25">
      <c r="A41" s="43"/>
      <c r="B41" s="51">
        <f>SUM(B37:B39)</f>
        <v>0</v>
      </c>
      <c r="C41" s="45" t="s">
        <v>45</v>
      </c>
      <c r="D41" s="46">
        <f>SUMIF($O$7:$O$26,"T4",$M$7:$M$26)+SUMIF($O$7:$O$26,"T2",$M$7:$M$26)+SUMIF($O$7:$O$26,"T3",$M$7:$M$26)+SUMIF($O$7:$O$26,"TC",$M$7:$M$26)+SUMIF($O$7:$O$26,"TN",$M$7:$M$26)+SUMIF($O$7:$O$26,"TCT",$M$7:$M$26)+SUMIF($O$7:$O$26,"T1",$M$7:$M$26)</f>
        <v>22318080</v>
      </c>
      <c r="E41" s="46">
        <f>SUMIF($R$7:$R$26,"T4",$M$7:$M$26)+SUMIF($R$7:$R$26,"T2",$M$7:$M$26)+SUMIF($R$7:$R$26,"TC",$M$7:$M$26)+SUMIF($R$7:$R$26,"TN",$M$7:$M$26)+SUMIF($R$7:$R$26,"TCT",$M$7:$M$26)</f>
        <v>5798000</v>
      </c>
      <c r="F41" s="61"/>
      <c r="G41" s="46">
        <f>SUMIF($R$7:$R$26,"NH 18-19T4",$M$7:$M$26)+SUMIF($R$7:$R$26,"NH 18-19T2",$M$7:$M$26)+SUMIF($R$7:$R$26,"NH 18-19T1",$M$7:$M$26)+SUMIF($R$7:$R$26,"NH 18-19TC",$M$7:$M$26)+SUMIF($R$7:$R$26,"NH 18-19TN",$M$7:$M$26)+SUMIF($R$7:$R$26,"NH 18-19TCT",$M$7:$M$26)+SUMIF($R$7:$R$26,"NH 18-19T3",$M$7:$M$26)</f>
        <v>16520080</v>
      </c>
      <c r="H41" s="47"/>
      <c r="I41" s="47"/>
      <c r="J41" s="47"/>
      <c r="K41" s="47"/>
      <c r="L41" s="47"/>
      <c r="M41" s="48"/>
      <c r="N41" s="47"/>
      <c r="O41" s="47"/>
      <c r="P41" s="6"/>
    </row>
    <row r="42" spans="1:16" s="49" customFormat="1" ht="13.5" customHeight="1" x14ac:dyDescent="0.25">
      <c r="B42" s="52"/>
      <c r="C42" s="53" t="s">
        <v>46</v>
      </c>
      <c r="D42" s="54">
        <f>SUM(D37:D41)</f>
        <v>78886160</v>
      </c>
      <c r="E42" s="60">
        <f>SUM(E37:E41)</f>
        <v>43452000</v>
      </c>
      <c r="F42" s="59"/>
      <c r="G42" s="54">
        <f>SUM(G37:G41)</f>
        <v>35434160</v>
      </c>
      <c r="H42" s="47"/>
      <c r="I42" s="47"/>
      <c r="J42" s="47"/>
      <c r="K42" s="47"/>
      <c r="L42" s="47"/>
      <c r="M42" s="48"/>
      <c r="N42" s="47"/>
      <c r="O42" s="47"/>
      <c r="P42" s="6"/>
    </row>
    <row r="100" spans="16:16" x14ac:dyDescent="0.25">
      <c r="P100" s="55"/>
    </row>
    <row r="101" spans="16:16" x14ac:dyDescent="0.25">
      <c r="P101" s="55"/>
    </row>
    <row r="102" spans="16:16" x14ac:dyDescent="0.25">
      <c r="P102" s="55"/>
    </row>
    <row r="103" spans="16:16" x14ac:dyDescent="0.25">
      <c r="P103" s="55"/>
    </row>
    <row r="107" spans="16:16" x14ac:dyDescent="0.25">
      <c r="P107" s="28"/>
    </row>
    <row r="108" spans="16:16" x14ac:dyDescent="0.25">
      <c r="P108" s="28"/>
    </row>
    <row r="109" spans="16:16" x14ac:dyDescent="0.25">
      <c r="P109" s="56"/>
    </row>
    <row r="110" spans="16:16" x14ac:dyDescent="0.25">
      <c r="P110" s="36"/>
    </row>
    <row r="111" spans="16:16" x14ac:dyDescent="0.25">
      <c r="P111" s="49"/>
    </row>
    <row r="112" spans="16:16" x14ac:dyDescent="0.25">
      <c r="P112" s="49"/>
    </row>
    <row r="113" spans="16:16" x14ac:dyDescent="0.25">
      <c r="P113" s="49"/>
    </row>
    <row r="114" spans="16:16" x14ac:dyDescent="0.25">
      <c r="P114" s="49"/>
    </row>
  </sheetData>
  <mergeCells count="9">
    <mergeCell ref="M30:N30"/>
    <mergeCell ref="E34:G34"/>
    <mergeCell ref="M34:N34"/>
    <mergeCell ref="A4:N4"/>
    <mergeCell ref="A5:N5"/>
    <mergeCell ref="A27:D27"/>
    <mergeCell ref="L27:M27"/>
    <mergeCell ref="A28:N28"/>
    <mergeCell ref="G29:N2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5"/>
  <sheetViews>
    <sheetView topLeftCell="A31" zoomScaleNormal="100" zoomScaleSheetLayoutView="85" workbookViewId="0">
      <selection activeCell="B6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2822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6940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4.5" customHeight="1" x14ac:dyDescent="0.25">
      <c r="A7" s="13">
        <v>1</v>
      </c>
      <c r="B7" s="13" t="s">
        <v>6777</v>
      </c>
      <c r="C7" s="13" t="s">
        <v>6778</v>
      </c>
      <c r="D7" s="14" t="s">
        <v>6299</v>
      </c>
      <c r="E7" s="15" t="s">
        <v>6779</v>
      </c>
      <c r="F7" s="13" t="s">
        <v>6075</v>
      </c>
      <c r="G7" s="16" t="s">
        <v>6780</v>
      </c>
      <c r="H7" s="13" t="s">
        <v>259</v>
      </c>
      <c r="I7" s="13" t="s">
        <v>6781</v>
      </c>
      <c r="J7" s="13" t="s">
        <v>6781</v>
      </c>
      <c r="K7" s="13" t="s">
        <v>6782</v>
      </c>
      <c r="L7" s="17" t="s">
        <v>6783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4.5" customHeight="1" x14ac:dyDescent="0.25">
      <c r="A8" s="13">
        <v>2</v>
      </c>
      <c r="B8" s="13" t="s">
        <v>6772</v>
      </c>
      <c r="C8" s="13" t="s">
        <v>6784</v>
      </c>
      <c r="D8" s="14" t="s">
        <v>1487</v>
      </c>
      <c r="E8" s="15" t="s">
        <v>185</v>
      </c>
      <c r="F8" s="13" t="s">
        <v>6785</v>
      </c>
      <c r="G8" s="16" t="s">
        <v>5505</v>
      </c>
      <c r="H8" s="13" t="s">
        <v>259</v>
      </c>
      <c r="I8" s="13" t="s">
        <v>6781</v>
      </c>
      <c r="J8" s="13" t="s">
        <v>6781</v>
      </c>
      <c r="K8" s="13" t="s">
        <v>6786</v>
      </c>
      <c r="L8" s="17" t="s">
        <v>6787</v>
      </c>
      <c r="M8" s="18">
        <v>5888000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4.5" customHeight="1" x14ac:dyDescent="0.25">
      <c r="A9" s="13">
        <v>3</v>
      </c>
      <c r="B9" s="13" t="s">
        <v>6788</v>
      </c>
      <c r="C9" s="13" t="s">
        <v>6789</v>
      </c>
      <c r="D9" s="14" t="s">
        <v>6790</v>
      </c>
      <c r="E9" s="15" t="s">
        <v>1321</v>
      </c>
      <c r="F9" s="13" t="s">
        <v>6791</v>
      </c>
      <c r="G9" s="16" t="s">
        <v>30</v>
      </c>
      <c r="H9" s="13" t="s">
        <v>17</v>
      </c>
      <c r="I9" s="13" t="s">
        <v>6781</v>
      </c>
      <c r="J9" s="13" t="s">
        <v>6781</v>
      </c>
      <c r="K9" s="13" t="s">
        <v>6792</v>
      </c>
      <c r="L9" s="17" t="s">
        <v>6793</v>
      </c>
      <c r="M9" s="18">
        <v>4014000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NH 18-19T4</v>
      </c>
    </row>
    <row r="10" spans="1:18" ht="34.5" customHeight="1" x14ac:dyDescent="0.25">
      <c r="A10" s="13">
        <v>4</v>
      </c>
      <c r="B10" s="13" t="s">
        <v>6773</v>
      </c>
      <c r="C10" s="13" t="s">
        <v>6794</v>
      </c>
      <c r="D10" s="14" t="s">
        <v>6790</v>
      </c>
      <c r="E10" s="15" t="s">
        <v>32</v>
      </c>
      <c r="F10" s="13" t="s">
        <v>6791</v>
      </c>
      <c r="G10" s="16" t="s">
        <v>30</v>
      </c>
      <c r="H10" s="13" t="s">
        <v>17</v>
      </c>
      <c r="I10" s="13" t="s">
        <v>6781</v>
      </c>
      <c r="J10" s="13" t="s">
        <v>6781</v>
      </c>
      <c r="K10" s="13" t="s">
        <v>6795</v>
      </c>
      <c r="L10" s="17" t="s">
        <v>6796</v>
      </c>
      <c r="M10" s="18">
        <v>4014000</v>
      </c>
      <c r="N10" s="19"/>
      <c r="O10" s="20" t="str">
        <f t="shared" ref="O10:O36" si="0">MID(G10,3,FIND("-",G10,1)-3)&amp;IF(MID(G10,3,5)="CĐ-LT","LT","")</f>
        <v>T4</v>
      </c>
      <c r="R10" s="21" t="str">
        <f t="shared" ref="R10:R36" si="1">IF(LEFT(G10,2)="18","NH 18-19","")&amp;O10</f>
        <v>NH 18-19T4</v>
      </c>
    </row>
    <row r="11" spans="1:18" ht="34.5" customHeight="1" x14ac:dyDescent="0.25">
      <c r="A11" s="13">
        <v>5</v>
      </c>
      <c r="B11" s="13" t="s">
        <v>6776</v>
      </c>
      <c r="C11" s="13" t="s">
        <v>6797</v>
      </c>
      <c r="D11" s="14" t="s">
        <v>6798</v>
      </c>
      <c r="E11" s="15" t="s">
        <v>599</v>
      </c>
      <c r="F11" s="13" t="s">
        <v>4052</v>
      </c>
      <c r="G11" s="16" t="s">
        <v>4843</v>
      </c>
      <c r="H11" s="13" t="s">
        <v>17</v>
      </c>
      <c r="I11" s="13" t="s">
        <v>6781</v>
      </c>
      <c r="J11" s="13" t="s">
        <v>6781</v>
      </c>
      <c r="K11" s="13" t="s">
        <v>6799</v>
      </c>
      <c r="L11" s="17" t="s">
        <v>6800</v>
      </c>
      <c r="M11" s="18">
        <v>3888000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34.5" customHeight="1" x14ac:dyDescent="0.25">
      <c r="A12" s="13">
        <v>6</v>
      </c>
      <c r="B12" s="13" t="s">
        <v>6801</v>
      </c>
      <c r="C12" s="13" t="s">
        <v>6802</v>
      </c>
      <c r="D12" s="14" t="s">
        <v>249</v>
      </c>
      <c r="E12" s="15" t="s">
        <v>1874</v>
      </c>
      <c r="F12" s="13" t="s">
        <v>682</v>
      </c>
      <c r="G12" s="16" t="s">
        <v>2862</v>
      </c>
      <c r="H12" s="13" t="s">
        <v>17</v>
      </c>
      <c r="I12" s="13" t="s">
        <v>6781</v>
      </c>
      <c r="J12" s="13" t="s">
        <v>6781</v>
      </c>
      <c r="K12" s="13" t="s">
        <v>6803</v>
      </c>
      <c r="L12" s="17" t="s">
        <v>6804</v>
      </c>
      <c r="M12" s="18">
        <v>4014000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34.5" customHeight="1" x14ac:dyDescent="0.25">
      <c r="A13" s="13">
        <v>7</v>
      </c>
      <c r="B13" s="13" t="s">
        <v>6805</v>
      </c>
      <c r="C13" s="13" t="s">
        <v>6806</v>
      </c>
      <c r="D13" s="14" t="s">
        <v>908</v>
      </c>
      <c r="E13" s="15" t="s">
        <v>1314</v>
      </c>
      <c r="F13" s="13" t="s">
        <v>6807</v>
      </c>
      <c r="G13" s="16" t="s">
        <v>5909</v>
      </c>
      <c r="H13" s="13" t="s">
        <v>259</v>
      </c>
      <c r="I13" s="13" t="s">
        <v>6781</v>
      </c>
      <c r="J13" s="13" t="s">
        <v>6781</v>
      </c>
      <c r="K13" s="13" t="s">
        <v>6808</v>
      </c>
      <c r="L13" s="17" t="s">
        <v>6809</v>
      </c>
      <c r="M13" s="18">
        <v>5120000</v>
      </c>
      <c r="N13" s="19"/>
      <c r="O13" s="20" t="str">
        <f t="shared" si="0"/>
        <v>C1</v>
      </c>
      <c r="R13" s="21" t="str">
        <f t="shared" si="1"/>
        <v>C1</v>
      </c>
    </row>
    <row r="14" spans="1:18" ht="34.5" customHeight="1" x14ac:dyDescent="0.25">
      <c r="A14" s="13">
        <v>8</v>
      </c>
      <c r="B14" s="13" t="s">
        <v>6810</v>
      </c>
      <c r="C14" s="13" t="s">
        <v>6811</v>
      </c>
      <c r="D14" s="14" t="s">
        <v>2204</v>
      </c>
      <c r="E14" s="15" t="s">
        <v>1282</v>
      </c>
      <c r="F14" s="13" t="s">
        <v>6812</v>
      </c>
      <c r="G14" s="16" t="s">
        <v>6813</v>
      </c>
      <c r="H14" s="13" t="s">
        <v>259</v>
      </c>
      <c r="I14" s="13" t="s">
        <v>6781</v>
      </c>
      <c r="J14" s="13" t="s">
        <v>6781</v>
      </c>
      <c r="K14" s="13" t="s">
        <v>6814</v>
      </c>
      <c r="L14" s="17" t="s">
        <v>6815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34.5" customHeight="1" x14ac:dyDescent="0.25">
      <c r="A15" s="13">
        <v>9</v>
      </c>
      <c r="B15" s="13" t="s">
        <v>6816</v>
      </c>
      <c r="C15" s="13" t="s">
        <v>6817</v>
      </c>
      <c r="D15" s="14" t="s">
        <v>579</v>
      </c>
      <c r="E15" s="15" t="s">
        <v>1444</v>
      </c>
      <c r="F15" s="13" t="s">
        <v>4148</v>
      </c>
      <c r="G15" s="16" t="s">
        <v>982</v>
      </c>
      <c r="H15" s="13" t="s">
        <v>17</v>
      </c>
      <c r="I15" s="13" t="s">
        <v>6781</v>
      </c>
      <c r="J15" s="13" t="s">
        <v>6781</v>
      </c>
      <c r="K15" s="13" t="s">
        <v>6818</v>
      </c>
      <c r="L15" s="17" t="s">
        <v>6819</v>
      </c>
      <c r="M15" s="18">
        <v>4014000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34.5" customHeight="1" x14ac:dyDescent="0.25">
      <c r="A16" s="13">
        <v>10</v>
      </c>
      <c r="B16" s="13" t="s">
        <v>6820</v>
      </c>
      <c r="C16" s="13" t="s">
        <v>6821</v>
      </c>
      <c r="D16" s="14" t="s">
        <v>6822</v>
      </c>
      <c r="E16" s="15" t="s">
        <v>115</v>
      </c>
      <c r="F16" s="13" t="s">
        <v>6823</v>
      </c>
      <c r="G16" s="16" t="s">
        <v>4971</v>
      </c>
      <c r="H16" s="13" t="s">
        <v>17</v>
      </c>
      <c r="I16" s="13" t="s">
        <v>6781</v>
      </c>
      <c r="J16" s="13" t="s">
        <v>6781</v>
      </c>
      <c r="K16" s="13" t="s">
        <v>6824</v>
      </c>
      <c r="L16" s="17" t="s">
        <v>6825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4.5" customHeight="1" x14ac:dyDescent="0.25">
      <c r="A17" s="13">
        <v>11</v>
      </c>
      <c r="B17" s="13" t="s">
        <v>6826</v>
      </c>
      <c r="C17" s="13" t="s">
        <v>6827</v>
      </c>
      <c r="D17" s="14" t="s">
        <v>107</v>
      </c>
      <c r="E17" s="15" t="s">
        <v>154</v>
      </c>
      <c r="F17" s="13" t="s">
        <v>6828</v>
      </c>
      <c r="G17" s="16" t="s">
        <v>6271</v>
      </c>
      <c r="H17" s="13" t="s">
        <v>259</v>
      </c>
      <c r="I17" s="13" t="s">
        <v>6781</v>
      </c>
      <c r="J17" s="13" t="s">
        <v>6781</v>
      </c>
      <c r="K17" s="13" t="s">
        <v>6829</v>
      </c>
      <c r="L17" s="17" t="s">
        <v>6830</v>
      </c>
      <c r="M17" s="18">
        <v>4096000</v>
      </c>
      <c r="N17" s="19"/>
      <c r="O17" s="20" t="str">
        <f t="shared" si="0"/>
        <v>CĐ</v>
      </c>
      <c r="R17" s="21" t="str">
        <f t="shared" si="1"/>
        <v>CĐ</v>
      </c>
    </row>
    <row r="18" spans="1:18" ht="34.5" customHeight="1" x14ac:dyDescent="0.25">
      <c r="A18" s="13">
        <v>12</v>
      </c>
      <c r="B18" s="13" t="s">
        <v>6831</v>
      </c>
      <c r="C18" s="13" t="s">
        <v>6832</v>
      </c>
      <c r="D18" s="14" t="s">
        <v>6833</v>
      </c>
      <c r="E18" s="15" t="s">
        <v>208</v>
      </c>
      <c r="F18" s="13" t="s">
        <v>6834</v>
      </c>
      <c r="G18" s="16" t="s">
        <v>3439</v>
      </c>
      <c r="H18" s="13" t="s">
        <v>17</v>
      </c>
      <c r="I18" s="13" t="s">
        <v>6781</v>
      </c>
      <c r="J18" s="13" t="s">
        <v>6781</v>
      </c>
      <c r="K18" s="13" t="s">
        <v>6835</v>
      </c>
      <c r="L18" s="17" t="s">
        <v>6836</v>
      </c>
      <c r="M18" s="18">
        <v>4014000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34.5" customHeight="1" x14ac:dyDescent="0.25">
      <c r="A19" s="13">
        <v>13</v>
      </c>
      <c r="B19" s="13" t="s">
        <v>6837</v>
      </c>
      <c r="C19" s="13" t="s">
        <v>6838</v>
      </c>
      <c r="D19" s="14" t="s">
        <v>6839</v>
      </c>
      <c r="E19" s="15" t="s">
        <v>3992</v>
      </c>
      <c r="F19" s="13" t="s">
        <v>4574</v>
      </c>
      <c r="G19" s="16" t="s">
        <v>3760</v>
      </c>
      <c r="H19" s="13" t="s">
        <v>17</v>
      </c>
      <c r="I19" s="13" t="s">
        <v>6781</v>
      </c>
      <c r="J19" s="13" t="s">
        <v>6781</v>
      </c>
      <c r="K19" s="13" t="s">
        <v>6840</v>
      </c>
      <c r="L19" s="17" t="s">
        <v>6841</v>
      </c>
      <c r="M19" s="18">
        <v>3420000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34.5" customHeight="1" x14ac:dyDescent="0.25">
      <c r="A20" s="13">
        <v>14</v>
      </c>
      <c r="B20" s="13" t="s">
        <v>6842</v>
      </c>
      <c r="C20" s="13" t="s">
        <v>6843</v>
      </c>
      <c r="D20" s="14" t="s">
        <v>6844</v>
      </c>
      <c r="E20" s="15" t="s">
        <v>1900</v>
      </c>
      <c r="F20" s="13" t="s">
        <v>6845</v>
      </c>
      <c r="G20" s="16" t="s">
        <v>4586</v>
      </c>
      <c r="H20" s="13" t="s">
        <v>17</v>
      </c>
      <c r="I20" s="13" t="s">
        <v>6781</v>
      </c>
      <c r="J20" s="13" t="s">
        <v>6781</v>
      </c>
      <c r="K20" s="13" t="s">
        <v>6846</v>
      </c>
      <c r="L20" s="17" t="s">
        <v>6847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4.5" customHeight="1" x14ac:dyDescent="0.25">
      <c r="A21" s="13">
        <v>15</v>
      </c>
      <c r="B21" s="13" t="s">
        <v>6848</v>
      </c>
      <c r="C21" s="13" t="s">
        <v>6849</v>
      </c>
      <c r="D21" s="14" t="s">
        <v>5447</v>
      </c>
      <c r="E21" s="15" t="s">
        <v>697</v>
      </c>
      <c r="F21" s="13" t="s">
        <v>170</v>
      </c>
      <c r="G21" s="16" t="s">
        <v>179</v>
      </c>
      <c r="H21" s="13" t="s">
        <v>17</v>
      </c>
      <c r="I21" s="13" t="s">
        <v>6781</v>
      </c>
      <c r="J21" s="13" t="s">
        <v>6781</v>
      </c>
      <c r="K21" s="13" t="s">
        <v>6850</v>
      </c>
      <c r="L21" s="17" t="s">
        <v>6851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34.5" customHeight="1" x14ac:dyDescent="0.25">
      <c r="A22" s="13">
        <v>16</v>
      </c>
      <c r="B22" s="13" t="s">
        <v>6852</v>
      </c>
      <c r="C22" s="13" t="s">
        <v>6853</v>
      </c>
      <c r="D22" s="14" t="s">
        <v>464</v>
      </c>
      <c r="E22" s="15" t="s">
        <v>1040</v>
      </c>
      <c r="F22" s="13" t="s">
        <v>6526</v>
      </c>
      <c r="G22" s="16" t="s">
        <v>6690</v>
      </c>
      <c r="H22" s="13" t="s">
        <v>259</v>
      </c>
      <c r="I22" s="13" t="s">
        <v>6781</v>
      </c>
      <c r="J22" s="13" t="s">
        <v>6781</v>
      </c>
      <c r="K22" s="13" t="s">
        <v>6854</v>
      </c>
      <c r="L22" s="17" t="s">
        <v>6855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34.5" customHeight="1" x14ac:dyDescent="0.25">
      <c r="A23" s="13">
        <v>17</v>
      </c>
      <c r="B23" s="13" t="s">
        <v>6856</v>
      </c>
      <c r="C23" s="13" t="s">
        <v>2334</v>
      </c>
      <c r="D23" s="14" t="s">
        <v>2335</v>
      </c>
      <c r="E23" s="15" t="s">
        <v>2336</v>
      </c>
      <c r="F23" s="13" t="s">
        <v>2337</v>
      </c>
      <c r="G23" s="16" t="s">
        <v>2845</v>
      </c>
      <c r="H23" s="13" t="s">
        <v>259</v>
      </c>
      <c r="I23" s="13" t="s">
        <v>6781</v>
      </c>
      <c r="J23" s="13" t="s">
        <v>6781</v>
      </c>
      <c r="K23" s="13" t="s">
        <v>6857</v>
      </c>
      <c r="L23" s="17" t="s">
        <v>6858</v>
      </c>
      <c r="M23" s="18">
        <v>2861920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34.5" customHeight="1" x14ac:dyDescent="0.25">
      <c r="A24" s="13">
        <v>18</v>
      </c>
      <c r="B24" s="13" t="s">
        <v>6859</v>
      </c>
      <c r="C24" s="13" t="s">
        <v>6860</v>
      </c>
      <c r="D24" s="14" t="s">
        <v>6861</v>
      </c>
      <c r="E24" s="15" t="s">
        <v>19</v>
      </c>
      <c r="F24" s="13" t="s">
        <v>6862</v>
      </c>
      <c r="G24" s="16" t="s">
        <v>171</v>
      </c>
      <c r="H24" s="13" t="s">
        <v>17</v>
      </c>
      <c r="I24" s="13" t="s">
        <v>6781</v>
      </c>
      <c r="J24" s="13" t="s">
        <v>6781</v>
      </c>
      <c r="K24" s="13" t="s">
        <v>6863</v>
      </c>
      <c r="L24" s="17" t="s">
        <v>6864</v>
      </c>
      <c r="M24" s="18">
        <v>4014000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34.5" customHeight="1" x14ac:dyDescent="0.25">
      <c r="A25" s="13">
        <v>19</v>
      </c>
      <c r="B25" s="13" t="s">
        <v>6771</v>
      </c>
      <c r="C25" s="13" t="s">
        <v>6865</v>
      </c>
      <c r="D25" s="14" t="s">
        <v>6866</v>
      </c>
      <c r="E25" s="15" t="s">
        <v>6867</v>
      </c>
      <c r="F25" s="13" t="s">
        <v>3952</v>
      </c>
      <c r="G25" s="16" t="s">
        <v>6868</v>
      </c>
      <c r="H25" s="13" t="s">
        <v>17</v>
      </c>
      <c r="I25" s="13" t="s">
        <v>6781</v>
      </c>
      <c r="J25" s="13" t="s">
        <v>6781</v>
      </c>
      <c r="K25" s="13" t="s">
        <v>6869</v>
      </c>
      <c r="L25" s="17" t="s">
        <v>6870</v>
      </c>
      <c r="M25" s="18">
        <v>4608000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34.5" customHeight="1" x14ac:dyDescent="0.25">
      <c r="A26" s="13">
        <v>20</v>
      </c>
      <c r="B26" s="13" t="s">
        <v>6871</v>
      </c>
      <c r="C26" s="13" t="s">
        <v>6872</v>
      </c>
      <c r="D26" s="14" t="s">
        <v>691</v>
      </c>
      <c r="E26" s="15" t="s">
        <v>1282</v>
      </c>
      <c r="F26" s="13" t="s">
        <v>6873</v>
      </c>
      <c r="G26" s="16" t="s">
        <v>6381</v>
      </c>
      <c r="H26" s="13" t="s">
        <v>259</v>
      </c>
      <c r="I26" s="13" t="s">
        <v>6781</v>
      </c>
      <c r="J26" s="13" t="s">
        <v>6781</v>
      </c>
      <c r="K26" s="13" t="s">
        <v>6874</v>
      </c>
      <c r="L26" s="17" t="s">
        <v>6875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34.5" customHeight="1" x14ac:dyDescent="0.25">
      <c r="A27" s="13">
        <v>21</v>
      </c>
      <c r="B27" s="13" t="s">
        <v>6774</v>
      </c>
      <c r="C27" s="13" t="s">
        <v>6876</v>
      </c>
      <c r="D27" s="14" t="s">
        <v>6877</v>
      </c>
      <c r="E27" s="15" t="s">
        <v>6878</v>
      </c>
      <c r="F27" s="13" t="s">
        <v>6879</v>
      </c>
      <c r="G27" s="16" t="s">
        <v>4843</v>
      </c>
      <c r="H27" s="13" t="s">
        <v>17</v>
      </c>
      <c r="I27" s="13" t="s">
        <v>6781</v>
      </c>
      <c r="J27" s="13" t="s">
        <v>6781</v>
      </c>
      <c r="K27" s="13" t="s">
        <v>6880</v>
      </c>
      <c r="L27" s="17" t="s">
        <v>6881</v>
      </c>
      <c r="M27" s="18">
        <v>3888000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34.5" customHeight="1" x14ac:dyDescent="0.25">
      <c r="A28" s="13">
        <v>22</v>
      </c>
      <c r="B28" s="13" t="s">
        <v>6882</v>
      </c>
      <c r="C28" s="13" t="s">
        <v>6883</v>
      </c>
      <c r="D28" s="14" t="s">
        <v>2011</v>
      </c>
      <c r="E28" s="15" t="s">
        <v>574</v>
      </c>
      <c r="F28" s="13" t="s">
        <v>6884</v>
      </c>
      <c r="G28" s="16" t="s">
        <v>4586</v>
      </c>
      <c r="H28" s="13" t="s">
        <v>17</v>
      </c>
      <c r="I28" s="13" t="s">
        <v>6781</v>
      </c>
      <c r="J28" s="13" t="s">
        <v>6781</v>
      </c>
      <c r="K28" s="13" t="s">
        <v>6885</v>
      </c>
      <c r="L28" s="17" t="s">
        <v>6886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34.5" customHeight="1" x14ac:dyDescent="0.25">
      <c r="A29" s="13">
        <v>23</v>
      </c>
      <c r="B29" s="13" t="s">
        <v>6775</v>
      </c>
      <c r="C29" s="13" t="s">
        <v>6887</v>
      </c>
      <c r="D29" s="14" t="s">
        <v>6888</v>
      </c>
      <c r="E29" s="15" t="s">
        <v>6889</v>
      </c>
      <c r="F29" s="13" t="s">
        <v>2250</v>
      </c>
      <c r="G29" s="16" t="s">
        <v>3475</v>
      </c>
      <c r="H29" s="13" t="s">
        <v>17</v>
      </c>
      <c r="I29" s="13" t="s">
        <v>6781</v>
      </c>
      <c r="J29" s="13" t="s">
        <v>6781</v>
      </c>
      <c r="K29" s="13" t="s">
        <v>6890</v>
      </c>
      <c r="L29" s="17" t="s">
        <v>6891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4.5" customHeight="1" x14ac:dyDescent="0.25">
      <c r="A30" s="13">
        <v>24</v>
      </c>
      <c r="B30" s="13" t="s">
        <v>6892</v>
      </c>
      <c r="C30" s="13" t="s">
        <v>6893</v>
      </c>
      <c r="D30" s="14" t="s">
        <v>1039</v>
      </c>
      <c r="E30" s="15" t="s">
        <v>604</v>
      </c>
      <c r="F30" s="13" t="s">
        <v>6894</v>
      </c>
      <c r="G30" s="16" t="s">
        <v>4971</v>
      </c>
      <c r="H30" s="13" t="s">
        <v>17</v>
      </c>
      <c r="I30" s="13" t="s">
        <v>6781</v>
      </c>
      <c r="J30" s="13" t="s">
        <v>6781</v>
      </c>
      <c r="K30" s="13" t="s">
        <v>6895</v>
      </c>
      <c r="L30" s="17" t="s">
        <v>6896</v>
      </c>
      <c r="M30" s="18">
        <v>4608000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34.5" customHeight="1" x14ac:dyDescent="0.25">
      <c r="A31" s="13">
        <v>25</v>
      </c>
      <c r="B31" s="13" t="s">
        <v>6897</v>
      </c>
      <c r="C31" s="13" t="s">
        <v>6898</v>
      </c>
      <c r="D31" s="14" t="s">
        <v>6899</v>
      </c>
      <c r="E31" s="15" t="s">
        <v>73</v>
      </c>
      <c r="F31" s="13" t="s">
        <v>6900</v>
      </c>
      <c r="G31" s="16" t="s">
        <v>4610</v>
      </c>
      <c r="H31" s="13" t="s">
        <v>17</v>
      </c>
      <c r="I31" s="13" t="s">
        <v>6781</v>
      </c>
      <c r="J31" s="13" t="s">
        <v>6781</v>
      </c>
      <c r="K31" s="13" t="s">
        <v>6901</v>
      </c>
      <c r="L31" s="17" t="s">
        <v>6902</v>
      </c>
      <c r="M31" s="18">
        <v>4608000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34.5" customHeight="1" x14ac:dyDescent="0.25">
      <c r="A32" s="13">
        <v>26</v>
      </c>
      <c r="B32" s="13" t="s">
        <v>6903</v>
      </c>
      <c r="C32" s="13" t="s">
        <v>6904</v>
      </c>
      <c r="D32" s="14" t="s">
        <v>566</v>
      </c>
      <c r="E32" s="15" t="s">
        <v>822</v>
      </c>
      <c r="F32" s="13" t="s">
        <v>6905</v>
      </c>
      <c r="G32" s="16" t="s">
        <v>2062</v>
      </c>
      <c r="H32" s="13" t="s">
        <v>17</v>
      </c>
      <c r="I32" s="13" t="s">
        <v>6781</v>
      </c>
      <c r="J32" s="13" t="s">
        <v>6781</v>
      </c>
      <c r="K32" s="13" t="s">
        <v>6906</v>
      </c>
      <c r="L32" s="17" t="s">
        <v>6907</v>
      </c>
      <c r="M32" s="18">
        <v>4014000</v>
      </c>
      <c r="N32" s="19"/>
      <c r="O32" s="20" t="str">
        <f t="shared" si="0"/>
        <v>T2</v>
      </c>
      <c r="R32" s="21" t="str">
        <f t="shared" si="1"/>
        <v>NH 18-19T2</v>
      </c>
    </row>
    <row r="33" spans="1:18" ht="34.5" customHeight="1" x14ac:dyDescent="0.25">
      <c r="A33" s="13">
        <v>27</v>
      </c>
      <c r="B33" s="13" t="s">
        <v>6908</v>
      </c>
      <c r="C33" s="13" t="s">
        <v>6909</v>
      </c>
      <c r="D33" s="14" t="s">
        <v>6910</v>
      </c>
      <c r="E33" s="15" t="s">
        <v>250</v>
      </c>
      <c r="F33" s="13" t="s">
        <v>6911</v>
      </c>
      <c r="G33" s="16" t="s">
        <v>5974</v>
      </c>
      <c r="H33" s="13" t="s">
        <v>259</v>
      </c>
      <c r="I33" s="13" t="s">
        <v>6781</v>
      </c>
      <c r="J33" s="13" t="s">
        <v>6781</v>
      </c>
      <c r="K33" s="13" t="s">
        <v>6912</v>
      </c>
      <c r="L33" s="17" t="s">
        <v>6913</v>
      </c>
      <c r="M33" s="18">
        <v>3072000</v>
      </c>
      <c r="N33" s="19"/>
      <c r="O33" s="20" t="str">
        <f t="shared" si="0"/>
        <v>CĐ</v>
      </c>
      <c r="R33" s="21" t="str">
        <f t="shared" si="1"/>
        <v>CĐ</v>
      </c>
    </row>
    <row r="34" spans="1:18" ht="34.5" customHeight="1" x14ac:dyDescent="0.25">
      <c r="A34" s="13">
        <v>28</v>
      </c>
      <c r="B34" s="13" t="s">
        <v>6914</v>
      </c>
      <c r="C34" s="13" t="s">
        <v>6915</v>
      </c>
      <c r="D34" s="14" t="s">
        <v>6916</v>
      </c>
      <c r="E34" s="15" t="s">
        <v>1444</v>
      </c>
      <c r="F34" s="13" t="s">
        <v>6917</v>
      </c>
      <c r="G34" s="16" t="s">
        <v>6918</v>
      </c>
      <c r="H34" s="13" t="s">
        <v>259</v>
      </c>
      <c r="I34" s="13" t="s">
        <v>6781</v>
      </c>
      <c r="J34" s="13" t="s">
        <v>6781</v>
      </c>
      <c r="K34" s="13" t="s">
        <v>6919</v>
      </c>
      <c r="L34" s="17" t="s">
        <v>6920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34.5" customHeight="1" x14ac:dyDescent="0.25">
      <c r="A35" s="13">
        <v>29</v>
      </c>
      <c r="B35" s="13" t="s">
        <v>6921</v>
      </c>
      <c r="C35" s="13" t="s">
        <v>6922</v>
      </c>
      <c r="D35" s="14" t="s">
        <v>6923</v>
      </c>
      <c r="E35" s="15" t="s">
        <v>697</v>
      </c>
      <c r="F35" s="13" t="s">
        <v>6924</v>
      </c>
      <c r="G35" s="16" t="s">
        <v>6925</v>
      </c>
      <c r="H35" s="13" t="s">
        <v>259</v>
      </c>
      <c r="I35" s="13" t="s">
        <v>6781</v>
      </c>
      <c r="J35" s="13" t="s">
        <v>6781</v>
      </c>
      <c r="K35" s="13" t="s">
        <v>6926</v>
      </c>
      <c r="L35" s="17" t="s">
        <v>6927</v>
      </c>
      <c r="M35" s="18">
        <v>5888000</v>
      </c>
      <c r="N35" s="19"/>
      <c r="O35" s="20" t="str">
        <f t="shared" si="0"/>
        <v>C1</v>
      </c>
      <c r="R35" s="21" t="str">
        <f t="shared" si="1"/>
        <v>C1</v>
      </c>
    </row>
    <row r="36" spans="1:18" ht="34.5" customHeight="1" x14ac:dyDescent="0.25">
      <c r="A36" s="13">
        <v>30</v>
      </c>
      <c r="B36" s="13" t="s">
        <v>6928</v>
      </c>
      <c r="C36" s="13" t="s">
        <v>6929</v>
      </c>
      <c r="D36" s="14" t="s">
        <v>3582</v>
      </c>
      <c r="E36" s="15" t="s">
        <v>15</v>
      </c>
      <c r="F36" s="13" t="s">
        <v>5480</v>
      </c>
      <c r="G36" s="16" t="s">
        <v>6930</v>
      </c>
      <c r="H36" s="13" t="s">
        <v>259</v>
      </c>
      <c r="I36" s="13" t="s">
        <v>6781</v>
      </c>
      <c r="J36" s="13" t="s">
        <v>6781</v>
      </c>
      <c r="K36" s="13" t="s">
        <v>6931</v>
      </c>
      <c r="L36" s="17" t="s">
        <v>6932</v>
      </c>
      <c r="M36" s="18">
        <v>2828000</v>
      </c>
      <c r="N36" s="19"/>
      <c r="O36" s="20" t="str">
        <f t="shared" si="0"/>
        <v>T2</v>
      </c>
      <c r="R36" s="21" t="str">
        <f t="shared" si="1"/>
        <v>T2</v>
      </c>
    </row>
    <row r="37" spans="1:18" ht="34.5" customHeight="1" x14ac:dyDescent="0.25">
      <c r="A37" s="13">
        <v>31</v>
      </c>
      <c r="B37" s="13" t="s">
        <v>6933</v>
      </c>
      <c r="C37" s="13" t="s">
        <v>6934</v>
      </c>
      <c r="D37" s="14" t="s">
        <v>4075</v>
      </c>
      <c r="E37" s="15" t="s">
        <v>567</v>
      </c>
      <c r="F37" s="13" t="s">
        <v>6935</v>
      </c>
      <c r="G37" s="16" t="s">
        <v>5596</v>
      </c>
      <c r="H37" s="13" t="s">
        <v>259</v>
      </c>
      <c r="I37" s="13" t="s">
        <v>6781</v>
      </c>
      <c r="J37" s="13" t="s">
        <v>6781</v>
      </c>
      <c r="K37" s="13" t="s">
        <v>6936</v>
      </c>
      <c r="L37" s="17" t="s">
        <v>6937</v>
      </c>
      <c r="M37" s="18">
        <v>5376000</v>
      </c>
      <c r="N37" s="19"/>
      <c r="O37" s="20" t="str">
        <f>MID(G37,3,FIND("-",G37,1)-3)&amp;IF(MID(G37,3,5)="CĐ-LT","LT","")</f>
        <v>C1</v>
      </c>
      <c r="R37" s="21" t="str">
        <f>IF(LEFT(G37,2)="18","NH 18-19","")&amp;O37</f>
        <v>C1</v>
      </c>
    </row>
    <row r="38" spans="1:18" s="28" customFormat="1" ht="25.5" customHeight="1" x14ac:dyDescent="0.25">
      <c r="A38" s="229" t="s">
        <v>35</v>
      </c>
      <c r="B38" s="230"/>
      <c r="C38" s="230"/>
      <c r="D38" s="230"/>
      <c r="E38" s="22"/>
      <c r="F38" s="22"/>
      <c r="G38" s="22"/>
      <c r="H38" s="23"/>
      <c r="I38" s="24"/>
      <c r="J38" s="25"/>
      <c r="K38" s="26"/>
      <c r="L38" s="231">
        <f>SUM(M7:M37)</f>
        <v>136037920</v>
      </c>
      <c r="M38" s="232"/>
      <c r="N38" s="27"/>
      <c r="O38" s="20"/>
      <c r="P38" s="6"/>
      <c r="Q38" s="6"/>
    </row>
    <row r="39" spans="1:18" s="30" customFormat="1" ht="30" customHeight="1" x14ac:dyDescent="0.25">
      <c r="A39" s="237" t="s">
        <v>6939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5"/>
      <c r="O39" s="29" t="str">
        <f>LEFT(G39,5)</f>
        <v/>
      </c>
      <c r="P39" s="6"/>
      <c r="Q39" s="6"/>
    </row>
    <row r="40" spans="1:18" ht="15.75" customHeight="1" x14ac:dyDescent="0.25">
      <c r="A40" s="31"/>
      <c r="B40" s="31"/>
      <c r="C40" s="1"/>
      <c r="D40" s="2"/>
      <c r="E40" s="2"/>
      <c r="F40" s="1"/>
      <c r="G40" s="225" t="s">
        <v>6938</v>
      </c>
      <c r="H40" s="225"/>
      <c r="I40" s="225"/>
      <c r="J40" s="225"/>
      <c r="K40" s="225"/>
      <c r="L40" s="225"/>
      <c r="M40" s="225"/>
      <c r="N40" s="225"/>
      <c r="O40" s="29"/>
    </row>
    <row r="41" spans="1:18" ht="15.75" customHeight="1" x14ac:dyDescent="0.25">
      <c r="A41" s="35" t="s">
        <v>4822</v>
      </c>
      <c r="B41" s="35"/>
      <c r="C41" s="35"/>
      <c r="D41" s="32"/>
      <c r="E41" s="32" t="s">
        <v>4823</v>
      </c>
      <c r="F41" s="32"/>
      <c r="G41" s="32"/>
      <c r="H41" s="32"/>
      <c r="I41" s="32"/>
      <c r="J41" s="32"/>
      <c r="K41" s="32"/>
      <c r="L41" s="32"/>
      <c r="M41" s="236" t="s">
        <v>4824</v>
      </c>
      <c r="N41" s="236"/>
      <c r="O41" s="29"/>
    </row>
    <row r="42" spans="1:18" x14ac:dyDescent="0.25">
      <c r="A42" s="33"/>
      <c r="B42" s="33"/>
      <c r="C42" s="71"/>
      <c r="D42" s="35"/>
      <c r="E42" s="35"/>
      <c r="F42" s="35"/>
      <c r="G42" s="35"/>
      <c r="J42" s="71"/>
      <c r="K42" s="71"/>
      <c r="L42" s="71"/>
      <c r="M42" s="71"/>
      <c r="N42" s="6"/>
    </row>
    <row r="43" spans="1:18" x14ac:dyDescent="0.25">
      <c r="A43" s="33"/>
      <c r="B43" s="33"/>
      <c r="C43" s="71"/>
      <c r="D43" s="35"/>
      <c r="E43" s="35"/>
      <c r="F43" s="35"/>
      <c r="G43" s="35"/>
      <c r="H43" s="35"/>
      <c r="I43" s="35"/>
      <c r="J43" s="71"/>
      <c r="K43" s="71"/>
      <c r="L43" s="71"/>
      <c r="M43" s="71"/>
      <c r="N43" s="6"/>
    </row>
    <row r="44" spans="1:18" x14ac:dyDescent="0.25">
      <c r="A44" s="33"/>
      <c r="B44" s="33"/>
      <c r="C44" s="71"/>
      <c r="D44" s="35"/>
      <c r="E44" s="35"/>
      <c r="F44" s="35"/>
      <c r="G44" s="35"/>
      <c r="H44" s="35"/>
      <c r="I44" s="35"/>
      <c r="J44" s="71"/>
      <c r="K44" s="71"/>
      <c r="L44" s="71"/>
      <c r="M44" s="71"/>
      <c r="N44" s="6"/>
    </row>
    <row r="45" spans="1:18" s="28" customFormat="1" x14ac:dyDescent="0.25">
      <c r="A45" s="35"/>
      <c r="B45" s="35"/>
      <c r="C45" s="35" t="s">
        <v>4820</v>
      </c>
      <c r="D45" s="35"/>
      <c r="E45" s="236" t="s">
        <v>4821</v>
      </c>
      <c r="F45" s="236"/>
      <c r="G45" s="236"/>
      <c r="H45" s="35"/>
      <c r="I45" s="35"/>
      <c r="J45" s="35"/>
      <c r="K45" s="35"/>
      <c r="L45" s="35"/>
      <c r="M45" s="236" t="s">
        <v>4819</v>
      </c>
      <c r="N45" s="236"/>
      <c r="O45" s="71"/>
      <c r="P45" s="6"/>
    </row>
    <row r="46" spans="1:18" s="28" customFormat="1" ht="18.75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71"/>
      <c r="P46" s="6"/>
    </row>
    <row r="47" spans="1:18" s="36" customFormat="1" x14ac:dyDescent="0.25">
      <c r="B47" s="37"/>
      <c r="C47" s="38" t="s">
        <v>38</v>
      </c>
      <c r="D47" s="39" t="s">
        <v>586</v>
      </c>
      <c r="E47" s="39" t="s">
        <v>585</v>
      </c>
      <c r="F47" s="39"/>
      <c r="G47" s="39" t="s">
        <v>39</v>
      </c>
      <c r="H47" s="40"/>
      <c r="I47" s="40"/>
      <c r="J47" s="40"/>
      <c r="K47" s="40"/>
      <c r="L47" s="40"/>
      <c r="M47" s="41"/>
      <c r="N47" s="40"/>
      <c r="O47" s="40"/>
      <c r="P47" s="42"/>
    </row>
    <row r="48" spans="1:18" s="36" customFormat="1" x14ac:dyDescent="0.25">
      <c r="A48" s="43"/>
      <c r="B48" s="44"/>
      <c r="C48" s="45" t="s">
        <v>40</v>
      </c>
      <c r="D48" s="46">
        <f>SUMIF($O$7:$O$37,"CĐN",$M$7:$M$37)</f>
        <v>0</v>
      </c>
      <c r="E48" s="46">
        <f>SUMIF($R$7:$R$37,"CĐN",$M$7:$M$37)</f>
        <v>0</v>
      </c>
      <c r="F48" s="62"/>
      <c r="G48" s="46">
        <f>SUMIF($R$7:$R$37,"NH 18-19CĐN",$M$7:$M$37)</f>
        <v>0</v>
      </c>
      <c r="H48" s="40"/>
      <c r="I48" s="40"/>
      <c r="J48" s="40"/>
      <c r="K48" s="40"/>
      <c r="L48" s="40"/>
      <c r="M48" s="41"/>
      <c r="N48" s="40"/>
      <c r="O48" s="40"/>
      <c r="P48" s="6"/>
    </row>
    <row r="49" spans="1:16" s="49" customFormat="1" ht="13.5" customHeight="1" x14ac:dyDescent="0.25">
      <c r="A49" s="43"/>
      <c r="B49" s="44"/>
      <c r="C49" s="45" t="s">
        <v>41</v>
      </c>
      <c r="D49" s="46">
        <f>SUMIF($O$7:$O$37,"TCN",$M$7:$M$37)</f>
        <v>0</v>
      </c>
      <c r="E49" s="46">
        <f>SUMIF($R$7:$R$37,"TCN",$M$7:$M$37)</f>
        <v>0</v>
      </c>
      <c r="F49" s="61"/>
      <c r="G49" s="46">
        <f>SUMIF($R$7:$R$37,"NH 18-19TCN",$M$7:$M$37)</f>
        <v>0</v>
      </c>
      <c r="H49" s="47"/>
      <c r="I49" s="47"/>
      <c r="J49" s="47"/>
      <c r="K49" s="47"/>
      <c r="L49" s="40"/>
      <c r="M49" s="48"/>
      <c r="N49" s="47"/>
      <c r="O49" s="47"/>
      <c r="P49" s="6"/>
    </row>
    <row r="50" spans="1:16" s="49" customFormat="1" ht="13.5" customHeight="1" x14ac:dyDescent="0.25">
      <c r="A50" s="43"/>
      <c r="B50" s="50" t="s">
        <v>42</v>
      </c>
      <c r="C50" s="45" t="s">
        <v>43</v>
      </c>
      <c r="D50" s="46">
        <f>SUMIF($O$7:$O$37,"CĐ",$M$7:$M$37)+SUMIF($O$7:$O$37,"C1",$M$7:$M$37)</f>
        <v>94816000</v>
      </c>
      <c r="E50" s="46">
        <f>SUMIF($R$7:$R$37,"CĐ",$M$7:$M$37)+SUMIF($R$7:$R$37,"C1",$M$7:$M$37)</f>
        <v>54784000</v>
      </c>
      <c r="F50" s="61"/>
      <c r="G50" s="46">
        <f>SUMIF($R$7:$R$37,"NH 18-19CĐ",$M$7:$M$37)+SUMIF($R$7:$R$37,"NH 18-19C1",$M$7:$M$37)</f>
        <v>40032000</v>
      </c>
      <c r="H50" s="47"/>
      <c r="I50" s="47"/>
      <c r="J50" s="47"/>
      <c r="K50" s="47"/>
      <c r="L50" s="47"/>
      <c r="M50" s="48"/>
      <c r="N50" s="47"/>
      <c r="O50" s="47"/>
      <c r="P50" s="6"/>
    </row>
    <row r="51" spans="1:16" s="49" customFormat="1" ht="13.5" customHeight="1" x14ac:dyDescent="0.25">
      <c r="A51" s="43"/>
      <c r="B51" s="50"/>
      <c r="C51" s="45" t="s">
        <v>44</v>
      </c>
      <c r="D51" s="46">
        <f>SUMIF($O$7:$O$37,"C2",$M$7:$M$37)+SUMIF($O$7:$O$37,"CĐLT",$M$7:$M$37)</f>
        <v>0</v>
      </c>
      <c r="E51" s="46">
        <f>SUMIF($R$7:$R$37,"C2",$M$7:$M$37)+SUMIF($R$7:$R$37,"CĐLT",$M$7:$M$37)</f>
        <v>0</v>
      </c>
      <c r="F51" s="61"/>
      <c r="G51" s="46">
        <f>SUMIF($R$7:$R$37,"NH 18-19C2",$M$7:$M$37)+SUMIF($R$7:$R$37,"NH 18-19CĐLT",$M$7:$M$37)</f>
        <v>0</v>
      </c>
      <c r="H51" s="47"/>
      <c r="I51" s="47"/>
      <c r="J51" s="47"/>
      <c r="K51" s="47"/>
      <c r="L51" s="47"/>
      <c r="M51" s="48"/>
      <c r="N51" s="47"/>
      <c r="O51" s="47"/>
      <c r="P51" s="6"/>
    </row>
    <row r="52" spans="1:16" s="49" customFormat="1" ht="13.5" customHeight="1" x14ac:dyDescent="0.25">
      <c r="A52" s="43"/>
      <c r="B52" s="51">
        <f>SUM(B48:B50)</f>
        <v>0</v>
      </c>
      <c r="C52" s="45" t="s">
        <v>45</v>
      </c>
      <c r="D52" s="46">
        <f>SUMIF($O$7:$O$37,"T4",$M$7:$M$37)+SUMIF($O$7:$O$37,"T2",$M$7:$M$37)+SUMIF($O$7:$O$37,"T3",$M$7:$M$37)+SUMIF($O$7:$O$37,"TC",$M$7:$M$37)+SUMIF($O$7:$O$37,"TN",$M$7:$M$37)+SUMIF($O$7:$O$37,"TCT",$M$7:$M$37)+SUMIF($O$7:$O$37,"T1",$M$7:$M$37)</f>
        <v>41221920</v>
      </c>
      <c r="E52" s="46">
        <f>SUMIF($R$7:$R$37,"T4",$M$7:$M$37)+SUMIF($R$7:$R$37,"T2",$M$7:$M$37)+SUMIF($R$7:$R$37,"TC",$M$7:$M$37)+SUMIF($R$7:$R$37,"TN",$M$7:$M$37)+SUMIF($R$7:$R$37,"TCT",$M$7:$M$37)</f>
        <v>2828000</v>
      </c>
      <c r="F52" s="61"/>
      <c r="G52" s="46">
        <f>SUMIF($R$7:$R$37,"NH 18-19T4",$M$7:$M$37)+SUMIF($R$7:$R$37,"NH 18-19T2",$M$7:$M$37)+SUMIF($R$7:$R$37,"NH 18-19T1",$M$7:$M$37)+SUMIF($R$7:$R$37,"NH 18-19TC",$M$7:$M$37)+SUMIF($R$7:$R$37,"NH 18-19TN",$M$7:$M$37)+SUMIF($R$7:$R$37,"NH 18-19TCT",$M$7:$M$37)+SUMIF($R$7:$R$37,"NH 18-19T3",$M$7:$M$37)</f>
        <v>38393920</v>
      </c>
      <c r="H52" s="47"/>
      <c r="I52" s="47"/>
      <c r="J52" s="47"/>
      <c r="K52" s="47"/>
      <c r="L52" s="47"/>
      <c r="M52" s="48"/>
      <c r="N52" s="47"/>
      <c r="O52" s="47"/>
      <c r="P52" s="6"/>
    </row>
    <row r="53" spans="1:16" s="49" customFormat="1" ht="13.5" customHeight="1" x14ac:dyDescent="0.25">
      <c r="B53" s="52"/>
      <c r="C53" s="53" t="s">
        <v>46</v>
      </c>
      <c r="D53" s="54">
        <f>SUM(D48:D52)</f>
        <v>136037920</v>
      </c>
      <c r="E53" s="60">
        <f>SUM(E48:E52)</f>
        <v>57612000</v>
      </c>
      <c r="F53" s="59"/>
      <c r="G53" s="54">
        <f>SUM(G48:G52)</f>
        <v>78425920</v>
      </c>
      <c r="H53" s="47"/>
      <c r="I53" s="47"/>
      <c r="J53" s="47"/>
      <c r="K53" s="47"/>
      <c r="L53" s="47"/>
      <c r="M53" s="48"/>
      <c r="N53" s="47"/>
      <c r="O53" s="47"/>
      <c r="P53" s="6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4" spans="16:16" x14ac:dyDescent="0.25">
      <c r="P114" s="55"/>
    </row>
    <row r="118" spans="16:16" x14ac:dyDescent="0.25">
      <c r="P118" s="28"/>
    </row>
    <row r="119" spans="16:16" x14ac:dyDescent="0.25">
      <c r="P119" s="28"/>
    </row>
    <row r="120" spans="16:16" x14ac:dyDescent="0.25">
      <c r="P120" s="56"/>
    </row>
    <row r="121" spans="16:16" x14ac:dyDescent="0.25">
      <c r="P121" s="36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  <row r="125" spans="16:16" x14ac:dyDescent="0.25">
      <c r="P125" s="49"/>
    </row>
  </sheetData>
  <mergeCells count="9">
    <mergeCell ref="M41:N41"/>
    <mergeCell ref="E45:G45"/>
    <mergeCell ref="M45:N45"/>
    <mergeCell ref="A4:N4"/>
    <mergeCell ref="A5:N5"/>
    <mergeCell ref="A38:D38"/>
    <mergeCell ref="L38:M38"/>
    <mergeCell ref="A39:N39"/>
    <mergeCell ref="G40:N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topLeftCell="A105" zoomScaleNormal="100" zoomScaleSheetLayoutView="85" workbookViewId="0">
      <selection activeCell="R113" sqref="R11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6948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9.75" customHeight="1" x14ac:dyDescent="0.25">
      <c r="A7" s="13">
        <v>1</v>
      </c>
      <c r="B7" s="13" t="s">
        <v>6950</v>
      </c>
      <c r="C7" s="13" t="s">
        <v>6951</v>
      </c>
      <c r="D7" s="14" t="s">
        <v>6952</v>
      </c>
      <c r="E7" s="15" t="s">
        <v>1776</v>
      </c>
      <c r="F7" s="13" t="s">
        <v>6953</v>
      </c>
      <c r="G7" s="16" t="s">
        <v>6954</v>
      </c>
      <c r="H7" s="13" t="s">
        <v>259</v>
      </c>
      <c r="I7" s="13" t="s">
        <v>6955</v>
      </c>
      <c r="J7" s="13" t="s">
        <v>6955</v>
      </c>
      <c r="K7" s="13" t="s">
        <v>6956</v>
      </c>
      <c r="L7" s="17" t="s">
        <v>6957</v>
      </c>
      <c r="M7" s="18">
        <v>4752000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9.75" customHeight="1" x14ac:dyDescent="0.25">
      <c r="A8" s="13">
        <v>2</v>
      </c>
      <c r="B8" s="13" t="s">
        <v>6958</v>
      </c>
      <c r="C8" s="13" t="s">
        <v>6959</v>
      </c>
      <c r="D8" s="14" t="s">
        <v>1487</v>
      </c>
      <c r="E8" s="15" t="s">
        <v>909</v>
      </c>
      <c r="F8" s="13" t="s">
        <v>6960</v>
      </c>
      <c r="G8" s="16" t="s">
        <v>6961</v>
      </c>
      <c r="H8" s="13" t="s">
        <v>259</v>
      </c>
      <c r="I8" s="13" t="s">
        <v>6955</v>
      </c>
      <c r="J8" s="13" t="s">
        <v>6955</v>
      </c>
      <c r="K8" s="13" t="s">
        <v>6962</v>
      </c>
      <c r="L8" s="17" t="s">
        <v>6963</v>
      </c>
      <c r="M8" s="18">
        <v>4352000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39.75" customHeight="1" x14ac:dyDescent="0.25">
      <c r="A9" s="13">
        <v>3</v>
      </c>
      <c r="B9" s="13" t="s">
        <v>6964</v>
      </c>
      <c r="C9" s="13" t="s">
        <v>6965</v>
      </c>
      <c r="D9" s="14" t="s">
        <v>509</v>
      </c>
      <c r="E9" s="15" t="s">
        <v>128</v>
      </c>
      <c r="F9" s="13" t="s">
        <v>6966</v>
      </c>
      <c r="G9" s="16" t="s">
        <v>6961</v>
      </c>
      <c r="H9" s="13" t="s">
        <v>259</v>
      </c>
      <c r="I9" s="13" t="s">
        <v>6955</v>
      </c>
      <c r="J9" s="13" t="s">
        <v>6955</v>
      </c>
      <c r="K9" s="13" t="s">
        <v>6967</v>
      </c>
      <c r="L9" s="17" t="s">
        <v>6968</v>
      </c>
      <c r="M9" s="18">
        <v>4352000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39.75" customHeight="1" x14ac:dyDescent="0.25">
      <c r="A10" s="13">
        <v>4</v>
      </c>
      <c r="B10" s="13" t="s">
        <v>6969</v>
      </c>
      <c r="C10" s="13" t="s">
        <v>6970</v>
      </c>
      <c r="D10" s="14" t="s">
        <v>6971</v>
      </c>
      <c r="E10" s="15" t="s">
        <v>6972</v>
      </c>
      <c r="F10" s="13" t="s">
        <v>6973</v>
      </c>
      <c r="G10" s="16" t="s">
        <v>6289</v>
      </c>
      <c r="H10" s="13" t="s">
        <v>259</v>
      </c>
      <c r="I10" s="13" t="s">
        <v>6955</v>
      </c>
      <c r="J10" s="13" t="s">
        <v>6955</v>
      </c>
      <c r="K10" s="13" t="s">
        <v>6974</v>
      </c>
      <c r="L10" s="17" t="s">
        <v>6975</v>
      </c>
      <c r="M10" s="18">
        <v>3840000</v>
      </c>
      <c r="N10" s="19"/>
      <c r="O10" s="20" t="str">
        <f t="shared" ref="O10:O73" si="0">MID(G10,3,FIND("-",G10,1)-3)&amp;IF(MID(G10,3,5)="CĐ-LT","LT","")</f>
        <v>CĐ</v>
      </c>
      <c r="R10" s="21" t="str">
        <f t="shared" ref="R10:R73" si="1">IF(LEFT(G10,2)="18","NH 18-19","")&amp;O10</f>
        <v>CĐ</v>
      </c>
    </row>
    <row r="11" spans="1:18" ht="39.75" customHeight="1" x14ac:dyDescent="0.25">
      <c r="A11" s="13">
        <v>5</v>
      </c>
      <c r="B11" s="13" t="s">
        <v>6976</v>
      </c>
      <c r="C11" s="13" t="s">
        <v>6977</v>
      </c>
      <c r="D11" s="14" t="s">
        <v>4727</v>
      </c>
      <c r="E11" s="15" t="s">
        <v>28</v>
      </c>
      <c r="F11" s="13" t="s">
        <v>6978</v>
      </c>
      <c r="G11" s="16" t="s">
        <v>6369</v>
      </c>
      <c r="H11" s="13" t="s">
        <v>259</v>
      </c>
      <c r="I11" s="13" t="s">
        <v>6955</v>
      </c>
      <c r="J11" s="13" t="s">
        <v>6955</v>
      </c>
      <c r="K11" s="13" t="s">
        <v>6979</v>
      </c>
      <c r="L11" s="17" t="s">
        <v>6980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39.75" customHeight="1" x14ac:dyDescent="0.25">
      <c r="A12" s="13">
        <v>6</v>
      </c>
      <c r="B12" s="13" t="s">
        <v>6981</v>
      </c>
      <c r="C12" s="13" t="s">
        <v>6982</v>
      </c>
      <c r="D12" s="14" t="s">
        <v>6983</v>
      </c>
      <c r="E12" s="15" t="s">
        <v>2043</v>
      </c>
      <c r="F12" s="13" t="s">
        <v>6984</v>
      </c>
      <c r="G12" s="16" t="s">
        <v>3346</v>
      </c>
      <c r="H12" s="13" t="s">
        <v>17</v>
      </c>
      <c r="I12" s="13" t="s">
        <v>6955</v>
      </c>
      <c r="J12" s="13" t="s">
        <v>6955</v>
      </c>
      <c r="K12" s="13" t="s">
        <v>6985</v>
      </c>
      <c r="L12" s="17" t="s">
        <v>6986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9.75" customHeight="1" x14ac:dyDescent="0.25">
      <c r="A13" s="13">
        <v>7</v>
      </c>
      <c r="B13" s="13" t="s">
        <v>6987</v>
      </c>
      <c r="C13" s="13" t="s">
        <v>6988</v>
      </c>
      <c r="D13" s="14" t="s">
        <v>2011</v>
      </c>
      <c r="E13" s="15" t="s">
        <v>6989</v>
      </c>
      <c r="F13" s="13" t="s">
        <v>1979</v>
      </c>
      <c r="G13" s="16" t="s">
        <v>6925</v>
      </c>
      <c r="H13" s="13" t="s">
        <v>259</v>
      </c>
      <c r="I13" s="13" t="s">
        <v>6955</v>
      </c>
      <c r="J13" s="13" t="s">
        <v>6955</v>
      </c>
      <c r="K13" s="13" t="s">
        <v>6990</v>
      </c>
      <c r="L13" s="17" t="s">
        <v>6991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39.75" customHeight="1" x14ac:dyDescent="0.25">
      <c r="A14" s="13">
        <v>8</v>
      </c>
      <c r="B14" s="13" t="s">
        <v>6992</v>
      </c>
      <c r="C14" s="13" t="s">
        <v>6993</v>
      </c>
      <c r="D14" s="14" t="s">
        <v>3823</v>
      </c>
      <c r="E14" s="15" t="s">
        <v>73</v>
      </c>
      <c r="F14" s="13" t="s">
        <v>6994</v>
      </c>
      <c r="G14" s="16" t="s">
        <v>6995</v>
      </c>
      <c r="H14" s="13" t="s">
        <v>259</v>
      </c>
      <c r="I14" s="13" t="s">
        <v>6955</v>
      </c>
      <c r="J14" s="13" t="s">
        <v>6955</v>
      </c>
      <c r="K14" s="13" t="s">
        <v>6996</v>
      </c>
      <c r="L14" s="17" t="s">
        <v>6997</v>
      </c>
      <c r="M14" s="18">
        <v>5320000</v>
      </c>
      <c r="N14" s="19"/>
      <c r="O14" s="20" t="str">
        <f t="shared" si="0"/>
        <v>T4</v>
      </c>
      <c r="R14" s="21" t="str">
        <f t="shared" si="1"/>
        <v>T4</v>
      </c>
    </row>
    <row r="15" spans="1:18" ht="39.75" customHeight="1" x14ac:dyDescent="0.25">
      <c r="A15" s="13">
        <v>9</v>
      </c>
      <c r="B15" s="13" t="s">
        <v>6998</v>
      </c>
      <c r="C15" s="13" t="s">
        <v>6999</v>
      </c>
      <c r="D15" s="14" t="s">
        <v>1597</v>
      </c>
      <c r="E15" s="15" t="s">
        <v>697</v>
      </c>
      <c r="F15" s="13" t="s">
        <v>7000</v>
      </c>
      <c r="G15" s="16" t="s">
        <v>7001</v>
      </c>
      <c r="H15" s="13" t="s">
        <v>259</v>
      </c>
      <c r="I15" s="13" t="s">
        <v>6955</v>
      </c>
      <c r="J15" s="13" t="s">
        <v>6955</v>
      </c>
      <c r="K15" s="13" t="s">
        <v>7002</v>
      </c>
      <c r="L15" s="17" t="s">
        <v>7003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39.75" customHeight="1" x14ac:dyDescent="0.25">
      <c r="A16" s="13">
        <v>10</v>
      </c>
      <c r="B16" s="13" t="s">
        <v>7004</v>
      </c>
      <c r="C16" s="13" t="s">
        <v>7005</v>
      </c>
      <c r="D16" s="14" t="s">
        <v>7006</v>
      </c>
      <c r="E16" s="15" t="s">
        <v>197</v>
      </c>
      <c r="F16" s="13" t="s">
        <v>7007</v>
      </c>
      <c r="G16" s="16" t="s">
        <v>4610</v>
      </c>
      <c r="H16" s="13" t="s">
        <v>17</v>
      </c>
      <c r="I16" s="13" t="s">
        <v>6955</v>
      </c>
      <c r="J16" s="13" t="s">
        <v>6955</v>
      </c>
      <c r="K16" s="13" t="s">
        <v>7008</v>
      </c>
      <c r="L16" s="17" t="s">
        <v>7009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9.75" customHeight="1" x14ac:dyDescent="0.25">
      <c r="A17" s="13">
        <v>11</v>
      </c>
      <c r="B17" s="13" t="s">
        <v>7010</v>
      </c>
      <c r="C17" s="13" t="s">
        <v>7011</v>
      </c>
      <c r="D17" s="14" t="s">
        <v>7012</v>
      </c>
      <c r="E17" s="15" t="s">
        <v>649</v>
      </c>
      <c r="F17" s="13" t="s">
        <v>7013</v>
      </c>
      <c r="G17" s="16" t="s">
        <v>4131</v>
      </c>
      <c r="H17" s="13" t="s">
        <v>17</v>
      </c>
      <c r="I17" s="13" t="s">
        <v>6955</v>
      </c>
      <c r="J17" s="13" t="s">
        <v>6955</v>
      </c>
      <c r="K17" s="13" t="s">
        <v>7014</v>
      </c>
      <c r="L17" s="17" t="s">
        <v>7015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39.75" customHeight="1" x14ac:dyDescent="0.25">
      <c r="A18" s="13">
        <v>12</v>
      </c>
      <c r="B18" s="13" t="s">
        <v>7016</v>
      </c>
      <c r="C18" s="13" t="s">
        <v>7017</v>
      </c>
      <c r="D18" s="14" t="s">
        <v>2437</v>
      </c>
      <c r="E18" s="15" t="s">
        <v>1900</v>
      </c>
      <c r="F18" s="13" t="s">
        <v>7018</v>
      </c>
      <c r="G18" s="16" t="s">
        <v>6221</v>
      </c>
      <c r="H18" s="13" t="s">
        <v>259</v>
      </c>
      <c r="I18" s="13" t="s">
        <v>6955</v>
      </c>
      <c r="J18" s="13" t="s">
        <v>6955</v>
      </c>
      <c r="K18" s="13" t="s">
        <v>7019</v>
      </c>
      <c r="L18" s="17" t="s">
        <v>7020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39.75" customHeight="1" x14ac:dyDescent="0.25">
      <c r="A19" s="13">
        <v>13</v>
      </c>
      <c r="B19" s="13" t="s">
        <v>7021</v>
      </c>
      <c r="C19" s="13" t="s">
        <v>7022</v>
      </c>
      <c r="D19" s="14" t="s">
        <v>7023</v>
      </c>
      <c r="E19" s="15" t="s">
        <v>5563</v>
      </c>
      <c r="F19" s="13" t="s">
        <v>7024</v>
      </c>
      <c r="G19" s="16" t="s">
        <v>6132</v>
      </c>
      <c r="H19" s="13" t="s">
        <v>259</v>
      </c>
      <c r="I19" s="13" t="s">
        <v>6955</v>
      </c>
      <c r="J19" s="13" t="s">
        <v>6955</v>
      </c>
      <c r="K19" s="13" t="s">
        <v>7025</v>
      </c>
      <c r="L19" s="17" t="s">
        <v>7026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39.75" customHeight="1" x14ac:dyDescent="0.25">
      <c r="A20" s="13">
        <v>14</v>
      </c>
      <c r="B20" s="13" t="s">
        <v>7027</v>
      </c>
      <c r="C20" s="13" t="s">
        <v>7028</v>
      </c>
      <c r="D20" s="14" t="s">
        <v>579</v>
      </c>
      <c r="E20" s="15" t="s">
        <v>1900</v>
      </c>
      <c r="F20" s="13" t="s">
        <v>7029</v>
      </c>
      <c r="G20" s="16" t="s">
        <v>2484</v>
      </c>
      <c r="H20" s="13" t="s">
        <v>17</v>
      </c>
      <c r="I20" s="13" t="s">
        <v>6955</v>
      </c>
      <c r="J20" s="13" t="s">
        <v>6955</v>
      </c>
      <c r="K20" s="13" t="s">
        <v>7030</v>
      </c>
      <c r="L20" s="17" t="s">
        <v>7031</v>
      </c>
      <c r="M20" s="18">
        <v>4608000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9.75" customHeight="1" x14ac:dyDescent="0.25">
      <c r="A21" s="13">
        <v>15</v>
      </c>
      <c r="B21" s="13" t="s">
        <v>7032</v>
      </c>
      <c r="C21" s="13" t="s">
        <v>7033</v>
      </c>
      <c r="D21" s="14" t="s">
        <v>7034</v>
      </c>
      <c r="E21" s="15" t="s">
        <v>2312</v>
      </c>
      <c r="F21" s="13" t="s">
        <v>7035</v>
      </c>
      <c r="G21" s="16" t="s">
        <v>6690</v>
      </c>
      <c r="H21" s="13" t="s">
        <v>259</v>
      </c>
      <c r="I21" s="13" t="s">
        <v>6955</v>
      </c>
      <c r="J21" s="13" t="s">
        <v>6955</v>
      </c>
      <c r="K21" s="13" t="s">
        <v>7036</v>
      </c>
      <c r="L21" s="17" t="s">
        <v>7037</v>
      </c>
      <c r="M21" s="18">
        <v>4352000</v>
      </c>
      <c r="N21" s="19"/>
      <c r="O21" s="20" t="str">
        <f t="shared" si="0"/>
        <v>CĐ</v>
      </c>
      <c r="R21" s="21" t="str">
        <f t="shared" si="1"/>
        <v>CĐ</v>
      </c>
    </row>
    <row r="22" spans="1:18" ht="39.75" customHeight="1" x14ac:dyDescent="0.25">
      <c r="A22" s="13">
        <v>16</v>
      </c>
      <c r="B22" s="13" t="s">
        <v>7038</v>
      </c>
      <c r="C22" s="13" t="s">
        <v>7039</v>
      </c>
      <c r="D22" s="14" t="s">
        <v>4626</v>
      </c>
      <c r="E22" s="15" t="s">
        <v>1464</v>
      </c>
      <c r="F22" s="13" t="s">
        <v>7040</v>
      </c>
      <c r="G22" s="16" t="s">
        <v>6132</v>
      </c>
      <c r="H22" s="13" t="s">
        <v>259</v>
      </c>
      <c r="I22" s="13" t="s">
        <v>6955</v>
      </c>
      <c r="J22" s="13" t="s">
        <v>6955</v>
      </c>
      <c r="K22" s="13" t="s">
        <v>7041</v>
      </c>
      <c r="L22" s="17" t="s">
        <v>7042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39.75" customHeight="1" x14ac:dyDescent="0.25">
      <c r="A23" s="13">
        <v>17</v>
      </c>
      <c r="B23" s="13" t="s">
        <v>7043</v>
      </c>
      <c r="C23" s="13" t="s">
        <v>7044</v>
      </c>
      <c r="D23" s="14" t="s">
        <v>7045</v>
      </c>
      <c r="E23" s="15" t="s">
        <v>3038</v>
      </c>
      <c r="F23" s="13" t="s">
        <v>7046</v>
      </c>
      <c r="G23" s="16" t="s">
        <v>6132</v>
      </c>
      <c r="H23" s="13" t="s">
        <v>259</v>
      </c>
      <c r="I23" s="13" t="s">
        <v>6955</v>
      </c>
      <c r="J23" s="13" t="s">
        <v>6955</v>
      </c>
      <c r="K23" s="13" t="s">
        <v>7047</v>
      </c>
      <c r="L23" s="17" t="s">
        <v>7048</v>
      </c>
      <c r="M23" s="18">
        <v>5376000</v>
      </c>
      <c r="N23" s="19"/>
      <c r="O23" s="20" t="str">
        <f t="shared" si="0"/>
        <v>C1</v>
      </c>
      <c r="R23" s="21" t="str">
        <f t="shared" si="1"/>
        <v>C1</v>
      </c>
    </row>
    <row r="24" spans="1:18" ht="39.75" customHeight="1" x14ac:dyDescent="0.25">
      <c r="A24" s="13">
        <v>18</v>
      </c>
      <c r="B24" s="13" t="s">
        <v>7049</v>
      </c>
      <c r="C24" s="13" t="s">
        <v>7050</v>
      </c>
      <c r="D24" s="14" t="s">
        <v>2437</v>
      </c>
      <c r="E24" s="15" t="s">
        <v>3357</v>
      </c>
      <c r="F24" s="13" t="s">
        <v>7029</v>
      </c>
      <c r="G24" s="16" t="s">
        <v>6201</v>
      </c>
      <c r="H24" s="13" t="s">
        <v>259</v>
      </c>
      <c r="I24" s="13" t="s">
        <v>6955</v>
      </c>
      <c r="J24" s="13" t="s">
        <v>6955</v>
      </c>
      <c r="K24" s="13" t="s">
        <v>7051</v>
      </c>
      <c r="L24" s="17" t="s">
        <v>7052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39.75" customHeight="1" x14ac:dyDescent="0.25">
      <c r="A25" s="13">
        <v>19</v>
      </c>
      <c r="B25" s="13" t="s">
        <v>7053</v>
      </c>
      <c r="C25" s="13" t="s">
        <v>7054</v>
      </c>
      <c r="D25" s="14" t="s">
        <v>1470</v>
      </c>
      <c r="E25" s="15" t="s">
        <v>80</v>
      </c>
      <c r="F25" s="13" t="s">
        <v>7055</v>
      </c>
      <c r="G25" s="16" t="s">
        <v>7056</v>
      </c>
      <c r="H25" s="13" t="s">
        <v>259</v>
      </c>
      <c r="I25" s="13" t="s">
        <v>6955</v>
      </c>
      <c r="J25" s="13" t="s">
        <v>6955</v>
      </c>
      <c r="K25" s="13" t="s">
        <v>7057</v>
      </c>
      <c r="L25" s="17" t="s">
        <v>7058</v>
      </c>
      <c r="M25" s="18">
        <v>4096000</v>
      </c>
      <c r="N25" s="19"/>
      <c r="O25" s="20" t="str">
        <f t="shared" si="0"/>
        <v>CĐ</v>
      </c>
      <c r="R25" s="21" t="str">
        <f t="shared" si="1"/>
        <v>CĐ</v>
      </c>
    </row>
    <row r="26" spans="1:18" ht="39.75" customHeight="1" x14ac:dyDescent="0.25">
      <c r="A26" s="13">
        <v>20</v>
      </c>
      <c r="B26" s="13" t="s">
        <v>7059</v>
      </c>
      <c r="C26" s="13" t="s">
        <v>7060</v>
      </c>
      <c r="D26" s="14" t="s">
        <v>7061</v>
      </c>
      <c r="E26" s="15" t="s">
        <v>320</v>
      </c>
      <c r="F26" s="13" t="s">
        <v>6943</v>
      </c>
      <c r="G26" s="16" t="s">
        <v>6942</v>
      </c>
      <c r="H26" s="13" t="s">
        <v>259</v>
      </c>
      <c r="I26" s="13" t="s">
        <v>6955</v>
      </c>
      <c r="J26" s="13" t="s">
        <v>6955</v>
      </c>
      <c r="K26" s="13" t="s">
        <v>7062</v>
      </c>
      <c r="L26" s="17" t="s">
        <v>7063</v>
      </c>
      <c r="M26" s="18">
        <v>3840000</v>
      </c>
      <c r="N26" s="19"/>
      <c r="O26" s="20" t="str">
        <f t="shared" si="0"/>
        <v>CĐ</v>
      </c>
      <c r="R26" s="21" t="str">
        <f t="shared" si="1"/>
        <v>CĐ</v>
      </c>
    </row>
    <row r="27" spans="1:18" ht="39.75" customHeight="1" x14ac:dyDescent="0.25">
      <c r="A27" s="13">
        <v>21</v>
      </c>
      <c r="B27" s="13" t="s">
        <v>7064</v>
      </c>
      <c r="C27" s="13" t="s">
        <v>7065</v>
      </c>
      <c r="D27" s="14" t="s">
        <v>464</v>
      </c>
      <c r="E27" s="15" t="s">
        <v>7066</v>
      </c>
      <c r="F27" s="13" t="s">
        <v>7067</v>
      </c>
      <c r="G27" s="16" t="s">
        <v>6662</v>
      </c>
      <c r="H27" s="13" t="s">
        <v>259</v>
      </c>
      <c r="I27" s="13" t="s">
        <v>6955</v>
      </c>
      <c r="J27" s="13" t="s">
        <v>6955</v>
      </c>
      <c r="K27" s="13" t="s">
        <v>7068</v>
      </c>
      <c r="L27" s="17" t="s">
        <v>7069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39.75" customHeight="1" x14ac:dyDescent="0.25">
      <c r="A28" s="13">
        <v>22</v>
      </c>
      <c r="B28" s="13" t="s">
        <v>7070</v>
      </c>
      <c r="C28" s="13" t="s">
        <v>7071</v>
      </c>
      <c r="D28" s="14" t="s">
        <v>7072</v>
      </c>
      <c r="E28" s="15" t="s">
        <v>567</v>
      </c>
      <c r="F28" s="13" t="s">
        <v>6535</v>
      </c>
      <c r="G28" s="16" t="s">
        <v>3299</v>
      </c>
      <c r="H28" s="13" t="s">
        <v>17</v>
      </c>
      <c r="I28" s="13" t="s">
        <v>6955</v>
      </c>
      <c r="J28" s="13" t="s">
        <v>6955</v>
      </c>
      <c r="K28" s="13" t="s">
        <v>7073</v>
      </c>
      <c r="L28" s="17" t="s">
        <v>7074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39.75" customHeight="1" x14ac:dyDescent="0.25">
      <c r="A29" s="13">
        <v>23</v>
      </c>
      <c r="B29" s="13" t="s">
        <v>7075</v>
      </c>
      <c r="C29" s="13" t="s">
        <v>7076</v>
      </c>
      <c r="D29" s="14" t="s">
        <v>121</v>
      </c>
      <c r="E29" s="15" t="s">
        <v>731</v>
      </c>
      <c r="F29" s="13" t="s">
        <v>7077</v>
      </c>
      <c r="G29" s="16" t="s">
        <v>5678</v>
      </c>
      <c r="H29" s="13" t="s">
        <v>259</v>
      </c>
      <c r="I29" s="13" t="s">
        <v>6955</v>
      </c>
      <c r="J29" s="13" t="s">
        <v>6955</v>
      </c>
      <c r="K29" s="13" t="s">
        <v>7078</v>
      </c>
      <c r="L29" s="17" t="s">
        <v>7079</v>
      </c>
      <c r="M29" s="18">
        <v>5376000</v>
      </c>
      <c r="N29" s="19"/>
      <c r="O29" s="20" t="str">
        <f t="shared" si="0"/>
        <v>C1</v>
      </c>
      <c r="R29" s="21" t="str">
        <f t="shared" si="1"/>
        <v>C1</v>
      </c>
    </row>
    <row r="30" spans="1:18" ht="39.75" customHeight="1" x14ac:dyDescent="0.25">
      <c r="A30" s="13">
        <v>24</v>
      </c>
      <c r="B30" s="13" t="s">
        <v>7080</v>
      </c>
      <c r="C30" s="13" t="s">
        <v>7081</v>
      </c>
      <c r="D30" s="14" t="s">
        <v>7082</v>
      </c>
      <c r="E30" s="15" t="s">
        <v>7083</v>
      </c>
      <c r="F30" s="13" t="s">
        <v>7084</v>
      </c>
      <c r="G30" s="16" t="s">
        <v>7085</v>
      </c>
      <c r="H30" s="13" t="s">
        <v>259</v>
      </c>
      <c r="I30" s="13" t="s">
        <v>6955</v>
      </c>
      <c r="J30" s="13" t="s">
        <v>6955</v>
      </c>
      <c r="K30" s="13" t="s">
        <v>7086</v>
      </c>
      <c r="L30" s="17" t="s">
        <v>7087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39.75" customHeight="1" x14ac:dyDescent="0.25">
      <c r="A31" s="13">
        <v>25</v>
      </c>
      <c r="B31" s="13" t="s">
        <v>7088</v>
      </c>
      <c r="C31" s="13" t="s">
        <v>7089</v>
      </c>
      <c r="D31" s="14" t="s">
        <v>7090</v>
      </c>
      <c r="E31" s="15" t="s">
        <v>28</v>
      </c>
      <c r="F31" s="13" t="s">
        <v>7091</v>
      </c>
      <c r="G31" s="16" t="s">
        <v>2845</v>
      </c>
      <c r="H31" s="13" t="s">
        <v>17</v>
      </c>
      <c r="I31" s="13" t="s">
        <v>6955</v>
      </c>
      <c r="J31" s="13" t="s">
        <v>6955</v>
      </c>
      <c r="K31" s="13" t="s">
        <v>7092</v>
      </c>
      <c r="L31" s="17" t="s">
        <v>7093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39.75" customHeight="1" x14ac:dyDescent="0.25">
      <c r="A32" s="13">
        <v>26</v>
      </c>
      <c r="B32" s="13" t="s">
        <v>7094</v>
      </c>
      <c r="C32" s="13" t="s">
        <v>7095</v>
      </c>
      <c r="D32" s="14" t="s">
        <v>7096</v>
      </c>
      <c r="E32" s="15" t="s">
        <v>1000</v>
      </c>
      <c r="F32" s="13" t="s">
        <v>7097</v>
      </c>
      <c r="G32" s="16" t="s">
        <v>6457</v>
      </c>
      <c r="H32" s="13" t="s">
        <v>259</v>
      </c>
      <c r="I32" s="13" t="s">
        <v>6955</v>
      </c>
      <c r="J32" s="13" t="s">
        <v>6955</v>
      </c>
      <c r="K32" s="13" t="s">
        <v>7098</v>
      </c>
      <c r="L32" s="17" t="s">
        <v>7099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39.75" customHeight="1" x14ac:dyDescent="0.25">
      <c r="A33" s="13">
        <v>27</v>
      </c>
      <c r="B33" s="13" t="s">
        <v>7100</v>
      </c>
      <c r="C33" s="13" t="s">
        <v>7101</v>
      </c>
      <c r="D33" s="14" t="s">
        <v>7102</v>
      </c>
      <c r="E33" s="15" t="s">
        <v>431</v>
      </c>
      <c r="F33" s="13" t="s">
        <v>7103</v>
      </c>
      <c r="G33" s="16" t="s">
        <v>6146</v>
      </c>
      <c r="H33" s="13" t="s">
        <v>259</v>
      </c>
      <c r="I33" s="13" t="s">
        <v>6955</v>
      </c>
      <c r="J33" s="13" t="s">
        <v>6955</v>
      </c>
      <c r="K33" s="13" t="s">
        <v>7104</v>
      </c>
      <c r="L33" s="17" t="s">
        <v>7105</v>
      </c>
      <c r="M33" s="18">
        <v>5632000</v>
      </c>
      <c r="N33" s="19"/>
      <c r="O33" s="20" t="str">
        <f t="shared" si="0"/>
        <v>C1</v>
      </c>
      <c r="R33" s="21" t="str">
        <f t="shared" si="1"/>
        <v>C1</v>
      </c>
    </row>
    <row r="34" spans="1:18" ht="39.75" customHeight="1" x14ac:dyDescent="0.25">
      <c r="A34" s="13">
        <v>28</v>
      </c>
      <c r="B34" s="13" t="s">
        <v>7106</v>
      </c>
      <c r="C34" s="13" t="s">
        <v>7107</v>
      </c>
      <c r="D34" s="14" t="s">
        <v>509</v>
      </c>
      <c r="E34" s="15" t="s">
        <v>197</v>
      </c>
      <c r="F34" s="13" t="s">
        <v>7108</v>
      </c>
      <c r="G34" s="16" t="s">
        <v>6282</v>
      </c>
      <c r="H34" s="13" t="s">
        <v>259</v>
      </c>
      <c r="I34" s="13" t="s">
        <v>6955</v>
      </c>
      <c r="J34" s="13" t="s">
        <v>6955</v>
      </c>
      <c r="K34" s="13" t="s">
        <v>7109</v>
      </c>
      <c r="L34" s="17" t="s">
        <v>7110</v>
      </c>
      <c r="M34" s="18">
        <v>3072000</v>
      </c>
      <c r="N34" s="19"/>
      <c r="O34" s="20" t="str">
        <f t="shared" si="0"/>
        <v>CĐ</v>
      </c>
      <c r="R34" s="21" t="str">
        <f t="shared" si="1"/>
        <v>CĐ</v>
      </c>
    </row>
    <row r="35" spans="1:18" ht="39.75" customHeight="1" x14ac:dyDescent="0.25">
      <c r="A35" s="13">
        <v>29</v>
      </c>
      <c r="B35" s="13" t="s">
        <v>7111</v>
      </c>
      <c r="C35" s="13" t="s">
        <v>7112</v>
      </c>
      <c r="D35" s="14" t="s">
        <v>7113</v>
      </c>
      <c r="E35" s="15" t="s">
        <v>7114</v>
      </c>
      <c r="F35" s="13" t="s">
        <v>7115</v>
      </c>
      <c r="G35" s="16" t="s">
        <v>7116</v>
      </c>
      <c r="H35" s="13" t="s">
        <v>259</v>
      </c>
      <c r="I35" s="13" t="s">
        <v>6955</v>
      </c>
      <c r="J35" s="13" t="s">
        <v>6955</v>
      </c>
      <c r="K35" s="13" t="s">
        <v>7117</v>
      </c>
      <c r="L35" s="17" t="s">
        <v>7118</v>
      </c>
      <c r="M35" s="18">
        <v>3850000</v>
      </c>
      <c r="N35" s="19"/>
      <c r="O35" s="20" t="str">
        <f t="shared" si="0"/>
        <v>CĐN</v>
      </c>
      <c r="R35" s="21" t="str">
        <f t="shared" si="1"/>
        <v>CĐN</v>
      </c>
    </row>
    <row r="36" spans="1:18" ht="39.75" customHeight="1" x14ac:dyDescent="0.25">
      <c r="A36" s="13">
        <v>30</v>
      </c>
      <c r="B36" s="13" t="s">
        <v>7119</v>
      </c>
      <c r="C36" s="13" t="s">
        <v>7120</v>
      </c>
      <c r="D36" s="14" t="s">
        <v>1344</v>
      </c>
      <c r="E36" s="15" t="s">
        <v>7121</v>
      </c>
      <c r="F36" s="13" t="s">
        <v>7122</v>
      </c>
      <c r="G36" s="16" t="s">
        <v>5974</v>
      </c>
      <c r="H36" s="13" t="s">
        <v>259</v>
      </c>
      <c r="I36" s="13" t="s">
        <v>6955</v>
      </c>
      <c r="J36" s="13" t="s">
        <v>6955</v>
      </c>
      <c r="K36" s="13" t="s">
        <v>7123</v>
      </c>
      <c r="L36" s="17" t="s">
        <v>7124</v>
      </c>
      <c r="M36" s="18">
        <v>3072000</v>
      </c>
      <c r="N36" s="19"/>
      <c r="O36" s="20" t="str">
        <f t="shared" si="0"/>
        <v>CĐ</v>
      </c>
      <c r="R36" s="21" t="str">
        <f t="shared" si="1"/>
        <v>CĐ</v>
      </c>
    </row>
    <row r="37" spans="1:18" ht="39.75" customHeight="1" x14ac:dyDescent="0.25">
      <c r="A37" s="13">
        <v>31</v>
      </c>
      <c r="B37" s="13" t="s">
        <v>7125</v>
      </c>
      <c r="C37" s="13" t="s">
        <v>7126</v>
      </c>
      <c r="D37" s="14" t="s">
        <v>7127</v>
      </c>
      <c r="E37" s="15" t="s">
        <v>2336</v>
      </c>
      <c r="F37" s="13" t="s">
        <v>7128</v>
      </c>
      <c r="G37" s="16" t="s">
        <v>5974</v>
      </c>
      <c r="H37" s="13" t="s">
        <v>259</v>
      </c>
      <c r="I37" s="13" t="s">
        <v>6955</v>
      </c>
      <c r="J37" s="13" t="s">
        <v>6955</v>
      </c>
      <c r="K37" s="13" t="s">
        <v>7129</v>
      </c>
      <c r="L37" s="17" t="s">
        <v>7130</v>
      </c>
      <c r="M37" s="18">
        <v>3072000</v>
      </c>
      <c r="N37" s="19"/>
      <c r="O37" s="20" t="str">
        <f t="shared" si="0"/>
        <v>CĐ</v>
      </c>
      <c r="R37" s="21" t="str">
        <f t="shared" si="1"/>
        <v>CĐ</v>
      </c>
    </row>
    <row r="38" spans="1:18" ht="39.75" customHeight="1" x14ac:dyDescent="0.25">
      <c r="A38" s="13">
        <v>32</v>
      </c>
      <c r="B38" s="13" t="s">
        <v>7131</v>
      </c>
      <c r="C38" s="13" t="s">
        <v>7132</v>
      </c>
      <c r="D38" s="14" t="s">
        <v>7133</v>
      </c>
      <c r="E38" s="15" t="s">
        <v>320</v>
      </c>
      <c r="F38" s="13" t="s">
        <v>7134</v>
      </c>
      <c r="G38" s="16" t="s">
        <v>6015</v>
      </c>
      <c r="H38" s="13" t="s">
        <v>259</v>
      </c>
      <c r="I38" s="13" t="s">
        <v>6955</v>
      </c>
      <c r="J38" s="13" t="s">
        <v>6955</v>
      </c>
      <c r="K38" s="13" t="s">
        <v>7135</v>
      </c>
      <c r="L38" s="17" t="s">
        <v>7136</v>
      </c>
      <c r="M38" s="18">
        <v>5376000</v>
      </c>
      <c r="N38" s="19"/>
      <c r="O38" s="20" t="str">
        <f t="shared" si="0"/>
        <v>C1</v>
      </c>
      <c r="R38" s="21" t="str">
        <f t="shared" si="1"/>
        <v>C1</v>
      </c>
    </row>
    <row r="39" spans="1:18" ht="39.75" customHeight="1" x14ac:dyDescent="0.25">
      <c r="A39" s="13">
        <v>33</v>
      </c>
      <c r="B39" s="13" t="s">
        <v>7137</v>
      </c>
      <c r="C39" s="13" t="s">
        <v>7138</v>
      </c>
      <c r="D39" s="14" t="s">
        <v>107</v>
      </c>
      <c r="E39" s="15" t="s">
        <v>3357</v>
      </c>
      <c r="F39" s="13" t="s">
        <v>7139</v>
      </c>
      <c r="G39" s="16" t="s">
        <v>5505</v>
      </c>
      <c r="H39" s="13" t="s">
        <v>259</v>
      </c>
      <c r="I39" s="13" t="s">
        <v>6955</v>
      </c>
      <c r="J39" s="13" t="s">
        <v>6955</v>
      </c>
      <c r="K39" s="13" t="s">
        <v>7140</v>
      </c>
      <c r="L39" s="17" t="s">
        <v>7141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39.75" customHeight="1" x14ac:dyDescent="0.25">
      <c r="A40" s="13">
        <v>34</v>
      </c>
      <c r="B40" s="13" t="s">
        <v>7142</v>
      </c>
      <c r="C40" s="13" t="s">
        <v>7143</v>
      </c>
      <c r="D40" s="14" t="s">
        <v>249</v>
      </c>
      <c r="E40" s="15" t="s">
        <v>567</v>
      </c>
      <c r="F40" s="13" t="s">
        <v>3930</v>
      </c>
      <c r="G40" s="16" t="s">
        <v>7144</v>
      </c>
      <c r="H40" s="13" t="s">
        <v>259</v>
      </c>
      <c r="I40" s="13" t="s">
        <v>6955</v>
      </c>
      <c r="J40" s="13" t="s">
        <v>6955</v>
      </c>
      <c r="K40" s="13" t="s">
        <v>7145</v>
      </c>
      <c r="L40" s="17" t="s">
        <v>7146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39.75" customHeight="1" x14ac:dyDescent="0.25">
      <c r="A41" s="13">
        <v>35</v>
      </c>
      <c r="B41" s="13" t="s">
        <v>7147</v>
      </c>
      <c r="C41" s="13" t="s">
        <v>7148</v>
      </c>
      <c r="D41" s="14" t="s">
        <v>7149</v>
      </c>
      <c r="E41" s="15" t="s">
        <v>697</v>
      </c>
      <c r="F41" s="13" t="s">
        <v>6978</v>
      </c>
      <c r="G41" s="16" t="s">
        <v>5796</v>
      </c>
      <c r="H41" s="13" t="s">
        <v>259</v>
      </c>
      <c r="I41" s="13" t="s">
        <v>6955</v>
      </c>
      <c r="J41" s="13" t="s">
        <v>6955</v>
      </c>
      <c r="K41" s="13" t="s">
        <v>7150</v>
      </c>
      <c r="L41" s="17" t="s">
        <v>7151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39.75" customHeight="1" x14ac:dyDescent="0.25">
      <c r="A42" s="13">
        <v>36</v>
      </c>
      <c r="B42" s="13" t="s">
        <v>7152</v>
      </c>
      <c r="C42" s="13" t="s">
        <v>7153</v>
      </c>
      <c r="D42" s="14" t="s">
        <v>7154</v>
      </c>
      <c r="E42" s="15" t="s">
        <v>256</v>
      </c>
      <c r="F42" s="13" t="s">
        <v>7155</v>
      </c>
      <c r="G42" s="16" t="s">
        <v>6941</v>
      </c>
      <c r="H42" s="13" t="s">
        <v>259</v>
      </c>
      <c r="I42" s="13" t="s">
        <v>6955</v>
      </c>
      <c r="J42" s="13" t="s">
        <v>6955</v>
      </c>
      <c r="K42" s="13" t="s">
        <v>7156</v>
      </c>
      <c r="L42" s="17" t="s">
        <v>7157</v>
      </c>
      <c r="M42" s="18">
        <v>5888000</v>
      </c>
      <c r="N42" s="19"/>
      <c r="O42" s="20" t="str">
        <f t="shared" si="0"/>
        <v>C1</v>
      </c>
      <c r="R42" s="21" t="str">
        <f t="shared" si="1"/>
        <v>C1</v>
      </c>
    </row>
    <row r="43" spans="1:18" ht="39.75" customHeight="1" x14ac:dyDescent="0.25">
      <c r="A43" s="13">
        <v>37</v>
      </c>
      <c r="B43" s="13" t="s">
        <v>7158</v>
      </c>
      <c r="C43" s="13" t="s">
        <v>7159</v>
      </c>
      <c r="D43" s="14" t="s">
        <v>6481</v>
      </c>
      <c r="E43" s="15" t="s">
        <v>7160</v>
      </c>
      <c r="F43" s="13" t="s">
        <v>7161</v>
      </c>
      <c r="G43" s="16" t="s">
        <v>4463</v>
      </c>
      <c r="H43" s="13" t="s">
        <v>17</v>
      </c>
      <c r="I43" s="13" t="s">
        <v>6955</v>
      </c>
      <c r="J43" s="13" t="s">
        <v>6955</v>
      </c>
      <c r="K43" s="13" t="s">
        <v>7162</v>
      </c>
      <c r="L43" s="17" t="s">
        <v>7163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9.75" customHeight="1" x14ac:dyDescent="0.25">
      <c r="A44" s="13">
        <v>38</v>
      </c>
      <c r="B44" s="13" t="s">
        <v>7164</v>
      </c>
      <c r="C44" s="13" t="s">
        <v>7165</v>
      </c>
      <c r="D44" s="14" t="s">
        <v>5197</v>
      </c>
      <c r="E44" s="15" t="s">
        <v>7166</v>
      </c>
      <c r="F44" s="13" t="s">
        <v>7167</v>
      </c>
      <c r="G44" s="16" t="s">
        <v>3475</v>
      </c>
      <c r="H44" s="13" t="s">
        <v>17</v>
      </c>
      <c r="I44" s="13" t="s">
        <v>6955</v>
      </c>
      <c r="J44" s="13" t="s">
        <v>6955</v>
      </c>
      <c r="K44" s="13" t="s">
        <v>7168</v>
      </c>
      <c r="L44" s="17" t="s">
        <v>7169</v>
      </c>
      <c r="M44" s="18">
        <v>1202080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39.75" customHeight="1" x14ac:dyDescent="0.25">
      <c r="A45" s="13">
        <v>39</v>
      </c>
      <c r="B45" s="13" t="s">
        <v>7170</v>
      </c>
      <c r="C45" s="13" t="s">
        <v>7171</v>
      </c>
      <c r="D45" s="14" t="s">
        <v>3801</v>
      </c>
      <c r="E45" s="15" t="s">
        <v>93</v>
      </c>
      <c r="F45" s="13" t="s">
        <v>7172</v>
      </c>
      <c r="G45" s="16" t="s">
        <v>6457</v>
      </c>
      <c r="H45" s="13" t="s">
        <v>259</v>
      </c>
      <c r="I45" s="13" t="s">
        <v>6955</v>
      </c>
      <c r="J45" s="13" t="s">
        <v>6955</v>
      </c>
      <c r="K45" s="13" t="s">
        <v>7173</v>
      </c>
      <c r="L45" s="17" t="s">
        <v>7174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39.75" customHeight="1" x14ac:dyDescent="0.25">
      <c r="A46" s="13">
        <v>40</v>
      </c>
      <c r="B46" s="13" t="s">
        <v>7175</v>
      </c>
      <c r="C46" s="13" t="s">
        <v>7176</v>
      </c>
      <c r="D46" s="14" t="s">
        <v>7177</v>
      </c>
      <c r="E46" s="15" t="s">
        <v>574</v>
      </c>
      <c r="F46" s="13" t="s">
        <v>1935</v>
      </c>
      <c r="G46" s="16" t="s">
        <v>7178</v>
      </c>
      <c r="H46" s="13" t="s">
        <v>259</v>
      </c>
      <c r="I46" s="13" t="s">
        <v>6955</v>
      </c>
      <c r="J46" s="13" t="s">
        <v>6955</v>
      </c>
      <c r="K46" s="13" t="s">
        <v>7179</v>
      </c>
      <c r="L46" s="17" t="s">
        <v>7180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39.75" customHeight="1" x14ac:dyDescent="0.25">
      <c r="A47" s="13">
        <v>41</v>
      </c>
      <c r="B47" s="13" t="s">
        <v>7181</v>
      </c>
      <c r="C47" s="13" t="s">
        <v>7182</v>
      </c>
      <c r="D47" s="14" t="s">
        <v>5280</v>
      </c>
      <c r="E47" s="15" t="s">
        <v>7183</v>
      </c>
      <c r="F47" s="13" t="s">
        <v>7184</v>
      </c>
      <c r="G47" s="16" t="s">
        <v>5662</v>
      </c>
      <c r="H47" s="13" t="s">
        <v>259</v>
      </c>
      <c r="I47" s="13" t="s">
        <v>6955</v>
      </c>
      <c r="J47" s="13" t="s">
        <v>6955</v>
      </c>
      <c r="K47" s="13" t="s">
        <v>7185</v>
      </c>
      <c r="L47" s="17" t="s">
        <v>7186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39.75" customHeight="1" x14ac:dyDescent="0.25">
      <c r="A48" s="13">
        <v>42</v>
      </c>
      <c r="B48" s="13" t="s">
        <v>7187</v>
      </c>
      <c r="C48" s="13" t="s">
        <v>7188</v>
      </c>
      <c r="D48" s="14" t="s">
        <v>7189</v>
      </c>
      <c r="E48" s="15" t="s">
        <v>574</v>
      </c>
      <c r="F48" s="13" t="s">
        <v>7190</v>
      </c>
      <c r="G48" s="16" t="s">
        <v>7178</v>
      </c>
      <c r="H48" s="13" t="s">
        <v>259</v>
      </c>
      <c r="I48" s="13" t="s">
        <v>6955</v>
      </c>
      <c r="J48" s="13" t="s">
        <v>6955</v>
      </c>
      <c r="K48" s="13" t="s">
        <v>7191</v>
      </c>
      <c r="L48" s="17" t="s">
        <v>7192</v>
      </c>
      <c r="M48" s="18">
        <v>3072000</v>
      </c>
      <c r="N48" s="19"/>
      <c r="O48" s="20" t="str">
        <f t="shared" si="0"/>
        <v>CĐ</v>
      </c>
      <c r="R48" s="21" t="str">
        <f t="shared" si="1"/>
        <v>CĐ</v>
      </c>
    </row>
    <row r="49" spans="1:18" ht="39.75" customHeight="1" x14ac:dyDescent="0.25">
      <c r="A49" s="13">
        <v>43</v>
      </c>
      <c r="B49" s="13" t="s">
        <v>7193</v>
      </c>
      <c r="C49" s="13" t="s">
        <v>7194</v>
      </c>
      <c r="D49" s="14" t="s">
        <v>464</v>
      </c>
      <c r="E49" s="15" t="s">
        <v>5563</v>
      </c>
      <c r="F49" s="13" t="s">
        <v>7195</v>
      </c>
      <c r="G49" s="16" t="s">
        <v>6947</v>
      </c>
      <c r="H49" s="13" t="s">
        <v>259</v>
      </c>
      <c r="I49" s="13" t="s">
        <v>7196</v>
      </c>
      <c r="J49" s="13" t="s">
        <v>7196</v>
      </c>
      <c r="K49" s="13" t="s">
        <v>7197</v>
      </c>
      <c r="L49" s="17" t="s">
        <v>7198</v>
      </c>
      <c r="M49" s="18">
        <v>5376000</v>
      </c>
      <c r="N49" s="19"/>
      <c r="O49" s="20" t="str">
        <f t="shared" si="0"/>
        <v>C1</v>
      </c>
      <c r="R49" s="21" t="str">
        <f t="shared" si="1"/>
        <v>C1</v>
      </c>
    </row>
    <row r="50" spans="1:18" ht="39.75" customHeight="1" x14ac:dyDescent="0.25">
      <c r="A50" s="13">
        <v>44</v>
      </c>
      <c r="B50" s="13" t="s">
        <v>7199</v>
      </c>
      <c r="C50" s="13" t="s">
        <v>7200</v>
      </c>
      <c r="D50" s="14" t="s">
        <v>2673</v>
      </c>
      <c r="E50" s="15" t="s">
        <v>574</v>
      </c>
      <c r="F50" s="13" t="s">
        <v>7201</v>
      </c>
      <c r="G50" s="16" t="s">
        <v>6942</v>
      </c>
      <c r="H50" s="13" t="s">
        <v>259</v>
      </c>
      <c r="I50" s="13" t="s">
        <v>7196</v>
      </c>
      <c r="J50" s="13" t="s">
        <v>7196</v>
      </c>
      <c r="K50" s="13" t="s">
        <v>7202</v>
      </c>
      <c r="L50" s="17" t="s">
        <v>7203</v>
      </c>
      <c r="M50" s="18">
        <v>3840000</v>
      </c>
      <c r="N50" s="19"/>
      <c r="O50" s="20" t="str">
        <f t="shared" si="0"/>
        <v>CĐ</v>
      </c>
      <c r="R50" s="21" t="str">
        <f t="shared" si="1"/>
        <v>CĐ</v>
      </c>
    </row>
    <row r="51" spans="1:18" ht="39.75" customHeight="1" x14ac:dyDescent="0.25">
      <c r="A51" s="13">
        <v>45</v>
      </c>
      <c r="B51" s="13" t="s">
        <v>7204</v>
      </c>
      <c r="C51" s="13" t="s">
        <v>7205</v>
      </c>
      <c r="D51" s="14" t="s">
        <v>296</v>
      </c>
      <c r="E51" s="15" t="s">
        <v>1244</v>
      </c>
      <c r="F51" s="13" t="s">
        <v>7206</v>
      </c>
      <c r="G51" s="16" t="s">
        <v>3439</v>
      </c>
      <c r="H51" s="13" t="s">
        <v>17</v>
      </c>
      <c r="I51" s="13" t="s">
        <v>7196</v>
      </c>
      <c r="J51" s="13" t="s">
        <v>7196</v>
      </c>
      <c r="K51" s="13" t="s">
        <v>7207</v>
      </c>
      <c r="L51" s="17" t="s">
        <v>7208</v>
      </c>
      <c r="M51" s="18">
        <v>4014000</v>
      </c>
      <c r="N51" s="19"/>
      <c r="O51" s="20" t="str">
        <f t="shared" si="0"/>
        <v>T4</v>
      </c>
      <c r="R51" s="21" t="str">
        <f t="shared" si="1"/>
        <v>NH 18-19T4</v>
      </c>
    </row>
    <row r="52" spans="1:18" ht="39.75" customHeight="1" x14ac:dyDescent="0.25">
      <c r="A52" s="13">
        <v>46</v>
      </c>
      <c r="B52" s="13" t="s">
        <v>7209</v>
      </c>
      <c r="C52" s="13" t="s">
        <v>7210</v>
      </c>
      <c r="D52" s="14" t="s">
        <v>7211</v>
      </c>
      <c r="E52" s="15" t="s">
        <v>122</v>
      </c>
      <c r="F52" s="13" t="s">
        <v>7212</v>
      </c>
      <c r="G52" s="16" t="s">
        <v>5849</v>
      </c>
      <c r="H52" s="13" t="s">
        <v>259</v>
      </c>
      <c r="I52" s="13" t="s">
        <v>7196</v>
      </c>
      <c r="J52" s="13" t="s">
        <v>7196</v>
      </c>
      <c r="K52" s="13" t="s">
        <v>7213</v>
      </c>
      <c r="L52" s="17" t="s">
        <v>7214</v>
      </c>
      <c r="M52" s="18">
        <v>4460000</v>
      </c>
      <c r="N52" s="19"/>
      <c r="O52" s="20" t="str">
        <f t="shared" si="0"/>
        <v>T4</v>
      </c>
      <c r="R52" s="21" t="str">
        <f t="shared" si="1"/>
        <v>T4</v>
      </c>
    </row>
    <row r="53" spans="1:18" ht="39.75" customHeight="1" x14ac:dyDescent="0.25">
      <c r="A53" s="13">
        <v>47</v>
      </c>
      <c r="B53" s="13" t="s">
        <v>7215</v>
      </c>
      <c r="C53" s="13" t="s">
        <v>7216</v>
      </c>
      <c r="D53" s="14" t="s">
        <v>302</v>
      </c>
      <c r="E53" s="15" t="s">
        <v>988</v>
      </c>
      <c r="F53" s="13" t="s">
        <v>7217</v>
      </c>
      <c r="G53" s="16" t="s">
        <v>6668</v>
      </c>
      <c r="H53" s="13" t="s">
        <v>259</v>
      </c>
      <c r="I53" s="13" t="s">
        <v>7196</v>
      </c>
      <c r="J53" s="13" t="s">
        <v>7196</v>
      </c>
      <c r="K53" s="13" t="s">
        <v>7218</v>
      </c>
      <c r="L53" s="17" t="s">
        <v>7219</v>
      </c>
      <c r="M53" s="18">
        <v>4608000</v>
      </c>
      <c r="N53" s="19"/>
      <c r="O53" s="20" t="str">
        <f t="shared" si="0"/>
        <v>C1</v>
      </c>
      <c r="R53" s="21" t="str">
        <f t="shared" si="1"/>
        <v>C1</v>
      </c>
    </row>
    <row r="54" spans="1:18" ht="39.75" customHeight="1" x14ac:dyDescent="0.25">
      <c r="A54" s="13">
        <v>48</v>
      </c>
      <c r="B54" s="13" t="s">
        <v>7220</v>
      </c>
      <c r="C54" s="13" t="s">
        <v>7221</v>
      </c>
      <c r="D54" s="14" t="s">
        <v>3863</v>
      </c>
      <c r="E54" s="15" t="s">
        <v>7160</v>
      </c>
      <c r="F54" s="13" t="s">
        <v>6807</v>
      </c>
      <c r="G54" s="16" t="s">
        <v>6574</v>
      </c>
      <c r="H54" s="13" t="s">
        <v>259</v>
      </c>
      <c r="I54" s="13" t="s">
        <v>7196</v>
      </c>
      <c r="J54" s="13" t="s">
        <v>7196</v>
      </c>
      <c r="K54" s="13" t="s">
        <v>7222</v>
      </c>
      <c r="L54" s="17" t="s">
        <v>7223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39.75" customHeight="1" x14ac:dyDescent="0.25">
      <c r="A55" s="13">
        <v>49</v>
      </c>
      <c r="B55" s="13" t="s">
        <v>7224</v>
      </c>
      <c r="C55" s="13" t="s">
        <v>7225</v>
      </c>
      <c r="D55" s="14" t="s">
        <v>7226</v>
      </c>
      <c r="E55" s="15" t="s">
        <v>3741</v>
      </c>
      <c r="F55" s="13" t="s">
        <v>7227</v>
      </c>
      <c r="G55" s="16" t="s">
        <v>7178</v>
      </c>
      <c r="H55" s="13" t="s">
        <v>259</v>
      </c>
      <c r="I55" s="13" t="s">
        <v>7196</v>
      </c>
      <c r="J55" s="13" t="s">
        <v>7196</v>
      </c>
      <c r="K55" s="13" t="s">
        <v>7228</v>
      </c>
      <c r="L55" s="17" t="s">
        <v>7229</v>
      </c>
      <c r="M55" s="18">
        <v>3072000</v>
      </c>
      <c r="N55" s="19"/>
      <c r="O55" s="20" t="str">
        <f t="shared" si="0"/>
        <v>CĐ</v>
      </c>
      <c r="R55" s="21" t="str">
        <f t="shared" si="1"/>
        <v>CĐ</v>
      </c>
    </row>
    <row r="56" spans="1:18" ht="39.75" customHeight="1" x14ac:dyDescent="0.25">
      <c r="A56" s="13">
        <v>50</v>
      </c>
      <c r="B56" s="13" t="s">
        <v>7230</v>
      </c>
      <c r="C56" s="13" t="s">
        <v>7231</v>
      </c>
      <c r="D56" s="14" t="s">
        <v>3900</v>
      </c>
      <c r="E56" s="15" t="s">
        <v>1957</v>
      </c>
      <c r="F56" s="13" t="s">
        <v>7232</v>
      </c>
      <c r="G56" s="16" t="s">
        <v>3475</v>
      </c>
      <c r="H56" s="13" t="s">
        <v>17</v>
      </c>
      <c r="I56" s="13" t="s">
        <v>7196</v>
      </c>
      <c r="J56" s="13" t="s">
        <v>7196</v>
      </c>
      <c r="K56" s="13" t="s">
        <v>7233</v>
      </c>
      <c r="L56" s="17" t="s">
        <v>7234</v>
      </c>
      <c r="M56" s="18">
        <v>4608000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39.75" customHeight="1" x14ac:dyDescent="0.25">
      <c r="A57" s="13">
        <v>51</v>
      </c>
      <c r="B57" s="13" t="s">
        <v>7235</v>
      </c>
      <c r="C57" s="13" t="s">
        <v>7236</v>
      </c>
      <c r="D57" s="14" t="s">
        <v>464</v>
      </c>
      <c r="E57" s="15" t="s">
        <v>7237</v>
      </c>
      <c r="F57" s="13" t="s">
        <v>7238</v>
      </c>
      <c r="G57" s="16" t="s">
        <v>7239</v>
      </c>
      <c r="H57" s="13" t="s">
        <v>259</v>
      </c>
      <c r="I57" s="13" t="s">
        <v>7196</v>
      </c>
      <c r="J57" s="13" t="s">
        <v>7196</v>
      </c>
      <c r="K57" s="13" t="s">
        <v>7240</v>
      </c>
      <c r="L57" s="17" t="s">
        <v>7241</v>
      </c>
      <c r="M57" s="18">
        <v>5376000</v>
      </c>
      <c r="N57" s="19"/>
      <c r="O57" s="20" t="str">
        <f t="shared" si="0"/>
        <v>C1</v>
      </c>
      <c r="R57" s="21" t="str">
        <f t="shared" si="1"/>
        <v>C1</v>
      </c>
    </row>
    <row r="58" spans="1:18" ht="39.75" customHeight="1" x14ac:dyDescent="0.25">
      <c r="A58" s="13">
        <v>52</v>
      </c>
      <c r="B58" s="13" t="s">
        <v>7242</v>
      </c>
      <c r="C58" s="13" t="s">
        <v>7243</v>
      </c>
      <c r="D58" s="14" t="s">
        <v>7244</v>
      </c>
      <c r="E58" s="15" t="s">
        <v>1295</v>
      </c>
      <c r="F58" s="13" t="s">
        <v>7245</v>
      </c>
      <c r="G58" s="16" t="s">
        <v>7246</v>
      </c>
      <c r="H58" s="13" t="s">
        <v>259</v>
      </c>
      <c r="I58" s="13" t="s">
        <v>7196</v>
      </c>
      <c r="J58" s="13" t="s">
        <v>7196</v>
      </c>
      <c r="K58" s="13" t="s">
        <v>7247</v>
      </c>
      <c r="L58" s="17" t="s">
        <v>7248</v>
      </c>
      <c r="M58" s="18">
        <v>6690000</v>
      </c>
      <c r="N58" s="19"/>
      <c r="O58" s="20" t="str">
        <f t="shared" si="0"/>
        <v>T4</v>
      </c>
      <c r="R58" s="21" t="str">
        <f t="shared" si="1"/>
        <v>T4</v>
      </c>
    </row>
    <row r="59" spans="1:18" ht="39.75" customHeight="1" x14ac:dyDescent="0.25">
      <c r="A59" s="13">
        <v>53</v>
      </c>
      <c r="B59" s="13" t="s">
        <v>7249</v>
      </c>
      <c r="C59" s="13" t="s">
        <v>7250</v>
      </c>
      <c r="D59" s="14" t="s">
        <v>7251</v>
      </c>
      <c r="E59" s="15" t="s">
        <v>395</v>
      </c>
      <c r="F59" s="13" t="s">
        <v>7252</v>
      </c>
      <c r="G59" s="16" t="s">
        <v>7056</v>
      </c>
      <c r="H59" s="13" t="s">
        <v>259</v>
      </c>
      <c r="I59" s="13" t="s">
        <v>7196</v>
      </c>
      <c r="J59" s="13" t="s">
        <v>7196</v>
      </c>
      <c r="K59" s="13" t="s">
        <v>7253</v>
      </c>
      <c r="L59" s="17" t="s">
        <v>7254</v>
      </c>
      <c r="M59" s="18">
        <v>4096000</v>
      </c>
      <c r="N59" s="19"/>
      <c r="O59" s="20" t="str">
        <f t="shared" si="0"/>
        <v>CĐ</v>
      </c>
      <c r="R59" s="21" t="str">
        <f t="shared" si="1"/>
        <v>CĐ</v>
      </c>
    </row>
    <row r="60" spans="1:18" ht="39.75" customHeight="1" x14ac:dyDescent="0.25">
      <c r="A60" s="13">
        <v>54</v>
      </c>
      <c r="B60" s="13" t="s">
        <v>7255</v>
      </c>
      <c r="C60" s="13" t="s">
        <v>7256</v>
      </c>
      <c r="D60" s="14" t="s">
        <v>464</v>
      </c>
      <c r="E60" s="15" t="s">
        <v>902</v>
      </c>
      <c r="F60" s="13" t="s">
        <v>7257</v>
      </c>
      <c r="G60" s="16" t="s">
        <v>7258</v>
      </c>
      <c r="H60" s="13" t="s">
        <v>259</v>
      </c>
      <c r="I60" s="13" t="s">
        <v>7196</v>
      </c>
      <c r="J60" s="13" t="s">
        <v>7196</v>
      </c>
      <c r="K60" s="13" t="s">
        <v>7259</v>
      </c>
      <c r="L60" s="17" t="s">
        <v>7260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39.75" customHeight="1" x14ac:dyDescent="0.25">
      <c r="A61" s="13">
        <v>55</v>
      </c>
      <c r="B61" s="13" t="s">
        <v>7261</v>
      </c>
      <c r="C61" s="13" t="s">
        <v>7262</v>
      </c>
      <c r="D61" s="14" t="s">
        <v>394</v>
      </c>
      <c r="E61" s="15" t="s">
        <v>122</v>
      </c>
      <c r="F61" s="13" t="s">
        <v>7263</v>
      </c>
      <c r="G61" s="16" t="s">
        <v>7264</v>
      </c>
      <c r="H61" s="13" t="s">
        <v>259</v>
      </c>
      <c r="I61" s="13" t="s">
        <v>7196</v>
      </c>
      <c r="J61" s="13" t="s">
        <v>7196</v>
      </c>
      <c r="K61" s="13" t="s">
        <v>7265</v>
      </c>
      <c r="L61" s="17" t="s">
        <v>7266</v>
      </c>
      <c r="M61" s="18">
        <v>5376000</v>
      </c>
      <c r="N61" s="19"/>
      <c r="O61" s="20" t="str">
        <f t="shared" si="0"/>
        <v>C1</v>
      </c>
      <c r="R61" s="21" t="str">
        <f t="shared" si="1"/>
        <v>C1</v>
      </c>
    </row>
    <row r="62" spans="1:18" ht="39.75" customHeight="1" x14ac:dyDescent="0.25">
      <c r="A62" s="13">
        <v>56</v>
      </c>
      <c r="B62" s="13" t="s">
        <v>7267</v>
      </c>
      <c r="C62" s="13" t="s">
        <v>7268</v>
      </c>
      <c r="D62" s="14" t="s">
        <v>2074</v>
      </c>
      <c r="E62" s="15" t="s">
        <v>4226</v>
      </c>
      <c r="F62" s="13" t="s">
        <v>7269</v>
      </c>
      <c r="G62" s="16" t="s">
        <v>982</v>
      </c>
      <c r="H62" s="13" t="s">
        <v>17</v>
      </c>
      <c r="I62" s="13" t="s">
        <v>7196</v>
      </c>
      <c r="J62" s="13" t="s">
        <v>7196</v>
      </c>
      <c r="K62" s="13" t="s">
        <v>7270</v>
      </c>
      <c r="L62" s="17" t="s">
        <v>7271</v>
      </c>
      <c r="M62" s="18">
        <v>4014000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39.75" customHeight="1" x14ac:dyDescent="0.25">
      <c r="A63" s="13">
        <v>57</v>
      </c>
      <c r="B63" s="13" t="s">
        <v>7272</v>
      </c>
      <c r="C63" s="13" t="s">
        <v>7273</v>
      </c>
      <c r="D63" s="14" t="s">
        <v>7274</v>
      </c>
      <c r="E63" s="15" t="s">
        <v>7275</v>
      </c>
      <c r="F63" s="13" t="s">
        <v>7276</v>
      </c>
      <c r="G63" s="16" t="s">
        <v>5796</v>
      </c>
      <c r="H63" s="13" t="s">
        <v>259</v>
      </c>
      <c r="I63" s="13" t="s">
        <v>7196</v>
      </c>
      <c r="J63" s="13" t="s">
        <v>7196</v>
      </c>
      <c r="K63" s="13" t="s">
        <v>7277</v>
      </c>
      <c r="L63" s="17" t="s">
        <v>7278</v>
      </c>
      <c r="M63" s="18">
        <v>5888000</v>
      </c>
      <c r="N63" s="19"/>
      <c r="O63" s="20" t="str">
        <f t="shared" si="0"/>
        <v>C1</v>
      </c>
      <c r="R63" s="21" t="str">
        <f t="shared" si="1"/>
        <v>C1</v>
      </c>
    </row>
    <row r="64" spans="1:18" ht="39.75" customHeight="1" x14ac:dyDescent="0.25">
      <c r="A64" s="13">
        <v>58</v>
      </c>
      <c r="B64" s="13" t="s">
        <v>7279</v>
      </c>
      <c r="C64" s="13" t="s">
        <v>7280</v>
      </c>
      <c r="D64" s="14" t="s">
        <v>7281</v>
      </c>
      <c r="E64" s="15" t="s">
        <v>320</v>
      </c>
      <c r="F64" s="13" t="s">
        <v>7282</v>
      </c>
      <c r="G64" s="16" t="s">
        <v>6668</v>
      </c>
      <c r="H64" s="13" t="s">
        <v>259</v>
      </c>
      <c r="I64" s="13" t="s">
        <v>7196</v>
      </c>
      <c r="J64" s="13" t="s">
        <v>7196</v>
      </c>
      <c r="K64" s="13" t="s">
        <v>7283</v>
      </c>
      <c r="L64" s="17" t="s">
        <v>7284</v>
      </c>
      <c r="M64" s="18">
        <v>4608000</v>
      </c>
      <c r="N64" s="19"/>
      <c r="O64" s="20" t="str">
        <f t="shared" si="0"/>
        <v>C1</v>
      </c>
      <c r="R64" s="21" t="str">
        <f t="shared" si="1"/>
        <v>C1</v>
      </c>
    </row>
    <row r="65" spans="1:18" ht="39.75" customHeight="1" x14ac:dyDescent="0.25">
      <c r="A65" s="13">
        <v>59</v>
      </c>
      <c r="B65" s="13" t="s">
        <v>7285</v>
      </c>
      <c r="C65" s="13" t="s">
        <v>7286</v>
      </c>
      <c r="D65" s="14" t="s">
        <v>940</v>
      </c>
      <c r="E65" s="15" t="s">
        <v>2329</v>
      </c>
      <c r="F65" s="13" t="s">
        <v>7287</v>
      </c>
      <c r="G65" s="16" t="s">
        <v>6668</v>
      </c>
      <c r="H65" s="13" t="s">
        <v>259</v>
      </c>
      <c r="I65" s="13" t="s">
        <v>7196</v>
      </c>
      <c r="J65" s="13" t="s">
        <v>7196</v>
      </c>
      <c r="K65" s="13" t="s">
        <v>7288</v>
      </c>
      <c r="L65" s="17" t="s">
        <v>7289</v>
      </c>
      <c r="M65" s="18">
        <v>4608000</v>
      </c>
      <c r="N65" s="19"/>
      <c r="O65" s="20" t="str">
        <f t="shared" si="0"/>
        <v>C1</v>
      </c>
      <c r="R65" s="21" t="str">
        <f t="shared" si="1"/>
        <v>C1</v>
      </c>
    </row>
    <row r="66" spans="1:18" ht="39.75" customHeight="1" x14ac:dyDescent="0.25">
      <c r="A66" s="13">
        <v>60</v>
      </c>
      <c r="B66" s="13" t="s">
        <v>7290</v>
      </c>
      <c r="C66" s="13" t="s">
        <v>7291</v>
      </c>
      <c r="D66" s="14" t="s">
        <v>7292</v>
      </c>
      <c r="E66" s="15" t="s">
        <v>431</v>
      </c>
      <c r="F66" s="13" t="s">
        <v>7293</v>
      </c>
      <c r="G66" s="16" t="s">
        <v>7294</v>
      </c>
      <c r="H66" s="13" t="s">
        <v>259</v>
      </c>
      <c r="I66" s="13" t="s">
        <v>7196</v>
      </c>
      <c r="J66" s="13" t="s">
        <v>7196</v>
      </c>
      <c r="K66" s="13" t="s">
        <v>7295</v>
      </c>
      <c r="L66" s="17" t="s">
        <v>7296</v>
      </c>
      <c r="M66" s="18">
        <v>5632000</v>
      </c>
      <c r="N66" s="19"/>
      <c r="O66" s="20" t="str">
        <f t="shared" si="0"/>
        <v>C1</v>
      </c>
      <c r="R66" s="21" t="str">
        <f t="shared" si="1"/>
        <v>C1</v>
      </c>
    </row>
    <row r="67" spans="1:18" ht="39.75" customHeight="1" x14ac:dyDescent="0.25">
      <c r="A67" s="13">
        <v>61</v>
      </c>
      <c r="B67" s="13" t="s">
        <v>7297</v>
      </c>
      <c r="C67" s="13" t="s">
        <v>7298</v>
      </c>
      <c r="D67" s="14" t="s">
        <v>4609</v>
      </c>
      <c r="E67" s="15" t="s">
        <v>312</v>
      </c>
      <c r="F67" s="13" t="s">
        <v>7299</v>
      </c>
      <c r="G67" s="16" t="s">
        <v>6605</v>
      </c>
      <c r="H67" s="13" t="s">
        <v>259</v>
      </c>
      <c r="I67" s="13" t="s">
        <v>7196</v>
      </c>
      <c r="J67" s="13" t="s">
        <v>7196</v>
      </c>
      <c r="K67" s="13" t="s">
        <v>7300</v>
      </c>
      <c r="L67" s="17" t="s">
        <v>7301</v>
      </c>
      <c r="M67" s="18">
        <v>5632000</v>
      </c>
      <c r="N67" s="19"/>
      <c r="O67" s="20" t="str">
        <f t="shared" si="0"/>
        <v>C1</v>
      </c>
      <c r="R67" s="21" t="str">
        <f t="shared" si="1"/>
        <v>C1</v>
      </c>
    </row>
    <row r="68" spans="1:18" ht="39.75" customHeight="1" x14ac:dyDescent="0.25">
      <c r="A68" s="13">
        <v>62</v>
      </c>
      <c r="B68" s="13" t="s">
        <v>7302</v>
      </c>
      <c r="C68" s="13" t="s">
        <v>7303</v>
      </c>
      <c r="D68" s="14" t="s">
        <v>7304</v>
      </c>
      <c r="E68" s="15" t="s">
        <v>7305</v>
      </c>
      <c r="F68" s="13" t="s">
        <v>7306</v>
      </c>
      <c r="G68" s="16" t="s">
        <v>7307</v>
      </c>
      <c r="H68" s="13" t="s">
        <v>259</v>
      </c>
      <c r="I68" s="13" t="s">
        <v>7196</v>
      </c>
      <c r="J68" s="13" t="s">
        <v>7196</v>
      </c>
      <c r="K68" s="13" t="s">
        <v>7308</v>
      </c>
      <c r="L68" s="17" t="s">
        <v>7309</v>
      </c>
      <c r="M68" s="18">
        <v>5798000</v>
      </c>
      <c r="N68" s="19"/>
      <c r="O68" s="20" t="str">
        <f t="shared" si="0"/>
        <v>T4</v>
      </c>
      <c r="R68" s="21" t="str">
        <f t="shared" si="1"/>
        <v>T4</v>
      </c>
    </row>
    <row r="69" spans="1:18" ht="39.75" customHeight="1" x14ac:dyDescent="0.25">
      <c r="A69" s="13">
        <v>63</v>
      </c>
      <c r="B69" s="13" t="s">
        <v>7310</v>
      </c>
      <c r="C69" s="13" t="s">
        <v>7311</v>
      </c>
      <c r="D69" s="14" t="s">
        <v>7312</v>
      </c>
      <c r="E69" s="15" t="s">
        <v>1321</v>
      </c>
      <c r="F69" s="13" t="s">
        <v>7313</v>
      </c>
      <c r="G69" s="16" t="s">
        <v>6527</v>
      </c>
      <c r="H69" s="13" t="s">
        <v>259</v>
      </c>
      <c r="I69" s="13" t="s">
        <v>7196</v>
      </c>
      <c r="J69" s="13" t="s">
        <v>7196</v>
      </c>
      <c r="K69" s="13" t="s">
        <v>7314</v>
      </c>
      <c r="L69" s="17" t="s">
        <v>7315</v>
      </c>
      <c r="M69" s="18">
        <v>3584000</v>
      </c>
      <c r="N69" s="19"/>
      <c r="O69" s="20" t="str">
        <f t="shared" si="0"/>
        <v>CĐ</v>
      </c>
      <c r="R69" s="21" t="str">
        <f t="shared" si="1"/>
        <v>CĐ</v>
      </c>
    </row>
    <row r="70" spans="1:18" ht="39.75" customHeight="1" x14ac:dyDescent="0.25">
      <c r="A70" s="13">
        <v>64</v>
      </c>
      <c r="B70" s="13" t="s">
        <v>7316</v>
      </c>
      <c r="C70" s="13" t="s">
        <v>7317</v>
      </c>
      <c r="D70" s="14" t="s">
        <v>7318</v>
      </c>
      <c r="E70" s="15" t="s">
        <v>34</v>
      </c>
      <c r="F70" s="13" t="s">
        <v>7319</v>
      </c>
      <c r="G70" s="16" t="s">
        <v>6668</v>
      </c>
      <c r="H70" s="13" t="s">
        <v>259</v>
      </c>
      <c r="I70" s="13" t="s">
        <v>7196</v>
      </c>
      <c r="J70" s="13" t="s">
        <v>7196</v>
      </c>
      <c r="K70" s="13" t="s">
        <v>7320</v>
      </c>
      <c r="L70" s="17" t="s">
        <v>7321</v>
      </c>
      <c r="M70" s="18">
        <v>4608000</v>
      </c>
      <c r="N70" s="19"/>
      <c r="O70" s="20" t="str">
        <f t="shared" si="0"/>
        <v>C1</v>
      </c>
      <c r="R70" s="21" t="str">
        <f t="shared" si="1"/>
        <v>C1</v>
      </c>
    </row>
    <row r="71" spans="1:18" ht="39.75" customHeight="1" x14ac:dyDescent="0.25">
      <c r="A71" s="13">
        <v>65</v>
      </c>
      <c r="B71" s="13" t="s">
        <v>7322</v>
      </c>
      <c r="C71" s="13" t="s">
        <v>7323</v>
      </c>
      <c r="D71" s="14" t="s">
        <v>7324</v>
      </c>
      <c r="E71" s="15" t="s">
        <v>574</v>
      </c>
      <c r="F71" s="13" t="s">
        <v>7325</v>
      </c>
      <c r="G71" s="16" t="s">
        <v>6941</v>
      </c>
      <c r="H71" s="13" t="s">
        <v>259</v>
      </c>
      <c r="I71" s="13" t="s">
        <v>7196</v>
      </c>
      <c r="J71" s="13" t="s">
        <v>7196</v>
      </c>
      <c r="K71" s="13" t="s">
        <v>7326</v>
      </c>
      <c r="L71" s="17" t="s">
        <v>7327</v>
      </c>
      <c r="M71" s="18">
        <v>5888000</v>
      </c>
      <c r="N71" s="19"/>
      <c r="O71" s="20" t="str">
        <f t="shared" si="0"/>
        <v>C1</v>
      </c>
      <c r="R71" s="21" t="str">
        <f t="shared" si="1"/>
        <v>C1</v>
      </c>
    </row>
    <row r="72" spans="1:18" ht="39.75" customHeight="1" x14ac:dyDescent="0.25">
      <c r="A72" s="13">
        <v>66</v>
      </c>
      <c r="B72" s="13" t="s">
        <v>7328</v>
      </c>
      <c r="C72" s="13" t="s">
        <v>7329</v>
      </c>
      <c r="D72" s="14" t="s">
        <v>7330</v>
      </c>
      <c r="E72" s="15" t="s">
        <v>271</v>
      </c>
      <c r="F72" s="13" t="s">
        <v>692</v>
      </c>
      <c r="G72" s="16" t="s">
        <v>348</v>
      </c>
      <c r="H72" s="13" t="s">
        <v>259</v>
      </c>
      <c r="I72" s="13" t="s">
        <v>7196</v>
      </c>
      <c r="J72" s="13" t="s">
        <v>7196</v>
      </c>
      <c r="K72" s="13" t="s">
        <v>7331</v>
      </c>
      <c r="L72" s="17" t="s">
        <v>7332</v>
      </c>
      <c r="M72" s="18">
        <v>1861920</v>
      </c>
      <c r="N72" s="19"/>
      <c r="O72" s="20" t="str">
        <f t="shared" si="0"/>
        <v>T4</v>
      </c>
      <c r="R72" s="21" t="str">
        <f t="shared" si="1"/>
        <v>NH 18-19T4</v>
      </c>
    </row>
    <row r="73" spans="1:18" ht="39.75" customHeight="1" x14ac:dyDescent="0.25">
      <c r="A73" s="13">
        <v>67</v>
      </c>
      <c r="B73" s="13" t="s">
        <v>7333</v>
      </c>
      <c r="C73" s="13" t="s">
        <v>7334</v>
      </c>
      <c r="D73" s="14" t="s">
        <v>394</v>
      </c>
      <c r="E73" s="15" t="s">
        <v>1040</v>
      </c>
      <c r="F73" s="13" t="s">
        <v>7335</v>
      </c>
      <c r="G73" s="16" t="s">
        <v>4849</v>
      </c>
      <c r="H73" s="13" t="s">
        <v>259</v>
      </c>
      <c r="I73" s="13" t="s">
        <v>7196</v>
      </c>
      <c r="J73" s="13" t="s">
        <v>7196</v>
      </c>
      <c r="K73" s="13" t="s">
        <v>7336</v>
      </c>
      <c r="L73" s="17" t="s">
        <v>7337</v>
      </c>
      <c r="M73" s="18">
        <v>4352000</v>
      </c>
      <c r="N73" s="19"/>
      <c r="O73" s="20" t="str">
        <f t="shared" si="0"/>
        <v>CĐ</v>
      </c>
      <c r="R73" s="21" t="str">
        <f t="shared" si="1"/>
        <v>CĐ</v>
      </c>
    </row>
    <row r="74" spans="1:18" ht="39.75" customHeight="1" x14ac:dyDescent="0.25">
      <c r="A74" s="13">
        <v>68</v>
      </c>
      <c r="B74" s="13" t="s">
        <v>7338</v>
      </c>
      <c r="C74" s="13" t="s">
        <v>7339</v>
      </c>
      <c r="D74" s="14" t="s">
        <v>7340</v>
      </c>
      <c r="E74" s="15" t="s">
        <v>4277</v>
      </c>
      <c r="F74" s="13" t="s">
        <v>3387</v>
      </c>
      <c r="G74" s="16" t="s">
        <v>335</v>
      </c>
      <c r="H74" s="13" t="s">
        <v>17</v>
      </c>
      <c r="I74" s="13" t="s">
        <v>7196</v>
      </c>
      <c r="J74" s="13" t="s">
        <v>7196</v>
      </c>
      <c r="K74" s="13" t="s">
        <v>7341</v>
      </c>
      <c r="L74" s="17" t="s">
        <v>7342</v>
      </c>
      <c r="M74" s="18">
        <v>3420000</v>
      </c>
      <c r="N74" s="19"/>
      <c r="O74" s="20" t="str">
        <f t="shared" ref="O74:O110" si="2">MID(G74,3,FIND("-",G74,1)-3)&amp;IF(MID(G74,3,5)="CĐ-LT","LT","")</f>
        <v>T4</v>
      </c>
      <c r="R74" s="21" t="str">
        <f t="shared" ref="R74:R110" si="3">IF(LEFT(G74,2)="18","NH 18-19","")&amp;O74</f>
        <v>NH 18-19T4</v>
      </c>
    </row>
    <row r="75" spans="1:18" ht="39.75" customHeight="1" x14ac:dyDescent="0.25">
      <c r="A75" s="13">
        <v>69</v>
      </c>
      <c r="B75" s="13" t="s">
        <v>7343</v>
      </c>
      <c r="C75" s="13" t="s">
        <v>7344</v>
      </c>
      <c r="D75" s="14" t="s">
        <v>4688</v>
      </c>
      <c r="E75" s="15" t="s">
        <v>1637</v>
      </c>
      <c r="F75" s="13" t="s">
        <v>6200</v>
      </c>
      <c r="G75" s="16" t="s">
        <v>3237</v>
      </c>
      <c r="H75" s="13" t="s">
        <v>17</v>
      </c>
      <c r="I75" s="13" t="s">
        <v>7196</v>
      </c>
      <c r="J75" s="13" t="s">
        <v>7196</v>
      </c>
      <c r="K75" s="13" t="s">
        <v>7345</v>
      </c>
      <c r="L75" s="17" t="s">
        <v>7346</v>
      </c>
      <c r="M75" s="18">
        <v>3888000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39.75" customHeight="1" x14ac:dyDescent="0.25">
      <c r="A76" s="13">
        <v>70</v>
      </c>
      <c r="B76" s="13" t="s">
        <v>7347</v>
      </c>
      <c r="C76" s="13" t="s">
        <v>7348</v>
      </c>
      <c r="D76" s="14" t="s">
        <v>7349</v>
      </c>
      <c r="E76" s="15" t="s">
        <v>7350</v>
      </c>
      <c r="F76" s="13" t="s">
        <v>7351</v>
      </c>
      <c r="G76" s="16" t="s">
        <v>7178</v>
      </c>
      <c r="H76" s="13" t="s">
        <v>259</v>
      </c>
      <c r="I76" s="13" t="s">
        <v>7196</v>
      </c>
      <c r="J76" s="13" t="s">
        <v>7196</v>
      </c>
      <c r="K76" s="13" t="s">
        <v>7352</v>
      </c>
      <c r="L76" s="17" t="s">
        <v>7353</v>
      </c>
      <c r="M76" s="18">
        <v>3072000</v>
      </c>
      <c r="N76" s="19"/>
      <c r="O76" s="20" t="str">
        <f t="shared" si="2"/>
        <v>CĐ</v>
      </c>
      <c r="R76" s="21" t="str">
        <f t="shared" si="3"/>
        <v>CĐ</v>
      </c>
    </row>
    <row r="77" spans="1:18" ht="39.75" customHeight="1" x14ac:dyDescent="0.25">
      <c r="A77" s="13">
        <v>71</v>
      </c>
      <c r="B77" s="13" t="s">
        <v>7354</v>
      </c>
      <c r="C77" s="13" t="s">
        <v>7355</v>
      </c>
      <c r="D77" s="14" t="s">
        <v>7356</v>
      </c>
      <c r="E77" s="15" t="s">
        <v>278</v>
      </c>
      <c r="F77" s="13" t="s">
        <v>3847</v>
      </c>
      <c r="G77" s="16" t="s">
        <v>6221</v>
      </c>
      <c r="H77" s="13" t="s">
        <v>259</v>
      </c>
      <c r="I77" s="13" t="s">
        <v>7196</v>
      </c>
      <c r="J77" s="13" t="s">
        <v>7196</v>
      </c>
      <c r="K77" s="13" t="s">
        <v>7357</v>
      </c>
      <c r="L77" s="17" t="s">
        <v>7358</v>
      </c>
      <c r="M77" s="18">
        <v>5888000</v>
      </c>
      <c r="N77" s="19"/>
      <c r="O77" s="20" t="str">
        <f t="shared" si="2"/>
        <v>C1</v>
      </c>
      <c r="R77" s="21" t="str">
        <f t="shared" si="3"/>
        <v>C1</v>
      </c>
    </row>
    <row r="78" spans="1:18" ht="39.75" customHeight="1" x14ac:dyDescent="0.25">
      <c r="A78" s="13">
        <v>72</v>
      </c>
      <c r="B78" s="13" t="s">
        <v>7359</v>
      </c>
      <c r="C78" s="13" t="s">
        <v>7360</v>
      </c>
      <c r="D78" s="14" t="s">
        <v>922</v>
      </c>
      <c r="E78" s="15" t="s">
        <v>22</v>
      </c>
      <c r="F78" s="13" t="s">
        <v>7361</v>
      </c>
      <c r="G78" s="16" t="s">
        <v>6605</v>
      </c>
      <c r="H78" s="13" t="s">
        <v>259</v>
      </c>
      <c r="I78" s="13" t="s">
        <v>7196</v>
      </c>
      <c r="J78" s="13" t="s">
        <v>7196</v>
      </c>
      <c r="K78" s="13" t="s">
        <v>7362</v>
      </c>
      <c r="L78" s="17" t="s">
        <v>7363</v>
      </c>
      <c r="M78" s="18">
        <v>5632000</v>
      </c>
      <c r="N78" s="19"/>
      <c r="O78" s="20" t="str">
        <f t="shared" si="2"/>
        <v>C1</v>
      </c>
      <c r="R78" s="21" t="str">
        <f t="shared" si="3"/>
        <v>C1</v>
      </c>
    </row>
    <row r="79" spans="1:18" ht="39.75" customHeight="1" x14ac:dyDescent="0.25">
      <c r="A79" s="13">
        <v>73</v>
      </c>
      <c r="B79" s="13" t="s">
        <v>7364</v>
      </c>
      <c r="C79" s="13" t="s">
        <v>7365</v>
      </c>
      <c r="D79" s="14" t="s">
        <v>922</v>
      </c>
      <c r="E79" s="15" t="s">
        <v>574</v>
      </c>
      <c r="F79" s="13" t="s">
        <v>7361</v>
      </c>
      <c r="G79" s="16" t="s">
        <v>6605</v>
      </c>
      <c r="H79" s="13" t="s">
        <v>259</v>
      </c>
      <c r="I79" s="13" t="s">
        <v>7196</v>
      </c>
      <c r="J79" s="13" t="s">
        <v>7196</v>
      </c>
      <c r="K79" s="13" t="s">
        <v>7366</v>
      </c>
      <c r="L79" s="17" t="s">
        <v>7367</v>
      </c>
      <c r="M79" s="18">
        <v>5632000</v>
      </c>
      <c r="N79" s="19"/>
      <c r="O79" s="20" t="str">
        <f t="shared" si="2"/>
        <v>C1</v>
      </c>
      <c r="R79" s="21" t="str">
        <f t="shared" si="3"/>
        <v>C1</v>
      </c>
    </row>
    <row r="80" spans="1:18" ht="39.75" customHeight="1" x14ac:dyDescent="0.25">
      <c r="A80" s="13">
        <v>74</v>
      </c>
      <c r="B80" s="13" t="s">
        <v>7368</v>
      </c>
      <c r="C80" s="13" t="s">
        <v>7369</v>
      </c>
      <c r="D80" s="14" t="s">
        <v>7370</v>
      </c>
      <c r="E80" s="15" t="s">
        <v>1776</v>
      </c>
      <c r="F80" s="13" t="s">
        <v>2734</v>
      </c>
      <c r="G80" s="16" t="s">
        <v>7246</v>
      </c>
      <c r="H80" s="13" t="s">
        <v>259</v>
      </c>
      <c r="I80" s="13" t="s">
        <v>7196</v>
      </c>
      <c r="J80" s="13" t="s">
        <v>7196</v>
      </c>
      <c r="K80" s="13" t="s">
        <v>7371</v>
      </c>
      <c r="L80" s="17" t="s">
        <v>7372</v>
      </c>
      <c r="M80" s="18">
        <v>6690000</v>
      </c>
      <c r="N80" s="19"/>
      <c r="O80" s="20" t="str">
        <f t="shared" si="2"/>
        <v>T4</v>
      </c>
      <c r="R80" s="21" t="str">
        <f t="shared" si="3"/>
        <v>T4</v>
      </c>
    </row>
    <row r="81" spans="1:18" ht="39.75" customHeight="1" x14ac:dyDescent="0.25">
      <c r="A81" s="13">
        <v>75</v>
      </c>
      <c r="B81" s="13" t="s">
        <v>7373</v>
      </c>
      <c r="C81" s="13" t="s">
        <v>7374</v>
      </c>
      <c r="D81" s="14" t="s">
        <v>1072</v>
      </c>
      <c r="E81" s="15" t="s">
        <v>73</v>
      </c>
      <c r="F81" s="13" t="s">
        <v>7375</v>
      </c>
      <c r="G81" s="16" t="s">
        <v>6961</v>
      </c>
      <c r="H81" s="13" t="s">
        <v>259</v>
      </c>
      <c r="I81" s="13" t="s">
        <v>7196</v>
      </c>
      <c r="J81" s="13" t="s">
        <v>7196</v>
      </c>
      <c r="K81" s="13" t="s">
        <v>7376</v>
      </c>
      <c r="L81" s="17" t="s">
        <v>7377</v>
      </c>
      <c r="M81" s="18">
        <v>4352000</v>
      </c>
      <c r="N81" s="19"/>
      <c r="O81" s="20" t="str">
        <f t="shared" si="2"/>
        <v>CĐ</v>
      </c>
      <c r="R81" s="21" t="str">
        <f t="shared" si="3"/>
        <v>CĐ</v>
      </c>
    </row>
    <row r="82" spans="1:18" ht="39.75" customHeight="1" x14ac:dyDescent="0.25">
      <c r="A82" s="13">
        <v>76</v>
      </c>
      <c r="B82" s="13" t="s">
        <v>7378</v>
      </c>
      <c r="C82" s="13" t="s">
        <v>7379</v>
      </c>
      <c r="D82" s="14" t="s">
        <v>848</v>
      </c>
      <c r="E82" s="15" t="s">
        <v>7380</v>
      </c>
      <c r="F82" s="13" t="s">
        <v>6917</v>
      </c>
      <c r="G82" s="16" t="s">
        <v>6813</v>
      </c>
      <c r="H82" s="13" t="s">
        <v>259</v>
      </c>
      <c r="I82" s="13" t="s">
        <v>6955</v>
      </c>
      <c r="J82" s="13" t="s">
        <v>6955</v>
      </c>
      <c r="K82" s="13" t="s">
        <v>7381</v>
      </c>
      <c r="L82" s="17" t="s">
        <v>7382</v>
      </c>
      <c r="M82" s="18">
        <v>5376000</v>
      </c>
      <c r="N82" s="19"/>
      <c r="O82" s="20" t="str">
        <f t="shared" si="2"/>
        <v>C1</v>
      </c>
      <c r="R82" s="21" t="str">
        <f t="shared" si="3"/>
        <v>C1</v>
      </c>
    </row>
    <row r="83" spans="1:18" ht="39.75" customHeight="1" x14ac:dyDescent="0.25">
      <c r="A83" s="13">
        <v>77</v>
      </c>
      <c r="B83" s="13" t="s">
        <v>7383</v>
      </c>
      <c r="C83" s="13" t="s">
        <v>7384</v>
      </c>
      <c r="D83" s="14" t="s">
        <v>2572</v>
      </c>
      <c r="E83" s="15" t="s">
        <v>250</v>
      </c>
      <c r="F83" s="13" t="s">
        <v>7385</v>
      </c>
      <c r="G83" s="16" t="s">
        <v>4843</v>
      </c>
      <c r="H83" s="13" t="s">
        <v>17</v>
      </c>
      <c r="I83" s="13" t="s">
        <v>6955</v>
      </c>
      <c r="J83" s="13" t="s">
        <v>6955</v>
      </c>
      <c r="K83" s="13" t="s">
        <v>7386</v>
      </c>
      <c r="L83" s="17" t="s">
        <v>7387</v>
      </c>
      <c r="M83" s="18">
        <v>3888000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39.75" customHeight="1" x14ac:dyDescent="0.25">
      <c r="A84" s="13">
        <v>78</v>
      </c>
      <c r="B84" s="13" t="s">
        <v>7388</v>
      </c>
      <c r="C84" s="13" t="s">
        <v>7389</v>
      </c>
      <c r="D84" s="14" t="s">
        <v>940</v>
      </c>
      <c r="E84" s="15" t="s">
        <v>250</v>
      </c>
      <c r="F84" s="13" t="s">
        <v>7390</v>
      </c>
      <c r="G84" s="16" t="s">
        <v>5967</v>
      </c>
      <c r="H84" s="13" t="s">
        <v>259</v>
      </c>
      <c r="I84" s="13" t="s">
        <v>6955</v>
      </c>
      <c r="J84" s="13" t="s">
        <v>6955</v>
      </c>
      <c r="K84" s="13" t="s">
        <v>7391</v>
      </c>
      <c r="L84" s="17" t="s">
        <v>7392</v>
      </c>
      <c r="M84" s="18">
        <v>5888000</v>
      </c>
      <c r="N84" s="19"/>
      <c r="O84" s="20" t="str">
        <f t="shared" si="2"/>
        <v>C1</v>
      </c>
      <c r="R84" s="21" t="str">
        <f t="shared" si="3"/>
        <v>C1</v>
      </c>
    </row>
    <row r="85" spans="1:18" ht="39.75" customHeight="1" x14ac:dyDescent="0.25">
      <c r="A85" s="13">
        <v>79</v>
      </c>
      <c r="B85" s="13" t="s">
        <v>7393</v>
      </c>
      <c r="C85" s="13" t="s">
        <v>7394</v>
      </c>
      <c r="D85" s="14" t="s">
        <v>7395</v>
      </c>
      <c r="E85" s="15" t="s">
        <v>2043</v>
      </c>
      <c r="F85" s="13" t="s">
        <v>7396</v>
      </c>
      <c r="G85" s="16" t="s">
        <v>6015</v>
      </c>
      <c r="H85" s="13" t="s">
        <v>259</v>
      </c>
      <c r="I85" s="13" t="s">
        <v>6955</v>
      </c>
      <c r="J85" s="13" t="s">
        <v>6955</v>
      </c>
      <c r="K85" s="13" t="s">
        <v>7397</v>
      </c>
      <c r="L85" s="17" t="s">
        <v>7398</v>
      </c>
      <c r="M85" s="18">
        <v>5376000</v>
      </c>
      <c r="N85" s="19"/>
      <c r="O85" s="20" t="str">
        <f t="shared" si="2"/>
        <v>C1</v>
      </c>
      <c r="R85" s="21" t="str">
        <f t="shared" si="3"/>
        <v>C1</v>
      </c>
    </row>
    <row r="86" spans="1:18" ht="39.75" customHeight="1" x14ac:dyDescent="0.25">
      <c r="A86" s="13">
        <v>80</v>
      </c>
      <c r="B86" s="13" t="s">
        <v>7399</v>
      </c>
      <c r="C86" s="13" t="s">
        <v>7400</v>
      </c>
      <c r="D86" s="14" t="s">
        <v>2516</v>
      </c>
      <c r="E86" s="15" t="s">
        <v>822</v>
      </c>
      <c r="F86" s="13" t="s">
        <v>7401</v>
      </c>
      <c r="G86" s="16" t="s">
        <v>5796</v>
      </c>
      <c r="H86" s="13" t="s">
        <v>259</v>
      </c>
      <c r="I86" s="13" t="s">
        <v>6955</v>
      </c>
      <c r="J86" s="13" t="s">
        <v>6955</v>
      </c>
      <c r="K86" s="13" t="s">
        <v>7402</v>
      </c>
      <c r="L86" s="17" t="s">
        <v>7403</v>
      </c>
      <c r="M86" s="18">
        <v>5888000</v>
      </c>
      <c r="N86" s="19"/>
      <c r="O86" s="20" t="str">
        <f t="shared" si="2"/>
        <v>C1</v>
      </c>
      <c r="R86" s="21" t="str">
        <f t="shared" si="3"/>
        <v>C1</v>
      </c>
    </row>
    <row r="87" spans="1:18" ht="39.75" customHeight="1" x14ac:dyDescent="0.25">
      <c r="A87" s="13">
        <v>81</v>
      </c>
      <c r="B87" s="13" t="s">
        <v>7404</v>
      </c>
      <c r="C87" s="13" t="s">
        <v>7405</v>
      </c>
      <c r="D87" s="14" t="s">
        <v>394</v>
      </c>
      <c r="E87" s="15" t="s">
        <v>1345</v>
      </c>
      <c r="F87" s="13" t="s">
        <v>7406</v>
      </c>
      <c r="G87" s="16" t="s">
        <v>6954</v>
      </c>
      <c r="H87" s="13" t="s">
        <v>259</v>
      </c>
      <c r="I87" s="13" t="s">
        <v>6955</v>
      </c>
      <c r="J87" s="13" t="s">
        <v>6955</v>
      </c>
      <c r="K87" s="13" t="s">
        <v>7407</v>
      </c>
      <c r="L87" s="17" t="s">
        <v>7408</v>
      </c>
      <c r="M87" s="18">
        <v>4752000</v>
      </c>
      <c r="N87" s="19"/>
      <c r="O87" s="20" t="str">
        <f t="shared" si="2"/>
        <v>C1</v>
      </c>
      <c r="R87" s="21" t="str">
        <f t="shared" si="3"/>
        <v>C1</v>
      </c>
    </row>
    <row r="88" spans="1:18" ht="39.75" customHeight="1" x14ac:dyDescent="0.25">
      <c r="A88" s="13">
        <v>82</v>
      </c>
      <c r="B88" s="13" t="s">
        <v>7409</v>
      </c>
      <c r="C88" s="13" t="s">
        <v>7410</v>
      </c>
      <c r="D88" s="14" t="s">
        <v>7411</v>
      </c>
      <c r="E88" s="15" t="s">
        <v>1345</v>
      </c>
      <c r="F88" s="13" t="s">
        <v>7412</v>
      </c>
      <c r="G88" s="16" t="s">
        <v>6954</v>
      </c>
      <c r="H88" s="13" t="s">
        <v>259</v>
      </c>
      <c r="I88" s="13" t="s">
        <v>6955</v>
      </c>
      <c r="J88" s="13" t="s">
        <v>6955</v>
      </c>
      <c r="K88" s="13" t="s">
        <v>7413</v>
      </c>
      <c r="L88" s="17" t="s">
        <v>7414</v>
      </c>
      <c r="M88" s="18">
        <v>4752000</v>
      </c>
      <c r="N88" s="19"/>
      <c r="O88" s="20" t="str">
        <f t="shared" si="2"/>
        <v>C1</v>
      </c>
      <c r="R88" s="21" t="str">
        <f t="shared" si="3"/>
        <v>C1</v>
      </c>
    </row>
    <row r="89" spans="1:18" ht="39.75" customHeight="1" x14ac:dyDescent="0.25">
      <c r="A89" s="13">
        <v>83</v>
      </c>
      <c r="B89" s="13" t="s">
        <v>7415</v>
      </c>
      <c r="C89" s="13" t="s">
        <v>7416</v>
      </c>
      <c r="D89" s="14" t="s">
        <v>1381</v>
      </c>
      <c r="E89" s="15" t="s">
        <v>22</v>
      </c>
      <c r="F89" s="13" t="s">
        <v>7417</v>
      </c>
      <c r="G89" s="16" t="s">
        <v>6146</v>
      </c>
      <c r="H89" s="13" t="s">
        <v>259</v>
      </c>
      <c r="I89" s="13" t="s">
        <v>6955</v>
      </c>
      <c r="J89" s="13" t="s">
        <v>6955</v>
      </c>
      <c r="K89" s="13" t="s">
        <v>7418</v>
      </c>
      <c r="L89" s="17" t="s">
        <v>7419</v>
      </c>
      <c r="M89" s="18">
        <v>5632000</v>
      </c>
      <c r="N89" s="19"/>
      <c r="O89" s="20" t="str">
        <f t="shared" si="2"/>
        <v>C1</v>
      </c>
      <c r="R89" s="21" t="str">
        <f t="shared" si="3"/>
        <v>C1</v>
      </c>
    </row>
    <row r="90" spans="1:18" ht="39.75" customHeight="1" x14ac:dyDescent="0.25">
      <c r="A90" s="13">
        <v>84</v>
      </c>
      <c r="B90" s="13" t="s">
        <v>7420</v>
      </c>
      <c r="C90" s="13" t="s">
        <v>7421</v>
      </c>
      <c r="D90" s="14" t="s">
        <v>373</v>
      </c>
      <c r="E90" s="15" t="s">
        <v>1388</v>
      </c>
      <c r="F90" s="13" t="s">
        <v>7422</v>
      </c>
      <c r="G90" s="16" t="s">
        <v>4463</v>
      </c>
      <c r="H90" s="13" t="s">
        <v>17</v>
      </c>
      <c r="I90" s="13" t="s">
        <v>6955</v>
      </c>
      <c r="J90" s="13" t="s">
        <v>6955</v>
      </c>
      <c r="K90" s="13" t="s">
        <v>7423</v>
      </c>
      <c r="L90" s="17" t="s">
        <v>7424</v>
      </c>
      <c r="M90" s="18">
        <v>202080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39.75" customHeight="1" x14ac:dyDescent="0.25">
      <c r="A91" s="13">
        <v>85</v>
      </c>
      <c r="B91" s="13" t="s">
        <v>7425</v>
      </c>
      <c r="C91" s="13" t="s">
        <v>7426</v>
      </c>
      <c r="D91" s="14" t="s">
        <v>7427</v>
      </c>
      <c r="E91" s="15" t="s">
        <v>93</v>
      </c>
      <c r="F91" s="13" t="s">
        <v>7428</v>
      </c>
      <c r="G91" s="16" t="s">
        <v>7429</v>
      </c>
      <c r="H91" s="13" t="s">
        <v>259</v>
      </c>
      <c r="I91" s="13" t="s">
        <v>6955</v>
      </c>
      <c r="J91" s="13" t="s">
        <v>6955</v>
      </c>
      <c r="K91" s="13" t="s">
        <v>7430</v>
      </c>
      <c r="L91" s="17" t="s">
        <v>7431</v>
      </c>
      <c r="M91" s="18">
        <v>4352000</v>
      </c>
      <c r="N91" s="19"/>
      <c r="O91" s="20" t="str">
        <f t="shared" si="2"/>
        <v>CĐ</v>
      </c>
      <c r="R91" s="21" t="str">
        <f t="shared" si="3"/>
        <v>CĐ</v>
      </c>
    </row>
    <row r="92" spans="1:18" ht="39.75" customHeight="1" x14ac:dyDescent="0.25">
      <c r="A92" s="13">
        <v>86</v>
      </c>
      <c r="B92" s="13" t="s">
        <v>7432</v>
      </c>
      <c r="C92" s="13" t="s">
        <v>7433</v>
      </c>
      <c r="D92" s="14" t="s">
        <v>7434</v>
      </c>
      <c r="E92" s="15" t="s">
        <v>7435</v>
      </c>
      <c r="F92" s="13" t="s">
        <v>6220</v>
      </c>
      <c r="G92" s="16" t="s">
        <v>7144</v>
      </c>
      <c r="H92" s="13" t="s">
        <v>259</v>
      </c>
      <c r="I92" s="13" t="s">
        <v>6955</v>
      </c>
      <c r="J92" s="13" t="s">
        <v>6955</v>
      </c>
      <c r="K92" s="13" t="s">
        <v>7436</v>
      </c>
      <c r="L92" s="17" t="s">
        <v>7437</v>
      </c>
      <c r="M92" s="18">
        <v>5632000</v>
      </c>
      <c r="N92" s="19"/>
      <c r="O92" s="20" t="str">
        <f t="shared" si="2"/>
        <v>C1</v>
      </c>
      <c r="R92" s="21" t="str">
        <f t="shared" si="3"/>
        <v>C1</v>
      </c>
    </row>
    <row r="93" spans="1:18" ht="39.75" customHeight="1" x14ac:dyDescent="0.25">
      <c r="A93" s="13">
        <v>87</v>
      </c>
      <c r="B93" s="13" t="s">
        <v>7438</v>
      </c>
      <c r="C93" s="13" t="s">
        <v>7439</v>
      </c>
      <c r="D93" s="14" t="s">
        <v>464</v>
      </c>
      <c r="E93" s="15" t="s">
        <v>374</v>
      </c>
      <c r="F93" s="13" t="s">
        <v>7440</v>
      </c>
      <c r="G93" s="16" t="s">
        <v>6146</v>
      </c>
      <c r="H93" s="13" t="s">
        <v>259</v>
      </c>
      <c r="I93" s="13" t="s">
        <v>6955</v>
      </c>
      <c r="J93" s="13" t="s">
        <v>6955</v>
      </c>
      <c r="K93" s="13" t="s">
        <v>7441</v>
      </c>
      <c r="L93" s="17" t="s">
        <v>7442</v>
      </c>
      <c r="M93" s="18">
        <v>5632000</v>
      </c>
      <c r="N93" s="19"/>
      <c r="O93" s="20" t="str">
        <f t="shared" si="2"/>
        <v>C1</v>
      </c>
      <c r="R93" s="21" t="str">
        <f t="shared" si="3"/>
        <v>C1</v>
      </c>
    </row>
    <row r="94" spans="1:18" ht="39.75" customHeight="1" x14ac:dyDescent="0.25">
      <c r="A94" s="13">
        <v>88</v>
      </c>
      <c r="B94" s="13" t="s">
        <v>7443</v>
      </c>
      <c r="C94" s="13" t="s">
        <v>7444</v>
      </c>
      <c r="D94" s="14" t="s">
        <v>7445</v>
      </c>
      <c r="E94" s="15" t="s">
        <v>1533</v>
      </c>
      <c r="F94" s="13" t="s">
        <v>916</v>
      </c>
      <c r="G94" s="16" t="s">
        <v>7429</v>
      </c>
      <c r="H94" s="13" t="s">
        <v>259</v>
      </c>
      <c r="I94" s="13" t="s">
        <v>6955</v>
      </c>
      <c r="J94" s="13" t="s">
        <v>6955</v>
      </c>
      <c r="K94" s="13" t="s">
        <v>7446</v>
      </c>
      <c r="L94" s="17" t="s">
        <v>7447</v>
      </c>
      <c r="M94" s="18">
        <v>4352000</v>
      </c>
      <c r="N94" s="19" t="s">
        <v>7535</v>
      </c>
      <c r="O94" s="20" t="str">
        <f t="shared" si="2"/>
        <v>CĐ</v>
      </c>
      <c r="R94" s="21" t="str">
        <f t="shared" si="3"/>
        <v>CĐ</v>
      </c>
    </row>
    <row r="95" spans="1:18" ht="39.75" customHeight="1" x14ac:dyDescent="0.25">
      <c r="A95" s="13">
        <v>89</v>
      </c>
      <c r="B95" s="13" t="s">
        <v>7448</v>
      </c>
      <c r="C95" s="13" t="s">
        <v>7449</v>
      </c>
      <c r="D95" s="14" t="s">
        <v>1895</v>
      </c>
      <c r="E95" s="15" t="s">
        <v>185</v>
      </c>
      <c r="F95" s="13" t="s">
        <v>4955</v>
      </c>
      <c r="G95" s="16" t="s">
        <v>6947</v>
      </c>
      <c r="H95" s="13" t="s">
        <v>259</v>
      </c>
      <c r="I95" s="13" t="s">
        <v>6955</v>
      </c>
      <c r="J95" s="13" t="s">
        <v>6955</v>
      </c>
      <c r="K95" s="13" t="s">
        <v>7450</v>
      </c>
      <c r="L95" s="17" t="s">
        <v>7451</v>
      </c>
      <c r="M95" s="18">
        <v>5376000</v>
      </c>
      <c r="N95" s="19"/>
      <c r="O95" s="20" t="str">
        <f t="shared" si="2"/>
        <v>C1</v>
      </c>
      <c r="R95" s="21" t="str">
        <f t="shared" si="3"/>
        <v>C1</v>
      </c>
    </row>
    <row r="96" spans="1:18" ht="39.75" customHeight="1" x14ac:dyDescent="0.25">
      <c r="A96" s="13">
        <v>90</v>
      </c>
      <c r="B96" s="13" t="s">
        <v>7452</v>
      </c>
      <c r="C96" s="13" t="s">
        <v>7453</v>
      </c>
      <c r="D96" s="14" t="s">
        <v>196</v>
      </c>
      <c r="E96" s="15" t="s">
        <v>346</v>
      </c>
      <c r="F96" s="13" t="s">
        <v>7454</v>
      </c>
      <c r="G96" s="16" t="s">
        <v>7455</v>
      </c>
      <c r="H96" s="13" t="s">
        <v>259</v>
      </c>
      <c r="I96" s="13" t="s">
        <v>6955</v>
      </c>
      <c r="J96" s="13" t="s">
        <v>6955</v>
      </c>
      <c r="K96" s="13" t="s">
        <v>7456</v>
      </c>
      <c r="L96" s="17" t="s">
        <v>7457</v>
      </c>
      <c r="M96" s="18">
        <v>4864000</v>
      </c>
      <c r="N96" s="19"/>
      <c r="O96" s="20" t="str">
        <f t="shared" si="2"/>
        <v>CĐ</v>
      </c>
      <c r="R96" s="21" t="str">
        <f t="shared" si="3"/>
        <v>CĐ</v>
      </c>
    </row>
    <row r="97" spans="1:18" ht="39.75" customHeight="1" x14ac:dyDescent="0.25">
      <c r="A97" s="13">
        <v>91</v>
      </c>
      <c r="B97" s="13" t="s">
        <v>7458</v>
      </c>
      <c r="C97" s="13" t="s">
        <v>7459</v>
      </c>
      <c r="D97" s="14" t="s">
        <v>394</v>
      </c>
      <c r="E97" s="15" t="s">
        <v>1321</v>
      </c>
      <c r="F97" s="13" t="s">
        <v>6785</v>
      </c>
      <c r="G97" s="16" t="s">
        <v>6946</v>
      </c>
      <c r="H97" s="13" t="s">
        <v>259</v>
      </c>
      <c r="I97" s="13" t="s">
        <v>6955</v>
      </c>
      <c r="J97" s="13" t="s">
        <v>6955</v>
      </c>
      <c r="K97" s="13" t="s">
        <v>7460</v>
      </c>
      <c r="L97" s="17" t="s">
        <v>7461</v>
      </c>
      <c r="M97" s="18">
        <v>5632000</v>
      </c>
      <c r="N97" s="19"/>
      <c r="O97" s="20" t="str">
        <f t="shared" si="2"/>
        <v>C1</v>
      </c>
      <c r="R97" s="21" t="str">
        <f t="shared" si="3"/>
        <v>C1</v>
      </c>
    </row>
    <row r="98" spans="1:18" ht="39.75" customHeight="1" x14ac:dyDescent="0.25">
      <c r="A98" s="13">
        <v>92</v>
      </c>
      <c r="B98" s="13" t="s">
        <v>7462</v>
      </c>
      <c r="C98" s="13" t="s">
        <v>7463</v>
      </c>
      <c r="D98" s="14" t="s">
        <v>1918</v>
      </c>
      <c r="E98" s="15" t="s">
        <v>868</v>
      </c>
      <c r="F98" s="13" t="s">
        <v>7464</v>
      </c>
      <c r="G98" s="16" t="s">
        <v>7178</v>
      </c>
      <c r="H98" s="13" t="s">
        <v>259</v>
      </c>
      <c r="I98" s="13" t="s">
        <v>6955</v>
      </c>
      <c r="J98" s="13" t="s">
        <v>6955</v>
      </c>
      <c r="K98" s="13" t="s">
        <v>7465</v>
      </c>
      <c r="L98" s="17" t="s">
        <v>7466</v>
      </c>
      <c r="M98" s="18">
        <v>3072000</v>
      </c>
      <c r="N98" s="19"/>
      <c r="O98" s="20" t="str">
        <f t="shared" si="2"/>
        <v>CĐ</v>
      </c>
      <c r="R98" s="21" t="str">
        <f t="shared" si="3"/>
        <v>CĐ</v>
      </c>
    </row>
    <row r="99" spans="1:18" ht="39.75" customHeight="1" x14ac:dyDescent="0.25">
      <c r="A99" s="13">
        <v>93</v>
      </c>
      <c r="B99" s="13" t="s">
        <v>7467</v>
      </c>
      <c r="C99" s="13" t="s">
        <v>7468</v>
      </c>
      <c r="D99" s="14" t="s">
        <v>7469</v>
      </c>
      <c r="E99" s="15" t="s">
        <v>7470</v>
      </c>
      <c r="F99" s="13" t="s">
        <v>6220</v>
      </c>
      <c r="G99" s="16" t="s">
        <v>6949</v>
      </c>
      <c r="H99" s="13" t="s">
        <v>259</v>
      </c>
      <c r="I99" s="13" t="s">
        <v>6955</v>
      </c>
      <c r="J99" s="13" t="s">
        <v>6955</v>
      </c>
      <c r="K99" s="13" t="s">
        <v>7471</v>
      </c>
      <c r="L99" s="17" t="s">
        <v>7472</v>
      </c>
      <c r="M99" s="18">
        <v>5888000</v>
      </c>
      <c r="N99" s="19"/>
      <c r="O99" s="20" t="str">
        <f t="shared" si="2"/>
        <v>C1</v>
      </c>
      <c r="R99" s="21" t="str">
        <f t="shared" si="3"/>
        <v>C1</v>
      </c>
    </row>
    <row r="100" spans="1:18" ht="39.75" customHeight="1" x14ac:dyDescent="0.25">
      <c r="A100" s="13">
        <v>94</v>
      </c>
      <c r="B100" s="13" t="s">
        <v>7473</v>
      </c>
      <c r="C100" s="13" t="s">
        <v>7474</v>
      </c>
      <c r="D100" s="14" t="s">
        <v>7475</v>
      </c>
      <c r="E100" s="15" t="s">
        <v>470</v>
      </c>
      <c r="F100" s="13" t="s">
        <v>5656</v>
      </c>
      <c r="G100" s="16" t="s">
        <v>2062</v>
      </c>
      <c r="H100" s="13" t="s">
        <v>259</v>
      </c>
      <c r="I100" s="13" t="s">
        <v>6955</v>
      </c>
      <c r="J100" s="13" t="s">
        <v>6955</v>
      </c>
      <c r="K100" s="13" t="s">
        <v>7476</v>
      </c>
      <c r="L100" s="17" t="s">
        <v>7477</v>
      </c>
      <c r="M100" s="18">
        <v>594000</v>
      </c>
      <c r="N100" s="19"/>
      <c r="O100" s="20" t="str">
        <f t="shared" si="2"/>
        <v>T2</v>
      </c>
      <c r="R100" s="21" t="str">
        <f t="shared" si="3"/>
        <v>NH 18-19T2</v>
      </c>
    </row>
    <row r="101" spans="1:18" ht="39.75" customHeight="1" x14ac:dyDescent="0.25">
      <c r="A101" s="13">
        <v>95</v>
      </c>
      <c r="B101" s="13" t="s">
        <v>7478</v>
      </c>
      <c r="C101" s="13" t="s">
        <v>7479</v>
      </c>
      <c r="D101" s="14" t="s">
        <v>1818</v>
      </c>
      <c r="E101" s="15" t="s">
        <v>7480</v>
      </c>
      <c r="F101" s="13" t="s">
        <v>3709</v>
      </c>
      <c r="G101" s="16" t="s">
        <v>6945</v>
      </c>
      <c r="H101" s="13" t="s">
        <v>259</v>
      </c>
      <c r="I101" s="13" t="s">
        <v>6955</v>
      </c>
      <c r="J101" s="13" t="s">
        <v>6955</v>
      </c>
      <c r="K101" s="13" t="s">
        <v>7481</v>
      </c>
      <c r="L101" s="17" t="s">
        <v>7482</v>
      </c>
      <c r="M101" s="18">
        <v>3072000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39.75" customHeight="1" x14ac:dyDescent="0.25">
      <c r="A102" s="13">
        <v>96</v>
      </c>
      <c r="B102" s="13" t="s">
        <v>7483</v>
      </c>
      <c r="C102" s="13" t="s">
        <v>7484</v>
      </c>
      <c r="D102" s="14" t="s">
        <v>579</v>
      </c>
      <c r="E102" s="15" t="s">
        <v>1282</v>
      </c>
      <c r="F102" s="13" t="s">
        <v>2323</v>
      </c>
      <c r="G102" s="16" t="s">
        <v>6946</v>
      </c>
      <c r="H102" s="13" t="s">
        <v>259</v>
      </c>
      <c r="I102" s="13" t="s">
        <v>6955</v>
      </c>
      <c r="J102" s="13" t="s">
        <v>6955</v>
      </c>
      <c r="K102" s="13" t="s">
        <v>7485</v>
      </c>
      <c r="L102" s="17" t="s">
        <v>7486</v>
      </c>
      <c r="M102" s="18">
        <v>5632000</v>
      </c>
      <c r="N102" s="19"/>
      <c r="O102" s="20" t="str">
        <f t="shared" si="2"/>
        <v>C1</v>
      </c>
      <c r="R102" s="21" t="str">
        <f t="shared" si="3"/>
        <v>C1</v>
      </c>
    </row>
    <row r="103" spans="1:18" ht="39.75" customHeight="1" x14ac:dyDescent="0.25">
      <c r="A103" s="13">
        <v>97</v>
      </c>
      <c r="B103" s="13" t="s">
        <v>7487</v>
      </c>
      <c r="C103" s="13" t="s">
        <v>7488</v>
      </c>
      <c r="D103" s="14" t="s">
        <v>1573</v>
      </c>
      <c r="E103" s="15" t="s">
        <v>6411</v>
      </c>
      <c r="F103" s="13" t="s">
        <v>3393</v>
      </c>
      <c r="G103" s="16" t="s">
        <v>5836</v>
      </c>
      <c r="H103" s="13" t="s">
        <v>259</v>
      </c>
      <c r="I103" s="13" t="s">
        <v>6955</v>
      </c>
      <c r="J103" s="13" t="s">
        <v>6955</v>
      </c>
      <c r="K103" s="13" t="s">
        <v>7489</v>
      </c>
      <c r="L103" s="17" t="s">
        <v>7490</v>
      </c>
      <c r="M103" s="18">
        <v>5632000</v>
      </c>
      <c r="N103" s="19"/>
      <c r="O103" s="20" t="str">
        <f t="shared" si="2"/>
        <v>C1</v>
      </c>
      <c r="R103" s="21" t="str">
        <f t="shared" si="3"/>
        <v>C1</v>
      </c>
    </row>
    <row r="104" spans="1:18" ht="39.75" customHeight="1" x14ac:dyDescent="0.25">
      <c r="A104" s="13">
        <v>98</v>
      </c>
      <c r="B104" s="13" t="s">
        <v>7491</v>
      </c>
      <c r="C104" s="13" t="s">
        <v>7492</v>
      </c>
      <c r="D104" s="14" t="s">
        <v>464</v>
      </c>
      <c r="E104" s="15" t="s">
        <v>2336</v>
      </c>
      <c r="F104" s="13" t="s">
        <v>7493</v>
      </c>
      <c r="G104" s="16" t="s">
        <v>4849</v>
      </c>
      <c r="H104" s="13" t="s">
        <v>259</v>
      </c>
      <c r="I104" s="13" t="s">
        <v>6955</v>
      </c>
      <c r="J104" s="13" t="s">
        <v>6955</v>
      </c>
      <c r="K104" s="13" t="s">
        <v>7494</v>
      </c>
      <c r="L104" s="17" t="s">
        <v>7495</v>
      </c>
      <c r="M104" s="18">
        <v>4352000</v>
      </c>
      <c r="N104" s="19"/>
      <c r="O104" s="20" t="str">
        <f t="shared" si="2"/>
        <v>CĐ</v>
      </c>
      <c r="R104" s="21" t="str">
        <f t="shared" si="3"/>
        <v>CĐ</v>
      </c>
    </row>
    <row r="105" spans="1:18" ht="39.75" customHeight="1" x14ac:dyDescent="0.25">
      <c r="A105" s="13">
        <v>99</v>
      </c>
      <c r="B105" s="13" t="s">
        <v>7496</v>
      </c>
      <c r="C105" s="13" t="s">
        <v>7497</v>
      </c>
      <c r="D105" s="14" t="s">
        <v>3457</v>
      </c>
      <c r="E105" s="15" t="s">
        <v>2984</v>
      </c>
      <c r="F105" s="13" t="s">
        <v>7498</v>
      </c>
      <c r="G105" s="16" t="s">
        <v>7499</v>
      </c>
      <c r="H105" s="13" t="s">
        <v>259</v>
      </c>
      <c r="I105" s="13" t="s">
        <v>6955</v>
      </c>
      <c r="J105" s="13" t="s">
        <v>6955</v>
      </c>
      <c r="K105" s="13" t="s">
        <v>7500</v>
      </c>
      <c r="L105" s="17" t="s">
        <v>7501</v>
      </c>
      <c r="M105" s="18">
        <v>4352000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39.75" customHeight="1" x14ac:dyDescent="0.25">
      <c r="A106" s="13">
        <v>100</v>
      </c>
      <c r="B106" s="13" t="s">
        <v>7502</v>
      </c>
      <c r="C106" s="13" t="s">
        <v>7503</v>
      </c>
      <c r="D106" s="14" t="s">
        <v>3533</v>
      </c>
      <c r="E106" s="15" t="s">
        <v>403</v>
      </c>
      <c r="F106" s="13" t="s">
        <v>7504</v>
      </c>
      <c r="G106" s="16" t="s">
        <v>6944</v>
      </c>
      <c r="H106" s="13" t="s">
        <v>259</v>
      </c>
      <c r="I106" s="13" t="s">
        <v>7196</v>
      </c>
      <c r="J106" s="13" t="s">
        <v>7196</v>
      </c>
      <c r="K106" s="13" t="s">
        <v>7505</v>
      </c>
      <c r="L106" s="17" t="s">
        <v>7506</v>
      </c>
      <c r="M106" s="18">
        <v>4352000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39.75" customHeight="1" x14ac:dyDescent="0.25">
      <c r="A107" s="13">
        <v>101</v>
      </c>
      <c r="B107" s="13" t="s">
        <v>7507</v>
      </c>
      <c r="C107" s="13" t="s">
        <v>7508</v>
      </c>
      <c r="D107" s="14" t="s">
        <v>7509</v>
      </c>
      <c r="E107" s="15" t="s">
        <v>574</v>
      </c>
      <c r="F107" s="13" t="s">
        <v>7510</v>
      </c>
      <c r="G107" s="16" t="s">
        <v>7511</v>
      </c>
      <c r="H107" s="13" t="s">
        <v>259</v>
      </c>
      <c r="I107" s="13" t="s">
        <v>7196</v>
      </c>
      <c r="J107" s="13" t="s">
        <v>7196</v>
      </c>
      <c r="K107" s="13" t="s">
        <v>7512</v>
      </c>
      <c r="L107" s="17" t="s">
        <v>7513</v>
      </c>
      <c r="M107" s="18">
        <v>3072000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39.75" customHeight="1" x14ac:dyDescent="0.25">
      <c r="A108" s="13">
        <v>102</v>
      </c>
      <c r="B108" s="13" t="s">
        <v>7514</v>
      </c>
      <c r="C108" s="13" t="s">
        <v>7515</v>
      </c>
      <c r="D108" s="14" t="s">
        <v>7516</v>
      </c>
      <c r="E108" s="15" t="s">
        <v>7517</v>
      </c>
      <c r="F108" s="13" t="s">
        <v>7518</v>
      </c>
      <c r="G108" s="16" t="s">
        <v>6726</v>
      </c>
      <c r="H108" s="13" t="s">
        <v>259</v>
      </c>
      <c r="I108" s="13" t="s">
        <v>7196</v>
      </c>
      <c r="J108" s="13" t="s">
        <v>7196</v>
      </c>
      <c r="K108" s="13" t="s">
        <v>7519</v>
      </c>
      <c r="L108" s="17" t="s">
        <v>7520</v>
      </c>
      <c r="M108" s="18">
        <v>3072000</v>
      </c>
      <c r="N108" s="19"/>
      <c r="O108" s="20" t="str">
        <f t="shared" si="2"/>
        <v>CĐ</v>
      </c>
      <c r="R108" s="21" t="str">
        <f t="shared" si="3"/>
        <v>CĐ</v>
      </c>
    </row>
    <row r="109" spans="1:18" ht="39.75" customHeight="1" x14ac:dyDescent="0.25">
      <c r="A109" s="13">
        <v>103</v>
      </c>
      <c r="B109" s="13" t="s">
        <v>7521</v>
      </c>
      <c r="C109" s="13" t="s">
        <v>7522</v>
      </c>
      <c r="D109" s="14" t="s">
        <v>7523</v>
      </c>
      <c r="E109" s="15" t="s">
        <v>1679</v>
      </c>
      <c r="F109" s="13" t="s">
        <v>7524</v>
      </c>
      <c r="G109" s="16" t="s">
        <v>5505</v>
      </c>
      <c r="H109" s="13" t="s">
        <v>259</v>
      </c>
      <c r="I109" s="13" t="s">
        <v>7196</v>
      </c>
      <c r="J109" s="13" t="s">
        <v>7196</v>
      </c>
      <c r="K109" s="13" t="s">
        <v>7525</v>
      </c>
      <c r="L109" s="17" t="s">
        <v>7526</v>
      </c>
      <c r="M109" s="18">
        <v>5888000</v>
      </c>
      <c r="N109" s="19"/>
      <c r="O109" s="20" t="str">
        <f t="shared" si="2"/>
        <v>C1</v>
      </c>
      <c r="R109" s="21" t="str">
        <f t="shared" si="3"/>
        <v>C1</v>
      </c>
    </row>
    <row r="110" spans="1:18" ht="39.75" customHeight="1" x14ac:dyDescent="0.25">
      <c r="A110" s="13">
        <v>104</v>
      </c>
      <c r="B110" s="13" t="s">
        <v>7527</v>
      </c>
      <c r="C110" s="13" t="s">
        <v>7528</v>
      </c>
      <c r="D110" s="14" t="s">
        <v>4722</v>
      </c>
      <c r="E110" s="15" t="s">
        <v>320</v>
      </c>
      <c r="F110" s="13" t="s">
        <v>7529</v>
      </c>
      <c r="G110" s="16" t="s">
        <v>7530</v>
      </c>
      <c r="H110" s="13" t="s">
        <v>259</v>
      </c>
      <c r="I110" s="13" t="s">
        <v>7196</v>
      </c>
      <c r="J110" s="13" t="s">
        <v>7196</v>
      </c>
      <c r="K110" s="13" t="s">
        <v>7531</v>
      </c>
      <c r="L110" s="17" t="s">
        <v>7532</v>
      </c>
      <c r="M110" s="18">
        <v>5632000</v>
      </c>
      <c r="N110" s="19"/>
      <c r="O110" s="20" t="str">
        <f t="shared" si="2"/>
        <v>C1</v>
      </c>
      <c r="R110" s="21" t="str">
        <f t="shared" si="3"/>
        <v>C1</v>
      </c>
    </row>
    <row r="111" spans="1:18" s="28" customFormat="1" ht="25.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485810080</v>
      </c>
      <c r="M111" s="232"/>
      <c r="N111" s="27"/>
      <c r="O111" s="20"/>
      <c r="P111" s="6"/>
      <c r="Q111" s="6"/>
    </row>
    <row r="112" spans="1:18" s="30" customFormat="1" ht="30" customHeight="1" x14ac:dyDescent="0.25">
      <c r="A112" s="237" t="s">
        <v>7534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5"/>
      <c r="O112" s="29" t="str">
        <f>LEFT(G112,5)</f>
        <v/>
      </c>
      <c r="P112" s="6"/>
      <c r="Q112" s="6"/>
    </row>
    <row r="113" spans="1:16" ht="15.75" customHeight="1" x14ac:dyDescent="0.25">
      <c r="A113" s="31"/>
      <c r="B113" s="31"/>
      <c r="C113" s="1"/>
      <c r="D113" s="2"/>
      <c r="E113" s="2"/>
      <c r="F113" s="1"/>
      <c r="G113" s="225" t="s">
        <v>7533</v>
      </c>
      <c r="H113" s="225"/>
      <c r="I113" s="225"/>
      <c r="J113" s="225"/>
      <c r="K113" s="225"/>
      <c r="L113" s="225"/>
      <c r="M113" s="225"/>
      <c r="N113" s="225"/>
      <c r="O113" s="29"/>
    </row>
    <row r="114" spans="1:16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6" x14ac:dyDescent="0.25">
      <c r="A115" s="33"/>
      <c r="B115" s="33"/>
      <c r="C115" s="72"/>
      <c r="D115" s="35"/>
      <c r="E115" s="35"/>
      <c r="F115" s="35"/>
      <c r="G115" s="35"/>
      <c r="J115" s="72"/>
      <c r="K115" s="72"/>
      <c r="L115" s="72"/>
      <c r="M115" s="72"/>
      <c r="N115" s="6"/>
    </row>
    <row r="116" spans="1:16" x14ac:dyDescent="0.25">
      <c r="A116" s="33"/>
      <c r="B116" s="33"/>
      <c r="C116" s="72"/>
      <c r="D116" s="35"/>
      <c r="E116" s="35"/>
      <c r="F116" s="35"/>
      <c r="G116" s="35"/>
      <c r="H116" s="35"/>
      <c r="I116" s="35"/>
      <c r="J116" s="72"/>
      <c r="K116" s="72"/>
      <c r="L116" s="72"/>
      <c r="M116" s="72"/>
      <c r="N116" s="6"/>
    </row>
    <row r="117" spans="1:16" x14ac:dyDescent="0.25">
      <c r="A117" s="33"/>
      <c r="B117" s="33"/>
      <c r="C117" s="72"/>
      <c r="D117" s="35"/>
      <c r="E117" s="35"/>
      <c r="F117" s="35"/>
      <c r="G117" s="35"/>
      <c r="H117" s="35"/>
      <c r="I117" s="35"/>
      <c r="J117" s="72"/>
      <c r="K117" s="72"/>
      <c r="L117" s="72"/>
      <c r="M117" s="72"/>
      <c r="N117" s="6"/>
    </row>
    <row r="118" spans="1:16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72"/>
      <c r="P118" s="6"/>
    </row>
    <row r="119" spans="1:16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72"/>
      <c r="P119" s="6"/>
    </row>
    <row r="120" spans="1:16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6" s="36" customFormat="1" x14ac:dyDescent="0.25">
      <c r="A121" s="43"/>
      <c r="B121" s="44"/>
      <c r="C121" s="45" t="s">
        <v>40</v>
      </c>
      <c r="D121" s="46">
        <f>SUMIF($O$7:$O$110,"CĐN",$M$7:$M$110)</f>
        <v>3850000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6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6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435084160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46875920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s="49" customFormat="1" ht="13.5" customHeight="1" x14ac:dyDescent="0.25">
      <c r="B126" s="52"/>
      <c r="C126" s="53" t="s">
        <v>46</v>
      </c>
      <c r="D126" s="54">
        <f>SUM(D121:D125)</f>
        <v>485810080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6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0"/>
  <sheetViews>
    <sheetView topLeftCell="A29" zoomScaleNormal="100" zoomScaleSheetLayoutView="85" workbookViewId="0">
      <selection activeCell="N39" sqref="N3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8198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7536</v>
      </c>
      <c r="C7" s="13" t="s">
        <v>7550</v>
      </c>
      <c r="D7" s="14" t="s">
        <v>190</v>
      </c>
      <c r="E7" s="15" t="s">
        <v>28</v>
      </c>
      <c r="F7" s="13" t="s">
        <v>7551</v>
      </c>
      <c r="G7" s="16" t="s">
        <v>5967</v>
      </c>
      <c r="H7" s="13" t="s">
        <v>259</v>
      </c>
      <c r="I7" s="13" t="s">
        <v>7552</v>
      </c>
      <c r="J7" s="13" t="s">
        <v>7552</v>
      </c>
      <c r="K7" s="13" t="s">
        <v>7553</v>
      </c>
      <c r="L7" s="17" t="s">
        <v>7554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7537</v>
      </c>
      <c r="C8" s="13" t="s">
        <v>7555</v>
      </c>
      <c r="D8" s="14" t="s">
        <v>7556</v>
      </c>
      <c r="E8" s="15" t="s">
        <v>546</v>
      </c>
      <c r="F8" s="13" t="s">
        <v>7557</v>
      </c>
      <c r="G8" s="16" t="s">
        <v>7558</v>
      </c>
      <c r="H8" s="13" t="s">
        <v>259</v>
      </c>
      <c r="I8" s="13" t="s">
        <v>7552</v>
      </c>
      <c r="J8" s="13" t="s">
        <v>7552</v>
      </c>
      <c r="K8" s="13" t="s">
        <v>7559</v>
      </c>
      <c r="L8" s="17" t="s">
        <v>7560</v>
      </c>
      <c r="M8" s="18">
        <v>4352000</v>
      </c>
      <c r="N8" s="19"/>
      <c r="O8" s="20" t="str">
        <f t="shared" ref="O8:O115" si="0">MID(G8,3,FIND("-",G8,1)-3)&amp;IF(MID(G8,3,5)="CĐ-LT","LT","")</f>
        <v>CĐ</v>
      </c>
      <c r="R8" s="21" t="str">
        <f t="shared" ref="R8:R115" si="1">IF(LEFT(G8,2)="18","NH 18-19","")&amp;O8</f>
        <v>CĐ</v>
      </c>
    </row>
    <row r="9" spans="1:18" ht="27" customHeight="1" x14ac:dyDescent="0.25">
      <c r="A9" s="13">
        <v>3</v>
      </c>
      <c r="B9" s="13" t="s">
        <v>7539</v>
      </c>
      <c r="C9" s="13" t="s">
        <v>7561</v>
      </c>
      <c r="D9" s="14" t="s">
        <v>353</v>
      </c>
      <c r="E9" s="15" t="s">
        <v>115</v>
      </c>
      <c r="F9" s="13" t="s">
        <v>7562</v>
      </c>
      <c r="G9" s="16" t="s">
        <v>6690</v>
      </c>
      <c r="H9" s="13" t="s">
        <v>259</v>
      </c>
      <c r="I9" s="13" t="s">
        <v>7552</v>
      </c>
      <c r="J9" s="13" t="s">
        <v>7552</v>
      </c>
      <c r="K9" s="13" t="s">
        <v>7563</v>
      </c>
      <c r="L9" s="17" t="s">
        <v>7564</v>
      </c>
      <c r="M9" s="18">
        <v>4352000</v>
      </c>
      <c r="N9" s="19"/>
      <c r="O9" s="20" t="str">
        <f t="shared" si="0"/>
        <v>CĐ</v>
      </c>
      <c r="R9" s="21" t="str">
        <f t="shared" si="1"/>
        <v>CĐ</v>
      </c>
    </row>
    <row r="10" spans="1:18" ht="27" customHeight="1" x14ac:dyDescent="0.25">
      <c r="A10" s="13">
        <v>4</v>
      </c>
      <c r="B10" s="13" t="s">
        <v>7540</v>
      </c>
      <c r="C10" s="13" t="s">
        <v>7565</v>
      </c>
      <c r="D10" s="14" t="s">
        <v>2466</v>
      </c>
      <c r="E10" s="15" t="s">
        <v>1444</v>
      </c>
      <c r="F10" s="13" t="s">
        <v>7566</v>
      </c>
      <c r="G10" s="16" t="s">
        <v>6435</v>
      </c>
      <c r="H10" s="13" t="s">
        <v>259</v>
      </c>
      <c r="I10" s="13" t="s">
        <v>7552</v>
      </c>
      <c r="J10" s="13" t="s">
        <v>7552</v>
      </c>
      <c r="K10" s="13" t="s">
        <v>7567</v>
      </c>
      <c r="L10" s="17" t="s">
        <v>7568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7541</v>
      </c>
      <c r="C11" s="13" t="s">
        <v>7569</v>
      </c>
      <c r="D11" s="14" t="s">
        <v>7570</v>
      </c>
      <c r="E11" s="15" t="s">
        <v>7571</v>
      </c>
      <c r="F11" s="13" t="s">
        <v>7184</v>
      </c>
      <c r="G11" s="16" t="s">
        <v>6369</v>
      </c>
      <c r="H11" s="13" t="s">
        <v>259</v>
      </c>
      <c r="I11" s="13" t="s">
        <v>7552</v>
      </c>
      <c r="J11" s="13" t="s">
        <v>7552</v>
      </c>
      <c r="K11" s="13" t="s">
        <v>7572</v>
      </c>
      <c r="L11" s="17" t="s">
        <v>7573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7" customHeight="1" x14ac:dyDescent="0.25">
      <c r="A12" s="13">
        <v>6</v>
      </c>
      <c r="B12" s="13" t="s">
        <v>7542</v>
      </c>
      <c r="C12" s="13" t="s">
        <v>7574</v>
      </c>
      <c r="D12" s="14" t="s">
        <v>7575</v>
      </c>
      <c r="E12" s="15" t="s">
        <v>1425</v>
      </c>
      <c r="F12" s="13" t="s">
        <v>354</v>
      </c>
      <c r="G12" s="16" t="s">
        <v>7576</v>
      </c>
      <c r="H12" s="13" t="s">
        <v>259</v>
      </c>
      <c r="I12" s="13" t="s">
        <v>7552</v>
      </c>
      <c r="J12" s="13" t="s">
        <v>7552</v>
      </c>
      <c r="K12" s="13" t="s">
        <v>7577</v>
      </c>
      <c r="L12" s="17" t="s">
        <v>7578</v>
      </c>
      <c r="M12" s="18">
        <v>3834000</v>
      </c>
      <c r="N12" s="19"/>
      <c r="O12" s="20" t="str">
        <f t="shared" si="0"/>
        <v>C1</v>
      </c>
      <c r="R12" s="21" t="str">
        <f t="shared" si="1"/>
        <v>C1</v>
      </c>
    </row>
    <row r="13" spans="1:18" ht="27" customHeight="1" x14ac:dyDescent="0.25">
      <c r="A13" s="13">
        <v>7</v>
      </c>
      <c r="B13" s="13" t="s">
        <v>7543</v>
      </c>
      <c r="C13" s="13" t="s">
        <v>7579</v>
      </c>
      <c r="D13" s="14" t="s">
        <v>3951</v>
      </c>
      <c r="E13" s="15" t="s">
        <v>7580</v>
      </c>
      <c r="F13" s="13" t="s">
        <v>7581</v>
      </c>
      <c r="G13" s="16" t="s">
        <v>7582</v>
      </c>
      <c r="H13" s="13" t="s">
        <v>17</v>
      </c>
      <c r="I13" s="13" t="s">
        <v>7552</v>
      </c>
      <c r="J13" s="13" t="s">
        <v>7552</v>
      </c>
      <c r="K13" s="13" t="s">
        <v>7583</v>
      </c>
      <c r="L13" s="17" t="s">
        <v>7584</v>
      </c>
      <c r="M13" s="18">
        <v>6444000</v>
      </c>
      <c r="N13" s="19"/>
      <c r="O13" s="20" t="str">
        <f t="shared" si="0"/>
        <v>C2</v>
      </c>
      <c r="R13" s="21" t="str">
        <f t="shared" si="1"/>
        <v>NH 18-19C2</v>
      </c>
    </row>
    <row r="14" spans="1:18" ht="27" customHeight="1" x14ac:dyDescent="0.25">
      <c r="A14" s="13">
        <v>8</v>
      </c>
      <c r="B14" s="13" t="s">
        <v>7544</v>
      </c>
      <c r="C14" s="13" t="s">
        <v>7585</v>
      </c>
      <c r="D14" s="14" t="s">
        <v>7586</v>
      </c>
      <c r="E14" s="15" t="s">
        <v>7587</v>
      </c>
      <c r="F14" s="13" t="s">
        <v>7588</v>
      </c>
      <c r="G14" s="16" t="s">
        <v>7576</v>
      </c>
      <c r="H14" s="13" t="s">
        <v>259</v>
      </c>
      <c r="I14" s="13" t="s">
        <v>7552</v>
      </c>
      <c r="J14" s="13" t="s">
        <v>7552</v>
      </c>
      <c r="K14" s="13" t="s">
        <v>7589</v>
      </c>
      <c r="L14" s="17" t="s">
        <v>7590</v>
      </c>
      <c r="M14" s="18">
        <v>3834000</v>
      </c>
      <c r="N14" s="19"/>
      <c r="O14" s="20" t="str">
        <f t="shared" si="0"/>
        <v>C1</v>
      </c>
      <c r="R14" s="21" t="str">
        <f t="shared" si="1"/>
        <v>C1</v>
      </c>
    </row>
    <row r="15" spans="1:18" ht="27" customHeight="1" x14ac:dyDescent="0.25">
      <c r="A15" s="13">
        <v>9</v>
      </c>
      <c r="B15" s="13" t="s">
        <v>7545</v>
      </c>
      <c r="C15" s="13" t="s">
        <v>7591</v>
      </c>
      <c r="D15" s="14" t="s">
        <v>1072</v>
      </c>
      <c r="E15" s="15" t="s">
        <v>5758</v>
      </c>
      <c r="F15" s="13" t="s">
        <v>7592</v>
      </c>
      <c r="G15" s="16" t="s">
        <v>7511</v>
      </c>
      <c r="H15" s="13" t="s">
        <v>259</v>
      </c>
      <c r="I15" s="13" t="s">
        <v>7552</v>
      </c>
      <c r="J15" s="13" t="s">
        <v>7552</v>
      </c>
      <c r="K15" s="13" t="s">
        <v>7593</v>
      </c>
      <c r="L15" s="17" t="s">
        <v>7594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27" customHeight="1" x14ac:dyDescent="0.25">
      <c r="A16" s="13">
        <v>10</v>
      </c>
      <c r="B16" s="13" t="s">
        <v>7546</v>
      </c>
      <c r="C16" s="13" t="s">
        <v>7595</v>
      </c>
      <c r="D16" s="14" t="s">
        <v>7596</v>
      </c>
      <c r="E16" s="15" t="s">
        <v>73</v>
      </c>
      <c r="F16" s="13" t="s">
        <v>5179</v>
      </c>
      <c r="G16" s="16" t="s">
        <v>6369</v>
      </c>
      <c r="H16" s="13" t="s">
        <v>259</v>
      </c>
      <c r="I16" s="13" t="s">
        <v>7552</v>
      </c>
      <c r="J16" s="13" t="s">
        <v>7552</v>
      </c>
      <c r="K16" s="13" t="s">
        <v>7597</v>
      </c>
      <c r="L16" s="17" t="s">
        <v>7598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7548</v>
      </c>
      <c r="C17" s="13" t="s">
        <v>7599</v>
      </c>
      <c r="D17" s="14" t="s">
        <v>3957</v>
      </c>
      <c r="E17" s="15" t="s">
        <v>1574</v>
      </c>
      <c r="F17" s="13" t="s">
        <v>7600</v>
      </c>
      <c r="G17" s="16" t="s">
        <v>6369</v>
      </c>
      <c r="H17" s="13" t="s">
        <v>259</v>
      </c>
      <c r="I17" s="13" t="s">
        <v>7552</v>
      </c>
      <c r="J17" s="13" t="s">
        <v>7552</v>
      </c>
      <c r="K17" s="13" t="s">
        <v>7601</v>
      </c>
      <c r="L17" s="17" t="s">
        <v>7602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7549</v>
      </c>
      <c r="C18" s="13" t="s">
        <v>7603</v>
      </c>
      <c r="D18" s="14" t="s">
        <v>464</v>
      </c>
      <c r="E18" s="15" t="s">
        <v>3576</v>
      </c>
      <c r="F18" s="13" t="s">
        <v>7604</v>
      </c>
      <c r="G18" s="16" t="s">
        <v>6947</v>
      </c>
      <c r="H18" s="13" t="s">
        <v>259</v>
      </c>
      <c r="I18" s="13" t="s">
        <v>7552</v>
      </c>
      <c r="J18" s="13" t="s">
        <v>7552</v>
      </c>
      <c r="K18" s="13" t="s">
        <v>7605</v>
      </c>
      <c r="L18" s="17" t="s">
        <v>7606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7" customHeight="1" x14ac:dyDescent="0.25">
      <c r="A19" s="13">
        <v>13</v>
      </c>
      <c r="B19" s="13" t="s">
        <v>7607</v>
      </c>
      <c r="C19" s="13" t="s">
        <v>7608</v>
      </c>
      <c r="D19" s="14" t="s">
        <v>1005</v>
      </c>
      <c r="E19" s="15" t="s">
        <v>3724</v>
      </c>
      <c r="F19" s="13" t="s">
        <v>7609</v>
      </c>
      <c r="G19" s="16" t="s">
        <v>6369</v>
      </c>
      <c r="H19" s="13" t="s">
        <v>259</v>
      </c>
      <c r="I19" s="13" t="s">
        <v>7552</v>
      </c>
      <c r="J19" s="13" t="s">
        <v>7552</v>
      </c>
      <c r="K19" s="13" t="s">
        <v>7610</v>
      </c>
      <c r="L19" s="17" t="s">
        <v>7611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7547</v>
      </c>
      <c r="C20" s="13" t="s">
        <v>7612</v>
      </c>
      <c r="D20" s="14" t="s">
        <v>1344</v>
      </c>
      <c r="E20" s="15" t="s">
        <v>7613</v>
      </c>
      <c r="F20" s="13" t="s">
        <v>7000</v>
      </c>
      <c r="G20" s="16" t="s">
        <v>6369</v>
      </c>
      <c r="H20" s="13" t="s">
        <v>259</v>
      </c>
      <c r="I20" s="13" t="s">
        <v>7552</v>
      </c>
      <c r="J20" s="13" t="s">
        <v>7552</v>
      </c>
      <c r="K20" s="13" t="s">
        <v>7614</v>
      </c>
      <c r="L20" s="17" t="s">
        <v>7615</v>
      </c>
      <c r="M20" s="18">
        <v>5376000</v>
      </c>
      <c r="N20" s="19"/>
      <c r="O20" s="20" t="str">
        <f t="shared" si="0"/>
        <v>C1</v>
      </c>
      <c r="R20" s="21" t="str">
        <f t="shared" si="1"/>
        <v>C1</v>
      </c>
    </row>
    <row r="21" spans="1:18" ht="27" customHeight="1" x14ac:dyDescent="0.25">
      <c r="A21" s="13">
        <v>15</v>
      </c>
      <c r="B21" s="13" t="s">
        <v>7616</v>
      </c>
      <c r="C21" s="13" t="s">
        <v>7617</v>
      </c>
      <c r="D21" s="14" t="s">
        <v>3379</v>
      </c>
      <c r="E21" s="15" t="s">
        <v>147</v>
      </c>
      <c r="F21" s="13" t="s">
        <v>7618</v>
      </c>
      <c r="G21" s="16" t="s">
        <v>7294</v>
      </c>
      <c r="H21" s="13" t="s">
        <v>259</v>
      </c>
      <c r="I21" s="13" t="s">
        <v>7552</v>
      </c>
      <c r="J21" s="13" t="s">
        <v>7552</v>
      </c>
      <c r="K21" s="13" t="s">
        <v>7619</v>
      </c>
      <c r="L21" s="17" t="s">
        <v>7620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27" customHeight="1" x14ac:dyDescent="0.25">
      <c r="A22" s="13">
        <v>16</v>
      </c>
      <c r="B22" s="13" t="s">
        <v>7621</v>
      </c>
      <c r="C22" s="13" t="s">
        <v>7622</v>
      </c>
      <c r="D22" s="14" t="s">
        <v>7623</v>
      </c>
      <c r="E22" s="15" t="s">
        <v>546</v>
      </c>
      <c r="F22" s="13" t="s">
        <v>7624</v>
      </c>
      <c r="G22" s="16" t="s">
        <v>6941</v>
      </c>
      <c r="H22" s="13" t="s">
        <v>259</v>
      </c>
      <c r="I22" s="13" t="s">
        <v>7552</v>
      </c>
      <c r="J22" s="13" t="s">
        <v>7552</v>
      </c>
      <c r="K22" s="13" t="s">
        <v>7625</v>
      </c>
      <c r="L22" s="17" t="s">
        <v>7626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27" customHeight="1" x14ac:dyDescent="0.25">
      <c r="A23" s="13">
        <v>17</v>
      </c>
      <c r="B23" s="13" t="s">
        <v>7627</v>
      </c>
      <c r="C23" s="13" t="s">
        <v>7628</v>
      </c>
      <c r="D23" s="14" t="s">
        <v>353</v>
      </c>
      <c r="E23" s="15" t="s">
        <v>941</v>
      </c>
      <c r="F23" s="13" t="s">
        <v>7629</v>
      </c>
      <c r="G23" s="16" t="s">
        <v>7630</v>
      </c>
      <c r="H23" s="13" t="s">
        <v>259</v>
      </c>
      <c r="I23" s="13" t="s">
        <v>7552</v>
      </c>
      <c r="J23" s="13" t="s">
        <v>7552</v>
      </c>
      <c r="K23" s="13" t="s">
        <v>7631</v>
      </c>
      <c r="L23" s="17" t="s">
        <v>7632</v>
      </c>
      <c r="M23" s="18">
        <v>6021000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7633</v>
      </c>
      <c r="C24" s="13" t="s">
        <v>7634</v>
      </c>
      <c r="D24" s="14" t="s">
        <v>2967</v>
      </c>
      <c r="E24" s="15" t="s">
        <v>1282</v>
      </c>
      <c r="F24" s="13" t="s">
        <v>7635</v>
      </c>
      <c r="G24" s="16" t="s">
        <v>7576</v>
      </c>
      <c r="H24" s="13" t="s">
        <v>259</v>
      </c>
      <c r="I24" s="13" t="s">
        <v>7552</v>
      </c>
      <c r="J24" s="13" t="s">
        <v>7552</v>
      </c>
      <c r="K24" s="13" t="s">
        <v>7636</v>
      </c>
      <c r="L24" s="17" t="s">
        <v>7637</v>
      </c>
      <c r="M24" s="18">
        <v>4752000</v>
      </c>
      <c r="N24" s="19"/>
      <c r="O24" s="20" t="str">
        <f t="shared" si="0"/>
        <v>C1</v>
      </c>
      <c r="R24" s="21" t="str">
        <f t="shared" si="1"/>
        <v>C1</v>
      </c>
    </row>
    <row r="25" spans="1:18" ht="27" customHeight="1" x14ac:dyDescent="0.25">
      <c r="A25" s="13">
        <v>19</v>
      </c>
      <c r="B25" s="13" t="s">
        <v>7638</v>
      </c>
      <c r="C25" s="13" t="s">
        <v>7639</v>
      </c>
      <c r="D25" s="14" t="s">
        <v>464</v>
      </c>
      <c r="E25" s="15" t="s">
        <v>7640</v>
      </c>
      <c r="F25" s="13" t="s">
        <v>7498</v>
      </c>
      <c r="G25" s="16" t="s">
        <v>7455</v>
      </c>
      <c r="H25" s="13" t="s">
        <v>259</v>
      </c>
      <c r="I25" s="13" t="s">
        <v>7552</v>
      </c>
      <c r="J25" s="13" t="s">
        <v>7552</v>
      </c>
      <c r="K25" s="13" t="s">
        <v>7641</v>
      </c>
      <c r="L25" s="17" t="s">
        <v>7642</v>
      </c>
      <c r="M25" s="18">
        <v>4864000</v>
      </c>
      <c r="N25" s="19"/>
      <c r="O25" s="20" t="str">
        <f t="shared" si="0"/>
        <v>CĐ</v>
      </c>
      <c r="R25" s="21" t="str">
        <f t="shared" si="1"/>
        <v>CĐ</v>
      </c>
    </row>
    <row r="26" spans="1:18" ht="27" customHeight="1" x14ac:dyDescent="0.25">
      <c r="A26" s="13">
        <v>20</v>
      </c>
      <c r="B26" s="13" t="s">
        <v>7643</v>
      </c>
      <c r="C26" s="13" t="s">
        <v>7644</v>
      </c>
      <c r="D26" s="14" t="s">
        <v>464</v>
      </c>
      <c r="E26" s="15" t="s">
        <v>7645</v>
      </c>
      <c r="F26" s="13" t="s">
        <v>7646</v>
      </c>
      <c r="G26" s="16" t="s">
        <v>6048</v>
      </c>
      <c r="H26" s="13" t="s">
        <v>259</v>
      </c>
      <c r="I26" s="13" t="s">
        <v>7552</v>
      </c>
      <c r="J26" s="13" t="s">
        <v>7552</v>
      </c>
      <c r="K26" s="13" t="s">
        <v>7647</v>
      </c>
      <c r="L26" s="17" t="s">
        <v>7648</v>
      </c>
      <c r="M26" s="18">
        <v>3350000</v>
      </c>
      <c r="N26" s="19"/>
      <c r="O26" s="20" t="str">
        <f t="shared" si="0"/>
        <v>TCN</v>
      </c>
      <c r="R26" s="21" t="str">
        <f t="shared" si="1"/>
        <v>TCN</v>
      </c>
    </row>
    <row r="27" spans="1:18" ht="27" customHeight="1" x14ac:dyDescent="0.25">
      <c r="A27" s="13">
        <v>21</v>
      </c>
      <c r="B27" s="13" t="s">
        <v>7649</v>
      </c>
      <c r="C27" s="13" t="s">
        <v>7650</v>
      </c>
      <c r="D27" s="14" t="s">
        <v>7651</v>
      </c>
      <c r="E27" s="15" t="s">
        <v>19</v>
      </c>
      <c r="F27" s="13" t="s">
        <v>7652</v>
      </c>
      <c r="G27" s="16" t="s">
        <v>6813</v>
      </c>
      <c r="H27" s="13" t="s">
        <v>259</v>
      </c>
      <c r="I27" s="13" t="s">
        <v>7552</v>
      </c>
      <c r="J27" s="13" t="s">
        <v>7552</v>
      </c>
      <c r="K27" s="13" t="s">
        <v>7653</v>
      </c>
      <c r="L27" s="17" t="s">
        <v>7654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7655</v>
      </c>
      <c r="C28" s="13" t="s">
        <v>7656</v>
      </c>
      <c r="D28" s="14" t="s">
        <v>7657</v>
      </c>
      <c r="E28" s="15" t="s">
        <v>3044</v>
      </c>
      <c r="F28" s="13" t="s">
        <v>7658</v>
      </c>
      <c r="G28" s="16" t="s">
        <v>7582</v>
      </c>
      <c r="H28" s="13" t="s">
        <v>17</v>
      </c>
      <c r="I28" s="13" t="s">
        <v>7552</v>
      </c>
      <c r="J28" s="13" t="s">
        <v>7552</v>
      </c>
      <c r="K28" s="13" t="s">
        <v>7659</v>
      </c>
      <c r="L28" s="17" t="s">
        <v>7660</v>
      </c>
      <c r="M28" s="18">
        <v>6444000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27" customHeight="1" x14ac:dyDescent="0.25">
      <c r="A29" s="13">
        <v>23</v>
      </c>
      <c r="B29" s="13" t="s">
        <v>7661</v>
      </c>
      <c r="C29" s="13" t="s">
        <v>7662</v>
      </c>
      <c r="D29" s="14" t="s">
        <v>1237</v>
      </c>
      <c r="E29" s="15" t="s">
        <v>1874</v>
      </c>
      <c r="F29" s="13" t="s">
        <v>7663</v>
      </c>
      <c r="G29" s="16" t="s">
        <v>3433</v>
      </c>
      <c r="H29" s="13" t="s">
        <v>17</v>
      </c>
      <c r="I29" s="13" t="s">
        <v>7552</v>
      </c>
      <c r="J29" s="13" t="s">
        <v>7552</v>
      </c>
      <c r="K29" s="13" t="s">
        <v>7664</v>
      </c>
      <c r="L29" s="17" t="s">
        <v>7665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" customHeight="1" x14ac:dyDescent="0.25">
      <c r="A30" s="13">
        <v>24</v>
      </c>
      <c r="B30" s="13" t="s">
        <v>7666</v>
      </c>
      <c r="C30" s="13" t="s">
        <v>7667</v>
      </c>
      <c r="D30" s="14" t="s">
        <v>464</v>
      </c>
      <c r="E30" s="15" t="s">
        <v>6009</v>
      </c>
      <c r="F30" s="13" t="s">
        <v>7668</v>
      </c>
      <c r="G30" s="16" t="s">
        <v>6945</v>
      </c>
      <c r="H30" s="13" t="s">
        <v>259</v>
      </c>
      <c r="I30" s="13" t="s">
        <v>7552</v>
      </c>
      <c r="J30" s="13" t="s">
        <v>7552</v>
      </c>
      <c r="K30" s="13" t="s">
        <v>7669</v>
      </c>
      <c r="L30" s="17" t="s">
        <v>7670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7671</v>
      </c>
      <c r="C31" s="13" t="s">
        <v>7672</v>
      </c>
      <c r="D31" s="14" t="s">
        <v>7673</v>
      </c>
      <c r="E31" s="15" t="s">
        <v>154</v>
      </c>
      <c r="F31" s="13" t="s">
        <v>5973</v>
      </c>
      <c r="G31" s="16" t="s">
        <v>6945</v>
      </c>
      <c r="H31" s="13" t="s">
        <v>259</v>
      </c>
      <c r="I31" s="13" t="s">
        <v>7552</v>
      </c>
      <c r="J31" s="13" t="s">
        <v>7552</v>
      </c>
      <c r="K31" s="13" t="s">
        <v>7674</v>
      </c>
      <c r="L31" s="17" t="s">
        <v>7675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7676</v>
      </c>
      <c r="C32" s="13" t="s">
        <v>7677</v>
      </c>
      <c r="D32" s="14" t="s">
        <v>1344</v>
      </c>
      <c r="E32" s="15" t="s">
        <v>80</v>
      </c>
      <c r="F32" s="13" t="s">
        <v>7678</v>
      </c>
      <c r="G32" s="16" t="s">
        <v>7499</v>
      </c>
      <c r="H32" s="13" t="s">
        <v>259</v>
      </c>
      <c r="I32" s="13" t="s">
        <v>7552</v>
      </c>
      <c r="J32" s="13" t="s">
        <v>7552</v>
      </c>
      <c r="K32" s="13" t="s">
        <v>7679</v>
      </c>
      <c r="L32" s="17" t="s">
        <v>7680</v>
      </c>
      <c r="M32" s="18">
        <v>4352000</v>
      </c>
      <c r="N32" s="19"/>
      <c r="O32" s="20" t="str">
        <f t="shared" si="0"/>
        <v>CĐ</v>
      </c>
      <c r="R32" s="21" t="str">
        <f t="shared" si="1"/>
        <v>CĐ</v>
      </c>
    </row>
    <row r="33" spans="1:18" ht="27" customHeight="1" x14ac:dyDescent="0.25">
      <c r="A33" s="13">
        <v>27</v>
      </c>
      <c r="B33" s="13" t="s">
        <v>7681</v>
      </c>
      <c r="C33" s="13" t="s">
        <v>7682</v>
      </c>
      <c r="D33" s="14" t="s">
        <v>464</v>
      </c>
      <c r="E33" s="15" t="s">
        <v>1202</v>
      </c>
      <c r="F33" s="13" t="s">
        <v>7683</v>
      </c>
      <c r="G33" s="16" t="s">
        <v>7499</v>
      </c>
      <c r="H33" s="13" t="s">
        <v>259</v>
      </c>
      <c r="I33" s="13" t="s">
        <v>7552</v>
      </c>
      <c r="J33" s="13" t="s">
        <v>7552</v>
      </c>
      <c r="K33" s="13" t="s">
        <v>7684</v>
      </c>
      <c r="L33" s="17" t="s">
        <v>7685</v>
      </c>
      <c r="M33" s="18">
        <v>4352000</v>
      </c>
      <c r="N33" s="19"/>
      <c r="O33" s="20" t="str">
        <f t="shared" si="0"/>
        <v>CĐ</v>
      </c>
      <c r="R33" s="21" t="str">
        <f t="shared" si="1"/>
        <v>CĐ</v>
      </c>
    </row>
    <row r="34" spans="1:18" ht="27" customHeight="1" x14ac:dyDescent="0.25">
      <c r="A34" s="13">
        <v>28</v>
      </c>
      <c r="B34" s="13" t="s">
        <v>7686</v>
      </c>
      <c r="C34" s="13" t="s">
        <v>7687</v>
      </c>
      <c r="D34" s="14" t="s">
        <v>484</v>
      </c>
      <c r="E34" s="15" t="s">
        <v>93</v>
      </c>
      <c r="F34" s="13" t="s">
        <v>7108</v>
      </c>
      <c r="G34" s="16" t="s">
        <v>7688</v>
      </c>
      <c r="H34" s="13" t="s">
        <v>259</v>
      </c>
      <c r="I34" s="13" t="s">
        <v>7552</v>
      </c>
      <c r="J34" s="13" t="s">
        <v>7552</v>
      </c>
      <c r="K34" s="13" t="s">
        <v>7689</v>
      </c>
      <c r="L34" s="17" t="s">
        <v>7690</v>
      </c>
      <c r="M34" s="18">
        <v>4864000</v>
      </c>
      <c r="N34" s="19"/>
      <c r="O34" s="20" t="str">
        <f t="shared" si="0"/>
        <v>CĐ</v>
      </c>
      <c r="R34" s="21" t="str">
        <f t="shared" si="1"/>
        <v>CĐ</v>
      </c>
    </row>
    <row r="35" spans="1:18" ht="27" customHeight="1" x14ac:dyDescent="0.25">
      <c r="A35" s="13">
        <v>29</v>
      </c>
      <c r="B35" s="13" t="s">
        <v>7691</v>
      </c>
      <c r="C35" s="13" t="s">
        <v>7692</v>
      </c>
      <c r="D35" s="14" t="s">
        <v>7693</v>
      </c>
      <c r="E35" s="15" t="s">
        <v>4295</v>
      </c>
      <c r="F35" s="13" t="s">
        <v>7694</v>
      </c>
      <c r="G35" s="16" t="s">
        <v>5536</v>
      </c>
      <c r="H35" s="13" t="s">
        <v>259</v>
      </c>
      <c r="I35" s="13" t="s">
        <v>7552</v>
      </c>
      <c r="J35" s="13" t="s">
        <v>7552</v>
      </c>
      <c r="K35" s="13" t="s">
        <v>7695</v>
      </c>
      <c r="L35" s="17" t="s">
        <v>7696</v>
      </c>
      <c r="M35" s="18">
        <v>5888000</v>
      </c>
      <c r="N35" s="19"/>
      <c r="O35" s="20" t="str">
        <f t="shared" si="0"/>
        <v>C1</v>
      </c>
      <c r="R35" s="21" t="str">
        <f t="shared" si="1"/>
        <v>C1</v>
      </c>
    </row>
    <row r="36" spans="1:18" ht="27" customHeight="1" x14ac:dyDescent="0.25">
      <c r="A36" s="13">
        <v>30</v>
      </c>
      <c r="B36" s="13" t="s">
        <v>7697</v>
      </c>
      <c r="C36" s="13" t="s">
        <v>7698</v>
      </c>
      <c r="D36" s="14" t="s">
        <v>7699</v>
      </c>
      <c r="E36" s="15" t="s">
        <v>7700</v>
      </c>
      <c r="F36" s="13" t="s">
        <v>7701</v>
      </c>
      <c r="G36" s="16" t="s">
        <v>7085</v>
      </c>
      <c r="H36" s="13" t="s">
        <v>259</v>
      </c>
      <c r="I36" s="13" t="s">
        <v>7552</v>
      </c>
      <c r="J36" s="13" t="s">
        <v>7552</v>
      </c>
      <c r="K36" s="13" t="s">
        <v>7702</v>
      </c>
      <c r="L36" s="17" t="s">
        <v>7703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7" customHeight="1" x14ac:dyDescent="0.25">
      <c r="A37" s="13">
        <v>31</v>
      </c>
      <c r="B37" s="13" t="s">
        <v>7704</v>
      </c>
      <c r="C37" s="13" t="s">
        <v>7705</v>
      </c>
      <c r="D37" s="14" t="s">
        <v>7706</v>
      </c>
      <c r="E37" s="15" t="s">
        <v>574</v>
      </c>
      <c r="F37" s="13" t="s">
        <v>1114</v>
      </c>
      <c r="G37" s="16" t="s">
        <v>1107</v>
      </c>
      <c r="H37" s="13" t="s">
        <v>17</v>
      </c>
      <c r="I37" s="13" t="s">
        <v>7552</v>
      </c>
      <c r="J37" s="13" t="s">
        <v>7552</v>
      </c>
      <c r="K37" s="13" t="s">
        <v>7707</v>
      </c>
      <c r="L37" s="17" t="s">
        <v>7708</v>
      </c>
      <c r="M37" s="18">
        <v>4014000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7" customHeight="1" x14ac:dyDescent="0.25">
      <c r="A38" s="13">
        <v>32</v>
      </c>
      <c r="B38" s="13" t="s">
        <v>7709</v>
      </c>
      <c r="C38" s="13" t="s">
        <v>7710</v>
      </c>
      <c r="D38" s="14" t="s">
        <v>848</v>
      </c>
      <c r="E38" s="15" t="s">
        <v>2043</v>
      </c>
      <c r="F38" s="13" t="s">
        <v>7711</v>
      </c>
      <c r="G38" s="16" t="s">
        <v>6289</v>
      </c>
      <c r="H38" s="13" t="s">
        <v>259</v>
      </c>
      <c r="I38" s="13" t="s">
        <v>7552</v>
      </c>
      <c r="J38" s="13" t="s">
        <v>7552</v>
      </c>
      <c r="K38" s="13" t="s">
        <v>7712</v>
      </c>
      <c r="L38" s="17" t="s">
        <v>7713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27" customHeight="1" x14ac:dyDescent="0.25">
      <c r="A39" s="13">
        <v>33</v>
      </c>
      <c r="B39" s="13" t="s">
        <v>7714</v>
      </c>
      <c r="C39" s="13" t="s">
        <v>7715</v>
      </c>
      <c r="D39" s="14" t="s">
        <v>140</v>
      </c>
      <c r="E39" s="15" t="s">
        <v>4199</v>
      </c>
      <c r="F39" s="13" t="s">
        <v>6014</v>
      </c>
      <c r="G39" s="16" t="s">
        <v>7258</v>
      </c>
      <c r="H39" s="13" t="s">
        <v>259</v>
      </c>
      <c r="I39" s="13" t="s">
        <v>7552</v>
      </c>
      <c r="J39" s="13" t="s">
        <v>7552</v>
      </c>
      <c r="K39" s="13" t="s">
        <v>7716</v>
      </c>
      <c r="L39" s="17" t="s">
        <v>7717</v>
      </c>
      <c r="M39" s="18">
        <v>4352000</v>
      </c>
      <c r="N39" s="19"/>
      <c r="O39" s="20" t="str">
        <f t="shared" si="0"/>
        <v>CĐ</v>
      </c>
      <c r="R39" s="21" t="str">
        <f t="shared" si="1"/>
        <v>CĐ</v>
      </c>
    </row>
    <row r="40" spans="1:18" ht="27" customHeight="1" x14ac:dyDescent="0.25">
      <c r="A40" s="13">
        <v>34</v>
      </c>
      <c r="B40" s="13" t="s">
        <v>7718</v>
      </c>
      <c r="C40" s="13" t="s">
        <v>7719</v>
      </c>
      <c r="D40" s="14" t="s">
        <v>7720</v>
      </c>
      <c r="E40" s="15" t="s">
        <v>223</v>
      </c>
      <c r="F40" s="13" t="s">
        <v>7721</v>
      </c>
      <c r="G40" s="16" t="s">
        <v>7582</v>
      </c>
      <c r="H40" s="13" t="s">
        <v>17</v>
      </c>
      <c r="I40" s="13" t="s">
        <v>7552</v>
      </c>
      <c r="J40" s="13" t="s">
        <v>7552</v>
      </c>
      <c r="K40" s="13" t="s">
        <v>7722</v>
      </c>
      <c r="L40" s="17" t="s">
        <v>7723</v>
      </c>
      <c r="M40" s="18">
        <v>6444000</v>
      </c>
      <c r="N40" s="19"/>
      <c r="O40" s="20" t="str">
        <f t="shared" si="0"/>
        <v>C2</v>
      </c>
      <c r="R40" s="21" t="str">
        <f t="shared" si="1"/>
        <v>NH 18-19C2</v>
      </c>
    </row>
    <row r="41" spans="1:18" ht="27" customHeight="1" x14ac:dyDescent="0.25">
      <c r="A41" s="13">
        <v>35</v>
      </c>
      <c r="B41" s="13" t="s">
        <v>7724</v>
      </c>
      <c r="C41" s="13" t="s">
        <v>7725</v>
      </c>
      <c r="D41" s="14" t="s">
        <v>4722</v>
      </c>
      <c r="E41" s="15" t="s">
        <v>122</v>
      </c>
      <c r="F41" s="13" t="s">
        <v>4030</v>
      </c>
      <c r="G41" s="16" t="s">
        <v>7582</v>
      </c>
      <c r="H41" s="13" t="s">
        <v>17</v>
      </c>
      <c r="I41" s="13" t="s">
        <v>7552</v>
      </c>
      <c r="J41" s="13" t="s">
        <v>7552</v>
      </c>
      <c r="K41" s="13" t="s">
        <v>7726</v>
      </c>
      <c r="L41" s="17" t="s">
        <v>7727</v>
      </c>
      <c r="M41" s="18">
        <v>6444000</v>
      </c>
      <c r="N41" s="19"/>
      <c r="O41" s="20" t="str">
        <f t="shared" si="0"/>
        <v>C2</v>
      </c>
      <c r="R41" s="21" t="str">
        <f t="shared" si="1"/>
        <v>NH 18-19C2</v>
      </c>
    </row>
    <row r="42" spans="1:18" ht="27" customHeight="1" x14ac:dyDescent="0.25">
      <c r="A42" s="13">
        <v>36</v>
      </c>
      <c r="B42" s="13" t="s">
        <v>7728</v>
      </c>
      <c r="C42" s="13" t="s">
        <v>7729</v>
      </c>
      <c r="D42" s="14" t="s">
        <v>7730</v>
      </c>
      <c r="E42" s="15" t="s">
        <v>2369</v>
      </c>
      <c r="F42" s="13" t="s">
        <v>6014</v>
      </c>
      <c r="G42" s="16" t="s">
        <v>6726</v>
      </c>
      <c r="H42" s="13" t="s">
        <v>259</v>
      </c>
      <c r="I42" s="13" t="s">
        <v>7552</v>
      </c>
      <c r="J42" s="13" t="s">
        <v>7552</v>
      </c>
      <c r="K42" s="13" t="s">
        <v>7731</v>
      </c>
      <c r="L42" s="17" t="s">
        <v>7732</v>
      </c>
      <c r="M42" s="18">
        <v>3072000</v>
      </c>
      <c r="N42" s="19"/>
      <c r="O42" s="20" t="str">
        <f t="shared" si="0"/>
        <v>CĐ</v>
      </c>
      <c r="R42" s="21" t="str">
        <f t="shared" si="1"/>
        <v>CĐ</v>
      </c>
    </row>
    <row r="43" spans="1:18" ht="27" customHeight="1" x14ac:dyDescent="0.25">
      <c r="A43" s="13">
        <v>37</v>
      </c>
      <c r="B43" s="13" t="s">
        <v>7733</v>
      </c>
      <c r="C43" s="13" t="s">
        <v>7734</v>
      </c>
      <c r="D43" s="14" t="s">
        <v>464</v>
      </c>
      <c r="E43" s="15" t="s">
        <v>1202</v>
      </c>
      <c r="F43" s="13" t="s">
        <v>7735</v>
      </c>
      <c r="G43" s="16" t="s">
        <v>23</v>
      </c>
      <c r="H43" s="13" t="s">
        <v>17</v>
      </c>
      <c r="I43" s="13" t="s">
        <v>7552</v>
      </c>
      <c r="J43" s="13" t="s">
        <v>7552</v>
      </c>
      <c r="K43" s="13" t="s">
        <v>7736</v>
      </c>
      <c r="L43" s="17" t="s">
        <v>7737</v>
      </c>
      <c r="M43" s="18">
        <v>4014000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7" customHeight="1" x14ac:dyDescent="0.25">
      <c r="A44" s="13">
        <v>38</v>
      </c>
      <c r="B44" s="13" t="s">
        <v>7738</v>
      </c>
      <c r="C44" s="13" t="s">
        <v>7739</v>
      </c>
      <c r="D44" s="14" t="s">
        <v>184</v>
      </c>
      <c r="E44" s="15" t="s">
        <v>22</v>
      </c>
      <c r="F44" s="13" t="s">
        <v>7035</v>
      </c>
      <c r="G44" s="16" t="s">
        <v>7116</v>
      </c>
      <c r="H44" s="13" t="s">
        <v>259</v>
      </c>
      <c r="I44" s="13" t="s">
        <v>7552</v>
      </c>
      <c r="J44" s="13" t="s">
        <v>7552</v>
      </c>
      <c r="K44" s="13" t="s">
        <v>7740</v>
      </c>
      <c r="L44" s="17" t="s">
        <v>7741</v>
      </c>
      <c r="M44" s="18">
        <v>3850000</v>
      </c>
      <c r="N44" s="19"/>
      <c r="O44" s="20" t="str">
        <f t="shared" si="0"/>
        <v>CĐN</v>
      </c>
      <c r="R44" s="21" t="str">
        <f t="shared" si="1"/>
        <v>CĐN</v>
      </c>
    </row>
    <row r="45" spans="1:18" ht="27" customHeight="1" x14ac:dyDescent="0.25">
      <c r="A45" s="13">
        <v>39</v>
      </c>
      <c r="B45" s="13" t="s">
        <v>7742</v>
      </c>
      <c r="C45" s="13" t="s">
        <v>7743</v>
      </c>
      <c r="D45" s="14" t="s">
        <v>249</v>
      </c>
      <c r="E45" s="15" t="s">
        <v>122</v>
      </c>
      <c r="F45" s="13" t="s">
        <v>7744</v>
      </c>
      <c r="G45" s="16" t="s">
        <v>6369</v>
      </c>
      <c r="H45" s="13" t="s">
        <v>259</v>
      </c>
      <c r="I45" s="13" t="s">
        <v>7552</v>
      </c>
      <c r="J45" s="13" t="s">
        <v>7552</v>
      </c>
      <c r="K45" s="13" t="s">
        <v>7745</v>
      </c>
      <c r="L45" s="17" t="s">
        <v>7746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27" customHeight="1" x14ac:dyDescent="0.25">
      <c r="A46" s="13">
        <v>40</v>
      </c>
      <c r="B46" s="13" t="s">
        <v>7747</v>
      </c>
      <c r="C46" s="13" t="s">
        <v>7748</v>
      </c>
      <c r="D46" s="14" t="s">
        <v>7749</v>
      </c>
      <c r="E46" s="15" t="s">
        <v>604</v>
      </c>
      <c r="F46" s="13" t="s">
        <v>7097</v>
      </c>
      <c r="G46" s="16" t="s">
        <v>6918</v>
      </c>
      <c r="H46" s="13" t="s">
        <v>259</v>
      </c>
      <c r="I46" s="13" t="s">
        <v>7552</v>
      </c>
      <c r="J46" s="13" t="s">
        <v>7552</v>
      </c>
      <c r="K46" s="13" t="s">
        <v>7750</v>
      </c>
      <c r="L46" s="17" t="s">
        <v>7751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7752</v>
      </c>
      <c r="C47" s="13" t="s">
        <v>7753</v>
      </c>
      <c r="D47" s="14" t="s">
        <v>146</v>
      </c>
      <c r="E47" s="15" t="s">
        <v>988</v>
      </c>
      <c r="F47" s="13" t="s">
        <v>6604</v>
      </c>
      <c r="G47" s="16" t="s">
        <v>6946</v>
      </c>
      <c r="H47" s="13" t="s">
        <v>259</v>
      </c>
      <c r="I47" s="13" t="s">
        <v>7552</v>
      </c>
      <c r="J47" s="13" t="s">
        <v>7552</v>
      </c>
      <c r="K47" s="13" t="s">
        <v>7754</v>
      </c>
      <c r="L47" s="17" t="s">
        <v>7755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7756</v>
      </c>
      <c r="C48" s="13" t="s">
        <v>7757</v>
      </c>
      <c r="D48" s="14" t="s">
        <v>7758</v>
      </c>
      <c r="E48" s="15" t="s">
        <v>697</v>
      </c>
      <c r="F48" s="13" t="s">
        <v>5463</v>
      </c>
      <c r="G48" s="16" t="s">
        <v>7759</v>
      </c>
      <c r="H48" s="13" t="s">
        <v>259</v>
      </c>
      <c r="I48" s="13" t="s">
        <v>7552</v>
      </c>
      <c r="J48" s="13" t="s">
        <v>7552</v>
      </c>
      <c r="K48" s="13" t="s">
        <v>7760</v>
      </c>
      <c r="L48" s="17" t="s">
        <v>7761</v>
      </c>
      <c r="M48" s="18">
        <v>5632000</v>
      </c>
      <c r="N48" s="19"/>
      <c r="O48" s="20" t="str">
        <f t="shared" si="0"/>
        <v>C1</v>
      </c>
      <c r="R48" s="21" t="str">
        <f t="shared" si="1"/>
        <v>C1</v>
      </c>
    </row>
    <row r="49" spans="1:18" ht="27" customHeight="1" x14ac:dyDescent="0.25">
      <c r="A49" s="13">
        <v>43</v>
      </c>
      <c r="B49" s="13" t="s">
        <v>7762</v>
      </c>
      <c r="C49" s="13" t="s">
        <v>7763</v>
      </c>
      <c r="D49" s="14" t="s">
        <v>676</v>
      </c>
      <c r="E49" s="15" t="s">
        <v>346</v>
      </c>
      <c r="F49" s="13" t="s">
        <v>7764</v>
      </c>
      <c r="G49" s="16" t="s">
        <v>5967</v>
      </c>
      <c r="H49" s="13" t="s">
        <v>259</v>
      </c>
      <c r="I49" s="13" t="s">
        <v>7552</v>
      </c>
      <c r="J49" s="13" t="s">
        <v>7552</v>
      </c>
      <c r="K49" s="13" t="s">
        <v>7765</v>
      </c>
      <c r="L49" s="17" t="s">
        <v>7766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7767</v>
      </c>
      <c r="C50" s="13" t="s">
        <v>7768</v>
      </c>
      <c r="D50" s="14" t="s">
        <v>5777</v>
      </c>
      <c r="E50" s="15" t="s">
        <v>1314</v>
      </c>
      <c r="F50" s="13" t="s">
        <v>7769</v>
      </c>
      <c r="G50" s="16" t="s">
        <v>7530</v>
      </c>
      <c r="H50" s="13" t="s">
        <v>259</v>
      </c>
      <c r="I50" s="13" t="s">
        <v>7552</v>
      </c>
      <c r="J50" s="13" t="s">
        <v>7552</v>
      </c>
      <c r="K50" s="13" t="s">
        <v>7770</v>
      </c>
      <c r="L50" s="17" t="s">
        <v>7771</v>
      </c>
      <c r="M50" s="18">
        <v>5632000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7772</v>
      </c>
      <c r="C51" s="13" t="s">
        <v>7773</v>
      </c>
      <c r="D51" s="14" t="s">
        <v>184</v>
      </c>
      <c r="E51" s="15" t="s">
        <v>3050</v>
      </c>
      <c r="F51" s="13" t="s">
        <v>7774</v>
      </c>
      <c r="G51" s="16" t="s">
        <v>7775</v>
      </c>
      <c r="H51" s="13" t="s">
        <v>259</v>
      </c>
      <c r="I51" s="13" t="s">
        <v>7552</v>
      </c>
      <c r="J51" s="13" t="s">
        <v>7552</v>
      </c>
      <c r="K51" s="13" t="s">
        <v>7776</v>
      </c>
      <c r="L51" s="17" t="s">
        <v>7777</v>
      </c>
      <c r="M51" s="18">
        <v>5376000</v>
      </c>
      <c r="N51" s="19"/>
      <c r="O51" s="20" t="str">
        <f t="shared" si="0"/>
        <v>C1</v>
      </c>
      <c r="R51" s="21" t="str">
        <f t="shared" si="1"/>
        <v>C1</v>
      </c>
    </row>
    <row r="52" spans="1:18" ht="27" customHeight="1" x14ac:dyDescent="0.25">
      <c r="A52" s="13">
        <v>46</v>
      </c>
      <c r="B52" s="13" t="s">
        <v>7778</v>
      </c>
      <c r="C52" s="13" t="s">
        <v>7779</v>
      </c>
      <c r="D52" s="14" t="s">
        <v>7780</v>
      </c>
      <c r="E52" s="15" t="s">
        <v>93</v>
      </c>
      <c r="F52" s="13" t="s">
        <v>7781</v>
      </c>
      <c r="G52" s="16" t="s">
        <v>389</v>
      </c>
      <c r="H52" s="13" t="s">
        <v>17</v>
      </c>
      <c r="I52" s="13" t="s">
        <v>7552</v>
      </c>
      <c r="J52" s="13" t="s">
        <v>7552</v>
      </c>
      <c r="K52" s="13" t="s">
        <v>7782</v>
      </c>
      <c r="L52" s="17" t="s">
        <v>7783</v>
      </c>
      <c r="M52" s="18">
        <v>3420000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7" customHeight="1" x14ac:dyDescent="0.25">
      <c r="A53" s="13">
        <v>47</v>
      </c>
      <c r="B53" s="13" t="s">
        <v>7784</v>
      </c>
      <c r="C53" s="13" t="s">
        <v>7785</v>
      </c>
      <c r="D53" s="14" t="s">
        <v>107</v>
      </c>
      <c r="E53" s="15" t="s">
        <v>374</v>
      </c>
      <c r="F53" s="13" t="s">
        <v>7786</v>
      </c>
      <c r="G53" s="16" t="s">
        <v>6947</v>
      </c>
      <c r="H53" s="13" t="s">
        <v>259</v>
      </c>
      <c r="I53" s="13" t="s">
        <v>7552</v>
      </c>
      <c r="J53" s="13" t="s">
        <v>7552</v>
      </c>
      <c r="K53" s="13" t="s">
        <v>7787</v>
      </c>
      <c r="L53" s="17" t="s">
        <v>7788</v>
      </c>
      <c r="M53" s="18">
        <v>5376000</v>
      </c>
      <c r="N53" s="19"/>
      <c r="O53" s="20" t="str">
        <f t="shared" si="0"/>
        <v>C1</v>
      </c>
      <c r="R53" s="21" t="str">
        <f t="shared" si="1"/>
        <v>C1</v>
      </c>
    </row>
    <row r="54" spans="1:18" ht="27" customHeight="1" x14ac:dyDescent="0.25">
      <c r="A54" s="13">
        <v>48</v>
      </c>
      <c r="B54" s="13" t="s">
        <v>7789</v>
      </c>
      <c r="C54" s="13" t="s">
        <v>7790</v>
      </c>
      <c r="D54" s="14" t="s">
        <v>7791</v>
      </c>
      <c r="E54" s="15" t="s">
        <v>644</v>
      </c>
      <c r="F54" s="13" t="s">
        <v>7792</v>
      </c>
      <c r="G54" s="16" t="s">
        <v>982</v>
      </c>
      <c r="H54" s="13" t="s">
        <v>17</v>
      </c>
      <c r="I54" s="13" t="s">
        <v>7552</v>
      </c>
      <c r="J54" s="13" t="s">
        <v>7552</v>
      </c>
      <c r="K54" s="13" t="s">
        <v>7793</v>
      </c>
      <c r="L54" s="17" t="s">
        <v>7794</v>
      </c>
      <c r="M54" s="18">
        <v>4014000</v>
      </c>
      <c r="N54" s="19"/>
      <c r="O54" s="20" t="str">
        <f t="shared" ref="O54:O107" si="2">MID(G54,3,FIND("-",G54,1)-3)&amp;IF(MID(G54,3,5)="CĐ-LT","LT","")</f>
        <v>T4</v>
      </c>
      <c r="R54" s="21" t="str">
        <f t="shared" ref="R54:R107" si="3">IF(LEFT(G54,2)="18","NH 18-19","")&amp;O54</f>
        <v>NH 18-19T4</v>
      </c>
    </row>
    <row r="55" spans="1:18" ht="27" customHeight="1" x14ac:dyDescent="0.25">
      <c r="A55" s="13">
        <v>49</v>
      </c>
      <c r="B55" s="13" t="s">
        <v>7795</v>
      </c>
      <c r="C55" s="13" t="s">
        <v>7796</v>
      </c>
      <c r="D55" s="14" t="s">
        <v>196</v>
      </c>
      <c r="E55" s="15" t="s">
        <v>1282</v>
      </c>
      <c r="F55" s="13" t="s">
        <v>7361</v>
      </c>
      <c r="G55" s="16" t="s">
        <v>5967</v>
      </c>
      <c r="H55" s="13" t="s">
        <v>259</v>
      </c>
      <c r="I55" s="13" t="s">
        <v>7552</v>
      </c>
      <c r="J55" s="13" t="s">
        <v>7552</v>
      </c>
      <c r="K55" s="13" t="s">
        <v>7797</v>
      </c>
      <c r="L55" s="17" t="s">
        <v>7798</v>
      </c>
      <c r="M55" s="18">
        <v>5888000</v>
      </c>
      <c r="N55" s="19"/>
      <c r="O55" s="20" t="str">
        <f t="shared" si="2"/>
        <v>C1</v>
      </c>
      <c r="R55" s="21" t="str">
        <f t="shared" si="3"/>
        <v>C1</v>
      </c>
    </row>
    <row r="56" spans="1:18" ht="27" customHeight="1" x14ac:dyDescent="0.25">
      <c r="A56" s="13">
        <v>50</v>
      </c>
      <c r="B56" s="13" t="s">
        <v>7799</v>
      </c>
      <c r="C56" s="13" t="s">
        <v>7800</v>
      </c>
      <c r="D56" s="14" t="s">
        <v>3900</v>
      </c>
      <c r="E56" s="15" t="s">
        <v>1000</v>
      </c>
      <c r="F56" s="13" t="s">
        <v>7801</v>
      </c>
      <c r="G56" s="16" t="s">
        <v>7688</v>
      </c>
      <c r="H56" s="13" t="s">
        <v>259</v>
      </c>
      <c r="I56" s="13" t="s">
        <v>7552</v>
      </c>
      <c r="J56" s="13" t="s">
        <v>7552</v>
      </c>
      <c r="K56" s="13" t="s">
        <v>7802</v>
      </c>
      <c r="L56" s="17" t="s">
        <v>7803</v>
      </c>
      <c r="M56" s="18">
        <v>4864000</v>
      </c>
      <c r="N56" s="19"/>
      <c r="O56" s="20" t="str">
        <f t="shared" si="2"/>
        <v>CĐ</v>
      </c>
      <c r="R56" s="21" t="str">
        <f t="shared" si="3"/>
        <v>CĐ</v>
      </c>
    </row>
    <row r="57" spans="1:18" ht="27" customHeight="1" x14ac:dyDescent="0.25">
      <c r="A57" s="13">
        <v>51</v>
      </c>
      <c r="B57" s="13" t="s">
        <v>7804</v>
      </c>
      <c r="C57" s="13" t="s">
        <v>7805</v>
      </c>
      <c r="D57" s="14" t="s">
        <v>249</v>
      </c>
      <c r="E57" s="15" t="s">
        <v>1591</v>
      </c>
      <c r="F57" s="13" t="s">
        <v>5802</v>
      </c>
      <c r="G57" s="16" t="s">
        <v>7530</v>
      </c>
      <c r="H57" s="13" t="s">
        <v>259</v>
      </c>
      <c r="I57" s="13" t="s">
        <v>7552</v>
      </c>
      <c r="J57" s="13" t="s">
        <v>7552</v>
      </c>
      <c r="K57" s="13" t="s">
        <v>7806</v>
      </c>
      <c r="L57" s="17" t="s">
        <v>7807</v>
      </c>
      <c r="M57" s="18">
        <v>5632000</v>
      </c>
      <c r="N57" s="19"/>
      <c r="O57" s="20" t="str">
        <f t="shared" si="2"/>
        <v>C1</v>
      </c>
      <c r="R57" s="21" t="str">
        <f t="shared" si="3"/>
        <v>C1</v>
      </c>
    </row>
    <row r="58" spans="1:18" ht="27" customHeight="1" x14ac:dyDescent="0.25">
      <c r="A58" s="13">
        <v>52</v>
      </c>
      <c r="B58" s="13" t="s">
        <v>7808</v>
      </c>
      <c r="C58" s="13" t="s">
        <v>7809</v>
      </c>
      <c r="D58" s="14" t="s">
        <v>7810</v>
      </c>
      <c r="E58" s="15" t="s">
        <v>1345</v>
      </c>
      <c r="F58" s="13" t="s">
        <v>5095</v>
      </c>
      <c r="G58" s="16" t="s">
        <v>6747</v>
      </c>
      <c r="H58" s="13" t="s">
        <v>259</v>
      </c>
      <c r="I58" s="13" t="s">
        <v>7552</v>
      </c>
      <c r="J58" s="13" t="s">
        <v>7552</v>
      </c>
      <c r="K58" s="13" t="s">
        <v>7811</v>
      </c>
      <c r="L58" s="17" t="s">
        <v>7812</v>
      </c>
      <c r="M58" s="18">
        <v>5798000</v>
      </c>
      <c r="N58" s="19"/>
      <c r="O58" s="20" t="str">
        <f t="shared" si="2"/>
        <v>T4</v>
      </c>
      <c r="R58" s="21" t="str">
        <f t="shared" si="3"/>
        <v>T4</v>
      </c>
    </row>
    <row r="59" spans="1:18" ht="27" customHeight="1" x14ac:dyDescent="0.25">
      <c r="A59" s="13">
        <v>53</v>
      </c>
      <c r="B59" s="13" t="s">
        <v>7813</v>
      </c>
      <c r="C59" s="13" t="s">
        <v>7814</v>
      </c>
      <c r="D59" s="14" t="s">
        <v>249</v>
      </c>
      <c r="E59" s="15" t="s">
        <v>1314</v>
      </c>
      <c r="F59" s="13" t="s">
        <v>7815</v>
      </c>
      <c r="G59" s="16" t="s">
        <v>4877</v>
      </c>
      <c r="H59" s="13" t="s">
        <v>17</v>
      </c>
      <c r="I59" s="13" t="s">
        <v>7552</v>
      </c>
      <c r="J59" s="13" t="s">
        <v>7552</v>
      </c>
      <c r="K59" s="13" t="s">
        <v>7816</v>
      </c>
      <c r="L59" s="17" t="s">
        <v>7817</v>
      </c>
      <c r="M59" s="18">
        <v>4608000</v>
      </c>
      <c r="N59" s="19"/>
      <c r="O59" s="20" t="str">
        <f t="shared" si="2"/>
        <v>C1</v>
      </c>
      <c r="R59" s="21" t="str">
        <f t="shared" si="3"/>
        <v>NH 18-19C1</v>
      </c>
    </row>
    <row r="60" spans="1:18" ht="27" customHeight="1" x14ac:dyDescent="0.25">
      <c r="A60" s="13">
        <v>54</v>
      </c>
      <c r="B60" s="13" t="s">
        <v>7818</v>
      </c>
      <c r="C60" s="13" t="s">
        <v>7819</v>
      </c>
      <c r="D60" s="14" t="s">
        <v>7820</v>
      </c>
      <c r="E60" s="15" t="s">
        <v>122</v>
      </c>
      <c r="F60" s="13" t="s">
        <v>7821</v>
      </c>
      <c r="G60" s="16" t="s">
        <v>6605</v>
      </c>
      <c r="H60" s="13" t="s">
        <v>259</v>
      </c>
      <c r="I60" s="13" t="s">
        <v>7552</v>
      </c>
      <c r="J60" s="13" t="s">
        <v>7552</v>
      </c>
      <c r="K60" s="13" t="s">
        <v>7822</v>
      </c>
      <c r="L60" s="17" t="s">
        <v>7823</v>
      </c>
      <c r="M60" s="18">
        <v>5632000</v>
      </c>
      <c r="N60" s="19"/>
      <c r="O60" s="20" t="str">
        <f t="shared" si="2"/>
        <v>C1</v>
      </c>
      <c r="R60" s="21" t="str">
        <f t="shared" si="3"/>
        <v>C1</v>
      </c>
    </row>
    <row r="61" spans="1:18" ht="27" customHeight="1" x14ac:dyDescent="0.25">
      <c r="A61" s="13">
        <v>55</v>
      </c>
      <c r="B61" s="13" t="s">
        <v>7824</v>
      </c>
      <c r="C61" s="13" t="s">
        <v>7825</v>
      </c>
      <c r="D61" s="14" t="s">
        <v>353</v>
      </c>
      <c r="E61" s="15" t="s">
        <v>115</v>
      </c>
      <c r="F61" s="13" t="s">
        <v>7826</v>
      </c>
      <c r="G61" s="16" t="s">
        <v>7001</v>
      </c>
      <c r="H61" s="13" t="s">
        <v>259</v>
      </c>
      <c r="I61" s="13" t="s">
        <v>7552</v>
      </c>
      <c r="J61" s="13" t="s">
        <v>7552</v>
      </c>
      <c r="K61" s="13" t="s">
        <v>7827</v>
      </c>
      <c r="L61" s="17" t="s">
        <v>7828</v>
      </c>
      <c r="M61" s="18">
        <v>5888000</v>
      </c>
      <c r="N61" s="19"/>
      <c r="O61" s="20" t="str">
        <f t="shared" si="2"/>
        <v>C1</v>
      </c>
      <c r="R61" s="21" t="str">
        <f t="shared" si="3"/>
        <v>C1</v>
      </c>
    </row>
    <row r="62" spans="1:18" ht="27" customHeight="1" x14ac:dyDescent="0.25">
      <c r="A62" s="13">
        <v>56</v>
      </c>
      <c r="B62" s="13" t="s">
        <v>7829</v>
      </c>
      <c r="C62" s="13" t="s">
        <v>7830</v>
      </c>
      <c r="D62" s="14" t="s">
        <v>7831</v>
      </c>
      <c r="E62" s="15" t="s">
        <v>604</v>
      </c>
      <c r="F62" s="13" t="s">
        <v>7832</v>
      </c>
      <c r="G62" s="16" t="s">
        <v>7833</v>
      </c>
      <c r="H62" s="13" t="s">
        <v>259</v>
      </c>
      <c r="I62" s="13" t="s">
        <v>7552</v>
      </c>
      <c r="J62" s="13" t="s">
        <v>7552</v>
      </c>
      <c r="K62" s="13" t="s">
        <v>7834</v>
      </c>
      <c r="L62" s="17" t="s">
        <v>7835</v>
      </c>
      <c r="M62" s="18">
        <v>5632000</v>
      </c>
      <c r="N62" s="19"/>
      <c r="O62" s="20" t="str">
        <f t="shared" si="2"/>
        <v>C1</v>
      </c>
      <c r="R62" s="21" t="str">
        <f t="shared" si="3"/>
        <v>C1</v>
      </c>
    </row>
    <row r="63" spans="1:18" ht="27" customHeight="1" x14ac:dyDescent="0.25">
      <c r="A63" s="13">
        <v>57</v>
      </c>
      <c r="B63" s="13" t="s">
        <v>7836</v>
      </c>
      <c r="C63" s="13" t="s">
        <v>7837</v>
      </c>
      <c r="D63" s="14" t="s">
        <v>7838</v>
      </c>
      <c r="E63" s="15" t="s">
        <v>1591</v>
      </c>
      <c r="F63" s="13" t="s">
        <v>7839</v>
      </c>
      <c r="G63" s="16" t="s">
        <v>7840</v>
      </c>
      <c r="H63" s="13" t="s">
        <v>259</v>
      </c>
      <c r="I63" s="13" t="s">
        <v>7552</v>
      </c>
      <c r="J63" s="13" t="s">
        <v>7552</v>
      </c>
      <c r="K63" s="13" t="s">
        <v>7841</v>
      </c>
      <c r="L63" s="17" t="s">
        <v>7842</v>
      </c>
      <c r="M63" s="18">
        <v>5376000</v>
      </c>
      <c r="N63" s="19"/>
      <c r="O63" s="20" t="str">
        <f t="shared" si="2"/>
        <v>C1</v>
      </c>
      <c r="R63" s="21" t="str">
        <f t="shared" si="3"/>
        <v>C1</v>
      </c>
    </row>
    <row r="64" spans="1:18" ht="27" customHeight="1" x14ac:dyDescent="0.25">
      <c r="A64" s="13">
        <v>58</v>
      </c>
      <c r="B64" s="13" t="s">
        <v>7843</v>
      </c>
      <c r="C64" s="13" t="s">
        <v>7844</v>
      </c>
      <c r="D64" s="14" t="s">
        <v>394</v>
      </c>
      <c r="E64" s="15" t="s">
        <v>320</v>
      </c>
      <c r="F64" s="13" t="s">
        <v>7845</v>
      </c>
      <c r="G64" s="16" t="s">
        <v>7116</v>
      </c>
      <c r="H64" s="13" t="s">
        <v>259</v>
      </c>
      <c r="I64" s="13" t="s">
        <v>7552</v>
      </c>
      <c r="J64" s="13" t="s">
        <v>7552</v>
      </c>
      <c r="K64" s="13" t="s">
        <v>7846</v>
      </c>
      <c r="L64" s="17" t="s">
        <v>7847</v>
      </c>
      <c r="M64" s="18">
        <v>3850000</v>
      </c>
      <c r="N64" s="19"/>
      <c r="O64" s="20" t="str">
        <f t="shared" si="2"/>
        <v>CĐN</v>
      </c>
      <c r="R64" s="21" t="str">
        <f t="shared" si="3"/>
        <v>CĐN</v>
      </c>
    </row>
    <row r="65" spans="1:18" ht="27" customHeight="1" x14ac:dyDescent="0.25">
      <c r="A65" s="13">
        <v>59</v>
      </c>
      <c r="B65" s="13" t="s">
        <v>7848</v>
      </c>
      <c r="C65" s="13" t="s">
        <v>7849</v>
      </c>
      <c r="D65" s="14" t="s">
        <v>5197</v>
      </c>
      <c r="E65" s="15" t="s">
        <v>3576</v>
      </c>
      <c r="F65" s="13" t="s">
        <v>7850</v>
      </c>
      <c r="G65" s="16" t="s">
        <v>7116</v>
      </c>
      <c r="H65" s="13" t="s">
        <v>259</v>
      </c>
      <c r="I65" s="13" t="s">
        <v>7552</v>
      </c>
      <c r="J65" s="13" t="s">
        <v>7552</v>
      </c>
      <c r="K65" s="13" t="s">
        <v>7851</v>
      </c>
      <c r="L65" s="17" t="s">
        <v>7852</v>
      </c>
      <c r="M65" s="18">
        <v>3850000</v>
      </c>
      <c r="N65" s="19"/>
      <c r="O65" s="20" t="str">
        <f t="shared" si="2"/>
        <v>CĐN</v>
      </c>
      <c r="R65" s="21" t="str">
        <f t="shared" si="3"/>
        <v>CĐN</v>
      </c>
    </row>
    <row r="66" spans="1:18" ht="27" customHeight="1" x14ac:dyDescent="0.25">
      <c r="A66" s="13">
        <v>60</v>
      </c>
      <c r="B66" s="13" t="s">
        <v>7853</v>
      </c>
      <c r="C66" s="13" t="s">
        <v>7854</v>
      </c>
      <c r="D66" s="14" t="s">
        <v>7855</v>
      </c>
      <c r="E66" s="15" t="s">
        <v>7856</v>
      </c>
      <c r="F66" s="13" t="s">
        <v>7857</v>
      </c>
      <c r="G66" s="16" t="s">
        <v>6452</v>
      </c>
      <c r="H66" s="13" t="s">
        <v>259</v>
      </c>
      <c r="I66" s="13" t="s">
        <v>7552</v>
      </c>
      <c r="J66" s="13" t="s">
        <v>7552</v>
      </c>
      <c r="K66" s="13" t="s">
        <v>7858</v>
      </c>
      <c r="L66" s="17" t="s">
        <v>7859</v>
      </c>
      <c r="M66" s="18">
        <v>3840000</v>
      </c>
      <c r="N66" s="19"/>
      <c r="O66" s="20" t="str">
        <f t="shared" si="2"/>
        <v>CĐ</v>
      </c>
      <c r="R66" s="21" t="str">
        <f t="shared" si="3"/>
        <v>CĐ</v>
      </c>
    </row>
    <row r="67" spans="1:18" ht="27" customHeight="1" x14ac:dyDescent="0.25">
      <c r="A67" s="13">
        <v>61</v>
      </c>
      <c r="B67" s="13" t="s">
        <v>7860</v>
      </c>
      <c r="C67" s="13" t="s">
        <v>7861</v>
      </c>
      <c r="D67" s="14" t="s">
        <v>1344</v>
      </c>
      <c r="E67" s="15" t="s">
        <v>395</v>
      </c>
      <c r="F67" s="13" t="s">
        <v>7232</v>
      </c>
      <c r="G67" s="16" t="s">
        <v>6511</v>
      </c>
      <c r="H67" s="13" t="s">
        <v>259</v>
      </c>
      <c r="I67" s="13" t="s">
        <v>7552</v>
      </c>
      <c r="J67" s="13" t="s">
        <v>7552</v>
      </c>
      <c r="K67" s="13" t="s">
        <v>7862</v>
      </c>
      <c r="L67" s="17" t="s">
        <v>7863</v>
      </c>
      <c r="M67" s="18">
        <v>5888000</v>
      </c>
      <c r="N67" s="19"/>
      <c r="O67" s="20" t="str">
        <f t="shared" si="2"/>
        <v>C1</v>
      </c>
      <c r="R67" s="21" t="str">
        <f t="shared" si="3"/>
        <v>C1</v>
      </c>
    </row>
    <row r="68" spans="1:18" ht="27" customHeight="1" x14ac:dyDescent="0.25">
      <c r="A68" s="13">
        <v>62</v>
      </c>
      <c r="B68" s="13" t="s">
        <v>7864</v>
      </c>
      <c r="C68" s="13" t="s">
        <v>7865</v>
      </c>
      <c r="D68" s="14" t="s">
        <v>691</v>
      </c>
      <c r="E68" s="15" t="s">
        <v>22</v>
      </c>
      <c r="F68" s="13" t="s">
        <v>6510</v>
      </c>
      <c r="G68" s="16" t="s">
        <v>6574</v>
      </c>
      <c r="H68" s="13" t="s">
        <v>259</v>
      </c>
      <c r="I68" s="13" t="s">
        <v>7552</v>
      </c>
      <c r="J68" s="13" t="s">
        <v>7552</v>
      </c>
      <c r="K68" s="13" t="s">
        <v>7866</v>
      </c>
      <c r="L68" s="17" t="s">
        <v>7867</v>
      </c>
      <c r="M68" s="18">
        <v>4096000</v>
      </c>
      <c r="N68" s="19"/>
      <c r="O68" s="20" t="str">
        <f t="shared" si="2"/>
        <v>C1</v>
      </c>
      <c r="R68" s="21" t="str">
        <f t="shared" si="3"/>
        <v>C1</v>
      </c>
    </row>
    <row r="69" spans="1:18" ht="27" customHeight="1" x14ac:dyDescent="0.25">
      <c r="A69" s="13">
        <v>63</v>
      </c>
      <c r="B69" s="13" t="s">
        <v>7868</v>
      </c>
      <c r="C69" s="13" t="s">
        <v>7869</v>
      </c>
      <c r="D69" s="14" t="s">
        <v>7870</v>
      </c>
      <c r="E69" s="15" t="s">
        <v>1282</v>
      </c>
      <c r="F69" s="13" t="s">
        <v>7871</v>
      </c>
      <c r="G69" s="16" t="s">
        <v>6381</v>
      </c>
      <c r="H69" s="13" t="s">
        <v>259</v>
      </c>
      <c r="I69" s="13" t="s">
        <v>7552</v>
      </c>
      <c r="J69" s="13" t="s">
        <v>7552</v>
      </c>
      <c r="K69" s="13" t="s">
        <v>7872</v>
      </c>
      <c r="L69" s="17" t="s">
        <v>7873</v>
      </c>
      <c r="M69" s="18">
        <v>4352000</v>
      </c>
      <c r="N69" s="19"/>
      <c r="O69" s="20" t="str">
        <f t="shared" si="2"/>
        <v>CĐ</v>
      </c>
      <c r="R69" s="21" t="str">
        <f t="shared" si="3"/>
        <v>CĐ</v>
      </c>
    </row>
    <row r="70" spans="1:18" ht="27" customHeight="1" x14ac:dyDescent="0.25">
      <c r="A70" s="13">
        <v>64</v>
      </c>
      <c r="B70" s="13" t="s">
        <v>7874</v>
      </c>
      <c r="C70" s="13" t="s">
        <v>7875</v>
      </c>
      <c r="D70" s="14" t="s">
        <v>5907</v>
      </c>
      <c r="E70" s="15" t="s">
        <v>609</v>
      </c>
      <c r="F70" s="13" t="s">
        <v>7876</v>
      </c>
      <c r="G70" s="16" t="s">
        <v>6511</v>
      </c>
      <c r="H70" s="13" t="s">
        <v>259</v>
      </c>
      <c r="I70" s="13" t="s">
        <v>7552</v>
      </c>
      <c r="J70" s="13" t="s">
        <v>7552</v>
      </c>
      <c r="K70" s="13" t="s">
        <v>7877</v>
      </c>
      <c r="L70" s="17" t="s">
        <v>7878</v>
      </c>
      <c r="M70" s="18">
        <v>5888000</v>
      </c>
      <c r="N70" s="19"/>
      <c r="O70" s="20" t="str">
        <f t="shared" si="2"/>
        <v>C1</v>
      </c>
      <c r="R70" s="21" t="str">
        <f t="shared" si="3"/>
        <v>C1</v>
      </c>
    </row>
    <row r="71" spans="1:18" ht="27" customHeight="1" x14ac:dyDescent="0.25">
      <c r="A71" s="13">
        <v>65</v>
      </c>
      <c r="B71" s="13" t="s">
        <v>7879</v>
      </c>
      <c r="C71" s="13" t="s">
        <v>7880</v>
      </c>
      <c r="D71" s="14" t="s">
        <v>176</v>
      </c>
      <c r="E71" s="15" t="s">
        <v>431</v>
      </c>
      <c r="F71" s="13" t="s">
        <v>7881</v>
      </c>
      <c r="G71" s="16" t="s">
        <v>6511</v>
      </c>
      <c r="H71" s="13" t="s">
        <v>259</v>
      </c>
      <c r="I71" s="13" t="s">
        <v>7552</v>
      </c>
      <c r="J71" s="13" t="s">
        <v>7552</v>
      </c>
      <c r="K71" s="13" t="s">
        <v>7882</v>
      </c>
      <c r="L71" s="17" t="s">
        <v>7883</v>
      </c>
      <c r="M71" s="18">
        <v>5888000</v>
      </c>
      <c r="N71" s="19"/>
      <c r="O71" s="20" t="str">
        <f t="shared" si="2"/>
        <v>C1</v>
      </c>
      <c r="R71" s="21" t="str">
        <f t="shared" si="3"/>
        <v>C1</v>
      </c>
    </row>
    <row r="72" spans="1:18" ht="27" customHeight="1" x14ac:dyDescent="0.25">
      <c r="A72" s="13">
        <v>66</v>
      </c>
      <c r="B72" s="13" t="s">
        <v>7884</v>
      </c>
      <c r="C72" s="13" t="s">
        <v>7885</v>
      </c>
      <c r="D72" s="14" t="s">
        <v>5569</v>
      </c>
      <c r="E72" s="15" t="s">
        <v>666</v>
      </c>
      <c r="F72" s="13" t="s">
        <v>6845</v>
      </c>
      <c r="G72" s="16" t="s">
        <v>6015</v>
      </c>
      <c r="H72" s="13" t="s">
        <v>259</v>
      </c>
      <c r="I72" s="13" t="s">
        <v>7552</v>
      </c>
      <c r="J72" s="13" t="s">
        <v>7552</v>
      </c>
      <c r="K72" s="13" t="s">
        <v>7886</v>
      </c>
      <c r="L72" s="17" t="s">
        <v>7887</v>
      </c>
      <c r="M72" s="18">
        <v>5376000</v>
      </c>
      <c r="N72" s="19"/>
      <c r="O72" s="20" t="str">
        <f t="shared" si="2"/>
        <v>C1</v>
      </c>
      <c r="R72" s="21" t="str">
        <f t="shared" si="3"/>
        <v>C1</v>
      </c>
    </row>
    <row r="73" spans="1:18" ht="27" customHeight="1" x14ac:dyDescent="0.25">
      <c r="A73" s="13">
        <v>67</v>
      </c>
      <c r="B73" s="13" t="s">
        <v>7888</v>
      </c>
      <c r="C73" s="13" t="s">
        <v>7889</v>
      </c>
      <c r="D73" s="14" t="s">
        <v>7890</v>
      </c>
      <c r="E73" s="15" t="s">
        <v>7891</v>
      </c>
      <c r="F73" s="13" t="s">
        <v>7892</v>
      </c>
      <c r="G73" s="16" t="s">
        <v>6947</v>
      </c>
      <c r="H73" s="13" t="s">
        <v>259</v>
      </c>
      <c r="I73" s="13" t="s">
        <v>7552</v>
      </c>
      <c r="J73" s="13" t="s">
        <v>7552</v>
      </c>
      <c r="K73" s="13" t="s">
        <v>7893</v>
      </c>
      <c r="L73" s="17" t="s">
        <v>7894</v>
      </c>
      <c r="M73" s="18">
        <v>5376000</v>
      </c>
      <c r="N73" s="19"/>
      <c r="O73" s="20" t="str">
        <f t="shared" si="2"/>
        <v>C1</v>
      </c>
      <c r="R73" s="21" t="str">
        <f t="shared" si="3"/>
        <v>C1</v>
      </c>
    </row>
    <row r="74" spans="1:18" ht="27" customHeight="1" x14ac:dyDescent="0.25">
      <c r="A74" s="13">
        <v>68</v>
      </c>
      <c r="B74" s="13" t="s">
        <v>7895</v>
      </c>
      <c r="C74" s="13" t="s">
        <v>7896</v>
      </c>
      <c r="D74" s="14" t="s">
        <v>7897</v>
      </c>
      <c r="E74" s="15" t="s">
        <v>395</v>
      </c>
      <c r="F74" s="13" t="s">
        <v>7898</v>
      </c>
      <c r="G74" s="16" t="s">
        <v>5317</v>
      </c>
      <c r="H74" s="13" t="s">
        <v>17</v>
      </c>
      <c r="I74" s="13" t="s">
        <v>7552</v>
      </c>
      <c r="J74" s="13" t="s">
        <v>7552</v>
      </c>
      <c r="K74" s="13" t="s">
        <v>7899</v>
      </c>
      <c r="L74" s="17" t="s">
        <v>7900</v>
      </c>
      <c r="M74" s="18">
        <v>4608000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7" customHeight="1" x14ac:dyDescent="0.25">
      <c r="A75" s="13">
        <v>69</v>
      </c>
      <c r="B75" s="13" t="s">
        <v>7901</v>
      </c>
      <c r="C75" s="13" t="s">
        <v>7902</v>
      </c>
      <c r="D75" s="14" t="s">
        <v>7903</v>
      </c>
      <c r="E75" s="15" t="s">
        <v>5758</v>
      </c>
      <c r="F75" s="13" t="s">
        <v>7904</v>
      </c>
      <c r="G75" s="16" t="s">
        <v>6605</v>
      </c>
      <c r="H75" s="13" t="s">
        <v>259</v>
      </c>
      <c r="I75" s="13" t="s">
        <v>7552</v>
      </c>
      <c r="J75" s="13" t="s">
        <v>7552</v>
      </c>
      <c r="K75" s="13" t="s">
        <v>7905</v>
      </c>
      <c r="L75" s="17" t="s">
        <v>7906</v>
      </c>
      <c r="M75" s="18">
        <v>5632000</v>
      </c>
      <c r="N75" s="19"/>
      <c r="O75" s="20" t="str">
        <f t="shared" si="2"/>
        <v>C1</v>
      </c>
      <c r="R75" s="21" t="str">
        <f t="shared" si="3"/>
        <v>C1</v>
      </c>
    </row>
    <row r="76" spans="1:18" ht="27" customHeight="1" x14ac:dyDescent="0.25">
      <c r="A76" s="13">
        <v>70</v>
      </c>
      <c r="B76" s="13" t="s">
        <v>7907</v>
      </c>
      <c r="C76" s="13" t="s">
        <v>7908</v>
      </c>
      <c r="D76" s="14" t="s">
        <v>464</v>
      </c>
      <c r="E76" s="15" t="s">
        <v>746</v>
      </c>
      <c r="F76" s="13" t="s">
        <v>7909</v>
      </c>
      <c r="G76" s="16" t="s">
        <v>6146</v>
      </c>
      <c r="H76" s="13" t="s">
        <v>259</v>
      </c>
      <c r="I76" s="13" t="s">
        <v>7552</v>
      </c>
      <c r="J76" s="13" t="s">
        <v>7552</v>
      </c>
      <c r="K76" s="13" t="s">
        <v>7910</v>
      </c>
      <c r="L76" s="17" t="s">
        <v>7911</v>
      </c>
      <c r="M76" s="18">
        <v>5632000</v>
      </c>
      <c r="N76" s="19"/>
      <c r="O76" s="20" t="str">
        <f t="shared" si="2"/>
        <v>C1</v>
      </c>
      <c r="R76" s="21" t="str">
        <f t="shared" si="3"/>
        <v>C1</v>
      </c>
    </row>
    <row r="77" spans="1:18" ht="27" customHeight="1" x14ac:dyDescent="0.25">
      <c r="A77" s="13">
        <v>71</v>
      </c>
      <c r="B77" s="13" t="s">
        <v>7912</v>
      </c>
      <c r="C77" s="13" t="s">
        <v>7913</v>
      </c>
      <c r="D77" s="14" t="s">
        <v>1274</v>
      </c>
      <c r="E77" s="15" t="s">
        <v>941</v>
      </c>
      <c r="F77" s="13" t="s">
        <v>7914</v>
      </c>
      <c r="G77" s="16" t="s">
        <v>7915</v>
      </c>
      <c r="H77" s="13" t="s">
        <v>259</v>
      </c>
      <c r="I77" s="13" t="s">
        <v>7552</v>
      </c>
      <c r="J77" s="13" t="s">
        <v>7552</v>
      </c>
      <c r="K77" s="13" t="s">
        <v>7916</v>
      </c>
      <c r="L77" s="17" t="s">
        <v>7917</v>
      </c>
      <c r="M77" s="18">
        <v>3350000</v>
      </c>
      <c r="N77" s="19"/>
      <c r="O77" s="20" t="str">
        <f t="shared" si="2"/>
        <v>TCN</v>
      </c>
      <c r="R77" s="21" t="str">
        <f t="shared" si="3"/>
        <v>TCN</v>
      </c>
    </row>
    <row r="78" spans="1:18" ht="27" customHeight="1" x14ac:dyDescent="0.25">
      <c r="A78" s="13">
        <v>72</v>
      </c>
      <c r="B78" s="13" t="s">
        <v>7918</v>
      </c>
      <c r="C78" s="13" t="s">
        <v>7919</v>
      </c>
      <c r="D78" s="14" t="s">
        <v>1678</v>
      </c>
      <c r="E78" s="15" t="s">
        <v>1661</v>
      </c>
      <c r="F78" s="13" t="s">
        <v>7920</v>
      </c>
      <c r="G78" s="16" t="s">
        <v>6457</v>
      </c>
      <c r="H78" s="13" t="s">
        <v>259</v>
      </c>
      <c r="I78" s="13" t="s">
        <v>7552</v>
      </c>
      <c r="J78" s="13" t="s">
        <v>7552</v>
      </c>
      <c r="K78" s="13" t="s">
        <v>7921</v>
      </c>
      <c r="L78" s="17" t="s">
        <v>7922</v>
      </c>
      <c r="M78" s="18">
        <v>5888000</v>
      </c>
      <c r="N78" s="19"/>
      <c r="O78" s="20" t="str">
        <f t="shared" si="2"/>
        <v>C1</v>
      </c>
      <c r="R78" s="21" t="str">
        <f t="shared" si="3"/>
        <v>C1</v>
      </c>
    </row>
    <row r="79" spans="1:18" ht="27" customHeight="1" x14ac:dyDescent="0.25">
      <c r="A79" s="13">
        <v>73</v>
      </c>
      <c r="B79" s="13" t="s">
        <v>7923</v>
      </c>
      <c r="C79" s="13" t="s">
        <v>7924</v>
      </c>
      <c r="D79" s="14" t="s">
        <v>1168</v>
      </c>
      <c r="E79" s="15" t="s">
        <v>2421</v>
      </c>
      <c r="F79" s="13" t="s">
        <v>7925</v>
      </c>
      <c r="G79" s="16" t="s">
        <v>6457</v>
      </c>
      <c r="H79" s="13" t="s">
        <v>259</v>
      </c>
      <c r="I79" s="13" t="s">
        <v>7552</v>
      </c>
      <c r="J79" s="13" t="s">
        <v>7552</v>
      </c>
      <c r="K79" s="13" t="s">
        <v>7926</v>
      </c>
      <c r="L79" s="17" t="s">
        <v>7927</v>
      </c>
      <c r="M79" s="18">
        <v>5888000</v>
      </c>
      <c r="N79" s="19"/>
      <c r="O79" s="20" t="str">
        <f t="shared" si="2"/>
        <v>C1</v>
      </c>
      <c r="R79" s="21" t="str">
        <f t="shared" si="3"/>
        <v>C1</v>
      </c>
    </row>
    <row r="80" spans="1:18" ht="27" customHeight="1" x14ac:dyDescent="0.25">
      <c r="A80" s="13">
        <v>74</v>
      </c>
      <c r="B80" s="13" t="s">
        <v>7928</v>
      </c>
      <c r="C80" s="13" t="s">
        <v>7929</v>
      </c>
      <c r="D80" s="14" t="s">
        <v>7930</v>
      </c>
      <c r="E80" s="15" t="s">
        <v>1464</v>
      </c>
      <c r="F80" s="13" t="s">
        <v>4965</v>
      </c>
      <c r="G80" s="16" t="s">
        <v>4463</v>
      </c>
      <c r="H80" s="13" t="s">
        <v>17</v>
      </c>
      <c r="I80" s="13" t="s">
        <v>7552</v>
      </c>
      <c r="J80" s="13" t="s">
        <v>7552</v>
      </c>
      <c r="K80" s="13" t="s">
        <v>7931</v>
      </c>
      <c r="L80" s="17" t="s">
        <v>7932</v>
      </c>
      <c r="M80" s="18">
        <v>4608000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" customHeight="1" x14ac:dyDescent="0.25">
      <c r="A81" s="13">
        <v>75</v>
      </c>
      <c r="B81" s="13" t="s">
        <v>7933</v>
      </c>
      <c r="C81" s="13" t="s">
        <v>7934</v>
      </c>
      <c r="D81" s="14" t="s">
        <v>3492</v>
      </c>
      <c r="E81" s="15" t="s">
        <v>7935</v>
      </c>
      <c r="F81" s="13" t="s">
        <v>5552</v>
      </c>
      <c r="G81" s="16" t="s">
        <v>7116</v>
      </c>
      <c r="H81" s="13" t="s">
        <v>259</v>
      </c>
      <c r="I81" s="13" t="s">
        <v>7552</v>
      </c>
      <c r="J81" s="13" t="s">
        <v>7552</v>
      </c>
      <c r="K81" s="13" t="s">
        <v>7936</v>
      </c>
      <c r="L81" s="17" t="s">
        <v>7937</v>
      </c>
      <c r="M81" s="18">
        <v>3850000</v>
      </c>
      <c r="N81" s="19"/>
      <c r="O81" s="20" t="str">
        <f t="shared" si="2"/>
        <v>CĐN</v>
      </c>
      <c r="R81" s="21" t="str">
        <f t="shared" si="3"/>
        <v>CĐN</v>
      </c>
    </row>
    <row r="82" spans="1:18" ht="27" customHeight="1" x14ac:dyDescent="0.25">
      <c r="A82" s="13">
        <v>76</v>
      </c>
      <c r="B82" s="13" t="s">
        <v>7938</v>
      </c>
      <c r="C82" s="13" t="s">
        <v>7939</v>
      </c>
      <c r="D82" s="14" t="s">
        <v>464</v>
      </c>
      <c r="E82" s="15" t="s">
        <v>1244</v>
      </c>
      <c r="F82" s="13" t="s">
        <v>7940</v>
      </c>
      <c r="G82" s="16" t="s">
        <v>7941</v>
      </c>
      <c r="H82" s="13" t="s">
        <v>17</v>
      </c>
      <c r="I82" s="13" t="s">
        <v>7552</v>
      </c>
      <c r="J82" s="13" t="s">
        <v>7552</v>
      </c>
      <c r="K82" s="13" t="s">
        <v>7942</v>
      </c>
      <c r="L82" s="17" t="s">
        <v>7943</v>
      </c>
      <c r="M82" s="18">
        <v>6444000</v>
      </c>
      <c r="N82" s="19"/>
      <c r="O82" s="20" t="str">
        <f t="shared" si="2"/>
        <v>C2</v>
      </c>
      <c r="R82" s="21" t="str">
        <f t="shared" si="3"/>
        <v>NH 18-19C2</v>
      </c>
    </row>
    <row r="83" spans="1:18" ht="27" customHeight="1" x14ac:dyDescent="0.25">
      <c r="A83" s="13">
        <v>77</v>
      </c>
      <c r="B83" s="13" t="s">
        <v>7944</v>
      </c>
      <c r="C83" s="13" t="s">
        <v>7945</v>
      </c>
      <c r="D83" s="14" t="s">
        <v>6332</v>
      </c>
      <c r="E83" s="15" t="s">
        <v>7946</v>
      </c>
      <c r="F83" s="13" t="s">
        <v>7000</v>
      </c>
      <c r="G83" s="16" t="s">
        <v>7530</v>
      </c>
      <c r="H83" s="13" t="s">
        <v>259</v>
      </c>
      <c r="I83" s="13" t="s">
        <v>7552</v>
      </c>
      <c r="J83" s="13" t="s">
        <v>7552</v>
      </c>
      <c r="K83" s="13" t="s">
        <v>7947</v>
      </c>
      <c r="L83" s="17" t="s">
        <v>7948</v>
      </c>
      <c r="M83" s="18">
        <v>5632000</v>
      </c>
      <c r="N83" s="19"/>
      <c r="O83" s="20" t="str">
        <f t="shared" si="2"/>
        <v>C1</v>
      </c>
      <c r="R83" s="21" t="str">
        <f t="shared" si="3"/>
        <v>C1</v>
      </c>
    </row>
    <row r="84" spans="1:18" ht="27" customHeight="1" x14ac:dyDescent="0.25">
      <c r="A84" s="13">
        <v>78</v>
      </c>
      <c r="B84" s="13" t="s">
        <v>7949</v>
      </c>
      <c r="C84" s="13" t="s">
        <v>7950</v>
      </c>
      <c r="D84" s="14" t="s">
        <v>7951</v>
      </c>
      <c r="E84" s="15" t="s">
        <v>1308</v>
      </c>
      <c r="F84" s="13" t="s">
        <v>7952</v>
      </c>
      <c r="G84" s="16" t="s">
        <v>7953</v>
      </c>
      <c r="H84" s="13" t="s">
        <v>17</v>
      </c>
      <c r="I84" s="13" t="s">
        <v>7552</v>
      </c>
      <c r="J84" s="13" t="s">
        <v>7552</v>
      </c>
      <c r="K84" s="13" t="s">
        <v>7954</v>
      </c>
      <c r="L84" s="17" t="s">
        <v>7955</v>
      </c>
      <c r="M84" s="18">
        <v>6444000</v>
      </c>
      <c r="N84" s="19"/>
      <c r="O84" s="20" t="str">
        <f t="shared" si="2"/>
        <v>C2</v>
      </c>
      <c r="R84" s="21" t="str">
        <f t="shared" si="3"/>
        <v>NH 18-19C2</v>
      </c>
    </row>
    <row r="85" spans="1:18" ht="27" customHeight="1" x14ac:dyDescent="0.25">
      <c r="A85" s="13">
        <v>79</v>
      </c>
      <c r="B85" s="13" t="s">
        <v>7956</v>
      </c>
      <c r="C85" s="13" t="s">
        <v>7957</v>
      </c>
      <c r="D85" s="14" t="s">
        <v>7958</v>
      </c>
      <c r="E85" s="15" t="s">
        <v>4277</v>
      </c>
      <c r="F85" s="13" t="s">
        <v>6655</v>
      </c>
      <c r="G85" s="16" t="s">
        <v>2957</v>
      </c>
      <c r="H85" s="13" t="s">
        <v>259</v>
      </c>
      <c r="I85" s="13" t="s">
        <v>7552</v>
      </c>
      <c r="J85" s="13" t="s">
        <v>7552</v>
      </c>
      <c r="K85" s="13" t="s">
        <v>7959</v>
      </c>
      <c r="L85" s="17" t="s">
        <v>7960</v>
      </c>
      <c r="M85" s="18">
        <v>2861920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7" customHeight="1" x14ac:dyDescent="0.25">
      <c r="A86" s="13">
        <v>80</v>
      </c>
      <c r="B86" s="13" t="s">
        <v>7538</v>
      </c>
      <c r="C86" s="13" t="s">
        <v>7961</v>
      </c>
      <c r="D86" s="14" t="s">
        <v>7962</v>
      </c>
      <c r="E86" s="15" t="s">
        <v>115</v>
      </c>
      <c r="F86" s="13" t="s">
        <v>6489</v>
      </c>
      <c r="G86" s="16" t="s">
        <v>6221</v>
      </c>
      <c r="H86" s="13" t="s">
        <v>259</v>
      </c>
      <c r="I86" s="13" t="s">
        <v>7552</v>
      </c>
      <c r="J86" s="13" t="s">
        <v>7552</v>
      </c>
      <c r="K86" s="13" t="s">
        <v>7963</v>
      </c>
      <c r="L86" s="17" t="s">
        <v>7964</v>
      </c>
      <c r="M86" s="18">
        <v>5888000</v>
      </c>
      <c r="N86" s="19"/>
      <c r="O86" s="20" t="str">
        <f t="shared" si="2"/>
        <v>C1</v>
      </c>
      <c r="R86" s="21" t="str">
        <f t="shared" si="3"/>
        <v>C1</v>
      </c>
    </row>
    <row r="87" spans="1:18" ht="27" customHeight="1" x14ac:dyDescent="0.25">
      <c r="A87" s="13">
        <v>81</v>
      </c>
      <c r="B87" s="13" t="s">
        <v>7965</v>
      </c>
      <c r="C87" s="13" t="s">
        <v>7966</v>
      </c>
      <c r="D87" s="14" t="s">
        <v>7967</v>
      </c>
      <c r="E87" s="15" t="s">
        <v>256</v>
      </c>
      <c r="F87" s="13" t="s">
        <v>5808</v>
      </c>
      <c r="G87" s="16" t="s">
        <v>7953</v>
      </c>
      <c r="H87" s="13" t="s">
        <v>17</v>
      </c>
      <c r="I87" s="13" t="s">
        <v>7552</v>
      </c>
      <c r="J87" s="13" t="s">
        <v>7552</v>
      </c>
      <c r="K87" s="13" t="s">
        <v>7968</v>
      </c>
      <c r="L87" s="17" t="s">
        <v>7969</v>
      </c>
      <c r="M87" s="18">
        <v>6444000</v>
      </c>
      <c r="N87" s="19"/>
      <c r="O87" s="20" t="str">
        <f t="shared" si="2"/>
        <v>C2</v>
      </c>
      <c r="R87" s="21" t="str">
        <f t="shared" si="3"/>
        <v>NH 18-19C2</v>
      </c>
    </row>
    <row r="88" spans="1:18" ht="27" customHeight="1" x14ac:dyDescent="0.25">
      <c r="A88" s="13">
        <v>82</v>
      </c>
      <c r="B88" s="13" t="s">
        <v>7970</v>
      </c>
      <c r="C88" s="13" t="s">
        <v>7971</v>
      </c>
      <c r="D88" s="14" t="s">
        <v>7972</v>
      </c>
      <c r="E88" s="15" t="s">
        <v>431</v>
      </c>
      <c r="F88" s="13" t="s">
        <v>7973</v>
      </c>
      <c r="G88" s="16" t="s">
        <v>6381</v>
      </c>
      <c r="H88" s="13" t="s">
        <v>259</v>
      </c>
      <c r="I88" s="13" t="s">
        <v>7552</v>
      </c>
      <c r="J88" s="13" t="s">
        <v>7552</v>
      </c>
      <c r="K88" s="13" t="s">
        <v>7974</v>
      </c>
      <c r="L88" s="17" t="s">
        <v>7975</v>
      </c>
      <c r="M88" s="18">
        <v>2304000</v>
      </c>
      <c r="N88" s="19"/>
      <c r="O88" s="20" t="str">
        <f t="shared" si="2"/>
        <v>CĐ</v>
      </c>
      <c r="R88" s="21" t="str">
        <f t="shared" si="3"/>
        <v>CĐ</v>
      </c>
    </row>
    <row r="89" spans="1:18" ht="27" customHeight="1" x14ac:dyDescent="0.25">
      <c r="A89" s="13">
        <v>83</v>
      </c>
      <c r="B89" s="13" t="s">
        <v>7976</v>
      </c>
      <c r="C89" s="13" t="s">
        <v>7977</v>
      </c>
      <c r="D89" s="14" t="s">
        <v>2477</v>
      </c>
      <c r="E89" s="15" t="s">
        <v>208</v>
      </c>
      <c r="F89" s="13" t="s">
        <v>7978</v>
      </c>
      <c r="G89" s="16" t="s">
        <v>7056</v>
      </c>
      <c r="H89" s="13" t="s">
        <v>259</v>
      </c>
      <c r="I89" s="13" t="s">
        <v>7552</v>
      </c>
      <c r="J89" s="13" t="s">
        <v>7552</v>
      </c>
      <c r="K89" s="13" t="s">
        <v>7979</v>
      </c>
      <c r="L89" s="17" t="s">
        <v>7980</v>
      </c>
      <c r="M89" s="18">
        <v>4096000</v>
      </c>
      <c r="N89" s="19"/>
      <c r="O89" s="20" t="str">
        <f t="shared" si="2"/>
        <v>CĐ</v>
      </c>
      <c r="R89" s="21" t="str">
        <f t="shared" si="3"/>
        <v>CĐ</v>
      </c>
    </row>
    <row r="90" spans="1:18" ht="27" customHeight="1" x14ac:dyDescent="0.25">
      <c r="A90" s="13">
        <v>84</v>
      </c>
      <c r="B90" s="13" t="s">
        <v>7981</v>
      </c>
      <c r="C90" s="13" t="s">
        <v>7982</v>
      </c>
      <c r="D90" s="14" t="s">
        <v>7983</v>
      </c>
      <c r="E90" s="15" t="s">
        <v>250</v>
      </c>
      <c r="F90" s="13" t="s">
        <v>7984</v>
      </c>
      <c r="G90" s="16" t="s">
        <v>7953</v>
      </c>
      <c r="H90" s="13" t="s">
        <v>17</v>
      </c>
      <c r="I90" s="13" t="s">
        <v>7552</v>
      </c>
      <c r="J90" s="13" t="s">
        <v>7552</v>
      </c>
      <c r="K90" s="13" t="s">
        <v>7985</v>
      </c>
      <c r="L90" s="17" t="s">
        <v>7986</v>
      </c>
      <c r="M90" s="18">
        <v>6444000</v>
      </c>
      <c r="N90" s="19"/>
      <c r="O90" s="20" t="str">
        <f t="shared" si="2"/>
        <v>C2</v>
      </c>
      <c r="R90" s="21" t="str">
        <f t="shared" si="3"/>
        <v>NH 18-19C2</v>
      </c>
    </row>
    <row r="91" spans="1:18" ht="27" customHeight="1" x14ac:dyDescent="0.25">
      <c r="A91" s="13">
        <v>85</v>
      </c>
      <c r="B91" s="13" t="s">
        <v>7987</v>
      </c>
      <c r="C91" s="13" t="s">
        <v>7988</v>
      </c>
      <c r="D91" s="14" t="s">
        <v>7989</v>
      </c>
      <c r="E91" s="15" t="s">
        <v>1321</v>
      </c>
      <c r="F91" s="13" t="s">
        <v>5299</v>
      </c>
      <c r="G91" s="16" t="s">
        <v>7990</v>
      </c>
      <c r="H91" s="13" t="s">
        <v>259</v>
      </c>
      <c r="I91" s="13" t="s">
        <v>7552</v>
      </c>
      <c r="J91" s="13" t="s">
        <v>7552</v>
      </c>
      <c r="K91" s="13" t="s">
        <v>7991</v>
      </c>
      <c r="L91" s="17" t="s">
        <v>7992</v>
      </c>
      <c r="M91" s="18">
        <v>5888000</v>
      </c>
      <c r="N91" s="19"/>
      <c r="O91" s="20" t="str">
        <f t="shared" si="2"/>
        <v>C1</v>
      </c>
      <c r="R91" s="21" t="str">
        <f t="shared" si="3"/>
        <v>C1</v>
      </c>
    </row>
    <row r="92" spans="1:18" ht="27" customHeight="1" x14ac:dyDescent="0.25">
      <c r="A92" s="13">
        <v>86</v>
      </c>
      <c r="B92" s="13" t="s">
        <v>7993</v>
      </c>
      <c r="C92" s="13" t="s">
        <v>7994</v>
      </c>
      <c r="D92" s="14" t="s">
        <v>7995</v>
      </c>
      <c r="E92" s="15" t="s">
        <v>28</v>
      </c>
      <c r="F92" s="13" t="s">
        <v>7996</v>
      </c>
      <c r="G92" s="16" t="s">
        <v>7990</v>
      </c>
      <c r="H92" s="13" t="s">
        <v>259</v>
      </c>
      <c r="I92" s="13" t="s">
        <v>7552</v>
      </c>
      <c r="J92" s="13" t="s">
        <v>7552</v>
      </c>
      <c r="K92" s="13" t="s">
        <v>7997</v>
      </c>
      <c r="L92" s="17" t="s">
        <v>7998</v>
      </c>
      <c r="M92" s="18">
        <v>5888000</v>
      </c>
      <c r="N92" s="19"/>
      <c r="O92" s="20" t="str">
        <f t="shared" si="2"/>
        <v>C1</v>
      </c>
      <c r="R92" s="21" t="str">
        <f t="shared" si="3"/>
        <v>C1</v>
      </c>
    </row>
    <row r="93" spans="1:18" ht="27" customHeight="1" x14ac:dyDescent="0.25">
      <c r="A93" s="13">
        <v>87</v>
      </c>
      <c r="B93" s="13" t="s">
        <v>7999</v>
      </c>
      <c r="C93" s="13" t="s">
        <v>8000</v>
      </c>
      <c r="D93" s="14" t="s">
        <v>8001</v>
      </c>
      <c r="E93" s="15" t="s">
        <v>28</v>
      </c>
      <c r="F93" s="13" t="s">
        <v>6416</v>
      </c>
      <c r="G93" s="16" t="s">
        <v>6452</v>
      </c>
      <c r="H93" s="13" t="s">
        <v>259</v>
      </c>
      <c r="I93" s="13" t="s">
        <v>7552</v>
      </c>
      <c r="J93" s="13" t="s">
        <v>7552</v>
      </c>
      <c r="K93" s="13" t="s">
        <v>8002</v>
      </c>
      <c r="L93" s="17" t="s">
        <v>8003</v>
      </c>
      <c r="M93" s="18">
        <v>3840000</v>
      </c>
      <c r="N93" s="19"/>
      <c r="O93" s="20" t="str">
        <f t="shared" si="2"/>
        <v>CĐ</v>
      </c>
      <c r="R93" s="21" t="str">
        <f t="shared" si="3"/>
        <v>CĐ</v>
      </c>
    </row>
    <row r="94" spans="1:18" ht="27" customHeight="1" x14ac:dyDescent="0.25">
      <c r="A94" s="13">
        <v>88</v>
      </c>
      <c r="B94" s="13" t="s">
        <v>8004</v>
      </c>
      <c r="C94" s="13" t="s">
        <v>8005</v>
      </c>
      <c r="D94" s="14" t="s">
        <v>8006</v>
      </c>
      <c r="E94" s="15" t="s">
        <v>1202</v>
      </c>
      <c r="F94" s="13" t="s">
        <v>8007</v>
      </c>
      <c r="G94" s="16" t="s">
        <v>6132</v>
      </c>
      <c r="H94" s="13" t="s">
        <v>259</v>
      </c>
      <c r="I94" s="13" t="s">
        <v>7552</v>
      </c>
      <c r="J94" s="13" t="s">
        <v>7552</v>
      </c>
      <c r="K94" s="13" t="s">
        <v>8008</v>
      </c>
      <c r="L94" s="17" t="s">
        <v>8009</v>
      </c>
      <c r="M94" s="18">
        <v>5376000</v>
      </c>
      <c r="N94" s="19"/>
      <c r="O94" s="20" t="str">
        <f t="shared" si="2"/>
        <v>C1</v>
      </c>
      <c r="R94" s="21" t="str">
        <f t="shared" si="3"/>
        <v>C1</v>
      </c>
    </row>
    <row r="95" spans="1:18" ht="27" customHeight="1" x14ac:dyDescent="0.25">
      <c r="A95" s="13">
        <v>89</v>
      </c>
      <c r="B95" s="13" t="s">
        <v>8010</v>
      </c>
      <c r="C95" s="13" t="s">
        <v>8011</v>
      </c>
      <c r="D95" s="14" t="s">
        <v>8012</v>
      </c>
      <c r="E95" s="15" t="s">
        <v>15</v>
      </c>
      <c r="F95" s="13" t="s">
        <v>8013</v>
      </c>
      <c r="G95" s="16" t="s">
        <v>5662</v>
      </c>
      <c r="H95" s="13" t="s">
        <v>259</v>
      </c>
      <c r="I95" s="13" t="s">
        <v>7552</v>
      </c>
      <c r="J95" s="13" t="s">
        <v>7552</v>
      </c>
      <c r="K95" s="13" t="s">
        <v>8014</v>
      </c>
      <c r="L95" s="17" t="s">
        <v>8015</v>
      </c>
      <c r="M95" s="18">
        <v>5376000</v>
      </c>
      <c r="N95" s="19"/>
      <c r="O95" s="20" t="str">
        <f t="shared" si="2"/>
        <v>C1</v>
      </c>
      <c r="R95" s="21" t="str">
        <f t="shared" si="3"/>
        <v>C1</v>
      </c>
    </row>
    <row r="96" spans="1:18" ht="27" customHeight="1" x14ac:dyDescent="0.25">
      <c r="A96" s="13">
        <v>90</v>
      </c>
      <c r="B96" s="13" t="s">
        <v>8016</v>
      </c>
      <c r="C96" s="13" t="s">
        <v>8017</v>
      </c>
      <c r="D96" s="14" t="s">
        <v>8018</v>
      </c>
      <c r="E96" s="15" t="s">
        <v>403</v>
      </c>
      <c r="F96" s="13" t="s">
        <v>3421</v>
      </c>
      <c r="G96" s="16" t="s">
        <v>7582</v>
      </c>
      <c r="H96" s="13" t="s">
        <v>17</v>
      </c>
      <c r="I96" s="13" t="s">
        <v>7552</v>
      </c>
      <c r="J96" s="13" t="s">
        <v>7552</v>
      </c>
      <c r="K96" s="13" t="s">
        <v>8019</v>
      </c>
      <c r="L96" s="17" t="s">
        <v>8020</v>
      </c>
      <c r="M96" s="18">
        <v>6444000</v>
      </c>
      <c r="N96" s="19"/>
      <c r="O96" s="20" t="str">
        <f t="shared" si="2"/>
        <v>C2</v>
      </c>
      <c r="R96" s="21" t="str">
        <f t="shared" si="3"/>
        <v>NH 18-19C2</v>
      </c>
    </row>
    <row r="97" spans="1:18" ht="27" customHeight="1" x14ac:dyDescent="0.25">
      <c r="A97" s="13">
        <v>91</v>
      </c>
      <c r="B97" s="13" t="s">
        <v>8021</v>
      </c>
      <c r="C97" s="13" t="s">
        <v>8022</v>
      </c>
      <c r="D97" s="14" t="s">
        <v>8023</v>
      </c>
      <c r="E97" s="15" t="s">
        <v>1006</v>
      </c>
      <c r="F97" s="13" t="s">
        <v>4058</v>
      </c>
      <c r="G97" s="16" t="s">
        <v>4855</v>
      </c>
      <c r="H97" s="13" t="s">
        <v>259</v>
      </c>
      <c r="I97" s="13" t="s">
        <v>7552</v>
      </c>
      <c r="J97" s="13" t="s">
        <v>7552</v>
      </c>
      <c r="K97" s="13" t="s">
        <v>8024</v>
      </c>
      <c r="L97" s="17" t="s">
        <v>8025</v>
      </c>
      <c r="M97" s="18">
        <v>6021000</v>
      </c>
      <c r="N97" s="19"/>
      <c r="O97" s="20" t="str">
        <f t="shared" si="2"/>
        <v>T4</v>
      </c>
      <c r="R97" s="21" t="str">
        <f t="shared" si="3"/>
        <v>T4</v>
      </c>
    </row>
    <row r="98" spans="1:18" ht="27" customHeight="1" x14ac:dyDescent="0.25">
      <c r="A98" s="13">
        <v>92</v>
      </c>
      <c r="B98" s="13" t="s">
        <v>8026</v>
      </c>
      <c r="C98" s="13" t="s">
        <v>8027</v>
      </c>
      <c r="D98" s="14" t="s">
        <v>8028</v>
      </c>
      <c r="E98" s="15" t="s">
        <v>271</v>
      </c>
      <c r="F98" s="13" t="s">
        <v>7217</v>
      </c>
      <c r="G98" s="16" t="s">
        <v>6457</v>
      </c>
      <c r="H98" s="13" t="s">
        <v>259</v>
      </c>
      <c r="I98" s="13" t="s">
        <v>7552</v>
      </c>
      <c r="J98" s="13" t="s">
        <v>7552</v>
      </c>
      <c r="K98" s="13" t="s">
        <v>8029</v>
      </c>
      <c r="L98" s="17" t="s">
        <v>8030</v>
      </c>
      <c r="M98" s="18">
        <v>5888000</v>
      </c>
      <c r="N98" s="19"/>
      <c r="O98" s="20" t="str">
        <f t="shared" si="2"/>
        <v>C1</v>
      </c>
      <c r="R98" s="21" t="str">
        <f t="shared" si="3"/>
        <v>C1</v>
      </c>
    </row>
    <row r="99" spans="1:18" ht="27" customHeight="1" x14ac:dyDescent="0.25">
      <c r="A99" s="13">
        <v>93</v>
      </c>
      <c r="B99" s="13" t="s">
        <v>8031</v>
      </c>
      <c r="C99" s="13" t="s">
        <v>8032</v>
      </c>
      <c r="D99" s="14" t="s">
        <v>691</v>
      </c>
      <c r="E99" s="15" t="s">
        <v>278</v>
      </c>
      <c r="F99" s="13" t="s">
        <v>7821</v>
      </c>
      <c r="G99" s="16" t="s">
        <v>7001</v>
      </c>
      <c r="H99" s="13" t="s">
        <v>259</v>
      </c>
      <c r="I99" s="13" t="s">
        <v>7552</v>
      </c>
      <c r="J99" s="13" t="s">
        <v>7552</v>
      </c>
      <c r="K99" s="13" t="s">
        <v>8033</v>
      </c>
      <c r="L99" s="17" t="s">
        <v>8034</v>
      </c>
      <c r="M99" s="18">
        <v>5888000</v>
      </c>
      <c r="N99" s="19"/>
      <c r="O99" s="20" t="str">
        <f t="shared" si="2"/>
        <v>C1</v>
      </c>
      <c r="R99" s="21" t="str">
        <f t="shared" si="3"/>
        <v>C1</v>
      </c>
    </row>
    <row r="100" spans="1:18" ht="27" customHeight="1" x14ac:dyDescent="0.25">
      <c r="A100" s="13">
        <v>94</v>
      </c>
      <c r="B100" s="13" t="s">
        <v>8035</v>
      </c>
      <c r="C100" s="13" t="s">
        <v>8036</v>
      </c>
      <c r="D100" s="14" t="s">
        <v>464</v>
      </c>
      <c r="E100" s="15" t="s">
        <v>3741</v>
      </c>
      <c r="F100" s="13" t="s">
        <v>8037</v>
      </c>
      <c r="G100" s="16" t="s">
        <v>7001</v>
      </c>
      <c r="H100" s="13" t="s">
        <v>259</v>
      </c>
      <c r="I100" s="13" t="s">
        <v>7552</v>
      </c>
      <c r="J100" s="13" t="s">
        <v>7552</v>
      </c>
      <c r="K100" s="13" t="s">
        <v>8038</v>
      </c>
      <c r="L100" s="17" t="s">
        <v>8039</v>
      </c>
      <c r="M100" s="18">
        <v>5888000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7" customHeight="1" x14ac:dyDescent="0.25">
      <c r="A101" s="13">
        <v>95</v>
      </c>
      <c r="B101" s="13" t="s">
        <v>8040</v>
      </c>
      <c r="C101" s="13" t="s">
        <v>8041</v>
      </c>
      <c r="D101" s="14" t="s">
        <v>249</v>
      </c>
      <c r="E101" s="15" t="s">
        <v>197</v>
      </c>
      <c r="F101" s="13" t="s">
        <v>7839</v>
      </c>
      <c r="G101" s="16" t="s">
        <v>7840</v>
      </c>
      <c r="H101" s="13" t="s">
        <v>259</v>
      </c>
      <c r="I101" s="13" t="s">
        <v>7552</v>
      </c>
      <c r="J101" s="13" t="s">
        <v>7552</v>
      </c>
      <c r="K101" s="13" t="s">
        <v>8042</v>
      </c>
      <c r="L101" s="17" t="s">
        <v>8043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8044</v>
      </c>
      <c r="C102" s="13" t="s">
        <v>8045</v>
      </c>
      <c r="D102" s="14" t="s">
        <v>3235</v>
      </c>
      <c r="E102" s="15" t="s">
        <v>411</v>
      </c>
      <c r="F102" s="13" t="s">
        <v>8046</v>
      </c>
      <c r="G102" s="16" t="s">
        <v>5662</v>
      </c>
      <c r="H102" s="13" t="s">
        <v>259</v>
      </c>
      <c r="I102" s="13" t="s">
        <v>7552</v>
      </c>
      <c r="J102" s="13" t="s">
        <v>7552</v>
      </c>
      <c r="K102" s="13" t="s">
        <v>8047</v>
      </c>
      <c r="L102" s="17" t="s">
        <v>8048</v>
      </c>
      <c r="M102" s="18">
        <v>5376000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7" customHeight="1" x14ac:dyDescent="0.25">
      <c r="A103" s="13">
        <v>97</v>
      </c>
      <c r="B103" s="13" t="s">
        <v>8049</v>
      </c>
      <c r="C103" s="13" t="s">
        <v>8050</v>
      </c>
      <c r="D103" s="14" t="s">
        <v>8051</v>
      </c>
      <c r="E103" s="15" t="s">
        <v>250</v>
      </c>
      <c r="F103" s="13" t="s">
        <v>8052</v>
      </c>
      <c r="G103" s="16" t="s">
        <v>6961</v>
      </c>
      <c r="H103" s="13" t="s">
        <v>259</v>
      </c>
      <c r="I103" s="13" t="s">
        <v>7552</v>
      </c>
      <c r="J103" s="13" t="s">
        <v>7552</v>
      </c>
      <c r="K103" s="13" t="s">
        <v>8053</v>
      </c>
      <c r="L103" s="17" t="s">
        <v>8054</v>
      </c>
      <c r="M103" s="18">
        <v>4352000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7" customHeight="1" x14ac:dyDescent="0.25">
      <c r="A104" s="13">
        <v>98</v>
      </c>
      <c r="B104" s="13" t="s">
        <v>8055</v>
      </c>
      <c r="C104" s="13" t="s">
        <v>8056</v>
      </c>
      <c r="D104" s="14" t="s">
        <v>1344</v>
      </c>
      <c r="E104" s="15" t="s">
        <v>3044</v>
      </c>
      <c r="F104" s="13" t="s">
        <v>7299</v>
      </c>
      <c r="G104" s="16" t="s">
        <v>6446</v>
      </c>
      <c r="H104" s="13" t="s">
        <v>259</v>
      </c>
      <c r="I104" s="13" t="s">
        <v>7552</v>
      </c>
      <c r="J104" s="13" t="s">
        <v>7552</v>
      </c>
      <c r="K104" s="13" t="s">
        <v>8057</v>
      </c>
      <c r="L104" s="17" t="s">
        <v>8058</v>
      </c>
      <c r="M104" s="18">
        <v>5120000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7" customHeight="1" x14ac:dyDescent="0.25">
      <c r="A105" s="13">
        <v>99</v>
      </c>
      <c r="B105" s="13" t="s">
        <v>8059</v>
      </c>
      <c r="C105" s="13" t="s">
        <v>8060</v>
      </c>
      <c r="D105" s="14" t="s">
        <v>8061</v>
      </c>
      <c r="E105" s="15" t="s">
        <v>477</v>
      </c>
      <c r="F105" s="13" t="s">
        <v>6604</v>
      </c>
      <c r="G105" s="16" t="s">
        <v>8062</v>
      </c>
      <c r="H105" s="13" t="s">
        <v>259</v>
      </c>
      <c r="I105" s="13" t="s">
        <v>7552</v>
      </c>
      <c r="J105" s="13" t="s">
        <v>7552</v>
      </c>
      <c r="K105" s="13" t="s">
        <v>8063</v>
      </c>
      <c r="L105" s="17" t="s">
        <v>8064</v>
      </c>
      <c r="M105" s="18">
        <v>5376000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7" customHeight="1" x14ac:dyDescent="0.25">
      <c r="A106" s="13">
        <v>100</v>
      </c>
      <c r="B106" s="13" t="s">
        <v>8065</v>
      </c>
      <c r="C106" s="13" t="s">
        <v>8066</v>
      </c>
      <c r="D106" s="14" t="s">
        <v>8061</v>
      </c>
      <c r="E106" s="15" t="s">
        <v>523</v>
      </c>
      <c r="F106" s="13" t="s">
        <v>6604</v>
      </c>
      <c r="G106" s="16" t="s">
        <v>8062</v>
      </c>
      <c r="H106" s="13" t="s">
        <v>259</v>
      </c>
      <c r="I106" s="13" t="s">
        <v>7552</v>
      </c>
      <c r="J106" s="13" t="s">
        <v>7552</v>
      </c>
      <c r="K106" s="13" t="s">
        <v>8067</v>
      </c>
      <c r="L106" s="17" t="s">
        <v>8068</v>
      </c>
      <c r="M106" s="18">
        <v>5376000</v>
      </c>
      <c r="N106" s="19"/>
      <c r="O106" s="20" t="str">
        <f t="shared" si="2"/>
        <v>C1</v>
      </c>
      <c r="R106" s="21" t="str">
        <f t="shared" si="3"/>
        <v>C1</v>
      </c>
    </row>
    <row r="107" spans="1:18" ht="27" customHeight="1" x14ac:dyDescent="0.25">
      <c r="A107" s="13">
        <v>101</v>
      </c>
      <c r="B107" s="13" t="s">
        <v>8069</v>
      </c>
      <c r="C107" s="13" t="s">
        <v>8070</v>
      </c>
      <c r="D107" s="14" t="s">
        <v>8071</v>
      </c>
      <c r="E107" s="15" t="s">
        <v>697</v>
      </c>
      <c r="F107" s="13" t="s">
        <v>6689</v>
      </c>
      <c r="G107" s="16" t="s">
        <v>6961</v>
      </c>
      <c r="H107" s="13" t="s">
        <v>259</v>
      </c>
      <c r="I107" s="13" t="s">
        <v>7552</v>
      </c>
      <c r="J107" s="13" t="s">
        <v>7552</v>
      </c>
      <c r="K107" s="13" t="s">
        <v>8072</v>
      </c>
      <c r="L107" s="17" t="s">
        <v>8073</v>
      </c>
      <c r="M107" s="18">
        <v>4352000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7" customHeight="1" x14ac:dyDescent="0.25">
      <c r="A108" s="13">
        <v>102</v>
      </c>
      <c r="B108" s="13" t="s">
        <v>8074</v>
      </c>
      <c r="C108" s="13" t="s">
        <v>8075</v>
      </c>
      <c r="D108" s="14" t="s">
        <v>5337</v>
      </c>
      <c r="E108" s="15" t="s">
        <v>5925</v>
      </c>
      <c r="F108" s="13" t="s">
        <v>3493</v>
      </c>
      <c r="G108" s="16" t="s">
        <v>8062</v>
      </c>
      <c r="H108" s="13" t="s">
        <v>259</v>
      </c>
      <c r="I108" s="13" t="s">
        <v>7552</v>
      </c>
      <c r="J108" s="13" t="s">
        <v>7552</v>
      </c>
      <c r="K108" s="13" t="s">
        <v>8076</v>
      </c>
      <c r="L108" s="17" t="s">
        <v>8077</v>
      </c>
      <c r="M108" s="18">
        <v>5376000</v>
      </c>
      <c r="N108" s="19"/>
      <c r="O108" s="20" t="str">
        <f t="shared" si="0"/>
        <v>C1</v>
      </c>
      <c r="R108" s="21" t="str">
        <f t="shared" si="1"/>
        <v>C1</v>
      </c>
    </row>
    <row r="109" spans="1:18" ht="27" customHeight="1" x14ac:dyDescent="0.25">
      <c r="A109" s="13">
        <v>103</v>
      </c>
      <c r="B109" s="13" t="s">
        <v>8078</v>
      </c>
      <c r="C109" s="13" t="s">
        <v>8079</v>
      </c>
      <c r="D109" s="14" t="s">
        <v>509</v>
      </c>
      <c r="E109" s="15" t="s">
        <v>638</v>
      </c>
      <c r="F109" s="13" t="s">
        <v>7201</v>
      </c>
      <c r="G109" s="16" t="s">
        <v>7511</v>
      </c>
      <c r="H109" s="13" t="s">
        <v>259</v>
      </c>
      <c r="I109" s="13" t="s">
        <v>7552</v>
      </c>
      <c r="J109" s="13" t="s">
        <v>7552</v>
      </c>
      <c r="K109" s="13" t="s">
        <v>8080</v>
      </c>
      <c r="L109" s="17" t="s">
        <v>8081</v>
      </c>
      <c r="M109" s="18">
        <v>3072000</v>
      </c>
      <c r="N109" s="19"/>
      <c r="O109" s="20" t="str">
        <f t="shared" si="0"/>
        <v>CĐ</v>
      </c>
      <c r="R109" s="21" t="str">
        <f t="shared" si="1"/>
        <v>CĐ</v>
      </c>
    </row>
    <row r="110" spans="1:18" ht="27" customHeight="1" x14ac:dyDescent="0.25">
      <c r="A110" s="13">
        <v>104</v>
      </c>
      <c r="B110" s="13" t="s">
        <v>8082</v>
      </c>
      <c r="C110" s="13" t="s">
        <v>8083</v>
      </c>
      <c r="D110" s="14" t="s">
        <v>8084</v>
      </c>
      <c r="E110" s="15" t="s">
        <v>367</v>
      </c>
      <c r="F110" s="13" t="s">
        <v>6482</v>
      </c>
      <c r="G110" s="16" t="s">
        <v>6511</v>
      </c>
      <c r="H110" s="13" t="s">
        <v>259</v>
      </c>
      <c r="I110" s="13" t="s">
        <v>7552</v>
      </c>
      <c r="J110" s="13" t="s">
        <v>7552</v>
      </c>
      <c r="K110" s="13" t="s">
        <v>8085</v>
      </c>
      <c r="L110" s="17" t="s">
        <v>8086</v>
      </c>
      <c r="M110" s="18">
        <v>5888000</v>
      </c>
      <c r="N110" s="19"/>
      <c r="O110" s="20" t="str">
        <f t="shared" si="0"/>
        <v>C1</v>
      </c>
      <c r="R110" s="21" t="str">
        <f t="shared" si="1"/>
        <v>C1</v>
      </c>
    </row>
    <row r="111" spans="1:18" ht="27" customHeight="1" x14ac:dyDescent="0.25">
      <c r="A111" s="13">
        <v>105</v>
      </c>
      <c r="B111" s="13" t="s">
        <v>8087</v>
      </c>
      <c r="C111" s="13" t="s">
        <v>8088</v>
      </c>
      <c r="D111" s="14" t="s">
        <v>464</v>
      </c>
      <c r="E111" s="15" t="s">
        <v>22</v>
      </c>
      <c r="F111" s="13" t="s">
        <v>8089</v>
      </c>
      <c r="G111" s="16" t="s">
        <v>3299</v>
      </c>
      <c r="H111" s="13" t="s">
        <v>17</v>
      </c>
      <c r="I111" s="13" t="s">
        <v>7552</v>
      </c>
      <c r="J111" s="13" t="s">
        <v>7552</v>
      </c>
      <c r="K111" s="13" t="s">
        <v>8090</v>
      </c>
      <c r="L111" s="17" t="s">
        <v>8091</v>
      </c>
      <c r="M111" s="18">
        <v>4608000</v>
      </c>
      <c r="N111" s="19"/>
      <c r="O111" s="20" t="str">
        <f t="shared" si="0"/>
        <v>C1</v>
      </c>
      <c r="R111" s="21" t="str">
        <f t="shared" si="1"/>
        <v>NH 18-19C1</v>
      </c>
    </row>
    <row r="112" spans="1:18" ht="27" customHeight="1" x14ac:dyDescent="0.25">
      <c r="A112" s="13">
        <v>106</v>
      </c>
      <c r="B112" s="13" t="s">
        <v>8092</v>
      </c>
      <c r="C112" s="13" t="s">
        <v>8093</v>
      </c>
      <c r="D112" s="14" t="s">
        <v>1487</v>
      </c>
      <c r="E112" s="15" t="s">
        <v>1308</v>
      </c>
      <c r="F112" s="13" t="s">
        <v>8094</v>
      </c>
      <c r="G112" s="16" t="s">
        <v>25</v>
      </c>
      <c r="H112" s="13" t="s">
        <v>17</v>
      </c>
      <c r="I112" s="13" t="s">
        <v>7552</v>
      </c>
      <c r="J112" s="13" t="s">
        <v>7552</v>
      </c>
      <c r="K112" s="13" t="s">
        <v>8095</v>
      </c>
      <c r="L112" s="17" t="s">
        <v>8096</v>
      </c>
      <c r="M112" s="18">
        <v>3420000</v>
      </c>
      <c r="N112" s="19"/>
      <c r="O112" s="20" t="str">
        <f t="shared" si="0"/>
        <v>T4</v>
      </c>
      <c r="R112" s="21" t="str">
        <f t="shared" si="1"/>
        <v>NH 18-19T4</v>
      </c>
    </row>
    <row r="113" spans="1:18" ht="27" customHeight="1" x14ac:dyDescent="0.25">
      <c r="A113" s="13">
        <v>107</v>
      </c>
      <c r="B113" s="13" t="s">
        <v>8097</v>
      </c>
      <c r="C113" s="13" t="s">
        <v>8098</v>
      </c>
      <c r="D113" s="14" t="s">
        <v>249</v>
      </c>
      <c r="E113" s="15" t="s">
        <v>3963</v>
      </c>
      <c r="F113" s="13" t="s">
        <v>8099</v>
      </c>
      <c r="G113" s="16" t="s">
        <v>5275</v>
      </c>
      <c r="H113" s="13" t="s">
        <v>17</v>
      </c>
      <c r="I113" s="13" t="s">
        <v>7552</v>
      </c>
      <c r="J113" s="13" t="s">
        <v>7552</v>
      </c>
      <c r="K113" s="13" t="s">
        <v>8100</v>
      </c>
      <c r="L113" s="17" t="s">
        <v>8101</v>
      </c>
      <c r="M113" s="18">
        <v>4608000</v>
      </c>
      <c r="N113" s="19"/>
      <c r="O113" s="20" t="str">
        <f t="shared" si="0"/>
        <v>C1</v>
      </c>
      <c r="R113" s="21" t="str">
        <f t="shared" si="1"/>
        <v>NH 18-19C1</v>
      </c>
    </row>
    <row r="114" spans="1:18" ht="27" customHeight="1" x14ac:dyDescent="0.25">
      <c r="A114" s="13">
        <v>108</v>
      </c>
      <c r="B114" s="13" t="s">
        <v>8102</v>
      </c>
      <c r="C114" s="13" t="s">
        <v>8103</v>
      </c>
      <c r="D114" s="14" t="s">
        <v>249</v>
      </c>
      <c r="E114" s="15" t="s">
        <v>1957</v>
      </c>
      <c r="F114" s="13" t="s">
        <v>8104</v>
      </c>
      <c r="G114" s="16" t="s">
        <v>6132</v>
      </c>
      <c r="H114" s="13" t="s">
        <v>259</v>
      </c>
      <c r="I114" s="13" t="s">
        <v>7552</v>
      </c>
      <c r="J114" s="13" t="s">
        <v>7552</v>
      </c>
      <c r="K114" s="13" t="s">
        <v>8105</v>
      </c>
      <c r="L114" s="17" t="s">
        <v>8106</v>
      </c>
      <c r="M114" s="18">
        <v>5376000</v>
      </c>
      <c r="N114" s="19"/>
      <c r="O114" s="20" t="str">
        <f t="shared" si="0"/>
        <v>C1</v>
      </c>
      <c r="R114" s="21" t="str">
        <f t="shared" si="1"/>
        <v>C1</v>
      </c>
    </row>
    <row r="115" spans="1:18" ht="27" customHeight="1" x14ac:dyDescent="0.25">
      <c r="A115" s="13">
        <v>109</v>
      </c>
      <c r="B115" s="13" t="s">
        <v>8107</v>
      </c>
      <c r="C115" s="13" t="s">
        <v>8108</v>
      </c>
      <c r="D115" s="14" t="s">
        <v>8109</v>
      </c>
      <c r="E115" s="15" t="s">
        <v>216</v>
      </c>
      <c r="F115" s="13" t="s">
        <v>7524</v>
      </c>
      <c r="G115" s="16" t="s">
        <v>6369</v>
      </c>
      <c r="H115" s="13" t="s">
        <v>259</v>
      </c>
      <c r="I115" s="13" t="s">
        <v>7552</v>
      </c>
      <c r="J115" s="13" t="s">
        <v>7552</v>
      </c>
      <c r="K115" s="13" t="s">
        <v>8110</v>
      </c>
      <c r="L115" s="17" t="s">
        <v>8111</v>
      </c>
      <c r="M115" s="18">
        <v>5376000</v>
      </c>
      <c r="N115" s="19"/>
      <c r="O115" s="20" t="str">
        <f t="shared" si="0"/>
        <v>C1</v>
      </c>
      <c r="R115" s="21" t="str">
        <f t="shared" si="1"/>
        <v>C1</v>
      </c>
    </row>
    <row r="116" spans="1:18" ht="27" customHeight="1" x14ac:dyDescent="0.25">
      <c r="A116" s="13">
        <v>110</v>
      </c>
      <c r="B116" s="13" t="s">
        <v>8112</v>
      </c>
      <c r="C116" s="13" t="s">
        <v>8113</v>
      </c>
      <c r="D116" s="14" t="s">
        <v>8114</v>
      </c>
      <c r="E116" s="15" t="s">
        <v>8115</v>
      </c>
      <c r="F116" s="13" t="s">
        <v>8116</v>
      </c>
      <c r="G116" s="16" t="s">
        <v>6271</v>
      </c>
      <c r="H116" s="13" t="s">
        <v>259</v>
      </c>
      <c r="I116" s="13" t="s">
        <v>7552</v>
      </c>
      <c r="J116" s="13" t="s">
        <v>7552</v>
      </c>
      <c r="K116" s="13" t="s">
        <v>8117</v>
      </c>
      <c r="L116" s="17" t="s">
        <v>8118</v>
      </c>
      <c r="M116" s="18">
        <v>4096000</v>
      </c>
      <c r="N116" s="19"/>
      <c r="O116" s="20" t="str">
        <f t="shared" ref="O116:O132" si="4">MID(G116,3,FIND("-",G116,1)-3)&amp;IF(MID(G116,3,5)="CĐ-LT","LT","")</f>
        <v>CĐ</v>
      </c>
      <c r="R116" s="21" t="str">
        <f t="shared" ref="R116:R132" si="5">IF(LEFT(G116,2)="18","NH 18-19","")&amp;O116</f>
        <v>CĐ</v>
      </c>
    </row>
    <row r="117" spans="1:18" ht="27" customHeight="1" x14ac:dyDescent="0.25">
      <c r="A117" s="13">
        <v>111</v>
      </c>
      <c r="B117" s="13" t="s">
        <v>8119</v>
      </c>
      <c r="C117" s="13" t="s">
        <v>8120</v>
      </c>
      <c r="D117" s="14" t="s">
        <v>8121</v>
      </c>
      <c r="E117" s="15" t="s">
        <v>5758</v>
      </c>
      <c r="F117" s="13" t="s">
        <v>8122</v>
      </c>
      <c r="G117" s="16" t="s">
        <v>8123</v>
      </c>
      <c r="H117" s="13" t="s">
        <v>259</v>
      </c>
      <c r="I117" s="13" t="s">
        <v>7552</v>
      </c>
      <c r="J117" s="13" t="s">
        <v>7552</v>
      </c>
      <c r="K117" s="13" t="s">
        <v>8124</v>
      </c>
      <c r="L117" s="17" t="s">
        <v>8125</v>
      </c>
      <c r="M117" s="18">
        <v>4864000</v>
      </c>
      <c r="N117" s="19"/>
      <c r="O117" s="20" t="str">
        <f t="shared" si="4"/>
        <v>CĐ</v>
      </c>
      <c r="R117" s="21" t="str">
        <f t="shared" si="5"/>
        <v>CĐ</v>
      </c>
    </row>
    <row r="118" spans="1:18" ht="27" customHeight="1" x14ac:dyDescent="0.25">
      <c r="A118" s="13">
        <v>112</v>
      </c>
      <c r="B118" s="13" t="s">
        <v>8126</v>
      </c>
      <c r="C118" s="13" t="s">
        <v>8127</v>
      </c>
      <c r="D118" s="14" t="s">
        <v>7133</v>
      </c>
      <c r="E118" s="15" t="s">
        <v>697</v>
      </c>
      <c r="F118" s="13" t="s">
        <v>8128</v>
      </c>
      <c r="G118" s="16" t="s">
        <v>6961</v>
      </c>
      <c r="H118" s="13" t="s">
        <v>259</v>
      </c>
      <c r="I118" s="13" t="s">
        <v>7552</v>
      </c>
      <c r="J118" s="13" t="s">
        <v>7552</v>
      </c>
      <c r="K118" s="13" t="s">
        <v>8129</v>
      </c>
      <c r="L118" s="17" t="s">
        <v>8130</v>
      </c>
      <c r="M118" s="18">
        <v>4352000</v>
      </c>
      <c r="N118" s="19"/>
      <c r="O118" s="20" t="str">
        <f t="shared" si="4"/>
        <v>CĐ</v>
      </c>
      <c r="R118" s="21" t="str">
        <f t="shared" si="5"/>
        <v>CĐ</v>
      </c>
    </row>
    <row r="119" spans="1:18" ht="27" customHeight="1" x14ac:dyDescent="0.25">
      <c r="A119" s="13">
        <v>113</v>
      </c>
      <c r="B119" s="13" t="s">
        <v>8131</v>
      </c>
      <c r="C119" s="13" t="s">
        <v>8132</v>
      </c>
      <c r="D119" s="14" t="s">
        <v>107</v>
      </c>
      <c r="E119" s="15" t="s">
        <v>256</v>
      </c>
      <c r="F119" s="13" t="s">
        <v>8133</v>
      </c>
      <c r="G119" s="16" t="s">
        <v>6780</v>
      </c>
      <c r="H119" s="13" t="s">
        <v>259</v>
      </c>
      <c r="I119" s="13" t="s">
        <v>7552</v>
      </c>
      <c r="J119" s="13" t="s">
        <v>7552</v>
      </c>
      <c r="K119" s="13" t="s">
        <v>8134</v>
      </c>
      <c r="L119" s="17" t="s">
        <v>8135</v>
      </c>
      <c r="M119" s="18">
        <v>5376000</v>
      </c>
      <c r="N119" s="19"/>
      <c r="O119" s="20" t="str">
        <f t="shared" si="4"/>
        <v>C1</v>
      </c>
      <c r="R119" s="21" t="str">
        <f t="shared" si="5"/>
        <v>C1</v>
      </c>
    </row>
    <row r="120" spans="1:18" ht="27" customHeight="1" x14ac:dyDescent="0.25">
      <c r="A120" s="13">
        <v>114</v>
      </c>
      <c r="B120" s="13" t="s">
        <v>8136</v>
      </c>
      <c r="C120" s="13" t="s">
        <v>8137</v>
      </c>
      <c r="D120" s="14" t="s">
        <v>8138</v>
      </c>
      <c r="E120" s="15" t="s">
        <v>312</v>
      </c>
      <c r="F120" s="13" t="s">
        <v>8139</v>
      </c>
      <c r="G120" s="16" t="s">
        <v>6446</v>
      </c>
      <c r="H120" s="13" t="s">
        <v>259</v>
      </c>
      <c r="I120" s="13" t="s">
        <v>7552</v>
      </c>
      <c r="J120" s="13" t="s">
        <v>7552</v>
      </c>
      <c r="K120" s="13" t="s">
        <v>8140</v>
      </c>
      <c r="L120" s="17" t="s">
        <v>8141</v>
      </c>
      <c r="M120" s="18">
        <v>5120000</v>
      </c>
      <c r="N120" s="19"/>
      <c r="O120" s="20" t="str">
        <f t="shared" si="4"/>
        <v>C1</v>
      </c>
      <c r="R120" s="21" t="str">
        <f t="shared" si="5"/>
        <v>C1</v>
      </c>
    </row>
    <row r="121" spans="1:18" ht="27" customHeight="1" x14ac:dyDescent="0.25">
      <c r="A121" s="13">
        <v>115</v>
      </c>
      <c r="B121" s="13" t="s">
        <v>8142</v>
      </c>
      <c r="C121" s="13" t="s">
        <v>8143</v>
      </c>
      <c r="D121" s="14" t="s">
        <v>1573</v>
      </c>
      <c r="E121" s="15" t="s">
        <v>1000</v>
      </c>
      <c r="F121" s="13" t="s">
        <v>8144</v>
      </c>
      <c r="G121" s="16" t="s">
        <v>6714</v>
      </c>
      <c r="H121" s="13" t="s">
        <v>259</v>
      </c>
      <c r="I121" s="13" t="s">
        <v>7552</v>
      </c>
      <c r="J121" s="13" t="s">
        <v>7552</v>
      </c>
      <c r="K121" s="13" t="s">
        <v>8145</v>
      </c>
      <c r="L121" s="17" t="s">
        <v>8146</v>
      </c>
      <c r="M121" s="18">
        <v>3840000</v>
      </c>
      <c r="N121" s="19"/>
      <c r="O121" s="20" t="str">
        <f t="shared" si="4"/>
        <v>CĐ</v>
      </c>
      <c r="R121" s="21" t="str">
        <f t="shared" si="5"/>
        <v>CĐ</v>
      </c>
    </row>
    <row r="122" spans="1:18" ht="27" customHeight="1" x14ac:dyDescent="0.25">
      <c r="A122" s="13">
        <v>116</v>
      </c>
      <c r="B122" s="13" t="s">
        <v>8147</v>
      </c>
      <c r="C122" s="13" t="s">
        <v>8148</v>
      </c>
      <c r="D122" s="14" t="s">
        <v>8149</v>
      </c>
      <c r="E122" s="15" t="s">
        <v>1244</v>
      </c>
      <c r="F122" s="13" t="s">
        <v>6823</v>
      </c>
      <c r="G122" s="16" t="s">
        <v>7990</v>
      </c>
      <c r="H122" s="13" t="s">
        <v>259</v>
      </c>
      <c r="I122" s="13" t="s">
        <v>7552</v>
      </c>
      <c r="J122" s="13" t="s">
        <v>7552</v>
      </c>
      <c r="K122" s="13" t="s">
        <v>8150</v>
      </c>
      <c r="L122" s="17" t="s">
        <v>8151</v>
      </c>
      <c r="M122" s="18">
        <v>5888000</v>
      </c>
      <c r="N122" s="19"/>
      <c r="O122" s="20" t="str">
        <f t="shared" si="4"/>
        <v>C1</v>
      </c>
      <c r="R122" s="21" t="str">
        <f t="shared" si="5"/>
        <v>C1</v>
      </c>
    </row>
    <row r="123" spans="1:18" ht="27" customHeight="1" x14ac:dyDescent="0.25">
      <c r="A123" s="13">
        <v>117</v>
      </c>
      <c r="B123" s="13"/>
      <c r="C123" s="13"/>
      <c r="D123" s="14"/>
      <c r="E123" s="15"/>
      <c r="F123" s="13"/>
      <c r="G123" s="16"/>
      <c r="H123" s="13"/>
      <c r="I123" s="13"/>
      <c r="J123" s="13"/>
      <c r="K123" s="13"/>
      <c r="L123" s="17" t="s">
        <v>8197</v>
      </c>
      <c r="M123" s="18"/>
      <c r="N123" s="19" t="s">
        <v>8196</v>
      </c>
      <c r="O123" s="20"/>
      <c r="R123" s="21"/>
    </row>
    <row r="124" spans="1:18" ht="27" customHeight="1" x14ac:dyDescent="0.25">
      <c r="A124" s="13">
        <v>118</v>
      </c>
      <c r="B124" s="13" t="s">
        <v>8152</v>
      </c>
      <c r="C124" s="13" t="s">
        <v>8153</v>
      </c>
      <c r="D124" s="14" t="s">
        <v>2437</v>
      </c>
      <c r="E124" s="15" t="s">
        <v>312</v>
      </c>
      <c r="F124" s="13" t="s">
        <v>8154</v>
      </c>
      <c r="G124" s="16" t="s">
        <v>7178</v>
      </c>
      <c r="H124" s="13" t="s">
        <v>259</v>
      </c>
      <c r="I124" s="13" t="s">
        <v>7552</v>
      </c>
      <c r="J124" s="13" t="s">
        <v>7552</v>
      </c>
      <c r="K124" s="13" t="s">
        <v>8155</v>
      </c>
      <c r="L124" s="17" t="s">
        <v>8156</v>
      </c>
      <c r="M124" s="18">
        <v>3072000</v>
      </c>
      <c r="N124" s="19"/>
      <c r="O124" s="20" t="str">
        <f t="shared" si="4"/>
        <v>CĐ</v>
      </c>
      <c r="R124" s="21" t="str">
        <f t="shared" si="5"/>
        <v>CĐ</v>
      </c>
    </row>
    <row r="125" spans="1:18" ht="24.75" customHeight="1" x14ac:dyDescent="0.25">
      <c r="A125" s="13">
        <v>119</v>
      </c>
      <c r="B125" s="13" t="s">
        <v>8157</v>
      </c>
      <c r="C125" s="13" t="s">
        <v>8158</v>
      </c>
      <c r="D125" s="14" t="s">
        <v>3801</v>
      </c>
      <c r="E125" s="15" t="s">
        <v>185</v>
      </c>
      <c r="F125" s="13" t="s">
        <v>8159</v>
      </c>
      <c r="G125" s="16" t="s">
        <v>5678</v>
      </c>
      <c r="H125" s="13" t="s">
        <v>259</v>
      </c>
      <c r="I125" s="13" t="s">
        <v>7552</v>
      </c>
      <c r="J125" s="13" t="s">
        <v>7552</v>
      </c>
      <c r="K125" s="13" t="s">
        <v>8160</v>
      </c>
      <c r="L125" s="17" t="s">
        <v>8161</v>
      </c>
      <c r="M125" s="18">
        <v>5376000</v>
      </c>
      <c r="N125" s="19"/>
      <c r="O125" s="20" t="str">
        <f t="shared" si="4"/>
        <v>C1</v>
      </c>
      <c r="R125" s="21" t="str">
        <f t="shared" si="5"/>
        <v>C1</v>
      </c>
    </row>
    <row r="126" spans="1:18" ht="24.75" customHeight="1" x14ac:dyDescent="0.25">
      <c r="A126" s="13">
        <v>120</v>
      </c>
      <c r="B126" s="13" t="s">
        <v>8162</v>
      </c>
      <c r="C126" s="13" t="s">
        <v>8163</v>
      </c>
      <c r="D126" s="14" t="s">
        <v>8164</v>
      </c>
      <c r="E126" s="15" t="s">
        <v>15</v>
      </c>
      <c r="F126" s="13" t="s">
        <v>8165</v>
      </c>
      <c r="G126" s="16" t="s">
        <v>7953</v>
      </c>
      <c r="H126" s="13" t="s">
        <v>17</v>
      </c>
      <c r="I126" s="13" t="s">
        <v>7552</v>
      </c>
      <c r="J126" s="13" t="s">
        <v>7552</v>
      </c>
      <c r="K126" s="13" t="s">
        <v>8166</v>
      </c>
      <c r="L126" s="17" t="s">
        <v>8167</v>
      </c>
      <c r="M126" s="18">
        <v>6444000</v>
      </c>
      <c r="N126" s="19"/>
      <c r="O126" s="20" t="str">
        <f t="shared" si="4"/>
        <v>C2</v>
      </c>
      <c r="R126" s="21" t="str">
        <f t="shared" si="5"/>
        <v>NH 18-19C2</v>
      </c>
    </row>
    <row r="127" spans="1:18" ht="24.75" customHeight="1" x14ac:dyDescent="0.25">
      <c r="A127" s="13">
        <v>121</v>
      </c>
      <c r="B127" s="13" t="s">
        <v>8168</v>
      </c>
      <c r="C127" s="13" t="s">
        <v>8169</v>
      </c>
      <c r="D127" s="14" t="s">
        <v>8170</v>
      </c>
      <c r="E127" s="15" t="s">
        <v>312</v>
      </c>
      <c r="F127" s="13" t="s">
        <v>8171</v>
      </c>
      <c r="G127" s="16" t="s">
        <v>6925</v>
      </c>
      <c r="H127" s="13" t="s">
        <v>259</v>
      </c>
      <c r="I127" s="13" t="s">
        <v>7552</v>
      </c>
      <c r="J127" s="13" t="s">
        <v>7552</v>
      </c>
      <c r="K127" s="13" t="s">
        <v>8172</v>
      </c>
      <c r="L127" s="17" t="s">
        <v>8173</v>
      </c>
      <c r="M127" s="18">
        <v>5888000</v>
      </c>
      <c r="N127" s="19"/>
      <c r="O127" s="20" t="str">
        <f t="shared" si="4"/>
        <v>C1</v>
      </c>
      <c r="R127" s="21" t="str">
        <f t="shared" si="5"/>
        <v>C1</v>
      </c>
    </row>
    <row r="128" spans="1:18" ht="24.75" customHeight="1" x14ac:dyDescent="0.25">
      <c r="A128" s="13">
        <v>122</v>
      </c>
      <c r="B128" s="13" t="s">
        <v>8174</v>
      </c>
      <c r="C128" s="13" t="s">
        <v>8175</v>
      </c>
      <c r="D128" s="14" t="s">
        <v>1237</v>
      </c>
      <c r="E128" s="15" t="s">
        <v>1637</v>
      </c>
      <c r="F128" s="13" t="s">
        <v>8176</v>
      </c>
      <c r="G128" s="16" t="s">
        <v>6405</v>
      </c>
      <c r="H128" s="13" t="s">
        <v>259</v>
      </c>
      <c r="I128" s="13" t="s">
        <v>7552</v>
      </c>
      <c r="J128" s="13" t="s">
        <v>7552</v>
      </c>
      <c r="K128" s="13" t="s">
        <v>8177</v>
      </c>
      <c r="L128" s="17" t="s">
        <v>8178</v>
      </c>
      <c r="M128" s="18">
        <v>3072000</v>
      </c>
      <c r="N128" s="19"/>
      <c r="O128" s="20" t="str">
        <f t="shared" si="4"/>
        <v>CĐ</v>
      </c>
      <c r="R128" s="21" t="str">
        <f t="shared" si="5"/>
        <v>CĐ</v>
      </c>
    </row>
    <row r="129" spans="1:18" ht="24.75" customHeight="1" x14ac:dyDescent="0.25">
      <c r="A129" s="13">
        <v>123</v>
      </c>
      <c r="B129" s="13" t="s">
        <v>8179</v>
      </c>
      <c r="C129" s="13" t="s">
        <v>8180</v>
      </c>
      <c r="D129" s="14" t="s">
        <v>6219</v>
      </c>
      <c r="E129" s="15" t="s">
        <v>1900</v>
      </c>
      <c r="F129" s="13" t="s">
        <v>7172</v>
      </c>
      <c r="G129" s="16" t="s">
        <v>6925</v>
      </c>
      <c r="H129" s="13" t="s">
        <v>259</v>
      </c>
      <c r="I129" s="13" t="s">
        <v>7552</v>
      </c>
      <c r="J129" s="13" t="s">
        <v>7552</v>
      </c>
      <c r="K129" s="13" t="s">
        <v>8181</v>
      </c>
      <c r="L129" s="17" t="s">
        <v>8182</v>
      </c>
      <c r="M129" s="18">
        <v>5888000</v>
      </c>
      <c r="N129" s="19"/>
      <c r="O129" s="20" t="str">
        <f t="shared" si="4"/>
        <v>C1</v>
      </c>
      <c r="R129" s="21" t="str">
        <f t="shared" si="5"/>
        <v>C1</v>
      </c>
    </row>
    <row r="130" spans="1:18" ht="24.75" customHeight="1" x14ac:dyDescent="0.25">
      <c r="A130" s="13">
        <v>124</v>
      </c>
      <c r="B130" s="13" t="s">
        <v>8183</v>
      </c>
      <c r="C130" s="13" t="s">
        <v>8184</v>
      </c>
      <c r="D130" s="14" t="s">
        <v>6420</v>
      </c>
      <c r="E130" s="15" t="s">
        <v>411</v>
      </c>
      <c r="F130" s="13" t="s">
        <v>5915</v>
      </c>
      <c r="G130" s="16" t="s">
        <v>8185</v>
      </c>
      <c r="H130" s="13" t="s">
        <v>17</v>
      </c>
      <c r="I130" s="13" t="s">
        <v>7552</v>
      </c>
      <c r="J130" s="13" t="s">
        <v>7552</v>
      </c>
      <c r="K130" s="13" t="s">
        <v>8186</v>
      </c>
      <c r="L130" s="17" t="s">
        <v>8187</v>
      </c>
      <c r="M130" s="18">
        <v>6444000</v>
      </c>
      <c r="N130" s="19"/>
      <c r="O130" s="20" t="str">
        <f t="shared" si="4"/>
        <v>C2</v>
      </c>
      <c r="R130" s="21" t="str">
        <f t="shared" si="5"/>
        <v>NH 18-19C2</v>
      </c>
    </row>
    <row r="131" spans="1:18" ht="24.75" customHeight="1" x14ac:dyDescent="0.25">
      <c r="A131" s="13">
        <v>125</v>
      </c>
      <c r="B131" s="13" t="s">
        <v>8188</v>
      </c>
      <c r="C131" s="13" t="s">
        <v>8189</v>
      </c>
      <c r="D131" s="14" t="s">
        <v>6592</v>
      </c>
      <c r="E131" s="15" t="s">
        <v>2043</v>
      </c>
      <c r="F131" s="13" t="s">
        <v>3619</v>
      </c>
      <c r="G131" s="16" t="s">
        <v>6726</v>
      </c>
      <c r="H131" s="13" t="s">
        <v>259</v>
      </c>
      <c r="I131" s="13" t="s">
        <v>7552</v>
      </c>
      <c r="J131" s="13" t="s">
        <v>7552</v>
      </c>
      <c r="K131" s="13" t="s">
        <v>8190</v>
      </c>
      <c r="L131" s="17" t="s">
        <v>8191</v>
      </c>
      <c r="M131" s="18">
        <v>3072000</v>
      </c>
      <c r="N131" s="19"/>
      <c r="O131" s="20" t="str">
        <f t="shared" si="4"/>
        <v>CĐ</v>
      </c>
      <c r="R131" s="21" t="str">
        <f t="shared" si="5"/>
        <v>CĐ</v>
      </c>
    </row>
    <row r="132" spans="1:18" ht="24.75" customHeight="1" x14ac:dyDescent="0.25">
      <c r="A132" s="13">
        <v>126</v>
      </c>
      <c r="B132" s="13" t="s">
        <v>8192</v>
      </c>
      <c r="C132" s="13" t="s">
        <v>8193</v>
      </c>
      <c r="D132" s="14" t="s">
        <v>3801</v>
      </c>
      <c r="E132" s="15" t="s">
        <v>1244</v>
      </c>
      <c r="F132" s="13" t="s">
        <v>3704</v>
      </c>
      <c r="G132" s="16" t="s">
        <v>7941</v>
      </c>
      <c r="H132" s="13" t="s">
        <v>17</v>
      </c>
      <c r="I132" s="13" t="s">
        <v>7552</v>
      </c>
      <c r="J132" s="13" t="s">
        <v>7552</v>
      </c>
      <c r="K132" s="13" t="s">
        <v>8194</v>
      </c>
      <c r="L132" s="17" t="s">
        <v>8195</v>
      </c>
      <c r="M132" s="18">
        <v>2202080</v>
      </c>
      <c r="N132" s="19"/>
      <c r="O132" s="20" t="str">
        <f t="shared" si="4"/>
        <v>C2</v>
      </c>
      <c r="R132" s="21" t="str">
        <f t="shared" si="5"/>
        <v>NH 18-19C2</v>
      </c>
    </row>
    <row r="133" spans="1:18" s="28" customFormat="1" ht="25.5" customHeight="1" x14ac:dyDescent="0.25">
      <c r="A133" s="229" t="s">
        <v>35</v>
      </c>
      <c r="B133" s="230"/>
      <c r="C133" s="230"/>
      <c r="D133" s="230"/>
      <c r="E133" s="22"/>
      <c r="F133" s="22"/>
      <c r="G133" s="22"/>
      <c r="H133" s="23"/>
      <c r="I133" s="24"/>
      <c r="J133" s="25"/>
      <c r="K133" s="26"/>
      <c r="L133" s="231">
        <f>SUM(M7:M132)</f>
        <v>620022000</v>
      </c>
      <c r="M133" s="232"/>
      <c r="N133" s="27"/>
      <c r="O133" s="20"/>
      <c r="P133" s="6"/>
      <c r="Q133" s="6"/>
    </row>
    <row r="134" spans="1:18" s="30" customFormat="1" ht="30" customHeight="1" x14ac:dyDescent="0.25">
      <c r="A134" s="237" t="s">
        <v>8200</v>
      </c>
      <c r="B134" s="234"/>
      <c r="C134" s="234"/>
      <c r="D134" s="234"/>
      <c r="E134" s="234"/>
      <c r="F134" s="234"/>
      <c r="G134" s="234"/>
      <c r="H134" s="234"/>
      <c r="I134" s="234"/>
      <c r="J134" s="234"/>
      <c r="K134" s="234"/>
      <c r="L134" s="234"/>
      <c r="M134" s="234"/>
      <c r="N134" s="235"/>
      <c r="O134" s="29" t="str">
        <f>LEFT(G134,5)</f>
        <v/>
      </c>
      <c r="P134" s="6"/>
      <c r="Q134" s="6"/>
    </row>
    <row r="135" spans="1:18" ht="15.75" customHeight="1" x14ac:dyDescent="0.25">
      <c r="A135" s="31"/>
      <c r="B135" s="31"/>
      <c r="C135" s="1"/>
      <c r="D135" s="2"/>
      <c r="E135" s="2"/>
      <c r="F135" s="1"/>
      <c r="G135" s="225" t="s">
        <v>8199</v>
      </c>
      <c r="H135" s="225"/>
      <c r="I135" s="225"/>
      <c r="J135" s="225"/>
      <c r="K135" s="225"/>
      <c r="L135" s="225"/>
      <c r="M135" s="225"/>
      <c r="N135" s="225"/>
      <c r="O135" s="29"/>
    </row>
    <row r="136" spans="1:18" ht="15.75" customHeight="1" x14ac:dyDescent="0.25">
      <c r="A136" s="35" t="s">
        <v>4822</v>
      </c>
      <c r="B136" s="35"/>
      <c r="C136" s="35"/>
      <c r="D136" s="32"/>
      <c r="E136" s="32" t="s">
        <v>4823</v>
      </c>
      <c r="F136" s="32"/>
      <c r="G136" s="32"/>
      <c r="H136" s="32"/>
      <c r="I136" s="32"/>
      <c r="J136" s="32"/>
      <c r="K136" s="32"/>
      <c r="L136" s="32"/>
      <c r="M136" s="236" t="s">
        <v>4824</v>
      </c>
      <c r="N136" s="236"/>
      <c r="O136" s="29"/>
    </row>
    <row r="137" spans="1:18" x14ac:dyDescent="0.25">
      <c r="A137" s="33"/>
      <c r="B137" s="33"/>
      <c r="C137" s="73"/>
      <c r="D137" s="35"/>
      <c r="E137" s="35"/>
      <c r="F137" s="35"/>
      <c r="G137" s="35"/>
      <c r="J137" s="73"/>
      <c r="K137" s="73"/>
      <c r="L137" s="73"/>
      <c r="M137" s="73"/>
      <c r="N137" s="6"/>
    </row>
    <row r="138" spans="1:18" x14ac:dyDescent="0.25">
      <c r="A138" s="33"/>
      <c r="B138" s="33"/>
      <c r="C138" s="73"/>
      <c r="D138" s="35"/>
      <c r="E138" s="35"/>
      <c r="F138" s="35"/>
      <c r="G138" s="35"/>
      <c r="H138" s="35"/>
      <c r="I138" s="35"/>
      <c r="J138" s="73"/>
      <c r="K138" s="73"/>
      <c r="L138" s="73"/>
      <c r="M138" s="73"/>
      <c r="N138" s="6"/>
    </row>
    <row r="139" spans="1:18" x14ac:dyDescent="0.25">
      <c r="A139" s="33"/>
      <c r="B139" s="33"/>
      <c r="C139" s="73"/>
      <c r="D139" s="35"/>
      <c r="E139" s="35"/>
      <c r="F139" s="35"/>
      <c r="G139" s="35"/>
      <c r="H139" s="35"/>
      <c r="I139" s="35"/>
      <c r="J139" s="73"/>
      <c r="K139" s="73"/>
      <c r="L139" s="73"/>
      <c r="M139" s="73"/>
      <c r="N139" s="6"/>
    </row>
    <row r="140" spans="1:18" s="28" customFormat="1" x14ac:dyDescent="0.25">
      <c r="A140" s="35"/>
      <c r="B140" s="35"/>
      <c r="C140" s="35" t="s">
        <v>4820</v>
      </c>
      <c r="D140" s="35"/>
      <c r="E140" s="236" t="s">
        <v>4821</v>
      </c>
      <c r="F140" s="236"/>
      <c r="G140" s="236"/>
      <c r="H140" s="35"/>
      <c r="I140" s="35"/>
      <c r="J140" s="35"/>
      <c r="K140" s="35"/>
      <c r="L140" s="35"/>
      <c r="M140" s="236" t="s">
        <v>4819</v>
      </c>
      <c r="N140" s="236"/>
      <c r="O140" s="73"/>
      <c r="P140" s="6"/>
    </row>
    <row r="141" spans="1:18" s="28" customFormat="1" ht="18.75" customHeight="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73"/>
      <c r="P141" s="6"/>
    </row>
    <row r="142" spans="1:18" s="36" customFormat="1" x14ac:dyDescent="0.25">
      <c r="B142" s="37"/>
      <c r="C142" s="38" t="s">
        <v>38</v>
      </c>
      <c r="D142" s="39" t="s">
        <v>586</v>
      </c>
      <c r="E142" s="40"/>
      <c r="F142" s="40"/>
      <c r="G142" s="40"/>
      <c r="H142" s="40"/>
      <c r="I142" s="40"/>
      <c r="J142" s="41"/>
      <c r="K142" s="40"/>
      <c r="L142" s="40"/>
      <c r="M142" s="42"/>
    </row>
    <row r="143" spans="1:18" s="36" customFormat="1" x14ac:dyDescent="0.25">
      <c r="A143" s="43"/>
      <c r="B143" s="44"/>
      <c r="C143" s="45" t="s">
        <v>40</v>
      </c>
      <c r="D143" s="46">
        <f>SUMIF($O$7:$O$132,"CĐN",$M$7:$M$132)</f>
        <v>15400000</v>
      </c>
      <c r="E143" s="40"/>
      <c r="F143" s="40"/>
      <c r="G143" s="40"/>
      <c r="H143" s="40"/>
      <c r="I143" s="40"/>
      <c r="J143" s="41"/>
      <c r="K143" s="40"/>
      <c r="L143" s="40"/>
      <c r="M143" s="6"/>
    </row>
    <row r="144" spans="1:18" s="49" customFormat="1" ht="13.5" customHeight="1" x14ac:dyDescent="0.25">
      <c r="A144" s="43"/>
      <c r="B144" s="44"/>
      <c r="C144" s="45" t="s">
        <v>41</v>
      </c>
      <c r="D144" s="46">
        <f>SUMIF($O$7:$O$132,"TCN",$M$7:$M$132)</f>
        <v>6700000</v>
      </c>
      <c r="E144" s="47"/>
      <c r="F144" s="47"/>
      <c r="G144" s="47"/>
      <c r="H144" s="47"/>
      <c r="I144" s="40"/>
      <c r="J144" s="48"/>
      <c r="K144" s="47"/>
      <c r="L144" s="47"/>
      <c r="M144" s="6"/>
    </row>
    <row r="145" spans="1:14" s="49" customFormat="1" ht="13.5" customHeight="1" x14ac:dyDescent="0.25">
      <c r="A145" s="43"/>
      <c r="B145" s="50" t="s">
        <v>42</v>
      </c>
      <c r="C145" s="45" t="s">
        <v>43</v>
      </c>
      <c r="D145" s="46">
        <f>SUMIF($O$7:$O$132,"CĐ",$M$7:$M$132)+SUMIF($O$7:$O$132,"C1",$M$7:$M$132)</f>
        <v>485252000</v>
      </c>
      <c r="E145" s="47"/>
      <c r="F145" s="47"/>
      <c r="G145" s="47"/>
      <c r="H145" s="47"/>
      <c r="I145" s="47"/>
      <c r="J145" s="48"/>
      <c r="K145" s="47"/>
      <c r="L145" s="47"/>
      <c r="M145" s="6"/>
    </row>
    <row r="146" spans="1:14" s="49" customFormat="1" ht="13.5" customHeight="1" x14ac:dyDescent="0.25">
      <c r="A146" s="43"/>
      <c r="B146" s="50"/>
      <c r="C146" s="45" t="s">
        <v>44</v>
      </c>
      <c r="D146" s="46">
        <f>SUMIF($O$7:$O$132,"C2",$M$7:$M$132)+SUMIF($O$7:$O$132,"CĐLT",$M$7:$M$132)</f>
        <v>73086080</v>
      </c>
      <c r="E146" s="47"/>
      <c r="F146" s="47"/>
      <c r="G146" s="47"/>
      <c r="H146" s="47"/>
      <c r="I146" s="47"/>
      <c r="J146" s="48"/>
      <c r="K146" s="47"/>
      <c r="L146" s="47"/>
      <c r="M146" s="6"/>
    </row>
    <row r="147" spans="1:14" s="49" customFormat="1" ht="13.5" customHeight="1" x14ac:dyDescent="0.25">
      <c r="A147" s="43"/>
      <c r="B147" s="51">
        <f>SUM(B143:B145)</f>
        <v>0</v>
      </c>
      <c r="C147" s="45" t="s">
        <v>45</v>
      </c>
      <c r="D147" s="46">
        <f>SUMIF($O$7:$O$132,"T4",$M$7:$M$132)+SUMIF($O$7:$O$132,"T2",$M$7:$M$132)+SUMIF($O$7:$O$132,"T3",$M$7:$M$132)+SUMIF($O$7:$O$132,"TC",$M$7:$M$132)+SUMIF($O$7:$O$132,"TN",$M$7:$M$132)+SUMIF($O$7:$O$132,"TCT",$M$7:$M$132)+SUMIF($O$7:$O$132,"T1",$M$7:$M$132)</f>
        <v>39583920</v>
      </c>
      <c r="E147" s="47"/>
      <c r="F147" s="47"/>
      <c r="G147" s="47"/>
      <c r="H147" s="47"/>
      <c r="I147" s="47"/>
      <c r="J147" s="48"/>
      <c r="K147" s="47"/>
      <c r="L147" s="47"/>
      <c r="M147" s="6"/>
    </row>
    <row r="148" spans="1:14" s="49" customFormat="1" ht="13.5" customHeight="1" x14ac:dyDescent="0.25">
      <c r="B148" s="52"/>
      <c r="C148" s="53" t="s">
        <v>46</v>
      </c>
      <c r="D148" s="54">
        <f>SUM(D143:D147)</f>
        <v>620022000</v>
      </c>
      <c r="E148" s="47"/>
      <c r="F148" s="47"/>
      <c r="G148" s="47"/>
      <c r="H148" s="47"/>
      <c r="I148" s="47"/>
      <c r="J148" s="48"/>
      <c r="K148" s="47"/>
      <c r="L148" s="47"/>
      <c r="M148" s="6"/>
    </row>
    <row r="149" spans="1:14" x14ac:dyDescent="0.25">
      <c r="E149" s="6"/>
      <c r="J149" s="21"/>
      <c r="K149" s="58"/>
      <c r="M149" s="6"/>
      <c r="N149" s="6"/>
    </row>
    <row r="206" spans="16:16" x14ac:dyDescent="0.25">
      <c r="P206" s="55"/>
    </row>
    <row r="207" spans="16:16" x14ac:dyDescent="0.25">
      <c r="P207" s="55"/>
    </row>
    <row r="208" spans="16:16" x14ac:dyDescent="0.25">
      <c r="P208" s="55"/>
    </row>
    <row r="209" spans="16:16" x14ac:dyDescent="0.25">
      <c r="P209" s="55"/>
    </row>
    <row r="213" spans="16:16" x14ac:dyDescent="0.25">
      <c r="P213" s="28"/>
    </row>
    <row r="214" spans="16:16" x14ac:dyDescent="0.25">
      <c r="P214" s="28"/>
    </row>
    <row r="215" spans="16:16" x14ac:dyDescent="0.25">
      <c r="P215" s="56"/>
    </row>
    <row r="216" spans="16:16" x14ac:dyDescent="0.25">
      <c r="P216" s="36"/>
    </row>
    <row r="217" spans="16:16" x14ac:dyDescent="0.25">
      <c r="P217" s="49"/>
    </row>
    <row r="218" spans="16:16" x14ac:dyDescent="0.25">
      <c r="P218" s="49"/>
    </row>
    <row r="219" spans="16:16" x14ac:dyDescent="0.25">
      <c r="P219" s="49"/>
    </row>
    <row r="220" spans="16:16" x14ac:dyDescent="0.25">
      <c r="P220" s="49"/>
    </row>
  </sheetData>
  <mergeCells count="9">
    <mergeCell ref="M136:N136"/>
    <mergeCell ref="E140:G140"/>
    <mergeCell ref="M140:N140"/>
    <mergeCell ref="A4:N4"/>
    <mergeCell ref="A5:N5"/>
    <mergeCell ref="A133:D133"/>
    <mergeCell ref="L133:M133"/>
    <mergeCell ref="A134:N134"/>
    <mergeCell ref="G135:N13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6"/>
  <sheetViews>
    <sheetView topLeftCell="A115"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8201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8202</v>
      </c>
      <c r="C7" s="13" t="s">
        <v>8203</v>
      </c>
      <c r="D7" s="14" t="s">
        <v>579</v>
      </c>
      <c r="E7" s="15" t="s">
        <v>431</v>
      </c>
      <c r="F7" s="13" t="s">
        <v>8204</v>
      </c>
      <c r="G7" s="16" t="s">
        <v>6747</v>
      </c>
      <c r="H7" s="13" t="s">
        <v>259</v>
      </c>
      <c r="I7" s="13" t="s">
        <v>8205</v>
      </c>
      <c r="J7" s="13" t="s">
        <v>8205</v>
      </c>
      <c r="K7" s="13" t="s">
        <v>8206</v>
      </c>
      <c r="L7" s="17" t="s">
        <v>8207</v>
      </c>
      <c r="M7" s="18">
        <v>5798000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7" customHeight="1" x14ac:dyDescent="0.25">
      <c r="A8" s="13">
        <v>2</v>
      </c>
      <c r="B8" s="13" t="s">
        <v>8208</v>
      </c>
      <c r="C8" s="13" t="s">
        <v>8209</v>
      </c>
      <c r="D8" s="14" t="s">
        <v>8210</v>
      </c>
      <c r="E8" s="15" t="s">
        <v>28</v>
      </c>
      <c r="F8" s="13" t="s">
        <v>8211</v>
      </c>
      <c r="G8" s="16" t="s">
        <v>8123</v>
      </c>
      <c r="H8" s="13" t="s">
        <v>259</v>
      </c>
      <c r="I8" s="13" t="s">
        <v>8205</v>
      </c>
      <c r="J8" s="13" t="s">
        <v>8205</v>
      </c>
      <c r="K8" s="13" t="s">
        <v>8212</v>
      </c>
      <c r="L8" s="17" t="s">
        <v>8213</v>
      </c>
      <c r="M8" s="18">
        <v>4864000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27" customHeight="1" x14ac:dyDescent="0.25">
      <c r="A9" s="13">
        <v>3</v>
      </c>
      <c r="B9" s="13" t="s">
        <v>8214</v>
      </c>
      <c r="C9" s="13" t="s">
        <v>8215</v>
      </c>
      <c r="D9" s="14" t="s">
        <v>8216</v>
      </c>
      <c r="E9" s="15" t="s">
        <v>8217</v>
      </c>
      <c r="F9" s="13" t="s">
        <v>8218</v>
      </c>
      <c r="G9" s="16" t="s">
        <v>6626</v>
      </c>
      <c r="H9" s="13" t="s">
        <v>17</v>
      </c>
      <c r="I9" s="13" t="s">
        <v>8205</v>
      </c>
      <c r="J9" s="13" t="s">
        <v>8205</v>
      </c>
      <c r="K9" s="13" t="s">
        <v>8219</v>
      </c>
      <c r="L9" s="17" t="s">
        <v>8220</v>
      </c>
      <c r="M9" s="18">
        <v>3888000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NH 18-19C1</v>
      </c>
    </row>
    <row r="10" spans="1:18" ht="27" customHeight="1" x14ac:dyDescent="0.25">
      <c r="A10" s="13">
        <v>4</v>
      </c>
      <c r="B10" s="13" t="s">
        <v>8221</v>
      </c>
      <c r="C10" s="13" t="s">
        <v>8222</v>
      </c>
      <c r="D10" s="14" t="s">
        <v>1052</v>
      </c>
      <c r="E10" s="15" t="s">
        <v>1216</v>
      </c>
      <c r="F10" s="13" t="s">
        <v>8223</v>
      </c>
      <c r="G10" s="16" t="s">
        <v>7178</v>
      </c>
      <c r="H10" s="13" t="s">
        <v>259</v>
      </c>
      <c r="I10" s="13" t="s">
        <v>8205</v>
      </c>
      <c r="J10" s="13" t="s">
        <v>8205</v>
      </c>
      <c r="K10" s="13" t="s">
        <v>8224</v>
      </c>
      <c r="L10" s="17" t="s">
        <v>8225</v>
      </c>
      <c r="M10" s="18">
        <v>3072000</v>
      </c>
      <c r="N10" s="19"/>
      <c r="O10" s="20" t="str">
        <f>MID(G10,3,FIND("-",G10,1)-3)&amp;IF(MID(G10,3,5)="CĐ-LT","LT","")</f>
        <v>CĐ</v>
      </c>
      <c r="R10" s="21" t="str">
        <f>IF(LEFT(G10,2)="18","NH 18-19","")&amp;O10</f>
        <v>CĐ</v>
      </c>
    </row>
    <row r="11" spans="1:18" ht="27" customHeight="1" x14ac:dyDescent="0.25">
      <c r="A11" s="13">
        <v>5</v>
      </c>
      <c r="B11" s="13" t="s">
        <v>8226</v>
      </c>
      <c r="C11" s="13" t="s">
        <v>8227</v>
      </c>
      <c r="D11" s="14" t="s">
        <v>8228</v>
      </c>
      <c r="E11" s="15" t="s">
        <v>988</v>
      </c>
      <c r="F11" s="13" t="s">
        <v>8229</v>
      </c>
      <c r="G11" s="16" t="s">
        <v>1771</v>
      </c>
      <c r="H11" s="13" t="s">
        <v>17</v>
      </c>
      <c r="I11" s="13" t="s">
        <v>8205</v>
      </c>
      <c r="J11" s="13" t="s">
        <v>8205</v>
      </c>
      <c r="K11" s="13" t="s">
        <v>8230</v>
      </c>
      <c r="L11" s="17" t="s">
        <v>8231</v>
      </c>
      <c r="M11" s="18">
        <v>4014000</v>
      </c>
      <c r="N11" s="19"/>
      <c r="O11" s="20" t="str">
        <f t="shared" ref="O11:O74" si="0">MID(G11,3,FIND("-",G11,1)-3)&amp;IF(MID(G11,3,5)="CĐ-LT","LT","")</f>
        <v>T4</v>
      </c>
      <c r="R11" s="21" t="str">
        <f t="shared" ref="R11:R74" si="1">IF(LEFT(G11,2)="18","NH 18-19","")&amp;O11</f>
        <v>NH 18-19T4</v>
      </c>
    </row>
    <row r="12" spans="1:18" ht="27" customHeight="1" x14ac:dyDescent="0.25">
      <c r="A12" s="13">
        <v>6</v>
      </c>
      <c r="B12" s="13" t="s">
        <v>8232</v>
      </c>
      <c r="C12" s="13" t="s">
        <v>8233</v>
      </c>
      <c r="D12" s="14" t="s">
        <v>8234</v>
      </c>
      <c r="E12" s="15" t="s">
        <v>2043</v>
      </c>
      <c r="F12" s="13" t="s">
        <v>3352</v>
      </c>
      <c r="G12" s="16" t="s">
        <v>6662</v>
      </c>
      <c r="H12" s="13" t="s">
        <v>259</v>
      </c>
      <c r="I12" s="13" t="s">
        <v>8205</v>
      </c>
      <c r="J12" s="13" t="s">
        <v>8205</v>
      </c>
      <c r="K12" s="13" t="s">
        <v>8235</v>
      </c>
      <c r="L12" s="17" t="s">
        <v>8236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7" customHeight="1" x14ac:dyDescent="0.25">
      <c r="A13" s="13">
        <v>7</v>
      </c>
      <c r="B13" s="13" t="s">
        <v>8237</v>
      </c>
      <c r="C13" s="13" t="s">
        <v>8238</v>
      </c>
      <c r="D13" s="14" t="s">
        <v>579</v>
      </c>
      <c r="E13" s="15" t="s">
        <v>154</v>
      </c>
      <c r="F13" s="13" t="s">
        <v>8239</v>
      </c>
      <c r="G13" s="16" t="s">
        <v>6813</v>
      </c>
      <c r="H13" s="13" t="s">
        <v>259</v>
      </c>
      <c r="I13" s="13" t="s">
        <v>8205</v>
      </c>
      <c r="J13" s="13" t="s">
        <v>8205</v>
      </c>
      <c r="K13" s="13" t="s">
        <v>8240</v>
      </c>
      <c r="L13" s="17" t="s">
        <v>8241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7" customHeight="1" x14ac:dyDescent="0.25">
      <c r="A14" s="13">
        <v>8</v>
      </c>
      <c r="B14" s="13" t="s">
        <v>8242</v>
      </c>
      <c r="C14" s="13" t="s">
        <v>8243</v>
      </c>
      <c r="D14" s="14" t="s">
        <v>8244</v>
      </c>
      <c r="E14" s="15" t="s">
        <v>128</v>
      </c>
      <c r="F14" s="13" t="s">
        <v>8245</v>
      </c>
      <c r="G14" s="16" t="s">
        <v>6690</v>
      </c>
      <c r="H14" s="13" t="s">
        <v>259</v>
      </c>
      <c r="I14" s="13" t="s">
        <v>8205</v>
      </c>
      <c r="J14" s="13" t="s">
        <v>8205</v>
      </c>
      <c r="K14" s="13" t="s">
        <v>8246</v>
      </c>
      <c r="L14" s="17" t="s">
        <v>8247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27" customHeight="1" x14ac:dyDescent="0.25">
      <c r="A15" s="13">
        <v>9</v>
      </c>
      <c r="B15" s="13" t="s">
        <v>8248</v>
      </c>
      <c r="C15" s="13" t="s">
        <v>8249</v>
      </c>
      <c r="D15" s="14" t="s">
        <v>8250</v>
      </c>
      <c r="E15" s="15" t="s">
        <v>93</v>
      </c>
      <c r="F15" s="13" t="s">
        <v>2173</v>
      </c>
      <c r="G15" s="16" t="s">
        <v>6780</v>
      </c>
      <c r="H15" s="13" t="s">
        <v>259</v>
      </c>
      <c r="I15" s="13" t="s">
        <v>8205</v>
      </c>
      <c r="J15" s="13" t="s">
        <v>8205</v>
      </c>
      <c r="K15" s="13" t="s">
        <v>8251</v>
      </c>
      <c r="L15" s="17" t="s">
        <v>8252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8253</v>
      </c>
      <c r="C16" s="13" t="s">
        <v>8254</v>
      </c>
      <c r="D16" s="14" t="s">
        <v>8255</v>
      </c>
      <c r="E16" s="15" t="s">
        <v>154</v>
      </c>
      <c r="F16" s="13" t="s">
        <v>8256</v>
      </c>
      <c r="G16" s="16" t="s">
        <v>6780</v>
      </c>
      <c r="H16" s="13" t="s">
        <v>259</v>
      </c>
      <c r="I16" s="13" t="s">
        <v>8205</v>
      </c>
      <c r="J16" s="13" t="s">
        <v>8205</v>
      </c>
      <c r="K16" s="13" t="s">
        <v>8257</v>
      </c>
      <c r="L16" s="17" t="s">
        <v>8258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8259</v>
      </c>
      <c r="C17" s="13" t="s">
        <v>8260</v>
      </c>
      <c r="D17" s="14" t="s">
        <v>8261</v>
      </c>
      <c r="E17" s="15" t="s">
        <v>80</v>
      </c>
      <c r="F17" s="13" t="s">
        <v>5065</v>
      </c>
      <c r="G17" s="16" t="s">
        <v>6925</v>
      </c>
      <c r="H17" s="13" t="s">
        <v>259</v>
      </c>
      <c r="I17" s="13" t="s">
        <v>8205</v>
      </c>
      <c r="J17" s="13" t="s">
        <v>8205</v>
      </c>
      <c r="K17" s="13" t="s">
        <v>8262</v>
      </c>
      <c r="L17" s="17" t="s">
        <v>8263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8264</v>
      </c>
      <c r="C18" s="13" t="s">
        <v>8265</v>
      </c>
      <c r="D18" s="14" t="s">
        <v>8266</v>
      </c>
      <c r="E18" s="15" t="s">
        <v>1216</v>
      </c>
      <c r="F18" s="13" t="s">
        <v>8267</v>
      </c>
      <c r="G18" s="16" t="s">
        <v>6369</v>
      </c>
      <c r="H18" s="13" t="s">
        <v>259</v>
      </c>
      <c r="I18" s="13" t="s">
        <v>8205</v>
      </c>
      <c r="J18" s="13" t="s">
        <v>8205</v>
      </c>
      <c r="K18" s="13" t="s">
        <v>8268</v>
      </c>
      <c r="L18" s="17" t="s">
        <v>8269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7" customHeight="1" x14ac:dyDescent="0.25">
      <c r="A19" s="13">
        <v>13</v>
      </c>
      <c r="B19" s="13" t="s">
        <v>8270</v>
      </c>
      <c r="C19" s="13" t="s">
        <v>8271</v>
      </c>
      <c r="D19" s="14" t="s">
        <v>8272</v>
      </c>
      <c r="E19" s="15" t="s">
        <v>431</v>
      </c>
      <c r="F19" s="13" t="s">
        <v>1979</v>
      </c>
      <c r="G19" s="16" t="s">
        <v>6925</v>
      </c>
      <c r="H19" s="13" t="s">
        <v>259</v>
      </c>
      <c r="I19" s="13" t="s">
        <v>8205</v>
      </c>
      <c r="J19" s="13" t="s">
        <v>8205</v>
      </c>
      <c r="K19" s="13" t="s">
        <v>8273</v>
      </c>
      <c r="L19" s="17" t="s">
        <v>8274</v>
      </c>
      <c r="M19" s="18">
        <v>5888000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8275</v>
      </c>
      <c r="C20" s="13" t="s">
        <v>8276</v>
      </c>
      <c r="D20" s="14" t="s">
        <v>8277</v>
      </c>
      <c r="E20" s="15" t="s">
        <v>250</v>
      </c>
      <c r="F20" s="13" t="s">
        <v>8278</v>
      </c>
      <c r="G20" s="16" t="s">
        <v>7530</v>
      </c>
      <c r="H20" s="13" t="s">
        <v>259</v>
      </c>
      <c r="I20" s="13" t="s">
        <v>8205</v>
      </c>
      <c r="J20" s="13" t="s">
        <v>8205</v>
      </c>
      <c r="K20" s="13" t="s">
        <v>8279</v>
      </c>
      <c r="L20" s="17" t="s">
        <v>8280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7" customHeight="1" x14ac:dyDescent="0.25">
      <c r="A21" s="13">
        <v>15</v>
      </c>
      <c r="B21" s="13" t="s">
        <v>8281</v>
      </c>
      <c r="C21" s="13" t="s">
        <v>8282</v>
      </c>
      <c r="D21" s="14" t="s">
        <v>8283</v>
      </c>
      <c r="E21" s="15" t="s">
        <v>1006</v>
      </c>
      <c r="F21" s="13" t="s">
        <v>8284</v>
      </c>
      <c r="G21" s="16" t="s">
        <v>7455</v>
      </c>
      <c r="H21" s="13" t="s">
        <v>259</v>
      </c>
      <c r="I21" s="13" t="s">
        <v>8205</v>
      </c>
      <c r="J21" s="13" t="s">
        <v>8205</v>
      </c>
      <c r="K21" s="13" t="s">
        <v>8285</v>
      </c>
      <c r="L21" s="17" t="s">
        <v>8286</v>
      </c>
      <c r="M21" s="18">
        <v>4864000</v>
      </c>
      <c r="N21" s="19"/>
      <c r="O21" s="20" t="str">
        <f t="shared" si="0"/>
        <v>CĐ</v>
      </c>
      <c r="R21" s="21" t="str">
        <f t="shared" si="1"/>
        <v>CĐ</v>
      </c>
    </row>
    <row r="22" spans="1:18" ht="27" customHeight="1" x14ac:dyDescent="0.25">
      <c r="A22" s="13">
        <v>16</v>
      </c>
      <c r="B22" s="13" t="s">
        <v>8287</v>
      </c>
      <c r="C22" s="13" t="s">
        <v>8288</v>
      </c>
      <c r="D22" s="14" t="s">
        <v>270</v>
      </c>
      <c r="E22" s="15" t="s">
        <v>185</v>
      </c>
      <c r="F22" s="13" t="s">
        <v>8289</v>
      </c>
      <c r="G22" s="16" t="s">
        <v>6714</v>
      </c>
      <c r="H22" s="13" t="s">
        <v>259</v>
      </c>
      <c r="I22" s="13" t="s">
        <v>8205</v>
      </c>
      <c r="J22" s="13" t="s">
        <v>8205</v>
      </c>
      <c r="K22" s="13" t="s">
        <v>8290</v>
      </c>
      <c r="L22" s="17" t="s">
        <v>8291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8292</v>
      </c>
      <c r="C23" s="13" t="s">
        <v>8293</v>
      </c>
      <c r="D23" s="14" t="s">
        <v>8294</v>
      </c>
      <c r="E23" s="15" t="s">
        <v>8295</v>
      </c>
      <c r="F23" s="13" t="s">
        <v>8296</v>
      </c>
      <c r="G23" s="16" t="s">
        <v>5992</v>
      </c>
      <c r="H23" s="13" t="s">
        <v>259</v>
      </c>
      <c r="I23" s="13" t="s">
        <v>8205</v>
      </c>
      <c r="J23" s="13" t="s">
        <v>8205</v>
      </c>
      <c r="K23" s="13" t="s">
        <v>8297</v>
      </c>
      <c r="L23" s="17" t="s">
        <v>8298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7" customHeight="1" x14ac:dyDescent="0.25">
      <c r="A24" s="13">
        <v>18</v>
      </c>
      <c r="B24" s="13" t="s">
        <v>8299</v>
      </c>
      <c r="C24" s="13" t="s">
        <v>8300</v>
      </c>
      <c r="D24" s="14" t="s">
        <v>8301</v>
      </c>
      <c r="E24" s="15" t="s">
        <v>80</v>
      </c>
      <c r="F24" s="13" t="s">
        <v>7276</v>
      </c>
      <c r="G24" s="16" t="s">
        <v>6146</v>
      </c>
      <c r="H24" s="13" t="s">
        <v>259</v>
      </c>
      <c r="I24" s="13" t="s">
        <v>8205</v>
      </c>
      <c r="J24" s="13" t="s">
        <v>8205</v>
      </c>
      <c r="K24" s="13" t="s">
        <v>8302</v>
      </c>
      <c r="L24" s="17" t="s">
        <v>8303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7" customHeight="1" x14ac:dyDescent="0.25">
      <c r="A25" s="13">
        <v>19</v>
      </c>
      <c r="B25" s="13" t="s">
        <v>8304</v>
      </c>
      <c r="C25" s="13" t="s">
        <v>8305</v>
      </c>
      <c r="D25" s="14" t="s">
        <v>908</v>
      </c>
      <c r="E25" s="15" t="s">
        <v>185</v>
      </c>
      <c r="F25" s="13" t="s">
        <v>8306</v>
      </c>
      <c r="G25" s="16" t="s">
        <v>7953</v>
      </c>
      <c r="H25" s="13" t="s">
        <v>17</v>
      </c>
      <c r="I25" s="13" t="s">
        <v>8205</v>
      </c>
      <c r="J25" s="13" t="s">
        <v>8205</v>
      </c>
      <c r="K25" s="13" t="s">
        <v>8307</v>
      </c>
      <c r="L25" s="17" t="s">
        <v>8308</v>
      </c>
      <c r="M25" s="18">
        <v>6444000</v>
      </c>
      <c r="N25" s="19"/>
      <c r="O25" s="20" t="str">
        <f t="shared" si="0"/>
        <v>C2</v>
      </c>
      <c r="R25" s="21" t="str">
        <f t="shared" si="1"/>
        <v>NH 18-19C2</v>
      </c>
    </row>
    <row r="26" spans="1:18" ht="27" customHeight="1" x14ac:dyDescent="0.25">
      <c r="A26" s="13">
        <v>20</v>
      </c>
      <c r="B26" s="13" t="s">
        <v>8309</v>
      </c>
      <c r="C26" s="13" t="s">
        <v>8310</v>
      </c>
      <c r="D26" s="14" t="s">
        <v>8311</v>
      </c>
      <c r="E26" s="15" t="s">
        <v>1345</v>
      </c>
      <c r="F26" s="13" t="s">
        <v>8312</v>
      </c>
      <c r="G26" s="16" t="s">
        <v>5596</v>
      </c>
      <c r="H26" s="13" t="s">
        <v>259</v>
      </c>
      <c r="I26" s="13" t="s">
        <v>8205</v>
      </c>
      <c r="J26" s="13" t="s">
        <v>8205</v>
      </c>
      <c r="K26" s="13" t="s">
        <v>8313</v>
      </c>
      <c r="L26" s="17" t="s">
        <v>8314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7" customHeight="1" x14ac:dyDescent="0.25">
      <c r="A27" s="13">
        <v>21</v>
      </c>
      <c r="B27" s="13" t="s">
        <v>8315</v>
      </c>
      <c r="C27" s="13" t="s">
        <v>8316</v>
      </c>
      <c r="D27" s="14" t="s">
        <v>464</v>
      </c>
      <c r="E27" s="15" t="s">
        <v>1345</v>
      </c>
      <c r="F27" s="13" t="s">
        <v>7335</v>
      </c>
      <c r="G27" s="16" t="s">
        <v>8317</v>
      </c>
      <c r="H27" s="13" t="s">
        <v>259</v>
      </c>
      <c r="I27" s="13" t="s">
        <v>8205</v>
      </c>
      <c r="J27" s="13" t="s">
        <v>8205</v>
      </c>
      <c r="K27" s="13" t="s">
        <v>8318</v>
      </c>
      <c r="L27" s="17" t="s">
        <v>8319</v>
      </c>
      <c r="M27" s="18">
        <v>4608000</v>
      </c>
      <c r="N27" s="19"/>
      <c r="O27" s="20" t="str">
        <f t="shared" si="0"/>
        <v>CĐ</v>
      </c>
      <c r="R27" s="21" t="str">
        <f t="shared" si="1"/>
        <v>CĐ</v>
      </c>
    </row>
    <row r="28" spans="1:18" ht="27" customHeight="1" x14ac:dyDescent="0.25">
      <c r="A28" s="13">
        <v>22</v>
      </c>
      <c r="B28" s="13" t="s">
        <v>8320</v>
      </c>
      <c r="C28" s="13" t="s">
        <v>8321</v>
      </c>
      <c r="D28" s="14" t="s">
        <v>464</v>
      </c>
      <c r="E28" s="15" t="s">
        <v>1900</v>
      </c>
      <c r="F28" s="13" t="s">
        <v>8322</v>
      </c>
      <c r="G28" s="16" t="s">
        <v>6668</v>
      </c>
      <c r="H28" s="13" t="s">
        <v>259</v>
      </c>
      <c r="I28" s="13" t="s">
        <v>8205</v>
      </c>
      <c r="J28" s="13" t="s">
        <v>8205</v>
      </c>
      <c r="K28" s="13" t="s">
        <v>8323</v>
      </c>
      <c r="L28" s="17" t="s">
        <v>8324</v>
      </c>
      <c r="M28" s="18">
        <v>4608000</v>
      </c>
      <c r="N28" s="19"/>
      <c r="O28" s="20" t="str">
        <f t="shared" si="0"/>
        <v>C1</v>
      </c>
      <c r="R28" s="21" t="str">
        <f t="shared" si="1"/>
        <v>C1</v>
      </c>
    </row>
    <row r="29" spans="1:18" ht="27" customHeight="1" x14ac:dyDescent="0.25">
      <c r="A29" s="13">
        <v>23</v>
      </c>
      <c r="B29" s="13" t="s">
        <v>8325</v>
      </c>
      <c r="C29" s="13" t="s">
        <v>8326</v>
      </c>
      <c r="D29" s="14" t="s">
        <v>5197</v>
      </c>
      <c r="E29" s="15" t="s">
        <v>574</v>
      </c>
      <c r="F29" s="13" t="s">
        <v>6489</v>
      </c>
      <c r="G29" s="16" t="s">
        <v>6662</v>
      </c>
      <c r="H29" s="13" t="s">
        <v>259</v>
      </c>
      <c r="I29" s="13" t="s">
        <v>8205</v>
      </c>
      <c r="J29" s="13" t="s">
        <v>8205</v>
      </c>
      <c r="K29" s="13" t="s">
        <v>8327</v>
      </c>
      <c r="L29" s="17" t="s">
        <v>8328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27" customHeight="1" x14ac:dyDescent="0.25">
      <c r="A30" s="13">
        <v>24</v>
      </c>
      <c r="B30" s="13" t="s">
        <v>8329</v>
      </c>
      <c r="C30" s="13" t="s">
        <v>8330</v>
      </c>
      <c r="D30" s="14" t="s">
        <v>7427</v>
      </c>
      <c r="E30" s="15" t="s">
        <v>1244</v>
      </c>
      <c r="F30" s="13" t="s">
        <v>8331</v>
      </c>
      <c r="G30" s="16" t="s">
        <v>6726</v>
      </c>
      <c r="H30" s="13" t="s">
        <v>259</v>
      </c>
      <c r="I30" s="13" t="s">
        <v>8205</v>
      </c>
      <c r="J30" s="13" t="s">
        <v>8205</v>
      </c>
      <c r="K30" s="13" t="s">
        <v>8332</v>
      </c>
      <c r="L30" s="17" t="s">
        <v>8333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8334</v>
      </c>
      <c r="C31" s="13" t="s">
        <v>8335</v>
      </c>
      <c r="D31" s="14" t="s">
        <v>8336</v>
      </c>
      <c r="E31" s="15" t="s">
        <v>604</v>
      </c>
      <c r="F31" s="13" t="s">
        <v>8337</v>
      </c>
      <c r="G31" s="16" t="s">
        <v>6726</v>
      </c>
      <c r="H31" s="13" t="s">
        <v>259</v>
      </c>
      <c r="I31" s="13" t="s">
        <v>8205</v>
      </c>
      <c r="J31" s="13" t="s">
        <v>8205</v>
      </c>
      <c r="K31" s="13" t="s">
        <v>8338</v>
      </c>
      <c r="L31" s="17" t="s">
        <v>8339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8340</v>
      </c>
      <c r="C32" s="13" t="s">
        <v>8341</v>
      </c>
      <c r="D32" s="14" t="s">
        <v>8342</v>
      </c>
      <c r="E32" s="15" t="s">
        <v>666</v>
      </c>
      <c r="F32" s="13" t="s">
        <v>2578</v>
      </c>
      <c r="G32" s="16" t="s">
        <v>6574</v>
      </c>
      <c r="H32" s="13" t="s">
        <v>259</v>
      </c>
      <c r="I32" s="13" t="s">
        <v>8205</v>
      </c>
      <c r="J32" s="13" t="s">
        <v>8205</v>
      </c>
      <c r="K32" s="13" t="s">
        <v>8343</v>
      </c>
      <c r="L32" s="17" t="s">
        <v>8344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8345</v>
      </c>
      <c r="C33" s="13" t="s">
        <v>8346</v>
      </c>
      <c r="D33" s="14" t="s">
        <v>7211</v>
      </c>
      <c r="E33" s="15" t="s">
        <v>1046</v>
      </c>
      <c r="F33" s="13" t="s">
        <v>3952</v>
      </c>
      <c r="G33" s="16" t="s">
        <v>7941</v>
      </c>
      <c r="H33" s="13" t="s">
        <v>17</v>
      </c>
      <c r="I33" s="13" t="s">
        <v>8205</v>
      </c>
      <c r="J33" s="13" t="s">
        <v>8205</v>
      </c>
      <c r="K33" s="13" t="s">
        <v>8347</v>
      </c>
      <c r="L33" s="17" t="s">
        <v>8348</v>
      </c>
      <c r="M33" s="18">
        <v>6444000</v>
      </c>
      <c r="N33" s="19"/>
      <c r="O33" s="20" t="str">
        <f t="shared" si="0"/>
        <v>C2</v>
      </c>
      <c r="R33" s="21" t="str">
        <f t="shared" si="1"/>
        <v>NH 18-19C2</v>
      </c>
    </row>
    <row r="34" spans="1:18" ht="27" customHeight="1" x14ac:dyDescent="0.25">
      <c r="A34" s="13">
        <v>28</v>
      </c>
      <c r="B34" s="13" t="s">
        <v>8349</v>
      </c>
      <c r="C34" s="13" t="s">
        <v>8350</v>
      </c>
      <c r="D34" s="14" t="s">
        <v>8351</v>
      </c>
      <c r="E34" s="15" t="s">
        <v>15</v>
      </c>
      <c r="F34" s="13" t="s">
        <v>8352</v>
      </c>
      <c r="G34" s="16" t="s">
        <v>389</v>
      </c>
      <c r="H34" s="13" t="s">
        <v>17</v>
      </c>
      <c r="I34" s="13" t="s">
        <v>8205</v>
      </c>
      <c r="J34" s="13" t="s">
        <v>8205</v>
      </c>
      <c r="K34" s="13" t="s">
        <v>8353</v>
      </c>
      <c r="L34" s="17" t="s">
        <v>8354</v>
      </c>
      <c r="M34" s="18">
        <v>3420000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7" customHeight="1" x14ac:dyDescent="0.25">
      <c r="A35" s="13">
        <v>29</v>
      </c>
      <c r="B35" s="13" t="s">
        <v>8355</v>
      </c>
      <c r="C35" s="13" t="s">
        <v>8356</v>
      </c>
      <c r="D35" s="14" t="s">
        <v>249</v>
      </c>
      <c r="E35" s="15" t="s">
        <v>250</v>
      </c>
      <c r="F35" s="13" t="s">
        <v>7000</v>
      </c>
      <c r="G35" s="16" t="s">
        <v>3516</v>
      </c>
      <c r="H35" s="13" t="s">
        <v>17</v>
      </c>
      <c r="I35" s="13" t="s">
        <v>8205</v>
      </c>
      <c r="J35" s="13" t="s">
        <v>8205</v>
      </c>
      <c r="K35" s="13" t="s">
        <v>8357</v>
      </c>
      <c r="L35" s="17" t="s">
        <v>8358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" customHeight="1" x14ac:dyDescent="0.25">
      <c r="A36" s="13">
        <v>30</v>
      </c>
      <c r="B36" s="13" t="s">
        <v>8359</v>
      </c>
      <c r="C36" s="13" t="s">
        <v>8360</v>
      </c>
      <c r="D36" s="14" t="s">
        <v>8361</v>
      </c>
      <c r="E36" s="15" t="s">
        <v>1202</v>
      </c>
      <c r="F36" s="13" t="s">
        <v>5198</v>
      </c>
      <c r="G36" s="16" t="s">
        <v>7499</v>
      </c>
      <c r="H36" s="13" t="s">
        <v>259</v>
      </c>
      <c r="I36" s="13" t="s">
        <v>8205</v>
      </c>
      <c r="J36" s="13" t="s">
        <v>8205</v>
      </c>
      <c r="K36" s="13" t="s">
        <v>8362</v>
      </c>
      <c r="L36" s="17" t="s">
        <v>8363</v>
      </c>
      <c r="M36" s="18">
        <v>4352000</v>
      </c>
      <c r="N36" s="19"/>
      <c r="O36" s="20" t="str">
        <f t="shared" si="0"/>
        <v>CĐ</v>
      </c>
      <c r="R36" s="21" t="str">
        <f t="shared" si="1"/>
        <v>CĐ</v>
      </c>
    </row>
    <row r="37" spans="1:18" ht="27" customHeight="1" x14ac:dyDescent="0.25">
      <c r="A37" s="13">
        <v>31</v>
      </c>
      <c r="B37" s="13" t="s">
        <v>8364</v>
      </c>
      <c r="C37" s="13" t="s">
        <v>8365</v>
      </c>
      <c r="D37" s="14" t="s">
        <v>6542</v>
      </c>
      <c r="E37" s="15" t="s">
        <v>3741</v>
      </c>
      <c r="F37" s="13" t="s">
        <v>3534</v>
      </c>
      <c r="G37" s="16" t="s">
        <v>7941</v>
      </c>
      <c r="H37" s="13" t="s">
        <v>17</v>
      </c>
      <c r="I37" s="13" t="s">
        <v>8205</v>
      </c>
      <c r="J37" s="13" t="s">
        <v>8205</v>
      </c>
      <c r="K37" s="13" t="s">
        <v>8366</v>
      </c>
      <c r="L37" s="17" t="s">
        <v>8367</v>
      </c>
      <c r="M37" s="18">
        <v>6444000</v>
      </c>
      <c r="N37" s="19"/>
      <c r="O37" s="20" t="str">
        <f t="shared" si="0"/>
        <v>C2</v>
      </c>
      <c r="R37" s="21" t="str">
        <f t="shared" si="1"/>
        <v>NH 18-19C2</v>
      </c>
    </row>
    <row r="38" spans="1:18" ht="27" customHeight="1" x14ac:dyDescent="0.25">
      <c r="A38" s="13">
        <v>32</v>
      </c>
      <c r="B38" s="13" t="s">
        <v>8368</v>
      </c>
      <c r="C38" s="13" t="s">
        <v>8369</v>
      </c>
      <c r="D38" s="14" t="s">
        <v>8370</v>
      </c>
      <c r="E38" s="15" t="s">
        <v>746</v>
      </c>
      <c r="F38" s="13" t="s">
        <v>8371</v>
      </c>
      <c r="G38" s="16" t="s">
        <v>7941</v>
      </c>
      <c r="H38" s="13" t="s">
        <v>17</v>
      </c>
      <c r="I38" s="13" t="s">
        <v>8205</v>
      </c>
      <c r="J38" s="13" t="s">
        <v>8205</v>
      </c>
      <c r="K38" s="13" t="s">
        <v>8372</v>
      </c>
      <c r="L38" s="17" t="s">
        <v>8373</v>
      </c>
      <c r="M38" s="18">
        <v>6444000</v>
      </c>
      <c r="N38" s="19"/>
      <c r="O38" s="20" t="str">
        <f t="shared" si="0"/>
        <v>C2</v>
      </c>
      <c r="R38" s="21" t="str">
        <f t="shared" si="1"/>
        <v>NH 18-19C2</v>
      </c>
    </row>
    <row r="39" spans="1:18" ht="27" customHeight="1" x14ac:dyDescent="0.25">
      <c r="A39" s="13">
        <v>33</v>
      </c>
      <c r="B39" s="13" t="s">
        <v>8374</v>
      </c>
      <c r="C39" s="13" t="s">
        <v>8375</v>
      </c>
      <c r="D39" s="14" t="s">
        <v>8376</v>
      </c>
      <c r="E39" s="15" t="s">
        <v>697</v>
      </c>
      <c r="F39" s="13" t="s">
        <v>4417</v>
      </c>
      <c r="G39" s="16" t="s">
        <v>6605</v>
      </c>
      <c r="H39" s="13" t="s">
        <v>259</v>
      </c>
      <c r="I39" s="13" t="s">
        <v>8205</v>
      </c>
      <c r="J39" s="13" t="s">
        <v>8205</v>
      </c>
      <c r="K39" s="13" t="s">
        <v>8377</v>
      </c>
      <c r="L39" s="17" t="s">
        <v>8378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27" customHeight="1" x14ac:dyDescent="0.25">
      <c r="A40" s="13">
        <v>34</v>
      </c>
      <c r="B40" s="13" t="s">
        <v>8379</v>
      </c>
      <c r="C40" s="13" t="s">
        <v>8380</v>
      </c>
      <c r="D40" s="14" t="s">
        <v>4300</v>
      </c>
      <c r="E40" s="15" t="s">
        <v>988</v>
      </c>
      <c r="F40" s="13" t="s">
        <v>8381</v>
      </c>
      <c r="G40" s="16" t="s">
        <v>6289</v>
      </c>
      <c r="H40" s="13" t="s">
        <v>259</v>
      </c>
      <c r="I40" s="13" t="s">
        <v>8205</v>
      </c>
      <c r="J40" s="13" t="s">
        <v>8205</v>
      </c>
      <c r="K40" s="13" t="s">
        <v>8382</v>
      </c>
      <c r="L40" s="17" t="s">
        <v>8383</v>
      </c>
      <c r="M40" s="18">
        <v>3840000</v>
      </c>
      <c r="N40" s="19"/>
      <c r="O40" s="20" t="str">
        <f t="shared" si="0"/>
        <v>CĐ</v>
      </c>
      <c r="R40" s="21" t="str">
        <f t="shared" si="1"/>
        <v>CĐ</v>
      </c>
    </row>
    <row r="41" spans="1:18" ht="27" customHeight="1" x14ac:dyDescent="0.25">
      <c r="A41" s="13">
        <v>35</v>
      </c>
      <c r="B41" s="13" t="s">
        <v>8384</v>
      </c>
      <c r="C41" s="13" t="s">
        <v>8385</v>
      </c>
      <c r="D41" s="14" t="s">
        <v>8386</v>
      </c>
      <c r="E41" s="15" t="s">
        <v>686</v>
      </c>
      <c r="F41" s="13" t="s">
        <v>3709</v>
      </c>
      <c r="G41" s="16" t="s">
        <v>7499</v>
      </c>
      <c r="H41" s="13" t="s">
        <v>259</v>
      </c>
      <c r="I41" s="13" t="s">
        <v>8205</v>
      </c>
      <c r="J41" s="13" t="s">
        <v>8205</v>
      </c>
      <c r="K41" s="13" t="s">
        <v>8387</v>
      </c>
      <c r="L41" s="17" t="s">
        <v>8388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27" customHeight="1" x14ac:dyDescent="0.25">
      <c r="A42" s="13">
        <v>36</v>
      </c>
      <c r="B42" s="13" t="s">
        <v>8389</v>
      </c>
      <c r="C42" s="13" t="s">
        <v>8390</v>
      </c>
      <c r="D42" s="14" t="s">
        <v>7211</v>
      </c>
      <c r="E42" s="15" t="s">
        <v>223</v>
      </c>
      <c r="F42" s="13" t="s">
        <v>8391</v>
      </c>
      <c r="G42" s="16" t="s">
        <v>6813</v>
      </c>
      <c r="H42" s="13" t="s">
        <v>259</v>
      </c>
      <c r="I42" s="13" t="s">
        <v>8205</v>
      </c>
      <c r="J42" s="13" t="s">
        <v>8205</v>
      </c>
      <c r="K42" s="13" t="s">
        <v>8392</v>
      </c>
      <c r="L42" s="17" t="s">
        <v>8393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27" customHeight="1" x14ac:dyDescent="0.25">
      <c r="A43" s="13">
        <v>37</v>
      </c>
      <c r="B43" s="13" t="s">
        <v>8394</v>
      </c>
      <c r="C43" s="13" t="s">
        <v>8395</v>
      </c>
      <c r="D43" s="14" t="s">
        <v>8396</v>
      </c>
      <c r="E43" s="15" t="s">
        <v>1338</v>
      </c>
      <c r="F43" s="13" t="s">
        <v>8397</v>
      </c>
      <c r="G43" s="16" t="s">
        <v>7530</v>
      </c>
      <c r="H43" s="13" t="s">
        <v>259</v>
      </c>
      <c r="I43" s="13" t="s">
        <v>8205</v>
      </c>
      <c r="J43" s="13" t="s">
        <v>8205</v>
      </c>
      <c r="K43" s="13" t="s">
        <v>8398</v>
      </c>
      <c r="L43" s="17" t="s">
        <v>8399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27" customHeight="1" x14ac:dyDescent="0.25">
      <c r="A44" s="13">
        <v>38</v>
      </c>
      <c r="B44" s="13" t="s">
        <v>8400</v>
      </c>
      <c r="C44" s="13" t="s">
        <v>8401</v>
      </c>
      <c r="D44" s="14" t="s">
        <v>1039</v>
      </c>
      <c r="E44" s="15" t="s">
        <v>15</v>
      </c>
      <c r="F44" s="13" t="s">
        <v>8402</v>
      </c>
      <c r="G44" s="16" t="s">
        <v>7688</v>
      </c>
      <c r="H44" s="13" t="s">
        <v>259</v>
      </c>
      <c r="I44" s="13" t="s">
        <v>8205</v>
      </c>
      <c r="J44" s="13" t="s">
        <v>8205</v>
      </c>
      <c r="K44" s="13" t="s">
        <v>8403</v>
      </c>
      <c r="L44" s="17" t="s">
        <v>8404</v>
      </c>
      <c r="M44" s="18">
        <v>4864000</v>
      </c>
      <c r="N44" s="19"/>
      <c r="O44" s="20" t="str">
        <f t="shared" si="0"/>
        <v>CĐ</v>
      </c>
      <c r="R44" s="21" t="str">
        <f t="shared" si="1"/>
        <v>CĐ</v>
      </c>
    </row>
    <row r="45" spans="1:18" ht="27" customHeight="1" x14ac:dyDescent="0.25">
      <c r="A45" s="13">
        <v>39</v>
      </c>
      <c r="B45" s="13" t="s">
        <v>8405</v>
      </c>
      <c r="C45" s="13" t="s">
        <v>8406</v>
      </c>
      <c r="D45" s="14" t="s">
        <v>7427</v>
      </c>
      <c r="E45" s="15" t="s">
        <v>3741</v>
      </c>
      <c r="F45" s="13" t="s">
        <v>8407</v>
      </c>
      <c r="G45" s="16" t="s">
        <v>6780</v>
      </c>
      <c r="H45" s="13" t="s">
        <v>259</v>
      </c>
      <c r="I45" s="13" t="s">
        <v>8205</v>
      </c>
      <c r="J45" s="13" t="s">
        <v>8205</v>
      </c>
      <c r="K45" s="13" t="s">
        <v>8408</v>
      </c>
      <c r="L45" s="17" t="s">
        <v>8409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27" customHeight="1" x14ac:dyDescent="0.25">
      <c r="A46" s="13">
        <v>40</v>
      </c>
      <c r="B46" s="13" t="s">
        <v>8410</v>
      </c>
      <c r="C46" s="13" t="s">
        <v>8411</v>
      </c>
      <c r="D46" s="14" t="s">
        <v>8412</v>
      </c>
      <c r="E46" s="15" t="s">
        <v>8413</v>
      </c>
      <c r="F46" s="13" t="s">
        <v>8414</v>
      </c>
      <c r="G46" s="16" t="s">
        <v>6813</v>
      </c>
      <c r="H46" s="13" t="s">
        <v>259</v>
      </c>
      <c r="I46" s="13" t="s">
        <v>8205</v>
      </c>
      <c r="J46" s="13" t="s">
        <v>8205</v>
      </c>
      <c r="K46" s="13" t="s">
        <v>8415</v>
      </c>
      <c r="L46" s="17" t="s">
        <v>8416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8417</v>
      </c>
      <c r="C47" s="13" t="s">
        <v>8418</v>
      </c>
      <c r="D47" s="14" t="s">
        <v>8419</v>
      </c>
      <c r="E47" s="15" t="s">
        <v>470</v>
      </c>
      <c r="F47" s="13" t="s">
        <v>4770</v>
      </c>
      <c r="G47" s="16" t="s">
        <v>7530</v>
      </c>
      <c r="H47" s="13" t="s">
        <v>259</v>
      </c>
      <c r="I47" s="13" t="s">
        <v>8205</v>
      </c>
      <c r="J47" s="13" t="s">
        <v>8205</v>
      </c>
      <c r="K47" s="13" t="s">
        <v>8420</v>
      </c>
      <c r="L47" s="17" t="s">
        <v>8421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8422</v>
      </c>
      <c r="C48" s="13" t="s">
        <v>8423</v>
      </c>
      <c r="D48" s="14" t="s">
        <v>1818</v>
      </c>
      <c r="E48" s="15" t="s">
        <v>609</v>
      </c>
      <c r="F48" s="13" t="s">
        <v>8424</v>
      </c>
      <c r="G48" s="16" t="s">
        <v>6559</v>
      </c>
      <c r="H48" s="13" t="s">
        <v>259</v>
      </c>
      <c r="I48" s="13" t="s">
        <v>8205</v>
      </c>
      <c r="J48" s="13" t="s">
        <v>8205</v>
      </c>
      <c r="K48" s="13" t="s">
        <v>8425</v>
      </c>
      <c r="L48" s="17" t="s">
        <v>8426</v>
      </c>
      <c r="M48" s="18">
        <v>3350000</v>
      </c>
      <c r="N48" s="19"/>
      <c r="O48" s="20" t="str">
        <f t="shared" si="0"/>
        <v>TCN</v>
      </c>
      <c r="R48" s="21" t="str">
        <f t="shared" si="1"/>
        <v>TCN</v>
      </c>
    </row>
    <row r="49" spans="1:18" ht="27" customHeight="1" x14ac:dyDescent="0.25">
      <c r="A49" s="13">
        <v>43</v>
      </c>
      <c r="B49" s="13" t="s">
        <v>8427</v>
      </c>
      <c r="C49" s="13" t="s">
        <v>8428</v>
      </c>
      <c r="D49" s="14" t="s">
        <v>6518</v>
      </c>
      <c r="E49" s="15" t="s">
        <v>7160</v>
      </c>
      <c r="F49" s="13" t="s">
        <v>8429</v>
      </c>
      <c r="G49" s="16" t="s">
        <v>7258</v>
      </c>
      <c r="H49" s="13" t="s">
        <v>259</v>
      </c>
      <c r="I49" s="13" t="s">
        <v>8205</v>
      </c>
      <c r="J49" s="13" t="s">
        <v>8205</v>
      </c>
      <c r="K49" s="13" t="s">
        <v>8430</v>
      </c>
      <c r="L49" s="17" t="s">
        <v>8431</v>
      </c>
      <c r="M49" s="18">
        <v>4352000</v>
      </c>
      <c r="N49" s="19"/>
      <c r="O49" s="20" t="str">
        <f t="shared" si="0"/>
        <v>CĐ</v>
      </c>
      <c r="R49" s="21" t="str">
        <f t="shared" si="1"/>
        <v>CĐ</v>
      </c>
    </row>
    <row r="50" spans="1:18" ht="27" customHeight="1" x14ac:dyDescent="0.25">
      <c r="A50" s="13">
        <v>44</v>
      </c>
      <c r="B50" s="13" t="s">
        <v>8432</v>
      </c>
      <c r="C50" s="13" t="s">
        <v>8433</v>
      </c>
      <c r="D50" s="14" t="s">
        <v>8434</v>
      </c>
      <c r="E50" s="15" t="s">
        <v>3514</v>
      </c>
      <c r="F50" s="13" t="s">
        <v>8435</v>
      </c>
      <c r="G50" s="16" t="s">
        <v>6925</v>
      </c>
      <c r="H50" s="13" t="s">
        <v>259</v>
      </c>
      <c r="I50" s="13" t="s">
        <v>8205</v>
      </c>
      <c r="J50" s="13" t="s">
        <v>8205</v>
      </c>
      <c r="K50" s="13" t="s">
        <v>8436</v>
      </c>
      <c r="L50" s="17" t="s">
        <v>8437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8438</v>
      </c>
      <c r="C51" s="13" t="s">
        <v>8439</v>
      </c>
      <c r="D51" s="14" t="s">
        <v>8440</v>
      </c>
      <c r="E51" s="15" t="s">
        <v>431</v>
      </c>
      <c r="F51" s="13" t="s">
        <v>8441</v>
      </c>
      <c r="G51" s="16" t="s">
        <v>5967</v>
      </c>
      <c r="H51" s="13" t="s">
        <v>259</v>
      </c>
      <c r="I51" s="13" t="s">
        <v>8205</v>
      </c>
      <c r="J51" s="13" t="s">
        <v>8205</v>
      </c>
      <c r="K51" s="13" t="s">
        <v>8442</v>
      </c>
      <c r="L51" s="17" t="s">
        <v>8443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27" customHeight="1" x14ac:dyDescent="0.25">
      <c r="A52" s="13">
        <v>46</v>
      </c>
      <c r="B52" s="13" t="s">
        <v>8444</v>
      </c>
      <c r="C52" s="13" t="s">
        <v>8445</v>
      </c>
      <c r="D52" s="14" t="s">
        <v>5348</v>
      </c>
      <c r="E52" s="15" t="s">
        <v>185</v>
      </c>
      <c r="F52" s="13" t="s">
        <v>7351</v>
      </c>
      <c r="G52" s="16" t="s">
        <v>6146</v>
      </c>
      <c r="H52" s="13" t="s">
        <v>259</v>
      </c>
      <c r="I52" s="13" t="s">
        <v>8205</v>
      </c>
      <c r="J52" s="13" t="s">
        <v>8205</v>
      </c>
      <c r="K52" s="13" t="s">
        <v>8446</v>
      </c>
      <c r="L52" s="17" t="s">
        <v>8447</v>
      </c>
      <c r="M52" s="18">
        <v>5632000</v>
      </c>
      <c r="N52" s="19"/>
      <c r="O52" s="20" t="str">
        <f t="shared" si="0"/>
        <v>C1</v>
      </c>
      <c r="R52" s="21" t="str">
        <f t="shared" si="1"/>
        <v>C1</v>
      </c>
    </row>
    <row r="53" spans="1:18" ht="27" customHeight="1" x14ac:dyDescent="0.25">
      <c r="A53" s="13">
        <v>47</v>
      </c>
      <c r="B53" s="13" t="s">
        <v>8448</v>
      </c>
      <c r="C53" s="13" t="s">
        <v>8449</v>
      </c>
      <c r="D53" s="14" t="s">
        <v>7102</v>
      </c>
      <c r="E53" s="15" t="s">
        <v>868</v>
      </c>
      <c r="F53" s="13" t="s">
        <v>7139</v>
      </c>
      <c r="G53" s="16" t="s">
        <v>6668</v>
      </c>
      <c r="H53" s="13" t="s">
        <v>259</v>
      </c>
      <c r="I53" s="13" t="s">
        <v>8205</v>
      </c>
      <c r="J53" s="13" t="s">
        <v>8205</v>
      </c>
      <c r="K53" s="13" t="s">
        <v>8450</v>
      </c>
      <c r="L53" s="17" t="s">
        <v>8451</v>
      </c>
      <c r="M53" s="18">
        <v>4608000</v>
      </c>
      <c r="N53" s="19"/>
      <c r="O53" s="20" t="str">
        <f t="shared" si="0"/>
        <v>C1</v>
      </c>
      <c r="R53" s="21" t="str">
        <f t="shared" si="1"/>
        <v>C1</v>
      </c>
    </row>
    <row r="54" spans="1:18" ht="27" customHeight="1" x14ac:dyDescent="0.25">
      <c r="A54" s="13">
        <v>48</v>
      </c>
      <c r="B54" s="13" t="s">
        <v>8452</v>
      </c>
      <c r="C54" s="13" t="s">
        <v>8453</v>
      </c>
      <c r="D54" s="14" t="s">
        <v>6481</v>
      </c>
      <c r="E54" s="15" t="s">
        <v>604</v>
      </c>
      <c r="F54" s="13" t="s">
        <v>5835</v>
      </c>
      <c r="G54" s="16" t="s">
        <v>7239</v>
      </c>
      <c r="H54" s="13" t="s">
        <v>259</v>
      </c>
      <c r="I54" s="13" t="s">
        <v>8205</v>
      </c>
      <c r="J54" s="13" t="s">
        <v>8205</v>
      </c>
      <c r="K54" s="13" t="s">
        <v>8454</v>
      </c>
      <c r="L54" s="17" t="s">
        <v>8455</v>
      </c>
      <c r="M54" s="18">
        <v>5376000</v>
      </c>
      <c r="N54" s="19"/>
      <c r="O54" s="20" t="str">
        <f t="shared" si="0"/>
        <v>C1</v>
      </c>
      <c r="R54" s="21" t="str">
        <f t="shared" si="1"/>
        <v>C1</v>
      </c>
    </row>
    <row r="55" spans="1:18" ht="27" customHeight="1" x14ac:dyDescent="0.25">
      <c r="A55" s="13">
        <v>49</v>
      </c>
      <c r="B55" s="13" t="s">
        <v>8456</v>
      </c>
      <c r="C55" s="13" t="s">
        <v>8457</v>
      </c>
      <c r="D55" s="14" t="s">
        <v>8458</v>
      </c>
      <c r="E55" s="15" t="s">
        <v>3038</v>
      </c>
      <c r="F55" s="13" t="s">
        <v>7276</v>
      </c>
      <c r="G55" s="16" t="s">
        <v>6813</v>
      </c>
      <c r="H55" s="13" t="s">
        <v>259</v>
      </c>
      <c r="I55" s="13" t="s">
        <v>8205</v>
      </c>
      <c r="J55" s="13" t="s">
        <v>8205</v>
      </c>
      <c r="K55" s="13" t="s">
        <v>8459</v>
      </c>
      <c r="L55" s="17" t="s">
        <v>8460</v>
      </c>
      <c r="M55" s="18">
        <v>5376000</v>
      </c>
      <c r="N55" s="19"/>
      <c r="O55" s="20" t="str">
        <f t="shared" si="0"/>
        <v>C1</v>
      </c>
      <c r="R55" s="21" t="str">
        <f t="shared" si="1"/>
        <v>C1</v>
      </c>
    </row>
    <row r="56" spans="1:18" ht="27" customHeight="1" x14ac:dyDescent="0.25">
      <c r="A56" s="13">
        <v>50</v>
      </c>
      <c r="B56" s="13" t="s">
        <v>8461</v>
      </c>
      <c r="C56" s="13" t="s">
        <v>8462</v>
      </c>
      <c r="D56" s="14" t="s">
        <v>3951</v>
      </c>
      <c r="E56" s="15" t="s">
        <v>3834</v>
      </c>
      <c r="F56" s="13" t="s">
        <v>8463</v>
      </c>
      <c r="G56" s="16" t="s">
        <v>8464</v>
      </c>
      <c r="H56" s="13" t="s">
        <v>259</v>
      </c>
      <c r="I56" s="13" t="s">
        <v>8205</v>
      </c>
      <c r="J56" s="13" t="s">
        <v>8205</v>
      </c>
      <c r="K56" s="13" t="s">
        <v>8465</v>
      </c>
      <c r="L56" s="17" t="s">
        <v>8466</v>
      </c>
      <c r="M56" s="18">
        <v>5888000</v>
      </c>
      <c r="N56" s="19"/>
      <c r="O56" s="20" t="str">
        <f t="shared" si="0"/>
        <v>C1</v>
      </c>
      <c r="R56" s="21" t="str">
        <f t="shared" si="1"/>
        <v>C1</v>
      </c>
    </row>
    <row r="57" spans="1:18" ht="27" customHeight="1" x14ac:dyDescent="0.25">
      <c r="A57" s="13">
        <v>51</v>
      </c>
      <c r="B57" s="13" t="s">
        <v>8467</v>
      </c>
      <c r="C57" s="13" t="s">
        <v>8468</v>
      </c>
      <c r="D57" s="14" t="s">
        <v>8469</v>
      </c>
      <c r="E57" s="15" t="s">
        <v>1282</v>
      </c>
      <c r="F57" s="13" t="s">
        <v>8470</v>
      </c>
      <c r="G57" s="16" t="s">
        <v>6690</v>
      </c>
      <c r="H57" s="13" t="s">
        <v>259</v>
      </c>
      <c r="I57" s="13" t="s">
        <v>8205</v>
      </c>
      <c r="J57" s="13" t="s">
        <v>8205</v>
      </c>
      <c r="K57" s="13" t="s">
        <v>8471</v>
      </c>
      <c r="L57" s="17" t="s">
        <v>8472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7" customHeight="1" x14ac:dyDescent="0.25">
      <c r="A58" s="13">
        <v>52</v>
      </c>
      <c r="B58" s="13" t="s">
        <v>8473</v>
      </c>
      <c r="C58" s="13" t="s">
        <v>8474</v>
      </c>
      <c r="D58" s="14" t="s">
        <v>418</v>
      </c>
      <c r="E58" s="15" t="s">
        <v>115</v>
      </c>
      <c r="F58" s="13" t="s">
        <v>8475</v>
      </c>
      <c r="G58" s="16" t="s">
        <v>5596</v>
      </c>
      <c r="H58" s="13" t="s">
        <v>259</v>
      </c>
      <c r="I58" s="13" t="s">
        <v>8205</v>
      </c>
      <c r="J58" s="13" t="s">
        <v>8205</v>
      </c>
      <c r="K58" s="13" t="s">
        <v>8476</v>
      </c>
      <c r="L58" s="17" t="s">
        <v>8477</v>
      </c>
      <c r="M58" s="18">
        <v>5376000</v>
      </c>
      <c r="N58" s="19"/>
      <c r="O58" s="20" t="str">
        <f t="shared" si="0"/>
        <v>C1</v>
      </c>
      <c r="R58" s="21" t="str">
        <f t="shared" si="1"/>
        <v>C1</v>
      </c>
    </row>
    <row r="59" spans="1:18" ht="27" customHeight="1" x14ac:dyDescent="0.25">
      <c r="A59" s="13">
        <v>53</v>
      </c>
      <c r="B59" s="13" t="s">
        <v>8478</v>
      </c>
      <c r="C59" s="13" t="s">
        <v>8479</v>
      </c>
      <c r="D59" s="14" t="s">
        <v>3957</v>
      </c>
      <c r="E59" s="15" t="s">
        <v>1574</v>
      </c>
      <c r="F59" s="13" t="s">
        <v>8480</v>
      </c>
      <c r="G59" s="16" t="s">
        <v>5536</v>
      </c>
      <c r="H59" s="13" t="s">
        <v>259</v>
      </c>
      <c r="I59" s="13" t="s">
        <v>8205</v>
      </c>
      <c r="J59" s="13" t="s">
        <v>8205</v>
      </c>
      <c r="K59" s="13" t="s">
        <v>8481</v>
      </c>
      <c r="L59" s="17" t="s">
        <v>8482</v>
      </c>
      <c r="M59" s="18">
        <v>5888000</v>
      </c>
      <c r="N59" s="19"/>
      <c r="O59" s="20" t="str">
        <f t="shared" si="0"/>
        <v>C1</v>
      </c>
      <c r="R59" s="21" t="str">
        <f t="shared" si="1"/>
        <v>C1</v>
      </c>
    </row>
    <row r="60" spans="1:18" ht="27" customHeight="1" x14ac:dyDescent="0.25">
      <c r="A60" s="13">
        <v>54</v>
      </c>
      <c r="B60" s="13" t="s">
        <v>8483</v>
      </c>
      <c r="C60" s="13" t="s">
        <v>8484</v>
      </c>
      <c r="D60" s="14" t="s">
        <v>8485</v>
      </c>
      <c r="E60" s="15" t="s">
        <v>5829</v>
      </c>
      <c r="F60" s="13" t="s">
        <v>8486</v>
      </c>
      <c r="G60" s="16" t="s">
        <v>6446</v>
      </c>
      <c r="H60" s="13" t="s">
        <v>259</v>
      </c>
      <c r="I60" s="13" t="s">
        <v>8205</v>
      </c>
      <c r="J60" s="13" t="s">
        <v>8205</v>
      </c>
      <c r="K60" s="13" t="s">
        <v>8487</v>
      </c>
      <c r="L60" s="17" t="s">
        <v>8488</v>
      </c>
      <c r="M60" s="18">
        <v>5120000</v>
      </c>
      <c r="N60" s="19"/>
      <c r="O60" s="20" t="str">
        <f t="shared" si="0"/>
        <v>C1</v>
      </c>
      <c r="R60" s="21" t="str">
        <f t="shared" si="1"/>
        <v>C1</v>
      </c>
    </row>
    <row r="61" spans="1:18" ht="27" customHeight="1" x14ac:dyDescent="0.25">
      <c r="A61" s="13">
        <v>55</v>
      </c>
      <c r="B61" s="13" t="s">
        <v>8489</v>
      </c>
      <c r="C61" s="13" t="s">
        <v>8490</v>
      </c>
      <c r="D61" s="14" t="s">
        <v>7395</v>
      </c>
      <c r="E61" s="15" t="s">
        <v>2043</v>
      </c>
      <c r="F61" s="13" t="s">
        <v>8491</v>
      </c>
      <c r="G61" s="16" t="s">
        <v>4843</v>
      </c>
      <c r="H61" s="13" t="s">
        <v>17</v>
      </c>
      <c r="I61" s="13" t="s">
        <v>8205</v>
      </c>
      <c r="J61" s="13" t="s">
        <v>8205</v>
      </c>
      <c r="K61" s="13" t="s">
        <v>8492</v>
      </c>
      <c r="L61" s="17" t="s">
        <v>8493</v>
      </c>
      <c r="M61" s="18">
        <v>3888000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7" customHeight="1" x14ac:dyDescent="0.25">
      <c r="A62" s="13">
        <v>56</v>
      </c>
      <c r="B62" s="13" t="s">
        <v>8494</v>
      </c>
      <c r="C62" s="13" t="s">
        <v>8495</v>
      </c>
      <c r="D62" s="14" t="s">
        <v>509</v>
      </c>
      <c r="E62" s="15" t="s">
        <v>666</v>
      </c>
      <c r="F62" s="13" t="s">
        <v>8496</v>
      </c>
      <c r="G62" s="16" t="s">
        <v>5678</v>
      </c>
      <c r="H62" s="13" t="s">
        <v>259</v>
      </c>
      <c r="I62" s="13" t="s">
        <v>8205</v>
      </c>
      <c r="J62" s="13" t="s">
        <v>8205</v>
      </c>
      <c r="K62" s="13" t="s">
        <v>8497</v>
      </c>
      <c r="L62" s="17" t="s">
        <v>8498</v>
      </c>
      <c r="M62" s="18">
        <v>5376000</v>
      </c>
      <c r="N62" s="19"/>
      <c r="O62" s="20" t="str">
        <f t="shared" si="0"/>
        <v>C1</v>
      </c>
      <c r="R62" s="21" t="str">
        <f t="shared" si="1"/>
        <v>C1</v>
      </c>
    </row>
    <row r="63" spans="1:18" ht="27" customHeight="1" x14ac:dyDescent="0.25">
      <c r="A63" s="13">
        <v>57</v>
      </c>
      <c r="B63" s="13" t="s">
        <v>8499</v>
      </c>
      <c r="C63" s="13" t="s">
        <v>8500</v>
      </c>
      <c r="D63" s="14" t="s">
        <v>8501</v>
      </c>
      <c r="E63" s="15" t="s">
        <v>73</v>
      </c>
      <c r="F63" s="13" t="s">
        <v>8502</v>
      </c>
      <c r="G63" s="16" t="s">
        <v>7953</v>
      </c>
      <c r="H63" s="13" t="s">
        <v>17</v>
      </c>
      <c r="I63" s="13" t="s">
        <v>8205</v>
      </c>
      <c r="J63" s="13" t="s">
        <v>8205</v>
      </c>
      <c r="K63" s="13" t="s">
        <v>8503</v>
      </c>
      <c r="L63" s="17" t="s">
        <v>8504</v>
      </c>
      <c r="M63" s="18">
        <v>6444000</v>
      </c>
      <c r="N63" s="19"/>
      <c r="O63" s="20" t="str">
        <f t="shared" si="0"/>
        <v>C2</v>
      </c>
      <c r="R63" s="21" t="str">
        <f t="shared" si="1"/>
        <v>NH 18-19C2</v>
      </c>
    </row>
    <row r="64" spans="1:18" ht="27" customHeight="1" x14ac:dyDescent="0.25">
      <c r="A64" s="13">
        <v>58</v>
      </c>
      <c r="B64" s="13" t="s">
        <v>8505</v>
      </c>
      <c r="C64" s="13" t="s">
        <v>8506</v>
      </c>
      <c r="D64" s="14" t="s">
        <v>8507</v>
      </c>
      <c r="E64" s="15" t="s">
        <v>278</v>
      </c>
      <c r="F64" s="13" t="s">
        <v>6966</v>
      </c>
      <c r="G64" s="16" t="s">
        <v>7258</v>
      </c>
      <c r="H64" s="13" t="s">
        <v>259</v>
      </c>
      <c r="I64" s="13" t="s">
        <v>8205</v>
      </c>
      <c r="J64" s="13" t="s">
        <v>8205</v>
      </c>
      <c r="K64" s="13" t="s">
        <v>8508</v>
      </c>
      <c r="L64" s="17" t="s">
        <v>8509</v>
      </c>
      <c r="M64" s="18">
        <v>4352000</v>
      </c>
      <c r="N64" s="19"/>
      <c r="O64" s="20" t="str">
        <f t="shared" si="0"/>
        <v>CĐ</v>
      </c>
      <c r="R64" s="21" t="str">
        <f t="shared" si="1"/>
        <v>CĐ</v>
      </c>
    </row>
    <row r="65" spans="1:18" ht="27" customHeight="1" x14ac:dyDescent="0.25">
      <c r="A65" s="13">
        <v>59</v>
      </c>
      <c r="B65" s="13" t="s">
        <v>8510</v>
      </c>
      <c r="C65" s="13" t="s">
        <v>8511</v>
      </c>
      <c r="D65" s="14" t="s">
        <v>8512</v>
      </c>
      <c r="E65" s="15" t="s">
        <v>3044</v>
      </c>
      <c r="F65" s="13" t="s">
        <v>8513</v>
      </c>
      <c r="G65" s="16" t="s">
        <v>7264</v>
      </c>
      <c r="H65" s="13" t="s">
        <v>259</v>
      </c>
      <c r="I65" s="13" t="s">
        <v>8205</v>
      </c>
      <c r="J65" s="13" t="s">
        <v>8205</v>
      </c>
      <c r="K65" s="13" t="s">
        <v>8514</v>
      </c>
      <c r="L65" s="17" t="s">
        <v>8515</v>
      </c>
      <c r="M65" s="18">
        <v>5376000</v>
      </c>
      <c r="N65" s="19"/>
      <c r="O65" s="20" t="str">
        <f t="shared" si="0"/>
        <v>C1</v>
      </c>
      <c r="R65" s="21" t="str">
        <f t="shared" si="1"/>
        <v>C1</v>
      </c>
    </row>
    <row r="66" spans="1:18" ht="27" customHeight="1" x14ac:dyDescent="0.25">
      <c r="A66" s="13">
        <v>60</v>
      </c>
      <c r="B66" s="13" t="s">
        <v>8516</v>
      </c>
      <c r="C66" s="13" t="s">
        <v>8517</v>
      </c>
      <c r="D66" s="14" t="s">
        <v>8518</v>
      </c>
      <c r="E66" s="15" t="s">
        <v>861</v>
      </c>
      <c r="F66" s="13" t="s">
        <v>8519</v>
      </c>
      <c r="G66" s="16" t="s">
        <v>6918</v>
      </c>
      <c r="H66" s="13" t="s">
        <v>259</v>
      </c>
      <c r="I66" s="13" t="s">
        <v>8205</v>
      </c>
      <c r="J66" s="13" t="s">
        <v>8205</v>
      </c>
      <c r="K66" s="13" t="s">
        <v>8520</v>
      </c>
      <c r="L66" s="17" t="s">
        <v>8521</v>
      </c>
      <c r="M66" s="18">
        <v>5888000</v>
      </c>
      <c r="N66" s="19"/>
      <c r="O66" s="20" t="str">
        <f t="shared" si="0"/>
        <v>C1</v>
      </c>
      <c r="R66" s="21" t="str">
        <f t="shared" si="1"/>
        <v>C1</v>
      </c>
    </row>
    <row r="67" spans="1:18" ht="27" customHeight="1" x14ac:dyDescent="0.25">
      <c r="A67" s="13">
        <v>61</v>
      </c>
      <c r="B67" s="13" t="s">
        <v>8522</v>
      </c>
      <c r="C67" s="13" t="s">
        <v>8523</v>
      </c>
      <c r="D67" s="14" t="s">
        <v>121</v>
      </c>
      <c r="E67" s="15" t="s">
        <v>22</v>
      </c>
      <c r="F67" s="13" t="s">
        <v>8524</v>
      </c>
      <c r="G67" s="16" t="s">
        <v>6918</v>
      </c>
      <c r="H67" s="13" t="s">
        <v>259</v>
      </c>
      <c r="I67" s="13" t="s">
        <v>8205</v>
      </c>
      <c r="J67" s="13" t="s">
        <v>8205</v>
      </c>
      <c r="K67" s="13" t="s">
        <v>8525</v>
      </c>
      <c r="L67" s="17" t="s">
        <v>8526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27" customHeight="1" x14ac:dyDescent="0.25">
      <c r="A68" s="13">
        <v>62</v>
      </c>
      <c r="B68" s="13" t="s">
        <v>8527</v>
      </c>
      <c r="C68" s="13" t="s">
        <v>8528</v>
      </c>
      <c r="D68" s="14" t="s">
        <v>8529</v>
      </c>
      <c r="E68" s="15" t="s">
        <v>28</v>
      </c>
      <c r="F68" s="13" t="s">
        <v>8530</v>
      </c>
      <c r="G68" s="16" t="s">
        <v>6918</v>
      </c>
      <c r="H68" s="13" t="s">
        <v>259</v>
      </c>
      <c r="I68" s="13" t="s">
        <v>8205</v>
      </c>
      <c r="J68" s="13" t="s">
        <v>8205</v>
      </c>
      <c r="K68" s="13" t="s">
        <v>8531</v>
      </c>
      <c r="L68" s="17" t="s">
        <v>8532</v>
      </c>
      <c r="M68" s="18">
        <v>5888000</v>
      </c>
      <c r="N68" s="19"/>
      <c r="O68" s="20" t="str">
        <f t="shared" si="0"/>
        <v>C1</v>
      </c>
      <c r="R68" s="21" t="str">
        <f t="shared" si="1"/>
        <v>C1</v>
      </c>
    </row>
    <row r="69" spans="1:18" ht="27" customHeight="1" x14ac:dyDescent="0.25">
      <c r="A69" s="13">
        <v>63</v>
      </c>
      <c r="B69" s="13" t="s">
        <v>8533</v>
      </c>
      <c r="C69" s="13" t="s">
        <v>8534</v>
      </c>
      <c r="D69" s="14" t="s">
        <v>8535</v>
      </c>
      <c r="E69" s="15" t="s">
        <v>93</v>
      </c>
      <c r="F69" s="13" t="s">
        <v>8536</v>
      </c>
      <c r="G69" s="16" t="s">
        <v>6714</v>
      </c>
      <c r="H69" s="13" t="s">
        <v>259</v>
      </c>
      <c r="I69" s="13" t="s">
        <v>8205</v>
      </c>
      <c r="J69" s="13" t="s">
        <v>8205</v>
      </c>
      <c r="K69" s="13" t="s">
        <v>8537</v>
      </c>
      <c r="L69" s="17" t="s">
        <v>8538</v>
      </c>
      <c r="M69" s="18">
        <v>3840000</v>
      </c>
      <c r="N69" s="19"/>
      <c r="O69" s="20" t="str">
        <f t="shared" si="0"/>
        <v>CĐ</v>
      </c>
      <c r="R69" s="21" t="str">
        <f t="shared" si="1"/>
        <v>CĐ</v>
      </c>
    </row>
    <row r="70" spans="1:18" ht="27" customHeight="1" x14ac:dyDescent="0.25">
      <c r="A70" s="13">
        <v>64</v>
      </c>
      <c r="B70" s="13" t="s">
        <v>8539</v>
      </c>
      <c r="C70" s="13" t="s">
        <v>8540</v>
      </c>
      <c r="D70" s="14" t="s">
        <v>579</v>
      </c>
      <c r="E70" s="15" t="s">
        <v>988</v>
      </c>
      <c r="F70" s="13" t="s">
        <v>8541</v>
      </c>
      <c r="G70" s="16" t="s">
        <v>7144</v>
      </c>
      <c r="H70" s="13" t="s">
        <v>259</v>
      </c>
      <c r="I70" s="13" t="s">
        <v>8205</v>
      </c>
      <c r="J70" s="13" t="s">
        <v>8205</v>
      </c>
      <c r="K70" s="13" t="s">
        <v>8542</v>
      </c>
      <c r="L70" s="17" t="s">
        <v>8543</v>
      </c>
      <c r="M70" s="18">
        <v>5632000</v>
      </c>
      <c r="N70" s="19"/>
      <c r="O70" s="20" t="str">
        <f t="shared" si="0"/>
        <v>C1</v>
      </c>
      <c r="R70" s="21" t="str">
        <f t="shared" si="1"/>
        <v>C1</v>
      </c>
    </row>
    <row r="71" spans="1:18" ht="27" customHeight="1" x14ac:dyDescent="0.25">
      <c r="A71" s="13">
        <v>65</v>
      </c>
      <c r="B71" s="13" t="s">
        <v>8544</v>
      </c>
      <c r="C71" s="13" t="s">
        <v>8545</v>
      </c>
      <c r="D71" s="14" t="s">
        <v>8546</v>
      </c>
      <c r="E71" s="15" t="s">
        <v>567</v>
      </c>
      <c r="F71" s="13" t="s">
        <v>8547</v>
      </c>
      <c r="G71" s="16" t="s">
        <v>6574</v>
      </c>
      <c r="H71" s="13" t="s">
        <v>259</v>
      </c>
      <c r="I71" s="13" t="s">
        <v>8205</v>
      </c>
      <c r="J71" s="13" t="s">
        <v>8205</v>
      </c>
      <c r="K71" s="13" t="s">
        <v>8548</v>
      </c>
      <c r="L71" s="17" t="s">
        <v>8549</v>
      </c>
      <c r="M71" s="18">
        <v>4096000</v>
      </c>
      <c r="N71" s="19"/>
      <c r="O71" s="20" t="str">
        <f t="shared" si="0"/>
        <v>C1</v>
      </c>
      <c r="R71" s="21" t="str">
        <f t="shared" si="1"/>
        <v>C1</v>
      </c>
    </row>
    <row r="72" spans="1:18" ht="27" customHeight="1" x14ac:dyDescent="0.25">
      <c r="A72" s="13">
        <v>66</v>
      </c>
      <c r="B72" s="13" t="s">
        <v>8550</v>
      </c>
      <c r="C72" s="13" t="s">
        <v>8551</v>
      </c>
      <c r="D72" s="14" t="s">
        <v>5636</v>
      </c>
      <c r="E72" s="15" t="s">
        <v>8552</v>
      </c>
      <c r="F72" s="13" t="s">
        <v>8553</v>
      </c>
      <c r="G72" s="16" t="s">
        <v>8554</v>
      </c>
      <c r="H72" s="13" t="s">
        <v>259</v>
      </c>
      <c r="I72" s="13" t="s">
        <v>8205</v>
      </c>
      <c r="J72" s="13" t="s">
        <v>8205</v>
      </c>
      <c r="K72" s="13" t="s">
        <v>8555</v>
      </c>
      <c r="L72" s="17" t="s">
        <v>8556</v>
      </c>
      <c r="M72" s="18">
        <v>5632000</v>
      </c>
      <c r="N72" s="19"/>
      <c r="O72" s="20" t="str">
        <f t="shared" si="0"/>
        <v>C1</v>
      </c>
      <c r="R72" s="21" t="str">
        <f t="shared" si="1"/>
        <v>C1</v>
      </c>
    </row>
    <row r="73" spans="1:18" ht="27" customHeight="1" x14ac:dyDescent="0.25">
      <c r="A73" s="13">
        <v>67</v>
      </c>
      <c r="B73" s="13" t="s">
        <v>8557</v>
      </c>
      <c r="C73" s="13" t="s">
        <v>8558</v>
      </c>
      <c r="D73" s="14" t="s">
        <v>1573</v>
      </c>
      <c r="E73" s="15" t="s">
        <v>8559</v>
      </c>
      <c r="F73" s="13" t="s">
        <v>8560</v>
      </c>
      <c r="G73" s="16" t="s">
        <v>8554</v>
      </c>
      <c r="H73" s="13" t="s">
        <v>259</v>
      </c>
      <c r="I73" s="13" t="s">
        <v>8205</v>
      </c>
      <c r="J73" s="13" t="s">
        <v>8205</v>
      </c>
      <c r="K73" s="13" t="s">
        <v>8561</v>
      </c>
      <c r="L73" s="17" t="s">
        <v>8562</v>
      </c>
      <c r="M73" s="18">
        <v>5632000</v>
      </c>
      <c r="N73" s="19"/>
      <c r="O73" s="20" t="str">
        <f t="shared" si="0"/>
        <v>C1</v>
      </c>
      <c r="R73" s="21" t="str">
        <f t="shared" si="1"/>
        <v>C1</v>
      </c>
    </row>
    <row r="74" spans="1:18" ht="27" customHeight="1" x14ac:dyDescent="0.25">
      <c r="A74" s="13">
        <v>68</v>
      </c>
      <c r="B74" s="13" t="s">
        <v>8563</v>
      </c>
      <c r="C74" s="13" t="s">
        <v>8564</v>
      </c>
      <c r="D74" s="14" t="s">
        <v>8565</v>
      </c>
      <c r="E74" s="15" t="s">
        <v>3044</v>
      </c>
      <c r="F74" s="13" t="s">
        <v>8007</v>
      </c>
      <c r="G74" s="16" t="s">
        <v>6201</v>
      </c>
      <c r="H74" s="13" t="s">
        <v>259</v>
      </c>
      <c r="I74" s="13" t="s">
        <v>8205</v>
      </c>
      <c r="J74" s="13" t="s">
        <v>8205</v>
      </c>
      <c r="K74" s="13" t="s">
        <v>8566</v>
      </c>
      <c r="L74" s="17" t="s">
        <v>8567</v>
      </c>
      <c r="M74" s="18">
        <v>5888000</v>
      </c>
      <c r="N74" s="19"/>
      <c r="O74" s="20" t="str">
        <f t="shared" si="0"/>
        <v>C1</v>
      </c>
      <c r="R74" s="21" t="str">
        <f t="shared" si="1"/>
        <v>C1</v>
      </c>
    </row>
    <row r="75" spans="1:18" ht="27" customHeight="1" x14ac:dyDescent="0.25">
      <c r="A75" s="13">
        <v>69</v>
      </c>
      <c r="B75" s="13" t="s">
        <v>8568</v>
      </c>
      <c r="C75" s="13" t="s">
        <v>8569</v>
      </c>
      <c r="D75" s="14" t="s">
        <v>3951</v>
      </c>
      <c r="E75" s="15" t="s">
        <v>1040</v>
      </c>
      <c r="F75" s="13" t="s">
        <v>8570</v>
      </c>
      <c r="G75" s="16" t="s">
        <v>6559</v>
      </c>
      <c r="H75" s="13" t="s">
        <v>259</v>
      </c>
      <c r="I75" s="13" t="s">
        <v>8205</v>
      </c>
      <c r="J75" s="13" t="s">
        <v>8205</v>
      </c>
      <c r="K75" s="13" t="s">
        <v>8571</v>
      </c>
      <c r="L75" s="17" t="s">
        <v>8572</v>
      </c>
      <c r="M75" s="18">
        <v>3350000</v>
      </c>
      <c r="N75" s="19"/>
      <c r="O75" s="20" t="str">
        <f t="shared" ref="O75:O118" si="2">MID(G75,3,FIND("-",G75,1)-3)&amp;IF(MID(G75,3,5)="CĐ-LT","LT","")</f>
        <v>TCN</v>
      </c>
      <c r="R75" s="21" t="str">
        <f t="shared" ref="R75:R118" si="3">IF(LEFT(G75,2)="18","NH 18-19","")&amp;O75</f>
        <v>TCN</v>
      </c>
    </row>
    <row r="76" spans="1:18" ht="27" customHeight="1" x14ac:dyDescent="0.25">
      <c r="A76" s="13">
        <v>70</v>
      </c>
      <c r="B76" s="13" t="s">
        <v>8573</v>
      </c>
      <c r="C76" s="13" t="s">
        <v>8574</v>
      </c>
      <c r="D76" s="14" t="s">
        <v>8575</v>
      </c>
      <c r="E76" s="15" t="s">
        <v>431</v>
      </c>
      <c r="F76" s="13" t="s">
        <v>8576</v>
      </c>
      <c r="G76" s="16" t="s">
        <v>7833</v>
      </c>
      <c r="H76" s="13" t="s">
        <v>259</v>
      </c>
      <c r="I76" s="13" t="s">
        <v>8205</v>
      </c>
      <c r="J76" s="13" t="s">
        <v>8205</v>
      </c>
      <c r="K76" s="13" t="s">
        <v>8577</v>
      </c>
      <c r="L76" s="17" t="s">
        <v>8578</v>
      </c>
      <c r="M76" s="18">
        <v>5632000</v>
      </c>
      <c r="N76" s="19"/>
      <c r="O76" s="20" t="str">
        <f t="shared" si="2"/>
        <v>C1</v>
      </c>
      <c r="R76" s="21" t="str">
        <f t="shared" si="3"/>
        <v>C1</v>
      </c>
    </row>
    <row r="77" spans="1:18" ht="27" customHeight="1" x14ac:dyDescent="0.25">
      <c r="A77" s="13">
        <v>71</v>
      </c>
      <c r="B77" s="13" t="s">
        <v>8579</v>
      </c>
      <c r="C77" s="13" t="s">
        <v>8580</v>
      </c>
      <c r="D77" s="14" t="s">
        <v>464</v>
      </c>
      <c r="E77" s="15" t="s">
        <v>431</v>
      </c>
      <c r="F77" s="13" t="s">
        <v>8581</v>
      </c>
      <c r="G77" s="16" t="s">
        <v>4780</v>
      </c>
      <c r="H77" s="13" t="s">
        <v>17</v>
      </c>
      <c r="I77" s="13" t="s">
        <v>8205</v>
      </c>
      <c r="J77" s="13" t="s">
        <v>8205</v>
      </c>
      <c r="K77" s="13" t="s">
        <v>8582</v>
      </c>
      <c r="L77" s="17" t="s">
        <v>8583</v>
      </c>
      <c r="M77" s="18">
        <v>4608000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7" customHeight="1" x14ac:dyDescent="0.25">
      <c r="A78" s="13">
        <v>72</v>
      </c>
      <c r="B78" s="13" t="s">
        <v>8584</v>
      </c>
      <c r="C78" s="13" t="s">
        <v>8585</v>
      </c>
      <c r="D78" s="14" t="s">
        <v>8586</v>
      </c>
      <c r="E78" s="15" t="s">
        <v>470</v>
      </c>
      <c r="F78" s="13" t="s">
        <v>8587</v>
      </c>
      <c r="G78" s="16" t="s">
        <v>7294</v>
      </c>
      <c r="H78" s="13" t="s">
        <v>259</v>
      </c>
      <c r="I78" s="13" t="s">
        <v>8205</v>
      </c>
      <c r="J78" s="13" t="s">
        <v>8205</v>
      </c>
      <c r="K78" s="13" t="s">
        <v>8588</v>
      </c>
      <c r="L78" s="17" t="s">
        <v>8589</v>
      </c>
      <c r="M78" s="18">
        <v>5632000</v>
      </c>
      <c r="N78" s="19"/>
      <c r="O78" s="20" t="str">
        <f t="shared" si="2"/>
        <v>C1</v>
      </c>
      <c r="R78" s="21" t="str">
        <f t="shared" si="3"/>
        <v>C1</v>
      </c>
    </row>
    <row r="79" spans="1:18" ht="27" customHeight="1" x14ac:dyDescent="0.25">
      <c r="A79" s="13">
        <v>73</v>
      </c>
      <c r="B79" s="13" t="s">
        <v>8590</v>
      </c>
      <c r="C79" s="13" t="s">
        <v>8591</v>
      </c>
      <c r="D79" s="14" t="s">
        <v>8592</v>
      </c>
      <c r="E79" s="15" t="s">
        <v>868</v>
      </c>
      <c r="F79" s="13" t="s">
        <v>5480</v>
      </c>
      <c r="G79" s="16" t="s">
        <v>7294</v>
      </c>
      <c r="H79" s="13" t="s">
        <v>259</v>
      </c>
      <c r="I79" s="13" t="s">
        <v>8205</v>
      </c>
      <c r="J79" s="13" t="s">
        <v>8205</v>
      </c>
      <c r="K79" s="13" t="s">
        <v>8593</v>
      </c>
      <c r="L79" s="17" t="s">
        <v>8594</v>
      </c>
      <c r="M79" s="18">
        <v>5632000</v>
      </c>
      <c r="N79" s="19"/>
      <c r="O79" s="20" t="str">
        <f t="shared" si="2"/>
        <v>C1</v>
      </c>
      <c r="R79" s="21" t="str">
        <f t="shared" si="3"/>
        <v>C1</v>
      </c>
    </row>
    <row r="80" spans="1:18" ht="27" customHeight="1" x14ac:dyDescent="0.25">
      <c r="A80" s="13">
        <v>74</v>
      </c>
      <c r="B80" s="13" t="s">
        <v>8595</v>
      </c>
      <c r="C80" s="13" t="s">
        <v>8596</v>
      </c>
      <c r="D80" s="14" t="s">
        <v>484</v>
      </c>
      <c r="E80" s="15" t="s">
        <v>725</v>
      </c>
      <c r="F80" s="13" t="s">
        <v>8597</v>
      </c>
      <c r="G80" s="16" t="s">
        <v>6446</v>
      </c>
      <c r="H80" s="13" t="s">
        <v>259</v>
      </c>
      <c r="I80" s="13" t="s">
        <v>8205</v>
      </c>
      <c r="J80" s="13" t="s">
        <v>8205</v>
      </c>
      <c r="K80" s="13" t="s">
        <v>8598</v>
      </c>
      <c r="L80" s="17" t="s">
        <v>8599</v>
      </c>
      <c r="M80" s="18">
        <v>5120000</v>
      </c>
      <c r="N80" s="19"/>
      <c r="O80" s="20" t="str">
        <f t="shared" si="2"/>
        <v>C1</v>
      </c>
      <c r="R80" s="21" t="str">
        <f t="shared" si="3"/>
        <v>C1</v>
      </c>
    </row>
    <row r="81" spans="1:18" ht="27" customHeight="1" x14ac:dyDescent="0.25">
      <c r="A81" s="13">
        <v>75</v>
      </c>
      <c r="B81" s="13" t="s">
        <v>8600</v>
      </c>
      <c r="C81" s="13" t="s">
        <v>8601</v>
      </c>
      <c r="D81" s="14" t="s">
        <v>922</v>
      </c>
      <c r="E81" s="15" t="s">
        <v>250</v>
      </c>
      <c r="F81" s="13" t="s">
        <v>1907</v>
      </c>
      <c r="G81" s="16" t="s">
        <v>4159</v>
      </c>
      <c r="H81" s="13" t="s">
        <v>17</v>
      </c>
      <c r="I81" s="13" t="s">
        <v>8205</v>
      </c>
      <c r="J81" s="13" t="s">
        <v>8205</v>
      </c>
      <c r="K81" s="13" t="s">
        <v>8602</v>
      </c>
      <c r="L81" s="17" t="s">
        <v>8603</v>
      </c>
      <c r="M81" s="18">
        <v>4608000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7" customHeight="1" x14ac:dyDescent="0.25">
      <c r="A82" s="13">
        <v>76</v>
      </c>
      <c r="B82" s="13" t="s">
        <v>8604</v>
      </c>
      <c r="C82" s="13" t="s">
        <v>8605</v>
      </c>
      <c r="D82" s="14" t="s">
        <v>8606</v>
      </c>
      <c r="E82" s="15" t="s">
        <v>604</v>
      </c>
      <c r="F82" s="13" t="s">
        <v>8607</v>
      </c>
      <c r="G82" s="16" t="s">
        <v>6941</v>
      </c>
      <c r="H82" s="13" t="s">
        <v>259</v>
      </c>
      <c r="I82" s="13" t="s">
        <v>8205</v>
      </c>
      <c r="J82" s="13" t="s">
        <v>8205</v>
      </c>
      <c r="K82" s="13" t="s">
        <v>8608</v>
      </c>
      <c r="L82" s="17" t="s">
        <v>8609</v>
      </c>
      <c r="M82" s="18">
        <v>5888000</v>
      </c>
      <c r="N82" s="19"/>
      <c r="O82" s="20" t="str">
        <f t="shared" si="2"/>
        <v>C1</v>
      </c>
      <c r="R82" s="21" t="str">
        <f t="shared" si="3"/>
        <v>C1</v>
      </c>
    </row>
    <row r="83" spans="1:18" ht="27" customHeight="1" x14ac:dyDescent="0.25">
      <c r="A83" s="13">
        <v>77</v>
      </c>
      <c r="B83" s="13" t="s">
        <v>8610</v>
      </c>
      <c r="C83" s="13" t="s">
        <v>8611</v>
      </c>
      <c r="D83" s="14" t="s">
        <v>121</v>
      </c>
      <c r="E83" s="15" t="s">
        <v>1202</v>
      </c>
      <c r="F83" s="13" t="s">
        <v>8612</v>
      </c>
      <c r="G83" s="16" t="s">
        <v>5150</v>
      </c>
      <c r="H83" s="13" t="s">
        <v>17</v>
      </c>
      <c r="I83" s="13" t="s">
        <v>8205</v>
      </c>
      <c r="J83" s="13" t="s">
        <v>8205</v>
      </c>
      <c r="K83" s="13" t="s">
        <v>8613</v>
      </c>
      <c r="L83" s="17" t="s">
        <v>8614</v>
      </c>
      <c r="M83" s="18">
        <v>4608000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7" customHeight="1" x14ac:dyDescent="0.25">
      <c r="A84" s="13">
        <v>78</v>
      </c>
      <c r="B84" s="13" t="s">
        <v>8615</v>
      </c>
      <c r="C84" s="13" t="s">
        <v>8616</v>
      </c>
      <c r="D84" s="14" t="s">
        <v>373</v>
      </c>
      <c r="E84" s="15" t="s">
        <v>3724</v>
      </c>
      <c r="F84" s="13" t="s">
        <v>7562</v>
      </c>
      <c r="G84" s="16" t="s">
        <v>8617</v>
      </c>
      <c r="H84" s="13" t="s">
        <v>259</v>
      </c>
      <c r="I84" s="13" t="s">
        <v>8205</v>
      </c>
      <c r="J84" s="13" t="s">
        <v>8205</v>
      </c>
      <c r="K84" s="13" t="s">
        <v>8618</v>
      </c>
      <c r="L84" s="17" t="s">
        <v>8619</v>
      </c>
      <c r="M84" s="18">
        <v>4352000</v>
      </c>
      <c r="N84" s="19"/>
      <c r="O84" s="20" t="str">
        <f t="shared" si="2"/>
        <v>CĐ</v>
      </c>
      <c r="R84" s="21" t="str">
        <f t="shared" si="3"/>
        <v>CĐ</v>
      </c>
    </row>
    <row r="85" spans="1:18" ht="27" customHeight="1" x14ac:dyDescent="0.25">
      <c r="A85" s="13">
        <v>79</v>
      </c>
      <c r="B85" s="13" t="s">
        <v>8620</v>
      </c>
      <c r="C85" s="13" t="s">
        <v>8621</v>
      </c>
      <c r="D85" s="14" t="s">
        <v>8622</v>
      </c>
      <c r="E85" s="15" t="s">
        <v>250</v>
      </c>
      <c r="F85" s="13" t="s">
        <v>8623</v>
      </c>
      <c r="G85" s="16" t="s">
        <v>4586</v>
      </c>
      <c r="H85" s="13" t="s">
        <v>17</v>
      </c>
      <c r="I85" s="13" t="s">
        <v>8205</v>
      </c>
      <c r="J85" s="13" t="s">
        <v>8205</v>
      </c>
      <c r="K85" s="13" t="s">
        <v>8624</v>
      </c>
      <c r="L85" s="17" t="s">
        <v>8625</v>
      </c>
      <c r="M85" s="18">
        <v>4608000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7" customHeight="1" x14ac:dyDescent="0.25">
      <c r="A86" s="13">
        <v>80</v>
      </c>
      <c r="B86" s="13" t="s">
        <v>8626</v>
      </c>
      <c r="C86" s="13" t="s">
        <v>8627</v>
      </c>
      <c r="D86" s="14" t="s">
        <v>1144</v>
      </c>
      <c r="E86" s="15" t="s">
        <v>122</v>
      </c>
      <c r="F86" s="13" t="s">
        <v>8628</v>
      </c>
      <c r="G86" s="16" t="s">
        <v>6954</v>
      </c>
      <c r="H86" s="13" t="s">
        <v>259</v>
      </c>
      <c r="I86" s="13" t="s">
        <v>8205</v>
      </c>
      <c r="J86" s="13" t="s">
        <v>8205</v>
      </c>
      <c r="K86" s="13" t="s">
        <v>8629</v>
      </c>
      <c r="L86" s="17" t="s">
        <v>8630</v>
      </c>
      <c r="M86" s="18">
        <v>4752000</v>
      </c>
      <c r="N86" s="19"/>
      <c r="O86" s="20" t="str">
        <f t="shared" si="2"/>
        <v>C1</v>
      </c>
      <c r="R86" s="21" t="str">
        <f t="shared" si="3"/>
        <v>C1</v>
      </c>
    </row>
    <row r="87" spans="1:18" ht="27" customHeight="1" x14ac:dyDescent="0.25">
      <c r="A87" s="13">
        <v>81</v>
      </c>
      <c r="B87" s="13" t="s">
        <v>8631</v>
      </c>
      <c r="C87" s="13" t="s">
        <v>8632</v>
      </c>
      <c r="D87" s="14" t="s">
        <v>1967</v>
      </c>
      <c r="E87" s="15" t="s">
        <v>8633</v>
      </c>
      <c r="F87" s="13" t="s">
        <v>6725</v>
      </c>
      <c r="G87" s="16" t="s">
        <v>3475</v>
      </c>
      <c r="H87" s="13" t="s">
        <v>17</v>
      </c>
      <c r="I87" s="13" t="s">
        <v>8205</v>
      </c>
      <c r="J87" s="13" t="s">
        <v>8205</v>
      </c>
      <c r="K87" s="13" t="s">
        <v>8634</v>
      </c>
      <c r="L87" s="17" t="s">
        <v>8635</v>
      </c>
      <c r="M87" s="18">
        <v>4608000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7" customHeight="1" x14ac:dyDescent="0.25">
      <c r="A88" s="13">
        <v>82</v>
      </c>
      <c r="B88" s="13" t="s">
        <v>8636</v>
      </c>
      <c r="C88" s="13" t="s">
        <v>8637</v>
      </c>
      <c r="D88" s="14" t="s">
        <v>8638</v>
      </c>
      <c r="E88" s="15" t="s">
        <v>1321</v>
      </c>
      <c r="F88" s="13" t="s">
        <v>257</v>
      </c>
      <c r="G88" s="16" t="s">
        <v>29</v>
      </c>
      <c r="H88" s="13" t="s">
        <v>17</v>
      </c>
      <c r="I88" s="13" t="s">
        <v>8205</v>
      </c>
      <c r="J88" s="13" t="s">
        <v>8205</v>
      </c>
      <c r="K88" s="13" t="s">
        <v>8639</v>
      </c>
      <c r="L88" s="17" t="s">
        <v>8640</v>
      </c>
      <c r="M88" s="18">
        <v>4014000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7" customHeight="1" x14ac:dyDescent="0.25">
      <c r="A89" s="13">
        <v>83</v>
      </c>
      <c r="B89" s="13" t="s">
        <v>8641</v>
      </c>
      <c r="C89" s="13" t="s">
        <v>8642</v>
      </c>
      <c r="D89" s="14" t="s">
        <v>2516</v>
      </c>
      <c r="E89" s="15" t="s">
        <v>868</v>
      </c>
      <c r="F89" s="13" t="s">
        <v>8643</v>
      </c>
      <c r="G89" s="16" t="s">
        <v>5229</v>
      </c>
      <c r="H89" s="13" t="s">
        <v>17</v>
      </c>
      <c r="I89" s="13" t="s">
        <v>8205</v>
      </c>
      <c r="J89" s="13" t="s">
        <v>8205</v>
      </c>
      <c r="K89" s="13" t="s">
        <v>8644</v>
      </c>
      <c r="L89" s="17" t="s">
        <v>8645</v>
      </c>
      <c r="M89" s="18">
        <v>4608000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7" customHeight="1" x14ac:dyDescent="0.25">
      <c r="A90" s="13">
        <v>84</v>
      </c>
      <c r="B90" s="13" t="s">
        <v>8646</v>
      </c>
      <c r="C90" s="13" t="s">
        <v>8647</v>
      </c>
      <c r="D90" s="14" t="s">
        <v>8648</v>
      </c>
      <c r="E90" s="15" t="s">
        <v>3481</v>
      </c>
      <c r="F90" s="13" t="s">
        <v>8649</v>
      </c>
      <c r="G90" s="16" t="s">
        <v>6132</v>
      </c>
      <c r="H90" s="13" t="s">
        <v>259</v>
      </c>
      <c r="I90" s="13" t="s">
        <v>8205</v>
      </c>
      <c r="J90" s="13" t="s">
        <v>8205</v>
      </c>
      <c r="K90" s="13" t="s">
        <v>8650</v>
      </c>
      <c r="L90" s="17" t="s">
        <v>8651</v>
      </c>
      <c r="M90" s="18">
        <v>5376000</v>
      </c>
      <c r="N90" s="19"/>
      <c r="O90" s="20" t="str">
        <f t="shared" si="2"/>
        <v>C1</v>
      </c>
      <c r="R90" s="21" t="str">
        <f t="shared" si="3"/>
        <v>C1</v>
      </c>
    </row>
    <row r="91" spans="1:18" ht="27" customHeight="1" x14ac:dyDescent="0.25">
      <c r="A91" s="13">
        <v>85</v>
      </c>
      <c r="B91" s="13" t="s">
        <v>8652</v>
      </c>
      <c r="C91" s="13" t="s">
        <v>8653</v>
      </c>
      <c r="D91" s="14" t="s">
        <v>5348</v>
      </c>
      <c r="E91" s="15" t="s">
        <v>185</v>
      </c>
      <c r="F91" s="13" t="s">
        <v>7040</v>
      </c>
      <c r="G91" s="16" t="s">
        <v>6132</v>
      </c>
      <c r="H91" s="13" t="s">
        <v>259</v>
      </c>
      <c r="I91" s="13" t="s">
        <v>8205</v>
      </c>
      <c r="J91" s="13" t="s">
        <v>8205</v>
      </c>
      <c r="K91" s="13" t="s">
        <v>8654</v>
      </c>
      <c r="L91" s="17" t="s">
        <v>8655</v>
      </c>
      <c r="M91" s="18">
        <v>5376000</v>
      </c>
      <c r="N91" s="19"/>
      <c r="O91" s="20" t="str">
        <f t="shared" si="2"/>
        <v>C1</v>
      </c>
      <c r="R91" s="21" t="str">
        <f t="shared" si="3"/>
        <v>C1</v>
      </c>
    </row>
    <row r="92" spans="1:18" ht="27" customHeight="1" x14ac:dyDescent="0.25">
      <c r="A92" s="13">
        <v>86</v>
      </c>
      <c r="B92" s="13"/>
      <c r="C92" s="13"/>
      <c r="D92" s="14"/>
      <c r="E92" s="15"/>
      <c r="F92" s="13"/>
      <c r="G92" s="16"/>
      <c r="H92" s="13"/>
      <c r="I92" s="13"/>
      <c r="J92" s="13"/>
      <c r="K92" s="13"/>
      <c r="L92" s="17" t="s">
        <v>8786</v>
      </c>
      <c r="M92" s="18"/>
      <c r="N92" s="19" t="s">
        <v>8787</v>
      </c>
      <c r="O92" s="20"/>
      <c r="R92" s="21"/>
    </row>
    <row r="93" spans="1:18" ht="27" customHeight="1" x14ac:dyDescent="0.25">
      <c r="A93" s="13">
        <v>87</v>
      </c>
      <c r="B93" s="13" t="s">
        <v>8656</v>
      </c>
      <c r="C93" s="13" t="s">
        <v>8657</v>
      </c>
      <c r="D93" s="14" t="s">
        <v>1344</v>
      </c>
      <c r="E93" s="15" t="s">
        <v>312</v>
      </c>
      <c r="F93" s="13" t="s">
        <v>7454</v>
      </c>
      <c r="G93" s="16" t="s">
        <v>8123</v>
      </c>
      <c r="H93" s="13" t="s">
        <v>259</v>
      </c>
      <c r="I93" s="13" t="s">
        <v>8205</v>
      </c>
      <c r="J93" s="13" t="s">
        <v>8205</v>
      </c>
      <c r="K93" s="13" t="s">
        <v>8658</v>
      </c>
      <c r="L93" s="17" t="s">
        <v>8659</v>
      </c>
      <c r="M93" s="18">
        <v>4864000</v>
      </c>
      <c r="N93" s="19"/>
      <c r="O93" s="20" t="str">
        <f t="shared" si="2"/>
        <v>CĐ</v>
      </c>
      <c r="R93" s="21" t="str">
        <f t="shared" si="3"/>
        <v>CĐ</v>
      </c>
    </row>
    <row r="94" spans="1:18" ht="27" customHeight="1" x14ac:dyDescent="0.25">
      <c r="A94" s="13">
        <v>88</v>
      </c>
      <c r="B94" s="13" t="s">
        <v>8660</v>
      </c>
      <c r="C94" s="13" t="s">
        <v>8661</v>
      </c>
      <c r="D94" s="14" t="s">
        <v>8662</v>
      </c>
      <c r="E94" s="15" t="s">
        <v>80</v>
      </c>
      <c r="F94" s="13" t="s">
        <v>8663</v>
      </c>
      <c r="G94" s="16" t="s">
        <v>7576</v>
      </c>
      <c r="H94" s="13" t="s">
        <v>259</v>
      </c>
      <c r="I94" s="13" t="s">
        <v>8205</v>
      </c>
      <c r="J94" s="13" t="s">
        <v>8205</v>
      </c>
      <c r="K94" s="13" t="s">
        <v>8664</v>
      </c>
      <c r="L94" s="17" t="s">
        <v>8665</v>
      </c>
      <c r="M94" s="18">
        <v>648000</v>
      </c>
      <c r="N94" s="19"/>
      <c r="O94" s="20" t="str">
        <f t="shared" si="2"/>
        <v>C1</v>
      </c>
      <c r="R94" s="21" t="str">
        <f t="shared" si="3"/>
        <v>C1</v>
      </c>
    </row>
    <row r="95" spans="1:18" ht="27" customHeight="1" x14ac:dyDescent="0.25">
      <c r="A95" s="13">
        <v>89</v>
      </c>
      <c r="B95" s="13" t="s">
        <v>8666</v>
      </c>
      <c r="C95" s="13" t="s">
        <v>8667</v>
      </c>
      <c r="D95" s="14" t="s">
        <v>660</v>
      </c>
      <c r="E95" s="15" t="s">
        <v>32</v>
      </c>
      <c r="F95" s="13" t="s">
        <v>8668</v>
      </c>
      <c r="G95" s="16" t="s">
        <v>3237</v>
      </c>
      <c r="H95" s="13" t="s">
        <v>17</v>
      </c>
      <c r="I95" s="13" t="s">
        <v>8205</v>
      </c>
      <c r="J95" s="13" t="s">
        <v>8205</v>
      </c>
      <c r="K95" s="13" t="s">
        <v>8669</v>
      </c>
      <c r="L95" s="17" t="s">
        <v>8670</v>
      </c>
      <c r="M95" s="18">
        <v>3888000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7" customHeight="1" x14ac:dyDescent="0.25">
      <c r="A96" s="13">
        <v>90</v>
      </c>
      <c r="B96" s="13" t="s">
        <v>8671</v>
      </c>
      <c r="C96" s="13" t="s">
        <v>8672</v>
      </c>
      <c r="D96" s="14" t="s">
        <v>2572</v>
      </c>
      <c r="E96" s="15" t="s">
        <v>256</v>
      </c>
      <c r="F96" s="13" t="s">
        <v>8673</v>
      </c>
      <c r="G96" s="16" t="s">
        <v>6941</v>
      </c>
      <c r="H96" s="13" t="s">
        <v>259</v>
      </c>
      <c r="I96" s="13" t="s">
        <v>8205</v>
      </c>
      <c r="J96" s="13" t="s">
        <v>8205</v>
      </c>
      <c r="K96" s="13" t="s">
        <v>8674</v>
      </c>
      <c r="L96" s="17" t="s">
        <v>8675</v>
      </c>
      <c r="M96" s="18">
        <v>5888000</v>
      </c>
      <c r="N96" s="19"/>
      <c r="O96" s="20" t="str">
        <f t="shared" si="2"/>
        <v>C1</v>
      </c>
      <c r="R96" s="21" t="str">
        <f t="shared" si="3"/>
        <v>C1</v>
      </c>
    </row>
    <row r="97" spans="1:18" ht="27" customHeight="1" x14ac:dyDescent="0.25">
      <c r="A97" s="13">
        <v>91</v>
      </c>
      <c r="B97" s="13" t="s">
        <v>8676</v>
      </c>
      <c r="C97" s="13" t="s">
        <v>8677</v>
      </c>
      <c r="D97" s="14" t="s">
        <v>3951</v>
      </c>
      <c r="E97" s="15" t="s">
        <v>34</v>
      </c>
      <c r="F97" s="13" t="s">
        <v>7624</v>
      </c>
      <c r="G97" s="16" t="s">
        <v>6271</v>
      </c>
      <c r="H97" s="13" t="s">
        <v>259</v>
      </c>
      <c r="I97" s="13" t="s">
        <v>8205</v>
      </c>
      <c r="J97" s="13" t="s">
        <v>8205</v>
      </c>
      <c r="K97" s="13" t="s">
        <v>8678</v>
      </c>
      <c r="L97" s="17" t="s">
        <v>8679</v>
      </c>
      <c r="M97" s="18">
        <v>4096000</v>
      </c>
      <c r="N97" s="19"/>
      <c r="O97" s="20" t="str">
        <f t="shared" si="2"/>
        <v>CĐ</v>
      </c>
      <c r="R97" s="21" t="str">
        <f t="shared" si="3"/>
        <v>CĐ</v>
      </c>
    </row>
    <row r="98" spans="1:18" ht="27" customHeight="1" x14ac:dyDescent="0.25">
      <c r="A98" s="13">
        <v>92</v>
      </c>
      <c r="B98" s="13" t="s">
        <v>8680</v>
      </c>
      <c r="C98" s="13" t="s">
        <v>8681</v>
      </c>
      <c r="D98" s="14" t="s">
        <v>8682</v>
      </c>
      <c r="E98" s="15" t="s">
        <v>2930</v>
      </c>
      <c r="F98" s="13" t="s">
        <v>8683</v>
      </c>
      <c r="G98" s="16" t="s">
        <v>7085</v>
      </c>
      <c r="H98" s="13" t="s">
        <v>259</v>
      </c>
      <c r="I98" s="13" t="s">
        <v>8205</v>
      </c>
      <c r="J98" s="13" t="s">
        <v>8205</v>
      </c>
      <c r="K98" s="13" t="s">
        <v>8684</v>
      </c>
      <c r="L98" s="17" t="s">
        <v>8685</v>
      </c>
      <c r="M98" s="18">
        <v>3840000</v>
      </c>
      <c r="N98" s="19"/>
      <c r="O98" s="20" t="str">
        <f t="shared" si="2"/>
        <v>CĐ</v>
      </c>
      <c r="R98" s="21" t="str">
        <f t="shared" si="3"/>
        <v>CĐ</v>
      </c>
    </row>
    <row r="99" spans="1:18" ht="27" customHeight="1" x14ac:dyDescent="0.25">
      <c r="A99" s="13">
        <v>93</v>
      </c>
      <c r="B99" s="13" t="s">
        <v>8686</v>
      </c>
      <c r="C99" s="13" t="s">
        <v>8687</v>
      </c>
      <c r="D99" s="14" t="s">
        <v>8688</v>
      </c>
      <c r="E99" s="15" t="s">
        <v>1275</v>
      </c>
      <c r="F99" s="13" t="s">
        <v>8643</v>
      </c>
      <c r="G99" s="16" t="s">
        <v>4537</v>
      </c>
      <c r="H99" s="13" t="s">
        <v>17</v>
      </c>
      <c r="I99" s="13" t="s">
        <v>8205</v>
      </c>
      <c r="J99" s="13" t="s">
        <v>8205</v>
      </c>
      <c r="K99" s="13" t="s">
        <v>8689</v>
      </c>
      <c r="L99" s="17" t="s">
        <v>8690</v>
      </c>
      <c r="M99" s="18">
        <v>4608000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7" customHeight="1" x14ac:dyDescent="0.25">
      <c r="A100" s="13">
        <v>94</v>
      </c>
      <c r="B100" s="13" t="s">
        <v>8691</v>
      </c>
      <c r="C100" s="13" t="s">
        <v>8692</v>
      </c>
      <c r="D100" s="14" t="s">
        <v>8693</v>
      </c>
      <c r="E100" s="15" t="s">
        <v>395</v>
      </c>
      <c r="F100" s="13" t="s">
        <v>8694</v>
      </c>
      <c r="G100" s="16" t="s">
        <v>6918</v>
      </c>
      <c r="H100" s="13" t="s">
        <v>259</v>
      </c>
      <c r="I100" s="13" t="s">
        <v>8205</v>
      </c>
      <c r="J100" s="13" t="s">
        <v>8205</v>
      </c>
      <c r="K100" s="13" t="s">
        <v>8695</v>
      </c>
      <c r="L100" s="17" t="s">
        <v>8696</v>
      </c>
      <c r="M100" s="18">
        <v>5888000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7" customHeight="1" x14ac:dyDescent="0.25">
      <c r="A101" s="13">
        <v>95</v>
      </c>
      <c r="B101" s="13" t="s">
        <v>8697</v>
      </c>
      <c r="C101" s="13" t="s">
        <v>8698</v>
      </c>
      <c r="D101" s="14" t="s">
        <v>146</v>
      </c>
      <c r="E101" s="15" t="s">
        <v>1444</v>
      </c>
      <c r="F101" s="13" t="s">
        <v>5480</v>
      </c>
      <c r="G101" s="16" t="s">
        <v>7144</v>
      </c>
      <c r="H101" s="13" t="s">
        <v>259</v>
      </c>
      <c r="I101" s="13" t="s">
        <v>8205</v>
      </c>
      <c r="J101" s="13" t="s">
        <v>8205</v>
      </c>
      <c r="K101" s="13" t="s">
        <v>8699</v>
      </c>
      <c r="L101" s="17" t="s">
        <v>8700</v>
      </c>
      <c r="M101" s="18">
        <v>5632000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8701</v>
      </c>
      <c r="C102" s="13" t="s">
        <v>8702</v>
      </c>
      <c r="D102" s="14" t="s">
        <v>8703</v>
      </c>
      <c r="E102" s="15" t="s">
        <v>154</v>
      </c>
      <c r="F102" s="13" t="s">
        <v>8704</v>
      </c>
      <c r="G102" s="16" t="s">
        <v>7144</v>
      </c>
      <c r="H102" s="13" t="s">
        <v>259</v>
      </c>
      <c r="I102" s="13" t="s">
        <v>8205</v>
      </c>
      <c r="J102" s="13" t="s">
        <v>8205</v>
      </c>
      <c r="K102" s="13" t="s">
        <v>8705</v>
      </c>
      <c r="L102" s="17" t="s">
        <v>8706</v>
      </c>
      <c r="M102" s="18">
        <v>5632000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7" customHeight="1" x14ac:dyDescent="0.25">
      <c r="A103" s="13">
        <v>97</v>
      </c>
      <c r="B103" s="13" t="s">
        <v>8707</v>
      </c>
      <c r="C103" s="13" t="s">
        <v>8708</v>
      </c>
      <c r="D103" s="14" t="s">
        <v>1487</v>
      </c>
      <c r="E103" s="15" t="s">
        <v>312</v>
      </c>
      <c r="F103" s="13" t="s">
        <v>3554</v>
      </c>
      <c r="G103" s="16" t="s">
        <v>6639</v>
      </c>
      <c r="H103" s="13" t="s">
        <v>17</v>
      </c>
      <c r="I103" s="13" t="s">
        <v>8205</v>
      </c>
      <c r="J103" s="13" t="s">
        <v>8205</v>
      </c>
      <c r="K103" s="13" t="s">
        <v>8709</v>
      </c>
      <c r="L103" s="17" t="s">
        <v>8710</v>
      </c>
      <c r="M103" s="18">
        <v>4608000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7" customHeight="1" x14ac:dyDescent="0.25">
      <c r="A104" s="13">
        <v>98</v>
      </c>
      <c r="B104" s="13" t="s">
        <v>8711</v>
      </c>
      <c r="C104" s="13" t="s">
        <v>8712</v>
      </c>
      <c r="D104" s="14" t="s">
        <v>2572</v>
      </c>
      <c r="E104" s="15" t="s">
        <v>250</v>
      </c>
      <c r="F104" s="13" t="s">
        <v>8713</v>
      </c>
      <c r="G104" s="16" t="s">
        <v>7144</v>
      </c>
      <c r="H104" s="13" t="s">
        <v>259</v>
      </c>
      <c r="I104" s="13" t="s">
        <v>8205</v>
      </c>
      <c r="J104" s="13" t="s">
        <v>8205</v>
      </c>
      <c r="K104" s="13" t="s">
        <v>8714</v>
      </c>
      <c r="L104" s="17" t="s">
        <v>8715</v>
      </c>
      <c r="M104" s="18">
        <v>5632000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7" customHeight="1" x14ac:dyDescent="0.25">
      <c r="A105" s="13">
        <v>99</v>
      </c>
      <c r="B105" s="13" t="s">
        <v>8716</v>
      </c>
      <c r="C105" s="13" t="s">
        <v>8717</v>
      </c>
      <c r="D105" s="14" t="s">
        <v>579</v>
      </c>
      <c r="E105" s="15" t="s">
        <v>374</v>
      </c>
      <c r="F105" s="13" t="s">
        <v>8013</v>
      </c>
      <c r="G105" s="16" t="s">
        <v>6949</v>
      </c>
      <c r="H105" s="13" t="s">
        <v>259</v>
      </c>
      <c r="I105" s="13" t="s">
        <v>8205</v>
      </c>
      <c r="J105" s="13" t="s">
        <v>8205</v>
      </c>
      <c r="K105" s="13" t="s">
        <v>8718</v>
      </c>
      <c r="L105" s="17" t="s">
        <v>8719</v>
      </c>
      <c r="M105" s="18">
        <v>5888000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7" customHeight="1" x14ac:dyDescent="0.25">
      <c r="A106" s="13">
        <v>100</v>
      </c>
      <c r="B106" s="13" t="s">
        <v>8720</v>
      </c>
      <c r="C106" s="13" t="s">
        <v>8721</v>
      </c>
      <c r="D106" s="14" t="s">
        <v>1274</v>
      </c>
      <c r="E106" s="15" t="s">
        <v>256</v>
      </c>
      <c r="F106" s="13" t="s">
        <v>8722</v>
      </c>
      <c r="G106" s="16" t="s">
        <v>7630</v>
      </c>
      <c r="H106" s="13" t="s">
        <v>259</v>
      </c>
      <c r="I106" s="13" t="s">
        <v>8205</v>
      </c>
      <c r="J106" s="13" t="s">
        <v>8205</v>
      </c>
      <c r="K106" s="13" t="s">
        <v>8723</v>
      </c>
      <c r="L106" s="17" t="s">
        <v>8724</v>
      </c>
      <c r="M106" s="18">
        <v>6021000</v>
      </c>
      <c r="N106" s="19"/>
      <c r="O106" s="20" t="str">
        <f t="shared" si="2"/>
        <v>T4</v>
      </c>
      <c r="R106" s="21" t="str">
        <f t="shared" si="3"/>
        <v>T4</v>
      </c>
    </row>
    <row r="107" spans="1:18" ht="27" customHeight="1" x14ac:dyDescent="0.25">
      <c r="A107" s="13">
        <v>101</v>
      </c>
      <c r="B107" s="13" t="s">
        <v>8725</v>
      </c>
      <c r="C107" s="13" t="s">
        <v>8726</v>
      </c>
      <c r="D107" s="14" t="s">
        <v>8727</v>
      </c>
      <c r="E107" s="15" t="s">
        <v>1338</v>
      </c>
      <c r="F107" s="13" t="s">
        <v>7801</v>
      </c>
      <c r="G107" s="16" t="s">
        <v>7085</v>
      </c>
      <c r="H107" s="13" t="s">
        <v>259</v>
      </c>
      <c r="I107" s="13" t="s">
        <v>8205</v>
      </c>
      <c r="J107" s="13" t="s">
        <v>8205</v>
      </c>
      <c r="K107" s="13" t="s">
        <v>8728</v>
      </c>
      <c r="L107" s="17" t="s">
        <v>8729</v>
      </c>
      <c r="M107" s="18">
        <v>3840000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7" customHeight="1" x14ac:dyDescent="0.25">
      <c r="A108" s="13">
        <v>102</v>
      </c>
      <c r="B108" s="13" t="s">
        <v>8730</v>
      </c>
      <c r="C108" s="13" t="s">
        <v>8731</v>
      </c>
      <c r="D108" s="14" t="s">
        <v>8732</v>
      </c>
      <c r="E108" s="15" t="s">
        <v>470</v>
      </c>
      <c r="F108" s="13" t="s">
        <v>8733</v>
      </c>
      <c r="G108" s="16" t="s">
        <v>6949</v>
      </c>
      <c r="H108" s="13" t="s">
        <v>259</v>
      </c>
      <c r="I108" s="13" t="s">
        <v>8205</v>
      </c>
      <c r="J108" s="13" t="s">
        <v>8205</v>
      </c>
      <c r="K108" s="13" t="s">
        <v>8734</v>
      </c>
      <c r="L108" s="17" t="s">
        <v>8735</v>
      </c>
      <c r="M108" s="18">
        <v>5888000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7" customHeight="1" x14ac:dyDescent="0.25">
      <c r="A109" s="13">
        <v>103</v>
      </c>
      <c r="B109" s="13" t="s">
        <v>8736</v>
      </c>
      <c r="C109" s="13" t="s">
        <v>8737</v>
      </c>
      <c r="D109" s="14" t="s">
        <v>3492</v>
      </c>
      <c r="E109" s="15" t="s">
        <v>1388</v>
      </c>
      <c r="F109" s="13" t="s">
        <v>4955</v>
      </c>
      <c r="G109" s="16" t="s">
        <v>8617</v>
      </c>
      <c r="H109" s="13" t="s">
        <v>259</v>
      </c>
      <c r="I109" s="13" t="s">
        <v>8205</v>
      </c>
      <c r="J109" s="13" t="s">
        <v>8205</v>
      </c>
      <c r="K109" s="13" t="s">
        <v>8738</v>
      </c>
      <c r="L109" s="17" t="s">
        <v>8739</v>
      </c>
      <c r="M109" s="18">
        <v>4352000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7" customHeight="1" x14ac:dyDescent="0.25">
      <c r="A110" s="13">
        <v>104</v>
      </c>
      <c r="B110" s="13" t="s">
        <v>8740</v>
      </c>
      <c r="C110" s="13" t="s">
        <v>8741</v>
      </c>
      <c r="D110" s="14" t="s">
        <v>848</v>
      </c>
      <c r="E110" s="15" t="s">
        <v>250</v>
      </c>
      <c r="F110" s="13" t="s">
        <v>5782</v>
      </c>
      <c r="G110" s="16" t="s">
        <v>6405</v>
      </c>
      <c r="H110" s="13" t="s">
        <v>259</v>
      </c>
      <c r="I110" s="13" t="s">
        <v>8205</v>
      </c>
      <c r="J110" s="13" t="s">
        <v>8205</v>
      </c>
      <c r="K110" s="13" t="s">
        <v>8742</v>
      </c>
      <c r="L110" s="17" t="s">
        <v>8743</v>
      </c>
      <c r="M110" s="18">
        <v>3072000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7" customHeight="1" x14ac:dyDescent="0.25">
      <c r="A111" s="13">
        <v>105</v>
      </c>
      <c r="B111" s="13" t="s">
        <v>8744</v>
      </c>
      <c r="C111" s="13" t="s">
        <v>8745</v>
      </c>
      <c r="D111" s="14" t="s">
        <v>8746</v>
      </c>
      <c r="E111" s="15" t="s">
        <v>320</v>
      </c>
      <c r="F111" s="13" t="s">
        <v>8747</v>
      </c>
      <c r="G111" s="16" t="s">
        <v>7582</v>
      </c>
      <c r="H111" s="13" t="s">
        <v>17</v>
      </c>
      <c r="I111" s="13" t="s">
        <v>8205</v>
      </c>
      <c r="J111" s="13" t="s">
        <v>8205</v>
      </c>
      <c r="K111" s="13" t="s">
        <v>8748</v>
      </c>
      <c r="L111" s="17" t="s">
        <v>8749</v>
      </c>
      <c r="M111" s="18">
        <v>6444000</v>
      </c>
      <c r="N111" s="19"/>
      <c r="O111" s="20" t="str">
        <f t="shared" si="2"/>
        <v>C2</v>
      </c>
      <c r="R111" s="21" t="str">
        <f t="shared" si="3"/>
        <v>NH 18-19C2</v>
      </c>
    </row>
    <row r="112" spans="1:18" ht="27" customHeight="1" x14ac:dyDescent="0.25">
      <c r="A112" s="13">
        <v>106</v>
      </c>
      <c r="B112" s="13" t="s">
        <v>8750</v>
      </c>
      <c r="C112" s="13" t="s">
        <v>8751</v>
      </c>
      <c r="D112" s="14" t="s">
        <v>2172</v>
      </c>
      <c r="E112" s="15" t="s">
        <v>1282</v>
      </c>
      <c r="F112" s="13" t="s">
        <v>6170</v>
      </c>
      <c r="G112" s="16" t="s">
        <v>8752</v>
      </c>
      <c r="H112" s="13" t="s">
        <v>259</v>
      </c>
      <c r="I112" s="13" t="s">
        <v>8205</v>
      </c>
      <c r="J112" s="13" t="s">
        <v>8205</v>
      </c>
      <c r="K112" s="13" t="s">
        <v>8753</v>
      </c>
      <c r="L112" s="17" t="s">
        <v>8754</v>
      </c>
      <c r="M112" s="18">
        <v>5632000</v>
      </c>
      <c r="N112" s="19"/>
      <c r="O112" s="20" t="str">
        <f t="shared" si="2"/>
        <v>C1</v>
      </c>
      <c r="R112" s="21" t="str">
        <f t="shared" si="3"/>
        <v>C1</v>
      </c>
    </row>
    <row r="113" spans="1:18" ht="27" customHeight="1" x14ac:dyDescent="0.25">
      <c r="A113" s="13">
        <v>107</v>
      </c>
      <c r="B113" s="13" t="s">
        <v>8755</v>
      </c>
      <c r="C113" s="13" t="s">
        <v>8756</v>
      </c>
      <c r="D113" s="14" t="s">
        <v>8757</v>
      </c>
      <c r="E113" s="15" t="s">
        <v>320</v>
      </c>
      <c r="F113" s="13" t="s">
        <v>8587</v>
      </c>
      <c r="G113" s="16" t="s">
        <v>5536</v>
      </c>
      <c r="H113" s="13" t="s">
        <v>259</v>
      </c>
      <c r="I113" s="13" t="s">
        <v>8205</v>
      </c>
      <c r="J113" s="13" t="s">
        <v>8205</v>
      </c>
      <c r="K113" s="13" t="s">
        <v>8758</v>
      </c>
      <c r="L113" s="17" t="s">
        <v>8759</v>
      </c>
      <c r="M113" s="18">
        <v>5888000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7" customHeight="1" x14ac:dyDescent="0.25">
      <c r="A114" s="13">
        <v>108</v>
      </c>
      <c r="B114" s="13" t="s">
        <v>8760</v>
      </c>
      <c r="C114" s="13" t="s">
        <v>8761</v>
      </c>
      <c r="D114" s="14" t="s">
        <v>8762</v>
      </c>
      <c r="E114" s="15" t="s">
        <v>431</v>
      </c>
      <c r="F114" s="13" t="s">
        <v>8763</v>
      </c>
      <c r="G114" s="16" t="s">
        <v>6941</v>
      </c>
      <c r="H114" s="13" t="s">
        <v>259</v>
      </c>
      <c r="I114" s="13" t="s">
        <v>8205</v>
      </c>
      <c r="J114" s="13" t="s">
        <v>8205</v>
      </c>
      <c r="K114" s="13" t="s">
        <v>8764</v>
      </c>
      <c r="L114" s="17" t="s">
        <v>8765</v>
      </c>
      <c r="M114" s="18">
        <v>5888000</v>
      </c>
      <c r="N114" s="19"/>
      <c r="O114" s="20" t="str">
        <f t="shared" si="2"/>
        <v>C1</v>
      </c>
      <c r="R114" s="21" t="str">
        <f t="shared" si="3"/>
        <v>C1</v>
      </c>
    </row>
    <row r="115" spans="1:18" ht="27" customHeight="1" x14ac:dyDescent="0.25">
      <c r="A115" s="13">
        <v>109</v>
      </c>
      <c r="B115" s="13" t="s">
        <v>8766</v>
      </c>
      <c r="C115" s="13" t="s">
        <v>8767</v>
      </c>
      <c r="D115" s="14" t="s">
        <v>107</v>
      </c>
      <c r="E115" s="15" t="s">
        <v>1308</v>
      </c>
      <c r="F115" s="13" t="s">
        <v>3393</v>
      </c>
      <c r="G115" s="16" t="s">
        <v>7833</v>
      </c>
      <c r="H115" s="13" t="s">
        <v>259</v>
      </c>
      <c r="I115" s="13" t="s">
        <v>8205</v>
      </c>
      <c r="J115" s="13" t="s">
        <v>8205</v>
      </c>
      <c r="K115" s="13" t="s">
        <v>8768</v>
      </c>
      <c r="L115" s="17" t="s">
        <v>8769</v>
      </c>
      <c r="M115" s="18">
        <v>5632000</v>
      </c>
      <c r="N115" s="19"/>
      <c r="O115" s="20" t="str">
        <f t="shared" si="2"/>
        <v>C1</v>
      </c>
      <c r="R115" s="21" t="str">
        <f t="shared" si="3"/>
        <v>C1</v>
      </c>
    </row>
    <row r="116" spans="1:18" ht="27" customHeight="1" x14ac:dyDescent="0.25">
      <c r="A116" s="13">
        <v>110</v>
      </c>
      <c r="B116" s="13" t="s">
        <v>8770</v>
      </c>
      <c r="C116" s="13" t="s">
        <v>8771</v>
      </c>
      <c r="D116" s="14" t="s">
        <v>296</v>
      </c>
      <c r="E116" s="15" t="s">
        <v>1282</v>
      </c>
      <c r="F116" s="13" t="s">
        <v>7850</v>
      </c>
      <c r="G116" s="16" t="s">
        <v>6132</v>
      </c>
      <c r="H116" s="13" t="s">
        <v>259</v>
      </c>
      <c r="I116" s="13" t="s">
        <v>8205</v>
      </c>
      <c r="J116" s="13" t="s">
        <v>8205</v>
      </c>
      <c r="K116" s="13" t="s">
        <v>8772</v>
      </c>
      <c r="L116" s="17" t="s">
        <v>8773</v>
      </c>
      <c r="M116" s="18">
        <v>5376000</v>
      </c>
      <c r="N116" s="19"/>
      <c r="O116" s="20" t="str">
        <f t="shared" si="2"/>
        <v>C1</v>
      </c>
      <c r="R116" s="21" t="str">
        <f t="shared" si="3"/>
        <v>C1</v>
      </c>
    </row>
    <row r="117" spans="1:18" ht="27" customHeight="1" x14ac:dyDescent="0.25">
      <c r="A117" s="13">
        <v>111</v>
      </c>
      <c r="B117" s="13" t="s">
        <v>8774</v>
      </c>
      <c r="C117" s="13" t="s">
        <v>8775</v>
      </c>
      <c r="D117" s="14" t="s">
        <v>4650</v>
      </c>
      <c r="E117" s="15" t="s">
        <v>208</v>
      </c>
      <c r="F117" s="13" t="s">
        <v>8776</v>
      </c>
      <c r="G117" s="16" t="s">
        <v>8777</v>
      </c>
      <c r="H117" s="13" t="s">
        <v>259</v>
      </c>
      <c r="I117" s="13" t="s">
        <v>8205</v>
      </c>
      <c r="J117" s="13" t="s">
        <v>8205</v>
      </c>
      <c r="K117" s="13" t="s">
        <v>8778</v>
      </c>
      <c r="L117" s="17" t="s">
        <v>8779</v>
      </c>
      <c r="M117" s="18">
        <v>3072000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7" customHeight="1" x14ac:dyDescent="0.25">
      <c r="A118" s="13">
        <v>112</v>
      </c>
      <c r="B118" s="13" t="s">
        <v>8780</v>
      </c>
      <c r="C118" s="13" t="s">
        <v>8781</v>
      </c>
      <c r="D118" s="14" t="s">
        <v>8782</v>
      </c>
      <c r="E118" s="15" t="s">
        <v>1957</v>
      </c>
      <c r="F118" s="13" t="s">
        <v>8783</v>
      </c>
      <c r="G118" s="16" t="s">
        <v>3475</v>
      </c>
      <c r="H118" s="13" t="s">
        <v>17</v>
      </c>
      <c r="I118" s="13" t="s">
        <v>8205</v>
      </c>
      <c r="J118" s="13" t="s">
        <v>8205</v>
      </c>
      <c r="K118" s="13" t="s">
        <v>8784</v>
      </c>
      <c r="L118" s="17" t="s">
        <v>8785</v>
      </c>
      <c r="M118" s="18">
        <v>4608000</v>
      </c>
      <c r="N118" s="19"/>
      <c r="O118" s="20" t="str">
        <f t="shared" si="2"/>
        <v>C1</v>
      </c>
      <c r="R118" s="21" t="str">
        <f t="shared" si="3"/>
        <v>NH 18-19C1</v>
      </c>
    </row>
    <row r="119" spans="1:18" s="28" customFormat="1" ht="25.5" customHeight="1" x14ac:dyDescent="0.25">
      <c r="A119" s="229" t="s">
        <v>35</v>
      </c>
      <c r="B119" s="230"/>
      <c r="C119" s="230"/>
      <c r="D119" s="230"/>
      <c r="E119" s="22"/>
      <c r="F119" s="22"/>
      <c r="G119" s="22"/>
      <c r="H119" s="23"/>
      <c r="I119" s="24"/>
      <c r="J119" s="25"/>
      <c r="K119" s="26"/>
      <c r="L119" s="231">
        <f>SUM(M7:M118)</f>
        <v>553663000</v>
      </c>
      <c r="M119" s="232"/>
      <c r="N119" s="27"/>
      <c r="O119" s="20"/>
      <c r="P119" s="6"/>
      <c r="Q119" s="6"/>
    </row>
    <row r="120" spans="1:18" s="30" customFormat="1" ht="30" customHeight="1" x14ac:dyDescent="0.25">
      <c r="A120" s="237" t="s">
        <v>8788</v>
      </c>
      <c r="B120" s="234"/>
      <c r="C120" s="234"/>
      <c r="D120" s="234"/>
      <c r="E120" s="234"/>
      <c r="F120" s="234"/>
      <c r="G120" s="234"/>
      <c r="H120" s="234"/>
      <c r="I120" s="234"/>
      <c r="J120" s="234"/>
      <c r="K120" s="234"/>
      <c r="L120" s="234"/>
      <c r="M120" s="234"/>
      <c r="N120" s="235"/>
      <c r="O120" s="29" t="str">
        <f>LEFT(G120,5)</f>
        <v/>
      </c>
      <c r="P120" s="6"/>
      <c r="Q120" s="6"/>
    </row>
    <row r="121" spans="1:18" ht="15.75" customHeight="1" x14ac:dyDescent="0.25">
      <c r="A121" s="31"/>
      <c r="B121" s="31"/>
      <c r="C121" s="1"/>
      <c r="D121" s="2"/>
      <c r="E121" s="2"/>
      <c r="F121" s="1"/>
      <c r="G121" s="225" t="s">
        <v>8789</v>
      </c>
      <c r="H121" s="225"/>
      <c r="I121" s="225"/>
      <c r="J121" s="225"/>
      <c r="K121" s="225"/>
      <c r="L121" s="225"/>
      <c r="M121" s="225"/>
      <c r="N121" s="225"/>
      <c r="O121" s="29"/>
    </row>
    <row r="122" spans="1:18" ht="15.75" customHeight="1" x14ac:dyDescent="0.25">
      <c r="A122" s="35" t="s">
        <v>4822</v>
      </c>
      <c r="B122" s="35"/>
      <c r="C122" s="35"/>
      <c r="D122" s="32"/>
      <c r="E122" s="32" t="s">
        <v>4823</v>
      </c>
      <c r="F122" s="32"/>
      <c r="G122" s="32"/>
      <c r="H122" s="32"/>
      <c r="I122" s="32"/>
      <c r="J122" s="32"/>
      <c r="K122" s="32"/>
      <c r="L122" s="32"/>
      <c r="M122" s="236" t="s">
        <v>4824</v>
      </c>
      <c r="N122" s="236"/>
      <c r="O122" s="29"/>
    </row>
    <row r="123" spans="1:18" x14ac:dyDescent="0.25">
      <c r="A123" s="33"/>
      <c r="B123" s="33"/>
      <c r="C123" s="74"/>
      <c r="D123" s="35"/>
      <c r="E123" s="35"/>
      <c r="F123" s="35"/>
      <c r="G123" s="35"/>
      <c r="J123" s="74"/>
      <c r="K123" s="74"/>
      <c r="L123" s="74"/>
      <c r="M123" s="74"/>
      <c r="N123" s="6"/>
    </row>
    <row r="124" spans="1:18" x14ac:dyDescent="0.25">
      <c r="A124" s="33"/>
      <c r="B124" s="33"/>
      <c r="C124" s="74"/>
      <c r="D124" s="35"/>
      <c r="E124" s="35"/>
      <c r="F124" s="35"/>
      <c r="G124" s="35"/>
      <c r="H124" s="35"/>
      <c r="I124" s="35"/>
      <c r="J124" s="74"/>
      <c r="K124" s="74"/>
      <c r="L124" s="74"/>
      <c r="M124" s="74"/>
      <c r="N124" s="6"/>
    </row>
    <row r="125" spans="1:18" x14ac:dyDescent="0.25">
      <c r="A125" s="33"/>
      <c r="B125" s="33"/>
      <c r="C125" s="74"/>
      <c r="D125" s="35"/>
      <c r="E125" s="35"/>
      <c r="F125" s="35"/>
      <c r="G125" s="35"/>
      <c r="H125" s="35"/>
      <c r="I125" s="35"/>
      <c r="J125" s="74"/>
      <c r="K125" s="74"/>
      <c r="L125" s="74"/>
      <c r="M125" s="74"/>
      <c r="N125" s="6"/>
    </row>
    <row r="126" spans="1:18" s="28" customFormat="1" x14ac:dyDescent="0.25">
      <c r="A126" s="35"/>
      <c r="B126" s="35"/>
      <c r="C126" s="35" t="s">
        <v>4820</v>
      </c>
      <c r="D126" s="35"/>
      <c r="E126" s="236" t="s">
        <v>4821</v>
      </c>
      <c r="F126" s="236"/>
      <c r="G126" s="236"/>
      <c r="H126" s="35"/>
      <c r="I126" s="35"/>
      <c r="J126" s="35"/>
      <c r="K126" s="35"/>
      <c r="L126" s="35"/>
      <c r="M126" s="236" t="s">
        <v>4819</v>
      </c>
      <c r="N126" s="236"/>
      <c r="O126" s="74"/>
      <c r="P126" s="6"/>
    </row>
    <row r="127" spans="1:18" s="28" customFormat="1" ht="18.75" customHeight="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74"/>
      <c r="P127" s="6"/>
    </row>
    <row r="128" spans="1:18" s="36" customFormat="1" x14ac:dyDescent="0.25">
      <c r="B128" s="37"/>
      <c r="C128" s="38" t="s">
        <v>38</v>
      </c>
      <c r="D128" s="39" t="s">
        <v>586</v>
      </c>
      <c r="E128" s="40"/>
      <c r="F128" s="40"/>
      <c r="G128" s="40"/>
      <c r="H128" s="40"/>
      <c r="I128" s="40"/>
      <c r="J128" s="41"/>
      <c r="K128" s="40"/>
      <c r="L128" s="40"/>
      <c r="M128" s="42"/>
    </row>
    <row r="129" spans="1:14" s="36" customFormat="1" x14ac:dyDescent="0.25">
      <c r="A129" s="43"/>
      <c r="B129" s="44"/>
      <c r="C129" s="45" t="s">
        <v>40</v>
      </c>
      <c r="D129" s="46">
        <f>SUMIF($O$7:$O$118,"CĐN",$M$7:$M$118)</f>
        <v>0</v>
      </c>
      <c r="E129" s="40"/>
      <c r="F129" s="40"/>
      <c r="G129" s="40"/>
      <c r="H129" s="40"/>
      <c r="I129" s="40"/>
      <c r="J129" s="41"/>
      <c r="K129" s="40"/>
      <c r="L129" s="40"/>
      <c r="M129" s="6"/>
    </row>
    <row r="130" spans="1:14" s="49" customFormat="1" ht="13.5" customHeight="1" x14ac:dyDescent="0.25">
      <c r="A130" s="43"/>
      <c r="B130" s="44"/>
      <c r="C130" s="45" t="s">
        <v>41</v>
      </c>
      <c r="D130" s="46">
        <f>SUMIF($O$7:$O$118,"TCN",$M$7:$M$118)</f>
        <v>6700000</v>
      </c>
      <c r="E130" s="47"/>
      <c r="F130" s="47"/>
      <c r="G130" s="47"/>
      <c r="H130" s="47"/>
      <c r="I130" s="40"/>
      <c r="J130" s="48"/>
      <c r="K130" s="47"/>
      <c r="L130" s="47"/>
      <c r="M130" s="6"/>
    </row>
    <row r="131" spans="1:14" s="49" customFormat="1" ht="13.5" customHeight="1" x14ac:dyDescent="0.25">
      <c r="A131" s="43"/>
      <c r="B131" s="50" t="s">
        <v>42</v>
      </c>
      <c r="C131" s="45" t="s">
        <v>43</v>
      </c>
      <c r="D131" s="46">
        <f>SUMIF($O$7:$O$118,"CĐ",$M$7:$M$118)+SUMIF($O$7:$O$118,"C1",$M$7:$M$118)</f>
        <v>485032000</v>
      </c>
      <c r="E131" s="47"/>
      <c r="F131" s="47"/>
      <c r="G131" s="47"/>
      <c r="H131" s="47"/>
      <c r="I131" s="47"/>
      <c r="J131" s="48"/>
      <c r="K131" s="47"/>
      <c r="L131" s="47"/>
      <c r="M131" s="6"/>
    </row>
    <row r="132" spans="1:14" s="49" customFormat="1" ht="13.5" customHeight="1" x14ac:dyDescent="0.25">
      <c r="A132" s="43"/>
      <c r="B132" s="50"/>
      <c r="C132" s="45" t="s">
        <v>44</v>
      </c>
      <c r="D132" s="46">
        <f>SUMIF($O$7:$O$118,"C2",$M$7:$M$118)+SUMIF($O$7:$O$118,"CĐLT",$M$7:$M$118)</f>
        <v>38664000</v>
      </c>
      <c r="E132" s="47"/>
      <c r="F132" s="47"/>
      <c r="G132" s="47"/>
      <c r="H132" s="47"/>
      <c r="I132" s="47"/>
      <c r="J132" s="48"/>
      <c r="K132" s="47"/>
      <c r="L132" s="47"/>
      <c r="M132" s="6"/>
    </row>
    <row r="133" spans="1:14" s="49" customFormat="1" ht="13.5" customHeight="1" x14ac:dyDescent="0.25">
      <c r="A133" s="43"/>
      <c r="B133" s="51">
        <f>SUM(B129:B131)</f>
        <v>0</v>
      </c>
      <c r="C133" s="45" t="s">
        <v>45</v>
      </c>
      <c r="D133" s="46">
        <f>SUMIF($O$7:$O$118,"T4",$M$7:$M$118)+SUMIF($O$7:$O$118,"T2",$M$7:$M$118)+SUMIF($O$7:$O$118,"T3",$M$7:$M$118)+SUMIF($O$7:$O$118,"TC",$M$7:$M$118)+SUMIF($O$7:$O$118,"TN",$M$7:$M$118)+SUMIF($O$7:$O$118,"TCT",$M$7:$M$118)+SUMIF($O$7:$O$118,"T1",$M$7:$M$118)</f>
        <v>23267000</v>
      </c>
      <c r="E133" s="47"/>
      <c r="F133" s="47"/>
      <c r="G133" s="47"/>
      <c r="H133" s="47"/>
      <c r="I133" s="47"/>
      <c r="J133" s="48"/>
      <c r="K133" s="47"/>
      <c r="L133" s="47"/>
      <c r="M133" s="6"/>
    </row>
    <row r="134" spans="1:14" s="49" customFormat="1" ht="13.5" customHeight="1" x14ac:dyDescent="0.25">
      <c r="B134" s="52"/>
      <c r="C134" s="53" t="s">
        <v>46</v>
      </c>
      <c r="D134" s="54">
        <f>SUM(D129:D133)</f>
        <v>553663000</v>
      </c>
      <c r="E134" s="47"/>
      <c r="F134" s="47"/>
      <c r="G134" s="47"/>
      <c r="H134" s="47"/>
      <c r="I134" s="47"/>
      <c r="J134" s="48"/>
      <c r="K134" s="47"/>
      <c r="L134" s="47"/>
      <c r="M134" s="6"/>
    </row>
    <row r="135" spans="1:14" x14ac:dyDescent="0.25">
      <c r="E135" s="6"/>
      <c r="J135" s="21"/>
      <c r="K135" s="58"/>
      <c r="M135" s="6"/>
      <c r="N135" s="6"/>
    </row>
    <row r="192" spans="16:16" x14ac:dyDescent="0.25">
      <c r="P192" s="55"/>
    </row>
    <row r="193" spans="16:16" x14ac:dyDescent="0.25">
      <c r="P193" s="55"/>
    </row>
    <row r="194" spans="16:16" x14ac:dyDescent="0.25">
      <c r="P194" s="55"/>
    </row>
    <row r="195" spans="16:16" x14ac:dyDescent="0.25">
      <c r="P195" s="55"/>
    </row>
    <row r="199" spans="16:16" x14ac:dyDescent="0.25">
      <c r="P199" s="28"/>
    </row>
    <row r="200" spans="16:16" x14ac:dyDescent="0.25">
      <c r="P200" s="28"/>
    </row>
    <row r="201" spans="16:16" x14ac:dyDescent="0.25">
      <c r="P201" s="56"/>
    </row>
    <row r="202" spans="16:16" x14ac:dyDescent="0.25">
      <c r="P202" s="36"/>
    </row>
    <row r="203" spans="16:16" x14ac:dyDescent="0.25">
      <c r="P203" s="49"/>
    </row>
    <row r="204" spans="16:16" x14ac:dyDescent="0.25">
      <c r="P204" s="49"/>
    </row>
    <row r="205" spans="16:16" x14ac:dyDescent="0.25">
      <c r="P205" s="49"/>
    </row>
    <row r="206" spans="16:16" x14ac:dyDescent="0.25">
      <c r="P206" s="49"/>
    </row>
  </sheetData>
  <mergeCells count="9">
    <mergeCell ref="M122:N122"/>
    <mergeCell ref="E126:G126"/>
    <mergeCell ref="M126:N126"/>
    <mergeCell ref="A4:N4"/>
    <mergeCell ref="A5:N5"/>
    <mergeCell ref="A119:D119"/>
    <mergeCell ref="L119:M119"/>
    <mergeCell ref="A120:N120"/>
    <mergeCell ref="G121:N12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9330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8790</v>
      </c>
      <c r="C7" s="13" t="s">
        <v>8791</v>
      </c>
      <c r="D7" s="14" t="s">
        <v>8792</v>
      </c>
      <c r="E7" s="15" t="s">
        <v>32</v>
      </c>
      <c r="F7" s="13" t="s">
        <v>7351</v>
      </c>
      <c r="G7" s="16" t="s">
        <v>6271</v>
      </c>
      <c r="H7" s="13" t="s">
        <v>259</v>
      </c>
      <c r="I7" s="13" t="s">
        <v>8793</v>
      </c>
      <c r="J7" s="13" t="s">
        <v>8793</v>
      </c>
      <c r="K7" s="13" t="s">
        <v>8794</v>
      </c>
      <c r="L7" s="17" t="s">
        <v>8795</v>
      </c>
      <c r="M7" s="18">
        <v>4096000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8796</v>
      </c>
      <c r="C8" s="13" t="s">
        <v>8797</v>
      </c>
      <c r="D8" s="14" t="s">
        <v>5534</v>
      </c>
      <c r="E8" s="15" t="s">
        <v>256</v>
      </c>
      <c r="F8" s="13" t="s">
        <v>8798</v>
      </c>
      <c r="G8" s="16" t="s">
        <v>8799</v>
      </c>
      <c r="H8" s="13" t="s">
        <v>259</v>
      </c>
      <c r="I8" s="13" t="s">
        <v>8793</v>
      </c>
      <c r="J8" s="13" t="s">
        <v>8793</v>
      </c>
      <c r="K8" s="13" t="s">
        <v>8800</v>
      </c>
      <c r="L8" s="17" t="s">
        <v>8801</v>
      </c>
      <c r="M8" s="18">
        <v>5575000</v>
      </c>
      <c r="N8" s="19"/>
      <c r="O8" s="20" t="str">
        <f t="shared" ref="O8:O73" si="0">MID(G8,3,FIND("-",G8,1)-3)&amp;IF(MID(G8,3,5)="CĐ-LT","LT","")</f>
        <v>T4</v>
      </c>
      <c r="R8" s="21" t="str">
        <f t="shared" ref="R8:R73" si="1">IF(LEFT(G8,2)="18","NH 18-19","")&amp;O8</f>
        <v>T4</v>
      </c>
    </row>
    <row r="9" spans="1:18" ht="27" customHeight="1" x14ac:dyDescent="0.25">
      <c r="A9" s="13">
        <v>3</v>
      </c>
      <c r="B9" s="13"/>
      <c r="C9" s="13"/>
      <c r="D9" s="14"/>
      <c r="E9" s="15"/>
      <c r="F9" s="13"/>
      <c r="G9" s="16"/>
      <c r="H9" s="13"/>
      <c r="I9" s="13"/>
      <c r="J9" s="13"/>
      <c r="K9" s="13"/>
      <c r="L9" s="17" t="s">
        <v>9329</v>
      </c>
      <c r="M9" s="18"/>
      <c r="N9" s="19" t="s">
        <v>8787</v>
      </c>
      <c r="O9" s="20"/>
      <c r="R9" s="21"/>
    </row>
    <row r="10" spans="1:18" ht="27" customHeight="1" x14ac:dyDescent="0.25">
      <c r="A10" s="13">
        <v>4</v>
      </c>
      <c r="B10" s="13" t="s">
        <v>8802</v>
      </c>
      <c r="C10" s="13" t="s">
        <v>8803</v>
      </c>
      <c r="D10" s="14" t="s">
        <v>107</v>
      </c>
      <c r="E10" s="15" t="s">
        <v>1046</v>
      </c>
      <c r="F10" s="13" t="s">
        <v>8804</v>
      </c>
      <c r="G10" s="16" t="s">
        <v>5974</v>
      </c>
      <c r="H10" s="13" t="s">
        <v>259</v>
      </c>
      <c r="I10" s="13" t="s">
        <v>8793</v>
      </c>
      <c r="J10" s="13" t="s">
        <v>8793</v>
      </c>
      <c r="K10" s="13" t="s">
        <v>8805</v>
      </c>
      <c r="L10" s="17" t="s">
        <v>8806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8807</v>
      </c>
      <c r="C11" s="13" t="s">
        <v>8808</v>
      </c>
      <c r="D11" s="14" t="s">
        <v>5127</v>
      </c>
      <c r="E11" s="15" t="s">
        <v>8809</v>
      </c>
      <c r="F11" s="13" t="s">
        <v>7678</v>
      </c>
      <c r="G11" s="16" t="s">
        <v>6961</v>
      </c>
      <c r="H11" s="13" t="s">
        <v>259</v>
      </c>
      <c r="I11" s="13" t="s">
        <v>8793</v>
      </c>
      <c r="J11" s="13" t="s">
        <v>8793</v>
      </c>
      <c r="K11" s="13" t="s">
        <v>8810</v>
      </c>
      <c r="L11" s="17" t="s">
        <v>8811</v>
      </c>
      <c r="M11" s="18">
        <v>4352000</v>
      </c>
      <c r="N11" s="19"/>
      <c r="O11" s="20" t="str">
        <f t="shared" si="0"/>
        <v>CĐ</v>
      </c>
      <c r="R11" s="21" t="str">
        <f t="shared" si="1"/>
        <v>CĐ</v>
      </c>
    </row>
    <row r="12" spans="1:18" ht="27" customHeight="1" x14ac:dyDescent="0.25">
      <c r="A12" s="13">
        <v>6</v>
      </c>
      <c r="B12" s="13" t="s">
        <v>8812</v>
      </c>
      <c r="C12" s="13" t="s">
        <v>8813</v>
      </c>
      <c r="D12" s="14" t="s">
        <v>8814</v>
      </c>
      <c r="E12" s="15" t="s">
        <v>185</v>
      </c>
      <c r="F12" s="13" t="s">
        <v>8815</v>
      </c>
      <c r="G12" s="16" t="s">
        <v>5974</v>
      </c>
      <c r="H12" s="13" t="s">
        <v>259</v>
      </c>
      <c r="I12" s="13" t="s">
        <v>8793</v>
      </c>
      <c r="J12" s="13" t="s">
        <v>8793</v>
      </c>
      <c r="K12" s="13" t="s">
        <v>8816</v>
      </c>
      <c r="L12" s="17" t="s">
        <v>8817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27" customHeight="1" x14ac:dyDescent="0.25">
      <c r="A13" s="13">
        <v>7</v>
      </c>
      <c r="B13" s="13" t="s">
        <v>8818</v>
      </c>
      <c r="C13" s="13" t="s">
        <v>8819</v>
      </c>
      <c r="D13" s="14" t="s">
        <v>107</v>
      </c>
      <c r="E13" s="15" t="s">
        <v>4604</v>
      </c>
      <c r="F13" s="13" t="s">
        <v>3796</v>
      </c>
      <c r="G13" s="16" t="s">
        <v>7915</v>
      </c>
      <c r="H13" s="13" t="s">
        <v>259</v>
      </c>
      <c r="I13" s="13" t="s">
        <v>8793</v>
      </c>
      <c r="J13" s="13" t="s">
        <v>8793</v>
      </c>
      <c r="K13" s="13" t="s">
        <v>8820</v>
      </c>
      <c r="L13" s="17" t="s">
        <v>8821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7" customHeight="1" x14ac:dyDescent="0.25">
      <c r="A14" s="13">
        <v>8</v>
      </c>
      <c r="B14" s="13" t="s">
        <v>8822</v>
      </c>
      <c r="C14" s="13" t="s">
        <v>8823</v>
      </c>
      <c r="D14" s="14" t="s">
        <v>1072</v>
      </c>
      <c r="E14" s="15" t="s">
        <v>2555</v>
      </c>
      <c r="F14" s="13" t="s">
        <v>8824</v>
      </c>
      <c r="G14" s="16" t="s">
        <v>7116</v>
      </c>
      <c r="H14" s="13" t="s">
        <v>259</v>
      </c>
      <c r="I14" s="13" t="s">
        <v>8793</v>
      </c>
      <c r="J14" s="13" t="s">
        <v>8793</v>
      </c>
      <c r="K14" s="13" t="s">
        <v>8825</v>
      </c>
      <c r="L14" s="17" t="s">
        <v>8826</v>
      </c>
      <c r="M14" s="18">
        <v>3850000</v>
      </c>
      <c r="N14" s="19"/>
      <c r="O14" s="20" t="str">
        <f t="shared" si="0"/>
        <v>CĐN</v>
      </c>
      <c r="R14" s="21" t="str">
        <f t="shared" si="1"/>
        <v>CĐN</v>
      </c>
    </row>
    <row r="15" spans="1:18" ht="27" customHeight="1" x14ac:dyDescent="0.25">
      <c r="A15" s="13">
        <v>9</v>
      </c>
      <c r="B15" s="13" t="s">
        <v>8827</v>
      </c>
      <c r="C15" s="13" t="s">
        <v>8828</v>
      </c>
      <c r="D15" s="14" t="s">
        <v>1294</v>
      </c>
      <c r="E15" s="15" t="s">
        <v>746</v>
      </c>
      <c r="F15" s="13" t="s">
        <v>8829</v>
      </c>
      <c r="G15" s="16" t="s">
        <v>8830</v>
      </c>
      <c r="H15" s="13" t="s">
        <v>259</v>
      </c>
      <c r="I15" s="13" t="s">
        <v>8793</v>
      </c>
      <c r="J15" s="13" t="s">
        <v>8793</v>
      </c>
      <c r="K15" s="13" t="s">
        <v>8831</v>
      </c>
      <c r="L15" s="17" t="s">
        <v>8832</v>
      </c>
      <c r="M15" s="18">
        <v>6210000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8833</v>
      </c>
      <c r="C16" s="13" t="s">
        <v>8834</v>
      </c>
      <c r="D16" s="14" t="s">
        <v>8283</v>
      </c>
      <c r="E16" s="15" t="s">
        <v>5563</v>
      </c>
      <c r="F16" s="13" t="s">
        <v>5938</v>
      </c>
      <c r="G16" s="16" t="s">
        <v>7941</v>
      </c>
      <c r="H16" s="13" t="s">
        <v>17</v>
      </c>
      <c r="I16" s="13" t="s">
        <v>8793</v>
      </c>
      <c r="J16" s="13" t="s">
        <v>8793</v>
      </c>
      <c r="K16" s="13" t="s">
        <v>8835</v>
      </c>
      <c r="L16" s="17" t="s">
        <v>8836</v>
      </c>
      <c r="M16" s="18">
        <v>6444000</v>
      </c>
      <c r="N16" s="19"/>
      <c r="O16" s="20" t="str">
        <f t="shared" si="0"/>
        <v>C2</v>
      </c>
      <c r="R16" s="21" t="str">
        <f t="shared" si="1"/>
        <v>NH 18-19C2</v>
      </c>
    </row>
    <row r="17" spans="1:18" ht="27" customHeight="1" x14ac:dyDescent="0.25">
      <c r="A17" s="13">
        <v>11</v>
      </c>
      <c r="B17" s="13" t="s">
        <v>8837</v>
      </c>
      <c r="C17" s="13" t="s">
        <v>8838</v>
      </c>
      <c r="D17" s="14" t="s">
        <v>8839</v>
      </c>
      <c r="E17" s="15" t="s">
        <v>208</v>
      </c>
      <c r="F17" s="13" t="s">
        <v>3432</v>
      </c>
      <c r="G17" s="16" t="s">
        <v>7953</v>
      </c>
      <c r="H17" s="13" t="s">
        <v>17</v>
      </c>
      <c r="I17" s="13" t="s">
        <v>8793</v>
      </c>
      <c r="J17" s="13" t="s">
        <v>8793</v>
      </c>
      <c r="K17" s="13" t="s">
        <v>8840</v>
      </c>
      <c r="L17" s="17" t="s">
        <v>8841</v>
      </c>
      <c r="M17" s="18">
        <v>6444000</v>
      </c>
      <c r="N17" s="19"/>
      <c r="O17" s="20" t="str">
        <f t="shared" si="0"/>
        <v>C2</v>
      </c>
      <c r="R17" s="21" t="str">
        <f t="shared" si="1"/>
        <v>NH 18-19C2</v>
      </c>
    </row>
    <row r="18" spans="1:18" ht="27" customHeight="1" x14ac:dyDescent="0.25">
      <c r="A18" s="13">
        <v>12</v>
      </c>
      <c r="B18" s="13" t="s">
        <v>8842</v>
      </c>
      <c r="C18" s="13" t="s">
        <v>8843</v>
      </c>
      <c r="D18" s="14" t="s">
        <v>8844</v>
      </c>
      <c r="E18" s="15" t="s">
        <v>1533</v>
      </c>
      <c r="F18" s="13" t="s">
        <v>8845</v>
      </c>
      <c r="G18" s="16" t="s">
        <v>8317</v>
      </c>
      <c r="H18" s="13" t="s">
        <v>259</v>
      </c>
      <c r="I18" s="13" t="s">
        <v>8793</v>
      </c>
      <c r="J18" s="13" t="s">
        <v>8793</v>
      </c>
      <c r="K18" s="13" t="s">
        <v>8846</v>
      </c>
      <c r="L18" s="17" t="s">
        <v>8847</v>
      </c>
      <c r="M18" s="18">
        <v>4608000</v>
      </c>
      <c r="N18" s="19"/>
      <c r="O18" s="20" t="str">
        <f t="shared" si="0"/>
        <v>CĐ</v>
      </c>
      <c r="R18" s="21" t="str">
        <f t="shared" si="1"/>
        <v>CĐ</v>
      </c>
    </row>
    <row r="19" spans="1:18" ht="27" customHeight="1" x14ac:dyDescent="0.25">
      <c r="A19" s="13">
        <v>13</v>
      </c>
      <c r="B19" s="13" t="s">
        <v>8848</v>
      </c>
      <c r="C19" s="13" t="s">
        <v>8849</v>
      </c>
      <c r="D19" s="14" t="s">
        <v>5473</v>
      </c>
      <c r="E19" s="15" t="s">
        <v>1637</v>
      </c>
      <c r="F19" s="13" t="s">
        <v>6696</v>
      </c>
      <c r="G19" s="16" t="s">
        <v>6954</v>
      </c>
      <c r="H19" s="13" t="s">
        <v>259</v>
      </c>
      <c r="I19" s="13" t="s">
        <v>8793</v>
      </c>
      <c r="J19" s="13" t="s">
        <v>8793</v>
      </c>
      <c r="K19" s="13" t="s">
        <v>8850</v>
      </c>
      <c r="L19" s="17" t="s">
        <v>8851</v>
      </c>
      <c r="M19" s="18">
        <v>4752000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8852</v>
      </c>
      <c r="C20" s="13" t="s">
        <v>8853</v>
      </c>
      <c r="D20" s="14" t="s">
        <v>3873</v>
      </c>
      <c r="E20" s="15" t="s">
        <v>8854</v>
      </c>
      <c r="F20" s="13" t="s">
        <v>8855</v>
      </c>
      <c r="G20" s="16" t="s">
        <v>7116</v>
      </c>
      <c r="H20" s="13" t="s">
        <v>259</v>
      </c>
      <c r="I20" s="13" t="s">
        <v>8793</v>
      </c>
      <c r="J20" s="13" t="s">
        <v>8793</v>
      </c>
      <c r="K20" s="13" t="s">
        <v>8856</v>
      </c>
      <c r="L20" s="17" t="s">
        <v>8857</v>
      </c>
      <c r="M20" s="18">
        <v>3850000</v>
      </c>
      <c r="N20" s="19"/>
      <c r="O20" s="20" t="str">
        <f t="shared" si="0"/>
        <v>CĐN</v>
      </c>
      <c r="R20" s="21" t="str">
        <f t="shared" si="1"/>
        <v>CĐN</v>
      </c>
    </row>
    <row r="21" spans="1:18" ht="27" customHeight="1" x14ac:dyDescent="0.25">
      <c r="A21" s="13">
        <v>15</v>
      </c>
      <c r="B21" s="13" t="s">
        <v>8858</v>
      </c>
      <c r="C21" s="13" t="s">
        <v>8828</v>
      </c>
      <c r="D21" s="14" t="s">
        <v>1294</v>
      </c>
      <c r="E21" s="15" t="s">
        <v>746</v>
      </c>
      <c r="F21" s="13" t="s">
        <v>8829</v>
      </c>
      <c r="G21" s="16" t="s">
        <v>8830</v>
      </c>
      <c r="H21" s="13" t="s">
        <v>259</v>
      </c>
      <c r="I21" s="13" t="s">
        <v>8793</v>
      </c>
      <c r="J21" s="13" t="s">
        <v>8793</v>
      </c>
      <c r="K21" s="13" t="s">
        <v>8859</v>
      </c>
      <c r="L21" s="17" t="s">
        <v>8860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27" customHeight="1" x14ac:dyDescent="0.25">
      <c r="A22" s="13">
        <v>16</v>
      </c>
      <c r="B22" s="13" t="s">
        <v>8861</v>
      </c>
      <c r="C22" s="13" t="s">
        <v>8862</v>
      </c>
      <c r="D22" s="14" t="s">
        <v>8863</v>
      </c>
      <c r="E22" s="15" t="s">
        <v>278</v>
      </c>
      <c r="F22" s="13" t="s">
        <v>8864</v>
      </c>
      <c r="G22" s="16" t="s">
        <v>6381</v>
      </c>
      <c r="H22" s="13" t="s">
        <v>259</v>
      </c>
      <c r="I22" s="13" t="s">
        <v>8793</v>
      </c>
      <c r="J22" s="13" t="s">
        <v>8793</v>
      </c>
      <c r="K22" s="13" t="s">
        <v>8865</v>
      </c>
      <c r="L22" s="17" t="s">
        <v>8866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8867</v>
      </c>
      <c r="C23" s="13" t="s">
        <v>8868</v>
      </c>
      <c r="D23" s="14" t="s">
        <v>579</v>
      </c>
      <c r="E23" s="15" t="s">
        <v>154</v>
      </c>
      <c r="F23" s="13" t="s">
        <v>5095</v>
      </c>
      <c r="G23" s="16" t="s">
        <v>5275</v>
      </c>
      <c r="H23" s="13" t="s">
        <v>17</v>
      </c>
      <c r="I23" s="13" t="s">
        <v>8793</v>
      </c>
      <c r="J23" s="13" t="s">
        <v>8793</v>
      </c>
      <c r="K23" s="13" t="s">
        <v>8869</v>
      </c>
      <c r="L23" s="17" t="s">
        <v>8870</v>
      </c>
      <c r="M23" s="18">
        <v>4608000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" customHeight="1" x14ac:dyDescent="0.25">
      <c r="A24" s="13">
        <v>18</v>
      </c>
      <c r="B24" s="13" t="s">
        <v>8871</v>
      </c>
      <c r="C24" s="13" t="s">
        <v>8872</v>
      </c>
      <c r="D24" s="14" t="s">
        <v>4117</v>
      </c>
      <c r="E24" s="15" t="s">
        <v>638</v>
      </c>
      <c r="F24" s="13" t="s">
        <v>8873</v>
      </c>
      <c r="G24" s="16" t="s">
        <v>6282</v>
      </c>
      <c r="H24" s="13" t="s">
        <v>259</v>
      </c>
      <c r="I24" s="13" t="s">
        <v>8793</v>
      </c>
      <c r="J24" s="13" t="s">
        <v>8793</v>
      </c>
      <c r="K24" s="13" t="s">
        <v>8874</v>
      </c>
      <c r="L24" s="17" t="s">
        <v>8875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7" customHeight="1" x14ac:dyDescent="0.25">
      <c r="A25" s="13">
        <v>19</v>
      </c>
      <c r="B25" s="13" t="s">
        <v>8876</v>
      </c>
      <c r="C25" s="13" t="s">
        <v>8877</v>
      </c>
      <c r="D25" s="14" t="s">
        <v>8878</v>
      </c>
      <c r="E25" s="15" t="s">
        <v>8879</v>
      </c>
      <c r="F25" s="13" t="s">
        <v>7857</v>
      </c>
      <c r="G25" s="16" t="s">
        <v>6282</v>
      </c>
      <c r="H25" s="13" t="s">
        <v>259</v>
      </c>
      <c r="I25" s="13" t="s">
        <v>8793</v>
      </c>
      <c r="J25" s="13" t="s">
        <v>8793</v>
      </c>
      <c r="K25" s="13" t="s">
        <v>8880</v>
      </c>
      <c r="L25" s="17" t="s">
        <v>8881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7" customHeight="1" x14ac:dyDescent="0.25">
      <c r="A26" s="13">
        <v>20</v>
      </c>
      <c r="B26" s="13" t="s">
        <v>8882</v>
      </c>
      <c r="C26" s="13" t="s">
        <v>8883</v>
      </c>
      <c r="D26" s="14" t="s">
        <v>1381</v>
      </c>
      <c r="E26" s="15" t="s">
        <v>574</v>
      </c>
      <c r="F26" s="13" t="s">
        <v>8884</v>
      </c>
      <c r="G26" s="16" t="s">
        <v>8185</v>
      </c>
      <c r="H26" s="13" t="s">
        <v>17</v>
      </c>
      <c r="I26" s="13" t="s">
        <v>8793</v>
      </c>
      <c r="J26" s="13" t="s">
        <v>8793</v>
      </c>
      <c r="K26" s="13" t="s">
        <v>8885</v>
      </c>
      <c r="L26" s="17" t="s">
        <v>8886</v>
      </c>
      <c r="M26" s="18">
        <v>6444000</v>
      </c>
      <c r="N26" s="19"/>
      <c r="O26" s="20" t="str">
        <f t="shared" si="0"/>
        <v>C2</v>
      </c>
      <c r="R26" s="21" t="str">
        <f t="shared" si="1"/>
        <v>NH 18-19C2</v>
      </c>
    </row>
    <row r="27" spans="1:18" ht="27" customHeight="1" x14ac:dyDescent="0.25">
      <c r="A27" s="13">
        <v>21</v>
      </c>
      <c r="B27" s="13" t="s">
        <v>8887</v>
      </c>
      <c r="C27" s="13" t="s">
        <v>8888</v>
      </c>
      <c r="D27" s="14" t="s">
        <v>464</v>
      </c>
      <c r="E27" s="15" t="s">
        <v>8889</v>
      </c>
      <c r="F27" s="13" t="s">
        <v>8890</v>
      </c>
      <c r="G27" s="16" t="s">
        <v>6015</v>
      </c>
      <c r="H27" s="13" t="s">
        <v>259</v>
      </c>
      <c r="I27" s="13" t="s">
        <v>8793</v>
      </c>
      <c r="J27" s="13" t="s">
        <v>8793</v>
      </c>
      <c r="K27" s="13" t="s">
        <v>8891</v>
      </c>
      <c r="L27" s="17" t="s">
        <v>8892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8893</v>
      </c>
      <c r="C28" s="13" t="s">
        <v>8894</v>
      </c>
      <c r="D28" s="14" t="s">
        <v>1144</v>
      </c>
      <c r="E28" s="15" t="s">
        <v>909</v>
      </c>
      <c r="F28" s="13" t="s">
        <v>8895</v>
      </c>
      <c r="G28" s="16" t="s">
        <v>6942</v>
      </c>
      <c r="H28" s="13" t="s">
        <v>259</v>
      </c>
      <c r="I28" s="13" t="s">
        <v>8793</v>
      </c>
      <c r="J28" s="13" t="s">
        <v>8793</v>
      </c>
      <c r="K28" s="13" t="s">
        <v>8896</v>
      </c>
      <c r="L28" s="17" t="s">
        <v>8897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7" customHeight="1" x14ac:dyDescent="0.25">
      <c r="A29" s="13">
        <v>23</v>
      </c>
      <c r="B29" s="13" t="s">
        <v>8898</v>
      </c>
      <c r="C29" s="13" t="s">
        <v>8899</v>
      </c>
      <c r="D29" s="14" t="s">
        <v>4023</v>
      </c>
      <c r="E29" s="15" t="s">
        <v>2369</v>
      </c>
      <c r="F29" s="13" t="s">
        <v>8900</v>
      </c>
      <c r="G29" s="16" t="s">
        <v>8901</v>
      </c>
      <c r="H29" s="13" t="s">
        <v>259</v>
      </c>
      <c r="I29" s="13" t="s">
        <v>8793</v>
      </c>
      <c r="J29" s="13" t="s">
        <v>8793</v>
      </c>
      <c r="K29" s="13" t="s">
        <v>8902</v>
      </c>
      <c r="L29" s="17" t="s">
        <v>8903</v>
      </c>
      <c r="M29" s="18">
        <v>4096000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8904</v>
      </c>
      <c r="C30" s="13" t="s">
        <v>8905</v>
      </c>
      <c r="D30" s="14" t="s">
        <v>2516</v>
      </c>
      <c r="E30" s="15" t="s">
        <v>22</v>
      </c>
      <c r="F30" s="13" t="s">
        <v>4888</v>
      </c>
      <c r="G30" s="16" t="s">
        <v>8901</v>
      </c>
      <c r="H30" s="13" t="s">
        <v>259</v>
      </c>
      <c r="I30" s="13" t="s">
        <v>8793</v>
      </c>
      <c r="J30" s="13" t="s">
        <v>8793</v>
      </c>
      <c r="K30" s="13" t="s">
        <v>8906</v>
      </c>
      <c r="L30" s="17" t="s">
        <v>8907</v>
      </c>
      <c r="M30" s="18">
        <v>4096000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8908</v>
      </c>
      <c r="C31" s="13" t="s">
        <v>8909</v>
      </c>
      <c r="D31" s="14" t="s">
        <v>2437</v>
      </c>
      <c r="E31" s="15" t="s">
        <v>1351</v>
      </c>
      <c r="F31" s="13" t="s">
        <v>8910</v>
      </c>
      <c r="G31" s="16" t="s">
        <v>7116</v>
      </c>
      <c r="H31" s="13" t="s">
        <v>259</v>
      </c>
      <c r="I31" s="13" t="s">
        <v>8793</v>
      </c>
      <c r="J31" s="13" t="s">
        <v>8793</v>
      </c>
      <c r="K31" s="13" t="s">
        <v>8911</v>
      </c>
      <c r="L31" s="17" t="s">
        <v>8912</v>
      </c>
      <c r="M31" s="18">
        <v>3850000</v>
      </c>
      <c r="N31" s="19"/>
      <c r="O31" s="20" t="str">
        <f t="shared" si="0"/>
        <v>CĐN</v>
      </c>
      <c r="R31" s="21" t="str">
        <f t="shared" si="1"/>
        <v>CĐN</v>
      </c>
    </row>
    <row r="32" spans="1:18" ht="27" customHeight="1" x14ac:dyDescent="0.25">
      <c r="A32" s="13">
        <v>26</v>
      </c>
      <c r="B32" s="13" t="s">
        <v>8913</v>
      </c>
      <c r="C32" s="13" t="s">
        <v>8914</v>
      </c>
      <c r="D32" s="14" t="s">
        <v>8915</v>
      </c>
      <c r="E32" s="15" t="s">
        <v>6060</v>
      </c>
      <c r="F32" s="13" t="s">
        <v>8289</v>
      </c>
      <c r="G32" s="16" t="s">
        <v>5967</v>
      </c>
      <c r="H32" s="13" t="s">
        <v>259</v>
      </c>
      <c r="I32" s="13" t="s">
        <v>8793</v>
      </c>
      <c r="J32" s="13" t="s">
        <v>8793</v>
      </c>
      <c r="K32" s="13" t="s">
        <v>8916</v>
      </c>
      <c r="L32" s="17" t="s">
        <v>8917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8918</v>
      </c>
      <c r="C33" s="13" t="s">
        <v>8919</v>
      </c>
      <c r="D33" s="14" t="s">
        <v>8920</v>
      </c>
      <c r="E33" s="15" t="s">
        <v>312</v>
      </c>
      <c r="F33" s="13" t="s">
        <v>8921</v>
      </c>
      <c r="G33" s="16" t="s">
        <v>7953</v>
      </c>
      <c r="H33" s="13" t="s">
        <v>17</v>
      </c>
      <c r="I33" s="13" t="s">
        <v>8793</v>
      </c>
      <c r="J33" s="13" t="s">
        <v>8793</v>
      </c>
      <c r="K33" s="13" t="s">
        <v>8922</v>
      </c>
      <c r="L33" s="17" t="s">
        <v>8923</v>
      </c>
      <c r="M33" s="18">
        <v>6444000</v>
      </c>
      <c r="N33" s="19"/>
      <c r="O33" s="20" t="str">
        <f t="shared" si="0"/>
        <v>C2</v>
      </c>
      <c r="R33" s="21" t="str">
        <f t="shared" si="1"/>
        <v>NH 18-19C2</v>
      </c>
    </row>
    <row r="34" spans="1:18" ht="27" customHeight="1" x14ac:dyDescent="0.25">
      <c r="A34" s="13">
        <v>28</v>
      </c>
      <c r="B34" s="13" t="s">
        <v>8924</v>
      </c>
      <c r="C34" s="13" t="s">
        <v>8925</v>
      </c>
      <c r="D34" s="14" t="s">
        <v>8926</v>
      </c>
      <c r="E34" s="15" t="s">
        <v>26</v>
      </c>
      <c r="F34" s="13" t="s">
        <v>8663</v>
      </c>
      <c r="G34" s="16" t="s">
        <v>6925</v>
      </c>
      <c r="H34" s="13" t="s">
        <v>259</v>
      </c>
      <c r="I34" s="13" t="s">
        <v>8793</v>
      </c>
      <c r="J34" s="13" t="s">
        <v>8793</v>
      </c>
      <c r="K34" s="13" t="s">
        <v>8927</v>
      </c>
      <c r="L34" s="17" t="s">
        <v>8928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27" customHeight="1" x14ac:dyDescent="0.25">
      <c r="A35" s="13">
        <v>29</v>
      </c>
      <c r="B35" s="13" t="s">
        <v>8929</v>
      </c>
      <c r="C35" s="13" t="s">
        <v>8930</v>
      </c>
      <c r="D35" s="14" t="s">
        <v>8931</v>
      </c>
      <c r="E35" s="15" t="s">
        <v>988</v>
      </c>
      <c r="F35" s="13" t="s">
        <v>8932</v>
      </c>
      <c r="G35" s="16" t="s">
        <v>7953</v>
      </c>
      <c r="H35" s="13" t="s">
        <v>17</v>
      </c>
      <c r="I35" s="13" t="s">
        <v>8793</v>
      </c>
      <c r="J35" s="13" t="s">
        <v>8793</v>
      </c>
      <c r="K35" s="13" t="s">
        <v>8933</v>
      </c>
      <c r="L35" s="17" t="s">
        <v>8934</v>
      </c>
      <c r="M35" s="18">
        <v>6444000</v>
      </c>
      <c r="N35" s="19"/>
      <c r="O35" s="20" t="str">
        <f t="shared" si="0"/>
        <v>C2</v>
      </c>
      <c r="R35" s="21" t="str">
        <f t="shared" si="1"/>
        <v>NH 18-19C2</v>
      </c>
    </row>
    <row r="36" spans="1:18" ht="27" customHeight="1" x14ac:dyDescent="0.25">
      <c r="A36" s="13">
        <v>30</v>
      </c>
      <c r="B36" s="13" t="s">
        <v>8935</v>
      </c>
      <c r="C36" s="13" t="s">
        <v>8936</v>
      </c>
      <c r="D36" s="14" t="s">
        <v>8937</v>
      </c>
      <c r="E36" s="15" t="s">
        <v>1046</v>
      </c>
      <c r="F36" s="13" t="s">
        <v>8938</v>
      </c>
      <c r="G36" s="16" t="s">
        <v>95</v>
      </c>
      <c r="H36" s="13" t="s">
        <v>17</v>
      </c>
      <c r="I36" s="13" t="s">
        <v>8793</v>
      </c>
      <c r="J36" s="13" t="s">
        <v>8793</v>
      </c>
      <c r="K36" s="13" t="s">
        <v>8939</v>
      </c>
      <c r="L36" s="17" t="s">
        <v>8940</v>
      </c>
      <c r="M36" s="18">
        <v>4014000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7" customHeight="1" x14ac:dyDescent="0.25">
      <c r="A37" s="13">
        <v>31</v>
      </c>
      <c r="B37" s="13" t="s">
        <v>8941</v>
      </c>
      <c r="C37" s="13" t="s">
        <v>8942</v>
      </c>
      <c r="D37" s="14" t="s">
        <v>464</v>
      </c>
      <c r="E37" s="15" t="s">
        <v>976</v>
      </c>
      <c r="F37" s="13" t="s">
        <v>8943</v>
      </c>
      <c r="G37" s="16" t="s">
        <v>7688</v>
      </c>
      <c r="H37" s="13" t="s">
        <v>259</v>
      </c>
      <c r="I37" s="13" t="s">
        <v>8793</v>
      </c>
      <c r="J37" s="13" t="s">
        <v>8793</v>
      </c>
      <c r="K37" s="13" t="s">
        <v>8944</v>
      </c>
      <c r="L37" s="17" t="s">
        <v>8945</v>
      </c>
      <c r="M37" s="18">
        <v>4864000</v>
      </c>
      <c r="N37" s="19"/>
      <c r="O37" s="20" t="str">
        <f t="shared" si="0"/>
        <v>CĐ</v>
      </c>
      <c r="R37" s="21" t="str">
        <f t="shared" si="1"/>
        <v>CĐ</v>
      </c>
    </row>
    <row r="38" spans="1:18" ht="27" customHeight="1" x14ac:dyDescent="0.25">
      <c r="A38" s="13">
        <v>32</v>
      </c>
      <c r="B38" s="13"/>
      <c r="C38" s="13"/>
      <c r="D38" s="14"/>
      <c r="E38" s="15"/>
      <c r="F38" s="13"/>
      <c r="G38" s="16"/>
      <c r="H38" s="13"/>
      <c r="I38" s="13"/>
      <c r="J38" s="13"/>
      <c r="K38" s="13"/>
      <c r="L38" s="17" t="s">
        <v>9328</v>
      </c>
      <c r="M38" s="18"/>
      <c r="N38" s="19" t="s">
        <v>8787</v>
      </c>
      <c r="O38" s="20"/>
      <c r="R38" s="21"/>
    </row>
    <row r="39" spans="1:18" ht="27" customHeight="1" x14ac:dyDescent="0.25">
      <c r="A39" s="13">
        <v>33</v>
      </c>
      <c r="B39" s="13" t="s">
        <v>8946</v>
      </c>
      <c r="C39" s="13" t="s">
        <v>8947</v>
      </c>
      <c r="D39" s="14" t="s">
        <v>1918</v>
      </c>
      <c r="E39" s="15" t="s">
        <v>15</v>
      </c>
      <c r="F39" s="13" t="s">
        <v>8948</v>
      </c>
      <c r="G39" s="16" t="s">
        <v>6457</v>
      </c>
      <c r="H39" s="13" t="s">
        <v>259</v>
      </c>
      <c r="I39" s="13" t="s">
        <v>8793</v>
      </c>
      <c r="J39" s="13" t="s">
        <v>8793</v>
      </c>
      <c r="K39" s="13" t="s">
        <v>8949</v>
      </c>
      <c r="L39" s="17" t="s">
        <v>8950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7" customHeight="1" x14ac:dyDescent="0.25">
      <c r="A40" s="13">
        <v>34</v>
      </c>
      <c r="B40" s="13" t="s">
        <v>8951</v>
      </c>
      <c r="C40" s="13" t="s">
        <v>8952</v>
      </c>
      <c r="D40" s="14" t="s">
        <v>107</v>
      </c>
      <c r="E40" s="15" t="s">
        <v>3741</v>
      </c>
      <c r="F40" s="13" t="s">
        <v>8953</v>
      </c>
      <c r="G40" s="16" t="s">
        <v>491</v>
      </c>
      <c r="H40" s="13" t="s">
        <v>17</v>
      </c>
      <c r="I40" s="13" t="s">
        <v>8793</v>
      </c>
      <c r="J40" s="13" t="s">
        <v>8793</v>
      </c>
      <c r="K40" s="13" t="s">
        <v>8954</v>
      </c>
      <c r="L40" s="17" t="s">
        <v>8955</v>
      </c>
      <c r="M40" s="18">
        <v>202080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7" customHeight="1" x14ac:dyDescent="0.25">
      <c r="A41" s="13">
        <v>35</v>
      </c>
      <c r="B41" s="13" t="s">
        <v>8956</v>
      </c>
      <c r="C41" s="13" t="s">
        <v>8957</v>
      </c>
      <c r="D41" s="14" t="s">
        <v>8958</v>
      </c>
      <c r="E41" s="15" t="s">
        <v>1874</v>
      </c>
      <c r="F41" s="13" t="s">
        <v>4278</v>
      </c>
      <c r="G41" s="16" t="s">
        <v>8959</v>
      </c>
      <c r="H41" s="13" t="s">
        <v>259</v>
      </c>
      <c r="I41" s="13" t="s">
        <v>8793</v>
      </c>
      <c r="J41" s="13" t="s">
        <v>8793</v>
      </c>
      <c r="K41" s="13" t="s">
        <v>8960</v>
      </c>
      <c r="L41" s="17" t="s">
        <v>8961</v>
      </c>
      <c r="M41" s="18">
        <v>2048000</v>
      </c>
      <c r="N41" s="19"/>
      <c r="O41" s="20" t="str">
        <f t="shared" si="0"/>
        <v>C2</v>
      </c>
      <c r="R41" s="21" t="str">
        <f t="shared" si="1"/>
        <v>C2</v>
      </c>
    </row>
    <row r="42" spans="1:18" ht="27" customHeight="1" x14ac:dyDescent="0.25">
      <c r="A42" s="13">
        <v>36</v>
      </c>
      <c r="B42" s="13" t="s">
        <v>8962</v>
      </c>
      <c r="C42" s="13" t="s">
        <v>8963</v>
      </c>
      <c r="D42" s="14" t="s">
        <v>249</v>
      </c>
      <c r="E42" s="15" t="s">
        <v>8964</v>
      </c>
      <c r="F42" s="13" t="s">
        <v>8965</v>
      </c>
      <c r="G42" s="16" t="s">
        <v>6949</v>
      </c>
      <c r="H42" s="13" t="s">
        <v>259</v>
      </c>
      <c r="I42" s="13" t="s">
        <v>8793</v>
      </c>
      <c r="J42" s="13" t="s">
        <v>8793</v>
      </c>
      <c r="K42" s="13" t="s">
        <v>8966</v>
      </c>
      <c r="L42" s="17" t="s">
        <v>8967</v>
      </c>
      <c r="M42" s="18">
        <v>4968000</v>
      </c>
      <c r="N42" s="19"/>
      <c r="O42" s="20" t="str">
        <f t="shared" si="0"/>
        <v>C1</v>
      </c>
      <c r="R42" s="21" t="str">
        <f t="shared" si="1"/>
        <v>C1</v>
      </c>
    </row>
    <row r="43" spans="1:18" ht="27" customHeight="1" x14ac:dyDescent="0.25">
      <c r="A43" s="13">
        <v>37</v>
      </c>
      <c r="B43" s="13" t="s">
        <v>8968</v>
      </c>
      <c r="C43" s="13" t="s">
        <v>8969</v>
      </c>
      <c r="D43" s="14" t="s">
        <v>8970</v>
      </c>
      <c r="E43" s="15" t="s">
        <v>223</v>
      </c>
      <c r="F43" s="13" t="s">
        <v>5908</v>
      </c>
      <c r="G43" s="16" t="s">
        <v>6946</v>
      </c>
      <c r="H43" s="13" t="s">
        <v>259</v>
      </c>
      <c r="I43" s="13" t="s">
        <v>8793</v>
      </c>
      <c r="J43" s="13" t="s">
        <v>8793</v>
      </c>
      <c r="K43" s="13" t="s">
        <v>8971</v>
      </c>
      <c r="L43" s="17" t="s">
        <v>8972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27" customHeight="1" x14ac:dyDescent="0.25">
      <c r="A44" s="13">
        <v>38</v>
      </c>
      <c r="B44" s="13" t="s">
        <v>8973</v>
      </c>
      <c r="C44" s="13" t="s">
        <v>8974</v>
      </c>
      <c r="D44" s="14" t="s">
        <v>107</v>
      </c>
      <c r="E44" s="15" t="s">
        <v>154</v>
      </c>
      <c r="F44" s="13" t="s">
        <v>8975</v>
      </c>
      <c r="G44" s="16" t="s">
        <v>4843</v>
      </c>
      <c r="H44" s="13" t="s">
        <v>17</v>
      </c>
      <c r="I44" s="13" t="s">
        <v>8793</v>
      </c>
      <c r="J44" s="13" t="s">
        <v>8793</v>
      </c>
      <c r="K44" s="13" t="s">
        <v>8976</v>
      </c>
      <c r="L44" s="17" t="s">
        <v>8977</v>
      </c>
      <c r="M44" s="18">
        <v>3888000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7" customHeight="1" x14ac:dyDescent="0.25">
      <c r="A45" s="13">
        <v>39</v>
      </c>
      <c r="B45" s="13" t="s">
        <v>8978</v>
      </c>
      <c r="C45" s="13" t="s">
        <v>8979</v>
      </c>
      <c r="D45" s="14" t="s">
        <v>8980</v>
      </c>
      <c r="E45" s="15" t="s">
        <v>8981</v>
      </c>
      <c r="F45" s="13" t="s">
        <v>5378</v>
      </c>
      <c r="G45" s="16" t="s">
        <v>4855</v>
      </c>
      <c r="H45" s="13" t="s">
        <v>259</v>
      </c>
      <c r="I45" s="13" t="s">
        <v>8793</v>
      </c>
      <c r="J45" s="13" t="s">
        <v>8793</v>
      </c>
      <c r="K45" s="13" t="s">
        <v>8982</v>
      </c>
      <c r="L45" s="17" t="s">
        <v>8983</v>
      </c>
      <c r="M45" s="18">
        <v>6021000</v>
      </c>
      <c r="N45" s="19"/>
      <c r="O45" s="20" t="str">
        <f t="shared" si="0"/>
        <v>T4</v>
      </c>
      <c r="R45" s="21" t="str">
        <f t="shared" si="1"/>
        <v>T4</v>
      </c>
    </row>
    <row r="46" spans="1:18" ht="27" customHeight="1" x14ac:dyDescent="0.25">
      <c r="A46" s="13">
        <v>40</v>
      </c>
      <c r="B46" s="13" t="s">
        <v>8984</v>
      </c>
      <c r="C46" s="13" t="s">
        <v>8985</v>
      </c>
      <c r="D46" s="14" t="s">
        <v>176</v>
      </c>
      <c r="E46" s="15" t="s">
        <v>177</v>
      </c>
      <c r="F46" s="13" t="s">
        <v>8986</v>
      </c>
      <c r="G46" s="16" t="s">
        <v>7116</v>
      </c>
      <c r="H46" s="13" t="s">
        <v>259</v>
      </c>
      <c r="I46" s="13" t="s">
        <v>8793</v>
      </c>
      <c r="J46" s="13" t="s">
        <v>8793</v>
      </c>
      <c r="K46" s="13" t="s">
        <v>8987</v>
      </c>
      <c r="L46" s="17" t="s">
        <v>8988</v>
      </c>
      <c r="M46" s="18">
        <v>3850000</v>
      </c>
      <c r="N46" s="19"/>
      <c r="O46" s="20" t="str">
        <f t="shared" si="0"/>
        <v>CĐN</v>
      </c>
      <c r="R46" s="21" t="str">
        <f t="shared" si="1"/>
        <v>CĐN</v>
      </c>
    </row>
    <row r="47" spans="1:18" ht="27" customHeight="1" x14ac:dyDescent="0.25">
      <c r="A47" s="13">
        <v>41</v>
      </c>
      <c r="B47" s="13" t="s">
        <v>8989</v>
      </c>
      <c r="C47" s="13" t="s">
        <v>8990</v>
      </c>
      <c r="D47" s="14" t="s">
        <v>5127</v>
      </c>
      <c r="E47" s="15" t="s">
        <v>6488</v>
      </c>
      <c r="F47" s="13" t="s">
        <v>4770</v>
      </c>
      <c r="G47" s="16" t="s">
        <v>6015</v>
      </c>
      <c r="H47" s="13" t="s">
        <v>259</v>
      </c>
      <c r="I47" s="13" t="s">
        <v>8793</v>
      </c>
      <c r="J47" s="13" t="s">
        <v>8793</v>
      </c>
      <c r="K47" s="13" t="s">
        <v>8991</v>
      </c>
      <c r="L47" s="17" t="s">
        <v>8992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8993</v>
      </c>
      <c r="C48" s="13" t="s">
        <v>8994</v>
      </c>
      <c r="D48" s="14" t="s">
        <v>8995</v>
      </c>
      <c r="E48" s="15" t="s">
        <v>8996</v>
      </c>
      <c r="F48" s="13" t="s">
        <v>7551</v>
      </c>
      <c r="G48" s="16" t="s">
        <v>6668</v>
      </c>
      <c r="H48" s="13" t="s">
        <v>259</v>
      </c>
      <c r="I48" s="13" t="s">
        <v>8793</v>
      </c>
      <c r="J48" s="13" t="s">
        <v>8793</v>
      </c>
      <c r="K48" s="13" t="s">
        <v>8997</v>
      </c>
      <c r="L48" s="17" t="s">
        <v>8998</v>
      </c>
      <c r="M48" s="18">
        <v>4608000</v>
      </c>
      <c r="N48" s="19"/>
      <c r="O48" s="20" t="str">
        <f t="shared" si="0"/>
        <v>C1</v>
      </c>
      <c r="R48" s="21" t="str">
        <f t="shared" si="1"/>
        <v>C1</v>
      </c>
    </row>
    <row r="49" spans="1:18" ht="27" customHeight="1" x14ac:dyDescent="0.25">
      <c r="A49" s="13">
        <v>43</v>
      </c>
      <c r="B49" s="13" t="s">
        <v>8999</v>
      </c>
      <c r="C49" s="13" t="s">
        <v>9000</v>
      </c>
      <c r="D49" s="14" t="s">
        <v>9001</v>
      </c>
      <c r="E49" s="15" t="s">
        <v>6060</v>
      </c>
      <c r="F49" s="13" t="s">
        <v>6501</v>
      </c>
      <c r="G49" s="16" t="s">
        <v>8777</v>
      </c>
      <c r="H49" s="13" t="s">
        <v>259</v>
      </c>
      <c r="I49" s="13" t="s">
        <v>8793</v>
      </c>
      <c r="J49" s="13" t="s">
        <v>8793</v>
      </c>
      <c r="K49" s="13" t="s">
        <v>9002</v>
      </c>
      <c r="L49" s="17" t="s">
        <v>9003</v>
      </c>
      <c r="M49" s="18">
        <v>3072000</v>
      </c>
      <c r="N49" s="19"/>
      <c r="O49" s="20" t="str">
        <f t="shared" si="0"/>
        <v>CĐ</v>
      </c>
      <c r="R49" s="21" t="str">
        <f t="shared" si="1"/>
        <v>CĐ</v>
      </c>
    </row>
    <row r="50" spans="1:18" ht="27" customHeight="1" x14ac:dyDescent="0.25">
      <c r="A50" s="13">
        <v>44</v>
      </c>
      <c r="B50" s="13" t="s">
        <v>9004</v>
      </c>
      <c r="C50" s="13" t="s">
        <v>9005</v>
      </c>
      <c r="D50" s="14" t="s">
        <v>1498</v>
      </c>
      <c r="E50" s="15" t="s">
        <v>1314</v>
      </c>
      <c r="F50" s="13" t="s">
        <v>9006</v>
      </c>
      <c r="G50" s="16" t="s">
        <v>3475</v>
      </c>
      <c r="H50" s="13" t="s">
        <v>17</v>
      </c>
      <c r="I50" s="13" t="s">
        <v>8793</v>
      </c>
      <c r="J50" s="13" t="s">
        <v>8793</v>
      </c>
      <c r="K50" s="13" t="s">
        <v>9007</v>
      </c>
      <c r="L50" s="17" t="s">
        <v>9008</v>
      </c>
      <c r="M50" s="18">
        <v>4608000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" customHeight="1" x14ac:dyDescent="0.25">
      <c r="A51" s="13">
        <v>45</v>
      </c>
      <c r="B51" s="13" t="s">
        <v>9009</v>
      </c>
      <c r="C51" s="13" t="s">
        <v>9010</v>
      </c>
      <c r="D51" s="14" t="s">
        <v>6100</v>
      </c>
      <c r="E51" s="15" t="s">
        <v>1113</v>
      </c>
      <c r="F51" s="13" t="s">
        <v>6422</v>
      </c>
      <c r="G51" s="16" t="s">
        <v>7688</v>
      </c>
      <c r="H51" s="13" t="s">
        <v>259</v>
      </c>
      <c r="I51" s="13" t="s">
        <v>8793</v>
      </c>
      <c r="J51" s="13" t="s">
        <v>8793</v>
      </c>
      <c r="K51" s="13" t="s">
        <v>9011</v>
      </c>
      <c r="L51" s="17" t="s">
        <v>9012</v>
      </c>
      <c r="M51" s="18">
        <v>4864000</v>
      </c>
      <c r="N51" s="19"/>
      <c r="O51" s="20" t="str">
        <f t="shared" si="0"/>
        <v>CĐ</v>
      </c>
      <c r="R51" s="21" t="str">
        <f t="shared" si="1"/>
        <v>CĐ</v>
      </c>
    </row>
    <row r="52" spans="1:18" ht="27" customHeight="1" x14ac:dyDescent="0.25">
      <c r="A52" s="13">
        <v>46</v>
      </c>
      <c r="B52" s="13" t="s">
        <v>9013</v>
      </c>
      <c r="C52" s="13" t="s">
        <v>9014</v>
      </c>
      <c r="D52" s="14" t="s">
        <v>9015</v>
      </c>
      <c r="E52" s="15" t="s">
        <v>1314</v>
      </c>
      <c r="F52" s="13" t="s">
        <v>9016</v>
      </c>
      <c r="G52" s="16" t="s">
        <v>8799</v>
      </c>
      <c r="H52" s="13" t="s">
        <v>259</v>
      </c>
      <c r="I52" s="13" t="s">
        <v>8793</v>
      </c>
      <c r="J52" s="13" t="s">
        <v>8793</v>
      </c>
      <c r="K52" s="13" t="s">
        <v>9017</v>
      </c>
      <c r="L52" s="17" t="s">
        <v>9018</v>
      </c>
      <c r="M52" s="18">
        <v>5575000</v>
      </c>
      <c r="N52" s="19"/>
      <c r="O52" s="20" t="str">
        <f t="shared" si="0"/>
        <v>T4</v>
      </c>
      <c r="R52" s="21" t="str">
        <f t="shared" si="1"/>
        <v>T4</v>
      </c>
    </row>
    <row r="53" spans="1:18" ht="27" customHeight="1" x14ac:dyDescent="0.25">
      <c r="A53" s="13">
        <v>47</v>
      </c>
      <c r="B53" s="13" t="s">
        <v>9019</v>
      </c>
      <c r="C53" s="13" t="s">
        <v>9020</v>
      </c>
      <c r="D53" s="14" t="s">
        <v>9021</v>
      </c>
      <c r="E53" s="15" t="s">
        <v>3357</v>
      </c>
      <c r="F53" s="13" t="s">
        <v>9022</v>
      </c>
      <c r="G53" s="16" t="s">
        <v>7085</v>
      </c>
      <c r="H53" s="13" t="s">
        <v>259</v>
      </c>
      <c r="I53" s="13" t="s">
        <v>8793</v>
      </c>
      <c r="J53" s="13" t="s">
        <v>8793</v>
      </c>
      <c r="K53" s="13" t="s">
        <v>9023</v>
      </c>
      <c r="L53" s="17" t="s">
        <v>9024</v>
      </c>
      <c r="M53" s="18">
        <v>3840000</v>
      </c>
      <c r="N53" s="19"/>
      <c r="O53" s="20" t="str">
        <f t="shared" si="0"/>
        <v>CĐ</v>
      </c>
      <c r="R53" s="21" t="str">
        <f t="shared" si="1"/>
        <v>CĐ</v>
      </c>
    </row>
    <row r="54" spans="1:18" ht="27" customHeight="1" x14ac:dyDescent="0.25">
      <c r="A54" s="13">
        <v>48</v>
      </c>
      <c r="B54" s="13" t="s">
        <v>9025</v>
      </c>
      <c r="C54" s="13" t="s">
        <v>9026</v>
      </c>
      <c r="D54" s="14" t="s">
        <v>9027</v>
      </c>
      <c r="E54" s="15" t="s">
        <v>649</v>
      </c>
      <c r="F54" s="13" t="s">
        <v>9028</v>
      </c>
      <c r="G54" s="16" t="s">
        <v>7085</v>
      </c>
      <c r="H54" s="13" t="s">
        <v>259</v>
      </c>
      <c r="I54" s="13" t="s">
        <v>8793</v>
      </c>
      <c r="J54" s="13" t="s">
        <v>8793</v>
      </c>
      <c r="K54" s="13" t="s">
        <v>9029</v>
      </c>
      <c r="L54" s="17" t="s">
        <v>9030</v>
      </c>
      <c r="M54" s="18">
        <v>3840000</v>
      </c>
      <c r="N54" s="19"/>
      <c r="O54" s="20" t="str">
        <f t="shared" si="0"/>
        <v>CĐ</v>
      </c>
      <c r="R54" s="21" t="str">
        <f t="shared" si="1"/>
        <v>CĐ</v>
      </c>
    </row>
    <row r="55" spans="1:18" ht="27" customHeight="1" x14ac:dyDescent="0.25">
      <c r="A55" s="13">
        <v>49</v>
      </c>
      <c r="B55" s="13" t="s">
        <v>9031</v>
      </c>
      <c r="C55" s="13" t="s">
        <v>9032</v>
      </c>
      <c r="D55" s="14" t="s">
        <v>9033</v>
      </c>
      <c r="E55" s="15" t="s">
        <v>988</v>
      </c>
      <c r="F55" s="13" t="s">
        <v>7024</v>
      </c>
      <c r="G55" s="16" t="s">
        <v>7530</v>
      </c>
      <c r="H55" s="13" t="s">
        <v>259</v>
      </c>
      <c r="I55" s="13" t="s">
        <v>8793</v>
      </c>
      <c r="J55" s="13" t="s">
        <v>8793</v>
      </c>
      <c r="K55" s="13" t="s">
        <v>9034</v>
      </c>
      <c r="L55" s="17" t="s">
        <v>9035</v>
      </c>
      <c r="M55" s="18">
        <v>5120000</v>
      </c>
      <c r="N55" s="19"/>
      <c r="O55" s="20" t="str">
        <f t="shared" si="0"/>
        <v>C1</v>
      </c>
      <c r="R55" s="21" t="str">
        <f t="shared" si="1"/>
        <v>C1</v>
      </c>
    </row>
    <row r="56" spans="1:18" ht="27" customHeight="1" x14ac:dyDescent="0.25">
      <c r="A56" s="13">
        <v>50</v>
      </c>
      <c r="B56" s="13" t="s">
        <v>9036</v>
      </c>
      <c r="C56" s="13" t="s">
        <v>9037</v>
      </c>
      <c r="D56" s="14" t="s">
        <v>9038</v>
      </c>
      <c r="E56" s="15" t="s">
        <v>7935</v>
      </c>
      <c r="F56" s="13" t="s">
        <v>9039</v>
      </c>
      <c r="G56" s="16" t="s">
        <v>8464</v>
      </c>
      <c r="H56" s="13" t="s">
        <v>259</v>
      </c>
      <c r="I56" s="13" t="s">
        <v>8793</v>
      </c>
      <c r="J56" s="13" t="s">
        <v>8793</v>
      </c>
      <c r="K56" s="13" t="s">
        <v>9040</v>
      </c>
      <c r="L56" s="17" t="s">
        <v>9041</v>
      </c>
      <c r="M56" s="18">
        <v>5888000</v>
      </c>
      <c r="N56" s="19"/>
      <c r="O56" s="20" t="str">
        <f t="shared" si="0"/>
        <v>C1</v>
      </c>
      <c r="R56" s="21" t="str">
        <f t="shared" si="1"/>
        <v>C1</v>
      </c>
    </row>
    <row r="57" spans="1:18" ht="27" customHeight="1" x14ac:dyDescent="0.25">
      <c r="A57" s="13">
        <v>51</v>
      </c>
      <c r="B57" s="13" t="s">
        <v>9042</v>
      </c>
      <c r="C57" s="13" t="s">
        <v>9043</v>
      </c>
      <c r="D57" s="14" t="s">
        <v>9044</v>
      </c>
      <c r="E57" s="15" t="s">
        <v>9045</v>
      </c>
      <c r="F57" s="13" t="s">
        <v>8414</v>
      </c>
      <c r="G57" s="16" t="s">
        <v>5662</v>
      </c>
      <c r="H57" s="13" t="s">
        <v>259</v>
      </c>
      <c r="I57" s="13" t="s">
        <v>8793</v>
      </c>
      <c r="J57" s="13" t="s">
        <v>8793</v>
      </c>
      <c r="K57" s="13" t="s">
        <v>9046</v>
      </c>
      <c r="L57" s="17" t="s">
        <v>9047</v>
      </c>
      <c r="M57" s="18">
        <v>5376000</v>
      </c>
      <c r="N57" s="19"/>
      <c r="O57" s="20" t="str">
        <f t="shared" si="0"/>
        <v>C1</v>
      </c>
      <c r="R57" s="21" t="str">
        <f t="shared" si="1"/>
        <v>C1</v>
      </c>
    </row>
    <row r="58" spans="1:18" ht="27" customHeight="1" x14ac:dyDescent="0.25">
      <c r="A58" s="13">
        <v>52</v>
      </c>
      <c r="B58" s="13" t="s">
        <v>9048</v>
      </c>
      <c r="C58" s="13" t="s">
        <v>9049</v>
      </c>
      <c r="D58" s="14" t="s">
        <v>9050</v>
      </c>
      <c r="E58" s="15" t="s">
        <v>15</v>
      </c>
      <c r="F58" s="13" t="s">
        <v>8284</v>
      </c>
      <c r="G58" s="16" t="s">
        <v>7258</v>
      </c>
      <c r="H58" s="13" t="s">
        <v>259</v>
      </c>
      <c r="I58" s="13" t="s">
        <v>8793</v>
      </c>
      <c r="J58" s="13" t="s">
        <v>8793</v>
      </c>
      <c r="K58" s="13" t="s">
        <v>9051</v>
      </c>
      <c r="L58" s="17" t="s">
        <v>9052</v>
      </c>
      <c r="M58" s="18">
        <v>4352000</v>
      </c>
      <c r="N58" s="19"/>
      <c r="O58" s="20" t="str">
        <f t="shared" si="0"/>
        <v>CĐ</v>
      </c>
      <c r="R58" s="21" t="str">
        <f t="shared" si="1"/>
        <v>CĐ</v>
      </c>
    </row>
    <row r="59" spans="1:18" ht="27" customHeight="1" x14ac:dyDescent="0.25">
      <c r="A59" s="13">
        <v>53</v>
      </c>
      <c r="B59" s="13" t="s">
        <v>9053</v>
      </c>
      <c r="C59" s="13" t="s">
        <v>9054</v>
      </c>
      <c r="D59" s="14" t="s">
        <v>7706</v>
      </c>
      <c r="E59" s="15" t="s">
        <v>941</v>
      </c>
      <c r="F59" s="13" t="s">
        <v>9055</v>
      </c>
      <c r="G59" s="16" t="s">
        <v>7258</v>
      </c>
      <c r="H59" s="13" t="s">
        <v>259</v>
      </c>
      <c r="I59" s="13" t="s">
        <v>8793</v>
      </c>
      <c r="J59" s="13" t="s">
        <v>8793</v>
      </c>
      <c r="K59" s="13" t="s">
        <v>9056</v>
      </c>
      <c r="L59" s="17" t="s">
        <v>9057</v>
      </c>
      <c r="M59" s="18">
        <v>4352000</v>
      </c>
      <c r="N59" s="19"/>
      <c r="O59" s="20" t="str">
        <f t="shared" si="0"/>
        <v>CĐ</v>
      </c>
      <c r="R59" s="21" t="str">
        <f t="shared" si="1"/>
        <v>CĐ</v>
      </c>
    </row>
    <row r="60" spans="1:18" ht="27" customHeight="1" x14ac:dyDescent="0.25">
      <c r="A60" s="13">
        <v>54</v>
      </c>
      <c r="B60" s="13" t="s">
        <v>9058</v>
      </c>
      <c r="C60" s="13" t="s">
        <v>9059</v>
      </c>
      <c r="D60" s="14" t="s">
        <v>107</v>
      </c>
      <c r="E60" s="15" t="s">
        <v>1968</v>
      </c>
      <c r="F60" s="13" t="s">
        <v>9060</v>
      </c>
      <c r="G60" s="16" t="s">
        <v>6945</v>
      </c>
      <c r="H60" s="13" t="s">
        <v>259</v>
      </c>
      <c r="I60" s="13" t="s">
        <v>8793</v>
      </c>
      <c r="J60" s="13" t="s">
        <v>8793</v>
      </c>
      <c r="K60" s="13" t="s">
        <v>9061</v>
      </c>
      <c r="L60" s="17" t="s">
        <v>9062</v>
      </c>
      <c r="M60" s="18">
        <v>3072000</v>
      </c>
      <c r="N60" s="19"/>
      <c r="O60" s="20" t="str">
        <f t="shared" si="0"/>
        <v>CĐ</v>
      </c>
      <c r="R60" s="21" t="str">
        <f t="shared" si="1"/>
        <v>CĐ</v>
      </c>
    </row>
    <row r="61" spans="1:18" ht="27" customHeight="1" x14ac:dyDescent="0.25">
      <c r="A61" s="13">
        <v>55</v>
      </c>
      <c r="B61" s="13" t="s">
        <v>9063</v>
      </c>
      <c r="C61" s="13" t="s">
        <v>9064</v>
      </c>
      <c r="D61" s="14" t="s">
        <v>1818</v>
      </c>
      <c r="E61" s="15" t="s">
        <v>902</v>
      </c>
      <c r="F61" s="13" t="s">
        <v>9065</v>
      </c>
      <c r="G61" s="16" t="s">
        <v>5974</v>
      </c>
      <c r="H61" s="13" t="s">
        <v>259</v>
      </c>
      <c r="I61" s="13" t="s">
        <v>8793</v>
      </c>
      <c r="J61" s="13" t="s">
        <v>8793</v>
      </c>
      <c r="K61" s="13" t="s">
        <v>9066</v>
      </c>
      <c r="L61" s="17" t="s">
        <v>9067</v>
      </c>
      <c r="M61" s="18">
        <v>3072000</v>
      </c>
      <c r="N61" s="19"/>
      <c r="O61" s="20" t="str">
        <f t="shared" si="0"/>
        <v>CĐ</v>
      </c>
      <c r="R61" s="21" t="str">
        <f t="shared" si="1"/>
        <v>CĐ</v>
      </c>
    </row>
    <row r="62" spans="1:18" ht="27" customHeight="1" x14ac:dyDescent="0.25">
      <c r="A62" s="13">
        <v>56</v>
      </c>
      <c r="B62" s="13" t="s">
        <v>9068</v>
      </c>
      <c r="C62" s="13" t="s">
        <v>9069</v>
      </c>
      <c r="D62" s="14" t="s">
        <v>249</v>
      </c>
      <c r="E62" s="15" t="s">
        <v>574</v>
      </c>
      <c r="F62" s="13" t="s">
        <v>9070</v>
      </c>
      <c r="G62" s="16" t="s">
        <v>6282</v>
      </c>
      <c r="H62" s="13" t="s">
        <v>259</v>
      </c>
      <c r="I62" s="13" t="s">
        <v>8793</v>
      </c>
      <c r="J62" s="13" t="s">
        <v>8793</v>
      </c>
      <c r="K62" s="13" t="s">
        <v>9071</v>
      </c>
      <c r="L62" s="17" t="s">
        <v>9072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7" customHeight="1" x14ac:dyDescent="0.25">
      <c r="A63" s="13">
        <v>57</v>
      </c>
      <c r="B63" s="13" t="s">
        <v>9073</v>
      </c>
      <c r="C63" s="13" t="s">
        <v>9074</v>
      </c>
      <c r="D63" s="14" t="s">
        <v>4511</v>
      </c>
      <c r="E63" s="15" t="s">
        <v>2312</v>
      </c>
      <c r="F63" s="13" t="s">
        <v>9075</v>
      </c>
      <c r="G63" s="16" t="s">
        <v>6457</v>
      </c>
      <c r="H63" s="13" t="s">
        <v>259</v>
      </c>
      <c r="I63" s="13" t="s">
        <v>8793</v>
      </c>
      <c r="J63" s="13" t="s">
        <v>8793</v>
      </c>
      <c r="K63" s="13" t="s">
        <v>9076</v>
      </c>
      <c r="L63" s="17" t="s">
        <v>9077</v>
      </c>
      <c r="M63" s="18">
        <v>5888000</v>
      </c>
      <c r="N63" s="19"/>
      <c r="O63" s="20" t="str">
        <f t="shared" si="0"/>
        <v>C1</v>
      </c>
      <c r="R63" s="21" t="str">
        <f t="shared" si="1"/>
        <v>C1</v>
      </c>
    </row>
    <row r="64" spans="1:18" ht="27" customHeight="1" x14ac:dyDescent="0.25">
      <c r="A64" s="13">
        <v>58</v>
      </c>
      <c r="B64" s="13" t="s">
        <v>9078</v>
      </c>
      <c r="C64" s="13" t="s">
        <v>9079</v>
      </c>
      <c r="D64" s="14" t="s">
        <v>394</v>
      </c>
      <c r="E64" s="15" t="s">
        <v>1006</v>
      </c>
      <c r="F64" s="13" t="s">
        <v>9080</v>
      </c>
      <c r="G64" s="16" t="s">
        <v>7294</v>
      </c>
      <c r="H64" s="13" t="s">
        <v>259</v>
      </c>
      <c r="I64" s="13" t="s">
        <v>8793</v>
      </c>
      <c r="J64" s="13" t="s">
        <v>8793</v>
      </c>
      <c r="K64" s="13" t="s">
        <v>9081</v>
      </c>
      <c r="L64" s="17" t="s">
        <v>9082</v>
      </c>
      <c r="M64" s="18">
        <v>5632000</v>
      </c>
      <c r="N64" s="19"/>
      <c r="O64" s="20" t="str">
        <f t="shared" si="0"/>
        <v>C1</v>
      </c>
      <c r="R64" s="21" t="str">
        <f t="shared" si="1"/>
        <v>C1</v>
      </c>
    </row>
    <row r="65" spans="1:18" ht="27" customHeight="1" x14ac:dyDescent="0.25">
      <c r="A65" s="13">
        <v>59</v>
      </c>
      <c r="B65" s="13" t="s">
        <v>9083</v>
      </c>
      <c r="C65" s="13" t="s">
        <v>9084</v>
      </c>
      <c r="D65" s="14" t="s">
        <v>9085</v>
      </c>
      <c r="E65" s="15" t="s">
        <v>908</v>
      </c>
      <c r="F65" s="13" t="s">
        <v>5028</v>
      </c>
      <c r="G65" s="16" t="s">
        <v>8752</v>
      </c>
      <c r="H65" s="13" t="s">
        <v>259</v>
      </c>
      <c r="I65" s="13" t="s">
        <v>8793</v>
      </c>
      <c r="J65" s="13" t="s">
        <v>8793</v>
      </c>
      <c r="K65" s="13" t="s">
        <v>9086</v>
      </c>
      <c r="L65" s="17" t="s">
        <v>9087</v>
      </c>
      <c r="M65" s="18">
        <v>5632000</v>
      </c>
      <c r="N65" s="19"/>
      <c r="O65" s="20" t="str">
        <f t="shared" si="0"/>
        <v>C1</v>
      </c>
      <c r="R65" s="21" t="str">
        <f t="shared" si="1"/>
        <v>C1</v>
      </c>
    </row>
    <row r="66" spans="1:18" ht="27" customHeight="1" x14ac:dyDescent="0.25">
      <c r="A66" s="13">
        <v>60</v>
      </c>
      <c r="B66" s="13" t="s">
        <v>9088</v>
      </c>
      <c r="C66" s="13" t="s">
        <v>9089</v>
      </c>
      <c r="D66" s="14" t="s">
        <v>1818</v>
      </c>
      <c r="E66" s="15" t="s">
        <v>731</v>
      </c>
      <c r="F66" s="13" t="s">
        <v>9090</v>
      </c>
      <c r="G66" s="16" t="s">
        <v>8752</v>
      </c>
      <c r="H66" s="13" t="s">
        <v>259</v>
      </c>
      <c r="I66" s="13" t="s">
        <v>8793</v>
      </c>
      <c r="J66" s="13" t="s">
        <v>8793</v>
      </c>
      <c r="K66" s="13" t="s">
        <v>9091</v>
      </c>
      <c r="L66" s="17" t="s">
        <v>9092</v>
      </c>
      <c r="M66" s="18">
        <v>5632000</v>
      </c>
      <c r="N66" s="19"/>
      <c r="O66" s="20" t="str">
        <f t="shared" si="0"/>
        <v>C1</v>
      </c>
      <c r="R66" s="21" t="str">
        <f t="shared" si="1"/>
        <v>C1</v>
      </c>
    </row>
    <row r="67" spans="1:18" ht="27" customHeight="1" x14ac:dyDescent="0.25">
      <c r="A67" s="13">
        <v>61</v>
      </c>
      <c r="B67" s="13" t="s">
        <v>9093</v>
      </c>
      <c r="C67" s="13" t="s">
        <v>9094</v>
      </c>
      <c r="D67" s="14" t="s">
        <v>107</v>
      </c>
      <c r="E67" s="15" t="s">
        <v>1957</v>
      </c>
      <c r="F67" s="13" t="s">
        <v>9095</v>
      </c>
      <c r="G67" s="16" t="s">
        <v>4463</v>
      </c>
      <c r="H67" s="13" t="s">
        <v>17</v>
      </c>
      <c r="I67" s="13" t="s">
        <v>8793</v>
      </c>
      <c r="J67" s="13" t="s">
        <v>8793</v>
      </c>
      <c r="K67" s="13" t="s">
        <v>9096</v>
      </c>
      <c r="L67" s="17" t="s">
        <v>9097</v>
      </c>
      <c r="M67" s="18">
        <v>4608000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" customHeight="1" x14ac:dyDescent="0.25">
      <c r="A68" s="13">
        <v>62</v>
      </c>
      <c r="B68" s="13" t="s">
        <v>9098</v>
      </c>
      <c r="C68" s="13" t="s">
        <v>9099</v>
      </c>
      <c r="D68" s="14" t="s">
        <v>4023</v>
      </c>
      <c r="E68" s="15" t="s">
        <v>3514</v>
      </c>
      <c r="F68" s="13" t="s">
        <v>1935</v>
      </c>
      <c r="G68" s="16" t="s">
        <v>8830</v>
      </c>
      <c r="H68" s="13" t="s">
        <v>259</v>
      </c>
      <c r="I68" s="13" t="s">
        <v>8793</v>
      </c>
      <c r="J68" s="13" t="s">
        <v>8793</v>
      </c>
      <c r="K68" s="13" t="s">
        <v>9100</v>
      </c>
      <c r="L68" s="17" t="s">
        <v>9101</v>
      </c>
      <c r="M68" s="18">
        <v>5632000</v>
      </c>
      <c r="N68" s="19"/>
      <c r="O68" s="20" t="str">
        <f t="shared" si="0"/>
        <v>C1</v>
      </c>
      <c r="R68" s="21" t="str">
        <f t="shared" si="1"/>
        <v>C1</v>
      </c>
    </row>
    <row r="69" spans="1:18" ht="27" customHeight="1" x14ac:dyDescent="0.25">
      <c r="A69" s="13">
        <v>63</v>
      </c>
      <c r="B69" s="13" t="s">
        <v>9102</v>
      </c>
      <c r="C69" s="13" t="s">
        <v>9103</v>
      </c>
      <c r="D69" s="14" t="s">
        <v>9104</v>
      </c>
      <c r="E69" s="15" t="s">
        <v>644</v>
      </c>
      <c r="F69" s="13" t="s">
        <v>9105</v>
      </c>
      <c r="G69" s="16" t="s">
        <v>6747</v>
      </c>
      <c r="H69" s="13" t="s">
        <v>259</v>
      </c>
      <c r="I69" s="13" t="s">
        <v>8793</v>
      </c>
      <c r="J69" s="13" t="s">
        <v>8793</v>
      </c>
      <c r="K69" s="13" t="s">
        <v>9106</v>
      </c>
      <c r="L69" s="17" t="s">
        <v>9107</v>
      </c>
      <c r="M69" s="18">
        <v>5798000</v>
      </c>
      <c r="N69" s="19"/>
      <c r="O69" s="20" t="str">
        <f t="shared" si="0"/>
        <v>T4</v>
      </c>
      <c r="R69" s="21" t="str">
        <f t="shared" si="1"/>
        <v>T4</v>
      </c>
    </row>
    <row r="70" spans="1:18" ht="27" customHeight="1" x14ac:dyDescent="0.25">
      <c r="A70" s="13">
        <v>64</v>
      </c>
      <c r="B70" s="13" t="s">
        <v>9108</v>
      </c>
      <c r="C70" s="13" t="s">
        <v>9109</v>
      </c>
      <c r="D70" s="14" t="s">
        <v>3801</v>
      </c>
      <c r="E70" s="15" t="s">
        <v>93</v>
      </c>
      <c r="F70" s="13" t="s">
        <v>9110</v>
      </c>
      <c r="G70" s="16" t="s">
        <v>6399</v>
      </c>
      <c r="H70" s="13" t="s">
        <v>259</v>
      </c>
      <c r="I70" s="13" t="s">
        <v>8793</v>
      </c>
      <c r="J70" s="13" t="s">
        <v>8793</v>
      </c>
      <c r="K70" s="13" t="s">
        <v>9111</v>
      </c>
      <c r="L70" s="17" t="s">
        <v>9112</v>
      </c>
      <c r="M70" s="18">
        <v>5888000</v>
      </c>
      <c r="N70" s="19"/>
      <c r="O70" s="20" t="str">
        <f t="shared" si="0"/>
        <v>C1</v>
      </c>
      <c r="R70" s="21" t="str">
        <f t="shared" si="1"/>
        <v>C1</v>
      </c>
    </row>
    <row r="71" spans="1:18" ht="27" customHeight="1" x14ac:dyDescent="0.25">
      <c r="A71" s="13">
        <v>65</v>
      </c>
      <c r="B71" s="13" t="s">
        <v>9113</v>
      </c>
      <c r="C71" s="13" t="s">
        <v>9114</v>
      </c>
      <c r="D71" s="14" t="s">
        <v>2540</v>
      </c>
      <c r="E71" s="15" t="s">
        <v>1574</v>
      </c>
      <c r="F71" s="13" t="s">
        <v>3528</v>
      </c>
      <c r="G71" s="16" t="s">
        <v>4843</v>
      </c>
      <c r="H71" s="13" t="s">
        <v>17</v>
      </c>
      <c r="I71" s="13" t="s">
        <v>8793</v>
      </c>
      <c r="J71" s="13" t="s">
        <v>8793</v>
      </c>
      <c r="K71" s="13" t="s">
        <v>9115</v>
      </c>
      <c r="L71" s="17" t="s">
        <v>9116</v>
      </c>
      <c r="M71" s="18">
        <v>3888000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7" customHeight="1" x14ac:dyDescent="0.25">
      <c r="A72" s="13">
        <v>66</v>
      </c>
      <c r="B72" s="13" t="s">
        <v>9117</v>
      </c>
      <c r="C72" s="13" t="s">
        <v>9118</v>
      </c>
      <c r="D72" s="14" t="s">
        <v>9119</v>
      </c>
      <c r="E72" s="15" t="s">
        <v>1314</v>
      </c>
      <c r="F72" s="13" t="s">
        <v>9120</v>
      </c>
      <c r="G72" s="16" t="s">
        <v>6388</v>
      </c>
      <c r="H72" s="13" t="s">
        <v>259</v>
      </c>
      <c r="I72" s="13" t="s">
        <v>8793</v>
      </c>
      <c r="J72" s="13" t="s">
        <v>8793</v>
      </c>
      <c r="K72" s="13" t="s">
        <v>9121</v>
      </c>
      <c r="L72" s="17" t="s">
        <v>9122</v>
      </c>
      <c r="M72" s="18">
        <v>2405920</v>
      </c>
      <c r="N72" s="19"/>
      <c r="O72" s="20" t="str">
        <f t="shared" si="0"/>
        <v>C1</v>
      </c>
      <c r="R72" s="21" t="str">
        <f t="shared" si="1"/>
        <v>NH 18-19C1</v>
      </c>
    </row>
    <row r="73" spans="1:18" ht="27" customHeight="1" x14ac:dyDescent="0.25">
      <c r="A73" s="13">
        <v>67</v>
      </c>
      <c r="B73" s="13" t="s">
        <v>9123</v>
      </c>
      <c r="C73" s="13" t="s">
        <v>9124</v>
      </c>
      <c r="D73" s="14" t="s">
        <v>9125</v>
      </c>
      <c r="E73" s="15" t="s">
        <v>5570</v>
      </c>
      <c r="F73" s="13" t="s">
        <v>4346</v>
      </c>
      <c r="G73" s="16" t="s">
        <v>6388</v>
      </c>
      <c r="H73" s="13" t="s">
        <v>259</v>
      </c>
      <c r="I73" s="13" t="s">
        <v>8793</v>
      </c>
      <c r="J73" s="13" t="s">
        <v>8793</v>
      </c>
      <c r="K73" s="13" t="s">
        <v>9126</v>
      </c>
      <c r="L73" s="17" t="s">
        <v>9127</v>
      </c>
      <c r="M73" s="18">
        <v>2405920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7" customHeight="1" x14ac:dyDescent="0.25">
      <c r="A74" s="13">
        <v>68</v>
      </c>
      <c r="B74" s="13" t="s">
        <v>9128</v>
      </c>
      <c r="C74" s="13" t="s">
        <v>9129</v>
      </c>
      <c r="D74" s="14" t="s">
        <v>2516</v>
      </c>
      <c r="E74" s="15" t="s">
        <v>93</v>
      </c>
      <c r="F74" s="13" t="s">
        <v>9130</v>
      </c>
      <c r="G74" s="16" t="s">
        <v>9131</v>
      </c>
      <c r="H74" s="13" t="s">
        <v>259</v>
      </c>
      <c r="I74" s="13" t="s">
        <v>8793</v>
      </c>
      <c r="J74" s="13" t="s">
        <v>8793</v>
      </c>
      <c r="K74" s="13" t="s">
        <v>9132</v>
      </c>
      <c r="L74" s="17" t="s">
        <v>9133</v>
      </c>
      <c r="M74" s="18">
        <v>5798000</v>
      </c>
      <c r="N74" s="19"/>
      <c r="O74" s="20" t="str">
        <f t="shared" ref="O74:O110" si="2">MID(G74,3,FIND("-",G74,1)-3)&amp;IF(MID(G74,3,5)="CĐ-LT","LT","")</f>
        <v>T4</v>
      </c>
      <c r="R74" s="21" t="str">
        <f t="shared" ref="R74:R110" si="3">IF(LEFT(G74,2)="18","NH 18-19","")&amp;O74</f>
        <v>T4</v>
      </c>
    </row>
    <row r="75" spans="1:18" ht="27" customHeight="1" x14ac:dyDescent="0.25">
      <c r="A75" s="13">
        <v>69</v>
      </c>
      <c r="B75" s="13" t="s">
        <v>9134</v>
      </c>
      <c r="C75" s="13" t="s">
        <v>9135</v>
      </c>
      <c r="D75" s="14" t="s">
        <v>9136</v>
      </c>
      <c r="E75" s="15" t="s">
        <v>9137</v>
      </c>
      <c r="F75" s="13" t="s">
        <v>3818</v>
      </c>
      <c r="G75" s="16" t="s">
        <v>6605</v>
      </c>
      <c r="H75" s="13" t="s">
        <v>259</v>
      </c>
      <c r="I75" s="13" t="s">
        <v>8793</v>
      </c>
      <c r="J75" s="13" t="s">
        <v>8793</v>
      </c>
      <c r="K75" s="13" t="s">
        <v>9138</v>
      </c>
      <c r="L75" s="17" t="s">
        <v>9139</v>
      </c>
      <c r="M75" s="18">
        <v>5632000</v>
      </c>
      <c r="N75" s="19"/>
      <c r="O75" s="20" t="str">
        <f t="shared" si="2"/>
        <v>C1</v>
      </c>
      <c r="R75" s="21" t="str">
        <f t="shared" si="3"/>
        <v>C1</v>
      </c>
    </row>
    <row r="76" spans="1:18" ht="27" customHeight="1" x14ac:dyDescent="0.25">
      <c r="A76" s="13">
        <v>70</v>
      </c>
      <c r="B76" s="13" t="s">
        <v>9140</v>
      </c>
      <c r="C76" s="13" t="s">
        <v>9141</v>
      </c>
      <c r="D76" s="14" t="s">
        <v>9142</v>
      </c>
      <c r="E76" s="15" t="s">
        <v>243</v>
      </c>
      <c r="F76" s="13" t="s">
        <v>862</v>
      </c>
      <c r="G76" s="16" t="s">
        <v>3994</v>
      </c>
      <c r="H76" s="13" t="s">
        <v>17</v>
      </c>
      <c r="I76" s="13" t="s">
        <v>8793</v>
      </c>
      <c r="J76" s="13" t="s">
        <v>8793</v>
      </c>
      <c r="K76" s="13" t="s">
        <v>9143</v>
      </c>
      <c r="L76" s="17" t="s">
        <v>9144</v>
      </c>
      <c r="M76" s="18">
        <v>3888000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" customHeight="1" x14ac:dyDescent="0.25">
      <c r="A77" s="13">
        <v>71</v>
      </c>
      <c r="B77" s="13" t="s">
        <v>9145</v>
      </c>
      <c r="C77" s="13" t="s">
        <v>9146</v>
      </c>
      <c r="D77" s="14" t="s">
        <v>3951</v>
      </c>
      <c r="E77" s="15" t="s">
        <v>1574</v>
      </c>
      <c r="F77" s="13" t="s">
        <v>7319</v>
      </c>
      <c r="G77" s="16" t="s">
        <v>6457</v>
      </c>
      <c r="H77" s="13" t="s">
        <v>259</v>
      </c>
      <c r="I77" s="13" t="s">
        <v>8793</v>
      </c>
      <c r="J77" s="13" t="s">
        <v>8793</v>
      </c>
      <c r="K77" s="13" t="s">
        <v>9147</v>
      </c>
      <c r="L77" s="17" t="s">
        <v>9148</v>
      </c>
      <c r="M77" s="18">
        <v>5888000</v>
      </c>
      <c r="N77" s="19"/>
      <c r="O77" s="20" t="str">
        <f t="shared" si="2"/>
        <v>C1</v>
      </c>
      <c r="R77" s="21" t="str">
        <f t="shared" si="3"/>
        <v>C1</v>
      </c>
    </row>
    <row r="78" spans="1:18" ht="27" customHeight="1" x14ac:dyDescent="0.25">
      <c r="A78" s="13">
        <v>72</v>
      </c>
      <c r="B78" s="13" t="s">
        <v>9149</v>
      </c>
      <c r="C78" s="13" t="s">
        <v>9150</v>
      </c>
      <c r="D78" s="14" t="s">
        <v>9038</v>
      </c>
      <c r="E78" s="15" t="s">
        <v>73</v>
      </c>
      <c r="F78" s="13" t="s">
        <v>9151</v>
      </c>
      <c r="G78" s="16" t="s">
        <v>6381</v>
      </c>
      <c r="H78" s="13" t="s">
        <v>259</v>
      </c>
      <c r="I78" s="13" t="s">
        <v>8793</v>
      </c>
      <c r="J78" s="13" t="s">
        <v>8793</v>
      </c>
      <c r="K78" s="13" t="s">
        <v>9152</v>
      </c>
      <c r="L78" s="17" t="s">
        <v>9153</v>
      </c>
      <c r="M78" s="18">
        <v>4352000</v>
      </c>
      <c r="N78" s="19"/>
      <c r="O78" s="20" t="str">
        <f t="shared" si="2"/>
        <v>CĐ</v>
      </c>
      <c r="R78" s="21" t="str">
        <f t="shared" si="3"/>
        <v>CĐ</v>
      </c>
    </row>
    <row r="79" spans="1:18" ht="27" customHeight="1" x14ac:dyDescent="0.25">
      <c r="A79" s="13">
        <v>73</v>
      </c>
      <c r="B79" s="13" t="s">
        <v>9154</v>
      </c>
      <c r="C79" s="13" t="s">
        <v>9155</v>
      </c>
      <c r="D79" s="14" t="s">
        <v>4827</v>
      </c>
      <c r="E79" s="15" t="s">
        <v>9156</v>
      </c>
      <c r="F79" s="13" t="s">
        <v>9157</v>
      </c>
      <c r="G79" s="16" t="s">
        <v>7178</v>
      </c>
      <c r="H79" s="13" t="s">
        <v>259</v>
      </c>
      <c r="I79" s="13" t="s">
        <v>8793</v>
      </c>
      <c r="J79" s="13" t="s">
        <v>8793</v>
      </c>
      <c r="K79" s="13" t="s">
        <v>9158</v>
      </c>
      <c r="L79" s="17" t="s">
        <v>9159</v>
      </c>
      <c r="M79" s="18">
        <v>3072000</v>
      </c>
      <c r="N79" s="19"/>
      <c r="O79" s="20" t="str">
        <f t="shared" si="2"/>
        <v>CĐ</v>
      </c>
      <c r="R79" s="21" t="str">
        <f t="shared" si="3"/>
        <v>CĐ</v>
      </c>
    </row>
    <row r="80" spans="1:18" ht="27" customHeight="1" x14ac:dyDescent="0.25">
      <c r="A80" s="13">
        <v>74</v>
      </c>
      <c r="B80" s="13" t="s">
        <v>9160</v>
      </c>
      <c r="C80" s="13" t="s">
        <v>9161</v>
      </c>
      <c r="D80" s="14" t="s">
        <v>9162</v>
      </c>
      <c r="E80" s="15" t="s">
        <v>80</v>
      </c>
      <c r="F80" s="13" t="s">
        <v>9163</v>
      </c>
      <c r="G80" s="16" t="s">
        <v>7499</v>
      </c>
      <c r="H80" s="13" t="s">
        <v>259</v>
      </c>
      <c r="I80" s="13" t="s">
        <v>8793</v>
      </c>
      <c r="J80" s="13" t="s">
        <v>8793</v>
      </c>
      <c r="K80" s="13" t="s">
        <v>9164</v>
      </c>
      <c r="L80" s="17" t="s">
        <v>9165</v>
      </c>
      <c r="M80" s="18">
        <v>4352000</v>
      </c>
      <c r="N80" s="19"/>
      <c r="O80" s="20" t="str">
        <f t="shared" si="2"/>
        <v>CĐ</v>
      </c>
      <c r="R80" s="21" t="str">
        <f t="shared" si="3"/>
        <v>CĐ</v>
      </c>
    </row>
    <row r="81" spans="1:18" ht="27" customHeight="1" x14ac:dyDescent="0.25">
      <c r="A81" s="13">
        <v>75</v>
      </c>
      <c r="B81" s="13" t="s">
        <v>9166</v>
      </c>
      <c r="C81" s="13" t="s">
        <v>9167</v>
      </c>
      <c r="D81" s="14" t="s">
        <v>9168</v>
      </c>
      <c r="E81" s="15" t="s">
        <v>3357</v>
      </c>
      <c r="F81" s="13" t="s">
        <v>9169</v>
      </c>
      <c r="G81" s="16" t="s">
        <v>7085</v>
      </c>
      <c r="H81" s="13" t="s">
        <v>259</v>
      </c>
      <c r="I81" s="13" t="s">
        <v>8793</v>
      </c>
      <c r="J81" s="13" t="s">
        <v>8793</v>
      </c>
      <c r="K81" s="13" t="s">
        <v>9170</v>
      </c>
      <c r="L81" s="17" t="s">
        <v>9171</v>
      </c>
      <c r="M81" s="18">
        <v>3840000</v>
      </c>
      <c r="N81" s="19"/>
      <c r="O81" s="20" t="str">
        <f t="shared" si="2"/>
        <v>CĐ</v>
      </c>
      <c r="R81" s="21" t="str">
        <f t="shared" si="3"/>
        <v>CĐ</v>
      </c>
    </row>
    <row r="82" spans="1:18" ht="27" customHeight="1" x14ac:dyDescent="0.25">
      <c r="A82" s="13">
        <v>76</v>
      </c>
      <c r="B82" s="13" t="s">
        <v>9172</v>
      </c>
      <c r="C82" s="13" t="s">
        <v>9173</v>
      </c>
      <c r="D82" s="14" t="s">
        <v>9174</v>
      </c>
      <c r="E82" s="15" t="s">
        <v>9175</v>
      </c>
      <c r="F82" s="13" t="s">
        <v>9176</v>
      </c>
      <c r="G82" s="16" t="s">
        <v>8062</v>
      </c>
      <c r="H82" s="13" t="s">
        <v>259</v>
      </c>
      <c r="I82" s="13" t="s">
        <v>8793</v>
      </c>
      <c r="J82" s="13" t="s">
        <v>8793</v>
      </c>
      <c r="K82" s="13" t="s">
        <v>9177</v>
      </c>
      <c r="L82" s="17" t="s">
        <v>9178</v>
      </c>
      <c r="M82" s="18">
        <v>5376000</v>
      </c>
      <c r="N82" s="19"/>
      <c r="O82" s="20" t="str">
        <f t="shared" si="2"/>
        <v>C1</v>
      </c>
      <c r="R82" s="21" t="str">
        <f t="shared" si="3"/>
        <v>C1</v>
      </c>
    </row>
    <row r="83" spans="1:18" ht="27" customHeight="1" x14ac:dyDescent="0.25">
      <c r="A83" s="13">
        <v>77</v>
      </c>
      <c r="B83" s="13" t="s">
        <v>9179</v>
      </c>
      <c r="C83" s="13" t="s">
        <v>9180</v>
      </c>
      <c r="D83" s="14" t="s">
        <v>9181</v>
      </c>
      <c r="E83" s="15" t="s">
        <v>2043</v>
      </c>
      <c r="F83" s="13" t="s">
        <v>6501</v>
      </c>
      <c r="G83" s="16" t="s">
        <v>7178</v>
      </c>
      <c r="H83" s="13" t="s">
        <v>259</v>
      </c>
      <c r="I83" s="13" t="s">
        <v>8793</v>
      </c>
      <c r="J83" s="13" t="s">
        <v>8793</v>
      </c>
      <c r="K83" s="13" t="s">
        <v>9182</v>
      </c>
      <c r="L83" s="17" t="s">
        <v>9183</v>
      </c>
      <c r="M83" s="18">
        <v>3072000</v>
      </c>
      <c r="N83" s="19"/>
      <c r="O83" s="20" t="str">
        <f t="shared" si="2"/>
        <v>CĐ</v>
      </c>
      <c r="R83" s="21" t="str">
        <f t="shared" si="3"/>
        <v>CĐ</v>
      </c>
    </row>
    <row r="84" spans="1:18" ht="27" customHeight="1" x14ac:dyDescent="0.25">
      <c r="A84" s="13">
        <v>78</v>
      </c>
      <c r="B84" s="13" t="s">
        <v>9184</v>
      </c>
      <c r="C84" s="13" t="s">
        <v>9185</v>
      </c>
      <c r="D84" s="14" t="s">
        <v>9186</v>
      </c>
      <c r="E84" s="15" t="s">
        <v>9187</v>
      </c>
      <c r="F84" s="13" t="s">
        <v>9188</v>
      </c>
      <c r="G84" s="16" t="s">
        <v>6381</v>
      </c>
      <c r="H84" s="13" t="s">
        <v>259</v>
      </c>
      <c r="I84" s="13" t="s">
        <v>8793</v>
      </c>
      <c r="J84" s="13" t="s">
        <v>8793</v>
      </c>
      <c r="K84" s="13" t="s">
        <v>9189</v>
      </c>
      <c r="L84" s="17" t="s">
        <v>9190</v>
      </c>
      <c r="M84" s="18">
        <v>4352000</v>
      </c>
      <c r="N84" s="19"/>
      <c r="O84" s="20" t="str">
        <f t="shared" si="2"/>
        <v>CĐ</v>
      </c>
      <c r="R84" s="21" t="str">
        <f t="shared" si="3"/>
        <v>CĐ</v>
      </c>
    </row>
    <row r="85" spans="1:18" ht="27" customHeight="1" x14ac:dyDescent="0.25">
      <c r="A85" s="13">
        <v>79</v>
      </c>
      <c r="B85" s="13" t="s">
        <v>9191</v>
      </c>
      <c r="C85" s="13" t="s">
        <v>9192</v>
      </c>
      <c r="D85" s="14" t="s">
        <v>1144</v>
      </c>
      <c r="E85" s="15" t="s">
        <v>1040</v>
      </c>
      <c r="F85" s="13" t="s">
        <v>9193</v>
      </c>
      <c r="G85" s="16" t="s">
        <v>7499</v>
      </c>
      <c r="H85" s="13" t="s">
        <v>259</v>
      </c>
      <c r="I85" s="13" t="s">
        <v>8793</v>
      </c>
      <c r="J85" s="13" t="s">
        <v>8793</v>
      </c>
      <c r="K85" s="13" t="s">
        <v>9194</v>
      </c>
      <c r="L85" s="17" t="s">
        <v>9195</v>
      </c>
      <c r="M85" s="18">
        <v>4352000</v>
      </c>
      <c r="N85" s="19"/>
      <c r="O85" s="20" t="str">
        <f t="shared" si="2"/>
        <v>CĐ</v>
      </c>
      <c r="R85" s="21" t="str">
        <f t="shared" si="3"/>
        <v>CĐ</v>
      </c>
    </row>
    <row r="86" spans="1:18" ht="27" customHeight="1" x14ac:dyDescent="0.25">
      <c r="A86" s="13">
        <v>80</v>
      </c>
      <c r="B86" s="13" t="s">
        <v>9196</v>
      </c>
      <c r="C86" s="13" t="s">
        <v>9197</v>
      </c>
      <c r="D86" s="14" t="s">
        <v>509</v>
      </c>
      <c r="E86" s="15" t="s">
        <v>93</v>
      </c>
      <c r="F86" s="13" t="s">
        <v>7097</v>
      </c>
      <c r="G86" s="16" t="s">
        <v>6946</v>
      </c>
      <c r="H86" s="13" t="s">
        <v>259</v>
      </c>
      <c r="I86" s="13" t="s">
        <v>8793</v>
      </c>
      <c r="J86" s="13" t="s">
        <v>8793</v>
      </c>
      <c r="K86" s="13" t="s">
        <v>9198</v>
      </c>
      <c r="L86" s="17" t="s">
        <v>9199</v>
      </c>
      <c r="M86" s="18">
        <v>5632000</v>
      </c>
      <c r="N86" s="19"/>
      <c r="O86" s="20" t="str">
        <f t="shared" si="2"/>
        <v>C1</v>
      </c>
      <c r="R86" s="21" t="str">
        <f t="shared" si="3"/>
        <v>C1</v>
      </c>
    </row>
    <row r="87" spans="1:18" ht="27" customHeight="1" x14ac:dyDescent="0.25">
      <c r="A87" s="13">
        <v>81</v>
      </c>
      <c r="B87" s="13" t="s">
        <v>9200</v>
      </c>
      <c r="C87" s="13" t="s">
        <v>9201</v>
      </c>
      <c r="D87" s="14" t="s">
        <v>1818</v>
      </c>
      <c r="E87" s="15" t="s">
        <v>223</v>
      </c>
      <c r="F87" s="13" t="s">
        <v>9202</v>
      </c>
      <c r="G87" s="16" t="s">
        <v>7499</v>
      </c>
      <c r="H87" s="13" t="s">
        <v>259</v>
      </c>
      <c r="I87" s="13" t="s">
        <v>8793</v>
      </c>
      <c r="J87" s="13" t="s">
        <v>8793</v>
      </c>
      <c r="K87" s="13" t="s">
        <v>9203</v>
      </c>
      <c r="L87" s="17" t="s">
        <v>9204</v>
      </c>
      <c r="M87" s="18">
        <v>4352000</v>
      </c>
      <c r="N87" s="19"/>
      <c r="O87" s="20" t="str">
        <f t="shared" si="2"/>
        <v>CĐ</v>
      </c>
      <c r="R87" s="21" t="str">
        <f t="shared" si="3"/>
        <v>CĐ</v>
      </c>
    </row>
    <row r="88" spans="1:18" ht="27" customHeight="1" x14ac:dyDescent="0.25">
      <c r="A88" s="13">
        <v>82</v>
      </c>
      <c r="B88" s="13" t="s">
        <v>9205</v>
      </c>
      <c r="C88" s="13" t="s">
        <v>9206</v>
      </c>
      <c r="D88" s="14" t="s">
        <v>4727</v>
      </c>
      <c r="E88" s="15" t="s">
        <v>9207</v>
      </c>
      <c r="F88" s="13" t="s">
        <v>9208</v>
      </c>
      <c r="G88" s="16" t="s">
        <v>7178</v>
      </c>
      <c r="H88" s="13" t="s">
        <v>259</v>
      </c>
      <c r="I88" s="13" t="s">
        <v>8793</v>
      </c>
      <c r="J88" s="13" t="s">
        <v>8793</v>
      </c>
      <c r="K88" s="13" t="s">
        <v>9209</v>
      </c>
      <c r="L88" s="17" t="s">
        <v>9210</v>
      </c>
      <c r="M88" s="18">
        <v>3072000</v>
      </c>
      <c r="N88" s="19"/>
      <c r="O88" s="20" t="str">
        <f t="shared" si="2"/>
        <v>CĐ</v>
      </c>
      <c r="R88" s="21" t="str">
        <f t="shared" si="3"/>
        <v>CĐ</v>
      </c>
    </row>
    <row r="89" spans="1:18" ht="27" customHeight="1" x14ac:dyDescent="0.25">
      <c r="A89" s="13">
        <v>83</v>
      </c>
      <c r="B89" s="13" t="s">
        <v>9211</v>
      </c>
      <c r="C89" s="13" t="s">
        <v>9212</v>
      </c>
      <c r="D89" s="14" t="s">
        <v>449</v>
      </c>
      <c r="E89" s="15" t="s">
        <v>9213</v>
      </c>
      <c r="F89" s="13" t="s">
        <v>9214</v>
      </c>
      <c r="G89" s="16" t="s">
        <v>6726</v>
      </c>
      <c r="H89" s="13" t="s">
        <v>259</v>
      </c>
      <c r="I89" s="13" t="s">
        <v>8793</v>
      </c>
      <c r="J89" s="13" t="s">
        <v>8793</v>
      </c>
      <c r="K89" s="13" t="s">
        <v>9215</v>
      </c>
      <c r="L89" s="17" t="s">
        <v>9216</v>
      </c>
      <c r="M89" s="18">
        <v>3072000</v>
      </c>
      <c r="N89" s="19"/>
      <c r="O89" s="20" t="str">
        <f t="shared" si="2"/>
        <v>CĐ</v>
      </c>
      <c r="R89" s="21" t="str">
        <f t="shared" si="3"/>
        <v>CĐ</v>
      </c>
    </row>
    <row r="90" spans="1:18" ht="27" customHeight="1" x14ac:dyDescent="0.25">
      <c r="A90" s="13">
        <v>84</v>
      </c>
      <c r="B90" s="13" t="s">
        <v>9217</v>
      </c>
      <c r="C90" s="13" t="s">
        <v>9218</v>
      </c>
      <c r="D90" s="14" t="s">
        <v>1573</v>
      </c>
      <c r="E90" s="15" t="s">
        <v>686</v>
      </c>
      <c r="F90" s="13" t="s">
        <v>9219</v>
      </c>
      <c r="G90" s="16" t="s">
        <v>6726</v>
      </c>
      <c r="H90" s="13" t="s">
        <v>259</v>
      </c>
      <c r="I90" s="13" t="s">
        <v>8793</v>
      </c>
      <c r="J90" s="13" t="s">
        <v>8793</v>
      </c>
      <c r="K90" s="13" t="s">
        <v>9220</v>
      </c>
      <c r="L90" s="17" t="s">
        <v>9221</v>
      </c>
      <c r="M90" s="18">
        <v>3072000</v>
      </c>
      <c r="N90" s="19"/>
      <c r="O90" s="20" t="str">
        <f t="shared" si="2"/>
        <v>CĐ</v>
      </c>
      <c r="R90" s="21" t="str">
        <f t="shared" si="3"/>
        <v>CĐ</v>
      </c>
    </row>
    <row r="91" spans="1:18" ht="27" customHeight="1" x14ac:dyDescent="0.25">
      <c r="A91" s="13">
        <v>85</v>
      </c>
      <c r="B91" s="13" t="s">
        <v>9222</v>
      </c>
      <c r="C91" s="13" t="s">
        <v>9223</v>
      </c>
      <c r="D91" s="14" t="s">
        <v>3801</v>
      </c>
      <c r="E91" s="15" t="s">
        <v>3038</v>
      </c>
      <c r="F91" s="13" t="s">
        <v>9224</v>
      </c>
      <c r="G91" s="16" t="s">
        <v>8317</v>
      </c>
      <c r="H91" s="13" t="s">
        <v>259</v>
      </c>
      <c r="I91" s="13" t="s">
        <v>8793</v>
      </c>
      <c r="J91" s="13" t="s">
        <v>8793</v>
      </c>
      <c r="K91" s="13" t="s">
        <v>9225</v>
      </c>
      <c r="L91" s="17" t="s">
        <v>9226</v>
      </c>
      <c r="M91" s="18">
        <v>4608000</v>
      </c>
      <c r="N91" s="19"/>
      <c r="O91" s="20" t="str">
        <f t="shared" si="2"/>
        <v>CĐ</v>
      </c>
      <c r="R91" s="21" t="str">
        <f t="shared" si="3"/>
        <v>CĐ</v>
      </c>
    </row>
    <row r="92" spans="1:18" ht="27" customHeight="1" x14ac:dyDescent="0.25">
      <c r="A92" s="13">
        <v>86</v>
      </c>
      <c r="B92" s="13" t="s">
        <v>9227</v>
      </c>
      <c r="C92" s="13" t="s">
        <v>9228</v>
      </c>
      <c r="D92" s="14" t="s">
        <v>9229</v>
      </c>
      <c r="E92" s="15" t="s">
        <v>720</v>
      </c>
      <c r="F92" s="13" t="s">
        <v>9230</v>
      </c>
      <c r="G92" s="16" t="s">
        <v>5275</v>
      </c>
      <c r="H92" s="13" t="s">
        <v>17</v>
      </c>
      <c r="I92" s="13" t="s">
        <v>8793</v>
      </c>
      <c r="J92" s="13" t="s">
        <v>8793</v>
      </c>
      <c r="K92" s="13" t="s">
        <v>9231</v>
      </c>
      <c r="L92" s="17" t="s">
        <v>9232</v>
      </c>
      <c r="M92" s="18">
        <v>202080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7" customHeight="1" x14ac:dyDescent="0.25">
      <c r="A93" s="13">
        <v>87</v>
      </c>
      <c r="B93" s="13" t="s">
        <v>9233</v>
      </c>
      <c r="C93" s="13" t="s">
        <v>9234</v>
      </c>
      <c r="D93" s="14" t="s">
        <v>249</v>
      </c>
      <c r="E93" s="15" t="s">
        <v>256</v>
      </c>
      <c r="F93" s="13" t="s">
        <v>9235</v>
      </c>
      <c r="G93" s="16" t="s">
        <v>7511</v>
      </c>
      <c r="H93" s="13" t="s">
        <v>259</v>
      </c>
      <c r="I93" s="13" t="s">
        <v>8793</v>
      </c>
      <c r="J93" s="13" t="s">
        <v>8793</v>
      </c>
      <c r="K93" s="13" t="s">
        <v>9236</v>
      </c>
      <c r="L93" s="17" t="s">
        <v>9237</v>
      </c>
      <c r="M93" s="18">
        <v>3072000</v>
      </c>
      <c r="N93" s="19"/>
      <c r="O93" s="20" t="str">
        <f t="shared" si="2"/>
        <v>CĐ</v>
      </c>
      <c r="R93" s="21" t="str">
        <f t="shared" si="3"/>
        <v>CĐ</v>
      </c>
    </row>
    <row r="94" spans="1:18" ht="27" customHeight="1" x14ac:dyDescent="0.25">
      <c r="A94" s="13">
        <v>88</v>
      </c>
      <c r="B94" s="13" t="s">
        <v>9238</v>
      </c>
      <c r="C94" s="13" t="s">
        <v>9239</v>
      </c>
      <c r="D94" s="14" t="s">
        <v>9240</v>
      </c>
      <c r="E94" s="15" t="s">
        <v>6070</v>
      </c>
      <c r="F94" s="13" t="s">
        <v>9241</v>
      </c>
      <c r="G94" s="16" t="s">
        <v>7953</v>
      </c>
      <c r="H94" s="13" t="s">
        <v>17</v>
      </c>
      <c r="I94" s="13" t="s">
        <v>8793</v>
      </c>
      <c r="J94" s="13" t="s">
        <v>8793</v>
      </c>
      <c r="K94" s="13" t="s">
        <v>9242</v>
      </c>
      <c r="L94" s="17" t="s">
        <v>9243</v>
      </c>
      <c r="M94" s="18">
        <v>6444000</v>
      </c>
      <c r="N94" s="19"/>
      <c r="O94" s="20" t="str">
        <f t="shared" si="2"/>
        <v>C2</v>
      </c>
      <c r="R94" s="21" t="str">
        <f t="shared" si="3"/>
        <v>NH 18-19C2</v>
      </c>
    </row>
    <row r="95" spans="1:18" ht="27" customHeight="1" x14ac:dyDescent="0.25">
      <c r="A95" s="13">
        <v>89</v>
      </c>
      <c r="B95" s="13" t="s">
        <v>9244</v>
      </c>
      <c r="C95" s="13" t="s">
        <v>9245</v>
      </c>
      <c r="D95" s="14" t="s">
        <v>9246</v>
      </c>
      <c r="E95" s="15" t="s">
        <v>9247</v>
      </c>
      <c r="F95" s="13" t="s">
        <v>3381</v>
      </c>
      <c r="G95" s="16" t="s">
        <v>2828</v>
      </c>
      <c r="H95" s="13" t="s">
        <v>17</v>
      </c>
      <c r="I95" s="13" t="s">
        <v>8793</v>
      </c>
      <c r="J95" s="13" t="s">
        <v>8793</v>
      </c>
      <c r="K95" s="13" t="s">
        <v>9248</v>
      </c>
      <c r="L95" s="17" t="s">
        <v>9249</v>
      </c>
      <c r="M95" s="18">
        <v>4608000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7" customHeight="1" x14ac:dyDescent="0.25">
      <c r="A96" s="13">
        <v>90</v>
      </c>
      <c r="B96" s="13" t="s">
        <v>9250</v>
      </c>
      <c r="C96" s="13" t="s">
        <v>9251</v>
      </c>
      <c r="D96" s="14" t="s">
        <v>9252</v>
      </c>
      <c r="E96" s="15" t="s">
        <v>320</v>
      </c>
      <c r="F96" s="13" t="s">
        <v>9253</v>
      </c>
      <c r="G96" s="16" t="s">
        <v>6201</v>
      </c>
      <c r="H96" s="13" t="s">
        <v>259</v>
      </c>
      <c r="I96" s="13" t="s">
        <v>8793</v>
      </c>
      <c r="J96" s="13" t="s">
        <v>8793</v>
      </c>
      <c r="K96" s="13" t="s">
        <v>9254</v>
      </c>
      <c r="L96" s="17" t="s">
        <v>9255</v>
      </c>
      <c r="M96" s="18">
        <v>5888000</v>
      </c>
      <c r="N96" s="19"/>
      <c r="O96" s="20" t="str">
        <f t="shared" si="2"/>
        <v>C1</v>
      </c>
      <c r="R96" s="21" t="str">
        <f t="shared" si="3"/>
        <v>C1</v>
      </c>
    </row>
    <row r="97" spans="1:18" ht="27" customHeight="1" x14ac:dyDescent="0.25">
      <c r="A97" s="13">
        <v>91</v>
      </c>
      <c r="B97" s="13" t="s">
        <v>9256</v>
      </c>
      <c r="C97" s="13" t="s">
        <v>9257</v>
      </c>
      <c r="D97" s="14" t="s">
        <v>184</v>
      </c>
      <c r="E97" s="15" t="s">
        <v>9258</v>
      </c>
      <c r="F97" s="13" t="s">
        <v>4142</v>
      </c>
      <c r="G97" s="16" t="s">
        <v>6574</v>
      </c>
      <c r="H97" s="13" t="s">
        <v>259</v>
      </c>
      <c r="I97" s="13" t="s">
        <v>8793</v>
      </c>
      <c r="J97" s="13" t="s">
        <v>8793</v>
      </c>
      <c r="K97" s="13" t="s">
        <v>9259</v>
      </c>
      <c r="L97" s="17" t="s">
        <v>9260</v>
      </c>
      <c r="M97" s="18">
        <v>4096000</v>
      </c>
      <c r="N97" s="19"/>
      <c r="O97" s="20" t="str">
        <f t="shared" si="2"/>
        <v>C1</v>
      </c>
      <c r="R97" s="21" t="str">
        <f t="shared" si="3"/>
        <v>C1</v>
      </c>
    </row>
    <row r="98" spans="1:18" ht="27" customHeight="1" x14ac:dyDescent="0.25">
      <c r="A98" s="13">
        <v>92</v>
      </c>
      <c r="B98" s="13" t="s">
        <v>9261</v>
      </c>
      <c r="C98" s="13" t="s">
        <v>9262</v>
      </c>
      <c r="D98" s="14" t="s">
        <v>353</v>
      </c>
      <c r="E98" s="15" t="s">
        <v>208</v>
      </c>
      <c r="F98" s="13" t="s">
        <v>9263</v>
      </c>
      <c r="G98" s="16" t="s">
        <v>6574</v>
      </c>
      <c r="H98" s="13" t="s">
        <v>259</v>
      </c>
      <c r="I98" s="13" t="s">
        <v>8793</v>
      </c>
      <c r="J98" s="13" t="s">
        <v>8793</v>
      </c>
      <c r="K98" s="13" t="s">
        <v>9264</v>
      </c>
      <c r="L98" s="17" t="s">
        <v>9265</v>
      </c>
      <c r="M98" s="18">
        <v>4096000</v>
      </c>
      <c r="N98" s="19"/>
      <c r="O98" s="20" t="str">
        <f t="shared" si="2"/>
        <v>C1</v>
      </c>
      <c r="R98" s="21" t="str">
        <f t="shared" si="3"/>
        <v>C1</v>
      </c>
    </row>
    <row r="99" spans="1:18" ht="27" customHeight="1" x14ac:dyDescent="0.25">
      <c r="A99" s="13">
        <v>93</v>
      </c>
      <c r="B99" s="13" t="s">
        <v>9266</v>
      </c>
      <c r="C99" s="13" t="s">
        <v>9267</v>
      </c>
      <c r="D99" s="14" t="s">
        <v>1144</v>
      </c>
      <c r="E99" s="15" t="s">
        <v>1314</v>
      </c>
      <c r="F99" s="13" t="s">
        <v>7786</v>
      </c>
      <c r="G99" s="16" t="s">
        <v>7775</v>
      </c>
      <c r="H99" s="13" t="s">
        <v>259</v>
      </c>
      <c r="I99" s="13" t="s">
        <v>8793</v>
      </c>
      <c r="J99" s="13" t="s">
        <v>8793</v>
      </c>
      <c r="K99" s="13" t="s">
        <v>9268</v>
      </c>
      <c r="L99" s="17" t="s">
        <v>9269</v>
      </c>
      <c r="M99" s="18">
        <v>5376000</v>
      </c>
      <c r="N99" s="19"/>
      <c r="O99" s="20" t="str">
        <f t="shared" si="2"/>
        <v>C1</v>
      </c>
      <c r="R99" s="21" t="str">
        <f t="shared" si="3"/>
        <v>C1</v>
      </c>
    </row>
    <row r="100" spans="1:18" ht="27" customHeight="1" x14ac:dyDescent="0.25">
      <c r="A100" s="13">
        <v>94</v>
      </c>
      <c r="B100" s="13" t="s">
        <v>9270</v>
      </c>
      <c r="C100" s="13" t="s">
        <v>9271</v>
      </c>
      <c r="D100" s="14" t="s">
        <v>940</v>
      </c>
      <c r="E100" s="15" t="s">
        <v>32</v>
      </c>
      <c r="F100" s="13" t="s">
        <v>7524</v>
      </c>
      <c r="G100" s="16" t="s">
        <v>6446</v>
      </c>
      <c r="H100" s="13" t="s">
        <v>259</v>
      </c>
      <c r="I100" s="13" t="s">
        <v>8793</v>
      </c>
      <c r="J100" s="13" t="s">
        <v>8793</v>
      </c>
      <c r="K100" s="13" t="s">
        <v>9272</v>
      </c>
      <c r="L100" s="17" t="s">
        <v>9273</v>
      </c>
      <c r="M100" s="18">
        <v>5120000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7" customHeight="1" x14ac:dyDescent="0.25">
      <c r="A101" s="13">
        <v>95</v>
      </c>
      <c r="B101" s="13" t="s">
        <v>9274</v>
      </c>
      <c r="C101" s="13" t="s">
        <v>9275</v>
      </c>
      <c r="D101" s="14" t="s">
        <v>484</v>
      </c>
      <c r="E101" s="15" t="s">
        <v>1574</v>
      </c>
      <c r="F101" s="13" t="s">
        <v>9276</v>
      </c>
      <c r="G101" s="16" t="s">
        <v>7775</v>
      </c>
      <c r="H101" s="13" t="s">
        <v>259</v>
      </c>
      <c r="I101" s="13" t="s">
        <v>8793</v>
      </c>
      <c r="J101" s="13" t="s">
        <v>8793</v>
      </c>
      <c r="K101" s="13" t="s">
        <v>9277</v>
      </c>
      <c r="L101" s="17" t="s">
        <v>9278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9279</v>
      </c>
      <c r="C102" s="13" t="s">
        <v>9280</v>
      </c>
      <c r="D102" s="14" t="s">
        <v>9281</v>
      </c>
      <c r="E102" s="15" t="s">
        <v>6060</v>
      </c>
      <c r="F102" s="13" t="s">
        <v>9282</v>
      </c>
      <c r="G102" s="16" t="s">
        <v>7178</v>
      </c>
      <c r="H102" s="13" t="s">
        <v>259</v>
      </c>
      <c r="I102" s="13" t="s">
        <v>8793</v>
      </c>
      <c r="J102" s="13" t="s">
        <v>8793</v>
      </c>
      <c r="K102" s="13" t="s">
        <v>9283</v>
      </c>
      <c r="L102" s="17" t="s">
        <v>9284</v>
      </c>
      <c r="M102" s="18">
        <v>3072000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7" customHeight="1" x14ac:dyDescent="0.25">
      <c r="A103" s="13">
        <v>97</v>
      </c>
      <c r="B103" s="13" t="s">
        <v>9285</v>
      </c>
      <c r="C103" s="13" t="s">
        <v>9286</v>
      </c>
      <c r="D103" s="14" t="s">
        <v>9287</v>
      </c>
      <c r="E103" s="15" t="s">
        <v>1006</v>
      </c>
      <c r="F103" s="13" t="s">
        <v>9288</v>
      </c>
      <c r="G103" s="16" t="s">
        <v>6381</v>
      </c>
      <c r="H103" s="13" t="s">
        <v>259</v>
      </c>
      <c r="I103" s="13" t="s">
        <v>8793</v>
      </c>
      <c r="J103" s="13" t="s">
        <v>8793</v>
      </c>
      <c r="K103" s="13" t="s">
        <v>9289</v>
      </c>
      <c r="L103" s="17" t="s">
        <v>9290</v>
      </c>
      <c r="M103" s="18">
        <v>4352000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7" customHeight="1" x14ac:dyDescent="0.25">
      <c r="A104" s="13">
        <v>98</v>
      </c>
      <c r="B104" s="13" t="s">
        <v>9291</v>
      </c>
      <c r="C104" s="13" t="s">
        <v>9292</v>
      </c>
      <c r="D104" s="14" t="s">
        <v>484</v>
      </c>
      <c r="E104" s="15" t="s">
        <v>3724</v>
      </c>
      <c r="F104" s="13" t="s">
        <v>9293</v>
      </c>
      <c r="G104" s="16" t="s">
        <v>6574</v>
      </c>
      <c r="H104" s="13" t="s">
        <v>259</v>
      </c>
      <c r="I104" s="13" t="s">
        <v>8793</v>
      </c>
      <c r="J104" s="13" t="s">
        <v>8793</v>
      </c>
      <c r="K104" s="13" t="s">
        <v>9294</v>
      </c>
      <c r="L104" s="17" t="s">
        <v>9295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7" customHeight="1" x14ac:dyDescent="0.25">
      <c r="A105" s="13">
        <v>99</v>
      </c>
      <c r="B105" s="13" t="s">
        <v>9296</v>
      </c>
      <c r="C105" s="13" t="s">
        <v>9297</v>
      </c>
      <c r="D105" s="14" t="s">
        <v>3379</v>
      </c>
      <c r="E105" s="15" t="s">
        <v>403</v>
      </c>
      <c r="F105" s="13" t="s">
        <v>5908</v>
      </c>
      <c r="G105" s="16" t="s">
        <v>4813</v>
      </c>
      <c r="H105" s="13" t="s">
        <v>17</v>
      </c>
      <c r="I105" s="13" t="s">
        <v>8793</v>
      </c>
      <c r="J105" s="13" t="s">
        <v>8793</v>
      </c>
      <c r="K105" s="13" t="s">
        <v>9298</v>
      </c>
      <c r="L105" s="17" t="s">
        <v>9299</v>
      </c>
      <c r="M105" s="18">
        <v>4608000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7" customHeight="1" x14ac:dyDescent="0.25">
      <c r="A106" s="13">
        <v>100</v>
      </c>
      <c r="B106" s="13" t="s">
        <v>9300</v>
      </c>
      <c r="C106" s="13" t="s">
        <v>9301</v>
      </c>
      <c r="D106" s="14" t="s">
        <v>9302</v>
      </c>
      <c r="E106" s="15" t="s">
        <v>3357</v>
      </c>
      <c r="F106" s="13" t="s">
        <v>9303</v>
      </c>
      <c r="G106" s="16" t="s">
        <v>6146</v>
      </c>
      <c r="H106" s="13" t="s">
        <v>259</v>
      </c>
      <c r="I106" s="13" t="s">
        <v>8793</v>
      </c>
      <c r="J106" s="13" t="s">
        <v>8793</v>
      </c>
      <c r="K106" s="13" t="s">
        <v>9304</v>
      </c>
      <c r="L106" s="17" t="s">
        <v>9305</v>
      </c>
      <c r="M106" s="18">
        <v>5632000</v>
      </c>
      <c r="N106" s="19"/>
      <c r="O106" s="20" t="str">
        <f t="shared" si="2"/>
        <v>C1</v>
      </c>
      <c r="R106" s="21" t="str">
        <f t="shared" si="3"/>
        <v>C1</v>
      </c>
    </row>
    <row r="107" spans="1:18" ht="27" customHeight="1" x14ac:dyDescent="0.25">
      <c r="A107" s="13">
        <v>101</v>
      </c>
      <c r="B107" s="13" t="s">
        <v>9306</v>
      </c>
      <c r="C107" s="13" t="s">
        <v>9307</v>
      </c>
      <c r="D107" s="14" t="s">
        <v>7780</v>
      </c>
      <c r="E107" s="15" t="s">
        <v>93</v>
      </c>
      <c r="F107" s="13" t="s">
        <v>7624</v>
      </c>
      <c r="G107" s="16" t="s">
        <v>5992</v>
      </c>
      <c r="H107" s="13" t="s">
        <v>259</v>
      </c>
      <c r="I107" s="13" t="s">
        <v>8793</v>
      </c>
      <c r="J107" s="13" t="s">
        <v>8793</v>
      </c>
      <c r="K107" s="13" t="s">
        <v>9308</v>
      </c>
      <c r="L107" s="17" t="s">
        <v>9309</v>
      </c>
      <c r="M107" s="18">
        <v>3072000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7" customHeight="1" x14ac:dyDescent="0.25">
      <c r="A108" s="13">
        <v>102</v>
      </c>
      <c r="B108" s="13" t="s">
        <v>9310</v>
      </c>
      <c r="C108" s="13" t="s">
        <v>9311</v>
      </c>
      <c r="D108" s="14" t="s">
        <v>121</v>
      </c>
      <c r="E108" s="15" t="s">
        <v>731</v>
      </c>
      <c r="F108" s="13" t="s">
        <v>9312</v>
      </c>
      <c r="G108" s="16" t="s">
        <v>6435</v>
      </c>
      <c r="H108" s="13" t="s">
        <v>259</v>
      </c>
      <c r="I108" s="13" t="s">
        <v>8793</v>
      </c>
      <c r="J108" s="13" t="s">
        <v>8793</v>
      </c>
      <c r="K108" s="13" t="s">
        <v>9313</v>
      </c>
      <c r="L108" s="17" t="s">
        <v>9314</v>
      </c>
      <c r="M108" s="18">
        <v>3072000</v>
      </c>
      <c r="N108" s="19"/>
      <c r="O108" s="20" t="str">
        <f t="shared" si="2"/>
        <v>CĐ</v>
      </c>
      <c r="R108" s="21" t="str">
        <f t="shared" si="3"/>
        <v>CĐ</v>
      </c>
    </row>
    <row r="109" spans="1:18" ht="27" customHeight="1" x14ac:dyDescent="0.25">
      <c r="A109" s="13">
        <v>103</v>
      </c>
      <c r="B109" s="13" t="s">
        <v>9315</v>
      </c>
      <c r="C109" s="13" t="s">
        <v>9316</v>
      </c>
      <c r="D109" s="14" t="s">
        <v>9317</v>
      </c>
      <c r="E109" s="15" t="s">
        <v>9318</v>
      </c>
      <c r="F109" s="13" t="s">
        <v>9319</v>
      </c>
      <c r="G109" s="16" t="s">
        <v>6949</v>
      </c>
      <c r="H109" s="13" t="s">
        <v>259</v>
      </c>
      <c r="I109" s="13" t="s">
        <v>8793</v>
      </c>
      <c r="J109" s="13" t="s">
        <v>8793</v>
      </c>
      <c r="K109" s="13" t="s">
        <v>9320</v>
      </c>
      <c r="L109" s="17" t="s">
        <v>9321</v>
      </c>
      <c r="M109" s="18">
        <v>5888000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7" customHeight="1" x14ac:dyDescent="0.25">
      <c r="A110" s="13">
        <v>104</v>
      </c>
      <c r="B110" s="13" t="s">
        <v>9322</v>
      </c>
      <c r="C110" s="13" t="s">
        <v>9323</v>
      </c>
      <c r="D110" s="14" t="s">
        <v>7730</v>
      </c>
      <c r="E110" s="15" t="s">
        <v>4921</v>
      </c>
      <c r="F110" s="13" t="s">
        <v>7904</v>
      </c>
      <c r="G110" s="16" t="s">
        <v>7576</v>
      </c>
      <c r="H110" s="13" t="s">
        <v>259</v>
      </c>
      <c r="I110" s="13" t="s">
        <v>8793</v>
      </c>
      <c r="J110" s="13" t="s">
        <v>8793</v>
      </c>
      <c r="K110" s="13" t="s">
        <v>9324</v>
      </c>
      <c r="L110" s="17" t="s">
        <v>9325</v>
      </c>
      <c r="M110" s="18">
        <v>3834000</v>
      </c>
      <c r="N110" s="19"/>
      <c r="O110" s="20" t="str">
        <f t="shared" si="2"/>
        <v>C1</v>
      </c>
      <c r="R110" s="21" t="str">
        <f t="shared" si="3"/>
        <v>C1</v>
      </c>
    </row>
    <row r="111" spans="1:18" s="28" customFormat="1" ht="25.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457335000</v>
      </c>
      <c r="M111" s="232"/>
      <c r="N111" s="27"/>
      <c r="O111" s="20"/>
      <c r="P111" s="6"/>
      <c r="Q111" s="6"/>
    </row>
    <row r="112" spans="1:18" s="30" customFormat="1" ht="30" customHeight="1" x14ac:dyDescent="0.25">
      <c r="A112" s="237" t="s">
        <v>9326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5"/>
      <c r="O112" s="29" t="str">
        <f>LEFT(G112,5)</f>
        <v/>
      </c>
      <c r="P112" s="6"/>
      <c r="Q112" s="6"/>
    </row>
    <row r="113" spans="1:16" ht="15.75" customHeight="1" x14ac:dyDescent="0.25">
      <c r="A113" s="31"/>
      <c r="B113" s="31"/>
      <c r="C113" s="1"/>
      <c r="D113" s="2"/>
      <c r="E113" s="2"/>
      <c r="F113" s="1"/>
      <c r="G113" s="225" t="s">
        <v>9327</v>
      </c>
      <c r="H113" s="225"/>
      <c r="I113" s="225"/>
      <c r="J113" s="225"/>
      <c r="K113" s="225"/>
      <c r="L113" s="225"/>
      <c r="M113" s="225"/>
      <c r="N113" s="225"/>
      <c r="O113" s="29"/>
    </row>
    <row r="114" spans="1:16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6" x14ac:dyDescent="0.25">
      <c r="A115" s="33"/>
      <c r="B115" s="33"/>
      <c r="C115" s="75"/>
      <c r="D115" s="35"/>
      <c r="E115" s="35"/>
      <c r="F115" s="35"/>
      <c r="G115" s="35"/>
      <c r="J115" s="75"/>
      <c r="K115" s="75"/>
      <c r="L115" s="75"/>
      <c r="M115" s="75"/>
      <c r="N115" s="6"/>
    </row>
    <row r="116" spans="1:16" x14ac:dyDescent="0.25">
      <c r="A116" s="33"/>
      <c r="B116" s="33"/>
      <c r="C116" s="75"/>
      <c r="D116" s="35"/>
      <c r="E116" s="35"/>
      <c r="F116" s="35"/>
      <c r="G116" s="35"/>
      <c r="H116" s="35"/>
      <c r="I116" s="35"/>
      <c r="J116" s="75"/>
      <c r="K116" s="75"/>
      <c r="L116" s="75"/>
      <c r="M116" s="75"/>
      <c r="N116" s="6"/>
    </row>
    <row r="117" spans="1:16" x14ac:dyDescent="0.25">
      <c r="A117" s="33"/>
      <c r="B117" s="33"/>
      <c r="C117" s="75"/>
      <c r="D117" s="35"/>
      <c r="E117" s="35"/>
      <c r="F117" s="35"/>
      <c r="G117" s="35"/>
      <c r="H117" s="35"/>
      <c r="I117" s="35"/>
      <c r="J117" s="75"/>
      <c r="K117" s="75"/>
      <c r="L117" s="75"/>
      <c r="M117" s="75"/>
      <c r="N117" s="6"/>
    </row>
    <row r="118" spans="1:16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75"/>
      <c r="P118" s="6"/>
    </row>
    <row r="119" spans="1:16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75"/>
      <c r="P119" s="6"/>
    </row>
    <row r="120" spans="1:16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6" s="36" customFormat="1" x14ac:dyDescent="0.25">
      <c r="A121" s="43"/>
      <c r="B121" s="44"/>
      <c r="C121" s="45" t="s">
        <v>40</v>
      </c>
      <c r="D121" s="46">
        <f>SUMIF($O$7:$O$110,"CĐN",$M$7:$M$110)</f>
        <v>15400000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6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3350000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6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365092000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40712000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32781000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s="49" customFormat="1" ht="13.5" customHeight="1" x14ac:dyDescent="0.25">
      <c r="B126" s="52"/>
      <c r="C126" s="53" t="s">
        <v>46</v>
      </c>
      <c r="D126" s="54">
        <f>SUM(D121:D125)</f>
        <v>457335000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6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9"/>
  <sheetViews>
    <sheetView topLeftCell="A84" zoomScaleNormal="100" zoomScaleSheetLayoutView="85" workbookViewId="0">
      <selection activeCell="L89" sqref="L8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9331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9332</v>
      </c>
      <c r="C7" s="13" t="s">
        <v>9333</v>
      </c>
      <c r="D7" s="14" t="s">
        <v>4040</v>
      </c>
      <c r="E7" s="15" t="s">
        <v>1431</v>
      </c>
      <c r="F7" s="13" t="s">
        <v>6495</v>
      </c>
      <c r="G7" s="16" t="s">
        <v>7294</v>
      </c>
      <c r="H7" s="13" t="s">
        <v>259</v>
      </c>
      <c r="I7" s="13" t="s">
        <v>9334</v>
      </c>
      <c r="J7" s="13" t="s">
        <v>9334</v>
      </c>
      <c r="K7" s="13" t="s">
        <v>9335</v>
      </c>
      <c r="L7" s="17" t="s">
        <v>9336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9337</v>
      </c>
      <c r="C8" s="13" t="s">
        <v>9338</v>
      </c>
      <c r="D8" s="14" t="s">
        <v>9339</v>
      </c>
      <c r="E8" s="15" t="s">
        <v>3741</v>
      </c>
      <c r="F8" s="13" t="s">
        <v>9340</v>
      </c>
      <c r="G8" s="16" t="s">
        <v>7630</v>
      </c>
      <c r="H8" s="13" t="s">
        <v>259</v>
      </c>
      <c r="I8" s="13" t="s">
        <v>9334</v>
      </c>
      <c r="J8" s="13" t="s">
        <v>9334</v>
      </c>
      <c r="K8" s="13" t="s">
        <v>9341</v>
      </c>
      <c r="L8" s="17" t="s">
        <v>9342</v>
      </c>
      <c r="M8" s="18">
        <v>6021000</v>
      </c>
      <c r="N8" s="19"/>
      <c r="O8" s="20" t="str">
        <f t="shared" ref="O8:O74" si="0">MID(G8,3,FIND("-",G8,1)-3)&amp;IF(MID(G8,3,5)="CĐ-LT","LT","")</f>
        <v>T4</v>
      </c>
      <c r="R8" s="21" t="str">
        <f t="shared" ref="R8:R74" si="1">IF(LEFT(G8,2)="18","NH 18-19","")&amp;O8</f>
        <v>T4</v>
      </c>
    </row>
    <row r="9" spans="1:18" ht="27" customHeight="1" x14ac:dyDescent="0.25">
      <c r="A9" s="13">
        <v>3</v>
      </c>
      <c r="B9" s="13" t="s">
        <v>9343</v>
      </c>
      <c r="C9" s="13" t="s">
        <v>9344</v>
      </c>
      <c r="D9" s="14" t="s">
        <v>9345</v>
      </c>
      <c r="E9" s="15" t="s">
        <v>1282</v>
      </c>
      <c r="F9" s="13" t="s">
        <v>7361</v>
      </c>
      <c r="G9" s="16" t="s">
        <v>5678</v>
      </c>
      <c r="H9" s="13" t="s">
        <v>259</v>
      </c>
      <c r="I9" s="13" t="s">
        <v>9334</v>
      </c>
      <c r="J9" s="13" t="s">
        <v>9334</v>
      </c>
      <c r="K9" s="13" t="s">
        <v>9346</v>
      </c>
      <c r="L9" s="17" t="s">
        <v>9347</v>
      </c>
      <c r="M9" s="18">
        <v>5376000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27" customHeight="1" x14ac:dyDescent="0.25">
      <c r="A10" s="13">
        <v>4</v>
      </c>
      <c r="B10" s="13" t="s">
        <v>9348</v>
      </c>
      <c r="C10" s="13" t="s">
        <v>9349</v>
      </c>
      <c r="D10" s="14" t="s">
        <v>9350</v>
      </c>
      <c r="E10" s="15" t="s">
        <v>574</v>
      </c>
      <c r="F10" s="13" t="s">
        <v>9351</v>
      </c>
      <c r="G10" s="16" t="s">
        <v>7953</v>
      </c>
      <c r="H10" s="13" t="s">
        <v>17</v>
      </c>
      <c r="I10" s="13" t="s">
        <v>9334</v>
      </c>
      <c r="J10" s="13" t="s">
        <v>9334</v>
      </c>
      <c r="K10" s="13" t="s">
        <v>9352</v>
      </c>
      <c r="L10" s="17" t="s">
        <v>9353</v>
      </c>
      <c r="M10" s="18">
        <v>6444000</v>
      </c>
      <c r="N10" s="19"/>
      <c r="O10" s="20" t="str">
        <f t="shared" si="0"/>
        <v>C2</v>
      </c>
      <c r="R10" s="21" t="str">
        <f t="shared" si="1"/>
        <v>NH 18-19C2</v>
      </c>
    </row>
    <row r="11" spans="1:18" ht="27" customHeight="1" x14ac:dyDescent="0.25">
      <c r="A11" s="13">
        <v>5</v>
      </c>
      <c r="B11" s="13" t="s">
        <v>9354</v>
      </c>
      <c r="C11" s="13" t="s">
        <v>9355</v>
      </c>
      <c r="D11" s="14" t="s">
        <v>121</v>
      </c>
      <c r="E11" s="15" t="s">
        <v>666</v>
      </c>
      <c r="F11" s="13" t="s">
        <v>9356</v>
      </c>
      <c r="G11" s="16" t="s">
        <v>2251</v>
      </c>
      <c r="H11" s="13" t="s">
        <v>17</v>
      </c>
      <c r="I11" s="13" t="s">
        <v>9334</v>
      </c>
      <c r="J11" s="13" t="s">
        <v>9334</v>
      </c>
      <c r="K11" s="13" t="s">
        <v>9357</v>
      </c>
      <c r="L11" s="17" t="s">
        <v>9358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" customHeight="1" x14ac:dyDescent="0.25">
      <c r="A12" s="13">
        <v>6</v>
      </c>
      <c r="B12" s="13" t="s">
        <v>9359</v>
      </c>
      <c r="C12" s="13" t="s">
        <v>9360</v>
      </c>
      <c r="D12" s="14" t="s">
        <v>249</v>
      </c>
      <c r="E12" s="15" t="s">
        <v>3357</v>
      </c>
      <c r="F12" s="13" t="s">
        <v>9361</v>
      </c>
      <c r="G12" s="16" t="s">
        <v>6282</v>
      </c>
      <c r="H12" s="13" t="s">
        <v>259</v>
      </c>
      <c r="I12" s="13" t="s">
        <v>9334</v>
      </c>
      <c r="J12" s="13" t="s">
        <v>9334</v>
      </c>
      <c r="K12" s="13" t="s">
        <v>9362</v>
      </c>
      <c r="L12" s="17" t="s">
        <v>9363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27" customHeight="1" x14ac:dyDescent="0.25">
      <c r="A13" s="13">
        <v>7</v>
      </c>
      <c r="B13" s="13" t="s">
        <v>9364</v>
      </c>
      <c r="C13" s="13" t="s">
        <v>9365</v>
      </c>
      <c r="D13" s="14" t="s">
        <v>418</v>
      </c>
      <c r="E13" s="15" t="s">
        <v>9366</v>
      </c>
      <c r="F13" s="13" t="s">
        <v>9367</v>
      </c>
      <c r="G13" s="16" t="s">
        <v>6813</v>
      </c>
      <c r="H13" s="13" t="s">
        <v>259</v>
      </c>
      <c r="I13" s="13" t="s">
        <v>9334</v>
      </c>
      <c r="J13" s="13" t="s">
        <v>9334</v>
      </c>
      <c r="K13" s="13" t="s">
        <v>9368</v>
      </c>
      <c r="L13" s="17" t="s">
        <v>9369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7" customHeight="1" x14ac:dyDescent="0.25">
      <c r="A14" s="13">
        <v>8</v>
      </c>
      <c r="B14" s="13" t="s">
        <v>9370</v>
      </c>
      <c r="C14" s="13" t="s">
        <v>9371</v>
      </c>
      <c r="D14" s="14" t="s">
        <v>249</v>
      </c>
      <c r="E14" s="15" t="s">
        <v>1308</v>
      </c>
      <c r="F14" s="13" t="s">
        <v>9372</v>
      </c>
      <c r="G14" s="16" t="s">
        <v>5878</v>
      </c>
      <c r="H14" s="13" t="s">
        <v>259</v>
      </c>
      <c r="I14" s="13" t="s">
        <v>9334</v>
      </c>
      <c r="J14" s="13" t="s">
        <v>9334</v>
      </c>
      <c r="K14" s="13" t="s">
        <v>9373</v>
      </c>
      <c r="L14" s="17" t="s">
        <v>9374</v>
      </c>
      <c r="M14" s="18">
        <v>3350000</v>
      </c>
      <c r="N14" s="19"/>
      <c r="O14" s="20" t="str">
        <f t="shared" si="0"/>
        <v>TCN</v>
      </c>
      <c r="R14" s="21" t="str">
        <f t="shared" si="1"/>
        <v>TCN</v>
      </c>
    </row>
    <row r="15" spans="1:18" ht="27" customHeight="1" x14ac:dyDescent="0.25">
      <c r="A15" s="13">
        <v>9</v>
      </c>
      <c r="B15" s="13" t="s">
        <v>9375</v>
      </c>
      <c r="C15" s="13" t="s">
        <v>9376</v>
      </c>
      <c r="D15" s="14" t="s">
        <v>9377</v>
      </c>
      <c r="E15" s="15" t="s">
        <v>278</v>
      </c>
      <c r="F15" s="13" t="s">
        <v>9378</v>
      </c>
      <c r="G15" s="16" t="s">
        <v>7576</v>
      </c>
      <c r="H15" s="13" t="s">
        <v>259</v>
      </c>
      <c r="I15" s="13" t="s">
        <v>9334</v>
      </c>
      <c r="J15" s="13" t="s">
        <v>9334</v>
      </c>
      <c r="K15" s="13" t="s">
        <v>9379</v>
      </c>
      <c r="L15" s="17" t="s">
        <v>9380</v>
      </c>
      <c r="M15" s="18">
        <v>4752000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9381</v>
      </c>
      <c r="C16" s="13" t="s">
        <v>9382</v>
      </c>
      <c r="D16" s="14" t="s">
        <v>1039</v>
      </c>
      <c r="E16" s="15" t="s">
        <v>278</v>
      </c>
      <c r="F16" s="13" t="s">
        <v>9383</v>
      </c>
      <c r="G16" s="16" t="s">
        <v>7688</v>
      </c>
      <c r="H16" s="13" t="s">
        <v>259</v>
      </c>
      <c r="I16" s="13" t="s">
        <v>9334</v>
      </c>
      <c r="J16" s="13" t="s">
        <v>9334</v>
      </c>
      <c r="K16" s="13" t="s">
        <v>9384</v>
      </c>
      <c r="L16" s="17" t="s">
        <v>9385</v>
      </c>
      <c r="M16" s="18">
        <v>4864000</v>
      </c>
      <c r="N16" s="19"/>
      <c r="O16" s="20" t="str">
        <f t="shared" si="0"/>
        <v>CĐ</v>
      </c>
      <c r="R16" s="21" t="str">
        <f t="shared" si="1"/>
        <v>CĐ</v>
      </c>
    </row>
    <row r="17" spans="1:18" ht="27" customHeight="1" x14ac:dyDescent="0.25">
      <c r="A17" s="13">
        <v>11</v>
      </c>
      <c r="B17" s="13" t="s">
        <v>9386</v>
      </c>
      <c r="C17" s="13" t="s">
        <v>9387</v>
      </c>
      <c r="D17" s="14" t="s">
        <v>9388</v>
      </c>
      <c r="E17" s="15" t="s">
        <v>208</v>
      </c>
      <c r="F17" s="13" t="s">
        <v>9389</v>
      </c>
      <c r="G17" s="16" t="s">
        <v>6954</v>
      </c>
      <c r="H17" s="13" t="s">
        <v>259</v>
      </c>
      <c r="I17" s="13" t="s">
        <v>9334</v>
      </c>
      <c r="J17" s="13" t="s">
        <v>9334</v>
      </c>
      <c r="K17" s="13" t="s">
        <v>9390</v>
      </c>
      <c r="L17" s="17" t="s">
        <v>9391</v>
      </c>
      <c r="M17" s="18">
        <v>4752000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9392</v>
      </c>
      <c r="C18" s="13" t="s">
        <v>9393</v>
      </c>
      <c r="D18" s="14" t="s">
        <v>353</v>
      </c>
      <c r="E18" s="15" t="s">
        <v>154</v>
      </c>
      <c r="F18" s="13" t="s">
        <v>9394</v>
      </c>
      <c r="G18" s="16" t="s">
        <v>6645</v>
      </c>
      <c r="H18" s="13" t="s">
        <v>259</v>
      </c>
      <c r="I18" s="13" t="s">
        <v>9334</v>
      </c>
      <c r="J18" s="13" t="s">
        <v>9334</v>
      </c>
      <c r="K18" s="13" t="s">
        <v>9395</v>
      </c>
      <c r="L18" s="17" t="s">
        <v>9396</v>
      </c>
      <c r="M18" s="18">
        <v>4608000</v>
      </c>
      <c r="N18" s="19"/>
      <c r="O18" s="20" t="str">
        <f t="shared" si="0"/>
        <v>CĐ</v>
      </c>
      <c r="R18" s="21" t="str">
        <f t="shared" si="1"/>
        <v>CĐ</v>
      </c>
    </row>
    <row r="19" spans="1:18" ht="27" customHeight="1" x14ac:dyDescent="0.25">
      <c r="A19" s="13">
        <v>13</v>
      </c>
      <c r="B19" s="13" t="s">
        <v>9397</v>
      </c>
      <c r="C19" s="13" t="s">
        <v>9398</v>
      </c>
      <c r="D19" s="14" t="s">
        <v>2011</v>
      </c>
      <c r="E19" s="15" t="s">
        <v>15</v>
      </c>
      <c r="F19" s="13" t="s">
        <v>9399</v>
      </c>
      <c r="G19" s="16" t="s">
        <v>6944</v>
      </c>
      <c r="H19" s="13" t="s">
        <v>259</v>
      </c>
      <c r="I19" s="13" t="s">
        <v>9334</v>
      </c>
      <c r="J19" s="13" t="s">
        <v>9334</v>
      </c>
      <c r="K19" s="13" t="s">
        <v>9400</v>
      </c>
      <c r="L19" s="17" t="s">
        <v>9401</v>
      </c>
      <c r="M19" s="18">
        <v>4352000</v>
      </c>
      <c r="N19" s="19"/>
      <c r="O19" s="20" t="str">
        <f t="shared" si="0"/>
        <v>CĐ</v>
      </c>
      <c r="R19" s="21" t="str">
        <f t="shared" si="1"/>
        <v>CĐ</v>
      </c>
    </row>
    <row r="20" spans="1:18" ht="27" customHeight="1" x14ac:dyDescent="0.25">
      <c r="A20" s="13">
        <v>14</v>
      </c>
      <c r="B20" s="13" t="s">
        <v>9402</v>
      </c>
      <c r="C20" s="13" t="s">
        <v>9032</v>
      </c>
      <c r="D20" s="14" t="s">
        <v>9033</v>
      </c>
      <c r="E20" s="15" t="s">
        <v>988</v>
      </c>
      <c r="F20" s="13" t="s">
        <v>7024</v>
      </c>
      <c r="G20" s="16" t="s">
        <v>7530</v>
      </c>
      <c r="H20" s="13" t="s">
        <v>259</v>
      </c>
      <c r="I20" s="13" t="s">
        <v>9334</v>
      </c>
      <c r="J20" s="13" t="s">
        <v>9334</v>
      </c>
      <c r="K20" s="13" t="s">
        <v>9403</v>
      </c>
      <c r="L20" s="17" t="s">
        <v>9404</v>
      </c>
      <c r="M20" s="18">
        <v>512000</v>
      </c>
      <c r="N20" s="19"/>
      <c r="O20" s="20" t="str">
        <f t="shared" si="0"/>
        <v>C1</v>
      </c>
      <c r="R20" s="21" t="str">
        <f t="shared" si="1"/>
        <v>C1</v>
      </c>
    </row>
    <row r="21" spans="1:18" ht="27" customHeight="1" x14ac:dyDescent="0.25">
      <c r="A21" s="13">
        <v>15</v>
      </c>
      <c r="B21" s="13" t="s">
        <v>9405</v>
      </c>
      <c r="C21" s="13" t="s">
        <v>9406</v>
      </c>
      <c r="D21" s="14" t="s">
        <v>3379</v>
      </c>
      <c r="E21" s="15" t="s">
        <v>546</v>
      </c>
      <c r="F21" s="13" t="s">
        <v>9407</v>
      </c>
      <c r="G21" s="16" t="s">
        <v>8752</v>
      </c>
      <c r="H21" s="13" t="s">
        <v>259</v>
      </c>
      <c r="I21" s="13" t="s">
        <v>9334</v>
      </c>
      <c r="J21" s="13" t="s">
        <v>9334</v>
      </c>
      <c r="K21" s="13" t="s">
        <v>9408</v>
      </c>
      <c r="L21" s="17" t="s">
        <v>9409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27" customHeight="1" x14ac:dyDescent="0.25">
      <c r="A22" s="13">
        <v>16</v>
      </c>
      <c r="B22" s="13" t="s">
        <v>9410</v>
      </c>
      <c r="C22" s="13" t="s">
        <v>9411</v>
      </c>
      <c r="D22" s="14" t="s">
        <v>464</v>
      </c>
      <c r="E22" s="15" t="s">
        <v>9412</v>
      </c>
      <c r="F22" s="13" t="s">
        <v>9413</v>
      </c>
      <c r="G22" s="16" t="s">
        <v>6945</v>
      </c>
      <c r="H22" s="13" t="s">
        <v>259</v>
      </c>
      <c r="I22" s="13" t="s">
        <v>9334</v>
      </c>
      <c r="J22" s="13" t="s">
        <v>9334</v>
      </c>
      <c r="K22" s="13" t="s">
        <v>9414</v>
      </c>
      <c r="L22" s="17" t="s">
        <v>9415</v>
      </c>
      <c r="M22" s="18">
        <v>3072000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9416</v>
      </c>
      <c r="C23" s="13" t="s">
        <v>9417</v>
      </c>
      <c r="D23" s="14" t="s">
        <v>3873</v>
      </c>
      <c r="E23" s="15" t="s">
        <v>208</v>
      </c>
      <c r="F23" s="13" t="s">
        <v>5631</v>
      </c>
      <c r="G23" s="16" t="s">
        <v>6399</v>
      </c>
      <c r="H23" s="13" t="s">
        <v>259</v>
      </c>
      <c r="I23" s="13" t="s">
        <v>9334</v>
      </c>
      <c r="J23" s="13" t="s">
        <v>9334</v>
      </c>
      <c r="K23" s="13" t="s">
        <v>9418</v>
      </c>
      <c r="L23" s="17" t="s">
        <v>9419</v>
      </c>
      <c r="M23" s="18">
        <v>5888000</v>
      </c>
      <c r="N23" s="19"/>
      <c r="O23" s="20" t="str">
        <f t="shared" si="0"/>
        <v>C1</v>
      </c>
      <c r="R23" s="21" t="str">
        <f t="shared" si="1"/>
        <v>C1</v>
      </c>
    </row>
    <row r="24" spans="1:18" ht="27" customHeight="1" x14ac:dyDescent="0.25">
      <c r="A24" s="13">
        <v>18</v>
      </c>
      <c r="B24" s="13" t="s">
        <v>9420</v>
      </c>
      <c r="C24" s="13" t="s">
        <v>9421</v>
      </c>
      <c r="D24" s="14" t="s">
        <v>509</v>
      </c>
      <c r="E24" s="15" t="s">
        <v>666</v>
      </c>
      <c r="F24" s="13" t="s">
        <v>6725</v>
      </c>
      <c r="G24" s="16" t="s">
        <v>6369</v>
      </c>
      <c r="H24" s="13" t="s">
        <v>259</v>
      </c>
      <c r="I24" s="13" t="s">
        <v>9334</v>
      </c>
      <c r="J24" s="13" t="s">
        <v>9334</v>
      </c>
      <c r="K24" s="13" t="s">
        <v>9422</v>
      </c>
      <c r="L24" s="17" t="s">
        <v>9423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7" customHeight="1" x14ac:dyDescent="0.25">
      <c r="A25" s="13">
        <v>19</v>
      </c>
      <c r="B25" s="13" t="s">
        <v>9424</v>
      </c>
      <c r="C25" s="13" t="s">
        <v>9425</v>
      </c>
      <c r="D25" s="14" t="s">
        <v>5127</v>
      </c>
      <c r="E25" s="15" t="s">
        <v>431</v>
      </c>
      <c r="F25" s="13" t="s">
        <v>9426</v>
      </c>
      <c r="G25" s="16" t="s">
        <v>8752</v>
      </c>
      <c r="H25" s="13" t="s">
        <v>259</v>
      </c>
      <c r="I25" s="13" t="s">
        <v>9334</v>
      </c>
      <c r="J25" s="13" t="s">
        <v>9334</v>
      </c>
      <c r="K25" s="13" t="s">
        <v>9427</v>
      </c>
      <c r="L25" s="17" t="s">
        <v>9428</v>
      </c>
      <c r="M25" s="18">
        <v>5632000</v>
      </c>
      <c r="N25" s="19"/>
      <c r="O25" s="20" t="str">
        <f t="shared" si="0"/>
        <v>C1</v>
      </c>
      <c r="R25" s="21" t="str">
        <f t="shared" si="1"/>
        <v>C1</v>
      </c>
    </row>
    <row r="26" spans="1:18" ht="27" customHeight="1" x14ac:dyDescent="0.25">
      <c r="A26" s="13">
        <v>20</v>
      </c>
      <c r="B26" s="13" t="s">
        <v>9429</v>
      </c>
      <c r="C26" s="13" t="s">
        <v>9430</v>
      </c>
      <c r="D26" s="14" t="s">
        <v>1880</v>
      </c>
      <c r="E26" s="15" t="s">
        <v>9431</v>
      </c>
      <c r="F26" s="13" t="s">
        <v>9432</v>
      </c>
      <c r="G26" s="16" t="s">
        <v>8123</v>
      </c>
      <c r="H26" s="13" t="s">
        <v>259</v>
      </c>
      <c r="I26" s="13" t="s">
        <v>9334</v>
      </c>
      <c r="J26" s="13" t="s">
        <v>9334</v>
      </c>
      <c r="K26" s="13" t="s">
        <v>9433</v>
      </c>
      <c r="L26" s="17" t="s">
        <v>9434</v>
      </c>
      <c r="M26" s="18">
        <v>4864000</v>
      </c>
      <c r="N26" s="19"/>
      <c r="O26" s="20" t="str">
        <f t="shared" si="0"/>
        <v>CĐ</v>
      </c>
      <c r="R26" s="21" t="str">
        <f t="shared" si="1"/>
        <v>CĐ</v>
      </c>
    </row>
    <row r="27" spans="1:18" ht="27" customHeight="1" x14ac:dyDescent="0.25">
      <c r="A27" s="13">
        <v>21</v>
      </c>
      <c r="B27" s="13" t="s">
        <v>9435</v>
      </c>
      <c r="C27" s="13" t="s">
        <v>9436</v>
      </c>
      <c r="D27" s="14" t="s">
        <v>1301</v>
      </c>
      <c r="E27" s="15" t="s">
        <v>2555</v>
      </c>
      <c r="F27" s="13" t="s">
        <v>7325</v>
      </c>
      <c r="G27" s="16" t="s">
        <v>6780</v>
      </c>
      <c r="H27" s="13" t="s">
        <v>259</v>
      </c>
      <c r="I27" s="13" t="s">
        <v>9334</v>
      </c>
      <c r="J27" s="13" t="s">
        <v>9334</v>
      </c>
      <c r="K27" s="13" t="s">
        <v>9437</v>
      </c>
      <c r="L27" s="17" t="s">
        <v>9438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9802</v>
      </c>
      <c r="C28" s="13"/>
      <c r="D28" s="14"/>
      <c r="E28" s="15"/>
      <c r="F28" s="13"/>
      <c r="G28" s="16"/>
      <c r="H28" s="13"/>
      <c r="I28" s="13"/>
      <c r="J28" s="13"/>
      <c r="K28" s="13"/>
      <c r="L28" s="17" t="s">
        <v>9801</v>
      </c>
      <c r="M28" s="18"/>
      <c r="N28" s="19" t="s">
        <v>8196</v>
      </c>
      <c r="O28" s="20"/>
      <c r="R28" s="21"/>
    </row>
    <row r="29" spans="1:18" ht="27" customHeight="1" x14ac:dyDescent="0.25">
      <c r="A29" s="13">
        <v>23</v>
      </c>
      <c r="B29" s="13" t="s">
        <v>9439</v>
      </c>
      <c r="C29" s="13" t="s">
        <v>9440</v>
      </c>
      <c r="D29" s="14" t="s">
        <v>7061</v>
      </c>
      <c r="E29" s="15" t="s">
        <v>128</v>
      </c>
      <c r="F29" s="13" t="s">
        <v>9263</v>
      </c>
      <c r="G29" s="16" t="s">
        <v>6446</v>
      </c>
      <c r="H29" s="13" t="s">
        <v>259</v>
      </c>
      <c r="I29" s="13" t="s">
        <v>9334</v>
      </c>
      <c r="J29" s="13" t="s">
        <v>9334</v>
      </c>
      <c r="K29" s="13" t="s">
        <v>9441</v>
      </c>
      <c r="L29" s="17" t="s">
        <v>9442</v>
      </c>
      <c r="M29" s="18">
        <v>5120000</v>
      </c>
      <c r="N29" s="19"/>
      <c r="O29" s="20" t="str">
        <f t="shared" si="0"/>
        <v>C1</v>
      </c>
      <c r="R29" s="21" t="str">
        <f t="shared" si="1"/>
        <v>C1</v>
      </c>
    </row>
    <row r="30" spans="1:18" ht="27" customHeight="1" x14ac:dyDescent="0.25">
      <c r="A30" s="13">
        <v>24</v>
      </c>
      <c r="B30" s="13" t="s">
        <v>9443</v>
      </c>
      <c r="C30" s="13" t="s">
        <v>9444</v>
      </c>
      <c r="D30" s="14" t="s">
        <v>140</v>
      </c>
      <c r="E30" s="15" t="s">
        <v>731</v>
      </c>
      <c r="F30" s="13" t="s">
        <v>9445</v>
      </c>
      <c r="G30" s="16" t="s">
        <v>6369</v>
      </c>
      <c r="H30" s="13" t="s">
        <v>259</v>
      </c>
      <c r="I30" s="13" t="s">
        <v>9334</v>
      </c>
      <c r="J30" s="13" t="s">
        <v>9334</v>
      </c>
      <c r="K30" s="13" t="s">
        <v>9446</v>
      </c>
      <c r="L30" s="17" t="s">
        <v>9447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27" customHeight="1" x14ac:dyDescent="0.25">
      <c r="A31" s="13">
        <v>25</v>
      </c>
      <c r="B31" s="13" t="s">
        <v>9448</v>
      </c>
      <c r="C31" s="13" t="s">
        <v>9449</v>
      </c>
      <c r="D31" s="14" t="s">
        <v>9450</v>
      </c>
      <c r="E31" s="15" t="s">
        <v>574</v>
      </c>
      <c r="F31" s="13" t="s">
        <v>9451</v>
      </c>
      <c r="G31" s="16" t="s">
        <v>6446</v>
      </c>
      <c r="H31" s="13" t="s">
        <v>259</v>
      </c>
      <c r="I31" s="13" t="s">
        <v>9334</v>
      </c>
      <c r="J31" s="13" t="s">
        <v>9334</v>
      </c>
      <c r="K31" s="13" t="s">
        <v>9452</v>
      </c>
      <c r="L31" s="17" t="s">
        <v>9453</v>
      </c>
      <c r="M31" s="18">
        <v>5120000</v>
      </c>
      <c r="N31" s="19"/>
      <c r="O31" s="20" t="str">
        <f t="shared" si="0"/>
        <v>C1</v>
      </c>
      <c r="R31" s="21" t="str">
        <f t="shared" si="1"/>
        <v>C1</v>
      </c>
    </row>
    <row r="32" spans="1:18" ht="27" customHeight="1" x14ac:dyDescent="0.25">
      <c r="A32" s="13">
        <v>26</v>
      </c>
      <c r="B32" s="13" t="s">
        <v>9454</v>
      </c>
      <c r="C32" s="13" t="s">
        <v>9455</v>
      </c>
      <c r="D32" s="14" t="s">
        <v>9456</v>
      </c>
      <c r="E32" s="15" t="s">
        <v>367</v>
      </c>
      <c r="F32" s="13" t="s">
        <v>6165</v>
      </c>
      <c r="G32" s="16" t="s">
        <v>7001</v>
      </c>
      <c r="H32" s="13" t="s">
        <v>259</v>
      </c>
      <c r="I32" s="13" t="s">
        <v>9334</v>
      </c>
      <c r="J32" s="13" t="s">
        <v>9334</v>
      </c>
      <c r="K32" s="13" t="s">
        <v>9457</v>
      </c>
      <c r="L32" s="17" t="s">
        <v>9458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9459</v>
      </c>
      <c r="C33" s="13" t="s">
        <v>9460</v>
      </c>
      <c r="D33" s="14" t="s">
        <v>302</v>
      </c>
      <c r="E33" s="15" t="s">
        <v>8115</v>
      </c>
      <c r="F33" s="13" t="s">
        <v>5269</v>
      </c>
      <c r="G33" s="16" t="s">
        <v>7001</v>
      </c>
      <c r="H33" s="13" t="s">
        <v>259</v>
      </c>
      <c r="I33" s="13" t="s">
        <v>9334</v>
      </c>
      <c r="J33" s="13" t="s">
        <v>9334</v>
      </c>
      <c r="K33" s="13" t="s">
        <v>9461</v>
      </c>
      <c r="L33" s="17" t="s">
        <v>9462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8" ht="27" customHeight="1" x14ac:dyDescent="0.25">
      <c r="A34" s="13">
        <v>28</v>
      </c>
      <c r="B34" s="13" t="s">
        <v>9463</v>
      </c>
      <c r="C34" s="13" t="s">
        <v>9464</v>
      </c>
      <c r="D34" s="14" t="s">
        <v>1498</v>
      </c>
      <c r="E34" s="15" t="s">
        <v>5651</v>
      </c>
      <c r="F34" s="13" t="s">
        <v>7134</v>
      </c>
      <c r="G34" s="16" t="s">
        <v>6605</v>
      </c>
      <c r="H34" s="13" t="s">
        <v>259</v>
      </c>
      <c r="I34" s="13" t="s">
        <v>9334</v>
      </c>
      <c r="J34" s="13" t="s">
        <v>9334</v>
      </c>
      <c r="K34" s="13" t="s">
        <v>9465</v>
      </c>
      <c r="L34" s="17" t="s">
        <v>9466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27" customHeight="1" x14ac:dyDescent="0.25">
      <c r="A35" s="13">
        <v>29</v>
      </c>
      <c r="B35" s="13" t="s">
        <v>9467</v>
      </c>
      <c r="C35" s="13" t="s">
        <v>9468</v>
      </c>
      <c r="D35" s="14" t="s">
        <v>509</v>
      </c>
      <c r="E35" s="15" t="s">
        <v>73</v>
      </c>
      <c r="F35" s="13" t="s">
        <v>8052</v>
      </c>
      <c r="G35" s="16" t="s">
        <v>6645</v>
      </c>
      <c r="H35" s="13" t="s">
        <v>259</v>
      </c>
      <c r="I35" s="13" t="s">
        <v>9334</v>
      </c>
      <c r="J35" s="13" t="s">
        <v>9334</v>
      </c>
      <c r="K35" s="13" t="s">
        <v>9469</v>
      </c>
      <c r="L35" s="17" t="s">
        <v>9470</v>
      </c>
      <c r="M35" s="18">
        <v>4608000</v>
      </c>
      <c r="N35" s="19"/>
      <c r="O35" s="20" t="str">
        <f t="shared" si="0"/>
        <v>CĐ</v>
      </c>
      <c r="R35" s="21" t="str">
        <f t="shared" si="1"/>
        <v>CĐ</v>
      </c>
    </row>
    <row r="36" spans="1:18" ht="27" customHeight="1" x14ac:dyDescent="0.25">
      <c r="A36" s="13">
        <v>30</v>
      </c>
      <c r="B36" s="13" t="s">
        <v>9471</v>
      </c>
      <c r="C36" s="13" t="s">
        <v>9472</v>
      </c>
      <c r="D36" s="14" t="s">
        <v>121</v>
      </c>
      <c r="E36" s="15" t="s">
        <v>28</v>
      </c>
      <c r="F36" s="13" t="s">
        <v>9473</v>
      </c>
      <c r="G36" s="16" t="s">
        <v>7264</v>
      </c>
      <c r="H36" s="13" t="s">
        <v>259</v>
      </c>
      <c r="I36" s="13" t="s">
        <v>9334</v>
      </c>
      <c r="J36" s="13" t="s">
        <v>9334</v>
      </c>
      <c r="K36" s="13" t="s">
        <v>9474</v>
      </c>
      <c r="L36" s="17" t="s">
        <v>9475</v>
      </c>
      <c r="M36" s="18">
        <v>5376000</v>
      </c>
      <c r="N36" s="19"/>
      <c r="O36" s="20" t="str">
        <f t="shared" si="0"/>
        <v>C1</v>
      </c>
      <c r="R36" s="21" t="str">
        <f t="shared" si="1"/>
        <v>C1</v>
      </c>
    </row>
    <row r="37" spans="1:18" ht="27" customHeight="1" x14ac:dyDescent="0.25">
      <c r="A37" s="13">
        <v>31</v>
      </c>
      <c r="B37" s="13" t="s">
        <v>9476</v>
      </c>
      <c r="C37" s="13" t="s">
        <v>9477</v>
      </c>
      <c r="D37" s="14" t="s">
        <v>9478</v>
      </c>
      <c r="E37" s="15" t="s">
        <v>9479</v>
      </c>
      <c r="F37" s="13" t="s">
        <v>4485</v>
      </c>
      <c r="G37" s="16" t="s">
        <v>179</v>
      </c>
      <c r="H37" s="13" t="s">
        <v>17</v>
      </c>
      <c r="I37" s="13" t="s">
        <v>9334</v>
      </c>
      <c r="J37" s="13" t="s">
        <v>9334</v>
      </c>
      <c r="K37" s="13" t="s">
        <v>9480</v>
      </c>
      <c r="L37" s="17" t="s">
        <v>9481</v>
      </c>
      <c r="M37" s="18">
        <v>4014000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7" customHeight="1" x14ac:dyDescent="0.25">
      <c r="A38" s="13">
        <v>32</v>
      </c>
      <c r="B38" s="13" t="s">
        <v>9482</v>
      </c>
      <c r="C38" s="13" t="s">
        <v>9483</v>
      </c>
      <c r="D38" s="14" t="s">
        <v>9484</v>
      </c>
      <c r="E38" s="15" t="s">
        <v>3514</v>
      </c>
      <c r="F38" s="13" t="s">
        <v>9383</v>
      </c>
      <c r="G38" s="16" t="s">
        <v>7582</v>
      </c>
      <c r="H38" s="13" t="s">
        <v>17</v>
      </c>
      <c r="I38" s="13" t="s">
        <v>9334</v>
      </c>
      <c r="J38" s="13" t="s">
        <v>9334</v>
      </c>
      <c r="K38" s="13" t="s">
        <v>9485</v>
      </c>
      <c r="L38" s="17" t="s">
        <v>9486</v>
      </c>
      <c r="M38" s="18">
        <v>6444000</v>
      </c>
      <c r="N38" s="19"/>
      <c r="O38" s="20" t="str">
        <f t="shared" si="0"/>
        <v>C2</v>
      </c>
      <c r="R38" s="21" t="str">
        <f t="shared" si="1"/>
        <v>NH 18-19C2</v>
      </c>
    </row>
    <row r="39" spans="1:18" ht="27" customHeight="1" x14ac:dyDescent="0.25">
      <c r="A39" s="13">
        <v>33</v>
      </c>
      <c r="B39" s="13" t="s">
        <v>9487</v>
      </c>
      <c r="C39" s="13" t="s">
        <v>9488</v>
      </c>
      <c r="D39" s="14" t="s">
        <v>3674</v>
      </c>
      <c r="E39" s="15" t="s">
        <v>3741</v>
      </c>
      <c r="F39" s="13" t="s">
        <v>8502</v>
      </c>
      <c r="G39" s="16" t="s">
        <v>8464</v>
      </c>
      <c r="H39" s="13" t="s">
        <v>259</v>
      </c>
      <c r="I39" s="13" t="s">
        <v>9334</v>
      </c>
      <c r="J39" s="13" t="s">
        <v>9334</v>
      </c>
      <c r="K39" s="13" t="s">
        <v>9489</v>
      </c>
      <c r="L39" s="17" t="s">
        <v>9490</v>
      </c>
      <c r="M39" s="18">
        <v>5888000</v>
      </c>
      <c r="N39" s="19"/>
      <c r="O39" s="20" t="str">
        <f>MID(G39,3,FIND("-",G39,1)-3)&amp;IF(MID(G39,3,5)="CĐ-LT","LT","")</f>
        <v>C1</v>
      </c>
      <c r="R39" s="21" t="str">
        <f>IF(LEFT(G39,2)="18","NH 18-19","")&amp;O39</f>
        <v>C1</v>
      </c>
    </row>
    <row r="40" spans="1:18" ht="27" customHeight="1" x14ac:dyDescent="0.25">
      <c r="A40" s="13">
        <v>34</v>
      </c>
      <c r="B40" s="13" t="s">
        <v>9491</v>
      </c>
      <c r="C40" s="13" t="s">
        <v>9492</v>
      </c>
      <c r="D40" s="14" t="s">
        <v>9493</v>
      </c>
      <c r="E40" s="15" t="s">
        <v>7114</v>
      </c>
      <c r="F40" s="13" t="s">
        <v>9494</v>
      </c>
      <c r="G40" s="16" t="s">
        <v>8464</v>
      </c>
      <c r="H40" s="13" t="s">
        <v>259</v>
      </c>
      <c r="I40" s="13" t="s">
        <v>9334</v>
      </c>
      <c r="J40" s="13" t="s">
        <v>9334</v>
      </c>
      <c r="K40" s="13" t="s">
        <v>9495</v>
      </c>
      <c r="L40" s="17" t="s">
        <v>9496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27" customHeight="1" x14ac:dyDescent="0.25">
      <c r="A41" s="13">
        <v>35</v>
      </c>
      <c r="B41" s="13" t="s">
        <v>9497</v>
      </c>
      <c r="C41" s="13" t="s">
        <v>9498</v>
      </c>
      <c r="D41" s="14" t="s">
        <v>249</v>
      </c>
      <c r="E41" s="15" t="s">
        <v>223</v>
      </c>
      <c r="F41" s="13" t="s">
        <v>5795</v>
      </c>
      <c r="G41" s="16" t="s">
        <v>6511</v>
      </c>
      <c r="H41" s="13" t="s">
        <v>259</v>
      </c>
      <c r="I41" s="13" t="s">
        <v>9334</v>
      </c>
      <c r="J41" s="13" t="s">
        <v>9334</v>
      </c>
      <c r="K41" s="13" t="s">
        <v>9499</v>
      </c>
      <c r="L41" s="17" t="s">
        <v>9500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7" customHeight="1" x14ac:dyDescent="0.25">
      <c r="A42" s="13">
        <v>36</v>
      </c>
      <c r="B42" s="13" t="s">
        <v>9501</v>
      </c>
      <c r="C42" s="13" t="s">
        <v>9502</v>
      </c>
      <c r="D42" s="14" t="s">
        <v>1631</v>
      </c>
      <c r="E42" s="15" t="s">
        <v>599</v>
      </c>
      <c r="F42" s="13" t="s">
        <v>9503</v>
      </c>
      <c r="G42" s="16" t="s">
        <v>7239</v>
      </c>
      <c r="H42" s="13" t="s">
        <v>259</v>
      </c>
      <c r="I42" s="13" t="s">
        <v>9334</v>
      </c>
      <c r="J42" s="13" t="s">
        <v>9334</v>
      </c>
      <c r="K42" s="13" t="s">
        <v>9504</v>
      </c>
      <c r="L42" s="17" t="s">
        <v>9505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27" customHeight="1" x14ac:dyDescent="0.25">
      <c r="A43" s="13">
        <v>37</v>
      </c>
      <c r="B43" s="13" t="s">
        <v>9506</v>
      </c>
      <c r="C43" s="13" t="s">
        <v>9507</v>
      </c>
      <c r="D43" s="14" t="s">
        <v>2172</v>
      </c>
      <c r="E43" s="15" t="s">
        <v>1282</v>
      </c>
      <c r="F43" s="13" t="s">
        <v>9508</v>
      </c>
      <c r="G43" s="16" t="s">
        <v>7833</v>
      </c>
      <c r="H43" s="13" t="s">
        <v>259</v>
      </c>
      <c r="I43" s="13" t="s">
        <v>9334</v>
      </c>
      <c r="J43" s="13" t="s">
        <v>9334</v>
      </c>
      <c r="K43" s="13" t="s">
        <v>9509</v>
      </c>
      <c r="L43" s="17" t="s">
        <v>9510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27" customHeight="1" x14ac:dyDescent="0.25">
      <c r="A44" s="13">
        <v>38</v>
      </c>
      <c r="B44" s="13" t="s">
        <v>9511</v>
      </c>
      <c r="C44" s="13" t="s">
        <v>9512</v>
      </c>
      <c r="D44" s="14" t="s">
        <v>1005</v>
      </c>
      <c r="E44" s="15" t="s">
        <v>697</v>
      </c>
      <c r="F44" s="13" t="s">
        <v>4848</v>
      </c>
      <c r="G44" s="16" t="s">
        <v>6271</v>
      </c>
      <c r="H44" s="13" t="s">
        <v>259</v>
      </c>
      <c r="I44" s="13" t="s">
        <v>9334</v>
      </c>
      <c r="J44" s="13" t="s">
        <v>9334</v>
      </c>
      <c r="K44" s="13" t="s">
        <v>9513</v>
      </c>
      <c r="L44" s="17" t="s">
        <v>9514</v>
      </c>
      <c r="M44" s="18">
        <v>4096000</v>
      </c>
      <c r="N44" s="19"/>
      <c r="O44" s="20" t="str">
        <f t="shared" si="0"/>
        <v>CĐ</v>
      </c>
      <c r="R44" s="21" t="str">
        <f t="shared" si="1"/>
        <v>CĐ</v>
      </c>
    </row>
    <row r="45" spans="1:18" ht="27" customHeight="1" x14ac:dyDescent="0.25">
      <c r="A45" s="13">
        <v>39</v>
      </c>
      <c r="B45" s="13" t="s">
        <v>9515</v>
      </c>
      <c r="C45" s="13" t="s">
        <v>9516</v>
      </c>
      <c r="D45" s="14" t="s">
        <v>9517</v>
      </c>
      <c r="E45" s="15" t="s">
        <v>223</v>
      </c>
      <c r="F45" s="13" t="s">
        <v>6564</v>
      </c>
      <c r="G45" s="16" t="s">
        <v>6201</v>
      </c>
      <c r="H45" s="13" t="s">
        <v>259</v>
      </c>
      <c r="I45" s="13" t="s">
        <v>9334</v>
      </c>
      <c r="J45" s="13" t="s">
        <v>9334</v>
      </c>
      <c r="K45" s="13" t="s">
        <v>9518</v>
      </c>
      <c r="L45" s="17" t="s">
        <v>9519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27" customHeight="1" x14ac:dyDescent="0.25">
      <c r="A46" s="13">
        <v>40</v>
      </c>
      <c r="B46" s="13" t="s">
        <v>9520</v>
      </c>
      <c r="C46" s="13" t="s">
        <v>9521</v>
      </c>
      <c r="D46" s="14" t="s">
        <v>9522</v>
      </c>
      <c r="E46" s="15" t="s">
        <v>1338</v>
      </c>
      <c r="F46" s="13" t="s">
        <v>9523</v>
      </c>
      <c r="G46" s="16" t="s">
        <v>4843</v>
      </c>
      <c r="H46" s="13" t="s">
        <v>17</v>
      </c>
      <c r="I46" s="13" t="s">
        <v>9334</v>
      </c>
      <c r="J46" s="13" t="s">
        <v>9334</v>
      </c>
      <c r="K46" s="13" t="s">
        <v>9524</v>
      </c>
      <c r="L46" s="17" t="s">
        <v>9525</v>
      </c>
      <c r="M46" s="18">
        <v>3888000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7" customHeight="1" x14ac:dyDescent="0.25">
      <c r="A47" s="13">
        <v>41</v>
      </c>
      <c r="B47" s="13" t="s">
        <v>9526</v>
      </c>
      <c r="C47" s="13" t="s">
        <v>9527</v>
      </c>
      <c r="D47" s="14" t="s">
        <v>4801</v>
      </c>
      <c r="E47" s="15" t="s">
        <v>154</v>
      </c>
      <c r="F47" s="13" t="s">
        <v>4651</v>
      </c>
      <c r="G47" s="16" t="s">
        <v>6132</v>
      </c>
      <c r="H47" s="13" t="s">
        <v>259</v>
      </c>
      <c r="I47" s="13" t="s">
        <v>9334</v>
      </c>
      <c r="J47" s="13" t="s">
        <v>9334</v>
      </c>
      <c r="K47" s="13" t="s">
        <v>9528</v>
      </c>
      <c r="L47" s="17" t="s">
        <v>9529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9530</v>
      </c>
      <c r="C48" s="13" t="s">
        <v>9531</v>
      </c>
      <c r="D48" s="14" t="s">
        <v>9532</v>
      </c>
      <c r="E48" s="15" t="s">
        <v>567</v>
      </c>
      <c r="F48" s="13" t="s">
        <v>5080</v>
      </c>
      <c r="G48" s="16" t="s">
        <v>7759</v>
      </c>
      <c r="H48" s="13" t="s">
        <v>259</v>
      </c>
      <c r="I48" s="13" t="s">
        <v>9334</v>
      </c>
      <c r="J48" s="13" t="s">
        <v>9334</v>
      </c>
      <c r="K48" s="13" t="s">
        <v>9533</v>
      </c>
      <c r="L48" s="17" t="s">
        <v>9534</v>
      </c>
      <c r="M48" s="18">
        <v>5632000</v>
      </c>
      <c r="N48" s="19"/>
      <c r="O48" s="20" t="str">
        <f t="shared" si="0"/>
        <v>C1</v>
      </c>
      <c r="R48" s="21" t="str">
        <f t="shared" si="1"/>
        <v>C1</v>
      </c>
    </row>
    <row r="49" spans="1:18" ht="27" customHeight="1" x14ac:dyDescent="0.25">
      <c r="A49" s="13">
        <v>43</v>
      </c>
      <c r="B49" s="13" t="s">
        <v>9535</v>
      </c>
      <c r="C49" s="13" t="s">
        <v>9536</v>
      </c>
      <c r="D49" s="14" t="s">
        <v>184</v>
      </c>
      <c r="E49" s="15" t="s">
        <v>988</v>
      </c>
      <c r="F49" s="13" t="s">
        <v>9293</v>
      </c>
      <c r="G49" s="16" t="s">
        <v>6925</v>
      </c>
      <c r="H49" s="13" t="s">
        <v>259</v>
      </c>
      <c r="I49" s="13" t="s">
        <v>9334</v>
      </c>
      <c r="J49" s="13" t="s">
        <v>9334</v>
      </c>
      <c r="K49" s="13" t="s">
        <v>9537</v>
      </c>
      <c r="L49" s="17" t="s">
        <v>9538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9539</v>
      </c>
      <c r="C50" s="13" t="s">
        <v>9540</v>
      </c>
      <c r="D50" s="14" t="s">
        <v>9541</v>
      </c>
      <c r="E50" s="15" t="s">
        <v>697</v>
      </c>
      <c r="F50" s="13" t="s">
        <v>5204</v>
      </c>
      <c r="G50" s="16" t="s">
        <v>6662</v>
      </c>
      <c r="H50" s="13" t="s">
        <v>259</v>
      </c>
      <c r="I50" s="13" t="s">
        <v>9334</v>
      </c>
      <c r="J50" s="13" t="s">
        <v>9334</v>
      </c>
      <c r="K50" s="13" t="s">
        <v>9542</v>
      </c>
      <c r="L50" s="17" t="s">
        <v>9543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9544</v>
      </c>
      <c r="C51" s="13" t="s">
        <v>9545</v>
      </c>
      <c r="D51" s="14" t="s">
        <v>6219</v>
      </c>
      <c r="E51" s="15" t="s">
        <v>1113</v>
      </c>
      <c r="F51" s="13" t="s">
        <v>9546</v>
      </c>
      <c r="G51" s="16" t="s">
        <v>6954</v>
      </c>
      <c r="H51" s="13" t="s">
        <v>259</v>
      </c>
      <c r="I51" s="13" t="s">
        <v>9334</v>
      </c>
      <c r="J51" s="13" t="s">
        <v>9334</v>
      </c>
      <c r="K51" s="13" t="s">
        <v>9547</v>
      </c>
      <c r="L51" s="17" t="s">
        <v>9548</v>
      </c>
      <c r="M51" s="18">
        <v>4752000</v>
      </c>
      <c r="N51" s="19"/>
      <c r="O51" s="20" t="str">
        <f t="shared" si="0"/>
        <v>C1</v>
      </c>
      <c r="R51" s="21" t="str">
        <f t="shared" si="1"/>
        <v>C1</v>
      </c>
    </row>
    <row r="52" spans="1:18" ht="27" customHeight="1" x14ac:dyDescent="0.25">
      <c r="A52" s="13">
        <v>46</v>
      </c>
      <c r="B52" s="13" t="s">
        <v>9549</v>
      </c>
      <c r="C52" s="13" t="s">
        <v>9550</v>
      </c>
      <c r="D52" s="14" t="s">
        <v>9551</v>
      </c>
      <c r="E52" s="15" t="s">
        <v>93</v>
      </c>
      <c r="F52" s="13" t="s">
        <v>6911</v>
      </c>
      <c r="G52" s="16" t="s">
        <v>6201</v>
      </c>
      <c r="H52" s="13" t="s">
        <v>259</v>
      </c>
      <c r="I52" s="13" t="s">
        <v>9334</v>
      </c>
      <c r="J52" s="13" t="s">
        <v>9334</v>
      </c>
      <c r="K52" s="13" t="s">
        <v>9552</v>
      </c>
      <c r="L52" s="17" t="s">
        <v>9553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27" customHeight="1" x14ac:dyDescent="0.25">
      <c r="A53" s="13">
        <v>47</v>
      </c>
      <c r="B53" s="13" t="s">
        <v>9554</v>
      </c>
      <c r="C53" s="13" t="s">
        <v>9555</v>
      </c>
      <c r="D53" s="14" t="s">
        <v>9556</v>
      </c>
      <c r="E53" s="15" t="s">
        <v>697</v>
      </c>
      <c r="F53" s="13" t="s">
        <v>7876</v>
      </c>
      <c r="G53" s="16" t="s">
        <v>3433</v>
      </c>
      <c r="H53" s="13" t="s">
        <v>17</v>
      </c>
      <c r="I53" s="13" t="s">
        <v>9334</v>
      </c>
      <c r="J53" s="13" t="s">
        <v>9334</v>
      </c>
      <c r="K53" s="13" t="s">
        <v>9557</v>
      </c>
      <c r="L53" s="17" t="s">
        <v>9558</v>
      </c>
      <c r="M53" s="18">
        <v>4608000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" customHeight="1" x14ac:dyDescent="0.25">
      <c r="A54" s="13">
        <v>48</v>
      </c>
      <c r="B54" s="13" t="s">
        <v>9559</v>
      </c>
      <c r="C54" s="13" t="s">
        <v>9560</v>
      </c>
      <c r="D54" s="14" t="s">
        <v>9561</v>
      </c>
      <c r="E54" s="15" t="s">
        <v>470</v>
      </c>
      <c r="F54" s="13" t="s">
        <v>9562</v>
      </c>
      <c r="G54" s="16" t="s">
        <v>6944</v>
      </c>
      <c r="H54" s="13" t="s">
        <v>259</v>
      </c>
      <c r="I54" s="13" t="s">
        <v>9334</v>
      </c>
      <c r="J54" s="13" t="s">
        <v>9334</v>
      </c>
      <c r="K54" s="13" t="s">
        <v>9563</v>
      </c>
      <c r="L54" s="17" t="s">
        <v>9564</v>
      </c>
      <c r="M54" s="18">
        <v>4352000</v>
      </c>
      <c r="N54" s="19"/>
      <c r="O54" s="20" t="str">
        <f t="shared" si="0"/>
        <v>CĐ</v>
      </c>
      <c r="R54" s="21" t="str">
        <f t="shared" si="1"/>
        <v>CĐ</v>
      </c>
    </row>
    <row r="55" spans="1:18" ht="27" customHeight="1" x14ac:dyDescent="0.25">
      <c r="A55" s="13">
        <v>49</v>
      </c>
      <c r="B55" s="13" t="s">
        <v>9565</v>
      </c>
      <c r="C55" s="13" t="s">
        <v>9566</v>
      </c>
      <c r="D55" s="14" t="s">
        <v>394</v>
      </c>
      <c r="E55" s="15" t="s">
        <v>1060</v>
      </c>
      <c r="F55" s="13" t="s">
        <v>9567</v>
      </c>
      <c r="G55" s="16" t="s">
        <v>7455</v>
      </c>
      <c r="H55" s="13" t="s">
        <v>259</v>
      </c>
      <c r="I55" s="13" t="s">
        <v>9334</v>
      </c>
      <c r="J55" s="13" t="s">
        <v>9334</v>
      </c>
      <c r="K55" s="13" t="s">
        <v>9568</v>
      </c>
      <c r="L55" s="17" t="s">
        <v>9569</v>
      </c>
      <c r="M55" s="18">
        <v>4864000</v>
      </c>
      <c r="N55" s="19"/>
      <c r="O55" s="20" t="str">
        <f t="shared" si="0"/>
        <v>CĐ</v>
      </c>
      <c r="R55" s="21" t="str">
        <f t="shared" si="1"/>
        <v>CĐ</v>
      </c>
    </row>
    <row r="56" spans="1:18" ht="27" customHeight="1" x14ac:dyDescent="0.25">
      <c r="A56" s="13">
        <v>50</v>
      </c>
      <c r="B56" s="13" t="s">
        <v>9570</v>
      </c>
      <c r="C56" s="13" t="s">
        <v>9571</v>
      </c>
      <c r="D56" s="14" t="s">
        <v>302</v>
      </c>
      <c r="E56" s="15" t="s">
        <v>1574</v>
      </c>
      <c r="F56" s="13" t="s">
        <v>3936</v>
      </c>
      <c r="G56" s="16" t="s">
        <v>3237</v>
      </c>
      <c r="H56" s="13" t="s">
        <v>17</v>
      </c>
      <c r="I56" s="13" t="s">
        <v>9334</v>
      </c>
      <c r="J56" s="13" t="s">
        <v>9334</v>
      </c>
      <c r="K56" s="13" t="s">
        <v>9572</v>
      </c>
      <c r="L56" s="17" t="s">
        <v>9573</v>
      </c>
      <c r="M56" s="18">
        <v>2202080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" customHeight="1" x14ac:dyDescent="0.25">
      <c r="A57" s="13">
        <v>51</v>
      </c>
      <c r="B57" s="13" t="s">
        <v>9574</v>
      </c>
      <c r="C57" s="13" t="s">
        <v>9575</v>
      </c>
      <c r="D57" s="14" t="s">
        <v>9576</v>
      </c>
      <c r="E57" s="15" t="s">
        <v>902</v>
      </c>
      <c r="F57" s="13" t="s">
        <v>7046</v>
      </c>
      <c r="G57" s="16" t="s">
        <v>3994</v>
      </c>
      <c r="H57" s="13" t="s">
        <v>17</v>
      </c>
      <c r="I57" s="13" t="s">
        <v>9334</v>
      </c>
      <c r="J57" s="13" t="s">
        <v>9334</v>
      </c>
      <c r="K57" s="13" t="s">
        <v>9577</v>
      </c>
      <c r="L57" s="17" t="s">
        <v>9578</v>
      </c>
      <c r="M57" s="18">
        <v>3888000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" customHeight="1" x14ac:dyDescent="0.25">
      <c r="A58" s="13">
        <v>52</v>
      </c>
      <c r="B58" s="13" t="s">
        <v>9579</v>
      </c>
      <c r="C58" s="13" t="s">
        <v>9580</v>
      </c>
      <c r="D58" s="14" t="s">
        <v>2967</v>
      </c>
      <c r="E58" s="15" t="s">
        <v>1321</v>
      </c>
      <c r="F58" s="13" t="s">
        <v>7252</v>
      </c>
      <c r="G58" s="16" t="s">
        <v>8777</v>
      </c>
      <c r="H58" s="13" t="s">
        <v>259</v>
      </c>
      <c r="I58" s="13" t="s">
        <v>9334</v>
      </c>
      <c r="J58" s="13" t="s">
        <v>9334</v>
      </c>
      <c r="K58" s="13" t="s">
        <v>9581</v>
      </c>
      <c r="L58" s="17" t="s">
        <v>9582</v>
      </c>
      <c r="M58" s="18">
        <v>3072000</v>
      </c>
      <c r="N58" s="19"/>
      <c r="O58" s="20" t="str">
        <f t="shared" si="0"/>
        <v>CĐ</v>
      </c>
      <c r="R58" s="21" t="str">
        <f t="shared" si="1"/>
        <v>CĐ</v>
      </c>
    </row>
    <row r="59" spans="1:18" ht="27" customHeight="1" x14ac:dyDescent="0.25">
      <c r="A59" s="13">
        <v>53</v>
      </c>
      <c r="B59" s="13" t="s">
        <v>9583</v>
      </c>
      <c r="C59" s="13" t="s">
        <v>9584</v>
      </c>
      <c r="D59" s="14" t="s">
        <v>1818</v>
      </c>
      <c r="E59" s="15" t="s">
        <v>32</v>
      </c>
      <c r="F59" s="13" t="s">
        <v>9585</v>
      </c>
      <c r="G59" s="16" t="s">
        <v>5161</v>
      </c>
      <c r="H59" s="13" t="s">
        <v>17</v>
      </c>
      <c r="I59" s="13" t="s">
        <v>9334</v>
      </c>
      <c r="J59" s="13" t="s">
        <v>9334</v>
      </c>
      <c r="K59" s="13" t="s">
        <v>9586</v>
      </c>
      <c r="L59" s="17" t="s">
        <v>9587</v>
      </c>
      <c r="M59" s="18">
        <v>4608000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" customHeight="1" x14ac:dyDescent="0.25">
      <c r="A60" s="13">
        <v>54</v>
      </c>
      <c r="B60" s="13" t="s">
        <v>9588</v>
      </c>
      <c r="C60" s="13" t="s">
        <v>9589</v>
      </c>
      <c r="D60" s="14" t="s">
        <v>9590</v>
      </c>
      <c r="E60" s="15" t="s">
        <v>108</v>
      </c>
      <c r="F60" s="13" t="s">
        <v>4362</v>
      </c>
      <c r="G60" s="16" t="s">
        <v>7264</v>
      </c>
      <c r="H60" s="13" t="s">
        <v>259</v>
      </c>
      <c r="I60" s="13" t="s">
        <v>9334</v>
      </c>
      <c r="J60" s="13" t="s">
        <v>9334</v>
      </c>
      <c r="K60" s="13" t="s">
        <v>9591</v>
      </c>
      <c r="L60" s="17" t="s">
        <v>9592</v>
      </c>
      <c r="M60" s="18">
        <v>5376000</v>
      </c>
      <c r="N60" s="19"/>
      <c r="O60" s="20" t="str">
        <f t="shared" si="0"/>
        <v>C1</v>
      </c>
      <c r="R60" s="21" t="str">
        <f t="shared" si="1"/>
        <v>C1</v>
      </c>
    </row>
    <row r="61" spans="1:18" ht="27" customHeight="1" x14ac:dyDescent="0.25">
      <c r="A61" s="13">
        <v>55</v>
      </c>
      <c r="B61" s="13" t="s">
        <v>9593</v>
      </c>
      <c r="C61" s="13" t="s">
        <v>9594</v>
      </c>
      <c r="D61" s="14" t="s">
        <v>1150</v>
      </c>
      <c r="E61" s="15" t="s">
        <v>546</v>
      </c>
      <c r="F61" s="13" t="s">
        <v>9293</v>
      </c>
      <c r="G61" s="16" t="s">
        <v>7576</v>
      </c>
      <c r="H61" s="13" t="s">
        <v>259</v>
      </c>
      <c r="I61" s="13" t="s">
        <v>9334</v>
      </c>
      <c r="J61" s="13" t="s">
        <v>9334</v>
      </c>
      <c r="K61" s="13" t="s">
        <v>9595</v>
      </c>
      <c r="L61" s="17" t="s">
        <v>9596</v>
      </c>
      <c r="M61" s="18">
        <v>4752000</v>
      </c>
      <c r="N61" s="19"/>
      <c r="O61" s="20" t="str">
        <f t="shared" si="0"/>
        <v>C1</v>
      </c>
      <c r="R61" s="21" t="str">
        <f t="shared" si="1"/>
        <v>C1</v>
      </c>
    </row>
    <row r="62" spans="1:18" ht="27" customHeight="1" x14ac:dyDescent="0.25">
      <c r="A62" s="13">
        <v>56</v>
      </c>
      <c r="B62" s="13" t="s">
        <v>9597</v>
      </c>
      <c r="C62" s="13" t="s">
        <v>9598</v>
      </c>
      <c r="D62" s="14" t="s">
        <v>6481</v>
      </c>
      <c r="E62" s="15" t="s">
        <v>609</v>
      </c>
      <c r="F62" s="13" t="s">
        <v>9599</v>
      </c>
      <c r="G62" s="16" t="s">
        <v>7264</v>
      </c>
      <c r="H62" s="13" t="s">
        <v>259</v>
      </c>
      <c r="I62" s="13" t="s">
        <v>9334</v>
      </c>
      <c r="J62" s="13" t="s">
        <v>9334</v>
      </c>
      <c r="K62" s="13" t="s">
        <v>9600</v>
      </c>
      <c r="L62" s="17" t="s">
        <v>9601</v>
      </c>
      <c r="M62" s="18">
        <v>5376000</v>
      </c>
      <c r="N62" s="19"/>
      <c r="O62" s="20" t="str">
        <f t="shared" si="0"/>
        <v>C1</v>
      </c>
      <c r="R62" s="21" t="str">
        <f t="shared" si="1"/>
        <v>C1</v>
      </c>
    </row>
    <row r="63" spans="1:18" ht="27" customHeight="1" x14ac:dyDescent="0.25">
      <c r="A63" s="13">
        <v>57</v>
      </c>
      <c r="B63" s="13" t="s">
        <v>9602</v>
      </c>
      <c r="C63" s="13" t="s">
        <v>9603</v>
      </c>
      <c r="D63" s="14" t="s">
        <v>1344</v>
      </c>
      <c r="E63" s="15" t="s">
        <v>3038</v>
      </c>
      <c r="F63" s="13" t="s">
        <v>9604</v>
      </c>
      <c r="G63" s="16" t="s">
        <v>6961</v>
      </c>
      <c r="H63" s="13" t="s">
        <v>259</v>
      </c>
      <c r="I63" s="13" t="s">
        <v>9334</v>
      </c>
      <c r="J63" s="13" t="s">
        <v>9334</v>
      </c>
      <c r="K63" s="13" t="s">
        <v>9605</v>
      </c>
      <c r="L63" s="17" t="s">
        <v>9606</v>
      </c>
      <c r="M63" s="18">
        <v>4352000</v>
      </c>
      <c r="N63" s="19"/>
      <c r="O63" s="20" t="str">
        <f t="shared" si="0"/>
        <v>CĐ</v>
      </c>
      <c r="R63" s="21" t="str">
        <f t="shared" si="1"/>
        <v>CĐ</v>
      </c>
    </row>
    <row r="64" spans="1:18" ht="27" customHeight="1" x14ac:dyDescent="0.25">
      <c r="A64" s="13">
        <v>58</v>
      </c>
      <c r="B64" s="13" t="s">
        <v>9607</v>
      </c>
      <c r="C64" s="13" t="s">
        <v>9608</v>
      </c>
      <c r="D64" s="14" t="s">
        <v>7356</v>
      </c>
      <c r="E64" s="15" t="s">
        <v>9609</v>
      </c>
      <c r="F64" s="13" t="s">
        <v>9610</v>
      </c>
      <c r="G64" s="16" t="s">
        <v>3475</v>
      </c>
      <c r="H64" s="13" t="s">
        <v>17</v>
      </c>
      <c r="I64" s="13" t="s">
        <v>9334</v>
      </c>
      <c r="J64" s="13" t="s">
        <v>9334</v>
      </c>
      <c r="K64" s="13" t="s">
        <v>9611</v>
      </c>
      <c r="L64" s="17" t="s">
        <v>9612</v>
      </c>
      <c r="M64" s="18">
        <v>4608000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7" customHeight="1" x14ac:dyDescent="0.25">
      <c r="A65" s="13">
        <v>59</v>
      </c>
      <c r="B65" s="13" t="s">
        <v>9613</v>
      </c>
      <c r="C65" s="13" t="s">
        <v>9614</v>
      </c>
      <c r="D65" s="14" t="s">
        <v>9615</v>
      </c>
      <c r="E65" s="15" t="s">
        <v>115</v>
      </c>
      <c r="F65" s="13" t="s">
        <v>9616</v>
      </c>
      <c r="G65" s="16" t="s">
        <v>7953</v>
      </c>
      <c r="H65" s="13" t="s">
        <v>17</v>
      </c>
      <c r="I65" s="13" t="s">
        <v>9334</v>
      </c>
      <c r="J65" s="13" t="s">
        <v>9334</v>
      </c>
      <c r="K65" s="13" t="s">
        <v>9617</v>
      </c>
      <c r="L65" s="17" t="s">
        <v>9618</v>
      </c>
      <c r="M65" s="18">
        <v>6444000</v>
      </c>
      <c r="N65" s="19"/>
      <c r="O65" s="20" t="str">
        <f t="shared" si="0"/>
        <v>C2</v>
      </c>
      <c r="R65" s="21" t="str">
        <f t="shared" si="1"/>
        <v>NH 18-19C2</v>
      </c>
    </row>
    <row r="66" spans="1:18" ht="27" customHeight="1" x14ac:dyDescent="0.25">
      <c r="A66" s="13">
        <v>60</v>
      </c>
      <c r="B66" s="13" t="s">
        <v>9619</v>
      </c>
      <c r="C66" s="13" t="s">
        <v>9620</v>
      </c>
      <c r="D66" s="14" t="s">
        <v>3328</v>
      </c>
      <c r="E66" s="15" t="s">
        <v>387</v>
      </c>
      <c r="F66" s="13" t="s">
        <v>9621</v>
      </c>
      <c r="G66" s="16" t="s">
        <v>6995</v>
      </c>
      <c r="H66" s="13" t="s">
        <v>259</v>
      </c>
      <c r="I66" s="13" t="s">
        <v>9334</v>
      </c>
      <c r="J66" s="13" t="s">
        <v>9334</v>
      </c>
      <c r="K66" s="13" t="s">
        <v>9622</v>
      </c>
      <c r="L66" s="17" t="s">
        <v>9623</v>
      </c>
      <c r="M66" s="18">
        <v>5320000</v>
      </c>
      <c r="N66" s="19"/>
      <c r="O66" s="20" t="str">
        <f t="shared" si="0"/>
        <v>T4</v>
      </c>
      <c r="R66" s="21" t="str">
        <f t="shared" si="1"/>
        <v>T4</v>
      </c>
    </row>
    <row r="67" spans="1:18" ht="27" customHeight="1" x14ac:dyDescent="0.25">
      <c r="A67" s="13">
        <v>61</v>
      </c>
      <c r="B67" s="13" t="s">
        <v>9624</v>
      </c>
      <c r="C67" s="13" t="s">
        <v>9625</v>
      </c>
      <c r="D67" s="14" t="s">
        <v>9626</v>
      </c>
      <c r="E67" s="15" t="s">
        <v>108</v>
      </c>
      <c r="F67" s="13" t="s">
        <v>9627</v>
      </c>
      <c r="G67" s="16" t="s">
        <v>4843</v>
      </c>
      <c r="H67" s="13" t="s">
        <v>17</v>
      </c>
      <c r="I67" s="13" t="s">
        <v>9334</v>
      </c>
      <c r="J67" s="13" t="s">
        <v>9334</v>
      </c>
      <c r="K67" s="13" t="s">
        <v>9628</v>
      </c>
      <c r="L67" s="17" t="s">
        <v>9629</v>
      </c>
      <c r="M67" s="18">
        <v>3888000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" customHeight="1" x14ac:dyDescent="0.25">
      <c r="A68" s="13">
        <v>62</v>
      </c>
      <c r="B68" s="13" t="s">
        <v>9630</v>
      </c>
      <c r="C68" s="13" t="s">
        <v>9631</v>
      </c>
      <c r="D68" s="14" t="s">
        <v>1498</v>
      </c>
      <c r="E68" s="15" t="s">
        <v>1957</v>
      </c>
      <c r="F68" s="13" t="s">
        <v>9632</v>
      </c>
      <c r="G68" s="16" t="s">
        <v>6946</v>
      </c>
      <c r="H68" s="13" t="s">
        <v>259</v>
      </c>
      <c r="I68" s="13" t="s">
        <v>9334</v>
      </c>
      <c r="J68" s="13" t="s">
        <v>9334</v>
      </c>
      <c r="K68" s="13" t="s">
        <v>9633</v>
      </c>
      <c r="L68" s="17" t="s">
        <v>9634</v>
      </c>
      <c r="M68" s="18">
        <v>5632000</v>
      </c>
      <c r="N68" s="19"/>
      <c r="O68" s="20" t="str">
        <f t="shared" si="0"/>
        <v>C1</v>
      </c>
      <c r="R68" s="21" t="str">
        <f t="shared" si="1"/>
        <v>C1</v>
      </c>
    </row>
    <row r="69" spans="1:18" ht="27" customHeight="1" x14ac:dyDescent="0.25">
      <c r="A69" s="13">
        <v>63</v>
      </c>
      <c r="B69" s="13" t="s">
        <v>9635</v>
      </c>
      <c r="C69" s="13" t="s">
        <v>9636</v>
      </c>
      <c r="D69" s="14" t="s">
        <v>9637</v>
      </c>
      <c r="E69" s="15" t="s">
        <v>154</v>
      </c>
      <c r="F69" s="13" t="s">
        <v>9638</v>
      </c>
      <c r="G69" s="16" t="s">
        <v>9131</v>
      </c>
      <c r="H69" s="13" t="s">
        <v>259</v>
      </c>
      <c r="I69" s="13" t="s">
        <v>9334</v>
      </c>
      <c r="J69" s="13" t="s">
        <v>9334</v>
      </c>
      <c r="K69" s="13" t="s">
        <v>9639</v>
      </c>
      <c r="L69" s="17" t="s">
        <v>9640</v>
      </c>
      <c r="M69" s="18">
        <v>5798000</v>
      </c>
      <c r="N69" s="19"/>
      <c r="O69" s="20" t="str">
        <f t="shared" si="0"/>
        <v>T4</v>
      </c>
      <c r="R69" s="21" t="str">
        <f t="shared" si="1"/>
        <v>T4</v>
      </c>
    </row>
    <row r="70" spans="1:18" ht="27" customHeight="1" x14ac:dyDescent="0.25">
      <c r="A70" s="13">
        <v>64</v>
      </c>
      <c r="B70" s="13" t="s">
        <v>9641</v>
      </c>
      <c r="C70" s="13" t="s">
        <v>9642</v>
      </c>
      <c r="D70" s="14" t="s">
        <v>7556</v>
      </c>
      <c r="E70" s="15" t="s">
        <v>395</v>
      </c>
      <c r="F70" s="13" t="s">
        <v>2630</v>
      </c>
      <c r="G70" s="16" t="s">
        <v>8799</v>
      </c>
      <c r="H70" s="13" t="s">
        <v>259</v>
      </c>
      <c r="I70" s="13" t="s">
        <v>9334</v>
      </c>
      <c r="J70" s="13" t="s">
        <v>9334</v>
      </c>
      <c r="K70" s="13" t="s">
        <v>9643</v>
      </c>
      <c r="L70" s="17" t="s">
        <v>9644</v>
      </c>
      <c r="M70" s="18">
        <v>5575000</v>
      </c>
      <c r="N70" s="19"/>
      <c r="O70" s="20" t="str">
        <f t="shared" si="0"/>
        <v>T4</v>
      </c>
      <c r="R70" s="21" t="str">
        <f t="shared" si="1"/>
        <v>T4</v>
      </c>
    </row>
    <row r="71" spans="1:18" ht="27" customHeight="1" x14ac:dyDescent="0.25">
      <c r="A71" s="13">
        <v>65</v>
      </c>
      <c r="B71" s="13" t="s">
        <v>9645</v>
      </c>
      <c r="C71" s="13" t="s">
        <v>9646</v>
      </c>
      <c r="D71" s="14" t="s">
        <v>464</v>
      </c>
      <c r="E71" s="15" t="s">
        <v>1006</v>
      </c>
      <c r="F71" s="13" t="s">
        <v>7276</v>
      </c>
      <c r="G71" s="16" t="s">
        <v>6369</v>
      </c>
      <c r="H71" s="13" t="s">
        <v>259</v>
      </c>
      <c r="I71" s="13" t="s">
        <v>9334</v>
      </c>
      <c r="J71" s="13" t="s">
        <v>9334</v>
      </c>
      <c r="K71" s="13" t="s">
        <v>9647</v>
      </c>
      <c r="L71" s="17" t="s">
        <v>9648</v>
      </c>
      <c r="M71" s="18">
        <v>5376000</v>
      </c>
      <c r="N71" s="19"/>
      <c r="O71" s="20" t="str">
        <f t="shared" si="0"/>
        <v>C1</v>
      </c>
      <c r="R71" s="21" t="str">
        <f t="shared" si="1"/>
        <v>C1</v>
      </c>
    </row>
    <row r="72" spans="1:18" ht="27" customHeight="1" x14ac:dyDescent="0.25">
      <c r="A72" s="13">
        <v>66</v>
      </c>
      <c r="B72" s="13" t="s">
        <v>9649</v>
      </c>
      <c r="C72" s="13" t="s">
        <v>9650</v>
      </c>
      <c r="D72" s="14" t="s">
        <v>9651</v>
      </c>
      <c r="E72" s="15" t="s">
        <v>1418</v>
      </c>
      <c r="F72" s="13" t="s">
        <v>9652</v>
      </c>
      <c r="G72" s="16" t="s">
        <v>6452</v>
      </c>
      <c r="H72" s="13" t="s">
        <v>259</v>
      </c>
      <c r="I72" s="13" t="s">
        <v>9334</v>
      </c>
      <c r="J72" s="13" t="s">
        <v>9334</v>
      </c>
      <c r="K72" s="13" t="s">
        <v>9653</v>
      </c>
      <c r="L72" s="17" t="s">
        <v>9654</v>
      </c>
      <c r="M72" s="18">
        <v>3840000</v>
      </c>
      <c r="N72" s="19"/>
      <c r="O72" s="20" t="str">
        <f t="shared" si="0"/>
        <v>CĐ</v>
      </c>
      <c r="R72" s="21" t="str">
        <f t="shared" si="1"/>
        <v>CĐ</v>
      </c>
    </row>
    <row r="73" spans="1:18" ht="27" customHeight="1" x14ac:dyDescent="0.25">
      <c r="A73" s="13">
        <v>67</v>
      </c>
      <c r="B73" s="13" t="s">
        <v>9655</v>
      </c>
      <c r="C73" s="13" t="s">
        <v>9656</v>
      </c>
      <c r="D73" s="14" t="s">
        <v>1498</v>
      </c>
      <c r="E73" s="15" t="s">
        <v>1444</v>
      </c>
      <c r="F73" s="13" t="s">
        <v>9657</v>
      </c>
      <c r="G73" s="16" t="s">
        <v>6457</v>
      </c>
      <c r="H73" s="13" t="s">
        <v>259</v>
      </c>
      <c r="I73" s="13" t="s">
        <v>9334</v>
      </c>
      <c r="J73" s="13" t="s">
        <v>9334</v>
      </c>
      <c r="K73" s="13" t="s">
        <v>9658</v>
      </c>
      <c r="L73" s="17" t="s">
        <v>9659</v>
      </c>
      <c r="M73" s="18">
        <v>5888000</v>
      </c>
      <c r="N73" s="19"/>
      <c r="O73" s="20" t="str">
        <f t="shared" si="0"/>
        <v>C1</v>
      </c>
      <c r="R73" s="21" t="str">
        <f t="shared" si="1"/>
        <v>C1</v>
      </c>
    </row>
    <row r="74" spans="1:18" ht="27" customHeight="1" x14ac:dyDescent="0.25">
      <c r="A74" s="13">
        <v>68</v>
      </c>
      <c r="B74" s="13" t="s">
        <v>9660</v>
      </c>
      <c r="C74" s="13" t="s">
        <v>9661</v>
      </c>
      <c r="D74" s="14" t="s">
        <v>4764</v>
      </c>
      <c r="E74" s="15" t="s">
        <v>988</v>
      </c>
      <c r="F74" s="13" t="s">
        <v>9662</v>
      </c>
      <c r="G74" s="16" t="s">
        <v>8317</v>
      </c>
      <c r="H74" s="13" t="s">
        <v>259</v>
      </c>
      <c r="I74" s="13" t="s">
        <v>9334</v>
      </c>
      <c r="J74" s="13" t="s">
        <v>9334</v>
      </c>
      <c r="K74" s="13" t="s">
        <v>9663</v>
      </c>
      <c r="L74" s="17" t="s">
        <v>9664</v>
      </c>
      <c r="M74" s="18">
        <v>4608000</v>
      </c>
      <c r="N74" s="19"/>
      <c r="O74" s="20" t="str">
        <f t="shared" si="0"/>
        <v>CĐ</v>
      </c>
      <c r="R74" s="21" t="str">
        <f t="shared" si="1"/>
        <v>CĐ</v>
      </c>
    </row>
    <row r="75" spans="1:18" ht="27" customHeight="1" x14ac:dyDescent="0.25">
      <c r="A75" s="13">
        <v>69</v>
      </c>
      <c r="B75" s="13" t="s">
        <v>9665</v>
      </c>
      <c r="C75" s="13" t="s">
        <v>9666</v>
      </c>
      <c r="D75" s="14" t="s">
        <v>9667</v>
      </c>
      <c r="E75" s="15" t="s">
        <v>609</v>
      </c>
      <c r="F75" s="13" t="s">
        <v>7276</v>
      </c>
      <c r="G75" s="16" t="s">
        <v>8554</v>
      </c>
      <c r="H75" s="13" t="s">
        <v>259</v>
      </c>
      <c r="I75" s="13" t="s">
        <v>9334</v>
      </c>
      <c r="J75" s="13" t="s">
        <v>9334</v>
      </c>
      <c r="K75" s="13" t="s">
        <v>9668</v>
      </c>
      <c r="L75" s="17" t="s">
        <v>9669</v>
      </c>
      <c r="M75" s="18">
        <v>5632000</v>
      </c>
      <c r="N75" s="19"/>
      <c r="O75" s="20" t="str">
        <f t="shared" ref="O75:O101" si="2">MID(G75,3,FIND("-",G75,1)-3)&amp;IF(MID(G75,3,5)="CĐ-LT","LT","")</f>
        <v>C1</v>
      </c>
      <c r="R75" s="21" t="str">
        <f t="shared" ref="R75:R101" si="3">IF(LEFT(G75,2)="18","NH 18-19","")&amp;O75</f>
        <v>C1</v>
      </c>
    </row>
    <row r="76" spans="1:18" ht="27" customHeight="1" x14ac:dyDescent="0.25">
      <c r="A76" s="13">
        <v>70</v>
      </c>
      <c r="B76" s="13" t="s">
        <v>9670</v>
      </c>
      <c r="C76" s="13" t="s">
        <v>9671</v>
      </c>
      <c r="D76" s="14" t="s">
        <v>9672</v>
      </c>
      <c r="E76" s="15" t="s">
        <v>197</v>
      </c>
      <c r="F76" s="13" t="s">
        <v>9673</v>
      </c>
      <c r="G76" s="16" t="s">
        <v>6946</v>
      </c>
      <c r="H76" s="13" t="s">
        <v>259</v>
      </c>
      <c r="I76" s="13" t="s">
        <v>9334</v>
      </c>
      <c r="J76" s="13" t="s">
        <v>9334</v>
      </c>
      <c r="K76" s="13" t="s">
        <v>9674</v>
      </c>
      <c r="L76" s="17" t="s">
        <v>9675</v>
      </c>
      <c r="M76" s="18">
        <v>5632000</v>
      </c>
      <c r="N76" s="19"/>
      <c r="O76" s="20" t="str">
        <f t="shared" si="2"/>
        <v>C1</v>
      </c>
      <c r="R76" s="21" t="str">
        <f t="shared" si="3"/>
        <v>C1</v>
      </c>
    </row>
    <row r="77" spans="1:18" ht="27" customHeight="1" x14ac:dyDescent="0.25">
      <c r="A77" s="13">
        <v>71</v>
      </c>
      <c r="B77" s="13" t="s">
        <v>9676</v>
      </c>
      <c r="C77" s="13" t="s">
        <v>9677</v>
      </c>
      <c r="D77" s="14" t="s">
        <v>9678</v>
      </c>
      <c r="E77" s="15" t="s">
        <v>2043</v>
      </c>
      <c r="F77" s="13" t="s">
        <v>8223</v>
      </c>
      <c r="G77" s="16" t="s">
        <v>8830</v>
      </c>
      <c r="H77" s="13" t="s">
        <v>259</v>
      </c>
      <c r="I77" s="13" t="s">
        <v>9334</v>
      </c>
      <c r="J77" s="13" t="s">
        <v>9334</v>
      </c>
      <c r="K77" s="13" t="s">
        <v>9679</v>
      </c>
      <c r="L77" s="17" t="s">
        <v>9680</v>
      </c>
      <c r="M77" s="18">
        <v>5632000</v>
      </c>
      <c r="N77" s="19"/>
      <c r="O77" s="20" t="str">
        <f t="shared" si="2"/>
        <v>C1</v>
      </c>
      <c r="R77" s="21" t="str">
        <f t="shared" si="3"/>
        <v>C1</v>
      </c>
    </row>
    <row r="78" spans="1:18" ht="27" customHeight="1" x14ac:dyDescent="0.25">
      <c r="A78" s="13">
        <v>72</v>
      </c>
      <c r="B78" s="13" t="s">
        <v>9681</v>
      </c>
      <c r="C78" s="13" t="s">
        <v>9682</v>
      </c>
      <c r="D78" s="14" t="s">
        <v>2497</v>
      </c>
      <c r="E78" s="15" t="s">
        <v>22</v>
      </c>
      <c r="F78" s="13" t="s">
        <v>9683</v>
      </c>
      <c r="G78" s="16" t="s">
        <v>7511</v>
      </c>
      <c r="H78" s="13" t="s">
        <v>259</v>
      </c>
      <c r="I78" s="13" t="s">
        <v>9334</v>
      </c>
      <c r="J78" s="13" t="s">
        <v>9334</v>
      </c>
      <c r="K78" s="13" t="s">
        <v>9684</v>
      </c>
      <c r="L78" s="17" t="s">
        <v>9685</v>
      </c>
      <c r="M78" s="18">
        <v>3072000</v>
      </c>
      <c r="N78" s="19"/>
      <c r="O78" s="20" t="str">
        <f t="shared" si="2"/>
        <v>CĐ</v>
      </c>
      <c r="R78" s="21" t="str">
        <f t="shared" si="3"/>
        <v>CĐ</v>
      </c>
    </row>
    <row r="79" spans="1:18" ht="27" customHeight="1" x14ac:dyDescent="0.25">
      <c r="A79" s="13">
        <v>73</v>
      </c>
      <c r="B79" s="13" t="s">
        <v>9686</v>
      </c>
      <c r="C79" s="13" t="s">
        <v>9687</v>
      </c>
      <c r="D79" s="14" t="s">
        <v>5127</v>
      </c>
      <c r="E79" s="15" t="s">
        <v>567</v>
      </c>
      <c r="F79" s="13" t="s">
        <v>9688</v>
      </c>
      <c r="G79" s="16" t="s">
        <v>7941</v>
      </c>
      <c r="H79" s="13" t="s">
        <v>17</v>
      </c>
      <c r="I79" s="13" t="s">
        <v>9334</v>
      </c>
      <c r="J79" s="13" t="s">
        <v>9334</v>
      </c>
      <c r="K79" s="13" t="s">
        <v>9689</v>
      </c>
      <c r="L79" s="17" t="s">
        <v>9690</v>
      </c>
      <c r="M79" s="18">
        <v>6444000</v>
      </c>
      <c r="N79" s="19"/>
      <c r="O79" s="20" t="str">
        <f t="shared" si="2"/>
        <v>C2</v>
      </c>
      <c r="R79" s="21" t="str">
        <f t="shared" si="3"/>
        <v>NH 18-19C2</v>
      </c>
    </row>
    <row r="80" spans="1:18" ht="27" customHeight="1" x14ac:dyDescent="0.25">
      <c r="A80" s="13">
        <v>74</v>
      </c>
      <c r="B80" s="13" t="s">
        <v>9691</v>
      </c>
      <c r="C80" s="13" t="s">
        <v>9692</v>
      </c>
      <c r="D80" s="14" t="s">
        <v>9693</v>
      </c>
      <c r="E80" s="15" t="s">
        <v>6411</v>
      </c>
      <c r="F80" s="13" t="s">
        <v>9694</v>
      </c>
      <c r="G80" s="16" t="s">
        <v>6947</v>
      </c>
      <c r="H80" s="13" t="s">
        <v>259</v>
      </c>
      <c r="I80" s="13" t="s">
        <v>9334</v>
      </c>
      <c r="J80" s="13" t="s">
        <v>9334</v>
      </c>
      <c r="K80" s="13" t="s">
        <v>9695</v>
      </c>
      <c r="L80" s="17" t="s">
        <v>9696</v>
      </c>
      <c r="M80" s="18">
        <v>5376000</v>
      </c>
      <c r="N80" s="19"/>
      <c r="O80" s="20" t="str">
        <f t="shared" si="2"/>
        <v>C1</v>
      </c>
      <c r="R80" s="21" t="str">
        <f t="shared" si="3"/>
        <v>C1</v>
      </c>
    </row>
    <row r="81" spans="1:18" ht="27" customHeight="1" x14ac:dyDescent="0.25">
      <c r="A81" s="13">
        <v>75</v>
      </c>
      <c r="B81" s="13" t="s">
        <v>9697</v>
      </c>
      <c r="C81" s="13" t="s">
        <v>9698</v>
      </c>
      <c r="D81" s="14" t="s">
        <v>9699</v>
      </c>
      <c r="E81" s="15" t="s">
        <v>256</v>
      </c>
      <c r="F81" s="13" t="s">
        <v>9700</v>
      </c>
      <c r="G81" s="16" t="s">
        <v>5836</v>
      </c>
      <c r="H81" s="13" t="s">
        <v>259</v>
      </c>
      <c r="I81" s="13" t="s">
        <v>9334</v>
      </c>
      <c r="J81" s="13" t="s">
        <v>9334</v>
      </c>
      <c r="K81" s="13" t="s">
        <v>9701</v>
      </c>
      <c r="L81" s="17" t="s">
        <v>9702</v>
      </c>
      <c r="M81" s="18">
        <v>5632000</v>
      </c>
      <c r="N81" s="19"/>
      <c r="O81" s="20" t="str">
        <f t="shared" si="2"/>
        <v>C1</v>
      </c>
      <c r="R81" s="21" t="str">
        <f t="shared" si="3"/>
        <v>C1</v>
      </c>
    </row>
    <row r="82" spans="1:18" ht="27" customHeight="1" x14ac:dyDescent="0.25">
      <c r="A82" s="13">
        <v>76</v>
      </c>
      <c r="B82" s="13" t="s">
        <v>9703</v>
      </c>
      <c r="C82" s="13" t="s">
        <v>9704</v>
      </c>
      <c r="D82" s="14" t="s">
        <v>9705</v>
      </c>
      <c r="E82" s="15" t="s">
        <v>2336</v>
      </c>
      <c r="F82" s="13" t="s">
        <v>9706</v>
      </c>
      <c r="G82" s="16" t="s">
        <v>6405</v>
      </c>
      <c r="H82" s="13" t="s">
        <v>259</v>
      </c>
      <c r="I82" s="13" t="s">
        <v>9334</v>
      </c>
      <c r="J82" s="13" t="s">
        <v>9334</v>
      </c>
      <c r="K82" s="13" t="s">
        <v>9707</v>
      </c>
      <c r="L82" s="17" t="s">
        <v>9708</v>
      </c>
      <c r="M82" s="18">
        <v>3072000</v>
      </c>
      <c r="N82" s="19"/>
      <c r="O82" s="20" t="str">
        <f t="shared" si="2"/>
        <v>CĐ</v>
      </c>
      <c r="R82" s="21" t="str">
        <f t="shared" si="3"/>
        <v>CĐ</v>
      </c>
    </row>
    <row r="83" spans="1:18" ht="27" customHeight="1" x14ac:dyDescent="0.25">
      <c r="A83" s="13">
        <v>77</v>
      </c>
      <c r="B83" s="13" t="s">
        <v>9709</v>
      </c>
      <c r="C83" s="13" t="s">
        <v>9710</v>
      </c>
      <c r="D83" s="14" t="s">
        <v>9711</v>
      </c>
      <c r="E83" s="15" t="s">
        <v>1431</v>
      </c>
      <c r="F83" s="13" t="s">
        <v>8296</v>
      </c>
      <c r="G83" s="16" t="s">
        <v>7990</v>
      </c>
      <c r="H83" s="13" t="s">
        <v>259</v>
      </c>
      <c r="I83" s="13" t="s">
        <v>9334</v>
      </c>
      <c r="J83" s="13" t="s">
        <v>9334</v>
      </c>
      <c r="K83" s="13" t="s">
        <v>9712</v>
      </c>
      <c r="L83" s="17" t="s">
        <v>9713</v>
      </c>
      <c r="M83" s="18">
        <v>5888000</v>
      </c>
      <c r="N83" s="19"/>
      <c r="O83" s="20" t="str">
        <f t="shared" si="2"/>
        <v>C1</v>
      </c>
      <c r="R83" s="21" t="str">
        <f t="shared" si="3"/>
        <v>C1</v>
      </c>
    </row>
    <row r="84" spans="1:18" ht="27" customHeight="1" x14ac:dyDescent="0.25">
      <c r="A84" s="13">
        <v>78</v>
      </c>
      <c r="B84" s="13" t="s">
        <v>9714</v>
      </c>
      <c r="C84" s="13" t="s">
        <v>9715</v>
      </c>
      <c r="D84" s="14" t="s">
        <v>86</v>
      </c>
      <c r="E84" s="15" t="s">
        <v>128</v>
      </c>
      <c r="F84" s="13" t="s">
        <v>9716</v>
      </c>
      <c r="G84" s="16" t="s">
        <v>6405</v>
      </c>
      <c r="H84" s="13" t="s">
        <v>259</v>
      </c>
      <c r="I84" s="13" t="s">
        <v>9334</v>
      </c>
      <c r="J84" s="13" t="s">
        <v>9334</v>
      </c>
      <c r="K84" s="13" t="s">
        <v>9717</v>
      </c>
      <c r="L84" s="17" t="s">
        <v>9718</v>
      </c>
      <c r="M84" s="18">
        <v>3072000</v>
      </c>
      <c r="N84" s="19"/>
      <c r="O84" s="20" t="str">
        <f t="shared" si="2"/>
        <v>CĐ</v>
      </c>
      <c r="R84" s="21" t="str">
        <f t="shared" si="3"/>
        <v>CĐ</v>
      </c>
    </row>
    <row r="85" spans="1:18" ht="27" customHeight="1" x14ac:dyDescent="0.25">
      <c r="A85" s="13">
        <v>79</v>
      </c>
      <c r="B85" s="13" t="s">
        <v>9719</v>
      </c>
      <c r="C85" s="13" t="s">
        <v>9720</v>
      </c>
      <c r="D85" s="14" t="s">
        <v>2673</v>
      </c>
      <c r="E85" s="15" t="s">
        <v>1957</v>
      </c>
      <c r="F85" s="13" t="s">
        <v>9657</v>
      </c>
      <c r="G85" s="16" t="s">
        <v>8464</v>
      </c>
      <c r="H85" s="13" t="s">
        <v>259</v>
      </c>
      <c r="I85" s="13" t="s">
        <v>9334</v>
      </c>
      <c r="J85" s="13" t="s">
        <v>9334</v>
      </c>
      <c r="K85" s="13" t="s">
        <v>9721</v>
      </c>
      <c r="L85" s="17" t="s">
        <v>9722</v>
      </c>
      <c r="M85" s="18">
        <v>5888000</v>
      </c>
      <c r="N85" s="19"/>
      <c r="O85" s="20" t="str">
        <f t="shared" si="2"/>
        <v>C1</v>
      </c>
      <c r="R85" s="21" t="str">
        <f t="shared" si="3"/>
        <v>C1</v>
      </c>
    </row>
    <row r="86" spans="1:18" ht="27" customHeight="1" x14ac:dyDescent="0.25">
      <c r="A86" s="13">
        <v>80</v>
      </c>
      <c r="B86" s="13" t="s">
        <v>9723</v>
      </c>
      <c r="C86" s="13" t="s">
        <v>9724</v>
      </c>
      <c r="D86" s="14" t="s">
        <v>4040</v>
      </c>
      <c r="E86" s="15" t="s">
        <v>411</v>
      </c>
      <c r="F86" s="13" t="s">
        <v>9725</v>
      </c>
      <c r="G86" s="16" t="s">
        <v>7511</v>
      </c>
      <c r="H86" s="13" t="s">
        <v>259</v>
      </c>
      <c r="I86" s="13" t="s">
        <v>9334</v>
      </c>
      <c r="J86" s="13" t="s">
        <v>9334</v>
      </c>
      <c r="K86" s="13" t="s">
        <v>9726</v>
      </c>
      <c r="L86" s="17" t="s">
        <v>9727</v>
      </c>
      <c r="M86" s="18">
        <v>3072000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9728</v>
      </c>
      <c r="C87" s="13" t="s">
        <v>9729</v>
      </c>
      <c r="D87" s="14" t="s">
        <v>9730</v>
      </c>
      <c r="E87" s="15" t="s">
        <v>223</v>
      </c>
      <c r="F87" s="13" t="s">
        <v>9731</v>
      </c>
      <c r="G87" s="16" t="s">
        <v>6946</v>
      </c>
      <c r="H87" s="13" t="s">
        <v>259</v>
      </c>
      <c r="I87" s="13" t="s">
        <v>9334</v>
      </c>
      <c r="J87" s="13" t="s">
        <v>9334</v>
      </c>
      <c r="K87" s="13" t="s">
        <v>9732</v>
      </c>
      <c r="L87" s="17" t="s">
        <v>9733</v>
      </c>
      <c r="M87" s="18">
        <v>5632000</v>
      </c>
      <c r="N87" s="19"/>
      <c r="O87" s="20" t="str">
        <f t="shared" si="2"/>
        <v>C1</v>
      </c>
      <c r="R87" s="21" t="str">
        <f t="shared" si="3"/>
        <v>C1</v>
      </c>
    </row>
    <row r="88" spans="1:18" ht="27" customHeight="1" x14ac:dyDescent="0.25">
      <c r="A88" s="13">
        <v>82</v>
      </c>
      <c r="B88" s="13" t="s">
        <v>9734</v>
      </c>
      <c r="C88" s="13" t="s">
        <v>9735</v>
      </c>
      <c r="D88" s="14" t="s">
        <v>9736</v>
      </c>
      <c r="E88" s="15" t="s">
        <v>9737</v>
      </c>
      <c r="F88" s="13" t="s">
        <v>6428</v>
      </c>
      <c r="G88" s="16" t="s">
        <v>6946</v>
      </c>
      <c r="H88" s="13" t="s">
        <v>259</v>
      </c>
      <c r="I88" s="13" t="s">
        <v>9334</v>
      </c>
      <c r="J88" s="13" t="s">
        <v>9334</v>
      </c>
      <c r="K88" s="13" t="s">
        <v>9738</v>
      </c>
      <c r="L88" s="17" t="s">
        <v>9739</v>
      </c>
      <c r="M88" s="18">
        <v>5632000</v>
      </c>
      <c r="N88" s="19"/>
      <c r="O88" s="20" t="str">
        <f t="shared" si="2"/>
        <v>C1</v>
      </c>
      <c r="R88" s="21" t="str">
        <f t="shared" si="3"/>
        <v>C1</v>
      </c>
    </row>
    <row r="89" spans="1:18" ht="27" customHeight="1" x14ac:dyDescent="0.25">
      <c r="A89" s="13">
        <v>83</v>
      </c>
      <c r="B89" s="13" t="s">
        <v>9740</v>
      </c>
      <c r="C89" s="13" t="s">
        <v>9741</v>
      </c>
      <c r="D89" s="14" t="s">
        <v>270</v>
      </c>
      <c r="E89" s="15" t="s">
        <v>431</v>
      </c>
      <c r="F89" s="13" t="s">
        <v>9742</v>
      </c>
      <c r="G89" s="16" t="s">
        <v>7239</v>
      </c>
      <c r="H89" s="13" t="s">
        <v>259</v>
      </c>
      <c r="I89" s="13" t="s">
        <v>9334</v>
      </c>
      <c r="J89" s="13" t="s">
        <v>9334</v>
      </c>
      <c r="K89" s="13" t="s">
        <v>9743</v>
      </c>
      <c r="L89" s="17" t="s">
        <v>9744</v>
      </c>
      <c r="M89" s="18">
        <v>5376000</v>
      </c>
      <c r="N89" s="19"/>
      <c r="O89" s="20" t="str">
        <f t="shared" si="2"/>
        <v>C1</v>
      </c>
      <c r="R89" s="21" t="str">
        <f t="shared" si="3"/>
        <v>C1</v>
      </c>
    </row>
    <row r="90" spans="1:18" ht="27" customHeight="1" x14ac:dyDescent="0.25">
      <c r="A90" s="13">
        <v>84</v>
      </c>
      <c r="B90" s="13" t="s">
        <v>9745</v>
      </c>
      <c r="C90" s="13" t="s">
        <v>9746</v>
      </c>
      <c r="D90" s="14" t="s">
        <v>9747</v>
      </c>
      <c r="E90" s="15" t="s">
        <v>431</v>
      </c>
      <c r="F90" s="13" t="s">
        <v>9748</v>
      </c>
      <c r="G90" s="16" t="s">
        <v>6946</v>
      </c>
      <c r="H90" s="13" t="s">
        <v>259</v>
      </c>
      <c r="I90" s="13" t="s">
        <v>9334</v>
      </c>
      <c r="J90" s="13" t="s">
        <v>9334</v>
      </c>
      <c r="K90" s="13" t="s">
        <v>9749</v>
      </c>
      <c r="L90" s="17" t="s">
        <v>9750</v>
      </c>
      <c r="M90" s="18">
        <v>5632000</v>
      </c>
      <c r="N90" s="19"/>
      <c r="O90" s="20" t="str">
        <f t="shared" si="2"/>
        <v>C1</v>
      </c>
      <c r="R90" s="21" t="str">
        <f t="shared" si="3"/>
        <v>C1</v>
      </c>
    </row>
    <row r="91" spans="1:18" ht="27" customHeight="1" x14ac:dyDescent="0.25">
      <c r="A91" s="13">
        <v>85</v>
      </c>
      <c r="B91" s="13" t="s">
        <v>9751</v>
      </c>
      <c r="C91" s="13" t="s">
        <v>9752</v>
      </c>
      <c r="D91" s="14" t="s">
        <v>9753</v>
      </c>
      <c r="E91" s="15" t="s">
        <v>223</v>
      </c>
      <c r="F91" s="13" t="s">
        <v>9754</v>
      </c>
      <c r="G91" s="16" t="s">
        <v>5596</v>
      </c>
      <c r="H91" s="13" t="s">
        <v>259</v>
      </c>
      <c r="I91" s="13" t="s">
        <v>9334</v>
      </c>
      <c r="J91" s="13" t="s">
        <v>9334</v>
      </c>
      <c r="K91" s="13" t="s">
        <v>9755</v>
      </c>
      <c r="L91" s="17" t="s">
        <v>9756</v>
      </c>
      <c r="M91" s="18">
        <v>5376000</v>
      </c>
      <c r="N91" s="19"/>
      <c r="O91" s="20" t="str">
        <f t="shared" si="2"/>
        <v>C1</v>
      </c>
      <c r="R91" s="21" t="str">
        <f t="shared" si="3"/>
        <v>C1</v>
      </c>
    </row>
    <row r="92" spans="1:18" ht="27" customHeight="1" x14ac:dyDescent="0.25">
      <c r="A92" s="13">
        <v>86</v>
      </c>
      <c r="B92" s="13" t="s">
        <v>9757</v>
      </c>
      <c r="C92" s="13"/>
      <c r="D92" s="14"/>
      <c r="E92" s="15"/>
      <c r="F92" s="13"/>
      <c r="G92" s="16"/>
      <c r="H92" s="13"/>
      <c r="I92" s="13"/>
      <c r="J92" s="13"/>
      <c r="K92" s="13"/>
      <c r="L92" s="17" t="s">
        <v>9758</v>
      </c>
      <c r="M92" s="18"/>
      <c r="N92" s="19" t="s">
        <v>9803</v>
      </c>
      <c r="O92" s="20" t="e">
        <f t="shared" si="2"/>
        <v>#VALUE!</v>
      </c>
      <c r="R92" s="21" t="e">
        <f t="shared" si="3"/>
        <v>#VALUE!</v>
      </c>
    </row>
    <row r="93" spans="1:18" ht="27" customHeight="1" x14ac:dyDescent="0.25">
      <c r="A93" s="13">
        <v>87</v>
      </c>
      <c r="B93" s="13" t="s">
        <v>9759</v>
      </c>
      <c r="C93" s="13" t="s">
        <v>9760</v>
      </c>
      <c r="D93" s="14" t="s">
        <v>2011</v>
      </c>
      <c r="E93" s="15" t="s">
        <v>15</v>
      </c>
      <c r="F93" s="13" t="s">
        <v>6306</v>
      </c>
      <c r="G93" s="16" t="s">
        <v>2524</v>
      </c>
      <c r="H93" s="13" t="s">
        <v>17</v>
      </c>
      <c r="I93" s="13" t="s">
        <v>9334</v>
      </c>
      <c r="J93" s="13" t="s">
        <v>9334</v>
      </c>
      <c r="K93" s="13" t="s">
        <v>9761</v>
      </c>
      <c r="L93" s="17" t="s">
        <v>9762</v>
      </c>
      <c r="M93" s="18">
        <v>4608000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7" customHeight="1" x14ac:dyDescent="0.25">
      <c r="A94" s="13">
        <v>88</v>
      </c>
      <c r="B94" s="13" t="s">
        <v>9763</v>
      </c>
      <c r="C94" s="13" t="s">
        <v>9764</v>
      </c>
      <c r="D94" s="14" t="s">
        <v>9765</v>
      </c>
      <c r="E94" s="15" t="s">
        <v>346</v>
      </c>
      <c r="F94" s="13" t="s">
        <v>9766</v>
      </c>
      <c r="G94" s="16" t="s">
        <v>6946</v>
      </c>
      <c r="H94" s="13" t="s">
        <v>259</v>
      </c>
      <c r="I94" s="13" t="s">
        <v>9334</v>
      </c>
      <c r="J94" s="13" t="s">
        <v>9334</v>
      </c>
      <c r="K94" s="13" t="s">
        <v>9767</v>
      </c>
      <c r="L94" s="17" t="s">
        <v>9768</v>
      </c>
      <c r="M94" s="18">
        <v>5632000</v>
      </c>
      <c r="N94" s="19"/>
      <c r="O94" s="20" t="str">
        <f t="shared" si="2"/>
        <v>C1</v>
      </c>
      <c r="R94" s="21" t="str">
        <f t="shared" si="3"/>
        <v>C1</v>
      </c>
    </row>
    <row r="95" spans="1:18" ht="27" customHeight="1" x14ac:dyDescent="0.25">
      <c r="A95" s="13">
        <v>89</v>
      </c>
      <c r="B95" s="13" t="s">
        <v>9769</v>
      </c>
      <c r="C95" s="13" t="s">
        <v>9770</v>
      </c>
      <c r="D95" s="14" t="s">
        <v>140</v>
      </c>
      <c r="E95" s="15" t="s">
        <v>216</v>
      </c>
      <c r="F95" s="13" t="s">
        <v>6526</v>
      </c>
      <c r="G95" s="16" t="s">
        <v>4530</v>
      </c>
      <c r="H95" s="13" t="s">
        <v>17</v>
      </c>
      <c r="I95" s="13" t="s">
        <v>9334</v>
      </c>
      <c r="J95" s="13" t="s">
        <v>9334</v>
      </c>
      <c r="K95" s="13" t="s">
        <v>9771</v>
      </c>
      <c r="L95" s="17" t="s">
        <v>9772</v>
      </c>
      <c r="M95" s="18">
        <v>4608000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7" customHeight="1" x14ac:dyDescent="0.25">
      <c r="A96" s="13">
        <v>90</v>
      </c>
      <c r="B96" s="13" t="s">
        <v>9773</v>
      </c>
      <c r="C96" s="13" t="s">
        <v>9774</v>
      </c>
      <c r="D96" s="14" t="s">
        <v>1613</v>
      </c>
      <c r="E96" s="15" t="s">
        <v>154</v>
      </c>
      <c r="F96" s="13" t="s">
        <v>9775</v>
      </c>
      <c r="G96" s="16" t="s">
        <v>6405</v>
      </c>
      <c r="H96" s="13" t="s">
        <v>259</v>
      </c>
      <c r="I96" s="13" t="s">
        <v>9334</v>
      </c>
      <c r="J96" s="13" t="s">
        <v>9334</v>
      </c>
      <c r="K96" s="13" t="s">
        <v>9776</v>
      </c>
      <c r="L96" s="17" t="s">
        <v>9777</v>
      </c>
      <c r="M96" s="18">
        <v>3072000</v>
      </c>
      <c r="N96" s="19"/>
      <c r="O96" s="20" t="str">
        <f t="shared" si="2"/>
        <v>CĐ</v>
      </c>
      <c r="R96" s="21" t="str">
        <f t="shared" si="3"/>
        <v>CĐ</v>
      </c>
    </row>
    <row r="97" spans="1:18" ht="27" customHeight="1" x14ac:dyDescent="0.25">
      <c r="A97" s="13">
        <v>91</v>
      </c>
      <c r="B97" s="13" t="s">
        <v>9778</v>
      </c>
      <c r="C97" s="13" t="s">
        <v>9779</v>
      </c>
      <c r="D97" s="14" t="s">
        <v>952</v>
      </c>
      <c r="E97" s="15" t="s">
        <v>1776</v>
      </c>
      <c r="F97" s="13" t="s">
        <v>9780</v>
      </c>
      <c r="G97" s="16" t="s">
        <v>1246</v>
      </c>
      <c r="H97" s="13" t="s">
        <v>17</v>
      </c>
      <c r="I97" s="13" t="s">
        <v>9334</v>
      </c>
      <c r="J97" s="13" t="s">
        <v>9334</v>
      </c>
      <c r="K97" s="13" t="s">
        <v>9781</v>
      </c>
      <c r="L97" s="17" t="s">
        <v>9782</v>
      </c>
      <c r="M97" s="18">
        <v>4608000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7" customHeight="1" x14ac:dyDescent="0.25">
      <c r="A98" s="13">
        <v>92</v>
      </c>
      <c r="B98" s="13" t="s">
        <v>9783</v>
      </c>
      <c r="C98" s="13" t="s">
        <v>9784</v>
      </c>
      <c r="D98" s="14" t="s">
        <v>9785</v>
      </c>
      <c r="E98" s="15" t="s">
        <v>941</v>
      </c>
      <c r="F98" s="13" t="s">
        <v>8284</v>
      </c>
      <c r="G98" s="16" t="s">
        <v>6405</v>
      </c>
      <c r="H98" s="13" t="s">
        <v>259</v>
      </c>
      <c r="I98" s="13" t="s">
        <v>9334</v>
      </c>
      <c r="J98" s="13" t="s">
        <v>9334</v>
      </c>
      <c r="K98" s="13" t="s">
        <v>9786</v>
      </c>
      <c r="L98" s="17" t="s">
        <v>9787</v>
      </c>
      <c r="M98" s="18">
        <v>3072000</v>
      </c>
      <c r="N98" s="19"/>
      <c r="O98" s="20" t="str">
        <f t="shared" si="2"/>
        <v>CĐ</v>
      </c>
      <c r="R98" s="21" t="str">
        <f t="shared" si="3"/>
        <v>CĐ</v>
      </c>
    </row>
    <row r="99" spans="1:18" ht="27" customHeight="1" x14ac:dyDescent="0.25">
      <c r="A99" s="13">
        <v>93</v>
      </c>
      <c r="B99" s="13" t="s">
        <v>9788</v>
      </c>
      <c r="C99" s="13" t="s">
        <v>9789</v>
      </c>
      <c r="D99" s="14" t="s">
        <v>1381</v>
      </c>
      <c r="E99" s="15" t="s">
        <v>93</v>
      </c>
      <c r="F99" s="13" t="s">
        <v>1655</v>
      </c>
      <c r="G99" s="16" t="s">
        <v>4496</v>
      </c>
      <c r="H99" s="13" t="s">
        <v>17</v>
      </c>
      <c r="I99" s="13" t="s">
        <v>9334</v>
      </c>
      <c r="J99" s="13" t="s">
        <v>9334</v>
      </c>
      <c r="K99" s="13" t="s">
        <v>9790</v>
      </c>
      <c r="L99" s="17" t="s">
        <v>9791</v>
      </c>
      <c r="M99" s="18">
        <v>4608000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7" customHeight="1" x14ac:dyDescent="0.25">
      <c r="A100" s="13">
        <v>94</v>
      </c>
      <c r="B100" s="13" t="s">
        <v>9792</v>
      </c>
      <c r="C100" s="13" t="s">
        <v>9793</v>
      </c>
      <c r="D100" s="14" t="s">
        <v>1818</v>
      </c>
      <c r="E100" s="15" t="s">
        <v>1770</v>
      </c>
      <c r="F100" s="13" t="s">
        <v>6828</v>
      </c>
      <c r="G100" s="16" t="s">
        <v>7511</v>
      </c>
      <c r="H100" s="13" t="s">
        <v>259</v>
      </c>
      <c r="I100" s="13" t="s">
        <v>9334</v>
      </c>
      <c r="J100" s="13" t="s">
        <v>9334</v>
      </c>
      <c r="K100" s="13" t="s">
        <v>9794</v>
      </c>
      <c r="L100" s="17" t="s">
        <v>9795</v>
      </c>
      <c r="M100" s="18">
        <v>3072000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7" customHeight="1" x14ac:dyDescent="0.25">
      <c r="A101" s="13">
        <v>95</v>
      </c>
      <c r="B101" s="13" t="s">
        <v>9796</v>
      </c>
      <c r="C101" s="13" t="s">
        <v>9797</v>
      </c>
      <c r="D101" s="14" t="s">
        <v>5473</v>
      </c>
      <c r="E101" s="15" t="s">
        <v>896</v>
      </c>
      <c r="F101" s="13" t="s">
        <v>1935</v>
      </c>
      <c r="G101" s="16" t="s">
        <v>3994</v>
      </c>
      <c r="H101" s="13" t="s">
        <v>17</v>
      </c>
      <c r="I101" s="13" t="s">
        <v>9334</v>
      </c>
      <c r="J101" s="13" t="s">
        <v>9334</v>
      </c>
      <c r="K101" s="13" t="s">
        <v>9798</v>
      </c>
      <c r="L101" s="17" t="s">
        <v>9799</v>
      </c>
      <c r="M101" s="18">
        <v>702080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s="28" customFormat="1" ht="25.5" customHeight="1" x14ac:dyDescent="0.25">
      <c r="A102" s="229" t="s">
        <v>35</v>
      </c>
      <c r="B102" s="230"/>
      <c r="C102" s="230"/>
      <c r="D102" s="230"/>
      <c r="E102" s="22"/>
      <c r="F102" s="22"/>
      <c r="G102" s="22"/>
      <c r="H102" s="23"/>
      <c r="I102" s="24"/>
      <c r="J102" s="25"/>
      <c r="K102" s="26"/>
      <c r="L102" s="231">
        <f>SUM(M7:M101)</f>
        <v>453462160</v>
      </c>
      <c r="M102" s="232"/>
      <c r="N102" s="27"/>
      <c r="O102" s="20"/>
      <c r="P102" s="6"/>
      <c r="Q102" s="6"/>
    </row>
    <row r="103" spans="1:18" s="30" customFormat="1" ht="30" customHeight="1" x14ac:dyDescent="0.25">
      <c r="A103" s="237" t="s">
        <v>9804</v>
      </c>
      <c r="B103" s="234"/>
      <c r="C103" s="234"/>
      <c r="D103" s="234"/>
      <c r="E103" s="234"/>
      <c r="F103" s="234"/>
      <c r="G103" s="234"/>
      <c r="H103" s="234"/>
      <c r="I103" s="234"/>
      <c r="J103" s="234"/>
      <c r="K103" s="234"/>
      <c r="L103" s="234"/>
      <c r="M103" s="234"/>
      <c r="N103" s="235"/>
      <c r="O103" s="29" t="str">
        <f>LEFT(G103,5)</f>
        <v/>
      </c>
      <c r="P103" s="6"/>
      <c r="Q103" s="6"/>
    </row>
    <row r="104" spans="1:18" ht="15.75" customHeight="1" x14ac:dyDescent="0.25">
      <c r="A104" s="31"/>
      <c r="B104" s="31"/>
      <c r="C104" s="1"/>
      <c r="D104" s="2"/>
      <c r="E104" s="2"/>
      <c r="F104" s="1"/>
      <c r="G104" s="225" t="s">
        <v>9800</v>
      </c>
      <c r="H104" s="225"/>
      <c r="I104" s="225"/>
      <c r="J104" s="225"/>
      <c r="K104" s="225"/>
      <c r="L104" s="225"/>
      <c r="M104" s="225"/>
      <c r="N104" s="225"/>
      <c r="O104" s="29"/>
    </row>
    <row r="105" spans="1:18" ht="15.75" customHeight="1" x14ac:dyDescent="0.25">
      <c r="A105" s="35" t="s">
        <v>4822</v>
      </c>
      <c r="B105" s="35"/>
      <c r="C105" s="35"/>
      <c r="D105" s="32"/>
      <c r="E105" s="32" t="s">
        <v>4823</v>
      </c>
      <c r="F105" s="32"/>
      <c r="G105" s="32"/>
      <c r="H105" s="32"/>
      <c r="I105" s="32"/>
      <c r="J105" s="32"/>
      <c r="K105" s="32"/>
      <c r="L105" s="32"/>
      <c r="M105" s="236" t="s">
        <v>4824</v>
      </c>
      <c r="N105" s="236"/>
      <c r="O105" s="29"/>
    </row>
    <row r="106" spans="1:18" x14ac:dyDescent="0.25">
      <c r="A106" s="33"/>
      <c r="B106" s="33"/>
      <c r="C106" s="76"/>
      <c r="D106" s="35"/>
      <c r="E106" s="35"/>
      <c r="F106" s="35"/>
      <c r="G106" s="35"/>
      <c r="J106" s="76"/>
      <c r="K106" s="76"/>
      <c r="L106" s="76"/>
      <c r="M106" s="76"/>
      <c r="N106" s="6"/>
    </row>
    <row r="107" spans="1:18" x14ac:dyDescent="0.25">
      <c r="A107" s="33"/>
      <c r="B107" s="33"/>
      <c r="C107" s="76"/>
      <c r="D107" s="35"/>
      <c r="E107" s="35"/>
      <c r="F107" s="35"/>
      <c r="G107" s="35"/>
      <c r="H107" s="35"/>
      <c r="I107" s="35"/>
      <c r="J107" s="76"/>
      <c r="K107" s="76"/>
      <c r="L107" s="76"/>
      <c r="M107" s="76"/>
      <c r="N107" s="6"/>
    </row>
    <row r="108" spans="1:18" x14ac:dyDescent="0.25">
      <c r="A108" s="33"/>
      <c r="B108" s="33"/>
      <c r="C108" s="76"/>
      <c r="D108" s="35"/>
      <c r="E108" s="35"/>
      <c r="F108" s="35"/>
      <c r="G108" s="35"/>
      <c r="H108" s="35"/>
      <c r="I108" s="35"/>
      <c r="J108" s="76"/>
      <c r="K108" s="76"/>
      <c r="L108" s="76"/>
      <c r="M108" s="76"/>
      <c r="N108" s="6"/>
    </row>
    <row r="109" spans="1:18" s="28" customFormat="1" x14ac:dyDescent="0.25">
      <c r="A109" s="35"/>
      <c r="B109" s="35"/>
      <c r="C109" s="35" t="s">
        <v>4820</v>
      </c>
      <c r="D109" s="35"/>
      <c r="E109" s="236" t="s">
        <v>4821</v>
      </c>
      <c r="F109" s="236"/>
      <c r="G109" s="236"/>
      <c r="H109" s="35"/>
      <c r="I109" s="35"/>
      <c r="J109" s="35"/>
      <c r="K109" s="35"/>
      <c r="L109" s="35"/>
      <c r="M109" s="236" t="s">
        <v>4819</v>
      </c>
      <c r="N109" s="236"/>
      <c r="O109" s="76"/>
      <c r="P109" s="6"/>
    </row>
    <row r="110" spans="1:18" s="28" customFormat="1" ht="18.75" customHeight="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76"/>
      <c r="P110" s="6"/>
    </row>
    <row r="111" spans="1:18" s="36" customFormat="1" x14ac:dyDescent="0.25">
      <c r="B111" s="37"/>
      <c r="C111" s="38" t="s">
        <v>38</v>
      </c>
      <c r="D111" s="39" t="s">
        <v>586</v>
      </c>
      <c r="E111" s="40"/>
      <c r="F111" s="40"/>
      <c r="G111" s="40"/>
      <c r="H111" s="40"/>
      <c r="I111" s="40"/>
      <c r="J111" s="41"/>
      <c r="K111" s="40"/>
      <c r="L111" s="40"/>
      <c r="M111" s="42"/>
    </row>
    <row r="112" spans="1:18" s="36" customFormat="1" x14ac:dyDescent="0.25">
      <c r="A112" s="43"/>
      <c r="B112" s="44"/>
      <c r="C112" s="45" t="s">
        <v>40</v>
      </c>
      <c r="D112" s="46">
        <f>SUMIF($O$7:$O$101,"CĐN",$M$7:$M$101)</f>
        <v>0</v>
      </c>
      <c r="E112" s="40"/>
      <c r="F112" s="40"/>
      <c r="G112" s="40"/>
      <c r="H112" s="40"/>
      <c r="I112" s="40"/>
      <c r="J112" s="41"/>
      <c r="K112" s="40"/>
      <c r="L112" s="40"/>
      <c r="M112" s="6"/>
    </row>
    <row r="113" spans="1:14" s="49" customFormat="1" ht="13.5" customHeight="1" x14ac:dyDescent="0.25">
      <c r="A113" s="43"/>
      <c r="B113" s="44"/>
      <c r="C113" s="45" t="s">
        <v>41</v>
      </c>
      <c r="D113" s="46">
        <f>SUMIF($O$7:$O$101,"TCN",$M$7:$M$101)</f>
        <v>3350000</v>
      </c>
      <c r="E113" s="47"/>
      <c r="F113" s="47"/>
      <c r="G113" s="47"/>
      <c r="H113" s="47"/>
      <c r="I113" s="40"/>
      <c r="J113" s="48"/>
      <c r="K113" s="47"/>
      <c r="L113" s="47"/>
      <c r="M113" s="6"/>
    </row>
    <row r="114" spans="1:14" s="49" customFormat="1" ht="13.5" customHeight="1" x14ac:dyDescent="0.25">
      <c r="A114" s="43"/>
      <c r="B114" s="50" t="s">
        <v>42</v>
      </c>
      <c r="C114" s="45" t="s">
        <v>43</v>
      </c>
      <c r="D114" s="46">
        <f>SUMIF($O$7:$O$101,"CĐ",$M$7:$M$101)+SUMIF($O$7:$O$101,"C1",$M$7:$M$101)</f>
        <v>397608160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s="49" customFormat="1" ht="13.5" customHeight="1" x14ac:dyDescent="0.25">
      <c r="A115" s="43"/>
      <c r="B115" s="50"/>
      <c r="C115" s="45" t="s">
        <v>44</v>
      </c>
      <c r="D115" s="46">
        <f>SUMIF($O$7:$O$101,"C2",$M$7:$M$101)+SUMIF($O$7:$O$101,"CĐLT",$M$7:$M$101)</f>
        <v>25776000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s="49" customFormat="1" ht="13.5" customHeight="1" x14ac:dyDescent="0.25">
      <c r="A116" s="43"/>
      <c r="B116" s="51">
        <f>SUM(B112:B114)</f>
        <v>0</v>
      </c>
      <c r="C116" s="45" t="s">
        <v>45</v>
      </c>
      <c r="D116" s="46">
        <f>SUMIF($O$7:$O$101,"T4",$M$7:$M$101)+SUMIF($O$7:$O$101,"T2",$M$7:$M$101)+SUMIF($O$7:$O$101,"T3",$M$7:$M$101)+SUMIF($O$7:$O$101,"TC",$M$7:$M$101)+SUMIF($O$7:$O$101,"TN",$M$7:$M$101)+SUMIF($O$7:$O$101,"TCT",$M$7:$M$101)+SUMIF($O$7:$O$101,"T1",$M$7:$M$101)</f>
        <v>26728000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s="49" customFormat="1" ht="13.5" customHeight="1" x14ac:dyDescent="0.25">
      <c r="B117" s="52"/>
      <c r="C117" s="53" t="s">
        <v>46</v>
      </c>
      <c r="D117" s="54">
        <f>SUM(D112:D116)</f>
        <v>453462160</v>
      </c>
      <c r="E117" s="47"/>
      <c r="F117" s="47"/>
      <c r="G117" s="47"/>
      <c r="H117" s="47"/>
      <c r="I117" s="47"/>
      <c r="J117" s="48"/>
      <c r="K117" s="47"/>
      <c r="L117" s="47"/>
      <c r="M117" s="6"/>
    </row>
    <row r="118" spans="1:14" x14ac:dyDescent="0.25">
      <c r="E118" s="6"/>
      <c r="J118" s="21"/>
      <c r="K118" s="58"/>
      <c r="M118" s="6"/>
      <c r="N118" s="6"/>
    </row>
    <row r="175" spans="16:16" x14ac:dyDescent="0.25">
      <c r="P175" s="55"/>
    </row>
    <row r="176" spans="16:16" x14ac:dyDescent="0.25">
      <c r="P176" s="55"/>
    </row>
    <row r="177" spans="16:16" x14ac:dyDescent="0.25">
      <c r="P177" s="55"/>
    </row>
    <row r="178" spans="16:16" x14ac:dyDescent="0.25">
      <c r="P178" s="55"/>
    </row>
    <row r="182" spans="16:16" x14ac:dyDescent="0.25">
      <c r="P182" s="28"/>
    </row>
    <row r="183" spans="16:16" x14ac:dyDescent="0.25">
      <c r="P183" s="28"/>
    </row>
    <row r="184" spans="16:16" x14ac:dyDescent="0.25">
      <c r="P184" s="56"/>
    </row>
    <row r="185" spans="16:16" x14ac:dyDescent="0.25">
      <c r="P185" s="36"/>
    </row>
    <row r="186" spans="16:16" x14ac:dyDescent="0.25">
      <c r="P186" s="49"/>
    </row>
    <row r="187" spans="16:16" x14ac:dyDescent="0.25">
      <c r="P187" s="49"/>
    </row>
    <row r="188" spans="16:16" x14ac:dyDescent="0.25">
      <c r="P188" s="49"/>
    </row>
    <row r="189" spans="16:16" x14ac:dyDescent="0.25">
      <c r="P189" s="49"/>
    </row>
  </sheetData>
  <mergeCells count="9">
    <mergeCell ref="M105:N105"/>
    <mergeCell ref="E109:G109"/>
    <mergeCell ref="M109:N109"/>
    <mergeCell ref="A4:N4"/>
    <mergeCell ref="A5:N5"/>
    <mergeCell ref="A102:D102"/>
    <mergeCell ref="L102:M102"/>
    <mergeCell ref="A103:N103"/>
    <mergeCell ref="G104:N10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4"/>
  <sheetViews>
    <sheetView topLeftCell="A99" zoomScaleNormal="100" zoomScaleSheetLayoutView="85" workbookViewId="0">
      <selection activeCell="O111" sqref="O11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9805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9806</v>
      </c>
      <c r="C7" s="13" t="s">
        <v>9807</v>
      </c>
      <c r="D7" s="14" t="s">
        <v>1573</v>
      </c>
      <c r="E7" s="15" t="s">
        <v>1637</v>
      </c>
      <c r="F7" s="13" t="s">
        <v>9808</v>
      </c>
      <c r="G7" s="16" t="s">
        <v>5536</v>
      </c>
      <c r="H7" s="13" t="s">
        <v>259</v>
      </c>
      <c r="I7" s="13" t="s">
        <v>9809</v>
      </c>
      <c r="J7" s="13" t="s">
        <v>9809</v>
      </c>
      <c r="K7" s="13" t="s">
        <v>9810</v>
      </c>
      <c r="L7" s="17" t="s">
        <v>9811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6.25" customHeight="1" x14ac:dyDescent="0.25">
      <c r="A8" s="13">
        <v>2</v>
      </c>
      <c r="B8" s="13" t="s">
        <v>9812</v>
      </c>
      <c r="C8" s="13" t="s">
        <v>9813</v>
      </c>
      <c r="D8" s="14" t="s">
        <v>9814</v>
      </c>
      <c r="E8" s="15" t="s">
        <v>3834</v>
      </c>
      <c r="F8" s="13" t="s">
        <v>7711</v>
      </c>
      <c r="G8" s="16" t="s">
        <v>7085</v>
      </c>
      <c r="H8" s="13" t="s">
        <v>259</v>
      </c>
      <c r="I8" s="13" t="s">
        <v>9809</v>
      </c>
      <c r="J8" s="13" t="s">
        <v>9809</v>
      </c>
      <c r="K8" s="13" t="s">
        <v>9815</v>
      </c>
      <c r="L8" s="17" t="s">
        <v>9816</v>
      </c>
      <c r="M8" s="18">
        <v>3840000</v>
      </c>
      <c r="N8" s="19"/>
      <c r="O8" s="20" t="str">
        <f t="shared" ref="O8:O73" si="0">MID(G8,3,FIND("-",G8,1)-3)&amp;IF(MID(G8,3,5)="CĐ-LT","LT","")</f>
        <v>CĐ</v>
      </c>
      <c r="R8" s="21" t="str">
        <f t="shared" ref="R8:R73" si="1">IF(LEFT(G8,2)="18","NH 18-19","")&amp;O8</f>
        <v>CĐ</v>
      </c>
    </row>
    <row r="9" spans="1:18" ht="26.25" customHeight="1" x14ac:dyDescent="0.25">
      <c r="A9" s="13">
        <v>3</v>
      </c>
      <c r="B9" s="13" t="s">
        <v>9817</v>
      </c>
      <c r="C9" s="13" t="s">
        <v>9818</v>
      </c>
      <c r="D9" s="14" t="s">
        <v>9819</v>
      </c>
      <c r="E9" s="15" t="s">
        <v>1540</v>
      </c>
      <c r="F9" s="13" t="s">
        <v>7035</v>
      </c>
      <c r="G9" s="16" t="s">
        <v>7085</v>
      </c>
      <c r="H9" s="13" t="s">
        <v>259</v>
      </c>
      <c r="I9" s="13" t="s">
        <v>9809</v>
      </c>
      <c r="J9" s="13" t="s">
        <v>9809</v>
      </c>
      <c r="K9" s="13" t="s">
        <v>9820</v>
      </c>
      <c r="L9" s="17" t="s">
        <v>9821</v>
      </c>
      <c r="M9" s="18">
        <v>3840000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26.25" customHeight="1" x14ac:dyDescent="0.25">
      <c r="A10" s="13">
        <v>4</v>
      </c>
      <c r="B10" s="13" t="s">
        <v>9822</v>
      </c>
      <c r="C10" s="13" t="s">
        <v>9823</v>
      </c>
      <c r="D10" s="14" t="s">
        <v>50</v>
      </c>
      <c r="E10" s="15" t="s">
        <v>320</v>
      </c>
      <c r="F10" s="13" t="s">
        <v>4888</v>
      </c>
      <c r="G10" s="16" t="s">
        <v>6714</v>
      </c>
      <c r="H10" s="13" t="s">
        <v>259</v>
      </c>
      <c r="I10" s="13" t="s">
        <v>9809</v>
      </c>
      <c r="J10" s="13" t="s">
        <v>9809</v>
      </c>
      <c r="K10" s="13" t="s">
        <v>9824</v>
      </c>
      <c r="L10" s="17" t="s">
        <v>9825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6.25" customHeight="1" x14ac:dyDescent="0.25">
      <c r="A11" s="13">
        <v>5</v>
      </c>
      <c r="B11" s="13" t="s">
        <v>9826</v>
      </c>
      <c r="C11" s="13" t="s">
        <v>9827</v>
      </c>
      <c r="D11" s="14" t="s">
        <v>5447</v>
      </c>
      <c r="E11" s="15" t="s">
        <v>3351</v>
      </c>
      <c r="F11" s="13" t="s">
        <v>9828</v>
      </c>
      <c r="G11" s="16" t="s">
        <v>9829</v>
      </c>
      <c r="H11" s="13" t="s">
        <v>17</v>
      </c>
      <c r="I11" s="13" t="s">
        <v>9809</v>
      </c>
      <c r="J11" s="13" t="s">
        <v>9809</v>
      </c>
      <c r="K11" s="13" t="s">
        <v>9830</v>
      </c>
      <c r="L11" s="17" t="s">
        <v>9831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6.25" customHeight="1" x14ac:dyDescent="0.25">
      <c r="A12" s="13">
        <v>6</v>
      </c>
      <c r="B12" s="13" t="s">
        <v>9832</v>
      </c>
      <c r="C12" s="13" t="s">
        <v>9833</v>
      </c>
      <c r="D12" s="14" t="s">
        <v>9834</v>
      </c>
      <c r="E12" s="15" t="s">
        <v>154</v>
      </c>
      <c r="F12" s="13" t="s">
        <v>8037</v>
      </c>
      <c r="G12" s="16" t="s">
        <v>6813</v>
      </c>
      <c r="H12" s="13" t="s">
        <v>259</v>
      </c>
      <c r="I12" s="13" t="s">
        <v>9809</v>
      </c>
      <c r="J12" s="13" t="s">
        <v>9809</v>
      </c>
      <c r="K12" s="13" t="s">
        <v>9835</v>
      </c>
      <c r="L12" s="17" t="s">
        <v>9836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26.25" customHeight="1" x14ac:dyDescent="0.25">
      <c r="A13" s="13">
        <v>7</v>
      </c>
      <c r="B13" s="13" t="s">
        <v>9837</v>
      </c>
      <c r="C13" s="13" t="s">
        <v>9838</v>
      </c>
      <c r="D13" s="14" t="s">
        <v>9839</v>
      </c>
      <c r="E13" s="15" t="s">
        <v>697</v>
      </c>
      <c r="F13" s="13" t="s">
        <v>9840</v>
      </c>
      <c r="G13" s="16" t="s">
        <v>9841</v>
      </c>
      <c r="H13" s="13" t="s">
        <v>259</v>
      </c>
      <c r="I13" s="13" t="s">
        <v>9809</v>
      </c>
      <c r="J13" s="13" t="s">
        <v>9809</v>
      </c>
      <c r="K13" s="13" t="s">
        <v>9842</v>
      </c>
      <c r="L13" s="17" t="s">
        <v>9843</v>
      </c>
      <c r="M13" s="18">
        <v>4460000</v>
      </c>
      <c r="N13" s="19"/>
      <c r="O13" s="20" t="str">
        <f t="shared" si="0"/>
        <v>T4</v>
      </c>
      <c r="R13" s="21" t="str">
        <f t="shared" si="1"/>
        <v>T4</v>
      </c>
    </row>
    <row r="14" spans="1:18" ht="26.25" customHeight="1" x14ac:dyDescent="0.25">
      <c r="A14" s="13">
        <v>8</v>
      </c>
      <c r="B14" s="13" t="s">
        <v>9844</v>
      </c>
      <c r="C14" s="13" t="s">
        <v>9845</v>
      </c>
      <c r="D14" s="14" t="s">
        <v>848</v>
      </c>
      <c r="E14" s="15" t="s">
        <v>1431</v>
      </c>
      <c r="F14" s="13" t="s">
        <v>4169</v>
      </c>
      <c r="G14" s="16" t="s">
        <v>95</v>
      </c>
      <c r="H14" s="13" t="s">
        <v>17</v>
      </c>
      <c r="I14" s="13" t="s">
        <v>9809</v>
      </c>
      <c r="J14" s="13" t="s">
        <v>9809</v>
      </c>
      <c r="K14" s="13" t="s">
        <v>9846</v>
      </c>
      <c r="L14" s="17" t="s">
        <v>9847</v>
      </c>
      <c r="M14" s="18">
        <v>4014000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6.25" customHeight="1" x14ac:dyDescent="0.25">
      <c r="A15" s="13">
        <v>9</v>
      </c>
      <c r="B15" s="13" t="s">
        <v>9848</v>
      </c>
      <c r="C15" s="13" t="s">
        <v>9849</v>
      </c>
      <c r="D15" s="14" t="s">
        <v>9850</v>
      </c>
      <c r="E15" s="15" t="s">
        <v>2555</v>
      </c>
      <c r="F15" s="13" t="s">
        <v>9851</v>
      </c>
      <c r="G15" s="16" t="s">
        <v>7953</v>
      </c>
      <c r="H15" s="13" t="s">
        <v>17</v>
      </c>
      <c r="I15" s="13" t="s">
        <v>9809</v>
      </c>
      <c r="J15" s="13" t="s">
        <v>9809</v>
      </c>
      <c r="K15" s="13" t="s">
        <v>9852</v>
      </c>
      <c r="L15" s="17" t="s">
        <v>9853</v>
      </c>
      <c r="M15" s="18">
        <v>6444000</v>
      </c>
      <c r="N15" s="19"/>
      <c r="O15" s="20" t="str">
        <f t="shared" si="0"/>
        <v>C2</v>
      </c>
      <c r="R15" s="21" t="str">
        <f t="shared" si="1"/>
        <v>NH 18-19C2</v>
      </c>
    </row>
    <row r="16" spans="1:18" ht="26.25" customHeight="1" x14ac:dyDescent="0.25">
      <c r="A16" s="13">
        <v>10</v>
      </c>
      <c r="B16" s="13" t="s">
        <v>9854</v>
      </c>
      <c r="C16" s="13" t="s">
        <v>9855</v>
      </c>
      <c r="D16" s="14" t="s">
        <v>249</v>
      </c>
      <c r="E16" s="15" t="s">
        <v>154</v>
      </c>
      <c r="F16" s="13" t="s">
        <v>9856</v>
      </c>
      <c r="G16" s="16" t="s">
        <v>6271</v>
      </c>
      <c r="H16" s="13" t="s">
        <v>259</v>
      </c>
      <c r="I16" s="13" t="s">
        <v>9809</v>
      </c>
      <c r="J16" s="13" t="s">
        <v>9809</v>
      </c>
      <c r="K16" s="13" t="s">
        <v>9857</v>
      </c>
      <c r="L16" s="17" t="s">
        <v>9858</v>
      </c>
      <c r="M16" s="18">
        <v>4096000</v>
      </c>
      <c r="N16" s="19"/>
      <c r="O16" s="20" t="str">
        <f t="shared" si="0"/>
        <v>CĐ</v>
      </c>
      <c r="R16" s="21" t="str">
        <f t="shared" si="1"/>
        <v>CĐ</v>
      </c>
    </row>
    <row r="17" spans="1:18" ht="26.25" customHeight="1" x14ac:dyDescent="0.25">
      <c r="A17" s="13">
        <v>11</v>
      </c>
      <c r="B17" s="13" t="s">
        <v>9859</v>
      </c>
      <c r="C17" s="13" t="s">
        <v>9860</v>
      </c>
      <c r="D17" s="14" t="s">
        <v>9861</v>
      </c>
      <c r="E17" s="15" t="s">
        <v>2555</v>
      </c>
      <c r="F17" s="13" t="s">
        <v>8597</v>
      </c>
      <c r="G17" s="16" t="s">
        <v>7990</v>
      </c>
      <c r="H17" s="13" t="s">
        <v>259</v>
      </c>
      <c r="I17" s="13" t="s">
        <v>9809</v>
      </c>
      <c r="J17" s="13" t="s">
        <v>9809</v>
      </c>
      <c r="K17" s="13" t="s">
        <v>9862</v>
      </c>
      <c r="L17" s="17" t="s">
        <v>9863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6.25" customHeight="1" x14ac:dyDescent="0.25">
      <c r="A18" s="13">
        <v>12</v>
      </c>
      <c r="B18" s="13" t="s">
        <v>9864</v>
      </c>
      <c r="C18" s="13" t="s">
        <v>9865</v>
      </c>
      <c r="D18" s="14" t="s">
        <v>464</v>
      </c>
      <c r="E18" s="15" t="s">
        <v>80</v>
      </c>
      <c r="F18" s="13" t="s">
        <v>9866</v>
      </c>
      <c r="G18" s="16" t="s">
        <v>7429</v>
      </c>
      <c r="H18" s="13" t="s">
        <v>259</v>
      </c>
      <c r="I18" s="13" t="s">
        <v>9809</v>
      </c>
      <c r="J18" s="13" t="s">
        <v>9809</v>
      </c>
      <c r="K18" s="13" t="s">
        <v>9867</v>
      </c>
      <c r="L18" s="17" t="s">
        <v>9868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6.25" customHeight="1" x14ac:dyDescent="0.25">
      <c r="A19" s="13">
        <v>13</v>
      </c>
      <c r="B19" s="13" t="s">
        <v>9869</v>
      </c>
      <c r="C19" s="13" t="s">
        <v>9870</v>
      </c>
      <c r="D19" s="14" t="s">
        <v>2673</v>
      </c>
      <c r="E19" s="15" t="s">
        <v>185</v>
      </c>
      <c r="F19" s="13" t="s">
        <v>9871</v>
      </c>
      <c r="G19" s="16" t="s">
        <v>6949</v>
      </c>
      <c r="H19" s="13" t="s">
        <v>259</v>
      </c>
      <c r="I19" s="13" t="s">
        <v>9809</v>
      </c>
      <c r="J19" s="13" t="s">
        <v>9809</v>
      </c>
      <c r="K19" s="13" t="s">
        <v>9872</v>
      </c>
      <c r="L19" s="17" t="s">
        <v>9873</v>
      </c>
      <c r="M19" s="18">
        <v>5888000</v>
      </c>
      <c r="N19" s="19"/>
      <c r="O19" s="20" t="str">
        <f t="shared" si="0"/>
        <v>C1</v>
      </c>
      <c r="R19" s="21" t="str">
        <f t="shared" si="1"/>
        <v>C1</v>
      </c>
    </row>
    <row r="20" spans="1:18" ht="26.25" customHeight="1" x14ac:dyDescent="0.25">
      <c r="A20" s="13">
        <v>14</v>
      </c>
      <c r="B20" s="13" t="s">
        <v>9874</v>
      </c>
      <c r="C20" s="13" t="s">
        <v>9875</v>
      </c>
      <c r="D20" s="14" t="s">
        <v>249</v>
      </c>
      <c r="E20" s="15" t="s">
        <v>1282</v>
      </c>
      <c r="F20" s="13" t="s">
        <v>9876</v>
      </c>
      <c r="G20" s="16" t="s">
        <v>6662</v>
      </c>
      <c r="H20" s="13" t="s">
        <v>259</v>
      </c>
      <c r="I20" s="13" t="s">
        <v>9809</v>
      </c>
      <c r="J20" s="13" t="s">
        <v>9809</v>
      </c>
      <c r="K20" s="13" t="s">
        <v>9877</v>
      </c>
      <c r="L20" s="17" t="s">
        <v>9878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6.25" customHeight="1" x14ac:dyDescent="0.25">
      <c r="A21" s="13">
        <v>15</v>
      </c>
      <c r="B21" s="13" t="s">
        <v>9879</v>
      </c>
      <c r="C21" s="13" t="s">
        <v>9880</v>
      </c>
      <c r="D21" s="14" t="s">
        <v>4584</v>
      </c>
      <c r="E21" s="15" t="s">
        <v>3514</v>
      </c>
      <c r="F21" s="13" t="s">
        <v>5139</v>
      </c>
      <c r="G21" s="16" t="s">
        <v>7144</v>
      </c>
      <c r="H21" s="13" t="s">
        <v>259</v>
      </c>
      <c r="I21" s="13" t="s">
        <v>9809</v>
      </c>
      <c r="J21" s="13" t="s">
        <v>9809</v>
      </c>
      <c r="K21" s="13" t="s">
        <v>9881</v>
      </c>
      <c r="L21" s="17" t="s">
        <v>9882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26.25" customHeight="1" x14ac:dyDescent="0.25">
      <c r="A22" s="13">
        <v>16</v>
      </c>
      <c r="B22" s="13" t="s">
        <v>9883</v>
      </c>
      <c r="C22" s="13" t="s">
        <v>9884</v>
      </c>
      <c r="D22" s="14" t="s">
        <v>9885</v>
      </c>
      <c r="E22" s="15" t="s">
        <v>604</v>
      </c>
      <c r="F22" s="13" t="s">
        <v>8776</v>
      </c>
      <c r="G22" s="16" t="s">
        <v>4849</v>
      </c>
      <c r="H22" s="13" t="s">
        <v>259</v>
      </c>
      <c r="I22" s="13" t="s">
        <v>9809</v>
      </c>
      <c r="J22" s="13" t="s">
        <v>9809</v>
      </c>
      <c r="K22" s="13" t="s">
        <v>9886</v>
      </c>
      <c r="L22" s="17" t="s">
        <v>9887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26.25" customHeight="1" x14ac:dyDescent="0.25">
      <c r="A23" s="13">
        <v>17</v>
      </c>
      <c r="B23" s="13" t="s">
        <v>9888</v>
      </c>
      <c r="C23" s="13" t="s">
        <v>9889</v>
      </c>
      <c r="D23" s="14" t="s">
        <v>249</v>
      </c>
      <c r="E23" s="15" t="s">
        <v>941</v>
      </c>
      <c r="F23" s="13" t="s">
        <v>4591</v>
      </c>
      <c r="G23" s="16" t="s">
        <v>6946</v>
      </c>
      <c r="H23" s="13" t="s">
        <v>259</v>
      </c>
      <c r="I23" s="13" t="s">
        <v>9809</v>
      </c>
      <c r="J23" s="13" t="s">
        <v>9809</v>
      </c>
      <c r="K23" s="13" t="s">
        <v>9890</v>
      </c>
      <c r="L23" s="17" t="s">
        <v>9891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8" ht="26.25" customHeight="1" x14ac:dyDescent="0.25">
      <c r="A24" s="13">
        <v>18</v>
      </c>
      <c r="B24" s="13" t="s">
        <v>9892</v>
      </c>
      <c r="C24" s="13" t="s">
        <v>9893</v>
      </c>
      <c r="D24" s="14" t="s">
        <v>9894</v>
      </c>
      <c r="E24" s="15" t="s">
        <v>2336</v>
      </c>
      <c r="F24" s="13" t="s">
        <v>9895</v>
      </c>
      <c r="G24" s="16" t="s">
        <v>6146</v>
      </c>
      <c r="H24" s="13" t="s">
        <v>259</v>
      </c>
      <c r="I24" s="13" t="s">
        <v>9809</v>
      </c>
      <c r="J24" s="13" t="s">
        <v>9809</v>
      </c>
      <c r="K24" s="13" t="s">
        <v>9896</v>
      </c>
      <c r="L24" s="17" t="s">
        <v>9897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6.25" customHeight="1" x14ac:dyDescent="0.25">
      <c r="A25" s="13">
        <v>19</v>
      </c>
      <c r="B25" s="13" t="s">
        <v>9898</v>
      </c>
      <c r="C25" s="13" t="s">
        <v>9899</v>
      </c>
      <c r="D25" s="14" t="s">
        <v>5569</v>
      </c>
      <c r="E25" s="15" t="s">
        <v>5563</v>
      </c>
      <c r="F25" s="13" t="s">
        <v>6564</v>
      </c>
      <c r="G25" s="16" t="s">
        <v>7530</v>
      </c>
      <c r="H25" s="13" t="s">
        <v>259</v>
      </c>
      <c r="I25" s="13" t="s">
        <v>9809</v>
      </c>
      <c r="J25" s="13" t="s">
        <v>9809</v>
      </c>
      <c r="K25" s="13" t="s">
        <v>9900</v>
      </c>
      <c r="L25" s="17" t="s">
        <v>9901</v>
      </c>
      <c r="M25" s="18">
        <v>5632000</v>
      </c>
      <c r="N25" s="19"/>
      <c r="O25" s="20" t="str">
        <f t="shared" si="0"/>
        <v>C1</v>
      </c>
      <c r="R25" s="21" t="str">
        <f t="shared" si="1"/>
        <v>C1</v>
      </c>
    </row>
    <row r="26" spans="1:18" ht="26.25" customHeight="1" x14ac:dyDescent="0.25">
      <c r="A26" s="13">
        <v>20</v>
      </c>
      <c r="B26" s="13" t="s">
        <v>9902</v>
      </c>
      <c r="C26" s="13" t="s">
        <v>9903</v>
      </c>
      <c r="D26" s="14" t="s">
        <v>9904</v>
      </c>
      <c r="E26" s="15" t="s">
        <v>5462</v>
      </c>
      <c r="F26" s="13" t="s">
        <v>9905</v>
      </c>
      <c r="G26" s="16" t="s">
        <v>6813</v>
      </c>
      <c r="H26" s="13" t="s">
        <v>259</v>
      </c>
      <c r="I26" s="13" t="s">
        <v>9809</v>
      </c>
      <c r="J26" s="13" t="s">
        <v>9809</v>
      </c>
      <c r="K26" s="13" t="s">
        <v>9906</v>
      </c>
      <c r="L26" s="17" t="s">
        <v>9907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6.25" customHeight="1" x14ac:dyDescent="0.25">
      <c r="A27" s="13">
        <v>21</v>
      </c>
      <c r="B27" s="13" t="s">
        <v>9908</v>
      </c>
      <c r="C27" s="13" t="s">
        <v>9909</v>
      </c>
      <c r="D27" s="14" t="s">
        <v>4705</v>
      </c>
      <c r="E27" s="15" t="s">
        <v>1006</v>
      </c>
      <c r="F27" s="13" t="s">
        <v>9910</v>
      </c>
      <c r="G27" s="16" t="s">
        <v>8752</v>
      </c>
      <c r="H27" s="13" t="s">
        <v>259</v>
      </c>
      <c r="I27" s="13" t="s">
        <v>9809</v>
      </c>
      <c r="J27" s="13" t="s">
        <v>9809</v>
      </c>
      <c r="K27" s="13" t="s">
        <v>9911</v>
      </c>
      <c r="L27" s="17" t="s">
        <v>9912</v>
      </c>
      <c r="M27" s="18">
        <v>5632000</v>
      </c>
      <c r="N27" s="19"/>
      <c r="O27" s="20" t="str">
        <f t="shared" si="0"/>
        <v>C1</v>
      </c>
      <c r="R27" s="21" t="str">
        <f t="shared" si="1"/>
        <v>C1</v>
      </c>
    </row>
    <row r="28" spans="1:18" ht="26.25" customHeight="1" x14ac:dyDescent="0.25">
      <c r="A28" s="13">
        <v>22</v>
      </c>
      <c r="B28" s="13" t="s">
        <v>9913</v>
      </c>
      <c r="C28" s="13" t="s">
        <v>9914</v>
      </c>
      <c r="D28" s="14" t="s">
        <v>9915</v>
      </c>
      <c r="E28" s="15" t="s">
        <v>9916</v>
      </c>
      <c r="F28" s="13" t="s">
        <v>9917</v>
      </c>
      <c r="G28" s="16" t="s">
        <v>9918</v>
      </c>
      <c r="H28" s="13" t="s">
        <v>259</v>
      </c>
      <c r="I28" s="13" t="s">
        <v>9809</v>
      </c>
      <c r="J28" s="13" t="s">
        <v>9809</v>
      </c>
      <c r="K28" s="13" t="s">
        <v>9919</v>
      </c>
      <c r="L28" s="17" t="s">
        <v>9920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6.25" customHeight="1" x14ac:dyDescent="0.25">
      <c r="A29" s="13">
        <v>23</v>
      </c>
      <c r="B29" s="13" t="s">
        <v>9921</v>
      </c>
      <c r="C29" s="13" t="s">
        <v>9922</v>
      </c>
      <c r="D29" s="14" t="s">
        <v>146</v>
      </c>
      <c r="E29" s="15" t="s">
        <v>1040</v>
      </c>
      <c r="F29" s="13" t="s">
        <v>9923</v>
      </c>
      <c r="G29" s="16" t="s">
        <v>7264</v>
      </c>
      <c r="H29" s="13" t="s">
        <v>259</v>
      </c>
      <c r="I29" s="13" t="s">
        <v>9809</v>
      </c>
      <c r="J29" s="13" t="s">
        <v>9809</v>
      </c>
      <c r="K29" s="13" t="s">
        <v>9924</v>
      </c>
      <c r="L29" s="17" t="s">
        <v>9925</v>
      </c>
      <c r="M29" s="18">
        <v>5376000</v>
      </c>
      <c r="N29" s="19"/>
      <c r="O29" s="20" t="str">
        <f t="shared" si="0"/>
        <v>C1</v>
      </c>
      <c r="R29" s="21" t="str">
        <f t="shared" si="1"/>
        <v>C1</v>
      </c>
    </row>
    <row r="30" spans="1:18" ht="26.25" customHeight="1" x14ac:dyDescent="0.25">
      <c r="A30" s="13">
        <v>24</v>
      </c>
      <c r="B30" s="13" t="s">
        <v>9926</v>
      </c>
      <c r="C30" s="13" t="s">
        <v>9927</v>
      </c>
      <c r="D30" s="14" t="s">
        <v>9928</v>
      </c>
      <c r="E30" s="15" t="s">
        <v>1202</v>
      </c>
      <c r="F30" s="13" t="s">
        <v>9929</v>
      </c>
      <c r="G30" s="16" t="s">
        <v>5536</v>
      </c>
      <c r="H30" s="13" t="s">
        <v>259</v>
      </c>
      <c r="I30" s="13" t="s">
        <v>9809</v>
      </c>
      <c r="J30" s="13" t="s">
        <v>9809</v>
      </c>
      <c r="K30" s="13" t="s">
        <v>9930</v>
      </c>
      <c r="L30" s="17" t="s">
        <v>9931</v>
      </c>
      <c r="M30" s="18">
        <v>5888000</v>
      </c>
      <c r="N30" s="19"/>
      <c r="O30" s="20" t="str">
        <f t="shared" si="0"/>
        <v>C1</v>
      </c>
      <c r="R30" s="21" t="str">
        <f t="shared" si="1"/>
        <v>C1</v>
      </c>
    </row>
    <row r="31" spans="1:18" ht="26.25" customHeight="1" x14ac:dyDescent="0.25">
      <c r="A31" s="13">
        <v>25</v>
      </c>
      <c r="B31" s="13" t="s">
        <v>9932</v>
      </c>
      <c r="C31" s="13" t="s">
        <v>9933</v>
      </c>
      <c r="D31" s="14" t="s">
        <v>249</v>
      </c>
      <c r="E31" s="15" t="s">
        <v>3050</v>
      </c>
      <c r="F31" s="13" t="s">
        <v>7035</v>
      </c>
      <c r="G31" s="16" t="s">
        <v>7258</v>
      </c>
      <c r="H31" s="13" t="s">
        <v>259</v>
      </c>
      <c r="I31" s="13" t="s">
        <v>9809</v>
      </c>
      <c r="J31" s="13" t="s">
        <v>9809</v>
      </c>
      <c r="K31" s="13" t="s">
        <v>9934</v>
      </c>
      <c r="L31" s="17" t="s">
        <v>9935</v>
      </c>
      <c r="M31" s="18">
        <v>4352000</v>
      </c>
      <c r="N31" s="19"/>
      <c r="O31" s="20" t="str">
        <f t="shared" si="0"/>
        <v>CĐ</v>
      </c>
      <c r="R31" s="21" t="str">
        <f t="shared" si="1"/>
        <v>CĐ</v>
      </c>
    </row>
    <row r="32" spans="1:18" ht="26.25" customHeight="1" x14ac:dyDescent="0.25">
      <c r="A32" s="13">
        <v>26</v>
      </c>
      <c r="B32" s="13" t="s">
        <v>9936</v>
      </c>
      <c r="C32" s="13" t="s">
        <v>9937</v>
      </c>
      <c r="D32" s="14" t="s">
        <v>9938</v>
      </c>
      <c r="E32" s="15" t="s">
        <v>1533</v>
      </c>
      <c r="F32" s="13" t="s">
        <v>9939</v>
      </c>
      <c r="G32" s="16" t="s">
        <v>8901</v>
      </c>
      <c r="H32" s="13" t="s">
        <v>259</v>
      </c>
      <c r="I32" s="13" t="s">
        <v>9809</v>
      </c>
      <c r="J32" s="13" t="s">
        <v>9809</v>
      </c>
      <c r="K32" s="13" t="s">
        <v>9940</v>
      </c>
      <c r="L32" s="17" t="s">
        <v>9941</v>
      </c>
      <c r="M32" s="18">
        <v>4096000</v>
      </c>
      <c r="N32" s="19"/>
      <c r="O32" s="20" t="str">
        <f t="shared" si="0"/>
        <v>CĐ</v>
      </c>
      <c r="R32" s="21" t="str">
        <f t="shared" si="1"/>
        <v>CĐ</v>
      </c>
    </row>
    <row r="33" spans="1:18" ht="26.25" customHeight="1" x14ac:dyDescent="0.25">
      <c r="A33" s="13">
        <v>27</v>
      </c>
      <c r="B33" s="13" t="s">
        <v>9942</v>
      </c>
      <c r="C33" s="13" t="s">
        <v>9943</v>
      </c>
      <c r="D33" s="14" t="s">
        <v>3031</v>
      </c>
      <c r="E33" s="15" t="s">
        <v>1957</v>
      </c>
      <c r="F33" s="13" t="s">
        <v>9895</v>
      </c>
      <c r="G33" s="16" t="s">
        <v>4813</v>
      </c>
      <c r="H33" s="13" t="s">
        <v>17</v>
      </c>
      <c r="I33" s="13" t="s">
        <v>9809</v>
      </c>
      <c r="J33" s="13" t="s">
        <v>9809</v>
      </c>
      <c r="K33" s="13" t="s">
        <v>9944</v>
      </c>
      <c r="L33" s="17" t="s">
        <v>9945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6.25" customHeight="1" x14ac:dyDescent="0.25">
      <c r="A34" s="13">
        <v>28</v>
      </c>
      <c r="B34" s="13" t="s">
        <v>9946</v>
      </c>
      <c r="C34" s="13" t="s">
        <v>9947</v>
      </c>
      <c r="D34" s="14" t="s">
        <v>9948</v>
      </c>
      <c r="E34" s="15" t="s">
        <v>909</v>
      </c>
      <c r="F34" s="13" t="s">
        <v>9949</v>
      </c>
      <c r="G34" s="16" t="s">
        <v>6944</v>
      </c>
      <c r="H34" s="13" t="s">
        <v>259</v>
      </c>
      <c r="I34" s="13" t="s">
        <v>9809</v>
      </c>
      <c r="J34" s="13" t="s">
        <v>9809</v>
      </c>
      <c r="K34" s="13" t="s">
        <v>9950</v>
      </c>
      <c r="L34" s="17" t="s">
        <v>9951</v>
      </c>
      <c r="M34" s="18">
        <v>4352000</v>
      </c>
      <c r="N34" s="19"/>
      <c r="O34" s="20" t="str">
        <f t="shared" si="0"/>
        <v>CĐ</v>
      </c>
      <c r="R34" s="21" t="str">
        <f t="shared" si="1"/>
        <v>CĐ</v>
      </c>
    </row>
    <row r="35" spans="1:18" ht="26.25" customHeight="1" x14ac:dyDescent="0.25">
      <c r="A35" s="13">
        <v>29</v>
      </c>
      <c r="B35" s="13" t="s">
        <v>9952</v>
      </c>
      <c r="C35" s="13" t="s">
        <v>9953</v>
      </c>
      <c r="D35" s="14" t="s">
        <v>9954</v>
      </c>
      <c r="E35" s="15" t="s">
        <v>1282</v>
      </c>
      <c r="F35" s="13" t="s">
        <v>7871</v>
      </c>
      <c r="G35" s="16" t="s">
        <v>6944</v>
      </c>
      <c r="H35" s="13" t="s">
        <v>259</v>
      </c>
      <c r="I35" s="13" t="s">
        <v>9809</v>
      </c>
      <c r="J35" s="13" t="s">
        <v>9809</v>
      </c>
      <c r="K35" s="13" t="s">
        <v>9955</v>
      </c>
      <c r="L35" s="17" t="s">
        <v>9956</v>
      </c>
      <c r="M35" s="18">
        <v>4352000</v>
      </c>
      <c r="N35" s="19"/>
      <c r="O35" s="20" t="str">
        <f t="shared" si="0"/>
        <v>CĐ</v>
      </c>
      <c r="R35" s="21" t="str">
        <f t="shared" si="1"/>
        <v>CĐ</v>
      </c>
    </row>
    <row r="36" spans="1:18" ht="26.25" customHeight="1" x14ac:dyDescent="0.25">
      <c r="A36" s="13">
        <v>30</v>
      </c>
      <c r="B36" s="13" t="s">
        <v>9957</v>
      </c>
      <c r="C36" s="13" t="s">
        <v>9958</v>
      </c>
      <c r="D36" s="14" t="s">
        <v>4232</v>
      </c>
      <c r="E36" s="15" t="s">
        <v>1540</v>
      </c>
      <c r="F36" s="13" t="s">
        <v>9959</v>
      </c>
      <c r="G36" s="16" t="s">
        <v>7085</v>
      </c>
      <c r="H36" s="13" t="s">
        <v>259</v>
      </c>
      <c r="I36" s="13" t="s">
        <v>9809</v>
      </c>
      <c r="J36" s="13" t="s">
        <v>9809</v>
      </c>
      <c r="K36" s="13" t="s">
        <v>9960</v>
      </c>
      <c r="L36" s="17" t="s">
        <v>9961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6.25" customHeight="1" x14ac:dyDescent="0.25">
      <c r="A37" s="13">
        <v>31</v>
      </c>
      <c r="B37" s="13" t="s">
        <v>9962</v>
      </c>
      <c r="C37" s="13" t="s">
        <v>9963</v>
      </c>
      <c r="D37" s="14" t="s">
        <v>249</v>
      </c>
      <c r="E37" s="15" t="s">
        <v>2329</v>
      </c>
      <c r="F37" s="13" t="s">
        <v>6495</v>
      </c>
      <c r="G37" s="16" t="s">
        <v>6132</v>
      </c>
      <c r="H37" s="13" t="s">
        <v>259</v>
      </c>
      <c r="I37" s="13" t="s">
        <v>9809</v>
      </c>
      <c r="J37" s="13" t="s">
        <v>9809</v>
      </c>
      <c r="K37" s="13" t="s">
        <v>9964</v>
      </c>
      <c r="L37" s="17" t="s">
        <v>9965</v>
      </c>
      <c r="M37" s="18">
        <v>5376000</v>
      </c>
      <c r="N37" s="19"/>
      <c r="O37" s="20" t="str">
        <f t="shared" si="0"/>
        <v>C1</v>
      </c>
      <c r="R37" s="21" t="str">
        <f t="shared" si="1"/>
        <v>C1</v>
      </c>
    </row>
    <row r="38" spans="1:18" ht="26.25" customHeight="1" x14ac:dyDescent="0.25">
      <c r="A38" s="13">
        <v>32</v>
      </c>
      <c r="B38" s="13" t="s">
        <v>9966</v>
      </c>
      <c r="C38" s="13" t="s">
        <v>9967</v>
      </c>
      <c r="D38" s="14" t="s">
        <v>9968</v>
      </c>
      <c r="E38" s="15" t="s">
        <v>1314</v>
      </c>
      <c r="F38" s="13" t="s">
        <v>7077</v>
      </c>
      <c r="G38" s="16" t="s">
        <v>6925</v>
      </c>
      <c r="H38" s="13" t="s">
        <v>259</v>
      </c>
      <c r="I38" s="13" t="s">
        <v>9809</v>
      </c>
      <c r="J38" s="13" t="s">
        <v>9809</v>
      </c>
      <c r="K38" s="13" t="s">
        <v>9969</v>
      </c>
      <c r="L38" s="17" t="s">
        <v>9970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6.25" customHeight="1" x14ac:dyDescent="0.25">
      <c r="A39" s="13">
        <v>33</v>
      </c>
      <c r="B39" s="13" t="s">
        <v>9971</v>
      </c>
      <c r="C39" s="13" t="s">
        <v>9972</v>
      </c>
      <c r="D39" s="14" t="s">
        <v>2074</v>
      </c>
      <c r="E39" s="15" t="s">
        <v>115</v>
      </c>
      <c r="F39" s="13" t="s">
        <v>8541</v>
      </c>
      <c r="G39" s="16" t="s">
        <v>6925</v>
      </c>
      <c r="H39" s="13" t="s">
        <v>259</v>
      </c>
      <c r="I39" s="13" t="s">
        <v>9809</v>
      </c>
      <c r="J39" s="13" t="s">
        <v>9809</v>
      </c>
      <c r="K39" s="13" t="s">
        <v>9973</v>
      </c>
      <c r="L39" s="17" t="s">
        <v>9974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6.25" customHeight="1" x14ac:dyDescent="0.25">
      <c r="A40" s="13">
        <v>34</v>
      </c>
      <c r="B40" s="13" t="s">
        <v>9975</v>
      </c>
      <c r="C40" s="13" t="s">
        <v>9976</v>
      </c>
      <c r="D40" s="14" t="s">
        <v>2328</v>
      </c>
      <c r="E40" s="15" t="s">
        <v>909</v>
      </c>
      <c r="F40" s="13" t="s">
        <v>7551</v>
      </c>
      <c r="G40" s="16" t="s">
        <v>5796</v>
      </c>
      <c r="H40" s="13" t="s">
        <v>259</v>
      </c>
      <c r="I40" s="13" t="s">
        <v>9809</v>
      </c>
      <c r="J40" s="13" t="s">
        <v>9809</v>
      </c>
      <c r="K40" s="13" t="s">
        <v>9977</v>
      </c>
      <c r="L40" s="17" t="s">
        <v>9978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26.25" customHeight="1" x14ac:dyDescent="0.25">
      <c r="A41" s="13">
        <v>35</v>
      </c>
      <c r="B41" s="13" t="s">
        <v>9979</v>
      </c>
      <c r="C41" s="13" t="s">
        <v>9980</v>
      </c>
      <c r="D41" s="14" t="s">
        <v>2437</v>
      </c>
      <c r="E41" s="15" t="s">
        <v>1046</v>
      </c>
      <c r="F41" s="13" t="s">
        <v>1946</v>
      </c>
      <c r="G41" s="16" t="s">
        <v>9131</v>
      </c>
      <c r="H41" s="13" t="s">
        <v>259</v>
      </c>
      <c r="I41" s="13" t="s">
        <v>9809</v>
      </c>
      <c r="J41" s="13" t="s">
        <v>9809</v>
      </c>
      <c r="K41" s="13" t="s">
        <v>9981</v>
      </c>
      <c r="L41" s="17" t="s">
        <v>9982</v>
      </c>
      <c r="M41" s="18">
        <v>5798000</v>
      </c>
      <c r="N41" s="19"/>
      <c r="O41" s="20" t="str">
        <f t="shared" si="0"/>
        <v>T4</v>
      </c>
      <c r="R41" s="21" t="str">
        <f t="shared" si="1"/>
        <v>T4</v>
      </c>
    </row>
    <row r="42" spans="1:18" ht="26.25" customHeight="1" x14ac:dyDescent="0.25">
      <c r="A42" s="13">
        <v>36</v>
      </c>
      <c r="B42" s="13" t="s">
        <v>9983</v>
      </c>
      <c r="C42" s="13" t="s">
        <v>9984</v>
      </c>
      <c r="D42" s="14" t="s">
        <v>9985</v>
      </c>
      <c r="E42" s="15" t="s">
        <v>746</v>
      </c>
      <c r="F42" s="13" t="s">
        <v>862</v>
      </c>
      <c r="G42" s="16" t="s">
        <v>6639</v>
      </c>
      <c r="H42" s="13" t="s">
        <v>17</v>
      </c>
      <c r="I42" s="13" t="s">
        <v>9809</v>
      </c>
      <c r="J42" s="13" t="s">
        <v>9809</v>
      </c>
      <c r="K42" s="13" t="s">
        <v>9986</v>
      </c>
      <c r="L42" s="17" t="s">
        <v>9987</v>
      </c>
      <c r="M42" s="18">
        <v>4608000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6.25" customHeight="1" x14ac:dyDescent="0.25">
      <c r="A43" s="13">
        <v>37</v>
      </c>
      <c r="B43" s="13" t="s">
        <v>9988</v>
      </c>
      <c r="C43" s="13" t="s">
        <v>9989</v>
      </c>
      <c r="D43" s="14" t="s">
        <v>449</v>
      </c>
      <c r="E43" s="15" t="s">
        <v>1202</v>
      </c>
      <c r="F43" s="13" t="s">
        <v>9990</v>
      </c>
      <c r="G43" s="16" t="s">
        <v>8317</v>
      </c>
      <c r="H43" s="13" t="s">
        <v>259</v>
      </c>
      <c r="I43" s="13" t="s">
        <v>9809</v>
      </c>
      <c r="J43" s="13" t="s">
        <v>9809</v>
      </c>
      <c r="K43" s="13" t="s">
        <v>9991</v>
      </c>
      <c r="L43" s="17" t="s">
        <v>9992</v>
      </c>
      <c r="M43" s="18">
        <v>4608000</v>
      </c>
      <c r="N43" s="19"/>
      <c r="O43" s="20" t="str">
        <f t="shared" si="0"/>
        <v>CĐ</v>
      </c>
      <c r="R43" s="21" t="str">
        <f t="shared" si="1"/>
        <v>CĐ</v>
      </c>
    </row>
    <row r="44" spans="1:18" ht="26.25" customHeight="1" x14ac:dyDescent="0.25">
      <c r="A44" s="13">
        <v>38</v>
      </c>
      <c r="B44" s="13" t="s">
        <v>9993</v>
      </c>
      <c r="C44" s="13" t="s">
        <v>9994</v>
      </c>
      <c r="D44" s="14" t="s">
        <v>277</v>
      </c>
      <c r="E44" s="15" t="s">
        <v>312</v>
      </c>
      <c r="F44" s="13" t="s">
        <v>9075</v>
      </c>
      <c r="G44" s="16" t="s">
        <v>7264</v>
      </c>
      <c r="H44" s="13" t="s">
        <v>259</v>
      </c>
      <c r="I44" s="13" t="s">
        <v>9809</v>
      </c>
      <c r="J44" s="13" t="s">
        <v>9809</v>
      </c>
      <c r="K44" s="13" t="s">
        <v>9995</v>
      </c>
      <c r="L44" s="17" t="s">
        <v>9996</v>
      </c>
      <c r="M44" s="18">
        <v>5376000</v>
      </c>
      <c r="N44" s="19"/>
      <c r="O44" s="20" t="str">
        <f t="shared" si="0"/>
        <v>C1</v>
      </c>
      <c r="R44" s="21" t="str">
        <f t="shared" si="1"/>
        <v>C1</v>
      </c>
    </row>
    <row r="45" spans="1:18" ht="26.25" customHeight="1" x14ac:dyDescent="0.25">
      <c r="A45" s="13">
        <v>39</v>
      </c>
      <c r="B45" s="13" t="s">
        <v>9997</v>
      </c>
      <c r="C45" s="13" t="s">
        <v>9998</v>
      </c>
      <c r="D45" s="14" t="s">
        <v>1918</v>
      </c>
      <c r="E45" s="15" t="s">
        <v>1591</v>
      </c>
      <c r="F45" s="13" t="s">
        <v>9990</v>
      </c>
      <c r="G45" s="16" t="s">
        <v>6574</v>
      </c>
      <c r="H45" s="13" t="s">
        <v>259</v>
      </c>
      <c r="I45" s="13" t="s">
        <v>9809</v>
      </c>
      <c r="J45" s="13" t="s">
        <v>9809</v>
      </c>
      <c r="K45" s="13" t="s">
        <v>9999</v>
      </c>
      <c r="L45" s="17" t="s">
        <v>10000</v>
      </c>
      <c r="M45" s="18">
        <v>4096000</v>
      </c>
      <c r="N45" s="19"/>
      <c r="O45" s="20" t="str">
        <f t="shared" si="0"/>
        <v>C1</v>
      </c>
      <c r="R45" s="21" t="str">
        <f t="shared" si="1"/>
        <v>C1</v>
      </c>
    </row>
    <row r="46" spans="1:18" ht="26.25" customHeight="1" x14ac:dyDescent="0.25">
      <c r="A46" s="13">
        <v>40</v>
      </c>
      <c r="B46" s="13" t="s">
        <v>10001</v>
      </c>
      <c r="C46" s="13" t="s">
        <v>10002</v>
      </c>
      <c r="D46" s="14" t="s">
        <v>10003</v>
      </c>
      <c r="E46" s="15" t="s">
        <v>1444</v>
      </c>
      <c r="F46" s="13" t="s">
        <v>8910</v>
      </c>
      <c r="G46" s="16" t="s">
        <v>6605</v>
      </c>
      <c r="H46" s="13" t="s">
        <v>259</v>
      </c>
      <c r="I46" s="13" t="s">
        <v>9809</v>
      </c>
      <c r="J46" s="13" t="s">
        <v>9809</v>
      </c>
      <c r="K46" s="13" t="s">
        <v>10004</v>
      </c>
      <c r="L46" s="17" t="s">
        <v>10005</v>
      </c>
      <c r="M46" s="18">
        <v>5632000</v>
      </c>
      <c r="N46" s="19"/>
      <c r="O46" s="20" t="str">
        <f t="shared" si="0"/>
        <v>C1</v>
      </c>
      <c r="R46" s="21" t="str">
        <f t="shared" si="1"/>
        <v>C1</v>
      </c>
    </row>
    <row r="47" spans="1:18" ht="26.25" customHeight="1" x14ac:dyDescent="0.25">
      <c r="A47" s="13">
        <v>41</v>
      </c>
      <c r="B47" s="13" t="s">
        <v>10006</v>
      </c>
      <c r="C47" s="13" t="s">
        <v>10007</v>
      </c>
      <c r="D47" s="14" t="s">
        <v>10008</v>
      </c>
      <c r="E47" s="15" t="s">
        <v>326</v>
      </c>
      <c r="F47" s="13" t="s">
        <v>10009</v>
      </c>
      <c r="G47" s="16" t="s">
        <v>6714</v>
      </c>
      <c r="H47" s="13" t="s">
        <v>259</v>
      </c>
      <c r="I47" s="13" t="s">
        <v>9809</v>
      </c>
      <c r="J47" s="13" t="s">
        <v>9809</v>
      </c>
      <c r="K47" s="13" t="s">
        <v>10010</v>
      </c>
      <c r="L47" s="17" t="s">
        <v>10011</v>
      </c>
      <c r="M47" s="18">
        <v>3840000</v>
      </c>
      <c r="N47" s="19"/>
      <c r="O47" s="20" t="str">
        <f t="shared" si="0"/>
        <v>CĐ</v>
      </c>
      <c r="R47" s="21" t="str">
        <f t="shared" si="1"/>
        <v>CĐ</v>
      </c>
    </row>
    <row r="48" spans="1:18" ht="26.25" customHeight="1" x14ac:dyDescent="0.25">
      <c r="A48" s="13">
        <v>42</v>
      </c>
      <c r="B48" s="13" t="s">
        <v>10012</v>
      </c>
      <c r="C48" s="13" t="s">
        <v>10013</v>
      </c>
      <c r="D48" s="14" t="s">
        <v>10014</v>
      </c>
      <c r="E48" s="15" t="s">
        <v>185</v>
      </c>
      <c r="F48" s="13" t="s">
        <v>10015</v>
      </c>
      <c r="G48" s="16" t="s">
        <v>6690</v>
      </c>
      <c r="H48" s="13" t="s">
        <v>259</v>
      </c>
      <c r="I48" s="13" t="s">
        <v>9809</v>
      </c>
      <c r="J48" s="13" t="s">
        <v>9809</v>
      </c>
      <c r="K48" s="13" t="s">
        <v>10016</v>
      </c>
      <c r="L48" s="17" t="s">
        <v>10017</v>
      </c>
      <c r="M48" s="18">
        <v>4352000</v>
      </c>
      <c r="N48" s="19"/>
      <c r="O48" s="20" t="str">
        <f t="shared" si="0"/>
        <v>CĐ</v>
      </c>
      <c r="R48" s="21" t="str">
        <f t="shared" si="1"/>
        <v>CĐ</v>
      </c>
    </row>
    <row r="49" spans="1:18" ht="26.25" customHeight="1" x14ac:dyDescent="0.25">
      <c r="A49" s="13">
        <v>43</v>
      </c>
      <c r="B49" s="13" t="s">
        <v>10018</v>
      </c>
      <c r="C49" s="13" t="s">
        <v>10019</v>
      </c>
      <c r="D49" s="14" t="s">
        <v>10020</v>
      </c>
      <c r="E49" s="15" t="s">
        <v>34</v>
      </c>
      <c r="F49" s="13" t="s">
        <v>7557</v>
      </c>
      <c r="G49" s="16" t="s">
        <v>6435</v>
      </c>
      <c r="H49" s="13" t="s">
        <v>259</v>
      </c>
      <c r="I49" s="13" t="s">
        <v>9809</v>
      </c>
      <c r="J49" s="13" t="s">
        <v>9809</v>
      </c>
      <c r="K49" s="13" t="s">
        <v>10021</v>
      </c>
      <c r="L49" s="17" t="s">
        <v>10022</v>
      </c>
      <c r="M49" s="18">
        <v>3072000</v>
      </c>
      <c r="N49" s="19"/>
      <c r="O49" s="20" t="str">
        <f t="shared" si="0"/>
        <v>CĐ</v>
      </c>
      <c r="R49" s="21" t="str">
        <f t="shared" si="1"/>
        <v>CĐ</v>
      </c>
    </row>
    <row r="50" spans="1:18" ht="26.25" customHeight="1" x14ac:dyDescent="0.25">
      <c r="A50" s="13">
        <v>44</v>
      </c>
      <c r="B50" s="13" t="s">
        <v>10023</v>
      </c>
      <c r="C50" s="13" t="s">
        <v>10024</v>
      </c>
      <c r="D50" s="14" t="s">
        <v>270</v>
      </c>
      <c r="E50" s="15" t="s">
        <v>1060</v>
      </c>
      <c r="F50" s="13" t="s">
        <v>10025</v>
      </c>
      <c r="G50" s="16" t="s">
        <v>8901</v>
      </c>
      <c r="H50" s="13" t="s">
        <v>259</v>
      </c>
      <c r="I50" s="13" t="s">
        <v>9809</v>
      </c>
      <c r="J50" s="13" t="s">
        <v>9809</v>
      </c>
      <c r="K50" s="13" t="s">
        <v>10026</v>
      </c>
      <c r="L50" s="17" t="s">
        <v>10027</v>
      </c>
      <c r="M50" s="18">
        <v>4096000</v>
      </c>
      <c r="N50" s="19"/>
      <c r="O50" s="20" t="str">
        <f t="shared" si="0"/>
        <v>CĐ</v>
      </c>
      <c r="R50" s="21" t="str">
        <f t="shared" si="1"/>
        <v>CĐ</v>
      </c>
    </row>
    <row r="51" spans="1:18" ht="26.25" customHeight="1" x14ac:dyDescent="0.25">
      <c r="A51" s="13">
        <v>45</v>
      </c>
      <c r="B51" s="13" t="s">
        <v>10028</v>
      </c>
      <c r="C51" s="13" t="s">
        <v>10029</v>
      </c>
      <c r="D51" s="14" t="s">
        <v>10030</v>
      </c>
      <c r="E51" s="15" t="s">
        <v>73</v>
      </c>
      <c r="F51" s="13" t="s">
        <v>3919</v>
      </c>
      <c r="G51" s="16" t="s">
        <v>7953</v>
      </c>
      <c r="H51" s="13" t="s">
        <v>17</v>
      </c>
      <c r="I51" s="13" t="s">
        <v>9809</v>
      </c>
      <c r="J51" s="13" t="s">
        <v>9809</v>
      </c>
      <c r="K51" s="13" t="s">
        <v>10031</v>
      </c>
      <c r="L51" s="17" t="s">
        <v>10032</v>
      </c>
      <c r="M51" s="18">
        <v>6444000</v>
      </c>
      <c r="N51" s="19"/>
      <c r="O51" s="20" t="str">
        <f t="shared" si="0"/>
        <v>C2</v>
      </c>
      <c r="R51" s="21" t="str">
        <f t="shared" si="1"/>
        <v>NH 18-19C2</v>
      </c>
    </row>
    <row r="52" spans="1:18" ht="26.25" customHeight="1" x14ac:dyDescent="0.25">
      <c r="A52" s="13">
        <v>46</v>
      </c>
      <c r="B52" s="13" t="s">
        <v>10033</v>
      </c>
      <c r="C52" s="13" t="s">
        <v>10034</v>
      </c>
      <c r="D52" s="14" t="s">
        <v>464</v>
      </c>
      <c r="E52" s="15" t="s">
        <v>2043</v>
      </c>
      <c r="F52" s="13" t="s">
        <v>10035</v>
      </c>
      <c r="G52" s="16" t="s">
        <v>10036</v>
      </c>
      <c r="H52" s="13" t="s">
        <v>259</v>
      </c>
      <c r="I52" s="13" t="s">
        <v>9809</v>
      </c>
      <c r="J52" s="13" t="s">
        <v>9809</v>
      </c>
      <c r="K52" s="13" t="s">
        <v>10037</v>
      </c>
      <c r="L52" s="17" t="s">
        <v>10038</v>
      </c>
      <c r="M52" s="18">
        <v>5376000</v>
      </c>
      <c r="N52" s="19"/>
      <c r="O52" s="20" t="str">
        <f t="shared" si="0"/>
        <v>C1</v>
      </c>
      <c r="R52" s="21" t="str">
        <f t="shared" si="1"/>
        <v>C1</v>
      </c>
    </row>
    <row r="53" spans="1:18" ht="26.25" customHeight="1" x14ac:dyDescent="0.25">
      <c r="A53" s="13">
        <v>47</v>
      </c>
      <c r="B53" s="13" t="s">
        <v>10039</v>
      </c>
      <c r="C53" s="13" t="s">
        <v>10040</v>
      </c>
      <c r="D53" s="14" t="s">
        <v>10041</v>
      </c>
      <c r="E53" s="15" t="s">
        <v>1637</v>
      </c>
      <c r="F53" s="13" t="s">
        <v>5480</v>
      </c>
      <c r="G53" s="16" t="s">
        <v>7990</v>
      </c>
      <c r="H53" s="13" t="s">
        <v>259</v>
      </c>
      <c r="I53" s="13" t="s">
        <v>9809</v>
      </c>
      <c r="J53" s="13" t="s">
        <v>9809</v>
      </c>
      <c r="K53" s="13" t="s">
        <v>10042</v>
      </c>
      <c r="L53" s="17" t="s">
        <v>10043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26.25" customHeight="1" x14ac:dyDescent="0.25">
      <c r="A54" s="13">
        <v>48</v>
      </c>
      <c r="B54" s="13" t="s">
        <v>10044</v>
      </c>
      <c r="C54" s="13" t="s">
        <v>10045</v>
      </c>
      <c r="D54" s="14" t="s">
        <v>10046</v>
      </c>
      <c r="E54" s="15" t="s">
        <v>4604</v>
      </c>
      <c r="F54" s="13" t="s">
        <v>2491</v>
      </c>
      <c r="G54" s="16" t="s">
        <v>6918</v>
      </c>
      <c r="H54" s="13" t="s">
        <v>259</v>
      </c>
      <c r="I54" s="13" t="s">
        <v>9809</v>
      </c>
      <c r="J54" s="13" t="s">
        <v>9809</v>
      </c>
      <c r="K54" s="13" t="s">
        <v>10047</v>
      </c>
      <c r="L54" s="17" t="s">
        <v>10048</v>
      </c>
      <c r="M54" s="18">
        <v>5888000</v>
      </c>
      <c r="N54" s="19"/>
      <c r="O54" s="20" t="str">
        <f t="shared" si="0"/>
        <v>C1</v>
      </c>
      <c r="R54" s="21" t="str">
        <f t="shared" si="1"/>
        <v>C1</v>
      </c>
    </row>
    <row r="55" spans="1:18" ht="26.25" customHeight="1" x14ac:dyDescent="0.25">
      <c r="A55" s="13">
        <v>49</v>
      </c>
      <c r="B55" s="13" t="s">
        <v>10049</v>
      </c>
      <c r="C55" s="13" t="s">
        <v>10050</v>
      </c>
      <c r="D55" s="14" t="s">
        <v>1150</v>
      </c>
      <c r="E55" s="15" t="s">
        <v>470</v>
      </c>
      <c r="F55" s="13" t="s">
        <v>6935</v>
      </c>
      <c r="G55" s="16" t="s">
        <v>6941</v>
      </c>
      <c r="H55" s="13" t="s">
        <v>259</v>
      </c>
      <c r="I55" s="13" t="s">
        <v>9809</v>
      </c>
      <c r="J55" s="13" t="s">
        <v>9809</v>
      </c>
      <c r="K55" s="13" t="s">
        <v>10051</v>
      </c>
      <c r="L55" s="17" t="s">
        <v>10052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26.25" customHeight="1" x14ac:dyDescent="0.25">
      <c r="A56" s="13">
        <v>50</v>
      </c>
      <c r="B56" s="13" t="s">
        <v>10053</v>
      </c>
      <c r="C56" s="13" t="s">
        <v>10054</v>
      </c>
      <c r="D56" s="14" t="s">
        <v>1294</v>
      </c>
      <c r="E56" s="15" t="s">
        <v>395</v>
      </c>
      <c r="F56" s="13" t="s">
        <v>2173</v>
      </c>
      <c r="G56" s="16" t="s">
        <v>6946</v>
      </c>
      <c r="H56" s="13" t="s">
        <v>259</v>
      </c>
      <c r="I56" s="13" t="s">
        <v>9809</v>
      </c>
      <c r="J56" s="13" t="s">
        <v>9809</v>
      </c>
      <c r="K56" s="13" t="s">
        <v>10055</v>
      </c>
      <c r="L56" s="17" t="s">
        <v>10056</v>
      </c>
      <c r="M56" s="18">
        <v>5632000</v>
      </c>
      <c r="N56" s="19"/>
      <c r="O56" s="20" t="str">
        <f t="shared" si="0"/>
        <v>C1</v>
      </c>
      <c r="R56" s="21" t="str">
        <f t="shared" si="1"/>
        <v>C1</v>
      </c>
    </row>
    <row r="57" spans="1:18" ht="26.25" customHeight="1" x14ac:dyDescent="0.25">
      <c r="A57" s="13">
        <v>51</v>
      </c>
      <c r="B57" s="13" t="s">
        <v>10057</v>
      </c>
      <c r="C57" s="13" t="s">
        <v>10058</v>
      </c>
      <c r="D57" s="14" t="s">
        <v>10059</v>
      </c>
      <c r="E57" s="15" t="s">
        <v>1425</v>
      </c>
      <c r="F57" s="13" t="s">
        <v>10060</v>
      </c>
      <c r="G57" s="16" t="s">
        <v>7429</v>
      </c>
      <c r="H57" s="13" t="s">
        <v>259</v>
      </c>
      <c r="I57" s="13" t="s">
        <v>9809</v>
      </c>
      <c r="J57" s="13" t="s">
        <v>9809</v>
      </c>
      <c r="K57" s="13" t="s">
        <v>10061</v>
      </c>
      <c r="L57" s="17" t="s">
        <v>10062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6.25" customHeight="1" x14ac:dyDescent="0.25">
      <c r="A58" s="13">
        <v>52</v>
      </c>
      <c r="B58" s="13" t="s">
        <v>10063</v>
      </c>
      <c r="C58" s="13" t="s">
        <v>10064</v>
      </c>
      <c r="D58" s="14" t="s">
        <v>10065</v>
      </c>
      <c r="E58" s="15" t="s">
        <v>649</v>
      </c>
      <c r="F58" s="13" t="s">
        <v>10066</v>
      </c>
      <c r="G58" s="16" t="s">
        <v>5836</v>
      </c>
      <c r="H58" s="13" t="s">
        <v>259</v>
      </c>
      <c r="I58" s="13" t="s">
        <v>9809</v>
      </c>
      <c r="J58" s="13" t="s">
        <v>9809</v>
      </c>
      <c r="K58" s="13" t="s">
        <v>10067</v>
      </c>
      <c r="L58" s="17" t="s">
        <v>10068</v>
      </c>
      <c r="M58" s="18">
        <v>5632000</v>
      </c>
      <c r="N58" s="19"/>
      <c r="O58" s="20" t="str">
        <f t="shared" si="0"/>
        <v>C1</v>
      </c>
      <c r="R58" s="21" t="str">
        <f t="shared" si="1"/>
        <v>C1</v>
      </c>
    </row>
    <row r="59" spans="1:18" ht="26.25" customHeight="1" x14ac:dyDescent="0.25">
      <c r="A59" s="13">
        <v>53</v>
      </c>
      <c r="B59" s="13" t="s">
        <v>10069</v>
      </c>
      <c r="C59" s="13" t="s">
        <v>10070</v>
      </c>
      <c r="D59" s="14" t="s">
        <v>10071</v>
      </c>
      <c r="E59" s="15" t="s">
        <v>197</v>
      </c>
      <c r="F59" s="13" t="s">
        <v>10072</v>
      </c>
      <c r="G59" s="16" t="s">
        <v>6947</v>
      </c>
      <c r="H59" s="13" t="s">
        <v>259</v>
      </c>
      <c r="I59" s="13" t="s">
        <v>9809</v>
      </c>
      <c r="J59" s="13" t="s">
        <v>9809</v>
      </c>
      <c r="K59" s="13" t="s">
        <v>10073</v>
      </c>
      <c r="L59" s="17" t="s">
        <v>10074</v>
      </c>
      <c r="M59" s="18">
        <v>5376000</v>
      </c>
      <c r="N59" s="19"/>
      <c r="O59" s="20" t="str">
        <f t="shared" si="0"/>
        <v>C1</v>
      </c>
      <c r="R59" s="21" t="str">
        <f t="shared" si="1"/>
        <v>C1</v>
      </c>
    </row>
    <row r="60" spans="1:18" ht="26.25" customHeight="1" x14ac:dyDescent="0.25">
      <c r="A60" s="13">
        <v>54</v>
      </c>
      <c r="B60" s="13" t="s">
        <v>10075</v>
      </c>
      <c r="C60" s="13" t="s">
        <v>10076</v>
      </c>
      <c r="D60" s="14" t="s">
        <v>736</v>
      </c>
      <c r="E60" s="15" t="s">
        <v>909</v>
      </c>
      <c r="F60" s="13" t="s">
        <v>9224</v>
      </c>
      <c r="G60" s="16" t="s">
        <v>7511</v>
      </c>
      <c r="H60" s="13" t="s">
        <v>259</v>
      </c>
      <c r="I60" s="13" t="s">
        <v>9809</v>
      </c>
      <c r="J60" s="13" t="s">
        <v>9809</v>
      </c>
      <c r="K60" s="13" t="s">
        <v>10077</v>
      </c>
      <c r="L60" s="17" t="s">
        <v>10078</v>
      </c>
      <c r="M60" s="18">
        <v>3072000</v>
      </c>
      <c r="N60" s="19"/>
      <c r="O60" s="20" t="str">
        <f t="shared" si="0"/>
        <v>CĐ</v>
      </c>
      <c r="R60" s="21" t="str">
        <f t="shared" si="1"/>
        <v>CĐ</v>
      </c>
    </row>
    <row r="61" spans="1:18" ht="26.25" customHeight="1" x14ac:dyDescent="0.25">
      <c r="A61" s="13">
        <v>55</v>
      </c>
      <c r="B61" s="13" t="s">
        <v>10079</v>
      </c>
      <c r="C61" s="13" t="s">
        <v>10080</v>
      </c>
      <c r="D61" s="14" t="s">
        <v>10081</v>
      </c>
      <c r="E61" s="15" t="s">
        <v>10082</v>
      </c>
      <c r="F61" s="13" t="s">
        <v>10083</v>
      </c>
      <c r="G61" s="16" t="s">
        <v>9841</v>
      </c>
      <c r="H61" s="13" t="s">
        <v>259</v>
      </c>
      <c r="I61" s="13" t="s">
        <v>9809</v>
      </c>
      <c r="J61" s="13" t="s">
        <v>9809</v>
      </c>
      <c r="K61" s="13" t="s">
        <v>10084</v>
      </c>
      <c r="L61" s="17" t="s">
        <v>10085</v>
      </c>
      <c r="M61" s="18">
        <v>6374000</v>
      </c>
      <c r="N61" s="19"/>
      <c r="O61" s="20" t="str">
        <f t="shared" si="0"/>
        <v>T4</v>
      </c>
      <c r="R61" s="21" t="str">
        <f t="shared" si="1"/>
        <v>T4</v>
      </c>
    </row>
    <row r="62" spans="1:18" ht="26.25" customHeight="1" x14ac:dyDescent="0.25">
      <c r="A62" s="13">
        <v>56</v>
      </c>
      <c r="B62" s="13" t="s">
        <v>10086</v>
      </c>
      <c r="C62" s="13" t="s">
        <v>10087</v>
      </c>
      <c r="D62" s="14" t="s">
        <v>10088</v>
      </c>
      <c r="E62" s="15" t="s">
        <v>1006</v>
      </c>
      <c r="F62" s="13" t="s">
        <v>10089</v>
      </c>
      <c r="G62" s="16" t="s">
        <v>5974</v>
      </c>
      <c r="H62" s="13" t="s">
        <v>259</v>
      </c>
      <c r="I62" s="13" t="s">
        <v>9809</v>
      </c>
      <c r="J62" s="13" t="s">
        <v>9809</v>
      </c>
      <c r="K62" s="13" t="s">
        <v>10090</v>
      </c>
      <c r="L62" s="17" t="s">
        <v>10091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6.25" customHeight="1" x14ac:dyDescent="0.25">
      <c r="A63" s="13">
        <v>57</v>
      </c>
      <c r="B63" s="13" t="s">
        <v>10092</v>
      </c>
      <c r="C63" s="13" t="s">
        <v>10093</v>
      </c>
      <c r="D63" s="14" t="s">
        <v>4040</v>
      </c>
      <c r="E63" s="15" t="s">
        <v>22</v>
      </c>
      <c r="F63" s="13" t="s">
        <v>8312</v>
      </c>
      <c r="G63" s="16" t="s">
        <v>5974</v>
      </c>
      <c r="H63" s="13" t="s">
        <v>259</v>
      </c>
      <c r="I63" s="13" t="s">
        <v>9809</v>
      </c>
      <c r="J63" s="13" t="s">
        <v>9809</v>
      </c>
      <c r="K63" s="13" t="s">
        <v>10094</v>
      </c>
      <c r="L63" s="17" t="s">
        <v>10095</v>
      </c>
      <c r="M63" s="18">
        <v>3072000</v>
      </c>
      <c r="N63" s="19"/>
      <c r="O63" s="20" t="str">
        <f t="shared" si="0"/>
        <v>CĐ</v>
      </c>
      <c r="R63" s="21" t="str">
        <f t="shared" si="1"/>
        <v>CĐ</v>
      </c>
    </row>
    <row r="64" spans="1:18" ht="26.25" customHeight="1" x14ac:dyDescent="0.25">
      <c r="A64" s="13">
        <v>58</v>
      </c>
      <c r="B64" s="13" t="s">
        <v>10096</v>
      </c>
      <c r="C64" s="13" t="s">
        <v>10097</v>
      </c>
      <c r="D64" s="14" t="s">
        <v>6500</v>
      </c>
      <c r="E64" s="15" t="s">
        <v>320</v>
      </c>
      <c r="F64" s="13" t="s">
        <v>8804</v>
      </c>
      <c r="G64" s="16" t="s">
        <v>6282</v>
      </c>
      <c r="H64" s="13" t="s">
        <v>259</v>
      </c>
      <c r="I64" s="13" t="s">
        <v>9809</v>
      </c>
      <c r="J64" s="13" t="s">
        <v>9809</v>
      </c>
      <c r="K64" s="13" t="s">
        <v>10098</v>
      </c>
      <c r="L64" s="17" t="s">
        <v>10099</v>
      </c>
      <c r="M64" s="18">
        <v>3072000</v>
      </c>
      <c r="N64" s="19"/>
      <c r="O64" s="20" t="str">
        <f t="shared" si="0"/>
        <v>CĐ</v>
      </c>
      <c r="R64" s="21" t="str">
        <f t="shared" si="1"/>
        <v>CĐ</v>
      </c>
    </row>
    <row r="65" spans="1:18" ht="26.25" customHeight="1" x14ac:dyDescent="0.25">
      <c r="A65" s="13">
        <v>59</v>
      </c>
      <c r="B65" s="13" t="s">
        <v>10100</v>
      </c>
      <c r="C65" s="13" t="s">
        <v>10101</v>
      </c>
      <c r="D65" s="14" t="s">
        <v>373</v>
      </c>
      <c r="E65" s="15" t="s">
        <v>604</v>
      </c>
      <c r="F65" s="13" t="s">
        <v>10102</v>
      </c>
      <c r="G65" s="16" t="s">
        <v>6941</v>
      </c>
      <c r="H65" s="13" t="s">
        <v>259</v>
      </c>
      <c r="I65" s="13" t="s">
        <v>9809</v>
      </c>
      <c r="J65" s="13" t="s">
        <v>9809</v>
      </c>
      <c r="K65" s="13" t="s">
        <v>10103</v>
      </c>
      <c r="L65" s="17" t="s">
        <v>10104</v>
      </c>
      <c r="M65" s="18">
        <v>5888000</v>
      </c>
      <c r="N65" s="19"/>
      <c r="O65" s="20" t="str">
        <f t="shared" si="0"/>
        <v>C1</v>
      </c>
      <c r="R65" s="21" t="str">
        <f t="shared" si="1"/>
        <v>C1</v>
      </c>
    </row>
    <row r="66" spans="1:18" ht="26.25" customHeight="1" x14ac:dyDescent="0.25">
      <c r="A66" s="13">
        <v>60</v>
      </c>
      <c r="B66" s="13" t="s">
        <v>10105</v>
      </c>
      <c r="C66" s="13" t="s">
        <v>10106</v>
      </c>
      <c r="D66" s="14" t="s">
        <v>1174</v>
      </c>
      <c r="E66" s="15" t="s">
        <v>567</v>
      </c>
      <c r="F66" s="13" t="s">
        <v>4351</v>
      </c>
      <c r="G66" s="16" t="s">
        <v>10107</v>
      </c>
      <c r="H66" s="13" t="s">
        <v>17</v>
      </c>
      <c r="I66" s="13" t="s">
        <v>9809</v>
      </c>
      <c r="J66" s="13" t="s">
        <v>9809</v>
      </c>
      <c r="K66" s="13" t="s">
        <v>10108</v>
      </c>
      <c r="L66" s="17" t="s">
        <v>10109</v>
      </c>
      <c r="M66" s="18">
        <v>4608000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6.25" customHeight="1" x14ac:dyDescent="0.25">
      <c r="A67" s="13">
        <v>61</v>
      </c>
      <c r="B67" s="13" t="s">
        <v>10110</v>
      </c>
      <c r="C67" s="13" t="s">
        <v>10111</v>
      </c>
      <c r="D67" s="14" t="s">
        <v>4029</v>
      </c>
      <c r="E67" s="15" t="s">
        <v>128</v>
      </c>
      <c r="F67" s="13" t="s">
        <v>3614</v>
      </c>
      <c r="G67" s="16" t="s">
        <v>3540</v>
      </c>
      <c r="H67" s="13" t="s">
        <v>17</v>
      </c>
      <c r="I67" s="13" t="s">
        <v>9809</v>
      </c>
      <c r="J67" s="13" t="s">
        <v>9809</v>
      </c>
      <c r="K67" s="13" t="s">
        <v>10112</v>
      </c>
      <c r="L67" s="17" t="s">
        <v>10113</v>
      </c>
      <c r="M67" s="18">
        <v>4608000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6.25" customHeight="1" x14ac:dyDescent="0.25">
      <c r="A68" s="13">
        <v>62</v>
      </c>
      <c r="B68" s="13" t="s">
        <v>10114</v>
      </c>
      <c r="C68" s="13" t="s">
        <v>10115</v>
      </c>
      <c r="D68" s="14" t="s">
        <v>10116</v>
      </c>
      <c r="E68" s="15" t="s">
        <v>7350</v>
      </c>
      <c r="F68" s="13" t="s">
        <v>10117</v>
      </c>
      <c r="G68" s="16" t="s">
        <v>10036</v>
      </c>
      <c r="H68" s="13" t="s">
        <v>259</v>
      </c>
      <c r="I68" s="13" t="s">
        <v>9809</v>
      </c>
      <c r="J68" s="13" t="s">
        <v>9809</v>
      </c>
      <c r="K68" s="13" t="s">
        <v>10118</v>
      </c>
      <c r="L68" s="17" t="s">
        <v>10119</v>
      </c>
      <c r="M68" s="18">
        <v>5376000</v>
      </c>
      <c r="N68" s="19"/>
      <c r="O68" s="20" t="str">
        <f t="shared" si="0"/>
        <v>C1</v>
      </c>
      <c r="R68" s="21" t="str">
        <f t="shared" si="1"/>
        <v>C1</v>
      </c>
    </row>
    <row r="69" spans="1:18" ht="26.25" customHeight="1" x14ac:dyDescent="0.25">
      <c r="A69" s="13">
        <v>63</v>
      </c>
      <c r="B69" s="13" t="s">
        <v>10120</v>
      </c>
      <c r="C69" s="13" t="s">
        <v>10121</v>
      </c>
      <c r="D69" s="14" t="s">
        <v>660</v>
      </c>
      <c r="E69" s="15" t="s">
        <v>80</v>
      </c>
      <c r="F69" s="13" t="s">
        <v>5442</v>
      </c>
      <c r="G69" s="16" t="s">
        <v>6946</v>
      </c>
      <c r="H69" s="13" t="s">
        <v>259</v>
      </c>
      <c r="I69" s="13" t="s">
        <v>9809</v>
      </c>
      <c r="J69" s="13" t="s">
        <v>9809</v>
      </c>
      <c r="K69" s="13" t="s">
        <v>10122</v>
      </c>
      <c r="L69" s="17" t="s">
        <v>10123</v>
      </c>
      <c r="M69" s="18">
        <v>5632000</v>
      </c>
      <c r="N69" s="19"/>
      <c r="O69" s="20" t="str">
        <f t="shared" si="0"/>
        <v>C1</v>
      </c>
      <c r="R69" s="21" t="str">
        <f t="shared" si="1"/>
        <v>C1</v>
      </c>
    </row>
    <row r="70" spans="1:18" ht="26.25" customHeight="1" x14ac:dyDescent="0.25">
      <c r="A70" s="13">
        <v>64</v>
      </c>
      <c r="B70" s="13" t="s">
        <v>10124</v>
      </c>
      <c r="C70" s="13" t="s">
        <v>10125</v>
      </c>
      <c r="D70" s="14" t="s">
        <v>1487</v>
      </c>
      <c r="E70" s="15" t="s">
        <v>1444</v>
      </c>
      <c r="F70" s="13" t="s">
        <v>5883</v>
      </c>
      <c r="G70" s="16" t="s">
        <v>7941</v>
      </c>
      <c r="H70" s="13" t="s">
        <v>17</v>
      </c>
      <c r="I70" s="13" t="s">
        <v>9809</v>
      </c>
      <c r="J70" s="13" t="s">
        <v>9809</v>
      </c>
      <c r="K70" s="13" t="s">
        <v>10126</v>
      </c>
      <c r="L70" s="17" t="s">
        <v>10127</v>
      </c>
      <c r="M70" s="18">
        <v>6444000</v>
      </c>
      <c r="N70" s="19"/>
      <c r="O70" s="20" t="str">
        <f t="shared" si="0"/>
        <v>C2</v>
      </c>
      <c r="R70" s="21" t="str">
        <f t="shared" si="1"/>
        <v>NH 18-19C2</v>
      </c>
    </row>
    <row r="71" spans="1:18" ht="26.25" customHeight="1" x14ac:dyDescent="0.25">
      <c r="A71" s="13">
        <v>65</v>
      </c>
      <c r="B71" s="13" t="s">
        <v>10128</v>
      </c>
      <c r="C71" s="13" t="s">
        <v>10129</v>
      </c>
      <c r="D71" s="14" t="s">
        <v>484</v>
      </c>
      <c r="E71" s="15" t="s">
        <v>4199</v>
      </c>
      <c r="F71" s="13" t="s">
        <v>10130</v>
      </c>
      <c r="G71" s="16" t="s">
        <v>4530</v>
      </c>
      <c r="H71" s="13" t="s">
        <v>17</v>
      </c>
      <c r="I71" s="13" t="s">
        <v>9809</v>
      </c>
      <c r="J71" s="13" t="s">
        <v>9809</v>
      </c>
      <c r="K71" s="13" t="s">
        <v>10131</v>
      </c>
      <c r="L71" s="17" t="s">
        <v>10132</v>
      </c>
      <c r="M71" s="18">
        <v>4608000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6.25" customHeight="1" x14ac:dyDescent="0.25">
      <c r="A72" s="13">
        <v>66</v>
      </c>
      <c r="B72" s="13" t="s">
        <v>10133</v>
      </c>
      <c r="C72" s="13" t="s">
        <v>10134</v>
      </c>
      <c r="D72" s="14" t="s">
        <v>394</v>
      </c>
      <c r="E72" s="15" t="s">
        <v>1040</v>
      </c>
      <c r="F72" s="13" t="s">
        <v>10089</v>
      </c>
      <c r="G72" s="16" t="s">
        <v>7499</v>
      </c>
      <c r="H72" s="13" t="s">
        <v>259</v>
      </c>
      <c r="I72" s="13" t="s">
        <v>9809</v>
      </c>
      <c r="J72" s="13" t="s">
        <v>9809</v>
      </c>
      <c r="K72" s="13" t="s">
        <v>10135</v>
      </c>
      <c r="L72" s="17" t="s">
        <v>10136</v>
      </c>
      <c r="M72" s="18">
        <v>4352000</v>
      </c>
      <c r="N72" s="19"/>
      <c r="O72" s="20" t="str">
        <f t="shared" si="0"/>
        <v>CĐ</v>
      </c>
      <c r="R72" s="21" t="str">
        <f t="shared" si="1"/>
        <v>CĐ</v>
      </c>
    </row>
    <row r="73" spans="1:18" ht="26.25" customHeight="1" x14ac:dyDescent="0.25">
      <c r="A73" s="13">
        <v>67</v>
      </c>
      <c r="B73" s="13" t="s">
        <v>10137</v>
      </c>
      <c r="C73" s="13" t="s">
        <v>10138</v>
      </c>
      <c r="D73" s="14" t="s">
        <v>736</v>
      </c>
      <c r="E73" s="15" t="s">
        <v>3357</v>
      </c>
      <c r="F73" s="13" t="s">
        <v>10139</v>
      </c>
      <c r="G73" s="16" t="s">
        <v>4530</v>
      </c>
      <c r="H73" s="13" t="s">
        <v>259</v>
      </c>
      <c r="I73" s="13" t="s">
        <v>9809</v>
      </c>
      <c r="J73" s="13" t="s">
        <v>9809</v>
      </c>
      <c r="K73" s="13" t="s">
        <v>10140</v>
      </c>
      <c r="L73" s="17" t="s">
        <v>10141</v>
      </c>
      <c r="M73" s="18">
        <v>3005920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6.25" customHeight="1" x14ac:dyDescent="0.25">
      <c r="A74" s="13">
        <v>68</v>
      </c>
      <c r="B74" s="13" t="s">
        <v>10142</v>
      </c>
      <c r="C74" s="13" t="s">
        <v>10143</v>
      </c>
      <c r="D74" s="14" t="s">
        <v>107</v>
      </c>
      <c r="E74" s="15" t="s">
        <v>1046</v>
      </c>
      <c r="F74" s="13" t="s">
        <v>7195</v>
      </c>
      <c r="G74" s="16" t="s">
        <v>7264</v>
      </c>
      <c r="H74" s="13" t="s">
        <v>259</v>
      </c>
      <c r="I74" s="13" t="s">
        <v>10144</v>
      </c>
      <c r="J74" s="13" t="s">
        <v>10144</v>
      </c>
      <c r="K74" s="13" t="s">
        <v>10145</v>
      </c>
      <c r="L74" s="17" t="s">
        <v>10146</v>
      </c>
      <c r="M74" s="18">
        <v>5376000</v>
      </c>
      <c r="N74" s="19"/>
      <c r="O74" s="20" t="str">
        <f t="shared" ref="O74:O106" si="2">MID(G74,3,FIND("-",G74,1)-3)&amp;IF(MID(G74,3,5)="CĐ-LT","LT","")</f>
        <v>C1</v>
      </c>
      <c r="R74" s="21" t="str">
        <f t="shared" ref="R74:R106" si="3">IF(LEFT(G74,2)="18","NH 18-19","")&amp;O74</f>
        <v>C1</v>
      </c>
    </row>
    <row r="75" spans="1:18" ht="26.25" customHeight="1" x14ac:dyDescent="0.25">
      <c r="A75" s="13">
        <v>69</v>
      </c>
      <c r="B75" s="13" t="s">
        <v>10147</v>
      </c>
      <c r="C75" s="13" t="s">
        <v>10148</v>
      </c>
      <c r="D75" s="14" t="s">
        <v>10149</v>
      </c>
      <c r="E75" s="15" t="s">
        <v>93</v>
      </c>
      <c r="F75" s="13" t="s">
        <v>10150</v>
      </c>
      <c r="G75" s="16" t="s">
        <v>7499</v>
      </c>
      <c r="H75" s="13" t="s">
        <v>259</v>
      </c>
      <c r="I75" s="13" t="s">
        <v>10144</v>
      </c>
      <c r="J75" s="13" t="s">
        <v>10144</v>
      </c>
      <c r="K75" s="13" t="s">
        <v>10151</v>
      </c>
      <c r="L75" s="17" t="s">
        <v>10152</v>
      </c>
      <c r="M75" s="18">
        <v>4352000</v>
      </c>
      <c r="N75" s="19"/>
      <c r="O75" s="20" t="str">
        <f t="shared" si="2"/>
        <v>CĐ</v>
      </c>
      <c r="R75" s="21" t="str">
        <f t="shared" si="3"/>
        <v>CĐ</v>
      </c>
    </row>
    <row r="76" spans="1:18" ht="26.25" customHeight="1" x14ac:dyDescent="0.25">
      <c r="A76" s="13">
        <v>70</v>
      </c>
      <c r="B76" s="13" t="s">
        <v>10153</v>
      </c>
      <c r="C76" s="13" t="s">
        <v>10154</v>
      </c>
      <c r="D76" s="14" t="s">
        <v>10155</v>
      </c>
      <c r="E76" s="15" t="s">
        <v>1314</v>
      </c>
      <c r="F76" s="13" t="s">
        <v>10156</v>
      </c>
      <c r="G76" s="16" t="s">
        <v>6574</v>
      </c>
      <c r="H76" s="13" t="s">
        <v>259</v>
      </c>
      <c r="I76" s="13" t="s">
        <v>10144</v>
      </c>
      <c r="J76" s="13" t="s">
        <v>10144</v>
      </c>
      <c r="K76" s="13" t="s">
        <v>10157</v>
      </c>
      <c r="L76" s="17" t="s">
        <v>10158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26.25" customHeight="1" x14ac:dyDescent="0.25">
      <c r="A77" s="13">
        <v>71</v>
      </c>
      <c r="B77" s="13" t="s">
        <v>10159</v>
      </c>
      <c r="C77" s="13" t="s">
        <v>10160</v>
      </c>
      <c r="D77" s="14" t="s">
        <v>10161</v>
      </c>
      <c r="E77" s="15" t="s">
        <v>3724</v>
      </c>
      <c r="F77" s="13" t="s">
        <v>10162</v>
      </c>
      <c r="G77" s="16" t="s">
        <v>8617</v>
      </c>
      <c r="H77" s="13" t="s">
        <v>259</v>
      </c>
      <c r="I77" s="13" t="s">
        <v>10144</v>
      </c>
      <c r="J77" s="13" t="s">
        <v>10144</v>
      </c>
      <c r="K77" s="13" t="s">
        <v>10163</v>
      </c>
      <c r="L77" s="17" t="s">
        <v>10164</v>
      </c>
      <c r="M77" s="18">
        <v>4352000</v>
      </c>
      <c r="N77" s="19"/>
      <c r="O77" s="20" t="str">
        <f t="shared" si="2"/>
        <v>CĐ</v>
      </c>
      <c r="R77" s="21" t="str">
        <f t="shared" si="3"/>
        <v>CĐ</v>
      </c>
    </row>
    <row r="78" spans="1:18" ht="26.25" customHeight="1" x14ac:dyDescent="0.25">
      <c r="A78" s="13">
        <v>72</v>
      </c>
      <c r="B78" s="13" t="s">
        <v>10165</v>
      </c>
      <c r="C78" s="13" t="s">
        <v>10166</v>
      </c>
      <c r="D78" s="14" t="s">
        <v>373</v>
      </c>
      <c r="E78" s="15" t="s">
        <v>567</v>
      </c>
      <c r="F78" s="13" t="s">
        <v>10167</v>
      </c>
      <c r="G78" s="16" t="s">
        <v>7178</v>
      </c>
      <c r="H78" s="13" t="s">
        <v>259</v>
      </c>
      <c r="I78" s="13" t="s">
        <v>10144</v>
      </c>
      <c r="J78" s="13" t="s">
        <v>10144</v>
      </c>
      <c r="K78" s="13" t="s">
        <v>10168</v>
      </c>
      <c r="L78" s="17" t="s">
        <v>10169</v>
      </c>
      <c r="M78" s="18">
        <v>3072000</v>
      </c>
      <c r="N78" s="19"/>
      <c r="O78" s="20" t="str">
        <f t="shared" si="2"/>
        <v>CĐ</v>
      </c>
      <c r="R78" s="21" t="str">
        <f t="shared" si="3"/>
        <v>CĐ</v>
      </c>
    </row>
    <row r="79" spans="1:18" ht="26.25" customHeight="1" x14ac:dyDescent="0.25">
      <c r="A79" s="13">
        <v>73</v>
      </c>
      <c r="B79" s="13" t="s">
        <v>10170</v>
      </c>
      <c r="C79" s="13" t="s">
        <v>10171</v>
      </c>
      <c r="D79" s="14" t="s">
        <v>366</v>
      </c>
      <c r="E79" s="15" t="s">
        <v>374</v>
      </c>
      <c r="F79" s="13" t="s">
        <v>9929</v>
      </c>
      <c r="G79" s="16" t="s">
        <v>5596</v>
      </c>
      <c r="H79" s="13" t="s">
        <v>259</v>
      </c>
      <c r="I79" s="13" t="s">
        <v>10144</v>
      </c>
      <c r="J79" s="13" t="s">
        <v>10144</v>
      </c>
      <c r="K79" s="13" t="s">
        <v>10172</v>
      </c>
      <c r="L79" s="17" t="s">
        <v>10173</v>
      </c>
      <c r="M79" s="18">
        <v>5376000</v>
      </c>
      <c r="N79" s="19"/>
      <c r="O79" s="20" t="str">
        <f t="shared" si="2"/>
        <v>C1</v>
      </c>
      <c r="R79" s="21" t="str">
        <f t="shared" si="3"/>
        <v>C1</v>
      </c>
    </row>
    <row r="80" spans="1:18" ht="26.25" customHeight="1" x14ac:dyDescent="0.25">
      <c r="A80" s="13">
        <v>74</v>
      </c>
      <c r="B80" s="13" t="s">
        <v>10174</v>
      </c>
      <c r="C80" s="13" t="s">
        <v>10175</v>
      </c>
      <c r="D80" s="14" t="s">
        <v>10176</v>
      </c>
      <c r="E80" s="15" t="s">
        <v>497</v>
      </c>
      <c r="F80" s="13" t="s">
        <v>10177</v>
      </c>
      <c r="G80" s="16" t="s">
        <v>5596</v>
      </c>
      <c r="H80" s="13" t="s">
        <v>259</v>
      </c>
      <c r="I80" s="13" t="s">
        <v>10144</v>
      </c>
      <c r="J80" s="13" t="s">
        <v>10144</v>
      </c>
      <c r="K80" s="13" t="s">
        <v>10178</v>
      </c>
      <c r="L80" s="17" t="s">
        <v>10179</v>
      </c>
      <c r="M80" s="18">
        <v>5376000</v>
      </c>
      <c r="N80" s="19"/>
      <c r="O80" s="20" t="str">
        <f t="shared" si="2"/>
        <v>C1</v>
      </c>
      <c r="R80" s="21" t="str">
        <f t="shared" si="3"/>
        <v>C1</v>
      </c>
    </row>
    <row r="81" spans="1:18" ht="26.25" customHeight="1" x14ac:dyDescent="0.25">
      <c r="A81" s="13">
        <v>75</v>
      </c>
      <c r="B81" s="13" t="s">
        <v>10180</v>
      </c>
      <c r="C81" s="13" t="s">
        <v>10181</v>
      </c>
      <c r="D81" s="14" t="s">
        <v>1072</v>
      </c>
      <c r="E81" s="15" t="s">
        <v>497</v>
      </c>
      <c r="F81" s="13" t="s">
        <v>2844</v>
      </c>
      <c r="G81" s="16" t="s">
        <v>210</v>
      </c>
      <c r="H81" s="13" t="s">
        <v>17</v>
      </c>
      <c r="I81" s="13" t="s">
        <v>10144</v>
      </c>
      <c r="J81" s="13" t="s">
        <v>10144</v>
      </c>
      <c r="K81" s="13" t="s">
        <v>10182</v>
      </c>
      <c r="L81" s="17" t="s">
        <v>10183</v>
      </c>
      <c r="M81" s="18">
        <v>3420000</v>
      </c>
      <c r="N81" s="19"/>
      <c r="O81" s="20" t="str">
        <f t="shared" si="2"/>
        <v>T4</v>
      </c>
      <c r="R81" s="21" t="str">
        <f t="shared" si="3"/>
        <v>NH 18-19T4</v>
      </c>
    </row>
    <row r="82" spans="1:18" ht="26.25" customHeight="1" x14ac:dyDescent="0.25">
      <c r="A82" s="13">
        <v>76</v>
      </c>
      <c r="B82" s="13" t="s">
        <v>10184</v>
      </c>
      <c r="C82" s="13" t="s">
        <v>10185</v>
      </c>
      <c r="D82" s="14" t="s">
        <v>1144</v>
      </c>
      <c r="E82" s="15" t="s">
        <v>697</v>
      </c>
      <c r="F82" s="13" t="s">
        <v>7184</v>
      </c>
      <c r="G82" s="16" t="s">
        <v>6605</v>
      </c>
      <c r="H82" s="13" t="s">
        <v>259</v>
      </c>
      <c r="I82" s="13" t="s">
        <v>10144</v>
      </c>
      <c r="J82" s="13" t="s">
        <v>10144</v>
      </c>
      <c r="K82" s="13" t="s">
        <v>10186</v>
      </c>
      <c r="L82" s="17" t="s">
        <v>10187</v>
      </c>
      <c r="M82" s="18">
        <v>5632000</v>
      </c>
      <c r="N82" s="19"/>
      <c r="O82" s="20" t="str">
        <f t="shared" si="2"/>
        <v>C1</v>
      </c>
      <c r="R82" s="21" t="str">
        <f t="shared" si="3"/>
        <v>C1</v>
      </c>
    </row>
    <row r="83" spans="1:18" ht="26.25" customHeight="1" x14ac:dyDescent="0.25">
      <c r="A83" s="13">
        <v>77</v>
      </c>
      <c r="B83" s="13" t="s">
        <v>10188</v>
      </c>
      <c r="C83" s="13" t="s">
        <v>10189</v>
      </c>
      <c r="D83" s="14" t="s">
        <v>2511</v>
      </c>
      <c r="E83" s="15" t="s">
        <v>988</v>
      </c>
      <c r="F83" s="13" t="s">
        <v>6619</v>
      </c>
      <c r="G83" s="16" t="s">
        <v>4849</v>
      </c>
      <c r="H83" s="13" t="s">
        <v>259</v>
      </c>
      <c r="I83" s="13" t="s">
        <v>10144</v>
      </c>
      <c r="J83" s="13" t="s">
        <v>10144</v>
      </c>
      <c r="K83" s="13" t="s">
        <v>10190</v>
      </c>
      <c r="L83" s="17" t="s">
        <v>10191</v>
      </c>
      <c r="M83" s="18">
        <v>4352000</v>
      </c>
      <c r="N83" s="19"/>
      <c r="O83" s="20" t="str">
        <f t="shared" si="2"/>
        <v>CĐ</v>
      </c>
      <c r="R83" s="21" t="str">
        <f t="shared" si="3"/>
        <v>CĐ</v>
      </c>
    </row>
    <row r="84" spans="1:18" ht="26.25" customHeight="1" x14ac:dyDescent="0.25">
      <c r="A84" s="13">
        <v>78</v>
      </c>
      <c r="B84" s="13" t="s">
        <v>10192</v>
      </c>
      <c r="C84" s="13" t="s">
        <v>10193</v>
      </c>
      <c r="D84" s="14" t="s">
        <v>10194</v>
      </c>
      <c r="E84" s="15" t="s">
        <v>320</v>
      </c>
      <c r="F84" s="13" t="s">
        <v>10195</v>
      </c>
      <c r="G84" s="16" t="s">
        <v>6605</v>
      </c>
      <c r="H84" s="13" t="s">
        <v>259</v>
      </c>
      <c r="I84" s="13" t="s">
        <v>10144</v>
      </c>
      <c r="J84" s="13" t="s">
        <v>10144</v>
      </c>
      <c r="K84" s="13" t="s">
        <v>10196</v>
      </c>
      <c r="L84" s="17" t="s">
        <v>10197</v>
      </c>
      <c r="M84" s="18">
        <v>5632000</v>
      </c>
      <c r="N84" s="19"/>
      <c r="O84" s="20" t="str">
        <f t="shared" si="2"/>
        <v>C1</v>
      </c>
      <c r="R84" s="21" t="str">
        <f t="shared" si="3"/>
        <v>C1</v>
      </c>
    </row>
    <row r="85" spans="1:18" ht="26.25" customHeight="1" x14ac:dyDescent="0.25">
      <c r="A85" s="13">
        <v>79</v>
      </c>
      <c r="B85" s="13" t="s">
        <v>10198</v>
      </c>
      <c r="C85" s="13" t="s">
        <v>10199</v>
      </c>
      <c r="D85" s="14" t="s">
        <v>10200</v>
      </c>
      <c r="E85" s="15" t="s">
        <v>8809</v>
      </c>
      <c r="F85" s="13" t="s">
        <v>10201</v>
      </c>
      <c r="G85" s="16" t="s">
        <v>8959</v>
      </c>
      <c r="H85" s="13" t="s">
        <v>259</v>
      </c>
      <c r="I85" s="13" t="s">
        <v>10144</v>
      </c>
      <c r="J85" s="13" t="s">
        <v>10144</v>
      </c>
      <c r="K85" s="13" t="s">
        <v>10202</v>
      </c>
      <c r="L85" s="17" t="s">
        <v>10203</v>
      </c>
      <c r="M85" s="18">
        <v>2048000</v>
      </c>
      <c r="N85" s="19"/>
      <c r="O85" s="20" t="str">
        <f t="shared" si="2"/>
        <v>C2</v>
      </c>
      <c r="R85" s="21" t="str">
        <f t="shared" si="3"/>
        <v>C2</v>
      </c>
    </row>
    <row r="86" spans="1:18" ht="26.25" customHeight="1" x14ac:dyDescent="0.25">
      <c r="A86" s="13">
        <v>80</v>
      </c>
      <c r="B86" s="13" t="s">
        <v>10204</v>
      </c>
      <c r="C86" s="13" t="s">
        <v>10205</v>
      </c>
      <c r="D86" s="14" t="s">
        <v>10206</v>
      </c>
      <c r="E86" s="15" t="s">
        <v>1957</v>
      </c>
      <c r="F86" s="13" t="s">
        <v>10207</v>
      </c>
      <c r="G86" s="16" t="s">
        <v>6559</v>
      </c>
      <c r="H86" s="13" t="s">
        <v>259</v>
      </c>
      <c r="I86" s="13" t="s">
        <v>10144</v>
      </c>
      <c r="J86" s="13" t="s">
        <v>10144</v>
      </c>
      <c r="K86" s="13" t="s">
        <v>10208</v>
      </c>
      <c r="L86" s="17" t="s">
        <v>10209</v>
      </c>
      <c r="M86" s="18">
        <v>3350000</v>
      </c>
      <c r="N86" s="19"/>
      <c r="O86" s="20" t="str">
        <f t="shared" si="2"/>
        <v>TCN</v>
      </c>
      <c r="R86" s="21" t="str">
        <f t="shared" si="3"/>
        <v>TCN</v>
      </c>
    </row>
    <row r="87" spans="1:18" ht="26.25" customHeight="1" x14ac:dyDescent="0.25">
      <c r="A87" s="13">
        <v>81</v>
      </c>
      <c r="B87" s="13" t="s">
        <v>10210</v>
      </c>
      <c r="C87" s="13" t="s">
        <v>10211</v>
      </c>
      <c r="D87" s="14" t="s">
        <v>10212</v>
      </c>
      <c r="E87" s="15" t="s">
        <v>2336</v>
      </c>
      <c r="F87" s="13" t="s">
        <v>10213</v>
      </c>
      <c r="G87" s="16" t="s">
        <v>7056</v>
      </c>
      <c r="H87" s="13" t="s">
        <v>259</v>
      </c>
      <c r="I87" s="13" t="s">
        <v>10144</v>
      </c>
      <c r="J87" s="13" t="s">
        <v>10144</v>
      </c>
      <c r="K87" s="13" t="s">
        <v>10214</v>
      </c>
      <c r="L87" s="17" t="s">
        <v>10215</v>
      </c>
      <c r="M87" s="18">
        <v>4096000</v>
      </c>
      <c r="N87" s="19"/>
      <c r="O87" s="20" t="str">
        <f t="shared" si="2"/>
        <v>CĐ</v>
      </c>
      <c r="R87" s="21" t="str">
        <f t="shared" si="3"/>
        <v>CĐ</v>
      </c>
    </row>
    <row r="88" spans="1:18" ht="26.25" customHeight="1" x14ac:dyDescent="0.25">
      <c r="A88" s="13">
        <v>82</v>
      </c>
      <c r="B88" s="13" t="s">
        <v>10216</v>
      </c>
      <c r="C88" s="13" t="s">
        <v>4583</v>
      </c>
      <c r="D88" s="14" t="s">
        <v>4584</v>
      </c>
      <c r="E88" s="15" t="s">
        <v>546</v>
      </c>
      <c r="F88" s="13" t="s">
        <v>4585</v>
      </c>
      <c r="G88" s="16" t="s">
        <v>4586</v>
      </c>
      <c r="H88" s="13" t="s">
        <v>259</v>
      </c>
      <c r="I88" s="13" t="s">
        <v>10144</v>
      </c>
      <c r="J88" s="13" t="s">
        <v>10144</v>
      </c>
      <c r="K88" s="13" t="s">
        <v>10217</v>
      </c>
      <c r="L88" s="17" t="s">
        <v>10218</v>
      </c>
      <c r="M88" s="18">
        <v>2905920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6.25" customHeight="1" x14ac:dyDescent="0.25">
      <c r="A89" s="13">
        <v>83</v>
      </c>
      <c r="B89" s="13" t="s">
        <v>10219</v>
      </c>
      <c r="C89" s="13" t="s">
        <v>10220</v>
      </c>
      <c r="D89" s="14" t="s">
        <v>1799</v>
      </c>
      <c r="E89" s="15" t="s">
        <v>367</v>
      </c>
      <c r="F89" s="13" t="s">
        <v>10221</v>
      </c>
      <c r="G89" s="16" t="s">
        <v>6605</v>
      </c>
      <c r="H89" s="13" t="s">
        <v>259</v>
      </c>
      <c r="I89" s="13" t="s">
        <v>10144</v>
      </c>
      <c r="J89" s="13" t="s">
        <v>10144</v>
      </c>
      <c r="K89" s="13" t="s">
        <v>10222</v>
      </c>
      <c r="L89" s="17" t="s">
        <v>10223</v>
      </c>
      <c r="M89" s="18">
        <v>5632000</v>
      </c>
      <c r="N89" s="19"/>
      <c r="O89" s="20" t="str">
        <f t="shared" si="2"/>
        <v>C1</v>
      </c>
      <c r="R89" s="21" t="str">
        <f t="shared" si="3"/>
        <v>C1</v>
      </c>
    </row>
    <row r="90" spans="1:18" ht="26.25" customHeight="1" x14ac:dyDescent="0.25">
      <c r="A90" s="13">
        <v>84</v>
      </c>
      <c r="B90" s="13" t="s">
        <v>10224</v>
      </c>
      <c r="C90" s="13" t="s">
        <v>10225</v>
      </c>
      <c r="D90" s="14" t="s">
        <v>10226</v>
      </c>
      <c r="E90" s="15" t="s">
        <v>3297</v>
      </c>
      <c r="F90" s="13" t="s">
        <v>10227</v>
      </c>
      <c r="G90" s="16" t="s">
        <v>5596</v>
      </c>
      <c r="H90" s="13" t="s">
        <v>259</v>
      </c>
      <c r="I90" s="13" t="s">
        <v>10144</v>
      </c>
      <c r="J90" s="13" t="s">
        <v>10144</v>
      </c>
      <c r="K90" s="13" t="s">
        <v>10228</v>
      </c>
      <c r="L90" s="17" t="s">
        <v>10229</v>
      </c>
      <c r="M90" s="18">
        <v>5376000</v>
      </c>
      <c r="N90" s="19"/>
      <c r="O90" s="20" t="str">
        <f t="shared" si="2"/>
        <v>C1</v>
      </c>
      <c r="R90" s="21" t="str">
        <f t="shared" si="3"/>
        <v>C1</v>
      </c>
    </row>
    <row r="91" spans="1:18" ht="26.25" customHeight="1" x14ac:dyDescent="0.25">
      <c r="A91" s="13">
        <v>85</v>
      </c>
      <c r="B91" s="13" t="s">
        <v>10230</v>
      </c>
      <c r="C91" s="13" t="s">
        <v>10231</v>
      </c>
      <c r="D91" s="14" t="s">
        <v>5624</v>
      </c>
      <c r="E91" s="15" t="s">
        <v>1637</v>
      </c>
      <c r="F91" s="13" t="s">
        <v>10232</v>
      </c>
      <c r="G91" s="16" t="s">
        <v>6947</v>
      </c>
      <c r="H91" s="13" t="s">
        <v>259</v>
      </c>
      <c r="I91" s="13" t="s">
        <v>10144</v>
      </c>
      <c r="J91" s="13" t="s">
        <v>10144</v>
      </c>
      <c r="K91" s="13" t="s">
        <v>10233</v>
      </c>
      <c r="L91" s="17" t="s">
        <v>10234</v>
      </c>
      <c r="M91" s="18">
        <v>5376000</v>
      </c>
      <c r="N91" s="19"/>
      <c r="O91" s="20" t="str">
        <f t="shared" ref="O91:O97" si="4">MID(G91,3,FIND("-",G91,1)-3)&amp;IF(MID(G91,3,5)="CĐ-LT","LT","")</f>
        <v>C1</v>
      </c>
      <c r="R91" s="21" t="str">
        <f t="shared" ref="R91:R97" si="5">IF(LEFT(G91,2)="18","NH 18-19","")&amp;O91</f>
        <v>C1</v>
      </c>
    </row>
    <row r="92" spans="1:18" ht="26.25" customHeight="1" x14ac:dyDescent="0.25">
      <c r="A92" s="13">
        <v>86</v>
      </c>
      <c r="B92" s="13" t="s">
        <v>10235</v>
      </c>
      <c r="C92" s="13" t="s">
        <v>10236</v>
      </c>
      <c r="D92" s="14" t="s">
        <v>1667</v>
      </c>
      <c r="E92" s="15" t="s">
        <v>2930</v>
      </c>
      <c r="F92" s="13" t="s">
        <v>6482</v>
      </c>
      <c r="G92" s="16" t="s">
        <v>8062</v>
      </c>
      <c r="H92" s="13" t="s">
        <v>259</v>
      </c>
      <c r="I92" s="13" t="s">
        <v>10144</v>
      </c>
      <c r="J92" s="13" t="s">
        <v>10144</v>
      </c>
      <c r="K92" s="13" t="s">
        <v>10237</v>
      </c>
      <c r="L92" s="17" t="s">
        <v>10238</v>
      </c>
      <c r="M92" s="18">
        <v>5376000</v>
      </c>
      <c r="N92" s="19"/>
      <c r="O92" s="20" t="str">
        <f t="shared" si="4"/>
        <v>C1</v>
      </c>
      <c r="R92" s="21" t="str">
        <f t="shared" si="5"/>
        <v>C1</v>
      </c>
    </row>
    <row r="93" spans="1:18" ht="26.25" customHeight="1" x14ac:dyDescent="0.25">
      <c r="A93" s="13">
        <v>87</v>
      </c>
      <c r="B93" s="13" t="s">
        <v>10239</v>
      </c>
      <c r="C93" s="13" t="s">
        <v>10240</v>
      </c>
      <c r="D93" s="14" t="s">
        <v>140</v>
      </c>
      <c r="E93" s="15" t="s">
        <v>731</v>
      </c>
      <c r="F93" s="13" t="s">
        <v>10241</v>
      </c>
      <c r="G93" s="16" t="s">
        <v>6282</v>
      </c>
      <c r="H93" s="13" t="s">
        <v>259</v>
      </c>
      <c r="I93" s="13" t="s">
        <v>10144</v>
      </c>
      <c r="J93" s="13" t="s">
        <v>10144</v>
      </c>
      <c r="K93" s="13" t="s">
        <v>10242</v>
      </c>
      <c r="L93" s="17" t="s">
        <v>10243</v>
      </c>
      <c r="M93" s="18">
        <v>3072000</v>
      </c>
      <c r="N93" s="19"/>
      <c r="O93" s="20" t="str">
        <f t="shared" si="4"/>
        <v>CĐ</v>
      </c>
      <c r="R93" s="21" t="str">
        <f t="shared" si="5"/>
        <v>CĐ</v>
      </c>
    </row>
    <row r="94" spans="1:18" ht="26.25" customHeight="1" x14ac:dyDescent="0.25">
      <c r="A94" s="13">
        <v>88</v>
      </c>
      <c r="B94" s="13" t="s">
        <v>10244</v>
      </c>
      <c r="C94" s="13" t="s">
        <v>10245</v>
      </c>
      <c r="D94" s="14" t="s">
        <v>579</v>
      </c>
      <c r="E94" s="15" t="s">
        <v>185</v>
      </c>
      <c r="F94" s="13" t="s">
        <v>6357</v>
      </c>
      <c r="G94" s="16" t="s">
        <v>6511</v>
      </c>
      <c r="H94" s="13" t="s">
        <v>259</v>
      </c>
      <c r="I94" s="13" t="s">
        <v>10144</v>
      </c>
      <c r="J94" s="13" t="s">
        <v>10144</v>
      </c>
      <c r="K94" s="13" t="s">
        <v>10246</v>
      </c>
      <c r="L94" s="17" t="s">
        <v>10247</v>
      </c>
      <c r="M94" s="18">
        <v>5888000</v>
      </c>
      <c r="N94" s="19"/>
      <c r="O94" s="20" t="str">
        <f t="shared" si="4"/>
        <v>C1</v>
      </c>
      <c r="R94" s="21" t="str">
        <f t="shared" si="5"/>
        <v>C1</v>
      </c>
    </row>
    <row r="95" spans="1:18" ht="26.25" customHeight="1" x14ac:dyDescent="0.25">
      <c r="A95" s="13">
        <v>89</v>
      </c>
      <c r="B95" s="13" t="s">
        <v>10248</v>
      </c>
      <c r="C95" s="13" t="s">
        <v>10249</v>
      </c>
      <c r="D95" s="14" t="s">
        <v>10250</v>
      </c>
      <c r="E95" s="15" t="s">
        <v>4604</v>
      </c>
      <c r="F95" s="13" t="s">
        <v>8391</v>
      </c>
      <c r="G95" s="16" t="s">
        <v>6662</v>
      </c>
      <c r="H95" s="13" t="s">
        <v>259</v>
      </c>
      <c r="I95" s="13" t="s">
        <v>10144</v>
      </c>
      <c r="J95" s="13" t="s">
        <v>10144</v>
      </c>
      <c r="K95" s="13" t="s">
        <v>10251</v>
      </c>
      <c r="L95" s="17" t="s">
        <v>10252</v>
      </c>
      <c r="M95" s="18">
        <v>5888000</v>
      </c>
      <c r="N95" s="19"/>
      <c r="O95" s="20" t="str">
        <f t="shared" si="4"/>
        <v>C1</v>
      </c>
      <c r="R95" s="21" t="str">
        <f t="shared" si="5"/>
        <v>C1</v>
      </c>
    </row>
    <row r="96" spans="1:18" ht="26.25" customHeight="1" x14ac:dyDescent="0.25">
      <c r="A96" s="13">
        <v>90</v>
      </c>
      <c r="B96" s="13" t="s">
        <v>10253</v>
      </c>
      <c r="C96" s="13" t="s">
        <v>10254</v>
      </c>
      <c r="D96" s="14" t="s">
        <v>1487</v>
      </c>
      <c r="E96" s="15" t="s">
        <v>3357</v>
      </c>
      <c r="F96" s="13" t="s">
        <v>5274</v>
      </c>
      <c r="G96" s="16" t="s">
        <v>6146</v>
      </c>
      <c r="H96" s="13" t="s">
        <v>259</v>
      </c>
      <c r="I96" s="13" t="s">
        <v>10144</v>
      </c>
      <c r="J96" s="13" t="s">
        <v>10144</v>
      </c>
      <c r="K96" s="13" t="s">
        <v>10255</v>
      </c>
      <c r="L96" s="17" t="s">
        <v>10256</v>
      </c>
      <c r="M96" s="18">
        <v>5632000</v>
      </c>
      <c r="N96" s="19"/>
      <c r="O96" s="20" t="str">
        <f t="shared" si="4"/>
        <v>C1</v>
      </c>
      <c r="R96" s="21" t="str">
        <f t="shared" si="5"/>
        <v>C1</v>
      </c>
    </row>
    <row r="97" spans="1:18" ht="26.25" customHeight="1" x14ac:dyDescent="0.25">
      <c r="A97" s="13">
        <v>91</v>
      </c>
      <c r="B97" s="13" t="s">
        <v>10257</v>
      </c>
      <c r="C97" s="13" t="s">
        <v>10258</v>
      </c>
      <c r="D97" s="14" t="s">
        <v>736</v>
      </c>
      <c r="E97" s="15" t="s">
        <v>115</v>
      </c>
      <c r="F97" s="13" t="s">
        <v>6300</v>
      </c>
      <c r="G97" s="16" t="s">
        <v>7941</v>
      </c>
      <c r="H97" s="13" t="s">
        <v>17</v>
      </c>
      <c r="I97" s="13" t="s">
        <v>10144</v>
      </c>
      <c r="J97" s="13" t="s">
        <v>10144</v>
      </c>
      <c r="K97" s="13" t="s">
        <v>10259</v>
      </c>
      <c r="L97" s="17" t="s">
        <v>10260</v>
      </c>
      <c r="M97" s="18">
        <v>6444000</v>
      </c>
      <c r="N97" s="19"/>
      <c r="O97" s="20" t="str">
        <f t="shared" si="4"/>
        <v>C2</v>
      </c>
      <c r="R97" s="21" t="str">
        <f t="shared" si="5"/>
        <v>NH 18-19C2</v>
      </c>
    </row>
    <row r="98" spans="1:18" ht="26.25" customHeight="1" x14ac:dyDescent="0.25">
      <c r="A98" s="13">
        <v>92</v>
      </c>
      <c r="B98" s="13" t="s">
        <v>10261</v>
      </c>
      <c r="C98" s="13" t="s">
        <v>10262</v>
      </c>
      <c r="D98" s="14" t="s">
        <v>10263</v>
      </c>
      <c r="E98" s="15" t="s">
        <v>470</v>
      </c>
      <c r="F98" s="13" t="s">
        <v>10264</v>
      </c>
      <c r="G98" s="16" t="s">
        <v>7833</v>
      </c>
      <c r="H98" s="13" t="s">
        <v>259</v>
      </c>
      <c r="I98" s="13" t="s">
        <v>10144</v>
      </c>
      <c r="J98" s="13" t="s">
        <v>10144</v>
      </c>
      <c r="K98" s="13" t="s">
        <v>10265</v>
      </c>
      <c r="L98" s="17" t="s">
        <v>10266</v>
      </c>
      <c r="M98" s="18">
        <v>5632000</v>
      </c>
      <c r="N98" s="19"/>
      <c r="O98" s="20" t="str">
        <f t="shared" si="2"/>
        <v>C1</v>
      </c>
      <c r="R98" s="21" t="str">
        <f t="shared" si="3"/>
        <v>C1</v>
      </c>
    </row>
    <row r="99" spans="1:18" ht="26.25" customHeight="1" x14ac:dyDescent="0.25">
      <c r="A99" s="13">
        <v>93</v>
      </c>
      <c r="B99" s="13" t="s">
        <v>10267</v>
      </c>
      <c r="C99" s="13" t="s">
        <v>10268</v>
      </c>
      <c r="D99" s="14" t="s">
        <v>6592</v>
      </c>
      <c r="E99" s="15" t="s">
        <v>3038</v>
      </c>
      <c r="F99" s="13" t="s">
        <v>4754</v>
      </c>
      <c r="G99" s="16" t="s">
        <v>6813</v>
      </c>
      <c r="H99" s="13" t="s">
        <v>259</v>
      </c>
      <c r="I99" s="13" t="s">
        <v>10144</v>
      </c>
      <c r="J99" s="13" t="s">
        <v>10144</v>
      </c>
      <c r="K99" s="13" t="s">
        <v>10269</v>
      </c>
      <c r="L99" s="17" t="s">
        <v>10270</v>
      </c>
      <c r="M99" s="18">
        <v>5376000</v>
      </c>
      <c r="N99" s="19"/>
      <c r="O99" s="20" t="str">
        <f t="shared" si="2"/>
        <v>C1</v>
      </c>
      <c r="R99" s="21" t="str">
        <f t="shared" si="3"/>
        <v>C1</v>
      </c>
    </row>
    <row r="100" spans="1:18" ht="26.25" customHeight="1" x14ac:dyDescent="0.25">
      <c r="A100" s="13">
        <v>94</v>
      </c>
      <c r="B100" s="13" t="s">
        <v>10271</v>
      </c>
      <c r="C100" s="13" t="s">
        <v>10272</v>
      </c>
      <c r="D100" s="14" t="s">
        <v>987</v>
      </c>
      <c r="E100" s="15" t="s">
        <v>73</v>
      </c>
      <c r="F100" s="13" t="s">
        <v>5861</v>
      </c>
      <c r="G100" s="16" t="s">
        <v>8830</v>
      </c>
      <c r="H100" s="13" t="s">
        <v>259</v>
      </c>
      <c r="I100" s="13" t="s">
        <v>10144</v>
      </c>
      <c r="J100" s="13" t="s">
        <v>10144</v>
      </c>
      <c r="K100" s="13" t="s">
        <v>10273</v>
      </c>
      <c r="L100" s="17" t="s">
        <v>10274</v>
      </c>
      <c r="M100" s="18">
        <v>5632000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6.25" customHeight="1" x14ac:dyDescent="0.25">
      <c r="A101" s="13">
        <v>95</v>
      </c>
      <c r="B101" s="13" t="s">
        <v>10275</v>
      </c>
      <c r="C101" s="13" t="s">
        <v>10276</v>
      </c>
      <c r="D101" s="14" t="s">
        <v>8915</v>
      </c>
      <c r="E101" s="15" t="s">
        <v>395</v>
      </c>
      <c r="F101" s="13" t="s">
        <v>10277</v>
      </c>
      <c r="G101" s="16" t="s">
        <v>6132</v>
      </c>
      <c r="H101" s="13" t="s">
        <v>259</v>
      </c>
      <c r="I101" s="13" t="s">
        <v>10144</v>
      </c>
      <c r="J101" s="13" t="s">
        <v>10144</v>
      </c>
      <c r="K101" s="13" t="s">
        <v>10278</v>
      </c>
      <c r="L101" s="17" t="s">
        <v>10279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6.25" customHeight="1" x14ac:dyDescent="0.25">
      <c r="A102" s="13">
        <v>96</v>
      </c>
      <c r="B102" s="13" t="s">
        <v>10280</v>
      </c>
      <c r="C102" s="13" t="s">
        <v>10281</v>
      </c>
      <c r="D102" s="14" t="s">
        <v>140</v>
      </c>
      <c r="E102" s="15" t="s">
        <v>10282</v>
      </c>
      <c r="F102" s="13" t="s">
        <v>10283</v>
      </c>
      <c r="G102" s="16" t="s">
        <v>7001</v>
      </c>
      <c r="H102" s="13" t="s">
        <v>259</v>
      </c>
      <c r="I102" s="13" t="s">
        <v>10144</v>
      </c>
      <c r="J102" s="13" t="s">
        <v>10144</v>
      </c>
      <c r="K102" s="13" t="s">
        <v>10284</v>
      </c>
      <c r="L102" s="17" t="s">
        <v>10285</v>
      </c>
      <c r="M102" s="18">
        <v>5888000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6.25" customHeight="1" x14ac:dyDescent="0.25">
      <c r="A103" s="13">
        <v>97</v>
      </c>
      <c r="B103" s="13" t="s">
        <v>10286</v>
      </c>
      <c r="C103" s="13" t="s">
        <v>10287</v>
      </c>
      <c r="D103" s="14" t="s">
        <v>10288</v>
      </c>
      <c r="E103" s="15" t="s">
        <v>403</v>
      </c>
      <c r="F103" s="13" t="s">
        <v>8139</v>
      </c>
      <c r="G103" s="16" t="s">
        <v>10289</v>
      </c>
      <c r="H103" s="13" t="s">
        <v>17</v>
      </c>
      <c r="I103" s="13" t="s">
        <v>10144</v>
      </c>
      <c r="J103" s="13" t="s">
        <v>10144</v>
      </c>
      <c r="K103" s="13" t="s">
        <v>10290</v>
      </c>
      <c r="L103" s="17" t="s">
        <v>10291</v>
      </c>
      <c r="M103" s="18">
        <v>4608000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6.25" customHeight="1" x14ac:dyDescent="0.25">
      <c r="A104" s="13">
        <v>98</v>
      </c>
      <c r="B104" s="13" t="s">
        <v>10292</v>
      </c>
      <c r="C104" s="13" t="s">
        <v>10293</v>
      </c>
      <c r="D104" s="14" t="s">
        <v>10294</v>
      </c>
      <c r="E104" s="15" t="s">
        <v>250</v>
      </c>
      <c r="F104" s="13" t="s">
        <v>7103</v>
      </c>
      <c r="G104" s="16" t="s">
        <v>10295</v>
      </c>
      <c r="H104" s="13" t="s">
        <v>17</v>
      </c>
      <c r="I104" s="13" t="s">
        <v>10144</v>
      </c>
      <c r="J104" s="13" t="s">
        <v>10144</v>
      </c>
      <c r="K104" s="13" t="s">
        <v>10296</v>
      </c>
      <c r="L104" s="17" t="s">
        <v>10297</v>
      </c>
      <c r="M104" s="18">
        <v>4608000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6.25" customHeight="1" x14ac:dyDescent="0.25">
      <c r="A105" s="13">
        <v>99</v>
      </c>
      <c r="B105" s="13" t="s">
        <v>10298</v>
      </c>
      <c r="C105" s="13" t="s">
        <v>10299</v>
      </c>
      <c r="D105" s="14" t="s">
        <v>848</v>
      </c>
      <c r="E105" s="15" t="s">
        <v>1900</v>
      </c>
      <c r="F105" s="13" t="s">
        <v>9319</v>
      </c>
      <c r="G105" s="16" t="s">
        <v>8777</v>
      </c>
      <c r="H105" s="13" t="s">
        <v>259</v>
      </c>
      <c r="I105" s="13" t="s">
        <v>10144</v>
      </c>
      <c r="J105" s="13" t="s">
        <v>10144</v>
      </c>
      <c r="K105" s="13" t="s">
        <v>10300</v>
      </c>
      <c r="L105" s="17" t="s">
        <v>10301</v>
      </c>
      <c r="M105" s="18">
        <v>3072000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26.25" customHeight="1" x14ac:dyDescent="0.25">
      <c r="A106" s="13">
        <v>100</v>
      </c>
      <c r="B106" s="13" t="s">
        <v>10302</v>
      </c>
      <c r="C106" s="13" t="s">
        <v>10303</v>
      </c>
      <c r="D106" s="14" t="s">
        <v>4075</v>
      </c>
      <c r="E106" s="15" t="s">
        <v>80</v>
      </c>
      <c r="F106" s="13" t="s">
        <v>803</v>
      </c>
      <c r="G106" s="16" t="s">
        <v>6511</v>
      </c>
      <c r="H106" s="13" t="s">
        <v>259</v>
      </c>
      <c r="I106" s="13" t="s">
        <v>10144</v>
      </c>
      <c r="J106" s="13" t="s">
        <v>10144</v>
      </c>
      <c r="K106" s="13" t="s">
        <v>10304</v>
      </c>
      <c r="L106" s="17" t="s">
        <v>10305</v>
      </c>
      <c r="M106" s="18">
        <v>5888000</v>
      </c>
      <c r="N106" s="19"/>
      <c r="O106" s="20" t="str">
        <f t="shared" si="2"/>
        <v>C1</v>
      </c>
      <c r="R106" s="21" t="str">
        <f t="shared" si="3"/>
        <v>C1</v>
      </c>
    </row>
    <row r="107" spans="1:18" s="28" customFormat="1" ht="25.5" customHeight="1" x14ac:dyDescent="0.25">
      <c r="A107" s="229" t="s">
        <v>35</v>
      </c>
      <c r="B107" s="230"/>
      <c r="C107" s="230"/>
      <c r="D107" s="230"/>
      <c r="E107" s="22"/>
      <c r="F107" s="22"/>
      <c r="G107" s="22"/>
      <c r="H107" s="23"/>
      <c r="I107" s="24"/>
      <c r="J107" s="25"/>
      <c r="K107" s="26"/>
      <c r="L107" s="231">
        <f>SUM(M7:M106)</f>
        <v>489439840</v>
      </c>
      <c r="M107" s="232"/>
      <c r="N107" s="27"/>
      <c r="O107" s="20"/>
      <c r="P107" s="6"/>
      <c r="Q107" s="6"/>
    </row>
    <row r="108" spans="1:18" s="30" customFormat="1" ht="30" customHeight="1" x14ac:dyDescent="0.25">
      <c r="A108" s="237" t="s">
        <v>10306</v>
      </c>
      <c r="B108" s="234"/>
      <c r="C108" s="234"/>
      <c r="D108" s="234"/>
      <c r="E108" s="234"/>
      <c r="F108" s="234"/>
      <c r="G108" s="234"/>
      <c r="H108" s="234"/>
      <c r="I108" s="234"/>
      <c r="J108" s="234"/>
      <c r="K108" s="234"/>
      <c r="L108" s="234"/>
      <c r="M108" s="234"/>
      <c r="N108" s="235"/>
      <c r="O108" s="29" t="str">
        <f>LEFT(G108,5)</f>
        <v/>
      </c>
      <c r="P108" s="6"/>
      <c r="Q108" s="6"/>
    </row>
    <row r="109" spans="1:18" ht="15.75" customHeight="1" x14ac:dyDescent="0.25">
      <c r="A109" s="31"/>
      <c r="B109" s="31"/>
      <c r="C109" s="1"/>
      <c r="D109" s="2"/>
      <c r="E109" s="2"/>
      <c r="F109" s="1"/>
      <c r="G109" s="225" t="s">
        <v>10307</v>
      </c>
      <c r="H109" s="225"/>
      <c r="I109" s="225"/>
      <c r="J109" s="225"/>
      <c r="K109" s="225"/>
      <c r="L109" s="225"/>
      <c r="M109" s="225"/>
      <c r="N109" s="225"/>
      <c r="O109" s="29"/>
    </row>
    <row r="110" spans="1:18" ht="15.75" customHeight="1" x14ac:dyDescent="0.25">
      <c r="A110" s="35" t="s">
        <v>4822</v>
      </c>
      <c r="B110" s="35"/>
      <c r="C110" s="35"/>
      <c r="D110" s="32"/>
      <c r="E110" s="32" t="s">
        <v>4823</v>
      </c>
      <c r="F110" s="32"/>
      <c r="G110" s="32"/>
      <c r="H110" s="32"/>
      <c r="I110" s="32"/>
      <c r="J110" s="32"/>
      <c r="K110" s="32"/>
      <c r="L110" s="32"/>
      <c r="M110" s="236" t="s">
        <v>4824</v>
      </c>
      <c r="N110" s="236"/>
      <c r="O110" s="29"/>
    </row>
    <row r="111" spans="1:18" x14ac:dyDescent="0.25">
      <c r="A111" s="33"/>
      <c r="B111" s="33"/>
      <c r="C111" s="77"/>
      <c r="D111" s="35"/>
      <c r="E111" s="35"/>
      <c r="F111" s="35"/>
      <c r="G111" s="35"/>
      <c r="J111" s="77"/>
      <c r="K111" s="77"/>
      <c r="L111" s="77"/>
      <c r="M111" s="77"/>
      <c r="N111" s="6"/>
    </row>
    <row r="112" spans="1:18" x14ac:dyDescent="0.25">
      <c r="A112" s="33"/>
      <c r="B112" s="33"/>
      <c r="C112" s="77"/>
      <c r="D112" s="35"/>
      <c r="E112" s="35"/>
      <c r="F112" s="35"/>
      <c r="G112" s="35"/>
      <c r="H112" s="35"/>
      <c r="I112" s="35"/>
      <c r="J112" s="77"/>
      <c r="K112" s="77"/>
      <c r="L112" s="77"/>
      <c r="M112" s="77"/>
      <c r="N112" s="6"/>
    </row>
    <row r="113" spans="1:16" x14ac:dyDescent="0.25">
      <c r="A113" s="33"/>
      <c r="B113" s="33"/>
      <c r="C113" s="77"/>
      <c r="D113" s="35"/>
      <c r="E113" s="35"/>
      <c r="F113" s="35"/>
      <c r="G113" s="35"/>
      <c r="H113" s="35"/>
      <c r="I113" s="35"/>
      <c r="J113" s="77"/>
      <c r="K113" s="77"/>
      <c r="L113" s="77"/>
      <c r="M113" s="77"/>
      <c r="N113" s="6"/>
    </row>
    <row r="114" spans="1:16" s="28" customFormat="1" x14ac:dyDescent="0.25">
      <c r="A114" s="35"/>
      <c r="B114" s="35"/>
      <c r="C114" s="35" t="s">
        <v>4820</v>
      </c>
      <c r="D114" s="35"/>
      <c r="E114" s="236" t="s">
        <v>4821</v>
      </c>
      <c r="F114" s="236"/>
      <c r="G114" s="236"/>
      <c r="H114" s="35"/>
      <c r="I114" s="35"/>
      <c r="J114" s="35"/>
      <c r="K114" s="35"/>
      <c r="L114" s="35"/>
      <c r="M114" s="236" t="s">
        <v>4819</v>
      </c>
      <c r="N114" s="236"/>
      <c r="O114" s="77"/>
      <c r="P114" s="6"/>
    </row>
    <row r="115" spans="1:16" s="28" customFormat="1" ht="18.75" customHeight="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77"/>
      <c r="P115" s="6"/>
    </row>
    <row r="116" spans="1:16" s="36" customFormat="1" x14ac:dyDescent="0.25">
      <c r="B116" s="37"/>
      <c r="C116" s="38" t="s">
        <v>38</v>
      </c>
      <c r="D116" s="39" t="s">
        <v>586</v>
      </c>
      <c r="E116" s="40"/>
      <c r="F116" s="40"/>
      <c r="G116" s="40"/>
      <c r="H116" s="40"/>
      <c r="I116" s="40"/>
      <c r="J116" s="41"/>
      <c r="K116" s="40"/>
      <c r="L116" s="40"/>
      <c r="M116" s="42"/>
    </row>
    <row r="117" spans="1:16" s="36" customFormat="1" x14ac:dyDescent="0.25">
      <c r="A117" s="43"/>
      <c r="B117" s="44"/>
      <c r="C117" s="45" t="s">
        <v>40</v>
      </c>
      <c r="D117" s="46">
        <f>SUMIF($O$7:$O$106,"CĐN",$M$7:$M$106)</f>
        <v>0</v>
      </c>
      <c r="E117" s="40"/>
      <c r="F117" s="40"/>
      <c r="G117" s="40"/>
      <c r="H117" s="40"/>
      <c r="I117" s="40"/>
      <c r="J117" s="41"/>
      <c r="K117" s="40"/>
      <c r="L117" s="40"/>
      <c r="M117" s="6"/>
    </row>
    <row r="118" spans="1:16" s="49" customFormat="1" ht="13.5" customHeight="1" x14ac:dyDescent="0.25">
      <c r="A118" s="43"/>
      <c r="B118" s="44"/>
      <c r="C118" s="45" t="s">
        <v>41</v>
      </c>
      <c r="D118" s="46">
        <f>SUMIF($O$7:$O$106,"TCN",$M$7:$M$106)</f>
        <v>3350000</v>
      </c>
      <c r="E118" s="47"/>
      <c r="F118" s="47"/>
      <c r="G118" s="47"/>
      <c r="H118" s="47"/>
      <c r="I118" s="40"/>
      <c r="J118" s="48"/>
      <c r="K118" s="47"/>
      <c r="L118" s="47"/>
      <c r="M118" s="6"/>
    </row>
    <row r="119" spans="1:16" s="49" customFormat="1" ht="13.5" customHeight="1" x14ac:dyDescent="0.25">
      <c r="A119" s="43"/>
      <c r="B119" s="50" t="s">
        <v>42</v>
      </c>
      <c r="C119" s="45" t="s">
        <v>43</v>
      </c>
      <c r="D119" s="46">
        <f>SUMIF($O$7:$O$106,"CĐ",$M$7:$M$106)+SUMIF($O$7:$O$106,"C1",$M$7:$M$106)</f>
        <v>434199840</v>
      </c>
      <c r="E119" s="47"/>
      <c r="F119" s="47"/>
      <c r="G119" s="47"/>
      <c r="H119" s="47"/>
      <c r="I119" s="47"/>
      <c r="J119" s="48"/>
      <c r="K119" s="47"/>
      <c r="L119" s="47"/>
      <c r="M119" s="6"/>
    </row>
    <row r="120" spans="1:16" s="49" customFormat="1" ht="13.5" customHeight="1" x14ac:dyDescent="0.25">
      <c r="A120" s="43"/>
      <c r="B120" s="50"/>
      <c r="C120" s="45" t="s">
        <v>44</v>
      </c>
      <c r="D120" s="46">
        <f>SUMIF($O$7:$O$106,"C2",$M$7:$M$106)+SUMIF($O$7:$O$106,"CĐLT",$M$7:$M$106)</f>
        <v>27824000</v>
      </c>
      <c r="E120" s="47"/>
      <c r="F120" s="47"/>
      <c r="G120" s="47"/>
      <c r="H120" s="47"/>
      <c r="I120" s="47"/>
      <c r="J120" s="48"/>
      <c r="K120" s="47"/>
      <c r="L120" s="47"/>
      <c r="M120" s="6"/>
    </row>
    <row r="121" spans="1:16" s="49" customFormat="1" ht="13.5" customHeight="1" x14ac:dyDescent="0.25">
      <c r="A121" s="43"/>
      <c r="B121" s="51">
        <f>SUM(B117:B119)</f>
        <v>0</v>
      </c>
      <c r="C121" s="45" t="s">
        <v>45</v>
      </c>
      <c r="D121" s="46">
        <f>SUMIF($O$7:$O$106,"T4",$M$7:$M$106)+SUMIF($O$7:$O$106,"T2",$M$7:$M$106)+SUMIF($O$7:$O$106,"T3",$M$7:$M$106)+SUMIF($O$7:$O$106,"TC",$M$7:$M$106)+SUMIF($O$7:$O$106,"TN",$M$7:$M$106)+SUMIF($O$7:$O$106,"TCT",$M$7:$M$106)+SUMIF($O$7:$O$106,"T1",$M$7:$M$106)</f>
        <v>24066000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s="49" customFormat="1" ht="13.5" customHeight="1" x14ac:dyDescent="0.25">
      <c r="B122" s="52"/>
      <c r="C122" s="53" t="s">
        <v>46</v>
      </c>
      <c r="D122" s="54">
        <f>SUM(D117:D121)</f>
        <v>489439840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x14ac:dyDescent="0.25">
      <c r="E123" s="6"/>
      <c r="J123" s="21"/>
      <c r="K123" s="58"/>
      <c r="M123" s="6"/>
      <c r="N123" s="6"/>
    </row>
    <row r="180" spans="16:16" x14ac:dyDescent="0.25">
      <c r="P180" s="55"/>
    </row>
    <row r="181" spans="16:16" x14ac:dyDescent="0.25">
      <c r="P181" s="55"/>
    </row>
    <row r="182" spans="16:16" x14ac:dyDescent="0.25">
      <c r="P182" s="55"/>
    </row>
    <row r="183" spans="16:16" x14ac:dyDescent="0.25">
      <c r="P183" s="55"/>
    </row>
    <row r="187" spans="16:16" x14ac:dyDescent="0.25">
      <c r="P187" s="28"/>
    </row>
    <row r="188" spans="16:16" x14ac:dyDescent="0.25">
      <c r="P188" s="28"/>
    </row>
    <row r="189" spans="16:16" x14ac:dyDescent="0.25">
      <c r="P189" s="56"/>
    </row>
    <row r="190" spans="16:16" x14ac:dyDescent="0.25">
      <c r="P190" s="36"/>
    </row>
    <row r="191" spans="16:16" x14ac:dyDescent="0.25">
      <c r="P191" s="49"/>
    </row>
    <row r="192" spans="16:16" x14ac:dyDescent="0.25">
      <c r="P192" s="49"/>
    </row>
    <row r="193" spans="16:16" x14ac:dyDescent="0.25">
      <c r="P193" s="49"/>
    </row>
    <row r="194" spans="16:16" x14ac:dyDescent="0.25">
      <c r="P194" s="49"/>
    </row>
  </sheetData>
  <mergeCells count="9">
    <mergeCell ref="M110:N110"/>
    <mergeCell ref="E114:G114"/>
    <mergeCell ref="M114:N114"/>
    <mergeCell ref="A4:N4"/>
    <mergeCell ref="A5:N5"/>
    <mergeCell ref="A107:D107"/>
    <mergeCell ref="L107:M107"/>
    <mergeCell ref="A108:N108"/>
    <mergeCell ref="G109:N10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topLeftCell="A101" zoomScaleNormal="100" zoomScaleSheetLayoutView="85" workbookViewId="0">
      <selection activeCell="M102" sqref="M102:M11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10824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10320</v>
      </c>
      <c r="C7" s="13" t="s">
        <v>10321</v>
      </c>
      <c r="D7" s="14" t="s">
        <v>922</v>
      </c>
      <c r="E7" s="15" t="s">
        <v>250</v>
      </c>
      <c r="F7" s="13" t="s">
        <v>10322</v>
      </c>
      <c r="G7" s="16" t="s">
        <v>6369</v>
      </c>
      <c r="H7" s="13" t="s">
        <v>259</v>
      </c>
      <c r="I7" s="13" t="s">
        <v>10323</v>
      </c>
      <c r="J7" s="13" t="s">
        <v>10323</v>
      </c>
      <c r="K7" s="13" t="s">
        <v>10324</v>
      </c>
      <c r="L7" s="17" t="s">
        <v>10325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0.75" customHeight="1" x14ac:dyDescent="0.25">
      <c r="A8" s="13">
        <v>2</v>
      </c>
      <c r="B8" s="13" t="s">
        <v>10326</v>
      </c>
      <c r="C8" s="13" t="s">
        <v>10327</v>
      </c>
      <c r="D8" s="14" t="s">
        <v>449</v>
      </c>
      <c r="E8" s="15" t="s">
        <v>1957</v>
      </c>
      <c r="F8" s="13" t="s">
        <v>10328</v>
      </c>
      <c r="G8" s="16" t="s">
        <v>348</v>
      </c>
      <c r="H8" s="13" t="s">
        <v>17</v>
      </c>
      <c r="I8" s="13" t="s">
        <v>10323</v>
      </c>
      <c r="J8" s="13" t="s">
        <v>10323</v>
      </c>
      <c r="K8" s="13" t="s">
        <v>10329</v>
      </c>
      <c r="L8" s="17" t="s">
        <v>10330</v>
      </c>
      <c r="M8" s="18">
        <v>4014000</v>
      </c>
      <c r="N8" s="19"/>
      <c r="O8" s="20" t="str">
        <f t="shared" ref="O8:O110" si="0">MID(G8,3,FIND("-",G8,1)-3)&amp;IF(MID(G8,3,5)="CĐ-LT","LT","")</f>
        <v>T4</v>
      </c>
      <c r="R8" s="21" t="str">
        <f t="shared" ref="R8:R110" si="1">IF(LEFT(G8,2)="18","NH 18-19","")&amp;O8</f>
        <v>NH 18-19T4</v>
      </c>
    </row>
    <row r="9" spans="1:18" ht="30.75" customHeight="1" x14ac:dyDescent="0.25">
      <c r="A9" s="13">
        <v>3</v>
      </c>
      <c r="B9" s="13" t="s">
        <v>10331</v>
      </c>
      <c r="C9" s="13" t="s">
        <v>10332</v>
      </c>
      <c r="D9" s="14" t="s">
        <v>696</v>
      </c>
      <c r="E9" s="15" t="s">
        <v>1900</v>
      </c>
      <c r="F9" s="13" t="s">
        <v>7624</v>
      </c>
      <c r="G9" s="16" t="s">
        <v>6435</v>
      </c>
      <c r="H9" s="13" t="s">
        <v>259</v>
      </c>
      <c r="I9" s="13" t="s">
        <v>10323</v>
      </c>
      <c r="J9" s="13" t="s">
        <v>10323</v>
      </c>
      <c r="K9" s="13" t="s">
        <v>10333</v>
      </c>
      <c r="L9" s="17" t="s">
        <v>10334</v>
      </c>
      <c r="M9" s="18">
        <v>3072000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30.75" customHeight="1" x14ac:dyDescent="0.25">
      <c r="A10" s="13">
        <v>4</v>
      </c>
      <c r="B10" s="13" t="s">
        <v>10335</v>
      </c>
      <c r="C10" s="13" t="s">
        <v>10336</v>
      </c>
      <c r="D10" s="14" t="s">
        <v>10337</v>
      </c>
      <c r="E10" s="15" t="s">
        <v>574</v>
      </c>
      <c r="F10" s="13" t="s">
        <v>10338</v>
      </c>
      <c r="G10" s="16" t="s">
        <v>7688</v>
      </c>
      <c r="H10" s="13" t="s">
        <v>259</v>
      </c>
      <c r="I10" s="13" t="s">
        <v>10323</v>
      </c>
      <c r="J10" s="13" t="s">
        <v>10323</v>
      </c>
      <c r="K10" s="13" t="s">
        <v>10339</v>
      </c>
      <c r="L10" s="17" t="s">
        <v>10340</v>
      </c>
      <c r="M10" s="18">
        <v>4864000</v>
      </c>
      <c r="N10" s="19"/>
      <c r="O10" s="20" t="str">
        <f t="shared" ref="O10:O50" si="2">MID(G10,3,FIND("-",G10,1)-3)&amp;IF(MID(G10,3,5)="CĐ-LT","LT","")</f>
        <v>CĐ</v>
      </c>
      <c r="R10" s="21" t="str">
        <f t="shared" ref="R10:R50" si="3">IF(LEFT(G10,2)="18","NH 18-19","")&amp;O10</f>
        <v>CĐ</v>
      </c>
    </row>
    <row r="11" spans="1:18" ht="30.75" customHeight="1" x14ac:dyDescent="0.25">
      <c r="A11" s="13">
        <v>5</v>
      </c>
      <c r="B11" s="13" t="s">
        <v>10341</v>
      </c>
      <c r="C11" s="13" t="s">
        <v>10342</v>
      </c>
      <c r="D11" s="14" t="s">
        <v>10343</v>
      </c>
      <c r="E11" s="15" t="s">
        <v>32</v>
      </c>
      <c r="F11" s="13" t="s">
        <v>4406</v>
      </c>
      <c r="G11" s="16" t="s">
        <v>7582</v>
      </c>
      <c r="H11" s="13" t="s">
        <v>17</v>
      </c>
      <c r="I11" s="13" t="s">
        <v>10323</v>
      </c>
      <c r="J11" s="13" t="s">
        <v>10323</v>
      </c>
      <c r="K11" s="13" t="s">
        <v>10344</v>
      </c>
      <c r="L11" s="17" t="s">
        <v>10345</v>
      </c>
      <c r="M11" s="18">
        <v>6444000</v>
      </c>
      <c r="N11" s="19"/>
      <c r="O11" s="20" t="str">
        <f t="shared" si="2"/>
        <v>C2</v>
      </c>
      <c r="R11" s="21" t="str">
        <f t="shared" si="3"/>
        <v>NH 18-19C2</v>
      </c>
    </row>
    <row r="12" spans="1:18" ht="30.75" customHeight="1" x14ac:dyDescent="0.25">
      <c r="A12" s="13">
        <v>6</v>
      </c>
      <c r="B12" s="13" t="s">
        <v>10346</v>
      </c>
      <c r="C12" s="13" t="s">
        <v>10347</v>
      </c>
      <c r="D12" s="14" t="s">
        <v>2172</v>
      </c>
      <c r="E12" s="15" t="s">
        <v>5651</v>
      </c>
      <c r="F12" s="13" t="s">
        <v>10348</v>
      </c>
      <c r="G12" s="16" t="s">
        <v>7688</v>
      </c>
      <c r="H12" s="13" t="s">
        <v>259</v>
      </c>
      <c r="I12" s="13" t="s">
        <v>10323</v>
      </c>
      <c r="J12" s="13" t="s">
        <v>10323</v>
      </c>
      <c r="K12" s="13" t="s">
        <v>10349</v>
      </c>
      <c r="L12" s="17" t="s">
        <v>10350</v>
      </c>
      <c r="M12" s="18">
        <v>4864000</v>
      </c>
      <c r="N12" s="19"/>
      <c r="O12" s="20" t="str">
        <f t="shared" si="2"/>
        <v>CĐ</v>
      </c>
      <c r="R12" s="21" t="str">
        <f t="shared" si="3"/>
        <v>CĐ</v>
      </c>
    </row>
    <row r="13" spans="1:18" ht="30.75" customHeight="1" x14ac:dyDescent="0.25">
      <c r="A13" s="13">
        <v>7</v>
      </c>
      <c r="B13" s="13" t="s">
        <v>10351</v>
      </c>
      <c r="C13" s="13" t="s">
        <v>10352</v>
      </c>
      <c r="D13" s="14" t="s">
        <v>249</v>
      </c>
      <c r="E13" s="15" t="s">
        <v>3050</v>
      </c>
      <c r="F13" s="13" t="s">
        <v>7313</v>
      </c>
      <c r="G13" s="16" t="s">
        <v>7178</v>
      </c>
      <c r="H13" s="13" t="s">
        <v>259</v>
      </c>
      <c r="I13" s="13" t="s">
        <v>10323</v>
      </c>
      <c r="J13" s="13" t="s">
        <v>10323</v>
      </c>
      <c r="K13" s="13" t="s">
        <v>10353</v>
      </c>
      <c r="L13" s="17" t="s">
        <v>10354</v>
      </c>
      <c r="M13" s="18">
        <v>3072000</v>
      </c>
      <c r="N13" s="19"/>
      <c r="O13" s="20" t="str">
        <f t="shared" si="2"/>
        <v>CĐ</v>
      </c>
      <c r="R13" s="21" t="str">
        <f t="shared" si="3"/>
        <v>CĐ</v>
      </c>
    </row>
    <row r="14" spans="1:18" ht="30.75" customHeight="1" x14ac:dyDescent="0.25">
      <c r="A14" s="13">
        <v>8</v>
      </c>
      <c r="B14" s="13" t="s">
        <v>10355</v>
      </c>
      <c r="C14" s="13" t="s">
        <v>10356</v>
      </c>
      <c r="D14" s="14" t="s">
        <v>10357</v>
      </c>
      <c r="E14" s="15" t="s">
        <v>638</v>
      </c>
      <c r="F14" s="13" t="s">
        <v>10358</v>
      </c>
      <c r="G14" s="16" t="s">
        <v>10359</v>
      </c>
      <c r="H14" s="13" t="s">
        <v>259</v>
      </c>
      <c r="I14" s="13" t="s">
        <v>10323</v>
      </c>
      <c r="J14" s="13" t="s">
        <v>10323</v>
      </c>
      <c r="K14" s="13" t="s">
        <v>10360</v>
      </c>
      <c r="L14" s="17" t="s">
        <v>10361</v>
      </c>
      <c r="M14" s="18">
        <v>5575000</v>
      </c>
      <c r="N14" s="19"/>
      <c r="O14" s="20" t="str">
        <f t="shared" si="2"/>
        <v>T4</v>
      </c>
      <c r="R14" s="21" t="str">
        <f t="shared" si="3"/>
        <v>T4</v>
      </c>
    </row>
    <row r="15" spans="1:18" ht="30.75" customHeight="1" x14ac:dyDescent="0.25">
      <c r="A15" s="13">
        <v>9</v>
      </c>
      <c r="B15" s="13" t="s">
        <v>10362</v>
      </c>
      <c r="C15" s="13" t="s">
        <v>10363</v>
      </c>
      <c r="D15" s="14" t="s">
        <v>184</v>
      </c>
      <c r="E15" s="15" t="s">
        <v>1661</v>
      </c>
      <c r="F15" s="13" t="s">
        <v>10364</v>
      </c>
      <c r="G15" s="16" t="s">
        <v>7455</v>
      </c>
      <c r="H15" s="13" t="s">
        <v>259</v>
      </c>
      <c r="I15" s="13" t="s">
        <v>10323</v>
      </c>
      <c r="J15" s="13" t="s">
        <v>10323</v>
      </c>
      <c r="K15" s="13" t="s">
        <v>10365</v>
      </c>
      <c r="L15" s="17" t="s">
        <v>10366</v>
      </c>
      <c r="M15" s="18">
        <v>4864000</v>
      </c>
      <c r="N15" s="19"/>
      <c r="O15" s="20" t="str">
        <f t="shared" si="2"/>
        <v>CĐ</v>
      </c>
      <c r="R15" s="21" t="str">
        <f t="shared" si="3"/>
        <v>CĐ</v>
      </c>
    </row>
    <row r="16" spans="1:18" ht="30.75" customHeight="1" x14ac:dyDescent="0.25">
      <c r="A16" s="13">
        <v>10</v>
      </c>
      <c r="B16" s="13" t="s">
        <v>10367</v>
      </c>
      <c r="C16" s="13" t="s">
        <v>10368</v>
      </c>
      <c r="D16" s="14" t="s">
        <v>10369</v>
      </c>
      <c r="E16" s="15" t="s">
        <v>1608</v>
      </c>
      <c r="F16" s="13" t="s">
        <v>10370</v>
      </c>
      <c r="G16" s="16" t="s">
        <v>6452</v>
      </c>
      <c r="H16" s="13" t="s">
        <v>259</v>
      </c>
      <c r="I16" s="13" t="s">
        <v>10323</v>
      </c>
      <c r="J16" s="13" t="s">
        <v>10323</v>
      </c>
      <c r="K16" s="13" t="s">
        <v>10371</v>
      </c>
      <c r="L16" s="17" t="s">
        <v>10372</v>
      </c>
      <c r="M16" s="18">
        <v>3840000</v>
      </c>
      <c r="N16" s="19"/>
      <c r="O16" s="20" t="str">
        <f t="shared" si="2"/>
        <v>CĐ</v>
      </c>
      <c r="R16" s="21" t="str">
        <f t="shared" si="3"/>
        <v>CĐ</v>
      </c>
    </row>
    <row r="17" spans="1:18" ht="30.75" customHeight="1" x14ac:dyDescent="0.25">
      <c r="A17" s="13">
        <v>11</v>
      </c>
      <c r="B17" s="13" t="s">
        <v>10373</v>
      </c>
      <c r="C17" s="13" t="s">
        <v>10374</v>
      </c>
      <c r="D17" s="14" t="s">
        <v>3220</v>
      </c>
      <c r="E17" s="15" t="s">
        <v>1314</v>
      </c>
      <c r="F17" s="13" t="s">
        <v>4200</v>
      </c>
      <c r="G17" s="16" t="s">
        <v>5161</v>
      </c>
      <c r="H17" s="13" t="s">
        <v>17</v>
      </c>
      <c r="I17" s="13" t="s">
        <v>10323</v>
      </c>
      <c r="J17" s="13" t="s">
        <v>10323</v>
      </c>
      <c r="K17" s="13" t="s">
        <v>10375</v>
      </c>
      <c r="L17" s="17" t="s">
        <v>10376</v>
      </c>
      <c r="M17" s="18">
        <v>4608000</v>
      </c>
      <c r="N17" s="19"/>
      <c r="O17" s="20" t="str">
        <f t="shared" si="2"/>
        <v>C1</v>
      </c>
      <c r="R17" s="21" t="str">
        <f t="shared" si="3"/>
        <v>NH 18-19C1</v>
      </c>
    </row>
    <row r="18" spans="1:18" ht="30.75" customHeight="1" x14ac:dyDescent="0.25">
      <c r="A18" s="13">
        <v>12</v>
      </c>
      <c r="B18" s="13" t="s">
        <v>10377</v>
      </c>
      <c r="C18" s="13" t="s">
        <v>10378</v>
      </c>
      <c r="D18" s="14" t="s">
        <v>10379</v>
      </c>
      <c r="E18" s="15" t="s">
        <v>5242</v>
      </c>
      <c r="F18" s="13" t="s">
        <v>6911</v>
      </c>
      <c r="G18" s="16" t="s">
        <v>6452</v>
      </c>
      <c r="H18" s="13" t="s">
        <v>259</v>
      </c>
      <c r="I18" s="13" t="s">
        <v>10323</v>
      </c>
      <c r="J18" s="13" t="s">
        <v>10323</v>
      </c>
      <c r="K18" s="13" t="s">
        <v>10380</v>
      </c>
      <c r="L18" s="17" t="s">
        <v>10381</v>
      </c>
      <c r="M18" s="18">
        <v>3840000</v>
      </c>
      <c r="N18" s="19"/>
      <c r="O18" s="20" t="str">
        <f t="shared" si="2"/>
        <v>CĐ</v>
      </c>
      <c r="R18" s="21" t="str">
        <f t="shared" si="3"/>
        <v>CĐ</v>
      </c>
    </row>
    <row r="19" spans="1:18" ht="30.75" customHeight="1" x14ac:dyDescent="0.25">
      <c r="A19" s="13">
        <v>13</v>
      </c>
      <c r="B19" s="13" t="s">
        <v>10382</v>
      </c>
      <c r="C19" s="13" t="s">
        <v>10383</v>
      </c>
      <c r="D19" s="14" t="s">
        <v>2599</v>
      </c>
      <c r="E19" s="15" t="s">
        <v>367</v>
      </c>
      <c r="F19" s="13" t="s">
        <v>10308</v>
      </c>
      <c r="G19" s="16" t="s">
        <v>6662</v>
      </c>
      <c r="H19" s="13" t="s">
        <v>259</v>
      </c>
      <c r="I19" s="13" t="s">
        <v>10323</v>
      </c>
      <c r="J19" s="13" t="s">
        <v>10323</v>
      </c>
      <c r="K19" s="13" t="s">
        <v>10384</v>
      </c>
      <c r="L19" s="17" t="s">
        <v>10385</v>
      </c>
      <c r="M19" s="18">
        <v>5888000</v>
      </c>
      <c r="N19" s="19"/>
      <c r="O19" s="20" t="str">
        <f t="shared" si="2"/>
        <v>C1</v>
      </c>
      <c r="R19" s="21" t="str">
        <f t="shared" si="3"/>
        <v>C1</v>
      </c>
    </row>
    <row r="20" spans="1:18" ht="30.75" customHeight="1" x14ac:dyDescent="0.25">
      <c r="A20" s="13">
        <v>14</v>
      </c>
      <c r="B20" s="13" t="s">
        <v>10386</v>
      </c>
      <c r="C20" s="13" t="s">
        <v>10387</v>
      </c>
      <c r="D20" s="14" t="s">
        <v>2011</v>
      </c>
      <c r="E20" s="15" t="s">
        <v>574</v>
      </c>
      <c r="F20" s="13" t="s">
        <v>8530</v>
      </c>
      <c r="G20" s="16" t="s">
        <v>5536</v>
      </c>
      <c r="H20" s="13" t="s">
        <v>259</v>
      </c>
      <c r="I20" s="13" t="s">
        <v>10323</v>
      </c>
      <c r="J20" s="13" t="s">
        <v>10323</v>
      </c>
      <c r="K20" s="13" t="s">
        <v>10388</v>
      </c>
      <c r="L20" s="17" t="s">
        <v>10389</v>
      </c>
      <c r="M20" s="18">
        <v>5888000</v>
      </c>
      <c r="N20" s="19"/>
      <c r="O20" s="20" t="str">
        <f t="shared" si="2"/>
        <v>C1</v>
      </c>
      <c r="R20" s="21" t="str">
        <f t="shared" si="3"/>
        <v>C1</v>
      </c>
    </row>
    <row r="21" spans="1:18" ht="30.75" customHeight="1" x14ac:dyDescent="0.25">
      <c r="A21" s="13">
        <v>15</v>
      </c>
      <c r="B21" s="13" t="s">
        <v>10390</v>
      </c>
      <c r="C21" s="13" t="s">
        <v>10391</v>
      </c>
      <c r="D21" s="14" t="s">
        <v>696</v>
      </c>
      <c r="E21" s="15" t="s">
        <v>28</v>
      </c>
      <c r="F21" s="13" t="s">
        <v>6604</v>
      </c>
      <c r="G21" s="16" t="s">
        <v>4780</v>
      </c>
      <c r="H21" s="13" t="s">
        <v>17</v>
      </c>
      <c r="I21" s="13" t="s">
        <v>10323</v>
      </c>
      <c r="J21" s="13" t="s">
        <v>10323</v>
      </c>
      <c r="K21" s="13" t="s">
        <v>10392</v>
      </c>
      <c r="L21" s="17" t="s">
        <v>10393</v>
      </c>
      <c r="M21" s="18">
        <v>4608000</v>
      </c>
      <c r="N21" s="19"/>
      <c r="O21" s="20" t="str">
        <f t="shared" si="2"/>
        <v>C1</v>
      </c>
      <c r="R21" s="21" t="str">
        <f t="shared" si="3"/>
        <v>NH 18-19C1</v>
      </c>
    </row>
    <row r="22" spans="1:18" ht="30.75" customHeight="1" x14ac:dyDescent="0.25">
      <c r="A22" s="13">
        <v>16</v>
      </c>
      <c r="B22" s="13" t="s">
        <v>10394</v>
      </c>
      <c r="C22" s="13" t="s">
        <v>10395</v>
      </c>
      <c r="D22" s="14" t="s">
        <v>1818</v>
      </c>
      <c r="E22" s="15" t="s">
        <v>1308</v>
      </c>
      <c r="F22" s="13" t="s">
        <v>10396</v>
      </c>
      <c r="G22" s="16" t="s">
        <v>7953</v>
      </c>
      <c r="H22" s="13" t="s">
        <v>17</v>
      </c>
      <c r="I22" s="13" t="s">
        <v>10323</v>
      </c>
      <c r="J22" s="13" t="s">
        <v>10323</v>
      </c>
      <c r="K22" s="13" t="s">
        <v>10397</v>
      </c>
      <c r="L22" s="17" t="s">
        <v>10398</v>
      </c>
      <c r="M22" s="18">
        <v>6444000</v>
      </c>
      <c r="N22" s="19"/>
      <c r="O22" s="20" t="str">
        <f t="shared" si="2"/>
        <v>C2</v>
      </c>
      <c r="R22" s="21" t="str">
        <f t="shared" si="3"/>
        <v>NH 18-19C2</v>
      </c>
    </row>
    <row r="23" spans="1:18" ht="30.75" customHeight="1" x14ac:dyDescent="0.25">
      <c r="A23" s="13">
        <v>17</v>
      </c>
      <c r="B23" s="13" t="s">
        <v>10399</v>
      </c>
      <c r="C23" s="13" t="s">
        <v>10400</v>
      </c>
      <c r="D23" s="14" t="s">
        <v>2151</v>
      </c>
      <c r="E23" s="15" t="s">
        <v>22</v>
      </c>
      <c r="F23" s="13" t="s">
        <v>8331</v>
      </c>
      <c r="G23" s="16" t="s">
        <v>6369</v>
      </c>
      <c r="H23" s="13" t="s">
        <v>259</v>
      </c>
      <c r="I23" s="13" t="s">
        <v>10323</v>
      </c>
      <c r="J23" s="13" t="s">
        <v>10323</v>
      </c>
      <c r="K23" s="13" t="s">
        <v>10401</v>
      </c>
      <c r="L23" s="17" t="s">
        <v>10402</v>
      </c>
      <c r="M23" s="18">
        <v>5376000</v>
      </c>
      <c r="N23" s="19"/>
      <c r="O23" s="20" t="str">
        <f t="shared" si="2"/>
        <v>C1</v>
      </c>
      <c r="R23" s="21" t="str">
        <f t="shared" si="3"/>
        <v>C1</v>
      </c>
    </row>
    <row r="24" spans="1:18" ht="30.75" customHeight="1" x14ac:dyDescent="0.25">
      <c r="A24" s="13">
        <v>18</v>
      </c>
      <c r="B24" s="13" t="s">
        <v>10403</v>
      </c>
      <c r="C24" s="13" t="s">
        <v>10404</v>
      </c>
      <c r="D24" s="14" t="s">
        <v>10405</v>
      </c>
      <c r="E24" s="15" t="s">
        <v>122</v>
      </c>
      <c r="F24" s="13" t="s">
        <v>10314</v>
      </c>
      <c r="G24" s="16" t="s">
        <v>7001</v>
      </c>
      <c r="H24" s="13" t="s">
        <v>259</v>
      </c>
      <c r="I24" s="13" t="s">
        <v>10323</v>
      </c>
      <c r="J24" s="13" t="s">
        <v>10323</v>
      </c>
      <c r="K24" s="13" t="s">
        <v>10406</v>
      </c>
      <c r="L24" s="17" t="s">
        <v>10407</v>
      </c>
      <c r="M24" s="18">
        <v>5888000</v>
      </c>
      <c r="N24" s="19"/>
      <c r="O24" s="20" t="str">
        <f t="shared" si="2"/>
        <v>C1</v>
      </c>
      <c r="R24" s="21" t="str">
        <f t="shared" si="3"/>
        <v>C1</v>
      </c>
    </row>
    <row r="25" spans="1:18" ht="30.75" customHeight="1" x14ac:dyDescent="0.25">
      <c r="A25" s="13">
        <v>19</v>
      </c>
      <c r="B25" s="13" t="s">
        <v>10408</v>
      </c>
      <c r="C25" s="13" t="s">
        <v>10409</v>
      </c>
      <c r="D25" s="14" t="s">
        <v>121</v>
      </c>
      <c r="E25" s="15" t="s">
        <v>868</v>
      </c>
      <c r="F25" s="13" t="s">
        <v>10410</v>
      </c>
      <c r="G25" s="16" t="s">
        <v>6369</v>
      </c>
      <c r="H25" s="13" t="s">
        <v>259</v>
      </c>
      <c r="I25" s="13" t="s">
        <v>10323</v>
      </c>
      <c r="J25" s="13" t="s">
        <v>10323</v>
      </c>
      <c r="K25" s="13" t="s">
        <v>10411</v>
      </c>
      <c r="L25" s="17" t="s">
        <v>10412</v>
      </c>
      <c r="M25" s="18">
        <v>5376000</v>
      </c>
      <c r="N25" s="19"/>
      <c r="O25" s="20" t="str">
        <f t="shared" si="2"/>
        <v>C1</v>
      </c>
      <c r="R25" s="21" t="str">
        <f t="shared" si="3"/>
        <v>C1</v>
      </c>
    </row>
    <row r="26" spans="1:18" ht="30.75" customHeight="1" x14ac:dyDescent="0.25">
      <c r="A26" s="13">
        <v>20</v>
      </c>
      <c r="B26" s="13" t="s">
        <v>10413</v>
      </c>
      <c r="C26" s="13" t="s">
        <v>10414</v>
      </c>
      <c r="D26" s="14" t="s">
        <v>10415</v>
      </c>
      <c r="E26" s="15" t="s">
        <v>822</v>
      </c>
      <c r="F26" s="13" t="s">
        <v>10416</v>
      </c>
      <c r="G26" s="16" t="s">
        <v>7576</v>
      </c>
      <c r="H26" s="13" t="s">
        <v>259</v>
      </c>
      <c r="I26" s="13" t="s">
        <v>10323</v>
      </c>
      <c r="J26" s="13" t="s">
        <v>10323</v>
      </c>
      <c r="K26" s="13" t="s">
        <v>10417</v>
      </c>
      <c r="L26" s="17" t="s">
        <v>10418</v>
      </c>
      <c r="M26" s="18">
        <v>5400000</v>
      </c>
      <c r="N26" s="19"/>
      <c r="O26" s="20" t="str">
        <f t="shared" si="2"/>
        <v>C1</v>
      </c>
      <c r="R26" s="21" t="str">
        <f t="shared" si="3"/>
        <v>C1</v>
      </c>
    </row>
    <row r="27" spans="1:18" ht="30.75" customHeight="1" x14ac:dyDescent="0.25">
      <c r="A27" s="13">
        <v>21</v>
      </c>
      <c r="B27" s="13" t="s">
        <v>10419</v>
      </c>
      <c r="C27" s="13" t="s">
        <v>10420</v>
      </c>
      <c r="D27" s="14" t="s">
        <v>10313</v>
      </c>
      <c r="E27" s="15" t="s">
        <v>10421</v>
      </c>
      <c r="F27" s="13" t="s">
        <v>8560</v>
      </c>
      <c r="G27" s="16" t="s">
        <v>6369</v>
      </c>
      <c r="H27" s="13" t="s">
        <v>259</v>
      </c>
      <c r="I27" s="13" t="s">
        <v>10323</v>
      </c>
      <c r="J27" s="13" t="s">
        <v>10323</v>
      </c>
      <c r="K27" s="13" t="s">
        <v>10422</v>
      </c>
      <c r="L27" s="17" t="s">
        <v>10423</v>
      </c>
      <c r="M27" s="18">
        <v>5376000</v>
      </c>
      <c r="N27" s="19"/>
      <c r="O27" s="20" t="str">
        <f t="shared" si="2"/>
        <v>C1</v>
      </c>
      <c r="R27" s="21" t="str">
        <f t="shared" si="3"/>
        <v>C1</v>
      </c>
    </row>
    <row r="28" spans="1:18" ht="30.75" customHeight="1" x14ac:dyDescent="0.25">
      <c r="A28" s="13">
        <v>22</v>
      </c>
      <c r="B28" s="13" t="s">
        <v>10424</v>
      </c>
      <c r="C28" s="13" t="s">
        <v>10425</v>
      </c>
      <c r="D28" s="14" t="s">
        <v>691</v>
      </c>
      <c r="E28" s="15" t="s">
        <v>1000</v>
      </c>
      <c r="F28" s="13" t="s">
        <v>10426</v>
      </c>
      <c r="G28" s="16" t="s">
        <v>6726</v>
      </c>
      <c r="H28" s="13" t="s">
        <v>259</v>
      </c>
      <c r="I28" s="13" t="s">
        <v>10323</v>
      </c>
      <c r="J28" s="13" t="s">
        <v>10323</v>
      </c>
      <c r="K28" s="13" t="s">
        <v>10427</v>
      </c>
      <c r="L28" s="17" t="s">
        <v>10428</v>
      </c>
      <c r="M28" s="18">
        <v>3072000</v>
      </c>
      <c r="N28" s="19"/>
      <c r="O28" s="20" t="str">
        <f t="shared" si="2"/>
        <v>CĐ</v>
      </c>
      <c r="R28" s="21" t="str">
        <f t="shared" si="3"/>
        <v>CĐ</v>
      </c>
    </row>
    <row r="29" spans="1:18" ht="30.75" customHeight="1" x14ac:dyDescent="0.25">
      <c r="A29" s="13">
        <v>23</v>
      </c>
      <c r="B29" s="13" t="s">
        <v>10429</v>
      </c>
      <c r="C29" s="13" t="s">
        <v>10430</v>
      </c>
      <c r="D29" s="14" t="s">
        <v>10431</v>
      </c>
      <c r="E29" s="15" t="s">
        <v>1314</v>
      </c>
      <c r="F29" s="13" t="s">
        <v>7046</v>
      </c>
      <c r="G29" s="16" t="s">
        <v>6221</v>
      </c>
      <c r="H29" s="13" t="s">
        <v>259</v>
      </c>
      <c r="I29" s="13" t="s">
        <v>10323</v>
      </c>
      <c r="J29" s="13" t="s">
        <v>10323</v>
      </c>
      <c r="K29" s="13" t="s">
        <v>10432</v>
      </c>
      <c r="L29" s="17" t="s">
        <v>10433</v>
      </c>
      <c r="M29" s="18">
        <v>5888000</v>
      </c>
      <c r="N29" s="19"/>
      <c r="O29" s="20" t="str">
        <f t="shared" si="2"/>
        <v>C1</v>
      </c>
      <c r="R29" s="21" t="str">
        <f t="shared" si="3"/>
        <v>C1</v>
      </c>
    </row>
    <row r="30" spans="1:18" ht="30.75" customHeight="1" x14ac:dyDescent="0.25">
      <c r="A30" s="13">
        <v>24</v>
      </c>
      <c r="B30" s="13" t="s">
        <v>10434</v>
      </c>
      <c r="C30" s="13" t="s">
        <v>10435</v>
      </c>
      <c r="D30" s="14" t="s">
        <v>10436</v>
      </c>
      <c r="E30" s="15" t="s">
        <v>395</v>
      </c>
      <c r="F30" s="13" t="s">
        <v>9224</v>
      </c>
      <c r="G30" s="16" t="s">
        <v>6941</v>
      </c>
      <c r="H30" s="13" t="s">
        <v>259</v>
      </c>
      <c r="I30" s="13" t="s">
        <v>10323</v>
      </c>
      <c r="J30" s="13" t="s">
        <v>10323</v>
      </c>
      <c r="K30" s="13" t="s">
        <v>10437</v>
      </c>
      <c r="L30" s="17" t="s">
        <v>10438</v>
      </c>
      <c r="M30" s="18">
        <v>5888000</v>
      </c>
      <c r="N30" s="19"/>
      <c r="O30" s="20" t="str">
        <f t="shared" si="2"/>
        <v>C1</v>
      </c>
      <c r="R30" s="21" t="str">
        <f t="shared" si="3"/>
        <v>C1</v>
      </c>
    </row>
    <row r="31" spans="1:18" ht="30.75" customHeight="1" x14ac:dyDescent="0.25">
      <c r="A31" s="13">
        <v>25</v>
      </c>
      <c r="B31" s="13" t="s">
        <v>10439</v>
      </c>
      <c r="C31" s="13" t="s">
        <v>10440</v>
      </c>
      <c r="D31" s="14" t="s">
        <v>10441</v>
      </c>
      <c r="E31" s="15" t="s">
        <v>470</v>
      </c>
      <c r="F31" s="13" t="s">
        <v>10442</v>
      </c>
      <c r="G31" s="16" t="s">
        <v>4843</v>
      </c>
      <c r="H31" s="13" t="s">
        <v>17</v>
      </c>
      <c r="I31" s="13" t="s">
        <v>10323</v>
      </c>
      <c r="J31" s="13" t="s">
        <v>10323</v>
      </c>
      <c r="K31" s="13" t="s">
        <v>10443</v>
      </c>
      <c r="L31" s="17" t="s">
        <v>10444</v>
      </c>
      <c r="M31" s="18">
        <v>3888000</v>
      </c>
      <c r="N31" s="19"/>
      <c r="O31" s="20" t="str">
        <f t="shared" si="2"/>
        <v>C1</v>
      </c>
      <c r="R31" s="21" t="str">
        <f t="shared" si="3"/>
        <v>NH 18-19C1</v>
      </c>
    </row>
    <row r="32" spans="1:18" ht="30.75" customHeight="1" x14ac:dyDescent="0.25">
      <c r="A32" s="13">
        <v>26</v>
      </c>
      <c r="B32" s="13" t="s">
        <v>10445</v>
      </c>
      <c r="C32" s="13" t="s">
        <v>10446</v>
      </c>
      <c r="D32" s="14" t="s">
        <v>10447</v>
      </c>
      <c r="E32" s="15" t="s">
        <v>3741</v>
      </c>
      <c r="F32" s="13" t="s">
        <v>10448</v>
      </c>
      <c r="G32" s="16" t="s">
        <v>4610</v>
      </c>
      <c r="H32" s="13" t="s">
        <v>17</v>
      </c>
      <c r="I32" s="13" t="s">
        <v>10323</v>
      </c>
      <c r="J32" s="13" t="s">
        <v>10323</v>
      </c>
      <c r="K32" s="13" t="s">
        <v>10449</v>
      </c>
      <c r="L32" s="17" t="s">
        <v>10450</v>
      </c>
      <c r="M32" s="18">
        <v>4608000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30.75" customHeight="1" x14ac:dyDescent="0.25">
      <c r="A33" s="13">
        <v>27</v>
      </c>
      <c r="B33" s="13" t="s">
        <v>10451</v>
      </c>
      <c r="C33" s="13" t="s">
        <v>10452</v>
      </c>
      <c r="D33" s="14" t="s">
        <v>10453</v>
      </c>
      <c r="E33" s="15" t="s">
        <v>5870</v>
      </c>
      <c r="F33" s="13" t="s">
        <v>8921</v>
      </c>
      <c r="G33" s="16" t="s">
        <v>7085</v>
      </c>
      <c r="H33" s="13" t="s">
        <v>259</v>
      </c>
      <c r="I33" s="13" t="s">
        <v>10323</v>
      </c>
      <c r="J33" s="13" t="s">
        <v>10323</v>
      </c>
      <c r="K33" s="13" t="s">
        <v>10454</v>
      </c>
      <c r="L33" s="17" t="s">
        <v>10455</v>
      </c>
      <c r="M33" s="18">
        <v>3840000</v>
      </c>
      <c r="N33" s="19"/>
      <c r="O33" s="20" t="str">
        <f t="shared" si="2"/>
        <v>CĐ</v>
      </c>
      <c r="R33" s="21" t="str">
        <f t="shared" si="3"/>
        <v>CĐ</v>
      </c>
    </row>
    <row r="34" spans="1:18" ht="30.75" customHeight="1" x14ac:dyDescent="0.25">
      <c r="A34" s="13">
        <v>28</v>
      </c>
      <c r="B34" s="13" t="s">
        <v>10456</v>
      </c>
      <c r="C34" s="13" t="s">
        <v>10457</v>
      </c>
      <c r="D34" s="14" t="s">
        <v>3379</v>
      </c>
      <c r="E34" s="15" t="s">
        <v>10458</v>
      </c>
      <c r="F34" s="13" t="s">
        <v>10459</v>
      </c>
      <c r="G34" s="16" t="s">
        <v>6949</v>
      </c>
      <c r="H34" s="13" t="s">
        <v>259</v>
      </c>
      <c r="I34" s="13" t="s">
        <v>10323</v>
      </c>
      <c r="J34" s="13" t="s">
        <v>10323</v>
      </c>
      <c r="K34" s="13" t="s">
        <v>10460</v>
      </c>
      <c r="L34" s="17" t="s">
        <v>10461</v>
      </c>
      <c r="M34" s="18">
        <v>5888000</v>
      </c>
      <c r="N34" s="19"/>
      <c r="O34" s="20" t="str">
        <f t="shared" si="2"/>
        <v>C1</v>
      </c>
      <c r="R34" s="21" t="str">
        <f t="shared" si="3"/>
        <v>C1</v>
      </c>
    </row>
    <row r="35" spans="1:18" ht="30.75" customHeight="1" x14ac:dyDescent="0.25">
      <c r="A35" s="13">
        <v>29</v>
      </c>
      <c r="B35" s="13" t="s">
        <v>10462</v>
      </c>
      <c r="C35" s="13" t="s">
        <v>10463</v>
      </c>
      <c r="D35" s="14" t="s">
        <v>691</v>
      </c>
      <c r="E35" s="15" t="s">
        <v>3038</v>
      </c>
      <c r="F35" s="13" t="s">
        <v>5204</v>
      </c>
      <c r="G35" s="16" t="s">
        <v>3237</v>
      </c>
      <c r="H35" s="13" t="s">
        <v>17</v>
      </c>
      <c r="I35" s="13" t="s">
        <v>10323</v>
      </c>
      <c r="J35" s="13" t="s">
        <v>10323</v>
      </c>
      <c r="K35" s="13" t="s">
        <v>10464</v>
      </c>
      <c r="L35" s="17" t="s">
        <v>10465</v>
      </c>
      <c r="M35" s="18">
        <v>3888000</v>
      </c>
      <c r="N35" s="19"/>
      <c r="O35" s="20" t="str">
        <f t="shared" si="2"/>
        <v>C1</v>
      </c>
      <c r="R35" s="21" t="str">
        <f t="shared" si="3"/>
        <v>NH 18-19C1</v>
      </c>
    </row>
    <row r="36" spans="1:18" ht="30.75" customHeight="1" x14ac:dyDescent="0.25">
      <c r="A36" s="13">
        <v>30</v>
      </c>
      <c r="B36" s="13" t="s">
        <v>10466</v>
      </c>
      <c r="C36" s="13" t="s">
        <v>10467</v>
      </c>
      <c r="D36" s="14" t="s">
        <v>10468</v>
      </c>
      <c r="E36" s="15" t="s">
        <v>28</v>
      </c>
      <c r="F36" s="13" t="s">
        <v>6495</v>
      </c>
      <c r="G36" s="16" t="s">
        <v>6399</v>
      </c>
      <c r="H36" s="13" t="s">
        <v>259</v>
      </c>
      <c r="I36" s="13" t="s">
        <v>10323</v>
      </c>
      <c r="J36" s="13" t="s">
        <v>10323</v>
      </c>
      <c r="K36" s="13" t="s">
        <v>10469</v>
      </c>
      <c r="L36" s="17" t="s">
        <v>10470</v>
      </c>
      <c r="M36" s="18">
        <v>5888000</v>
      </c>
      <c r="N36" s="19"/>
      <c r="O36" s="20" t="str">
        <f t="shared" si="2"/>
        <v>C1</v>
      </c>
      <c r="R36" s="21" t="str">
        <f t="shared" si="3"/>
        <v>C1</v>
      </c>
    </row>
    <row r="37" spans="1:18" ht="30.75" customHeight="1" x14ac:dyDescent="0.25">
      <c r="A37" s="13">
        <v>31</v>
      </c>
      <c r="B37" s="13" t="s">
        <v>10471</v>
      </c>
      <c r="C37" s="13" t="s">
        <v>10472</v>
      </c>
      <c r="D37" s="14" t="s">
        <v>10473</v>
      </c>
      <c r="E37" s="15" t="s">
        <v>5327</v>
      </c>
      <c r="F37" s="13" t="s">
        <v>10474</v>
      </c>
      <c r="G37" s="16" t="s">
        <v>7953</v>
      </c>
      <c r="H37" s="13" t="s">
        <v>17</v>
      </c>
      <c r="I37" s="13" t="s">
        <v>10323</v>
      </c>
      <c r="J37" s="13" t="s">
        <v>10323</v>
      </c>
      <c r="K37" s="13" t="s">
        <v>10475</v>
      </c>
      <c r="L37" s="17" t="s">
        <v>10476</v>
      </c>
      <c r="M37" s="18">
        <v>6444000</v>
      </c>
      <c r="N37" s="19"/>
      <c r="O37" s="20" t="str">
        <f t="shared" si="2"/>
        <v>C2</v>
      </c>
      <c r="R37" s="21" t="str">
        <f t="shared" si="3"/>
        <v>NH 18-19C2</v>
      </c>
    </row>
    <row r="38" spans="1:18" ht="30.75" customHeight="1" x14ac:dyDescent="0.25">
      <c r="A38" s="13">
        <v>32</v>
      </c>
      <c r="B38" s="13" t="s">
        <v>10477</v>
      </c>
      <c r="C38" s="13" t="s">
        <v>10478</v>
      </c>
      <c r="D38" s="14" t="s">
        <v>10479</v>
      </c>
      <c r="E38" s="15" t="s">
        <v>2329</v>
      </c>
      <c r="F38" s="13" t="s">
        <v>10480</v>
      </c>
      <c r="G38" s="16" t="s">
        <v>10036</v>
      </c>
      <c r="H38" s="13" t="s">
        <v>259</v>
      </c>
      <c r="I38" s="13" t="s">
        <v>10323</v>
      </c>
      <c r="J38" s="13" t="s">
        <v>10323</v>
      </c>
      <c r="K38" s="13" t="s">
        <v>10481</v>
      </c>
      <c r="L38" s="17" t="s">
        <v>10482</v>
      </c>
      <c r="M38" s="18">
        <v>5376000</v>
      </c>
      <c r="N38" s="19"/>
      <c r="O38" s="20" t="str">
        <f t="shared" si="2"/>
        <v>C1</v>
      </c>
      <c r="R38" s="21" t="str">
        <f t="shared" si="3"/>
        <v>C1</v>
      </c>
    </row>
    <row r="39" spans="1:18" ht="30.75" customHeight="1" x14ac:dyDescent="0.25">
      <c r="A39" s="13">
        <v>33</v>
      </c>
      <c r="B39" s="13" t="s">
        <v>10483</v>
      </c>
      <c r="C39" s="13" t="s">
        <v>10484</v>
      </c>
      <c r="D39" s="14" t="s">
        <v>3492</v>
      </c>
      <c r="E39" s="15" t="s">
        <v>567</v>
      </c>
      <c r="F39" s="13" t="s">
        <v>10485</v>
      </c>
      <c r="G39" s="16" t="s">
        <v>6941</v>
      </c>
      <c r="H39" s="13" t="s">
        <v>259</v>
      </c>
      <c r="I39" s="13" t="s">
        <v>10323</v>
      </c>
      <c r="J39" s="13" t="s">
        <v>10323</v>
      </c>
      <c r="K39" s="13" t="s">
        <v>10486</v>
      </c>
      <c r="L39" s="17" t="s">
        <v>10487</v>
      </c>
      <c r="M39" s="18">
        <v>5888000</v>
      </c>
      <c r="N39" s="19"/>
      <c r="O39" s="20" t="str">
        <f t="shared" si="2"/>
        <v>C1</v>
      </c>
      <c r="R39" s="21" t="str">
        <f t="shared" si="3"/>
        <v>C1</v>
      </c>
    </row>
    <row r="40" spans="1:18" ht="30.75" customHeight="1" x14ac:dyDescent="0.25">
      <c r="A40" s="13">
        <v>34</v>
      </c>
      <c r="B40" s="13" t="s">
        <v>10488</v>
      </c>
      <c r="C40" s="13" t="s">
        <v>10489</v>
      </c>
      <c r="D40" s="14" t="s">
        <v>1754</v>
      </c>
      <c r="E40" s="15" t="s">
        <v>8413</v>
      </c>
      <c r="F40" s="13" t="s">
        <v>10317</v>
      </c>
      <c r="G40" s="16" t="s">
        <v>6714</v>
      </c>
      <c r="H40" s="13" t="s">
        <v>259</v>
      </c>
      <c r="I40" s="13" t="s">
        <v>10323</v>
      </c>
      <c r="J40" s="13" t="s">
        <v>10323</v>
      </c>
      <c r="K40" s="13" t="s">
        <v>10490</v>
      </c>
      <c r="L40" s="17" t="s">
        <v>10491</v>
      </c>
      <c r="M40" s="18">
        <v>3840000</v>
      </c>
      <c r="N40" s="19"/>
      <c r="O40" s="20" t="str">
        <f t="shared" si="2"/>
        <v>CĐ</v>
      </c>
      <c r="R40" s="21" t="str">
        <f t="shared" si="3"/>
        <v>CĐ</v>
      </c>
    </row>
    <row r="41" spans="1:18" ht="30.75" customHeight="1" x14ac:dyDescent="0.25">
      <c r="A41" s="13">
        <v>35</v>
      </c>
      <c r="B41" s="13" t="s">
        <v>10492</v>
      </c>
      <c r="C41" s="13" t="s">
        <v>10493</v>
      </c>
      <c r="D41" s="14" t="s">
        <v>196</v>
      </c>
      <c r="E41" s="15" t="s">
        <v>154</v>
      </c>
      <c r="F41" s="13" t="s">
        <v>9288</v>
      </c>
      <c r="G41" s="16" t="s">
        <v>6945</v>
      </c>
      <c r="H41" s="13" t="s">
        <v>259</v>
      </c>
      <c r="I41" s="13" t="s">
        <v>10323</v>
      </c>
      <c r="J41" s="13" t="s">
        <v>10323</v>
      </c>
      <c r="K41" s="13" t="s">
        <v>10494</v>
      </c>
      <c r="L41" s="17" t="s">
        <v>10495</v>
      </c>
      <c r="M41" s="18">
        <v>3072000</v>
      </c>
      <c r="N41" s="19"/>
      <c r="O41" s="20" t="str">
        <f t="shared" si="2"/>
        <v>CĐ</v>
      </c>
      <c r="R41" s="21" t="str">
        <f t="shared" si="3"/>
        <v>CĐ</v>
      </c>
    </row>
    <row r="42" spans="1:18" ht="30.75" customHeight="1" x14ac:dyDescent="0.25">
      <c r="A42" s="13">
        <v>36</v>
      </c>
      <c r="B42" s="13" t="s">
        <v>10496</v>
      </c>
      <c r="C42" s="13" t="s">
        <v>10497</v>
      </c>
      <c r="D42" s="14" t="s">
        <v>10498</v>
      </c>
      <c r="E42" s="15" t="s">
        <v>1040</v>
      </c>
      <c r="F42" s="13" t="s">
        <v>5677</v>
      </c>
      <c r="G42" s="16" t="s">
        <v>7775</v>
      </c>
      <c r="H42" s="13" t="s">
        <v>259</v>
      </c>
      <c r="I42" s="13" t="s">
        <v>10323</v>
      </c>
      <c r="J42" s="13" t="s">
        <v>10323</v>
      </c>
      <c r="K42" s="13" t="s">
        <v>10499</v>
      </c>
      <c r="L42" s="17" t="s">
        <v>10500</v>
      </c>
      <c r="M42" s="18">
        <v>5376000</v>
      </c>
      <c r="N42" s="19"/>
      <c r="O42" s="20" t="str">
        <f t="shared" si="2"/>
        <v>C1</v>
      </c>
      <c r="R42" s="21" t="str">
        <f t="shared" si="3"/>
        <v>C1</v>
      </c>
    </row>
    <row r="43" spans="1:18" ht="30.75" customHeight="1" x14ac:dyDescent="0.25">
      <c r="A43" s="13">
        <v>37</v>
      </c>
      <c r="B43" s="13" t="s">
        <v>10501</v>
      </c>
      <c r="C43" s="13" t="s">
        <v>10502</v>
      </c>
      <c r="D43" s="14" t="s">
        <v>1162</v>
      </c>
      <c r="E43" s="15" t="s">
        <v>1533</v>
      </c>
      <c r="F43" s="13" t="s">
        <v>10503</v>
      </c>
      <c r="G43" s="16" t="s">
        <v>10504</v>
      </c>
      <c r="H43" s="13" t="s">
        <v>259</v>
      </c>
      <c r="I43" s="13" t="s">
        <v>10323</v>
      </c>
      <c r="J43" s="13" t="s">
        <v>10323</v>
      </c>
      <c r="K43" s="13" t="s">
        <v>10505</v>
      </c>
      <c r="L43" s="17" t="s">
        <v>10506</v>
      </c>
      <c r="M43" s="18">
        <v>3350000</v>
      </c>
      <c r="N43" s="19"/>
      <c r="O43" s="20" t="str">
        <f t="shared" si="2"/>
        <v>TC</v>
      </c>
      <c r="R43" s="21" t="str">
        <f t="shared" si="3"/>
        <v>TC</v>
      </c>
    </row>
    <row r="44" spans="1:18" ht="30.75" customHeight="1" x14ac:dyDescent="0.25">
      <c r="A44" s="13">
        <v>38</v>
      </c>
      <c r="B44" s="13" t="s">
        <v>10507</v>
      </c>
      <c r="C44" s="13" t="s">
        <v>10508</v>
      </c>
      <c r="D44" s="14" t="s">
        <v>464</v>
      </c>
      <c r="E44" s="15" t="s">
        <v>10312</v>
      </c>
      <c r="F44" s="13" t="s">
        <v>5210</v>
      </c>
      <c r="G44" s="16" t="s">
        <v>6146</v>
      </c>
      <c r="H44" s="13" t="s">
        <v>259</v>
      </c>
      <c r="I44" s="13" t="s">
        <v>10323</v>
      </c>
      <c r="J44" s="13" t="s">
        <v>10323</v>
      </c>
      <c r="K44" s="13" t="s">
        <v>10509</v>
      </c>
      <c r="L44" s="17" t="s">
        <v>10510</v>
      </c>
      <c r="M44" s="18">
        <v>5632000</v>
      </c>
      <c r="N44" s="19"/>
      <c r="O44" s="20" t="str">
        <f t="shared" si="2"/>
        <v>C1</v>
      </c>
      <c r="R44" s="21" t="str">
        <f t="shared" si="3"/>
        <v>C1</v>
      </c>
    </row>
    <row r="45" spans="1:18" ht="30.75" customHeight="1" x14ac:dyDescent="0.25">
      <c r="A45" s="13">
        <v>39</v>
      </c>
      <c r="B45" s="13" t="s">
        <v>10511</v>
      </c>
      <c r="C45" s="13" t="s">
        <v>10315</v>
      </c>
      <c r="D45" s="14" t="s">
        <v>10316</v>
      </c>
      <c r="E45" s="15" t="s">
        <v>2369</v>
      </c>
      <c r="F45" s="13" t="s">
        <v>6220</v>
      </c>
      <c r="G45" s="16" t="s">
        <v>5505</v>
      </c>
      <c r="H45" s="13" t="s">
        <v>259</v>
      </c>
      <c r="I45" s="13" t="s">
        <v>10323</v>
      </c>
      <c r="J45" s="13" t="s">
        <v>10323</v>
      </c>
      <c r="K45" s="13" t="s">
        <v>10512</v>
      </c>
      <c r="L45" s="17" t="s">
        <v>10513</v>
      </c>
      <c r="M45" s="18">
        <v>512000</v>
      </c>
      <c r="N45" s="19"/>
      <c r="O45" s="20" t="str">
        <f t="shared" si="2"/>
        <v>C1</v>
      </c>
      <c r="R45" s="21" t="str">
        <f t="shared" si="3"/>
        <v>C1</v>
      </c>
    </row>
    <row r="46" spans="1:18" ht="30.75" customHeight="1" x14ac:dyDescent="0.25">
      <c r="A46" s="13">
        <v>40</v>
      </c>
      <c r="B46" s="13" t="s">
        <v>10514</v>
      </c>
      <c r="C46" s="13" t="s">
        <v>10515</v>
      </c>
      <c r="D46" s="14" t="s">
        <v>10516</v>
      </c>
      <c r="E46" s="15" t="s">
        <v>697</v>
      </c>
      <c r="F46" s="13" t="s">
        <v>7600</v>
      </c>
      <c r="G46" s="16" t="s">
        <v>9918</v>
      </c>
      <c r="H46" s="13" t="s">
        <v>259</v>
      </c>
      <c r="I46" s="13" t="s">
        <v>10323</v>
      </c>
      <c r="J46" s="13" t="s">
        <v>10323</v>
      </c>
      <c r="K46" s="13" t="s">
        <v>10517</v>
      </c>
      <c r="L46" s="17" t="s">
        <v>10518</v>
      </c>
      <c r="M46" s="18">
        <v>5888000</v>
      </c>
      <c r="N46" s="19"/>
      <c r="O46" s="20" t="str">
        <f t="shared" si="2"/>
        <v>C1</v>
      </c>
      <c r="R46" s="21" t="str">
        <f t="shared" si="3"/>
        <v>C1</v>
      </c>
    </row>
    <row r="47" spans="1:18" ht="30.75" customHeight="1" x14ac:dyDescent="0.25">
      <c r="A47" s="13">
        <v>41</v>
      </c>
      <c r="B47" s="13" t="s">
        <v>10519</v>
      </c>
      <c r="C47" s="13" t="s">
        <v>10520</v>
      </c>
      <c r="D47" s="14" t="s">
        <v>10521</v>
      </c>
      <c r="E47" s="15" t="s">
        <v>2329</v>
      </c>
      <c r="F47" s="13" t="s">
        <v>3487</v>
      </c>
      <c r="G47" s="16" t="s">
        <v>7582</v>
      </c>
      <c r="H47" s="13" t="s">
        <v>17</v>
      </c>
      <c r="I47" s="13" t="s">
        <v>10323</v>
      </c>
      <c r="J47" s="13" t="s">
        <v>10323</v>
      </c>
      <c r="K47" s="13" t="s">
        <v>10522</v>
      </c>
      <c r="L47" s="17" t="s">
        <v>10523</v>
      </c>
      <c r="M47" s="18">
        <v>6444000</v>
      </c>
      <c r="N47" s="19"/>
      <c r="O47" s="20" t="str">
        <f t="shared" si="2"/>
        <v>C2</v>
      </c>
      <c r="R47" s="21" t="str">
        <f t="shared" si="3"/>
        <v>NH 18-19C2</v>
      </c>
    </row>
    <row r="48" spans="1:18" ht="30.75" customHeight="1" x14ac:dyDescent="0.25">
      <c r="A48" s="13">
        <v>42</v>
      </c>
      <c r="B48" s="13" t="s">
        <v>10524</v>
      </c>
      <c r="C48" s="13" t="s">
        <v>10525</v>
      </c>
      <c r="D48" s="14" t="s">
        <v>249</v>
      </c>
      <c r="E48" s="15" t="s">
        <v>250</v>
      </c>
      <c r="F48" s="13" t="s">
        <v>5795</v>
      </c>
      <c r="G48" s="16" t="s">
        <v>7056</v>
      </c>
      <c r="H48" s="13" t="s">
        <v>259</v>
      </c>
      <c r="I48" s="13" t="s">
        <v>10323</v>
      </c>
      <c r="J48" s="13" t="s">
        <v>10323</v>
      </c>
      <c r="K48" s="13" t="s">
        <v>10526</v>
      </c>
      <c r="L48" s="17" t="s">
        <v>10527</v>
      </c>
      <c r="M48" s="18">
        <v>4096000</v>
      </c>
      <c r="N48" s="19"/>
      <c r="O48" s="20" t="str">
        <f t="shared" si="2"/>
        <v>CĐ</v>
      </c>
      <c r="R48" s="21" t="str">
        <f t="shared" si="3"/>
        <v>CĐ</v>
      </c>
    </row>
    <row r="49" spans="1:18" ht="30.75" customHeight="1" x14ac:dyDescent="0.25">
      <c r="A49" s="13">
        <v>43</v>
      </c>
      <c r="B49" s="13" t="s">
        <v>10528</v>
      </c>
      <c r="C49" s="13" t="s">
        <v>10529</v>
      </c>
      <c r="D49" s="14" t="s">
        <v>3873</v>
      </c>
      <c r="E49" s="15" t="s">
        <v>115</v>
      </c>
      <c r="F49" s="13" t="s">
        <v>10530</v>
      </c>
      <c r="G49" s="16" t="s">
        <v>7056</v>
      </c>
      <c r="H49" s="13" t="s">
        <v>259</v>
      </c>
      <c r="I49" s="13" t="s">
        <v>10323</v>
      </c>
      <c r="J49" s="13" t="s">
        <v>10323</v>
      </c>
      <c r="K49" s="13" t="s">
        <v>10531</v>
      </c>
      <c r="L49" s="17" t="s">
        <v>10532</v>
      </c>
      <c r="M49" s="18">
        <v>4096000</v>
      </c>
      <c r="N49" s="19"/>
      <c r="O49" s="20" t="str">
        <f t="shared" si="2"/>
        <v>CĐ</v>
      </c>
      <c r="R49" s="21" t="str">
        <f t="shared" si="3"/>
        <v>CĐ</v>
      </c>
    </row>
    <row r="50" spans="1:18" ht="30.75" customHeight="1" x14ac:dyDescent="0.25">
      <c r="A50" s="13">
        <v>44</v>
      </c>
      <c r="B50" s="13" t="s">
        <v>10533</v>
      </c>
      <c r="C50" s="13" t="s">
        <v>10534</v>
      </c>
      <c r="D50" s="14" t="s">
        <v>7469</v>
      </c>
      <c r="E50" s="15" t="s">
        <v>10535</v>
      </c>
      <c r="F50" s="13" t="s">
        <v>10536</v>
      </c>
      <c r="G50" s="16" t="s">
        <v>6435</v>
      </c>
      <c r="H50" s="13" t="s">
        <v>259</v>
      </c>
      <c r="I50" s="13" t="s">
        <v>10323</v>
      </c>
      <c r="J50" s="13" t="s">
        <v>10323</v>
      </c>
      <c r="K50" s="13" t="s">
        <v>10537</v>
      </c>
      <c r="L50" s="17" t="s">
        <v>10538</v>
      </c>
      <c r="M50" s="18">
        <v>3072000</v>
      </c>
      <c r="N50" s="19"/>
      <c r="O50" s="20" t="str">
        <f t="shared" si="2"/>
        <v>CĐ</v>
      </c>
      <c r="R50" s="21" t="str">
        <f t="shared" si="3"/>
        <v>CĐ</v>
      </c>
    </row>
    <row r="51" spans="1:18" ht="30.75" customHeight="1" x14ac:dyDescent="0.25">
      <c r="A51" s="13">
        <v>45</v>
      </c>
      <c r="B51" s="13" t="s">
        <v>10539</v>
      </c>
      <c r="C51" s="13" t="s">
        <v>10540</v>
      </c>
      <c r="D51" s="14" t="s">
        <v>1498</v>
      </c>
      <c r="E51" s="15" t="s">
        <v>686</v>
      </c>
      <c r="F51" s="13" t="s">
        <v>10541</v>
      </c>
      <c r="G51" s="16" t="s">
        <v>7941</v>
      </c>
      <c r="H51" s="13" t="s">
        <v>17</v>
      </c>
      <c r="I51" s="13" t="s">
        <v>10323</v>
      </c>
      <c r="J51" s="13" t="s">
        <v>10323</v>
      </c>
      <c r="K51" s="13" t="s">
        <v>10542</v>
      </c>
      <c r="L51" s="17" t="s">
        <v>10543</v>
      </c>
      <c r="M51" s="18">
        <v>6444000</v>
      </c>
      <c r="N51" s="19"/>
      <c r="O51" s="20" t="str">
        <f t="shared" si="0"/>
        <v>C2</v>
      </c>
      <c r="R51" s="21" t="str">
        <f t="shared" si="1"/>
        <v>NH 18-19C2</v>
      </c>
    </row>
    <row r="52" spans="1:18" ht="30.75" customHeight="1" x14ac:dyDescent="0.25">
      <c r="A52" s="13">
        <v>46</v>
      </c>
      <c r="B52" s="13" t="s">
        <v>10544</v>
      </c>
      <c r="C52" s="13" t="s">
        <v>10545</v>
      </c>
      <c r="D52" s="14" t="s">
        <v>10546</v>
      </c>
      <c r="E52" s="15" t="s">
        <v>1321</v>
      </c>
      <c r="F52" s="13" t="s">
        <v>7440</v>
      </c>
      <c r="G52" s="16" t="s">
        <v>5662</v>
      </c>
      <c r="H52" s="13" t="s">
        <v>259</v>
      </c>
      <c r="I52" s="13" t="s">
        <v>10323</v>
      </c>
      <c r="J52" s="13" t="s">
        <v>10323</v>
      </c>
      <c r="K52" s="13" t="s">
        <v>10547</v>
      </c>
      <c r="L52" s="17" t="s">
        <v>10548</v>
      </c>
      <c r="M52" s="18">
        <v>5376000</v>
      </c>
      <c r="N52" s="19"/>
      <c r="O52" s="20" t="str">
        <f t="shared" si="0"/>
        <v>C1</v>
      </c>
      <c r="R52" s="21" t="str">
        <f t="shared" si="1"/>
        <v>C1</v>
      </c>
    </row>
    <row r="53" spans="1:18" ht="30.75" customHeight="1" x14ac:dyDescent="0.25">
      <c r="A53" s="13">
        <v>47</v>
      </c>
      <c r="B53" s="13" t="s">
        <v>10549</v>
      </c>
      <c r="C53" s="13" t="s">
        <v>10550</v>
      </c>
      <c r="D53" s="14" t="s">
        <v>10551</v>
      </c>
      <c r="E53" s="15" t="s">
        <v>697</v>
      </c>
      <c r="F53" s="13" t="s">
        <v>6110</v>
      </c>
      <c r="G53" s="16" t="s">
        <v>6813</v>
      </c>
      <c r="H53" s="13" t="s">
        <v>259</v>
      </c>
      <c r="I53" s="13" t="s">
        <v>10323</v>
      </c>
      <c r="J53" s="13" t="s">
        <v>10323</v>
      </c>
      <c r="K53" s="13" t="s">
        <v>10552</v>
      </c>
      <c r="L53" s="17" t="s">
        <v>10553</v>
      </c>
      <c r="M53" s="18">
        <v>5376000</v>
      </c>
      <c r="N53" s="19"/>
      <c r="O53" s="20" t="str">
        <f t="shared" si="0"/>
        <v>C1</v>
      </c>
      <c r="R53" s="21" t="str">
        <f t="shared" si="1"/>
        <v>C1</v>
      </c>
    </row>
    <row r="54" spans="1:18" ht="30.75" customHeight="1" x14ac:dyDescent="0.25">
      <c r="A54" s="13">
        <v>48</v>
      </c>
      <c r="B54" s="13" t="s">
        <v>10554</v>
      </c>
      <c r="C54" s="13" t="s">
        <v>10555</v>
      </c>
      <c r="D54" s="14" t="s">
        <v>10556</v>
      </c>
      <c r="E54" s="15" t="s">
        <v>108</v>
      </c>
      <c r="F54" s="13" t="s">
        <v>8331</v>
      </c>
      <c r="G54" s="16" t="s">
        <v>7558</v>
      </c>
      <c r="H54" s="13" t="s">
        <v>259</v>
      </c>
      <c r="I54" s="13" t="s">
        <v>10323</v>
      </c>
      <c r="J54" s="13" t="s">
        <v>10323</v>
      </c>
      <c r="K54" s="13" t="s">
        <v>10557</v>
      </c>
      <c r="L54" s="17" t="s">
        <v>10558</v>
      </c>
      <c r="M54" s="18">
        <v>4352000</v>
      </c>
      <c r="N54" s="19"/>
      <c r="O54" s="20" t="str">
        <f t="shared" si="0"/>
        <v>CĐ</v>
      </c>
      <c r="R54" s="21" t="str">
        <f t="shared" si="1"/>
        <v>CĐ</v>
      </c>
    </row>
    <row r="55" spans="1:18" ht="30.75" customHeight="1" x14ac:dyDescent="0.25">
      <c r="A55" s="13">
        <v>49</v>
      </c>
      <c r="B55" s="13" t="s">
        <v>10559</v>
      </c>
      <c r="C55" s="13" t="s">
        <v>10560</v>
      </c>
      <c r="D55" s="14" t="s">
        <v>2381</v>
      </c>
      <c r="E55" s="15" t="s">
        <v>32</v>
      </c>
      <c r="F55" s="13" t="s">
        <v>10561</v>
      </c>
      <c r="G55" s="16" t="s">
        <v>6511</v>
      </c>
      <c r="H55" s="13" t="s">
        <v>259</v>
      </c>
      <c r="I55" s="13" t="s">
        <v>10323</v>
      </c>
      <c r="J55" s="13" t="s">
        <v>10323</v>
      </c>
      <c r="K55" s="13" t="s">
        <v>10562</v>
      </c>
      <c r="L55" s="17" t="s">
        <v>10563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30.75" customHeight="1" x14ac:dyDescent="0.25">
      <c r="A56" s="13">
        <v>50</v>
      </c>
      <c r="B56" s="13" t="s">
        <v>10564</v>
      </c>
      <c r="C56" s="13" t="s">
        <v>10565</v>
      </c>
      <c r="D56" s="14" t="s">
        <v>9287</v>
      </c>
      <c r="E56" s="15" t="s">
        <v>10566</v>
      </c>
      <c r="F56" s="13" t="s">
        <v>8099</v>
      </c>
      <c r="G56" s="16" t="s">
        <v>7759</v>
      </c>
      <c r="H56" s="13" t="s">
        <v>259</v>
      </c>
      <c r="I56" s="13" t="s">
        <v>10323</v>
      </c>
      <c r="J56" s="13" t="s">
        <v>10323</v>
      </c>
      <c r="K56" s="13" t="s">
        <v>10567</v>
      </c>
      <c r="L56" s="17" t="s">
        <v>10568</v>
      </c>
      <c r="M56" s="18">
        <v>5632000</v>
      </c>
      <c r="N56" s="19"/>
      <c r="O56" s="20" t="str">
        <f t="shared" si="0"/>
        <v>C1</v>
      </c>
      <c r="R56" s="21" t="str">
        <f t="shared" si="1"/>
        <v>C1</v>
      </c>
    </row>
    <row r="57" spans="1:18" ht="30.75" customHeight="1" x14ac:dyDescent="0.25">
      <c r="A57" s="13">
        <v>51</v>
      </c>
      <c r="B57" s="13" t="s">
        <v>10569</v>
      </c>
      <c r="C57" s="13" t="s">
        <v>10570</v>
      </c>
      <c r="D57" s="14" t="s">
        <v>10571</v>
      </c>
      <c r="E57" s="15" t="s">
        <v>1282</v>
      </c>
      <c r="F57" s="13" t="s">
        <v>10572</v>
      </c>
      <c r="G57" s="16" t="s">
        <v>7688</v>
      </c>
      <c r="H57" s="13" t="s">
        <v>259</v>
      </c>
      <c r="I57" s="13" t="s">
        <v>10323</v>
      </c>
      <c r="J57" s="13" t="s">
        <v>10323</v>
      </c>
      <c r="K57" s="13" t="s">
        <v>10573</v>
      </c>
      <c r="L57" s="17" t="s">
        <v>10574</v>
      </c>
      <c r="M57" s="18">
        <v>4864000</v>
      </c>
      <c r="N57" s="19"/>
      <c r="O57" s="20" t="str">
        <f t="shared" si="0"/>
        <v>CĐ</v>
      </c>
      <c r="R57" s="21" t="str">
        <f t="shared" si="1"/>
        <v>CĐ</v>
      </c>
    </row>
    <row r="58" spans="1:18" ht="30.75" customHeight="1" x14ac:dyDescent="0.25">
      <c r="A58" s="13">
        <v>52</v>
      </c>
      <c r="B58" s="13" t="s">
        <v>10575</v>
      </c>
      <c r="C58" s="13" t="s">
        <v>10576</v>
      </c>
      <c r="D58" s="14" t="s">
        <v>10577</v>
      </c>
      <c r="E58" s="15" t="s">
        <v>868</v>
      </c>
      <c r="F58" s="13" t="s">
        <v>4417</v>
      </c>
      <c r="G58" s="16" t="s">
        <v>6925</v>
      </c>
      <c r="H58" s="13" t="s">
        <v>259</v>
      </c>
      <c r="I58" s="13" t="s">
        <v>10323</v>
      </c>
      <c r="J58" s="13" t="s">
        <v>10323</v>
      </c>
      <c r="K58" s="13" t="s">
        <v>10578</v>
      </c>
      <c r="L58" s="17" t="s">
        <v>10579</v>
      </c>
      <c r="M58" s="18">
        <v>5888000</v>
      </c>
      <c r="N58" s="19"/>
      <c r="O58" s="20" t="str">
        <f t="shared" si="0"/>
        <v>C1</v>
      </c>
      <c r="R58" s="21" t="str">
        <f t="shared" si="1"/>
        <v>C1</v>
      </c>
    </row>
    <row r="59" spans="1:18" ht="30.75" customHeight="1" x14ac:dyDescent="0.25">
      <c r="A59" s="13">
        <v>53</v>
      </c>
      <c r="B59" s="13" t="s">
        <v>10580</v>
      </c>
      <c r="C59" s="13" t="s">
        <v>10581</v>
      </c>
      <c r="D59" s="14" t="s">
        <v>10582</v>
      </c>
      <c r="E59" s="15" t="s">
        <v>250</v>
      </c>
      <c r="F59" s="13" t="s">
        <v>828</v>
      </c>
      <c r="G59" s="16" t="s">
        <v>7530</v>
      </c>
      <c r="H59" s="13" t="s">
        <v>259</v>
      </c>
      <c r="I59" s="13" t="s">
        <v>10323</v>
      </c>
      <c r="J59" s="13" t="s">
        <v>10323</v>
      </c>
      <c r="K59" s="13" t="s">
        <v>10583</v>
      </c>
      <c r="L59" s="17" t="s">
        <v>10584</v>
      </c>
      <c r="M59" s="18">
        <v>5632000</v>
      </c>
      <c r="N59" s="19"/>
      <c r="O59" s="20" t="str">
        <f t="shared" si="0"/>
        <v>C1</v>
      </c>
      <c r="R59" s="21" t="str">
        <f t="shared" si="1"/>
        <v>C1</v>
      </c>
    </row>
    <row r="60" spans="1:18" ht="30.75" customHeight="1" x14ac:dyDescent="0.25">
      <c r="A60" s="13">
        <v>54</v>
      </c>
      <c r="B60" s="13" t="s">
        <v>10585</v>
      </c>
      <c r="C60" s="13" t="s">
        <v>10586</v>
      </c>
      <c r="D60" s="14" t="s">
        <v>10587</v>
      </c>
      <c r="E60" s="15" t="s">
        <v>15</v>
      </c>
      <c r="F60" s="13" t="s">
        <v>10588</v>
      </c>
      <c r="G60" s="16" t="s">
        <v>7530</v>
      </c>
      <c r="H60" s="13" t="s">
        <v>259</v>
      </c>
      <c r="I60" s="13" t="s">
        <v>10323</v>
      </c>
      <c r="J60" s="13" t="s">
        <v>10323</v>
      </c>
      <c r="K60" s="13" t="s">
        <v>10589</v>
      </c>
      <c r="L60" s="17" t="s">
        <v>10590</v>
      </c>
      <c r="M60" s="18">
        <v>5632000</v>
      </c>
      <c r="N60" s="19"/>
      <c r="O60" s="20" t="str">
        <f t="shared" si="0"/>
        <v>C1</v>
      </c>
      <c r="R60" s="21" t="str">
        <f t="shared" si="1"/>
        <v>C1</v>
      </c>
    </row>
    <row r="61" spans="1:18" ht="30.75" customHeight="1" x14ac:dyDescent="0.25">
      <c r="A61" s="13">
        <v>55</v>
      </c>
      <c r="B61" s="13" t="s">
        <v>10591</v>
      </c>
      <c r="C61" s="13" t="s">
        <v>10592</v>
      </c>
      <c r="D61" s="14" t="s">
        <v>3900</v>
      </c>
      <c r="E61" s="15" t="s">
        <v>10593</v>
      </c>
      <c r="F61" s="13" t="s">
        <v>1245</v>
      </c>
      <c r="G61" s="16" t="s">
        <v>8185</v>
      </c>
      <c r="H61" s="13" t="s">
        <v>17</v>
      </c>
      <c r="I61" s="13" t="s">
        <v>10323</v>
      </c>
      <c r="J61" s="13" t="s">
        <v>10323</v>
      </c>
      <c r="K61" s="13" t="s">
        <v>10594</v>
      </c>
      <c r="L61" s="17" t="s">
        <v>10595</v>
      </c>
      <c r="M61" s="18">
        <v>6444000</v>
      </c>
      <c r="N61" s="19"/>
      <c r="O61" s="20" t="str">
        <f t="shared" si="0"/>
        <v>C2</v>
      </c>
      <c r="R61" s="21" t="str">
        <f t="shared" si="1"/>
        <v>NH 18-19C2</v>
      </c>
    </row>
    <row r="62" spans="1:18" ht="30.75" customHeight="1" x14ac:dyDescent="0.25">
      <c r="A62" s="13">
        <v>56</v>
      </c>
      <c r="B62" s="13" t="s">
        <v>10596</v>
      </c>
      <c r="C62" s="13" t="s">
        <v>10597</v>
      </c>
      <c r="D62" s="14" t="s">
        <v>146</v>
      </c>
      <c r="E62" s="15" t="s">
        <v>574</v>
      </c>
      <c r="F62" s="13" t="s">
        <v>8502</v>
      </c>
      <c r="G62" s="16" t="s">
        <v>5992</v>
      </c>
      <c r="H62" s="13" t="s">
        <v>259</v>
      </c>
      <c r="I62" s="13" t="s">
        <v>10323</v>
      </c>
      <c r="J62" s="13" t="s">
        <v>10323</v>
      </c>
      <c r="K62" s="13" t="s">
        <v>10598</v>
      </c>
      <c r="L62" s="17" t="s">
        <v>10599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30.75" customHeight="1" x14ac:dyDescent="0.25">
      <c r="A63" s="13">
        <v>57</v>
      </c>
      <c r="B63" s="13" t="s">
        <v>10600</v>
      </c>
      <c r="C63" s="13" t="s">
        <v>10601</v>
      </c>
      <c r="D63" s="14" t="s">
        <v>10602</v>
      </c>
      <c r="E63" s="15" t="s">
        <v>574</v>
      </c>
      <c r="F63" s="13" t="s">
        <v>10603</v>
      </c>
      <c r="G63" s="16" t="s">
        <v>4899</v>
      </c>
      <c r="H63" s="13" t="s">
        <v>259</v>
      </c>
      <c r="I63" s="13" t="s">
        <v>10323</v>
      </c>
      <c r="J63" s="13" t="s">
        <v>10323</v>
      </c>
      <c r="K63" s="13" t="s">
        <v>10604</v>
      </c>
      <c r="L63" s="17" t="s">
        <v>10605</v>
      </c>
      <c r="M63" s="18">
        <v>6021000</v>
      </c>
      <c r="N63" s="19"/>
      <c r="O63" s="20" t="str">
        <f t="shared" si="0"/>
        <v>T4</v>
      </c>
      <c r="R63" s="21" t="str">
        <f t="shared" si="1"/>
        <v>T4</v>
      </c>
    </row>
    <row r="64" spans="1:18" ht="30.75" customHeight="1" x14ac:dyDescent="0.25">
      <c r="A64" s="13">
        <v>58</v>
      </c>
      <c r="B64" s="13" t="s">
        <v>10606</v>
      </c>
      <c r="C64" s="13" t="s">
        <v>10607</v>
      </c>
      <c r="D64" s="14" t="s">
        <v>10608</v>
      </c>
      <c r="E64" s="15" t="s">
        <v>122</v>
      </c>
      <c r="F64" s="13" t="s">
        <v>10609</v>
      </c>
      <c r="G64" s="16" t="s">
        <v>4899</v>
      </c>
      <c r="H64" s="13" t="s">
        <v>259</v>
      </c>
      <c r="I64" s="13" t="s">
        <v>10323</v>
      </c>
      <c r="J64" s="13" t="s">
        <v>10323</v>
      </c>
      <c r="K64" s="13" t="s">
        <v>10610</v>
      </c>
      <c r="L64" s="17" t="s">
        <v>10611</v>
      </c>
      <c r="M64" s="18">
        <v>6021000</v>
      </c>
      <c r="N64" s="19"/>
      <c r="O64" s="20" t="str">
        <f t="shared" si="0"/>
        <v>T4</v>
      </c>
      <c r="R64" s="21" t="str">
        <f t="shared" si="1"/>
        <v>T4</v>
      </c>
    </row>
    <row r="65" spans="1:18" ht="30.75" customHeight="1" x14ac:dyDescent="0.25">
      <c r="A65" s="13">
        <v>59</v>
      </c>
      <c r="B65" s="13" t="s">
        <v>10612</v>
      </c>
      <c r="C65" s="13" t="s">
        <v>10613</v>
      </c>
      <c r="D65" s="14" t="s">
        <v>10614</v>
      </c>
      <c r="E65" s="15" t="s">
        <v>22</v>
      </c>
      <c r="F65" s="13" t="s">
        <v>10318</v>
      </c>
      <c r="G65" s="16" t="s">
        <v>6726</v>
      </c>
      <c r="H65" s="13" t="s">
        <v>259</v>
      </c>
      <c r="I65" s="13" t="s">
        <v>10323</v>
      </c>
      <c r="J65" s="13" t="s">
        <v>10323</v>
      </c>
      <c r="K65" s="13" t="s">
        <v>10615</v>
      </c>
      <c r="L65" s="17" t="s">
        <v>10616</v>
      </c>
      <c r="M65" s="18">
        <v>3072000</v>
      </c>
      <c r="N65" s="19"/>
      <c r="O65" s="20" t="str">
        <f t="shared" si="0"/>
        <v>CĐ</v>
      </c>
      <c r="R65" s="21" t="str">
        <f t="shared" si="1"/>
        <v>CĐ</v>
      </c>
    </row>
    <row r="66" spans="1:18" ht="30.75" customHeight="1" x14ac:dyDescent="0.25">
      <c r="A66" s="13">
        <v>60</v>
      </c>
      <c r="B66" s="13" t="s">
        <v>10617</v>
      </c>
      <c r="C66" s="13" t="s">
        <v>10618</v>
      </c>
      <c r="D66" s="14" t="s">
        <v>5027</v>
      </c>
      <c r="E66" s="15" t="s">
        <v>1957</v>
      </c>
      <c r="F66" s="13" t="s">
        <v>6978</v>
      </c>
      <c r="G66" s="16" t="s">
        <v>4843</v>
      </c>
      <c r="H66" s="13" t="s">
        <v>17</v>
      </c>
      <c r="I66" s="13" t="s">
        <v>10323</v>
      </c>
      <c r="J66" s="13" t="s">
        <v>10323</v>
      </c>
      <c r="K66" s="13" t="s">
        <v>10619</v>
      </c>
      <c r="L66" s="17" t="s">
        <v>10620</v>
      </c>
      <c r="M66" s="18">
        <v>3888000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30.75" customHeight="1" x14ac:dyDescent="0.25">
      <c r="A67" s="13">
        <v>61</v>
      </c>
      <c r="B67" s="13" t="s">
        <v>10621</v>
      </c>
      <c r="C67" s="13" t="s">
        <v>10622</v>
      </c>
      <c r="D67" s="14" t="s">
        <v>2788</v>
      </c>
      <c r="E67" s="15" t="s">
        <v>1533</v>
      </c>
      <c r="F67" s="13" t="s">
        <v>4786</v>
      </c>
      <c r="G67" s="16" t="s">
        <v>8185</v>
      </c>
      <c r="H67" s="13" t="s">
        <v>17</v>
      </c>
      <c r="I67" s="13" t="s">
        <v>10323</v>
      </c>
      <c r="J67" s="13" t="s">
        <v>10323</v>
      </c>
      <c r="K67" s="13" t="s">
        <v>10623</v>
      </c>
      <c r="L67" s="17" t="s">
        <v>10624</v>
      </c>
      <c r="M67" s="18">
        <v>6444000</v>
      </c>
      <c r="N67" s="19"/>
      <c r="O67" s="20" t="str">
        <f t="shared" si="0"/>
        <v>C2</v>
      </c>
      <c r="R67" s="21" t="str">
        <f t="shared" si="1"/>
        <v>NH 18-19C2</v>
      </c>
    </row>
    <row r="68" spans="1:18" ht="30.75" customHeight="1" x14ac:dyDescent="0.25">
      <c r="A68" s="13">
        <v>62</v>
      </c>
      <c r="B68" s="13" t="s">
        <v>10625</v>
      </c>
      <c r="C68" s="13" t="s">
        <v>10626</v>
      </c>
      <c r="D68" s="14" t="s">
        <v>4688</v>
      </c>
      <c r="E68" s="15" t="s">
        <v>10627</v>
      </c>
      <c r="F68" s="13" t="s">
        <v>1465</v>
      </c>
      <c r="G68" s="16" t="s">
        <v>10309</v>
      </c>
      <c r="H68" s="13" t="s">
        <v>259</v>
      </c>
      <c r="I68" s="13" t="s">
        <v>10323</v>
      </c>
      <c r="J68" s="13" t="s">
        <v>10323</v>
      </c>
      <c r="K68" s="13" t="s">
        <v>10628</v>
      </c>
      <c r="L68" s="17" t="s">
        <v>10629</v>
      </c>
      <c r="M68" s="18">
        <v>5376000</v>
      </c>
      <c r="N68" s="19"/>
      <c r="O68" s="20" t="str">
        <f t="shared" si="0"/>
        <v>C1</v>
      </c>
      <c r="R68" s="21" t="str">
        <f t="shared" si="1"/>
        <v>C1</v>
      </c>
    </row>
    <row r="69" spans="1:18" ht="30.75" customHeight="1" x14ac:dyDescent="0.25">
      <c r="A69" s="13">
        <v>63</v>
      </c>
      <c r="B69" s="13" t="s">
        <v>10630</v>
      </c>
      <c r="C69" s="13" t="s">
        <v>10631</v>
      </c>
      <c r="D69" s="14" t="s">
        <v>10310</v>
      </c>
      <c r="E69" s="15" t="s">
        <v>1776</v>
      </c>
      <c r="F69" s="13" t="s">
        <v>10632</v>
      </c>
      <c r="G69" s="16" t="s">
        <v>10309</v>
      </c>
      <c r="H69" s="13" t="s">
        <v>259</v>
      </c>
      <c r="I69" s="13" t="s">
        <v>10323</v>
      </c>
      <c r="J69" s="13" t="s">
        <v>10323</v>
      </c>
      <c r="K69" s="13" t="s">
        <v>10633</v>
      </c>
      <c r="L69" s="17" t="s">
        <v>10634</v>
      </c>
      <c r="M69" s="18">
        <v>5376000</v>
      </c>
      <c r="N69" s="19"/>
      <c r="O69" s="20" t="str">
        <f t="shared" si="0"/>
        <v>C1</v>
      </c>
      <c r="R69" s="21" t="str">
        <f t="shared" si="1"/>
        <v>C1</v>
      </c>
    </row>
    <row r="70" spans="1:18" ht="30.75" customHeight="1" x14ac:dyDescent="0.25">
      <c r="A70" s="13">
        <v>64</v>
      </c>
      <c r="B70" s="13" t="s">
        <v>10635</v>
      </c>
      <c r="C70" s="13" t="s">
        <v>10636</v>
      </c>
      <c r="D70" s="14" t="s">
        <v>10637</v>
      </c>
      <c r="E70" s="15" t="s">
        <v>395</v>
      </c>
      <c r="F70" s="13" t="s">
        <v>4278</v>
      </c>
      <c r="G70" s="16" t="s">
        <v>5596</v>
      </c>
      <c r="H70" s="13" t="s">
        <v>259</v>
      </c>
      <c r="I70" s="13" t="s">
        <v>10323</v>
      </c>
      <c r="J70" s="13" t="s">
        <v>10323</v>
      </c>
      <c r="K70" s="13" t="s">
        <v>10638</v>
      </c>
      <c r="L70" s="17" t="s">
        <v>10639</v>
      </c>
      <c r="M70" s="18">
        <v>5376000</v>
      </c>
      <c r="N70" s="19"/>
      <c r="O70" s="20" t="str">
        <f t="shared" si="0"/>
        <v>C1</v>
      </c>
      <c r="R70" s="21" t="str">
        <f t="shared" si="1"/>
        <v>C1</v>
      </c>
    </row>
    <row r="71" spans="1:18" ht="30.75" customHeight="1" x14ac:dyDescent="0.25">
      <c r="A71" s="13">
        <v>65</v>
      </c>
      <c r="B71" s="13" t="s">
        <v>10640</v>
      </c>
      <c r="C71" s="13" t="s">
        <v>10641</v>
      </c>
      <c r="D71" s="14" t="s">
        <v>2477</v>
      </c>
      <c r="E71" s="15" t="s">
        <v>1000</v>
      </c>
      <c r="F71" s="13" t="s">
        <v>10642</v>
      </c>
      <c r="G71" s="16" t="s">
        <v>5836</v>
      </c>
      <c r="H71" s="13" t="s">
        <v>259</v>
      </c>
      <c r="I71" s="13" t="s">
        <v>10323</v>
      </c>
      <c r="J71" s="13" t="s">
        <v>10323</v>
      </c>
      <c r="K71" s="13" t="s">
        <v>10643</v>
      </c>
      <c r="L71" s="17" t="s">
        <v>10644</v>
      </c>
      <c r="M71" s="18">
        <v>5632000</v>
      </c>
      <c r="N71" s="19"/>
      <c r="O71" s="20" t="str">
        <f t="shared" si="0"/>
        <v>C1</v>
      </c>
      <c r="R71" s="21" t="str">
        <f t="shared" si="1"/>
        <v>C1</v>
      </c>
    </row>
    <row r="72" spans="1:18" ht="30.75" customHeight="1" x14ac:dyDescent="0.25">
      <c r="A72" s="13">
        <v>66</v>
      </c>
      <c r="B72" s="13" t="s">
        <v>10645</v>
      </c>
      <c r="C72" s="13" t="s">
        <v>10646</v>
      </c>
      <c r="D72" s="14" t="s">
        <v>10647</v>
      </c>
      <c r="E72" s="15" t="s">
        <v>574</v>
      </c>
      <c r="F72" s="13" t="s">
        <v>5607</v>
      </c>
      <c r="G72" s="16" t="s">
        <v>8830</v>
      </c>
      <c r="H72" s="13" t="s">
        <v>259</v>
      </c>
      <c r="I72" s="13" t="s">
        <v>10323</v>
      </c>
      <c r="J72" s="13" t="s">
        <v>10323</v>
      </c>
      <c r="K72" s="13" t="s">
        <v>10648</v>
      </c>
      <c r="L72" s="17" t="s">
        <v>10649</v>
      </c>
      <c r="M72" s="18">
        <v>5632000</v>
      </c>
      <c r="N72" s="19"/>
      <c r="O72" s="20" t="str">
        <f t="shared" si="0"/>
        <v>C1</v>
      </c>
      <c r="R72" s="21" t="str">
        <f t="shared" si="1"/>
        <v>C1</v>
      </c>
    </row>
    <row r="73" spans="1:18" ht="30.75" customHeight="1" x14ac:dyDescent="0.25">
      <c r="A73" s="13">
        <v>67</v>
      </c>
      <c r="B73" s="13" t="s">
        <v>10650</v>
      </c>
      <c r="C73" s="13" t="s">
        <v>10651</v>
      </c>
      <c r="D73" s="14" t="s">
        <v>10652</v>
      </c>
      <c r="E73" s="15" t="s">
        <v>115</v>
      </c>
      <c r="F73" s="13" t="s">
        <v>10130</v>
      </c>
      <c r="G73" s="16" t="s">
        <v>6813</v>
      </c>
      <c r="H73" s="13" t="s">
        <v>259</v>
      </c>
      <c r="I73" s="13" t="s">
        <v>10323</v>
      </c>
      <c r="J73" s="13" t="s">
        <v>10323</v>
      </c>
      <c r="K73" s="13" t="s">
        <v>10653</v>
      </c>
      <c r="L73" s="17" t="s">
        <v>10654</v>
      </c>
      <c r="M73" s="18">
        <v>5376000</v>
      </c>
      <c r="N73" s="19"/>
      <c r="O73" s="20" t="str">
        <f t="shared" si="0"/>
        <v>C1</v>
      </c>
      <c r="R73" s="21" t="str">
        <f t="shared" si="1"/>
        <v>C1</v>
      </c>
    </row>
    <row r="74" spans="1:18" ht="30.75" customHeight="1" x14ac:dyDescent="0.25">
      <c r="A74" s="13">
        <v>68</v>
      </c>
      <c r="B74" s="13" t="s">
        <v>10655</v>
      </c>
      <c r="C74" s="13" t="s">
        <v>10656</v>
      </c>
      <c r="D74" s="14" t="s">
        <v>4099</v>
      </c>
      <c r="E74" s="15" t="s">
        <v>4970</v>
      </c>
      <c r="F74" s="13" t="s">
        <v>10657</v>
      </c>
      <c r="G74" s="16" t="s">
        <v>6942</v>
      </c>
      <c r="H74" s="13" t="s">
        <v>259</v>
      </c>
      <c r="I74" s="13" t="s">
        <v>10323</v>
      </c>
      <c r="J74" s="13" t="s">
        <v>10323</v>
      </c>
      <c r="K74" s="13" t="s">
        <v>10658</v>
      </c>
      <c r="L74" s="17" t="s">
        <v>10659</v>
      </c>
      <c r="M74" s="18">
        <v>3840000</v>
      </c>
      <c r="N74" s="19"/>
      <c r="O74" s="20" t="str">
        <f t="shared" si="0"/>
        <v>CĐ</v>
      </c>
      <c r="R74" s="21" t="str">
        <f t="shared" si="1"/>
        <v>CĐ</v>
      </c>
    </row>
    <row r="75" spans="1:18" ht="30.75" customHeight="1" x14ac:dyDescent="0.25">
      <c r="A75" s="13">
        <v>69</v>
      </c>
      <c r="B75" s="13" t="s">
        <v>10660</v>
      </c>
      <c r="C75" s="13" t="s">
        <v>10661</v>
      </c>
      <c r="D75" s="14" t="s">
        <v>1585</v>
      </c>
      <c r="E75" s="15" t="s">
        <v>574</v>
      </c>
      <c r="F75" s="13" t="s">
        <v>10662</v>
      </c>
      <c r="G75" s="16" t="s">
        <v>5836</v>
      </c>
      <c r="H75" s="13" t="s">
        <v>259</v>
      </c>
      <c r="I75" s="13" t="s">
        <v>10323</v>
      </c>
      <c r="J75" s="13" t="s">
        <v>10323</v>
      </c>
      <c r="K75" s="13" t="s">
        <v>10663</v>
      </c>
      <c r="L75" s="17" t="s">
        <v>10664</v>
      </c>
      <c r="M75" s="18">
        <v>5632000</v>
      </c>
      <c r="N75" s="19"/>
      <c r="O75" s="20" t="str">
        <f t="shared" si="0"/>
        <v>C1</v>
      </c>
      <c r="R75" s="21" t="str">
        <f t="shared" si="1"/>
        <v>C1</v>
      </c>
    </row>
    <row r="76" spans="1:18" ht="30.75" customHeight="1" x14ac:dyDescent="0.25">
      <c r="A76" s="13">
        <v>70</v>
      </c>
      <c r="B76" s="13" t="s">
        <v>10665</v>
      </c>
      <c r="C76" s="13" t="s">
        <v>10666</v>
      </c>
      <c r="D76" s="14" t="s">
        <v>8995</v>
      </c>
      <c r="E76" s="15" t="s">
        <v>208</v>
      </c>
      <c r="F76" s="13" t="s">
        <v>10667</v>
      </c>
      <c r="G76" s="16" t="s">
        <v>4849</v>
      </c>
      <c r="H76" s="13" t="s">
        <v>259</v>
      </c>
      <c r="I76" s="13" t="s">
        <v>10323</v>
      </c>
      <c r="J76" s="13" t="s">
        <v>10323</v>
      </c>
      <c r="K76" s="13" t="s">
        <v>10668</v>
      </c>
      <c r="L76" s="17" t="s">
        <v>10669</v>
      </c>
      <c r="M76" s="18">
        <v>4352000</v>
      </c>
      <c r="N76" s="19"/>
      <c r="O76" s="20" t="str">
        <f t="shared" si="0"/>
        <v>CĐ</v>
      </c>
      <c r="R76" s="21" t="str">
        <f t="shared" si="1"/>
        <v>CĐ</v>
      </c>
    </row>
    <row r="77" spans="1:18" ht="30.75" customHeight="1" x14ac:dyDescent="0.25">
      <c r="A77" s="13">
        <v>71</v>
      </c>
      <c r="B77" s="13" t="s">
        <v>10670</v>
      </c>
      <c r="C77" s="13" t="s">
        <v>10671</v>
      </c>
      <c r="D77" s="14" t="s">
        <v>1162</v>
      </c>
      <c r="E77" s="15" t="s">
        <v>822</v>
      </c>
      <c r="F77" s="13" t="s">
        <v>10672</v>
      </c>
      <c r="G77" s="16" t="s">
        <v>5992</v>
      </c>
      <c r="H77" s="13" t="s">
        <v>259</v>
      </c>
      <c r="I77" s="13" t="s">
        <v>10323</v>
      </c>
      <c r="J77" s="13" t="s">
        <v>10323</v>
      </c>
      <c r="K77" s="13" t="s">
        <v>10673</v>
      </c>
      <c r="L77" s="17" t="s">
        <v>10674</v>
      </c>
      <c r="M77" s="18">
        <v>3072000</v>
      </c>
      <c r="N77" s="19"/>
      <c r="O77" s="20" t="str">
        <f t="shared" si="0"/>
        <v>CĐ</v>
      </c>
      <c r="R77" s="21" t="str">
        <f t="shared" si="1"/>
        <v>CĐ</v>
      </c>
    </row>
    <row r="78" spans="1:18" ht="30.75" customHeight="1" x14ac:dyDescent="0.25">
      <c r="A78" s="13">
        <v>72</v>
      </c>
      <c r="B78" s="13" t="s">
        <v>10675</v>
      </c>
      <c r="C78" s="13" t="s">
        <v>10676</v>
      </c>
      <c r="D78" s="14" t="s">
        <v>1818</v>
      </c>
      <c r="E78" s="15" t="s">
        <v>1345</v>
      </c>
      <c r="F78" s="13" t="s">
        <v>7282</v>
      </c>
      <c r="G78" s="16" t="s">
        <v>5836</v>
      </c>
      <c r="H78" s="13" t="s">
        <v>259</v>
      </c>
      <c r="I78" s="13" t="s">
        <v>10323</v>
      </c>
      <c r="J78" s="13" t="s">
        <v>10323</v>
      </c>
      <c r="K78" s="13" t="s">
        <v>10677</v>
      </c>
      <c r="L78" s="17" t="s">
        <v>10678</v>
      </c>
      <c r="M78" s="18">
        <v>5632000</v>
      </c>
      <c r="N78" s="19"/>
      <c r="O78" s="20" t="str">
        <f t="shared" si="0"/>
        <v>C1</v>
      </c>
      <c r="R78" s="21" t="str">
        <f t="shared" si="1"/>
        <v>C1</v>
      </c>
    </row>
    <row r="79" spans="1:18" ht="30.75" customHeight="1" x14ac:dyDescent="0.25">
      <c r="A79" s="13">
        <v>73</v>
      </c>
      <c r="B79" s="13" t="s">
        <v>10679</v>
      </c>
      <c r="C79" s="13" t="s">
        <v>10680</v>
      </c>
      <c r="D79" s="14" t="s">
        <v>1274</v>
      </c>
      <c r="E79" s="15" t="s">
        <v>7435</v>
      </c>
      <c r="F79" s="13" t="s">
        <v>10311</v>
      </c>
      <c r="G79" s="16" t="s">
        <v>8617</v>
      </c>
      <c r="H79" s="13" t="s">
        <v>259</v>
      </c>
      <c r="I79" s="13" t="s">
        <v>10323</v>
      </c>
      <c r="J79" s="13" t="s">
        <v>10323</v>
      </c>
      <c r="K79" s="13" t="s">
        <v>10681</v>
      </c>
      <c r="L79" s="17" t="s">
        <v>10682</v>
      </c>
      <c r="M79" s="18">
        <v>4352000</v>
      </c>
      <c r="N79" s="19"/>
      <c r="O79" s="20" t="str">
        <f t="shared" si="0"/>
        <v>CĐ</v>
      </c>
      <c r="R79" s="21" t="str">
        <f t="shared" si="1"/>
        <v>CĐ</v>
      </c>
    </row>
    <row r="80" spans="1:18" ht="30.75" customHeight="1" x14ac:dyDescent="0.25">
      <c r="A80" s="13">
        <v>74</v>
      </c>
      <c r="B80" s="13" t="s">
        <v>10683</v>
      </c>
      <c r="C80" s="13" t="s">
        <v>10684</v>
      </c>
      <c r="D80" s="14" t="s">
        <v>1498</v>
      </c>
      <c r="E80" s="15" t="s">
        <v>3841</v>
      </c>
      <c r="F80" s="13" t="s">
        <v>8536</v>
      </c>
      <c r="G80" s="16" t="s">
        <v>8617</v>
      </c>
      <c r="H80" s="13" t="s">
        <v>259</v>
      </c>
      <c r="I80" s="13" t="s">
        <v>10323</v>
      </c>
      <c r="J80" s="13" t="s">
        <v>10323</v>
      </c>
      <c r="K80" s="13" t="s">
        <v>10685</v>
      </c>
      <c r="L80" s="17" t="s">
        <v>10686</v>
      </c>
      <c r="M80" s="18">
        <v>4352000</v>
      </c>
      <c r="N80" s="19"/>
      <c r="O80" s="20" t="str">
        <f t="shared" si="0"/>
        <v>CĐ</v>
      </c>
      <c r="R80" s="21" t="str">
        <f t="shared" si="1"/>
        <v>CĐ</v>
      </c>
    </row>
    <row r="81" spans="1:18" ht="30.75" customHeight="1" x14ac:dyDescent="0.25">
      <c r="A81" s="13">
        <v>75</v>
      </c>
      <c r="B81" s="13" t="s">
        <v>10687</v>
      </c>
      <c r="C81" s="13" t="s">
        <v>10688</v>
      </c>
      <c r="D81" s="14" t="s">
        <v>464</v>
      </c>
      <c r="E81" s="15" t="s">
        <v>5758</v>
      </c>
      <c r="F81" s="13" t="s">
        <v>8986</v>
      </c>
      <c r="G81" s="16" t="s">
        <v>7499</v>
      </c>
      <c r="H81" s="13" t="s">
        <v>259</v>
      </c>
      <c r="I81" s="13" t="s">
        <v>10323</v>
      </c>
      <c r="J81" s="13" t="s">
        <v>10323</v>
      </c>
      <c r="K81" s="13" t="s">
        <v>10689</v>
      </c>
      <c r="L81" s="17" t="s">
        <v>10690</v>
      </c>
      <c r="M81" s="18">
        <v>4352000</v>
      </c>
      <c r="N81" s="19"/>
      <c r="O81" s="20" t="str">
        <f t="shared" si="0"/>
        <v>CĐ</v>
      </c>
      <c r="R81" s="21" t="str">
        <f t="shared" si="1"/>
        <v>CĐ</v>
      </c>
    </row>
    <row r="82" spans="1:18" ht="30.75" customHeight="1" x14ac:dyDescent="0.25">
      <c r="A82" s="13">
        <v>76</v>
      </c>
      <c r="B82" s="13" t="s">
        <v>10691</v>
      </c>
      <c r="C82" s="13" t="s">
        <v>10692</v>
      </c>
      <c r="D82" s="14" t="s">
        <v>2873</v>
      </c>
      <c r="E82" s="15" t="s">
        <v>1444</v>
      </c>
      <c r="F82" s="13" t="s">
        <v>10693</v>
      </c>
      <c r="G82" s="16" t="s">
        <v>7582</v>
      </c>
      <c r="H82" s="13" t="s">
        <v>17</v>
      </c>
      <c r="I82" s="13" t="s">
        <v>10323</v>
      </c>
      <c r="J82" s="13" t="s">
        <v>10323</v>
      </c>
      <c r="K82" s="13" t="s">
        <v>10694</v>
      </c>
      <c r="L82" s="17" t="s">
        <v>10695</v>
      </c>
      <c r="M82" s="18">
        <v>6444000</v>
      </c>
      <c r="N82" s="19"/>
      <c r="O82" s="20" t="str">
        <f t="shared" si="0"/>
        <v>C2</v>
      </c>
      <c r="R82" s="21" t="str">
        <f t="shared" si="1"/>
        <v>NH 18-19C2</v>
      </c>
    </row>
    <row r="83" spans="1:18" ht="30.75" customHeight="1" x14ac:dyDescent="0.25">
      <c r="A83" s="13">
        <v>77</v>
      </c>
      <c r="B83" s="13" t="s">
        <v>10696</v>
      </c>
      <c r="C83" s="13" t="s">
        <v>10697</v>
      </c>
      <c r="D83" s="14" t="s">
        <v>10698</v>
      </c>
      <c r="E83" s="15" t="s">
        <v>93</v>
      </c>
      <c r="F83" s="13" t="s">
        <v>10699</v>
      </c>
      <c r="G83" s="16" t="s">
        <v>6714</v>
      </c>
      <c r="H83" s="13" t="s">
        <v>259</v>
      </c>
      <c r="I83" s="13" t="s">
        <v>10323</v>
      </c>
      <c r="J83" s="13" t="s">
        <v>10323</v>
      </c>
      <c r="K83" s="13" t="s">
        <v>10700</v>
      </c>
      <c r="L83" s="17" t="s">
        <v>10701</v>
      </c>
      <c r="M83" s="18">
        <v>3840000</v>
      </c>
      <c r="N83" s="19"/>
      <c r="O83" s="20" t="str">
        <f t="shared" si="0"/>
        <v>CĐ</v>
      </c>
      <c r="R83" s="21" t="str">
        <f t="shared" si="1"/>
        <v>CĐ</v>
      </c>
    </row>
    <row r="84" spans="1:18" ht="30.75" customHeight="1" x14ac:dyDescent="0.25">
      <c r="A84" s="13">
        <v>78</v>
      </c>
      <c r="B84" s="13" t="s">
        <v>10702</v>
      </c>
      <c r="C84" s="13" t="s">
        <v>10703</v>
      </c>
      <c r="D84" s="14" t="s">
        <v>4040</v>
      </c>
      <c r="E84" s="15" t="s">
        <v>1444</v>
      </c>
      <c r="F84" s="13" t="s">
        <v>7925</v>
      </c>
      <c r="G84" s="16" t="s">
        <v>7990</v>
      </c>
      <c r="H84" s="13" t="s">
        <v>259</v>
      </c>
      <c r="I84" s="13" t="s">
        <v>10323</v>
      </c>
      <c r="J84" s="13" t="s">
        <v>10323</v>
      </c>
      <c r="K84" s="13" t="s">
        <v>10704</v>
      </c>
      <c r="L84" s="17" t="s">
        <v>10705</v>
      </c>
      <c r="M84" s="18">
        <v>5888000</v>
      </c>
      <c r="N84" s="19"/>
      <c r="O84" s="20" t="str">
        <f t="shared" si="0"/>
        <v>C1</v>
      </c>
      <c r="R84" s="21" t="str">
        <f t="shared" si="1"/>
        <v>C1</v>
      </c>
    </row>
    <row r="85" spans="1:18" ht="30.75" customHeight="1" x14ac:dyDescent="0.25">
      <c r="A85" s="13">
        <v>79</v>
      </c>
      <c r="B85" s="13" t="s">
        <v>10706</v>
      </c>
      <c r="C85" s="13" t="s">
        <v>10707</v>
      </c>
      <c r="D85" s="14" t="s">
        <v>10708</v>
      </c>
      <c r="E85" s="15" t="s">
        <v>546</v>
      </c>
      <c r="F85" s="13" t="s">
        <v>9075</v>
      </c>
      <c r="G85" s="16" t="s">
        <v>7990</v>
      </c>
      <c r="H85" s="13" t="s">
        <v>259</v>
      </c>
      <c r="I85" s="13" t="s">
        <v>10323</v>
      </c>
      <c r="J85" s="13" t="s">
        <v>10323</v>
      </c>
      <c r="K85" s="13" t="s">
        <v>10709</v>
      </c>
      <c r="L85" s="17" t="s">
        <v>10710</v>
      </c>
      <c r="M85" s="18">
        <v>5888000</v>
      </c>
      <c r="N85" s="19"/>
      <c r="O85" s="20" t="str">
        <f t="shared" si="0"/>
        <v>C1</v>
      </c>
      <c r="R85" s="21" t="str">
        <f t="shared" si="1"/>
        <v>C1</v>
      </c>
    </row>
    <row r="86" spans="1:18" ht="30.75" customHeight="1" x14ac:dyDescent="0.25">
      <c r="A86" s="13">
        <v>80</v>
      </c>
      <c r="B86" s="13" t="s">
        <v>10711</v>
      </c>
      <c r="C86" s="13" t="s">
        <v>10712</v>
      </c>
      <c r="D86" s="14" t="s">
        <v>50</v>
      </c>
      <c r="E86" s="15" t="s">
        <v>185</v>
      </c>
      <c r="F86" s="13" t="s">
        <v>6200</v>
      </c>
      <c r="G86" s="16" t="s">
        <v>7990</v>
      </c>
      <c r="H86" s="13" t="s">
        <v>259</v>
      </c>
      <c r="I86" s="13" t="s">
        <v>10323</v>
      </c>
      <c r="J86" s="13" t="s">
        <v>10323</v>
      </c>
      <c r="K86" s="13" t="s">
        <v>10713</v>
      </c>
      <c r="L86" s="17" t="s">
        <v>10714</v>
      </c>
      <c r="M86" s="18">
        <v>5888000</v>
      </c>
      <c r="N86" s="19"/>
      <c r="O86" s="20" t="str">
        <f t="shared" si="0"/>
        <v>C1</v>
      </c>
      <c r="R86" s="21" t="str">
        <f t="shared" si="1"/>
        <v>C1</v>
      </c>
    </row>
    <row r="87" spans="1:18" ht="30.75" customHeight="1" x14ac:dyDescent="0.25">
      <c r="A87" s="13">
        <v>81</v>
      </c>
      <c r="B87" s="13" t="s">
        <v>10715</v>
      </c>
      <c r="C87" s="13" t="s">
        <v>10716</v>
      </c>
      <c r="D87" s="14" t="s">
        <v>1631</v>
      </c>
      <c r="E87" s="15" t="s">
        <v>1776</v>
      </c>
      <c r="F87" s="13" t="s">
        <v>803</v>
      </c>
      <c r="G87" s="16" t="s">
        <v>6941</v>
      </c>
      <c r="H87" s="13" t="s">
        <v>259</v>
      </c>
      <c r="I87" s="13" t="s">
        <v>10323</v>
      </c>
      <c r="J87" s="13" t="s">
        <v>10323</v>
      </c>
      <c r="K87" s="13" t="s">
        <v>10717</v>
      </c>
      <c r="L87" s="17" t="s">
        <v>10718</v>
      </c>
      <c r="M87" s="18">
        <v>5888000</v>
      </c>
      <c r="N87" s="19"/>
      <c r="O87" s="20" t="str">
        <f t="shared" si="0"/>
        <v>C1</v>
      </c>
      <c r="R87" s="21" t="str">
        <f t="shared" si="1"/>
        <v>C1</v>
      </c>
    </row>
    <row r="88" spans="1:18" ht="30.75" customHeight="1" x14ac:dyDescent="0.25">
      <c r="A88" s="13">
        <v>82</v>
      </c>
      <c r="B88" s="13" t="s">
        <v>10719</v>
      </c>
      <c r="C88" s="13" t="s">
        <v>10720</v>
      </c>
      <c r="D88" s="14" t="s">
        <v>10721</v>
      </c>
      <c r="E88" s="15" t="s">
        <v>115</v>
      </c>
      <c r="F88" s="13" t="s">
        <v>4949</v>
      </c>
      <c r="G88" s="16" t="s">
        <v>6941</v>
      </c>
      <c r="H88" s="13" t="s">
        <v>259</v>
      </c>
      <c r="I88" s="13" t="s">
        <v>10323</v>
      </c>
      <c r="J88" s="13" t="s">
        <v>10323</v>
      </c>
      <c r="K88" s="13" t="s">
        <v>10722</v>
      </c>
      <c r="L88" s="17" t="s">
        <v>10723</v>
      </c>
      <c r="M88" s="18">
        <v>5888000</v>
      </c>
      <c r="N88" s="19"/>
      <c r="O88" s="20" t="str">
        <f t="shared" si="0"/>
        <v>C1</v>
      </c>
      <c r="R88" s="21" t="str">
        <f t="shared" si="1"/>
        <v>C1</v>
      </c>
    </row>
    <row r="89" spans="1:18" ht="30.75" customHeight="1" x14ac:dyDescent="0.25">
      <c r="A89" s="13">
        <v>83</v>
      </c>
      <c r="B89" s="13" t="s">
        <v>10724</v>
      </c>
      <c r="C89" s="13" t="s">
        <v>10725</v>
      </c>
      <c r="D89" s="14" t="s">
        <v>10726</v>
      </c>
      <c r="E89" s="15" t="s">
        <v>15</v>
      </c>
      <c r="F89" s="13" t="s">
        <v>803</v>
      </c>
      <c r="G89" s="16" t="s">
        <v>4610</v>
      </c>
      <c r="H89" s="13" t="s">
        <v>17</v>
      </c>
      <c r="I89" s="13" t="s">
        <v>10323</v>
      </c>
      <c r="J89" s="13" t="s">
        <v>10323</v>
      </c>
      <c r="K89" s="13" t="s">
        <v>10727</v>
      </c>
      <c r="L89" s="17" t="s">
        <v>10728</v>
      </c>
      <c r="M89" s="18">
        <v>4608000</v>
      </c>
      <c r="N89" s="19"/>
      <c r="O89" s="20" t="str">
        <f t="shared" si="0"/>
        <v>C1</v>
      </c>
      <c r="R89" s="21" t="str">
        <f t="shared" si="1"/>
        <v>NH 18-19C1</v>
      </c>
    </row>
    <row r="90" spans="1:18" ht="30.75" customHeight="1" x14ac:dyDescent="0.25">
      <c r="A90" s="13">
        <v>84</v>
      </c>
      <c r="B90" s="13" t="s">
        <v>10729</v>
      </c>
      <c r="C90" s="13" t="s">
        <v>10730</v>
      </c>
      <c r="D90" s="14" t="s">
        <v>10731</v>
      </c>
      <c r="E90" s="15" t="s">
        <v>546</v>
      </c>
      <c r="F90" s="13" t="s">
        <v>1465</v>
      </c>
      <c r="G90" s="16" t="s">
        <v>7001</v>
      </c>
      <c r="H90" s="13" t="s">
        <v>259</v>
      </c>
      <c r="I90" s="13" t="s">
        <v>10323</v>
      </c>
      <c r="J90" s="13" t="s">
        <v>10323</v>
      </c>
      <c r="K90" s="13" t="s">
        <v>10732</v>
      </c>
      <c r="L90" s="17" t="s">
        <v>10733</v>
      </c>
      <c r="M90" s="18">
        <v>5888000</v>
      </c>
      <c r="N90" s="19"/>
      <c r="O90" s="20" t="str">
        <f t="shared" si="0"/>
        <v>C1</v>
      </c>
      <c r="R90" s="21" t="str">
        <f t="shared" si="1"/>
        <v>C1</v>
      </c>
    </row>
    <row r="91" spans="1:18" ht="30.75" customHeight="1" x14ac:dyDescent="0.25">
      <c r="A91" s="13">
        <v>85</v>
      </c>
      <c r="B91" s="13" t="s">
        <v>10734</v>
      </c>
      <c r="C91" s="13" t="s">
        <v>10735</v>
      </c>
      <c r="D91" s="14" t="s">
        <v>10736</v>
      </c>
      <c r="E91" s="15" t="s">
        <v>326</v>
      </c>
      <c r="F91" s="13" t="s">
        <v>10737</v>
      </c>
      <c r="G91" s="16" t="s">
        <v>6271</v>
      </c>
      <c r="H91" s="13" t="s">
        <v>259</v>
      </c>
      <c r="I91" s="13" t="s">
        <v>10323</v>
      </c>
      <c r="J91" s="13" t="s">
        <v>10323</v>
      </c>
      <c r="K91" s="13" t="s">
        <v>10738</v>
      </c>
      <c r="L91" s="17" t="s">
        <v>10739</v>
      </c>
      <c r="M91" s="18">
        <v>4096000</v>
      </c>
      <c r="N91" s="19"/>
      <c r="O91" s="20" t="str">
        <f t="shared" si="0"/>
        <v>CĐ</v>
      </c>
      <c r="R91" s="21" t="str">
        <f t="shared" si="1"/>
        <v>CĐ</v>
      </c>
    </row>
    <row r="92" spans="1:18" ht="30.75" customHeight="1" x14ac:dyDescent="0.25">
      <c r="A92" s="13">
        <v>86</v>
      </c>
      <c r="B92" s="13" t="s">
        <v>10740</v>
      </c>
      <c r="C92" s="13" t="s">
        <v>10741</v>
      </c>
      <c r="D92" s="14" t="s">
        <v>464</v>
      </c>
      <c r="E92" s="15" t="s">
        <v>32</v>
      </c>
      <c r="F92" s="13" t="s">
        <v>5683</v>
      </c>
      <c r="G92" s="16" t="s">
        <v>7294</v>
      </c>
      <c r="H92" s="13" t="s">
        <v>259</v>
      </c>
      <c r="I92" s="13" t="s">
        <v>10323</v>
      </c>
      <c r="J92" s="13" t="s">
        <v>10323</v>
      </c>
      <c r="K92" s="13" t="s">
        <v>10742</v>
      </c>
      <c r="L92" s="17" t="s">
        <v>10743</v>
      </c>
      <c r="M92" s="18">
        <v>5632000</v>
      </c>
      <c r="N92" s="19"/>
      <c r="O92" s="20" t="str">
        <f t="shared" si="0"/>
        <v>C1</v>
      </c>
      <c r="R92" s="21" t="str">
        <f t="shared" si="1"/>
        <v>C1</v>
      </c>
    </row>
    <row r="93" spans="1:18" ht="30.75" customHeight="1" x14ac:dyDescent="0.25">
      <c r="A93" s="13">
        <v>87</v>
      </c>
      <c r="B93" s="13" t="s">
        <v>10744</v>
      </c>
      <c r="C93" s="13" t="s">
        <v>10745</v>
      </c>
      <c r="D93" s="14" t="s">
        <v>3951</v>
      </c>
      <c r="E93" s="15" t="s">
        <v>1000</v>
      </c>
      <c r="F93" s="13" t="s">
        <v>8965</v>
      </c>
      <c r="G93" s="16" t="s">
        <v>7178</v>
      </c>
      <c r="H93" s="13" t="s">
        <v>259</v>
      </c>
      <c r="I93" s="13" t="s">
        <v>10323</v>
      </c>
      <c r="J93" s="13" t="s">
        <v>10323</v>
      </c>
      <c r="K93" s="13" t="s">
        <v>10746</v>
      </c>
      <c r="L93" s="17" t="s">
        <v>10747</v>
      </c>
      <c r="M93" s="18">
        <v>3072000</v>
      </c>
      <c r="N93" s="19"/>
      <c r="O93" s="20" t="str">
        <f t="shared" si="0"/>
        <v>CĐ</v>
      </c>
      <c r="R93" s="21" t="str">
        <f t="shared" si="1"/>
        <v>CĐ</v>
      </c>
    </row>
    <row r="94" spans="1:18" ht="30.75" customHeight="1" x14ac:dyDescent="0.25">
      <c r="A94" s="13">
        <v>88</v>
      </c>
      <c r="B94" s="13" t="s">
        <v>10748</v>
      </c>
      <c r="C94" s="13" t="s">
        <v>10749</v>
      </c>
      <c r="D94" s="14" t="s">
        <v>579</v>
      </c>
      <c r="E94" s="15" t="s">
        <v>197</v>
      </c>
      <c r="F94" s="13" t="s">
        <v>8576</v>
      </c>
      <c r="G94" s="16" t="s">
        <v>4480</v>
      </c>
      <c r="H94" s="13" t="s">
        <v>17</v>
      </c>
      <c r="I94" s="13" t="s">
        <v>10323</v>
      </c>
      <c r="J94" s="13" t="s">
        <v>10323</v>
      </c>
      <c r="K94" s="13" t="s">
        <v>10750</v>
      </c>
      <c r="L94" s="17" t="s">
        <v>10751</v>
      </c>
      <c r="M94" s="18">
        <v>4608000</v>
      </c>
      <c r="N94" s="19"/>
      <c r="O94" s="20" t="str">
        <f t="shared" si="0"/>
        <v>C1</v>
      </c>
      <c r="R94" s="21" t="str">
        <f t="shared" si="1"/>
        <v>NH 18-19C1</v>
      </c>
    </row>
    <row r="95" spans="1:18" ht="30.75" customHeight="1" x14ac:dyDescent="0.25">
      <c r="A95" s="13">
        <v>89</v>
      </c>
      <c r="B95" s="13" t="s">
        <v>10752</v>
      </c>
      <c r="C95" s="13" t="s">
        <v>10753</v>
      </c>
      <c r="D95" s="14" t="s">
        <v>10754</v>
      </c>
      <c r="E95" s="15" t="s">
        <v>250</v>
      </c>
      <c r="F95" s="13" t="s">
        <v>10755</v>
      </c>
      <c r="G95" s="16" t="s">
        <v>7953</v>
      </c>
      <c r="H95" s="13" t="s">
        <v>17</v>
      </c>
      <c r="I95" s="13" t="s">
        <v>10323</v>
      </c>
      <c r="J95" s="13" t="s">
        <v>10323</v>
      </c>
      <c r="K95" s="13" t="s">
        <v>10756</v>
      </c>
      <c r="L95" s="17" t="s">
        <v>10757</v>
      </c>
      <c r="M95" s="18">
        <v>6444000</v>
      </c>
      <c r="N95" s="19"/>
      <c r="O95" s="20" t="str">
        <f t="shared" si="0"/>
        <v>C2</v>
      </c>
      <c r="R95" s="21" t="str">
        <f t="shared" si="1"/>
        <v>NH 18-19C2</v>
      </c>
    </row>
    <row r="96" spans="1:18" ht="30.75" customHeight="1" x14ac:dyDescent="0.25">
      <c r="A96" s="13">
        <v>90</v>
      </c>
      <c r="B96" s="13" t="s">
        <v>10758</v>
      </c>
      <c r="C96" s="13" t="s">
        <v>10759</v>
      </c>
      <c r="D96" s="14" t="s">
        <v>2572</v>
      </c>
      <c r="E96" s="15" t="s">
        <v>497</v>
      </c>
      <c r="F96" s="13" t="s">
        <v>5631</v>
      </c>
      <c r="G96" s="16" t="s">
        <v>8830</v>
      </c>
      <c r="H96" s="13" t="s">
        <v>259</v>
      </c>
      <c r="I96" s="13" t="s">
        <v>10323</v>
      </c>
      <c r="J96" s="13" t="s">
        <v>10323</v>
      </c>
      <c r="K96" s="13" t="s">
        <v>10760</v>
      </c>
      <c r="L96" s="17" t="s">
        <v>10761</v>
      </c>
      <c r="M96" s="18">
        <v>5632000</v>
      </c>
      <c r="N96" s="19"/>
      <c r="O96" s="20" t="str">
        <f t="shared" si="0"/>
        <v>C1</v>
      </c>
      <c r="R96" s="21" t="str">
        <f t="shared" si="1"/>
        <v>C1</v>
      </c>
    </row>
    <row r="97" spans="1:18" ht="30.75" customHeight="1" x14ac:dyDescent="0.25">
      <c r="A97" s="13">
        <v>91</v>
      </c>
      <c r="B97" s="13" t="s">
        <v>10762</v>
      </c>
      <c r="C97" s="13" t="s">
        <v>10763</v>
      </c>
      <c r="D97" s="14" t="s">
        <v>9252</v>
      </c>
      <c r="E97" s="15" t="s">
        <v>604</v>
      </c>
      <c r="F97" s="13" t="s">
        <v>8513</v>
      </c>
      <c r="G97" s="16" t="s">
        <v>4849</v>
      </c>
      <c r="H97" s="13" t="s">
        <v>259</v>
      </c>
      <c r="I97" s="13" t="s">
        <v>10323</v>
      </c>
      <c r="J97" s="13" t="s">
        <v>10323</v>
      </c>
      <c r="K97" s="13" t="s">
        <v>10764</v>
      </c>
      <c r="L97" s="17" t="s">
        <v>10765</v>
      </c>
      <c r="M97" s="18">
        <v>4352000</v>
      </c>
      <c r="N97" s="19"/>
      <c r="O97" s="20" t="str">
        <f t="shared" si="0"/>
        <v>CĐ</v>
      </c>
      <c r="R97" s="21" t="str">
        <f t="shared" si="1"/>
        <v>CĐ</v>
      </c>
    </row>
    <row r="98" spans="1:18" ht="30.75" customHeight="1" x14ac:dyDescent="0.25">
      <c r="A98" s="13">
        <v>92</v>
      </c>
      <c r="B98" s="13" t="s">
        <v>10766</v>
      </c>
      <c r="C98" s="13" t="s">
        <v>10767</v>
      </c>
      <c r="D98" s="14" t="s">
        <v>10768</v>
      </c>
      <c r="E98" s="15" t="s">
        <v>73</v>
      </c>
      <c r="F98" s="13" t="s">
        <v>1022</v>
      </c>
      <c r="G98" s="16" t="s">
        <v>5161</v>
      </c>
      <c r="H98" s="13" t="s">
        <v>17</v>
      </c>
      <c r="I98" s="13" t="s">
        <v>10323</v>
      </c>
      <c r="J98" s="13" t="s">
        <v>10323</v>
      </c>
      <c r="K98" s="13" t="s">
        <v>10769</v>
      </c>
      <c r="L98" s="17" t="s">
        <v>10770</v>
      </c>
      <c r="M98" s="18">
        <v>4608000</v>
      </c>
      <c r="N98" s="19"/>
      <c r="O98" s="20" t="str">
        <f t="shared" si="0"/>
        <v>C1</v>
      </c>
      <c r="R98" s="21" t="str">
        <f t="shared" si="1"/>
        <v>NH 18-19C1</v>
      </c>
    </row>
    <row r="99" spans="1:18" ht="30.75" customHeight="1" x14ac:dyDescent="0.25">
      <c r="A99" s="13">
        <v>93</v>
      </c>
      <c r="B99" s="13" t="s">
        <v>10771</v>
      </c>
      <c r="C99" s="13" t="s">
        <v>10772</v>
      </c>
      <c r="D99" s="14" t="s">
        <v>579</v>
      </c>
      <c r="E99" s="15" t="s">
        <v>312</v>
      </c>
      <c r="F99" s="13" t="s">
        <v>7263</v>
      </c>
      <c r="G99" s="16" t="s">
        <v>5836</v>
      </c>
      <c r="H99" s="13" t="s">
        <v>259</v>
      </c>
      <c r="I99" s="13" t="s">
        <v>10323</v>
      </c>
      <c r="J99" s="13" t="s">
        <v>10323</v>
      </c>
      <c r="K99" s="13" t="s">
        <v>10773</v>
      </c>
      <c r="L99" s="17" t="s">
        <v>10774</v>
      </c>
      <c r="M99" s="18">
        <v>5632000</v>
      </c>
      <c r="N99" s="19"/>
      <c r="O99" s="20" t="str">
        <f t="shared" si="0"/>
        <v>C1</v>
      </c>
      <c r="R99" s="21" t="str">
        <f t="shared" si="1"/>
        <v>C1</v>
      </c>
    </row>
    <row r="100" spans="1:18" ht="30.75" customHeight="1" x14ac:dyDescent="0.25">
      <c r="A100" s="13">
        <v>94</v>
      </c>
      <c r="B100" s="13" t="s">
        <v>10775</v>
      </c>
      <c r="C100" s="13" t="s">
        <v>10776</v>
      </c>
      <c r="D100" s="14" t="s">
        <v>6332</v>
      </c>
      <c r="E100" s="15" t="s">
        <v>1040</v>
      </c>
      <c r="F100" s="13" t="s">
        <v>10777</v>
      </c>
      <c r="G100" s="16" t="s">
        <v>8554</v>
      </c>
      <c r="H100" s="13" t="s">
        <v>259</v>
      </c>
      <c r="I100" s="13" t="s">
        <v>10323</v>
      </c>
      <c r="J100" s="13" t="s">
        <v>10323</v>
      </c>
      <c r="K100" s="13" t="s">
        <v>10778</v>
      </c>
      <c r="L100" s="17" t="s">
        <v>10779</v>
      </c>
      <c r="M100" s="18">
        <v>5632000</v>
      </c>
      <c r="N100" s="19"/>
      <c r="O100" s="20" t="str">
        <f t="shared" si="0"/>
        <v>C1</v>
      </c>
      <c r="R100" s="21" t="str">
        <f t="shared" si="1"/>
        <v>C1</v>
      </c>
    </row>
    <row r="101" spans="1:18" ht="30.75" customHeight="1" x14ac:dyDescent="0.25">
      <c r="A101" s="13">
        <v>95</v>
      </c>
      <c r="B101" s="13" t="s">
        <v>10780</v>
      </c>
      <c r="C101" s="13" t="s">
        <v>10781</v>
      </c>
      <c r="D101" s="14" t="s">
        <v>184</v>
      </c>
      <c r="E101" s="15" t="s">
        <v>822</v>
      </c>
      <c r="F101" s="13" t="s">
        <v>4754</v>
      </c>
      <c r="G101" s="16" t="s">
        <v>7990</v>
      </c>
      <c r="H101" s="13" t="s">
        <v>259</v>
      </c>
      <c r="I101" s="13" t="s">
        <v>10323</v>
      </c>
      <c r="J101" s="13" t="s">
        <v>10323</v>
      </c>
      <c r="K101" s="13" t="s">
        <v>10782</v>
      </c>
      <c r="L101" s="17" t="s">
        <v>10783</v>
      </c>
      <c r="M101" s="18">
        <v>5888000</v>
      </c>
      <c r="N101" s="19"/>
      <c r="O101" s="20" t="str">
        <f t="shared" si="0"/>
        <v>C1</v>
      </c>
      <c r="R101" s="21" t="str">
        <f t="shared" si="1"/>
        <v>C1</v>
      </c>
    </row>
    <row r="102" spans="1:18" ht="30.75" customHeight="1" x14ac:dyDescent="0.25">
      <c r="A102" s="13">
        <v>96</v>
      </c>
      <c r="B102" s="13" t="s">
        <v>10784</v>
      </c>
      <c r="C102" s="13" t="s">
        <v>10785</v>
      </c>
      <c r="D102" s="14" t="s">
        <v>10786</v>
      </c>
      <c r="E102" s="15" t="s">
        <v>15</v>
      </c>
      <c r="F102" s="13" t="s">
        <v>10787</v>
      </c>
      <c r="G102" s="16" t="s">
        <v>7941</v>
      </c>
      <c r="H102" s="13" t="s">
        <v>17</v>
      </c>
      <c r="I102" s="13" t="s">
        <v>10323</v>
      </c>
      <c r="J102" s="13" t="s">
        <v>10323</v>
      </c>
      <c r="K102" s="13" t="s">
        <v>10788</v>
      </c>
      <c r="L102" s="17" t="s">
        <v>10789</v>
      </c>
      <c r="M102" s="18">
        <v>6444000</v>
      </c>
      <c r="N102" s="19"/>
      <c r="O102" s="20" t="str">
        <f t="shared" si="0"/>
        <v>C2</v>
      </c>
      <c r="R102" s="21" t="str">
        <f t="shared" si="1"/>
        <v>NH 18-19C2</v>
      </c>
    </row>
    <row r="103" spans="1:18" ht="30.75" customHeight="1" x14ac:dyDescent="0.25">
      <c r="A103" s="13">
        <v>97</v>
      </c>
      <c r="B103" s="13" t="s">
        <v>10790</v>
      </c>
      <c r="C103" s="13" t="s">
        <v>10791</v>
      </c>
      <c r="D103" s="14" t="s">
        <v>3900</v>
      </c>
      <c r="E103" s="15" t="s">
        <v>644</v>
      </c>
      <c r="F103" s="13" t="s">
        <v>9080</v>
      </c>
      <c r="G103" s="16" t="s">
        <v>8554</v>
      </c>
      <c r="H103" s="13" t="s">
        <v>259</v>
      </c>
      <c r="I103" s="13" t="s">
        <v>10323</v>
      </c>
      <c r="J103" s="13" t="s">
        <v>10323</v>
      </c>
      <c r="K103" s="13" t="s">
        <v>10792</v>
      </c>
      <c r="L103" s="17" t="s">
        <v>10793</v>
      </c>
      <c r="M103" s="18">
        <v>5632000</v>
      </c>
      <c r="N103" s="19"/>
      <c r="O103" s="20" t="str">
        <f t="shared" si="0"/>
        <v>C1</v>
      </c>
      <c r="R103" s="21" t="str">
        <f t="shared" si="1"/>
        <v>C1</v>
      </c>
    </row>
    <row r="104" spans="1:18" ht="30.75" customHeight="1" x14ac:dyDescent="0.25">
      <c r="A104" s="13">
        <v>98</v>
      </c>
      <c r="B104" s="13" t="s">
        <v>10794</v>
      </c>
      <c r="C104" s="13" t="s">
        <v>10795</v>
      </c>
      <c r="D104" s="14" t="s">
        <v>1344</v>
      </c>
      <c r="E104" s="15" t="s">
        <v>497</v>
      </c>
      <c r="F104" s="13" t="s">
        <v>10796</v>
      </c>
      <c r="G104" s="16" t="s">
        <v>5229</v>
      </c>
      <c r="H104" s="13" t="s">
        <v>17</v>
      </c>
      <c r="I104" s="13" t="s">
        <v>10323</v>
      </c>
      <c r="J104" s="13" t="s">
        <v>10323</v>
      </c>
      <c r="K104" s="13" t="s">
        <v>10797</v>
      </c>
      <c r="L104" s="17" t="s">
        <v>10798</v>
      </c>
      <c r="M104" s="18">
        <v>4608000</v>
      </c>
      <c r="N104" s="19"/>
      <c r="O104" s="20" t="str">
        <f t="shared" si="0"/>
        <v>C1</v>
      </c>
      <c r="R104" s="21" t="str">
        <f t="shared" si="1"/>
        <v>NH 18-19C1</v>
      </c>
    </row>
    <row r="105" spans="1:18" ht="30.75" customHeight="1" x14ac:dyDescent="0.25">
      <c r="A105" s="13">
        <v>99</v>
      </c>
      <c r="B105" s="13" t="s">
        <v>10799</v>
      </c>
      <c r="C105" s="13" t="s">
        <v>10800</v>
      </c>
      <c r="D105" s="14" t="s">
        <v>2567</v>
      </c>
      <c r="E105" s="15" t="s">
        <v>346</v>
      </c>
      <c r="F105" s="13" t="s">
        <v>3010</v>
      </c>
      <c r="G105" s="16" t="s">
        <v>479</v>
      </c>
      <c r="H105" s="13" t="s">
        <v>17</v>
      </c>
      <c r="I105" s="13" t="s">
        <v>10323</v>
      </c>
      <c r="J105" s="13" t="s">
        <v>10323</v>
      </c>
      <c r="K105" s="13" t="s">
        <v>10801</v>
      </c>
      <c r="L105" s="17" t="s">
        <v>10802</v>
      </c>
      <c r="M105" s="18">
        <v>4014000</v>
      </c>
      <c r="N105" s="19"/>
      <c r="O105" s="20" t="str">
        <f t="shared" si="0"/>
        <v>T4</v>
      </c>
      <c r="R105" s="21" t="str">
        <f t="shared" si="1"/>
        <v>NH 18-19T4</v>
      </c>
    </row>
    <row r="106" spans="1:18" ht="30.75" customHeight="1" x14ac:dyDescent="0.25">
      <c r="A106" s="13">
        <v>100</v>
      </c>
      <c r="B106" s="13"/>
      <c r="C106" s="13"/>
      <c r="D106" s="14"/>
      <c r="E106" s="15"/>
      <c r="F106" s="13"/>
      <c r="G106" s="16"/>
      <c r="H106" s="13"/>
      <c r="I106" s="13"/>
      <c r="J106" s="13"/>
      <c r="K106" s="13"/>
      <c r="L106" s="17" t="s">
        <v>10823</v>
      </c>
      <c r="M106" s="18"/>
      <c r="N106" s="19" t="s">
        <v>8787</v>
      </c>
      <c r="O106" s="20"/>
      <c r="R106" s="21"/>
    </row>
    <row r="107" spans="1:18" ht="30.75" customHeight="1" x14ac:dyDescent="0.25">
      <c r="A107" s="13">
        <v>101</v>
      </c>
      <c r="B107" s="13" t="s">
        <v>10803</v>
      </c>
      <c r="C107" s="13" t="s">
        <v>10804</v>
      </c>
      <c r="D107" s="14" t="s">
        <v>10805</v>
      </c>
      <c r="E107" s="15" t="s">
        <v>223</v>
      </c>
      <c r="F107" s="13" t="s">
        <v>8824</v>
      </c>
      <c r="G107" s="16" t="s">
        <v>9131</v>
      </c>
      <c r="H107" s="13" t="s">
        <v>259</v>
      </c>
      <c r="I107" s="13" t="s">
        <v>10323</v>
      </c>
      <c r="J107" s="13" t="s">
        <v>10323</v>
      </c>
      <c r="K107" s="13" t="s">
        <v>10806</v>
      </c>
      <c r="L107" s="17" t="s">
        <v>10807</v>
      </c>
      <c r="M107" s="18">
        <v>5798000</v>
      </c>
      <c r="N107" s="19"/>
      <c r="O107" s="20" t="str">
        <f t="shared" si="0"/>
        <v>T4</v>
      </c>
      <c r="R107" s="21" t="str">
        <f t="shared" si="1"/>
        <v>T4</v>
      </c>
    </row>
    <row r="108" spans="1:18" ht="30.75" customHeight="1" x14ac:dyDescent="0.25">
      <c r="A108" s="13">
        <v>102</v>
      </c>
      <c r="B108" s="13" t="s">
        <v>10808</v>
      </c>
      <c r="C108" s="13" t="s">
        <v>10809</v>
      </c>
      <c r="D108" s="14" t="s">
        <v>10810</v>
      </c>
      <c r="E108" s="15" t="s">
        <v>431</v>
      </c>
      <c r="F108" s="13" t="s">
        <v>7238</v>
      </c>
      <c r="G108" s="16" t="s">
        <v>8464</v>
      </c>
      <c r="H108" s="13" t="s">
        <v>259</v>
      </c>
      <c r="I108" s="13" t="s">
        <v>10323</v>
      </c>
      <c r="J108" s="13" t="s">
        <v>10323</v>
      </c>
      <c r="K108" s="13" t="s">
        <v>10811</v>
      </c>
      <c r="L108" s="17" t="s">
        <v>10812</v>
      </c>
      <c r="M108" s="18">
        <v>5888000</v>
      </c>
      <c r="N108" s="19"/>
      <c r="O108" s="20" t="str">
        <f t="shared" si="0"/>
        <v>C1</v>
      </c>
      <c r="R108" s="21" t="str">
        <f t="shared" si="1"/>
        <v>C1</v>
      </c>
    </row>
    <row r="109" spans="1:18" ht="30.75" customHeight="1" x14ac:dyDescent="0.25">
      <c r="A109" s="13">
        <v>103</v>
      </c>
      <c r="B109" s="13" t="s">
        <v>10813</v>
      </c>
      <c r="C109" s="13" t="s">
        <v>10814</v>
      </c>
      <c r="D109" s="14" t="s">
        <v>1344</v>
      </c>
      <c r="E109" s="15" t="s">
        <v>154</v>
      </c>
      <c r="F109" s="13" t="s">
        <v>10102</v>
      </c>
      <c r="G109" s="16" t="s">
        <v>6399</v>
      </c>
      <c r="H109" s="13" t="s">
        <v>259</v>
      </c>
      <c r="I109" s="13" t="s">
        <v>10323</v>
      </c>
      <c r="J109" s="13" t="s">
        <v>10323</v>
      </c>
      <c r="K109" s="13" t="s">
        <v>10815</v>
      </c>
      <c r="L109" s="17" t="s">
        <v>10816</v>
      </c>
      <c r="M109" s="18">
        <v>5888000</v>
      </c>
      <c r="N109" s="19"/>
      <c r="O109" s="20" t="str">
        <f t="shared" si="0"/>
        <v>C1</v>
      </c>
      <c r="R109" s="21" t="str">
        <f t="shared" si="1"/>
        <v>C1</v>
      </c>
    </row>
    <row r="110" spans="1:18" ht="30.75" customHeight="1" x14ac:dyDescent="0.25">
      <c r="A110" s="13">
        <v>104</v>
      </c>
      <c r="B110" s="13" t="s">
        <v>10817</v>
      </c>
      <c r="C110" s="13" t="s">
        <v>10818</v>
      </c>
      <c r="D110" s="14" t="s">
        <v>10819</v>
      </c>
      <c r="E110" s="15" t="s">
        <v>93</v>
      </c>
      <c r="F110" s="13" t="s">
        <v>10820</v>
      </c>
      <c r="G110" s="16" t="s">
        <v>6399</v>
      </c>
      <c r="H110" s="13" t="s">
        <v>259</v>
      </c>
      <c r="I110" s="13" t="s">
        <v>10323</v>
      </c>
      <c r="J110" s="13" t="s">
        <v>10323</v>
      </c>
      <c r="K110" s="13" t="s">
        <v>10821</v>
      </c>
      <c r="L110" s="17" t="s">
        <v>10822</v>
      </c>
      <c r="M110" s="18">
        <v>5888000</v>
      </c>
      <c r="N110" s="19"/>
      <c r="O110" s="20" t="str">
        <f t="shared" si="0"/>
        <v>C1</v>
      </c>
      <c r="R110" s="21" t="str">
        <f t="shared" si="1"/>
        <v>C1</v>
      </c>
    </row>
    <row r="111" spans="1:18" s="28" customFormat="1" ht="25.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518985000</v>
      </c>
      <c r="M111" s="232"/>
      <c r="N111" s="27"/>
      <c r="O111" s="20"/>
      <c r="P111" s="6"/>
      <c r="Q111" s="6"/>
    </row>
    <row r="112" spans="1:18" s="30" customFormat="1" ht="30" customHeight="1" x14ac:dyDescent="0.25">
      <c r="A112" s="237" t="s">
        <v>10825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5"/>
      <c r="O112" s="29" t="str">
        <f>LEFT(G112,5)</f>
        <v/>
      </c>
      <c r="P112" s="6"/>
      <c r="Q112" s="6"/>
    </row>
    <row r="113" spans="1:16" ht="15.75" customHeight="1" x14ac:dyDescent="0.25">
      <c r="A113" s="31"/>
      <c r="B113" s="31"/>
      <c r="C113" s="1"/>
      <c r="D113" s="2"/>
      <c r="E113" s="2"/>
      <c r="F113" s="1"/>
      <c r="G113" s="225" t="s">
        <v>10319</v>
      </c>
      <c r="H113" s="225"/>
      <c r="I113" s="225"/>
      <c r="J113" s="225"/>
      <c r="K113" s="225"/>
      <c r="L113" s="225"/>
      <c r="M113" s="225"/>
      <c r="N113" s="225"/>
      <c r="O113" s="29"/>
    </row>
    <row r="114" spans="1:16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6" x14ac:dyDescent="0.25">
      <c r="A115" s="33"/>
      <c r="B115" s="33"/>
      <c r="C115" s="78"/>
      <c r="D115" s="35"/>
      <c r="E115" s="35"/>
      <c r="F115" s="35"/>
      <c r="G115" s="35"/>
      <c r="J115" s="78"/>
      <c r="K115" s="78"/>
      <c r="L115" s="78"/>
      <c r="M115" s="78"/>
      <c r="N115" s="6"/>
    </row>
    <row r="116" spans="1:16" x14ac:dyDescent="0.25">
      <c r="A116" s="33"/>
      <c r="B116" s="33"/>
      <c r="C116" s="78"/>
      <c r="D116" s="35"/>
      <c r="E116" s="35"/>
      <c r="F116" s="35"/>
      <c r="G116" s="35"/>
      <c r="H116" s="35"/>
      <c r="I116" s="35"/>
      <c r="J116" s="78"/>
      <c r="K116" s="78"/>
      <c r="L116" s="78"/>
      <c r="M116" s="78"/>
      <c r="N116" s="6"/>
    </row>
    <row r="117" spans="1:16" x14ac:dyDescent="0.25">
      <c r="A117" s="33"/>
      <c r="B117" s="33"/>
      <c r="C117" s="78"/>
      <c r="D117" s="35"/>
      <c r="E117" s="35"/>
      <c r="F117" s="35"/>
      <c r="G117" s="35"/>
      <c r="H117" s="35"/>
      <c r="I117" s="35"/>
      <c r="J117" s="78"/>
      <c r="K117" s="78"/>
      <c r="L117" s="78"/>
      <c r="M117" s="78"/>
      <c r="N117" s="6"/>
    </row>
    <row r="118" spans="1:16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78"/>
      <c r="P118" s="6"/>
    </row>
    <row r="119" spans="1:16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78"/>
      <c r="P119" s="6"/>
    </row>
    <row r="120" spans="1:16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6" s="36" customFormat="1" x14ac:dyDescent="0.25">
      <c r="A121" s="43"/>
      <c r="B121" s="44"/>
      <c r="C121" s="45" t="s">
        <v>40</v>
      </c>
      <c r="D121" s="46">
        <f>SUMIF($O$7:$O$110,"CĐN",$M$7:$M$110)</f>
        <v>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6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6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419752000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64440000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34793000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s="49" customFormat="1" ht="13.5" customHeight="1" x14ac:dyDescent="0.25">
      <c r="B126" s="52"/>
      <c r="C126" s="53" t="s">
        <v>46</v>
      </c>
      <c r="D126" s="54">
        <f>SUM(D121:D125)</f>
        <v>518985000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6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"/>
  <sheetViews>
    <sheetView topLeftCell="A64" zoomScaleNormal="100" zoomScaleSheetLayoutView="85" workbookViewId="0">
      <selection activeCell="M77" sqref="M77:M9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11230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10826</v>
      </c>
      <c r="C7" s="13" t="s">
        <v>10827</v>
      </c>
      <c r="D7" s="14" t="s">
        <v>464</v>
      </c>
      <c r="E7" s="15" t="s">
        <v>431</v>
      </c>
      <c r="F7" s="13" t="s">
        <v>10828</v>
      </c>
      <c r="G7" s="16" t="s">
        <v>6015</v>
      </c>
      <c r="H7" s="13" t="s">
        <v>259</v>
      </c>
      <c r="I7" s="13" t="s">
        <v>10829</v>
      </c>
      <c r="J7" s="13" t="s">
        <v>10829</v>
      </c>
      <c r="K7" s="13" t="s">
        <v>10830</v>
      </c>
      <c r="L7" s="17" t="s">
        <v>10831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0.75" customHeight="1" x14ac:dyDescent="0.25">
      <c r="A8" s="13">
        <v>2</v>
      </c>
      <c r="B8" s="13" t="s">
        <v>10832</v>
      </c>
      <c r="C8" s="13" t="s">
        <v>10833</v>
      </c>
      <c r="D8" s="14" t="s">
        <v>3109</v>
      </c>
      <c r="E8" s="15" t="s">
        <v>2930</v>
      </c>
      <c r="F8" s="13" t="s">
        <v>5316</v>
      </c>
      <c r="G8" s="16" t="s">
        <v>6146</v>
      </c>
      <c r="H8" s="13" t="s">
        <v>259</v>
      </c>
      <c r="I8" s="13" t="s">
        <v>10829</v>
      </c>
      <c r="J8" s="13" t="s">
        <v>10829</v>
      </c>
      <c r="K8" s="13" t="s">
        <v>10834</v>
      </c>
      <c r="L8" s="17" t="s">
        <v>10835</v>
      </c>
      <c r="M8" s="18">
        <v>5632000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0.75" customHeight="1" x14ac:dyDescent="0.25">
      <c r="A9" s="13">
        <v>3</v>
      </c>
      <c r="B9" s="13" t="s">
        <v>10836</v>
      </c>
      <c r="C9" s="13" t="s">
        <v>10837</v>
      </c>
      <c r="D9" s="14" t="s">
        <v>484</v>
      </c>
      <c r="E9" s="15" t="s">
        <v>10838</v>
      </c>
      <c r="F9" s="13" t="s">
        <v>10839</v>
      </c>
      <c r="G9" s="16" t="s">
        <v>8777</v>
      </c>
      <c r="H9" s="13" t="s">
        <v>259</v>
      </c>
      <c r="I9" s="13" t="s">
        <v>10829</v>
      </c>
      <c r="J9" s="13" t="s">
        <v>10829</v>
      </c>
      <c r="K9" s="13" t="s">
        <v>10840</v>
      </c>
      <c r="L9" s="17" t="s">
        <v>10841</v>
      </c>
      <c r="M9" s="18">
        <v>3072000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30.75" customHeight="1" x14ac:dyDescent="0.25">
      <c r="A10" s="13">
        <v>4</v>
      </c>
      <c r="B10" s="13" t="s">
        <v>10842</v>
      </c>
      <c r="C10" s="13" t="s">
        <v>10843</v>
      </c>
      <c r="D10" s="14" t="s">
        <v>107</v>
      </c>
      <c r="E10" s="15" t="s">
        <v>1202</v>
      </c>
      <c r="F10" s="13" t="s">
        <v>9361</v>
      </c>
      <c r="G10" s="16" t="s">
        <v>7429</v>
      </c>
      <c r="H10" s="13" t="s">
        <v>259</v>
      </c>
      <c r="I10" s="13" t="s">
        <v>10829</v>
      </c>
      <c r="J10" s="13" t="s">
        <v>10829</v>
      </c>
      <c r="K10" s="13" t="s">
        <v>10844</v>
      </c>
      <c r="L10" s="17" t="s">
        <v>10845</v>
      </c>
      <c r="M10" s="18">
        <v>4352000</v>
      </c>
      <c r="N10" s="19"/>
      <c r="O10" s="20" t="str">
        <f t="shared" ref="O10:O52" si="0">MID(G10,3,FIND("-",G10,1)-3)&amp;IF(MID(G10,3,5)="CĐ-LT","LT","")</f>
        <v>CĐ</v>
      </c>
      <c r="R10" s="21" t="str">
        <f t="shared" ref="R10:R52" si="1">IF(LEFT(G10,2)="18","NH 18-19","")&amp;O10</f>
        <v>CĐ</v>
      </c>
    </row>
    <row r="11" spans="1:18" ht="30.75" customHeight="1" x14ac:dyDescent="0.25">
      <c r="A11" s="13">
        <v>5</v>
      </c>
      <c r="B11" s="13" t="s">
        <v>10846</v>
      </c>
      <c r="C11" s="13" t="s">
        <v>10847</v>
      </c>
      <c r="D11" s="14" t="s">
        <v>10848</v>
      </c>
      <c r="E11" s="15" t="s">
        <v>567</v>
      </c>
      <c r="F11" s="13" t="s">
        <v>10849</v>
      </c>
      <c r="G11" s="16" t="s">
        <v>4855</v>
      </c>
      <c r="H11" s="13" t="s">
        <v>259</v>
      </c>
      <c r="I11" s="13" t="s">
        <v>10829</v>
      </c>
      <c r="J11" s="13" t="s">
        <v>10829</v>
      </c>
      <c r="K11" s="13" t="s">
        <v>10850</v>
      </c>
      <c r="L11" s="17" t="s">
        <v>10851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30.75" customHeight="1" x14ac:dyDescent="0.25">
      <c r="A12" s="13">
        <v>6</v>
      </c>
      <c r="B12" s="13" t="s">
        <v>10852</v>
      </c>
      <c r="C12" s="13" t="s">
        <v>10853</v>
      </c>
      <c r="D12" s="14" t="s">
        <v>6379</v>
      </c>
      <c r="E12" s="15" t="s">
        <v>1308</v>
      </c>
      <c r="F12" s="13" t="s">
        <v>10854</v>
      </c>
      <c r="G12" s="16" t="s">
        <v>6690</v>
      </c>
      <c r="H12" s="13" t="s">
        <v>259</v>
      </c>
      <c r="I12" s="13" t="s">
        <v>10829</v>
      </c>
      <c r="J12" s="13" t="s">
        <v>10829</v>
      </c>
      <c r="K12" s="13" t="s">
        <v>10855</v>
      </c>
      <c r="L12" s="17" t="s">
        <v>10856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30.75" customHeight="1" x14ac:dyDescent="0.25">
      <c r="A13" s="13">
        <v>7</v>
      </c>
      <c r="B13" s="13" t="s">
        <v>10857</v>
      </c>
      <c r="C13" s="13" t="s">
        <v>10858</v>
      </c>
      <c r="D13" s="14" t="s">
        <v>1818</v>
      </c>
      <c r="E13" s="15" t="s">
        <v>3992</v>
      </c>
      <c r="F13" s="13" t="s">
        <v>10859</v>
      </c>
      <c r="G13" s="16" t="s">
        <v>5992</v>
      </c>
      <c r="H13" s="13" t="s">
        <v>259</v>
      </c>
      <c r="I13" s="13" t="s">
        <v>10829</v>
      </c>
      <c r="J13" s="13" t="s">
        <v>10829</v>
      </c>
      <c r="K13" s="13" t="s">
        <v>10860</v>
      </c>
      <c r="L13" s="17" t="s">
        <v>10861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30.75" customHeight="1" x14ac:dyDescent="0.25">
      <c r="A14" s="13">
        <v>8</v>
      </c>
      <c r="B14" s="13" t="s">
        <v>10862</v>
      </c>
      <c r="C14" s="13" t="s">
        <v>10863</v>
      </c>
      <c r="D14" s="14" t="s">
        <v>6518</v>
      </c>
      <c r="E14" s="15" t="s">
        <v>902</v>
      </c>
      <c r="F14" s="13" t="s">
        <v>3565</v>
      </c>
      <c r="G14" s="16" t="s">
        <v>5406</v>
      </c>
      <c r="H14" s="13" t="s">
        <v>17</v>
      </c>
      <c r="I14" s="13" t="s">
        <v>10829</v>
      </c>
      <c r="J14" s="13" t="s">
        <v>10829</v>
      </c>
      <c r="K14" s="13" t="s">
        <v>10864</v>
      </c>
      <c r="L14" s="17" t="s">
        <v>10865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30.75" customHeight="1" x14ac:dyDescent="0.25">
      <c r="A15" s="13">
        <v>9</v>
      </c>
      <c r="B15" s="13" t="s">
        <v>10866</v>
      </c>
      <c r="C15" s="13" t="s">
        <v>10867</v>
      </c>
      <c r="D15" s="14" t="s">
        <v>3840</v>
      </c>
      <c r="E15" s="15" t="s">
        <v>3038</v>
      </c>
      <c r="F15" s="13" t="s">
        <v>10868</v>
      </c>
      <c r="G15" s="16" t="s">
        <v>6941</v>
      </c>
      <c r="H15" s="13" t="s">
        <v>259</v>
      </c>
      <c r="I15" s="13" t="s">
        <v>10829</v>
      </c>
      <c r="J15" s="13" t="s">
        <v>10829</v>
      </c>
      <c r="K15" s="13" t="s">
        <v>10869</v>
      </c>
      <c r="L15" s="17" t="s">
        <v>10870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30.75" customHeight="1" x14ac:dyDescent="0.25">
      <c r="A16" s="13">
        <v>10</v>
      </c>
      <c r="B16" s="13" t="s">
        <v>10871</v>
      </c>
      <c r="C16" s="13" t="s">
        <v>10872</v>
      </c>
      <c r="D16" s="14" t="s">
        <v>277</v>
      </c>
      <c r="E16" s="15" t="s">
        <v>15</v>
      </c>
      <c r="F16" s="13" t="s">
        <v>10873</v>
      </c>
      <c r="G16" s="16" t="s">
        <v>7455</v>
      </c>
      <c r="H16" s="13" t="s">
        <v>259</v>
      </c>
      <c r="I16" s="13" t="s">
        <v>10829</v>
      </c>
      <c r="J16" s="13" t="s">
        <v>10829</v>
      </c>
      <c r="K16" s="13" t="s">
        <v>10874</v>
      </c>
      <c r="L16" s="17" t="s">
        <v>10875</v>
      </c>
      <c r="M16" s="18">
        <v>4864000</v>
      </c>
      <c r="N16" s="19"/>
      <c r="O16" s="20" t="str">
        <f t="shared" si="0"/>
        <v>CĐ</v>
      </c>
      <c r="R16" s="21" t="str">
        <f t="shared" si="1"/>
        <v>CĐ</v>
      </c>
    </row>
    <row r="17" spans="1:18" ht="30.75" customHeight="1" x14ac:dyDescent="0.25">
      <c r="A17" s="13">
        <v>11</v>
      </c>
      <c r="B17" s="13" t="s">
        <v>10876</v>
      </c>
      <c r="C17" s="13" t="s">
        <v>10877</v>
      </c>
      <c r="D17" s="14" t="s">
        <v>2011</v>
      </c>
      <c r="E17" s="15" t="s">
        <v>697</v>
      </c>
      <c r="F17" s="13" t="s">
        <v>8607</v>
      </c>
      <c r="G17" s="16" t="s">
        <v>6961</v>
      </c>
      <c r="H17" s="13" t="s">
        <v>259</v>
      </c>
      <c r="I17" s="13" t="s">
        <v>10829</v>
      </c>
      <c r="J17" s="13" t="s">
        <v>10829</v>
      </c>
      <c r="K17" s="13" t="s">
        <v>10878</v>
      </c>
      <c r="L17" s="17" t="s">
        <v>10879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8" ht="30.75" customHeight="1" x14ac:dyDescent="0.25">
      <c r="A18" s="13">
        <v>12</v>
      </c>
      <c r="B18" s="13" t="s">
        <v>10880</v>
      </c>
      <c r="C18" s="13" t="s">
        <v>10881</v>
      </c>
      <c r="D18" s="14" t="s">
        <v>373</v>
      </c>
      <c r="E18" s="15" t="s">
        <v>80</v>
      </c>
      <c r="F18" s="13" t="s">
        <v>6110</v>
      </c>
      <c r="G18" s="16" t="s">
        <v>8752</v>
      </c>
      <c r="H18" s="13" t="s">
        <v>259</v>
      </c>
      <c r="I18" s="13" t="s">
        <v>10829</v>
      </c>
      <c r="J18" s="13" t="s">
        <v>10829</v>
      </c>
      <c r="K18" s="13" t="s">
        <v>10882</v>
      </c>
      <c r="L18" s="17" t="s">
        <v>10883</v>
      </c>
      <c r="M18" s="18">
        <v>5632000</v>
      </c>
      <c r="N18" s="19"/>
      <c r="O18" s="20" t="str">
        <f t="shared" si="0"/>
        <v>C1</v>
      </c>
      <c r="R18" s="21" t="str">
        <f t="shared" si="1"/>
        <v>C1</v>
      </c>
    </row>
    <row r="19" spans="1:18" ht="30.75" customHeight="1" x14ac:dyDescent="0.25">
      <c r="A19" s="13">
        <v>13</v>
      </c>
      <c r="B19" s="13" t="s">
        <v>10884</v>
      </c>
      <c r="C19" s="13" t="s">
        <v>10885</v>
      </c>
      <c r="D19" s="14" t="s">
        <v>2172</v>
      </c>
      <c r="E19" s="15" t="s">
        <v>868</v>
      </c>
      <c r="F19" s="13" t="s">
        <v>10886</v>
      </c>
      <c r="G19" s="16" t="s">
        <v>6435</v>
      </c>
      <c r="H19" s="13" t="s">
        <v>259</v>
      </c>
      <c r="I19" s="13" t="s">
        <v>10829</v>
      </c>
      <c r="J19" s="13" t="s">
        <v>10829</v>
      </c>
      <c r="K19" s="13" t="s">
        <v>10887</v>
      </c>
      <c r="L19" s="17" t="s">
        <v>10888</v>
      </c>
      <c r="M19" s="18">
        <v>6210000</v>
      </c>
      <c r="N19" s="19"/>
      <c r="O19" s="20" t="str">
        <f t="shared" si="0"/>
        <v>CĐ</v>
      </c>
      <c r="R19" s="21" t="str">
        <f t="shared" si="1"/>
        <v>CĐ</v>
      </c>
    </row>
    <row r="20" spans="1:18" ht="30.75" customHeight="1" x14ac:dyDescent="0.25">
      <c r="A20" s="13">
        <v>14</v>
      </c>
      <c r="B20" s="13" t="s">
        <v>10889</v>
      </c>
      <c r="C20" s="13" t="s">
        <v>10885</v>
      </c>
      <c r="D20" s="14" t="s">
        <v>2172</v>
      </c>
      <c r="E20" s="15" t="s">
        <v>868</v>
      </c>
      <c r="F20" s="13" t="s">
        <v>10886</v>
      </c>
      <c r="G20" s="16" t="s">
        <v>6435</v>
      </c>
      <c r="H20" s="13" t="s">
        <v>259</v>
      </c>
      <c r="I20" s="13" t="s">
        <v>10829</v>
      </c>
      <c r="J20" s="13" t="s">
        <v>10829</v>
      </c>
      <c r="K20" s="13" t="s">
        <v>10890</v>
      </c>
      <c r="L20" s="17" t="s">
        <v>10891</v>
      </c>
      <c r="M20" s="18">
        <v>3072000</v>
      </c>
      <c r="N20" s="19"/>
      <c r="O20" s="20" t="str">
        <f t="shared" si="0"/>
        <v>CĐ</v>
      </c>
      <c r="R20" s="21" t="str">
        <f t="shared" si="1"/>
        <v>CĐ</v>
      </c>
    </row>
    <row r="21" spans="1:18" ht="30.75" customHeight="1" x14ac:dyDescent="0.25">
      <c r="A21" s="13">
        <v>15</v>
      </c>
      <c r="B21" s="13" t="s">
        <v>10892</v>
      </c>
      <c r="C21" s="13" t="s">
        <v>10893</v>
      </c>
      <c r="D21" s="14" t="s">
        <v>107</v>
      </c>
      <c r="E21" s="15" t="s">
        <v>10894</v>
      </c>
      <c r="F21" s="13" t="s">
        <v>8948</v>
      </c>
      <c r="G21" s="16" t="s">
        <v>6918</v>
      </c>
      <c r="H21" s="13" t="s">
        <v>259</v>
      </c>
      <c r="I21" s="13" t="s">
        <v>10829</v>
      </c>
      <c r="J21" s="13" t="s">
        <v>10829</v>
      </c>
      <c r="K21" s="13" t="s">
        <v>10895</v>
      </c>
      <c r="L21" s="17" t="s">
        <v>10896</v>
      </c>
      <c r="M21" s="18">
        <v>5888000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10897</v>
      </c>
      <c r="C22" s="13" t="s">
        <v>10898</v>
      </c>
      <c r="D22" s="14" t="s">
        <v>4029</v>
      </c>
      <c r="E22" s="15" t="s">
        <v>947</v>
      </c>
      <c r="F22" s="13" t="s">
        <v>10232</v>
      </c>
      <c r="G22" s="16" t="s">
        <v>6399</v>
      </c>
      <c r="H22" s="13" t="s">
        <v>259</v>
      </c>
      <c r="I22" s="13" t="s">
        <v>10829</v>
      </c>
      <c r="J22" s="13" t="s">
        <v>10829</v>
      </c>
      <c r="K22" s="13" t="s">
        <v>10899</v>
      </c>
      <c r="L22" s="17" t="s">
        <v>10900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10901</v>
      </c>
      <c r="C23" s="13" t="s">
        <v>10902</v>
      </c>
      <c r="D23" s="14" t="s">
        <v>10903</v>
      </c>
      <c r="E23" s="15" t="s">
        <v>1308</v>
      </c>
      <c r="F23" s="13" t="s">
        <v>10904</v>
      </c>
      <c r="G23" s="16" t="s">
        <v>6381</v>
      </c>
      <c r="H23" s="13" t="s">
        <v>259</v>
      </c>
      <c r="I23" s="13" t="s">
        <v>10829</v>
      </c>
      <c r="J23" s="13" t="s">
        <v>10829</v>
      </c>
      <c r="K23" s="13" t="s">
        <v>10905</v>
      </c>
      <c r="L23" s="17" t="s">
        <v>10906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30.75" customHeight="1" x14ac:dyDescent="0.25">
      <c r="A24" s="13">
        <v>18</v>
      </c>
      <c r="B24" s="13" t="s">
        <v>10907</v>
      </c>
      <c r="C24" s="13" t="s">
        <v>10908</v>
      </c>
      <c r="D24" s="14" t="s">
        <v>5672</v>
      </c>
      <c r="E24" s="15" t="s">
        <v>10909</v>
      </c>
      <c r="F24" s="13" t="s">
        <v>5741</v>
      </c>
      <c r="G24" s="16" t="s">
        <v>10504</v>
      </c>
      <c r="H24" s="13" t="s">
        <v>259</v>
      </c>
      <c r="I24" s="13" t="s">
        <v>10829</v>
      </c>
      <c r="J24" s="13" t="s">
        <v>10829</v>
      </c>
      <c r="K24" s="13" t="s">
        <v>10910</v>
      </c>
      <c r="L24" s="17" t="s">
        <v>10911</v>
      </c>
      <c r="M24" s="18">
        <v>3350000</v>
      </c>
      <c r="N24" s="19"/>
      <c r="O24" s="20" t="str">
        <f t="shared" si="0"/>
        <v>TC</v>
      </c>
      <c r="R24" s="21" t="str">
        <f t="shared" si="1"/>
        <v>TC</v>
      </c>
    </row>
    <row r="25" spans="1:18" ht="30.75" customHeight="1" x14ac:dyDescent="0.25">
      <c r="A25" s="13">
        <v>19</v>
      </c>
      <c r="B25" s="13"/>
      <c r="C25" s="13"/>
      <c r="D25" s="14"/>
      <c r="E25" s="15"/>
      <c r="F25" s="13"/>
      <c r="G25" s="16"/>
      <c r="H25" s="13"/>
      <c r="I25" s="13"/>
      <c r="J25" s="13"/>
      <c r="K25" s="13"/>
      <c r="L25" s="17" t="s">
        <v>11227</v>
      </c>
      <c r="M25" s="18"/>
      <c r="N25" s="19" t="s">
        <v>8196</v>
      </c>
      <c r="O25" s="20"/>
      <c r="R25" s="21"/>
    </row>
    <row r="26" spans="1:18" ht="30.75" customHeight="1" x14ac:dyDescent="0.25">
      <c r="A26" s="13">
        <v>20</v>
      </c>
      <c r="B26" s="13" t="s">
        <v>10912</v>
      </c>
      <c r="C26" s="13" t="s">
        <v>10913</v>
      </c>
      <c r="D26" s="14" t="s">
        <v>10914</v>
      </c>
      <c r="E26" s="15" t="s">
        <v>154</v>
      </c>
      <c r="F26" s="13" t="s">
        <v>7920</v>
      </c>
      <c r="G26" s="16" t="s">
        <v>5836</v>
      </c>
      <c r="H26" s="13" t="s">
        <v>259</v>
      </c>
      <c r="I26" s="13" t="s">
        <v>10829</v>
      </c>
      <c r="J26" s="13" t="s">
        <v>10829</v>
      </c>
      <c r="K26" s="13" t="s">
        <v>10915</v>
      </c>
      <c r="L26" s="17" t="s">
        <v>10916</v>
      </c>
      <c r="M26" s="18">
        <v>5632000</v>
      </c>
      <c r="N26" s="19"/>
      <c r="O26" s="20" t="str">
        <f t="shared" si="0"/>
        <v>C1</v>
      </c>
      <c r="R26" s="21" t="str">
        <f t="shared" si="1"/>
        <v>C1</v>
      </c>
    </row>
    <row r="27" spans="1:18" ht="30.75" customHeight="1" x14ac:dyDescent="0.25">
      <c r="A27" s="13">
        <v>21</v>
      </c>
      <c r="B27" s="13" t="s">
        <v>10917</v>
      </c>
      <c r="C27" s="13" t="s">
        <v>10918</v>
      </c>
      <c r="D27" s="14" t="s">
        <v>3985</v>
      </c>
      <c r="E27" s="15" t="s">
        <v>208</v>
      </c>
      <c r="F27" s="13" t="s">
        <v>10919</v>
      </c>
      <c r="G27" s="16" t="s">
        <v>6282</v>
      </c>
      <c r="H27" s="13" t="s">
        <v>259</v>
      </c>
      <c r="I27" s="13" t="s">
        <v>10829</v>
      </c>
      <c r="J27" s="13" t="s">
        <v>10829</v>
      </c>
      <c r="K27" s="13" t="s">
        <v>10920</v>
      </c>
      <c r="L27" s="17" t="s">
        <v>10921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30.75" customHeight="1" x14ac:dyDescent="0.25">
      <c r="A28" s="13">
        <v>22</v>
      </c>
      <c r="B28" s="13" t="s">
        <v>10922</v>
      </c>
      <c r="C28" s="13" t="s">
        <v>10923</v>
      </c>
      <c r="D28" s="14" t="s">
        <v>10924</v>
      </c>
      <c r="E28" s="15" t="s">
        <v>73</v>
      </c>
      <c r="F28" s="13" t="s">
        <v>10925</v>
      </c>
      <c r="G28" s="16" t="s">
        <v>7307</v>
      </c>
      <c r="H28" s="13" t="s">
        <v>259</v>
      </c>
      <c r="I28" s="13" t="s">
        <v>10829</v>
      </c>
      <c r="J28" s="13" t="s">
        <v>10829</v>
      </c>
      <c r="K28" s="13" t="s">
        <v>10926</v>
      </c>
      <c r="L28" s="17" t="s">
        <v>10927</v>
      </c>
      <c r="M28" s="18">
        <v>5798000</v>
      </c>
      <c r="N28" s="19"/>
      <c r="O28" s="20" t="str">
        <f t="shared" si="0"/>
        <v>T4</v>
      </c>
      <c r="R28" s="21" t="str">
        <f t="shared" si="1"/>
        <v>T4</v>
      </c>
    </row>
    <row r="29" spans="1:18" ht="30.75" customHeight="1" x14ac:dyDescent="0.25">
      <c r="A29" s="13">
        <v>23</v>
      </c>
      <c r="B29" s="13" t="s">
        <v>10928</v>
      </c>
      <c r="C29" s="13" t="s">
        <v>10929</v>
      </c>
      <c r="D29" s="14" t="s">
        <v>302</v>
      </c>
      <c r="E29" s="15" t="s">
        <v>208</v>
      </c>
      <c r="F29" s="13" t="s">
        <v>9263</v>
      </c>
      <c r="G29" s="16" t="s">
        <v>6457</v>
      </c>
      <c r="H29" s="13" t="s">
        <v>259</v>
      </c>
      <c r="I29" s="13" t="s">
        <v>10829</v>
      </c>
      <c r="J29" s="13" t="s">
        <v>10829</v>
      </c>
      <c r="K29" s="13" t="s">
        <v>10930</v>
      </c>
      <c r="L29" s="17" t="s">
        <v>10931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30.75" customHeight="1" x14ac:dyDescent="0.25">
      <c r="A30" s="13">
        <v>24</v>
      </c>
      <c r="B30" s="13" t="s">
        <v>10932</v>
      </c>
      <c r="C30" s="13" t="s">
        <v>10933</v>
      </c>
      <c r="D30" s="14" t="s">
        <v>10934</v>
      </c>
      <c r="E30" s="15" t="s">
        <v>367</v>
      </c>
      <c r="F30" s="13" t="s">
        <v>10935</v>
      </c>
      <c r="G30" s="16" t="s">
        <v>7264</v>
      </c>
      <c r="H30" s="13" t="s">
        <v>259</v>
      </c>
      <c r="I30" s="13" t="s">
        <v>10829</v>
      </c>
      <c r="J30" s="13" t="s">
        <v>10829</v>
      </c>
      <c r="K30" s="13" t="s">
        <v>10936</v>
      </c>
      <c r="L30" s="17" t="s">
        <v>10937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30.75" customHeight="1" x14ac:dyDescent="0.25">
      <c r="A31" s="13">
        <v>25</v>
      </c>
      <c r="B31" s="13" t="s">
        <v>10938</v>
      </c>
      <c r="C31" s="13" t="s">
        <v>10939</v>
      </c>
      <c r="D31" s="14" t="s">
        <v>999</v>
      </c>
      <c r="E31" s="15" t="s">
        <v>10940</v>
      </c>
      <c r="F31" s="13" t="s">
        <v>10941</v>
      </c>
      <c r="G31" s="16" t="s">
        <v>8062</v>
      </c>
      <c r="H31" s="13" t="s">
        <v>259</v>
      </c>
      <c r="I31" s="13" t="s">
        <v>10829</v>
      </c>
      <c r="J31" s="13" t="s">
        <v>10829</v>
      </c>
      <c r="K31" s="13" t="s">
        <v>10942</v>
      </c>
      <c r="L31" s="17" t="s">
        <v>10943</v>
      </c>
      <c r="M31" s="18">
        <v>5376000</v>
      </c>
      <c r="N31" s="19"/>
      <c r="O31" s="20" t="str">
        <f t="shared" si="0"/>
        <v>C1</v>
      </c>
      <c r="R31" s="21" t="str">
        <f t="shared" si="1"/>
        <v>C1</v>
      </c>
    </row>
    <row r="32" spans="1:18" ht="30.75" customHeight="1" x14ac:dyDescent="0.25">
      <c r="A32" s="13">
        <v>26</v>
      </c>
      <c r="B32" s="13" t="s">
        <v>10944</v>
      </c>
      <c r="C32" s="13" t="s">
        <v>10945</v>
      </c>
      <c r="D32" s="14" t="s">
        <v>6294</v>
      </c>
      <c r="E32" s="15" t="s">
        <v>278</v>
      </c>
      <c r="F32" s="13" t="s">
        <v>10946</v>
      </c>
      <c r="G32" s="16" t="s">
        <v>6946</v>
      </c>
      <c r="H32" s="13" t="s">
        <v>259</v>
      </c>
      <c r="I32" s="13" t="s">
        <v>10829</v>
      </c>
      <c r="J32" s="13" t="s">
        <v>10829</v>
      </c>
      <c r="K32" s="13" t="s">
        <v>10947</v>
      </c>
      <c r="L32" s="17" t="s">
        <v>10948</v>
      </c>
      <c r="M32" s="18">
        <v>5632000</v>
      </c>
      <c r="N32" s="19"/>
      <c r="O32" s="20" t="str">
        <f t="shared" si="0"/>
        <v>C1</v>
      </c>
      <c r="R32" s="21" t="str">
        <f t="shared" si="1"/>
        <v>C1</v>
      </c>
    </row>
    <row r="33" spans="1:18" ht="30.75" customHeight="1" x14ac:dyDescent="0.25">
      <c r="A33" s="13">
        <v>27</v>
      </c>
      <c r="B33" s="13" t="s">
        <v>10949</v>
      </c>
      <c r="C33" s="13" t="s">
        <v>10950</v>
      </c>
      <c r="D33" s="14" t="s">
        <v>1144</v>
      </c>
      <c r="E33" s="15" t="s">
        <v>312</v>
      </c>
      <c r="F33" s="13" t="s">
        <v>10951</v>
      </c>
      <c r="G33" s="16" t="s">
        <v>7630</v>
      </c>
      <c r="H33" s="13" t="s">
        <v>259</v>
      </c>
      <c r="I33" s="13" t="s">
        <v>10829</v>
      </c>
      <c r="J33" s="13" t="s">
        <v>10829</v>
      </c>
      <c r="K33" s="13" t="s">
        <v>10952</v>
      </c>
      <c r="L33" s="17" t="s">
        <v>10953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30.75" customHeight="1" x14ac:dyDescent="0.25">
      <c r="A34" s="13">
        <v>28</v>
      </c>
      <c r="B34" s="13" t="s">
        <v>10954</v>
      </c>
      <c r="C34" s="13" t="s">
        <v>10955</v>
      </c>
      <c r="D34" s="14" t="s">
        <v>184</v>
      </c>
      <c r="E34" s="15" t="s">
        <v>93</v>
      </c>
      <c r="F34" s="13" t="s">
        <v>9022</v>
      </c>
      <c r="G34" s="16" t="s">
        <v>7294</v>
      </c>
      <c r="H34" s="13" t="s">
        <v>259</v>
      </c>
      <c r="I34" s="13" t="s">
        <v>10829</v>
      </c>
      <c r="J34" s="13" t="s">
        <v>10829</v>
      </c>
      <c r="K34" s="13" t="s">
        <v>10956</v>
      </c>
      <c r="L34" s="17" t="s">
        <v>10957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30.75" customHeight="1" x14ac:dyDescent="0.25">
      <c r="A35" s="13">
        <v>29</v>
      </c>
      <c r="B35" s="13" t="s">
        <v>10958</v>
      </c>
      <c r="C35" s="13" t="s">
        <v>10959</v>
      </c>
      <c r="D35" s="14" t="s">
        <v>1237</v>
      </c>
      <c r="E35" s="15" t="s">
        <v>73</v>
      </c>
      <c r="F35" s="13" t="s">
        <v>8171</v>
      </c>
      <c r="G35" s="16" t="s">
        <v>4843</v>
      </c>
      <c r="H35" s="13" t="s">
        <v>17</v>
      </c>
      <c r="I35" s="13" t="s">
        <v>10829</v>
      </c>
      <c r="J35" s="13" t="s">
        <v>10829</v>
      </c>
      <c r="K35" s="13" t="s">
        <v>10960</v>
      </c>
      <c r="L35" s="17" t="s">
        <v>10961</v>
      </c>
      <c r="M35" s="18">
        <v>3888000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30.75" customHeight="1" x14ac:dyDescent="0.25">
      <c r="A36" s="13">
        <v>30</v>
      </c>
      <c r="B36" s="13" t="s">
        <v>10962</v>
      </c>
      <c r="C36" s="13" t="s">
        <v>10963</v>
      </c>
      <c r="D36" s="14" t="s">
        <v>484</v>
      </c>
      <c r="E36" s="15" t="s">
        <v>93</v>
      </c>
      <c r="F36" s="13" t="s">
        <v>10964</v>
      </c>
      <c r="G36" s="16" t="s">
        <v>7144</v>
      </c>
      <c r="H36" s="13" t="s">
        <v>259</v>
      </c>
      <c r="I36" s="13" t="s">
        <v>10829</v>
      </c>
      <c r="J36" s="13" t="s">
        <v>10829</v>
      </c>
      <c r="K36" s="13" t="s">
        <v>10965</v>
      </c>
      <c r="L36" s="17" t="s">
        <v>10966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30.75" customHeight="1" x14ac:dyDescent="0.25">
      <c r="A37" s="13">
        <v>31</v>
      </c>
      <c r="B37" s="13" t="s">
        <v>10967</v>
      </c>
      <c r="C37" s="13" t="s">
        <v>10968</v>
      </c>
      <c r="D37" s="14" t="s">
        <v>10969</v>
      </c>
      <c r="E37" s="15" t="s">
        <v>1444</v>
      </c>
      <c r="F37" s="13" t="s">
        <v>10970</v>
      </c>
      <c r="G37" s="16" t="s">
        <v>6946</v>
      </c>
      <c r="H37" s="13" t="s">
        <v>259</v>
      </c>
      <c r="I37" s="13" t="s">
        <v>10829</v>
      </c>
      <c r="J37" s="13" t="s">
        <v>10829</v>
      </c>
      <c r="K37" s="13" t="s">
        <v>10971</v>
      </c>
      <c r="L37" s="17" t="s">
        <v>10972</v>
      </c>
      <c r="M37" s="18">
        <v>5632000</v>
      </c>
      <c r="N37" s="19"/>
      <c r="O37" s="20" t="str">
        <f t="shared" si="0"/>
        <v>C1</v>
      </c>
      <c r="R37" s="21" t="str">
        <f t="shared" si="1"/>
        <v>C1</v>
      </c>
    </row>
    <row r="38" spans="1:18" ht="30.75" customHeight="1" x14ac:dyDescent="0.25">
      <c r="A38" s="13">
        <v>32</v>
      </c>
      <c r="B38" s="13" t="s">
        <v>10973</v>
      </c>
      <c r="C38" s="13" t="s">
        <v>10974</v>
      </c>
      <c r="D38" s="14" t="s">
        <v>579</v>
      </c>
      <c r="E38" s="15" t="s">
        <v>3038</v>
      </c>
      <c r="F38" s="13" t="s">
        <v>10975</v>
      </c>
      <c r="G38" s="16" t="s">
        <v>5974</v>
      </c>
      <c r="H38" s="13" t="s">
        <v>259</v>
      </c>
      <c r="I38" s="13" t="s">
        <v>10829</v>
      </c>
      <c r="J38" s="13" t="s">
        <v>10829</v>
      </c>
      <c r="K38" s="13" t="s">
        <v>10976</v>
      </c>
      <c r="L38" s="17" t="s">
        <v>10977</v>
      </c>
      <c r="M38" s="18">
        <v>3072000</v>
      </c>
      <c r="N38" s="19"/>
      <c r="O38" s="20" t="str">
        <f t="shared" si="0"/>
        <v>CĐ</v>
      </c>
      <c r="R38" s="21" t="str">
        <f t="shared" si="1"/>
        <v>CĐ</v>
      </c>
    </row>
    <row r="39" spans="1:18" ht="30.75" customHeight="1" x14ac:dyDescent="0.25">
      <c r="A39" s="13">
        <v>33</v>
      </c>
      <c r="B39" s="13" t="s">
        <v>10978</v>
      </c>
      <c r="C39" s="13" t="s">
        <v>10979</v>
      </c>
      <c r="D39" s="14" t="s">
        <v>353</v>
      </c>
      <c r="E39" s="15" t="s">
        <v>115</v>
      </c>
      <c r="F39" s="13" t="s">
        <v>10980</v>
      </c>
      <c r="G39" s="16" t="s">
        <v>6946</v>
      </c>
      <c r="H39" s="13" t="s">
        <v>259</v>
      </c>
      <c r="I39" s="13" t="s">
        <v>10829</v>
      </c>
      <c r="J39" s="13" t="s">
        <v>10829</v>
      </c>
      <c r="K39" s="13" t="s">
        <v>10981</v>
      </c>
      <c r="L39" s="17" t="s">
        <v>10982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30.75" customHeight="1" x14ac:dyDescent="0.25">
      <c r="A40" s="13">
        <v>34</v>
      </c>
      <c r="B40" s="13" t="s">
        <v>10983</v>
      </c>
      <c r="C40" s="13" t="s">
        <v>10984</v>
      </c>
      <c r="D40" s="14" t="s">
        <v>5907</v>
      </c>
      <c r="E40" s="15" t="s">
        <v>10985</v>
      </c>
      <c r="F40" s="13" t="s">
        <v>5259</v>
      </c>
      <c r="G40" s="16" t="s">
        <v>7258</v>
      </c>
      <c r="H40" s="13" t="s">
        <v>259</v>
      </c>
      <c r="I40" s="13" t="s">
        <v>10829</v>
      </c>
      <c r="J40" s="13" t="s">
        <v>10829</v>
      </c>
      <c r="K40" s="13" t="s">
        <v>10986</v>
      </c>
      <c r="L40" s="17" t="s">
        <v>10987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8" ht="30.75" customHeight="1" x14ac:dyDescent="0.25">
      <c r="A41" s="13">
        <v>35</v>
      </c>
      <c r="B41" s="13" t="s">
        <v>10988</v>
      </c>
      <c r="C41" s="13" t="s">
        <v>10989</v>
      </c>
      <c r="D41" s="14" t="s">
        <v>107</v>
      </c>
      <c r="E41" s="15" t="s">
        <v>609</v>
      </c>
      <c r="F41" s="13" t="s">
        <v>10990</v>
      </c>
      <c r="G41" s="16" t="s">
        <v>6947</v>
      </c>
      <c r="H41" s="13" t="s">
        <v>259</v>
      </c>
      <c r="I41" s="13" t="s">
        <v>10829</v>
      </c>
      <c r="J41" s="13" t="s">
        <v>10829</v>
      </c>
      <c r="K41" s="13" t="s">
        <v>10991</v>
      </c>
      <c r="L41" s="17" t="s">
        <v>10992</v>
      </c>
      <c r="M41" s="18">
        <v>5376000</v>
      </c>
      <c r="N41" s="19"/>
      <c r="O41" s="20" t="str">
        <f t="shared" si="0"/>
        <v>C1</v>
      </c>
      <c r="R41" s="21" t="str">
        <f t="shared" si="1"/>
        <v>C1</v>
      </c>
    </row>
    <row r="42" spans="1:18" ht="30.75" customHeight="1" x14ac:dyDescent="0.25">
      <c r="A42" s="13">
        <v>36</v>
      </c>
      <c r="B42" s="13" t="s">
        <v>10993</v>
      </c>
      <c r="C42" s="13" t="s">
        <v>10994</v>
      </c>
      <c r="D42" s="14" t="s">
        <v>222</v>
      </c>
      <c r="E42" s="15" t="s">
        <v>250</v>
      </c>
      <c r="F42" s="13" t="s">
        <v>9508</v>
      </c>
      <c r="G42" s="16" t="s">
        <v>5678</v>
      </c>
      <c r="H42" s="13" t="s">
        <v>259</v>
      </c>
      <c r="I42" s="13" t="s">
        <v>10829</v>
      </c>
      <c r="J42" s="13" t="s">
        <v>10829</v>
      </c>
      <c r="K42" s="13" t="s">
        <v>10995</v>
      </c>
      <c r="L42" s="17" t="s">
        <v>10996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30.75" customHeight="1" x14ac:dyDescent="0.25">
      <c r="A43" s="13">
        <v>37</v>
      </c>
      <c r="B43" s="13"/>
      <c r="C43" s="13"/>
      <c r="D43" s="14"/>
      <c r="E43" s="15"/>
      <c r="F43" s="13"/>
      <c r="G43" s="16"/>
      <c r="H43" s="13"/>
      <c r="I43" s="13"/>
      <c r="J43" s="13"/>
      <c r="K43" s="13"/>
      <c r="L43" s="17" t="s">
        <v>11228</v>
      </c>
      <c r="M43" s="18"/>
      <c r="N43" s="19" t="s">
        <v>8196</v>
      </c>
      <c r="O43" s="20"/>
      <c r="R43" s="21"/>
    </row>
    <row r="44" spans="1:18" ht="30.75" customHeight="1" x14ac:dyDescent="0.25">
      <c r="A44" s="13">
        <v>38</v>
      </c>
      <c r="B44" s="13" t="s">
        <v>10997</v>
      </c>
      <c r="C44" s="13" t="s">
        <v>10998</v>
      </c>
      <c r="D44" s="14" t="s">
        <v>10999</v>
      </c>
      <c r="E44" s="15" t="s">
        <v>1282</v>
      </c>
      <c r="F44" s="13" t="s">
        <v>11000</v>
      </c>
      <c r="G44" s="16" t="s">
        <v>6282</v>
      </c>
      <c r="H44" s="13" t="s">
        <v>259</v>
      </c>
      <c r="I44" s="13" t="s">
        <v>10829</v>
      </c>
      <c r="J44" s="13" t="s">
        <v>10829</v>
      </c>
      <c r="K44" s="13" t="s">
        <v>11001</v>
      </c>
      <c r="L44" s="17" t="s">
        <v>11002</v>
      </c>
      <c r="M44" s="18">
        <v>3072000</v>
      </c>
      <c r="N44" s="19"/>
      <c r="O44" s="20" t="str">
        <f t="shared" si="0"/>
        <v>CĐ</v>
      </c>
      <c r="R44" s="21" t="str">
        <f t="shared" si="1"/>
        <v>CĐ</v>
      </c>
    </row>
    <row r="45" spans="1:18" ht="30.75" customHeight="1" x14ac:dyDescent="0.25">
      <c r="A45" s="13">
        <v>39</v>
      </c>
      <c r="B45" s="13" t="s">
        <v>11003</v>
      </c>
      <c r="C45" s="13" t="s">
        <v>11004</v>
      </c>
      <c r="D45" s="14" t="s">
        <v>11005</v>
      </c>
      <c r="E45" s="15" t="s">
        <v>604</v>
      </c>
      <c r="F45" s="13" t="s">
        <v>7769</v>
      </c>
      <c r="G45" s="16" t="s">
        <v>6457</v>
      </c>
      <c r="H45" s="13" t="s">
        <v>259</v>
      </c>
      <c r="I45" s="13" t="s">
        <v>10829</v>
      </c>
      <c r="J45" s="13" t="s">
        <v>10829</v>
      </c>
      <c r="K45" s="13" t="s">
        <v>11006</v>
      </c>
      <c r="L45" s="17" t="s">
        <v>11007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30.75" customHeight="1" x14ac:dyDescent="0.25">
      <c r="A46" s="13">
        <v>40</v>
      </c>
      <c r="B46" s="13" t="s">
        <v>11008</v>
      </c>
      <c r="C46" s="13" t="s">
        <v>11009</v>
      </c>
      <c r="D46" s="14" t="s">
        <v>11010</v>
      </c>
      <c r="E46" s="15" t="s">
        <v>93</v>
      </c>
      <c r="F46" s="13" t="s">
        <v>8154</v>
      </c>
      <c r="G46" s="16" t="s">
        <v>6381</v>
      </c>
      <c r="H46" s="13" t="s">
        <v>259</v>
      </c>
      <c r="I46" s="13" t="s">
        <v>10829</v>
      </c>
      <c r="J46" s="13" t="s">
        <v>10829</v>
      </c>
      <c r="K46" s="13" t="s">
        <v>11011</v>
      </c>
      <c r="L46" s="17" t="s">
        <v>11012</v>
      </c>
      <c r="M46" s="18">
        <v>4352000</v>
      </c>
      <c r="N46" s="19"/>
      <c r="O46" s="20" t="str">
        <f t="shared" si="0"/>
        <v>CĐ</v>
      </c>
      <c r="R46" s="21" t="str">
        <f t="shared" si="1"/>
        <v>CĐ</v>
      </c>
    </row>
    <row r="47" spans="1:18" ht="30.75" customHeight="1" x14ac:dyDescent="0.25">
      <c r="A47" s="13">
        <v>41</v>
      </c>
      <c r="B47" s="13" t="s">
        <v>11013</v>
      </c>
      <c r="C47" s="13" t="s">
        <v>11014</v>
      </c>
      <c r="D47" s="14" t="s">
        <v>11015</v>
      </c>
      <c r="E47" s="15" t="s">
        <v>93</v>
      </c>
      <c r="F47" s="13" t="s">
        <v>11016</v>
      </c>
      <c r="G47" s="16" t="s">
        <v>7840</v>
      </c>
      <c r="H47" s="13" t="s">
        <v>259</v>
      </c>
      <c r="I47" s="13" t="s">
        <v>10829</v>
      </c>
      <c r="J47" s="13" t="s">
        <v>10829</v>
      </c>
      <c r="K47" s="13" t="s">
        <v>11017</v>
      </c>
      <c r="L47" s="17" t="s">
        <v>11018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30.75" customHeight="1" x14ac:dyDescent="0.25">
      <c r="A48" s="13">
        <v>42</v>
      </c>
      <c r="B48" s="13" t="s">
        <v>11019</v>
      </c>
      <c r="C48" s="13" t="s">
        <v>11020</v>
      </c>
      <c r="D48" s="14" t="s">
        <v>7340</v>
      </c>
      <c r="E48" s="15" t="s">
        <v>666</v>
      </c>
      <c r="F48" s="13" t="s">
        <v>8763</v>
      </c>
      <c r="G48" s="16" t="s">
        <v>6132</v>
      </c>
      <c r="H48" s="13" t="s">
        <v>259</v>
      </c>
      <c r="I48" s="13" t="s">
        <v>10829</v>
      </c>
      <c r="J48" s="13" t="s">
        <v>10829</v>
      </c>
      <c r="K48" s="13" t="s">
        <v>11021</v>
      </c>
      <c r="L48" s="17" t="s">
        <v>11022</v>
      </c>
      <c r="M48" s="18">
        <v>5376000</v>
      </c>
      <c r="N48" s="19"/>
      <c r="O48" s="20" t="str">
        <f t="shared" si="0"/>
        <v>C1</v>
      </c>
      <c r="R48" s="21" t="str">
        <f t="shared" si="1"/>
        <v>C1</v>
      </c>
    </row>
    <row r="49" spans="1:18" ht="30.75" customHeight="1" x14ac:dyDescent="0.25">
      <c r="A49" s="13">
        <v>43</v>
      </c>
      <c r="B49" s="13" t="s">
        <v>11023</v>
      </c>
      <c r="C49" s="13" t="s">
        <v>11024</v>
      </c>
      <c r="D49" s="14" t="s">
        <v>4970</v>
      </c>
      <c r="E49" s="15" t="s">
        <v>1202</v>
      </c>
      <c r="F49" s="13" t="s">
        <v>11025</v>
      </c>
      <c r="G49" s="16" t="s">
        <v>6146</v>
      </c>
      <c r="H49" s="13" t="s">
        <v>259</v>
      </c>
      <c r="I49" s="13" t="s">
        <v>10829</v>
      </c>
      <c r="J49" s="13" t="s">
        <v>10829</v>
      </c>
      <c r="K49" s="13" t="s">
        <v>11026</v>
      </c>
      <c r="L49" s="17" t="s">
        <v>11027</v>
      </c>
      <c r="M49" s="18">
        <v>5632000</v>
      </c>
      <c r="N49" s="19"/>
      <c r="O49" s="20" t="str">
        <f t="shared" si="0"/>
        <v>C1</v>
      </c>
      <c r="R49" s="21" t="str">
        <f t="shared" si="1"/>
        <v>C1</v>
      </c>
    </row>
    <row r="50" spans="1:18" ht="30.75" customHeight="1" x14ac:dyDescent="0.25">
      <c r="A50" s="13">
        <v>44</v>
      </c>
      <c r="B50" s="13" t="s">
        <v>11028</v>
      </c>
      <c r="C50" s="13" t="s">
        <v>11029</v>
      </c>
      <c r="D50" s="14" t="s">
        <v>11030</v>
      </c>
      <c r="E50" s="15" t="s">
        <v>250</v>
      </c>
      <c r="F50" s="13" t="s">
        <v>11031</v>
      </c>
      <c r="G50" s="16" t="s">
        <v>8752</v>
      </c>
      <c r="H50" s="13" t="s">
        <v>259</v>
      </c>
      <c r="I50" s="13" t="s">
        <v>10829</v>
      </c>
      <c r="J50" s="13" t="s">
        <v>10829</v>
      </c>
      <c r="K50" s="13" t="s">
        <v>11032</v>
      </c>
      <c r="L50" s="17" t="s">
        <v>11033</v>
      </c>
      <c r="M50" s="18">
        <v>5632000</v>
      </c>
      <c r="N50" s="19"/>
      <c r="O50" s="20" t="str">
        <f t="shared" si="0"/>
        <v>C1</v>
      </c>
      <c r="R50" s="21" t="str">
        <f t="shared" si="1"/>
        <v>C1</v>
      </c>
    </row>
    <row r="51" spans="1:18" ht="30.75" customHeight="1" x14ac:dyDescent="0.25">
      <c r="A51" s="13">
        <v>45</v>
      </c>
      <c r="B51" s="13" t="s">
        <v>11034</v>
      </c>
      <c r="C51" s="13" t="s">
        <v>11035</v>
      </c>
      <c r="D51" s="14" t="s">
        <v>5348</v>
      </c>
      <c r="E51" s="15" t="s">
        <v>185</v>
      </c>
      <c r="F51" s="13" t="s">
        <v>11036</v>
      </c>
      <c r="G51" s="16" t="s">
        <v>7953</v>
      </c>
      <c r="H51" s="13" t="s">
        <v>17</v>
      </c>
      <c r="I51" s="13" t="s">
        <v>10829</v>
      </c>
      <c r="J51" s="13" t="s">
        <v>10829</v>
      </c>
      <c r="K51" s="13" t="s">
        <v>11037</v>
      </c>
      <c r="L51" s="17" t="s">
        <v>11038</v>
      </c>
      <c r="M51" s="18">
        <v>6444000</v>
      </c>
      <c r="N51" s="19"/>
      <c r="O51" s="20" t="str">
        <f t="shared" si="0"/>
        <v>C2</v>
      </c>
      <c r="R51" s="21" t="str">
        <f t="shared" si="1"/>
        <v>NH 18-19C2</v>
      </c>
    </row>
    <row r="52" spans="1:18" ht="30.75" customHeight="1" x14ac:dyDescent="0.25">
      <c r="A52" s="13">
        <v>46</v>
      </c>
      <c r="B52" s="13" t="s">
        <v>11039</v>
      </c>
      <c r="C52" s="13" t="s">
        <v>11040</v>
      </c>
      <c r="D52" s="14" t="s">
        <v>11041</v>
      </c>
      <c r="E52" s="15" t="s">
        <v>2336</v>
      </c>
      <c r="F52" s="13" t="s">
        <v>1438</v>
      </c>
      <c r="G52" s="16" t="s">
        <v>21</v>
      </c>
      <c r="H52" s="13" t="s">
        <v>17</v>
      </c>
      <c r="I52" s="13" t="s">
        <v>10829</v>
      </c>
      <c r="J52" s="13" t="s">
        <v>10829</v>
      </c>
      <c r="K52" s="13" t="s">
        <v>11042</v>
      </c>
      <c r="L52" s="17" t="s">
        <v>11043</v>
      </c>
      <c r="M52" s="18">
        <v>4014000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30.75" customHeight="1" x14ac:dyDescent="0.25">
      <c r="A53" s="13">
        <v>47</v>
      </c>
      <c r="B53" s="13" t="s">
        <v>11044</v>
      </c>
      <c r="C53" s="13" t="s">
        <v>11045</v>
      </c>
      <c r="D53" s="14" t="s">
        <v>579</v>
      </c>
      <c r="E53" s="15" t="s">
        <v>80</v>
      </c>
      <c r="F53" s="13" t="s">
        <v>11046</v>
      </c>
      <c r="G53" s="16" t="s">
        <v>7582</v>
      </c>
      <c r="H53" s="13" t="s">
        <v>17</v>
      </c>
      <c r="I53" s="13" t="s">
        <v>10829</v>
      </c>
      <c r="J53" s="13" t="s">
        <v>10829</v>
      </c>
      <c r="K53" s="13" t="s">
        <v>11047</v>
      </c>
      <c r="L53" s="17" t="s">
        <v>11048</v>
      </c>
      <c r="M53" s="18">
        <v>6444000</v>
      </c>
      <c r="N53" s="19"/>
      <c r="O53" s="20" t="str">
        <f t="shared" ref="O53:O91" si="2">MID(G53,3,FIND("-",G53,1)-3)&amp;IF(MID(G53,3,5)="CĐ-LT","LT","")</f>
        <v>C2</v>
      </c>
      <c r="R53" s="21" t="str">
        <f t="shared" ref="R53:R91" si="3">IF(LEFT(G53,2)="18","NH 18-19","")&amp;O53</f>
        <v>NH 18-19C2</v>
      </c>
    </row>
    <row r="54" spans="1:18" ht="30.75" customHeight="1" x14ac:dyDescent="0.25">
      <c r="A54" s="13">
        <v>48</v>
      </c>
      <c r="B54" s="13" t="s">
        <v>11049</v>
      </c>
      <c r="C54" s="13" t="s">
        <v>11050</v>
      </c>
      <c r="D54" s="14" t="s">
        <v>566</v>
      </c>
      <c r="E54" s="15" t="s">
        <v>15</v>
      </c>
      <c r="F54" s="13" t="s">
        <v>396</v>
      </c>
      <c r="G54" s="16" t="s">
        <v>4131</v>
      </c>
      <c r="H54" s="13" t="s">
        <v>17</v>
      </c>
      <c r="I54" s="13" t="s">
        <v>10829</v>
      </c>
      <c r="J54" s="13" t="s">
        <v>10829</v>
      </c>
      <c r="K54" s="13" t="s">
        <v>11051</v>
      </c>
      <c r="L54" s="17" t="s">
        <v>11052</v>
      </c>
      <c r="M54" s="18">
        <v>4608000</v>
      </c>
      <c r="N54" s="19"/>
      <c r="O54" s="20" t="str">
        <f t="shared" si="2"/>
        <v>C1</v>
      </c>
      <c r="R54" s="21" t="str">
        <f t="shared" si="3"/>
        <v>NH 18-19C1</v>
      </c>
    </row>
    <row r="55" spans="1:18" ht="30.75" customHeight="1" x14ac:dyDescent="0.25">
      <c r="A55" s="13">
        <v>49</v>
      </c>
      <c r="B55" s="13" t="s">
        <v>11053</v>
      </c>
      <c r="C55" s="13" t="s">
        <v>11054</v>
      </c>
      <c r="D55" s="14" t="s">
        <v>11055</v>
      </c>
      <c r="E55" s="15" t="s">
        <v>1533</v>
      </c>
      <c r="F55" s="13" t="s">
        <v>4094</v>
      </c>
      <c r="G55" s="16" t="s">
        <v>4131</v>
      </c>
      <c r="H55" s="13" t="s">
        <v>17</v>
      </c>
      <c r="I55" s="13" t="s">
        <v>10829</v>
      </c>
      <c r="J55" s="13" t="s">
        <v>10829</v>
      </c>
      <c r="K55" s="13" t="s">
        <v>11056</v>
      </c>
      <c r="L55" s="17" t="s">
        <v>11057</v>
      </c>
      <c r="M55" s="18">
        <v>4608000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30.75" customHeight="1" x14ac:dyDescent="0.25">
      <c r="A56" s="13">
        <v>50</v>
      </c>
      <c r="B56" s="13" t="s">
        <v>11058</v>
      </c>
      <c r="C56" s="13" t="s">
        <v>11059</v>
      </c>
      <c r="D56" s="14" t="s">
        <v>176</v>
      </c>
      <c r="E56" s="15" t="s">
        <v>177</v>
      </c>
      <c r="F56" s="13" t="s">
        <v>2323</v>
      </c>
      <c r="G56" s="16" t="s">
        <v>5505</v>
      </c>
      <c r="H56" s="13" t="s">
        <v>259</v>
      </c>
      <c r="I56" s="13" t="s">
        <v>10829</v>
      </c>
      <c r="J56" s="13" t="s">
        <v>10829</v>
      </c>
      <c r="K56" s="13" t="s">
        <v>11060</v>
      </c>
      <c r="L56" s="17" t="s">
        <v>11061</v>
      </c>
      <c r="M56" s="18">
        <v>5888000</v>
      </c>
      <c r="N56" s="19"/>
      <c r="O56" s="20" t="str">
        <f t="shared" si="2"/>
        <v>C1</v>
      </c>
      <c r="R56" s="21" t="str">
        <f t="shared" si="3"/>
        <v>C1</v>
      </c>
    </row>
    <row r="57" spans="1:18" ht="30.75" customHeight="1" x14ac:dyDescent="0.25">
      <c r="A57" s="13">
        <v>51</v>
      </c>
      <c r="B57" s="13" t="s">
        <v>11062</v>
      </c>
      <c r="C57" s="13" t="s">
        <v>11063</v>
      </c>
      <c r="D57" s="14" t="s">
        <v>3863</v>
      </c>
      <c r="E57" s="15" t="s">
        <v>395</v>
      </c>
      <c r="F57" s="13" t="s">
        <v>5074</v>
      </c>
      <c r="G57" s="16" t="s">
        <v>6668</v>
      </c>
      <c r="H57" s="13" t="s">
        <v>259</v>
      </c>
      <c r="I57" s="13" t="s">
        <v>10829</v>
      </c>
      <c r="J57" s="13" t="s">
        <v>10829</v>
      </c>
      <c r="K57" s="13" t="s">
        <v>11064</v>
      </c>
      <c r="L57" s="17" t="s">
        <v>11065</v>
      </c>
      <c r="M57" s="18">
        <v>4608000</v>
      </c>
      <c r="N57" s="19"/>
      <c r="O57" s="20" t="str">
        <f t="shared" si="2"/>
        <v>C1</v>
      </c>
      <c r="R57" s="21" t="str">
        <f t="shared" si="3"/>
        <v>C1</v>
      </c>
    </row>
    <row r="58" spans="1:18" ht="30.75" customHeight="1" x14ac:dyDescent="0.25">
      <c r="A58" s="13">
        <v>52</v>
      </c>
      <c r="B58" s="13" t="s">
        <v>11066</v>
      </c>
      <c r="C58" s="13" t="s">
        <v>11067</v>
      </c>
      <c r="D58" s="14" t="s">
        <v>1573</v>
      </c>
      <c r="E58" s="15" t="s">
        <v>567</v>
      </c>
      <c r="F58" s="13" t="s">
        <v>11068</v>
      </c>
      <c r="G58" s="16" t="s">
        <v>5596</v>
      </c>
      <c r="H58" s="13" t="s">
        <v>259</v>
      </c>
      <c r="I58" s="13" t="s">
        <v>10829</v>
      </c>
      <c r="J58" s="13" t="s">
        <v>10829</v>
      </c>
      <c r="K58" s="13" t="s">
        <v>11069</v>
      </c>
      <c r="L58" s="17" t="s">
        <v>11070</v>
      </c>
      <c r="M58" s="18">
        <v>5376000</v>
      </c>
      <c r="N58" s="19"/>
      <c r="O58" s="20" t="str">
        <f t="shared" si="2"/>
        <v>C1</v>
      </c>
      <c r="R58" s="21" t="str">
        <f t="shared" si="3"/>
        <v>C1</v>
      </c>
    </row>
    <row r="59" spans="1:18" ht="30.75" customHeight="1" x14ac:dyDescent="0.25">
      <c r="A59" s="13">
        <v>53</v>
      </c>
      <c r="B59" s="13" t="s">
        <v>11071</v>
      </c>
      <c r="C59" s="13" t="s">
        <v>11072</v>
      </c>
      <c r="D59" s="14" t="s">
        <v>579</v>
      </c>
      <c r="E59" s="15" t="s">
        <v>868</v>
      </c>
      <c r="F59" s="13" t="s">
        <v>11073</v>
      </c>
      <c r="G59" s="16" t="s">
        <v>8185</v>
      </c>
      <c r="H59" s="13" t="s">
        <v>17</v>
      </c>
      <c r="I59" s="13" t="s">
        <v>10829</v>
      </c>
      <c r="J59" s="13" t="s">
        <v>10829</v>
      </c>
      <c r="K59" s="13" t="s">
        <v>11074</v>
      </c>
      <c r="L59" s="17" t="s">
        <v>11075</v>
      </c>
      <c r="M59" s="18">
        <v>6444000</v>
      </c>
      <c r="N59" s="19"/>
      <c r="O59" s="20" t="str">
        <f t="shared" si="2"/>
        <v>C2</v>
      </c>
      <c r="R59" s="21" t="str">
        <f t="shared" si="3"/>
        <v>NH 18-19C2</v>
      </c>
    </row>
    <row r="60" spans="1:18" ht="30.75" customHeight="1" x14ac:dyDescent="0.25">
      <c r="A60" s="13">
        <v>54</v>
      </c>
      <c r="B60" s="13" t="s">
        <v>11076</v>
      </c>
      <c r="C60" s="13" t="s">
        <v>11077</v>
      </c>
      <c r="D60" s="14" t="s">
        <v>5907</v>
      </c>
      <c r="E60" s="15" t="s">
        <v>5315</v>
      </c>
      <c r="F60" s="13" t="s">
        <v>11078</v>
      </c>
      <c r="G60" s="16" t="s">
        <v>6574</v>
      </c>
      <c r="H60" s="13" t="s">
        <v>259</v>
      </c>
      <c r="I60" s="13" t="s">
        <v>10829</v>
      </c>
      <c r="J60" s="13" t="s">
        <v>10829</v>
      </c>
      <c r="K60" s="13" t="s">
        <v>11079</v>
      </c>
      <c r="L60" s="17" t="s">
        <v>11080</v>
      </c>
      <c r="M60" s="18">
        <v>4096000</v>
      </c>
      <c r="N60" s="19"/>
      <c r="O60" s="20" t="str">
        <f t="shared" si="2"/>
        <v>C1</v>
      </c>
      <c r="R60" s="21" t="str">
        <f t="shared" si="3"/>
        <v>C1</v>
      </c>
    </row>
    <row r="61" spans="1:18" ht="30.75" customHeight="1" x14ac:dyDescent="0.25">
      <c r="A61" s="13">
        <v>55</v>
      </c>
      <c r="B61" s="13" t="s">
        <v>11081</v>
      </c>
      <c r="C61" s="13" t="s">
        <v>11082</v>
      </c>
      <c r="D61" s="14" t="s">
        <v>11083</v>
      </c>
      <c r="E61" s="15" t="s">
        <v>93</v>
      </c>
      <c r="F61" s="13" t="s">
        <v>7845</v>
      </c>
      <c r="G61" s="16" t="s">
        <v>6726</v>
      </c>
      <c r="H61" s="13" t="s">
        <v>259</v>
      </c>
      <c r="I61" s="13" t="s">
        <v>10829</v>
      </c>
      <c r="J61" s="13" t="s">
        <v>10829</v>
      </c>
      <c r="K61" s="13" t="s">
        <v>11084</v>
      </c>
      <c r="L61" s="17" t="s">
        <v>11085</v>
      </c>
      <c r="M61" s="18">
        <v>3072000</v>
      </c>
      <c r="N61" s="19"/>
      <c r="O61" s="20" t="str">
        <f t="shared" si="2"/>
        <v>CĐ</v>
      </c>
      <c r="R61" s="21" t="str">
        <f t="shared" si="3"/>
        <v>CĐ</v>
      </c>
    </row>
    <row r="62" spans="1:18" ht="30.75" customHeight="1" x14ac:dyDescent="0.25">
      <c r="A62" s="13">
        <v>56</v>
      </c>
      <c r="B62" s="13" t="s">
        <v>11086</v>
      </c>
      <c r="C62" s="13" t="s">
        <v>11087</v>
      </c>
      <c r="D62" s="14" t="s">
        <v>394</v>
      </c>
      <c r="E62" s="15" t="s">
        <v>395</v>
      </c>
      <c r="F62" s="13" t="s">
        <v>10311</v>
      </c>
      <c r="G62" s="16" t="s">
        <v>6726</v>
      </c>
      <c r="H62" s="13" t="s">
        <v>259</v>
      </c>
      <c r="I62" s="13" t="s">
        <v>10829</v>
      </c>
      <c r="J62" s="13" t="s">
        <v>10829</v>
      </c>
      <c r="K62" s="13" t="s">
        <v>11088</v>
      </c>
      <c r="L62" s="17" t="s">
        <v>11089</v>
      </c>
      <c r="M62" s="18">
        <v>3072000</v>
      </c>
      <c r="N62" s="19"/>
      <c r="O62" s="20" t="str">
        <f t="shared" si="2"/>
        <v>CĐ</v>
      </c>
      <c r="R62" s="21" t="str">
        <f t="shared" si="3"/>
        <v>CĐ</v>
      </c>
    </row>
    <row r="63" spans="1:18" ht="30.75" customHeight="1" x14ac:dyDescent="0.25">
      <c r="A63" s="13">
        <v>57</v>
      </c>
      <c r="B63" s="13" t="s">
        <v>11090</v>
      </c>
      <c r="C63" s="13" t="s">
        <v>11091</v>
      </c>
      <c r="D63" s="14" t="s">
        <v>11092</v>
      </c>
      <c r="E63" s="15" t="s">
        <v>1321</v>
      </c>
      <c r="F63" s="13" t="s">
        <v>11093</v>
      </c>
      <c r="G63" s="16" t="s">
        <v>8185</v>
      </c>
      <c r="H63" s="13" t="s">
        <v>17</v>
      </c>
      <c r="I63" s="13" t="s">
        <v>10829</v>
      </c>
      <c r="J63" s="13" t="s">
        <v>10829</v>
      </c>
      <c r="K63" s="13" t="s">
        <v>11094</v>
      </c>
      <c r="L63" s="17" t="s">
        <v>11095</v>
      </c>
      <c r="M63" s="18">
        <v>6444000</v>
      </c>
      <c r="N63" s="19"/>
      <c r="O63" s="20" t="str">
        <f t="shared" si="2"/>
        <v>C2</v>
      </c>
      <c r="R63" s="21" t="str">
        <f t="shared" si="3"/>
        <v>NH 18-19C2</v>
      </c>
    </row>
    <row r="64" spans="1:18" ht="30.75" customHeight="1" x14ac:dyDescent="0.25">
      <c r="A64" s="13">
        <v>58</v>
      </c>
      <c r="B64" s="13" t="s">
        <v>11096</v>
      </c>
      <c r="C64" s="13" t="s">
        <v>11097</v>
      </c>
      <c r="D64" s="14" t="s">
        <v>1487</v>
      </c>
      <c r="E64" s="15" t="s">
        <v>1000</v>
      </c>
      <c r="F64" s="13" t="s">
        <v>10311</v>
      </c>
      <c r="G64" s="16" t="s">
        <v>6726</v>
      </c>
      <c r="H64" s="13" t="s">
        <v>259</v>
      </c>
      <c r="I64" s="13" t="s">
        <v>10829</v>
      </c>
      <c r="J64" s="13" t="s">
        <v>10829</v>
      </c>
      <c r="K64" s="13" t="s">
        <v>11098</v>
      </c>
      <c r="L64" s="17" t="s">
        <v>11099</v>
      </c>
      <c r="M64" s="18">
        <v>3072000</v>
      </c>
      <c r="N64" s="19"/>
      <c r="O64" s="20" t="str">
        <f t="shared" si="2"/>
        <v>CĐ</v>
      </c>
      <c r="R64" s="21" t="str">
        <f t="shared" si="3"/>
        <v>CĐ</v>
      </c>
    </row>
    <row r="65" spans="1:18" ht="30.75" customHeight="1" x14ac:dyDescent="0.25">
      <c r="A65" s="13">
        <v>59</v>
      </c>
      <c r="B65" s="13" t="s">
        <v>11100</v>
      </c>
      <c r="C65" s="13" t="s">
        <v>11101</v>
      </c>
      <c r="D65" s="14" t="s">
        <v>11102</v>
      </c>
      <c r="E65" s="15" t="s">
        <v>11103</v>
      </c>
      <c r="F65" s="13" t="s">
        <v>7504</v>
      </c>
      <c r="G65" s="16" t="s">
        <v>7530</v>
      </c>
      <c r="H65" s="13" t="s">
        <v>259</v>
      </c>
      <c r="I65" s="13" t="s">
        <v>10829</v>
      </c>
      <c r="J65" s="13" t="s">
        <v>10829</v>
      </c>
      <c r="K65" s="13" t="s">
        <v>11104</v>
      </c>
      <c r="L65" s="17" t="s">
        <v>11105</v>
      </c>
      <c r="M65" s="18">
        <v>5632000</v>
      </c>
      <c r="N65" s="19"/>
      <c r="O65" s="20" t="str">
        <f t="shared" si="2"/>
        <v>C1</v>
      </c>
      <c r="R65" s="21" t="str">
        <f t="shared" si="3"/>
        <v>C1</v>
      </c>
    </row>
    <row r="66" spans="1:18" ht="30.75" customHeight="1" x14ac:dyDescent="0.25">
      <c r="A66" s="13">
        <v>60</v>
      </c>
      <c r="B66" s="13" t="s">
        <v>11106</v>
      </c>
      <c r="C66" s="13" t="s">
        <v>11107</v>
      </c>
      <c r="D66" s="14" t="s">
        <v>11108</v>
      </c>
      <c r="E66" s="15" t="s">
        <v>4528</v>
      </c>
      <c r="F66" s="13" t="s">
        <v>6683</v>
      </c>
      <c r="G66" s="16" t="s">
        <v>6941</v>
      </c>
      <c r="H66" s="13" t="s">
        <v>259</v>
      </c>
      <c r="I66" s="13" t="s">
        <v>10829</v>
      </c>
      <c r="J66" s="13" t="s">
        <v>10829</v>
      </c>
      <c r="K66" s="13" t="s">
        <v>11109</v>
      </c>
      <c r="L66" s="17" t="s">
        <v>11110</v>
      </c>
      <c r="M66" s="18">
        <v>5888000</v>
      </c>
      <c r="N66" s="19"/>
      <c r="O66" s="20" t="str">
        <f t="shared" si="2"/>
        <v>C1</v>
      </c>
      <c r="R66" s="21" t="str">
        <f t="shared" si="3"/>
        <v>C1</v>
      </c>
    </row>
    <row r="67" spans="1:18" ht="30.75" customHeight="1" x14ac:dyDescent="0.25">
      <c r="A67" s="13">
        <v>61</v>
      </c>
      <c r="B67" s="13" t="s">
        <v>11111</v>
      </c>
      <c r="C67" s="13" t="s">
        <v>11112</v>
      </c>
      <c r="D67" s="14" t="s">
        <v>2172</v>
      </c>
      <c r="E67" s="15" t="s">
        <v>2043</v>
      </c>
      <c r="F67" s="13" t="s">
        <v>11113</v>
      </c>
      <c r="G67" s="16" t="s">
        <v>8123</v>
      </c>
      <c r="H67" s="13" t="s">
        <v>259</v>
      </c>
      <c r="I67" s="13" t="s">
        <v>10829</v>
      </c>
      <c r="J67" s="13" t="s">
        <v>10829</v>
      </c>
      <c r="K67" s="13" t="s">
        <v>11114</v>
      </c>
      <c r="L67" s="17" t="s">
        <v>11115</v>
      </c>
      <c r="M67" s="18">
        <v>4864000</v>
      </c>
      <c r="N67" s="19"/>
      <c r="O67" s="20" t="str">
        <f t="shared" si="2"/>
        <v>CĐ</v>
      </c>
      <c r="R67" s="21" t="str">
        <f t="shared" si="3"/>
        <v>CĐ</v>
      </c>
    </row>
    <row r="68" spans="1:18" ht="30.75" customHeight="1" x14ac:dyDescent="0.25">
      <c r="A68" s="13">
        <v>62</v>
      </c>
      <c r="B68" s="13" t="s">
        <v>11116</v>
      </c>
      <c r="C68" s="13" t="s">
        <v>11117</v>
      </c>
      <c r="D68" s="14" t="s">
        <v>11118</v>
      </c>
      <c r="E68" s="15" t="s">
        <v>197</v>
      </c>
      <c r="F68" s="13" t="s">
        <v>11119</v>
      </c>
      <c r="G68" s="16" t="s">
        <v>6146</v>
      </c>
      <c r="H68" s="13" t="s">
        <v>259</v>
      </c>
      <c r="I68" s="13" t="s">
        <v>10829</v>
      </c>
      <c r="J68" s="13" t="s">
        <v>10829</v>
      </c>
      <c r="K68" s="13" t="s">
        <v>11120</v>
      </c>
      <c r="L68" s="17" t="s">
        <v>11121</v>
      </c>
      <c r="M68" s="18">
        <v>5632000</v>
      </c>
      <c r="N68" s="19"/>
      <c r="O68" s="20" t="str">
        <f t="shared" si="2"/>
        <v>C1</v>
      </c>
      <c r="R68" s="21" t="str">
        <f t="shared" si="3"/>
        <v>C1</v>
      </c>
    </row>
    <row r="69" spans="1:18" ht="30.75" customHeight="1" x14ac:dyDescent="0.25">
      <c r="A69" s="13">
        <v>63</v>
      </c>
      <c r="B69" s="13" t="s">
        <v>11122</v>
      </c>
      <c r="C69" s="13" t="s">
        <v>11123</v>
      </c>
      <c r="D69" s="14" t="s">
        <v>11124</v>
      </c>
      <c r="E69" s="15" t="s">
        <v>1637</v>
      </c>
      <c r="F69" s="13" t="s">
        <v>11125</v>
      </c>
      <c r="G69" s="16" t="s">
        <v>6726</v>
      </c>
      <c r="H69" s="13" t="s">
        <v>259</v>
      </c>
      <c r="I69" s="13" t="s">
        <v>10829</v>
      </c>
      <c r="J69" s="13" t="s">
        <v>10829</v>
      </c>
      <c r="K69" s="13" t="s">
        <v>11126</v>
      </c>
      <c r="L69" s="17" t="s">
        <v>11127</v>
      </c>
      <c r="M69" s="18">
        <v>3072000</v>
      </c>
      <c r="N69" s="19"/>
      <c r="O69" s="20" t="str">
        <f t="shared" si="2"/>
        <v>CĐ</v>
      </c>
      <c r="R69" s="21" t="str">
        <f t="shared" si="3"/>
        <v>CĐ</v>
      </c>
    </row>
    <row r="70" spans="1:18" ht="30.75" customHeight="1" x14ac:dyDescent="0.25">
      <c r="A70" s="13">
        <v>64</v>
      </c>
      <c r="B70" s="13" t="s">
        <v>11128</v>
      </c>
      <c r="C70" s="13" t="s">
        <v>11129</v>
      </c>
      <c r="D70" s="14" t="s">
        <v>107</v>
      </c>
      <c r="E70" s="15" t="s">
        <v>374</v>
      </c>
      <c r="F70" s="13" t="s">
        <v>6110</v>
      </c>
      <c r="G70" s="16" t="s">
        <v>7840</v>
      </c>
      <c r="H70" s="13" t="s">
        <v>259</v>
      </c>
      <c r="I70" s="13" t="s">
        <v>10829</v>
      </c>
      <c r="J70" s="13" t="s">
        <v>10829</v>
      </c>
      <c r="K70" s="13" t="s">
        <v>11130</v>
      </c>
      <c r="L70" s="17" t="s">
        <v>11131</v>
      </c>
      <c r="M70" s="18">
        <v>5376000</v>
      </c>
      <c r="N70" s="19"/>
      <c r="O70" s="20" t="str">
        <f t="shared" si="2"/>
        <v>C1</v>
      </c>
      <c r="R70" s="21" t="str">
        <f t="shared" si="3"/>
        <v>C1</v>
      </c>
    </row>
    <row r="71" spans="1:18" ht="30.75" customHeight="1" x14ac:dyDescent="0.25">
      <c r="A71" s="13">
        <v>65</v>
      </c>
      <c r="B71" s="13" t="s">
        <v>11132</v>
      </c>
      <c r="C71" s="13" t="s">
        <v>11133</v>
      </c>
      <c r="D71" s="14" t="s">
        <v>691</v>
      </c>
      <c r="E71" s="15" t="s">
        <v>403</v>
      </c>
      <c r="F71" s="13" t="s">
        <v>7351</v>
      </c>
      <c r="G71" s="16" t="s">
        <v>7264</v>
      </c>
      <c r="H71" s="13" t="s">
        <v>259</v>
      </c>
      <c r="I71" s="13" t="s">
        <v>10829</v>
      </c>
      <c r="J71" s="13" t="s">
        <v>10829</v>
      </c>
      <c r="K71" s="13" t="s">
        <v>11134</v>
      </c>
      <c r="L71" s="17" t="s">
        <v>11135</v>
      </c>
      <c r="M71" s="18">
        <v>5376000</v>
      </c>
      <c r="N71" s="19"/>
      <c r="O71" s="20" t="str">
        <f t="shared" si="2"/>
        <v>C1</v>
      </c>
      <c r="R71" s="21" t="str">
        <f t="shared" si="3"/>
        <v>C1</v>
      </c>
    </row>
    <row r="72" spans="1:18" ht="30.75" customHeight="1" x14ac:dyDescent="0.25">
      <c r="A72" s="13">
        <v>66</v>
      </c>
      <c r="B72" s="13" t="s">
        <v>11136</v>
      </c>
      <c r="C72" s="13" t="s">
        <v>11137</v>
      </c>
      <c r="D72" s="14" t="s">
        <v>4193</v>
      </c>
      <c r="E72" s="15" t="s">
        <v>2421</v>
      </c>
      <c r="F72" s="13" t="s">
        <v>9706</v>
      </c>
      <c r="G72" s="16" t="s">
        <v>4610</v>
      </c>
      <c r="H72" s="13" t="s">
        <v>17</v>
      </c>
      <c r="I72" s="13" t="s">
        <v>10829</v>
      </c>
      <c r="J72" s="13" t="s">
        <v>10829</v>
      </c>
      <c r="K72" s="13" t="s">
        <v>11138</v>
      </c>
      <c r="L72" s="17" t="s">
        <v>11139</v>
      </c>
      <c r="M72" s="18">
        <v>4608000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30.75" customHeight="1" x14ac:dyDescent="0.25">
      <c r="A73" s="13">
        <v>67</v>
      </c>
      <c r="B73" s="13" t="s">
        <v>11140</v>
      </c>
      <c r="C73" s="13" t="s">
        <v>11141</v>
      </c>
      <c r="D73" s="14" t="s">
        <v>952</v>
      </c>
      <c r="E73" s="15" t="s">
        <v>574</v>
      </c>
      <c r="F73" s="13" t="s">
        <v>7600</v>
      </c>
      <c r="G73" s="16" t="s">
        <v>7499</v>
      </c>
      <c r="H73" s="13" t="s">
        <v>259</v>
      </c>
      <c r="I73" s="13" t="s">
        <v>10829</v>
      </c>
      <c r="J73" s="13" t="s">
        <v>10829</v>
      </c>
      <c r="K73" s="13" t="s">
        <v>11142</v>
      </c>
      <c r="L73" s="17" t="s">
        <v>11143</v>
      </c>
      <c r="M73" s="18">
        <v>4352000</v>
      </c>
      <c r="N73" s="19"/>
      <c r="O73" s="20" t="str">
        <f t="shared" si="2"/>
        <v>CĐ</v>
      </c>
      <c r="R73" s="21" t="str">
        <f t="shared" si="3"/>
        <v>CĐ</v>
      </c>
    </row>
    <row r="74" spans="1:18" ht="30.75" customHeight="1" x14ac:dyDescent="0.25">
      <c r="A74" s="13">
        <v>68</v>
      </c>
      <c r="B74" s="13" t="s">
        <v>11144</v>
      </c>
      <c r="C74" s="13" t="s">
        <v>11145</v>
      </c>
      <c r="D74" s="14" t="s">
        <v>3559</v>
      </c>
      <c r="E74" s="15" t="s">
        <v>1637</v>
      </c>
      <c r="F74" s="13" t="s">
        <v>3709</v>
      </c>
      <c r="G74" s="16" t="s">
        <v>7499</v>
      </c>
      <c r="H74" s="13" t="s">
        <v>259</v>
      </c>
      <c r="I74" s="13" t="s">
        <v>10829</v>
      </c>
      <c r="J74" s="13" t="s">
        <v>10829</v>
      </c>
      <c r="K74" s="13" t="s">
        <v>11146</v>
      </c>
      <c r="L74" s="17" t="s">
        <v>11147</v>
      </c>
      <c r="M74" s="18">
        <v>4352000</v>
      </c>
      <c r="N74" s="19"/>
      <c r="O74" s="20" t="str">
        <f t="shared" si="2"/>
        <v>CĐ</v>
      </c>
      <c r="R74" s="21" t="str">
        <f t="shared" si="3"/>
        <v>CĐ</v>
      </c>
    </row>
    <row r="75" spans="1:18" ht="30.75" customHeight="1" x14ac:dyDescent="0.25">
      <c r="A75" s="13">
        <v>69</v>
      </c>
      <c r="B75" s="13" t="s">
        <v>11148</v>
      </c>
      <c r="C75" s="13" t="s">
        <v>11149</v>
      </c>
      <c r="D75" s="14" t="s">
        <v>3220</v>
      </c>
      <c r="E75" s="15" t="s">
        <v>93</v>
      </c>
      <c r="F75" s="13" t="s">
        <v>7167</v>
      </c>
      <c r="G75" s="16" t="s">
        <v>7990</v>
      </c>
      <c r="H75" s="13" t="s">
        <v>259</v>
      </c>
      <c r="I75" s="13" t="s">
        <v>10829</v>
      </c>
      <c r="J75" s="13" t="s">
        <v>10829</v>
      </c>
      <c r="K75" s="13" t="s">
        <v>11150</v>
      </c>
      <c r="L75" s="17" t="s">
        <v>11151</v>
      </c>
      <c r="M75" s="18">
        <v>5888000</v>
      </c>
      <c r="N75" s="19"/>
      <c r="O75" s="20" t="str">
        <f t="shared" si="2"/>
        <v>C1</v>
      </c>
      <c r="R75" s="21" t="str">
        <f t="shared" si="3"/>
        <v>C1</v>
      </c>
    </row>
    <row r="76" spans="1:18" ht="30.75" customHeight="1" x14ac:dyDescent="0.25">
      <c r="A76" s="13">
        <v>70</v>
      </c>
      <c r="B76" s="13" t="s">
        <v>11152</v>
      </c>
      <c r="C76" s="13" t="s">
        <v>11153</v>
      </c>
      <c r="D76" s="14" t="s">
        <v>1072</v>
      </c>
      <c r="E76" s="15" t="s">
        <v>725</v>
      </c>
      <c r="F76" s="13" t="s">
        <v>7172</v>
      </c>
      <c r="G76" s="16" t="s">
        <v>6201</v>
      </c>
      <c r="H76" s="13" t="s">
        <v>259</v>
      </c>
      <c r="I76" s="13" t="s">
        <v>10829</v>
      </c>
      <c r="J76" s="13" t="s">
        <v>10829</v>
      </c>
      <c r="K76" s="13" t="s">
        <v>11154</v>
      </c>
      <c r="L76" s="17" t="s">
        <v>11155</v>
      </c>
      <c r="M76" s="18">
        <v>5888000</v>
      </c>
      <c r="N76" s="19"/>
      <c r="O76" s="20" t="str">
        <f t="shared" si="2"/>
        <v>C1</v>
      </c>
      <c r="R76" s="21" t="str">
        <f t="shared" si="3"/>
        <v>C1</v>
      </c>
    </row>
    <row r="77" spans="1:18" ht="30.75" customHeight="1" x14ac:dyDescent="0.25">
      <c r="A77" s="13">
        <v>71</v>
      </c>
      <c r="B77" s="13" t="s">
        <v>11156</v>
      </c>
      <c r="C77" s="13" t="s">
        <v>11157</v>
      </c>
      <c r="D77" s="14" t="s">
        <v>11158</v>
      </c>
      <c r="E77" s="15" t="s">
        <v>431</v>
      </c>
      <c r="F77" s="13" t="s">
        <v>5943</v>
      </c>
      <c r="G77" s="16" t="s">
        <v>6201</v>
      </c>
      <c r="H77" s="13" t="s">
        <v>259</v>
      </c>
      <c r="I77" s="13" t="s">
        <v>10829</v>
      </c>
      <c r="J77" s="13" t="s">
        <v>10829</v>
      </c>
      <c r="K77" s="13" t="s">
        <v>11159</v>
      </c>
      <c r="L77" s="17" t="s">
        <v>11160</v>
      </c>
      <c r="M77" s="18">
        <v>5888000</v>
      </c>
      <c r="N77" s="19"/>
      <c r="O77" s="20" t="str">
        <f t="shared" si="2"/>
        <v>C1</v>
      </c>
      <c r="R77" s="21" t="str">
        <f t="shared" si="3"/>
        <v>C1</v>
      </c>
    </row>
    <row r="78" spans="1:18" ht="30.75" customHeight="1" x14ac:dyDescent="0.25">
      <c r="A78" s="13">
        <v>72</v>
      </c>
      <c r="B78" s="13" t="s">
        <v>11161</v>
      </c>
      <c r="C78" s="13" t="s">
        <v>11162</v>
      </c>
      <c r="D78" s="14" t="s">
        <v>1144</v>
      </c>
      <c r="E78" s="15" t="s">
        <v>312</v>
      </c>
      <c r="F78" s="13" t="s">
        <v>7276</v>
      </c>
      <c r="G78" s="16" t="s">
        <v>6941</v>
      </c>
      <c r="H78" s="13" t="s">
        <v>259</v>
      </c>
      <c r="I78" s="13" t="s">
        <v>10829</v>
      </c>
      <c r="J78" s="13" t="s">
        <v>10829</v>
      </c>
      <c r="K78" s="13" t="s">
        <v>11163</v>
      </c>
      <c r="L78" s="17" t="s">
        <v>11164</v>
      </c>
      <c r="M78" s="18">
        <v>5888000</v>
      </c>
      <c r="N78" s="19"/>
      <c r="O78" s="20" t="str">
        <f t="shared" si="2"/>
        <v>C1</v>
      </c>
      <c r="R78" s="21" t="str">
        <f t="shared" si="3"/>
        <v>C1</v>
      </c>
    </row>
    <row r="79" spans="1:18" ht="30.75" customHeight="1" x14ac:dyDescent="0.25">
      <c r="A79" s="13">
        <v>73</v>
      </c>
      <c r="B79" s="13" t="s">
        <v>11165</v>
      </c>
      <c r="C79" s="13" t="s">
        <v>11166</v>
      </c>
      <c r="D79" s="14" t="s">
        <v>11167</v>
      </c>
      <c r="E79" s="15" t="s">
        <v>11168</v>
      </c>
      <c r="F79" s="13" t="s">
        <v>11169</v>
      </c>
      <c r="G79" s="16" t="s">
        <v>6941</v>
      </c>
      <c r="H79" s="13" t="s">
        <v>259</v>
      </c>
      <c r="I79" s="13" t="s">
        <v>10829</v>
      </c>
      <c r="J79" s="13" t="s">
        <v>10829</v>
      </c>
      <c r="K79" s="13" t="s">
        <v>11170</v>
      </c>
      <c r="L79" s="17" t="s">
        <v>11171</v>
      </c>
      <c r="M79" s="18">
        <v>5888000</v>
      </c>
      <c r="N79" s="19"/>
      <c r="O79" s="20" t="str">
        <f t="shared" si="2"/>
        <v>C1</v>
      </c>
      <c r="R79" s="21" t="str">
        <f t="shared" si="3"/>
        <v>C1</v>
      </c>
    </row>
    <row r="80" spans="1:18" ht="30.75" customHeight="1" x14ac:dyDescent="0.25">
      <c r="A80" s="13">
        <v>74</v>
      </c>
      <c r="B80" s="13" t="s">
        <v>11172</v>
      </c>
      <c r="C80" s="13" t="s">
        <v>11173</v>
      </c>
      <c r="D80" s="14" t="s">
        <v>140</v>
      </c>
      <c r="E80" s="15" t="s">
        <v>326</v>
      </c>
      <c r="F80" s="13" t="s">
        <v>11174</v>
      </c>
      <c r="G80" s="16" t="s">
        <v>6435</v>
      </c>
      <c r="H80" s="13" t="s">
        <v>259</v>
      </c>
      <c r="I80" s="13" t="s">
        <v>10829</v>
      </c>
      <c r="J80" s="13" t="s">
        <v>10829</v>
      </c>
      <c r="K80" s="13" t="s">
        <v>11175</v>
      </c>
      <c r="L80" s="17" t="s">
        <v>11176</v>
      </c>
      <c r="M80" s="18">
        <v>3072000</v>
      </c>
      <c r="N80" s="19"/>
      <c r="O80" s="20" t="str">
        <f t="shared" si="2"/>
        <v>CĐ</v>
      </c>
      <c r="R80" s="21" t="str">
        <f t="shared" si="3"/>
        <v>CĐ</v>
      </c>
    </row>
    <row r="81" spans="1:18" ht="30.75" customHeight="1" x14ac:dyDescent="0.25">
      <c r="A81" s="13">
        <v>75</v>
      </c>
      <c r="B81" s="13" t="s">
        <v>11177</v>
      </c>
      <c r="C81" s="13" t="s">
        <v>11178</v>
      </c>
      <c r="D81" s="14" t="s">
        <v>11179</v>
      </c>
      <c r="E81" s="15" t="s">
        <v>1338</v>
      </c>
      <c r="F81" s="13" t="s">
        <v>11180</v>
      </c>
      <c r="G81" s="16" t="s">
        <v>6995</v>
      </c>
      <c r="H81" s="13" t="s">
        <v>259</v>
      </c>
      <c r="I81" s="13" t="s">
        <v>10829</v>
      </c>
      <c r="J81" s="13" t="s">
        <v>10829</v>
      </c>
      <c r="K81" s="13" t="s">
        <v>11181</v>
      </c>
      <c r="L81" s="17" t="s">
        <v>11182</v>
      </c>
      <c r="M81" s="18">
        <v>5320000</v>
      </c>
      <c r="N81" s="19"/>
      <c r="O81" s="20" t="str">
        <f t="shared" si="2"/>
        <v>T4</v>
      </c>
      <c r="R81" s="21" t="str">
        <f t="shared" si="3"/>
        <v>T4</v>
      </c>
    </row>
    <row r="82" spans="1:18" ht="30.75" customHeight="1" x14ac:dyDescent="0.25">
      <c r="A82" s="13">
        <v>76</v>
      </c>
      <c r="B82" s="13" t="s">
        <v>11183</v>
      </c>
      <c r="C82" s="13" t="s">
        <v>11184</v>
      </c>
      <c r="D82" s="14" t="s">
        <v>509</v>
      </c>
      <c r="E82" s="15" t="s">
        <v>3576</v>
      </c>
      <c r="F82" s="13" t="s">
        <v>7454</v>
      </c>
      <c r="G82" s="16" t="s">
        <v>6446</v>
      </c>
      <c r="H82" s="13" t="s">
        <v>259</v>
      </c>
      <c r="I82" s="13" t="s">
        <v>10829</v>
      </c>
      <c r="J82" s="13" t="s">
        <v>10829</v>
      </c>
      <c r="K82" s="13" t="s">
        <v>11185</v>
      </c>
      <c r="L82" s="17" t="s">
        <v>11186</v>
      </c>
      <c r="M82" s="18">
        <v>5120000</v>
      </c>
      <c r="N82" s="19"/>
      <c r="O82" s="20" t="str">
        <f t="shared" si="2"/>
        <v>C1</v>
      </c>
      <c r="R82" s="21" t="str">
        <f t="shared" si="3"/>
        <v>C1</v>
      </c>
    </row>
    <row r="83" spans="1:18" ht="30.75" customHeight="1" x14ac:dyDescent="0.25">
      <c r="A83" s="13">
        <v>77</v>
      </c>
      <c r="B83" s="13" t="s">
        <v>11187</v>
      </c>
      <c r="C83" s="13" t="s">
        <v>11188</v>
      </c>
      <c r="D83" s="14" t="s">
        <v>9916</v>
      </c>
      <c r="E83" s="15" t="s">
        <v>33</v>
      </c>
      <c r="F83" s="13" t="s">
        <v>7464</v>
      </c>
      <c r="G83" s="16" t="s">
        <v>6271</v>
      </c>
      <c r="H83" s="13" t="s">
        <v>259</v>
      </c>
      <c r="I83" s="13" t="s">
        <v>10829</v>
      </c>
      <c r="J83" s="13" t="s">
        <v>10829</v>
      </c>
      <c r="K83" s="13" t="s">
        <v>11189</v>
      </c>
      <c r="L83" s="17" t="s">
        <v>11190</v>
      </c>
      <c r="M83" s="18">
        <v>4096000</v>
      </c>
      <c r="N83" s="19"/>
      <c r="O83" s="20" t="str">
        <f t="shared" si="2"/>
        <v>CĐ</v>
      </c>
      <c r="R83" s="21" t="str">
        <f t="shared" si="3"/>
        <v>CĐ</v>
      </c>
    </row>
    <row r="84" spans="1:18" ht="30.75" customHeight="1" x14ac:dyDescent="0.25">
      <c r="A84" s="13">
        <v>78</v>
      </c>
      <c r="B84" s="13" t="s">
        <v>11191</v>
      </c>
      <c r="C84" s="13" t="s">
        <v>11192</v>
      </c>
      <c r="D84" s="14" t="s">
        <v>10473</v>
      </c>
      <c r="E84" s="15" t="s">
        <v>7435</v>
      </c>
      <c r="F84" s="13" t="s">
        <v>5577</v>
      </c>
      <c r="G84" s="16" t="s">
        <v>7085</v>
      </c>
      <c r="H84" s="13" t="s">
        <v>259</v>
      </c>
      <c r="I84" s="13" t="s">
        <v>10829</v>
      </c>
      <c r="J84" s="13" t="s">
        <v>10829</v>
      </c>
      <c r="K84" s="13" t="s">
        <v>11193</v>
      </c>
      <c r="L84" s="17" t="s">
        <v>11194</v>
      </c>
      <c r="M84" s="18">
        <v>3840000</v>
      </c>
      <c r="N84" s="19"/>
      <c r="O84" s="20" t="str">
        <f t="shared" si="2"/>
        <v>CĐ</v>
      </c>
      <c r="R84" s="21" t="str">
        <f t="shared" si="3"/>
        <v>CĐ</v>
      </c>
    </row>
    <row r="85" spans="1:18" ht="30.75" customHeight="1" x14ac:dyDescent="0.25">
      <c r="A85" s="13">
        <v>79</v>
      </c>
      <c r="B85" s="13" t="s">
        <v>11195</v>
      </c>
      <c r="C85" s="13" t="s">
        <v>11196</v>
      </c>
      <c r="D85" s="14" t="s">
        <v>3951</v>
      </c>
      <c r="E85" s="15" t="s">
        <v>115</v>
      </c>
      <c r="F85" s="13" t="s">
        <v>3704</v>
      </c>
      <c r="G85" s="16" t="s">
        <v>4780</v>
      </c>
      <c r="H85" s="13" t="s">
        <v>17</v>
      </c>
      <c r="I85" s="13" t="s">
        <v>10829</v>
      </c>
      <c r="J85" s="13" t="s">
        <v>10829</v>
      </c>
      <c r="K85" s="13" t="s">
        <v>11197</v>
      </c>
      <c r="L85" s="17" t="s">
        <v>11198</v>
      </c>
      <c r="M85" s="18">
        <v>4608000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30.75" customHeight="1" x14ac:dyDescent="0.25">
      <c r="A86" s="13">
        <v>80</v>
      </c>
      <c r="B86" s="13" t="s">
        <v>11199</v>
      </c>
      <c r="C86" s="13" t="s">
        <v>11200</v>
      </c>
      <c r="D86" s="14" t="s">
        <v>7006</v>
      </c>
      <c r="E86" s="15" t="s">
        <v>15</v>
      </c>
      <c r="F86" s="13" t="s">
        <v>6368</v>
      </c>
      <c r="G86" s="16" t="s">
        <v>6511</v>
      </c>
      <c r="H86" s="13" t="s">
        <v>259</v>
      </c>
      <c r="I86" s="13" t="s">
        <v>10829</v>
      </c>
      <c r="J86" s="13" t="s">
        <v>10829</v>
      </c>
      <c r="K86" s="13" t="s">
        <v>11201</v>
      </c>
      <c r="L86" s="17" t="s">
        <v>11202</v>
      </c>
      <c r="M86" s="18">
        <v>5888000</v>
      </c>
      <c r="N86" s="19"/>
      <c r="O86" s="20" t="str">
        <f t="shared" si="2"/>
        <v>C1</v>
      </c>
      <c r="R86" s="21" t="str">
        <f t="shared" si="3"/>
        <v>C1</v>
      </c>
    </row>
    <row r="87" spans="1:18" ht="30.75" customHeight="1" x14ac:dyDescent="0.25">
      <c r="A87" s="13">
        <v>81</v>
      </c>
      <c r="B87" s="13" t="s">
        <v>11203</v>
      </c>
      <c r="C87" s="13" t="s">
        <v>8661</v>
      </c>
      <c r="D87" s="14" t="s">
        <v>8662</v>
      </c>
      <c r="E87" s="15" t="s">
        <v>80</v>
      </c>
      <c r="F87" s="13" t="s">
        <v>8663</v>
      </c>
      <c r="G87" s="16" t="s">
        <v>7576</v>
      </c>
      <c r="H87" s="13" t="s">
        <v>259</v>
      </c>
      <c r="I87" s="13" t="s">
        <v>10829</v>
      </c>
      <c r="J87" s="13" t="s">
        <v>10829</v>
      </c>
      <c r="K87" s="13" t="s">
        <v>11204</v>
      </c>
      <c r="L87" s="17" t="s">
        <v>11205</v>
      </c>
      <c r="M87" s="18">
        <v>2376000</v>
      </c>
      <c r="N87" s="19"/>
      <c r="O87" s="20" t="str">
        <f t="shared" si="2"/>
        <v>C1</v>
      </c>
      <c r="R87" s="21" t="str">
        <f t="shared" si="3"/>
        <v>C1</v>
      </c>
    </row>
    <row r="88" spans="1:18" ht="30.75" customHeight="1" x14ac:dyDescent="0.25">
      <c r="A88" s="13">
        <v>82</v>
      </c>
      <c r="B88" s="13" t="s">
        <v>11206</v>
      </c>
      <c r="C88" s="13" t="s">
        <v>11207</v>
      </c>
      <c r="D88" s="14" t="s">
        <v>146</v>
      </c>
      <c r="E88" s="15" t="s">
        <v>988</v>
      </c>
      <c r="F88" s="13" t="s">
        <v>10130</v>
      </c>
      <c r="G88" s="16" t="s">
        <v>7530</v>
      </c>
      <c r="H88" s="13" t="s">
        <v>259</v>
      </c>
      <c r="I88" s="13" t="s">
        <v>10829</v>
      </c>
      <c r="J88" s="13" t="s">
        <v>10829</v>
      </c>
      <c r="K88" s="13" t="s">
        <v>11208</v>
      </c>
      <c r="L88" s="17" t="s">
        <v>11209</v>
      </c>
      <c r="M88" s="18">
        <v>5632000</v>
      </c>
      <c r="N88" s="19"/>
      <c r="O88" s="20" t="str">
        <f t="shared" si="2"/>
        <v>C1</v>
      </c>
      <c r="R88" s="21" t="str">
        <f t="shared" si="3"/>
        <v>C1</v>
      </c>
    </row>
    <row r="89" spans="1:18" ht="30.75" customHeight="1" x14ac:dyDescent="0.25">
      <c r="A89" s="13">
        <v>83</v>
      </c>
      <c r="B89" s="13" t="s">
        <v>11210</v>
      </c>
      <c r="C89" s="13" t="s">
        <v>11211</v>
      </c>
      <c r="D89" s="14" t="s">
        <v>2437</v>
      </c>
      <c r="E89" s="15" t="s">
        <v>1006</v>
      </c>
      <c r="F89" s="13" t="s">
        <v>11212</v>
      </c>
      <c r="G89" s="16" t="s">
        <v>7576</v>
      </c>
      <c r="H89" s="13" t="s">
        <v>259</v>
      </c>
      <c r="I89" s="13" t="s">
        <v>10829</v>
      </c>
      <c r="J89" s="13" t="s">
        <v>10829</v>
      </c>
      <c r="K89" s="13" t="s">
        <v>11213</v>
      </c>
      <c r="L89" s="17" t="s">
        <v>11214</v>
      </c>
      <c r="M89" s="18">
        <v>648000</v>
      </c>
      <c r="N89" s="19"/>
      <c r="O89" s="20" t="str">
        <f t="shared" si="2"/>
        <v>C1</v>
      </c>
      <c r="R89" s="21" t="str">
        <f t="shared" si="3"/>
        <v>C1</v>
      </c>
    </row>
    <row r="90" spans="1:18" ht="30.75" customHeight="1" x14ac:dyDescent="0.25">
      <c r="A90" s="13">
        <v>84</v>
      </c>
      <c r="B90" s="13" t="s">
        <v>11215</v>
      </c>
      <c r="C90" s="13" t="s">
        <v>11216</v>
      </c>
      <c r="D90" s="14" t="s">
        <v>952</v>
      </c>
      <c r="E90" s="15" t="s">
        <v>3724</v>
      </c>
      <c r="F90" s="13" t="s">
        <v>3847</v>
      </c>
      <c r="G90" s="16" t="s">
        <v>5678</v>
      </c>
      <c r="H90" s="13" t="s">
        <v>259</v>
      </c>
      <c r="I90" s="13" t="s">
        <v>10829</v>
      </c>
      <c r="J90" s="13" t="s">
        <v>10829</v>
      </c>
      <c r="K90" s="13" t="s">
        <v>11217</v>
      </c>
      <c r="L90" s="17" t="s">
        <v>11218</v>
      </c>
      <c r="M90" s="18">
        <v>5376000</v>
      </c>
      <c r="N90" s="19"/>
      <c r="O90" s="20" t="str">
        <f t="shared" si="2"/>
        <v>C1</v>
      </c>
      <c r="R90" s="21" t="str">
        <f t="shared" si="3"/>
        <v>C1</v>
      </c>
    </row>
    <row r="91" spans="1:18" ht="30.75" customHeight="1" x14ac:dyDescent="0.25">
      <c r="A91" s="13">
        <v>85</v>
      </c>
      <c r="B91" s="13" t="s">
        <v>11219</v>
      </c>
      <c r="C91" s="13" t="s">
        <v>11220</v>
      </c>
      <c r="D91" s="14" t="s">
        <v>11221</v>
      </c>
      <c r="E91" s="15" t="s">
        <v>11222</v>
      </c>
      <c r="F91" s="13" t="s">
        <v>11223</v>
      </c>
      <c r="G91" s="16" t="s">
        <v>3439</v>
      </c>
      <c r="H91" s="13" t="s">
        <v>17</v>
      </c>
      <c r="I91" s="13" t="s">
        <v>10829</v>
      </c>
      <c r="J91" s="13" t="s">
        <v>10829</v>
      </c>
      <c r="K91" s="13" t="s">
        <v>11224</v>
      </c>
      <c r="L91" s="17" t="s">
        <v>11225</v>
      </c>
      <c r="M91" s="18">
        <v>4014000</v>
      </c>
      <c r="N91" s="19"/>
      <c r="O91" s="20" t="str">
        <f t="shared" si="2"/>
        <v>T4</v>
      </c>
      <c r="R91" s="21" t="str">
        <f t="shared" si="3"/>
        <v>NH 18-19T4</v>
      </c>
    </row>
    <row r="92" spans="1:18" s="28" customFormat="1" ht="25.5" customHeight="1" x14ac:dyDescent="0.25">
      <c r="A92" s="229" t="s">
        <v>35</v>
      </c>
      <c r="B92" s="230"/>
      <c r="C92" s="230"/>
      <c r="D92" s="230"/>
      <c r="E92" s="22"/>
      <c r="F92" s="22"/>
      <c r="G92" s="22"/>
      <c r="H92" s="23"/>
      <c r="I92" s="24"/>
      <c r="J92" s="25"/>
      <c r="K92" s="26"/>
      <c r="L92" s="231">
        <f>SUM(M7:M91)</f>
        <v>405468000</v>
      </c>
      <c r="M92" s="232"/>
      <c r="N92" s="27"/>
      <c r="O92" s="20"/>
      <c r="P92" s="6"/>
      <c r="Q92" s="6"/>
    </row>
    <row r="93" spans="1:18" s="30" customFormat="1" ht="30" customHeight="1" x14ac:dyDescent="0.25">
      <c r="A93" s="237" t="s">
        <v>11229</v>
      </c>
      <c r="B93" s="234"/>
      <c r="C93" s="234"/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5"/>
      <c r="O93" s="29" t="str">
        <f>LEFT(G93,5)</f>
        <v/>
      </c>
      <c r="P93" s="6"/>
      <c r="Q93" s="6"/>
    </row>
    <row r="94" spans="1:18" ht="15.75" customHeight="1" x14ac:dyDescent="0.25">
      <c r="A94" s="31"/>
      <c r="B94" s="31"/>
      <c r="C94" s="1"/>
      <c r="D94" s="2"/>
      <c r="E94" s="2"/>
      <c r="F94" s="1"/>
      <c r="G94" s="225" t="s">
        <v>11226</v>
      </c>
      <c r="H94" s="225"/>
      <c r="I94" s="225"/>
      <c r="J94" s="225"/>
      <c r="K94" s="225"/>
      <c r="L94" s="225"/>
      <c r="M94" s="225"/>
      <c r="N94" s="225"/>
      <c r="O94" s="29"/>
    </row>
    <row r="95" spans="1:18" ht="15.75" customHeight="1" x14ac:dyDescent="0.25">
      <c r="A95" s="35" t="s">
        <v>4822</v>
      </c>
      <c r="B95" s="35"/>
      <c r="C95" s="35"/>
      <c r="D95" s="32"/>
      <c r="E95" s="32" t="s">
        <v>4823</v>
      </c>
      <c r="F95" s="32"/>
      <c r="G95" s="32"/>
      <c r="H95" s="32"/>
      <c r="I95" s="32"/>
      <c r="J95" s="32"/>
      <c r="K95" s="32"/>
      <c r="L95" s="32"/>
      <c r="M95" s="236" t="s">
        <v>4824</v>
      </c>
      <c r="N95" s="236"/>
      <c r="O95" s="29"/>
    </row>
    <row r="96" spans="1:18" x14ac:dyDescent="0.25">
      <c r="A96" s="33"/>
      <c r="B96" s="33"/>
      <c r="C96" s="79"/>
      <c r="D96" s="35"/>
      <c r="E96" s="35"/>
      <c r="F96" s="35"/>
      <c r="G96" s="35"/>
      <c r="J96" s="79"/>
      <c r="K96" s="79"/>
      <c r="L96" s="79"/>
      <c r="M96" s="79"/>
      <c r="N96" s="6"/>
    </row>
    <row r="97" spans="1:16" x14ac:dyDescent="0.25">
      <c r="A97" s="33"/>
      <c r="B97" s="33"/>
      <c r="C97" s="79"/>
      <c r="D97" s="35"/>
      <c r="E97" s="35"/>
      <c r="F97" s="35"/>
      <c r="G97" s="35"/>
      <c r="H97" s="35"/>
      <c r="I97" s="35"/>
      <c r="J97" s="79"/>
      <c r="K97" s="79"/>
      <c r="L97" s="79"/>
      <c r="M97" s="79"/>
      <c r="N97" s="6"/>
    </row>
    <row r="98" spans="1:16" x14ac:dyDescent="0.25">
      <c r="A98" s="33"/>
      <c r="B98" s="33"/>
      <c r="C98" s="79"/>
      <c r="D98" s="35"/>
      <c r="E98" s="35"/>
      <c r="F98" s="35"/>
      <c r="G98" s="35"/>
      <c r="H98" s="35"/>
      <c r="I98" s="35"/>
      <c r="J98" s="79"/>
      <c r="K98" s="79"/>
      <c r="L98" s="79"/>
      <c r="M98" s="79"/>
      <c r="N98" s="6"/>
    </row>
    <row r="99" spans="1:16" s="28" customFormat="1" x14ac:dyDescent="0.25">
      <c r="A99" s="35"/>
      <c r="B99" s="35"/>
      <c r="C99" s="35" t="s">
        <v>4820</v>
      </c>
      <c r="D99" s="35"/>
      <c r="E99" s="236" t="s">
        <v>4821</v>
      </c>
      <c r="F99" s="236"/>
      <c r="G99" s="236"/>
      <c r="H99" s="35"/>
      <c r="I99" s="35"/>
      <c r="J99" s="35"/>
      <c r="K99" s="35"/>
      <c r="L99" s="35"/>
      <c r="M99" s="236" t="s">
        <v>4819</v>
      </c>
      <c r="N99" s="236"/>
      <c r="O99" s="79"/>
      <c r="P99" s="6"/>
    </row>
    <row r="100" spans="1:16" s="28" customFormat="1" ht="18.75" customHeight="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79"/>
      <c r="P100" s="6"/>
    </row>
    <row r="101" spans="1:16" s="36" customFormat="1" x14ac:dyDescent="0.25">
      <c r="B101" s="37"/>
      <c r="C101" s="38" t="s">
        <v>38</v>
      </c>
      <c r="D101" s="39" t="s">
        <v>586</v>
      </c>
      <c r="E101" s="40"/>
      <c r="F101" s="40"/>
      <c r="G101" s="40"/>
      <c r="H101" s="40"/>
      <c r="I101" s="40"/>
      <c r="J101" s="41"/>
      <c r="K101" s="40"/>
      <c r="L101" s="40"/>
      <c r="M101" s="42"/>
    </row>
    <row r="102" spans="1:16" s="36" customFormat="1" x14ac:dyDescent="0.25">
      <c r="A102" s="43"/>
      <c r="B102" s="44"/>
      <c r="C102" s="45" t="s">
        <v>40</v>
      </c>
      <c r="D102" s="46">
        <f>SUMIF($O$7:$O$91,"CĐN",$M$7:$M$91)</f>
        <v>0</v>
      </c>
      <c r="E102" s="40"/>
      <c r="F102" s="40"/>
      <c r="G102" s="40"/>
      <c r="H102" s="40"/>
      <c r="I102" s="40"/>
      <c r="J102" s="41"/>
      <c r="K102" s="40"/>
      <c r="L102" s="40"/>
      <c r="M102" s="6"/>
    </row>
    <row r="103" spans="1:16" s="49" customFormat="1" ht="13.5" customHeight="1" x14ac:dyDescent="0.25">
      <c r="A103" s="43"/>
      <c r="B103" s="44"/>
      <c r="C103" s="45" t="s">
        <v>41</v>
      </c>
      <c r="D103" s="46">
        <f>SUMIF($O$7:$O$91,"TCN",$M$7:$M$91)</f>
        <v>0</v>
      </c>
      <c r="E103" s="47"/>
      <c r="F103" s="47"/>
      <c r="G103" s="47"/>
      <c r="H103" s="47"/>
      <c r="I103" s="40"/>
      <c r="J103" s="48"/>
      <c r="K103" s="47"/>
      <c r="L103" s="47"/>
      <c r="M103" s="6"/>
    </row>
    <row r="104" spans="1:16" s="49" customFormat="1" ht="13.5" customHeight="1" x14ac:dyDescent="0.25">
      <c r="A104" s="43"/>
      <c r="B104" s="50" t="s">
        <v>42</v>
      </c>
      <c r="C104" s="45" t="s">
        <v>43</v>
      </c>
      <c r="D104" s="46">
        <f>SUMIF($O$7:$O$91,"CĐ",$M$7:$M$91)+SUMIF($O$7:$O$91,"C1",$M$7:$M$91)</f>
        <v>345154000</v>
      </c>
      <c r="E104" s="47"/>
      <c r="F104" s="47"/>
      <c r="G104" s="47"/>
      <c r="H104" s="47"/>
      <c r="I104" s="47"/>
      <c r="J104" s="48"/>
      <c r="K104" s="47"/>
      <c r="L104" s="47"/>
      <c r="M104" s="6"/>
    </row>
    <row r="105" spans="1:16" s="49" customFormat="1" ht="13.5" customHeight="1" x14ac:dyDescent="0.25">
      <c r="A105" s="43"/>
      <c r="B105" s="50"/>
      <c r="C105" s="45" t="s">
        <v>44</v>
      </c>
      <c r="D105" s="46">
        <f>SUMIF($O$7:$O$91,"C2",$M$7:$M$91)+SUMIF($O$7:$O$91,"CĐLT",$M$7:$M$91)</f>
        <v>25776000</v>
      </c>
      <c r="E105" s="47"/>
      <c r="F105" s="47"/>
      <c r="G105" s="47"/>
      <c r="H105" s="47"/>
      <c r="I105" s="47"/>
      <c r="J105" s="48"/>
      <c r="K105" s="47"/>
      <c r="L105" s="47"/>
      <c r="M105" s="6"/>
    </row>
    <row r="106" spans="1:16" s="49" customFormat="1" ht="13.5" customHeight="1" x14ac:dyDescent="0.25">
      <c r="A106" s="43"/>
      <c r="B106" s="51">
        <f>SUM(B102:B104)</f>
        <v>0</v>
      </c>
      <c r="C106" s="45" t="s">
        <v>45</v>
      </c>
      <c r="D106" s="46">
        <f>SUMIF($O$7:$O$91,"T4",$M$7:$M$91)+SUMIF($O$7:$O$91,"T2",$M$7:$M$91)+SUMIF($O$7:$O$91,"T3",$M$7:$M$91)+SUMIF($O$7:$O$91,"TC",$M$7:$M$91)+SUMIF($O$7:$O$91,"TN",$M$7:$M$91)+SUMIF($O$7:$O$91,"TCT",$M$7:$M$91)+SUMIF($O$7:$O$91,"T1",$M$7:$M$91)</f>
        <v>34538000</v>
      </c>
      <c r="E106" s="47"/>
      <c r="F106" s="47"/>
      <c r="G106" s="47"/>
      <c r="H106" s="47"/>
      <c r="I106" s="47"/>
      <c r="J106" s="48"/>
      <c r="K106" s="47"/>
      <c r="L106" s="47"/>
      <c r="M106" s="6"/>
    </row>
    <row r="107" spans="1:16" s="49" customFormat="1" ht="13.5" customHeight="1" x14ac:dyDescent="0.25">
      <c r="B107" s="52"/>
      <c r="C107" s="53" t="s">
        <v>46</v>
      </c>
      <c r="D107" s="54">
        <f>SUM(D102:D106)</f>
        <v>405468000</v>
      </c>
      <c r="E107" s="47"/>
      <c r="F107" s="47"/>
      <c r="G107" s="47"/>
      <c r="H107" s="47"/>
      <c r="I107" s="47"/>
      <c r="J107" s="48"/>
      <c r="K107" s="47"/>
      <c r="L107" s="47"/>
      <c r="M107" s="6"/>
    </row>
    <row r="108" spans="1:16" x14ac:dyDescent="0.25">
      <c r="E108" s="6"/>
      <c r="J108" s="21"/>
      <c r="K108" s="58"/>
      <c r="M108" s="6"/>
      <c r="N108" s="6"/>
    </row>
    <row r="165" spans="16:16" x14ac:dyDescent="0.25">
      <c r="P165" s="55"/>
    </row>
    <row r="166" spans="16:16" x14ac:dyDescent="0.25">
      <c r="P166" s="55"/>
    </row>
    <row r="167" spans="16:16" x14ac:dyDescent="0.25">
      <c r="P167" s="55"/>
    </row>
    <row r="168" spans="16:16" x14ac:dyDescent="0.25">
      <c r="P168" s="55"/>
    </row>
    <row r="172" spans="16:16" x14ac:dyDescent="0.25">
      <c r="P172" s="28"/>
    </row>
    <row r="173" spans="16:16" x14ac:dyDescent="0.25">
      <c r="P173" s="28"/>
    </row>
    <row r="174" spans="16:16" x14ac:dyDescent="0.25">
      <c r="P174" s="56"/>
    </row>
    <row r="175" spans="16:16" x14ac:dyDescent="0.25">
      <c r="P175" s="36"/>
    </row>
    <row r="176" spans="16:16" x14ac:dyDescent="0.25">
      <c r="P176" s="49"/>
    </row>
    <row r="177" spans="16:16" x14ac:dyDescent="0.25">
      <c r="P177" s="49"/>
    </row>
    <row r="178" spans="16:16" x14ac:dyDescent="0.25">
      <c r="P178" s="49"/>
    </row>
    <row r="179" spans="16:16" x14ac:dyDescent="0.25">
      <c r="P179" s="49"/>
    </row>
  </sheetData>
  <mergeCells count="9">
    <mergeCell ref="M95:N95"/>
    <mergeCell ref="E99:G99"/>
    <mergeCell ref="M99:N99"/>
    <mergeCell ref="A4:N4"/>
    <mergeCell ref="A5:N5"/>
    <mergeCell ref="A92:D92"/>
    <mergeCell ref="L92:M92"/>
    <mergeCell ref="A93:N93"/>
    <mergeCell ref="G94:N9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0"/>
  <sheetViews>
    <sheetView topLeftCell="A73" zoomScaleNormal="100" zoomScaleSheetLayoutView="85" workbookViewId="0">
      <selection activeCell="M77" sqref="M77:M82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11596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11231</v>
      </c>
      <c r="C7" s="13" t="s">
        <v>11232</v>
      </c>
      <c r="D7" s="14" t="s">
        <v>579</v>
      </c>
      <c r="E7" s="15" t="s">
        <v>411</v>
      </c>
      <c r="F7" s="13" t="s">
        <v>11233</v>
      </c>
      <c r="G7" s="16" t="s">
        <v>6941</v>
      </c>
      <c r="H7" s="13" t="s">
        <v>259</v>
      </c>
      <c r="I7" s="13" t="s">
        <v>11234</v>
      </c>
      <c r="J7" s="13" t="s">
        <v>11234</v>
      </c>
      <c r="K7" s="13" t="s">
        <v>11235</v>
      </c>
      <c r="L7" s="17" t="s">
        <v>11236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0.75" customHeight="1" x14ac:dyDescent="0.25">
      <c r="A8" s="13">
        <v>2</v>
      </c>
      <c r="B8" s="13" t="s">
        <v>11237</v>
      </c>
      <c r="C8" s="13" t="s">
        <v>11238</v>
      </c>
      <c r="D8" s="14" t="s">
        <v>8283</v>
      </c>
      <c r="E8" s="15" t="s">
        <v>11239</v>
      </c>
      <c r="F8" s="13" t="s">
        <v>4247</v>
      </c>
      <c r="G8" s="16" t="s">
        <v>6925</v>
      </c>
      <c r="H8" s="13" t="s">
        <v>259</v>
      </c>
      <c r="I8" s="13" t="s">
        <v>11234</v>
      </c>
      <c r="J8" s="13" t="s">
        <v>11234</v>
      </c>
      <c r="K8" s="13" t="s">
        <v>11240</v>
      </c>
      <c r="L8" s="17" t="s">
        <v>11241</v>
      </c>
      <c r="M8" s="18">
        <v>5888000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0.75" customHeight="1" x14ac:dyDescent="0.25">
      <c r="A9" s="13">
        <v>3</v>
      </c>
      <c r="B9" s="13" t="s">
        <v>11242</v>
      </c>
      <c r="C9" s="13" t="s">
        <v>11243</v>
      </c>
      <c r="D9" s="14" t="s">
        <v>11244</v>
      </c>
      <c r="E9" s="15" t="s">
        <v>32</v>
      </c>
      <c r="F9" s="13" t="s">
        <v>11245</v>
      </c>
      <c r="G9" s="16" t="s">
        <v>6925</v>
      </c>
      <c r="H9" s="13" t="s">
        <v>259</v>
      </c>
      <c r="I9" s="13" t="s">
        <v>11234</v>
      </c>
      <c r="J9" s="13" t="s">
        <v>11234</v>
      </c>
      <c r="K9" s="13" t="s">
        <v>11246</v>
      </c>
      <c r="L9" s="17" t="s">
        <v>11247</v>
      </c>
      <c r="M9" s="18">
        <v>5888000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30.75" customHeight="1" x14ac:dyDescent="0.25">
      <c r="A10" s="13">
        <v>4</v>
      </c>
      <c r="B10" s="13" t="s">
        <v>11248</v>
      </c>
      <c r="C10" s="13" t="s">
        <v>11249</v>
      </c>
      <c r="D10" s="14" t="s">
        <v>11250</v>
      </c>
      <c r="E10" s="15" t="s">
        <v>197</v>
      </c>
      <c r="F10" s="13" t="s">
        <v>10241</v>
      </c>
      <c r="G10" s="16" t="s">
        <v>7429</v>
      </c>
      <c r="H10" s="13" t="s">
        <v>259</v>
      </c>
      <c r="I10" s="13" t="s">
        <v>11234</v>
      </c>
      <c r="J10" s="13" t="s">
        <v>11234</v>
      </c>
      <c r="K10" s="13" t="s">
        <v>11251</v>
      </c>
      <c r="L10" s="17" t="s">
        <v>11252</v>
      </c>
      <c r="M10" s="18">
        <v>4352000</v>
      </c>
      <c r="N10" s="19"/>
      <c r="O10" s="20" t="str">
        <f t="shared" ref="O10:O50" si="0">MID(G10,3,FIND("-",G10,1)-3)&amp;IF(MID(G10,3,5)="CĐ-LT","LT","")</f>
        <v>CĐ</v>
      </c>
      <c r="R10" s="21" t="str">
        <f t="shared" ref="R10:R50" si="1">IF(LEFT(G10,2)="18","NH 18-19","")&amp;O10</f>
        <v>CĐ</v>
      </c>
    </row>
    <row r="11" spans="1:18" ht="30.75" customHeight="1" x14ac:dyDescent="0.25">
      <c r="A11" s="13">
        <v>5</v>
      </c>
      <c r="B11" s="13" t="s">
        <v>11253</v>
      </c>
      <c r="C11" s="13" t="s">
        <v>11254</v>
      </c>
      <c r="D11" s="14" t="s">
        <v>2011</v>
      </c>
      <c r="E11" s="15" t="s">
        <v>15</v>
      </c>
      <c r="F11" s="13" t="s">
        <v>11255</v>
      </c>
      <c r="G11" s="16" t="s">
        <v>6780</v>
      </c>
      <c r="H11" s="13" t="s">
        <v>259</v>
      </c>
      <c r="I11" s="13" t="s">
        <v>11234</v>
      </c>
      <c r="J11" s="13" t="s">
        <v>11234</v>
      </c>
      <c r="K11" s="13" t="s">
        <v>11256</v>
      </c>
      <c r="L11" s="17" t="s">
        <v>11257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30.75" customHeight="1" x14ac:dyDescent="0.25">
      <c r="A12" s="13">
        <v>6</v>
      </c>
      <c r="B12" s="13" t="s">
        <v>11258</v>
      </c>
      <c r="C12" s="13" t="s">
        <v>11259</v>
      </c>
      <c r="D12" s="14" t="s">
        <v>146</v>
      </c>
      <c r="E12" s="15" t="s">
        <v>1216</v>
      </c>
      <c r="F12" s="13" t="s">
        <v>2362</v>
      </c>
      <c r="G12" s="16" t="s">
        <v>7630</v>
      </c>
      <c r="H12" s="13" t="s">
        <v>259</v>
      </c>
      <c r="I12" s="13" t="s">
        <v>11234</v>
      </c>
      <c r="J12" s="13" t="s">
        <v>11234</v>
      </c>
      <c r="K12" s="13" t="s">
        <v>11260</v>
      </c>
      <c r="L12" s="17" t="s">
        <v>11261</v>
      </c>
      <c r="M12" s="18">
        <v>6021000</v>
      </c>
      <c r="N12" s="19"/>
      <c r="O12" s="20" t="str">
        <f t="shared" si="0"/>
        <v>T4</v>
      </c>
      <c r="R12" s="21" t="str">
        <f t="shared" si="1"/>
        <v>T4</v>
      </c>
    </row>
    <row r="13" spans="1:18" ht="30.75" customHeight="1" x14ac:dyDescent="0.25">
      <c r="A13" s="13">
        <v>7</v>
      </c>
      <c r="B13" s="13" t="s">
        <v>11262</v>
      </c>
      <c r="C13" s="13" t="s">
        <v>11263</v>
      </c>
      <c r="D13" s="14" t="s">
        <v>11264</v>
      </c>
      <c r="E13" s="15" t="s">
        <v>154</v>
      </c>
      <c r="F13" s="13" t="s">
        <v>3210</v>
      </c>
      <c r="G13" s="16" t="s">
        <v>7294</v>
      </c>
      <c r="H13" s="13" t="s">
        <v>259</v>
      </c>
      <c r="I13" s="13" t="s">
        <v>11234</v>
      </c>
      <c r="J13" s="13" t="s">
        <v>11234</v>
      </c>
      <c r="K13" s="13" t="s">
        <v>11265</v>
      </c>
      <c r="L13" s="17" t="s">
        <v>11266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30.75" customHeight="1" x14ac:dyDescent="0.25">
      <c r="A14" s="13">
        <v>8</v>
      </c>
      <c r="B14" s="13" t="s">
        <v>11267</v>
      </c>
      <c r="C14" s="13" t="s">
        <v>11268</v>
      </c>
      <c r="D14" s="14" t="s">
        <v>79</v>
      </c>
      <c r="E14" s="15" t="s">
        <v>1046</v>
      </c>
      <c r="F14" s="13" t="s">
        <v>231</v>
      </c>
      <c r="G14" s="16" t="s">
        <v>479</v>
      </c>
      <c r="H14" s="13" t="s">
        <v>259</v>
      </c>
      <c r="I14" s="13" t="s">
        <v>11234</v>
      </c>
      <c r="J14" s="13" t="s">
        <v>11234</v>
      </c>
      <c r="K14" s="13" t="s">
        <v>11269</v>
      </c>
      <c r="L14" s="17" t="s">
        <v>11270</v>
      </c>
      <c r="M14" s="18">
        <v>594000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30.75" customHeight="1" x14ac:dyDescent="0.25">
      <c r="A15" s="13">
        <v>9</v>
      </c>
      <c r="B15" s="13" t="s">
        <v>11271</v>
      </c>
      <c r="C15" s="13" t="s">
        <v>11272</v>
      </c>
      <c r="D15" s="14" t="s">
        <v>140</v>
      </c>
      <c r="E15" s="15" t="s">
        <v>941</v>
      </c>
      <c r="F15" s="13" t="s">
        <v>7040</v>
      </c>
      <c r="G15" s="16" t="s">
        <v>7530</v>
      </c>
      <c r="H15" s="13" t="s">
        <v>259</v>
      </c>
      <c r="I15" s="13" t="s">
        <v>11234</v>
      </c>
      <c r="J15" s="13" t="s">
        <v>11234</v>
      </c>
      <c r="K15" s="13" t="s">
        <v>11273</v>
      </c>
      <c r="L15" s="17" t="s">
        <v>11274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30.75" customHeight="1" x14ac:dyDescent="0.25">
      <c r="A16" s="13">
        <v>10</v>
      </c>
      <c r="B16" s="13" t="s">
        <v>11275</v>
      </c>
      <c r="C16" s="13" t="s">
        <v>11276</v>
      </c>
      <c r="D16" s="14" t="s">
        <v>11277</v>
      </c>
      <c r="E16" s="15" t="s">
        <v>15</v>
      </c>
      <c r="F16" s="13" t="s">
        <v>8435</v>
      </c>
      <c r="G16" s="16" t="s">
        <v>6946</v>
      </c>
      <c r="H16" s="13" t="s">
        <v>259</v>
      </c>
      <c r="I16" s="13" t="s">
        <v>11234</v>
      </c>
      <c r="J16" s="13" t="s">
        <v>11234</v>
      </c>
      <c r="K16" s="13" t="s">
        <v>11278</v>
      </c>
      <c r="L16" s="17" t="s">
        <v>11279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30.75" customHeight="1" x14ac:dyDescent="0.25">
      <c r="A17" s="13">
        <v>11</v>
      </c>
      <c r="B17" s="13" t="s">
        <v>11280</v>
      </c>
      <c r="C17" s="13" t="s">
        <v>11281</v>
      </c>
      <c r="D17" s="14" t="s">
        <v>5452</v>
      </c>
      <c r="E17" s="15" t="s">
        <v>32</v>
      </c>
      <c r="F17" s="13" t="s">
        <v>11282</v>
      </c>
      <c r="G17" s="16" t="s">
        <v>6511</v>
      </c>
      <c r="H17" s="13" t="s">
        <v>259</v>
      </c>
      <c r="I17" s="13" t="s">
        <v>11234</v>
      </c>
      <c r="J17" s="13" t="s">
        <v>11234</v>
      </c>
      <c r="K17" s="13" t="s">
        <v>11283</v>
      </c>
      <c r="L17" s="17" t="s">
        <v>11284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30.75" customHeight="1" x14ac:dyDescent="0.25">
      <c r="A18" s="13">
        <v>12</v>
      </c>
      <c r="B18" s="13" t="s">
        <v>11285</v>
      </c>
      <c r="C18" s="13" t="s">
        <v>11286</v>
      </c>
      <c r="D18" s="14" t="s">
        <v>11287</v>
      </c>
      <c r="E18" s="15" t="s">
        <v>574</v>
      </c>
      <c r="F18" s="13" t="s">
        <v>5028</v>
      </c>
      <c r="G18" s="16" t="s">
        <v>10036</v>
      </c>
      <c r="H18" s="13" t="s">
        <v>259</v>
      </c>
      <c r="I18" s="13" t="s">
        <v>11234</v>
      </c>
      <c r="J18" s="13" t="s">
        <v>11234</v>
      </c>
      <c r="K18" s="13" t="s">
        <v>11288</v>
      </c>
      <c r="L18" s="17" t="s">
        <v>11289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30.75" customHeight="1" x14ac:dyDescent="0.25">
      <c r="A19" s="13">
        <v>13</v>
      </c>
      <c r="B19" s="13" t="s">
        <v>11290</v>
      </c>
      <c r="C19" s="13" t="s">
        <v>11291</v>
      </c>
      <c r="D19" s="14" t="s">
        <v>11292</v>
      </c>
      <c r="E19" s="15" t="s">
        <v>115</v>
      </c>
      <c r="F19" s="13" t="s">
        <v>11293</v>
      </c>
      <c r="G19" s="16" t="s">
        <v>6511</v>
      </c>
      <c r="H19" s="13" t="s">
        <v>259</v>
      </c>
      <c r="I19" s="13" t="s">
        <v>11234</v>
      </c>
      <c r="J19" s="13" t="s">
        <v>11234</v>
      </c>
      <c r="K19" s="13" t="s">
        <v>11294</v>
      </c>
      <c r="L19" s="17" t="s">
        <v>11295</v>
      </c>
      <c r="M19" s="18">
        <v>5888000</v>
      </c>
      <c r="N19" s="19"/>
      <c r="O19" s="20" t="str">
        <f t="shared" si="0"/>
        <v>C1</v>
      </c>
      <c r="R19" s="21" t="str">
        <f t="shared" si="1"/>
        <v>C1</v>
      </c>
    </row>
    <row r="20" spans="1:18" ht="30.75" customHeight="1" x14ac:dyDescent="0.25">
      <c r="A20" s="13">
        <v>14</v>
      </c>
      <c r="B20" s="13" t="s">
        <v>11296</v>
      </c>
      <c r="C20" s="13" t="s">
        <v>11297</v>
      </c>
      <c r="D20" s="14" t="s">
        <v>4473</v>
      </c>
      <c r="E20" s="15" t="s">
        <v>11298</v>
      </c>
      <c r="F20" s="13" t="s">
        <v>6501</v>
      </c>
      <c r="G20" s="16" t="s">
        <v>6946</v>
      </c>
      <c r="H20" s="13" t="s">
        <v>259</v>
      </c>
      <c r="I20" s="13" t="s">
        <v>11234</v>
      </c>
      <c r="J20" s="13" t="s">
        <v>11234</v>
      </c>
      <c r="K20" s="13" t="s">
        <v>11299</v>
      </c>
      <c r="L20" s="17" t="s">
        <v>11300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30.75" customHeight="1" x14ac:dyDescent="0.25">
      <c r="A21" s="13">
        <v>15</v>
      </c>
      <c r="B21" s="13" t="s">
        <v>11301</v>
      </c>
      <c r="C21" s="13" t="s">
        <v>11302</v>
      </c>
      <c r="D21" s="14" t="s">
        <v>1818</v>
      </c>
      <c r="E21" s="15" t="s">
        <v>250</v>
      </c>
      <c r="F21" s="13" t="s">
        <v>7361</v>
      </c>
      <c r="G21" s="16" t="s">
        <v>7840</v>
      </c>
      <c r="H21" s="13" t="s">
        <v>259</v>
      </c>
      <c r="I21" s="13" t="s">
        <v>11234</v>
      </c>
      <c r="J21" s="13" t="s">
        <v>11234</v>
      </c>
      <c r="K21" s="13" t="s">
        <v>11303</v>
      </c>
      <c r="L21" s="17" t="s">
        <v>11304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11305</v>
      </c>
      <c r="C22" s="13" t="s">
        <v>11306</v>
      </c>
      <c r="D22" s="14" t="s">
        <v>2572</v>
      </c>
      <c r="E22" s="15" t="s">
        <v>8115</v>
      </c>
      <c r="F22" s="13" t="s">
        <v>8576</v>
      </c>
      <c r="G22" s="16" t="s">
        <v>6399</v>
      </c>
      <c r="H22" s="13" t="s">
        <v>259</v>
      </c>
      <c r="I22" s="13" t="s">
        <v>11234</v>
      </c>
      <c r="J22" s="13" t="s">
        <v>11234</v>
      </c>
      <c r="K22" s="13" t="s">
        <v>11307</v>
      </c>
      <c r="L22" s="17" t="s">
        <v>11308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11309</v>
      </c>
      <c r="C23" s="13" t="s">
        <v>11310</v>
      </c>
      <c r="D23" s="14" t="s">
        <v>11311</v>
      </c>
      <c r="E23" s="15" t="s">
        <v>431</v>
      </c>
      <c r="F23" s="13" t="s">
        <v>6873</v>
      </c>
      <c r="G23" s="16" t="s">
        <v>7178</v>
      </c>
      <c r="H23" s="13" t="s">
        <v>259</v>
      </c>
      <c r="I23" s="13" t="s">
        <v>11234</v>
      </c>
      <c r="J23" s="13" t="s">
        <v>11234</v>
      </c>
      <c r="K23" s="13" t="s">
        <v>11312</v>
      </c>
      <c r="L23" s="17" t="s">
        <v>11313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30.75" customHeight="1" x14ac:dyDescent="0.25">
      <c r="A24" s="13">
        <v>18</v>
      </c>
      <c r="B24" s="13" t="s">
        <v>11314</v>
      </c>
      <c r="C24" s="13" t="s">
        <v>11315</v>
      </c>
      <c r="D24" s="14" t="s">
        <v>11316</v>
      </c>
      <c r="E24" s="15" t="s">
        <v>1006</v>
      </c>
      <c r="F24" s="13" t="s">
        <v>11317</v>
      </c>
      <c r="G24" s="16" t="s">
        <v>7941</v>
      </c>
      <c r="H24" s="13" t="s">
        <v>17</v>
      </c>
      <c r="I24" s="13" t="s">
        <v>11234</v>
      </c>
      <c r="J24" s="13" t="s">
        <v>11234</v>
      </c>
      <c r="K24" s="13" t="s">
        <v>11318</v>
      </c>
      <c r="L24" s="17" t="s">
        <v>11319</v>
      </c>
      <c r="M24" s="18">
        <v>6444000</v>
      </c>
      <c r="N24" s="19"/>
      <c r="O24" s="20" t="str">
        <f t="shared" si="0"/>
        <v>C2</v>
      </c>
      <c r="R24" s="21" t="str">
        <f t="shared" si="1"/>
        <v>NH 18-19C2</v>
      </c>
    </row>
    <row r="25" spans="1:18" ht="30.75" customHeight="1" x14ac:dyDescent="0.25">
      <c r="A25" s="13">
        <v>19</v>
      </c>
      <c r="B25" s="13" t="s">
        <v>11320</v>
      </c>
      <c r="C25" s="13" t="s">
        <v>11321</v>
      </c>
      <c r="D25" s="14" t="s">
        <v>2753</v>
      </c>
      <c r="E25" s="15" t="s">
        <v>1591</v>
      </c>
      <c r="F25" s="13" t="s">
        <v>8407</v>
      </c>
      <c r="G25" s="16" t="s">
        <v>6813</v>
      </c>
      <c r="H25" s="13" t="s">
        <v>259</v>
      </c>
      <c r="I25" s="13" t="s">
        <v>11234</v>
      </c>
      <c r="J25" s="13" t="s">
        <v>11234</v>
      </c>
      <c r="K25" s="13" t="s">
        <v>11322</v>
      </c>
      <c r="L25" s="17" t="s">
        <v>11323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30.75" customHeight="1" x14ac:dyDescent="0.25">
      <c r="A26" s="13">
        <v>20</v>
      </c>
      <c r="B26" s="13" t="s">
        <v>11324</v>
      </c>
      <c r="C26" s="13" t="s">
        <v>11325</v>
      </c>
      <c r="D26" s="14" t="s">
        <v>11326</v>
      </c>
      <c r="E26" s="15" t="s">
        <v>208</v>
      </c>
      <c r="F26" s="13" t="s">
        <v>6579</v>
      </c>
      <c r="G26" s="16" t="s">
        <v>6690</v>
      </c>
      <c r="H26" s="13" t="s">
        <v>259</v>
      </c>
      <c r="I26" s="13" t="s">
        <v>11234</v>
      </c>
      <c r="J26" s="13" t="s">
        <v>11234</v>
      </c>
      <c r="K26" s="13" t="s">
        <v>11327</v>
      </c>
      <c r="L26" s="17" t="s">
        <v>11328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30.75" customHeight="1" x14ac:dyDescent="0.25">
      <c r="A27" s="13">
        <v>21</v>
      </c>
      <c r="B27" s="13" t="s">
        <v>11329</v>
      </c>
      <c r="C27" s="13" t="s">
        <v>11330</v>
      </c>
      <c r="D27" s="14" t="s">
        <v>11331</v>
      </c>
      <c r="E27" s="15" t="s">
        <v>2043</v>
      </c>
      <c r="F27" s="13" t="s">
        <v>11332</v>
      </c>
      <c r="G27" s="16" t="s">
        <v>5662</v>
      </c>
      <c r="H27" s="13" t="s">
        <v>259</v>
      </c>
      <c r="I27" s="13" t="s">
        <v>11234</v>
      </c>
      <c r="J27" s="13" t="s">
        <v>11234</v>
      </c>
      <c r="K27" s="13" t="s">
        <v>11333</v>
      </c>
      <c r="L27" s="17" t="s">
        <v>11334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30.75" customHeight="1" x14ac:dyDescent="0.25">
      <c r="A28" s="13">
        <v>22</v>
      </c>
      <c r="B28" s="13" t="s">
        <v>11335</v>
      </c>
      <c r="C28" s="13" t="s">
        <v>11336</v>
      </c>
      <c r="D28" s="14" t="s">
        <v>1487</v>
      </c>
      <c r="E28" s="15" t="s">
        <v>4604</v>
      </c>
      <c r="F28" s="13" t="s">
        <v>10348</v>
      </c>
      <c r="G28" s="16" t="s">
        <v>6925</v>
      </c>
      <c r="H28" s="13" t="s">
        <v>259</v>
      </c>
      <c r="I28" s="13" t="s">
        <v>11234</v>
      </c>
      <c r="J28" s="13" t="s">
        <v>11234</v>
      </c>
      <c r="K28" s="13" t="s">
        <v>11337</v>
      </c>
      <c r="L28" s="17" t="s">
        <v>11338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30.75" customHeight="1" x14ac:dyDescent="0.25">
      <c r="A29" s="13">
        <v>23</v>
      </c>
      <c r="B29" s="13" t="s">
        <v>11339</v>
      </c>
      <c r="C29" s="13" t="s">
        <v>11340</v>
      </c>
      <c r="D29" s="14" t="s">
        <v>1818</v>
      </c>
      <c r="E29" s="15" t="s">
        <v>5234</v>
      </c>
      <c r="F29" s="13" t="s">
        <v>803</v>
      </c>
      <c r="G29" s="16" t="s">
        <v>5796</v>
      </c>
      <c r="H29" s="13" t="s">
        <v>259</v>
      </c>
      <c r="I29" s="13" t="s">
        <v>11234</v>
      </c>
      <c r="J29" s="13" t="s">
        <v>11234</v>
      </c>
      <c r="K29" s="13" t="s">
        <v>11341</v>
      </c>
      <c r="L29" s="17" t="s">
        <v>11342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30.75" customHeight="1" x14ac:dyDescent="0.25">
      <c r="A30" s="13">
        <v>24</v>
      </c>
      <c r="B30" s="13" t="s">
        <v>11343</v>
      </c>
      <c r="C30" s="13" t="s">
        <v>11344</v>
      </c>
      <c r="D30" s="14" t="s">
        <v>11345</v>
      </c>
      <c r="E30" s="15" t="s">
        <v>80</v>
      </c>
      <c r="F30" s="13" t="s">
        <v>11346</v>
      </c>
      <c r="G30" s="16" t="s">
        <v>7264</v>
      </c>
      <c r="H30" s="13" t="s">
        <v>259</v>
      </c>
      <c r="I30" s="13" t="s">
        <v>11234</v>
      </c>
      <c r="J30" s="13" t="s">
        <v>11234</v>
      </c>
      <c r="K30" s="13" t="s">
        <v>11347</v>
      </c>
      <c r="L30" s="17" t="s">
        <v>11348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30.75" customHeight="1" x14ac:dyDescent="0.25">
      <c r="A31" s="13">
        <v>25</v>
      </c>
      <c r="B31" s="13" t="s">
        <v>11349</v>
      </c>
      <c r="C31" s="13" t="s">
        <v>11350</v>
      </c>
      <c r="D31" s="14" t="s">
        <v>11351</v>
      </c>
      <c r="E31" s="15" t="s">
        <v>223</v>
      </c>
      <c r="F31" s="13" t="s">
        <v>11352</v>
      </c>
      <c r="G31" s="16" t="s">
        <v>6015</v>
      </c>
      <c r="H31" s="13" t="s">
        <v>259</v>
      </c>
      <c r="I31" s="13" t="s">
        <v>11234</v>
      </c>
      <c r="J31" s="13" t="s">
        <v>11234</v>
      </c>
      <c r="K31" s="13" t="s">
        <v>11353</v>
      </c>
      <c r="L31" s="17" t="s">
        <v>11354</v>
      </c>
      <c r="M31" s="18">
        <v>5376000</v>
      </c>
      <c r="N31" s="19"/>
      <c r="O31" s="20" t="str">
        <f t="shared" si="0"/>
        <v>C1</v>
      </c>
      <c r="R31" s="21" t="str">
        <f t="shared" si="1"/>
        <v>C1</v>
      </c>
    </row>
    <row r="32" spans="1:18" ht="30.75" customHeight="1" x14ac:dyDescent="0.25">
      <c r="A32" s="13">
        <v>26</v>
      </c>
      <c r="B32" s="13" t="s">
        <v>11355</v>
      </c>
      <c r="C32" s="13" t="s">
        <v>11356</v>
      </c>
      <c r="D32" s="14" t="s">
        <v>11357</v>
      </c>
      <c r="E32" s="15" t="s">
        <v>1874</v>
      </c>
      <c r="F32" s="13" t="s">
        <v>4674</v>
      </c>
      <c r="G32" s="16" t="s">
        <v>5662</v>
      </c>
      <c r="H32" s="13" t="s">
        <v>259</v>
      </c>
      <c r="I32" s="13" t="s">
        <v>11234</v>
      </c>
      <c r="J32" s="13" t="s">
        <v>11234</v>
      </c>
      <c r="K32" s="13" t="s">
        <v>11358</v>
      </c>
      <c r="L32" s="17" t="s">
        <v>11359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30.75" customHeight="1" x14ac:dyDescent="0.25">
      <c r="A33" s="13">
        <v>27</v>
      </c>
      <c r="B33" s="13" t="s">
        <v>11360</v>
      </c>
      <c r="C33" s="13" t="s">
        <v>11361</v>
      </c>
      <c r="D33" s="14" t="s">
        <v>4300</v>
      </c>
      <c r="E33" s="15" t="s">
        <v>250</v>
      </c>
      <c r="F33" s="13" t="s">
        <v>7000</v>
      </c>
      <c r="G33" s="16" t="s">
        <v>6146</v>
      </c>
      <c r="H33" s="13" t="s">
        <v>259</v>
      </c>
      <c r="I33" s="13" t="s">
        <v>11234</v>
      </c>
      <c r="J33" s="13" t="s">
        <v>11234</v>
      </c>
      <c r="K33" s="13" t="s">
        <v>11362</v>
      </c>
      <c r="L33" s="17" t="s">
        <v>11363</v>
      </c>
      <c r="M33" s="18">
        <v>5632000</v>
      </c>
      <c r="N33" s="19"/>
      <c r="O33" s="20" t="str">
        <f t="shared" si="0"/>
        <v>C1</v>
      </c>
      <c r="R33" s="21" t="str">
        <f t="shared" si="1"/>
        <v>C1</v>
      </c>
    </row>
    <row r="34" spans="1:18" ht="30.75" customHeight="1" x14ac:dyDescent="0.25">
      <c r="A34" s="13">
        <v>28</v>
      </c>
      <c r="B34" s="13" t="s">
        <v>11364</v>
      </c>
      <c r="C34" s="13" t="s">
        <v>11365</v>
      </c>
      <c r="D34" s="14" t="s">
        <v>2673</v>
      </c>
      <c r="E34" s="15" t="s">
        <v>346</v>
      </c>
      <c r="F34" s="13" t="s">
        <v>8890</v>
      </c>
      <c r="G34" s="16" t="s">
        <v>6446</v>
      </c>
      <c r="H34" s="13" t="s">
        <v>259</v>
      </c>
      <c r="I34" s="13" t="s">
        <v>11234</v>
      </c>
      <c r="J34" s="13" t="s">
        <v>11234</v>
      </c>
      <c r="K34" s="13" t="s">
        <v>11366</v>
      </c>
      <c r="L34" s="17" t="s">
        <v>11367</v>
      </c>
      <c r="M34" s="18">
        <v>5120000</v>
      </c>
      <c r="N34" s="19"/>
      <c r="O34" s="20" t="str">
        <f t="shared" si="0"/>
        <v>C1</v>
      </c>
      <c r="R34" s="21" t="str">
        <f t="shared" si="1"/>
        <v>C1</v>
      </c>
    </row>
    <row r="35" spans="1:18" ht="30.75" customHeight="1" x14ac:dyDescent="0.25">
      <c r="A35" s="13">
        <v>29</v>
      </c>
      <c r="B35" s="13" t="s">
        <v>11368</v>
      </c>
      <c r="C35" s="13" t="s">
        <v>11369</v>
      </c>
      <c r="D35" s="14" t="s">
        <v>11370</v>
      </c>
      <c r="E35" s="15" t="s">
        <v>470</v>
      </c>
      <c r="F35" s="13" t="s">
        <v>6110</v>
      </c>
      <c r="G35" s="16" t="s">
        <v>6369</v>
      </c>
      <c r="H35" s="13" t="s">
        <v>259</v>
      </c>
      <c r="I35" s="13" t="s">
        <v>11234</v>
      </c>
      <c r="J35" s="13" t="s">
        <v>11234</v>
      </c>
      <c r="K35" s="13" t="s">
        <v>11371</v>
      </c>
      <c r="L35" s="17" t="s">
        <v>11372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30.75" customHeight="1" x14ac:dyDescent="0.25">
      <c r="A36" s="13">
        <v>30</v>
      </c>
      <c r="B36" s="13" t="s">
        <v>11373</v>
      </c>
      <c r="C36" s="13" t="s">
        <v>11374</v>
      </c>
      <c r="D36" s="14" t="s">
        <v>373</v>
      </c>
      <c r="E36" s="15" t="s">
        <v>567</v>
      </c>
      <c r="F36" s="13" t="s">
        <v>11375</v>
      </c>
      <c r="G36" s="16" t="s">
        <v>8317</v>
      </c>
      <c r="H36" s="13" t="s">
        <v>259</v>
      </c>
      <c r="I36" s="13" t="s">
        <v>11234</v>
      </c>
      <c r="J36" s="13" t="s">
        <v>11234</v>
      </c>
      <c r="K36" s="13" t="s">
        <v>11376</v>
      </c>
      <c r="L36" s="17" t="s">
        <v>11377</v>
      </c>
      <c r="M36" s="18">
        <v>4608000</v>
      </c>
      <c r="N36" s="19"/>
      <c r="O36" s="20" t="str">
        <f t="shared" si="0"/>
        <v>CĐ</v>
      </c>
      <c r="R36" s="21" t="str">
        <f t="shared" si="1"/>
        <v>CĐ</v>
      </c>
    </row>
    <row r="37" spans="1:18" ht="30.75" customHeight="1" x14ac:dyDescent="0.25">
      <c r="A37" s="13">
        <v>31</v>
      </c>
      <c r="B37" s="13" t="s">
        <v>11378</v>
      </c>
      <c r="C37" s="13" t="s">
        <v>11379</v>
      </c>
      <c r="D37" s="14" t="s">
        <v>11380</v>
      </c>
      <c r="E37" s="15" t="s">
        <v>1105</v>
      </c>
      <c r="F37" s="13" t="s">
        <v>11381</v>
      </c>
      <c r="G37" s="16" t="s">
        <v>7001</v>
      </c>
      <c r="H37" s="13" t="s">
        <v>259</v>
      </c>
      <c r="I37" s="13" t="s">
        <v>11234</v>
      </c>
      <c r="J37" s="13" t="s">
        <v>11234</v>
      </c>
      <c r="K37" s="13" t="s">
        <v>11382</v>
      </c>
      <c r="L37" s="17" t="s">
        <v>11383</v>
      </c>
      <c r="M37" s="18">
        <v>5888000</v>
      </c>
      <c r="N37" s="19"/>
      <c r="O37" s="20" t="str">
        <f t="shared" si="0"/>
        <v>C1</v>
      </c>
      <c r="R37" s="21" t="str">
        <f t="shared" si="1"/>
        <v>C1</v>
      </c>
    </row>
    <row r="38" spans="1:18" ht="30.75" customHeight="1" x14ac:dyDescent="0.25">
      <c r="A38" s="13">
        <v>32</v>
      </c>
      <c r="B38" s="13" t="s">
        <v>11384</v>
      </c>
      <c r="C38" s="13" t="s">
        <v>11385</v>
      </c>
      <c r="D38" s="14" t="s">
        <v>107</v>
      </c>
      <c r="E38" s="15" t="s">
        <v>604</v>
      </c>
      <c r="F38" s="13" t="s">
        <v>7184</v>
      </c>
      <c r="G38" s="16" t="s">
        <v>7001</v>
      </c>
      <c r="H38" s="13" t="s">
        <v>259</v>
      </c>
      <c r="I38" s="13" t="s">
        <v>11234</v>
      </c>
      <c r="J38" s="13" t="s">
        <v>11234</v>
      </c>
      <c r="K38" s="13" t="s">
        <v>11386</v>
      </c>
      <c r="L38" s="17" t="s">
        <v>11387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30.75" customHeight="1" x14ac:dyDescent="0.25">
      <c r="A39" s="13">
        <v>33</v>
      </c>
      <c r="B39" s="13" t="s">
        <v>11388</v>
      </c>
      <c r="C39" s="13" t="s">
        <v>11389</v>
      </c>
      <c r="D39" s="14" t="s">
        <v>3918</v>
      </c>
      <c r="E39" s="15" t="s">
        <v>546</v>
      </c>
      <c r="F39" s="13" t="s">
        <v>9673</v>
      </c>
      <c r="G39" s="16" t="s">
        <v>7759</v>
      </c>
      <c r="H39" s="13" t="s">
        <v>259</v>
      </c>
      <c r="I39" s="13" t="s">
        <v>11234</v>
      </c>
      <c r="J39" s="13" t="s">
        <v>11234</v>
      </c>
      <c r="K39" s="13" t="s">
        <v>11390</v>
      </c>
      <c r="L39" s="17" t="s">
        <v>11391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30.75" customHeight="1" x14ac:dyDescent="0.25">
      <c r="A40" s="13">
        <v>34</v>
      </c>
      <c r="B40" s="13" t="s">
        <v>11392</v>
      </c>
      <c r="C40" s="13" t="s">
        <v>11393</v>
      </c>
      <c r="D40" s="14" t="s">
        <v>9916</v>
      </c>
      <c r="E40" s="15" t="s">
        <v>697</v>
      </c>
      <c r="F40" s="13" t="s">
        <v>10941</v>
      </c>
      <c r="G40" s="16" t="s">
        <v>6405</v>
      </c>
      <c r="H40" s="13" t="s">
        <v>259</v>
      </c>
      <c r="I40" s="13" t="s">
        <v>11234</v>
      </c>
      <c r="J40" s="13" t="s">
        <v>11234</v>
      </c>
      <c r="K40" s="13" t="s">
        <v>11394</v>
      </c>
      <c r="L40" s="17" t="s">
        <v>11395</v>
      </c>
      <c r="M40" s="18">
        <v>3072000</v>
      </c>
      <c r="N40" s="19"/>
      <c r="O40" s="20" t="str">
        <f t="shared" si="0"/>
        <v>CĐ</v>
      </c>
      <c r="R40" s="21" t="str">
        <f t="shared" si="1"/>
        <v>CĐ</v>
      </c>
    </row>
    <row r="41" spans="1:18" ht="30.75" customHeight="1" x14ac:dyDescent="0.25">
      <c r="A41" s="13">
        <v>35</v>
      </c>
      <c r="B41" s="13" t="s">
        <v>11396</v>
      </c>
      <c r="C41" s="13" t="s">
        <v>11397</v>
      </c>
      <c r="D41" s="14" t="s">
        <v>196</v>
      </c>
      <c r="E41" s="15" t="s">
        <v>822</v>
      </c>
      <c r="F41" s="13" t="s">
        <v>11398</v>
      </c>
      <c r="G41" s="16" t="s">
        <v>8317</v>
      </c>
      <c r="H41" s="13" t="s">
        <v>259</v>
      </c>
      <c r="I41" s="13" t="s">
        <v>11234</v>
      </c>
      <c r="J41" s="13" t="s">
        <v>11234</v>
      </c>
      <c r="K41" s="13" t="s">
        <v>11399</v>
      </c>
      <c r="L41" s="17" t="s">
        <v>11400</v>
      </c>
      <c r="M41" s="18">
        <v>4608000</v>
      </c>
      <c r="N41" s="19"/>
      <c r="O41" s="20" t="str">
        <f t="shared" si="0"/>
        <v>CĐ</v>
      </c>
      <c r="R41" s="21" t="str">
        <f t="shared" si="1"/>
        <v>CĐ</v>
      </c>
    </row>
    <row r="42" spans="1:18" ht="30.75" customHeight="1" x14ac:dyDescent="0.25">
      <c r="A42" s="13">
        <v>36</v>
      </c>
      <c r="B42" s="13" t="s">
        <v>11401</v>
      </c>
      <c r="C42" s="13" t="s">
        <v>11402</v>
      </c>
      <c r="D42" s="14" t="s">
        <v>579</v>
      </c>
      <c r="E42" s="15" t="s">
        <v>567</v>
      </c>
      <c r="F42" s="13" t="s">
        <v>7588</v>
      </c>
      <c r="G42" s="16" t="s">
        <v>6146</v>
      </c>
      <c r="H42" s="13" t="s">
        <v>259</v>
      </c>
      <c r="I42" s="13" t="s">
        <v>11234</v>
      </c>
      <c r="J42" s="13" t="s">
        <v>11234</v>
      </c>
      <c r="K42" s="13" t="s">
        <v>11403</v>
      </c>
      <c r="L42" s="17" t="s">
        <v>11404</v>
      </c>
      <c r="M42" s="18">
        <v>5632000</v>
      </c>
      <c r="N42" s="19"/>
      <c r="O42" s="20" t="str">
        <f t="shared" si="0"/>
        <v>C1</v>
      </c>
      <c r="R42" s="21" t="str">
        <f t="shared" si="1"/>
        <v>C1</v>
      </c>
    </row>
    <row r="43" spans="1:18" ht="30.75" customHeight="1" x14ac:dyDescent="0.25">
      <c r="A43" s="13">
        <v>37</v>
      </c>
      <c r="B43" s="13" t="s">
        <v>11405</v>
      </c>
      <c r="C43" s="13" t="s">
        <v>11406</v>
      </c>
      <c r="D43" s="14" t="s">
        <v>5937</v>
      </c>
      <c r="E43" s="15" t="s">
        <v>11407</v>
      </c>
      <c r="F43" s="13" t="s">
        <v>6828</v>
      </c>
      <c r="G43" s="16" t="s">
        <v>6146</v>
      </c>
      <c r="H43" s="13" t="s">
        <v>259</v>
      </c>
      <c r="I43" s="13" t="s">
        <v>11234</v>
      </c>
      <c r="J43" s="13" t="s">
        <v>11234</v>
      </c>
      <c r="K43" s="13" t="s">
        <v>11408</v>
      </c>
      <c r="L43" s="17" t="s">
        <v>11409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30.75" customHeight="1" x14ac:dyDescent="0.25">
      <c r="A44" s="13">
        <v>38</v>
      </c>
      <c r="B44" s="13" t="s">
        <v>11410</v>
      </c>
      <c r="C44" s="13" t="s">
        <v>11411</v>
      </c>
      <c r="D44" s="14" t="s">
        <v>249</v>
      </c>
      <c r="E44" s="15" t="s">
        <v>256</v>
      </c>
      <c r="F44" s="13" t="s">
        <v>11412</v>
      </c>
      <c r="G44" s="16" t="s">
        <v>6146</v>
      </c>
      <c r="H44" s="13" t="s">
        <v>259</v>
      </c>
      <c r="I44" s="13" t="s">
        <v>11234</v>
      </c>
      <c r="J44" s="13" t="s">
        <v>11234</v>
      </c>
      <c r="K44" s="13" t="s">
        <v>11413</v>
      </c>
      <c r="L44" s="17" t="s">
        <v>11414</v>
      </c>
      <c r="M44" s="18">
        <v>5632000</v>
      </c>
      <c r="N44" s="19"/>
      <c r="O44" s="20" t="str">
        <f t="shared" si="0"/>
        <v>C1</v>
      </c>
      <c r="R44" s="21" t="str">
        <f t="shared" si="1"/>
        <v>C1</v>
      </c>
    </row>
    <row r="45" spans="1:18" ht="30.75" customHeight="1" x14ac:dyDescent="0.25">
      <c r="A45" s="13">
        <v>39</v>
      </c>
      <c r="B45" s="13" t="s">
        <v>11415</v>
      </c>
      <c r="C45" s="13" t="s">
        <v>11416</v>
      </c>
      <c r="D45" s="14" t="s">
        <v>11417</v>
      </c>
      <c r="E45" s="15" t="s">
        <v>115</v>
      </c>
      <c r="F45" s="13" t="s">
        <v>5394</v>
      </c>
      <c r="G45" s="16" t="s">
        <v>6221</v>
      </c>
      <c r="H45" s="13" t="s">
        <v>259</v>
      </c>
      <c r="I45" s="13" t="s">
        <v>11234</v>
      </c>
      <c r="J45" s="13" t="s">
        <v>11234</v>
      </c>
      <c r="K45" s="13" t="s">
        <v>11418</v>
      </c>
      <c r="L45" s="17" t="s">
        <v>11419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30.75" customHeight="1" x14ac:dyDescent="0.25">
      <c r="A46" s="13">
        <v>40</v>
      </c>
      <c r="B46" s="13" t="s">
        <v>11420</v>
      </c>
      <c r="C46" s="13" t="s">
        <v>11421</v>
      </c>
      <c r="D46" s="14" t="s">
        <v>249</v>
      </c>
      <c r="E46" s="15" t="s">
        <v>250</v>
      </c>
      <c r="F46" s="13" t="s">
        <v>5442</v>
      </c>
      <c r="G46" s="16" t="s">
        <v>6221</v>
      </c>
      <c r="H46" s="13" t="s">
        <v>259</v>
      </c>
      <c r="I46" s="13" t="s">
        <v>11234</v>
      </c>
      <c r="J46" s="13" t="s">
        <v>11234</v>
      </c>
      <c r="K46" s="13" t="s">
        <v>11422</v>
      </c>
      <c r="L46" s="17" t="s">
        <v>11423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30.75" customHeight="1" x14ac:dyDescent="0.25">
      <c r="A47" s="13">
        <v>41</v>
      </c>
      <c r="B47" s="13" t="s">
        <v>11424</v>
      </c>
      <c r="C47" s="13" t="s">
        <v>11425</v>
      </c>
      <c r="D47" s="14" t="s">
        <v>9532</v>
      </c>
      <c r="E47" s="15" t="s">
        <v>128</v>
      </c>
      <c r="F47" s="13" t="s">
        <v>8829</v>
      </c>
      <c r="G47" s="16" t="s">
        <v>4849</v>
      </c>
      <c r="H47" s="13" t="s">
        <v>259</v>
      </c>
      <c r="I47" s="13" t="s">
        <v>11234</v>
      </c>
      <c r="J47" s="13" t="s">
        <v>11234</v>
      </c>
      <c r="K47" s="13" t="s">
        <v>11426</v>
      </c>
      <c r="L47" s="17" t="s">
        <v>11427</v>
      </c>
      <c r="M47" s="18">
        <v>4352000</v>
      </c>
      <c r="N47" s="19"/>
      <c r="O47" s="20" t="str">
        <f t="shared" si="0"/>
        <v>CĐ</v>
      </c>
      <c r="R47" s="21" t="str">
        <f t="shared" si="1"/>
        <v>CĐ</v>
      </c>
    </row>
    <row r="48" spans="1:18" ht="30.75" customHeight="1" x14ac:dyDescent="0.25">
      <c r="A48" s="13">
        <v>42</v>
      </c>
      <c r="B48" s="13" t="s">
        <v>11428</v>
      </c>
      <c r="C48" s="13" t="s">
        <v>11429</v>
      </c>
      <c r="D48" s="14" t="s">
        <v>4117</v>
      </c>
      <c r="E48" s="15" t="s">
        <v>22</v>
      </c>
      <c r="F48" s="13" t="s">
        <v>1901</v>
      </c>
      <c r="G48" s="16" t="s">
        <v>7941</v>
      </c>
      <c r="H48" s="13" t="s">
        <v>17</v>
      </c>
      <c r="I48" s="13" t="s">
        <v>11234</v>
      </c>
      <c r="J48" s="13" t="s">
        <v>11234</v>
      </c>
      <c r="K48" s="13" t="s">
        <v>11430</v>
      </c>
      <c r="L48" s="17" t="s">
        <v>11431</v>
      </c>
      <c r="M48" s="18">
        <v>6444000</v>
      </c>
      <c r="N48" s="19"/>
      <c r="O48" s="20" t="str">
        <f t="shared" si="0"/>
        <v>C2</v>
      </c>
      <c r="R48" s="21" t="str">
        <f t="shared" si="1"/>
        <v>NH 18-19C2</v>
      </c>
    </row>
    <row r="49" spans="1:18" ht="30.75" customHeight="1" x14ac:dyDescent="0.25">
      <c r="A49" s="13">
        <v>43</v>
      </c>
      <c r="B49" s="13" t="s">
        <v>11432</v>
      </c>
      <c r="C49" s="13" t="s">
        <v>11433</v>
      </c>
      <c r="D49" s="14" t="s">
        <v>6542</v>
      </c>
      <c r="E49" s="15" t="s">
        <v>115</v>
      </c>
      <c r="F49" s="13" t="s">
        <v>2068</v>
      </c>
      <c r="G49" s="16" t="s">
        <v>7144</v>
      </c>
      <c r="H49" s="13" t="s">
        <v>259</v>
      </c>
      <c r="I49" s="13" t="s">
        <v>11234</v>
      </c>
      <c r="J49" s="13" t="s">
        <v>11234</v>
      </c>
      <c r="K49" s="13" t="s">
        <v>11434</v>
      </c>
      <c r="L49" s="17" t="s">
        <v>11435</v>
      </c>
      <c r="M49" s="18">
        <v>5632000</v>
      </c>
      <c r="N49" s="19"/>
      <c r="O49" s="20" t="str">
        <f t="shared" si="0"/>
        <v>C1</v>
      </c>
      <c r="R49" s="21" t="str">
        <f t="shared" si="1"/>
        <v>C1</v>
      </c>
    </row>
    <row r="50" spans="1:18" ht="30.75" customHeight="1" x14ac:dyDescent="0.25">
      <c r="A50" s="13">
        <v>44</v>
      </c>
      <c r="B50" s="13" t="s">
        <v>11436</v>
      </c>
      <c r="C50" s="13" t="s">
        <v>11437</v>
      </c>
      <c r="D50" s="14" t="s">
        <v>6866</v>
      </c>
      <c r="E50" s="15" t="s">
        <v>1321</v>
      </c>
      <c r="F50" s="13" t="s">
        <v>8223</v>
      </c>
      <c r="G50" s="16" t="s">
        <v>6942</v>
      </c>
      <c r="H50" s="13" t="s">
        <v>259</v>
      </c>
      <c r="I50" s="13" t="s">
        <v>11234</v>
      </c>
      <c r="J50" s="13" t="s">
        <v>11234</v>
      </c>
      <c r="K50" s="13" t="s">
        <v>11438</v>
      </c>
      <c r="L50" s="17" t="s">
        <v>11439</v>
      </c>
      <c r="M50" s="18">
        <v>3840000</v>
      </c>
      <c r="N50" s="19"/>
      <c r="O50" s="20" t="str">
        <f t="shared" si="0"/>
        <v>CĐ</v>
      </c>
      <c r="R50" s="21" t="str">
        <f t="shared" si="1"/>
        <v>CĐ</v>
      </c>
    </row>
    <row r="51" spans="1:18" ht="30.75" customHeight="1" x14ac:dyDescent="0.25">
      <c r="A51" s="13">
        <v>45</v>
      </c>
      <c r="B51" s="13" t="s">
        <v>11440</v>
      </c>
      <c r="C51" s="13" t="s">
        <v>11441</v>
      </c>
      <c r="D51" s="14" t="s">
        <v>464</v>
      </c>
      <c r="E51" s="15" t="s">
        <v>154</v>
      </c>
      <c r="F51" s="13" t="s">
        <v>7815</v>
      </c>
      <c r="G51" s="16" t="s">
        <v>7953</v>
      </c>
      <c r="H51" s="13" t="s">
        <v>17</v>
      </c>
      <c r="I51" s="13" t="s">
        <v>11234</v>
      </c>
      <c r="J51" s="13" t="s">
        <v>11234</v>
      </c>
      <c r="K51" s="13" t="s">
        <v>11442</v>
      </c>
      <c r="L51" s="17" t="s">
        <v>11443</v>
      </c>
      <c r="M51" s="18">
        <v>6444000</v>
      </c>
      <c r="N51" s="19"/>
      <c r="O51" s="20" t="str">
        <f t="shared" ref="O51:O78" si="2">MID(G51,3,FIND("-",G51,1)-3)&amp;IF(MID(G51,3,5)="CĐ-LT","LT","")</f>
        <v>C2</v>
      </c>
      <c r="R51" s="21" t="str">
        <f t="shared" ref="R51:R78" si="3">IF(LEFT(G51,2)="18","NH 18-19","")&amp;O51</f>
        <v>NH 18-19C2</v>
      </c>
    </row>
    <row r="52" spans="1:18" ht="30.75" customHeight="1" x14ac:dyDescent="0.25">
      <c r="A52" s="13">
        <v>46</v>
      </c>
      <c r="B52" s="13" t="s">
        <v>11444</v>
      </c>
      <c r="C52" s="13" t="s">
        <v>11445</v>
      </c>
      <c r="D52" s="14" t="s">
        <v>11446</v>
      </c>
      <c r="E52" s="15" t="s">
        <v>1244</v>
      </c>
      <c r="F52" s="13" t="s">
        <v>116</v>
      </c>
      <c r="G52" s="16" t="s">
        <v>179</v>
      </c>
      <c r="H52" s="13" t="s">
        <v>17</v>
      </c>
      <c r="I52" s="13" t="s">
        <v>11234</v>
      </c>
      <c r="J52" s="13" t="s">
        <v>11234</v>
      </c>
      <c r="K52" s="13" t="s">
        <v>11447</v>
      </c>
      <c r="L52" s="17" t="s">
        <v>11448</v>
      </c>
      <c r="M52" s="18">
        <v>4014000</v>
      </c>
      <c r="N52" s="19"/>
      <c r="O52" s="20" t="str">
        <f t="shared" si="2"/>
        <v>T4</v>
      </c>
      <c r="R52" s="21" t="str">
        <f t="shared" si="3"/>
        <v>NH 18-19T4</v>
      </c>
    </row>
    <row r="53" spans="1:18" ht="30.75" customHeight="1" x14ac:dyDescent="0.25">
      <c r="A53" s="13">
        <v>47</v>
      </c>
      <c r="B53" s="13" t="s">
        <v>11449</v>
      </c>
      <c r="C53" s="13" t="s">
        <v>11450</v>
      </c>
      <c r="D53" s="14" t="s">
        <v>4626</v>
      </c>
      <c r="E53" s="15" t="s">
        <v>11451</v>
      </c>
      <c r="F53" s="13" t="s">
        <v>3753</v>
      </c>
      <c r="G53" s="16" t="s">
        <v>6780</v>
      </c>
      <c r="H53" s="13" t="s">
        <v>259</v>
      </c>
      <c r="I53" s="13" t="s">
        <v>11234</v>
      </c>
      <c r="J53" s="13" t="s">
        <v>11234</v>
      </c>
      <c r="K53" s="13" t="s">
        <v>11452</v>
      </c>
      <c r="L53" s="17" t="s">
        <v>11453</v>
      </c>
      <c r="M53" s="18">
        <v>5376000</v>
      </c>
      <c r="N53" s="19"/>
      <c r="O53" s="20" t="str">
        <f t="shared" si="2"/>
        <v>C1</v>
      </c>
      <c r="R53" s="21" t="str">
        <f t="shared" si="3"/>
        <v>C1</v>
      </c>
    </row>
    <row r="54" spans="1:18" ht="30.75" customHeight="1" x14ac:dyDescent="0.25">
      <c r="A54" s="13">
        <v>48</v>
      </c>
      <c r="B54" s="13" t="s">
        <v>11454</v>
      </c>
      <c r="C54" s="13" t="s">
        <v>11455</v>
      </c>
      <c r="D54" s="14" t="s">
        <v>11456</v>
      </c>
      <c r="E54" s="15" t="s">
        <v>28</v>
      </c>
      <c r="F54" s="13" t="s">
        <v>11457</v>
      </c>
      <c r="G54" s="16" t="s">
        <v>7582</v>
      </c>
      <c r="H54" s="13" t="s">
        <v>17</v>
      </c>
      <c r="I54" s="13" t="s">
        <v>11234</v>
      </c>
      <c r="J54" s="13" t="s">
        <v>11234</v>
      </c>
      <c r="K54" s="13" t="s">
        <v>11458</v>
      </c>
      <c r="L54" s="17" t="s">
        <v>11459</v>
      </c>
      <c r="M54" s="18">
        <v>6444000</v>
      </c>
      <c r="N54" s="19"/>
      <c r="O54" s="20" t="str">
        <f t="shared" si="2"/>
        <v>C2</v>
      </c>
      <c r="R54" s="21" t="str">
        <f t="shared" si="3"/>
        <v>NH 18-19C2</v>
      </c>
    </row>
    <row r="55" spans="1:18" ht="30.75" customHeight="1" x14ac:dyDescent="0.25">
      <c r="A55" s="13">
        <v>49</v>
      </c>
      <c r="B55" s="13" t="s">
        <v>11460</v>
      </c>
      <c r="C55" s="13" t="s">
        <v>11461</v>
      </c>
      <c r="D55" s="14" t="s">
        <v>6332</v>
      </c>
      <c r="E55" s="15" t="s">
        <v>3576</v>
      </c>
      <c r="F55" s="13" t="s">
        <v>11255</v>
      </c>
      <c r="G55" s="16" t="s">
        <v>6399</v>
      </c>
      <c r="H55" s="13" t="s">
        <v>259</v>
      </c>
      <c r="I55" s="13" t="s">
        <v>11234</v>
      </c>
      <c r="J55" s="13" t="s">
        <v>11234</v>
      </c>
      <c r="K55" s="13" t="s">
        <v>11462</v>
      </c>
      <c r="L55" s="17" t="s">
        <v>11463</v>
      </c>
      <c r="M55" s="18">
        <v>5888000</v>
      </c>
      <c r="N55" s="19"/>
      <c r="O55" s="20" t="str">
        <f t="shared" si="2"/>
        <v>C1</v>
      </c>
      <c r="R55" s="21" t="str">
        <f t="shared" si="3"/>
        <v>C1</v>
      </c>
    </row>
    <row r="56" spans="1:18" ht="30.75" customHeight="1" x14ac:dyDescent="0.25">
      <c r="A56" s="13">
        <v>50</v>
      </c>
      <c r="B56" s="13" t="s">
        <v>11464</v>
      </c>
      <c r="C56" s="13" t="s">
        <v>11465</v>
      </c>
      <c r="D56" s="14" t="s">
        <v>11466</v>
      </c>
      <c r="E56" s="15" t="s">
        <v>1591</v>
      </c>
      <c r="F56" s="13" t="s">
        <v>9202</v>
      </c>
      <c r="G56" s="16" t="s">
        <v>7429</v>
      </c>
      <c r="H56" s="13" t="s">
        <v>259</v>
      </c>
      <c r="I56" s="13" t="s">
        <v>11234</v>
      </c>
      <c r="J56" s="13" t="s">
        <v>11234</v>
      </c>
      <c r="K56" s="13" t="s">
        <v>11467</v>
      </c>
      <c r="L56" s="17" t="s">
        <v>11468</v>
      </c>
      <c r="M56" s="18">
        <v>4352000</v>
      </c>
      <c r="N56" s="19"/>
      <c r="O56" s="20" t="str">
        <f t="shared" si="2"/>
        <v>CĐ</v>
      </c>
      <c r="R56" s="21" t="str">
        <f t="shared" si="3"/>
        <v>CĐ</v>
      </c>
    </row>
    <row r="57" spans="1:18" ht="30.75" customHeight="1" x14ac:dyDescent="0.25">
      <c r="A57" s="13">
        <v>51</v>
      </c>
      <c r="B57" s="13" t="s">
        <v>11469</v>
      </c>
      <c r="C57" s="13" t="s">
        <v>11470</v>
      </c>
      <c r="D57" s="14" t="s">
        <v>11264</v>
      </c>
      <c r="E57" s="15" t="s">
        <v>22</v>
      </c>
      <c r="F57" s="13" t="s">
        <v>3210</v>
      </c>
      <c r="G57" s="16" t="s">
        <v>7455</v>
      </c>
      <c r="H57" s="13" t="s">
        <v>259</v>
      </c>
      <c r="I57" s="13" t="s">
        <v>11234</v>
      </c>
      <c r="J57" s="13" t="s">
        <v>11234</v>
      </c>
      <c r="K57" s="13" t="s">
        <v>11471</v>
      </c>
      <c r="L57" s="17" t="s">
        <v>11472</v>
      </c>
      <c r="M57" s="18">
        <v>4864000</v>
      </c>
      <c r="N57" s="19"/>
      <c r="O57" s="20" t="str">
        <f t="shared" si="2"/>
        <v>CĐ</v>
      </c>
      <c r="R57" s="21" t="str">
        <f t="shared" si="3"/>
        <v>CĐ</v>
      </c>
    </row>
    <row r="58" spans="1:18" ht="30.75" customHeight="1" x14ac:dyDescent="0.25">
      <c r="A58" s="13">
        <v>52</v>
      </c>
      <c r="B58" s="13" t="s">
        <v>11473</v>
      </c>
      <c r="C58" s="13" t="s">
        <v>11474</v>
      </c>
      <c r="D58" s="14" t="s">
        <v>11475</v>
      </c>
      <c r="E58" s="15" t="s">
        <v>7571</v>
      </c>
      <c r="F58" s="13" t="s">
        <v>10035</v>
      </c>
      <c r="G58" s="16" t="s">
        <v>5505</v>
      </c>
      <c r="H58" s="13" t="s">
        <v>259</v>
      </c>
      <c r="I58" s="13" t="s">
        <v>11234</v>
      </c>
      <c r="J58" s="13" t="s">
        <v>11234</v>
      </c>
      <c r="K58" s="13" t="s">
        <v>11476</v>
      </c>
      <c r="L58" s="17" t="s">
        <v>11477</v>
      </c>
      <c r="M58" s="18">
        <v>5888000</v>
      </c>
      <c r="N58" s="19"/>
      <c r="O58" s="20" t="str">
        <f t="shared" si="2"/>
        <v>C1</v>
      </c>
      <c r="R58" s="21" t="str">
        <f t="shared" si="3"/>
        <v>C1</v>
      </c>
    </row>
    <row r="59" spans="1:18" ht="30.75" customHeight="1" x14ac:dyDescent="0.25">
      <c r="A59" s="13">
        <v>53</v>
      </c>
      <c r="B59" s="13" t="s">
        <v>11478</v>
      </c>
      <c r="C59" s="13" t="s">
        <v>11479</v>
      </c>
      <c r="D59" s="14" t="s">
        <v>1237</v>
      </c>
      <c r="E59" s="15" t="s">
        <v>1282</v>
      </c>
      <c r="F59" s="13" t="s">
        <v>4362</v>
      </c>
      <c r="G59" s="16" t="s">
        <v>6813</v>
      </c>
      <c r="H59" s="13" t="s">
        <v>259</v>
      </c>
      <c r="I59" s="13" t="s">
        <v>11234</v>
      </c>
      <c r="J59" s="13" t="s">
        <v>11234</v>
      </c>
      <c r="K59" s="13" t="s">
        <v>11480</v>
      </c>
      <c r="L59" s="17" t="s">
        <v>11481</v>
      </c>
      <c r="M59" s="18">
        <v>5376000</v>
      </c>
      <c r="N59" s="19"/>
      <c r="O59" s="20" t="str">
        <f t="shared" si="2"/>
        <v>C1</v>
      </c>
      <c r="R59" s="21" t="str">
        <f t="shared" si="3"/>
        <v>C1</v>
      </c>
    </row>
    <row r="60" spans="1:18" ht="30.75" customHeight="1" x14ac:dyDescent="0.25">
      <c r="A60" s="13">
        <v>54</v>
      </c>
      <c r="B60" s="13" t="s">
        <v>11482</v>
      </c>
      <c r="C60" s="13" t="s">
        <v>11483</v>
      </c>
      <c r="D60" s="14" t="s">
        <v>11484</v>
      </c>
      <c r="E60" s="15" t="s">
        <v>33</v>
      </c>
      <c r="F60" s="13" t="s">
        <v>5802</v>
      </c>
      <c r="G60" s="16" t="s">
        <v>10309</v>
      </c>
      <c r="H60" s="13" t="s">
        <v>259</v>
      </c>
      <c r="I60" s="13" t="s">
        <v>11234</v>
      </c>
      <c r="J60" s="13" t="s">
        <v>11234</v>
      </c>
      <c r="K60" s="13" t="s">
        <v>11485</v>
      </c>
      <c r="L60" s="17" t="s">
        <v>11486</v>
      </c>
      <c r="M60" s="18">
        <v>5376000</v>
      </c>
      <c r="N60" s="19"/>
      <c r="O60" s="20" t="str">
        <f t="shared" si="2"/>
        <v>C1</v>
      </c>
      <c r="R60" s="21" t="str">
        <f t="shared" si="3"/>
        <v>C1</v>
      </c>
    </row>
    <row r="61" spans="1:18" ht="30.75" customHeight="1" x14ac:dyDescent="0.25">
      <c r="A61" s="13">
        <v>55</v>
      </c>
      <c r="B61" s="13" t="s">
        <v>11487</v>
      </c>
      <c r="C61" s="13" t="s">
        <v>11488</v>
      </c>
      <c r="D61" s="14" t="s">
        <v>529</v>
      </c>
      <c r="E61" s="15" t="s">
        <v>1957</v>
      </c>
      <c r="F61" s="13" t="s">
        <v>11489</v>
      </c>
      <c r="G61" s="16" t="s">
        <v>11490</v>
      </c>
      <c r="H61" s="13" t="s">
        <v>259</v>
      </c>
      <c r="I61" s="13" t="s">
        <v>11234</v>
      </c>
      <c r="J61" s="13" t="s">
        <v>11234</v>
      </c>
      <c r="K61" s="13" t="s">
        <v>11491</v>
      </c>
      <c r="L61" s="17" t="s">
        <v>11492</v>
      </c>
      <c r="M61" s="18">
        <v>5798000</v>
      </c>
      <c r="N61" s="19"/>
      <c r="O61" s="20" t="str">
        <f t="shared" si="2"/>
        <v>T4</v>
      </c>
      <c r="R61" s="21" t="str">
        <f t="shared" si="3"/>
        <v>T4</v>
      </c>
    </row>
    <row r="62" spans="1:18" ht="30.75" customHeight="1" x14ac:dyDescent="0.25">
      <c r="A62" s="13">
        <v>56</v>
      </c>
      <c r="B62" s="13" t="s">
        <v>11493</v>
      </c>
      <c r="C62" s="13" t="s">
        <v>11494</v>
      </c>
      <c r="D62" s="14" t="s">
        <v>6332</v>
      </c>
      <c r="E62" s="15" t="s">
        <v>3741</v>
      </c>
      <c r="F62" s="13" t="s">
        <v>5480</v>
      </c>
      <c r="G62" s="16" t="s">
        <v>6369</v>
      </c>
      <c r="H62" s="13" t="s">
        <v>259</v>
      </c>
      <c r="I62" s="13" t="s">
        <v>11234</v>
      </c>
      <c r="J62" s="13" t="s">
        <v>11234</v>
      </c>
      <c r="K62" s="13" t="s">
        <v>11495</v>
      </c>
      <c r="L62" s="17" t="s">
        <v>11496</v>
      </c>
      <c r="M62" s="18">
        <v>5376000</v>
      </c>
      <c r="N62" s="19"/>
      <c r="O62" s="20" t="str">
        <f t="shared" si="2"/>
        <v>C1</v>
      </c>
      <c r="R62" s="21" t="str">
        <f t="shared" si="3"/>
        <v>C1</v>
      </c>
    </row>
    <row r="63" spans="1:18" ht="30.75" customHeight="1" x14ac:dyDescent="0.25">
      <c r="A63" s="13">
        <v>57</v>
      </c>
      <c r="B63" s="13" t="s">
        <v>11497</v>
      </c>
      <c r="C63" s="13" t="s">
        <v>11498</v>
      </c>
      <c r="D63" s="14" t="s">
        <v>464</v>
      </c>
      <c r="E63" s="15" t="s">
        <v>2643</v>
      </c>
      <c r="F63" s="13" t="s">
        <v>7287</v>
      </c>
      <c r="G63" s="16" t="s">
        <v>6369</v>
      </c>
      <c r="H63" s="13" t="s">
        <v>259</v>
      </c>
      <c r="I63" s="13" t="s">
        <v>11234</v>
      </c>
      <c r="J63" s="13" t="s">
        <v>11234</v>
      </c>
      <c r="K63" s="13" t="s">
        <v>11499</v>
      </c>
      <c r="L63" s="17" t="s">
        <v>11500</v>
      </c>
      <c r="M63" s="18">
        <v>5376000</v>
      </c>
      <c r="N63" s="19"/>
      <c r="O63" s="20" t="str">
        <f t="shared" si="2"/>
        <v>C1</v>
      </c>
      <c r="R63" s="21" t="str">
        <f t="shared" si="3"/>
        <v>C1</v>
      </c>
    </row>
    <row r="64" spans="1:18" ht="30.75" customHeight="1" x14ac:dyDescent="0.25">
      <c r="A64" s="13">
        <v>58</v>
      </c>
      <c r="B64" s="13" t="s">
        <v>11501</v>
      </c>
      <c r="C64" s="13" t="s">
        <v>11502</v>
      </c>
      <c r="D64" s="14" t="s">
        <v>373</v>
      </c>
      <c r="E64" s="15" t="s">
        <v>3182</v>
      </c>
      <c r="F64" s="13" t="s">
        <v>7683</v>
      </c>
      <c r="G64" s="16" t="s">
        <v>7499</v>
      </c>
      <c r="H64" s="13" t="s">
        <v>259</v>
      </c>
      <c r="I64" s="13" t="s">
        <v>11234</v>
      </c>
      <c r="J64" s="13" t="s">
        <v>11234</v>
      </c>
      <c r="K64" s="13" t="s">
        <v>11503</v>
      </c>
      <c r="L64" s="17" t="s">
        <v>11504</v>
      </c>
      <c r="M64" s="18">
        <v>4352000</v>
      </c>
      <c r="N64" s="19"/>
      <c r="O64" s="20" t="str">
        <f t="shared" si="2"/>
        <v>CĐ</v>
      </c>
      <c r="R64" s="21" t="str">
        <f t="shared" si="3"/>
        <v>CĐ</v>
      </c>
    </row>
    <row r="65" spans="1:18" ht="30.75" customHeight="1" x14ac:dyDescent="0.25">
      <c r="A65" s="13">
        <v>59</v>
      </c>
      <c r="B65" s="13" t="s">
        <v>11505</v>
      </c>
      <c r="C65" s="13" t="s">
        <v>11506</v>
      </c>
      <c r="D65" s="14" t="s">
        <v>8412</v>
      </c>
      <c r="E65" s="15" t="s">
        <v>15</v>
      </c>
      <c r="F65" s="13" t="s">
        <v>11507</v>
      </c>
      <c r="G65" s="16" t="s">
        <v>6945</v>
      </c>
      <c r="H65" s="13" t="s">
        <v>259</v>
      </c>
      <c r="I65" s="13" t="s">
        <v>11234</v>
      </c>
      <c r="J65" s="13" t="s">
        <v>11234</v>
      </c>
      <c r="K65" s="13" t="s">
        <v>11508</v>
      </c>
      <c r="L65" s="17" t="s">
        <v>11509</v>
      </c>
      <c r="M65" s="18">
        <v>3072000</v>
      </c>
      <c r="N65" s="19"/>
      <c r="O65" s="20" t="str">
        <f t="shared" si="2"/>
        <v>CĐ</v>
      </c>
      <c r="R65" s="21" t="str">
        <f t="shared" si="3"/>
        <v>CĐ</v>
      </c>
    </row>
    <row r="66" spans="1:18" ht="30.75" customHeight="1" x14ac:dyDescent="0.25">
      <c r="A66" s="13">
        <v>60</v>
      </c>
      <c r="B66" s="13" t="s">
        <v>11510</v>
      </c>
      <c r="C66" s="13" t="s">
        <v>11511</v>
      </c>
      <c r="D66" s="14" t="s">
        <v>11512</v>
      </c>
      <c r="E66" s="15" t="s">
        <v>28</v>
      </c>
      <c r="F66" s="13" t="s">
        <v>11513</v>
      </c>
      <c r="G66" s="16" t="s">
        <v>6457</v>
      </c>
      <c r="H66" s="13" t="s">
        <v>259</v>
      </c>
      <c r="I66" s="13" t="s">
        <v>11234</v>
      </c>
      <c r="J66" s="13" t="s">
        <v>11234</v>
      </c>
      <c r="K66" s="13" t="s">
        <v>11514</v>
      </c>
      <c r="L66" s="17" t="s">
        <v>11515</v>
      </c>
      <c r="M66" s="18">
        <v>5888000</v>
      </c>
      <c r="N66" s="19"/>
      <c r="O66" s="20" t="str">
        <f t="shared" si="2"/>
        <v>C1</v>
      </c>
      <c r="R66" s="21" t="str">
        <f t="shared" si="3"/>
        <v>C1</v>
      </c>
    </row>
    <row r="67" spans="1:18" ht="30.75" customHeight="1" x14ac:dyDescent="0.25">
      <c r="A67" s="13">
        <v>61</v>
      </c>
      <c r="B67" s="13" t="s">
        <v>11516</v>
      </c>
      <c r="C67" s="13" t="s">
        <v>11517</v>
      </c>
      <c r="D67" s="14" t="s">
        <v>121</v>
      </c>
      <c r="E67" s="15" t="s">
        <v>93</v>
      </c>
      <c r="F67" s="13" t="s">
        <v>4848</v>
      </c>
      <c r="G67" s="16" t="s">
        <v>7558</v>
      </c>
      <c r="H67" s="13" t="s">
        <v>259</v>
      </c>
      <c r="I67" s="13" t="s">
        <v>11234</v>
      </c>
      <c r="J67" s="13" t="s">
        <v>11234</v>
      </c>
      <c r="K67" s="13" t="s">
        <v>11518</v>
      </c>
      <c r="L67" s="17" t="s">
        <v>11519</v>
      </c>
      <c r="M67" s="18">
        <v>4352000</v>
      </c>
      <c r="N67" s="19"/>
      <c r="O67" s="20" t="str">
        <f t="shared" si="2"/>
        <v>CĐ</v>
      </c>
      <c r="R67" s="21" t="str">
        <f t="shared" si="3"/>
        <v>CĐ</v>
      </c>
    </row>
    <row r="68" spans="1:18" ht="30.75" customHeight="1" x14ac:dyDescent="0.25">
      <c r="A68" s="13">
        <v>62</v>
      </c>
      <c r="B68" s="13" t="s">
        <v>11520</v>
      </c>
      <c r="C68" s="13" t="s">
        <v>11521</v>
      </c>
      <c r="D68" s="14" t="s">
        <v>11522</v>
      </c>
      <c r="E68" s="15" t="s">
        <v>1574</v>
      </c>
      <c r="F68" s="13" t="s">
        <v>9673</v>
      </c>
      <c r="G68" s="16" t="s">
        <v>6369</v>
      </c>
      <c r="H68" s="13" t="s">
        <v>259</v>
      </c>
      <c r="I68" s="13" t="s">
        <v>11234</v>
      </c>
      <c r="J68" s="13" t="s">
        <v>11234</v>
      </c>
      <c r="K68" s="13" t="s">
        <v>11523</v>
      </c>
      <c r="L68" s="17" t="s">
        <v>11524</v>
      </c>
      <c r="M68" s="18">
        <v>5376000</v>
      </c>
      <c r="N68" s="19"/>
      <c r="O68" s="20" t="str">
        <f t="shared" si="2"/>
        <v>C1</v>
      </c>
      <c r="R68" s="21" t="str">
        <f t="shared" si="3"/>
        <v>C1</v>
      </c>
    </row>
    <row r="69" spans="1:18" ht="30.75" customHeight="1" x14ac:dyDescent="0.25">
      <c r="A69" s="13">
        <v>63</v>
      </c>
      <c r="B69" s="13" t="s">
        <v>11525</v>
      </c>
      <c r="C69" s="13" t="s">
        <v>11526</v>
      </c>
      <c r="D69" s="14" t="s">
        <v>11527</v>
      </c>
      <c r="E69" s="15" t="s">
        <v>11528</v>
      </c>
      <c r="F69" s="13" t="s">
        <v>123</v>
      </c>
      <c r="G69" s="16" t="s">
        <v>11529</v>
      </c>
      <c r="H69" s="13" t="s">
        <v>259</v>
      </c>
      <c r="I69" s="13" t="s">
        <v>11234</v>
      </c>
      <c r="J69" s="13" t="s">
        <v>11234</v>
      </c>
      <c r="K69" s="13" t="s">
        <v>11530</v>
      </c>
      <c r="L69" s="17" t="s">
        <v>11531</v>
      </c>
      <c r="M69" s="18">
        <v>4940000</v>
      </c>
      <c r="N69" s="19"/>
      <c r="O69" s="20" t="str">
        <f t="shared" si="2"/>
        <v>T4</v>
      </c>
      <c r="R69" s="21" t="str">
        <f t="shared" si="3"/>
        <v>T4</v>
      </c>
    </row>
    <row r="70" spans="1:18" ht="30.75" customHeight="1" x14ac:dyDescent="0.25">
      <c r="A70" s="13">
        <v>64</v>
      </c>
      <c r="B70" s="13" t="s">
        <v>11532</v>
      </c>
      <c r="C70" s="13" t="s">
        <v>11533</v>
      </c>
      <c r="D70" s="14" t="s">
        <v>1660</v>
      </c>
      <c r="E70" s="15" t="s">
        <v>609</v>
      </c>
      <c r="F70" s="13" t="s">
        <v>8391</v>
      </c>
      <c r="G70" s="16" t="s">
        <v>3237</v>
      </c>
      <c r="H70" s="13" t="s">
        <v>17</v>
      </c>
      <c r="I70" s="13" t="s">
        <v>11234</v>
      </c>
      <c r="J70" s="13" t="s">
        <v>11234</v>
      </c>
      <c r="K70" s="13" t="s">
        <v>11534</v>
      </c>
      <c r="L70" s="17" t="s">
        <v>11535</v>
      </c>
      <c r="M70" s="18">
        <v>3888000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30.75" customHeight="1" x14ac:dyDescent="0.25">
      <c r="A71" s="13">
        <v>65</v>
      </c>
      <c r="B71" s="13" t="s">
        <v>11536</v>
      </c>
      <c r="C71" s="13" t="s">
        <v>11537</v>
      </c>
      <c r="D71" s="14" t="s">
        <v>11538</v>
      </c>
      <c r="E71" s="15" t="s">
        <v>2043</v>
      </c>
      <c r="F71" s="13" t="s">
        <v>11539</v>
      </c>
      <c r="G71" s="16" t="s">
        <v>6941</v>
      </c>
      <c r="H71" s="13" t="s">
        <v>259</v>
      </c>
      <c r="I71" s="13" t="s">
        <v>11234</v>
      </c>
      <c r="J71" s="13" t="s">
        <v>11234</v>
      </c>
      <c r="K71" s="13" t="s">
        <v>11540</v>
      </c>
      <c r="L71" s="17" t="s">
        <v>11541</v>
      </c>
      <c r="M71" s="18">
        <v>5888000</v>
      </c>
      <c r="N71" s="19"/>
      <c r="O71" s="20" t="str">
        <f t="shared" si="2"/>
        <v>C1</v>
      </c>
      <c r="R71" s="21" t="str">
        <f t="shared" si="3"/>
        <v>C1</v>
      </c>
    </row>
    <row r="72" spans="1:18" ht="30.75" customHeight="1" x14ac:dyDescent="0.25">
      <c r="A72" s="13">
        <v>66</v>
      </c>
      <c r="B72" s="13" t="s">
        <v>11542</v>
      </c>
      <c r="C72" s="13" t="s">
        <v>11543</v>
      </c>
      <c r="D72" s="14" t="s">
        <v>11544</v>
      </c>
      <c r="E72" s="15" t="s">
        <v>250</v>
      </c>
      <c r="F72" s="13" t="s">
        <v>11545</v>
      </c>
      <c r="G72" s="16" t="s">
        <v>4586</v>
      </c>
      <c r="H72" s="13" t="s">
        <v>17</v>
      </c>
      <c r="I72" s="13" t="s">
        <v>11234</v>
      </c>
      <c r="J72" s="13" t="s">
        <v>11234</v>
      </c>
      <c r="K72" s="13" t="s">
        <v>11546</v>
      </c>
      <c r="L72" s="17" t="s">
        <v>11547</v>
      </c>
      <c r="M72" s="18">
        <v>4608000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30.75" customHeight="1" x14ac:dyDescent="0.25">
      <c r="A73" s="13">
        <v>67</v>
      </c>
      <c r="B73" s="13" t="s">
        <v>11548</v>
      </c>
      <c r="C73" s="13" t="s">
        <v>11549</v>
      </c>
      <c r="D73" s="14" t="s">
        <v>11550</v>
      </c>
      <c r="E73" s="15" t="s">
        <v>154</v>
      </c>
      <c r="F73" s="13" t="s">
        <v>11551</v>
      </c>
      <c r="G73" s="16" t="s">
        <v>8752</v>
      </c>
      <c r="H73" s="13" t="s">
        <v>259</v>
      </c>
      <c r="I73" s="13" t="s">
        <v>11234</v>
      </c>
      <c r="J73" s="13" t="s">
        <v>11234</v>
      </c>
      <c r="K73" s="13" t="s">
        <v>11552</v>
      </c>
      <c r="L73" s="17" t="s">
        <v>11553</v>
      </c>
      <c r="M73" s="18">
        <v>5632000</v>
      </c>
      <c r="N73" s="19"/>
      <c r="O73" s="20" t="str">
        <f t="shared" si="2"/>
        <v>C1</v>
      </c>
      <c r="R73" s="21" t="str">
        <f t="shared" si="3"/>
        <v>C1</v>
      </c>
    </row>
    <row r="74" spans="1:18" ht="30.75" customHeight="1" x14ac:dyDescent="0.25">
      <c r="A74" s="13">
        <v>68</v>
      </c>
      <c r="B74" s="13" t="s">
        <v>11554</v>
      </c>
      <c r="C74" s="13" t="s">
        <v>11555</v>
      </c>
      <c r="D74" s="14" t="s">
        <v>1237</v>
      </c>
      <c r="E74" s="15" t="s">
        <v>546</v>
      </c>
      <c r="F74" s="13" t="s">
        <v>11556</v>
      </c>
      <c r="G74" s="16" t="s">
        <v>2908</v>
      </c>
      <c r="H74" s="13" t="s">
        <v>17</v>
      </c>
      <c r="I74" s="13" t="s">
        <v>11234</v>
      </c>
      <c r="J74" s="13" t="s">
        <v>11234</v>
      </c>
      <c r="K74" s="13" t="s">
        <v>11557</v>
      </c>
      <c r="L74" s="17" t="s">
        <v>11558</v>
      </c>
      <c r="M74" s="18">
        <v>4014000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30.75" customHeight="1" x14ac:dyDescent="0.25">
      <c r="A75" s="13">
        <v>69</v>
      </c>
      <c r="B75" s="13" t="s">
        <v>11559</v>
      </c>
      <c r="C75" s="13" t="s">
        <v>11560</v>
      </c>
      <c r="D75" s="14" t="s">
        <v>484</v>
      </c>
      <c r="E75" s="15" t="s">
        <v>73</v>
      </c>
      <c r="F75" s="13" t="s">
        <v>4690</v>
      </c>
      <c r="G75" s="16" t="s">
        <v>6201</v>
      </c>
      <c r="H75" s="13" t="s">
        <v>259</v>
      </c>
      <c r="I75" s="13" t="s">
        <v>11234</v>
      </c>
      <c r="J75" s="13" t="s">
        <v>11234</v>
      </c>
      <c r="K75" s="13" t="s">
        <v>11561</v>
      </c>
      <c r="L75" s="17" t="s">
        <v>11562</v>
      </c>
      <c r="M75" s="18">
        <v>5888000</v>
      </c>
      <c r="N75" s="19"/>
      <c r="O75" s="20" t="str">
        <f t="shared" si="2"/>
        <v>C1</v>
      </c>
      <c r="R75" s="21" t="str">
        <f t="shared" si="3"/>
        <v>C1</v>
      </c>
    </row>
    <row r="76" spans="1:18" ht="30.75" customHeight="1" x14ac:dyDescent="0.25">
      <c r="A76" s="13">
        <v>70</v>
      </c>
      <c r="B76" s="13" t="s">
        <v>11563</v>
      </c>
      <c r="C76" s="13" t="s">
        <v>11564</v>
      </c>
      <c r="D76" s="14" t="s">
        <v>11565</v>
      </c>
      <c r="E76" s="15" t="s">
        <v>11566</v>
      </c>
      <c r="F76" s="13" t="s">
        <v>5943</v>
      </c>
      <c r="G76" s="16" t="s">
        <v>6918</v>
      </c>
      <c r="H76" s="13" t="s">
        <v>259</v>
      </c>
      <c r="I76" s="13" t="s">
        <v>11234</v>
      </c>
      <c r="J76" s="13" t="s">
        <v>11234</v>
      </c>
      <c r="K76" s="13" t="s">
        <v>11567</v>
      </c>
      <c r="L76" s="17" t="s">
        <v>11568</v>
      </c>
      <c r="M76" s="18">
        <v>5888000</v>
      </c>
      <c r="N76" s="19"/>
      <c r="O76" s="20" t="str">
        <f t="shared" si="2"/>
        <v>C1</v>
      </c>
      <c r="R76" s="21" t="str">
        <f t="shared" si="3"/>
        <v>C1</v>
      </c>
    </row>
    <row r="77" spans="1:18" ht="30.75" customHeight="1" x14ac:dyDescent="0.25">
      <c r="A77" s="13">
        <v>71</v>
      </c>
      <c r="B77" s="13" t="s">
        <v>11569</v>
      </c>
      <c r="C77" s="13" t="s">
        <v>11570</v>
      </c>
      <c r="D77" s="14" t="s">
        <v>11571</v>
      </c>
      <c r="E77" s="15" t="s">
        <v>2555</v>
      </c>
      <c r="F77" s="13" t="s">
        <v>11572</v>
      </c>
      <c r="G77" s="16" t="s">
        <v>6574</v>
      </c>
      <c r="H77" s="13" t="s">
        <v>259</v>
      </c>
      <c r="I77" s="13" t="s">
        <v>11234</v>
      </c>
      <c r="J77" s="13" t="s">
        <v>11234</v>
      </c>
      <c r="K77" s="13" t="s">
        <v>11573</v>
      </c>
      <c r="L77" s="17" t="s">
        <v>11574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30.75" customHeight="1" x14ac:dyDescent="0.25">
      <c r="A78" s="13">
        <v>72</v>
      </c>
      <c r="B78" s="13" t="s">
        <v>11575</v>
      </c>
      <c r="C78" s="13" t="s">
        <v>11576</v>
      </c>
      <c r="D78" s="14" t="s">
        <v>2455</v>
      </c>
      <c r="E78" s="15" t="s">
        <v>697</v>
      </c>
      <c r="F78" s="13" t="s">
        <v>11577</v>
      </c>
      <c r="G78" s="16" t="s">
        <v>6690</v>
      </c>
      <c r="H78" s="13" t="s">
        <v>259</v>
      </c>
      <c r="I78" s="13" t="s">
        <v>11234</v>
      </c>
      <c r="J78" s="13" t="s">
        <v>11234</v>
      </c>
      <c r="K78" s="13" t="s">
        <v>11578</v>
      </c>
      <c r="L78" s="17" t="s">
        <v>11579</v>
      </c>
      <c r="M78" s="18">
        <v>4352000</v>
      </c>
      <c r="N78" s="19"/>
      <c r="O78" s="20" t="str">
        <f t="shared" si="2"/>
        <v>CĐ</v>
      </c>
      <c r="R78" s="21" t="str">
        <f t="shared" si="3"/>
        <v>CĐ</v>
      </c>
    </row>
    <row r="79" spans="1:18" ht="30.75" customHeight="1" x14ac:dyDescent="0.25">
      <c r="A79" s="13">
        <v>73</v>
      </c>
      <c r="B79" s="13"/>
      <c r="C79" s="13"/>
      <c r="D79" s="14"/>
      <c r="E79" s="15"/>
      <c r="F79" s="13"/>
      <c r="G79" s="16"/>
      <c r="H79" s="13"/>
      <c r="I79" s="13"/>
      <c r="J79" s="13"/>
      <c r="K79" s="13"/>
      <c r="L79" s="17" t="s">
        <v>11595</v>
      </c>
      <c r="M79" s="18"/>
      <c r="N79" s="19" t="s">
        <v>8196</v>
      </c>
      <c r="O79" s="20"/>
      <c r="R79" s="21"/>
    </row>
    <row r="80" spans="1:18" ht="30.75" customHeight="1" x14ac:dyDescent="0.25">
      <c r="A80" s="13">
        <v>74</v>
      </c>
      <c r="B80" s="13" t="s">
        <v>11580</v>
      </c>
      <c r="C80" s="13" t="s">
        <v>11581</v>
      </c>
      <c r="D80" s="14" t="s">
        <v>3951</v>
      </c>
      <c r="E80" s="15" t="s">
        <v>154</v>
      </c>
      <c r="F80" s="13" t="s">
        <v>9432</v>
      </c>
      <c r="G80" s="16" t="s">
        <v>6282</v>
      </c>
      <c r="H80" s="13" t="s">
        <v>259</v>
      </c>
      <c r="I80" s="13" t="s">
        <v>11234</v>
      </c>
      <c r="J80" s="13" t="s">
        <v>11234</v>
      </c>
      <c r="K80" s="13" t="s">
        <v>11582</v>
      </c>
      <c r="L80" s="17" t="s">
        <v>11583</v>
      </c>
      <c r="M80" s="18">
        <v>3072000</v>
      </c>
      <c r="N80" s="19"/>
      <c r="O80" s="20" t="str">
        <f>MID(G80,3,FIND("-",G80,1)-3)&amp;IF(MID(G80,3,5)="CĐ-LT","LT","")</f>
        <v>CĐ</v>
      </c>
      <c r="R80" s="21" t="str">
        <f>IF(LEFT(G80,2)="18","NH 18-19","")&amp;O80</f>
        <v>CĐ</v>
      </c>
    </row>
    <row r="81" spans="1:18" ht="30.75" customHeight="1" x14ac:dyDescent="0.25">
      <c r="A81" s="13">
        <v>75</v>
      </c>
      <c r="B81" s="13" t="s">
        <v>11584</v>
      </c>
      <c r="C81" s="13" t="s">
        <v>11585</v>
      </c>
      <c r="D81" s="14" t="s">
        <v>464</v>
      </c>
      <c r="E81" s="15" t="s">
        <v>3050</v>
      </c>
      <c r="F81" s="13" t="s">
        <v>11586</v>
      </c>
      <c r="G81" s="16" t="s">
        <v>6282</v>
      </c>
      <c r="H81" s="13" t="s">
        <v>259</v>
      </c>
      <c r="I81" s="13" t="s">
        <v>11234</v>
      </c>
      <c r="J81" s="13" t="s">
        <v>11234</v>
      </c>
      <c r="K81" s="13" t="s">
        <v>11587</v>
      </c>
      <c r="L81" s="17" t="s">
        <v>11588</v>
      </c>
      <c r="M81" s="18">
        <v>3072000</v>
      </c>
      <c r="N81" s="19"/>
      <c r="O81" s="20" t="str">
        <f>MID(G81,3,FIND("-",G81,1)-3)&amp;IF(MID(G81,3,5)="CĐ-LT","LT","")</f>
        <v>CĐ</v>
      </c>
      <c r="R81" s="21" t="str">
        <f>IF(LEFT(G81,2)="18","NH 18-19","")&amp;O81</f>
        <v>CĐ</v>
      </c>
    </row>
    <row r="82" spans="1:18" ht="30.75" customHeight="1" x14ac:dyDescent="0.25">
      <c r="A82" s="13">
        <v>76</v>
      </c>
      <c r="B82" s="13" t="s">
        <v>11589</v>
      </c>
      <c r="C82" s="13" t="s">
        <v>11590</v>
      </c>
      <c r="D82" s="14" t="s">
        <v>11591</v>
      </c>
      <c r="E82" s="15" t="s">
        <v>470</v>
      </c>
      <c r="F82" s="13" t="s">
        <v>11592</v>
      </c>
      <c r="G82" s="16" t="s">
        <v>6813</v>
      </c>
      <c r="H82" s="13" t="s">
        <v>259</v>
      </c>
      <c r="I82" s="13" t="s">
        <v>11234</v>
      </c>
      <c r="J82" s="13" t="s">
        <v>11234</v>
      </c>
      <c r="K82" s="13" t="s">
        <v>11593</v>
      </c>
      <c r="L82" s="17" t="s">
        <v>11594</v>
      </c>
      <c r="M82" s="18">
        <v>5376000</v>
      </c>
      <c r="N82" s="19"/>
      <c r="O82" s="20" t="str">
        <f>MID(G82,3,FIND("-",G82,1)-3)&amp;IF(MID(G82,3,5)="CĐ-LT","LT","")</f>
        <v>C1</v>
      </c>
      <c r="R82" s="21" t="str">
        <f>IF(LEFT(G82,2)="18","NH 18-19","")&amp;O82</f>
        <v>C1</v>
      </c>
    </row>
    <row r="83" spans="1:18" s="28" customFormat="1" ht="25.5" customHeight="1" x14ac:dyDescent="0.25">
      <c r="A83" s="229" t="s">
        <v>35</v>
      </c>
      <c r="B83" s="230"/>
      <c r="C83" s="230"/>
      <c r="D83" s="230"/>
      <c r="E83" s="22"/>
      <c r="F83" s="22"/>
      <c r="G83" s="22"/>
      <c r="H83" s="23"/>
      <c r="I83" s="24"/>
      <c r="J83" s="25"/>
      <c r="K83" s="26"/>
      <c r="L83" s="231">
        <f>SUM(M7:M82)</f>
        <v>386565000</v>
      </c>
      <c r="M83" s="232"/>
      <c r="N83" s="27"/>
      <c r="O83" s="20"/>
      <c r="P83" s="6"/>
      <c r="Q83" s="6"/>
    </row>
    <row r="84" spans="1:18" s="30" customFormat="1" ht="30" customHeight="1" x14ac:dyDescent="0.25">
      <c r="A84" s="237" t="s">
        <v>11598</v>
      </c>
      <c r="B84" s="234"/>
      <c r="C84" s="234"/>
      <c r="D84" s="234"/>
      <c r="E84" s="234"/>
      <c r="F84" s="234"/>
      <c r="G84" s="234"/>
      <c r="H84" s="234"/>
      <c r="I84" s="234"/>
      <c r="J84" s="234"/>
      <c r="K84" s="234"/>
      <c r="L84" s="234"/>
      <c r="M84" s="234"/>
      <c r="N84" s="235"/>
      <c r="O84" s="29" t="str">
        <f>LEFT(G84,5)</f>
        <v/>
      </c>
      <c r="P84" s="6"/>
      <c r="Q84" s="6"/>
    </row>
    <row r="85" spans="1:18" ht="15.75" customHeight="1" x14ac:dyDescent="0.25">
      <c r="A85" s="31"/>
      <c r="B85" s="31"/>
      <c r="C85" s="1"/>
      <c r="D85" s="2"/>
      <c r="E85" s="2"/>
      <c r="F85" s="1"/>
      <c r="G85" s="225" t="s">
        <v>11597</v>
      </c>
      <c r="H85" s="225"/>
      <c r="I85" s="225"/>
      <c r="J85" s="225"/>
      <c r="K85" s="225"/>
      <c r="L85" s="225"/>
      <c r="M85" s="225"/>
      <c r="N85" s="225"/>
      <c r="O85" s="29"/>
    </row>
    <row r="86" spans="1:18" ht="15.75" customHeight="1" x14ac:dyDescent="0.25">
      <c r="A86" s="35" t="s">
        <v>4822</v>
      </c>
      <c r="B86" s="35"/>
      <c r="C86" s="35"/>
      <c r="D86" s="32"/>
      <c r="E86" s="32" t="s">
        <v>4823</v>
      </c>
      <c r="F86" s="32"/>
      <c r="G86" s="32"/>
      <c r="H86" s="32"/>
      <c r="I86" s="32"/>
      <c r="J86" s="32"/>
      <c r="K86" s="32"/>
      <c r="L86" s="32"/>
      <c r="M86" s="236" t="s">
        <v>4824</v>
      </c>
      <c r="N86" s="236"/>
      <c r="O86" s="29"/>
    </row>
    <row r="87" spans="1:18" x14ac:dyDescent="0.25">
      <c r="A87" s="33"/>
      <c r="B87" s="33"/>
      <c r="C87" s="80"/>
      <c r="D87" s="35"/>
      <c r="E87" s="35"/>
      <c r="F87" s="35"/>
      <c r="G87" s="35"/>
      <c r="J87" s="80"/>
      <c r="K87" s="80"/>
      <c r="L87" s="80"/>
      <c r="M87" s="80"/>
      <c r="N87" s="6"/>
    </row>
    <row r="88" spans="1:18" x14ac:dyDescent="0.25">
      <c r="A88" s="33"/>
      <c r="B88" s="33"/>
      <c r="C88" s="80"/>
      <c r="D88" s="35"/>
      <c r="E88" s="35"/>
      <c r="F88" s="35"/>
      <c r="G88" s="35"/>
      <c r="H88" s="35"/>
      <c r="I88" s="35"/>
      <c r="J88" s="80"/>
      <c r="K88" s="80"/>
      <c r="L88" s="80"/>
      <c r="M88" s="80"/>
      <c r="N88" s="6"/>
    </row>
    <row r="89" spans="1:18" x14ac:dyDescent="0.25">
      <c r="A89" s="33"/>
      <c r="B89" s="33"/>
      <c r="C89" s="80"/>
      <c r="D89" s="35"/>
      <c r="E89" s="35"/>
      <c r="F89" s="35"/>
      <c r="G89" s="35"/>
      <c r="H89" s="35"/>
      <c r="I89" s="35"/>
      <c r="J89" s="80"/>
      <c r="K89" s="80"/>
      <c r="L89" s="80"/>
      <c r="M89" s="80"/>
      <c r="N89" s="6"/>
    </row>
    <row r="90" spans="1:18" s="28" customFormat="1" x14ac:dyDescent="0.25">
      <c r="A90" s="35"/>
      <c r="B90" s="35"/>
      <c r="C90" s="35" t="s">
        <v>4820</v>
      </c>
      <c r="D90" s="35"/>
      <c r="E90" s="236" t="s">
        <v>4821</v>
      </c>
      <c r="F90" s="236"/>
      <c r="G90" s="236"/>
      <c r="H90" s="35"/>
      <c r="I90" s="35"/>
      <c r="J90" s="35"/>
      <c r="K90" s="35"/>
      <c r="L90" s="35"/>
      <c r="M90" s="236" t="s">
        <v>4819</v>
      </c>
      <c r="N90" s="236"/>
      <c r="O90" s="80"/>
      <c r="P90" s="6"/>
    </row>
    <row r="91" spans="1:18" s="28" customFormat="1" ht="18.75" customHeight="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80"/>
      <c r="P91" s="6"/>
    </row>
    <row r="92" spans="1:18" s="36" customFormat="1" x14ac:dyDescent="0.25">
      <c r="B92" s="37"/>
      <c r="C92" s="38" t="s">
        <v>38</v>
      </c>
      <c r="D92" s="39" t="s">
        <v>586</v>
      </c>
      <c r="E92" s="40"/>
      <c r="F92" s="40"/>
      <c r="G92" s="40"/>
      <c r="H92" s="40"/>
      <c r="I92" s="40"/>
      <c r="J92" s="41"/>
      <c r="K92" s="40"/>
      <c r="L92" s="40"/>
      <c r="M92" s="42"/>
    </row>
    <row r="93" spans="1:18" s="36" customFormat="1" x14ac:dyDescent="0.25">
      <c r="A93" s="43"/>
      <c r="B93" s="44"/>
      <c r="C93" s="45" t="s">
        <v>40</v>
      </c>
      <c r="D93" s="46">
        <f>SUMIF($O$7:$O$82,"CĐN",$M$7:$M$82)</f>
        <v>0</v>
      </c>
      <c r="E93" s="40"/>
      <c r="F93" s="40"/>
      <c r="G93" s="40"/>
      <c r="H93" s="40"/>
      <c r="I93" s="40"/>
      <c r="J93" s="41"/>
      <c r="K93" s="40"/>
      <c r="L93" s="40"/>
      <c r="M93" s="6"/>
    </row>
    <row r="94" spans="1:18" s="49" customFormat="1" ht="13.5" customHeight="1" x14ac:dyDescent="0.25">
      <c r="A94" s="43"/>
      <c r="B94" s="44"/>
      <c r="C94" s="45" t="s">
        <v>41</v>
      </c>
      <c r="D94" s="46">
        <f>SUMIF($O$7:$O$82,"TCN",$M$7:$M$82)</f>
        <v>0</v>
      </c>
      <c r="E94" s="47"/>
      <c r="F94" s="47"/>
      <c r="G94" s="47"/>
      <c r="H94" s="47"/>
      <c r="I94" s="40"/>
      <c r="J94" s="48"/>
      <c r="K94" s="47"/>
      <c r="L94" s="47"/>
      <c r="M94" s="6"/>
    </row>
    <row r="95" spans="1:18" s="49" customFormat="1" ht="13.5" customHeight="1" x14ac:dyDescent="0.25">
      <c r="A95" s="43"/>
      <c r="B95" s="50" t="s">
        <v>42</v>
      </c>
      <c r="C95" s="45" t="s">
        <v>43</v>
      </c>
      <c r="D95" s="46">
        <f>SUMIF($O$7:$O$82,"CĐ",$M$7:$M$82)+SUMIF($O$7:$O$82,"C1",$M$7:$M$82)</f>
        <v>335408000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8" s="49" customFormat="1" ht="13.5" customHeight="1" x14ac:dyDescent="0.25">
      <c r="A96" s="43"/>
      <c r="B96" s="50"/>
      <c r="C96" s="45" t="s">
        <v>44</v>
      </c>
      <c r="D96" s="46">
        <f>SUMIF($O$7:$O$82,"C2",$M$7:$M$82)+SUMIF($O$7:$O$82,"CĐLT",$M$7:$M$82)</f>
        <v>25776000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1:14" s="49" customFormat="1" ht="13.5" customHeight="1" x14ac:dyDescent="0.25">
      <c r="A97" s="43"/>
      <c r="B97" s="51">
        <f>SUM(B93:B95)</f>
        <v>0</v>
      </c>
      <c r="C97" s="45" t="s">
        <v>45</v>
      </c>
      <c r="D97" s="46">
        <f>SUMIF($O$7:$O$82,"T4",$M$7:$M$82)+SUMIF($O$7:$O$82,"T2",$M$7:$M$82)+SUMIF($O$7:$O$82,"T3",$M$7:$M$82)+SUMIF($O$7:$O$82,"TC",$M$7:$M$82)+SUMIF($O$7:$O$82,"TN",$M$7:$M$82)+SUMIF($O$7:$O$82,"TCT",$M$7:$M$82)+SUMIF($O$7:$O$82,"T1",$M$7:$M$82)</f>
        <v>25381000</v>
      </c>
      <c r="E97" s="47"/>
      <c r="F97" s="47"/>
      <c r="G97" s="47"/>
      <c r="H97" s="47"/>
      <c r="I97" s="47"/>
      <c r="J97" s="48"/>
      <c r="K97" s="47"/>
      <c r="L97" s="47"/>
      <c r="M97" s="6"/>
    </row>
    <row r="98" spans="1:14" s="49" customFormat="1" ht="13.5" customHeight="1" x14ac:dyDescent="0.25">
      <c r="B98" s="52"/>
      <c r="C98" s="53" t="s">
        <v>46</v>
      </c>
      <c r="D98" s="54">
        <f>SUM(D93:D97)</f>
        <v>386565000</v>
      </c>
      <c r="E98" s="47"/>
      <c r="F98" s="47"/>
      <c r="G98" s="47"/>
      <c r="H98" s="47"/>
      <c r="I98" s="47"/>
      <c r="J98" s="48"/>
      <c r="K98" s="47"/>
      <c r="L98" s="47"/>
      <c r="M98" s="6"/>
    </row>
    <row r="99" spans="1:14" x14ac:dyDescent="0.25">
      <c r="E99" s="6"/>
      <c r="J99" s="21"/>
      <c r="K99" s="58"/>
      <c r="M99" s="6"/>
      <c r="N99" s="6"/>
    </row>
    <row r="156" spans="16:16" x14ac:dyDescent="0.25">
      <c r="P156" s="55"/>
    </row>
    <row r="157" spans="16:16" x14ac:dyDescent="0.25">
      <c r="P157" s="55"/>
    </row>
    <row r="158" spans="16:16" x14ac:dyDescent="0.25">
      <c r="P158" s="55"/>
    </row>
    <row r="159" spans="16:16" x14ac:dyDescent="0.25">
      <c r="P159" s="55"/>
    </row>
    <row r="163" spans="16:16" x14ac:dyDescent="0.25">
      <c r="P163" s="28"/>
    </row>
    <row r="164" spans="16:16" x14ac:dyDescent="0.25">
      <c r="P164" s="28"/>
    </row>
    <row r="165" spans="16:16" x14ac:dyDescent="0.25">
      <c r="P165" s="56"/>
    </row>
    <row r="166" spans="16:16" x14ac:dyDescent="0.25">
      <c r="P166" s="36"/>
    </row>
    <row r="167" spans="16:16" x14ac:dyDescent="0.25">
      <c r="P167" s="49"/>
    </row>
    <row r="168" spans="16:16" x14ac:dyDescent="0.25">
      <c r="P168" s="49"/>
    </row>
    <row r="169" spans="16:16" x14ac:dyDescent="0.25">
      <c r="P169" s="49"/>
    </row>
    <row r="170" spans="16:16" x14ac:dyDescent="0.25">
      <c r="P170" s="49"/>
    </row>
  </sheetData>
  <mergeCells count="9">
    <mergeCell ref="M86:N86"/>
    <mergeCell ref="E90:G90"/>
    <mergeCell ref="M90:N90"/>
    <mergeCell ref="A4:N4"/>
    <mergeCell ref="A5:N5"/>
    <mergeCell ref="A83:D83"/>
    <mergeCell ref="L83:M83"/>
    <mergeCell ref="A84:N84"/>
    <mergeCell ref="G85:N8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5"/>
  <sheetViews>
    <sheetView topLeftCell="A130" zoomScaleNormal="100" zoomScaleSheetLayoutView="85" workbookViewId="0">
      <selection activeCell="M127" sqref="M127:M13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12236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11599</v>
      </c>
      <c r="C7" s="13" t="s">
        <v>11600</v>
      </c>
      <c r="D7" s="14" t="s">
        <v>11601</v>
      </c>
      <c r="E7" s="15" t="s">
        <v>470</v>
      </c>
      <c r="F7" s="13" t="s">
        <v>11602</v>
      </c>
      <c r="G7" s="16" t="s">
        <v>11603</v>
      </c>
      <c r="H7" s="13" t="s">
        <v>259</v>
      </c>
      <c r="I7" s="13" t="s">
        <v>11604</v>
      </c>
      <c r="J7" s="13" t="s">
        <v>11604</v>
      </c>
      <c r="K7" s="13" t="s">
        <v>11605</v>
      </c>
      <c r="L7" s="17" t="s">
        <v>11606</v>
      </c>
      <c r="M7" s="18">
        <v>5798000</v>
      </c>
      <c r="N7" s="19"/>
      <c r="O7" s="20" t="str">
        <f t="shared" ref="O7:O13" si="0">MID(G7,3,FIND("-",G7,1)-3)&amp;IF(MID(G7,3,5)="CĐ-LT","LT","")</f>
        <v>T4</v>
      </c>
      <c r="R7" s="21" t="str">
        <f t="shared" ref="R7:R13" si="1">IF(LEFT(G7,2)="18","NH 18-19","")&amp;O7</f>
        <v>T4</v>
      </c>
    </row>
    <row r="8" spans="1:18" ht="30.75" customHeight="1" x14ac:dyDescent="0.25">
      <c r="A8" s="13">
        <v>2</v>
      </c>
      <c r="B8" s="13" t="s">
        <v>11607</v>
      </c>
      <c r="C8" s="13" t="s">
        <v>11608</v>
      </c>
      <c r="D8" s="14" t="s">
        <v>11609</v>
      </c>
      <c r="E8" s="15" t="s">
        <v>2043</v>
      </c>
      <c r="F8" s="13" t="s">
        <v>3930</v>
      </c>
      <c r="G8" s="16" t="s">
        <v>5536</v>
      </c>
      <c r="H8" s="13" t="s">
        <v>259</v>
      </c>
      <c r="I8" s="13" t="s">
        <v>11604</v>
      </c>
      <c r="J8" s="13" t="s">
        <v>11604</v>
      </c>
      <c r="K8" s="13" t="s">
        <v>11610</v>
      </c>
      <c r="L8" s="17" t="s">
        <v>11611</v>
      </c>
      <c r="M8" s="18">
        <v>5888000</v>
      </c>
      <c r="N8" s="19"/>
      <c r="O8" s="20" t="str">
        <f t="shared" si="0"/>
        <v>C1</v>
      </c>
      <c r="R8" s="21" t="str">
        <f t="shared" si="1"/>
        <v>C1</v>
      </c>
    </row>
    <row r="9" spans="1:18" ht="30.75" customHeight="1" x14ac:dyDescent="0.25">
      <c r="A9" s="13">
        <v>3</v>
      </c>
      <c r="B9" s="13" t="s">
        <v>11612</v>
      </c>
      <c r="C9" s="13" t="s">
        <v>11613</v>
      </c>
      <c r="D9" s="14" t="s">
        <v>579</v>
      </c>
      <c r="E9" s="15" t="s">
        <v>2764</v>
      </c>
      <c r="F9" s="13" t="s">
        <v>4411</v>
      </c>
      <c r="G9" s="16" t="s">
        <v>7953</v>
      </c>
      <c r="H9" s="13" t="s">
        <v>17</v>
      </c>
      <c r="I9" s="13" t="s">
        <v>11604</v>
      </c>
      <c r="J9" s="13" t="s">
        <v>11604</v>
      </c>
      <c r="K9" s="13" t="s">
        <v>11614</v>
      </c>
      <c r="L9" s="17" t="s">
        <v>11615</v>
      </c>
      <c r="M9" s="18">
        <v>6444000</v>
      </c>
      <c r="N9" s="19"/>
      <c r="O9" s="20" t="str">
        <f t="shared" si="0"/>
        <v>C2</v>
      </c>
      <c r="R9" s="21" t="str">
        <f t="shared" si="1"/>
        <v>NH 18-19C2</v>
      </c>
    </row>
    <row r="10" spans="1:18" ht="30.75" customHeight="1" x14ac:dyDescent="0.25">
      <c r="A10" s="13">
        <v>4</v>
      </c>
      <c r="B10" s="13" t="s">
        <v>11616</v>
      </c>
      <c r="C10" s="13" t="s">
        <v>11617</v>
      </c>
      <c r="D10" s="14" t="s">
        <v>418</v>
      </c>
      <c r="E10" s="15" t="s">
        <v>11618</v>
      </c>
      <c r="F10" s="13" t="s">
        <v>8480</v>
      </c>
      <c r="G10" s="16" t="s">
        <v>6574</v>
      </c>
      <c r="H10" s="13" t="s">
        <v>259</v>
      </c>
      <c r="I10" s="13" t="s">
        <v>11604</v>
      </c>
      <c r="J10" s="13" t="s">
        <v>11604</v>
      </c>
      <c r="K10" s="13" t="s">
        <v>11619</v>
      </c>
      <c r="L10" s="17" t="s">
        <v>11620</v>
      </c>
      <c r="M10" s="18">
        <v>4096000</v>
      </c>
      <c r="N10" s="19"/>
      <c r="O10" s="20" t="str">
        <f t="shared" si="0"/>
        <v>C1</v>
      </c>
      <c r="R10" s="21" t="str">
        <f t="shared" si="1"/>
        <v>C1</v>
      </c>
    </row>
    <row r="11" spans="1:18" ht="30.75" customHeight="1" x14ac:dyDescent="0.25">
      <c r="A11" s="13">
        <v>5</v>
      </c>
      <c r="B11" s="13" t="s">
        <v>11621</v>
      </c>
      <c r="C11" s="13" t="s">
        <v>11622</v>
      </c>
      <c r="D11" s="14" t="s">
        <v>11623</v>
      </c>
      <c r="E11" s="15" t="s">
        <v>9916</v>
      </c>
      <c r="F11" s="13" t="s">
        <v>11624</v>
      </c>
      <c r="G11" s="16" t="s">
        <v>6574</v>
      </c>
      <c r="H11" s="13" t="s">
        <v>259</v>
      </c>
      <c r="I11" s="13" t="s">
        <v>11604</v>
      </c>
      <c r="J11" s="13" t="s">
        <v>11604</v>
      </c>
      <c r="K11" s="13" t="s">
        <v>11625</v>
      </c>
      <c r="L11" s="17" t="s">
        <v>11626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30.75" customHeight="1" x14ac:dyDescent="0.25">
      <c r="A12" s="13">
        <v>6</v>
      </c>
      <c r="B12" s="13" t="s">
        <v>11627</v>
      </c>
      <c r="C12" s="13" t="s">
        <v>11628</v>
      </c>
      <c r="D12" s="14" t="s">
        <v>627</v>
      </c>
      <c r="E12" s="15" t="s">
        <v>80</v>
      </c>
      <c r="F12" s="13" t="s">
        <v>9905</v>
      </c>
      <c r="G12" s="16" t="s">
        <v>5596</v>
      </c>
      <c r="H12" s="13" t="s">
        <v>259</v>
      </c>
      <c r="I12" s="13" t="s">
        <v>11604</v>
      </c>
      <c r="J12" s="13" t="s">
        <v>11604</v>
      </c>
      <c r="K12" s="13" t="s">
        <v>11629</v>
      </c>
      <c r="L12" s="17" t="s">
        <v>11630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30.75" customHeight="1" x14ac:dyDescent="0.25">
      <c r="A13" s="13">
        <v>7</v>
      </c>
      <c r="B13" s="13" t="s">
        <v>11631</v>
      </c>
      <c r="C13" s="13" t="s">
        <v>11632</v>
      </c>
      <c r="D13" s="14" t="s">
        <v>249</v>
      </c>
      <c r="E13" s="15" t="s">
        <v>1282</v>
      </c>
      <c r="F13" s="13" t="s">
        <v>1935</v>
      </c>
      <c r="G13" s="16" t="s">
        <v>7264</v>
      </c>
      <c r="H13" s="13" t="s">
        <v>259</v>
      </c>
      <c r="I13" s="13" t="s">
        <v>11604</v>
      </c>
      <c r="J13" s="13" t="s">
        <v>11604</v>
      </c>
      <c r="K13" s="13" t="s">
        <v>11633</v>
      </c>
      <c r="L13" s="17" t="s">
        <v>11634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30.75" customHeight="1" x14ac:dyDescent="0.25">
      <c r="A14" s="13">
        <v>8</v>
      </c>
      <c r="B14" s="13" t="s">
        <v>11635</v>
      </c>
      <c r="C14" s="13" t="s">
        <v>11636</v>
      </c>
      <c r="D14" s="14" t="s">
        <v>11637</v>
      </c>
      <c r="E14" s="15" t="s">
        <v>128</v>
      </c>
      <c r="F14" s="13" t="s">
        <v>7029</v>
      </c>
      <c r="G14" s="16" t="s">
        <v>6918</v>
      </c>
      <c r="H14" s="13" t="s">
        <v>259</v>
      </c>
      <c r="I14" s="13" t="s">
        <v>11604</v>
      </c>
      <c r="J14" s="13" t="s">
        <v>11604</v>
      </c>
      <c r="K14" s="13" t="s">
        <v>11638</v>
      </c>
      <c r="L14" s="17" t="s">
        <v>11639</v>
      </c>
      <c r="M14" s="18">
        <v>6440000</v>
      </c>
      <c r="N14" s="19"/>
      <c r="O14" s="20" t="str">
        <f t="shared" ref="O14:O77" si="2">MID(G14,3,FIND("-",G14,1)-3)&amp;IF(MID(G14,3,5)="CĐ-LT","LT","")</f>
        <v>C1</v>
      </c>
      <c r="R14" s="21" t="str">
        <f t="shared" ref="R14:R77" si="3">IF(LEFT(G14,2)="18","NH 18-19","")&amp;O14</f>
        <v>C1</v>
      </c>
    </row>
    <row r="15" spans="1:18" ht="30.75" customHeight="1" x14ac:dyDescent="0.25">
      <c r="A15" s="13">
        <v>9</v>
      </c>
      <c r="B15" s="13" t="s">
        <v>11640</v>
      </c>
      <c r="C15" s="13" t="s">
        <v>11636</v>
      </c>
      <c r="D15" s="14" t="s">
        <v>11637</v>
      </c>
      <c r="E15" s="15" t="s">
        <v>128</v>
      </c>
      <c r="F15" s="13" t="s">
        <v>7029</v>
      </c>
      <c r="G15" s="16" t="s">
        <v>6918</v>
      </c>
      <c r="H15" s="13" t="s">
        <v>259</v>
      </c>
      <c r="I15" s="13" t="s">
        <v>11604</v>
      </c>
      <c r="J15" s="13" t="s">
        <v>11604</v>
      </c>
      <c r="K15" s="13" t="s">
        <v>11641</v>
      </c>
      <c r="L15" s="17" t="s">
        <v>11642</v>
      </c>
      <c r="M15" s="18">
        <v>5888000</v>
      </c>
      <c r="N15" s="19"/>
      <c r="O15" s="20" t="str">
        <f t="shared" si="2"/>
        <v>C1</v>
      </c>
      <c r="R15" s="21" t="str">
        <f t="shared" si="3"/>
        <v>C1</v>
      </c>
    </row>
    <row r="16" spans="1:18" ht="30.75" customHeight="1" x14ac:dyDescent="0.25">
      <c r="A16" s="13">
        <v>10</v>
      </c>
      <c r="B16" s="13" t="s">
        <v>11643</v>
      </c>
      <c r="C16" s="13" t="s">
        <v>11644</v>
      </c>
      <c r="D16" s="14" t="s">
        <v>2522</v>
      </c>
      <c r="E16" s="15" t="s">
        <v>1006</v>
      </c>
      <c r="F16" s="13" t="s">
        <v>11645</v>
      </c>
      <c r="G16" s="16" t="s">
        <v>6944</v>
      </c>
      <c r="H16" s="13" t="s">
        <v>259</v>
      </c>
      <c r="I16" s="13" t="s">
        <v>11604</v>
      </c>
      <c r="J16" s="13" t="s">
        <v>11604</v>
      </c>
      <c r="K16" s="13" t="s">
        <v>11646</v>
      </c>
      <c r="L16" s="17" t="s">
        <v>11647</v>
      </c>
      <c r="M16" s="18">
        <v>4352000</v>
      </c>
      <c r="N16" s="19"/>
      <c r="O16" s="20" t="str">
        <f t="shared" si="2"/>
        <v>CĐ</v>
      </c>
      <c r="R16" s="21" t="str">
        <f t="shared" si="3"/>
        <v>CĐ</v>
      </c>
    </row>
    <row r="17" spans="1:18" ht="30.75" customHeight="1" x14ac:dyDescent="0.25">
      <c r="A17" s="13">
        <v>11</v>
      </c>
      <c r="B17" s="13" t="s">
        <v>11648</v>
      </c>
      <c r="C17" s="13" t="s">
        <v>11649</v>
      </c>
      <c r="D17" s="14" t="s">
        <v>394</v>
      </c>
      <c r="E17" s="15" t="s">
        <v>2555</v>
      </c>
      <c r="F17" s="13" t="s">
        <v>5782</v>
      </c>
      <c r="G17" s="16" t="s">
        <v>491</v>
      </c>
      <c r="H17" s="13" t="s">
        <v>17</v>
      </c>
      <c r="I17" s="13" t="s">
        <v>11604</v>
      </c>
      <c r="J17" s="13" t="s">
        <v>11604</v>
      </c>
      <c r="K17" s="13" t="s">
        <v>11650</v>
      </c>
      <c r="L17" s="17" t="s">
        <v>11651</v>
      </c>
      <c r="M17" s="18">
        <v>4608000</v>
      </c>
      <c r="N17" s="19"/>
      <c r="O17" s="20" t="str">
        <f t="shared" si="2"/>
        <v>C1</v>
      </c>
      <c r="R17" s="21" t="str">
        <f t="shared" si="3"/>
        <v>NH 18-19C1</v>
      </c>
    </row>
    <row r="18" spans="1:18" ht="30.75" customHeight="1" x14ac:dyDescent="0.25">
      <c r="A18" s="13">
        <v>12</v>
      </c>
      <c r="B18" s="13" t="s">
        <v>11652</v>
      </c>
      <c r="C18" s="13" t="s">
        <v>11653</v>
      </c>
      <c r="D18" s="14" t="s">
        <v>11654</v>
      </c>
      <c r="E18" s="15" t="s">
        <v>431</v>
      </c>
      <c r="F18" s="13" t="s">
        <v>11655</v>
      </c>
      <c r="G18" s="16" t="s">
        <v>4586</v>
      </c>
      <c r="H18" s="13" t="s">
        <v>17</v>
      </c>
      <c r="I18" s="13" t="s">
        <v>11604</v>
      </c>
      <c r="J18" s="13" t="s">
        <v>11604</v>
      </c>
      <c r="K18" s="13" t="s">
        <v>11656</v>
      </c>
      <c r="L18" s="17" t="s">
        <v>11657</v>
      </c>
      <c r="M18" s="18">
        <v>4608000</v>
      </c>
      <c r="N18" s="19"/>
      <c r="O18" s="20" t="str">
        <f t="shared" si="2"/>
        <v>C1</v>
      </c>
      <c r="R18" s="21" t="str">
        <f t="shared" si="3"/>
        <v>NH 18-19C1</v>
      </c>
    </row>
    <row r="19" spans="1:18" ht="30.75" customHeight="1" x14ac:dyDescent="0.25">
      <c r="A19" s="13">
        <v>13</v>
      </c>
      <c r="B19" s="13" t="s">
        <v>11658</v>
      </c>
      <c r="C19" s="13" t="s">
        <v>11659</v>
      </c>
      <c r="D19" s="14" t="s">
        <v>249</v>
      </c>
      <c r="E19" s="15" t="s">
        <v>1444</v>
      </c>
      <c r="F19" s="13" t="s">
        <v>11660</v>
      </c>
      <c r="G19" s="16" t="s">
        <v>11661</v>
      </c>
      <c r="H19" s="13" t="s">
        <v>259</v>
      </c>
      <c r="I19" s="13" t="s">
        <v>11604</v>
      </c>
      <c r="J19" s="13" t="s">
        <v>11604</v>
      </c>
      <c r="K19" s="13" t="s">
        <v>11662</v>
      </c>
      <c r="L19" s="17" t="s">
        <v>11663</v>
      </c>
      <c r="M19" s="18">
        <v>3350000</v>
      </c>
      <c r="N19" s="19"/>
      <c r="O19" s="20" t="str">
        <f t="shared" si="2"/>
        <v>TC</v>
      </c>
      <c r="R19" s="21" t="str">
        <f t="shared" si="3"/>
        <v>TC</v>
      </c>
    </row>
    <row r="20" spans="1:18" ht="30.75" customHeight="1" x14ac:dyDescent="0.25">
      <c r="A20" s="13">
        <v>14</v>
      </c>
      <c r="B20" s="13" t="s">
        <v>11664</v>
      </c>
      <c r="C20" s="13" t="s">
        <v>11665</v>
      </c>
      <c r="D20" s="14" t="s">
        <v>8277</v>
      </c>
      <c r="E20" s="15" t="s">
        <v>256</v>
      </c>
      <c r="F20" s="13" t="s">
        <v>11666</v>
      </c>
      <c r="G20" s="16" t="s">
        <v>6132</v>
      </c>
      <c r="H20" s="13" t="s">
        <v>259</v>
      </c>
      <c r="I20" s="13" t="s">
        <v>11604</v>
      </c>
      <c r="J20" s="13" t="s">
        <v>11604</v>
      </c>
      <c r="K20" s="13" t="s">
        <v>11667</v>
      </c>
      <c r="L20" s="17" t="s">
        <v>11668</v>
      </c>
      <c r="M20" s="18">
        <v>5376000</v>
      </c>
      <c r="N20" s="19"/>
      <c r="O20" s="20" t="str">
        <f t="shared" si="2"/>
        <v>C1</v>
      </c>
      <c r="R20" s="21" t="str">
        <f t="shared" si="3"/>
        <v>C1</v>
      </c>
    </row>
    <row r="21" spans="1:18" ht="30.75" customHeight="1" x14ac:dyDescent="0.25">
      <c r="A21" s="13">
        <v>15</v>
      </c>
      <c r="B21" s="13" t="s">
        <v>11669</v>
      </c>
      <c r="C21" s="13" t="s">
        <v>11670</v>
      </c>
      <c r="D21" s="14" t="s">
        <v>3863</v>
      </c>
      <c r="E21" s="15" t="s">
        <v>395</v>
      </c>
      <c r="F21" s="13" t="s">
        <v>8046</v>
      </c>
      <c r="G21" s="16" t="s">
        <v>6945</v>
      </c>
      <c r="H21" s="13" t="s">
        <v>259</v>
      </c>
      <c r="I21" s="13" t="s">
        <v>11604</v>
      </c>
      <c r="J21" s="13" t="s">
        <v>11604</v>
      </c>
      <c r="K21" s="13" t="s">
        <v>11671</v>
      </c>
      <c r="L21" s="17" t="s">
        <v>11672</v>
      </c>
      <c r="M21" s="18">
        <v>3072000</v>
      </c>
      <c r="N21" s="19"/>
      <c r="O21" s="20" t="str">
        <f t="shared" si="2"/>
        <v>CĐ</v>
      </c>
      <c r="R21" s="21" t="str">
        <f t="shared" si="3"/>
        <v>CĐ</v>
      </c>
    </row>
    <row r="22" spans="1:18" ht="30.75" customHeight="1" x14ac:dyDescent="0.25">
      <c r="A22" s="13">
        <v>16</v>
      </c>
      <c r="B22" s="13" t="s">
        <v>11673</v>
      </c>
      <c r="C22" s="13" t="s">
        <v>11674</v>
      </c>
      <c r="D22" s="14" t="s">
        <v>11675</v>
      </c>
      <c r="E22" s="15" t="s">
        <v>11676</v>
      </c>
      <c r="F22" s="13" t="s">
        <v>11677</v>
      </c>
      <c r="G22" s="16" t="s">
        <v>7085</v>
      </c>
      <c r="H22" s="13" t="s">
        <v>259</v>
      </c>
      <c r="I22" s="13" t="s">
        <v>11604</v>
      </c>
      <c r="J22" s="13" t="s">
        <v>11604</v>
      </c>
      <c r="K22" s="13" t="s">
        <v>11678</v>
      </c>
      <c r="L22" s="17" t="s">
        <v>11679</v>
      </c>
      <c r="M22" s="18">
        <v>3840000</v>
      </c>
      <c r="N22" s="19"/>
      <c r="O22" s="20" t="str">
        <f t="shared" si="2"/>
        <v>CĐ</v>
      </c>
      <c r="R22" s="21" t="str">
        <f t="shared" si="3"/>
        <v>CĐ</v>
      </c>
    </row>
    <row r="23" spans="1:18" ht="30.75" customHeight="1" x14ac:dyDescent="0.25">
      <c r="A23" s="13">
        <v>17</v>
      </c>
      <c r="B23" s="13" t="s">
        <v>11680</v>
      </c>
      <c r="C23" s="13" t="s">
        <v>11681</v>
      </c>
      <c r="D23" s="14" t="s">
        <v>11682</v>
      </c>
      <c r="E23" s="15" t="s">
        <v>19</v>
      </c>
      <c r="F23" s="13" t="s">
        <v>6812</v>
      </c>
      <c r="G23" s="16" t="s">
        <v>7085</v>
      </c>
      <c r="H23" s="13" t="s">
        <v>259</v>
      </c>
      <c r="I23" s="13" t="s">
        <v>11604</v>
      </c>
      <c r="J23" s="13" t="s">
        <v>11604</v>
      </c>
      <c r="K23" s="13" t="s">
        <v>11683</v>
      </c>
      <c r="L23" s="17" t="s">
        <v>11684</v>
      </c>
      <c r="M23" s="18">
        <v>3840000</v>
      </c>
      <c r="N23" s="19"/>
      <c r="O23" s="20" t="str">
        <f t="shared" si="2"/>
        <v>CĐ</v>
      </c>
      <c r="R23" s="21" t="str">
        <f t="shared" si="3"/>
        <v>CĐ</v>
      </c>
    </row>
    <row r="24" spans="1:18" ht="30.75" customHeight="1" x14ac:dyDescent="0.25">
      <c r="A24" s="13">
        <v>18</v>
      </c>
      <c r="B24" s="13" t="s">
        <v>11685</v>
      </c>
      <c r="C24" s="13" t="s">
        <v>11686</v>
      </c>
      <c r="D24" s="14" t="s">
        <v>6294</v>
      </c>
      <c r="E24" s="15" t="s">
        <v>3724</v>
      </c>
      <c r="F24" s="13" t="s">
        <v>11687</v>
      </c>
      <c r="G24" s="16" t="s">
        <v>7558</v>
      </c>
      <c r="H24" s="13" t="s">
        <v>259</v>
      </c>
      <c r="I24" s="13" t="s">
        <v>11604</v>
      </c>
      <c r="J24" s="13" t="s">
        <v>11604</v>
      </c>
      <c r="K24" s="13" t="s">
        <v>11688</v>
      </c>
      <c r="L24" s="17" t="s">
        <v>11689</v>
      </c>
      <c r="M24" s="18">
        <v>4352000</v>
      </c>
      <c r="N24" s="19"/>
      <c r="O24" s="20" t="str">
        <f t="shared" si="2"/>
        <v>CĐ</v>
      </c>
      <c r="R24" s="21" t="str">
        <f t="shared" si="3"/>
        <v>CĐ</v>
      </c>
    </row>
    <row r="25" spans="1:18" ht="30.75" customHeight="1" x14ac:dyDescent="0.25">
      <c r="A25" s="13">
        <v>19</v>
      </c>
      <c r="B25" s="13" t="s">
        <v>11690</v>
      </c>
      <c r="C25" s="13" t="s">
        <v>11691</v>
      </c>
      <c r="D25" s="14" t="s">
        <v>11692</v>
      </c>
      <c r="E25" s="15" t="s">
        <v>11693</v>
      </c>
      <c r="F25" s="13" t="s">
        <v>11694</v>
      </c>
      <c r="G25" s="16" t="s">
        <v>7953</v>
      </c>
      <c r="H25" s="13" t="s">
        <v>17</v>
      </c>
      <c r="I25" s="13" t="s">
        <v>11604</v>
      </c>
      <c r="J25" s="13" t="s">
        <v>11604</v>
      </c>
      <c r="K25" s="13" t="s">
        <v>11695</v>
      </c>
      <c r="L25" s="17" t="s">
        <v>11696</v>
      </c>
      <c r="M25" s="18">
        <v>6444000</v>
      </c>
      <c r="N25" s="19"/>
      <c r="O25" s="20" t="str">
        <f t="shared" si="2"/>
        <v>C2</v>
      </c>
      <c r="R25" s="21" t="str">
        <f t="shared" si="3"/>
        <v>NH 18-19C2</v>
      </c>
    </row>
    <row r="26" spans="1:18" ht="30.75" customHeight="1" x14ac:dyDescent="0.25">
      <c r="A26" s="13">
        <v>20</v>
      </c>
      <c r="B26" s="13" t="s">
        <v>11697</v>
      </c>
      <c r="C26" s="13" t="s">
        <v>11698</v>
      </c>
      <c r="D26" s="14" t="s">
        <v>11699</v>
      </c>
      <c r="E26" s="15" t="s">
        <v>250</v>
      </c>
      <c r="F26" s="13" t="s">
        <v>7744</v>
      </c>
      <c r="G26" s="16" t="s">
        <v>6813</v>
      </c>
      <c r="H26" s="13" t="s">
        <v>259</v>
      </c>
      <c r="I26" s="13" t="s">
        <v>11604</v>
      </c>
      <c r="J26" s="13" t="s">
        <v>11604</v>
      </c>
      <c r="K26" s="13" t="s">
        <v>11700</v>
      </c>
      <c r="L26" s="17" t="s">
        <v>11701</v>
      </c>
      <c r="M26" s="18">
        <v>5376000</v>
      </c>
      <c r="N26" s="19"/>
      <c r="O26" s="20" t="str">
        <f t="shared" si="2"/>
        <v>C1</v>
      </c>
      <c r="R26" s="21" t="str">
        <f t="shared" si="3"/>
        <v>C1</v>
      </c>
    </row>
    <row r="27" spans="1:18" ht="30.75" customHeight="1" x14ac:dyDescent="0.25">
      <c r="A27" s="13">
        <v>21</v>
      </c>
      <c r="B27" s="13" t="s">
        <v>11702</v>
      </c>
      <c r="C27" s="13" t="s">
        <v>11703</v>
      </c>
      <c r="D27" s="14" t="s">
        <v>1005</v>
      </c>
      <c r="E27" s="15" t="s">
        <v>3044</v>
      </c>
      <c r="F27" s="13" t="s">
        <v>3358</v>
      </c>
      <c r="G27" s="16" t="s">
        <v>8185</v>
      </c>
      <c r="H27" s="13" t="s">
        <v>17</v>
      </c>
      <c r="I27" s="13" t="s">
        <v>11604</v>
      </c>
      <c r="J27" s="13" t="s">
        <v>11604</v>
      </c>
      <c r="K27" s="13" t="s">
        <v>11704</v>
      </c>
      <c r="L27" s="17" t="s">
        <v>11705</v>
      </c>
      <c r="M27" s="18">
        <v>6444000</v>
      </c>
      <c r="N27" s="19"/>
      <c r="O27" s="20" t="str">
        <f t="shared" si="2"/>
        <v>C2</v>
      </c>
      <c r="R27" s="21" t="str">
        <f t="shared" si="3"/>
        <v>NH 18-19C2</v>
      </c>
    </row>
    <row r="28" spans="1:18" ht="30.75" customHeight="1" x14ac:dyDescent="0.25">
      <c r="A28" s="13">
        <v>22</v>
      </c>
      <c r="B28" s="13" t="s">
        <v>11706</v>
      </c>
      <c r="C28" s="13" t="s">
        <v>11707</v>
      </c>
      <c r="D28" s="14" t="s">
        <v>660</v>
      </c>
      <c r="E28" s="15" t="s">
        <v>4226</v>
      </c>
      <c r="F28" s="13" t="s">
        <v>11708</v>
      </c>
      <c r="G28" s="16" t="s">
        <v>4813</v>
      </c>
      <c r="H28" s="13" t="s">
        <v>17</v>
      </c>
      <c r="I28" s="13" t="s">
        <v>11604</v>
      </c>
      <c r="J28" s="13" t="s">
        <v>11604</v>
      </c>
      <c r="K28" s="13" t="s">
        <v>11709</v>
      </c>
      <c r="L28" s="17" t="s">
        <v>11710</v>
      </c>
      <c r="M28" s="18">
        <v>4608000</v>
      </c>
      <c r="N28" s="19"/>
      <c r="O28" s="20" t="str">
        <f t="shared" si="2"/>
        <v>C1</v>
      </c>
      <c r="R28" s="21" t="str">
        <f t="shared" si="3"/>
        <v>NH 18-19C1</v>
      </c>
    </row>
    <row r="29" spans="1:18" ht="30.75" customHeight="1" x14ac:dyDescent="0.25">
      <c r="A29" s="13">
        <v>23</v>
      </c>
      <c r="B29" s="13" t="s">
        <v>11711</v>
      </c>
      <c r="C29" s="13" t="s">
        <v>11712</v>
      </c>
      <c r="D29" s="14" t="s">
        <v>1918</v>
      </c>
      <c r="E29" s="15" t="s">
        <v>34</v>
      </c>
      <c r="F29" s="13" t="s">
        <v>8694</v>
      </c>
      <c r="G29" s="16" t="s">
        <v>6662</v>
      </c>
      <c r="H29" s="13" t="s">
        <v>259</v>
      </c>
      <c r="I29" s="13" t="s">
        <v>11604</v>
      </c>
      <c r="J29" s="13" t="s">
        <v>11604</v>
      </c>
      <c r="K29" s="13" t="s">
        <v>11713</v>
      </c>
      <c r="L29" s="17" t="s">
        <v>11714</v>
      </c>
      <c r="M29" s="18">
        <v>5888000</v>
      </c>
      <c r="N29" s="19"/>
      <c r="O29" s="20" t="str">
        <f t="shared" si="2"/>
        <v>C1</v>
      </c>
      <c r="R29" s="21" t="str">
        <f t="shared" si="3"/>
        <v>C1</v>
      </c>
    </row>
    <row r="30" spans="1:18" ht="30.75" customHeight="1" x14ac:dyDescent="0.25">
      <c r="A30" s="13">
        <v>24</v>
      </c>
      <c r="B30" s="13" t="s">
        <v>11715</v>
      </c>
      <c r="C30" s="13" t="s">
        <v>11716</v>
      </c>
      <c r="D30" s="14" t="s">
        <v>4099</v>
      </c>
      <c r="E30" s="15" t="s">
        <v>1282</v>
      </c>
      <c r="F30" s="13" t="s">
        <v>11717</v>
      </c>
      <c r="G30" s="16" t="s">
        <v>4463</v>
      </c>
      <c r="H30" s="13" t="s">
        <v>17</v>
      </c>
      <c r="I30" s="13" t="s">
        <v>11604</v>
      </c>
      <c r="J30" s="13" t="s">
        <v>11604</v>
      </c>
      <c r="K30" s="13" t="s">
        <v>11718</v>
      </c>
      <c r="L30" s="17" t="s">
        <v>11719</v>
      </c>
      <c r="M30" s="18">
        <v>202080</v>
      </c>
      <c r="N30" s="19"/>
      <c r="O30" s="20" t="str">
        <f t="shared" si="2"/>
        <v>C1</v>
      </c>
      <c r="R30" s="21" t="str">
        <f t="shared" si="3"/>
        <v>NH 18-19C1</v>
      </c>
    </row>
    <row r="31" spans="1:18" ht="30.75" customHeight="1" x14ac:dyDescent="0.25">
      <c r="A31" s="13">
        <v>25</v>
      </c>
      <c r="B31" s="13" t="s">
        <v>11720</v>
      </c>
      <c r="C31" s="13" t="s">
        <v>11721</v>
      </c>
      <c r="D31" s="14" t="s">
        <v>5197</v>
      </c>
      <c r="E31" s="15" t="s">
        <v>395</v>
      </c>
      <c r="F31" s="13" t="s">
        <v>10117</v>
      </c>
      <c r="G31" s="16" t="s">
        <v>6015</v>
      </c>
      <c r="H31" s="13" t="s">
        <v>259</v>
      </c>
      <c r="I31" s="13" t="s">
        <v>11604</v>
      </c>
      <c r="J31" s="13" t="s">
        <v>11604</v>
      </c>
      <c r="K31" s="13" t="s">
        <v>11722</v>
      </c>
      <c r="L31" s="17" t="s">
        <v>11723</v>
      </c>
      <c r="M31" s="18">
        <v>5376000</v>
      </c>
      <c r="N31" s="19"/>
      <c r="O31" s="20" t="str">
        <f t="shared" si="2"/>
        <v>C1</v>
      </c>
      <c r="R31" s="21" t="str">
        <f t="shared" si="3"/>
        <v>C1</v>
      </c>
    </row>
    <row r="32" spans="1:18" ht="30.75" customHeight="1" x14ac:dyDescent="0.25">
      <c r="A32" s="13">
        <v>26</v>
      </c>
      <c r="B32" s="13" t="s">
        <v>11724</v>
      </c>
      <c r="C32" s="13" t="s">
        <v>11725</v>
      </c>
      <c r="D32" s="14" t="s">
        <v>11726</v>
      </c>
      <c r="E32" s="15" t="s">
        <v>1244</v>
      </c>
      <c r="F32" s="13" t="s">
        <v>11727</v>
      </c>
      <c r="G32" s="16" t="s">
        <v>6944</v>
      </c>
      <c r="H32" s="13" t="s">
        <v>259</v>
      </c>
      <c r="I32" s="13" t="s">
        <v>11604</v>
      </c>
      <c r="J32" s="13" t="s">
        <v>11604</v>
      </c>
      <c r="K32" s="13" t="s">
        <v>11728</v>
      </c>
      <c r="L32" s="17" t="s">
        <v>11729</v>
      </c>
      <c r="M32" s="18">
        <v>4352000</v>
      </c>
      <c r="N32" s="19"/>
      <c r="O32" s="20" t="str">
        <f t="shared" si="2"/>
        <v>CĐ</v>
      </c>
      <c r="R32" s="21" t="str">
        <f t="shared" si="3"/>
        <v>CĐ</v>
      </c>
    </row>
    <row r="33" spans="1:18" ht="30.75" customHeight="1" x14ac:dyDescent="0.25">
      <c r="A33" s="13">
        <v>27</v>
      </c>
      <c r="B33" s="13" t="s">
        <v>11730</v>
      </c>
      <c r="C33" s="13" t="s">
        <v>11731</v>
      </c>
      <c r="D33" s="14" t="s">
        <v>6042</v>
      </c>
      <c r="E33" s="15" t="s">
        <v>1776</v>
      </c>
      <c r="F33" s="13" t="s">
        <v>7454</v>
      </c>
      <c r="G33" s="16" t="s">
        <v>6944</v>
      </c>
      <c r="H33" s="13" t="s">
        <v>259</v>
      </c>
      <c r="I33" s="13" t="s">
        <v>11604</v>
      </c>
      <c r="J33" s="13" t="s">
        <v>11604</v>
      </c>
      <c r="K33" s="13" t="s">
        <v>11732</v>
      </c>
      <c r="L33" s="17" t="s">
        <v>11733</v>
      </c>
      <c r="M33" s="18">
        <v>4352000</v>
      </c>
      <c r="N33" s="19"/>
      <c r="O33" s="20" t="str">
        <f t="shared" si="2"/>
        <v>CĐ</v>
      </c>
      <c r="R33" s="21" t="str">
        <f t="shared" si="3"/>
        <v>CĐ</v>
      </c>
    </row>
    <row r="34" spans="1:18" ht="30.75" customHeight="1" x14ac:dyDescent="0.25">
      <c r="A34" s="13">
        <v>28</v>
      </c>
      <c r="B34" s="13" t="s">
        <v>11734</v>
      </c>
      <c r="C34" s="13" t="s">
        <v>11735</v>
      </c>
      <c r="D34" s="14" t="s">
        <v>1144</v>
      </c>
      <c r="E34" s="15" t="s">
        <v>208</v>
      </c>
      <c r="F34" s="13" t="s">
        <v>10072</v>
      </c>
      <c r="G34" s="16" t="s">
        <v>6918</v>
      </c>
      <c r="H34" s="13" t="s">
        <v>259</v>
      </c>
      <c r="I34" s="13" t="s">
        <v>11604</v>
      </c>
      <c r="J34" s="13" t="s">
        <v>11604</v>
      </c>
      <c r="K34" s="13" t="s">
        <v>11736</v>
      </c>
      <c r="L34" s="17" t="s">
        <v>11737</v>
      </c>
      <c r="M34" s="18">
        <v>5888000</v>
      </c>
      <c r="N34" s="19"/>
      <c r="O34" s="20" t="str">
        <f t="shared" si="2"/>
        <v>C1</v>
      </c>
      <c r="R34" s="21" t="str">
        <f t="shared" si="3"/>
        <v>C1</v>
      </c>
    </row>
    <row r="35" spans="1:18" ht="30.75" customHeight="1" x14ac:dyDescent="0.25">
      <c r="A35" s="13">
        <v>29</v>
      </c>
      <c r="B35" s="13" t="s">
        <v>11738</v>
      </c>
      <c r="C35" s="13" t="s">
        <v>11739</v>
      </c>
      <c r="D35" s="14" t="s">
        <v>6481</v>
      </c>
      <c r="E35" s="15" t="s">
        <v>32</v>
      </c>
      <c r="F35" s="13" t="s">
        <v>11412</v>
      </c>
      <c r="G35" s="16" t="s">
        <v>7990</v>
      </c>
      <c r="H35" s="13" t="s">
        <v>259</v>
      </c>
      <c r="I35" s="13" t="s">
        <v>11604</v>
      </c>
      <c r="J35" s="13" t="s">
        <v>11604</v>
      </c>
      <c r="K35" s="13" t="s">
        <v>11740</v>
      </c>
      <c r="L35" s="17" t="s">
        <v>11741</v>
      </c>
      <c r="M35" s="18">
        <v>5888000</v>
      </c>
      <c r="N35" s="19"/>
      <c r="O35" s="20" t="str">
        <f t="shared" si="2"/>
        <v>C1</v>
      </c>
      <c r="R35" s="21" t="str">
        <f t="shared" si="3"/>
        <v>C1</v>
      </c>
    </row>
    <row r="36" spans="1:18" ht="30.75" customHeight="1" x14ac:dyDescent="0.25">
      <c r="A36" s="13">
        <v>30</v>
      </c>
      <c r="B36" s="13" t="s">
        <v>11742</v>
      </c>
      <c r="C36" s="13" t="s">
        <v>11743</v>
      </c>
      <c r="D36" s="14" t="s">
        <v>1818</v>
      </c>
      <c r="E36" s="15" t="s">
        <v>11744</v>
      </c>
      <c r="F36" s="13" t="s">
        <v>11745</v>
      </c>
      <c r="G36" s="16" t="s">
        <v>6446</v>
      </c>
      <c r="H36" s="13" t="s">
        <v>259</v>
      </c>
      <c r="I36" s="13" t="s">
        <v>11604</v>
      </c>
      <c r="J36" s="13" t="s">
        <v>11604</v>
      </c>
      <c r="K36" s="13" t="s">
        <v>11746</v>
      </c>
      <c r="L36" s="17" t="s">
        <v>11747</v>
      </c>
      <c r="M36" s="18">
        <v>5120000</v>
      </c>
      <c r="N36" s="19"/>
      <c r="O36" s="20" t="str">
        <f t="shared" si="2"/>
        <v>C1</v>
      </c>
      <c r="R36" s="21" t="str">
        <f t="shared" si="3"/>
        <v>C1</v>
      </c>
    </row>
    <row r="37" spans="1:18" ht="30.75" customHeight="1" x14ac:dyDescent="0.25">
      <c r="A37" s="13">
        <v>31</v>
      </c>
      <c r="B37" s="13" t="s">
        <v>11748</v>
      </c>
      <c r="C37" s="13" t="s">
        <v>11749</v>
      </c>
      <c r="D37" s="14" t="s">
        <v>696</v>
      </c>
      <c r="E37" s="15" t="s">
        <v>367</v>
      </c>
      <c r="F37" s="13" t="s">
        <v>9990</v>
      </c>
      <c r="G37" s="16" t="s">
        <v>7499</v>
      </c>
      <c r="H37" s="13" t="s">
        <v>259</v>
      </c>
      <c r="I37" s="13" t="s">
        <v>11604</v>
      </c>
      <c r="J37" s="13" t="s">
        <v>11604</v>
      </c>
      <c r="K37" s="13" t="s">
        <v>11750</v>
      </c>
      <c r="L37" s="17" t="s">
        <v>11751</v>
      </c>
      <c r="M37" s="18">
        <v>4352000</v>
      </c>
      <c r="N37" s="19"/>
      <c r="O37" s="20" t="str">
        <f t="shared" si="2"/>
        <v>CĐ</v>
      </c>
      <c r="R37" s="21" t="str">
        <f t="shared" si="3"/>
        <v>CĐ</v>
      </c>
    </row>
    <row r="38" spans="1:18" ht="30.75" customHeight="1" x14ac:dyDescent="0.25">
      <c r="A38" s="13">
        <v>32</v>
      </c>
      <c r="B38" s="13" t="s">
        <v>11752</v>
      </c>
      <c r="C38" s="13" t="s">
        <v>11753</v>
      </c>
      <c r="D38" s="14" t="s">
        <v>11754</v>
      </c>
      <c r="E38" s="15" t="s">
        <v>34</v>
      </c>
      <c r="F38" s="13" t="s">
        <v>7040</v>
      </c>
      <c r="G38" s="16" t="s">
        <v>6918</v>
      </c>
      <c r="H38" s="13" t="s">
        <v>259</v>
      </c>
      <c r="I38" s="13" t="s">
        <v>11604</v>
      </c>
      <c r="J38" s="13" t="s">
        <v>11604</v>
      </c>
      <c r="K38" s="13" t="s">
        <v>11755</v>
      </c>
      <c r="L38" s="17" t="s">
        <v>11756</v>
      </c>
      <c r="M38" s="18">
        <v>5888000</v>
      </c>
      <c r="N38" s="19"/>
      <c r="O38" s="20" t="str">
        <f t="shared" si="2"/>
        <v>C1</v>
      </c>
      <c r="R38" s="21" t="str">
        <f t="shared" si="3"/>
        <v>C1</v>
      </c>
    </row>
    <row r="39" spans="1:18" ht="30.75" customHeight="1" x14ac:dyDescent="0.25">
      <c r="A39" s="13">
        <v>33</v>
      </c>
      <c r="B39" s="13" t="s">
        <v>11757</v>
      </c>
      <c r="C39" s="13" t="s">
        <v>11758</v>
      </c>
      <c r="D39" s="14" t="s">
        <v>11759</v>
      </c>
      <c r="E39" s="15" t="s">
        <v>22</v>
      </c>
      <c r="F39" s="13" t="s">
        <v>7040</v>
      </c>
      <c r="G39" s="16" t="s">
        <v>7833</v>
      </c>
      <c r="H39" s="13" t="s">
        <v>259</v>
      </c>
      <c r="I39" s="13" t="s">
        <v>11604</v>
      </c>
      <c r="J39" s="13" t="s">
        <v>11604</v>
      </c>
      <c r="K39" s="13" t="s">
        <v>11760</v>
      </c>
      <c r="L39" s="17" t="s">
        <v>11761</v>
      </c>
      <c r="M39" s="18">
        <v>5632000</v>
      </c>
      <c r="N39" s="19"/>
      <c r="O39" s="20" t="str">
        <f t="shared" si="2"/>
        <v>C1</v>
      </c>
      <c r="R39" s="21" t="str">
        <f t="shared" si="3"/>
        <v>C1</v>
      </c>
    </row>
    <row r="40" spans="1:18" ht="30.75" customHeight="1" x14ac:dyDescent="0.25">
      <c r="A40" s="13">
        <v>34</v>
      </c>
      <c r="B40" s="13" t="s">
        <v>11762</v>
      </c>
      <c r="C40" s="13" t="s">
        <v>11763</v>
      </c>
      <c r="D40" s="14" t="s">
        <v>11764</v>
      </c>
      <c r="E40" s="15" t="s">
        <v>122</v>
      </c>
      <c r="F40" s="13" t="s">
        <v>692</v>
      </c>
      <c r="G40" s="16" t="s">
        <v>23</v>
      </c>
      <c r="H40" s="13" t="s">
        <v>17</v>
      </c>
      <c r="I40" s="13" t="s">
        <v>11604</v>
      </c>
      <c r="J40" s="13" t="s">
        <v>11604</v>
      </c>
      <c r="K40" s="13" t="s">
        <v>11765</v>
      </c>
      <c r="L40" s="17" t="s">
        <v>11766</v>
      </c>
      <c r="M40" s="18">
        <v>4014000</v>
      </c>
      <c r="N40" s="19"/>
      <c r="O40" s="20" t="str">
        <f t="shared" si="2"/>
        <v>T4</v>
      </c>
      <c r="R40" s="21" t="str">
        <f t="shared" si="3"/>
        <v>NH 18-19T4</v>
      </c>
    </row>
    <row r="41" spans="1:18" ht="30.75" customHeight="1" x14ac:dyDescent="0.25">
      <c r="A41" s="13">
        <v>35</v>
      </c>
      <c r="B41" s="13" t="s">
        <v>11767</v>
      </c>
      <c r="C41" s="13" t="s">
        <v>11768</v>
      </c>
      <c r="D41" s="14" t="s">
        <v>11769</v>
      </c>
      <c r="E41" s="15" t="s">
        <v>11770</v>
      </c>
      <c r="F41" s="13" t="s">
        <v>7325</v>
      </c>
      <c r="G41" s="16" t="s">
        <v>7530</v>
      </c>
      <c r="H41" s="13" t="s">
        <v>259</v>
      </c>
      <c r="I41" s="13" t="s">
        <v>11604</v>
      </c>
      <c r="J41" s="13" t="s">
        <v>11604</v>
      </c>
      <c r="K41" s="13" t="s">
        <v>11771</v>
      </c>
      <c r="L41" s="17" t="s">
        <v>11772</v>
      </c>
      <c r="M41" s="18">
        <v>5632000</v>
      </c>
      <c r="N41" s="19"/>
      <c r="O41" s="20" t="str">
        <f t="shared" si="2"/>
        <v>C1</v>
      </c>
      <c r="R41" s="21" t="str">
        <f t="shared" si="3"/>
        <v>C1</v>
      </c>
    </row>
    <row r="42" spans="1:18" ht="30.75" customHeight="1" x14ac:dyDescent="0.25">
      <c r="A42" s="13">
        <v>36</v>
      </c>
      <c r="B42" s="13" t="s">
        <v>11773</v>
      </c>
      <c r="C42" s="13" t="s">
        <v>11774</v>
      </c>
      <c r="D42" s="14" t="s">
        <v>1481</v>
      </c>
      <c r="E42" s="15" t="s">
        <v>128</v>
      </c>
      <c r="F42" s="13" t="s">
        <v>11775</v>
      </c>
      <c r="G42" s="16" t="s">
        <v>7953</v>
      </c>
      <c r="H42" s="13" t="s">
        <v>17</v>
      </c>
      <c r="I42" s="13" t="s">
        <v>11604</v>
      </c>
      <c r="J42" s="13" t="s">
        <v>11604</v>
      </c>
      <c r="K42" s="13" t="s">
        <v>11776</v>
      </c>
      <c r="L42" s="17" t="s">
        <v>11777</v>
      </c>
      <c r="M42" s="18">
        <v>6444000</v>
      </c>
      <c r="N42" s="19"/>
      <c r="O42" s="20" t="str">
        <f t="shared" si="2"/>
        <v>C2</v>
      </c>
      <c r="R42" s="21" t="str">
        <f t="shared" si="3"/>
        <v>NH 18-19C2</v>
      </c>
    </row>
    <row r="43" spans="1:18" ht="30.75" customHeight="1" x14ac:dyDescent="0.25">
      <c r="A43" s="13">
        <v>37</v>
      </c>
      <c r="B43" s="13" t="s">
        <v>11778</v>
      </c>
      <c r="C43" s="13" t="s">
        <v>11779</v>
      </c>
      <c r="D43" s="14" t="s">
        <v>11780</v>
      </c>
      <c r="E43" s="15" t="s">
        <v>638</v>
      </c>
      <c r="F43" s="13" t="s">
        <v>1901</v>
      </c>
      <c r="G43" s="16" t="s">
        <v>7258</v>
      </c>
      <c r="H43" s="13" t="s">
        <v>259</v>
      </c>
      <c r="I43" s="13" t="s">
        <v>11604</v>
      </c>
      <c r="J43" s="13" t="s">
        <v>11604</v>
      </c>
      <c r="K43" s="13" t="s">
        <v>11781</v>
      </c>
      <c r="L43" s="17" t="s">
        <v>11782</v>
      </c>
      <c r="M43" s="18">
        <v>4352000</v>
      </c>
      <c r="N43" s="19"/>
      <c r="O43" s="20" t="str">
        <f t="shared" si="2"/>
        <v>CĐ</v>
      </c>
      <c r="R43" s="21" t="str">
        <f t="shared" si="3"/>
        <v>CĐ</v>
      </c>
    </row>
    <row r="44" spans="1:18" ht="30.75" customHeight="1" x14ac:dyDescent="0.25">
      <c r="A44" s="13">
        <v>38</v>
      </c>
      <c r="B44" s="13" t="s">
        <v>11783</v>
      </c>
      <c r="C44" s="13" t="s">
        <v>11784</v>
      </c>
      <c r="D44" s="14" t="s">
        <v>11785</v>
      </c>
      <c r="E44" s="15" t="s">
        <v>26</v>
      </c>
      <c r="F44" s="13" t="s">
        <v>580</v>
      </c>
      <c r="G44" s="16" t="s">
        <v>792</v>
      </c>
      <c r="H44" s="13" t="s">
        <v>17</v>
      </c>
      <c r="I44" s="13" t="s">
        <v>11604</v>
      </c>
      <c r="J44" s="13" t="s">
        <v>11604</v>
      </c>
      <c r="K44" s="13" t="s">
        <v>11786</v>
      </c>
      <c r="L44" s="17" t="s">
        <v>11787</v>
      </c>
      <c r="M44" s="18">
        <v>3420000</v>
      </c>
      <c r="N44" s="19"/>
      <c r="O44" s="20" t="str">
        <f t="shared" si="2"/>
        <v>T4</v>
      </c>
      <c r="R44" s="21" t="str">
        <f t="shared" si="3"/>
        <v>NH 18-19T4</v>
      </c>
    </row>
    <row r="45" spans="1:18" ht="30.75" customHeight="1" x14ac:dyDescent="0.25">
      <c r="A45" s="13">
        <v>39</v>
      </c>
      <c r="B45" s="13" t="s">
        <v>11788</v>
      </c>
      <c r="C45" s="13" t="s">
        <v>11789</v>
      </c>
      <c r="D45" s="14" t="s">
        <v>11790</v>
      </c>
      <c r="E45" s="15" t="s">
        <v>11791</v>
      </c>
      <c r="F45" s="13" t="s">
        <v>11792</v>
      </c>
      <c r="G45" s="16" t="s">
        <v>6559</v>
      </c>
      <c r="H45" s="13" t="s">
        <v>259</v>
      </c>
      <c r="I45" s="13" t="s">
        <v>11604</v>
      </c>
      <c r="J45" s="13" t="s">
        <v>11604</v>
      </c>
      <c r="K45" s="13" t="s">
        <v>11793</v>
      </c>
      <c r="L45" s="17" t="s">
        <v>11794</v>
      </c>
      <c r="M45" s="18">
        <v>3350000</v>
      </c>
      <c r="N45" s="19"/>
      <c r="O45" s="20" t="str">
        <f t="shared" si="2"/>
        <v>TCN</v>
      </c>
      <c r="R45" s="21" t="str">
        <f t="shared" si="3"/>
        <v>TCN</v>
      </c>
    </row>
    <row r="46" spans="1:18" ht="30.75" customHeight="1" x14ac:dyDescent="0.25">
      <c r="A46" s="13">
        <v>40</v>
      </c>
      <c r="B46" s="13" t="s">
        <v>11795</v>
      </c>
      <c r="C46" s="13" t="s">
        <v>11796</v>
      </c>
      <c r="D46" s="14" t="s">
        <v>140</v>
      </c>
      <c r="E46" s="15" t="s">
        <v>208</v>
      </c>
      <c r="F46" s="13" t="s">
        <v>4200</v>
      </c>
      <c r="G46" s="16" t="s">
        <v>3540</v>
      </c>
      <c r="H46" s="13" t="s">
        <v>17</v>
      </c>
      <c r="I46" s="13" t="s">
        <v>11604</v>
      </c>
      <c r="J46" s="13" t="s">
        <v>11604</v>
      </c>
      <c r="K46" s="13" t="s">
        <v>11797</v>
      </c>
      <c r="L46" s="17" t="s">
        <v>11798</v>
      </c>
      <c r="M46" s="18">
        <v>4608000</v>
      </c>
      <c r="N46" s="19"/>
      <c r="O46" s="20" t="str">
        <f t="shared" si="2"/>
        <v>C1</v>
      </c>
      <c r="R46" s="21" t="str">
        <f t="shared" si="3"/>
        <v>NH 18-19C1</v>
      </c>
    </row>
    <row r="47" spans="1:18" ht="30.75" customHeight="1" x14ac:dyDescent="0.25">
      <c r="A47" s="13">
        <v>41</v>
      </c>
      <c r="B47" s="13" t="s">
        <v>11799</v>
      </c>
      <c r="C47" s="13" t="s">
        <v>11800</v>
      </c>
      <c r="D47" s="14" t="s">
        <v>1532</v>
      </c>
      <c r="E47" s="15" t="s">
        <v>33</v>
      </c>
      <c r="F47" s="13" t="s">
        <v>8391</v>
      </c>
      <c r="G47" s="16" t="s">
        <v>7953</v>
      </c>
      <c r="H47" s="13" t="s">
        <v>17</v>
      </c>
      <c r="I47" s="13" t="s">
        <v>11604</v>
      </c>
      <c r="J47" s="13" t="s">
        <v>11604</v>
      </c>
      <c r="K47" s="13" t="s">
        <v>11801</v>
      </c>
      <c r="L47" s="17" t="s">
        <v>11802</v>
      </c>
      <c r="M47" s="18">
        <v>6444000</v>
      </c>
      <c r="N47" s="19"/>
      <c r="O47" s="20" t="str">
        <f t="shared" si="2"/>
        <v>C2</v>
      </c>
      <c r="R47" s="21" t="str">
        <f t="shared" si="3"/>
        <v>NH 18-19C2</v>
      </c>
    </row>
    <row r="48" spans="1:18" ht="30.75" customHeight="1" x14ac:dyDescent="0.25">
      <c r="A48" s="13">
        <v>42</v>
      </c>
      <c r="B48" s="13" t="s">
        <v>11803</v>
      </c>
      <c r="C48" s="13" t="s">
        <v>11804</v>
      </c>
      <c r="D48" s="14" t="s">
        <v>11805</v>
      </c>
      <c r="E48" s="15" t="s">
        <v>197</v>
      </c>
      <c r="F48" s="13" t="s">
        <v>8159</v>
      </c>
      <c r="G48" s="16" t="s">
        <v>6726</v>
      </c>
      <c r="H48" s="13" t="s">
        <v>259</v>
      </c>
      <c r="I48" s="13" t="s">
        <v>11604</v>
      </c>
      <c r="J48" s="13" t="s">
        <v>11604</v>
      </c>
      <c r="K48" s="13" t="s">
        <v>11806</v>
      </c>
      <c r="L48" s="17" t="s">
        <v>11807</v>
      </c>
      <c r="M48" s="18">
        <v>3072000</v>
      </c>
      <c r="N48" s="19"/>
      <c r="O48" s="20" t="str">
        <f t="shared" si="2"/>
        <v>CĐ</v>
      </c>
      <c r="R48" s="21" t="str">
        <f t="shared" si="3"/>
        <v>CĐ</v>
      </c>
    </row>
    <row r="49" spans="1:18" ht="30.75" customHeight="1" x14ac:dyDescent="0.25">
      <c r="A49" s="13">
        <v>43</v>
      </c>
      <c r="B49" s="13" t="s">
        <v>11808</v>
      </c>
      <c r="C49" s="13" t="s">
        <v>11809</v>
      </c>
      <c r="D49" s="14" t="s">
        <v>3863</v>
      </c>
      <c r="E49" s="15" t="s">
        <v>395</v>
      </c>
      <c r="F49" s="13" t="s">
        <v>4674</v>
      </c>
      <c r="G49" s="16" t="s">
        <v>6048</v>
      </c>
      <c r="H49" s="13" t="s">
        <v>259</v>
      </c>
      <c r="I49" s="13" t="s">
        <v>11604</v>
      </c>
      <c r="J49" s="13" t="s">
        <v>11604</v>
      </c>
      <c r="K49" s="13" t="s">
        <v>11810</v>
      </c>
      <c r="L49" s="17" t="s">
        <v>11811</v>
      </c>
      <c r="M49" s="18">
        <v>3350000</v>
      </c>
      <c r="N49" s="19"/>
      <c r="O49" s="20" t="str">
        <f t="shared" si="2"/>
        <v>TCN</v>
      </c>
      <c r="R49" s="21" t="str">
        <f t="shared" si="3"/>
        <v>TCN</v>
      </c>
    </row>
    <row r="50" spans="1:18" ht="30.75" customHeight="1" x14ac:dyDescent="0.25">
      <c r="A50" s="13">
        <v>44</v>
      </c>
      <c r="B50" s="13" t="s">
        <v>11812</v>
      </c>
      <c r="C50" s="13" t="s">
        <v>11813</v>
      </c>
      <c r="D50" s="14" t="s">
        <v>11814</v>
      </c>
      <c r="E50" s="15" t="s">
        <v>574</v>
      </c>
      <c r="F50" s="13" t="s">
        <v>11815</v>
      </c>
      <c r="G50" s="16" t="s">
        <v>8185</v>
      </c>
      <c r="H50" s="13" t="s">
        <v>17</v>
      </c>
      <c r="I50" s="13" t="s">
        <v>11604</v>
      </c>
      <c r="J50" s="13" t="s">
        <v>11604</v>
      </c>
      <c r="K50" s="13" t="s">
        <v>11816</v>
      </c>
      <c r="L50" s="17" t="s">
        <v>11817</v>
      </c>
      <c r="M50" s="18">
        <v>6444000</v>
      </c>
      <c r="N50" s="19"/>
      <c r="O50" s="20" t="str">
        <f t="shared" si="2"/>
        <v>C2</v>
      </c>
      <c r="R50" s="21" t="str">
        <f t="shared" si="3"/>
        <v>NH 18-19C2</v>
      </c>
    </row>
    <row r="51" spans="1:18" ht="30.75" customHeight="1" x14ac:dyDescent="0.25">
      <c r="A51" s="13">
        <v>45</v>
      </c>
      <c r="B51" s="13" t="s">
        <v>11818</v>
      </c>
      <c r="C51" s="13" t="s">
        <v>11819</v>
      </c>
      <c r="D51" s="14" t="s">
        <v>11820</v>
      </c>
      <c r="E51" s="15" t="s">
        <v>2043</v>
      </c>
      <c r="F51" s="13" t="s">
        <v>8013</v>
      </c>
      <c r="G51" s="16" t="s">
        <v>7953</v>
      </c>
      <c r="H51" s="13" t="s">
        <v>17</v>
      </c>
      <c r="I51" s="13" t="s">
        <v>11604</v>
      </c>
      <c r="J51" s="13" t="s">
        <v>11604</v>
      </c>
      <c r="K51" s="13" t="s">
        <v>11821</v>
      </c>
      <c r="L51" s="17" t="s">
        <v>11822</v>
      </c>
      <c r="M51" s="18">
        <v>6444000</v>
      </c>
      <c r="N51" s="19"/>
      <c r="O51" s="20" t="str">
        <f t="shared" si="2"/>
        <v>C2</v>
      </c>
      <c r="R51" s="21" t="str">
        <f t="shared" si="3"/>
        <v>NH 18-19C2</v>
      </c>
    </row>
    <row r="52" spans="1:18" ht="30.75" customHeight="1" x14ac:dyDescent="0.25">
      <c r="A52" s="13">
        <v>46</v>
      </c>
      <c r="B52" s="13" t="s">
        <v>11823</v>
      </c>
      <c r="C52" s="13" t="s">
        <v>11824</v>
      </c>
      <c r="D52" s="14" t="s">
        <v>2673</v>
      </c>
      <c r="E52" s="15" t="s">
        <v>6009</v>
      </c>
      <c r="F52" s="13" t="s">
        <v>11825</v>
      </c>
      <c r="G52" s="16" t="s">
        <v>7056</v>
      </c>
      <c r="H52" s="13" t="s">
        <v>259</v>
      </c>
      <c r="I52" s="13" t="s">
        <v>11604</v>
      </c>
      <c r="J52" s="13" t="s">
        <v>11604</v>
      </c>
      <c r="K52" s="13" t="s">
        <v>11826</v>
      </c>
      <c r="L52" s="17" t="s">
        <v>11827</v>
      </c>
      <c r="M52" s="18">
        <v>4096000</v>
      </c>
      <c r="N52" s="19"/>
      <c r="O52" s="20" t="str">
        <f t="shared" si="2"/>
        <v>CĐ</v>
      </c>
      <c r="R52" s="21" t="str">
        <f t="shared" si="3"/>
        <v>CĐ</v>
      </c>
    </row>
    <row r="53" spans="1:18" ht="30.75" customHeight="1" x14ac:dyDescent="0.25">
      <c r="A53" s="13">
        <v>47</v>
      </c>
      <c r="B53" s="13" t="s">
        <v>11828</v>
      </c>
      <c r="C53" s="13" t="s">
        <v>11829</v>
      </c>
      <c r="D53" s="14" t="s">
        <v>11830</v>
      </c>
      <c r="E53" s="15" t="s">
        <v>80</v>
      </c>
      <c r="F53" s="13" t="s">
        <v>5595</v>
      </c>
      <c r="G53" s="16" t="s">
        <v>8830</v>
      </c>
      <c r="H53" s="13" t="s">
        <v>259</v>
      </c>
      <c r="I53" s="13" t="s">
        <v>11604</v>
      </c>
      <c r="J53" s="13" t="s">
        <v>11604</v>
      </c>
      <c r="K53" s="13" t="s">
        <v>11831</v>
      </c>
      <c r="L53" s="17" t="s">
        <v>11832</v>
      </c>
      <c r="M53" s="18">
        <v>5632000</v>
      </c>
      <c r="N53" s="19"/>
      <c r="O53" s="20" t="str">
        <f t="shared" si="2"/>
        <v>C1</v>
      </c>
      <c r="R53" s="21" t="str">
        <f t="shared" si="3"/>
        <v>C1</v>
      </c>
    </row>
    <row r="54" spans="1:18" ht="30.75" customHeight="1" x14ac:dyDescent="0.25">
      <c r="A54" s="13">
        <v>48</v>
      </c>
      <c r="B54" s="13" t="s">
        <v>11833</v>
      </c>
      <c r="C54" s="13" t="s">
        <v>11834</v>
      </c>
      <c r="D54" s="14" t="s">
        <v>579</v>
      </c>
      <c r="E54" s="15" t="s">
        <v>197</v>
      </c>
      <c r="F54" s="13" t="s">
        <v>5802</v>
      </c>
      <c r="G54" s="16" t="s">
        <v>6201</v>
      </c>
      <c r="H54" s="13" t="s">
        <v>259</v>
      </c>
      <c r="I54" s="13" t="s">
        <v>11604</v>
      </c>
      <c r="J54" s="13" t="s">
        <v>11604</v>
      </c>
      <c r="K54" s="13" t="s">
        <v>11835</v>
      </c>
      <c r="L54" s="17" t="s">
        <v>11836</v>
      </c>
      <c r="M54" s="18">
        <v>5888000</v>
      </c>
      <c r="N54" s="19"/>
      <c r="O54" s="20" t="str">
        <f t="shared" si="2"/>
        <v>C1</v>
      </c>
      <c r="R54" s="21" t="str">
        <f t="shared" si="3"/>
        <v>C1</v>
      </c>
    </row>
    <row r="55" spans="1:18" ht="30.75" customHeight="1" x14ac:dyDescent="0.25">
      <c r="A55" s="13">
        <v>49</v>
      </c>
      <c r="B55" s="13" t="s">
        <v>11837</v>
      </c>
      <c r="C55" s="13" t="s">
        <v>11838</v>
      </c>
      <c r="D55" s="14" t="s">
        <v>11839</v>
      </c>
      <c r="E55" s="15" t="s">
        <v>567</v>
      </c>
      <c r="F55" s="13" t="s">
        <v>11840</v>
      </c>
      <c r="G55" s="16" t="s">
        <v>843</v>
      </c>
      <c r="H55" s="13" t="s">
        <v>259</v>
      </c>
      <c r="I55" s="13" t="s">
        <v>11604</v>
      </c>
      <c r="J55" s="13" t="s">
        <v>11604</v>
      </c>
      <c r="K55" s="13" t="s">
        <v>11841</v>
      </c>
      <c r="L55" s="17" t="s">
        <v>11842</v>
      </c>
      <c r="M55" s="18">
        <v>805920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30.75" customHeight="1" x14ac:dyDescent="0.25">
      <c r="A56" s="13">
        <v>50</v>
      </c>
      <c r="B56" s="13" t="s">
        <v>11843</v>
      </c>
      <c r="C56" s="13" t="s">
        <v>11844</v>
      </c>
      <c r="D56" s="14" t="s">
        <v>1818</v>
      </c>
      <c r="E56" s="15" t="s">
        <v>11845</v>
      </c>
      <c r="F56" s="13" t="s">
        <v>11846</v>
      </c>
      <c r="G56" s="16" t="s">
        <v>6146</v>
      </c>
      <c r="H56" s="13" t="s">
        <v>259</v>
      </c>
      <c r="I56" s="13" t="s">
        <v>11604</v>
      </c>
      <c r="J56" s="13" t="s">
        <v>11604</v>
      </c>
      <c r="K56" s="13" t="s">
        <v>11847</v>
      </c>
      <c r="L56" s="17" t="s">
        <v>11848</v>
      </c>
      <c r="M56" s="18">
        <v>5632000</v>
      </c>
      <c r="N56" s="19"/>
      <c r="O56" s="20" t="str">
        <f t="shared" si="2"/>
        <v>C1</v>
      </c>
      <c r="R56" s="21" t="str">
        <f t="shared" si="3"/>
        <v>C1</v>
      </c>
    </row>
    <row r="57" spans="1:18" ht="30.75" customHeight="1" x14ac:dyDescent="0.25">
      <c r="A57" s="13">
        <v>51</v>
      </c>
      <c r="B57" s="13" t="s">
        <v>11849</v>
      </c>
      <c r="C57" s="13" t="s">
        <v>11850</v>
      </c>
      <c r="D57" s="14" t="s">
        <v>7102</v>
      </c>
      <c r="E57" s="15" t="s">
        <v>644</v>
      </c>
      <c r="F57" s="13" t="s">
        <v>9188</v>
      </c>
      <c r="G57" s="16" t="s">
        <v>5275</v>
      </c>
      <c r="H57" s="13" t="s">
        <v>17</v>
      </c>
      <c r="I57" s="13" t="s">
        <v>11604</v>
      </c>
      <c r="J57" s="13" t="s">
        <v>11604</v>
      </c>
      <c r="K57" s="13" t="s">
        <v>11851</v>
      </c>
      <c r="L57" s="17" t="s">
        <v>11852</v>
      </c>
      <c r="M57" s="18">
        <v>4608000</v>
      </c>
      <c r="N57" s="19"/>
      <c r="O57" s="20" t="str">
        <f t="shared" si="2"/>
        <v>C1</v>
      </c>
      <c r="R57" s="21" t="str">
        <f t="shared" si="3"/>
        <v>NH 18-19C1</v>
      </c>
    </row>
    <row r="58" spans="1:18" ht="30.75" customHeight="1" x14ac:dyDescent="0.25">
      <c r="A58" s="13">
        <v>52</v>
      </c>
      <c r="B58" s="13" t="s">
        <v>11853</v>
      </c>
      <c r="C58" s="13" t="s">
        <v>11854</v>
      </c>
      <c r="D58" s="14" t="s">
        <v>11855</v>
      </c>
      <c r="E58" s="15" t="s">
        <v>431</v>
      </c>
      <c r="F58" s="13" t="s">
        <v>9039</v>
      </c>
      <c r="G58" s="16" t="s">
        <v>7239</v>
      </c>
      <c r="H58" s="13" t="s">
        <v>259</v>
      </c>
      <c r="I58" s="13" t="s">
        <v>11604</v>
      </c>
      <c r="J58" s="13" t="s">
        <v>11604</v>
      </c>
      <c r="K58" s="13" t="s">
        <v>11856</v>
      </c>
      <c r="L58" s="17" t="s">
        <v>11857</v>
      </c>
      <c r="M58" s="18">
        <v>5376000</v>
      </c>
      <c r="N58" s="19"/>
      <c r="O58" s="20" t="str">
        <f t="shared" si="2"/>
        <v>C1</v>
      </c>
      <c r="R58" s="21" t="str">
        <f t="shared" si="3"/>
        <v>C1</v>
      </c>
    </row>
    <row r="59" spans="1:18" ht="30.75" customHeight="1" x14ac:dyDescent="0.25">
      <c r="A59" s="13">
        <v>53</v>
      </c>
      <c r="B59" s="13" t="s">
        <v>11858</v>
      </c>
      <c r="C59" s="13" t="s">
        <v>11859</v>
      </c>
      <c r="D59" s="14" t="s">
        <v>302</v>
      </c>
      <c r="E59" s="15" t="s">
        <v>686</v>
      </c>
      <c r="F59" s="13" t="s">
        <v>9694</v>
      </c>
      <c r="G59" s="16" t="s">
        <v>5796</v>
      </c>
      <c r="H59" s="13" t="s">
        <v>259</v>
      </c>
      <c r="I59" s="13" t="s">
        <v>11604</v>
      </c>
      <c r="J59" s="13" t="s">
        <v>11604</v>
      </c>
      <c r="K59" s="13" t="s">
        <v>11860</v>
      </c>
      <c r="L59" s="17" t="s">
        <v>11861</v>
      </c>
      <c r="M59" s="18">
        <v>5888000</v>
      </c>
      <c r="N59" s="19"/>
      <c r="O59" s="20" t="str">
        <f t="shared" si="2"/>
        <v>C1</v>
      </c>
      <c r="R59" s="21" t="str">
        <f t="shared" si="3"/>
        <v>C1</v>
      </c>
    </row>
    <row r="60" spans="1:18" ht="30.75" customHeight="1" x14ac:dyDescent="0.25">
      <c r="A60" s="13">
        <v>54</v>
      </c>
      <c r="B60" s="13" t="s">
        <v>11862</v>
      </c>
      <c r="C60" s="13" t="s">
        <v>11863</v>
      </c>
      <c r="D60" s="14" t="s">
        <v>1818</v>
      </c>
      <c r="E60" s="15" t="s">
        <v>403</v>
      </c>
      <c r="F60" s="13" t="s">
        <v>8496</v>
      </c>
      <c r="G60" s="16" t="s">
        <v>7264</v>
      </c>
      <c r="H60" s="13" t="s">
        <v>259</v>
      </c>
      <c r="I60" s="13" t="s">
        <v>11604</v>
      </c>
      <c r="J60" s="13" t="s">
        <v>11604</v>
      </c>
      <c r="K60" s="13" t="s">
        <v>11864</v>
      </c>
      <c r="L60" s="17" t="s">
        <v>11865</v>
      </c>
      <c r="M60" s="18">
        <v>5376000</v>
      </c>
      <c r="N60" s="19"/>
      <c r="O60" s="20" t="str">
        <f t="shared" si="2"/>
        <v>C1</v>
      </c>
      <c r="R60" s="21" t="str">
        <f t="shared" si="3"/>
        <v>C1</v>
      </c>
    </row>
    <row r="61" spans="1:18" ht="30.75" customHeight="1" x14ac:dyDescent="0.25">
      <c r="A61" s="13">
        <v>55</v>
      </c>
      <c r="B61" s="13" t="s">
        <v>11866</v>
      </c>
      <c r="C61" s="13" t="s">
        <v>11867</v>
      </c>
      <c r="D61" s="14" t="s">
        <v>11868</v>
      </c>
      <c r="E61" s="15" t="s">
        <v>3963</v>
      </c>
      <c r="F61" s="13" t="s">
        <v>7299</v>
      </c>
      <c r="G61" s="16" t="s">
        <v>6925</v>
      </c>
      <c r="H61" s="13" t="s">
        <v>259</v>
      </c>
      <c r="I61" s="13" t="s">
        <v>11604</v>
      </c>
      <c r="J61" s="13" t="s">
        <v>11604</v>
      </c>
      <c r="K61" s="13" t="s">
        <v>11869</v>
      </c>
      <c r="L61" s="17" t="s">
        <v>11870</v>
      </c>
      <c r="M61" s="18">
        <v>5888000</v>
      </c>
      <c r="N61" s="19"/>
      <c r="O61" s="20" t="str">
        <f t="shared" si="2"/>
        <v>C1</v>
      </c>
      <c r="R61" s="21" t="str">
        <f t="shared" si="3"/>
        <v>C1</v>
      </c>
    </row>
    <row r="62" spans="1:18" ht="30.75" customHeight="1" x14ac:dyDescent="0.25">
      <c r="A62" s="13">
        <v>56</v>
      </c>
      <c r="B62" s="13" t="s">
        <v>11871</v>
      </c>
      <c r="C62" s="13" t="s">
        <v>11872</v>
      </c>
      <c r="D62" s="14" t="s">
        <v>1895</v>
      </c>
      <c r="E62" s="15" t="s">
        <v>697</v>
      </c>
      <c r="F62" s="13" t="s">
        <v>6145</v>
      </c>
      <c r="G62" s="16" t="s">
        <v>5662</v>
      </c>
      <c r="H62" s="13" t="s">
        <v>259</v>
      </c>
      <c r="I62" s="13" t="s">
        <v>11604</v>
      </c>
      <c r="J62" s="13" t="s">
        <v>11604</v>
      </c>
      <c r="K62" s="13" t="s">
        <v>11873</v>
      </c>
      <c r="L62" s="17" t="s">
        <v>11874</v>
      </c>
      <c r="M62" s="18">
        <v>6440000</v>
      </c>
      <c r="N62" s="19"/>
      <c r="O62" s="20" t="str">
        <f t="shared" si="2"/>
        <v>C1</v>
      </c>
      <c r="R62" s="21" t="str">
        <f t="shared" si="3"/>
        <v>C1</v>
      </c>
    </row>
    <row r="63" spans="1:18" ht="30.75" customHeight="1" x14ac:dyDescent="0.25">
      <c r="A63" s="13">
        <v>57</v>
      </c>
      <c r="B63" s="13" t="s">
        <v>11875</v>
      </c>
      <c r="C63" s="13" t="s">
        <v>11872</v>
      </c>
      <c r="D63" s="14" t="s">
        <v>1895</v>
      </c>
      <c r="E63" s="15" t="s">
        <v>697</v>
      </c>
      <c r="F63" s="13" t="s">
        <v>6145</v>
      </c>
      <c r="G63" s="16" t="s">
        <v>5662</v>
      </c>
      <c r="H63" s="13" t="s">
        <v>259</v>
      </c>
      <c r="I63" s="13" t="s">
        <v>11604</v>
      </c>
      <c r="J63" s="13" t="s">
        <v>11604</v>
      </c>
      <c r="K63" s="13" t="s">
        <v>11876</v>
      </c>
      <c r="L63" s="17" t="s">
        <v>11877</v>
      </c>
      <c r="M63" s="18">
        <v>5376000</v>
      </c>
      <c r="N63" s="19"/>
      <c r="O63" s="20" t="str">
        <f t="shared" si="2"/>
        <v>C1</v>
      </c>
      <c r="R63" s="21" t="str">
        <f t="shared" si="3"/>
        <v>C1</v>
      </c>
    </row>
    <row r="64" spans="1:18" ht="30.75" customHeight="1" x14ac:dyDescent="0.25">
      <c r="A64" s="13">
        <v>58</v>
      </c>
      <c r="B64" s="13" t="s">
        <v>11878</v>
      </c>
      <c r="C64" s="13" t="s">
        <v>11879</v>
      </c>
      <c r="D64" s="14" t="s">
        <v>121</v>
      </c>
      <c r="E64" s="15" t="s">
        <v>93</v>
      </c>
      <c r="F64" s="13" t="s">
        <v>11880</v>
      </c>
      <c r="G64" s="16" t="s">
        <v>7953</v>
      </c>
      <c r="H64" s="13" t="s">
        <v>17</v>
      </c>
      <c r="I64" s="13" t="s">
        <v>11604</v>
      </c>
      <c r="J64" s="13" t="s">
        <v>11604</v>
      </c>
      <c r="K64" s="13" t="s">
        <v>11881</v>
      </c>
      <c r="L64" s="17" t="s">
        <v>11882</v>
      </c>
      <c r="M64" s="18">
        <v>6444000</v>
      </c>
      <c r="N64" s="19"/>
      <c r="O64" s="20" t="str">
        <f t="shared" si="2"/>
        <v>C2</v>
      </c>
      <c r="R64" s="21" t="str">
        <f t="shared" si="3"/>
        <v>NH 18-19C2</v>
      </c>
    </row>
    <row r="65" spans="1:18" ht="30.75" customHeight="1" x14ac:dyDescent="0.25">
      <c r="A65" s="13">
        <v>59</v>
      </c>
      <c r="B65" s="13" t="s">
        <v>11883</v>
      </c>
      <c r="C65" s="13" t="s">
        <v>11884</v>
      </c>
      <c r="D65" s="14" t="s">
        <v>31</v>
      </c>
      <c r="E65" s="15" t="s">
        <v>93</v>
      </c>
      <c r="F65" s="13" t="s">
        <v>11885</v>
      </c>
      <c r="G65" s="16" t="s">
        <v>6941</v>
      </c>
      <c r="H65" s="13" t="s">
        <v>259</v>
      </c>
      <c r="I65" s="13" t="s">
        <v>11604</v>
      </c>
      <c r="J65" s="13" t="s">
        <v>11604</v>
      </c>
      <c r="K65" s="13" t="s">
        <v>11886</v>
      </c>
      <c r="L65" s="17" t="s">
        <v>11887</v>
      </c>
      <c r="M65" s="18">
        <v>5888000</v>
      </c>
      <c r="N65" s="19"/>
      <c r="O65" s="20" t="str">
        <f t="shared" si="2"/>
        <v>C1</v>
      </c>
      <c r="R65" s="21" t="str">
        <f t="shared" si="3"/>
        <v>C1</v>
      </c>
    </row>
    <row r="66" spans="1:18" ht="30.75" customHeight="1" x14ac:dyDescent="0.25">
      <c r="A66" s="13">
        <v>60</v>
      </c>
      <c r="B66" s="13" t="s">
        <v>11888</v>
      </c>
      <c r="C66" s="13" t="s">
        <v>11889</v>
      </c>
      <c r="D66" s="14" t="s">
        <v>353</v>
      </c>
      <c r="E66" s="15" t="s">
        <v>208</v>
      </c>
      <c r="F66" s="13" t="s">
        <v>7000</v>
      </c>
      <c r="G66" s="16" t="s">
        <v>7833</v>
      </c>
      <c r="H66" s="13" t="s">
        <v>259</v>
      </c>
      <c r="I66" s="13" t="s">
        <v>11604</v>
      </c>
      <c r="J66" s="13" t="s">
        <v>11604</v>
      </c>
      <c r="K66" s="13" t="s">
        <v>11890</v>
      </c>
      <c r="L66" s="17" t="s">
        <v>11891</v>
      </c>
      <c r="M66" s="18">
        <v>5632000</v>
      </c>
      <c r="N66" s="19"/>
      <c r="O66" s="20" t="str">
        <f t="shared" si="2"/>
        <v>C1</v>
      </c>
      <c r="R66" s="21" t="str">
        <f t="shared" si="3"/>
        <v>C1</v>
      </c>
    </row>
    <row r="67" spans="1:18" ht="30.75" customHeight="1" x14ac:dyDescent="0.25">
      <c r="A67" s="13">
        <v>61</v>
      </c>
      <c r="B67" s="13" t="s">
        <v>11892</v>
      </c>
      <c r="C67" s="13" t="s">
        <v>11893</v>
      </c>
      <c r="D67" s="14" t="s">
        <v>464</v>
      </c>
      <c r="E67" s="15" t="s">
        <v>11894</v>
      </c>
      <c r="F67" s="13" t="s">
        <v>5631</v>
      </c>
      <c r="G67" s="16" t="s">
        <v>7530</v>
      </c>
      <c r="H67" s="13" t="s">
        <v>259</v>
      </c>
      <c r="I67" s="13" t="s">
        <v>11604</v>
      </c>
      <c r="J67" s="13" t="s">
        <v>11604</v>
      </c>
      <c r="K67" s="13" t="s">
        <v>11895</v>
      </c>
      <c r="L67" s="17" t="s">
        <v>11896</v>
      </c>
      <c r="M67" s="18">
        <v>5632000</v>
      </c>
      <c r="N67" s="19"/>
      <c r="O67" s="20" t="str">
        <f t="shared" si="2"/>
        <v>C1</v>
      </c>
      <c r="R67" s="21" t="str">
        <f t="shared" si="3"/>
        <v>C1</v>
      </c>
    </row>
    <row r="68" spans="1:18" ht="30.75" customHeight="1" x14ac:dyDescent="0.25">
      <c r="A68" s="13">
        <v>62</v>
      </c>
      <c r="B68" s="13" t="s">
        <v>11897</v>
      </c>
      <c r="C68" s="13" t="s">
        <v>11898</v>
      </c>
      <c r="D68" s="14" t="s">
        <v>11899</v>
      </c>
      <c r="E68" s="15" t="s">
        <v>609</v>
      </c>
      <c r="F68" s="13" t="s">
        <v>5618</v>
      </c>
      <c r="G68" s="16" t="s">
        <v>4877</v>
      </c>
      <c r="H68" s="13" t="s">
        <v>17</v>
      </c>
      <c r="I68" s="13" t="s">
        <v>11604</v>
      </c>
      <c r="J68" s="13" t="s">
        <v>11604</v>
      </c>
      <c r="K68" s="13" t="s">
        <v>11900</v>
      </c>
      <c r="L68" s="17" t="s">
        <v>11901</v>
      </c>
      <c r="M68" s="18">
        <v>4608000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30.75" customHeight="1" x14ac:dyDescent="0.25">
      <c r="A69" s="13">
        <v>63</v>
      </c>
      <c r="B69" s="13" t="s">
        <v>11902</v>
      </c>
      <c r="C69" s="13" t="s">
        <v>11903</v>
      </c>
      <c r="D69" s="14" t="s">
        <v>2890</v>
      </c>
      <c r="E69" s="15" t="s">
        <v>1444</v>
      </c>
      <c r="F69" s="13" t="s">
        <v>11904</v>
      </c>
      <c r="G69" s="16" t="s">
        <v>5505</v>
      </c>
      <c r="H69" s="13" t="s">
        <v>259</v>
      </c>
      <c r="I69" s="13" t="s">
        <v>11604</v>
      </c>
      <c r="J69" s="13" t="s">
        <v>11604</v>
      </c>
      <c r="K69" s="13" t="s">
        <v>11905</v>
      </c>
      <c r="L69" s="17" t="s">
        <v>11906</v>
      </c>
      <c r="M69" s="18">
        <v>5888000</v>
      </c>
      <c r="N69" s="19"/>
      <c r="O69" s="20" t="str">
        <f t="shared" si="2"/>
        <v>C1</v>
      </c>
      <c r="R69" s="21" t="str">
        <f t="shared" si="3"/>
        <v>C1</v>
      </c>
    </row>
    <row r="70" spans="1:18" ht="30.75" customHeight="1" x14ac:dyDescent="0.25">
      <c r="A70" s="13">
        <v>64</v>
      </c>
      <c r="B70" s="13" t="s">
        <v>11907</v>
      </c>
      <c r="C70" s="13" t="s">
        <v>11908</v>
      </c>
      <c r="D70" s="14" t="s">
        <v>249</v>
      </c>
      <c r="E70" s="15" t="s">
        <v>822</v>
      </c>
      <c r="F70" s="13" t="s">
        <v>11909</v>
      </c>
      <c r="G70" s="16" t="s">
        <v>8617</v>
      </c>
      <c r="H70" s="13" t="s">
        <v>259</v>
      </c>
      <c r="I70" s="13" t="s">
        <v>11604</v>
      </c>
      <c r="J70" s="13" t="s">
        <v>11604</v>
      </c>
      <c r="K70" s="13" t="s">
        <v>11910</v>
      </c>
      <c r="L70" s="17" t="s">
        <v>11911</v>
      </c>
      <c r="M70" s="18">
        <v>4352000</v>
      </c>
      <c r="N70" s="19"/>
      <c r="O70" s="20" t="str">
        <f t="shared" si="2"/>
        <v>CĐ</v>
      </c>
      <c r="R70" s="21" t="str">
        <f t="shared" si="3"/>
        <v>CĐ</v>
      </c>
    </row>
    <row r="71" spans="1:18" ht="30.75" customHeight="1" x14ac:dyDescent="0.25">
      <c r="A71" s="13">
        <v>65</v>
      </c>
      <c r="B71" s="13" t="s">
        <v>11912</v>
      </c>
      <c r="C71" s="13" t="s">
        <v>11913</v>
      </c>
      <c r="D71" s="14" t="s">
        <v>11914</v>
      </c>
      <c r="E71" s="15" t="s">
        <v>567</v>
      </c>
      <c r="F71" s="13" t="s">
        <v>11915</v>
      </c>
      <c r="G71" s="16" t="s">
        <v>8617</v>
      </c>
      <c r="H71" s="13" t="s">
        <v>259</v>
      </c>
      <c r="I71" s="13" t="s">
        <v>11604</v>
      </c>
      <c r="J71" s="13" t="s">
        <v>11604</v>
      </c>
      <c r="K71" s="13" t="s">
        <v>11916</v>
      </c>
      <c r="L71" s="17" t="s">
        <v>11917</v>
      </c>
      <c r="M71" s="18">
        <v>4352000</v>
      </c>
      <c r="N71" s="19"/>
      <c r="O71" s="20" t="str">
        <f t="shared" si="2"/>
        <v>CĐ</v>
      </c>
      <c r="R71" s="21" t="str">
        <f t="shared" si="3"/>
        <v>CĐ</v>
      </c>
    </row>
    <row r="72" spans="1:18" ht="30.75" customHeight="1" x14ac:dyDescent="0.25">
      <c r="A72" s="13">
        <v>66</v>
      </c>
      <c r="B72" s="13" t="s">
        <v>11918</v>
      </c>
      <c r="C72" s="13" t="s">
        <v>11919</v>
      </c>
      <c r="D72" s="14" t="s">
        <v>11920</v>
      </c>
      <c r="E72" s="15" t="s">
        <v>367</v>
      </c>
      <c r="F72" s="13" t="s">
        <v>7335</v>
      </c>
      <c r="G72" s="16" t="s">
        <v>7833</v>
      </c>
      <c r="H72" s="13" t="s">
        <v>259</v>
      </c>
      <c r="I72" s="13" t="s">
        <v>11604</v>
      </c>
      <c r="J72" s="13" t="s">
        <v>11604</v>
      </c>
      <c r="K72" s="13" t="s">
        <v>11921</v>
      </c>
      <c r="L72" s="17" t="s">
        <v>11922</v>
      </c>
      <c r="M72" s="18">
        <v>5632000</v>
      </c>
      <c r="N72" s="19"/>
      <c r="O72" s="20" t="str">
        <f t="shared" si="2"/>
        <v>C1</v>
      </c>
      <c r="R72" s="21" t="str">
        <f t="shared" si="3"/>
        <v>C1</v>
      </c>
    </row>
    <row r="73" spans="1:18" ht="30.75" customHeight="1" x14ac:dyDescent="0.25">
      <c r="A73" s="13">
        <v>67</v>
      </c>
      <c r="B73" s="13" t="s">
        <v>11923</v>
      </c>
      <c r="C73" s="13" t="s">
        <v>11924</v>
      </c>
      <c r="D73" s="14" t="s">
        <v>11925</v>
      </c>
      <c r="E73" s="15" t="s">
        <v>2043</v>
      </c>
      <c r="F73" s="13" t="s">
        <v>11926</v>
      </c>
      <c r="G73" s="16" t="s">
        <v>5796</v>
      </c>
      <c r="H73" s="13" t="s">
        <v>259</v>
      </c>
      <c r="I73" s="13" t="s">
        <v>11604</v>
      </c>
      <c r="J73" s="13" t="s">
        <v>11604</v>
      </c>
      <c r="K73" s="13" t="s">
        <v>11927</v>
      </c>
      <c r="L73" s="17" t="s">
        <v>11928</v>
      </c>
      <c r="M73" s="18">
        <v>5888000</v>
      </c>
      <c r="N73" s="19"/>
      <c r="O73" s="20" t="str">
        <f t="shared" si="2"/>
        <v>C1</v>
      </c>
      <c r="R73" s="21" t="str">
        <f t="shared" si="3"/>
        <v>C1</v>
      </c>
    </row>
    <row r="74" spans="1:18" ht="30.75" customHeight="1" x14ac:dyDescent="0.25">
      <c r="A74" s="13">
        <v>68</v>
      </c>
      <c r="B74" s="13" t="s">
        <v>11929</v>
      </c>
      <c r="C74" s="13" t="s">
        <v>11930</v>
      </c>
      <c r="D74" s="14" t="s">
        <v>11931</v>
      </c>
      <c r="E74" s="15" t="s">
        <v>93</v>
      </c>
      <c r="F74" s="13" t="s">
        <v>5133</v>
      </c>
      <c r="G74" s="16" t="s">
        <v>6015</v>
      </c>
      <c r="H74" s="13" t="s">
        <v>259</v>
      </c>
      <c r="I74" s="13" t="s">
        <v>11604</v>
      </c>
      <c r="J74" s="13" t="s">
        <v>11604</v>
      </c>
      <c r="K74" s="13" t="s">
        <v>11932</v>
      </c>
      <c r="L74" s="17" t="s">
        <v>11933</v>
      </c>
      <c r="M74" s="18">
        <v>5376000</v>
      </c>
      <c r="N74" s="19"/>
      <c r="O74" s="20" t="str">
        <f t="shared" si="2"/>
        <v>C1</v>
      </c>
      <c r="R74" s="21" t="str">
        <f t="shared" si="3"/>
        <v>C1</v>
      </c>
    </row>
    <row r="75" spans="1:18" ht="30.75" customHeight="1" x14ac:dyDescent="0.25">
      <c r="A75" s="13">
        <v>69</v>
      </c>
      <c r="B75" s="13" t="s">
        <v>11934</v>
      </c>
      <c r="C75" s="13" t="s">
        <v>11935</v>
      </c>
      <c r="D75" s="14" t="s">
        <v>3109</v>
      </c>
      <c r="E75" s="15" t="s">
        <v>3576</v>
      </c>
      <c r="F75" s="13" t="s">
        <v>11936</v>
      </c>
      <c r="G75" s="16" t="s">
        <v>8617</v>
      </c>
      <c r="H75" s="13" t="s">
        <v>259</v>
      </c>
      <c r="I75" s="13" t="s">
        <v>11604</v>
      </c>
      <c r="J75" s="13" t="s">
        <v>11604</v>
      </c>
      <c r="K75" s="13" t="s">
        <v>11937</v>
      </c>
      <c r="L75" s="17" t="s">
        <v>11938</v>
      </c>
      <c r="M75" s="18">
        <v>4352000</v>
      </c>
      <c r="N75" s="19"/>
      <c r="O75" s="20" t="str">
        <f t="shared" si="2"/>
        <v>CĐ</v>
      </c>
      <c r="R75" s="21" t="str">
        <f t="shared" si="3"/>
        <v>CĐ</v>
      </c>
    </row>
    <row r="76" spans="1:18" ht="30.75" customHeight="1" x14ac:dyDescent="0.25">
      <c r="A76" s="13">
        <v>70</v>
      </c>
      <c r="B76" s="13" t="s">
        <v>11939</v>
      </c>
      <c r="C76" s="13" t="s">
        <v>11940</v>
      </c>
      <c r="D76" s="14" t="s">
        <v>11941</v>
      </c>
      <c r="E76" s="15" t="s">
        <v>11942</v>
      </c>
      <c r="F76" s="13" t="s">
        <v>5915</v>
      </c>
      <c r="G76" s="16" t="s">
        <v>4131</v>
      </c>
      <c r="H76" s="13" t="s">
        <v>17</v>
      </c>
      <c r="I76" s="13" t="s">
        <v>11604</v>
      </c>
      <c r="J76" s="13" t="s">
        <v>11604</v>
      </c>
      <c r="K76" s="13" t="s">
        <v>11943</v>
      </c>
      <c r="L76" s="17" t="s">
        <v>11944</v>
      </c>
      <c r="M76" s="18">
        <v>4608000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30.75" customHeight="1" x14ac:dyDescent="0.25">
      <c r="A77" s="13">
        <v>71</v>
      </c>
      <c r="B77" s="13" t="s">
        <v>11945</v>
      </c>
      <c r="C77" s="13" t="s">
        <v>11946</v>
      </c>
      <c r="D77" s="14" t="s">
        <v>249</v>
      </c>
      <c r="E77" s="15" t="s">
        <v>256</v>
      </c>
      <c r="F77" s="13" t="s">
        <v>698</v>
      </c>
      <c r="G77" s="16" t="s">
        <v>6282</v>
      </c>
      <c r="H77" s="13" t="s">
        <v>259</v>
      </c>
      <c r="I77" s="13" t="s">
        <v>11604</v>
      </c>
      <c r="J77" s="13" t="s">
        <v>11604</v>
      </c>
      <c r="K77" s="13" t="s">
        <v>11947</v>
      </c>
      <c r="L77" s="17" t="s">
        <v>11948</v>
      </c>
      <c r="M77" s="18">
        <v>3072000</v>
      </c>
      <c r="N77" s="19"/>
      <c r="O77" s="20" t="str">
        <f t="shared" si="2"/>
        <v>CĐ</v>
      </c>
      <c r="R77" s="21" t="str">
        <f t="shared" si="3"/>
        <v>CĐ</v>
      </c>
    </row>
    <row r="78" spans="1:18" ht="30.75" customHeight="1" x14ac:dyDescent="0.25">
      <c r="A78" s="13">
        <v>72</v>
      </c>
      <c r="B78" s="13" t="s">
        <v>11949</v>
      </c>
      <c r="C78" s="13" t="s">
        <v>11950</v>
      </c>
      <c r="D78" s="14" t="s">
        <v>579</v>
      </c>
      <c r="E78" s="15" t="s">
        <v>567</v>
      </c>
      <c r="F78" s="13" t="s">
        <v>11951</v>
      </c>
      <c r="G78" s="16" t="s">
        <v>6282</v>
      </c>
      <c r="H78" s="13" t="s">
        <v>259</v>
      </c>
      <c r="I78" s="13" t="s">
        <v>11604</v>
      </c>
      <c r="J78" s="13" t="s">
        <v>11604</v>
      </c>
      <c r="K78" s="13" t="s">
        <v>11952</v>
      </c>
      <c r="L78" s="17" t="s">
        <v>11953</v>
      </c>
      <c r="M78" s="18">
        <v>3072000</v>
      </c>
      <c r="N78" s="19"/>
      <c r="O78" s="20" t="str">
        <f t="shared" ref="O78:O98" si="4">MID(G78,3,FIND("-",G78,1)-3)&amp;IF(MID(G78,3,5)="CĐ-LT","LT","")</f>
        <v>CĐ</v>
      </c>
      <c r="R78" s="21" t="str">
        <f t="shared" ref="R78:R98" si="5">IF(LEFT(G78,2)="18","NH 18-19","")&amp;O78</f>
        <v>CĐ</v>
      </c>
    </row>
    <row r="79" spans="1:18" ht="30.75" customHeight="1" x14ac:dyDescent="0.25">
      <c r="A79" s="13">
        <v>73</v>
      </c>
      <c r="B79" s="13" t="s">
        <v>11954</v>
      </c>
      <c r="C79" s="13" t="s">
        <v>11955</v>
      </c>
      <c r="D79" s="14" t="s">
        <v>11956</v>
      </c>
      <c r="E79" s="15" t="s">
        <v>1388</v>
      </c>
      <c r="F79" s="13" t="s">
        <v>11745</v>
      </c>
      <c r="G79" s="16" t="s">
        <v>6645</v>
      </c>
      <c r="H79" s="13" t="s">
        <v>259</v>
      </c>
      <c r="I79" s="13" t="s">
        <v>11604</v>
      </c>
      <c r="J79" s="13" t="s">
        <v>11604</v>
      </c>
      <c r="K79" s="13" t="s">
        <v>11957</v>
      </c>
      <c r="L79" s="17" t="s">
        <v>11958</v>
      </c>
      <c r="M79" s="18">
        <v>4608000</v>
      </c>
      <c r="N79" s="19"/>
      <c r="O79" s="20" t="str">
        <f t="shared" si="4"/>
        <v>CĐ</v>
      </c>
      <c r="R79" s="21" t="str">
        <f t="shared" si="5"/>
        <v>CĐ</v>
      </c>
    </row>
    <row r="80" spans="1:18" ht="30.75" customHeight="1" x14ac:dyDescent="0.25">
      <c r="A80" s="13">
        <v>74</v>
      </c>
      <c r="B80" s="13" t="s">
        <v>11959</v>
      </c>
      <c r="C80" s="13" t="s">
        <v>11960</v>
      </c>
      <c r="D80" s="14" t="s">
        <v>1098</v>
      </c>
      <c r="E80" s="15" t="s">
        <v>11961</v>
      </c>
      <c r="F80" s="13" t="s">
        <v>285</v>
      </c>
      <c r="G80" s="16" t="s">
        <v>5974</v>
      </c>
      <c r="H80" s="13" t="s">
        <v>259</v>
      </c>
      <c r="I80" s="13" t="s">
        <v>11604</v>
      </c>
      <c r="J80" s="13" t="s">
        <v>11604</v>
      </c>
      <c r="K80" s="13" t="s">
        <v>11962</v>
      </c>
      <c r="L80" s="17" t="s">
        <v>11963</v>
      </c>
      <c r="M80" s="18">
        <v>3072000</v>
      </c>
      <c r="N80" s="19"/>
      <c r="O80" s="20" t="str">
        <f t="shared" si="4"/>
        <v>CĐ</v>
      </c>
      <c r="R80" s="21" t="str">
        <f t="shared" si="5"/>
        <v>CĐ</v>
      </c>
    </row>
    <row r="81" spans="1:18" ht="30.75" customHeight="1" x14ac:dyDescent="0.25">
      <c r="A81" s="13">
        <v>75</v>
      </c>
      <c r="B81" s="13" t="s">
        <v>11964</v>
      </c>
      <c r="C81" s="13" t="s">
        <v>11965</v>
      </c>
      <c r="D81" s="14" t="s">
        <v>11966</v>
      </c>
      <c r="E81" s="15" t="s">
        <v>11967</v>
      </c>
      <c r="F81" s="13" t="s">
        <v>11968</v>
      </c>
      <c r="G81" s="16" t="s">
        <v>7178</v>
      </c>
      <c r="H81" s="13" t="s">
        <v>259</v>
      </c>
      <c r="I81" s="13" t="s">
        <v>11604</v>
      </c>
      <c r="J81" s="13" t="s">
        <v>11604</v>
      </c>
      <c r="K81" s="13" t="s">
        <v>11969</v>
      </c>
      <c r="L81" s="17" t="s">
        <v>11970</v>
      </c>
      <c r="M81" s="18">
        <v>3072000</v>
      </c>
      <c r="N81" s="19"/>
      <c r="O81" s="20" t="str">
        <f t="shared" si="4"/>
        <v>CĐ</v>
      </c>
      <c r="R81" s="21" t="str">
        <f t="shared" si="5"/>
        <v>CĐ</v>
      </c>
    </row>
    <row r="82" spans="1:18" ht="30.75" customHeight="1" x14ac:dyDescent="0.25">
      <c r="A82" s="13">
        <v>76</v>
      </c>
      <c r="B82" s="13"/>
      <c r="C82" s="13"/>
      <c r="D82" s="14"/>
      <c r="E82" s="15"/>
      <c r="F82" s="13"/>
      <c r="G82" s="16"/>
      <c r="H82" s="13"/>
      <c r="I82" s="13"/>
      <c r="J82" s="13"/>
      <c r="K82" s="13"/>
      <c r="L82" s="17" t="s">
        <v>12235</v>
      </c>
      <c r="M82" s="18"/>
      <c r="N82" s="19" t="s">
        <v>8787</v>
      </c>
      <c r="O82" s="20"/>
      <c r="R82" s="21"/>
    </row>
    <row r="83" spans="1:18" ht="30.75" customHeight="1" x14ac:dyDescent="0.25">
      <c r="A83" s="13">
        <v>77</v>
      </c>
      <c r="B83" s="13" t="s">
        <v>11971</v>
      </c>
      <c r="C83" s="13" t="s">
        <v>11972</v>
      </c>
      <c r="D83" s="14" t="s">
        <v>11973</v>
      </c>
      <c r="E83" s="15" t="s">
        <v>3963</v>
      </c>
      <c r="F83" s="13" t="s">
        <v>10777</v>
      </c>
      <c r="G83" s="16" t="s">
        <v>6369</v>
      </c>
      <c r="H83" s="13" t="s">
        <v>259</v>
      </c>
      <c r="I83" s="13" t="s">
        <v>11604</v>
      </c>
      <c r="J83" s="13" t="s">
        <v>11604</v>
      </c>
      <c r="K83" s="13" t="s">
        <v>11974</v>
      </c>
      <c r="L83" s="17" t="s">
        <v>11975</v>
      </c>
      <c r="M83" s="18">
        <v>5376000</v>
      </c>
      <c r="N83" s="19"/>
      <c r="O83" s="20" t="str">
        <f t="shared" si="4"/>
        <v>C1</v>
      </c>
      <c r="R83" s="21" t="str">
        <f t="shared" si="5"/>
        <v>C1</v>
      </c>
    </row>
    <row r="84" spans="1:18" ht="30.75" customHeight="1" x14ac:dyDescent="0.25">
      <c r="A84" s="13">
        <v>78</v>
      </c>
      <c r="B84" s="13" t="s">
        <v>11976</v>
      </c>
      <c r="C84" s="13" t="s">
        <v>11977</v>
      </c>
      <c r="D84" s="14" t="s">
        <v>11978</v>
      </c>
      <c r="E84" s="15" t="s">
        <v>2043</v>
      </c>
      <c r="F84" s="13" t="s">
        <v>9923</v>
      </c>
      <c r="G84" s="16" t="s">
        <v>6780</v>
      </c>
      <c r="H84" s="13" t="s">
        <v>259</v>
      </c>
      <c r="I84" s="13" t="s">
        <v>11604</v>
      </c>
      <c r="J84" s="13" t="s">
        <v>11604</v>
      </c>
      <c r="K84" s="13" t="s">
        <v>11979</v>
      </c>
      <c r="L84" s="17" t="s">
        <v>11980</v>
      </c>
      <c r="M84" s="18">
        <v>5376000</v>
      </c>
      <c r="N84" s="19"/>
      <c r="O84" s="20" t="str">
        <f t="shared" si="4"/>
        <v>C1</v>
      </c>
      <c r="R84" s="21" t="str">
        <f t="shared" si="5"/>
        <v>C1</v>
      </c>
    </row>
    <row r="85" spans="1:18" ht="30.75" customHeight="1" x14ac:dyDescent="0.25">
      <c r="A85" s="13">
        <v>79</v>
      </c>
      <c r="B85" s="13" t="s">
        <v>11981</v>
      </c>
      <c r="C85" s="13" t="s">
        <v>11982</v>
      </c>
      <c r="D85" s="14" t="s">
        <v>814</v>
      </c>
      <c r="E85" s="15" t="s">
        <v>5462</v>
      </c>
      <c r="F85" s="13" t="s">
        <v>11983</v>
      </c>
      <c r="G85" s="16" t="s">
        <v>5974</v>
      </c>
      <c r="H85" s="13" t="s">
        <v>259</v>
      </c>
      <c r="I85" s="13" t="s">
        <v>11604</v>
      </c>
      <c r="J85" s="13" t="s">
        <v>11604</v>
      </c>
      <c r="K85" s="13" t="s">
        <v>11984</v>
      </c>
      <c r="L85" s="17" t="s">
        <v>11985</v>
      </c>
      <c r="M85" s="18">
        <v>3072000</v>
      </c>
      <c r="N85" s="19"/>
      <c r="O85" s="20" t="str">
        <f t="shared" si="4"/>
        <v>CĐ</v>
      </c>
      <c r="R85" s="21" t="str">
        <f t="shared" si="5"/>
        <v>CĐ</v>
      </c>
    </row>
    <row r="86" spans="1:18" ht="30.75" customHeight="1" x14ac:dyDescent="0.25">
      <c r="A86" s="13">
        <v>80</v>
      </c>
      <c r="B86" s="13" t="s">
        <v>11986</v>
      </c>
      <c r="C86" s="13" t="s">
        <v>11987</v>
      </c>
      <c r="D86" s="14" t="s">
        <v>814</v>
      </c>
      <c r="E86" s="15" t="s">
        <v>374</v>
      </c>
      <c r="F86" s="13" t="s">
        <v>2896</v>
      </c>
      <c r="G86" s="16" t="s">
        <v>6780</v>
      </c>
      <c r="H86" s="13" t="s">
        <v>259</v>
      </c>
      <c r="I86" s="13" t="s">
        <v>11604</v>
      </c>
      <c r="J86" s="13" t="s">
        <v>11604</v>
      </c>
      <c r="K86" s="13" t="s">
        <v>11988</v>
      </c>
      <c r="L86" s="17" t="s">
        <v>11989</v>
      </c>
      <c r="M86" s="18">
        <v>5376000</v>
      </c>
      <c r="N86" s="19"/>
      <c r="O86" s="20" t="str">
        <f t="shared" si="4"/>
        <v>C1</v>
      </c>
      <c r="R86" s="21" t="str">
        <f t="shared" si="5"/>
        <v>C1</v>
      </c>
    </row>
    <row r="87" spans="1:18" ht="30.75" customHeight="1" x14ac:dyDescent="0.25">
      <c r="A87" s="13">
        <v>81</v>
      </c>
      <c r="B87" s="13" t="s">
        <v>11990</v>
      </c>
      <c r="C87" s="13" t="s">
        <v>11991</v>
      </c>
      <c r="D87" s="14" t="s">
        <v>11992</v>
      </c>
      <c r="E87" s="15" t="s">
        <v>11993</v>
      </c>
      <c r="F87" s="13" t="s">
        <v>7454</v>
      </c>
      <c r="G87" s="16" t="s">
        <v>7258</v>
      </c>
      <c r="H87" s="13" t="s">
        <v>259</v>
      </c>
      <c r="I87" s="13" t="s">
        <v>11604</v>
      </c>
      <c r="J87" s="13" t="s">
        <v>11604</v>
      </c>
      <c r="K87" s="13" t="s">
        <v>11994</v>
      </c>
      <c r="L87" s="17" t="s">
        <v>11995</v>
      </c>
      <c r="M87" s="18">
        <v>4352000</v>
      </c>
      <c r="N87" s="19"/>
      <c r="O87" s="20" t="str">
        <f t="shared" si="4"/>
        <v>CĐ</v>
      </c>
      <c r="R87" s="21" t="str">
        <f t="shared" si="5"/>
        <v>CĐ</v>
      </c>
    </row>
    <row r="88" spans="1:18" ht="30.75" customHeight="1" x14ac:dyDescent="0.25">
      <c r="A88" s="13">
        <v>82</v>
      </c>
      <c r="B88" s="13" t="s">
        <v>11996</v>
      </c>
      <c r="C88" s="13" t="s">
        <v>11997</v>
      </c>
      <c r="D88" s="14" t="s">
        <v>11998</v>
      </c>
      <c r="E88" s="15" t="s">
        <v>80</v>
      </c>
      <c r="F88" s="13" t="s">
        <v>11999</v>
      </c>
      <c r="G88" s="16" t="s">
        <v>23</v>
      </c>
      <c r="H88" s="13" t="s">
        <v>17</v>
      </c>
      <c r="I88" s="13" t="s">
        <v>11604</v>
      </c>
      <c r="J88" s="13" t="s">
        <v>11604</v>
      </c>
      <c r="K88" s="13" t="s">
        <v>12000</v>
      </c>
      <c r="L88" s="17" t="s">
        <v>12001</v>
      </c>
      <c r="M88" s="18">
        <v>4014000</v>
      </c>
      <c r="N88" s="19"/>
      <c r="O88" s="20" t="str">
        <f t="shared" si="4"/>
        <v>T4</v>
      </c>
      <c r="R88" s="21" t="str">
        <f t="shared" si="5"/>
        <v>NH 18-19T4</v>
      </c>
    </row>
    <row r="89" spans="1:18" ht="30.75" customHeight="1" x14ac:dyDescent="0.25">
      <c r="A89" s="13">
        <v>83</v>
      </c>
      <c r="B89" s="13" t="s">
        <v>12002</v>
      </c>
      <c r="C89" s="13" t="s">
        <v>12003</v>
      </c>
      <c r="D89" s="14" t="s">
        <v>79</v>
      </c>
      <c r="E89" s="15" t="s">
        <v>1957</v>
      </c>
      <c r="F89" s="13" t="s">
        <v>10919</v>
      </c>
      <c r="G89" s="16" t="s">
        <v>7258</v>
      </c>
      <c r="H89" s="13" t="s">
        <v>259</v>
      </c>
      <c r="I89" s="13" t="s">
        <v>11604</v>
      </c>
      <c r="J89" s="13" t="s">
        <v>11604</v>
      </c>
      <c r="K89" s="13" t="s">
        <v>12004</v>
      </c>
      <c r="L89" s="17" t="s">
        <v>12005</v>
      </c>
      <c r="M89" s="18">
        <v>4352000</v>
      </c>
      <c r="N89" s="19"/>
      <c r="O89" s="20" t="str">
        <f t="shared" si="4"/>
        <v>CĐ</v>
      </c>
      <c r="R89" s="21" t="str">
        <f t="shared" si="5"/>
        <v>CĐ</v>
      </c>
    </row>
    <row r="90" spans="1:18" ht="30.75" customHeight="1" x14ac:dyDescent="0.25">
      <c r="A90" s="13">
        <v>84</v>
      </c>
      <c r="B90" s="13" t="s">
        <v>12006</v>
      </c>
      <c r="C90" s="13" t="s">
        <v>12007</v>
      </c>
      <c r="D90" s="14" t="s">
        <v>12008</v>
      </c>
      <c r="E90" s="15" t="s">
        <v>497</v>
      </c>
      <c r="F90" s="13" t="s">
        <v>12009</v>
      </c>
      <c r="G90" s="16" t="s">
        <v>12010</v>
      </c>
      <c r="H90" s="13" t="s">
        <v>259</v>
      </c>
      <c r="I90" s="13" t="s">
        <v>11604</v>
      </c>
      <c r="J90" s="13" t="s">
        <v>11604</v>
      </c>
      <c r="K90" s="13" t="s">
        <v>12011</v>
      </c>
      <c r="L90" s="17" t="s">
        <v>12012</v>
      </c>
      <c r="M90" s="18">
        <v>2560000</v>
      </c>
      <c r="N90" s="19"/>
      <c r="O90" s="20" t="str">
        <f t="shared" si="4"/>
        <v>C2</v>
      </c>
      <c r="R90" s="21" t="str">
        <f t="shared" si="5"/>
        <v>C2</v>
      </c>
    </row>
    <row r="91" spans="1:18" ht="30.75" customHeight="1" x14ac:dyDescent="0.25">
      <c r="A91" s="13">
        <v>85</v>
      </c>
      <c r="B91" s="13" t="s">
        <v>12013</v>
      </c>
      <c r="C91" s="13" t="s">
        <v>12014</v>
      </c>
      <c r="D91" s="14" t="s">
        <v>509</v>
      </c>
      <c r="E91" s="15" t="s">
        <v>941</v>
      </c>
      <c r="F91" s="13" t="s">
        <v>12015</v>
      </c>
      <c r="G91" s="16" t="s">
        <v>6813</v>
      </c>
      <c r="H91" s="13" t="s">
        <v>259</v>
      </c>
      <c r="I91" s="13" t="s">
        <v>11604</v>
      </c>
      <c r="J91" s="13" t="s">
        <v>11604</v>
      </c>
      <c r="K91" s="13" t="s">
        <v>12016</v>
      </c>
      <c r="L91" s="17" t="s">
        <v>12017</v>
      </c>
      <c r="M91" s="18">
        <v>5376000</v>
      </c>
      <c r="N91" s="19"/>
      <c r="O91" s="20" t="str">
        <f t="shared" si="4"/>
        <v>C1</v>
      </c>
      <c r="R91" s="21" t="str">
        <f t="shared" si="5"/>
        <v>C1</v>
      </c>
    </row>
    <row r="92" spans="1:18" ht="30.75" customHeight="1" x14ac:dyDescent="0.25">
      <c r="A92" s="13">
        <v>86</v>
      </c>
      <c r="B92" s="13" t="s">
        <v>12018</v>
      </c>
      <c r="C92" s="13" t="s">
        <v>12019</v>
      </c>
      <c r="D92" s="14" t="s">
        <v>12020</v>
      </c>
      <c r="E92" s="15" t="s">
        <v>5829</v>
      </c>
      <c r="F92" s="13" t="s">
        <v>8496</v>
      </c>
      <c r="G92" s="16" t="s">
        <v>6941</v>
      </c>
      <c r="H92" s="13" t="s">
        <v>259</v>
      </c>
      <c r="I92" s="13" t="s">
        <v>11604</v>
      </c>
      <c r="J92" s="13" t="s">
        <v>11604</v>
      </c>
      <c r="K92" s="13" t="s">
        <v>12021</v>
      </c>
      <c r="L92" s="17" t="s">
        <v>12022</v>
      </c>
      <c r="M92" s="18">
        <v>5888000</v>
      </c>
      <c r="N92" s="19"/>
      <c r="O92" s="20" t="str">
        <f t="shared" si="4"/>
        <v>C1</v>
      </c>
      <c r="R92" s="21" t="str">
        <f t="shared" si="5"/>
        <v>C1</v>
      </c>
    </row>
    <row r="93" spans="1:18" ht="30.75" customHeight="1" x14ac:dyDescent="0.25">
      <c r="A93" s="13">
        <v>87</v>
      </c>
      <c r="B93" s="13" t="s">
        <v>12023</v>
      </c>
      <c r="C93" s="13" t="s">
        <v>12024</v>
      </c>
      <c r="D93" s="14" t="s">
        <v>184</v>
      </c>
      <c r="E93" s="15" t="s">
        <v>154</v>
      </c>
      <c r="F93" s="13" t="s">
        <v>9055</v>
      </c>
      <c r="G93" s="16" t="s">
        <v>12025</v>
      </c>
      <c r="H93" s="13" t="s">
        <v>17</v>
      </c>
      <c r="I93" s="13" t="s">
        <v>11604</v>
      </c>
      <c r="J93" s="13" t="s">
        <v>11604</v>
      </c>
      <c r="K93" s="13" t="s">
        <v>12026</v>
      </c>
      <c r="L93" s="17" t="s">
        <v>12027</v>
      </c>
      <c r="M93" s="18">
        <v>4608000</v>
      </c>
      <c r="N93" s="19"/>
      <c r="O93" s="20" t="str">
        <f t="shared" si="4"/>
        <v>C1</v>
      </c>
      <c r="R93" s="21" t="str">
        <f t="shared" si="5"/>
        <v>NH 18-19C1</v>
      </c>
    </row>
    <row r="94" spans="1:18" ht="30.75" customHeight="1" x14ac:dyDescent="0.25">
      <c r="A94" s="13">
        <v>88</v>
      </c>
      <c r="B94" s="13" t="s">
        <v>12028</v>
      </c>
      <c r="C94" s="13" t="s">
        <v>12029</v>
      </c>
      <c r="D94" s="14" t="s">
        <v>12030</v>
      </c>
      <c r="E94" s="15" t="s">
        <v>477</v>
      </c>
      <c r="F94" s="13" t="s">
        <v>12031</v>
      </c>
      <c r="G94" s="16" t="s">
        <v>7085</v>
      </c>
      <c r="H94" s="13" t="s">
        <v>259</v>
      </c>
      <c r="I94" s="13" t="s">
        <v>11604</v>
      </c>
      <c r="J94" s="13" t="s">
        <v>11604</v>
      </c>
      <c r="K94" s="13" t="s">
        <v>12032</v>
      </c>
      <c r="L94" s="17" t="s">
        <v>12033</v>
      </c>
      <c r="M94" s="18">
        <v>3840000</v>
      </c>
      <c r="N94" s="19"/>
      <c r="O94" s="20" t="str">
        <f t="shared" si="4"/>
        <v>CĐ</v>
      </c>
      <c r="R94" s="21" t="str">
        <f t="shared" si="5"/>
        <v>CĐ</v>
      </c>
    </row>
    <row r="95" spans="1:18" ht="30.75" customHeight="1" x14ac:dyDescent="0.25">
      <c r="A95" s="13">
        <v>89</v>
      </c>
      <c r="B95" s="13" t="s">
        <v>12034</v>
      </c>
      <c r="C95" s="13" t="s">
        <v>12035</v>
      </c>
      <c r="D95" s="14" t="s">
        <v>509</v>
      </c>
      <c r="E95" s="15" t="s">
        <v>868</v>
      </c>
      <c r="F95" s="13" t="s">
        <v>12036</v>
      </c>
      <c r="G95" s="16" t="s">
        <v>4849</v>
      </c>
      <c r="H95" s="13" t="s">
        <v>259</v>
      </c>
      <c r="I95" s="13" t="s">
        <v>11604</v>
      </c>
      <c r="J95" s="13" t="s">
        <v>11604</v>
      </c>
      <c r="K95" s="13" t="s">
        <v>12037</v>
      </c>
      <c r="L95" s="17" t="s">
        <v>12038</v>
      </c>
      <c r="M95" s="18">
        <v>4352000</v>
      </c>
      <c r="N95" s="19"/>
      <c r="O95" s="20" t="str">
        <f t="shared" si="4"/>
        <v>CĐ</v>
      </c>
      <c r="R95" s="21" t="str">
        <f t="shared" si="5"/>
        <v>CĐ</v>
      </c>
    </row>
    <row r="96" spans="1:18" ht="30.75" customHeight="1" x14ac:dyDescent="0.25">
      <c r="A96" s="13">
        <v>90</v>
      </c>
      <c r="B96" s="13" t="s">
        <v>12039</v>
      </c>
      <c r="C96" s="13" t="s">
        <v>12040</v>
      </c>
      <c r="D96" s="14" t="s">
        <v>5127</v>
      </c>
      <c r="E96" s="15" t="s">
        <v>941</v>
      </c>
      <c r="F96" s="13" t="s">
        <v>12041</v>
      </c>
      <c r="G96" s="16" t="s">
        <v>7455</v>
      </c>
      <c r="H96" s="13" t="s">
        <v>259</v>
      </c>
      <c r="I96" s="13" t="s">
        <v>11604</v>
      </c>
      <c r="J96" s="13" t="s">
        <v>11604</v>
      </c>
      <c r="K96" s="13" t="s">
        <v>12042</v>
      </c>
      <c r="L96" s="17" t="s">
        <v>12043</v>
      </c>
      <c r="M96" s="18">
        <v>4864000</v>
      </c>
      <c r="N96" s="19"/>
      <c r="O96" s="20" t="str">
        <f t="shared" si="4"/>
        <v>CĐ</v>
      </c>
      <c r="R96" s="21" t="str">
        <f t="shared" si="5"/>
        <v>CĐ</v>
      </c>
    </row>
    <row r="97" spans="1:18" ht="30.75" customHeight="1" x14ac:dyDescent="0.25">
      <c r="A97" s="13">
        <v>91</v>
      </c>
      <c r="B97" s="13" t="s">
        <v>12044</v>
      </c>
      <c r="C97" s="13" t="s">
        <v>12045</v>
      </c>
      <c r="D97" s="14" t="s">
        <v>579</v>
      </c>
      <c r="E97" s="15" t="s">
        <v>15</v>
      </c>
      <c r="F97" s="13" t="s">
        <v>11745</v>
      </c>
      <c r="G97" s="16" t="s">
        <v>7455</v>
      </c>
      <c r="H97" s="13" t="s">
        <v>259</v>
      </c>
      <c r="I97" s="13" t="s">
        <v>11604</v>
      </c>
      <c r="J97" s="13" t="s">
        <v>11604</v>
      </c>
      <c r="K97" s="13" t="s">
        <v>12046</v>
      </c>
      <c r="L97" s="17" t="s">
        <v>12047</v>
      </c>
      <c r="M97" s="18">
        <v>4864000</v>
      </c>
      <c r="N97" s="19"/>
      <c r="O97" s="20" t="str">
        <f t="shared" si="4"/>
        <v>CĐ</v>
      </c>
      <c r="R97" s="21" t="str">
        <f t="shared" si="5"/>
        <v>CĐ</v>
      </c>
    </row>
    <row r="98" spans="1:18" ht="30.75" customHeight="1" x14ac:dyDescent="0.25">
      <c r="A98" s="13">
        <v>92</v>
      </c>
      <c r="B98" s="13" t="s">
        <v>12048</v>
      </c>
      <c r="C98" s="13" t="s">
        <v>12049</v>
      </c>
      <c r="D98" s="14" t="s">
        <v>6592</v>
      </c>
      <c r="E98" s="15" t="s">
        <v>3182</v>
      </c>
      <c r="F98" s="13" t="s">
        <v>12050</v>
      </c>
      <c r="G98" s="16" t="s">
        <v>7455</v>
      </c>
      <c r="H98" s="13" t="s">
        <v>259</v>
      </c>
      <c r="I98" s="13" t="s">
        <v>11604</v>
      </c>
      <c r="J98" s="13" t="s">
        <v>11604</v>
      </c>
      <c r="K98" s="13" t="s">
        <v>12051</v>
      </c>
      <c r="L98" s="17" t="s">
        <v>12052</v>
      </c>
      <c r="M98" s="18">
        <v>4864000</v>
      </c>
      <c r="N98" s="19"/>
      <c r="O98" s="20" t="str">
        <f t="shared" si="4"/>
        <v>CĐ</v>
      </c>
      <c r="R98" s="21" t="str">
        <f t="shared" si="5"/>
        <v>CĐ</v>
      </c>
    </row>
    <row r="99" spans="1:18" ht="30.75" customHeight="1" x14ac:dyDescent="0.25">
      <c r="A99" s="13">
        <v>93</v>
      </c>
      <c r="B99" s="13" t="s">
        <v>12053</v>
      </c>
      <c r="C99" s="13" t="s">
        <v>12054</v>
      </c>
      <c r="D99" s="14" t="s">
        <v>12055</v>
      </c>
      <c r="E99" s="15" t="s">
        <v>604</v>
      </c>
      <c r="F99" s="13" t="s">
        <v>7000</v>
      </c>
      <c r="G99" s="16" t="s">
        <v>6946</v>
      </c>
      <c r="H99" s="13" t="s">
        <v>259</v>
      </c>
      <c r="I99" s="13" t="s">
        <v>11604</v>
      </c>
      <c r="J99" s="13" t="s">
        <v>11604</v>
      </c>
      <c r="K99" s="13" t="s">
        <v>12056</v>
      </c>
      <c r="L99" s="17" t="s">
        <v>12057</v>
      </c>
      <c r="M99" s="18">
        <v>5632000</v>
      </c>
      <c r="N99" s="19"/>
      <c r="O99" s="20" t="str">
        <f t="shared" ref="O99:O137" si="6">MID(G99,3,FIND("-",G99,1)-3)&amp;IF(MID(G99,3,5)="CĐ-LT","LT","")</f>
        <v>C1</v>
      </c>
      <c r="R99" s="21" t="str">
        <f t="shared" ref="R99:R137" si="7">IF(LEFT(G99,2)="18","NH 18-19","")&amp;O99</f>
        <v>C1</v>
      </c>
    </row>
    <row r="100" spans="1:18" ht="30.75" customHeight="1" x14ac:dyDescent="0.25">
      <c r="A100" s="13">
        <v>94</v>
      </c>
      <c r="B100" s="13" t="s">
        <v>12058</v>
      </c>
      <c r="C100" s="13" t="s">
        <v>12059</v>
      </c>
      <c r="D100" s="14" t="s">
        <v>121</v>
      </c>
      <c r="E100" s="15" t="s">
        <v>15</v>
      </c>
      <c r="F100" s="13" t="s">
        <v>2896</v>
      </c>
      <c r="G100" s="16" t="s">
        <v>7990</v>
      </c>
      <c r="H100" s="13" t="s">
        <v>259</v>
      </c>
      <c r="I100" s="13" t="s">
        <v>11604</v>
      </c>
      <c r="J100" s="13" t="s">
        <v>11604</v>
      </c>
      <c r="K100" s="13" t="s">
        <v>12060</v>
      </c>
      <c r="L100" s="17" t="s">
        <v>12061</v>
      </c>
      <c r="M100" s="18">
        <v>5888000</v>
      </c>
      <c r="N100" s="19"/>
      <c r="O100" s="20" t="str">
        <f t="shared" si="6"/>
        <v>C1</v>
      </c>
      <c r="R100" s="21" t="str">
        <f t="shared" si="7"/>
        <v>C1</v>
      </c>
    </row>
    <row r="101" spans="1:18" ht="30.75" customHeight="1" x14ac:dyDescent="0.25">
      <c r="A101" s="13">
        <v>95</v>
      </c>
      <c r="B101" s="13" t="s">
        <v>12062</v>
      </c>
      <c r="C101" s="13" t="s">
        <v>12063</v>
      </c>
      <c r="D101" s="14" t="s">
        <v>691</v>
      </c>
      <c r="E101" s="15" t="s">
        <v>28</v>
      </c>
      <c r="F101" s="13" t="s">
        <v>8094</v>
      </c>
      <c r="G101" s="16" t="s">
        <v>8185</v>
      </c>
      <c r="H101" s="13" t="s">
        <v>17</v>
      </c>
      <c r="I101" s="13" t="s">
        <v>11604</v>
      </c>
      <c r="J101" s="13" t="s">
        <v>11604</v>
      </c>
      <c r="K101" s="13" t="s">
        <v>12064</v>
      </c>
      <c r="L101" s="17" t="s">
        <v>12065</v>
      </c>
      <c r="M101" s="18">
        <v>6444000</v>
      </c>
      <c r="N101" s="19"/>
      <c r="O101" s="20" t="str">
        <f t="shared" si="6"/>
        <v>C2</v>
      </c>
      <c r="R101" s="21" t="str">
        <f t="shared" si="7"/>
        <v>NH 18-19C2</v>
      </c>
    </row>
    <row r="102" spans="1:18" ht="30.75" customHeight="1" x14ac:dyDescent="0.25">
      <c r="A102" s="13">
        <v>96</v>
      </c>
      <c r="B102" s="13" t="s">
        <v>12066</v>
      </c>
      <c r="C102" s="13" t="s">
        <v>12067</v>
      </c>
      <c r="D102" s="14" t="s">
        <v>1470</v>
      </c>
      <c r="E102" s="15" t="s">
        <v>197</v>
      </c>
      <c r="F102" s="13" t="s">
        <v>7313</v>
      </c>
      <c r="G102" s="16" t="s">
        <v>4849</v>
      </c>
      <c r="H102" s="13" t="s">
        <v>259</v>
      </c>
      <c r="I102" s="13" t="s">
        <v>11604</v>
      </c>
      <c r="J102" s="13" t="s">
        <v>11604</v>
      </c>
      <c r="K102" s="13" t="s">
        <v>12068</v>
      </c>
      <c r="L102" s="17" t="s">
        <v>12069</v>
      </c>
      <c r="M102" s="18">
        <v>4352000</v>
      </c>
      <c r="N102" s="19"/>
      <c r="O102" s="20" t="str">
        <f t="shared" si="6"/>
        <v>CĐ</v>
      </c>
      <c r="R102" s="21" t="str">
        <f t="shared" si="7"/>
        <v>CĐ</v>
      </c>
    </row>
    <row r="103" spans="1:18" ht="30.75" customHeight="1" x14ac:dyDescent="0.25">
      <c r="A103" s="13">
        <v>97</v>
      </c>
      <c r="B103" s="13" t="s">
        <v>12070</v>
      </c>
      <c r="C103" s="13" t="s">
        <v>12071</v>
      </c>
      <c r="D103" s="14" t="s">
        <v>1005</v>
      </c>
      <c r="E103" s="15" t="s">
        <v>346</v>
      </c>
      <c r="F103" s="13" t="s">
        <v>12072</v>
      </c>
      <c r="G103" s="16" t="s">
        <v>5803</v>
      </c>
      <c r="H103" s="13" t="s">
        <v>259</v>
      </c>
      <c r="I103" s="13" t="s">
        <v>11604</v>
      </c>
      <c r="J103" s="13" t="s">
        <v>11604</v>
      </c>
      <c r="K103" s="13" t="s">
        <v>12073</v>
      </c>
      <c r="L103" s="17" t="s">
        <v>12074</v>
      </c>
      <c r="M103" s="18">
        <v>4536000</v>
      </c>
      <c r="N103" s="19"/>
      <c r="O103" s="20" t="str">
        <f t="shared" si="6"/>
        <v>C1</v>
      </c>
      <c r="R103" s="21" t="str">
        <f t="shared" si="7"/>
        <v>C1</v>
      </c>
    </row>
    <row r="104" spans="1:18" ht="30.75" customHeight="1" x14ac:dyDescent="0.25">
      <c r="A104" s="13">
        <v>98</v>
      </c>
      <c r="B104" s="13" t="s">
        <v>12075</v>
      </c>
      <c r="C104" s="13" t="s">
        <v>12076</v>
      </c>
      <c r="D104" s="14" t="s">
        <v>12077</v>
      </c>
      <c r="E104" s="15" t="s">
        <v>1282</v>
      </c>
      <c r="F104" s="13" t="s">
        <v>12078</v>
      </c>
      <c r="G104" s="16" t="s">
        <v>8617</v>
      </c>
      <c r="H104" s="13" t="s">
        <v>259</v>
      </c>
      <c r="I104" s="13" t="s">
        <v>11604</v>
      </c>
      <c r="J104" s="13" t="s">
        <v>11604</v>
      </c>
      <c r="K104" s="13" t="s">
        <v>12079</v>
      </c>
      <c r="L104" s="17" t="s">
        <v>12080</v>
      </c>
      <c r="M104" s="18">
        <v>4352000</v>
      </c>
      <c r="N104" s="19"/>
      <c r="O104" s="20" t="str">
        <f t="shared" si="6"/>
        <v>CĐ</v>
      </c>
      <c r="R104" s="21" t="str">
        <f t="shared" si="7"/>
        <v>CĐ</v>
      </c>
    </row>
    <row r="105" spans="1:18" ht="30.75" customHeight="1" x14ac:dyDescent="0.25">
      <c r="A105" s="13">
        <v>99</v>
      </c>
      <c r="B105" s="13" t="s">
        <v>12081</v>
      </c>
      <c r="C105" s="13" t="s">
        <v>12082</v>
      </c>
      <c r="D105" s="14" t="s">
        <v>2516</v>
      </c>
      <c r="E105" s="15" t="s">
        <v>73</v>
      </c>
      <c r="F105" s="13" t="s">
        <v>7518</v>
      </c>
      <c r="G105" s="16" t="s">
        <v>7178</v>
      </c>
      <c r="H105" s="13" t="s">
        <v>259</v>
      </c>
      <c r="I105" s="13" t="s">
        <v>11604</v>
      </c>
      <c r="J105" s="13" t="s">
        <v>11604</v>
      </c>
      <c r="K105" s="13" t="s">
        <v>12083</v>
      </c>
      <c r="L105" s="17" t="s">
        <v>12084</v>
      </c>
      <c r="M105" s="18">
        <v>3072000</v>
      </c>
      <c r="N105" s="19"/>
      <c r="O105" s="20" t="str">
        <f t="shared" si="6"/>
        <v>CĐ</v>
      </c>
      <c r="R105" s="21" t="str">
        <f t="shared" si="7"/>
        <v>CĐ</v>
      </c>
    </row>
    <row r="106" spans="1:18" ht="30.75" customHeight="1" x14ac:dyDescent="0.25">
      <c r="A106" s="13">
        <v>100</v>
      </c>
      <c r="B106" s="13" t="s">
        <v>12085</v>
      </c>
      <c r="C106" s="13" t="s">
        <v>12086</v>
      </c>
      <c r="D106" s="14" t="s">
        <v>908</v>
      </c>
      <c r="E106" s="15" t="s">
        <v>7935</v>
      </c>
      <c r="F106" s="13" t="s">
        <v>2728</v>
      </c>
      <c r="G106" s="16" t="s">
        <v>7499</v>
      </c>
      <c r="H106" s="13" t="s">
        <v>259</v>
      </c>
      <c r="I106" s="13" t="s">
        <v>11604</v>
      </c>
      <c r="J106" s="13" t="s">
        <v>11604</v>
      </c>
      <c r="K106" s="13" t="s">
        <v>12087</v>
      </c>
      <c r="L106" s="17" t="s">
        <v>12088</v>
      </c>
      <c r="M106" s="18">
        <v>4352000</v>
      </c>
      <c r="N106" s="19"/>
      <c r="O106" s="20" t="str">
        <f t="shared" si="6"/>
        <v>CĐ</v>
      </c>
      <c r="R106" s="21" t="str">
        <f t="shared" si="7"/>
        <v>CĐ</v>
      </c>
    </row>
    <row r="107" spans="1:18" ht="30.75" customHeight="1" x14ac:dyDescent="0.25">
      <c r="A107" s="13">
        <v>101</v>
      </c>
      <c r="B107" s="13" t="s">
        <v>12089</v>
      </c>
      <c r="C107" s="13" t="s">
        <v>12090</v>
      </c>
      <c r="D107" s="14" t="s">
        <v>11512</v>
      </c>
      <c r="E107" s="15" t="s">
        <v>22</v>
      </c>
      <c r="F107" s="13" t="s">
        <v>12091</v>
      </c>
      <c r="G107" s="16" t="s">
        <v>5967</v>
      </c>
      <c r="H107" s="13" t="s">
        <v>259</v>
      </c>
      <c r="I107" s="13" t="s">
        <v>12092</v>
      </c>
      <c r="J107" s="13" t="s">
        <v>12092</v>
      </c>
      <c r="K107" s="13" t="s">
        <v>12093</v>
      </c>
      <c r="L107" s="17" t="s">
        <v>12094</v>
      </c>
      <c r="M107" s="18">
        <v>5888000</v>
      </c>
      <c r="N107" s="19"/>
      <c r="O107" s="20" t="str">
        <f t="shared" si="6"/>
        <v>C1</v>
      </c>
      <c r="R107" s="21" t="str">
        <f t="shared" si="7"/>
        <v>C1</v>
      </c>
    </row>
    <row r="108" spans="1:18" ht="30.75" customHeight="1" x14ac:dyDescent="0.25">
      <c r="A108" s="13">
        <v>102</v>
      </c>
      <c r="B108" s="13" t="s">
        <v>12095</v>
      </c>
      <c r="C108" s="13" t="s">
        <v>12096</v>
      </c>
      <c r="D108" s="14" t="s">
        <v>12097</v>
      </c>
      <c r="E108" s="15" t="s">
        <v>115</v>
      </c>
      <c r="F108" s="13" t="s">
        <v>12098</v>
      </c>
      <c r="G108" s="16" t="s">
        <v>9131</v>
      </c>
      <c r="H108" s="13" t="s">
        <v>259</v>
      </c>
      <c r="I108" s="13" t="s">
        <v>12092</v>
      </c>
      <c r="J108" s="13" t="s">
        <v>12092</v>
      </c>
      <c r="K108" s="13" t="s">
        <v>12099</v>
      </c>
      <c r="L108" s="17" t="s">
        <v>12100</v>
      </c>
      <c r="M108" s="18">
        <v>5798000</v>
      </c>
      <c r="N108" s="19"/>
      <c r="O108" s="20" t="str">
        <f t="shared" si="6"/>
        <v>T4</v>
      </c>
      <c r="R108" s="21" t="str">
        <f t="shared" si="7"/>
        <v>T4</v>
      </c>
    </row>
    <row r="109" spans="1:18" ht="30.75" customHeight="1" x14ac:dyDescent="0.25">
      <c r="A109" s="13">
        <v>103</v>
      </c>
      <c r="B109" s="13" t="s">
        <v>12101</v>
      </c>
      <c r="C109" s="13" t="s">
        <v>12102</v>
      </c>
      <c r="D109" s="14" t="s">
        <v>632</v>
      </c>
      <c r="E109" s="15" t="s">
        <v>320</v>
      </c>
      <c r="F109" s="13" t="s">
        <v>3709</v>
      </c>
      <c r="G109" s="16" t="s">
        <v>6945</v>
      </c>
      <c r="H109" s="13" t="s">
        <v>259</v>
      </c>
      <c r="I109" s="13" t="s">
        <v>12092</v>
      </c>
      <c r="J109" s="13" t="s">
        <v>12092</v>
      </c>
      <c r="K109" s="13" t="s">
        <v>12103</v>
      </c>
      <c r="L109" s="17" t="s">
        <v>12104</v>
      </c>
      <c r="M109" s="18">
        <v>3072000</v>
      </c>
      <c r="N109" s="19"/>
      <c r="O109" s="20" t="str">
        <f t="shared" si="6"/>
        <v>CĐ</v>
      </c>
      <c r="R109" s="21" t="str">
        <f t="shared" si="7"/>
        <v>CĐ</v>
      </c>
    </row>
    <row r="110" spans="1:18" ht="30.75" customHeight="1" x14ac:dyDescent="0.25">
      <c r="A110" s="13">
        <v>104</v>
      </c>
      <c r="B110" s="13" t="s">
        <v>12105</v>
      </c>
      <c r="C110" s="13" t="s">
        <v>12106</v>
      </c>
      <c r="D110" s="14" t="s">
        <v>1237</v>
      </c>
      <c r="E110" s="15" t="s">
        <v>15</v>
      </c>
      <c r="F110" s="13" t="s">
        <v>12107</v>
      </c>
      <c r="G110" s="16" t="s">
        <v>27</v>
      </c>
      <c r="H110" s="13" t="s">
        <v>17</v>
      </c>
      <c r="I110" s="13" t="s">
        <v>12092</v>
      </c>
      <c r="J110" s="13" t="s">
        <v>12092</v>
      </c>
      <c r="K110" s="13" t="s">
        <v>12108</v>
      </c>
      <c r="L110" s="17" t="s">
        <v>12109</v>
      </c>
      <c r="M110" s="18">
        <v>4014000</v>
      </c>
      <c r="N110" s="19"/>
      <c r="O110" s="20" t="str">
        <f t="shared" si="6"/>
        <v>T4</v>
      </c>
      <c r="R110" s="21" t="str">
        <f t="shared" si="7"/>
        <v>NH 18-19T4</v>
      </c>
    </row>
    <row r="111" spans="1:18" ht="30.75" customHeight="1" x14ac:dyDescent="0.25">
      <c r="A111" s="13">
        <v>105</v>
      </c>
      <c r="B111" s="13" t="s">
        <v>12110</v>
      </c>
      <c r="C111" s="13" t="s">
        <v>12111</v>
      </c>
      <c r="D111" s="14" t="s">
        <v>12112</v>
      </c>
      <c r="E111" s="15" t="s">
        <v>5661</v>
      </c>
      <c r="F111" s="13" t="s">
        <v>9939</v>
      </c>
      <c r="G111" s="16" t="s">
        <v>6690</v>
      </c>
      <c r="H111" s="13" t="s">
        <v>259</v>
      </c>
      <c r="I111" s="13" t="s">
        <v>12092</v>
      </c>
      <c r="J111" s="13" t="s">
        <v>12092</v>
      </c>
      <c r="K111" s="13" t="s">
        <v>12113</v>
      </c>
      <c r="L111" s="17" t="s">
        <v>12114</v>
      </c>
      <c r="M111" s="18">
        <v>4352000</v>
      </c>
      <c r="N111" s="19"/>
      <c r="O111" s="20" t="str">
        <f t="shared" si="6"/>
        <v>CĐ</v>
      </c>
      <c r="R111" s="21" t="str">
        <f t="shared" si="7"/>
        <v>CĐ</v>
      </c>
    </row>
    <row r="112" spans="1:18" ht="30.75" customHeight="1" x14ac:dyDescent="0.25">
      <c r="A112" s="13">
        <v>106</v>
      </c>
      <c r="B112" s="13" t="s">
        <v>12115</v>
      </c>
      <c r="C112" s="13" t="s">
        <v>12116</v>
      </c>
      <c r="D112" s="14" t="s">
        <v>1799</v>
      </c>
      <c r="E112" s="15" t="s">
        <v>909</v>
      </c>
      <c r="F112" s="13" t="s">
        <v>12117</v>
      </c>
      <c r="G112" s="16" t="s">
        <v>7116</v>
      </c>
      <c r="H112" s="13" t="s">
        <v>259</v>
      </c>
      <c r="I112" s="13" t="s">
        <v>12092</v>
      </c>
      <c r="J112" s="13" t="s">
        <v>12092</v>
      </c>
      <c r="K112" s="13" t="s">
        <v>12118</v>
      </c>
      <c r="L112" s="17" t="s">
        <v>12119</v>
      </c>
      <c r="M112" s="18">
        <v>3850000</v>
      </c>
      <c r="N112" s="19"/>
      <c r="O112" s="20" t="str">
        <f t="shared" si="6"/>
        <v>CĐN</v>
      </c>
      <c r="R112" s="21" t="str">
        <f t="shared" si="7"/>
        <v>CĐN</v>
      </c>
    </row>
    <row r="113" spans="1:18" ht="30.75" customHeight="1" x14ac:dyDescent="0.25">
      <c r="A113" s="13">
        <v>107</v>
      </c>
      <c r="B113" s="13" t="s">
        <v>12120</v>
      </c>
      <c r="C113" s="13" t="s">
        <v>12121</v>
      </c>
      <c r="D113" s="14" t="s">
        <v>5452</v>
      </c>
      <c r="E113" s="15" t="s">
        <v>5661</v>
      </c>
      <c r="F113" s="13" t="s">
        <v>12122</v>
      </c>
      <c r="G113" s="16" t="s">
        <v>6605</v>
      </c>
      <c r="H113" s="13" t="s">
        <v>259</v>
      </c>
      <c r="I113" s="13" t="s">
        <v>12092</v>
      </c>
      <c r="J113" s="13" t="s">
        <v>12092</v>
      </c>
      <c r="K113" s="13" t="s">
        <v>12123</v>
      </c>
      <c r="L113" s="17" t="s">
        <v>12124</v>
      </c>
      <c r="M113" s="18">
        <v>5632000</v>
      </c>
      <c r="N113" s="19"/>
      <c r="O113" s="20" t="str">
        <f t="shared" si="6"/>
        <v>C1</v>
      </c>
      <c r="R113" s="21" t="str">
        <f t="shared" si="7"/>
        <v>C1</v>
      </c>
    </row>
    <row r="114" spans="1:18" ht="30.75" customHeight="1" x14ac:dyDescent="0.25">
      <c r="A114" s="13">
        <v>108</v>
      </c>
      <c r="B114" s="13" t="s">
        <v>12125</v>
      </c>
      <c r="C114" s="13" t="s">
        <v>12126</v>
      </c>
      <c r="D114" s="14" t="s">
        <v>509</v>
      </c>
      <c r="E114" s="15" t="s">
        <v>3514</v>
      </c>
      <c r="F114" s="13" t="s">
        <v>8116</v>
      </c>
      <c r="G114" s="16" t="s">
        <v>5992</v>
      </c>
      <c r="H114" s="13" t="s">
        <v>259</v>
      </c>
      <c r="I114" s="13" t="s">
        <v>12092</v>
      </c>
      <c r="J114" s="13" t="s">
        <v>12092</v>
      </c>
      <c r="K114" s="13" t="s">
        <v>12127</v>
      </c>
      <c r="L114" s="17" t="s">
        <v>12128</v>
      </c>
      <c r="M114" s="18">
        <v>3072000</v>
      </c>
      <c r="N114" s="19"/>
      <c r="O114" s="20" t="str">
        <f t="shared" si="6"/>
        <v>CĐ</v>
      </c>
      <c r="R114" s="21" t="str">
        <f t="shared" si="7"/>
        <v>CĐ</v>
      </c>
    </row>
    <row r="115" spans="1:18" ht="30.75" customHeight="1" x14ac:dyDescent="0.25">
      <c r="A115" s="13">
        <v>109</v>
      </c>
      <c r="B115" s="13" t="s">
        <v>12129</v>
      </c>
      <c r="C115" s="13" t="s">
        <v>12130</v>
      </c>
      <c r="D115" s="14" t="s">
        <v>2172</v>
      </c>
      <c r="E115" s="15" t="s">
        <v>1321</v>
      </c>
      <c r="F115" s="13" t="s">
        <v>9151</v>
      </c>
      <c r="G115" s="16" t="s">
        <v>6961</v>
      </c>
      <c r="H115" s="13" t="s">
        <v>259</v>
      </c>
      <c r="I115" s="13" t="s">
        <v>12092</v>
      </c>
      <c r="J115" s="13" t="s">
        <v>12092</v>
      </c>
      <c r="K115" s="13" t="s">
        <v>12131</v>
      </c>
      <c r="L115" s="17" t="s">
        <v>12132</v>
      </c>
      <c r="M115" s="18">
        <v>4352000</v>
      </c>
      <c r="N115" s="19"/>
      <c r="O115" s="20" t="str">
        <f t="shared" si="6"/>
        <v>CĐ</v>
      </c>
      <c r="R115" s="21" t="str">
        <f t="shared" si="7"/>
        <v>CĐ</v>
      </c>
    </row>
    <row r="116" spans="1:18" ht="30.75" customHeight="1" x14ac:dyDescent="0.25">
      <c r="A116" s="13">
        <v>110</v>
      </c>
      <c r="B116" s="13" t="s">
        <v>12133</v>
      </c>
      <c r="C116" s="13" t="s">
        <v>12134</v>
      </c>
      <c r="D116" s="14" t="s">
        <v>1818</v>
      </c>
      <c r="E116" s="15" t="s">
        <v>15</v>
      </c>
      <c r="F116" s="13" t="s">
        <v>6719</v>
      </c>
      <c r="G116" s="16" t="s">
        <v>9918</v>
      </c>
      <c r="H116" s="13" t="s">
        <v>259</v>
      </c>
      <c r="I116" s="13" t="s">
        <v>12092</v>
      </c>
      <c r="J116" s="13" t="s">
        <v>12092</v>
      </c>
      <c r="K116" s="13" t="s">
        <v>12135</v>
      </c>
      <c r="L116" s="17" t="s">
        <v>12136</v>
      </c>
      <c r="M116" s="18">
        <v>5888000</v>
      </c>
      <c r="N116" s="19"/>
      <c r="O116" s="20" t="str">
        <f t="shared" si="6"/>
        <v>C1</v>
      </c>
      <c r="R116" s="21" t="str">
        <f t="shared" si="7"/>
        <v>C1</v>
      </c>
    </row>
    <row r="117" spans="1:18" ht="30.75" customHeight="1" x14ac:dyDescent="0.25">
      <c r="A117" s="13">
        <v>111</v>
      </c>
      <c r="B117" s="13" t="s">
        <v>12137</v>
      </c>
      <c r="C117" s="13" t="s">
        <v>12138</v>
      </c>
      <c r="D117" s="14" t="s">
        <v>5452</v>
      </c>
      <c r="E117" s="15" t="s">
        <v>73</v>
      </c>
      <c r="F117" s="13" t="s">
        <v>10935</v>
      </c>
      <c r="G117" s="16" t="s">
        <v>6605</v>
      </c>
      <c r="H117" s="13" t="s">
        <v>259</v>
      </c>
      <c r="I117" s="13" t="s">
        <v>12092</v>
      </c>
      <c r="J117" s="13" t="s">
        <v>12092</v>
      </c>
      <c r="K117" s="13" t="s">
        <v>12139</v>
      </c>
      <c r="L117" s="17" t="s">
        <v>12140</v>
      </c>
      <c r="M117" s="18">
        <v>5632000</v>
      </c>
      <c r="N117" s="19"/>
      <c r="O117" s="20" t="str">
        <f t="shared" si="6"/>
        <v>C1</v>
      </c>
      <c r="R117" s="21" t="str">
        <f t="shared" si="7"/>
        <v>C1</v>
      </c>
    </row>
    <row r="118" spans="1:18" ht="30.75" customHeight="1" x14ac:dyDescent="0.25">
      <c r="A118" s="13">
        <v>112</v>
      </c>
      <c r="B118" s="13" t="s">
        <v>12141</v>
      </c>
      <c r="C118" s="13" t="s">
        <v>12142</v>
      </c>
      <c r="D118" s="14" t="s">
        <v>1098</v>
      </c>
      <c r="E118" s="15" t="s">
        <v>93</v>
      </c>
      <c r="F118" s="13" t="s">
        <v>4915</v>
      </c>
      <c r="G118" s="16" t="s">
        <v>7144</v>
      </c>
      <c r="H118" s="13" t="s">
        <v>259</v>
      </c>
      <c r="I118" s="13" t="s">
        <v>12092</v>
      </c>
      <c r="J118" s="13" t="s">
        <v>12092</v>
      </c>
      <c r="K118" s="13" t="s">
        <v>12143</v>
      </c>
      <c r="L118" s="17" t="s">
        <v>12144</v>
      </c>
      <c r="M118" s="18">
        <v>5632000</v>
      </c>
      <c r="N118" s="19"/>
      <c r="O118" s="20" t="str">
        <f t="shared" si="6"/>
        <v>C1</v>
      </c>
      <c r="R118" s="21" t="str">
        <f t="shared" si="7"/>
        <v>C1</v>
      </c>
    </row>
    <row r="119" spans="1:18" ht="30.75" customHeight="1" x14ac:dyDescent="0.25">
      <c r="A119" s="13">
        <v>113</v>
      </c>
      <c r="B119" s="13" t="s">
        <v>12145</v>
      </c>
      <c r="C119" s="13" t="s">
        <v>12146</v>
      </c>
      <c r="D119" s="14" t="s">
        <v>12147</v>
      </c>
      <c r="E119" s="15" t="s">
        <v>51</v>
      </c>
      <c r="F119" s="13" t="s">
        <v>10642</v>
      </c>
      <c r="G119" s="16" t="s">
        <v>6605</v>
      </c>
      <c r="H119" s="13" t="s">
        <v>259</v>
      </c>
      <c r="I119" s="13" t="s">
        <v>12092</v>
      </c>
      <c r="J119" s="13" t="s">
        <v>12092</v>
      </c>
      <c r="K119" s="13" t="s">
        <v>12148</v>
      </c>
      <c r="L119" s="17" t="s">
        <v>12149</v>
      </c>
      <c r="M119" s="18">
        <v>5632000</v>
      </c>
      <c r="N119" s="19"/>
      <c r="O119" s="20" t="str">
        <f t="shared" si="6"/>
        <v>C1</v>
      </c>
      <c r="R119" s="21" t="str">
        <f t="shared" si="7"/>
        <v>C1</v>
      </c>
    </row>
    <row r="120" spans="1:18" ht="30.75" customHeight="1" x14ac:dyDescent="0.25">
      <c r="A120" s="13">
        <v>114</v>
      </c>
      <c r="B120" s="13" t="s">
        <v>12150</v>
      </c>
      <c r="C120" s="13" t="s">
        <v>12151</v>
      </c>
      <c r="D120" s="14" t="s">
        <v>3951</v>
      </c>
      <c r="E120" s="15" t="s">
        <v>154</v>
      </c>
      <c r="F120" s="13" t="s">
        <v>12152</v>
      </c>
      <c r="G120" s="16" t="s">
        <v>5878</v>
      </c>
      <c r="H120" s="13" t="s">
        <v>259</v>
      </c>
      <c r="I120" s="13" t="s">
        <v>12092</v>
      </c>
      <c r="J120" s="13" t="s">
        <v>12092</v>
      </c>
      <c r="K120" s="13" t="s">
        <v>12153</v>
      </c>
      <c r="L120" s="17" t="s">
        <v>12154</v>
      </c>
      <c r="M120" s="18">
        <v>3350000</v>
      </c>
      <c r="N120" s="19"/>
      <c r="O120" s="20" t="str">
        <f t="shared" si="6"/>
        <v>TCN</v>
      </c>
      <c r="R120" s="21" t="str">
        <f t="shared" si="7"/>
        <v>TCN</v>
      </c>
    </row>
    <row r="121" spans="1:18" ht="30.75" customHeight="1" x14ac:dyDescent="0.25">
      <c r="A121" s="13">
        <v>115</v>
      </c>
      <c r="B121" s="13" t="s">
        <v>12155</v>
      </c>
      <c r="C121" s="13" t="s">
        <v>12156</v>
      </c>
      <c r="D121" s="14" t="s">
        <v>1818</v>
      </c>
      <c r="E121" s="15" t="s">
        <v>546</v>
      </c>
      <c r="F121" s="13" t="s">
        <v>5179</v>
      </c>
      <c r="G121" s="16" t="s">
        <v>6605</v>
      </c>
      <c r="H121" s="13" t="s">
        <v>259</v>
      </c>
      <c r="I121" s="13" t="s">
        <v>12092</v>
      </c>
      <c r="J121" s="13" t="s">
        <v>12092</v>
      </c>
      <c r="K121" s="13" t="s">
        <v>12157</v>
      </c>
      <c r="L121" s="17" t="s">
        <v>12158</v>
      </c>
      <c r="M121" s="18">
        <v>5632000</v>
      </c>
      <c r="N121" s="19"/>
      <c r="O121" s="20" t="str">
        <f t="shared" si="6"/>
        <v>C1</v>
      </c>
      <c r="R121" s="21" t="str">
        <f t="shared" si="7"/>
        <v>C1</v>
      </c>
    </row>
    <row r="122" spans="1:18" ht="30.75" customHeight="1" x14ac:dyDescent="0.25">
      <c r="A122" s="13">
        <v>116</v>
      </c>
      <c r="B122" s="13" t="s">
        <v>12159</v>
      </c>
      <c r="C122" s="13" t="s">
        <v>12160</v>
      </c>
      <c r="D122" s="14" t="s">
        <v>484</v>
      </c>
      <c r="E122" s="15" t="s">
        <v>822</v>
      </c>
      <c r="F122" s="13" t="s">
        <v>10232</v>
      </c>
      <c r="G122" s="16" t="s">
        <v>6605</v>
      </c>
      <c r="H122" s="13" t="s">
        <v>259</v>
      </c>
      <c r="I122" s="13" t="s">
        <v>12092</v>
      </c>
      <c r="J122" s="13" t="s">
        <v>12092</v>
      </c>
      <c r="K122" s="13" t="s">
        <v>12161</v>
      </c>
      <c r="L122" s="17" t="s">
        <v>12162</v>
      </c>
      <c r="M122" s="18">
        <v>5632000</v>
      </c>
      <c r="N122" s="19"/>
      <c r="O122" s="20" t="str">
        <f t="shared" si="6"/>
        <v>C1</v>
      </c>
      <c r="R122" s="21" t="str">
        <f t="shared" si="7"/>
        <v>C1</v>
      </c>
    </row>
    <row r="123" spans="1:18" ht="30.75" customHeight="1" x14ac:dyDescent="0.25">
      <c r="A123" s="13">
        <v>117</v>
      </c>
      <c r="B123" s="13" t="s">
        <v>12163</v>
      </c>
      <c r="C123" s="13" t="s">
        <v>12164</v>
      </c>
      <c r="D123" s="14" t="s">
        <v>107</v>
      </c>
      <c r="E123" s="15" t="s">
        <v>12165</v>
      </c>
      <c r="F123" s="13" t="s">
        <v>12166</v>
      </c>
      <c r="G123" s="16" t="s">
        <v>6944</v>
      </c>
      <c r="H123" s="13" t="s">
        <v>259</v>
      </c>
      <c r="I123" s="13" t="s">
        <v>12092</v>
      </c>
      <c r="J123" s="13" t="s">
        <v>12092</v>
      </c>
      <c r="K123" s="13" t="s">
        <v>12167</v>
      </c>
      <c r="L123" s="17" t="s">
        <v>12168</v>
      </c>
      <c r="M123" s="18">
        <v>4352000</v>
      </c>
      <c r="N123" s="19"/>
      <c r="O123" s="20" t="str">
        <f t="shared" si="6"/>
        <v>CĐ</v>
      </c>
      <c r="R123" s="21" t="str">
        <f t="shared" si="7"/>
        <v>CĐ</v>
      </c>
    </row>
    <row r="124" spans="1:18" ht="30.75" customHeight="1" x14ac:dyDescent="0.25">
      <c r="A124" s="13">
        <v>118</v>
      </c>
      <c r="B124" s="13" t="s">
        <v>12169</v>
      </c>
      <c r="C124" s="13" t="s">
        <v>12170</v>
      </c>
      <c r="D124" s="14" t="s">
        <v>12171</v>
      </c>
      <c r="E124" s="15" t="s">
        <v>3038</v>
      </c>
      <c r="F124" s="13" t="s">
        <v>8948</v>
      </c>
      <c r="G124" s="16" t="s">
        <v>6399</v>
      </c>
      <c r="H124" s="13" t="s">
        <v>259</v>
      </c>
      <c r="I124" s="13" t="s">
        <v>12092</v>
      </c>
      <c r="J124" s="13" t="s">
        <v>12092</v>
      </c>
      <c r="K124" s="13" t="s">
        <v>12172</v>
      </c>
      <c r="L124" s="17" t="s">
        <v>12173</v>
      </c>
      <c r="M124" s="18">
        <v>5888000</v>
      </c>
      <c r="N124" s="19"/>
      <c r="O124" s="20" t="str">
        <f t="shared" si="6"/>
        <v>C1</v>
      </c>
      <c r="R124" s="21" t="str">
        <f t="shared" si="7"/>
        <v>C1</v>
      </c>
    </row>
    <row r="125" spans="1:18" ht="30.75" customHeight="1" x14ac:dyDescent="0.25">
      <c r="A125" s="13">
        <v>119</v>
      </c>
      <c r="B125" s="13" t="s">
        <v>12174</v>
      </c>
      <c r="C125" s="13" t="s">
        <v>12175</v>
      </c>
      <c r="D125" s="14" t="s">
        <v>12176</v>
      </c>
      <c r="E125" s="15" t="s">
        <v>32</v>
      </c>
      <c r="F125" s="13" t="s">
        <v>12177</v>
      </c>
      <c r="G125" s="16" t="s">
        <v>7178</v>
      </c>
      <c r="H125" s="13" t="s">
        <v>259</v>
      </c>
      <c r="I125" s="13" t="s">
        <v>12092</v>
      </c>
      <c r="J125" s="13" t="s">
        <v>12092</v>
      </c>
      <c r="K125" s="13" t="s">
        <v>12178</v>
      </c>
      <c r="L125" s="17" t="s">
        <v>12179</v>
      </c>
      <c r="M125" s="18">
        <v>3072000</v>
      </c>
      <c r="N125" s="19"/>
      <c r="O125" s="20" t="str">
        <f t="shared" si="6"/>
        <v>CĐ</v>
      </c>
      <c r="R125" s="21" t="str">
        <f t="shared" si="7"/>
        <v>CĐ</v>
      </c>
    </row>
    <row r="126" spans="1:18" ht="30.75" customHeight="1" x14ac:dyDescent="0.25">
      <c r="A126" s="13">
        <v>120</v>
      </c>
      <c r="B126" s="13" t="s">
        <v>12180</v>
      </c>
      <c r="C126" s="13" t="s">
        <v>12181</v>
      </c>
      <c r="D126" s="14" t="s">
        <v>2477</v>
      </c>
      <c r="E126" s="15" t="s">
        <v>431</v>
      </c>
      <c r="F126" s="13" t="s">
        <v>12182</v>
      </c>
      <c r="G126" s="16" t="s">
        <v>7511</v>
      </c>
      <c r="H126" s="13" t="s">
        <v>259</v>
      </c>
      <c r="I126" s="13" t="s">
        <v>12092</v>
      </c>
      <c r="J126" s="13" t="s">
        <v>12092</v>
      </c>
      <c r="K126" s="13" t="s">
        <v>12183</v>
      </c>
      <c r="L126" s="17" t="s">
        <v>12184</v>
      </c>
      <c r="M126" s="18">
        <v>3072000</v>
      </c>
      <c r="N126" s="19"/>
      <c r="O126" s="20" t="str">
        <f t="shared" si="6"/>
        <v>CĐ</v>
      </c>
      <c r="R126" s="21" t="str">
        <f t="shared" si="7"/>
        <v>CĐ</v>
      </c>
    </row>
    <row r="127" spans="1:18" ht="30.75" customHeight="1" x14ac:dyDescent="0.25">
      <c r="A127" s="13">
        <v>121</v>
      </c>
      <c r="B127" s="13" t="s">
        <v>12185</v>
      </c>
      <c r="C127" s="13" t="s">
        <v>12186</v>
      </c>
      <c r="D127" s="14" t="s">
        <v>566</v>
      </c>
      <c r="E127" s="15" t="s">
        <v>666</v>
      </c>
      <c r="F127" s="13" t="s">
        <v>7821</v>
      </c>
      <c r="G127" s="16" t="s">
        <v>6574</v>
      </c>
      <c r="H127" s="13" t="s">
        <v>259</v>
      </c>
      <c r="I127" s="13" t="s">
        <v>12092</v>
      </c>
      <c r="J127" s="13" t="s">
        <v>12092</v>
      </c>
      <c r="K127" s="13" t="s">
        <v>12187</v>
      </c>
      <c r="L127" s="17" t="s">
        <v>12188</v>
      </c>
      <c r="M127" s="18">
        <v>4096000</v>
      </c>
      <c r="N127" s="19"/>
      <c r="O127" s="20" t="str">
        <f t="shared" si="6"/>
        <v>C1</v>
      </c>
      <c r="R127" s="21" t="str">
        <f t="shared" si="7"/>
        <v>C1</v>
      </c>
    </row>
    <row r="128" spans="1:18" ht="30.75" customHeight="1" x14ac:dyDescent="0.25">
      <c r="A128" s="13">
        <v>122</v>
      </c>
      <c r="B128" s="13" t="s">
        <v>12189</v>
      </c>
      <c r="C128" s="13" t="s">
        <v>12190</v>
      </c>
      <c r="D128" s="14" t="s">
        <v>2381</v>
      </c>
      <c r="E128" s="15" t="s">
        <v>3741</v>
      </c>
      <c r="F128" s="13" t="s">
        <v>12191</v>
      </c>
      <c r="G128" s="16" t="s">
        <v>5836</v>
      </c>
      <c r="H128" s="13" t="s">
        <v>259</v>
      </c>
      <c r="I128" s="13" t="s">
        <v>12092</v>
      </c>
      <c r="J128" s="13" t="s">
        <v>12092</v>
      </c>
      <c r="K128" s="13" t="s">
        <v>12192</v>
      </c>
      <c r="L128" s="17" t="s">
        <v>12193</v>
      </c>
      <c r="M128" s="18">
        <v>5632000</v>
      </c>
      <c r="N128" s="19"/>
      <c r="O128" s="20" t="str">
        <f t="shared" si="6"/>
        <v>C1</v>
      </c>
      <c r="R128" s="21" t="str">
        <f t="shared" si="7"/>
        <v>C1</v>
      </c>
    </row>
    <row r="129" spans="1:18" ht="30.75" customHeight="1" x14ac:dyDescent="0.25">
      <c r="A129" s="13">
        <v>123</v>
      </c>
      <c r="B129" s="13" t="s">
        <v>12194</v>
      </c>
      <c r="C129" s="13" t="s">
        <v>12195</v>
      </c>
      <c r="D129" s="14" t="s">
        <v>2516</v>
      </c>
      <c r="E129" s="15" t="s">
        <v>12196</v>
      </c>
      <c r="F129" s="13" t="s">
        <v>8541</v>
      </c>
      <c r="G129" s="16" t="s">
        <v>7530</v>
      </c>
      <c r="H129" s="13" t="s">
        <v>259</v>
      </c>
      <c r="I129" s="13" t="s">
        <v>12092</v>
      </c>
      <c r="J129" s="13" t="s">
        <v>12092</v>
      </c>
      <c r="K129" s="13" t="s">
        <v>12197</v>
      </c>
      <c r="L129" s="17" t="s">
        <v>12198</v>
      </c>
      <c r="M129" s="18">
        <v>5632000</v>
      </c>
      <c r="N129" s="19"/>
      <c r="O129" s="20" t="str">
        <f t="shared" si="6"/>
        <v>C1</v>
      </c>
      <c r="R129" s="21" t="str">
        <f t="shared" si="7"/>
        <v>C1</v>
      </c>
    </row>
    <row r="130" spans="1:18" ht="30.75" customHeight="1" x14ac:dyDescent="0.25">
      <c r="A130" s="13">
        <v>124</v>
      </c>
      <c r="B130" s="13" t="s">
        <v>12199</v>
      </c>
      <c r="C130" s="13" t="s">
        <v>12200</v>
      </c>
      <c r="D130" s="14" t="s">
        <v>464</v>
      </c>
      <c r="E130" s="15" t="s">
        <v>666</v>
      </c>
      <c r="F130" s="13" t="s">
        <v>9288</v>
      </c>
      <c r="G130" s="16" t="s">
        <v>6645</v>
      </c>
      <c r="H130" s="13" t="s">
        <v>259</v>
      </c>
      <c r="I130" s="13" t="s">
        <v>12092</v>
      </c>
      <c r="J130" s="13" t="s">
        <v>12092</v>
      </c>
      <c r="K130" s="13" t="s">
        <v>12201</v>
      </c>
      <c r="L130" s="17" t="s">
        <v>12202</v>
      </c>
      <c r="M130" s="18">
        <v>4608000</v>
      </c>
      <c r="N130" s="19"/>
      <c r="O130" s="20" t="str">
        <f t="shared" si="6"/>
        <v>CĐ</v>
      </c>
      <c r="R130" s="21" t="str">
        <f t="shared" si="7"/>
        <v>CĐ</v>
      </c>
    </row>
    <row r="131" spans="1:18" ht="30.75" customHeight="1" x14ac:dyDescent="0.25">
      <c r="A131" s="13">
        <v>125</v>
      </c>
      <c r="B131" s="13" t="s">
        <v>12203</v>
      </c>
      <c r="C131" s="13" t="s">
        <v>12204</v>
      </c>
      <c r="D131" s="14" t="s">
        <v>12205</v>
      </c>
      <c r="E131" s="15" t="s">
        <v>34</v>
      </c>
      <c r="F131" s="13" t="s">
        <v>12206</v>
      </c>
      <c r="G131" s="16" t="s">
        <v>6645</v>
      </c>
      <c r="H131" s="13" t="s">
        <v>259</v>
      </c>
      <c r="I131" s="13" t="s">
        <v>12092</v>
      </c>
      <c r="J131" s="13" t="s">
        <v>12092</v>
      </c>
      <c r="K131" s="13" t="s">
        <v>12207</v>
      </c>
      <c r="L131" s="17" t="s">
        <v>12208</v>
      </c>
      <c r="M131" s="18">
        <v>4608000</v>
      </c>
      <c r="N131" s="19"/>
      <c r="O131" s="20" t="str">
        <f t="shared" si="6"/>
        <v>CĐ</v>
      </c>
      <c r="R131" s="21" t="str">
        <f t="shared" si="7"/>
        <v>CĐ</v>
      </c>
    </row>
    <row r="132" spans="1:18" ht="30.75" customHeight="1" x14ac:dyDescent="0.25">
      <c r="A132" s="13">
        <v>126</v>
      </c>
      <c r="B132" s="13" t="s">
        <v>12209</v>
      </c>
      <c r="C132" s="13" t="s">
        <v>12210</v>
      </c>
      <c r="D132" s="14" t="s">
        <v>1150</v>
      </c>
      <c r="E132" s="15" t="s">
        <v>28</v>
      </c>
      <c r="F132" s="13" t="s">
        <v>9508</v>
      </c>
      <c r="G132" s="16" t="s">
        <v>7144</v>
      </c>
      <c r="H132" s="13" t="s">
        <v>259</v>
      </c>
      <c r="I132" s="13" t="s">
        <v>12092</v>
      </c>
      <c r="J132" s="13" t="s">
        <v>12092</v>
      </c>
      <c r="K132" s="13" t="s">
        <v>12211</v>
      </c>
      <c r="L132" s="17" t="s">
        <v>12212</v>
      </c>
      <c r="M132" s="18">
        <v>5632000</v>
      </c>
      <c r="N132" s="19"/>
      <c r="O132" s="20" t="str">
        <f t="shared" si="6"/>
        <v>C1</v>
      </c>
      <c r="R132" s="21" t="str">
        <f t="shared" si="7"/>
        <v>C1</v>
      </c>
    </row>
    <row r="133" spans="1:18" ht="30.75" customHeight="1" x14ac:dyDescent="0.25">
      <c r="A133" s="13">
        <v>127</v>
      </c>
      <c r="B133" s="13" t="s">
        <v>12213</v>
      </c>
      <c r="C133" s="13" t="s">
        <v>12214</v>
      </c>
      <c r="D133" s="14" t="s">
        <v>848</v>
      </c>
      <c r="E133" s="15" t="s">
        <v>902</v>
      </c>
      <c r="F133" s="13" t="s">
        <v>12215</v>
      </c>
      <c r="G133" s="16" t="s">
        <v>8777</v>
      </c>
      <c r="H133" s="13" t="s">
        <v>259</v>
      </c>
      <c r="I133" s="13" t="s">
        <v>12092</v>
      </c>
      <c r="J133" s="13" t="s">
        <v>12092</v>
      </c>
      <c r="K133" s="13" t="s">
        <v>12216</v>
      </c>
      <c r="L133" s="17" t="s">
        <v>12217</v>
      </c>
      <c r="M133" s="18">
        <v>3072000</v>
      </c>
      <c r="N133" s="19"/>
      <c r="O133" s="20" t="str">
        <f t="shared" si="6"/>
        <v>CĐ</v>
      </c>
      <c r="R133" s="21" t="str">
        <f t="shared" si="7"/>
        <v>CĐ</v>
      </c>
    </row>
    <row r="134" spans="1:18" ht="30.75" customHeight="1" x14ac:dyDescent="0.25">
      <c r="A134" s="13">
        <v>128</v>
      </c>
      <c r="B134" s="13" t="s">
        <v>12218</v>
      </c>
      <c r="C134" s="13" t="s">
        <v>12214</v>
      </c>
      <c r="D134" s="14" t="s">
        <v>848</v>
      </c>
      <c r="E134" s="15" t="s">
        <v>902</v>
      </c>
      <c r="F134" s="13" t="s">
        <v>12215</v>
      </c>
      <c r="G134" s="16" t="s">
        <v>8777</v>
      </c>
      <c r="H134" s="13" t="s">
        <v>259</v>
      </c>
      <c r="I134" s="13" t="s">
        <v>12092</v>
      </c>
      <c r="J134" s="13" t="s">
        <v>12092</v>
      </c>
      <c r="K134" s="13" t="s">
        <v>12219</v>
      </c>
      <c r="L134" s="17" t="s">
        <v>12220</v>
      </c>
      <c r="M134" s="18">
        <v>6210000</v>
      </c>
      <c r="N134" s="19"/>
      <c r="O134" s="20" t="str">
        <f t="shared" si="6"/>
        <v>CĐ</v>
      </c>
      <c r="R134" s="21" t="str">
        <f t="shared" si="7"/>
        <v>CĐ</v>
      </c>
    </row>
    <row r="135" spans="1:18" ht="30.75" customHeight="1" x14ac:dyDescent="0.25">
      <c r="A135" s="13">
        <v>129</v>
      </c>
      <c r="B135" s="13" t="s">
        <v>12221</v>
      </c>
      <c r="C135" s="13" t="s">
        <v>12222</v>
      </c>
      <c r="D135" s="14" t="s">
        <v>1005</v>
      </c>
      <c r="E135" s="15" t="s">
        <v>320</v>
      </c>
      <c r="F135" s="13" t="s">
        <v>12223</v>
      </c>
      <c r="G135" s="16" t="s">
        <v>12224</v>
      </c>
      <c r="H135" s="13" t="s">
        <v>259</v>
      </c>
      <c r="I135" s="13" t="s">
        <v>12092</v>
      </c>
      <c r="J135" s="13" t="s">
        <v>12092</v>
      </c>
      <c r="K135" s="13" t="s">
        <v>12225</v>
      </c>
      <c r="L135" s="17" t="s">
        <v>12226</v>
      </c>
      <c r="M135" s="18">
        <v>5798000</v>
      </c>
      <c r="N135" s="19"/>
      <c r="O135" s="20" t="str">
        <f t="shared" si="6"/>
        <v>T4</v>
      </c>
      <c r="R135" s="21" t="str">
        <f t="shared" si="7"/>
        <v>T4</v>
      </c>
    </row>
    <row r="136" spans="1:18" ht="30.75" customHeight="1" x14ac:dyDescent="0.25">
      <c r="A136" s="13">
        <v>130</v>
      </c>
      <c r="B136" s="13" t="s">
        <v>12227</v>
      </c>
      <c r="C136" s="13" t="s">
        <v>12228</v>
      </c>
      <c r="D136" s="14" t="s">
        <v>3379</v>
      </c>
      <c r="E136" s="15" t="s">
        <v>2930</v>
      </c>
      <c r="F136" s="13" t="s">
        <v>12015</v>
      </c>
      <c r="G136" s="16" t="s">
        <v>5796</v>
      </c>
      <c r="H136" s="13" t="s">
        <v>259</v>
      </c>
      <c r="I136" s="13" t="s">
        <v>12092</v>
      </c>
      <c r="J136" s="13" t="s">
        <v>12092</v>
      </c>
      <c r="K136" s="13" t="s">
        <v>12229</v>
      </c>
      <c r="L136" s="17" t="s">
        <v>12230</v>
      </c>
      <c r="M136" s="18">
        <v>5888000</v>
      </c>
      <c r="N136" s="19"/>
      <c r="O136" s="20" t="str">
        <f t="shared" si="6"/>
        <v>C1</v>
      </c>
      <c r="R136" s="21" t="str">
        <f t="shared" si="7"/>
        <v>C1</v>
      </c>
    </row>
    <row r="137" spans="1:18" ht="30.75" customHeight="1" x14ac:dyDescent="0.25">
      <c r="A137" s="13">
        <v>131</v>
      </c>
      <c r="B137" s="13" t="s">
        <v>12231</v>
      </c>
      <c r="C137" s="13" t="s">
        <v>12232</v>
      </c>
      <c r="D137" s="14" t="s">
        <v>196</v>
      </c>
      <c r="E137" s="15" t="s">
        <v>7571</v>
      </c>
      <c r="F137" s="13" t="s">
        <v>5607</v>
      </c>
      <c r="G137" s="16" t="s">
        <v>5505</v>
      </c>
      <c r="H137" s="13" t="s">
        <v>259</v>
      </c>
      <c r="I137" s="13" t="s">
        <v>12092</v>
      </c>
      <c r="J137" s="13" t="s">
        <v>12092</v>
      </c>
      <c r="K137" s="13" t="s">
        <v>12233</v>
      </c>
      <c r="L137" s="17" t="s">
        <v>12234</v>
      </c>
      <c r="M137" s="18">
        <v>5888000</v>
      </c>
      <c r="N137" s="19"/>
      <c r="O137" s="20" t="str">
        <f t="shared" si="6"/>
        <v>C1</v>
      </c>
      <c r="R137" s="21" t="str">
        <f t="shared" si="7"/>
        <v>C1</v>
      </c>
    </row>
    <row r="138" spans="1:18" s="28" customFormat="1" ht="25.5" customHeight="1" x14ac:dyDescent="0.25">
      <c r="A138" s="229" t="s">
        <v>35</v>
      </c>
      <c r="B138" s="230"/>
      <c r="C138" s="230"/>
      <c r="D138" s="230"/>
      <c r="E138" s="22"/>
      <c r="F138" s="22"/>
      <c r="G138" s="22"/>
      <c r="H138" s="23"/>
      <c r="I138" s="24"/>
      <c r="J138" s="25"/>
      <c r="K138" s="26"/>
      <c r="L138" s="231">
        <f>SUM(M7:M137)</f>
        <v>629376000</v>
      </c>
      <c r="M138" s="232"/>
      <c r="N138" s="27"/>
      <c r="O138" s="20"/>
      <c r="P138" s="6"/>
      <c r="Q138" s="6"/>
    </row>
    <row r="139" spans="1:18" s="30" customFormat="1" ht="30" customHeight="1" x14ac:dyDescent="0.25">
      <c r="A139" s="237" t="s">
        <v>12238</v>
      </c>
      <c r="B139" s="234"/>
      <c r="C139" s="234"/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5"/>
      <c r="O139" s="29" t="str">
        <f>LEFT(G139,5)</f>
        <v/>
      </c>
      <c r="P139" s="6"/>
      <c r="Q139" s="6"/>
    </row>
    <row r="140" spans="1:18" ht="15.75" customHeight="1" x14ac:dyDescent="0.25">
      <c r="A140" s="31"/>
      <c r="B140" s="31"/>
      <c r="C140" s="1"/>
      <c r="D140" s="2"/>
      <c r="E140" s="2"/>
      <c r="F140" s="1"/>
      <c r="G140" s="225" t="s">
        <v>12237</v>
      </c>
      <c r="H140" s="225"/>
      <c r="I140" s="225"/>
      <c r="J140" s="225"/>
      <c r="K140" s="225"/>
      <c r="L140" s="225"/>
      <c r="M140" s="225"/>
      <c r="N140" s="225"/>
      <c r="O140" s="29"/>
    </row>
    <row r="141" spans="1:18" ht="15.75" customHeight="1" x14ac:dyDescent="0.25">
      <c r="A141" s="35" t="s">
        <v>4822</v>
      </c>
      <c r="B141" s="35"/>
      <c r="C141" s="35"/>
      <c r="D141" s="32"/>
      <c r="E141" s="32" t="s">
        <v>4823</v>
      </c>
      <c r="F141" s="32"/>
      <c r="G141" s="32"/>
      <c r="H141" s="32"/>
      <c r="I141" s="32"/>
      <c r="J141" s="32"/>
      <c r="K141" s="32"/>
      <c r="L141" s="32"/>
      <c r="M141" s="236" t="s">
        <v>4824</v>
      </c>
      <c r="N141" s="236"/>
      <c r="O141" s="29"/>
    </row>
    <row r="142" spans="1:18" x14ac:dyDescent="0.25">
      <c r="A142" s="33"/>
      <c r="B142" s="33"/>
      <c r="C142" s="81"/>
      <c r="D142" s="35"/>
      <c r="E142" s="35"/>
      <c r="F142" s="35"/>
      <c r="G142" s="35"/>
      <c r="J142" s="81"/>
      <c r="K142" s="81"/>
      <c r="L142" s="81"/>
      <c r="M142" s="81"/>
      <c r="N142" s="6"/>
    </row>
    <row r="143" spans="1:18" x14ac:dyDescent="0.25">
      <c r="A143" s="33"/>
      <c r="B143" s="33"/>
      <c r="C143" s="81"/>
      <c r="D143" s="35"/>
      <c r="E143" s="35"/>
      <c r="F143" s="35"/>
      <c r="G143" s="35"/>
      <c r="H143" s="35"/>
      <c r="I143" s="35"/>
      <c r="J143" s="81"/>
      <c r="K143" s="81"/>
      <c r="L143" s="81"/>
      <c r="M143" s="81"/>
      <c r="N143" s="6"/>
    </row>
    <row r="144" spans="1:18" x14ac:dyDescent="0.25">
      <c r="A144" s="33"/>
      <c r="B144" s="33"/>
      <c r="C144" s="81"/>
      <c r="D144" s="35"/>
      <c r="E144" s="35"/>
      <c r="F144" s="35"/>
      <c r="G144" s="35"/>
      <c r="H144" s="35"/>
      <c r="I144" s="35"/>
      <c r="J144" s="81"/>
      <c r="K144" s="81"/>
      <c r="L144" s="81"/>
      <c r="M144" s="81"/>
      <c r="N144" s="6"/>
    </row>
    <row r="145" spans="1:16" s="28" customFormat="1" x14ac:dyDescent="0.25">
      <c r="A145" s="35"/>
      <c r="B145" s="35"/>
      <c r="C145" s="35" t="s">
        <v>4820</v>
      </c>
      <c r="D145" s="35"/>
      <c r="E145" s="236" t="s">
        <v>4821</v>
      </c>
      <c r="F145" s="236"/>
      <c r="G145" s="236"/>
      <c r="H145" s="35"/>
      <c r="I145" s="35"/>
      <c r="J145" s="35"/>
      <c r="K145" s="35"/>
      <c r="L145" s="35"/>
      <c r="M145" s="236" t="s">
        <v>4819</v>
      </c>
      <c r="N145" s="236"/>
      <c r="O145" s="81"/>
      <c r="P145" s="6"/>
    </row>
    <row r="146" spans="1:16" s="28" customFormat="1" ht="18.75" customHeight="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81"/>
      <c r="P146" s="6"/>
    </row>
    <row r="147" spans="1:16" s="36" customFormat="1" x14ac:dyDescent="0.25">
      <c r="B147" s="37"/>
      <c r="C147" s="38" t="s">
        <v>38</v>
      </c>
      <c r="D147" s="39" t="s">
        <v>586</v>
      </c>
      <c r="E147" s="40"/>
      <c r="F147" s="40"/>
      <c r="G147" s="40"/>
      <c r="H147" s="40"/>
      <c r="I147" s="40"/>
      <c r="J147" s="41"/>
      <c r="K147" s="40"/>
      <c r="L147" s="40"/>
      <c r="M147" s="42"/>
    </row>
    <row r="148" spans="1:16" s="36" customFormat="1" x14ac:dyDescent="0.25">
      <c r="A148" s="43"/>
      <c r="B148" s="44"/>
      <c r="C148" s="45" t="s">
        <v>40</v>
      </c>
      <c r="D148" s="46">
        <f>SUMIF($O$7:$O$137,"CĐN",$M$7:$M$137)</f>
        <v>3850000</v>
      </c>
      <c r="E148" s="40"/>
      <c r="F148" s="40"/>
      <c r="G148" s="40"/>
      <c r="H148" s="40"/>
      <c r="I148" s="40"/>
      <c r="J148" s="41"/>
      <c r="K148" s="40"/>
      <c r="L148" s="40"/>
      <c r="M148" s="6"/>
    </row>
    <row r="149" spans="1:16" s="49" customFormat="1" ht="13.5" customHeight="1" x14ac:dyDescent="0.25">
      <c r="A149" s="43"/>
      <c r="B149" s="44"/>
      <c r="C149" s="45" t="s">
        <v>41</v>
      </c>
      <c r="D149" s="46">
        <f>SUMIF($O$7:$O$137,"TCN",$M$7:$M$137)</f>
        <v>10050000</v>
      </c>
      <c r="E149" s="47"/>
      <c r="F149" s="47"/>
      <c r="G149" s="47"/>
      <c r="H149" s="47"/>
      <c r="I149" s="40"/>
      <c r="J149" s="48"/>
      <c r="K149" s="47"/>
      <c r="L149" s="47"/>
      <c r="M149" s="6"/>
    </row>
    <row r="150" spans="1:16" s="49" customFormat="1" ht="13.5" customHeight="1" x14ac:dyDescent="0.25">
      <c r="A150" s="43"/>
      <c r="B150" s="50" t="s">
        <v>42</v>
      </c>
      <c r="C150" s="45" t="s">
        <v>43</v>
      </c>
      <c r="D150" s="46">
        <f>SUMIF($O$7:$O$137,"CĐ",$M$7:$M$137)+SUMIF($O$7:$O$137,"C1",$M$7:$M$137)</f>
        <v>518714000</v>
      </c>
      <c r="E150" s="47"/>
      <c r="F150" s="47"/>
      <c r="G150" s="47"/>
      <c r="H150" s="47"/>
      <c r="I150" s="47"/>
      <c r="J150" s="48"/>
      <c r="K150" s="47"/>
      <c r="L150" s="47"/>
      <c r="M150" s="6"/>
    </row>
    <row r="151" spans="1:16" s="49" customFormat="1" ht="13.5" customHeight="1" x14ac:dyDescent="0.25">
      <c r="A151" s="43"/>
      <c r="B151" s="50"/>
      <c r="C151" s="45" t="s">
        <v>44</v>
      </c>
      <c r="D151" s="46">
        <f>SUMIF($O$7:$O$137,"C2",$M$7:$M$137)+SUMIF($O$7:$O$137,"CĐLT",$M$7:$M$137)</f>
        <v>60556000</v>
      </c>
      <c r="E151" s="47"/>
      <c r="F151" s="47"/>
      <c r="G151" s="47"/>
      <c r="H151" s="47"/>
      <c r="I151" s="47"/>
      <c r="J151" s="48"/>
      <c r="K151" s="47"/>
      <c r="L151" s="47"/>
      <c r="M151" s="6"/>
    </row>
    <row r="152" spans="1:16" s="49" customFormat="1" ht="13.5" customHeight="1" x14ac:dyDescent="0.25">
      <c r="A152" s="43"/>
      <c r="B152" s="51">
        <f>SUM(B148:B150)</f>
        <v>0</v>
      </c>
      <c r="C152" s="45" t="s">
        <v>45</v>
      </c>
      <c r="D152" s="46">
        <f>SUMIF($O$7:$O$137,"T4",$M$7:$M$137)+SUMIF($O$7:$O$137,"T2",$M$7:$M$137)+SUMIF($O$7:$O$137,"T3",$M$7:$M$137)+SUMIF($O$7:$O$137,"TC",$M$7:$M$137)+SUMIF($O$7:$O$137,"TN",$M$7:$M$137)+SUMIF($O$7:$O$137,"TCT",$M$7:$M$137)+SUMIF($O$7:$O$137,"T1",$M$7:$M$137)</f>
        <v>36206000</v>
      </c>
      <c r="E152" s="47"/>
      <c r="F152" s="47"/>
      <c r="G152" s="47"/>
      <c r="H152" s="47"/>
      <c r="I152" s="47"/>
      <c r="J152" s="48"/>
      <c r="K152" s="47"/>
      <c r="L152" s="47"/>
      <c r="M152" s="6"/>
    </row>
    <row r="153" spans="1:16" s="49" customFormat="1" ht="13.5" customHeight="1" x14ac:dyDescent="0.25">
      <c r="B153" s="52"/>
      <c r="C153" s="53" t="s">
        <v>46</v>
      </c>
      <c r="D153" s="54">
        <f>SUM(D148:D152)</f>
        <v>629376000</v>
      </c>
      <c r="E153" s="47"/>
      <c r="F153" s="47"/>
      <c r="G153" s="47"/>
      <c r="H153" s="47"/>
      <c r="I153" s="47"/>
      <c r="J153" s="48"/>
      <c r="K153" s="47"/>
      <c r="L153" s="47"/>
      <c r="M153" s="6"/>
    </row>
    <row r="154" spans="1:16" x14ac:dyDescent="0.25">
      <c r="E154" s="6"/>
      <c r="J154" s="21"/>
      <c r="K154" s="58"/>
      <c r="M154" s="6"/>
      <c r="N154" s="6"/>
    </row>
    <row r="211" spans="16:16" x14ac:dyDescent="0.25">
      <c r="P211" s="55"/>
    </row>
    <row r="212" spans="16:16" x14ac:dyDescent="0.25">
      <c r="P212" s="55"/>
    </row>
    <row r="213" spans="16:16" x14ac:dyDescent="0.25">
      <c r="P213" s="55"/>
    </row>
    <row r="214" spans="16:16" x14ac:dyDescent="0.25">
      <c r="P214" s="55"/>
    </row>
    <row r="218" spans="16:16" x14ac:dyDescent="0.25">
      <c r="P218" s="28"/>
    </row>
    <row r="219" spans="16:16" x14ac:dyDescent="0.25">
      <c r="P219" s="28"/>
    </row>
    <row r="220" spans="16:16" x14ac:dyDescent="0.25">
      <c r="P220" s="56"/>
    </row>
    <row r="221" spans="16:16" x14ac:dyDescent="0.25">
      <c r="P221" s="36"/>
    </row>
    <row r="222" spans="16:16" x14ac:dyDescent="0.25">
      <c r="P222" s="49"/>
    </row>
    <row r="223" spans="16:16" x14ac:dyDescent="0.25">
      <c r="P223" s="49"/>
    </row>
    <row r="224" spans="16:16" x14ac:dyDescent="0.25">
      <c r="P224" s="49"/>
    </row>
    <row r="225" spans="16:16" x14ac:dyDescent="0.25">
      <c r="P225" s="49"/>
    </row>
  </sheetData>
  <mergeCells count="9">
    <mergeCell ref="M141:N141"/>
    <mergeCell ref="E145:G145"/>
    <mergeCell ref="M145:N145"/>
    <mergeCell ref="A4:N4"/>
    <mergeCell ref="A5:N5"/>
    <mergeCell ref="A138:D138"/>
    <mergeCell ref="L138:M138"/>
    <mergeCell ref="A139:N139"/>
    <mergeCell ref="G140:N1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6"/>
  <sheetViews>
    <sheetView topLeftCell="A101" zoomScaleNormal="100" zoomScaleSheetLayoutView="85" workbookViewId="0">
      <selection activeCell="M102" sqref="M102:M10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12239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12240</v>
      </c>
      <c r="C7" s="13" t="s">
        <v>12241</v>
      </c>
      <c r="D7" s="14" t="s">
        <v>2022</v>
      </c>
      <c r="E7" s="15" t="s">
        <v>1244</v>
      </c>
      <c r="F7" s="13" t="s">
        <v>12242</v>
      </c>
      <c r="G7" s="16" t="s">
        <v>8777</v>
      </c>
      <c r="H7" s="13" t="s">
        <v>259</v>
      </c>
      <c r="I7" s="13" t="s">
        <v>12243</v>
      </c>
      <c r="J7" s="13" t="s">
        <v>12243</v>
      </c>
      <c r="K7" s="13" t="s">
        <v>12244</v>
      </c>
      <c r="L7" s="17" t="s">
        <v>12245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30.75" customHeight="1" x14ac:dyDescent="0.25">
      <c r="A8" s="13">
        <v>2</v>
      </c>
      <c r="B8" s="13" t="s">
        <v>12246</v>
      </c>
      <c r="C8" s="13" t="s">
        <v>12247</v>
      </c>
      <c r="D8" s="14" t="s">
        <v>12248</v>
      </c>
      <c r="E8" s="15" t="s">
        <v>9431</v>
      </c>
      <c r="F8" s="13" t="s">
        <v>12249</v>
      </c>
      <c r="G8" s="16" t="s">
        <v>8777</v>
      </c>
      <c r="H8" s="13" t="s">
        <v>259</v>
      </c>
      <c r="I8" s="13" t="s">
        <v>12243</v>
      </c>
      <c r="J8" s="13" t="s">
        <v>12243</v>
      </c>
      <c r="K8" s="13" t="s">
        <v>12250</v>
      </c>
      <c r="L8" s="17" t="s">
        <v>12251</v>
      </c>
      <c r="M8" s="18">
        <v>3072000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30.75" customHeight="1" x14ac:dyDescent="0.25">
      <c r="A9" s="13">
        <v>3</v>
      </c>
      <c r="B9" s="13" t="s">
        <v>12252</v>
      </c>
      <c r="C9" s="13" t="s">
        <v>12253</v>
      </c>
      <c r="D9" s="14" t="s">
        <v>249</v>
      </c>
      <c r="E9" s="15" t="s">
        <v>861</v>
      </c>
      <c r="F9" s="13" t="s">
        <v>5607</v>
      </c>
      <c r="G9" s="16" t="s">
        <v>6918</v>
      </c>
      <c r="H9" s="13" t="s">
        <v>259</v>
      </c>
      <c r="I9" s="13" t="s">
        <v>12243</v>
      </c>
      <c r="J9" s="13" t="s">
        <v>12243</v>
      </c>
      <c r="K9" s="13" t="s">
        <v>12254</v>
      </c>
      <c r="L9" s="17" t="s">
        <v>12255</v>
      </c>
      <c r="M9" s="18">
        <v>5888000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30.75" customHeight="1" x14ac:dyDescent="0.25">
      <c r="A10" s="13">
        <v>4</v>
      </c>
      <c r="B10" s="13" t="s">
        <v>12256</v>
      </c>
      <c r="C10" s="13" t="s">
        <v>12257</v>
      </c>
      <c r="D10" s="14" t="s">
        <v>146</v>
      </c>
      <c r="E10" s="15" t="s">
        <v>941</v>
      </c>
      <c r="F10" s="13" t="s">
        <v>2348</v>
      </c>
      <c r="G10" s="16" t="s">
        <v>479</v>
      </c>
      <c r="H10" s="13" t="s">
        <v>17</v>
      </c>
      <c r="I10" s="13" t="s">
        <v>12243</v>
      </c>
      <c r="J10" s="13" t="s">
        <v>12243</v>
      </c>
      <c r="K10" s="13" t="s">
        <v>12258</v>
      </c>
      <c r="L10" s="17" t="s">
        <v>12259</v>
      </c>
      <c r="M10" s="18">
        <v>4014000</v>
      </c>
      <c r="N10" s="19"/>
      <c r="O10" s="20" t="str">
        <f t="shared" ref="O10:O108" si="0">MID(G10,3,FIND("-",G10,1)-3)&amp;IF(MID(G10,3,5)="CĐ-LT","LT","")</f>
        <v>T4</v>
      </c>
      <c r="R10" s="21" t="str">
        <f t="shared" ref="R10:R108" si="1">IF(LEFT(G10,2)="18","NH 18-19","")&amp;O10</f>
        <v>NH 18-19T4</v>
      </c>
    </row>
    <row r="11" spans="1:18" ht="30.75" customHeight="1" x14ac:dyDescent="0.25">
      <c r="A11" s="13">
        <v>5</v>
      </c>
      <c r="B11" s="13" t="s">
        <v>12260</v>
      </c>
      <c r="C11" s="13" t="s">
        <v>12261</v>
      </c>
      <c r="D11" s="14" t="s">
        <v>1573</v>
      </c>
      <c r="E11" s="15" t="s">
        <v>644</v>
      </c>
      <c r="F11" s="13" t="s">
        <v>12262</v>
      </c>
      <c r="G11" s="16" t="s">
        <v>6918</v>
      </c>
      <c r="H11" s="13" t="s">
        <v>259</v>
      </c>
      <c r="I11" s="13" t="s">
        <v>12243</v>
      </c>
      <c r="J11" s="13" t="s">
        <v>12243</v>
      </c>
      <c r="K11" s="13" t="s">
        <v>12263</v>
      </c>
      <c r="L11" s="17" t="s">
        <v>12264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30.75" customHeight="1" x14ac:dyDescent="0.25">
      <c r="A12" s="13">
        <v>6</v>
      </c>
      <c r="B12" s="13" t="s">
        <v>12265</v>
      </c>
      <c r="C12" s="13" t="s">
        <v>12266</v>
      </c>
      <c r="D12" s="14" t="s">
        <v>6299</v>
      </c>
      <c r="E12" s="15" t="s">
        <v>12267</v>
      </c>
      <c r="F12" s="13" t="s">
        <v>12268</v>
      </c>
      <c r="G12" s="16" t="s">
        <v>8777</v>
      </c>
      <c r="H12" s="13" t="s">
        <v>259</v>
      </c>
      <c r="I12" s="13" t="s">
        <v>12243</v>
      </c>
      <c r="J12" s="13" t="s">
        <v>12243</v>
      </c>
      <c r="K12" s="13" t="s">
        <v>12269</v>
      </c>
      <c r="L12" s="17" t="s">
        <v>12270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30.75" customHeight="1" x14ac:dyDescent="0.25">
      <c r="A13" s="13">
        <v>7</v>
      </c>
      <c r="B13" s="13" t="s">
        <v>12271</v>
      </c>
      <c r="C13" s="13" t="s">
        <v>12272</v>
      </c>
      <c r="D13" s="14" t="s">
        <v>2522</v>
      </c>
      <c r="E13" s="15" t="s">
        <v>1006</v>
      </c>
      <c r="F13" s="13" t="s">
        <v>5991</v>
      </c>
      <c r="G13" s="16" t="s">
        <v>8777</v>
      </c>
      <c r="H13" s="13" t="s">
        <v>259</v>
      </c>
      <c r="I13" s="13" t="s">
        <v>12243</v>
      </c>
      <c r="J13" s="13" t="s">
        <v>12243</v>
      </c>
      <c r="K13" s="13" t="s">
        <v>12273</v>
      </c>
      <c r="L13" s="17" t="s">
        <v>12274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30.75" customHeight="1" x14ac:dyDescent="0.25">
      <c r="A14" s="13">
        <v>8</v>
      </c>
      <c r="B14" s="13" t="s">
        <v>12275</v>
      </c>
      <c r="C14" s="13" t="s">
        <v>12276</v>
      </c>
      <c r="D14" s="14" t="s">
        <v>12277</v>
      </c>
      <c r="E14" s="15" t="s">
        <v>1282</v>
      </c>
      <c r="F14" s="13" t="s">
        <v>12278</v>
      </c>
      <c r="G14" s="16" t="s">
        <v>7630</v>
      </c>
      <c r="H14" s="13" t="s">
        <v>259</v>
      </c>
      <c r="I14" s="13" t="s">
        <v>12243</v>
      </c>
      <c r="J14" s="13" t="s">
        <v>12243</v>
      </c>
      <c r="K14" s="13" t="s">
        <v>12279</v>
      </c>
      <c r="L14" s="17" t="s">
        <v>12280</v>
      </c>
      <c r="M14" s="18">
        <v>6021000</v>
      </c>
      <c r="N14" s="19"/>
      <c r="O14" s="20" t="str">
        <f t="shared" si="0"/>
        <v>T4</v>
      </c>
      <c r="R14" s="21" t="str">
        <f t="shared" si="1"/>
        <v>T4</v>
      </c>
    </row>
    <row r="15" spans="1:18" ht="30.75" customHeight="1" x14ac:dyDescent="0.25">
      <c r="A15" s="13">
        <v>9</v>
      </c>
      <c r="B15" s="13" t="s">
        <v>12281</v>
      </c>
      <c r="C15" s="13" t="s">
        <v>12282</v>
      </c>
      <c r="D15" s="14" t="s">
        <v>4075</v>
      </c>
      <c r="E15" s="15" t="s">
        <v>909</v>
      </c>
      <c r="F15" s="13" t="s">
        <v>8547</v>
      </c>
      <c r="G15" s="16" t="s">
        <v>6201</v>
      </c>
      <c r="H15" s="13" t="s">
        <v>259</v>
      </c>
      <c r="I15" s="13" t="s">
        <v>12243</v>
      </c>
      <c r="J15" s="13" t="s">
        <v>12243</v>
      </c>
      <c r="K15" s="13" t="s">
        <v>12283</v>
      </c>
      <c r="L15" s="17" t="s">
        <v>12284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30.75" customHeight="1" x14ac:dyDescent="0.25">
      <c r="A16" s="13">
        <v>10</v>
      </c>
      <c r="B16" s="13" t="s">
        <v>12285</v>
      </c>
      <c r="C16" s="13" t="s">
        <v>12286</v>
      </c>
      <c r="D16" s="14" t="s">
        <v>10436</v>
      </c>
      <c r="E16" s="15" t="s">
        <v>395</v>
      </c>
      <c r="F16" s="13" t="s">
        <v>12287</v>
      </c>
      <c r="G16" s="16" t="s">
        <v>7582</v>
      </c>
      <c r="H16" s="13" t="s">
        <v>17</v>
      </c>
      <c r="I16" s="13" t="s">
        <v>12243</v>
      </c>
      <c r="J16" s="13" t="s">
        <v>12243</v>
      </c>
      <c r="K16" s="13" t="s">
        <v>12288</v>
      </c>
      <c r="L16" s="17" t="s">
        <v>12289</v>
      </c>
      <c r="M16" s="18">
        <v>6444000</v>
      </c>
      <c r="N16" s="19"/>
      <c r="O16" s="20" t="str">
        <f t="shared" si="0"/>
        <v>C2</v>
      </c>
      <c r="R16" s="21" t="str">
        <f t="shared" si="1"/>
        <v>NH 18-19C2</v>
      </c>
    </row>
    <row r="17" spans="1:18" ht="30.75" customHeight="1" x14ac:dyDescent="0.25">
      <c r="A17" s="13">
        <v>11</v>
      </c>
      <c r="B17" s="13" t="s">
        <v>12290</v>
      </c>
      <c r="C17" s="13" t="s">
        <v>1579</v>
      </c>
      <c r="D17" s="14" t="s">
        <v>50</v>
      </c>
      <c r="E17" s="15" t="s">
        <v>1580</v>
      </c>
      <c r="F17" s="13" t="s">
        <v>297</v>
      </c>
      <c r="G17" s="16" t="s">
        <v>715</v>
      </c>
      <c r="H17" s="13" t="s">
        <v>259</v>
      </c>
      <c r="I17" s="13" t="s">
        <v>12243</v>
      </c>
      <c r="J17" s="13" t="s">
        <v>12243</v>
      </c>
      <c r="K17" s="13" t="s">
        <v>12291</v>
      </c>
      <c r="L17" s="17" t="s">
        <v>12292</v>
      </c>
      <c r="M17" s="18">
        <v>2361920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30.75" customHeight="1" x14ac:dyDescent="0.25">
      <c r="A18" s="13">
        <v>12</v>
      </c>
      <c r="B18" s="13" t="s">
        <v>12293</v>
      </c>
      <c r="C18" s="13" t="s">
        <v>12294</v>
      </c>
      <c r="D18" s="14" t="s">
        <v>12295</v>
      </c>
      <c r="E18" s="15" t="s">
        <v>34</v>
      </c>
      <c r="F18" s="13" t="s">
        <v>12296</v>
      </c>
      <c r="G18" s="16" t="s">
        <v>7576</v>
      </c>
      <c r="H18" s="13" t="s">
        <v>259</v>
      </c>
      <c r="I18" s="13" t="s">
        <v>12243</v>
      </c>
      <c r="J18" s="13" t="s">
        <v>12243</v>
      </c>
      <c r="K18" s="13" t="s">
        <v>12297</v>
      </c>
      <c r="L18" s="17" t="s">
        <v>12298</v>
      </c>
      <c r="M18" s="18">
        <v>3834000</v>
      </c>
      <c r="N18" s="19"/>
      <c r="O18" s="20" t="str">
        <f t="shared" si="0"/>
        <v>C1</v>
      </c>
      <c r="R18" s="21" t="str">
        <f t="shared" si="1"/>
        <v>C1</v>
      </c>
    </row>
    <row r="19" spans="1:18" ht="30.75" customHeight="1" x14ac:dyDescent="0.25">
      <c r="A19" s="13">
        <v>13</v>
      </c>
      <c r="B19" s="13" t="s">
        <v>12299</v>
      </c>
      <c r="C19" s="13" t="s">
        <v>12300</v>
      </c>
      <c r="D19" s="14" t="s">
        <v>184</v>
      </c>
      <c r="E19" s="15" t="s">
        <v>546</v>
      </c>
      <c r="F19" s="13" t="s">
        <v>9562</v>
      </c>
      <c r="G19" s="16" t="s">
        <v>6146</v>
      </c>
      <c r="H19" s="13" t="s">
        <v>259</v>
      </c>
      <c r="I19" s="13" t="s">
        <v>12243</v>
      </c>
      <c r="J19" s="13" t="s">
        <v>12243</v>
      </c>
      <c r="K19" s="13" t="s">
        <v>12301</v>
      </c>
      <c r="L19" s="17" t="s">
        <v>12302</v>
      </c>
      <c r="M19" s="18">
        <v>5632000</v>
      </c>
      <c r="N19" s="19"/>
      <c r="O19" s="20" t="str">
        <f t="shared" si="0"/>
        <v>C1</v>
      </c>
      <c r="R19" s="21" t="str">
        <f t="shared" si="1"/>
        <v>C1</v>
      </c>
    </row>
    <row r="20" spans="1:18" ht="30.75" customHeight="1" x14ac:dyDescent="0.25">
      <c r="A20" s="13">
        <v>14</v>
      </c>
      <c r="B20" s="13" t="s">
        <v>12303</v>
      </c>
      <c r="C20" s="13" t="s">
        <v>12304</v>
      </c>
      <c r="D20" s="14" t="s">
        <v>12305</v>
      </c>
      <c r="E20" s="15" t="s">
        <v>822</v>
      </c>
      <c r="F20" s="13" t="s">
        <v>5316</v>
      </c>
      <c r="G20" s="16" t="s">
        <v>6605</v>
      </c>
      <c r="H20" s="13" t="s">
        <v>259</v>
      </c>
      <c r="I20" s="13" t="s">
        <v>12243</v>
      </c>
      <c r="J20" s="13" t="s">
        <v>12243</v>
      </c>
      <c r="K20" s="13" t="s">
        <v>12306</v>
      </c>
      <c r="L20" s="17" t="s">
        <v>12307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30.75" customHeight="1" x14ac:dyDescent="0.25">
      <c r="A21" s="13">
        <v>15</v>
      </c>
      <c r="B21" s="13" t="s">
        <v>12308</v>
      </c>
      <c r="C21" s="13" t="s">
        <v>12309</v>
      </c>
      <c r="D21" s="14" t="s">
        <v>12310</v>
      </c>
      <c r="E21" s="15" t="s">
        <v>4277</v>
      </c>
      <c r="F21" s="13" t="s">
        <v>9585</v>
      </c>
      <c r="G21" s="16" t="s">
        <v>6780</v>
      </c>
      <c r="H21" s="13" t="s">
        <v>259</v>
      </c>
      <c r="I21" s="13" t="s">
        <v>12243</v>
      </c>
      <c r="J21" s="13" t="s">
        <v>12243</v>
      </c>
      <c r="K21" s="13" t="s">
        <v>12311</v>
      </c>
      <c r="L21" s="17" t="s">
        <v>12312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12313</v>
      </c>
      <c r="C22" s="13" t="s">
        <v>12314</v>
      </c>
      <c r="D22" s="14" t="s">
        <v>12315</v>
      </c>
      <c r="E22" s="15" t="s">
        <v>431</v>
      </c>
      <c r="F22" s="13" t="s">
        <v>6522</v>
      </c>
      <c r="G22" s="16" t="s">
        <v>7915</v>
      </c>
      <c r="H22" s="13" t="s">
        <v>259</v>
      </c>
      <c r="I22" s="13" t="s">
        <v>12243</v>
      </c>
      <c r="J22" s="13" t="s">
        <v>12243</v>
      </c>
      <c r="K22" s="13" t="s">
        <v>12316</v>
      </c>
      <c r="L22" s="17" t="s">
        <v>12317</v>
      </c>
      <c r="M22" s="18">
        <v>3350000</v>
      </c>
      <c r="N22" s="19"/>
      <c r="O22" s="20" t="str">
        <f t="shared" si="0"/>
        <v>TCN</v>
      </c>
      <c r="R22" s="21" t="str">
        <f t="shared" si="1"/>
        <v>TCN</v>
      </c>
    </row>
    <row r="23" spans="1:18" ht="30.75" customHeight="1" x14ac:dyDescent="0.25">
      <c r="A23" s="13">
        <v>17</v>
      </c>
      <c r="B23" s="13" t="s">
        <v>12318</v>
      </c>
      <c r="C23" s="13" t="s">
        <v>12319</v>
      </c>
      <c r="D23" s="14" t="s">
        <v>464</v>
      </c>
      <c r="E23" s="15" t="s">
        <v>256</v>
      </c>
      <c r="F23" s="13" t="s">
        <v>12320</v>
      </c>
      <c r="G23" s="16" t="s">
        <v>4610</v>
      </c>
      <c r="H23" s="13" t="s">
        <v>17</v>
      </c>
      <c r="I23" s="13" t="s">
        <v>12243</v>
      </c>
      <c r="J23" s="13" t="s">
        <v>12243</v>
      </c>
      <c r="K23" s="13" t="s">
        <v>12321</v>
      </c>
      <c r="L23" s="17" t="s">
        <v>12322</v>
      </c>
      <c r="M23" s="18">
        <v>4608000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30.75" customHeight="1" x14ac:dyDescent="0.25">
      <c r="A24" s="13">
        <v>18</v>
      </c>
      <c r="B24" s="13" t="s">
        <v>12323</v>
      </c>
      <c r="C24" s="13" t="s">
        <v>12324</v>
      </c>
      <c r="D24" s="14" t="s">
        <v>928</v>
      </c>
      <c r="E24" s="15" t="s">
        <v>115</v>
      </c>
      <c r="F24" s="13" t="s">
        <v>12325</v>
      </c>
      <c r="G24" s="16" t="s">
        <v>7840</v>
      </c>
      <c r="H24" s="13" t="s">
        <v>259</v>
      </c>
      <c r="I24" s="13" t="s">
        <v>12243</v>
      </c>
      <c r="J24" s="13" t="s">
        <v>12243</v>
      </c>
      <c r="K24" s="13" t="s">
        <v>12326</v>
      </c>
      <c r="L24" s="17" t="s">
        <v>12327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30.75" customHeight="1" x14ac:dyDescent="0.25">
      <c r="A25" s="13">
        <v>19</v>
      </c>
      <c r="B25" s="13" t="s">
        <v>12328</v>
      </c>
      <c r="C25" s="13" t="s">
        <v>12329</v>
      </c>
      <c r="D25" s="14" t="s">
        <v>1470</v>
      </c>
      <c r="E25" s="15" t="s">
        <v>12330</v>
      </c>
      <c r="F25" s="13" t="s">
        <v>12331</v>
      </c>
      <c r="G25" s="16" t="s">
        <v>6369</v>
      </c>
      <c r="H25" s="13" t="s">
        <v>259</v>
      </c>
      <c r="I25" s="13" t="s">
        <v>12243</v>
      </c>
      <c r="J25" s="13" t="s">
        <v>12243</v>
      </c>
      <c r="K25" s="13" t="s">
        <v>12332</v>
      </c>
      <c r="L25" s="17" t="s">
        <v>12333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30.75" customHeight="1" x14ac:dyDescent="0.25">
      <c r="A26" s="13">
        <v>20</v>
      </c>
      <c r="B26" s="13" t="s">
        <v>12334</v>
      </c>
      <c r="C26" s="13" t="s">
        <v>12335</v>
      </c>
      <c r="D26" s="14" t="s">
        <v>12336</v>
      </c>
      <c r="E26" s="15" t="s">
        <v>154</v>
      </c>
      <c r="F26" s="13" t="s">
        <v>5535</v>
      </c>
      <c r="G26" s="16" t="s">
        <v>4463</v>
      </c>
      <c r="H26" s="13" t="s">
        <v>17</v>
      </c>
      <c r="I26" s="13" t="s">
        <v>12243</v>
      </c>
      <c r="J26" s="13" t="s">
        <v>12243</v>
      </c>
      <c r="K26" s="13" t="s">
        <v>12337</v>
      </c>
      <c r="L26" s="17" t="s">
        <v>12338</v>
      </c>
      <c r="M26" s="18">
        <v>4608000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30.75" customHeight="1" x14ac:dyDescent="0.25">
      <c r="A27" s="13">
        <v>21</v>
      </c>
      <c r="B27" s="13" t="s">
        <v>12339</v>
      </c>
      <c r="C27" s="13" t="s">
        <v>12340</v>
      </c>
      <c r="D27" s="14" t="s">
        <v>184</v>
      </c>
      <c r="E27" s="15" t="s">
        <v>731</v>
      </c>
      <c r="F27" s="13" t="s">
        <v>4905</v>
      </c>
      <c r="G27" s="16" t="s">
        <v>7941</v>
      </c>
      <c r="H27" s="13" t="s">
        <v>17</v>
      </c>
      <c r="I27" s="13" t="s">
        <v>12243</v>
      </c>
      <c r="J27" s="13" t="s">
        <v>12243</v>
      </c>
      <c r="K27" s="13" t="s">
        <v>12341</v>
      </c>
      <c r="L27" s="17" t="s">
        <v>12342</v>
      </c>
      <c r="M27" s="18">
        <v>6444000</v>
      </c>
      <c r="N27" s="19"/>
      <c r="O27" s="20" t="str">
        <f t="shared" si="0"/>
        <v>C2</v>
      </c>
      <c r="R27" s="21" t="str">
        <f t="shared" si="1"/>
        <v>NH 18-19C2</v>
      </c>
    </row>
    <row r="28" spans="1:18" ht="30.75" customHeight="1" x14ac:dyDescent="0.25">
      <c r="A28" s="13">
        <v>22</v>
      </c>
      <c r="B28" s="13" t="s">
        <v>12343</v>
      </c>
      <c r="C28" s="13" t="s">
        <v>12344</v>
      </c>
      <c r="D28" s="14" t="s">
        <v>12345</v>
      </c>
      <c r="E28" s="15" t="s">
        <v>12346</v>
      </c>
      <c r="F28" s="13" t="s">
        <v>12347</v>
      </c>
      <c r="G28" s="16" t="s">
        <v>6714</v>
      </c>
      <c r="H28" s="13" t="s">
        <v>259</v>
      </c>
      <c r="I28" s="13" t="s">
        <v>12243</v>
      </c>
      <c r="J28" s="13" t="s">
        <v>12243</v>
      </c>
      <c r="K28" s="13" t="s">
        <v>12348</v>
      </c>
      <c r="L28" s="17" t="s">
        <v>12349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30.75" customHeight="1" x14ac:dyDescent="0.25">
      <c r="A29" s="13">
        <v>23</v>
      </c>
      <c r="B29" s="13" t="s">
        <v>12350</v>
      </c>
      <c r="C29" s="13" t="s">
        <v>12351</v>
      </c>
      <c r="D29" s="14" t="s">
        <v>1144</v>
      </c>
      <c r="E29" s="15" t="s">
        <v>868</v>
      </c>
      <c r="F29" s="13" t="s">
        <v>4536</v>
      </c>
      <c r="G29" s="16" t="s">
        <v>5017</v>
      </c>
      <c r="H29" s="13" t="s">
        <v>17</v>
      </c>
      <c r="I29" s="13" t="s">
        <v>12243</v>
      </c>
      <c r="J29" s="13" t="s">
        <v>12243</v>
      </c>
      <c r="K29" s="13" t="s">
        <v>12352</v>
      </c>
      <c r="L29" s="17" t="s">
        <v>12353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0.75" customHeight="1" x14ac:dyDescent="0.25">
      <c r="A30" s="13">
        <v>24</v>
      </c>
      <c r="B30" s="13" t="s">
        <v>12354</v>
      </c>
      <c r="C30" s="13" t="s">
        <v>12355</v>
      </c>
      <c r="D30" s="14" t="s">
        <v>140</v>
      </c>
      <c r="E30" s="15" t="s">
        <v>1637</v>
      </c>
      <c r="F30" s="13" t="s">
        <v>2896</v>
      </c>
      <c r="G30" s="16" t="s">
        <v>6780</v>
      </c>
      <c r="H30" s="13" t="s">
        <v>259</v>
      </c>
      <c r="I30" s="13" t="s">
        <v>12243</v>
      </c>
      <c r="J30" s="13" t="s">
        <v>12243</v>
      </c>
      <c r="K30" s="13" t="s">
        <v>12356</v>
      </c>
      <c r="L30" s="17" t="s">
        <v>12357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30.75" customHeight="1" x14ac:dyDescent="0.25">
      <c r="A31" s="13">
        <v>25</v>
      </c>
      <c r="B31" s="13" t="s">
        <v>12358</v>
      </c>
      <c r="C31" s="13" t="s">
        <v>12359</v>
      </c>
      <c r="D31" s="14" t="s">
        <v>107</v>
      </c>
      <c r="E31" s="15" t="s">
        <v>115</v>
      </c>
      <c r="F31" s="13" t="s">
        <v>10130</v>
      </c>
      <c r="G31" s="16" t="s">
        <v>6780</v>
      </c>
      <c r="H31" s="13" t="s">
        <v>259</v>
      </c>
      <c r="I31" s="13" t="s">
        <v>12243</v>
      </c>
      <c r="J31" s="13" t="s">
        <v>12243</v>
      </c>
      <c r="K31" s="13" t="s">
        <v>12360</v>
      </c>
      <c r="L31" s="17" t="s">
        <v>12361</v>
      </c>
      <c r="M31" s="18">
        <v>5376000</v>
      </c>
      <c r="N31" s="19"/>
      <c r="O31" s="20" t="str">
        <f t="shared" si="0"/>
        <v>C1</v>
      </c>
      <c r="R31" s="21" t="str">
        <f t="shared" si="1"/>
        <v>C1</v>
      </c>
    </row>
    <row r="32" spans="1:18" ht="30.75" customHeight="1" x14ac:dyDescent="0.25">
      <c r="A32" s="13">
        <v>26</v>
      </c>
      <c r="B32" s="13" t="s">
        <v>12362</v>
      </c>
      <c r="C32" s="13" t="s">
        <v>12363</v>
      </c>
      <c r="D32" s="14" t="s">
        <v>4075</v>
      </c>
      <c r="E32" s="15" t="s">
        <v>1244</v>
      </c>
      <c r="F32" s="13" t="s">
        <v>7282</v>
      </c>
      <c r="G32" s="16" t="s">
        <v>6780</v>
      </c>
      <c r="H32" s="13" t="s">
        <v>259</v>
      </c>
      <c r="I32" s="13" t="s">
        <v>12243</v>
      </c>
      <c r="J32" s="13" t="s">
        <v>12243</v>
      </c>
      <c r="K32" s="13" t="s">
        <v>12364</v>
      </c>
      <c r="L32" s="17" t="s">
        <v>12365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30.75" customHeight="1" x14ac:dyDescent="0.25">
      <c r="A33" s="13">
        <v>27</v>
      </c>
      <c r="B33" s="13" t="s">
        <v>12366</v>
      </c>
      <c r="C33" s="13" t="s">
        <v>12367</v>
      </c>
      <c r="D33" s="14" t="s">
        <v>12368</v>
      </c>
      <c r="E33" s="15" t="s">
        <v>2336</v>
      </c>
      <c r="F33" s="13" t="s">
        <v>12369</v>
      </c>
      <c r="G33" s="16" t="s">
        <v>6201</v>
      </c>
      <c r="H33" s="13" t="s">
        <v>259</v>
      </c>
      <c r="I33" s="13" t="s">
        <v>12243</v>
      </c>
      <c r="J33" s="13" t="s">
        <v>12243</v>
      </c>
      <c r="K33" s="13" t="s">
        <v>12370</v>
      </c>
      <c r="L33" s="17" t="s">
        <v>12371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8" ht="30.75" customHeight="1" x14ac:dyDescent="0.25">
      <c r="A34" s="13">
        <v>28</v>
      </c>
      <c r="B34" s="13" t="s">
        <v>12372</v>
      </c>
      <c r="C34" s="13" t="s">
        <v>12373</v>
      </c>
      <c r="D34" s="14" t="s">
        <v>12374</v>
      </c>
      <c r="E34" s="15" t="s">
        <v>1321</v>
      </c>
      <c r="F34" s="13" t="s">
        <v>12375</v>
      </c>
      <c r="G34" s="16" t="s">
        <v>7056</v>
      </c>
      <c r="H34" s="13" t="s">
        <v>259</v>
      </c>
      <c r="I34" s="13" t="s">
        <v>12243</v>
      </c>
      <c r="J34" s="13" t="s">
        <v>12243</v>
      </c>
      <c r="K34" s="13" t="s">
        <v>12376</v>
      </c>
      <c r="L34" s="17" t="s">
        <v>12377</v>
      </c>
      <c r="M34" s="18">
        <v>4096000</v>
      </c>
      <c r="N34" s="19"/>
      <c r="O34" s="20" t="str">
        <f t="shared" si="0"/>
        <v>CĐ</v>
      </c>
      <c r="R34" s="21" t="str">
        <f t="shared" si="1"/>
        <v>CĐ</v>
      </c>
    </row>
    <row r="35" spans="1:18" ht="30.75" customHeight="1" x14ac:dyDescent="0.25">
      <c r="A35" s="13">
        <v>29</v>
      </c>
      <c r="B35" s="13" t="s">
        <v>12378</v>
      </c>
      <c r="C35" s="13" t="s">
        <v>12379</v>
      </c>
      <c r="D35" s="14" t="s">
        <v>12380</v>
      </c>
      <c r="E35" s="15" t="s">
        <v>477</v>
      </c>
      <c r="F35" s="13" t="s">
        <v>12369</v>
      </c>
      <c r="G35" s="16" t="s">
        <v>3994</v>
      </c>
      <c r="H35" s="13" t="s">
        <v>17</v>
      </c>
      <c r="I35" s="13" t="s">
        <v>12243</v>
      </c>
      <c r="J35" s="13" t="s">
        <v>12243</v>
      </c>
      <c r="K35" s="13" t="s">
        <v>12381</v>
      </c>
      <c r="L35" s="17" t="s">
        <v>12382</v>
      </c>
      <c r="M35" s="18">
        <v>3888000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30.75" customHeight="1" x14ac:dyDescent="0.25">
      <c r="A36" s="13">
        <v>30</v>
      </c>
      <c r="B36" s="13" t="s">
        <v>12383</v>
      </c>
      <c r="C36" s="13" t="s">
        <v>12384</v>
      </c>
      <c r="D36" s="14" t="s">
        <v>353</v>
      </c>
      <c r="E36" s="15" t="s">
        <v>2329</v>
      </c>
      <c r="F36" s="13" t="s">
        <v>5612</v>
      </c>
      <c r="G36" s="16" t="s">
        <v>7294</v>
      </c>
      <c r="H36" s="13" t="s">
        <v>259</v>
      </c>
      <c r="I36" s="13" t="s">
        <v>12243</v>
      </c>
      <c r="J36" s="13" t="s">
        <v>12243</v>
      </c>
      <c r="K36" s="13" t="s">
        <v>12385</v>
      </c>
      <c r="L36" s="17" t="s">
        <v>12386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30.75" customHeight="1" x14ac:dyDescent="0.25">
      <c r="A37" s="13">
        <v>31</v>
      </c>
      <c r="B37" s="13" t="s">
        <v>12387</v>
      </c>
      <c r="C37" s="13" t="s">
        <v>12388</v>
      </c>
      <c r="D37" s="14" t="s">
        <v>464</v>
      </c>
      <c r="E37" s="15" t="s">
        <v>1308</v>
      </c>
      <c r="F37" s="13" t="s">
        <v>12389</v>
      </c>
      <c r="G37" s="16" t="s">
        <v>7294</v>
      </c>
      <c r="H37" s="13" t="s">
        <v>259</v>
      </c>
      <c r="I37" s="13" t="s">
        <v>12243</v>
      </c>
      <c r="J37" s="13" t="s">
        <v>12243</v>
      </c>
      <c r="K37" s="13" t="s">
        <v>12390</v>
      </c>
      <c r="L37" s="17" t="s">
        <v>12391</v>
      </c>
      <c r="M37" s="18">
        <v>5632000</v>
      </c>
      <c r="N37" s="19"/>
      <c r="O37" s="20" t="str">
        <f t="shared" si="0"/>
        <v>C1</v>
      </c>
      <c r="R37" s="21" t="str">
        <f t="shared" si="1"/>
        <v>C1</v>
      </c>
    </row>
    <row r="38" spans="1:18" ht="30.75" customHeight="1" x14ac:dyDescent="0.25">
      <c r="A38" s="13">
        <v>32</v>
      </c>
      <c r="B38" s="13" t="s">
        <v>12392</v>
      </c>
      <c r="C38" s="13" t="s">
        <v>12393</v>
      </c>
      <c r="D38" s="14" t="s">
        <v>12394</v>
      </c>
      <c r="E38" s="15" t="s">
        <v>208</v>
      </c>
      <c r="F38" s="13" t="s">
        <v>7396</v>
      </c>
      <c r="G38" s="16" t="s">
        <v>4855</v>
      </c>
      <c r="H38" s="13" t="s">
        <v>259</v>
      </c>
      <c r="I38" s="13" t="s">
        <v>12243</v>
      </c>
      <c r="J38" s="13" t="s">
        <v>12243</v>
      </c>
      <c r="K38" s="13" t="s">
        <v>12395</v>
      </c>
      <c r="L38" s="17" t="s">
        <v>12396</v>
      </c>
      <c r="M38" s="18">
        <v>6021000</v>
      </c>
      <c r="N38" s="19"/>
      <c r="O38" s="20" t="str">
        <f t="shared" si="0"/>
        <v>T4</v>
      </c>
      <c r="R38" s="21" t="str">
        <f t="shared" si="1"/>
        <v>T4</v>
      </c>
    </row>
    <row r="39" spans="1:18" ht="30.75" customHeight="1" x14ac:dyDescent="0.25">
      <c r="A39" s="13">
        <v>33</v>
      </c>
      <c r="B39" s="13" t="s">
        <v>12397</v>
      </c>
      <c r="C39" s="13" t="s">
        <v>12398</v>
      </c>
      <c r="D39" s="14" t="s">
        <v>464</v>
      </c>
      <c r="E39" s="15" t="s">
        <v>2043</v>
      </c>
      <c r="F39" s="13" t="s">
        <v>12399</v>
      </c>
      <c r="G39" s="16" t="s">
        <v>8617</v>
      </c>
      <c r="H39" s="13" t="s">
        <v>259</v>
      </c>
      <c r="I39" s="13" t="s">
        <v>12243</v>
      </c>
      <c r="J39" s="13" t="s">
        <v>12243</v>
      </c>
      <c r="K39" s="13" t="s">
        <v>12400</v>
      </c>
      <c r="L39" s="17" t="s">
        <v>12401</v>
      </c>
      <c r="M39" s="18">
        <v>4352000</v>
      </c>
      <c r="N39" s="19"/>
      <c r="O39" s="20" t="str">
        <f t="shared" si="0"/>
        <v>CĐ</v>
      </c>
      <c r="R39" s="21" t="str">
        <f t="shared" si="1"/>
        <v>CĐ</v>
      </c>
    </row>
    <row r="40" spans="1:18" ht="30.75" customHeight="1" x14ac:dyDescent="0.25">
      <c r="A40" s="13">
        <v>34</v>
      </c>
      <c r="B40" s="13" t="s">
        <v>12402</v>
      </c>
      <c r="C40" s="13" t="s">
        <v>12403</v>
      </c>
      <c r="D40" s="14" t="s">
        <v>3215</v>
      </c>
      <c r="E40" s="15" t="s">
        <v>2764</v>
      </c>
      <c r="F40" s="13" t="s">
        <v>12404</v>
      </c>
      <c r="G40" s="16" t="s">
        <v>6527</v>
      </c>
      <c r="H40" s="13" t="s">
        <v>259</v>
      </c>
      <c r="I40" s="13" t="s">
        <v>12243</v>
      </c>
      <c r="J40" s="13" t="s">
        <v>12243</v>
      </c>
      <c r="K40" s="13" t="s">
        <v>12405</v>
      </c>
      <c r="L40" s="17" t="s">
        <v>12406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30.75" customHeight="1" x14ac:dyDescent="0.25">
      <c r="A41" s="13">
        <v>35</v>
      </c>
      <c r="B41" s="13" t="s">
        <v>12407</v>
      </c>
      <c r="C41" s="13" t="s">
        <v>12408</v>
      </c>
      <c r="D41" s="14" t="s">
        <v>952</v>
      </c>
      <c r="E41" s="15" t="s">
        <v>15</v>
      </c>
      <c r="F41" s="13" t="s">
        <v>3236</v>
      </c>
      <c r="G41" s="16" t="s">
        <v>4843</v>
      </c>
      <c r="H41" s="13" t="s">
        <v>17</v>
      </c>
      <c r="I41" s="13" t="s">
        <v>12243</v>
      </c>
      <c r="J41" s="13" t="s">
        <v>12243</v>
      </c>
      <c r="K41" s="13" t="s">
        <v>12409</v>
      </c>
      <c r="L41" s="17" t="s">
        <v>12410</v>
      </c>
      <c r="M41" s="18">
        <v>3888000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0.75" customHeight="1" x14ac:dyDescent="0.25">
      <c r="A42" s="13">
        <v>36</v>
      </c>
      <c r="B42" s="13" t="s">
        <v>12411</v>
      </c>
      <c r="C42" s="13" t="s">
        <v>12412</v>
      </c>
      <c r="D42" s="14" t="s">
        <v>12413</v>
      </c>
      <c r="E42" s="15" t="s">
        <v>80</v>
      </c>
      <c r="F42" s="13" t="s">
        <v>8144</v>
      </c>
      <c r="G42" s="16" t="s">
        <v>6452</v>
      </c>
      <c r="H42" s="13" t="s">
        <v>259</v>
      </c>
      <c r="I42" s="13" t="s">
        <v>12243</v>
      </c>
      <c r="J42" s="13" t="s">
        <v>12243</v>
      </c>
      <c r="K42" s="13" t="s">
        <v>12414</v>
      </c>
      <c r="L42" s="17" t="s">
        <v>12415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8" ht="30.75" customHeight="1" x14ac:dyDescent="0.25">
      <c r="A43" s="13">
        <v>37</v>
      </c>
      <c r="B43" s="13" t="s">
        <v>12416</v>
      </c>
      <c r="C43" s="13" t="s">
        <v>12417</v>
      </c>
      <c r="D43" s="14" t="s">
        <v>12418</v>
      </c>
      <c r="E43" s="15" t="s">
        <v>197</v>
      </c>
      <c r="F43" s="13" t="s">
        <v>12419</v>
      </c>
      <c r="G43" s="16" t="s">
        <v>5992</v>
      </c>
      <c r="H43" s="13" t="s">
        <v>259</v>
      </c>
      <c r="I43" s="13" t="s">
        <v>12243</v>
      </c>
      <c r="J43" s="13" t="s">
        <v>12243</v>
      </c>
      <c r="K43" s="13" t="s">
        <v>12420</v>
      </c>
      <c r="L43" s="17" t="s">
        <v>12421</v>
      </c>
      <c r="M43" s="18">
        <v>3072000</v>
      </c>
      <c r="N43" s="19"/>
      <c r="O43" s="20" t="str">
        <f t="shared" si="0"/>
        <v>CĐ</v>
      </c>
      <c r="R43" s="21" t="str">
        <f t="shared" si="1"/>
        <v>CĐ</v>
      </c>
    </row>
    <row r="44" spans="1:18" ht="30.75" customHeight="1" x14ac:dyDescent="0.25">
      <c r="A44" s="13">
        <v>38</v>
      </c>
      <c r="B44" s="13" t="s">
        <v>12422</v>
      </c>
      <c r="C44" s="13" t="s">
        <v>12423</v>
      </c>
      <c r="D44" s="14" t="s">
        <v>1301</v>
      </c>
      <c r="E44" s="15" t="s">
        <v>12424</v>
      </c>
      <c r="F44" s="13" t="s">
        <v>7826</v>
      </c>
      <c r="G44" s="16" t="s">
        <v>8464</v>
      </c>
      <c r="H44" s="13" t="s">
        <v>259</v>
      </c>
      <c r="I44" s="13" t="s">
        <v>12243</v>
      </c>
      <c r="J44" s="13" t="s">
        <v>12243</v>
      </c>
      <c r="K44" s="13" t="s">
        <v>12425</v>
      </c>
      <c r="L44" s="17" t="s">
        <v>12426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30.75" customHeight="1" x14ac:dyDescent="0.25">
      <c r="A45" s="13">
        <v>39</v>
      </c>
      <c r="B45" s="13" t="s">
        <v>12427</v>
      </c>
      <c r="C45" s="13" t="s">
        <v>12428</v>
      </c>
      <c r="D45" s="14" t="s">
        <v>12429</v>
      </c>
      <c r="E45" s="15" t="s">
        <v>1113</v>
      </c>
      <c r="F45" s="13" t="s">
        <v>12430</v>
      </c>
      <c r="G45" s="16" t="s">
        <v>7941</v>
      </c>
      <c r="H45" s="13" t="s">
        <v>17</v>
      </c>
      <c r="I45" s="13" t="s">
        <v>12243</v>
      </c>
      <c r="J45" s="13" t="s">
        <v>12243</v>
      </c>
      <c r="K45" s="13" t="s">
        <v>12431</v>
      </c>
      <c r="L45" s="17" t="s">
        <v>12432</v>
      </c>
      <c r="M45" s="18">
        <v>6444000</v>
      </c>
      <c r="N45" s="19"/>
      <c r="O45" s="20" t="str">
        <f t="shared" si="0"/>
        <v>C2</v>
      </c>
      <c r="R45" s="21" t="str">
        <f t="shared" si="1"/>
        <v>NH 18-19C2</v>
      </c>
    </row>
    <row r="46" spans="1:18" ht="30.75" customHeight="1" x14ac:dyDescent="0.25">
      <c r="A46" s="13">
        <v>40</v>
      </c>
      <c r="B46" s="13" t="s">
        <v>12433</v>
      </c>
      <c r="C46" s="13" t="s">
        <v>12434</v>
      </c>
      <c r="D46" s="14" t="s">
        <v>1344</v>
      </c>
      <c r="E46" s="15" t="s">
        <v>1900</v>
      </c>
      <c r="F46" s="13" t="s">
        <v>9662</v>
      </c>
      <c r="G46" s="16" t="s">
        <v>7833</v>
      </c>
      <c r="H46" s="13" t="s">
        <v>259</v>
      </c>
      <c r="I46" s="13" t="s">
        <v>12243</v>
      </c>
      <c r="J46" s="13" t="s">
        <v>12243</v>
      </c>
      <c r="K46" s="13" t="s">
        <v>12435</v>
      </c>
      <c r="L46" s="17" t="s">
        <v>12436</v>
      </c>
      <c r="M46" s="18">
        <v>5632000</v>
      </c>
      <c r="N46" s="19"/>
      <c r="O46" s="20" t="str">
        <f t="shared" si="0"/>
        <v>C1</v>
      </c>
      <c r="R46" s="21" t="str">
        <f t="shared" si="1"/>
        <v>C1</v>
      </c>
    </row>
    <row r="47" spans="1:18" ht="30.75" customHeight="1" x14ac:dyDescent="0.25">
      <c r="A47" s="13">
        <v>41</v>
      </c>
      <c r="B47" s="13" t="s">
        <v>12437</v>
      </c>
      <c r="C47" s="13" t="s">
        <v>12438</v>
      </c>
      <c r="D47" s="14" t="s">
        <v>3533</v>
      </c>
      <c r="E47" s="15" t="s">
        <v>32</v>
      </c>
      <c r="F47" s="13" t="s">
        <v>10015</v>
      </c>
      <c r="G47" s="16" t="s">
        <v>7429</v>
      </c>
      <c r="H47" s="13" t="s">
        <v>259</v>
      </c>
      <c r="I47" s="13" t="s">
        <v>12243</v>
      </c>
      <c r="J47" s="13" t="s">
        <v>12243</v>
      </c>
      <c r="K47" s="13" t="s">
        <v>12439</v>
      </c>
      <c r="L47" s="17" t="s">
        <v>12440</v>
      </c>
      <c r="M47" s="18">
        <v>4352000</v>
      </c>
      <c r="N47" s="19"/>
      <c r="O47" s="20" t="str">
        <f t="shared" si="0"/>
        <v>CĐ</v>
      </c>
      <c r="R47" s="21" t="str">
        <f t="shared" si="1"/>
        <v>CĐ</v>
      </c>
    </row>
    <row r="48" spans="1:18" ht="30.75" customHeight="1" x14ac:dyDescent="0.25">
      <c r="A48" s="13">
        <v>42</v>
      </c>
      <c r="B48" s="13" t="s">
        <v>12441</v>
      </c>
      <c r="C48" s="13" t="s">
        <v>12442</v>
      </c>
      <c r="D48" s="14" t="s">
        <v>249</v>
      </c>
      <c r="E48" s="15" t="s">
        <v>250</v>
      </c>
      <c r="F48" s="13" t="s">
        <v>1901</v>
      </c>
      <c r="G48" s="16" t="s">
        <v>7429</v>
      </c>
      <c r="H48" s="13" t="s">
        <v>259</v>
      </c>
      <c r="I48" s="13" t="s">
        <v>12243</v>
      </c>
      <c r="J48" s="13" t="s">
        <v>12243</v>
      </c>
      <c r="K48" s="13" t="s">
        <v>12443</v>
      </c>
      <c r="L48" s="17" t="s">
        <v>12444</v>
      </c>
      <c r="M48" s="18">
        <v>4352000</v>
      </c>
      <c r="N48" s="19"/>
      <c r="O48" s="20" t="str">
        <f t="shared" si="0"/>
        <v>CĐ</v>
      </c>
      <c r="R48" s="21" t="str">
        <f t="shared" si="1"/>
        <v>CĐ</v>
      </c>
    </row>
    <row r="49" spans="1:18" ht="30.75" customHeight="1" x14ac:dyDescent="0.25">
      <c r="A49" s="13">
        <v>43</v>
      </c>
      <c r="B49" s="13" t="s">
        <v>12445</v>
      </c>
      <c r="C49" s="13" t="s">
        <v>12446</v>
      </c>
      <c r="D49" s="14" t="s">
        <v>1344</v>
      </c>
      <c r="E49" s="15" t="s">
        <v>2868</v>
      </c>
      <c r="F49" s="13" t="s">
        <v>10662</v>
      </c>
      <c r="G49" s="16" t="s">
        <v>8830</v>
      </c>
      <c r="H49" s="13" t="s">
        <v>259</v>
      </c>
      <c r="I49" s="13" t="s">
        <v>12243</v>
      </c>
      <c r="J49" s="13" t="s">
        <v>12243</v>
      </c>
      <c r="K49" s="13" t="s">
        <v>12447</v>
      </c>
      <c r="L49" s="17" t="s">
        <v>12448</v>
      </c>
      <c r="M49" s="18">
        <v>5632000</v>
      </c>
      <c r="N49" s="19"/>
      <c r="O49" s="20" t="str">
        <f t="shared" si="0"/>
        <v>C1</v>
      </c>
      <c r="R49" s="21" t="str">
        <f t="shared" si="1"/>
        <v>C1</v>
      </c>
    </row>
    <row r="50" spans="1:18" ht="30.75" customHeight="1" x14ac:dyDescent="0.25">
      <c r="A50" s="13">
        <v>44</v>
      </c>
      <c r="B50" s="13" t="s">
        <v>12449</v>
      </c>
      <c r="C50" s="13" t="s">
        <v>12450</v>
      </c>
      <c r="D50" s="14" t="s">
        <v>4554</v>
      </c>
      <c r="E50" s="15" t="s">
        <v>1244</v>
      </c>
      <c r="F50" s="13" t="s">
        <v>5210</v>
      </c>
      <c r="G50" s="16" t="s">
        <v>7239</v>
      </c>
      <c r="H50" s="13" t="s">
        <v>259</v>
      </c>
      <c r="I50" s="13" t="s">
        <v>12243</v>
      </c>
      <c r="J50" s="13" t="s">
        <v>12243</v>
      </c>
      <c r="K50" s="13" t="s">
        <v>12451</v>
      </c>
      <c r="L50" s="17" t="s">
        <v>12452</v>
      </c>
      <c r="M50" s="18">
        <v>5376000</v>
      </c>
      <c r="N50" s="19"/>
      <c r="O50" s="20" t="str">
        <f t="shared" si="0"/>
        <v>C1</v>
      </c>
      <c r="R50" s="21" t="str">
        <f t="shared" si="1"/>
        <v>C1</v>
      </c>
    </row>
    <row r="51" spans="1:18" ht="30.75" customHeight="1" x14ac:dyDescent="0.25">
      <c r="A51" s="13">
        <v>45</v>
      </c>
      <c r="B51" s="13" t="s">
        <v>12453</v>
      </c>
      <c r="C51" s="13" t="s">
        <v>12454</v>
      </c>
      <c r="D51" s="14" t="s">
        <v>12455</v>
      </c>
      <c r="E51" s="15" t="s">
        <v>34</v>
      </c>
      <c r="F51" s="13" t="s">
        <v>5442</v>
      </c>
      <c r="G51" s="16" t="s">
        <v>6221</v>
      </c>
      <c r="H51" s="13" t="s">
        <v>259</v>
      </c>
      <c r="I51" s="13" t="s">
        <v>12243</v>
      </c>
      <c r="J51" s="13" t="s">
        <v>12243</v>
      </c>
      <c r="K51" s="13" t="s">
        <v>12456</v>
      </c>
      <c r="L51" s="17" t="s">
        <v>12457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30.75" customHeight="1" x14ac:dyDescent="0.25">
      <c r="A52" s="13">
        <v>46</v>
      </c>
      <c r="B52" s="13" t="s">
        <v>12458</v>
      </c>
      <c r="C52" s="13" t="s">
        <v>12459</v>
      </c>
      <c r="D52" s="14" t="s">
        <v>12460</v>
      </c>
      <c r="E52" s="15" t="s">
        <v>1418</v>
      </c>
      <c r="F52" s="13" t="s">
        <v>12461</v>
      </c>
      <c r="G52" s="16" t="s">
        <v>6271</v>
      </c>
      <c r="H52" s="13" t="s">
        <v>259</v>
      </c>
      <c r="I52" s="13" t="s">
        <v>12243</v>
      </c>
      <c r="J52" s="13" t="s">
        <v>12243</v>
      </c>
      <c r="K52" s="13" t="s">
        <v>12462</v>
      </c>
      <c r="L52" s="17" t="s">
        <v>12463</v>
      </c>
      <c r="M52" s="18">
        <v>4096000</v>
      </c>
      <c r="N52" s="19"/>
      <c r="O52" s="20" t="str">
        <f t="shared" si="0"/>
        <v>CĐ</v>
      </c>
      <c r="R52" s="21" t="str">
        <f t="shared" si="1"/>
        <v>CĐ</v>
      </c>
    </row>
    <row r="53" spans="1:18" ht="30.75" customHeight="1" x14ac:dyDescent="0.25">
      <c r="A53" s="13">
        <v>47</v>
      </c>
      <c r="B53" s="13" t="s">
        <v>12464</v>
      </c>
      <c r="C53" s="13" t="s">
        <v>12465</v>
      </c>
      <c r="D53" s="14" t="s">
        <v>107</v>
      </c>
      <c r="E53" s="15" t="s">
        <v>5234</v>
      </c>
      <c r="F53" s="13" t="s">
        <v>12466</v>
      </c>
      <c r="G53" s="16" t="s">
        <v>5974</v>
      </c>
      <c r="H53" s="13" t="s">
        <v>259</v>
      </c>
      <c r="I53" s="13" t="s">
        <v>12243</v>
      </c>
      <c r="J53" s="13" t="s">
        <v>12243</v>
      </c>
      <c r="K53" s="13" t="s">
        <v>12467</v>
      </c>
      <c r="L53" s="17" t="s">
        <v>12468</v>
      </c>
      <c r="M53" s="18">
        <v>3072000</v>
      </c>
      <c r="N53" s="19"/>
      <c r="O53" s="20" t="str">
        <f t="shared" si="0"/>
        <v>CĐ</v>
      </c>
      <c r="R53" s="21" t="str">
        <f t="shared" si="1"/>
        <v>CĐ</v>
      </c>
    </row>
    <row r="54" spans="1:18" ht="30.75" customHeight="1" x14ac:dyDescent="0.25">
      <c r="A54" s="13">
        <v>48</v>
      </c>
      <c r="B54" s="13" t="s">
        <v>12469</v>
      </c>
      <c r="C54" s="13" t="s">
        <v>12470</v>
      </c>
      <c r="D54" s="14" t="s">
        <v>3951</v>
      </c>
      <c r="E54" s="15" t="s">
        <v>51</v>
      </c>
      <c r="F54" s="13" t="s">
        <v>3279</v>
      </c>
      <c r="G54" s="16" t="s">
        <v>6511</v>
      </c>
      <c r="H54" s="13" t="s">
        <v>259</v>
      </c>
      <c r="I54" s="13" t="s">
        <v>12243</v>
      </c>
      <c r="J54" s="13" t="s">
        <v>12243</v>
      </c>
      <c r="K54" s="13" t="s">
        <v>12471</v>
      </c>
      <c r="L54" s="17" t="s">
        <v>12472</v>
      </c>
      <c r="M54" s="18">
        <v>5888000</v>
      </c>
      <c r="N54" s="19"/>
      <c r="O54" s="20" t="str">
        <f t="shared" si="0"/>
        <v>C1</v>
      </c>
      <c r="R54" s="21" t="str">
        <f t="shared" si="1"/>
        <v>C1</v>
      </c>
    </row>
    <row r="55" spans="1:18" ht="30.75" customHeight="1" x14ac:dyDescent="0.25">
      <c r="A55" s="13">
        <v>49</v>
      </c>
      <c r="B55" s="13" t="s">
        <v>12473</v>
      </c>
      <c r="C55" s="13" t="s">
        <v>12474</v>
      </c>
      <c r="D55" s="14" t="s">
        <v>12475</v>
      </c>
      <c r="E55" s="15" t="s">
        <v>3992</v>
      </c>
      <c r="F55" s="13" t="s">
        <v>12466</v>
      </c>
      <c r="G55" s="16" t="s">
        <v>6271</v>
      </c>
      <c r="H55" s="13" t="s">
        <v>259</v>
      </c>
      <c r="I55" s="13" t="s">
        <v>12243</v>
      </c>
      <c r="J55" s="13" t="s">
        <v>12243</v>
      </c>
      <c r="K55" s="13" t="s">
        <v>12476</v>
      </c>
      <c r="L55" s="17" t="s">
        <v>12477</v>
      </c>
      <c r="M55" s="18">
        <v>4096000</v>
      </c>
      <c r="N55" s="19"/>
      <c r="O55" s="20" t="str">
        <f t="shared" si="0"/>
        <v>CĐ</v>
      </c>
      <c r="R55" s="21" t="str">
        <f t="shared" si="1"/>
        <v>CĐ</v>
      </c>
    </row>
    <row r="56" spans="1:18" ht="30.75" customHeight="1" x14ac:dyDescent="0.25">
      <c r="A56" s="13">
        <v>50</v>
      </c>
      <c r="B56" s="13" t="s">
        <v>12478</v>
      </c>
      <c r="C56" s="13" t="s">
        <v>12479</v>
      </c>
      <c r="D56" s="14" t="s">
        <v>566</v>
      </c>
      <c r="E56" s="15" t="s">
        <v>320</v>
      </c>
      <c r="F56" s="13" t="s">
        <v>12480</v>
      </c>
      <c r="G56" s="16" t="s">
        <v>6446</v>
      </c>
      <c r="H56" s="13" t="s">
        <v>259</v>
      </c>
      <c r="I56" s="13" t="s">
        <v>12243</v>
      </c>
      <c r="J56" s="13" t="s">
        <v>12243</v>
      </c>
      <c r="K56" s="13" t="s">
        <v>12481</v>
      </c>
      <c r="L56" s="17" t="s">
        <v>12482</v>
      </c>
      <c r="M56" s="18">
        <v>5120000</v>
      </c>
      <c r="N56" s="19"/>
      <c r="O56" s="20" t="str">
        <f t="shared" si="0"/>
        <v>C1</v>
      </c>
      <c r="R56" s="21" t="str">
        <f t="shared" si="1"/>
        <v>C1</v>
      </c>
    </row>
    <row r="57" spans="1:18" ht="30.75" customHeight="1" x14ac:dyDescent="0.25">
      <c r="A57" s="13">
        <v>51</v>
      </c>
      <c r="B57" s="13" t="s">
        <v>12483</v>
      </c>
      <c r="C57" s="13" t="s">
        <v>12484</v>
      </c>
      <c r="D57" s="14" t="s">
        <v>249</v>
      </c>
      <c r="E57" s="15" t="s">
        <v>15</v>
      </c>
      <c r="F57" s="13" t="s">
        <v>12072</v>
      </c>
      <c r="G57" s="16" t="s">
        <v>4530</v>
      </c>
      <c r="H57" s="13" t="s">
        <v>17</v>
      </c>
      <c r="I57" s="13" t="s">
        <v>12243</v>
      </c>
      <c r="J57" s="13" t="s">
        <v>12243</v>
      </c>
      <c r="K57" s="13" t="s">
        <v>12485</v>
      </c>
      <c r="L57" s="17" t="s">
        <v>12486</v>
      </c>
      <c r="M57" s="18">
        <v>4608000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0.75" customHeight="1" x14ac:dyDescent="0.25">
      <c r="A58" s="13">
        <v>52</v>
      </c>
      <c r="B58" s="13" t="s">
        <v>12487</v>
      </c>
      <c r="C58" s="13" t="s">
        <v>12488</v>
      </c>
      <c r="D58" s="14" t="s">
        <v>12489</v>
      </c>
      <c r="E58" s="15" t="s">
        <v>122</v>
      </c>
      <c r="F58" s="13" t="s">
        <v>8306</v>
      </c>
      <c r="G58" s="16" t="s">
        <v>5619</v>
      </c>
      <c r="H58" s="13" t="s">
        <v>17</v>
      </c>
      <c r="I58" s="13" t="s">
        <v>12243</v>
      </c>
      <c r="J58" s="13" t="s">
        <v>12243</v>
      </c>
      <c r="K58" s="13" t="s">
        <v>12490</v>
      </c>
      <c r="L58" s="17" t="s">
        <v>12491</v>
      </c>
      <c r="M58" s="18">
        <v>4608000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30.75" customHeight="1" x14ac:dyDescent="0.25">
      <c r="A59" s="13">
        <v>53</v>
      </c>
      <c r="B59" s="13" t="s">
        <v>12492</v>
      </c>
      <c r="C59" s="13" t="s">
        <v>12493</v>
      </c>
      <c r="D59" s="14" t="s">
        <v>12494</v>
      </c>
      <c r="E59" s="15" t="s">
        <v>115</v>
      </c>
      <c r="F59" s="13" t="s">
        <v>12495</v>
      </c>
      <c r="G59" s="16" t="s">
        <v>5878</v>
      </c>
      <c r="H59" s="13" t="s">
        <v>259</v>
      </c>
      <c r="I59" s="13" t="s">
        <v>12243</v>
      </c>
      <c r="J59" s="13" t="s">
        <v>12243</v>
      </c>
      <c r="K59" s="13" t="s">
        <v>12496</v>
      </c>
      <c r="L59" s="17" t="s">
        <v>12497</v>
      </c>
      <c r="M59" s="18">
        <v>3350000</v>
      </c>
      <c r="N59" s="19"/>
      <c r="O59" s="20" t="str">
        <f t="shared" si="0"/>
        <v>TCN</v>
      </c>
      <c r="R59" s="21" t="str">
        <f t="shared" si="1"/>
        <v>TCN</v>
      </c>
    </row>
    <row r="60" spans="1:18" ht="30.75" customHeight="1" x14ac:dyDescent="0.25">
      <c r="A60" s="13">
        <v>54</v>
      </c>
      <c r="B60" s="13"/>
      <c r="C60" s="13"/>
      <c r="D60" s="14"/>
      <c r="E60" s="15"/>
      <c r="F60" s="13"/>
      <c r="G60" s="16"/>
      <c r="H60" s="13"/>
      <c r="I60" s="13"/>
      <c r="J60" s="13"/>
      <c r="K60" s="13"/>
      <c r="L60" s="17" t="s">
        <v>12724</v>
      </c>
      <c r="M60" s="18"/>
      <c r="N60" s="19" t="s">
        <v>8196</v>
      </c>
      <c r="O60" s="20"/>
      <c r="R60" s="21"/>
    </row>
    <row r="61" spans="1:18" ht="30.75" customHeight="1" x14ac:dyDescent="0.25">
      <c r="A61" s="13">
        <v>55</v>
      </c>
      <c r="B61" s="13" t="s">
        <v>12498</v>
      </c>
      <c r="C61" s="13" t="s">
        <v>12499</v>
      </c>
      <c r="D61" s="14" t="s">
        <v>12500</v>
      </c>
      <c r="E61" s="15" t="s">
        <v>604</v>
      </c>
      <c r="F61" s="13" t="s">
        <v>12501</v>
      </c>
      <c r="G61" s="16" t="s">
        <v>5967</v>
      </c>
      <c r="H61" s="13" t="s">
        <v>259</v>
      </c>
      <c r="I61" s="13" t="s">
        <v>12243</v>
      </c>
      <c r="J61" s="13" t="s">
        <v>12243</v>
      </c>
      <c r="K61" s="13" t="s">
        <v>12502</v>
      </c>
      <c r="L61" s="17" t="s">
        <v>12503</v>
      </c>
      <c r="M61" s="18">
        <v>5888000</v>
      </c>
      <c r="N61" s="19"/>
      <c r="O61" s="20" t="str">
        <f t="shared" si="0"/>
        <v>C1</v>
      </c>
      <c r="R61" s="21" t="str">
        <f t="shared" si="1"/>
        <v>C1</v>
      </c>
    </row>
    <row r="62" spans="1:18" ht="30.75" customHeight="1" x14ac:dyDescent="0.25">
      <c r="A62" s="13">
        <v>56</v>
      </c>
      <c r="B62" s="13" t="s">
        <v>12504</v>
      </c>
      <c r="C62" s="13" t="s">
        <v>12505</v>
      </c>
      <c r="D62" s="14" t="s">
        <v>6592</v>
      </c>
      <c r="E62" s="15" t="s">
        <v>574</v>
      </c>
      <c r="F62" s="13" t="s">
        <v>6501</v>
      </c>
      <c r="G62" s="16" t="s">
        <v>6381</v>
      </c>
      <c r="H62" s="13" t="s">
        <v>259</v>
      </c>
      <c r="I62" s="13" t="s">
        <v>12243</v>
      </c>
      <c r="J62" s="13" t="s">
        <v>12243</v>
      </c>
      <c r="K62" s="13" t="s">
        <v>12506</v>
      </c>
      <c r="L62" s="17" t="s">
        <v>12507</v>
      </c>
      <c r="M62" s="18">
        <v>4352000</v>
      </c>
      <c r="N62" s="19"/>
      <c r="O62" s="20" t="str">
        <f t="shared" si="0"/>
        <v>CĐ</v>
      </c>
      <c r="R62" s="21" t="str">
        <f t="shared" si="1"/>
        <v>CĐ</v>
      </c>
    </row>
    <row r="63" spans="1:18" ht="30.75" customHeight="1" x14ac:dyDescent="0.25">
      <c r="A63" s="13">
        <v>57</v>
      </c>
      <c r="B63" s="13" t="s">
        <v>12508</v>
      </c>
      <c r="C63" s="13" t="s">
        <v>12509</v>
      </c>
      <c r="D63" s="14" t="s">
        <v>353</v>
      </c>
      <c r="E63" s="15" t="s">
        <v>154</v>
      </c>
      <c r="F63" s="13" t="s">
        <v>12510</v>
      </c>
      <c r="G63" s="16" t="s">
        <v>6945</v>
      </c>
      <c r="H63" s="13" t="s">
        <v>259</v>
      </c>
      <c r="I63" s="13" t="s">
        <v>12243</v>
      </c>
      <c r="J63" s="13" t="s">
        <v>12243</v>
      </c>
      <c r="K63" s="13" t="s">
        <v>12511</v>
      </c>
      <c r="L63" s="17" t="s">
        <v>12512</v>
      </c>
      <c r="M63" s="18">
        <v>3072000</v>
      </c>
      <c r="N63" s="19"/>
      <c r="O63" s="20" t="str">
        <f t="shared" si="0"/>
        <v>CĐ</v>
      </c>
      <c r="R63" s="21" t="str">
        <f t="shared" si="1"/>
        <v>CĐ</v>
      </c>
    </row>
    <row r="64" spans="1:18" ht="30.75" customHeight="1" x14ac:dyDescent="0.25">
      <c r="A64" s="13">
        <v>58</v>
      </c>
      <c r="B64" s="13" t="s">
        <v>12513</v>
      </c>
      <c r="C64" s="13" t="s">
        <v>12514</v>
      </c>
      <c r="D64" s="14" t="s">
        <v>1294</v>
      </c>
      <c r="E64" s="15" t="s">
        <v>3576</v>
      </c>
      <c r="F64" s="13" t="s">
        <v>9657</v>
      </c>
      <c r="G64" s="16" t="s">
        <v>6457</v>
      </c>
      <c r="H64" s="13" t="s">
        <v>259</v>
      </c>
      <c r="I64" s="13" t="s">
        <v>12243</v>
      </c>
      <c r="J64" s="13" t="s">
        <v>12243</v>
      </c>
      <c r="K64" s="13" t="s">
        <v>12515</v>
      </c>
      <c r="L64" s="17" t="s">
        <v>12516</v>
      </c>
      <c r="M64" s="18">
        <v>5888000</v>
      </c>
      <c r="N64" s="19"/>
      <c r="O64" s="20" t="str">
        <f t="shared" si="0"/>
        <v>C1</v>
      </c>
      <c r="R64" s="21" t="str">
        <f t="shared" si="1"/>
        <v>C1</v>
      </c>
    </row>
    <row r="65" spans="1:18" ht="30.75" customHeight="1" x14ac:dyDescent="0.25">
      <c r="A65" s="13">
        <v>59</v>
      </c>
      <c r="B65" s="13" t="s">
        <v>12517</v>
      </c>
      <c r="C65" s="13" t="s">
        <v>12518</v>
      </c>
      <c r="D65" s="14" t="s">
        <v>249</v>
      </c>
      <c r="E65" s="15" t="s">
        <v>250</v>
      </c>
      <c r="F65" s="13" t="s">
        <v>6526</v>
      </c>
      <c r="G65" s="16" t="s">
        <v>6918</v>
      </c>
      <c r="H65" s="13" t="s">
        <v>259</v>
      </c>
      <c r="I65" s="13" t="s">
        <v>12243</v>
      </c>
      <c r="J65" s="13" t="s">
        <v>12243</v>
      </c>
      <c r="K65" s="13" t="s">
        <v>12519</v>
      </c>
      <c r="L65" s="17" t="s">
        <v>12520</v>
      </c>
      <c r="M65" s="18">
        <v>5888000</v>
      </c>
      <c r="N65" s="19"/>
      <c r="O65" s="20" t="str">
        <f t="shared" si="0"/>
        <v>C1</v>
      </c>
      <c r="R65" s="21" t="str">
        <f t="shared" si="1"/>
        <v>C1</v>
      </c>
    </row>
    <row r="66" spans="1:18" ht="30.75" customHeight="1" x14ac:dyDescent="0.25">
      <c r="A66" s="13">
        <v>60</v>
      </c>
      <c r="B66" s="13" t="s">
        <v>12521</v>
      </c>
      <c r="C66" s="13" t="s">
        <v>12522</v>
      </c>
      <c r="D66" s="14" t="s">
        <v>12523</v>
      </c>
      <c r="E66" s="15" t="s">
        <v>122</v>
      </c>
      <c r="F66" s="13" t="s">
        <v>9208</v>
      </c>
      <c r="G66" s="16" t="s">
        <v>6944</v>
      </c>
      <c r="H66" s="13" t="s">
        <v>259</v>
      </c>
      <c r="I66" s="13" t="s">
        <v>12243</v>
      </c>
      <c r="J66" s="13" t="s">
        <v>12243</v>
      </c>
      <c r="K66" s="13" t="s">
        <v>12524</v>
      </c>
      <c r="L66" s="17" t="s">
        <v>12525</v>
      </c>
      <c r="M66" s="18">
        <v>4352000</v>
      </c>
      <c r="N66" s="19"/>
      <c r="O66" s="20" t="str">
        <f t="shared" si="0"/>
        <v>CĐ</v>
      </c>
      <c r="R66" s="21" t="str">
        <f t="shared" si="1"/>
        <v>CĐ</v>
      </c>
    </row>
    <row r="67" spans="1:18" ht="30.75" customHeight="1" x14ac:dyDescent="0.25">
      <c r="A67" s="13">
        <v>61</v>
      </c>
      <c r="B67" s="13" t="s">
        <v>12526</v>
      </c>
      <c r="C67" s="13" t="s">
        <v>12527</v>
      </c>
      <c r="D67" s="14" t="s">
        <v>579</v>
      </c>
      <c r="E67" s="15" t="s">
        <v>1105</v>
      </c>
      <c r="F67" s="13" t="s">
        <v>12528</v>
      </c>
      <c r="G67" s="16" t="s">
        <v>6201</v>
      </c>
      <c r="H67" s="13" t="s">
        <v>259</v>
      </c>
      <c r="I67" s="13" t="s">
        <v>12243</v>
      </c>
      <c r="J67" s="13" t="s">
        <v>12243</v>
      </c>
      <c r="K67" s="13" t="s">
        <v>12529</v>
      </c>
      <c r="L67" s="17" t="s">
        <v>12530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30.75" customHeight="1" x14ac:dyDescent="0.25">
      <c r="A68" s="13">
        <v>62</v>
      </c>
      <c r="B68" s="13" t="s">
        <v>12531</v>
      </c>
      <c r="C68" s="13" t="s">
        <v>12532</v>
      </c>
      <c r="D68" s="14" t="s">
        <v>12533</v>
      </c>
      <c r="E68" s="15" t="s">
        <v>12534</v>
      </c>
      <c r="F68" s="13" t="s">
        <v>4770</v>
      </c>
      <c r="G68" s="16" t="s">
        <v>5909</v>
      </c>
      <c r="H68" s="13" t="s">
        <v>259</v>
      </c>
      <c r="I68" s="13" t="s">
        <v>12243</v>
      </c>
      <c r="J68" s="13" t="s">
        <v>12243</v>
      </c>
      <c r="K68" s="13" t="s">
        <v>12535</v>
      </c>
      <c r="L68" s="17" t="s">
        <v>12536</v>
      </c>
      <c r="M68" s="18">
        <v>5120000</v>
      </c>
      <c r="N68" s="19"/>
      <c r="O68" s="20" t="str">
        <f t="shared" si="0"/>
        <v>C1</v>
      </c>
      <c r="R68" s="21" t="str">
        <f t="shared" si="1"/>
        <v>C1</v>
      </c>
    </row>
    <row r="69" spans="1:18" ht="30.75" customHeight="1" x14ac:dyDescent="0.25">
      <c r="A69" s="13">
        <v>63</v>
      </c>
      <c r="B69" s="13" t="s">
        <v>12537</v>
      </c>
      <c r="C69" s="13" t="s">
        <v>12538</v>
      </c>
      <c r="D69" s="14" t="s">
        <v>4722</v>
      </c>
      <c r="E69" s="15" t="s">
        <v>1244</v>
      </c>
      <c r="F69" s="13" t="s">
        <v>842</v>
      </c>
      <c r="G69" s="16" t="s">
        <v>7582</v>
      </c>
      <c r="H69" s="13" t="s">
        <v>17</v>
      </c>
      <c r="I69" s="13" t="s">
        <v>12243</v>
      </c>
      <c r="J69" s="13" t="s">
        <v>12243</v>
      </c>
      <c r="K69" s="13" t="s">
        <v>12539</v>
      </c>
      <c r="L69" s="17" t="s">
        <v>12540</v>
      </c>
      <c r="M69" s="18">
        <v>6444000</v>
      </c>
      <c r="N69" s="19"/>
      <c r="O69" s="20" t="str">
        <f t="shared" si="0"/>
        <v>C2</v>
      </c>
      <c r="R69" s="21" t="str">
        <f t="shared" si="1"/>
        <v>NH 18-19C2</v>
      </c>
    </row>
    <row r="70" spans="1:18" ht="30.75" customHeight="1" x14ac:dyDescent="0.25">
      <c r="A70" s="13">
        <v>64</v>
      </c>
      <c r="B70" s="13" t="s">
        <v>12541</v>
      </c>
      <c r="C70" s="13" t="s">
        <v>12542</v>
      </c>
      <c r="D70" s="14" t="s">
        <v>12543</v>
      </c>
      <c r="E70" s="15" t="s">
        <v>250</v>
      </c>
      <c r="F70" s="13" t="s">
        <v>3317</v>
      </c>
      <c r="G70" s="16" t="s">
        <v>7582</v>
      </c>
      <c r="H70" s="13" t="s">
        <v>17</v>
      </c>
      <c r="I70" s="13" t="s">
        <v>12243</v>
      </c>
      <c r="J70" s="13" t="s">
        <v>12243</v>
      </c>
      <c r="K70" s="13" t="s">
        <v>12544</v>
      </c>
      <c r="L70" s="17" t="s">
        <v>12545</v>
      </c>
      <c r="M70" s="18">
        <v>6444000</v>
      </c>
      <c r="N70" s="19"/>
      <c r="O70" s="20" t="str">
        <f t="shared" si="0"/>
        <v>C2</v>
      </c>
      <c r="R70" s="21" t="str">
        <f t="shared" si="1"/>
        <v>NH 18-19C2</v>
      </c>
    </row>
    <row r="71" spans="1:18" ht="30.75" customHeight="1" x14ac:dyDescent="0.25">
      <c r="A71" s="13">
        <v>65</v>
      </c>
      <c r="B71" s="13" t="s">
        <v>12546</v>
      </c>
      <c r="C71" s="13" t="s">
        <v>12547</v>
      </c>
      <c r="D71" s="14" t="s">
        <v>928</v>
      </c>
      <c r="E71" s="15" t="s">
        <v>988</v>
      </c>
      <c r="F71" s="13" t="s">
        <v>12548</v>
      </c>
      <c r="G71" s="16" t="s">
        <v>3306</v>
      </c>
      <c r="H71" s="13" t="s">
        <v>17</v>
      </c>
      <c r="I71" s="13" t="s">
        <v>12243</v>
      </c>
      <c r="J71" s="13" t="s">
        <v>12243</v>
      </c>
      <c r="K71" s="13" t="s">
        <v>12549</v>
      </c>
      <c r="L71" s="17" t="s">
        <v>12550</v>
      </c>
      <c r="M71" s="18">
        <v>4608000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30.75" customHeight="1" x14ac:dyDescent="0.25">
      <c r="A72" s="13">
        <v>66</v>
      </c>
      <c r="B72" s="13" t="s">
        <v>12551</v>
      </c>
      <c r="C72" s="13" t="s">
        <v>12552</v>
      </c>
      <c r="D72" s="14" t="s">
        <v>12553</v>
      </c>
      <c r="E72" s="15" t="s">
        <v>567</v>
      </c>
      <c r="F72" s="13" t="s">
        <v>6953</v>
      </c>
      <c r="G72" s="16" t="s">
        <v>6369</v>
      </c>
      <c r="H72" s="13" t="s">
        <v>259</v>
      </c>
      <c r="I72" s="13" t="s">
        <v>12243</v>
      </c>
      <c r="J72" s="13" t="s">
        <v>12243</v>
      </c>
      <c r="K72" s="13" t="s">
        <v>12554</v>
      </c>
      <c r="L72" s="17" t="s">
        <v>12555</v>
      </c>
      <c r="M72" s="18">
        <v>5376000</v>
      </c>
      <c r="N72" s="19"/>
      <c r="O72" s="20" t="str">
        <f t="shared" si="0"/>
        <v>C1</v>
      </c>
      <c r="R72" s="21" t="str">
        <f t="shared" si="1"/>
        <v>C1</v>
      </c>
    </row>
    <row r="73" spans="1:18" ht="30.75" customHeight="1" x14ac:dyDescent="0.25">
      <c r="A73" s="13">
        <v>67</v>
      </c>
      <c r="B73" s="13" t="s">
        <v>12556</v>
      </c>
      <c r="C73" s="13" t="s">
        <v>12557</v>
      </c>
      <c r="D73" s="14" t="s">
        <v>1039</v>
      </c>
      <c r="E73" s="15" t="s">
        <v>12534</v>
      </c>
      <c r="F73" s="13" t="s">
        <v>9694</v>
      </c>
      <c r="G73" s="16" t="s">
        <v>6369</v>
      </c>
      <c r="H73" s="13" t="s">
        <v>259</v>
      </c>
      <c r="I73" s="13" t="s">
        <v>12243</v>
      </c>
      <c r="J73" s="13" t="s">
        <v>12243</v>
      </c>
      <c r="K73" s="13" t="s">
        <v>12558</v>
      </c>
      <c r="L73" s="17" t="s">
        <v>12559</v>
      </c>
      <c r="M73" s="18">
        <v>5376000</v>
      </c>
      <c r="N73" s="19"/>
      <c r="O73" s="20" t="str">
        <f t="shared" si="0"/>
        <v>C1</v>
      </c>
      <c r="R73" s="21" t="str">
        <f t="shared" si="1"/>
        <v>C1</v>
      </c>
    </row>
    <row r="74" spans="1:18" ht="30.75" customHeight="1" x14ac:dyDescent="0.25">
      <c r="A74" s="13">
        <v>68</v>
      </c>
      <c r="B74" s="13" t="s">
        <v>12560</v>
      </c>
      <c r="C74" s="13" t="s">
        <v>12561</v>
      </c>
      <c r="D74" s="14" t="s">
        <v>1918</v>
      </c>
      <c r="E74" s="15" t="s">
        <v>574</v>
      </c>
      <c r="F74" s="13" t="s">
        <v>12562</v>
      </c>
      <c r="G74" s="16" t="s">
        <v>6941</v>
      </c>
      <c r="H74" s="13" t="s">
        <v>259</v>
      </c>
      <c r="I74" s="13" t="s">
        <v>12243</v>
      </c>
      <c r="J74" s="13" t="s">
        <v>12243</v>
      </c>
      <c r="K74" s="13" t="s">
        <v>12563</v>
      </c>
      <c r="L74" s="17" t="s">
        <v>12564</v>
      </c>
      <c r="M74" s="18">
        <v>5888000</v>
      </c>
      <c r="N74" s="19"/>
      <c r="O74" s="20" t="str">
        <f t="shared" si="0"/>
        <v>C1</v>
      </c>
      <c r="R74" s="21" t="str">
        <f t="shared" si="1"/>
        <v>C1</v>
      </c>
    </row>
    <row r="75" spans="1:18" ht="30.75" customHeight="1" x14ac:dyDescent="0.25">
      <c r="A75" s="13">
        <v>69</v>
      </c>
      <c r="B75" s="13" t="s">
        <v>12565</v>
      </c>
      <c r="C75" s="13" t="s">
        <v>12566</v>
      </c>
      <c r="D75" s="14" t="s">
        <v>107</v>
      </c>
      <c r="E75" s="15" t="s">
        <v>868</v>
      </c>
      <c r="F75" s="13" t="s">
        <v>4944</v>
      </c>
      <c r="G75" s="16" t="s">
        <v>6941</v>
      </c>
      <c r="H75" s="13" t="s">
        <v>259</v>
      </c>
      <c r="I75" s="13" t="s">
        <v>12243</v>
      </c>
      <c r="J75" s="13" t="s">
        <v>12243</v>
      </c>
      <c r="K75" s="13" t="s">
        <v>12567</v>
      </c>
      <c r="L75" s="17" t="s">
        <v>12568</v>
      </c>
      <c r="M75" s="18">
        <v>5888000</v>
      </c>
      <c r="N75" s="19"/>
      <c r="O75" s="20" t="str">
        <f t="shared" si="0"/>
        <v>C1</v>
      </c>
      <c r="R75" s="21" t="str">
        <f t="shared" si="1"/>
        <v>C1</v>
      </c>
    </row>
    <row r="76" spans="1:18" ht="30.75" customHeight="1" x14ac:dyDescent="0.25">
      <c r="A76" s="13">
        <v>70</v>
      </c>
      <c r="B76" s="13" t="s">
        <v>12569</v>
      </c>
      <c r="C76" s="13" t="s">
        <v>12570</v>
      </c>
      <c r="D76" s="14" t="s">
        <v>464</v>
      </c>
      <c r="E76" s="15" t="s">
        <v>1770</v>
      </c>
      <c r="F76" s="13" t="s">
        <v>7396</v>
      </c>
      <c r="G76" s="16" t="s">
        <v>6780</v>
      </c>
      <c r="H76" s="13" t="s">
        <v>259</v>
      </c>
      <c r="I76" s="13" t="s">
        <v>12243</v>
      </c>
      <c r="J76" s="13" t="s">
        <v>12243</v>
      </c>
      <c r="K76" s="13" t="s">
        <v>12571</v>
      </c>
      <c r="L76" s="17" t="s">
        <v>12572</v>
      </c>
      <c r="M76" s="18">
        <v>5376000</v>
      </c>
      <c r="N76" s="19"/>
      <c r="O76" s="20" t="str">
        <f t="shared" si="0"/>
        <v>C1</v>
      </c>
      <c r="R76" s="21" t="str">
        <f t="shared" si="1"/>
        <v>C1</v>
      </c>
    </row>
    <row r="77" spans="1:18" ht="30.75" customHeight="1" x14ac:dyDescent="0.25">
      <c r="A77" s="13">
        <v>71</v>
      </c>
      <c r="B77" s="13" t="s">
        <v>12573</v>
      </c>
      <c r="C77" s="13" t="s">
        <v>12574</v>
      </c>
      <c r="D77" s="14" t="s">
        <v>3935</v>
      </c>
      <c r="E77" s="15" t="s">
        <v>3038</v>
      </c>
      <c r="F77" s="13" t="s">
        <v>12575</v>
      </c>
      <c r="G77" s="16" t="s">
        <v>8617</v>
      </c>
      <c r="H77" s="13" t="s">
        <v>259</v>
      </c>
      <c r="I77" s="13" t="s">
        <v>12243</v>
      </c>
      <c r="J77" s="13" t="s">
        <v>12243</v>
      </c>
      <c r="K77" s="13" t="s">
        <v>12576</v>
      </c>
      <c r="L77" s="17" t="s">
        <v>12577</v>
      </c>
      <c r="M77" s="18">
        <v>4352000</v>
      </c>
      <c r="N77" s="19"/>
      <c r="O77" s="20" t="str">
        <f t="shared" si="0"/>
        <v>CĐ</v>
      </c>
      <c r="R77" s="21" t="str">
        <f t="shared" si="1"/>
        <v>CĐ</v>
      </c>
    </row>
    <row r="78" spans="1:18" ht="30.75" customHeight="1" x14ac:dyDescent="0.25">
      <c r="A78" s="13">
        <v>72</v>
      </c>
      <c r="B78" s="13" t="s">
        <v>12578</v>
      </c>
      <c r="C78" s="13" t="s">
        <v>12579</v>
      </c>
      <c r="D78" s="14" t="s">
        <v>4029</v>
      </c>
      <c r="E78" s="15" t="s">
        <v>2868</v>
      </c>
      <c r="F78" s="13" t="s">
        <v>12580</v>
      </c>
      <c r="G78" s="16" t="s">
        <v>7990</v>
      </c>
      <c r="H78" s="13" t="s">
        <v>259</v>
      </c>
      <c r="I78" s="13" t="s">
        <v>12243</v>
      </c>
      <c r="J78" s="13" t="s">
        <v>12243</v>
      </c>
      <c r="K78" s="13" t="s">
        <v>12581</v>
      </c>
      <c r="L78" s="17" t="s">
        <v>12582</v>
      </c>
      <c r="M78" s="18">
        <v>5888000</v>
      </c>
      <c r="N78" s="19"/>
      <c r="O78" s="20" t="str">
        <f t="shared" si="0"/>
        <v>C1</v>
      </c>
      <c r="R78" s="21" t="str">
        <f t="shared" si="1"/>
        <v>C1</v>
      </c>
    </row>
    <row r="79" spans="1:18" ht="30.75" customHeight="1" x14ac:dyDescent="0.25">
      <c r="A79" s="13">
        <v>73</v>
      </c>
      <c r="B79" s="13" t="s">
        <v>12583</v>
      </c>
      <c r="C79" s="13" t="s">
        <v>12584</v>
      </c>
      <c r="D79" s="14" t="s">
        <v>394</v>
      </c>
      <c r="E79" s="15" t="s">
        <v>367</v>
      </c>
      <c r="F79" s="13" t="s">
        <v>7172</v>
      </c>
      <c r="G79" s="16" t="s">
        <v>10036</v>
      </c>
      <c r="H79" s="13" t="s">
        <v>259</v>
      </c>
      <c r="I79" s="13" t="s">
        <v>12243</v>
      </c>
      <c r="J79" s="13" t="s">
        <v>12243</v>
      </c>
      <c r="K79" s="13" t="s">
        <v>12585</v>
      </c>
      <c r="L79" s="17" t="s">
        <v>12586</v>
      </c>
      <c r="M79" s="18">
        <v>5376000</v>
      </c>
      <c r="N79" s="19"/>
      <c r="O79" s="20" t="str">
        <f t="shared" si="0"/>
        <v>C1</v>
      </c>
      <c r="R79" s="21" t="str">
        <f t="shared" si="1"/>
        <v>C1</v>
      </c>
    </row>
    <row r="80" spans="1:18" ht="30.75" customHeight="1" x14ac:dyDescent="0.25">
      <c r="A80" s="13">
        <v>74</v>
      </c>
      <c r="B80" s="13" t="s">
        <v>12587</v>
      </c>
      <c r="C80" s="13" t="s">
        <v>12588</v>
      </c>
      <c r="D80" s="14" t="s">
        <v>614</v>
      </c>
      <c r="E80" s="15" t="s">
        <v>28</v>
      </c>
      <c r="F80" s="13" t="s">
        <v>10964</v>
      </c>
      <c r="G80" s="16" t="s">
        <v>8464</v>
      </c>
      <c r="H80" s="13" t="s">
        <v>259</v>
      </c>
      <c r="I80" s="13" t="s">
        <v>12243</v>
      </c>
      <c r="J80" s="13" t="s">
        <v>12243</v>
      </c>
      <c r="K80" s="13" t="s">
        <v>12589</v>
      </c>
      <c r="L80" s="17" t="s">
        <v>12590</v>
      </c>
      <c r="M80" s="18">
        <v>5888000</v>
      </c>
      <c r="N80" s="19"/>
      <c r="O80" s="20" t="str">
        <f t="shared" si="0"/>
        <v>C1</v>
      </c>
      <c r="R80" s="21" t="str">
        <f t="shared" si="1"/>
        <v>C1</v>
      </c>
    </row>
    <row r="81" spans="1:18" ht="30.75" customHeight="1" x14ac:dyDescent="0.25">
      <c r="A81" s="13">
        <v>75</v>
      </c>
      <c r="B81" s="13" t="s">
        <v>12591</v>
      </c>
      <c r="C81" s="13" t="s">
        <v>12592</v>
      </c>
      <c r="D81" s="14" t="s">
        <v>1498</v>
      </c>
      <c r="E81" s="15" t="s">
        <v>28</v>
      </c>
      <c r="F81" s="13" t="s">
        <v>12593</v>
      </c>
      <c r="G81" s="16" t="s">
        <v>8317</v>
      </c>
      <c r="H81" s="13" t="s">
        <v>259</v>
      </c>
      <c r="I81" s="13" t="s">
        <v>12243</v>
      </c>
      <c r="J81" s="13" t="s">
        <v>12243</v>
      </c>
      <c r="K81" s="13" t="s">
        <v>12594</v>
      </c>
      <c r="L81" s="17" t="s">
        <v>12595</v>
      </c>
      <c r="M81" s="18">
        <v>4608000</v>
      </c>
      <c r="N81" s="19"/>
      <c r="O81" s="20" t="str">
        <f t="shared" si="0"/>
        <v>CĐ</v>
      </c>
      <c r="R81" s="21" t="str">
        <f t="shared" si="1"/>
        <v>CĐ</v>
      </c>
    </row>
    <row r="82" spans="1:18" ht="30.75" customHeight="1" x14ac:dyDescent="0.25">
      <c r="A82" s="13">
        <v>76</v>
      </c>
      <c r="B82" s="13" t="s">
        <v>12596</v>
      </c>
      <c r="C82" s="13" t="s">
        <v>12597</v>
      </c>
      <c r="D82" s="14" t="s">
        <v>11754</v>
      </c>
      <c r="E82" s="15" t="s">
        <v>154</v>
      </c>
      <c r="F82" s="13" t="s">
        <v>9413</v>
      </c>
      <c r="G82" s="16" t="s">
        <v>6015</v>
      </c>
      <c r="H82" s="13" t="s">
        <v>259</v>
      </c>
      <c r="I82" s="13" t="s">
        <v>12243</v>
      </c>
      <c r="J82" s="13" t="s">
        <v>12243</v>
      </c>
      <c r="K82" s="13" t="s">
        <v>12598</v>
      </c>
      <c r="L82" s="17" t="s">
        <v>12599</v>
      </c>
      <c r="M82" s="18">
        <v>5376000</v>
      </c>
      <c r="N82" s="19"/>
      <c r="O82" s="20" t="str">
        <f t="shared" si="0"/>
        <v>C1</v>
      </c>
      <c r="R82" s="21" t="str">
        <f t="shared" si="1"/>
        <v>C1</v>
      </c>
    </row>
    <row r="83" spans="1:18" ht="30.75" customHeight="1" x14ac:dyDescent="0.25">
      <c r="A83" s="13">
        <v>77</v>
      </c>
      <c r="B83" s="13" t="s">
        <v>12600</v>
      </c>
      <c r="C83" s="13" t="s">
        <v>12601</v>
      </c>
      <c r="D83" s="14" t="s">
        <v>12602</v>
      </c>
      <c r="E83" s="15" t="s">
        <v>28</v>
      </c>
      <c r="F83" s="13" t="s">
        <v>12369</v>
      </c>
      <c r="G83" s="16" t="s">
        <v>10504</v>
      </c>
      <c r="H83" s="13" t="s">
        <v>259</v>
      </c>
      <c r="I83" s="13" t="s">
        <v>12243</v>
      </c>
      <c r="J83" s="13" t="s">
        <v>12243</v>
      </c>
      <c r="K83" s="13" t="s">
        <v>12603</v>
      </c>
      <c r="L83" s="17" t="s">
        <v>12604</v>
      </c>
      <c r="M83" s="18">
        <v>3350000</v>
      </c>
      <c r="N83" s="19"/>
      <c r="O83" s="20" t="str">
        <f t="shared" si="0"/>
        <v>TC</v>
      </c>
      <c r="R83" s="21" t="str">
        <f t="shared" si="1"/>
        <v>TC</v>
      </c>
    </row>
    <row r="84" spans="1:18" ht="30.75" customHeight="1" x14ac:dyDescent="0.25">
      <c r="A84" s="13">
        <v>78</v>
      </c>
      <c r="B84" s="13" t="s">
        <v>12605</v>
      </c>
      <c r="C84" s="13" t="s">
        <v>12606</v>
      </c>
      <c r="D84" s="14" t="s">
        <v>12607</v>
      </c>
      <c r="E84" s="15" t="s">
        <v>411</v>
      </c>
      <c r="F84" s="13" t="s">
        <v>12608</v>
      </c>
      <c r="G84" s="16" t="s">
        <v>11661</v>
      </c>
      <c r="H84" s="13" t="s">
        <v>259</v>
      </c>
      <c r="I84" s="13" t="s">
        <v>12243</v>
      </c>
      <c r="J84" s="13" t="s">
        <v>12243</v>
      </c>
      <c r="K84" s="13" t="s">
        <v>12609</v>
      </c>
      <c r="L84" s="17" t="s">
        <v>12610</v>
      </c>
      <c r="M84" s="18">
        <v>3350000</v>
      </c>
      <c r="N84" s="19"/>
      <c r="O84" s="20" t="str">
        <f t="shared" si="0"/>
        <v>TC</v>
      </c>
      <c r="R84" s="21" t="str">
        <f t="shared" si="1"/>
        <v>TC</v>
      </c>
    </row>
    <row r="85" spans="1:18" ht="30.75" customHeight="1" x14ac:dyDescent="0.25">
      <c r="A85" s="13">
        <v>79</v>
      </c>
      <c r="B85" s="13" t="s">
        <v>12611</v>
      </c>
      <c r="C85" s="13" t="s">
        <v>12612</v>
      </c>
      <c r="D85" s="14" t="s">
        <v>464</v>
      </c>
      <c r="E85" s="15" t="s">
        <v>1282</v>
      </c>
      <c r="F85" s="13" t="s">
        <v>9473</v>
      </c>
      <c r="G85" s="16" t="s">
        <v>8752</v>
      </c>
      <c r="H85" s="13" t="s">
        <v>259</v>
      </c>
      <c r="I85" s="13" t="s">
        <v>12243</v>
      </c>
      <c r="J85" s="13" t="s">
        <v>12243</v>
      </c>
      <c r="K85" s="13" t="s">
        <v>12613</v>
      </c>
      <c r="L85" s="17" t="s">
        <v>12614</v>
      </c>
      <c r="M85" s="18">
        <v>5632000</v>
      </c>
      <c r="N85" s="19"/>
      <c r="O85" s="20" t="str">
        <f t="shared" si="0"/>
        <v>C1</v>
      </c>
      <c r="R85" s="21" t="str">
        <f t="shared" si="1"/>
        <v>C1</v>
      </c>
    </row>
    <row r="86" spans="1:18" ht="30.75" customHeight="1" x14ac:dyDescent="0.25">
      <c r="A86" s="13">
        <v>80</v>
      </c>
      <c r="B86" s="13" t="s">
        <v>12615</v>
      </c>
      <c r="C86" s="13" t="s">
        <v>12616</v>
      </c>
      <c r="D86" s="14" t="s">
        <v>12617</v>
      </c>
      <c r="E86" s="15" t="s">
        <v>223</v>
      </c>
      <c r="F86" s="13" t="s">
        <v>11317</v>
      </c>
      <c r="G86" s="16" t="s">
        <v>7941</v>
      </c>
      <c r="H86" s="13" t="s">
        <v>17</v>
      </c>
      <c r="I86" s="13" t="s">
        <v>12243</v>
      </c>
      <c r="J86" s="13" t="s">
        <v>12243</v>
      </c>
      <c r="K86" s="13" t="s">
        <v>12618</v>
      </c>
      <c r="L86" s="17" t="s">
        <v>12619</v>
      </c>
      <c r="M86" s="18">
        <v>6444000</v>
      </c>
      <c r="N86" s="19"/>
      <c r="O86" s="20" t="str">
        <f t="shared" si="0"/>
        <v>C2</v>
      </c>
      <c r="R86" s="21" t="str">
        <f t="shared" si="1"/>
        <v>NH 18-19C2</v>
      </c>
    </row>
    <row r="87" spans="1:18" ht="30.75" customHeight="1" x14ac:dyDescent="0.25">
      <c r="A87" s="13">
        <v>81</v>
      </c>
      <c r="B87" s="13" t="s">
        <v>12620</v>
      </c>
      <c r="C87" s="13" t="s">
        <v>12621</v>
      </c>
      <c r="D87" s="14" t="s">
        <v>31</v>
      </c>
      <c r="E87" s="15" t="s">
        <v>73</v>
      </c>
      <c r="F87" s="13" t="s">
        <v>5908</v>
      </c>
      <c r="G87" s="16" t="s">
        <v>6574</v>
      </c>
      <c r="H87" s="13" t="s">
        <v>259</v>
      </c>
      <c r="I87" s="13" t="s">
        <v>12243</v>
      </c>
      <c r="J87" s="13" t="s">
        <v>12243</v>
      </c>
      <c r="K87" s="13" t="s">
        <v>12622</v>
      </c>
      <c r="L87" s="17" t="s">
        <v>12623</v>
      </c>
      <c r="M87" s="18">
        <v>4096000</v>
      </c>
      <c r="N87" s="19"/>
      <c r="O87" s="20" t="str">
        <f t="shared" si="0"/>
        <v>C1</v>
      </c>
      <c r="R87" s="21" t="str">
        <f t="shared" si="1"/>
        <v>C1</v>
      </c>
    </row>
    <row r="88" spans="1:18" ht="30.75" customHeight="1" x14ac:dyDescent="0.25">
      <c r="A88" s="13">
        <v>82</v>
      </c>
      <c r="B88" s="13" t="s">
        <v>12624</v>
      </c>
      <c r="C88" s="13" t="s">
        <v>12625</v>
      </c>
      <c r="D88" s="14" t="s">
        <v>5197</v>
      </c>
      <c r="E88" s="15" t="s">
        <v>604</v>
      </c>
      <c r="F88" s="13" t="s">
        <v>9599</v>
      </c>
      <c r="G88" s="16" t="s">
        <v>5662</v>
      </c>
      <c r="H88" s="13" t="s">
        <v>259</v>
      </c>
      <c r="I88" s="13" t="s">
        <v>12243</v>
      </c>
      <c r="J88" s="13" t="s">
        <v>12243</v>
      </c>
      <c r="K88" s="13" t="s">
        <v>12626</v>
      </c>
      <c r="L88" s="17" t="s">
        <v>12627</v>
      </c>
      <c r="M88" s="18">
        <v>5376000</v>
      </c>
      <c r="N88" s="19"/>
      <c r="O88" s="20" t="str">
        <f t="shared" si="0"/>
        <v>C1</v>
      </c>
      <c r="R88" s="21" t="str">
        <f t="shared" si="1"/>
        <v>C1</v>
      </c>
    </row>
    <row r="89" spans="1:18" ht="30.75" customHeight="1" x14ac:dyDescent="0.25">
      <c r="A89" s="13">
        <v>83</v>
      </c>
      <c r="B89" s="13" t="s">
        <v>12628</v>
      </c>
      <c r="C89" s="13" t="s">
        <v>12629</v>
      </c>
      <c r="D89" s="14" t="s">
        <v>12630</v>
      </c>
      <c r="E89" s="15" t="s">
        <v>1591</v>
      </c>
      <c r="F89" s="13" t="s">
        <v>12631</v>
      </c>
      <c r="G89" s="16" t="s">
        <v>6868</v>
      </c>
      <c r="H89" s="13" t="s">
        <v>17</v>
      </c>
      <c r="I89" s="13" t="s">
        <v>12243</v>
      </c>
      <c r="J89" s="13" t="s">
        <v>12243</v>
      </c>
      <c r="K89" s="13" t="s">
        <v>12632</v>
      </c>
      <c r="L89" s="17" t="s">
        <v>12633</v>
      </c>
      <c r="M89" s="18">
        <v>4608000</v>
      </c>
      <c r="N89" s="19"/>
      <c r="O89" s="20" t="str">
        <f t="shared" si="0"/>
        <v>C1</v>
      </c>
      <c r="R89" s="21" t="str">
        <f t="shared" si="1"/>
        <v>NH 18-19C1</v>
      </c>
    </row>
    <row r="90" spans="1:18" ht="30.75" customHeight="1" x14ac:dyDescent="0.25">
      <c r="A90" s="13">
        <v>84</v>
      </c>
      <c r="B90" s="13" t="s">
        <v>12634</v>
      </c>
      <c r="C90" s="13" t="s">
        <v>12635</v>
      </c>
      <c r="D90" s="14" t="s">
        <v>12636</v>
      </c>
      <c r="E90" s="15" t="s">
        <v>1345</v>
      </c>
      <c r="F90" s="13" t="s">
        <v>3930</v>
      </c>
      <c r="G90" s="16" t="s">
        <v>6813</v>
      </c>
      <c r="H90" s="13" t="s">
        <v>259</v>
      </c>
      <c r="I90" s="13" t="s">
        <v>12243</v>
      </c>
      <c r="J90" s="13" t="s">
        <v>12243</v>
      </c>
      <c r="K90" s="13" t="s">
        <v>12637</v>
      </c>
      <c r="L90" s="17" t="s">
        <v>12638</v>
      </c>
      <c r="M90" s="18">
        <v>5376000</v>
      </c>
      <c r="N90" s="19"/>
      <c r="O90" s="20" t="str">
        <f t="shared" si="0"/>
        <v>C1</v>
      </c>
      <c r="R90" s="21" t="str">
        <f t="shared" si="1"/>
        <v>C1</v>
      </c>
    </row>
    <row r="91" spans="1:18" ht="30.75" customHeight="1" x14ac:dyDescent="0.25">
      <c r="A91" s="13">
        <v>85</v>
      </c>
      <c r="B91" s="13" t="s">
        <v>12639</v>
      </c>
      <c r="C91" s="13" t="s">
        <v>12640</v>
      </c>
      <c r="D91" s="14" t="s">
        <v>8839</v>
      </c>
      <c r="E91" s="15" t="s">
        <v>28</v>
      </c>
      <c r="F91" s="13" t="s">
        <v>12641</v>
      </c>
      <c r="G91" s="16" t="s">
        <v>7239</v>
      </c>
      <c r="H91" s="13" t="s">
        <v>259</v>
      </c>
      <c r="I91" s="13" t="s">
        <v>12243</v>
      </c>
      <c r="J91" s="13" t="s">
        <v>12243</v>
      </c>
      <c r="K91" s="13" t="s">
        <v>12642</v>
      </c>
      <c r="L91" s="17" t="s">
        <v>12643</v>
      </c>
      <c r="M91" s="18">
        <v>5376000</v>
      </c>
      <c r="N91" s="19"/>
      <c r="O91" s="20" t="str">
        <f t="shared" si="0"/>
        <v>C1</v>
      </c>
      <c r="R91" s="21" t="str">
        <f t="shared" si="1"/>
        <v>C1</v>
      </c>
    </row>
    <row r="92" spans="1:18" ht="30.75" customHeight="1" x14ac:dyDescent="0.25">
      <c r="A92" s="13">
        <v>86</v>
      </c>
      <c r="B92" s="13" t="s">
        <v>12644</v>
      </c>
      <c r="C92" s="13" t="s">
        <v>12645</v>
      </c>
      <c r="D92" s="14" t="s">
        <v>1039</v>
      </c>
      <c r="E92" s="15" t="s">
        <v>902</v>
      </c>
      <c r="F92" s="13" t="s">
        <v>5612</v>
      </c>
      <c r="G92" s="16" t="s">
        <v>5505</v>
      </c>
      <c r="H92" s="13" t="s">
        <v>259</v>
      </c>
      <c r="I92" s="13" t="s">
        <v>12243</v>
      </c>
      <c r="J92" s="13" t="s">
        <v>12243</v>
      </c>
      <c r="K92" s="13" t="s">
        <v>12646</v>
      </c>
      <c r="L92" s="17" t="s">
        <v>12647</v>
      </c>
      <c r="M92" s="18">
        <v>5888000</v>
      </c>
      <c r="N92" s="19"/>
      <c r="O92" s="20" t="str">
        <f t="shared" si="0"/>
        <v>C1</v>
      </c>
      <c r="R92" s="21" t="str">
        <f t="shared" si="1"/>
        <v>C1</v>
      </c>
    </row>
    <row r="93" spans="1:18" ht="30.75" customHeight="1" x14ac:dyDescent="0.25">
      <c r="A93" s="13">
        <v>87</v>
      </c>
      <c r="B93" s="13" t="s">
        <v>12648</v>
      </c>
      <c r="C93" s="13" t="s">
        <v>12649</v>
      </c>
      <c r="D93" s="14" t="s">
        <v>121</v>
      </c>
      <c r="E93" s="15" t="s">
        <v>666</v>
      </c>
      <c r="F93" s="13" t="s">
        <v>7624</v>
      </c>
      <c r="G93" s="16" t="s">
        <v>7429</v>
      </c>
      <c r="H93" s="13" t="s">
        <v>259</v>
      </c>
      <c r="I93" s="13" t="s">
        <v>12243</v>
      </c>
      <c r="J93" s="13" t="s">
        <v>12243</v>
      </c>
      <c r="K93" s="13" t="s">
        <v>12650</v>
      </c>
      <c r="L93" s="17" t="s">
        <v>12651</v>
      </c>
      <c r="M93" s="18">
        <v>4352000</v>
      </c>
      <c r="N93" s="19"/>
      <c r="O93" s="20" t="str">
        <f t="shared" si="0"/>
        <v>CĐ</v>
      </c>
      <c r="R93" s="21" t="str">
        <f t="shared" si="1"/>
        <v>CĐ</v>
      </c>
    </row>
    <row r="94" spans="1:18" ht="30.75" customHeight="1" x14ac:dyDescent="0.25">
      <c r="A94" s="13">
        <v>88</v>
      </c>
      <c r="B94" s="13" t="s">
        <v>12652</v>
      </c>
      <c r="C94" s="13" t="s">
        <v>12653</v>
      </c>
      <c r="D94" s="14" t="s">
        <v>8839</v>
      </c>
      <c r="E94" s="15" t="s">
        <v>2043</v>
      </c>
      <c r="F94" s="13" t="s">
        <v>8486</v>
      </c>
      <c r="G94" s="16" t="s">
        <v>5768</v>
      </c>
      <c r="H94" s="13" t="s">
        <v>259</v>
      </c>
      <c r="I94" s="13" t="s">
        <v>12243</v>
      </c>
      <c r="J94" s="13" t="s">
        <v>12243</v>
      </c>
      <c r="K94" s="13" t="s">
        <v>12654</v>
      </c>
      <c r="L94" s="17" t="s">
        <v>12655</v>
      </c>
      <c r="M94" s="18">
        <v>5798000</v>
      </c>
      <c r="N94" s="19"/>
      <c r="O94" s="20" t="str">
        <f t="shared" si="0"/>
        <v>T4</v>
      </c>
      <c r="R94" s="21" t="str">
        <f t="shared" si="1"/>
        <v>T4</v>
      </c>
    </row>
    <row r="95" spans="1:18" ht="30.75" customHeight="1" x14ac:dyDescent="0.25">
      <c r="A95" s="13">
        <v>89</v>
      </c>
      <c r="B95" s="13" t="s">
        <v>12656</v>
      </c>
      <c r="C95" s="13" t="s">
        <v>12657</v>
      </c>
      <c r="D95" s="14" t="s">
        <v>184</v>
      </c>
      <c r="E95" s="15" t="s">
        <v>731</v>
      </c>
      <c r="F95" s="13" t="s">
        <v>8530</v>
      </c>
      <c r="G95" s="16" t="s">
        <v>9918</v>
      </c>
      <c r="H95" s="13" t="s">
        <v>259</v>
      </c>
      <c r="I95" s="13" t="s">
        <v>12243</v>
      </c>
      <c r="J95" s="13" t="s">
        <v>12243</v>
      </c>
      <c r="K95" s="13" t="s">
        <v>12658</v>
      </c>
      <c r="L95" s="17" t="s">
        <v>12659</v>
      </c>
      <c r="M95" s="18">
        <v>5888000</v>
      </c>
      <c r="N95" s="19"/>
      <c r="O95" s="20" t="str">
        <f t="shared" si="0"/>
        <v>C1</v>
      </c>
      <c r="R95" s="21" t="str">
        <f t="shared" si="1"/>
        <v>C1</v>
      </c>
    </row>
    <row r="96" spans="1:18" ht="30.75" customHeight="1" x14ac:dyDescent="0.25">
      <c r="A96" s="13">
        <v>90</v>
      </c>
      <c r="B96" s="13" t="s">
        <v>12660</v>
      </c>
      <c r="C96" s="13" t="s">
        <v>12661</v>
      </c>
      <c r="D96" s="14" t="s">
        <v>1498</v>
      </c>
      <c r="E96" s="15" t="s">
        <v>3182</v>
      </c>
      <c r="F96" s="13" t="s">
        <v>11586</v>
      </c>
      <c r="G96" s="16" t="s">
        <v>7429</v>
      </c>
      <c r="H96" s="13" t="s">
        <v>259</v>
      </c>
      <c r="I96" s="13" t="s">
        <v>12243</v>
      </c>
      <c r="J96" s="13" t="s">
        <v>12243</v>
      </c>
      <c r="K96" s="13" t="s">
        <v>12662</v>
      </c>
      <c r="L96" s="17" t="s">
        <v>12663</v>
      </c>
      <c r="M96" s="18">
        <v>4352000</v>
      </c>
      <c r="N96" s="19"/>
      <c r="O96" s="20" t="str">
        <f t="shared" si="0"/>
        <v>CĐ</v>
      </c>
      <c r="R96" s="21" t="str">
        <f t="shared" si="1"/>
        <v>CĐ</v>
      </c>
    </row>
    <row r="97" spans="1:18" ht="30.75" customHeight="1" x14ac:dyDescent="0.25">
      <c r="A97" s="13">
        <v>91</v>
      </c>
      <c r="B97" s="13" t="s">
        <v>12664</v>
      </c>
      <c r="C97" s="13" t="s">
        <v>12665</v>
      </c>
      <c r="D97" s="14" t="s">
        <v>12171</v>
      </c>
      <c r="E97" s="15" t="s">
        <v>3050</v>
      </c>
      <c r="F97" s="13" t="s">
        <v>7313</v>
      </c>
      <c r="G97" s="16" t="s">
        <v>7429</v>
      </c>
      <c r="H97" s="13" t="s">
        <v>259</v>
      </c>
      <c r="I97" s="13" t="s">
        <v>12243</v>
      </c>
      <c r="J97" s="13" t="s">
        <v>12243</v>
      </c>
      <c r="K97" s="13" t="s">
        <v>12666</v>
      </c>
      <c r="L97" s="17" t="s">
        <v>12667</v>
      </c>
      <c r="M97" s="18">
        <v>4352000</v>
      </c>
      <c r="N97" s="19"/>
      <c r="O97" s="20" t="str">
        <f t="shared" si="0"/>
        <v>CĐ</v>
      </c>
      <c r="R97" s="21" t="str">
        <f t="shared" si="1"/>
        <v>CĐ</v>
      </c>
    </row>
    <row r="98" spans="1:18" ht="30.75" customHeight="1" x14ac:dyDescent="0.25">
      <c r="A98" s="13">
        <v>92</v>
      </c>
      <c r="B98" s="13" t="s">
        <v>12668</v>
      </c>
      <c r="C98" s="13" t="s">
        <v>12669</v>
      </c>
      <c r="D98" s="14" t="s">
        <v>12670</v>
      </c>
      <c r="E98" s="15" t="s">
        <v>1874</v>
      </c>
      <c r="F98" s="13" t="s">
        <v>12671</v>
      </c>
      <c r="G98" s="16" t="s">
        <v>7429</v>
      </c>
      <c r="H98" s="13" t="s">
        <v>259</v>
      </c>
      <c r="I98" s="13" t="s">
        <v>12243</v>
      </c>
      <c r="J98" s="13" t="s">
        <v>12243</v>
      </c>
      <c r="K98" s="13" t="s">
        <v>12672</v>
      </c>
      <c r="L98" s="17" t="s">
        <v>12673</v>
      </c>
      <c r="M98" s="18">
        <v>4352000</v>
      </c>
      <c r="N98" s="19"/>
      <c r="O98" s="20" t="str">
        <f t="shared" si="0"/>
        <v>CĐ</v>
      </c>
      <c r="R98" s="21" t="str">
        <f t="shared" si="1"/>
        <v>CĐ</v>
      </c>
    </row>
    <row r="99" spans="1:18" ht="30.75" customHeight="1" x14ac:dyDescent="0.25">
      <c r="A99" s="13">
        <v>93</v>
      </c>
      <c r="B99" s="13" t="s">
        <v>12674</v>
      </c>
      <c r="C99" s="13" t="s">
        <v>12675</v>
      </c>
      <c r="D99" s="14" t="s">
        <v>249</v>
      </c>
      <c r="E99" s="15" t="s">
        <v>12676</v>
      </c>
      <c r="F99" s="13" t="s">
        <v>12677</v>
      </c>
      <c r="G99" s="16" t="s">
        <v>7941</v>
      </c>
      <c r="H99" s="13" t="s">
        <v>17</v>
      </c>
      <c r="I99" s="13" t="s">
        <v>12243</v>
      </c>
      <c r="J99" s="13" t="s">
        <v>12243</v>
      </c>
      <c r="K99" s="13" t="s">
        <v>12678</v>
      </c>
      <c r="L99" s="17" t="s">
        <v>12679</v>
      </c>
      <c r="M99" s="18">
        <v>6444000</v>
      </c>
      <c r="N99" s="19"/>
      <c r="O99" s="20" t="str">
        <f t="shared" si="0"/>
        <v>C2</v>
      </c>
      <c r="R99" s="21" t="str">
        <f t="shared" si="1"/>
        <v>NH 18-19C2</v>
      </c>
    </row>
    <row r="100" spans="1:18" ht="30.75" customHeight="1" x14ac:dyDescent="0.25">
      <c r="A100" s="13">
        <v>94</v>
      </c>
      <c r="B100" s="13" t="s">
        <v>12680</v>
      </c>
      <c r="C100" s="13" t="s">
        <v>12681</v>
      </c>
      <c r="D100" s="14" t="s">
        <v>12682</v>
      </c>
      <c r="E100" s="15" t="s">
        <v>2941</v>
      </c>
      <c r="F100" s="13" t="s">
        <v>12683</v>
      </c>
      <c r="G100" s="16" t="s">
        <v>8062</v>
      </c>
      <c r="H100" s="13" t="s">
        <v>259</v>
      </c>
      <c r="I100" s="13" t="s">
        <v>12243</v>
      </c>
      <c r="J100" s="13" t="s">
        <v>12243</v>
      </c>
      <c r="K100" s="13" t="s">
        <v>12684</v>
      </c>
      <c r="L100" s="17" t="s">
        <v>12685</v>
      </c>
      <c r="M100" s="18">
        <v>5376000</v>
      </c>
      <c r="N100" s="19"/>
      <c r="O100" s="20" t="str">
        <f t="shared" si="0"/>
        <v>C1</v>
      </c>
      <c r="R100" s="21" t="str">
        <f t="shared" si="1"/>
        <v>C1</v>
      </c>
    </row>
    <row r="101" spans="1:18" ht="30.75" customHeight="1" x14ac:dyDescent="0.25">
      <c r="A101" s="13">
        <v>95</v>
      </c>
      <c r="B101" s="13" t="s">
        <v>12686</v>
      </c>
      <c r="C101" s="13" t="s">
        <v>12687</v>
      </c>
      <c r="D101" s="14" t="s">
        <v>5127</v>
      </c>
      <c r="E101" s="15" t="s">
        <v>256</v>
      </c>
      <c r="F101" s="13" t="s">
        <v>12688</v>
      </c>
      <c r="G101" s="16" t="s">
        <v>7144</v>
      </c>
      <c r="H101" s="13" t="s">
        <v>259</v>
      </c>
      <c r="I101" s="13" t="s">
        <v>12243</v>
      </c>
      <c r="J101" s="13" t="s">
        <v>12243</v>
      </c>
      <c r="K101" s="13" t="s">
        <v>12689</v>
      </c>
      <c r="L101" s="17" t="s">
        <v>12690</v>
      </c>
      <c r="M101" s="18">
        <v>5632000</v>
      </c>
      <c r="N101" s="19"/>
      <c r="O101" s="20" t="str">
        <f t="shared" si="0"/>
        <v>C1</v>
      </c>
      <c r="R101" s="21" t="str">
        <f t="shared" si="1"/>
        <v>C1</v>
      </c>
    </row>
    <row r="102" spans="1:18" ht="30.75" customHeight="1" x14ac:dyDescent="0.25">
      <c r="A102" s="13">
        <v>96</v>
      </c>
      <c r="B102" s="13" t="s">
        <v>12691</v>
      </c>
      <c r="C102" s="13" t="s">
        <v>12692</v>
      </c>
      <c r="D102" s="14" t="s">
        <v>11102</v>
      </c>
      <c r="E102" s="15" t="s">
        <v>6989</v>
      </c>
      <c r="F102" s="13" t="s">
        <v>8407</v>
      </c>
      <c r="G102" s="16" t="s">
        <v>8830</v>
      </c>
      <c r="H102" s="13" t="s">
        <v>259</v>
      </c>
      <c r="I102" s="13" t="s">
        <v>12243</v>
      </c>
      <c r="J102" s="13" t="s">
        <v>12243</v>
      </c>
      <c r="K102" s="13" t="s">
        <v>12693</v>
      </c>
      <c r="L102" s="17" t="s">
        <v>12694</v>
      </c>
      <c r="M102" s="18">
        <v>5632000</v>
      </c>
      <c r="N102" s="19"/>
      <c r="O102" s="20" t="str">
        <f t="shared" si="0"/>
        <v>C1</v>
      </c>
      <c r="R102" s="21" t="str">
        <f t="shared" si="1"/>
        <v>C1</v>
      </c>
    </row>
    <row r="103" spans="1:18" ht="30.75" customHeight="1" x14ac:dyDescent="0.25">
      <c r="A103" s="13">
        <v>97</v>
      </c>
      <c r="B103" s="13" t="s">
        <v>12695</v>
      </c>
      <c r="C103" s="13" t="s">
        <v>12696</v>
      </c>
      <c r="D103" s="14" t="s">
        <v>1481</v>
      </c>
      <c r="E103" s="15" t="s">
        <v>2336</v>
      </c>
      <c r="F103" s="13" t="s">
        <v>12697</v>
      </c>
      <c r="G103" s="16" t="s">
        <v>7582</v>
      </c>
      <c r="H103" s="13" t="s">
        <v>17</v>
      </c>
      <c r="I103" s="13" t="s">
        <v>12243</v>
      </c>
      <c r="J103" s="13" t="s">
        <v>12243</v>
      </c>
      <c r="K103" s="13" t="s">
        <v>12698</v>
      </c>
      <c r="L103" s="17" t="s">
        <v>12699</v>
      </c>
      <c r="M103" s="18">
        <v>6444000</v>
      </c>
      <c r="N103" s="19"/>
      <c r="O103" s="20" t="str">
        <f t="shared" si="0"/>
        <v>C2</v>
      </c>
      <c r="R103" s="21" t="str">
        <f t="shared" si="1"/>
        <v>NH 18-19C2</v>
      </c>
    </row>
    <row r="104" spans="1:18" ht="30.75" customHeight="1" x14ac:dyDescent="0.25">
      <c r="A104" s="13">
        <v>98</v>
      </c>
      <c r="B104" s="13" t="s">
        <v>12700</v>
      </c>
      <c r="C104" s="13" t="s">
        <v>12701</v>
      </c>
      <c r="D104" s="14" t="s">
        <v>12702</v>
      </c>
      <c r="E104" s="15" t="s">
        <v>1282</v>
      </c>
      <c r="F104" s="13" t="s">
        <v>4030</v>
      </c>
      <c r="G104" s="16" t="s">
        <v>3715</v>
      </c>
      <c r="H104" s="13" t="s">
        <v>17</v>
      </c>
      <c r="I104" s="13" t="s">
        <v>12243</v>
      </c>
      <c r="J104" s="13" t="s">
        <v>12243</v>
      </c>
      <c r="K104" s="13" t="s">
        <v>12703</v>
      </c>
      <c r="L104" s="17" t="s">
        <v>12704</v>
      </c>
      <c r="M104" s="18">
        <v>4608000</v>
      </c>
      <c r="N104" s="19"/>
      <c r="O104" s="20" t="str">
        <f t="shared" si="0"/>
        <v>C1</v>
      </c>
      <c r="R104" s="21" t="str">
        <f t="shared" si="1"/>
        <v>NH 18-19C1</v>
      </c>
    </row>
    <row r="105" spans="1:18" ht="30.75" customHeight="1" x14ac:dyDescent="0.25">
      <c r="A105" s="13">
        <v>99</v>
      </c>
      <c r="B105" s="13" t="s">
        <v>12705</v>
      </c>
      <c r="C105" s="13" t="s">
        <v>12706</v>
      </c>
      <c r="D105" s="14" t="s">
        <v>484</v>
      </c>
      <c r="E105" s="15" t="s">
        <v>976</v>
      </c>
      <c r="F105" s="13" t="s">
        <v>12707</v>
      </c>
      <c r="G105" s="16" t="s">
        <v>7688</v>
      </c>
      <c r="H105" s="13" t="s">
        <v>259</v>
      </c>
      <c r="I105" s="13" t="s">
        <v>12243</v>
      </c>
      <c r="J105" s="13" t="s">
        <v>12243</v>
      </c>
      <c r="K105" s="13" t="s">
        <v>12708</v>
      </c>
      <c r="L105" s="17" t="s">
        <v>12709</v>
      </c>
      <c r="M105" s="18">
        <v>4864000</v>
      </c>
      <c r="N105" s="19"/>
      <c r="O105" s="20" t="str">
        <f t="shared" si="0"/>
        <v>CĐ</v>
      </c>
      <c r="R105" s="21" t="str">
        <f t="shared" si="1"/>
        <v>CĐ</v>
      </c>
    </row>
    <row r="106" spans="1:18" ht="30.75" customHeight="1" x14ac:dyDescent="0.25">
      <c r="A106" s="13">
        <v>100</v>
      </c>
      <c r="B106" s="13" t="s">
        <v>12710</v>
      </c>
      <c r="C106" s="13" t="s">
        <v>12711</v>
      </c>
      <c r="D106" s="14" t="s">
        <v>464</v>
      </c>
      <c r="E106" s="15" t="s">
        <v>9431</v>
      </c>
      <c r="F106" s="13" t="s">
        <v>12712</v>
      </c>
      <c r="G106" s="16" t="s">
        <v>7582</v>
      </c>
      <c r="H106" s="13" t="s">
        <v>17</v>
      </c>
      <c r="I106" s="13" t="s">
        <v>12243</v>
      </c>
      <c r="J106" s="13" t="s">
        <v>12243</v>
      </c>
      <c r="K106" s="13" t="s">
        <v>12713</v>
      </c>
      <c r="L106" s="17" t="s">
        <v>12714</v>
      </c>
      <c r="M106" s="18">
        <v>6444000</v>
      </c>
      <c r="N106" s="19"/>
      <c r="O106" s="20" t="str">
        <f t="shared" si="0"/>
        <v>C2</v>
      </c>
      <c r="R106" s="21" t="str">
        <f t="shared" si="1"/>
        <v>NH 18-19C2</v>
      </c>
    </row>
    <row r="107" spans="1:18" ht="30.75" customHeight="1" x14ac:dyDescent="0.25">
      <c r="A107" s="13">
        <v>101</v>
      </c>
      <c r="B107" s="13" t="s">
        <v>12715</v>
      </c>
      <c r="C107" s="13" t="s">
        <v>12716</v>
      </c>
      <c r="D107" s="14" t="s">
        <v>12394</v>
      </c>
      <c r="E107" s="15" t="s">
        <v>326</v>
      </c>
      <c r="F107" s="13" t="s">
        <v>12717</v>
      </c>
      <c r="G107" s="16" t="s">
        <v>7582</v>
      </c>
      <c r="H107" s="13" t="s">
        <v>17</v>
      </c>
      <c r="I107" s="13" t="s">
        <v>12243</v>
      </c>
      <c r="J107" s="13" t="s">
        <v>12243</v>
      </c>
      <c r="K107" s="13" t="s">
        <v>12718</v>
      </c>
      <c r="L107" s="17" t="s">
        <v>12719</v>
      </c>
      <c r="M107" s="18">
        <v>6444000</v>
      </c>
      <c r="N107" s="19"/>
      <c r="O107" s="20" t="str">
        <f t="shared" si="0"/>
        <v>C2</v>
      </c>
      <c r="R107" s="21" t="str">
        <f t="shared" si="1"/>
        <v>NH 18-19C2</v>
      </c>
    </row>
    <row r="108" spans="1:18" ht="30.75" customHeight="1" x14ac:dyDescent="0.25">
      <c r="A108" s="13">
        <v>102</v>
      </c>
      <c r="B108" s="13" t="s">
        <v>12720</v>
      </c>
      <c r="C108" s="13" t="s">
        <v>12721</v>
      </c>
      <c r="D108" s="14" t="s">
        <v>509</v>
      </c>
      <c r="E108" s="15" t="s">
        <v>8809</v>
      </c>
      <c r="F108" s="13" t="s">
        <v>11708</v>
      </c>
      <c r="G108" s="16" t="s">
        <v>6668</v>
      </c>
      <c r="H108" s="13" t="s">
        <v>259</v>
      </c>
      <c r="I108" s="13" t="s">
        <v>12243</v>
      </c>
      <c r="J108" s="13" t="s">
        <v>12243</v>
      </c>
      <c r="K108" s="13" t="s">
        <v>12722</v>
      </c>
      <c r="L108" s="17" t="s">
        <v>12723</v>
      </c>
      <c r="M108" s="18">
        <v>4608000</v>
      </c>
      <c r="N108" s="19"/>
      <c r="O108" s="20" t="str">
        <f t="shared" si="0"/>
        <v>C1</v>
      </c>
      <c r="R108" s="21" t="str">
        <f t="shared" si="1"/>
        <v>C1</v>
      </c>
    </row>
    <row r="109" spans="1:18" s="28" customFormat="1" ht="25.5" customHeight="1" x14ac:dyDescent="0.25">
      <c r="A109" s="229" t="s">
        <v>35</v>
      </c>
      <c r="B109" s="230"/>
      <c r="C109" s="230"/>
      <c r="D109" s="230"/>
      <c r="E109" s="22"/>
      <c r="F109" s="22"/>
      <c r="G109" s="22"/>
      <c r="H109" s="23"/>
      <c r="I109" s="24"/>
      <c r="J109" s="25"/>
      <c r="K109" s="26"/>
      <c r="L109" s="231">
        <f>SUM(M7:M108)</f>
        <v>504321920</v>
      </c>
      <c r="M109" s="232"/>
      <c r="N109" s="27"/>
      <c r="O109" s="20"/>
      <c r="P109" s="6"/>
      <c r="Q109" s="6"/>
    </row>
    <row r="110" spans="1:18" s="30" customFormat="1" ht="30" customHeight="1" x14ac:dyDescent="0.25">
      <c r="A110" s="237" t="s">
        <v>12725</v>
      </c>
      <c r="B110" s="234"/>
      <c r="C110" s="234"/>
      <c r="D110" s="234"/>
      <c r="E110" s="234"/>
      <c r="F110" s="234"/>
      <c r="G110" s="234"/>
      <c r="H110" s="234"/>
      <c r="I110" s="234"/>
      <c r="J110" s="234"/>
      <c r="K110" s="234"/>
      <c r="L110" s="234"/>
      <c r="M110" s="234"/>
      <c r="N110" s="235"/>
      <c r="O110" s="29" t="str">
        <f>LEFT(G110,5)</f>
        <v/>
      </c>
      <c r="P110" s="6"/>
      <c r="Q110" s="6"/>
    </row>
    <row r="111" spans="1:18" ht="15.75" customHeight="1" x14ac:dyDescent="0.25">
      <c r="A111" s="31"/>
      <c r="B111" s="31"/>
      <c r="C111" s="1"/>
      <c r="D111" s="2"/>
      <c r="E111" s="2"/>
      <c r="F111" s="1"/>
      <c r="G111" s="225" t="s">
        <v>12726</v>
      </c>
      <c r="H111" s="225"/>
      <c r="I111" s="225"/>
      <c r="J111" s="225"/>
      <c r="K111" s="225"/>
      <c r="L111" s="225"/>
      <c r="M111" s="225"/>
      <c r="N111" s="225"/>
      <c r="O111" s="29"/>
    </row>
    <row r="112" spans="1:18" ht="15.75" customHeight="1" x14ac:dyDescent="0.25">
      <c r="A112" s="35" t="s">
        <v>4822</v>
      </c>
      <c r="B112" s="35"/>
      <c r="C112" s="35"/>
      <c r="D112" s="32"/>
      <c r="E112" s="32" t="s">
        <v>4823</v>
      </c>
      <c r="F112" s="32"/>
      <c r="G112" s="32"/>
      <c r="H112" s="32"/>
      <c r="I112" s="32"/>
      <c r="J112" s="32"/>
      <c r="K112" s="32"/>
      <c r="L112" s="32"/>
      <c r="M112" s="236" t="s">
        <v>4824</v>
      </c>
      <c r="N112" s="236"/>
      <c r="O112" s="29"/>
    </row>
    <row r="113" spans="1:16" x14ac:dyDescent="0.25">
      <c r="A113" s="33"/>
      <c r="B113" s="33"/>
      <c r="C113" s="82"/>
      <c r="D113" s="35"/>
      <c r="E113" s="35"/>
      <c r="F113" s="35"/>
      <c r="G113" s="35"/>
      <c r="J113" s="82"/>
      <c r="K113" s="82"/>
      <c r="L113" s="82"/>
      <c r="M113" s="82"/>
      <c r="N113" s="6"/>
    </row>
    <row r="114" spans="1:16" x14ac:dyDescent="0.25">
      <c r="A114" s="33"/>
      <c r="B114" s="33"/>
      <c r="C114" s="82"/>
      <c r="D114" s="35"/>
      <c r="E114" s="35"/>
      <c r="F114" s="35"/>
      <c r="G114" s="35"/>
      <c r="H114" s="35"/>
      <c r="I114" s="35"/>
      <c r="J114" s="82"/>
      <c r="K114" s="82"/>
      <c r="L114" s="82"/>
      <c r="M114" s="82"/>
      <c r="N114" s="6"/>
    </row>
    <row r="115" spans="1:16" x14ac:dyDescent="0.25">
      <c r="A115" s="33"/>
      <c r="B115" s="33"/>
      <c r="C115" s="82"/>
      <c r="D115" s="35"/>
      <c r="E115" s="35"/>
      <c r="F115" s="35"/>
      <c r="G115" s="35"/>
      <c r="H115" s="35"/>
      <c r="I115" s="35"/>
      <c r="J115" s="82"/>
      <c r="K115" s="82"/>
      <c r="L115" s="82"/>
      <c r="M115" s="82"/>
      <c r="N115" s="6"/>
    </row>
    <row r="116" spans="1:16" s="28" customFormat="1" x14ac:dyDescent="0.25">
      <c r="A116" s="35"/>
      <c r="B116" s="35"/>
      <c r="C116" s="35" t="s">
        <v>4820</v>
      </c>
      <c r="D116" s="35"/>
      <c r="E116" s="236" t="s">
        <v>4821</v>
      </c>
      <c r="F116" s="236"/>
      <c r="G116" s="236"/>
      <c r="H116" s="35"/>
      <c r="I116" s="35"/>
      <c r="J116" s="35"/>
      <c r="K116" s="35"/>
      <c r="L116" s="35"/>
      <c r="M116" s="236" t="s">
        <v>4819</v>
      </c>
      <c r="N116" s="236"/>
      <c r="O116" s="82"/>
      <c r="P116" s="6"/>
    </row>
    <row r="117" spans="1:16" s="28" customFormat="1" ht="18.75" customHeight="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82"/>
      <c r="P117" s="6"/>
    </row>
    <row r="118" spans="1:16" s="36" customFormat="1" x14ac:dyDescent="0.25">
      <c r="B118" s="37"/>
      <c r="C118" s="38" t="s">
        <v>38</v>
      </c>
      <c r="D118" s="39" t="s">
        <v>586</v>
      </c>
      <c r="E118" s="40"/>
      <c r="F118" s="40"/>
      <c r="G118" s="40"/>
      <c r="H118" s="40"/>
      <c r="I118" s="40"/>
      <c r="J118" s="41"/>
      <c r="K118" s="40"/>
      <c r="L118" s="40"/>
      <c r="M118" s="42"/>
    </row>
    <row r="119" spans="1:16" s="36" customFormat="1" x14ac:dyDescent="0.25">
      <c r="A119" s="43"/>
      <c r="B119" s="44"/>
      <c r="C119" s="45" t="s">
        <v>40</v>
      </c>
      <c r="D119" s="46">
        <f>SUMIF($O$7:$O$108,"CĐN",$M$7:$M$108)</f>
        <v>0</v>
      </c>
      <c r="E119" s="40"/>
      <c r="F119" s="40"/>
      <c r="G119" s="40"/>
      <c r="H119" s="40"/>
      <c r="I119" s="40"/>
      <c r="J119" s="41"/>
      <c r="K119" s="40"/>
      <c r="L119" s="40"/>
      <c r="M119" s="6"/>
    </row>
    <row r="120" spans="1:16" s="49" customFormat="1" ht="13.5" customHeight="1" x14ac:dyDescent="0.25">
      <c r="A120" s="43"/>
      <c r="B120" s="44"/>
      <c r="C120" s="45" t="s">
        <v>41</v>
      </c>
      <c r="D120" s="46">
        <f>SUMIF($O$7:$O$108,"TCN",$M$7:$M$108)</f>
        <v>6700000</v>
      </c>
      <c r="E120" s="47"/>
      <c r="F120" s="47"/>
      <c r="G120" s="47"/>
      <c r="H120" s="47"/>
      <c r="I120" s="40"/>
      <c r="J120" s="48"/>
      <c r="K120" s="47"/>
      <c r="L120" s="47"/>
      <c r="M120" s="6"/>
    </row>
    <row r="121" spans="1:16" s="49" customFormat="1" ht="13.5" customHeight="1" x14ac:dyDescent="0.25">
      <c r="A121" s="43"/>
      <c r="B121" s="50" t="s">
        <v>42</v>
      </c>
      <c r="C121" s="45" t="s">
        <v>43</v>
      </c>
      <c r="D121" s="46">
        <f>SUMIF($O$7:$O$108,"CĐ",$M$7:$M$108)+SUMIF($O$7:$O$108,"C1",$M$7:$M$108)</f>
        <v>402266000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s="49" customFormat="1" ht="13.5" customHeight="1" x14ac:dyDescent="0.25">
      <c r="A122" s="43"/>
      <c r="B122" s="50"/>
      <c r="C122" s="45" t="s">
        <v>44</v>
      </c>
      <c r="D122" s="46">
        <f>SUMIF($O$7:$O$108,"C2",$M$7:$M$108)+SUMIF($O$7:$O$108,"CĐLT",$M$7:$M$108)</f>
        <v>64440000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s="49" customFormat="1" ht="13.5" customHeight="1" x14ac:dyDescent="0.25">
      <c r="A123" s="43"/>
      <c r="B123" s="51">
        <f>SUM(B119:B121)</f>
        <v>0</v>
      </c>
      <c r="C123" s="45" t="s">
        <v>45</v>
      </c>
      <c r="D123" s="46">
        <f>SUMIF($O$7:$O$108,"T4",$M$7:$M$108)+SUMIF($O$7:$O$108,"T2",$M$7:$M$108)+SUMIF($O$7:$O$108,"T3",$M$7:$M$108)+SUMIF($O$7:$O$108,"TC",$M$7:$M$108)+SUMIF($O$7:$O$108,"TN",$M$7:$M$108)+SUMIF($O$7:$O$108,"TCT",$M$7:$M$108)+SUMIF($O$7:$O$108,"T1",$M$7:$M$108)</f>
        <v>30915920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B124" s="52"/>
      <c r="C124" s="53" t="s">
        <v>46</v>
      </c>
      <c r="D124" s="54">
        <f>SUM(D119:D123)</f>
        <v>504321920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x14ac:dyDescent="0.25">
      <c r="E125" s="6"/>
      <c r="J125" s="21"/>
      <c r="K125" s="58"/>
      <c r="M125" s="6"/>
      <c r="N125" s="6"/>
    </row>
    <row r="182" spans="16:16" x14ac:dyDescent="0.25">
      <c r="P182" s="55"/>
    </row>
    <row r="183" spans="16:16" x14ac:dyDescent="0.25">
      <c r="P183" s="55"/>
    </row>
    <row r="184" spans="16:16" x14ac:dyDescent="0.25">
      <c r="P184" s="55"/>
    </row>
    <row r="185" spans="16:16" x14ac:dyDescent="0.25">
      <c r="P185" s="55"/>
    </row>
    <row r="189" spans="16:16" x14ac:dyDescent="0.25">
      <c r="P189" s="28"/>
    </row>
    <row r="190" spans="16:16" x14ac:dyDescent="0.25">
      <c r="P190" s="28"/>
    </row>
    <row r="191" spans="16:16" x14ac:dyDescent="0.25">
      <c r="P191" s="56"/>
    </row>
    <row r="192" spans="16:16" x14ac:dyDescent="0.25">
      <c r="P192" s="36"/>
    </row>
    <row r="193" spans="16:16" x14ac:dyDescent="0.25">
      <c r="P193" s="49"/>
    </row>
    <row r="194" spans="16:16" x14ac:dyDescent="0.25">
      <c r="P194" s="49"/>
    </row>
    <row r="195" spans="16:16" x14ac:dyDescent="0.25">
      <c r="P195" s="49"/>
    </row>
    <row r="196" spans="16:16" x14ac:dyDescent="0.25">
      <c r="P196" s="49"/>
    </row>
  </sheetData>
  <mergeCells count="9">
    <mergeCell ref="M112:N112"/>
    <mergeCell ref="E116:G116"/>
    <mergeCell ref="M116:N116"/>
    <mergeCell ref="A4:N4"/>
    <mergeCell ref="A5:N5"/>
    <mergeCell ref="A109:D109"/>
    <mergeCell ref="L109:M109"/>
    <mergeCell ref="A110:N110"/>
    <mergeCell ref="G111:N11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opLeftCell="A71" zoomScaleNormal="100" zoomScaleSheetLayoutView="85" workbookViewId="0">
      <selection activeCell="M72" sqref="M72:M7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13072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3" customHeight="1" x14ac:dyDescent="0.25">
      <c r="A7" s="13">
        <v>1</v>
      </c>
      <c r="B7" s="13" t="s">
        <v>12727</v>
      </c>
      <c r="C7" s="13" t="s">
        <v>12728</v>
      </c>
      <c r="D7" s="14" t="s">
        <v>2572</v>
      </c>
      <c r="E7" s="15" t="s">
        <v>256</v>
      </c>
      <c r="F7" s="13" t="s">
        <v>4362</v>
      </c>
      <c r="G7" s="16" t="s">
        <v>6605</v>
      </c>
      <c r="H7" s="13" t="s">
        <v>259</v>
      </c>
      <c r="I7" s="13" t="s">
        <v>12729</v>
      </c>
      <c r="J7" s="13" t="s">
        <v>12729</v>
      </c>
      <c r="K7" s="13" t="s">
        <v>12730</v>
      </c>
      <c r="L7" s="17" t="s">
        <v>12731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3" customHeight="1" x14ac:dyDescent="0.25">
      <c r="A8" s="13">
        <v>2</v>
      </c>
      <c r="B8" s="13" t="s">
        <v>12732</v>
      </c>
      <c r="C8" s="13" t="s">
        <v>12733</v>
      </c>
      <c r="D8" s="14" t="s">
        <v>121</v>
      </c>
      <c r="E8" s="15" t="s">
        <v>15</v>
      </c>
      <c r="F8" s="13" t="s">
        <v>12734</v>
      </c>
      <c r="G8" s="16" t="s">
        <v>6369</v>
      </c>
      <c r="H8" s="13" t="s">
        <v>259</v>
      </c>
      <c r="I8" s="13" t="s">
        <v>12729</v>
      </c>
      <c r="J8" s="13" t="s">
        <v>12729</v>
      </c>
      <c r="K8" s="13" t="s">
        <v>12735</v>
      </c>
      <c r="L8" s="17" t="s">
        <v>12736</v>
      </c>
      <c r="M8" s="18">
        <v>5376000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3" customHeight="1" x14ac:dyDescent="0.25">
      <c r="A9" s="13">
        <v>3</v>
      </c>
      <c r="B9" s="13" t="s">
        <v>12737</v>
      </c>
      <c r="C9" s="13" t="s">
        <v>12738</v>
      </c>
      <c r="D9" s="14" t="s">
        <v>4075</v>
      </c>
      <c r="E9" s="15" t="s">
        <v>638</v>
      </c>
      <c r="F9" s="13" t="s">
        <v>5394</v>
      </c>
      <c r="G9" s="16" t="s">
        <v>5505</v>
      </c>
      <c r="H9" s="13" t="s">
        <v>259</v>
      </c>
      <c r="I9" s="13" t="s">
        <v>12729</v>
      </c>
      <c r="J9" s="13" t="s">
        <v>12729</v>
      </c>
      <c r="K9" s="13" t="s">
        <v>12739</v>
      </c>
      <c r="L9" s="17" t="s">
        <v>12740</v>
      </c>
      <c r="M9" s="18">
        <v>5888000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33" customHeight="1" x14ac:dyDescent="0.25">
      <c r="A10" s="13">
        <v>4</v>
      </c>
      <c r="B10" s="13" t="s">
        <v>12741</v>
      </c>
      <c r="C10" s="13" t="s">
        <v>12742</v>
      </c>
      <c r="D10" s="14" t="s">
        <v>196</v>
      </c>
      <c r="E10" s="15" t="s">
        <v>12743</v>
      </c>
      <c r="F10" s="13" t="s">
        <v>12744</v>
      </c>
      <c r="G10" s="16" t="s">
        <v>7688</v>
      </c>
      <c r="H10" s="13" t="s">
        <v>259</v>
      </c>
      <c r="I10" s="13" t="s">
        <v>12729</v>
      </c>
      <c r="J10" s="13" t="s">
        <v>12729</v>
      </c>
      <c r="K10" s="13" t="s">
        <v>12745</v>
      </c>
      <c r="L10" s="17" t="s">
        <v>12746</v>
      </c>
      <c r="M10" s="18">
        <v>4864000</v>
      </c>
      <c r="N10" s="19"/>
      <c r="O10" s="20" t="str">
        <f t="shared" ref="O10:O78" si="0">MID(G10,3,FIND("-",G10,1)-3)&amp;IF(MID(G10,3,5)="CĐ-LT","LT","")</f>
        <v>CĐ</v>
      </c>
      <c r="R10" s="21" t="str">
        <f t="shared" ref="R10:R78" si="1">IF(LEFT(G10,2)="18","NH 18-19","")&amp;O10</f>
        <v>CĐ</v>
      </c>
    </row>
    <row r="11" spans="1:18" ht="33" customHeight="1" x14ac:dyDescent="0.25">
      <c r="A11" s="13">
        <v>5</v>
      </c>
      <c r="B11" s="13" t="s">
        <v>12747</v>
      </c>
      <c r="C11" s="13" t="s">
        <v>12748</v>
      </c>
      <c r="D11" s="14" t="s">
        <v>1470</v>
      </c>
      <c r="E11" s="15" t="s">
        <v>12749</v>
      </c>
      <c r="F11" s="13" t="s">
        <v>7055</v>
      </c>
      <c r="G11" s="16" t="s">
        <v>6945</v>
      </c>
      <c r="H11" s="13" t="s">
        <v>259</v>
      </c>
      <c r="I11" s="13" t="s">
        <v>12729</v>
      </c>
      <c r="J11" s="13" t="s">
        <v>12729</v>
      </c>
      <c r="K11" s="13" t="s">
        <v>12750</v>
      </c>
      <c r="L11" s="17" t="s">
        <v>12751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33" customHeight="1" x14ac:dyDescent="0.25">
      <c r="A12" s="13">
        <v>6</v>
      </c>
      <c r="B12" s="13" t="s">
        <v>12752</v>
      </c>
      <c r="C12" s="13" t="s">
        <v>12753</v>
      </c>
      <c r="D12" s="14" t="s">
        <v>249</v>
      </c>
      <c r="E12" s="15" t="s">
        <v>868</v>
      </c>
      <c r="F12" s="13" t="s">
        <v>6917</v>
      </c>
      <c r="G12" s="16" t="s">
        <v>6945</v>
      </c>
      <c r="H12" s="13" t="s">
        <v>259</v>
      </c>
      <c r="I12" s="13" t="s">
        <v>12729</v>
      </c>
      <c r="J12" s="13" t="s">
        <v>12729</v>
      </c>
      <c r="K12" s="13" t="s">
        <v>12754</v>
      </c>
      <c r="L12" s="17" t="s">
        <v>12755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33" customHeight="1" x14ac:dyDescent="0.25">
      <c r="A13" s="13">
        <v>7</v>
      </c>
      <c r="B13" s="13" t="s">
        <v>12756</v>
      </c>
      <c r="C13" s="13" t="s">
        <v>12757</v>
      </c>
      <c r="D13" s="14" t="s">
        <v>8283</v>
      </c>
      <c r="E13" s="15" t="s">
        <v>154</v>
      </c>
      <c r="F13" s="13" t="s">
        <v>2173</v>
      </c>
      <c r="G13" s="16" t="s">
        <v>6221</v>
      </c>
      <c r="H13" s="13" t="s">
        <v>259</v>
      </c>
      <c r="I13" s="13" t="s">
        <v>12729</v>
      </c>
      <c r="J13" s="13" t="s">
        <v>12729</v>
      </c>
      <c r="K13" s="13" t="s">
        <v>12758</v>
      </c>
      <c r="L13" s="17" t="s">
        <v>12759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33" customHeight="1" x14ac:dyDescent="0.25">
      <c r="A14" s="13">
        <v>8</v>
      </c>
      <c r="B14" s="13" t="s">
        <v>12760</v>
      </c>
      <c r="C14" s="13" t="s">
        <v>12761</v>
      </c>
      <c r="D14" s="14" t="s">
        <v>12762</v>
      </c>
      <c r="E14" s="15" t="s">
        <v>326</v>
      </c>
      <c r="F14" s="13" t="s">
        <v>7857</v>
      </c>
      <c r="G14" s="16" t="s">
        <v>6271</v>
      </c>
      <c r="H14" s="13" t="s">
        <v>259</v>
      </c>
      <c r="I14" s="13" t="s">
        <v>12729</v>
      </c>
      <c r="J14" s="13" t="s">
        <v>12729</v>
      </c>
      <c r="K14" s="13" t="s">
        <v>12763</v>
      </c>
      <c r="L14" s="17" t="s">
        <v>12764</v>
      </c>
      <c r="M14" s="18">
        <v>4096000</v>
      </c>
      <c r="N14" s="19"/>
      <c r="O14" s="20" t="str">
        <f t="shared" si="0"/>
        <v>CĐ</v>
      </c>
      <c r="R14" s="21" t="str">
        <f t="shared" si="1"/>
        <v>CĐ</v>
      </c>
    </row>
    <row r="15" spans="1:18" ht="33" customHeight="1" x14ac:dyDescent="0.25">
      <c r="A15" s="13">
        <v>9</v>
      </c>
      <c r="B15" s="13" t="s">
        <v>12765</v>
      </c>
      <c r="C15" s="13" t="s">
        <v>12766</v>
      </c>
      <c r="D15" s="14" t="s">
        <v>1573</v>
      </c>
      <c r="E15" s="15" t="s">
        <v>697</v>
      </c>
      <c r="F15" s="13" t="s">
        <v>12767</v>
      </c>
      <c r="G15" s="16" t="s">
        <v>7258</v>
      </c>
      <c r="H15" s="13" t="s">
        <v>259</v>
      </c>
      <c r="I15" s="13" t="s">
        <v>12729</v>
      </c>
      <c r="J15" s="13" t="s">
        <v>12729</v>
      </c>
      <c r="K15" s="13" t="s">
        <v>12768</v>
      </c>
      <c r="L15" s="17" t="s">
        <v>12769</v>
      </c>
      <c r="M15" s="18">
        <v>4352000</v>
      </c>
      <c r="N15" s="19"/>
      <c r="O15" s="20" t="str">
        <f t="shared" si="0"/>
        <v>CĐ</v>
      </c>
      <c r="R15" s="21" t="str">
        <f t="shared" si="1"/>
        <v>CĐ</v>
      </c>
    </row>
    <row r="16" spans="1:18" ht="33" customHeight="1" x14ac:dyDescent="0.25">
      <c r="A16" s="13">
        <v>10</v>
      </c>
      <c r="B16" s="13" t="s">
        <v>12770</v>
      </c>
      <c r="C16" s="13" t="s">
        <v>12771</v>
      </c>
      <c r="D16" s="14" t="s">
        <v>12772</v>
      </c>
      <c r="E16" s="15" t="s">
        <v>1314</v>
      </c>
      <c r="F16" s="13" t="s">
        <v>4335</v>
      </c>
      <c r="G16" s="16" t="s">
        <v>10036</v>
      </c>
      <c r="H16" s="13" t="s">
        <v>259</v>
      </c>
      <c r="I16" s="13" t="s">
        <v>12729</v>
      </c>
      <c r="J16" s="13" t="s">
        <v>12729</v>
      </c>
      <c r="K16" s="13" t="s">
        <v>12773</v>
      </c>
      <c r="L16" s="17" t="s">
        <v>12774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33" customHeight="1" x14ac:dyDescent="0.25">
      <c r="A17" s="13">
        <v>11</v>
      </c>
      <c r="B17" s="13" t="s">
        <v>12775</v>
      </c>
      <c r="C17" s="13" t="s">
        <v>12776</v>
      </c>
      <c r="D17" s="14" t="s">
        <v>12777</v>
      </c>
      <c r="E17" s="15" t="s">
        <v>12778</v>
      </c>
      <c r="F17" s="13" t="s">
        <v>6973</v>
      </c>
      <c r="G17" s="16" t="s">
        <v>6527</v>
      </c>
      <c r="H17" s="13" t="s">
        <v>259</v>
      </c>
      <c r="I17" s="13" t="s">
        <v>12729</v>
      </c>
      <c r="J17" s="13" t="s">
        <v>12729</v>
      </c>
      <c r="K17" s="13" t="s">
        <v>12779</v>
      </c>
      <c r="L17" s="17" t="s">
        <v>12780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33" customHeight="1" x14ac:dyDescent="0.25">
      <c r="A18" s="13">
        <v>12</v>
      </c>
      <c r="B18" s="13"/>
      <c r="C18" s="13"/>
      <c r="D18" s="14"/>
      <c r="E18" s="15"/>
      <c r="F18" s="13"/>
      <c r="G18" s="16"/>
      <c r="H18" s="13"/>
      <c r="I18" s="13"/>
      <c r="J18" s="13"/>
      <c r="K18" s="13"/>
      <c r="L18" s="17" t="s">
        <v>13073</v>
      </c>
      <c r="M18" s="18"/>
      <c r="N18" s="19" t="s">
        <v>8787</v>
      </c>
      <c r="O18" s="20"/>
      <c r="R18" s="21"/>
    </row>
    <row r="19" spans="1:18" ht="33" customHeight="1" x14ac:dyDescent="0.25">
      <c r="A19" s="13">
        <v>13</v>
      </c>
      <c r="B19" s="13" t="s">
        <v>12781</v>
      </c>
      <c r="C19" s="13" t="s">
        <v>12782</v>
      </c>
      <c r="D19" s="14" t="s">
        <v>579</v>
      </c>
      <c r="E19" s="15" t="s">
        <v>431</v>
      </c>
      <c r="F19" s="13" t="s">
        <v>3802</v>
      </c>
      <c r="G19" s="16" t="s">
        <v>3516</v>
      </c>
      <c r="H19" s="13" t="s">
        <v>17</v>
      </c>
      <c r="I19" s="13" t="s">
        <v>12729</v>
      </c>
      <c r="J19" s="13" t="s">
        <v>12729</v>
      </c>
      <c r="K19" s="13" t="s">
        <v>12783</v>
      </c>
      <c r="L19" s="17" t="s">
        <v>12784</v>
      </c>
      <c r="M19" s="18">
        <v>4608000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33" customHeight="1" x14ac:dyDescent="0.25">
      <c r="A20" s="13">
        <v>14</v>
      </c>
      <c r="B20" s="13" t="s">
        <v>12785</v>
      </c>
      <c r="C20" s="13" t="s">
        <v>12786</v>
      </c>
      <c r="D20" s="14" t="s">
        <v>12787</v>
      </c>
      <c r="E20" s="15" t="s">
        <v>574</v>
      </c>
      <c r="F20" s="13" t="s">
        <v>12788</v>
      </c>
      <c r="G20" s="16" t="s">
        <v>12789</v>
      </c>
      <c r="H20" s="13" t="s">
        <v>259</v>
      </c>
      <c r="I20" s="13" t="s">
        <v>12729</v>
      </c>
      <c r="J20" s="13" t="s">
        <v>12729</v>
      </c>
      <c r="K20" s="13" t="s">
        <v>12790</v>
      </c>
      <c r="L20" s="17" t="s">
        <v>12791</v>
      </c>
      <c r="M20" s="18">
        <v>5352000</v>
      </c>
      <c r="N20" s="19"/>
      <c r="O20" s="20" t="str">
        <f t="shared" si="0"/>
        <v>T4</v>
      </c>
      <c r="R20" s="21" t="str">
        <f t="shared" si="1"/>
        <v>T4</v>
      </c>
    </row>
    <row r="21" spans="1:18" ht="33" customHeight="1" x14ac:dyDescent="0.25">
      <c r="A21" s="13">
        <v>15</v>
      </c>
      <c r="B21" s="13" t="s">
        <v>12792</v>
      </c>
      <c r="C21" s="13" t="s">
        <v>12793</v>
      </c>
      <c r="D21" s="14" t="s">
        <v>12794</v>
      </c>
      <c r="E21" s="15" t="s">
        <v>644</v>
      </c>
      <c r="F21" s="13" t="s">
        <v>1269</v>
      </c>
      <c r="G21" s="16" t="s">
        <v>3374</v>
      </c>
      <c r="H21" s="13" t="s">
        <v>17</v>
      </c>
      <c r="I21" s="13" t="s">
        <v>12729</v>
      </c>
      <c r="J21" s="13" t="s">
        <v>12729</v>
      </c>
      <c r="K21" s="13" t="s">
        <v>12795</v>
      </c>
      <c r="L21" s="17" t="s">
        <v>12796</v>
      </c>
      <c r="M21" s="18">
        <v>4014000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33" customHeight="1" x14ac:dyDescent="0.25">
      <c r="A22" s="13">
        <v>16</v>
      </c>
      <c r="B22" s="13" t="s">
        <v>12797</v>
      </c>
      <c r="C22" s="13" t="s">
        <v>12798</v>
      </c>
      <c r="D22" s="14" t="s">
        <v>12799</v>
      </c>
      <c r="E22" s="15" t="s">
        <v>12800</v>
      </c>
      <c r="F22" s="13" t="s">
        <v>12801</v>
      </c>
      <c r="G22" s="16" t="s">
        <v>6574</v>
      </c>
      <c r="H22" s="13" t="s">
        <v>259</v>
      </c>
      <c r="I22" s="13" t="s">
        <v>12729</v>
      </c>
      <c r="J22" s="13" t="s">
        <v>12729</v>
      </c>
      <c r="K22" s="13" t="s">
        <v>12802</v>
      </c>
      <c r="L22" s="17" t="s">
        <v>12803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33" customHeight="1" x14ac:dyDescent="0.25">
      <c r="A23" s="13">
        <v>17</v>
      </c>
      <c r="B23" s="13" t="s">
        <v>12804</v>
      </c>
      <c r="C23" s="13" t="s">
        <v>12805</v>
      </c>
      <c r="D23" s="14" t="s">
        <v>464</v>
      </c>
      <c r="E23" s="15" t="s">
        <v>278</v>
      </c>
      <c r="F23" s="13" t="s">
        <v>7801</v>
      </c>
      <c r="G23" s="16" t="s">
        <v>6714</v>
      </c>
      <c r="H23" s="13" t="s">
        <v>259</v>
      </c>
      <c r="I23" s="13" t="s">
        <v>12729</v>
      </c>
      <c r="J23" s="13" t="s">
        <v>12729</v>
      </c>
      <c r="K23" s="13" t="s">
        <v>12806</v>
      </c>
      <c r="L23" s="17" t="s">
        <v>12807</v>
      </c>
      <c r="M23" s="18">
        <v>3840000</v>
      </c>
      <c r="N23" s="19"/>
      <c r="O23" s="20" t="str">
        <f t="shared" si="0"/>
        <v>CĐ</v>
      </c>
      <c r="R23" s="21" t="str">
        <f t="shared" si="1"/>
        <v>CĐ</v>
      </c>
    </row>
    <row r="24" spans="1:18" ht="33" customHeight="1" x14ac:dyDescent="0.25">
      <c r="A24" s="13">
        <v>18</v>
      </c>
      <c r="B24" s="13" t="s">
        <v>12808</v>
      </c>
      <c r="C24" s="13" t="s">
        <v>12809</v>
      </c>
      <c r="D24" s="14" t="s">
        <v>1818</v>
      </c>
      <c r="E24" s="15" t="s">
        <v>33</v>
      </c>
      <c r="F24" s="13" t="s">
        <v>12331</v>
      </c>
      <c r="G24" s="16" t="s">
        <v>6662</v>
      </c>
      <c r="H24" s="13" t="s">
        <v>259</v>
      </c>
      <c r="I24" s="13" t="s">
        <v>12729</v>
      </c>
      <c r="J24" s="13" t="s">
        <v>12729</v>
      </c>
      <c r="K24" s="13" t="s">
        <v>12810</v>
      </c>
      <c r="L24" s="17" t="s">
        <v>12811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33" customHeight="1" x14ac:dyDescent="0.25">
      <c r="A25" s="13">
        <v>19</v>
      </c>
      <c r="B25" s="13" t="s">
        <v>12812</v>
      </c>
      <c r="C25" s="13" t="s">
        <v>12813</v>
      </c>
      <c r="D25" s="14" t="s">
        <v>1498</v>
      </c>
      <c r="E25" s="15" t="s">
        <v>12814</v>
      </c>
      <c r="F25" s="13" t="s">
        <v>12815</v>
      </c>
      <c r="G25" s="16" t="s">
        <v>6511</v>
      </c>
      <c r="H25" s="13" t="s">
        <v>259</v>
      </c>
      <c r="I25" s="13" t="s">
        <v>12729</v>
      </c>
      <c r="J25" s="13" t="s">
        <v>12729</v>
      </c>
      <c r="K25" s="13" t="s">
        <v>12816</v>
      </c>
      <c r="L25" s="17" t="s">
        <v>12817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33" customHeight="1" x14ac:dyDescent="0.25">
      <c r="A26" s="13">
        <v>20</v>
      </c>
      <c r="B26" s="13" t="s">
        <v>12818</v>
      </c>
      <c r="C26" s="13" t="s">
        <v>12819</v>
      </c>
      <c r="D26" s="14" t="s">
        <v>2011</v>
      </c>
      <c r="E26" s="15" t="s">
        <v>1314</v>
      </c>
      <c r="F26" s="13" t="s">
        <v>12820</v>
      </c>
      <c r="G26" s="16" t="s">
        <v>9841</v>
      </c>
      <c r="H26" s="13" t="s">
        <v>259</v>
      </c>
      <c r="I26" s="13" t="s">
        <v>12729</v>
      </c>
      <c r="J26" s="13" t="s">
        <v>12729</v>
      </c>
      <c r="K26" s="13" t="s">
        <v>12821</v>
      </c>
      <c r="L26" s="17" t="s">
        <v>12822</v>
      </c>
      <c r="M26" s="18">
        <v>4460000</v>
      </c>
      <c r="N26" s="19"/>
      <c r="O26" s="20" t="str">
        <f t="shared" si="0"/>
        <v>T4</v>
      </c>
      <c r="R26" s="21" t="str">
        <f t="shared" si="1"/>
        <v>T4</v>
      </c>
    </row>
    <row r="27" spans="1:18" ht="33" customHeight="1" x14ac:dyDescent="0.25">
      <c r="A27" s="13">
        <v>21</v>
      </c>
      <c r="B27" s="13" t="s">
        <v>12823</v>
      </c>
      <c r="C27" s="13" t="s">
        <v>12824</v>
      </c>
      <c r="D27" s="14" t="s">
        <v>1274</v>
      </c>
      <c r="E27" s="15" t="s">
        <v>470</v>
      </c>
      <c r="F27" s="13" t="s">
        <v>9319</v>
      </c>
      <c r="G27" s="16" t="s">
        <v>6435</v>
      </c>
      <c r="H27" s="13" t="s">
        <v>259</v>
      </c>
      <c r="I27" s="13" t="s">
        <v>12729</v>
      </c>
      <c r="J27" s="13" t="s">
        <v>12729</v>
      </c>
      <c r="K27" s="13" t="s">
        <v>12825</v>
      </c>
      <c r="L27" s="17" t="s">
        <v>12826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33" customHeight="1" x14ac:dyDescent="0.25">
      <c r="A28" s="13">
        <v>22</v>
      </c>
      <c r="B28" s="13" t="s">
        <v>12827</v>
      </c>
      <c r="C28" s="13" t="s">
        <v>12828</v>
      </c>
      <c r="D28" s="14" t="s">
        <v>3143</v>
      </c>
      <c r="E28" s="15" t="s">
        <v>73</v>
      </c>
      <c r="F28" s="13" t="s">
        <v>12829</v>
      </c>
      <c r="G28" s="16" t="s">
        <v>12830</v>
      </c>
      <c r="H28" s="13" t="s">
        <v>259</v>
      </c>
      <c r="I28" s="13" t="s">
        <v>12729</v>
      </c>
      <c r="J28" s="13" t="s">
        <v>12729</v>
      </c>
      <c r="K28" s="13" t="s">
        <v>12831</v>
      </c>
      <c r="L28" s="17" t="s">
        <v>12832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33" customHeight="1" x14ac:dyDescent="0.25">
      <c r="A29" s="13">
        <v>23</v>
      </c>
      <c r="B29" s="13" t="s">
        <v>12833</v>
      </c>
      <c r="C29" s="13" t="s">
        <v>12834</v>
      </c>
      <c r="D29" s="14" t="s">
        <v>12835</v>
      </c>
      <c r="E29" s="15" t="s">
        <v>403</v>
      </c>
      <c r="F29" s="13" t="s">
        <v>6564</v>
      </c>
      <c r="G29" s="16" t="s">
        <v>6457</v>
      </c>
      <c r="H29" s="13" t="s">
        <v>259</v>
      </c>
      <c r="I29" s="13" t="s">
        <v>12729</v>
      </c>
      <c r="J29" s="13" t="s">
        <v>12729</v>
      </c>
      <c r="K29" s="13" t="s">
        <v>12836</v>
      </c>
      <c r="L29" s="17" t="s">
        <v>12837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33" customHeight="1" x14ac:dyDescent="0.25">
      <c r="A30" s="13">
        <v>24</v>
      </c>
      <c r="B30" s="13" t="s">
        <v>12838</v>
      </c>
      <c r="C30" s="13" t="s">
        <v>12839</v>
      </c>
      <c r="D30" s="14" t="s">
        <v>107</v>
      </c>
      <c r="E30" s="15" t="s">
        <v>93</v>
      </c>
      <c r="F30" s="13" t="s">
        <v>11412</v>
      </c>
      <c r="G30" s="16" t="s">
        <v>6201</v>
      </c>
      <c r="H30" s="13" t="s">
        <v>259</v>
      </c>
      <c r="I30" s="13" t="s">
        <v>12729</v>
      </c>
      <c r="J30" s="13" t="s">
        <v>12729</v>
      </c>
      <c r="K30" s="13" t="s">
        <v>12840</v>
      </c>
      <c r="L30" s="17" t="s">
        <v>12841</v>
      </c>
      <c r="M30" s="18">
        <v>5888000</v>
      </c>
      <c r="N30" s="19"/>
      <c r="O30" s="20" t="str">
        <f t="shared" si="0"/>
        <v>C1</v>
      </c>
      <c r="R30" s="21" t="str">
        <f t="shared" si="1"/>
        <v>C1</v>
      </c>
    </row>
    <row r="31" spans="1:18" ht="33" customHeight="1" x14ac:dyDescent="0.25">
      <c r="A31" s="13">
        <v>25</v>
      </c>
      <c r="B31" s="13" t="s">
        <v>12842</v>
      </c>
      <c r="C31" s="13" t="s">
        <v>12843</v>
      </c>
      <c r="D31" s="14" t="s">
        <v>402</v>
      </c>
      <c r="E31" s="15" t="s">
        <v>15</v>
      </c>
      <c r="F31" s="13" t="s">
        <v>7440</v>
      </c>
      <c r="G31" s="16" t="s">
        <v>6511</v>
      </c>
      <c r="H31" s="13" t="s">
        <v>259</v>
      </c>
      <c r="I31" s="13" t="s">
        <v>12729</v>
      </c>
      <c r="J31" s="13" t="s">
        <v>12729</v>
      </c>
      <c r="K31" s="13" t="s">
        <v>12844</v>
      </c>
      <c r="L31" s="17" t="s">
        <v>12845</v>
      </c>
      <c r="M31" s="18">
        <v>5888000</v>
      </c>
      <c r="N31" s="19"/>
      <c r="O31" s="20" t="str">
        <f t="shared" si="0"/>
        <v>C1</v>
      </c>
      <c r="R31" s="21" t="str">
        <f t="shared" si="1"/>
        <v>C1</v>
      </c>
    </row>
    <row r="32" spans="1:18" ht="33" customHeight="1" x14ac:dyDescent="0.25">
      <c r="A32" s="13">
        <v>26</v>
      </c>
      <c r="B32" s="13" t="s">
        <v>12846</v>
      </c>
      <c r="C32" s="13" t="s">
        <v>12847</v>
      </c>
      <c r="D32" s="14" t="s">
        <v>107</v>
      </c>
      <c r="E32" s="15" t="s">
        <v>250</v>
      </c>
      <c r="F32" s="13" t="s">
        <v>12848</v>
      </c>
      <c r="G32" s="16" t="s">
        <v>7953</v>
      </c>
      <c r="H32" s="13" t="s">
        <v>17</v>
      </c>
      <c r="I32" s="13" t="s">
        <v>12729</v>
      </c>
      <c r="J32" s="13" t="s">
        <v>12729</v>
      </c>
      <c r="K32" s="13" t="s">
        <v>12849</v>
      </c>
      <c r="L32" s="17" t="s">
        <v>12850</v>
      </c>
      <c r="M32" s="18">
        <v>6444000</v>
      </c>
      <c r="N32" s="19"/>
      <c r="O32" s="20" t="str">
        <f t="shared" si="0"/>
        <v>C2</v>
      </c>
      <c r="R32" s="21" t="str">
        <f t="shared" si="1"/>
        <v>NH 18-19C2</v>
      </c>
    </row>
    <row r="33" spans="1:18" ht="33" customHeight="1" x14ac:dyDescent="0.25">
      <c r="A33" s="13">
        <v>27</v>
      </c>
      <c r="B33" s="13" t="s">
        <v>12851</v>
      </c>
      <c r="C33" s="13" t="s">
        <v>12852</v>
      </c>
      <c r="D33" s="14" t="s">
        <v>12853</v>
      </c>
      <c r="E33" s="15" t="s">
        <v>12854</v>
      </c>
      <c r="F33" s="13" t="s">
        <v>12855</v>
      </c>
      <c r="G33" s="16" t="s">
        <v>7178</v>
      </c>
      <c r="H33" s="13" t="s">
        <v>259</v>
      </c>
      <c r="I33" s="13" t="s">
        <v>12729</v>
      </c>
      <c r="J33" s="13" t="s">
        <v>12729</v>
      </c>
      <c r="K33" s="13" t="s">
        <v>12856</v>
      </c>
      <c r="L33" s="17" t="s">
        <v>12857</v>
      </c>
      <c r="M33" s="18">
        <v>3072000</v>
      </c>
      <c r="N33" s="19"/>
      <c r="O33" s="20" t="str">
        <f t="shared" si="0"/>
        <v>CĐ</v>
      </c>
      <c r="R33" s="21" t="str">
        <f t="shared" si="1"/>
        <v>CĐ</v>
      </c>
    </row>
    <row r="34" spans="1:18" ht="33" customHeight="1" x14ac:dyDescent="0.25">
      <c r="A34" s="13">
        <v>28</v>
      </c>
      <c r="B34" s="13" t="s">
        <v>12858</v>
      </c>
      <c r="C34" s="13" t="s">
        <v>12859</v>
      </c>
      <c r="D34" s="14" t="s">
        <v>12860</v>
      </c>
      <c r="E34" s="15" t="s">
        <v>546</v>
      </c>
      <c r="F34" s="13" t="s">
        <v>12861</v>
      </c>
      <c r="G34" s="16" t="s">
        <v>7178</v>
      </c>
      <c r="H34" s="13" t="s">
        <v>259</v>
      </c>
      <c r="I34" s="13" t="s">
        <v>12729</v>
      </c>
      <c r="J34" s="13" t="s">
        <v>12729</v>
      </c>
      <c r="K34" s="13" t="s">
        <v>12862</v>
      </c>
      <c r="L34" s="17" t="s">
        <v>12863</v>
      </c>
      <c r="M34" s="18">
        <v>3072000</v>
      </c>
      <c r="N34" s="19"/>
      <c r="O34" s="20" t="str">
        <f t="shared" si="0"/>
        <v>CĐ</v>
      </c>
      <c r="R34" s="21" t="str">
        <f t="shared" si="1"/>
        <v>CĐ</v>
      </c>
    </row>
    <row r="35" spans="1:18" ht="33" customHeight="1" x14ac:dyDescent="0.25">
      <c r="A35" s="13">
        <v>29</v>
      </c>
      <c r="B35" s="13" t="s">
        <v>12864</v>
      </c>
      <c r="C35" s="13" t="s">
        <v>12865</v>
      </c>
      <c r="D35" s="14" t="s">
        <v>161</v>
      </c>
      <c r="E35" s="15" t="s">
        <v>470</v>
      </c>
      <c r="F35" s="13" t="s">
        <v>12866</v>
      </c>
      <c r="G35" s="16" t="s">
        <v>8554</v>
      </c>
      <c r="H35" s="13" t="s">
        <v>259</v>
      </c>
      <c r="I35" s="13" t="s">
        <v>12729</v>
      </c>
      <c r="J35" s="13" t="s">
        <v>12729</v>
      </c>
      <c r="K35" s="13" t="s">
        <v>12867</v>
      </c>
      <c r="L35" s="17" t="s">
        <v>12868</v>
      </c>
      <c r="M35" s="18">
        <v>5632000</v>
      </c>
      <c r="N35" s="19"/>
      <c r="O35" s="20" t="str">
        <f t="shared" si="0"/>
        <v>C1</v>
      </c>
      <c r="R35" s="21" t="str">
        <f t="shared" si="1"/>
        <v>C1</v>
      </c>
    </row>
    <row r="36" spans="1:18" ht="33" customHeight="1" x14ac:dyDescent="0.25">
      <c r="A36" s="13">
        <v>30</v>
      </c>
      <c r="B36" s="13" t="s">
        <v>12869</v>
      </c>
      <c r="C36" s="13" t="s">
        <v>12870</v>
      </c>
      <c r="D36" s="14" t="s">
        <v>1597</v>
      </c>
      <c r="E36" s="15" t="s">
        <v>697</v>
      </c>
      <c r="F36" s="13" t="s">
        <v>12871</v>
      </c>
      <c r="G36" s="16" t="s">
        <v>6662</v>
      </c>
      <c r="H36" s="13" t="s">
        <v>259</v>
      </c>
      <c r="I36" s="13" t="s">
        <v>12729</v>
      </c>
      <c r="J36" s="13" t="s">
        <v>12729</v>
      </c>
      <c r="K36" s="13" t="s">
        <v>12872</v>
      </c>
      <c r="L36" s="17" t="s">
        <v>12873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33" customHeight="1" x14ac:dyDescent="0.25">
      <c r="A37" s="13">
        <v>31</v>
      </c>
      <c r="B37" s="13" t="s">
        <v>12874</v>
      </c>
      <c r="C37" s="13" t="s">
        <v>12875</v>
      </c>
      <c r="D37" s="14" t="s">
        <v>579</v>
      </c>
      <c r="E37" s="15" t="s">
        <v>1444</v>
      </c>
      <c r="F37" s="13" t="s">
        <v>7257</v>
      </c>
      <c r="G37" s="16" t="s">
        <v>6271</v>
      </c>
      <c r="H37" s="13" t="s">
        <v>259</v>
      </c>
      <c r="I37" s="13" t="s">
        <v>12729</v>
      </c>
      <c r="J37" s="13" t="s">
        <v>12729</v>
      </c>
      <c r="K37" s="13" t="s">
        <v>12876</v>
      </c>
      <c r="L37" s="17" t="s">
        <v>12877</v>
      </c>
      <c r="M37" s="18">
        <v>4096000</v>
      </c>
      <c r="N37" s="19"/>
      <c r="O37" s="20" t="str">
        <f t="shared" si="0"/>
        <v>CĐ</v>
      </c>
      <c r="R37" s="21" t="str">
        <f t="shared" si="1"/>
        <v>CĐ</v>
      </c>
    </row>
    <row r="38" spans="1:18" ht="33" customHeight="1" x14ac:dyDescent="0.25">
      <c r="A38" s="13">
        <v>32</v>
      </c>
      <c r="B38" s="13" t="s">
        <v>12878</v>
      </c>
      <c r="C38" s="13" t="s">
        <v>12879</v>
      </c>
      <c r="D38" s="14" t="s">
        <v>107</v>
      </c>
      <c r="E38" s="15" t="s">
        <v>11407</v>
      </c>
      <c r="F38" s="13" t="s">
        <v>12880</v>
      </c>
      <c r="G38" s="16" t="s">
        <v>6949</v>
      </c>
      <c r="H38" s="13" t="s">
        <v>259</v>
      </c>
      <c r="I38" s="13" t="s">
        <v>12729</v>
      </c>
      <c r="J38" s="13" t="s">
        <v>12729</v>
      </c>
      <c r="K38" s="13" t="s">
        <v>12881</v>
      </c>
      <c r="L38" s="17" t="s">
        <v>12882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33" customHeight="1" x14ac:dyDescent="0.25">
      <c r="A39" s="13">
        <v>33</v>
      </c>
      <c r="B39" s="13" t="s">
        <v>12883</v>
      </c>
      <c r="C39" s="13" t="s">
        <v>12884</v>
      </c>
      <c r="D39" s="14" t="s">
        <v>1660</v>
      </c>
      <c r="E39" s="15" t="s">
        <v>326</v>
      </c>
      <c r="F39" s="13" t="s">
        <v>12885</v>
      </c>
      <c r="G39" s="16" t="s">
        <v>6813</v>
      </c>
      <c r="H39" s="13" t="s">
        <v>259</v>
      </c>
      <c r="I39" s="13" t="s">
        <v>12729</v>
      </c>
      <c r="J39" s="13" t="s">
        <v>12729</v>
      </c>
      <c r="K39" s="13" t="s">
        <v>12886</v>
      </c>
      <c r="L39" s="17" t="s">
        <v>12887</v>
      </c>
      <c r="M39" s="18">
        <v>5376000</v>
      </c>
      <c r="N39" s="19"/>
      <c r="O39" s="20" t="str">
        <f t="shared" si="0"/>
        <v>C1</v>
      </c>
      <c r="R39" s="21" t="str">
        <f t="shared" si="1"/>
        <v>C1</v>
      </c>
    </row>
    <row r="40" spans="1:18" ht="33" customHeight="1" x14ac:dyDescent="0.25">
      <c r="A40" s="13">
        <v>34</v>
      </c>
      <c r="B40" s="13" t="s">
        <v>12888</v>
      </c>
      <c r="C40" s="13" t="s">
        <v>12889</v>
      </c>
      <c r="D40" s="14" t="s">
        <v>4615</v>
      </c>
      <c r="E40" s="15" t="s">
        <v>2421</v>
      </c>
      <c r="F40" s="13" t="s">
        <v>8948</v>
      </c>
      <c r="G40" s="16" t="s">
        <v>7759</v>
      </c>
      <c r="H40" s="13" t="s">
        <v>259</v>
      </c>
      <c r="I40" s="13" t="s">
        <v>12729</v>
      </c>
      <c r="J40" s="13" t="s">
        <v>12729</v>
      </c>
      <c r="K40" s="13" t="s">
        <v>12890</v>
      </c>
      <c r="L40" s="17" t="s">
        <v>12891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33" customHeight="1" x14ac:dyDescent="0.25">
      <c r="A41" s="13">
        <v>35</v>
      </c>
      <c r="B41" s="13" t="s">
        <v>12892</v>
      </c>
      <c r="C41" s="13" t="s">
        <v>12893</v>
      </c>
      <c r="D41" s="14" t="s">
        <v>3527</v>
      </c>
      <c r="E41" s="15" t="s">
        <v>223</v>
      </c>
      <c r="F41" s="13" t="s">
        <v>9407</v>
      </c>
      <c r="G41" s="16" t="s">
        <v>7530</v>
      </c>
      <c r="H41" s="13" t="s">
        <v>259</v>
      </c>
      <c r="I41" s="13" t="s">
        <v>12729</v>
      </c>
      <c r="J41" s="13" t="s">
        <v>12729</v>
      </c>
      <c r="K41" s="13" t="s">
        <v>12894</v>
      </c>
      <c r="L41" s="17" t="s">
        <v>12895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8" ht="33" customHeight="1" x14ac:dyDescent="0.25">
      <c r="A42" s="13">
        <v>36</v>
      </c>
      <c r="B42" s="13" t="s">
        <v>12896</v>
      </c>
      <c r="C42" s="13" t="s">
        <v>12897</v>
      </c>
      <c r="D42" s="14" t="s">
        <v>12898</v>
      </c>
      <c r="E42" s="15" t="s">
        <v>15</v>
      </c>
      <c r="F42" s="13" t="s">
        <v>7035</v>
      </c>
      <c r="G42" s="16" t="s">
        <v>5992</v>
      </c>
      <c r="H42" s="13" t="s">
        <v>259</v>
      </c>
      <c r="I42" s="13" t="s">
        <v>12729</v>
      </c>
      <c r="J42" s="13" t="s">
        <v>12729</v>
      </c>
      <c r="K42" s="13" t="s">
        <v>12899</v>
      </c>
      <c r="L42" s="17" t="s">
        <v>12900</v>
      </c>
      <c r="M42" s="18">
        <v>3072000</v>
      </c>
      <c r="N42" s="19"/>
      <c r="O42" s="20" t="str">
        <f t="shared" si="0"/>
        <v>CĐ</v>
      </c>
      <c r="R42" s="21" t="str">
        <f t="shared" si="1"/>
        <v>CĐ</v>
      </c>
    </row>
    <row r="43" spans="1:18" ht="33" customHeight="1" x14ac:dyDescent="0.25">
      <c r="A43" s="13">
        <v>37</v>
      </c>
      <c r="B43" s="13" t="s">
        <v>12901</v>
      </c>
      <c r="C43" s="13" t="s">
        <v>12902</v>
      </c>
      <c r="D43" s="14" t="s">
        <v>3379</v>
      </c>
      <c r="E43" s="15" t="s">
        <v>15</v>
      </c>
      <c r="F43" s="13" t="s">
        <v>6200</v>
      </c>
      <c r="G43" s="16" t="s">
        <v>5317</v>
      </c>
      <c r="H43" s="13" t="s">
        <v>17</v>
      </c>
      <c r="I43" s="13" t="s">
        <v>12729</v>
      </c>
      <c r="J43" s="13" t="s">
        <v>12729</v>
      </c>
      <c r="K43" s="13" t="s">
        <v>12903</v>
      </c>
      <c r="L43" s="17" t="s">
        <v>12904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3" customHeight="1" x14ac:dyDescent="0.25">
      <c r="A44" s="13">
        <v>38</v>
      </c>
      <c r="B44" s="13" t="s">
        <v>12905</v>
      </c>
      <c r="C44" s="13" t="s">
        <v>12906</v>
      </c>
      <c r="D44" s="14" t="s">
        <v>12907</v>
      </c>
      <c r="E44" s="15" t="s">
        <v>4604</v>
      </c>
      <c r="F44" s="13" t="s">
        <v>12908</v>
      </c>
      <c r="G44" s="16" t="s">
        <v>5967</v>
      </c>
      <c r="H44" s="13" t="s">
        <v>259</v>
      </c>
      <c r="I44" s="13" t="s">
        <v>12729</v>
      </c>
      <c r="J44" s="13" t="s">
        <v>12729</v>
      </c>
      <c r="K44" s="13" t="s">
        <v>12909</v>
      </c>
      <c r="L44" s="17" t="s">
        <v>12910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33" customHeight="1" x14ac:dyDescent="0.25">
      <c r="A45" s="13">
        <v>39</v>
      </c>
      <c r="B45" s="13" t="s">
        <v>12911</v>
      </c>
      <c r="C45" s="13" t="s">
        <v>12912</v>
      </c>
      <c r="D45" s="14" t="s">
        <v>848</v>
      </c>
      <c r="E45" s="15" t="s">
        <v>12913</v>
      </c>
      <c r="F45" s="13" t="s">
        <v>6719</v>
      </c>
      <c r="G45" s="16" t="s">
        <v>5836</v>
      </c>
      <c r="H45" s="13" t="s">
        <v>259</v>
      </c>
      <c r="I45" s="13" t="s">
        <v>12729</v>
      </c>
      <c r="J45" s="13" t="s">
        <v>12729</v>
      </c>
      <c r="K45" s="13" t="s">
        <v>12914</v>
      </c>
      <c r="L45" s="17" t="s">
        <v>12915</v>
      </c>
      <c r="M45" s="18">
        <v>5632000</v>
      </c>
      <c r="N45" s="19"/>
      <c r="O45" s="20" t="str">
        <f t="shared" si="0"/>
        <v>C1</v>
      </c>
      <c r="R45" s="21" t="str">
        <f t="shared" si="1"/>
        <v>C1</v>
      </c>
    </row>
    <row r="46" spans="1:18" ht="33" customHeight="1" x14ac:dyDescent="0.25">
      <c r="A46" s="13">
        <v>40</v>
      </c>
      <c r="B46" s="13" t="s">
        <v>12916</v>
      </c>
      <c r="C46" s="13" t="s">
        <v>12917</v>
      </c>
      <c r="D46" s="14" t="s">
        <v>2572</v>
      </c>
      <c r="E46" s="15" t="s">
        <v>154</v>
      </c>
      <c r="F46" s="13" t="s">
        <v>12918</v>
      </c>
      <c r="G46" s="16" t="s">
        <v>4843</v>
      </c>
      <c r="H46" s="13" t="s">
        <v>17</v>
      </c>
      <c r="I46" s="13" t="s">
        <v>12729</v>
      </c>
      <c r="J46" s="13" t="s">
        <v>12729</v>
      </c>
      <c r="K46" s="13" t="s">
        <v>12919</v>
      </c>
      <c r="L46" s="17" t="s">
        <v>12920</v>
      </c>
      <c r="M46" s="18">
        <v>3888000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33" customHeight="1" x14ac:dyDescent="0.25">
      <c r="A47" s="13">
        <v>41</v>
      </c>
      <c r="B47" s="13" t="s">
        <v>12921</v>
      </c>
      <c r="C47" s="13" t="s">
        <v>12922</v>
      </c>
      <c r="D47" s="14" t="s">
        <v>3951</v>
      </c>
      <c r="E47" s="15" t="s">
        <v>374</v>
      </c>
      <c r="F47" s="13" t="s">
        <v>8122</v>
      </c>
      <c r="G47" s="16" t="s">
        <v>7941</v>
      </c>
      <c r="H47" s="13" t="s">
        <v>17</v>
      </c>
      <c r="I47" s="13" t="s">
        <v>12729</v>
      </c>
      <c r="J47" s="13" t="s">
        <v>12729</v>
      </c>
      <c r="K47" s="13" t="s">
        <v>12923</v>
      </c>
      <c r="L47" s="17" t="s">
        <v>12924</v>
      </c>
      <c r="M47" s="18">
        <v>6444000</v>
      </c>
      <c r="N47" s="19"/>
      <c r="O47" s="20" t="str">
        <f t="shared" si="0"/>
        <v>C2</v>
      </c>
      <c r="R47" s="21" t="str">
        <f t="shared" si="1"/>
        <v>NH 18-19C2</v>
      </c>
    </row>
    <row r="48" spans="1:18" ht="33" customHeight="1" x14ac:dyDescent="0.25">
      <c r="A48" s="13">
        <v>42</v>
      </c>
      <c r="B48" s="13" t="s">
        <v>12925</v>
      </c>
      <c r="C48" s="13" t="s">
        <v>12926</v>
      </c>
      <c r="D48" s="14" t="s">
        <v>12927</v>
      </c>
      <c r="E48" s="15" t="s">
        <v>1308</v>
      </c>
      <c r="F48" s="13" t="s">
        <v>12928</v>
      </c>
      <c r="G48" s="16" t="s">
        <v>5505</v>
      </c>
      <c r="H48" s="13" t="s">
        <v>259</v>
      </c>
      <c r="I48" s="13" t="s">
        <v>12729</v>
      </c>
      <c r="J48" s="13" t="s">
        <v>12729</v>
      </c>
      <c r="K48" s="13" t="s">
        <v>12929</v>
      </c>
      <c r="L48" s="17" t="s">
        <v>12930</v>
      </c>
      <c r="M48" s="18">
        <v>5888000</v>
      </c>
      <c r="N48" s="19"/>
      <c r="O48" s="20" t="str">
        <f t="shared" si="0"/>
        <v>C1</v>
      </c>
      <c r="R48" s="21" t="str">
        <f t="shared" si="1"/>
        <v>C1</v>
      </c>
    </row>
    <row r="49" spans="1:18" ht="33" customHeight="1" x14ac:dyDescent="0.25">
      <c r="A49" s="13">
        <v>43</v>
      </c>
      <c r="B49" s="13" t="s">
        <v>12931</v>
      </c>
      <c r="C49" s="13" t="s">
        <v>12932</v>
      </c>
      <c r="D49" s="14" t="s">
        <v>1039</v>
      </c>
      <c r="E49" s="15" t="s">
        <v>12534</v>
      </c>
      <c r="F49" s="13" t="s">
        <v>12933</v>
      </c>
      <c r="G49" s="16" t="s">
        <v>8123</v>
      </c>
      <c r="H49" s="13" t="s">
        <v>259</v>
      </c>
      <c r="I49" s="13" t="s">
        <v>12729</v>
      </c>
      <c r="J49" s="13" t="s">
        <v>12729</v>
      </c>
      <c r="K49" s="13" t="s">
        <v>12934</v>
      </c>
      <c r="L49" s="17" t="s">
        <v>12935</v>
      </c>
      <c r="M49" s="18">
        <v>4864000</v>
      </c>
      <c r="N49" s="19"/>
      <c r="O49" s="20" t="str">
        <f t="shared" si="0"/>
        <v>CĐ</v>
      </c>
      <c r="R49" s="21" t="str">
        <f t="shared" si="1"/>
        <v>CĐ</v>
      </c>
    </row>
    <row r="50" spans="1:18" ht="33" customHeight="1" x14ac:dyDescent="0.25">
      <c r="A50" s="13">
        <v>44</v>
      </c>
      <c r="B50" s="13" t="s">
        <v>12936</v>
      </c>
      <c r="C50" s="13" t="s">
        <v>12937</v>
      </c>
      <c r="D50" s="14" t="s">
        <v>11326</v>
      </c>
      <c r="E50" s="15" t="s">
        <v>115</v>
      </c>
      <c r="F50" s="13" t="s">
        <v>8524</v>
      </c>
      <c r="G50" s="16" t="s">
        <v>6947</v>
      </c>
      <c r="H50" s="13" t="s">
        <v>259</v>
      </c>
      <c r="I50" s="13" t="s">
        <v>12729</v>
      </c>
      <c r="J50" s="13" t="s">
        <v>12729</v>
      </c>
      <c r="K50" s="13" t="s">
        <v>12938</v>
      </c>
      <c r="L50" s="17" t="s">
        <v>12939</v>
      </c>
      <c r="M50" s="18">
        <v>5376000</v>
      </c>
      <c r="N50" s="19"/>
      <c r="O50" s="20" t="str">
        <f t="shared" si="0"/>
        <v>C1</v>
      </c>
      <c r="R50" s="21" t="str">
        <f t="shared" si="1"/>
        <v>C1</v>
      </c>
    </row>
    <row r="51" spans="1:18" ht="33" customHeight="1" x14ac:dyDescent="0.25">
      <c r="A51" s="13">
        <v>45</v>
      </c>
      <c r="B51" s="13" t="s">
        <v>12940</v>
      </c>
      <c r="C51" s="13" t="s">
        <v>12941</v>
      </c>
      <c r="D51" s="14" t="s">
        <v>1072</v>
      </c>
      <c r="E51" s="15" t="s">
        <v>1957</v>
      </c>
      <c r="F51" s="13" t="s">
        <v>8576</v>
      </c>
      <c r="G51" s="16" t="s">
        <v>6201</v>
      </c>
      <c r="H51" s="13" t="s">
        <v>259</v>
      </c>
      <c r="I51" s="13" t="s">
        <v>12729</v>
      </c>
      <c r="J51" s="13" t="s">
        <v>12729</v>
      </c>
      <c r="K51" s="13" t="s">
        <v>12942</v>
      </c>
      <c r="L51" s="17" t="s">
        <v>12943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33" customHeight="1" x14ac:dyDescent="0.25">
      <c r="A52" s="13">
        <v>46</v>
      </c>
      <c r="B52" s="13" t="s">
        <v>12944</v>
      </c>
      <c r="C52" s="13" t="s">
        <v>12941</v>
      </c>
      <c r="D52" s="14" t="s">
        <v>1072</v>
      </c>
      <c r="E52" s="15" t="s">
        <v>1957</v>
      </c>
      <c r="F52" s="13" t="s">
        <v>8576</v>
      </c>
      <c r="G52" s="16" t="s">
        <v>6201</v>
      </c>
      <c r="H52" s="13" t="s">
        <v>259</v>
      </c>
      <c r="I52" s="13" t="s">
        <v>12729</v>
      </c>
      <c r="J52" s="13" t="s">
        <v>12729</v>
      </c>
      <c r="K52" s="13" t="s">
        <v>12945</v>
      </c>
      <c r="L52" s="17" t="s">
        <v>12946</v>
      </c>
      <c r="M52" s="18">
        <v>6440000</v>
      </c>
      <c r="N52" s="19"/>
      <c r="O52" s="20" t="str">
        <f t="shared" si="0"/>
        <v>C1</v>
      </c>
      <c r="R52" s="21" t="str">
        <f t="shared" si="1"/>
        <v>C1</v>
      </c>
    </row>
    <row r="53" spans="1:18" ht="33" customHeight="1" x14ac:dyDescent="0.25">
      <c r="A53" s="13">
        <v>47</v>
      </c>
      <c r="B53" s="13" t="s">
        <v>12947</v>
      </c>
      <c r="C53" s="13" t="s">
        <v>12948</v>
      </c>
      <c r="D53" s="14" t="s">
        <v>12949</v>
      </c>
      <c r="E53" s="15" t="s">
        <v>28</v>
      </c>
      <c r="F53" s="13" t="s">
        <v>10755</v>
      </c>
      <c r="G53" s="16" t="s">
        <v>9841</v>
      </c>
      <c r="H53" s="13" t="s">
        <v>259</v>
      </c>
      <c r="I53" s="13" t="s">
        <v>12729</v>
      </c>
      <c r="J53" s="13" t="s">
        <v>12729</v>
      </c>
      <c r="K53" s="13" t="s">
        <v>12950</v>
      </c>
      <c r="L53" s="17" t="s">
        <v>12951</v>
      </c>
      <c r="M53" s="18">
        <v>4460000</v>
      </c>
      <c r="N53" s="19"/>
      <c r="O53" s="20" t="str">
        <f t="shared" si="0"/>
        <v>T4</v>
      </c>
      <c r="R53" s="21" t="str">
        <f t="shared" si="1"/>
        <v>T4</v>
      </c>
    </row>
    <row r="54" spans="1:18" ht="33" customHeight="1" x14ac:dyDescent="0.25">
      <c r="A54" s="13">
        <v>48</v>
      </c>
      <c r="B54" s="13" t="s">
        <v>12952</v>
      </c>
      <c r="C54" s="13" t="s">
        <v>12953</v>
      </c>
      <c r="D54" s="14" t="s">
        <v>7395</v>
      </c>
      <c r="E54" s="15" t="s">
        <v>33</v>
      </c>
      <c r="F54" s="13" t="s">
        <v>12954</v>
      </c>
      <c r="G54" s="16" t="s">
        <v>7941</v>
      </c>
      <c r="H54" s="13" t="s">
        <v>17</v>
      </c>
      <c r="I54" s="13" t="s">
        <v>12729</v>
      </c>
      <c r="J54" s="13" t="s">
        <v>12729</v>
      </c>
      <c r="K54" s="13" t="s">
        <v>12955</v>
      </c>
      <c r="L54" s="17" t="s">
        <v>12956</v>
      </c>
      <c r="M54" s="18">
        <v>6444000</v>
      </c>
      <c r="N54" s="19"/>
      <c r="O54" s="20" t="str">
        <f t="shared" si="0"/>
        <v>C2</v>
      </c>
      <c r="R54" s="21" t="str">
        <f t="shared" si="1"/>
        <v>NH 18-19C2</v>
      </c>
    </row>
    <row r="55" spans="1:18" ht="33" customHeight="1" x14ac:dyDescent="0.25">
      <c r="A55" s="13">
        <v>49</v>
      </c>
      <c r="B55" s="13" t="s">
        <v>12957</v>
      </c>
      <c r="C55" s="13" t="s">
        <v>12958</v>
      </c>
      <c r="D55" s="14" t="s">
        <v>12959</v>
      </c>
      <c r="E55" s="15" t="s">
        <v>604</v>
      </c>
      <c r="F55" s="13" t="s">
        <v>5028</v>
      </c>
      <c r="G55" s="16" t="s">
        <v>7144</v>
      </c>
      <c r="H55" s="13" t="s">
        <v>259</v>
      </c>
      <c r="I55" s="13" t="s">
        <v>12729</v>
      </c>
      <c r="J55" s="13" t="s">
        <v>12729</v>
      </c>
      <c r="K55" s="13" t="s">
        <v>12960</v>
      </c>
      <c r="L55" s="17" t="s">
        <v>12961</v>
      </c>
      <c r="M55" s="18">
        <v>5632000</v>
      </c>
      <c r="N55" s="19"/>
      <c r="O55" s="20" t="str">
        <f t="shared" si="0"/>
        <v>C1</v>
      </c>
      <c r="R55" s="21" t="str">
        <f t="shared" si="1"/>
        <v>C1</v>
      </c>
    </row>
    <row r="56" spans="1:18" ht="33" customHeight="1" x14ac:dyDescent="0.25">
      <c r="A56" s="13">
        <v>50</v>
      </c>
      <c r="B56" s="13" t="s">
        <v>12962</v>
      </c>
      <c r="C56" s="13" t="s">
        <v>12963</v>
      </c>
      <c r="D56" s="14" t="s">
        <v>12964</v>
      </c>
      <c r="E56" s="15" t="s">
        <v>128</v>
      </c>
      <c r="F56" s="13" t="s">
        <v>12965</v>
      </c>
      <c r="G56" s="16" t="s">
        <v>6559</v>
      </c>
      <c r="H56" s="13" t="s">
        <v>259</v>
      </c>
      <c r="I56" s="13" t="s">
        <v>12729</v>
      </c>
      <c r="J56" s="13" t="s">
        <v>12729</v>
      </c>
      <c r="K56" s="13" t="s">
        <v>12966</v>
      </c>
      <c r="L56" s="17" t="s">
        <v>12967</v>
      </c>
      <c r="M56" s="18">
        <v>3350000</v>
      </c>
      <c r="N56" s="19"/>
      <c r="O56" s="20" t="str">
        <f t="shared" si="0"/>
        <v>TCN</v>
      </c>
      <c r="R56" s="21" t="str">
        <f t="shared" si="1"/>
        <v>TCN</v>
      </c>
    </row>
    <row r="57" spans="1:18" ht="33" customHeight="1" x14ac:dyDescent="0.25">
      <c r="A57" s="13">
        <v>51</v>
      </c>
      <c r="B57" s="13" t="s">
        <v>12968</v>
      </c>
      <c r="C57" s="13" t="s">
        <v>12969</v>
      </c>
      <c r="D57" s="14" t="s">
        <v>3863</v>
      </c>
      <c r="E57" s="15" t="s">
        <v>470</v>
      </c>
      <c r="F57" s="13" t="s">
        <v>12970</v>
      </c>
      <c r="G57" s="16" t="s">
        <v>4780</v>
      </c>
      <c r="H57" s="13" t="s">
        <v>17</v>
      </c>
      <c r="I57" s="13" t="s">
        <v>12729</v>
      </c>
      <c r="J57" s="13" t="s">
        <v>12729</v>
      </c>
      <c r="K57" s="13" t="s">
        <v>12971</v>
      </c>
      <c r="L57" s="17" t="s">
        <v>12972</v>
      </c>
      <c r="M57" s="18">
        <v>4608000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3" customHeight="1" x14ac:dyDescent="0.25">
      <c r="A58" s="13">
        <v>52</v>
      </c>
      <c r="B58" s="13" t="s">
        <v>12973</v>
      </c>
      <c r="C58" s="13" t="s">
        <v>12974</v>
      </c>
      <c r="D58" s="14" t="s">
        <v>12975</v>
      </c>
      <c r="E58" s="15" t="s">
        <v>988</v>
      </c>
      <c r="F58" s="13" t="s">
        <v>12466</v>
      </c>
      <c r="G58" s="16" t="s">
        <v>6399</v>
      </c>
      <c r="H58" s="13" t="s">
        <v>259</v>
      </c>
      <c r="I58" s="13" t="s">
        <v>12729</v>
      </c>
      <c r="J58" s="13" t="s">
        <v>12729</v>
      </c>
      <c r="K58" s="13" t="s">
        <v>12976</v>
      </c>
      <c r="L58" s="17" t="s">
        <v>12977</v>
      </c>
      <c r="M58" s="18">
        <v>5888000</v>
      </c>
      <c r="N58" s="19"/>
      <c r="O58" s="20" t="str">
        <f t="shared" si="0"/>
        <v>C1</v>
      </c>
      <c r="R58" s="21" t="str">
        <f t="shared" si="1"/>
        <v>C1</v>
      </c>
    </row>
    <row r="59" spans="1:18" ht="33" customHeight="1" x14ac:dyDescent="0.25">
      <c r="A59" s="13">
        <v>53</v>
      </c>
      <c r="B59" s="13" t="s">
        <v>12978</v>
      </c>
      <c r="C59" s="13" t="s">
        <v>12979</v>
      </c>
      <c r="D59" s="14" t="s">
        <v>3457</v>
      </c>
      <c r="E59" s="15" t="s">
        <v>326</v>
      </c>
      <c r="F59" s="13" t="s">
        <v>6785</v>
      </c>
      <c r="G59" s="16" t="s">
        <v>5836</v>
      </c>
      <c r="H59" s="13" t="s">
        <v>259</v>
      </c>
      <c r="I59" s="13" t="s">
        <v>12729</v>
      </c>
      <c r="J59" s="13" t="s">
        <v>12729</v>
      </c>
      <c r="K59" s="13" t="s">
        <v>12980</v>
      </c>
      <c r="L59" s="17" t="s">
        <v>12981</v>
      </c>
      <c r="M59" s="18">
        <v>5632000</v>
      </c>
      <c r="N59" s="19"/>
      <c r="O59" s="20" t="str">
        <f t="shared" si="0"/>
        <v>C1</v>
      </c>
      <c r="R59" s="21" t="str">
        <f t="shared" si="1"/>
        <v>C1</v>
      </c>
    </row>
    <row r="60" spans="1:18" ht="33" customHeight="1" x14ac:dyDescent="0.25">
      <c r="A60" s="13">
        <v>54</v>
      </c>
      <c r="B60" s="13" t="s">
        <v>12982</v>
      </c>
      <c r="C60" s="13" t="s">
        <v>12983</v>
      </c>
      <c r="D60" s="14" t="s">
        <v>6294</v>
      </c>
      <c r="E60" s="15" t="s">
        <v>395</v>
      </c>
      <c r="F60" s="13" t="s">
        <v>6495</v>
      </c>
      <c r="G60" s="16" t="s">
        <v>6780</v>
      </c>
      <c r="H60" s="13" t="s">
        <v>259</v>
      </c>
      <c r="I60" s="13" t="s">
        <v>12729</v>
      </c>
      <c r="J60" s="13" t="s">
        <v>12729</v>
      </c>
      <c r="K60" s="13" t="s">
        <v>12984</v>
      </c>
      <c r="L60" s="17" t="s">
        <v>12985</v>
      </c>
      <c r="M60" s="18">
        <v>5376000</v>
      </c>
      <c r="N60" s="19"/>
      <c r="O60" s="20" t="str">
        <f t="shared" si="0"/>
        <v>C1</v>
      </c>
      <c r="R60" s="21" t="str">
        <f t="shared" si="1"/>
        <v>C1</v>
      </c>
    </row>
    <row r="61" spans="1:18" ht="33" customHeight="1" x14ac:dyDescent="0.25">
      <c r="A61" s="13">
        <v>55</v>
      </c>
      <c r="B61" s="13" t="s">
        <v>12986</v>
      </c>
      <c r="C61" s="13" t="s">
        <v>12987</v>
      </c>
      <c r="D61" s="14" t="s">
        <v>3339</v>
      </c>
      <c r="E61" s="15" t="s">
        <v>604</v>
      </c>
      <c r="F61" s="13" t="s">
        <v>6456</v>
      </c>
      <c r="G61" s="16" t="s">
        <v>7144</v>
      </c>
      <c r="H61" s="13" t="s">
        <v>259</v>
      </c>
      <c r="I61" s="13" t="s">
        <v>12729</v>
      </c>
      <c r="J61" s="13" t="s">
        <v>12729</v>
      </c>
      <c r="K61" s="13" t="s">
        <v>12988</v>
      </c>
      <c r="L61" s="17" t="s">
        <v>12989</v>
      </c>
      <c r="M61" s="18">
        <v>5632000</v>
      </c>
      <c r="N61" s="19"/>
      <c r="O61" s="20" t="str">
        <f t="shared" si="0"/>
        <v>C1</v>
      </c>
      <c r="R61" s="21" t="str">
        <f t="shared" si="1"/>
        <v>C1</v>
      </c>
    </row>
    <row r="62" spans="1:18" ht="33" customHeight="1" x14ac:dyDescent="0.25">
      <c r="A62" s="13">
        <v>56</v>
      </c>
      <c r="B62" s="13" t="s">
        <v>12990</v>
      </c>
      <c r="C62" s="13" t="s">
        <v>12991</v>
      </c>
      <c r="D62" s="14" t="s">
        <v>373</v>
      </c>
      <c r="E62" s="15" t="s">
        <v>312</v>
      </c>
      <c r="F62" s="13" t="s">
        <v>12992</v>
      </c>
      <c r="G62" s="16" t="s">
        <v>3547</v>
      </c>
      <c r="H62" s="13" t="s">
        <v>17</v>
      </c>
      <c r="I62" s="13" t="s">
        <v>12729</v>
      </c>
      <c r="J62" s="13" t="s">
        <v>12729</v>
      </c>
      <c r="K62" s="13" t="s">
        <v>12993</v>
      </c>
      <c r="L62" s="17" t="s">
        <v>12994</v>
      </c>
      <c r="M62" s="18">
        <v>4608000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33" customHeight="1" x14ac:dyDescent="0.25">
      <c r="A63" s="13">
        <v>57</v>
      </c>
      <c r="B63" s="13" t="s">
        <v>12995</v>
      </c>
      <c r="C63" s="13" t="s">
        <v>12996</v>
      </c>
      <c r="D63" s="14" t="s">
        <v>12997</v>
      </c>
      <c r="E63" s="15" t="s">
        <v>128</v>
      </c>
      <c r="F63" s="13" t="s">
        <v>12998</v>
      </c>
      <c r="G63" s="16" t="s">
        <v>6780</v>
      </c>
      <c r="H63" s="13" t="s">
        <v>259</v>
      </c>
      <c r="I63" s="13" t="s">
        <v>12729</v>
      </c>
      <c r="J63" s="13" t="s">
        <v>12729</v>
      </c>
      <c r="K63" s="13" t="s">
        <v>12999</v>
      </c>
      <c r="L63" s="17" t="s">
        <v>13000</v>
      </c>
      <c r="M63" s="18">
        <v>5376000</v>
      </c>
      <c r="N63" s="19"/>
      <c r="O63" s="20" t="str">
        <f t="shared" si="0"/>
        <v>C1</v>
      </c>
      <c r="R63" s="21" t="str">
        <f t="shared" si="1"/>
        <v>C1</v>
      </c>
    </row>
    <row r="64" spans="1:18" ht="33" customHeight="1" x14ac:dyDescent="0.25">
      <c r="A64" s="13">
        <v>58</v>
      </c>
      <c r="B64" s="13" t="s">
        <v>13001</v>
      </c>
      <c r="C64" s="13" t="s">
        <v>13002</v>
      </c>
      <c r="D64" s="14" t="s">
        <v>13003</v>
      </c>
      <c r="E64" s="15" t="s">
        <v>34</v>
      </c>
      <c r="F64" s="13" t="s">
        <v>4949</v>
      </c>
      <c r="G64" s="16" t="s">
        <v>7429</v>
      </c>
      <c r="H64" s="13" t="s">
        <v>259</v>
      </c>
      <c r="I64" s="13" t="s">
        <v>12729</v>
      </c>
      <c r="J64" s="13" t="s">
        <v>12729</v>
      </c>
      <c r="K64" s="13" t="s">
        <v>13004</v>
      </c>
      <c r="L64" s="17" t="s">
        <v>13005</v>
      </c>
      <c r="M64" s="18">
        <v>4352000</v>
      </c>
      <c r="N64" s="19"/>
      <c r="O64" s="20" t="str">
        <f t="shared" si="0"/>
        <v>CĐ</v>
      </c>
      <c r="R64" s="21" t="str">
        <f t="shared" si="1"/>
        <v>CĐ</v>
      </c>
    </row>
    <row r="65" spans="1:18" ht="33" customHeight="1" x14ac:dyDescent="0.25">
      <c r="A65" s="13">
        <v>59</v>
      </c>
      <c r="B65" s="13" t="s">
        <v>13006</v>
      </c>
      <c r="C65" s="13" t="s">
        <v>13007</v>
      </c>
      <c r="D65" s="14" t="s">
        <v>1573</v>
      </c>
      <c r="E65" s="15" t="s">
        <v>477</v>
      </c>
      <c r="F65" s="13" t="s">
        <v>13008</v>
      </c>
      <c r="G65" s="16" t="s">
        <v>7429</v>
      </c>
      <c r="H65" s="13" t="s">
        <v>259</v>
      </c>
      <c r="I65" s="13" t="s">
        <v>12729</v>
      </c>
      <c r="J65" s="13" t="s">
        <v>12729</v>
      </c>
      <c r="K65" s="13" t="s">
        <v>13009</v>
      </c>
      <c r="L65" s="17" t="s">
        <v>13010</v>
      </c>
      <c r="M65" s="18">
        <v>4352000</v>
      </c>
      <c r="N65" s="19"/>
      <c r="O65" s="20" t="str">
        <f t="shared" si="0"/>
        <v>CĐ</v>
      </c>
      <c r="R65" s="21" t="str">
        <f t="shared" si="1"/>
        <v>CĐ</v>
      </c>
    </row>
    <row r="66" spans="1:18" ht="33" customHeight="1" x14ac:dyDescent="0.25">
      <c r="A66" s="13">
        <v>60</v>
      </c>
      <c r="B66" s="13" t="s">
        <v>13011</v>
      </c>
      <c r="C66" s="13" t="s">
        <v>13012</v>
      </c>
      <c r="D66" s="14" t="s">
        <v>13013</v>
      </c>
      <c r="E66" s="15" t="s">
        <v>3044</v>
      </c>
      <c r="F66" s="13" t="s">
        <v>11586</v>
      </c>
      <c r="G66" s="16" t="s">
        <v>5974</v>
      </c>
      <c r="H66" s="13" t="s">
        <v>259</v>
      </c>
      <c r="I66" s="13" t="s">
        <v>12729</v>
      </c>
      <c r="J66" s="13" t="s">
        <v>12729</v>
      </c>
      <c r="K66" s="13" t="s">
        <v>13014</v>
      </c>
      <c r="L66" s="17" t="s">
        <v>13015</v>
      </c>
      <c r="M66" s="18">
        <v>3072000</v>
      </c>
      <c r="N66" s="19"/>
      <c r="O66" s="20" t="str">
        <f t="shared" si="0"/>
        <v>CĐ</v>
      </c>
      <c r="R66" s="21" t="str">
        <f t="shared" si="1"/>
        <v>CĐ</v>
      </c>
    </row>
    <row r="67" spans="1:18" ht="33" customHeight="1" x14ac:dyDescent="0.25">
      <c r="A67" s="13">
        <v>61</v>
      </c>
      <c r="B67" s="13" t="s">
        <v>13016</v>
      </c>
      <c r="C67" s="13" t="s">
        <v>13017</v>
      </c>
      <c r="D67" s="14" t="s">
        <v>2011</v>
      </c>
      <c r="E67" s="15" t="s">
        <v>15</v>
      </c>
      <c r="F67" s="13" t="s">
        <v>12918</v>
      </c>
      <c r="G67" s="16" t="s">
        <v>7990</v>
      </c>
      <c r="H67" s="13" t="s">
        <v>259</v>
      </c>
      <c r="I67" s="13" t="s">
        <v>12729</v>
      </c>
      <c r="J67" s="13" t="s">
        <v>12729</v>
      </c>
      <c r="K67" s="13" t="s">
        <v>13018</v>
      </c>
      <c r="L67" s="17" t="s">
        <v>13019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33" customHeight="1" x14ac:dyDescent="0.25">
      <c r="A68" s="13">
        <v>62</v>
      </c>
      <c r="B68" s="13" t="s">
        <v>13020</v>
      </c>
      <c r="C68" s="13" t="s">
        <v>13021</v>
      </c>
      <c r="D68" s="14" t="s">
        <v>5258</v>
      </c>
      <c r="E68" s="15" t="s">
        <v>567</v>
      </c>
      <c r="F68" s="13" t="s">
        <v>10338</v>
      </c>
      <c r="G68" s="16" t="s">
        <v>6446</v>
      </c>
      <c r="H68" s="13" t="s">
        <v>259</v>
      </c>
      <c r="I68" s="13" t="s">
        <v>12729</v>
      </c>
      <c r="J68" s="13" t="s">
        <v>12729</v>
      </c>
      <c r="K68" s="13" t="s">
        <v>13022</v>
      </c>
      <c r="L68" s="17" t="s">
        <v>13023</v>
      </c>
      <c r="M68" s="18">
        <v>5120000</v>
      </c>
      <c r="N68" s="19"/>
      <c r="O68" s="20" t="str">
        <f t="shared" si="0"/>
        <v>C1</v>
      </c>
      <c r="R68" s="21" t="str">
        <f t="shared" si="1"/>
        <v>C1</v>
      </c>
    </row>
    <row r="69" spans="1:18" ht="33" customHeight="1" x14ac:dyDescent="0.25">
      <c r="A69" s="13">
        <v>63</v>
      </c>
      <c r="B69" s="13" t="s">
        <v>13024</v>
      </c>
      <c r="C69" s="13" t="s">
        <v>13025</v>
      </c>
      <c r="D69" s="14" t="s">
        <v>4416</v>
      </c>
      <c r="E69" s="15" t="s">
        <v>2643</v>
      </c>
      <c r="F69" s="13" t="s">
        <v>7257</v>
      </c>
      <c r="G69" s="16" t="s">
        <v>7429</v>
      </c>
      <c r="H69" s="13" t="s">
        <v>259</v>
      </c>
      <c r="I69" s="13" t="s">
        <v>12729</v>
      </c>
      <c r="J69" s="13" t="s">
        <v>12729</v>
      </c>
      <c r="K69" s="13" t="s">
        <v>13026</v>
      </c>
      <c r="L69" s="17" t="s">
        <v>13027</v>
      </c>
      <c r="M69" s="18">
        <v>4352000</v>
      </c>
      <c r="N69" s="19"/>
      <c r="O69" s="20" t="str">
        <f t="shared" si="0"/>
        <v>CĐ</v>
      </c>
      <c r="R69" s="21" t="str">
        <f t="shared" si="1"/>
        <v>CĐ</v>
      </c>
    </row>
    <row r="70" spans="1:18" ht="33" customHeight="1" x14ac:dyDescent="0.25">
      <c r="A70" s="13">
        <v>64</v>
      </c>
      <c r="B70" s="13" t="s">
        <v>13028</v>
      </c>
      <c r="C70" s="13" t="s">
        <v>13029</v>
      </c>
      <c r="D70" s="14" t="s">
        <v>13030</v>
      </c>
      <c r="E70" s="15" t="s">
        <v>868</v>
      </c>
      <c r="F70" s="13" t="s">
        <v>5516</v>
      </c>
      <c r="G70" s="16" t="s">
        <v>7833</v>
      </c>
      <c r="H70" s="13" t="s">
        <v>259</v>
      </c>
      <c r="I70" s="13" t="s">
        <v>12729</v>
      </c>
      <c r="J70" s="13" t="s">
        <v>12729</v>
      </c>
      <c r="K70" s="13" t="s">
        <v>13031</v>
      </c>
      <c r="L70" s="17" t="s">
        <v>13032</v>
      </c>
      <c r="M70" s="18">
        <v>5632000</v>
      </c>
      <c r="N70" s="19"/>
      <c r="O70" s="20" t="str">
        <f t="shared" si="0"/>
        <v>C1</v>
      </c>
      <c r="R70" s="21" t="str">
        <f t="shared" si="1"/>
        <v>C1</v>
      </c>
    </row>
    <row r="71" spans="1:18" ht="33" customHeight="1" x14ac:dyDescent="0.25">
      <c r="A71" s="13">
        <v>65</v>
      </c>
      <c r="B71" s="13" t="s">
        <v>13033</v>
      </c>
      <c r="C71" s="13" t="s">
        <v>13034</v>
      </c>
      <c r="D71" s="14" t="s">
        <v>6332</v>
      </c>
      <c r="E71" s="15" t="s">
        <v>868</v>
      </c>
      <c r="F71" s="13" t="s">
        <v>13035</v>
      </c>
      <c r="G71" s="16" t="s">
        <v>8617</v>
      </c>
      <c r="H71" s="13" t="s">
        <v>259</v>
      </c>
      <c r="I71" s="13" t="s">
        <v>12729</v>
      </c>
      <c r="J71" s="13" t="s">
        <v>12729</v>
      </c>
      <c r="K71" s="13" t="s">
        <v>13036</v>
      </c>
      <c r="L71" s="17" t="s">
        <v>13037</v>
      </c>
      <c r="M71" s="18">
        <v>4352000</v>
      </c>
      <c r="N71" s="19"/>
      <c r="O71" s="20" t="str">
        <f t="shared" si="0"/>
        <v>CĐ</v>
      </c>
      <c r="R71" s="21" t="str">
        <f t="shared" si="1"/>
        <v>CĐ</v>
      </c>
    </row>
    <row r="72" spans="1:18" ht="33" customHeight="1" x14ac:dyDescent="0.25">
      <c r="A72" s="13">
        <v>66</v>
      </c>
      <c r="B72" s="13" t="s">
        <v>13038</v>
      </c>
      <c r="C72" s="13" t="s">
        <v>13039</v>
      </c>
      <c r="D72" s="14" t="s">
        <v>13040</v>
      </c>
      <c r="E72" s="15" t="s">
        <v>154</v>
      </c>
      <c r="F72" s="13" t="s">
        <v>13041</v>
      </c>
      <c r="G72" s="16" t="s">
        <v>7775</v>
      </c>
      <c r="H72" s="13" t="s">
        <v>259</v>
      </c>
      <c r="I72" s="13" t="s">
        <v>12729</v>
      </c>
      <c r="J72" s="13" t="s">
        <v>12729</v>
      </c>
      <c r="K72" s="13" t="s">
        <v>13042</v>
      </c>
      <c r="L72" s="17" t="s">
        <v>13043</v>
      </c>
      <c r="M72" s="18">
        <v>5376000</v>
      </c>
      <c r="N72" s="19"/>
      <c r="O72" s="20" t="str">
        <f t="shared" si="0"/>
        <v>C1</v>
      </c>
      <c r="R72" s="21" t="str">
        <f t="shared" si="1"/>
        <v>C1</v>
      </c>
    </row>
    <row r="73" spans="1:18" ht="33" customHeight="1" x14ac:dyDescent="0.25">
      <c r="A73" s="13">
        <v>67</v>
      </c>
      <c r="B73" s="13" t="s">
        <v>13044</v>
      </c>
      <c r="C73" s="13" t="s">
        <v>13045</v>
      </c>
      <c r="D73" s="14" t="s">
        <v>9339</v>
      </c>
      <c r="E73" s="15" t="s">
        <v>3514</v>
      </c>
      <c r="F73" s="13" t="s">
        <v>6917</v>
      </c>
      <c r="G73" s="16" t="s">
        <v>5796</v>
      </c>
      <c r="H73" s="13" t="s">
        <v>259</v>
      </c>
      <c r="I73" s="13" t="s">
        <v>12729</v>
      </c>
      <c r="J73" s="13" t="s">
        <v>12729</v>
      </c>
      <c r="K73" s="13" t="s">
        <v>13046</v>
      </c>
      <c r="L73" s="17" t="s">
        <v>13047</v>
      </c>
      <c r="M73" s="18">
        <v>5888000</v>
      </c>
      <c r="N73" s="19"/>
      <c r="O73" s="20" t="str">
        <f t="shared" si="0"/>
        <v>C1</v>
      </c>
      <c r="R73" s="21" t="str">
        <f t="shared" si="1"/>
        <v>C1</v>
      </c>
    </row>
    <row r="74" spans="1:18" ht="33" customHeight="1" x14ac:dyDescent="0.25">
      <c r="A74" s="13">
        <v>68</v>
      </c>
      <c r="B74" s="13" t="s">
        <v>13048</v>
      </c>
      <c r="C74" s="13" t="s">
        <v>13049</v>
      </c>
      <c r="D74" s="14" t="s">
        <v>65</v>
      </c>
      <c r="E74" s="15" t="s">
        <v>374</v>
      </c>
      <c r="F74" s="13" t="s">
        <v>9473</v>
      </c>
      <c r="G74" s="16" t="s">
        <v>6446</v>
      </c>
      <c r="H74" s="13" t="s">
        <v>259</v>
      </c>
      <c r="I74" s="13" t="s">
        <v>12729</v>
      </c>
      <c r="J74" s="13" t="s">
        <v>12729</v>
      </c>
      <c r="K74" s="13" t="s">
        <v>13050</v>
      </c>
      <c r="L74" s="17" t="s">
        <v>13051</v>
      </c>
      <c r="M74" s="18">
        <v>5120000</v>
      </c>
      <c r="N74" s="19"/>
      <c r="O74" s="20" t="str">
        <f t="shared" si="0"/>
        <v>C1</v>
      </c>
      <c r="R74" s="21" t="str">
        <f t="shared" si="1"/>
        <v>C1</v>
      </c>
    </row>
    <row r="75" spans="1:18" ht="33" customHeight="1" x14ac:dyDescent="0.25">
      <c r="A75" s="13">
        <v>69</v>
      </c>
      <c r="B75" s="13" t="s">
        <v>13052</v>
      </c>
      <c r="C75" s="13" t="s">
        <v>13053</v>
      </c>
      <c r="D75" s="14" t="s">
        <v>13054</v>
      </c>
      <c r="E75" s="15" t="s">
        <v>93</v>
      </c>
      <c r="F75" s="13" t="s">
        <v>7871</v>
      </c>
      <c r="G75" s="16" t="s">
        <v>7511</v>
      </c>
      <c r="H75" s="13" t="s">
        <v>259</v>
      </c>
      <c r="I75" s="13" t="s">
        <v>12729</v>
      </c>
      <c r="J75" s="13" t="s">
        <v>12729</v>
      </c>
      <c r="K75" s="13" t="s">
        <v>13055</v>
      </c>
      <c r="L75" s="17" t="s">
        <v>13056</v>
      </c>
      <c r="M75" s="18">
        <v>3072000</v>
      </c>
      <c r="N75" s="19"/>
      <c r="O75" s="20" t="str">
        <f t="shared" si="0"/>
        <v>CĐ</v>
      </c>
      <c r="R75" s="21" t="str">
        <f t="shared" si="1"/>
        <v>CĐ</v>
      </c>
    </row>
    <row r="76" spans="1:18" ht="33" customHeight="1" x14ac:dyDescent="0.25">
      <c r="A76" s="13">
        <v>70</v>
      </c>
      <c r="B76" s="13" t="s">
        <v>13057</v>
      </c>
      <c r="C76" s="13" t="s">
        <v>13058</v>
      </c>
      <c r="D76" s="14" t="s">
        <v>13059</v>
      </c>
      <c r="E76" s="15" t="s">
        <v>1006</v>
      </c>
      <c r="F76" s="13" t="s">
        <v>6900</v>
      </c>
      <c r="G76" s="16" t="s">
        <v>6918</v>
      </c>
      <c r="H76" s="13" t="s">
        <v>259</v>
      </c>
      <c r="I76" s="13" t="s">
        <v>12729</v>
      </c>
      <c r="J76" s="13" t="s">
        <v>12729</v>
      </c>
      <c r="K76" s="13" t="s">
        <v>13060</v>
      </c>
      <c r="L76" s="17" t="s">
        <v>13061</v>
      </c>
      <c r="M76" s="18">
        <v>5888000</v>
      </c>
      <c r="N76" s="19"/>
      <c r="O76" s="20" t="str">
        <f t="shared" si="0"/>
        <v>C1</v>
      </c>
      <c r="R76" s="21" t="str">
        <f t="shared" si="1"/>
        <v>C1</v>
      </c>
    </row>
    <row r="77" spans="1:18" ht="33" customHeight="1" x14ac:dyDescent="0.25">
      <c r="A77" s="13">
        <v>71</v>
      </c>
      <c r="B77" s="13" t="s">
        <v>13062</v>
      </c>
      <c r="C77" s="13" t="s">
        <v>13063</v>
      </c>
      <c r="D77" s="14" t="s">
        <v>13064</v>
      </c>
      <c r="E77" s="15" t="s">
        <v>395</v>
      </c>
      <c r="F77" s="13" t="s">
        <v>10459</v>
      </c>
      <c r="G77" s="16" t="s">
        <v>6399</v>
      </c>
      <c r="H77" s="13" t="s">
        <v>259</v>
      </c>
      <c r="I77" s="13" t="s">
        <v>12729</v>
      </c>
      <c r="J77" s="13" t="s">
        <v>12729</v>
      </c>
      <c r="K77" s="13" t="s">
        <v>13065</v>
      </c>
      <c r="L77" s="17" t="s">
        <v>13066</v>
      </c>
      <c r="M77" s="18">
        <v>5888000</v>
      </c>
      <c r="N77" s="19"/>
      <c r="O77" s="20" t="str">
        <f t="shared" si="0"/>
        <v>C1</v>
      </c>
      <c r="R77" s="21" t="str">
        <f t="shared" si="1"/>
        <v>C1</v>
      </c>
    </row>
    <row r="78" spans="1:18" ht="33" customHeight="1" x14ac:dyDescent="0.25">
      <c r="A78" s="13">
        <v>72</v>
      </c>
      <c r="B78" s="13" t="s">
        <v>13067</v>
      </c>
      <c r="C78" s="13" t="s">
        <v>13068</v>
      </c>
      <c r="D78" s="14" t="s">
        <v>3087</v>
      </c>
      <c r="E78" s="15" t="s">
        <v>13069</v>
      </c>
      <c r="F78" s="13" t="s">
        <v>8046</v>
      </c>
      <c r="G78" s="16" t="s">
        <v>7258</v>
      </c>
      <c r="H78" s="13" t="s">
        <v>259</v>
      </c>
      <c r="I78" s="13" t="s">
        <v>12729</v>
      </c>
      <c r="J78" s="13" t="s">
        <v>12729</v>
      </c>
      <c r="K78" s="13" t="s">
        <v>13070</v>
      </c>
      <c r="L78" s="17" t="s">
        <v>13071</v>
      </c>
      <c r="M78" s="18">
        <v>4352000</v>
      </c>
      <c r="N78" s="19"/>
      <c r="O78" s="20" t="str">
        <f t="shared" si="0"/>
        <v>CĐ</v>
      </c>
      <c r="R78" s="21" t="str">
        <f t="shared" si="1"/>
        <v>CĐ</v>
      </c>
    </row>
    <row r="79" spans="1:18" s="28" customFormat="1" ht="25.5" customHeight="1" x14ac:dyDescent="0.25">
      <c r="A79" s="229" t="s">
        <v>35</v>
      </c>
      <c r="B79" s="230"/>
      <c r="C79" s="230"/>
      <c r="D79" s="230"/>
      <c r="E79" s="22"/>
      <c r="F79" s="22"/>
      <c r="G79" s="22"/>
      <c r="H79" s="23"/>
      <c r="I79" s="24"/>
      <c r="J79" s="25"/>
      <c r="K79" s="26"/>
      <c r="L79" s="231">
        <f>SUM(M7:M78)</f>
        <v>354533000</v>
      </c>
      <c r="M79" s="232"/>
      <c r="N79" s="27"/>
      <c r="O79" s="20"/>
      <c r="P79" s="6"/>
      <c r="Q79" s="6"/>
    </row>
    <row r="80" spans="1:18" s="30" customFormat="1" ht="30" customHeight="1" x14ac:dyDescent="0.25">
      <c r="A80" s="237" t="s">
        <v>13075</v>
      </c>
      <c r="B80" s="234"/>
      <c r="C80" s="234"/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5"/>
      <c r="O80" s="29" t="str">
        <f>LEFT(G80,5)</f>
        <v/>
      </c>
      <c r="P80" s="6"/>
      <c r="Q80" s="6"/>
    </row>
    <row r="81" spans="1:16" ht="15.75" customHeight="1" x14ac:dyDescent="0.25">
      <c r="A81" s="31"/>
      <c r="B81" s="31"/>
      <c r="C81" s="1"/>
      <c r="D81" s="2"/>
      <c r="E81" s="2"/>
      <c r="F81" s="1"/>
      <c r="G81" s="225" t="s">
        <v>13074</v>
      </c>
      <c r="H81" s="225"/>
      <c r="I81" s="225"/>
      <c r="J81" s="225"/>
      <c r="K81" s="225"/>
      <c r="L81" s="225"/>
      <c r="M81" s="225"/>
      <c r="N81" s="225"/>
      <c r="O81" s="29"/>
    </row>
    <row r="82" spans="1:16" ht="15.75" customHeight="1" x14ac:dyDescent="0.25">
      <c r="A82" s="35" t="s">
        <v>4822</v>
      </c>
      <c r="B82" s="35"/>
      <c r="C82" s="35"/>
      <c r="D82" s="32"/>
      <c r="E82" s="32" t="s">
        <v>4823</v>
      </c>
      <c r="F82" s="32"/>
      <c r="G82" s="32"/>
      <c r="H82" s="32"/>
      <c r="I82" s="32"/>
      <c r="J82" s="32"/>
      <c r="K82" s="32"/>
      <c r="L82" s="32"/>
      <c r="M82" s="236" t="s">
        <v>4824</v>
      </c>
      <c r="N82" s="236"/>
      <c r="O82" s="29"/>
    </row>
    <row r="83" spans="1:16" x14ac:dyDescent="0.25">
      <c r="A83" s="33"/>
      <c r="B83" s="33"/>
      <c r="C83" s="83"/>
      <c r="D83" s="35"/>
      <c r="E83" s="35"/>
      <c r="F83" s="35"/>
      <c r="G83" s="35"/>
      <c r="J83" s="83"/>
      <c r="K83" s="83"/>
      <c r="L83" s="83"/>
      <c r="M83" s="83"/>
      <c r="N83" s="6"/>
    </row>
    <row r="84" spans="1:16" x14ac:dyDescent="0.25">
      <c r="A84" s="33"/>
      <c r="B84" s="33"/>
      <c r="C84" s="83"/>
      <c r="D84" s="35"/>
      <c r="E84" s="35"/>
      <c r="F84" s="35"/>
      <c r="G84" s="35"/>
      <c r="H84" s="35"/>
      <c r="I84" s="35"/>
      <c r="J84" s="83"/>
      <c r="K84" s="83"/>
      <c r="L84" s="83"/>
      <c r="M84" s="83"/>
      <c r="N84" s="6"/>
    </row>
    <row r="85" spans="1:16" x14ac:dyDescent="0.25">
      <c r="A85" s="33"/>
      <c r="B85" s="33"/>
      <c r="C85" s="83"/>
      <c r="D85" s="35"/>
      <c r="E85" s="35"/>
      <c r="F85" s="35"/>
      <c r="G85" s="35"/>
      <c r="H85" s="35"/>
      <c r="I85" s="35"/>
      <c r="J85" s="83"/>
      <c r="K85" s="83"/>
      <c r="L85" s="83"/>
      <c r="M85" s="83"/>
      <c r="N85" s="6"/>
    </row>
    <row r="86" spans="1:16" s="28" customFormat="1" x14ac:dyDescent="0.25">
      <c r="A86" s="35"/>
      <c r="B86" s="35"/>
      <c r="C86" s="35" t="s">
        <v>4820</v>
      </c>
      <c r="D86" s="35"/>
      <c r="E86" s="236" t="s">
        <v>4821</v>
      </c>
      <c r="F86" s="236"/>
      <c r="G86" s="236"/>
      <c r="H86" s="35"/>
      <c r="I86" s="35"/>
      <c r="J86" s="35"/>
      <c r="K86" s="35"/>
      <c r="L86" s="35"/>
      <c r="M86" s="236" t="s">
        <v>4819</v>
      </c>
      <c r="N86" s="236"/>
      <c r="O86" s="83"/>
      <c r="P86" s="6"/>
    </row>
    <row r="87" spans="1:16" s="28" customFormat="1" ht="18.75" customHeight="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83"/>
      <c r="P87" s="6"/>
    </row>
    <row r="88" spans="1:16" s="36" customFormat="1" x14ac:dyDescent="0.25">
      <c r="B88" s="37"/>
      <c r="C88" s="38" t="s">
        <v>38</v>
      </c>
      <c r="D88" s="39" t="s">
        <v>586</v>
      </c>
      <c r="E88" s="40"/>
      <c r="F88" s="40"/>
      <c r="G88" s="40"/>
      <c r="H88" s="40"/>
      <c r="I88" s="40"/>
      <c r="J88" s="41"/>
      <c r="K88" s="40"/>
      <c r="L88" s="40"/>
      <c r="M88" s="42"/>
    </row>
    <row r="89" spans="1:16" s="36" customFormat="1" x14ac:dyDescent="0.25">
      <c r="A89" s="43"/>
      <c r="B89" s="44"/>
      <c r="C89" s="45" t="s">
        <v>40</v>
      </c>
      <c r="D89" s="46">
        <f>SUMIF($O$7:$O$78,"CĐN",$M$7:$M$78)</f>
        <v>0</v>
      </c>
      <c r="E89" s="40"/>
      <c r="F89" s="40"/>
      <c r="G89" s="40"/>
      <c r="H89" s="40"/>
      <c r="I89" s="40"/>
      <c r="J89" s="41"/>
      <c r="K89" s="40"/>
      <c r="L89" s="40"/>
      <c r="M89" s="6"/>
    </row>
    <row r="90" spans="1:16" s="49" customFormat="1" ht="13.5" customHeight="1" x14ac:dyDescent="0.25">
      <c r="A90" s="43"/>
      <c r="B90" s="44"/>
      <c r="C90" s="45" t="s">
        <v>41</v>
      </c>
      <c r="D90" s="46">
        <f>SUMIF($O$7:$O$78,"TCN",$M$7:$M$78)</f>
        <v>3350000</v>
      </c>
      <c r="E90" s="47"/>
      <c r="F90" s="47"/>
      <c r="G90" s="47"/>
      <c r="H90" s="47"/>
      <c r="I90" s="40"/>
      <c r="J90" s="48"/>
      <c r="K90" s="47"/>
      <c r="L90" s="47"/>
      <c r="M90" s="6"/>
    </row>
    <row r="91" spans="1:16" s="49" customFormat="1" ht="13.5" customHeight="1" x14ac:dyDescent="0.25">
      <c r="A91" s="43"/>
      <c r="B91" s="50" t="s">
        <v>42</v>
      </c>
      <c r="C91" s="45" t="s">
        <v>43</v>
      </c>
      <c r="D91" s="46">
        <f>SUMIF($O$7:$O$78,"CĐ",$M$7:$M$78)+SUMIF($O$7:$O$78,"C1",$M$7:$M$78)</f>
        <v>307544000</v>
      </c>
      <c r="E91" s="47"/>
      <c r="F91" s="47"/>
      <c r="G91" s="47"/>
      <c r="H91" s="47"/>
      <c r="I91" s="47"/>
      <c r="J91" s="48"/>
      <c r="K91" s="47"/>
      <c r="L91" s="47"/>
      <c r="M91" s="6"/>
    </row>
    <row r="92" spans="1:16" s="49" customFormat="1" ht="13.5" customHeight="1" x14ac:dyDescent="0.25">
      <c r="A92" s="43"/>
      <c r="B92" s="50"/>
      <c r="C92" s="45" t="s">
        <v>44</v>
      </c>
      <c r="D92" s="46">
        <f>SUMIF($O$7:$O$78,"C2",$M$7:$M$78)+SUMIF($O$7:$O$78,"CĐLT",$M$7:$M$78)</f>
        <v>19332000</v>
      </c>
      <c r="E92" s="47"/>
      <c r="F92" s="47"/>
      <c r="G92" s="47"/>
      <c r="H92" s="47"/>
      <c r="I92" s="47"/>
      <c r="J92" s="48"/>
      <c r="K92" s="47"/>
      <c r="L92" s="47"/>
      <c r="M92" s="6"/>
    </row>
    <row r="93" spans="1:16" s="49" customFormat="1" ht="13.5" customHeight="1" x14ac:dyDescent="0.25">
      <c r="A93" s="43"/>
      <c r="B93" s="51">
        <f>SUM(B89:B91)</f>
        <v>0</v>
      </c>
      <c r="C93" s="45" t="s">
        <v>45</v>
      </c>
      <c r="D93" s="46">
        <f>SUMIF($O$7:$O$78,"T4",$M$7:$M$78)+SUMIF($O$7:$O$78,"T2",$M$7:$M$78)+SUMIF($O$7:$O$78,"T3",$M$7:$M$78)+SUMIF($O$7:$O$78,"TC",$M$7:$M$78)+SUMIF($O$7:$O$78,"TN",$M$7:$M$78)+SUMIF($O$7:$O$78,"TCT",$M$7:$M$78)+SUMIF($O$7:$O$78,"T1",$M$7:$M$78)</f>
        <v>24307000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6" s="49" customFormat="1" ht="13.5" customHeight="1" x14ac:dyDescent="0.25">
      <c r="B94" s="52"/>
      <c r="C94" s="53" t="s">
        <v>46</v>
      </c>
      <c r="D94" s="54">
        <f>SUM(D89:D93)</f>
        <v>354533000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6" x14ac:dyDescent="0.25">
      <c r="E95" s="6"/>
      <c r="J95" s="21"/>
      <c r="K95" s="58"/>
      <c r="M95" s="6"/>
      <c r="N95" s="6"/>
    </row>
    <row r="152" spans="16:16" x14ac:dyDescent="0.25">
      <c r="P152" s="55"/>
    </row>
    <row r="153" spans="16:16" x14ac:dyDescent="0.25">
      <c r="P153" s="55"/>
    </row>
    <row r="154" spans="16:16" x14ac:dyDescent="0.25">
      <c r="P154" s="55"/>
    </row>
    <row r="155" spans="16:16" x14ac:dyDescent="0.25">
      <c r="P155" s="55"/>
    </row>
    <row r="159" spans="16:16" x14ac:dyDescent="0.25">
      <c r="P159" s="28"/>
    </row>
    <row r="160" spans="16:16" x14ac:dyDescent="0.25">
      <c r="P160" s="28"/>
    </row>
    <row r="161" spans="16:16" x14ac:dyDescent="0.25">
      <c r="P161" s="56"/>
    </row>
    <row r="162" spans="16:16" x14ac:dyDescent="0.25">
      <c r="P162" s="36"/>
    </row>
    <row r="163" spans="16:16" x14ac:dyDescent="0.25">
      <c r="P163" s="49"/>
    </row>
    <row r="164" spans="16:16" x14ac:dyDescent="0.25">
      <c r="P164" s="49"/>
    </row>
    <row r="165" spans="16:16" x14ac:dyDescent="0.25">
      <c r="P165" s="49"/>
    </row>
    <row r="166" spans="16:16" x14ac:dyDescent="0.25">
      <c r="P166" s="49"/>
    </row>
  </sheetData>
  <mergeCells count="9">
    <mergeCell ref="M82:N82"/>
    <mergeCell ref="E86:G86"/>
    <mergeCell ref="M86:N86"/>
    <mergeCell ref="A4:N4"/>
    <mergeCell ref="A5:N5"/>
    <mergeCell ref="A79:D79"/>
    <mergeCell ref="L79:M79"/>
    <mergeCell ref="A80:N80"/>
    <mergeCell ref="G81:N8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"/>
  <sheetViews>
    <sheetView topLeftCell="A77" zoomScaleNormal="100" zoomScaleSheetLayoutView="85" workbookViewId="0">
      <selection activeCell="M72" sqref="M72:M8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13460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3" customHeight="1" x14ac:dyDescent="0.25">
      <c r="A7" s="13">
        <v>1</v>
      </c>
      <c r="B7" s="13" t="s">
        <v>13076</v>
      </c>
      <c r="C7" s="13" t="s">
        <v>13077</v>
      </c>
      <c r="D7" s="14" t="s">
        <v>13078</v>
      </c>
      <c r="E7" s="15" t="s">
        <v>868</v>
      </c>
      <c r="F7" s="13" t="s">
        <v>13079</v>
      </c>
      <c r="G7" s="16" t="s">
        <v>7833</v>
      </c>
      <c r="H7" s="13" t="s">
        <v>259</v>
      </c>
      <c r="I7" s="13" t="s">
        <v>13080</v>
      </c>
      <c r="J7" s="13" t="s">
        <v>13080</v>
      </c>
      <c r="K7" s="13" t="s">
        <v>13081</v>
      </c>
      <c r="L7" s="17" t="s">
        <v>13082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3" customHeight="1" x14ac:dyDescent="0.25">
      <c r="A8" s="13">
        <v>2</v>
      </c>
      <c r="B8" s="13" t="s">
        <v>13083</v>
      </c>
      <c r="C8" s="13" t="s">
        <v>13084</v>
      </c>
      <c r="D8" s="14" t="s">
        <v>11055</v>
      </c>
      <c r="E8" s="15" t="s">
        <v>909</v>
      </c>
      <c r="F8" s="13" t="s">
        <v>8046</v>
      </c>
      <c r="G8" s="16" t="s">
        <v>6942</v>
      </c>
      <c r="H8" s="13" t="s">
        <v>259</v>
      </c>
      <c r="I8" s="13" t="s">
        <v>13080</v>
      </c>
      <c r="J8" s="13" t="s">
        <v>13080</v>
      </c>
      <c r="K8" s="13" t="s">
        <v>13085</v>
      </c>
      <c r="L8" s="17" t="s">
        <v>13086</v>
      </c>
      <c r="M8" s="18">
        <v>3840000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33" customHeight="1" x14ac:dyDescent="0.25">
      <c r="A9" s="13">
        <v>3</v>
      </c>
      <c r="B9" s="13" t="s">
        <v>13087</v>
      </c>
      <c r="C9" s="13" t="s">
        <v>13088</v>
      </c>
      <c r="D9" s="14" t="s">
        <v>13089</v>
      </c>
      <c r="E9" s="15" t="s">
        <v>13090</v>
      </c>
      <c r="F9" s="13" t="s">
        <v>10657</v>
      </c>
      <c r="G9" s="16" t="s">
        <v>6942</v>
      </c>
      <c r="H9" s="13" t="s">
        <v>259</v>
      </c>
      <c r="I9" s="13" t="s">
        <v>13080</v>
      </c>
      <c r="J9" s="13" t="s">
        <v>13080</v>
      </c>
      <c r="K9" s="13" t="s">
        <v>13091</v>
      </c>
      <c r="L9" s="17" t="s">
        <v>13092</v>
      </c>
      <c r="M9" s="18">
        <v>3840000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33" customHeight="1" x14ac:dyDescent="0.25">
      <c r="A10" s="13">
        <v>4</v>
      </c>
      <c r="B10" s="13" t="s">
        <v>13093</v>
      </c>
      <c r="C10" s="13" t="s">
        <v>13094</v>
      </c>
      <c r="D10" s="14" t="s">
        <v>13095</v>
      </c>
      <c r="E10" s="15" t="s">
        <v>13096</v>
      </c>
      <c r="F10" s="13" t="s">
        <v>13097</v>
      </c>
      <c r="G10" s="16" t="s">
        <v>13098</v>
      </c>
      <c r="H10" s="13" t="s">
        <v>17</v>
      </c>
      <c r="I10" s="13" t="s">
        <v>13080</v>
      </c>
      <c r="J10" s="13" t="s">
        <v>13080</v>
      </c>
      <c r="K10" s="13" t="s">
        <v>13099</v>
      </c>
      <c r="L10" s="17" t="s">
        <v>13100</v>
      </c>
      <c r="M10" s="18">
        <v>3888000</v>
      </c>
      <c r="N10" s="19"/>
      <c r="O10" s="20" t="str">
        <f t="shared" ref="O10:O83" si="0">MID(G10,3,FIND("-",G10,1)-3)&amp;IF(MID(G10,3,5)="CĐ-LT","LT","")</f>
        <v>C1</v>
      </c>
      <c r="R10" s="21" t="str">
        <f t="shared" ref="R10:R83" si="1">IF(LEFT(G10,2)="18","NH 18-19","")&amp;O10</f>
        <v>NH 18-19C1</v>
      </c>
    </row>
    <row r="11" spans="1:18" ht="33" customHeight="1" x14ac:dyDescent="0.25">
      <c r="A11" s="13">
        <v>5</v>
      </c>
      <c r="B11" s="13" t="s">
        <v>13101</v>
      </c>
      <c r="C11" s="13" t="s">
        <v>13102</v>
      </c>
      <c r="D11" s="14" t="s">
        <v>13103</v>
      </c>
      <c r="E11" s="15" t="s">
        <v>1282</v>
      </c>
      <c r="F11" s="13" t="s">
        <v>10980</v>
      </c>
      <c r="G11" s="16" t="s">
        <v>6645</v>
      </c>
      <c r="H11" s="13" t="s">
        <v>259</v>
      </c>
      <c r="I11" s="13" t="s">
        <v>13080</v>
      </c>
      <c r="J11" s="13" t="s">
        <v>13080</v>
      </c>
      <c r="K11" s="13" t="s">
        <v>13104</v>
      </c>
      <c r="L11" s="17" t="s">
        <v>13105</v>
      </c>
      <c r="M11" s="18">
        <v>4608000</v>
      </c>
      <c r="N11" s="19"/>
      <c r="O11" s="20" t="str">
        <f t="shared" si="0"/>
        <v>CĐ</v>
      </c>
      <c r="R11" s="21" t="str">
        <f t="shared" si="1"/>
        <v>CĐ</v>
      </c>
    </row>
    <row r="12" spans="1:18" ht="33" customHeight="1" x14ac:dyDescent="0.25">
      <c r="A12" s="13">
        <v>6</v>
      </c>
      <c r="B12" s="13" t="s">
        <v>13106</v>
      </c>
      <c r="C12" s="13" t="s">
        <v>13107</v>
      </c>
      <c r="D12" s="14" t="s">
        <v>13108</v>
      </c>
      <c r="E12" s="15" t="s">
        <v>34</v>
      </c>
      <c r="F12" s="13" t="s">
        <v>6489</v>
      </c>
      <c r="G12" s="16" t="s">
        <v>6015</v>
      </c>
      <c r="H12" s="13" t="s">
        <v>259</v>
      </c>
      <c r="I12" s="13" t="s">
        <v>13080</v>
      </c>
      <c r="J12" s="13" t="s">
        <v>13080</v>
      </c>
      <c r="K12" s="13" t="s">
        <v>13109</v>
      </c>
      <c r="L12" s="17" t="s">
        <v>13110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33" customHeight="1" x14ac:dyDescent="0.25">
      <c r="A13" s="13">
        <v>7</v>
      </c>
      <c r="B13" s="13" t="s">
        <v>13111</v>
      </c>
      <c r="C13" s="13" t="s">
        <v>13112</v>
      </c>
      <c r="D13" s="14" t="s">
        <v>1344</v>
      </c>
      <c r="E13" s="15" t="s">
        <v>28</v>
      </c>
      <c r="F13" s="13" t="s">
        <v>4094</v>
      </c>
      <c r="G13" s="16" t="s">
        <v>13113</v>
      </c>
      <c r="H13" s="13" t="s">
        <v>259</v>
      </c>
      <c r="I13" s="13" t="s">
        <v>13080</v>
      </c>
      <c r="J13" s="13" t="s">
        <v>13080</v>
      </c>
      <c r="K13" s="13" t="s">
        <v>13114</v>
      </c>
      <c r="L13" s="17" t="s">
        <v>13115</v>
      </c>
      <c r="M13" s="18">
        <v>6021000</v>
      </c>
      <c r="N13" s="19"/>
      <c r="O13" s="20" t="str">
        <f t="shared" si="0"/>
        <v>T4</v>
      </c>
      <c r="R13" s="21" t="str">
        <f t="shared" si="1"/>
        <v>T4</v>
      </c>
    </row>
    <row r="14" spans="1:18" ht="33" customHeight="1" x14ac:dyDescent="0.25">
      <c r="A14" s="13">
        <v>8</v>
      </c>
      <c r="B14" s="13" t="s">
        <v>13116</v>
      </c>
      <c r="C14" s="13" t="s">
        <v>13117</v>
      </c>
      <c r="D14" s="14" t="s">
        <v>184</v>
      </c>
      <c r="E14" s="15" t="s">
        <v>93</v>
      </c>
      <c r="F14" s="13" t="s">
        <v>12861</v>
      </c>
      <c r="G14" s="16" t="s">
        <v>6048</v>
      </c>
      <c r="H14" s="13" t="s">
        <v>259</v>
      </c>
      <c r="I14" s="13" t="s">
        <v>13080</v>
      </c>
      <c r="J14" s="13" t="s">
        <v>13080</v>
      </c>
      <c r="K14" s="13" t="s">
        <v>13118</v>
      </c>
      <c r="L14" s="17" t="s">
        <v>13119</v>
      </c>
      <c r="M14" s="18">
        <v>3350000</v>
      </c>
      <c r="N14" s="19"/>
      <c r="O14" s="20" t="str">
        <f t="shared" si="0"/>
        <v>TCN</v>
      </c>
      <c r="R14" s="21" t="str">
        <f t="shared" si="1"/>
        <v>TCN</v>
      </c>
    </row>
    <row r="15" spans="1:18" ht="33" customHeight="1" x14ac:dyDescent="0.25">
      <c r="A15" s="13">
        <v>9</v>
      </c>
      <c r="B15" s="13" t="s">
        <v>13120</v>
      </c>
      <c r="C15" s="13" t="s">
        <v>13121</v>
      </c>
      <c r="D15" s="14" t="s">
        <v>13122</v>
      </c>
      <c r="E15" s="15" t="s">
        <v>28</v>
      </c>
      <c r="F15" s="13" t="s">
        <v>13123</v>
      </c>
      <c r="G15" s="16" t="s">
        <v>7258</v>
      </c>
      <c r="H15" s="13" t="s">
        <v>259</v>
      </c>
      <c r="I15" s="13" t="s">
        <v>13080</v>
      </c>
      <c r="J15" s="13" t="s">
        <v>13080</v>
      </c>
      <c r="K15" s="13" t="s">
        <v>13124</v>
      </c>
      <c r="L15" s="17" t="s">
        <v>13125</v>
      </c>
      <c r="M15" s="18">
        <v>4352000</v>
      </c>
      <c r="N15" s="19"/>
      <c r="O15" s="20" t="str">
        <f t="shared" si="0"/>
        <v>CĐ</v>
      </c>
      <c r="R15" s="21" t="str">
        <f t="shared" si="1"/>
        <v>CĐ</v>
      </c>
    </row>
    <row r="16" spans="1:18" ht="33" customHeight="1" x14ac:dyDescent="0.25">
      <c r="A16" s="13">
        <v>10</v>
      </c>
      <c r="B16" s="13" t="s">
        <v>13126</v>
      </c>
      <c r="C16" s="13" t="s">
        <v>13127</v>
      </c>
      <c r="D16" s="14" t="s">
        <v>13128</v>
      </c>
      <c r="E16" s="15" t="s">
        <v>1321</v>
      </c>
      <c r="F16" s="13" t="s">
        <v>7035</v>
      </c>
      <c r="G16" s="16" t="s">
        <v>7258</v>
      </c>
      <c r="H16" s="13" t="s">
        <v>259</v>
      </c>
      <c r="I16" s="13" t="s">
        <v>13080</v>
      </c>
      <c r="J16" s="13" t="s">
        <v>13080</v>
      </c>
      <c r="K16" s="13" t="s">
        <v>13129</v>
      </c>
      <c r="L16" s="17" t="s">
        <v>13130</v>
      </c>
      <c r="M16" s="18">
        <v>4352000</v>
      </c>
      <c r="N16" s="19"/>
      <c r="O16" s="20" t="str">
        <f t="shared" si="0"/>
        <v>CĐ</v>
      </c>
      <c r="R16" s="21" t="str">
        <f t="shared" si="1"/>
        <v>CĐ</v>
      </c>
    </row>
    <row r="17" spans="1:18" ht="33" customHeight="1" x14ac:dyDescent="0.25">
      <c r="A17" s="13">
        <v>11</v>
      </c>
      <c r="B17" s="13" t="s">
        <v>13131</v>
      </c>
      <c r="C17" s="13" t="s">
        <v>13132</v>
      </c>
      <c r="D17" s="14" t="s">
        <v>13133</v>
      </c>
      <c r="E17" s="15" t="s">
        <v>13134</v>
      </c>
      <c r="F17" s="13" t="s">
        <v>8587</v>
      </c>
      <c r="G17" s="16" t="s">
        <v>6645</v>
      </c>
      <c r="H17" s="13" t="s">
        <v>259</v>
      </c>
      <c r="I17" s="13" t="s">
        <v>13080</v>
      </c>
      <c r="J17" s="13" t="s">
        <v>13080</v>
      </c>
      <c r="K17" s="13" t="s">
        <v>13135</v>
      </c>
      <c r="L17" s="17" t="s">
        <v>13136</v>
      </c>
      <c r="M17" s="18">
        <v>4608000</v>
      </c>
      <c r="N17" s="19"/>
      <c r="O17" s="20" t="str">
        <f t="shared" si="0"/>
        <v>CĐ</v>
      </c>
      <c r="R17" s="21" t="str">
        <f t="shared" si="1"/>
        <v>CĐ</v>
      </c>
    </row>
    <row r="18" spans="1:18" ht="33" customHeight="1" x14ac:dyDescent="0.25">
      <c r="A18" s="13">
        <v>12</v>
      </c>
      <c r="B18" s="13" t="s">
        <v>13137</v>
      </c>
      <c r="C18" s="13" t="s">
        <v>13138</v>
      </c>
      <c r="D18" s="14" t="s">
        <v>121</v>
      </c>
      <c r="E18" s="15" t="s">
        <v>13139</v>
      </c>
      <c r="F18" s="13" t="s">
        <v>13140</v>
      </c>
      <c r="G18" s="16" t="s">
        <v>5796</v>
      </c>
      <c r="H18" s="13" t="s">
        <v>259</v>
      </c>
      <c r="I18" s="13" t="s">
        <v>13080</v>
      </c>
      <c r="J18" s="13" t="s">
        <v>13080</v>
      </c>
      <c r="K18" s="13" t="s">
        <v>13141</v>
      </c>
      <c r="L18" s="17" t="s">
        <v>13142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33" customHeight="1" x14ac:dyDescent="0.25">
      <c r="A19" s="13">
        <v>13</v>
      </c>
      <c r="B19" s="13" t="s">
        <v>13143</v>
      </c>
      <c r="C19" s="13" t="s">
        <v>13144</v>
      </c>
      <c r="D19" s="14" t="s">
        <v>1498</v>
      </c>
      <c r="E19" s="15" t="s">
        <v>367</v>
      </c>
      <c r="F19" s="13" t="s">
        <v>6300</v>
      </c>
      <c r="G19" s="16" t="s">
        <v>5796</v>
      </c>
      <c r="H19" s="13" t="s">
        <v>259</v>
      </c>
      <c r="I19" s="13" t="s">
        <v>13080</v>
      </c>
      <c r="J19" s="13" t="s">
        <v>13080</v>
      </c>
      <c r="K19" s="13" t="s">
        <v>13145</v>
      </c>
      <c r="L19" s="17" t="s">
        <v>13146</v>
      </c>
      <c r="M19" s="18">
        <v>5888000</v>
      </c>
      <c r="N19" s="19"/>
      <c r="O19" s="20" t="str">
        <f t="shared" si="0"/>
        <v>C1</v>
      </c>
      <c r="R19" s="21" t="str">
        <f t="shared" si="1"/>
        <v>C1</v>
      </c>
    </row>
    <row r="20" spans="1:18" ht="33" customHeight="1" x14ac:dyDescent="0.25">
      <c r="A20" s="13">
        <v>14</v>
      </c>
      <c r="B20" s="13" t="s">
        <v>13147</v>
      </c>
      <c r="C20" s="13" t="s">
        <v>13148</v>
      </c>
      <c r="D20" s="14" t="s">
        <v>249</v>
      </c>
      <c r="E20" s="15" t="s">
        <v>7305</v>
      </c>
      <c r="F20" s="13" t="s">
        <v>8576</v>
      </c>
      <c r="G20" s="16" t="s">
        <v>5796</v>
      </c>
      <c r="H20" s="13" t="s">
        <v>259</v>
      </c>
      <c r="I20" s="13" t="s">
        <v>13080</v>
      </c>
      <c r="J20" s="13" t="s">
        <v>13080</v>
      </c>
      <c r="K20" s="13" t="s">
        <v>13149</v>
      </c>
      <c r="L20" s="17" t="s">
        <v>13150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33" customHeight="1" x14ac:dyDescent="0.25">
      <c r="A21" s="13">
        <v>15</v>
      </c>
      <c r="B21" s="13" t="s">
        <v>13151</v>
      </c>
      <c r="C21" s="13" t="s">
        <v>13152</v>
      </c>
      <c r="D21" s="14" t="s">
        <v>464</v>
      </c>
      <c r="E21" s="15" t="s">
        <v>431</v>
      </c>
      <c r="F21" s="13" t="s">
        <v>10777</v>
      </c>
      <c r="G21" s="16" t="s">
        <v>7530</v>
      </c>
      <c r="H21" s="13" t="s">
        <v>259</v>
      </c>
      <c r="I21" s="13" t="s">
        <v>13080</v>
      </c>
      <c r="J21" s="13" t="s">
        <v>13080</v>
      </c>
      <c r="K21" s="13" t="s">
        <v>13153</v>
      </c>
      <c r="L21" s="17" t="s">
        <v>13154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33" customHeight="1" x14ac:dyDescent="0.25">
      <c r="A22" s="13">
        <v>16</v>
      </c>
      <c r="B22" s="13" t="s">
        <v>13155</v>
      </c>
      <c r="C22" s="13" t="s">
        <v>13156</v>
      </c>
      <c r="D22" s="14" t="s">
        <v>13157</v>
      </c>
      <c r="E22" s="15" t="s">
        <v>15</v>
      </c>
      <c r="F22" s="13" t="s">
        <v>5782</v>
      </c>
      <c r="G22" s="16" t="s">
        <v>6944</v>
      </c>
      <c r="H22" s="13" t="s">
        <v>259</v>
      </c>
      <c r="I22" s="13" t="s">
        <v>13080</v>
      </c>
      <c r="J22" s="13" t="s">
        <v>13080</v>
      </c>
      <c r="K22" s="13" t="s">
        <v>13158</v>
      </c>
      <c r="L22" s="17" t="s">
        <v>13159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33" customHeight="1" x14ac:dyDescent="0.25">
      <c r="A23" s="13">
        <v>17</v>
      </c>
      <c r="B23" s="13" t="s">
        <v>13160</v>
      </c>
      <c r="C23" s="13" t="s">
        <v>13161</v>
      </c>
      <c r="D23" s="14" t="s">
        <v>2011</v>
      </c>
      <c r="E23" s="15" t="s">
        <v>546</v>
      </c>
      <c r="F23" s="13" t="s">
        <v>13162</v>
      </c>
      <c r="G23" s="16" t="s">
        <v>6944</v>
      </c>
      <c r="H23" s="13" t="s">
        <v>259</v>
      </c>
      <c r="I23" s="13" t="s">
        <v>13080</v>
      </c>
      <c r="J23" s="13" t="s">
        <v>13080</v>
      </c>
      <c r="K23" s="13" t="s">
        <v>13163</v>
      </c>
      <c r="L23" s="17" t="s">
        <v>13164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33" customHeight="1" x14ac:dyDescent="0.25">
      <c r="A24" s="13">
        <v>18</v>
      </c>
      <c r="B24" s="13" t="s">
        <v>13165</v>
      </c>
      <c r="C24" s="13" t="s">
        <v>13166</v>
      </c>
      <c r="D24" s="14" t="s">
        <v>6332</v>
      </c>
      <c r="E24" s="15" t="s">
        <v>185</v>
      </c>
      <c r="F24" s="13" t="s">
        <v>10480</v>
      </c>
      <c r="G24" s="16" t="s">
        <v>6668</v>
      </c>
      <c r="H24" s="13" t="s">
        <v>259</v>
      </c>
      <c r="I24" s="13" t="s">
        <v>13080</v>
      </c>
      <c r="J24" s="13" t="s">
        <v>13080</v>
      </c>
      <c r="K24" s="13" t="s">
        <v>13167</v>
      </c>
      <c r="L24" s="17" t="s">
        <v>13168</v>
      </c>
      <c r="M24" s="18">
        <v>4608000</v>
      </c>
      <c r="N24" s="19"/>
      <c r="O24" s="20" t="str">
        <f t="shared" si="0"/>
        <v>C1</v>
      </c>
      <c r="R24" s="21" t="str">
        <f t="shared" si="1"/>
        <v>C1</v>
      </c>
    </row>
    <row r="25" spans="1:18" ht="33" customHeight="1" x14ac:dyDescent="0.25">
      <c r="A25" s="13">
        <v>19</v>
      </c>
      <c r="B25" s="13" t="s">
        <v>13169</v>
      </c>
      <c r="C25" s="13" t="s">
        <v>13170</v>
      </c>
      <c r="D25" s="14" t="s">
        <v>13171</v>
      </c>
      <c r="E25" s="15" t="s">
        <v>13172</v>
      </c>
      <c r="F25" s="13" t="s">
        <v>13173</v>
      </c>
      <c r="G25" s="16" t="s">
        <v>6381</v>
      </c>
      <c r="H25" s="13" t="s">
        <v>259</v>
      </c>
      <c r="I25" s="13" t="s">
        <v>13080</v>
      </c>
      <c r="J25" s="13" t="s">
        <v>13080</v>
      </c>
      <c r="K25" s="13" t="s">
        <v>13174</v>
      </c>
      <c r="L25" s="17" t="s">
        <v>13175</v>
      </c>
      <c r="M25" s="18">
        <v>4352000</v>
      </c>
      <c r="N25" s="19"/>
      <c r="O25" s="20" t="str">
        <f t="shared" si="0"/>
        <v>CĐ</v>
      </c>
      <c r="R25" s="21" t="str">
        <f t="shared" si="1"/>
        <v>CĐ</v>
      </c>
    </row>
    <row r="26" spans="1:18" ht="33" customHeight="1" x14ac:dyDescent="0.25">
      <c r="A26" s="13">
        <v>20</v>
      </c>
      <c r="B26" s="13" t="s">
        <v>13176</v>
      </c>
      <c r="C26" s="13" t="s">
        <v>13177</v>
      </c>
      <c r="D26" s="14" t="s">
        <v>13178</v>
      </c>
      <c r="E26" s="15" t="s">
        <v>326</v>
      </c>
      <c r="F26" s="13" t="s">
        <v>7046</v>
      </c>
      <c r="G26" s="16" t="s">
        <v>5803</v>
      </c>
      <c r="H26" s="13" t="s">
        <v>259</v>
      </c>
      <c r="I26" s="13" t="s">
        <v>13080</v>
      </c>
      <c r="J26" s="13" t="s">
        <v>13080</v>
      </c>
      <c r="K26" s="13" t="s">
        <v>13179</v>
      </c>
      <c r="L26" s="17" t="s">
        <v>13180</v>
      </c>
      <c r="M26" s="18">
        <v>4536000</v>
      </c>
      <c r="N26" s="19"/>
      <c r="O26" s="20" t="str">
        <f t="shared" si="0"/>
        <v>C1</v>
      </c>
      <c r="R26" s="21" t="str">
        <f t="shared" si="1"/>
        <v>C1</v>
      </c>
    </row>
    <row r="27" spans="1:18" ht="33" customHeight="1" x14ac:dyDescent="0.25">
      <c r="A27" s="13">
        <v>21</v>
      </c>
      <c r="B27" s="13" t="s">
        <v>13181</v>
      </c>
      <c r="C27" s="13" t="s">
        <v>13182</v>
      </c>
      <c r="D27" s="14" t="s">
        <v>249</v>
      </c>
      <c r="E27" s="15" t="s">
        <v>250</v>
      </c>
      <c r="F27" s="13" t="s">
        <v>10156</v>
      </c>
      <c r="G27" s="16" t="s">
        <v>6271</v>
      </c>
      <c r="H27" s="13" t="s">
        <v>259</v>
      </c>
      <c r="I27" s="13" t="s">
        <v>13080</v>
      </c>
      <c r="J27" s="13" t="s">
        <v>13080</v>
      </c>
      <c r="K27" s="13" t="s">
        <v>13183</v>
      </c>
      <c r="L27" s="17" t="s">
        <v>13184</v>
      </c>
      <c r="M27" s="18">
        <v>4096000</v>
      </c>
      <c r="N27" s="19"/>
      <c r="O27" s="20" t="str">
        <f t="shared" si="0"/>
        <v>CĐ</v>
      </c>
      <c r="R27" s="21" t="str">
        <f t="shared" si="1"/>
        <v>CĐ</v>
      </c>
    </row>
    <row r="28" spans="1:18" ht="33" customHeight="1" x14ac:dyDescent="0.25">
      <c r="A28" s="13">
        <v>22</v>
      </c>
      <c r="B28" s="13" t="s">
        <v>13185</v>
      </c>
      <c r="C28" s="13" t="s">
        <v>13186</v>
      </c>
      <c r="D28" s="14" t="s">
        <v>13187</v>
      </c>
      <c r="E28" s="15" t="s">
        <v>988</v>
      </c>
      <c r="F28" s="13" t="s">
        <v>13188</v>
      </c>
      <c r="G28" s="16" t="s">
        <v>9841</v>
      </c>
      <c r="H28" s="13" t="s">
        <v>259</v>
      </c>
      <c r="I28" s="13" t="s">
        <v>13080</v>
      </c>
      <c r="J28" s="13" t="s">
        <v>13080</v>
      </c>
      <c r="K28" s="13" t="s">
        <v>13189</v>
      </c>
      <c r="L28" s="17" t="s">
        <v>13190</v>
      </c>
      <c r="M28" s="18">
        <v>4460000</v>
      </c>
      <c r="N28" s="19"/>
      <c r="O28" s="20" t="str">
        <f t="shared" si="0"/>
        <v>T4</v>
      </c>
      <c r="R28" s="21" t="str">
        <f t="shared" si="1"/>
        <v>T4</v>
      </c>
    </row>
    <row r="29" spans="1:18" ht="33" customHeight="1" x14ac:dyDescent="0.25">
      <c r="A29" s="13">
        <v>23</v>
      </c>
      <c r="B29" s="13" t="s">
        <v>13191</v>
      </c>
      <c r="C29" s="13" t="s">
        <v>13192</v>
      </c>
      <c r="D29" s="14" t="s">
        <v>2753</v>
      </c>
      <c r="E29" s="15" t="s">
        <v>497</v>
      </c>
      <c r="F29" s="13" t="s">
        <v>9351</v>
      </c>
      <c r="G29" s="16" t="s">
        <v>7953</v>
      </c>
      <c r="H29" s="13" t="s">
        <v>17</v>
      </c>
      <c r="I29" s="13" t="s">
        <v>13080</v>
      </c>
      <c r="J29" s="13" t="s">
        <v>13080</v>
      </c>
      <c r="K29" s="13" t="s">
        <v>13193</v>
      </c>
      <c r="L29" s="17" t="s">
        <v>13194</v>
      </c>
      <c r="M29" s="18">
        <v>6444000</v>
      </c>
      <c r="N29" s="19"/>
      <c r="O29" s="20" t="str">
        <f t="shared" si="0"/>
        <v>C2</v>
      </c>
      <c r="R29" s="21" t="str">
        <f t="shared" si="1"/>
        <v>NH 18-19C2</v>
      </c>
    </row>
    <row r="30" spans="1:18" ht="33" customHeight="1" x14ac:dyDescent="0.25">
      <c r="A30" s="13">
        <v>24</v>
      </c>
      <c r="B30" s="13" t="s">
        <v>13195</v>
      </c>
      <c r="C30" s="13" t="s">
        <v>13196</v>
      </c>
      <c r="D30" s="14" t="s">
        <v>4473</v>
      </c>
      <c r="E30" s="15" t="s">
        <v>3297</v>
      </c>
      <c r="F30" s="13" t="s">
        <v>9090</v>
      </c>
      <c r="G30" s="16" t="s">
        <v>8777</v>
      </c>
      <c r="H30" s="13" t="s">
        <v>259</v>
      </c>
      <c r="I30" s="13" t="s">
        <v>13080</v>
      </c>
      <c r="J30" s="13" t="s">
        <v>13080</v>
      </c>
      <c r="K30" s="13" t="s">
        <v>13197</v>
      </c>
      <c r="L30" s="17" t="s">
        <v>13198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33" customHeight="1" x14ac:dyDescent="0.25">
      <c r="A31" s="13">
        <v>25</v>
      </c>
      <c r="B31" s="13" t="s">
        <v>13199</v>
      </c>
      <c r="C31" s="13" t="s">
        <v>13200</v>
      </c>
      <c r="D31" s="14" t="s">
        <v>196</v>
      </c>
      <c r="E31" s="15" t="s">
        <v>1060</v>
      </c>
      <c r="F31" s="13" t="s">
        <v>13201</v>
      </c>
      <c r="G31" s="16" t="s">
        <v>6048</v>
      </c>
      <c r="H31" s="13" t="s">
        <v>259</v>
      </c>
      <c r="I31" s="13" t="s">
        <v>13080</v>
      </c>
      <c r="J31" s="13" t="s">
        <v>13080</v>
      </c>
      <c r="K31" s="13" t="s">
        <v>13202</v>
      </c>
      <c r="L31" s="17" t="s">
        <v>13203</v>
      </c>
      <c r="M31" s="18">
        <v>3350000</v>
      </c>
      <c r="N31" s="19"/>
      <c r="O31" s="20" t="str">
        <f t="shared" si="0"/>
        <v>TCN</v>
      </c>
      <c r="R31" s="21" t="str">
        <f t="shared" si="1"/>
        <v>TCN</v>
      </c>
    </row>
    <row r="32" spans="1:18" ht="33" customHeight="1" x14ac:dyDescent="0.25">
      <c r="A32" s="13">
        <v>26</v>
      </c>
      <c r="B32" s="13" t="s">
        <v>13204</v>
      </c>
      <c r="C32" s="13" t="s">
        <v>13205</v>
      </c>
      <c r="D32" s="14" t="s">
        <v>13206</v>
      </c>
      <c r="E32" s="15" t="s">
        <v>154</v>
      </c>
      <c r="F32" s="13" t="s">
        <v>13207</v>
      </c>
      <c r="G32" s="16" t="s">
        <v>4849</v>
      </c>
      <c r="H32" s="13" t="s">
        <v>259</v>
      </c>
      <c r="I32" s="13" t="s">
        <v>13080</v>
      </c>
      <c r="J32" s="13" t="s">
        <v>13080</v>
      </c>
      <c r="K32" s="13" t="s">
        <v>13208</v>
      </c>
      <c r="L32" s="17" t="s">
        <v>13209</v>
      </c>
      <c r="M32" s="18">
        <v>4352000</v>
      </c>
      <c r="N32" s="19"/>
      <c r="O32" s="20" t="str">
        <f t="shared" si="0"/>
        <v>CĐ</v>
      </c>
      <c r="R32" s="21" t="str">
        <f t="shared" si="1"/>
        <v>CĐ</v>
      </c>
    </row>
    <row r="33" spans="1:18" ht="33" customHeight="1" x14ac:dyDescent="0.25">
      <c r="A33" s="13">
        <v>27</v>
      </c>
      <c r="B33" s="13" t="s">
        <v>13210</v>
      </c>
      <c r="C33" s="13" t="s">
        <v>13211</v>
      </c>
      <c r="D33" s="14" t="s">
        <v>13212</v>
      </c>
      <c r="E33" s="15" t="s">
        <v>546</v>
      </c>
      <c r="F33" s="13" t="s">
        <v>6404</v>
      </c>
      <c r="G33" s="16" t="s">
        <v>6947</v>
      </c>
      <c r="H33" s="13" t="s">
        <v>259</v>
      </c>
      <c r="I33" s="13" t="s">
        <v>13080</v>
      </c>
      <c r="J33" s="13" t="s">
        <v>13080</v>
      </c>
      <c r="K33" s="13" t="s">
        <v>13213</v>
      </c>
      <c r="L33" s="17" t="s">
        <v>13214</v>
      </c>
      <c r="M33" s="18">
        <v>5376000</v>
      </c>
      <c r="N33" s="19"/>
      <c r="O33" s="20" t="str">
        <f t="shared" si="0"/>
        <v>C1</v>
      </c>
      <c r="R33" s="21" t="str">
        <f t="shared" si="1"/>
        <v>C1</v>
      </c>
    </row>
    <row r="34" spans="1:18" ht="33" customHeight="1" x14ac:dyDescent="0.25">
      <c r="A34" s="13">
        <v>28</v>
      </c>
      <c r="B34" s="13" t="s">
        <v>13215</v>
      </c>
      <c r="C34" s="13" t="s">
        <v>13216</v>
      </c>
      <c r="D34" s="14" t="s">
        <v>13217</v>
      </c>
      <c r="E34" s="15" t="s">
        <v>22</v>
      </c>
      <c r="F34" s="13" t="s">
        <v>5723</v>
      </c>
      <c r="G34" s="16" t="s">
        <v>11490</v>
      </c>
      <c r="H34" s="13" t="s">
        <v>259</v>
      </c>
      <c r="I34" s="13" t="s">
        <v>13080</v>
      </c>
      <c r="J34" s="13" t="s">
        <v>13080</v>
      </c>
      <c r="K34" s="13" t="s">
        <v>13218</v>
      </c>
      <c r="L34" s="17" t="s">
        <v>13219</v>
      </c>
      <c r="M34" s="18">
        <v>5798000</v>
      </c>
      <c r="N34" s="19"/>
      <c r="O34" s="20" t="str">
        <f t="shared" si="0"/>
        <v>T4</v>
      </c>
      <c r="R34" s="21" t="str">
        <f t="shared" si="1"/>
        <v>T4</v>
      </c>
    </row>
    <row r="35" spans="1:18" ht="33" customHeight="1" x14ac:dyDescent="0.25">
      <c r="A35" s="13">
        <v>29</v>
      </c>
      <c r="B35" s="13" t="s">
        <v>13220</v>
      </c>
      <c r="C35" s="13" t="s">
        <v>13221</v>
      </c>
      <c r="D35" s="14" t="s">
        <v>5197</v>
      </c>
      <c r="E35" s="15" t="s">
        <v>10312</v>
      </c>
      <c r="F35" s="13" t="s">
        <v>5210</v>
      </c>
      <c r="G35" s="16" t="s">
        <v>7239</v>
      </c>
      <c r="H35" s="13" t="s">
        <v>259</v>
      </c>
      <c r="I35" s="13" t="s">
        <v>13080</v>
      </c>
      <c r="J35" s="13" t="s">
        <v>13080</v>
      </c>
      <c r="K35" s="13" t="s">
        <v>13222</v>
      </c>
      <c r="L35" s="17" t="s">
        <v>13223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33" customHeight="1" x14ac:dyDescent="0.25">
      <c r="A36" s="13">
        <v>30</v>
      </c>
      <c r="B36" s="13" t="s">
        <v>13224</v>
      </c>
      <c r="C36" s="13" t="s">
        <v>13225</v>
      </c>
      <c r="D36" s="14" t="s">
        <v>13226</v>
      </c>
      <c r="E36" s="15" t="s">
        <v>497</v>
      </c>
      <c r="F36" s="13" t="s">
        <v>13227</v>
      </c>
      <c r="G36" s="16" t="s">
        <v>5849</v>
      </c>
      <c r="H36" s="13" t="s">
        <v>259</v>
      </c>
      <c r="I36" s="13" t="s">
        <v>13080</v>
      </c>
      <c r="J36" s="13" t="s">
        <v>13080</v>
      </c>
      <c r="K36" s="13" t="s">
        <v>13228</v>
      </c>
      <c r="L36" s="17" t="s">
        <v>13229</v>
      </c>
      <c r="M36" s="18">
        <v>4460000</v>
      </c>
      <c r="N36" s="19"/>
      <c r="O36" s="20" t="str">
        <f t="shared" si="0"/>
        <v>T4</v>
      </c>
      <c r="R36" s="21" t="str">
        <f t="shared" si="1"/>
        <v>T4</v>
      </c>
    </row>
    <row r="37" spans="1:18" ht="33" customHeight="1" x14ac:dyDescent="0.25">
      <c r="A37" s="13">
        <v>31</v>
      </c>
      <c r="B37" s="13" t="s">
        <v>13230</v>
      </c>
      <c r="C37" s="13" t="s">
        <v>13231</v>
      </c>
      <c r="D37" s="14" t="s">
        <v>13232</v>
      </c>
      <c r="E37" s="15" t="s">
        <v>988</v>
      </c>
      <c r="F37" s="13" t="s">
        <v>12510</v>
      </c>
      <c r="G37" s="16" t="s">
        <v>6381</v>
      </c>
      <c r="H37" s="13" t="s">
        <v>259</v>
      </c>
      <c r="I37" s="13" t="s">
        <v>13080</v>
      </c>
      <c r="J37" s="13" t="s">
        <v>13080</v>
      </c>
      <c r="K37" s="13" t="s">
        <v>13233</v>
      </c>
      <c r="L37" s="17" t="s">
        <v>13234</v>
      </c>
      <c r="M37" s="18">
        <v>4352000</v>
      </c>
      <c r="N37" s="19"/>
      <c r="O37" s="20" t="str">
        <f t="shared" si="0"/>
        <v>CĐ</v>
      </c>
      <c r="R37" s="21" t="str">
        <f t="shared" si="1"/>
        <v>CĐ</v>
      </c>
    </row>
    <row r="38" spans="1:18" ht="33" customHeight="1" x14ac:dyDescent="0.25">
      <c r="A38" s="13">
        <v>32</v>
      </c>
      <c r="B38" s="13" t="s">
        <v>13235</v>
      </c>
      <c r="C38" s="13" t="s">
        <v>13236</v>
      </c>
      <c r="D38" s="14" t="s">
        <v>13237</v>
      </c>
      <c r="E38" s="15" t="s">
        <v>312</v>
      </c>
      <c r="F38" s="13" t="s">
        <v>13238</v>
      </c>
      <c r="G38" s="16" t="s">
        <v>7759</v>
      </c>
      <c r="H38" s="13" t="s">
        <v>259</v>
      </c>
      <c r="I38" s="13" t="s">
        <v>13080</v>
      </c>
      <c r="J38" s="13" t="s">
        <v>13080</v>
      </c>
      <c r="K38" s="13" t="s">
        <v>13239</v>
      </c>
      <c r="L38" s="17" t="s">
        <v>13240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33" customHeight="1" x14ac:dyDescent="0.25">
      <c r="A39" s="13">
        <v>33</v>
      </c>
      <c r="B39" s="13" t="s">
        <v>13241</v>
      </c>
      <c r="C39" s="13" t="s">
        <v>11211</v>
      </c>
      <c r="D39" s="14" t="s">
        <v>2437</v>
      </c>
      <c r="E39" s="15" t="s">
        <v>1006</v>
      </c>
      <c r="F39" s="13" t="s">
        <v>11212</v>
      </c>
      <c r="G39" s="16" t="s">
        <v>7576</v>
      </c>
      <c r="H39" s="13" t="s">
        <v>259</v>
      </c>
      <c r="I39" s="13" t="s">
        <v>13080</v>
      </c>
      <c r="J39" s="13" t="s">
        <v>13080</v>
      </c>
      <c r="K39" s="13" t="s">
        <v>13242</v>
      </c>
      <c r="L39" s="17" t="s">
        <v>13243</v>
      </c>
      <c r="M39" s="18">
        <v>4704000</v>
      </c>
      <c r="N39" s="19"/>
      <c r="O39" s="20" t="str">
        <f t="shared" si="0"/>
        <v>C1</v>
      </c>
      <c r="R39" s="21" t="str">
        <f t="shared" si="1"/>
        <v>C1</v>
      </c>
    </row>
    <row r="40" spans="1:18" ht="33" customHeight="1" x14ac:dyDescent="0.25">
      <c r="A40" s="13">
        <v>34</v>
      </c>
      <c r="B40" s="13" t="s">
        <v>13244</v>
      </c>
      <c r="C40" s="13" t="s">
        <v>13245</v>
      </c>
      <c r="D40" s="14" t="s">
        <v>13246</v>
      </c>
      <c r="E40" s="15" t="s">
        <v>13247</v>
      </c>
      <c r="F40" s="13" t="s">
        <v>13248</v>
      </c>
      <c r="G40" s="16" t="s">
        <v>9841</v>
      </c>
      <c r="H40" s="13" t="s">
        <v>259</v>
      </c>
      <c r="I40" s="13" t="s">
        <v>13080</v>
      </c>
      <c r="J40" s="13" t="s">
        <v>13080</v>
      </c>
      <c r="K40" s="13" t="s">
        <v>13249</v>
      </c>
      <c r="L40" s="17" t="s">
        <v>13250</v>
      </c>
      <c r="M40" s="18">
        <v>4460000</v>
      </c>
      <c r="N40" s="19"/>
      <c r="O40" s="20" t="str">
        <f t="shared" si="0"/>
        <v>T4</v>
      </c>
      <c r="R40" s="21" t="str">
        <f t="shared" si="1"/>
        <v>T4</v>
      </c>
    </row>
    <row r="41" spans="1:18" ht="33" customHeight="1" x14ac:dyDescent="0.25">
      <c r="A41" s="13">
        <v>35</v>
      </c>
      <c r="B41" s="13" t="s">
        <v>13251</v>
      </c>
      <c r="C41" s="13" t="s">
        <v>13252</v>
      </c>
      <c r="D41" s="14" t="s">
        <v>4882</v>
      </c>
      <c r="E41" s="15" t="s">
        <v>666</v>
      </c>
      <c r="F41" s="13" t="s">
        <v>13253</v>
      </c>
      <c r="G41" s="16" t="s">
        <v>4279</v>
      </c>
      <c r="H41" s="13" t="s">
        <v>17</v>
      </c>
      <c r="I41" s="13" t="s">
        <v>13080</v>
      </c>
      <c r="J41" s="13" t="s">
        <v>13080</v>
      </c>
      <c r="K41" s="13" t="s">
        <v>13254</v>
      </c>
      <c r="L41" s="17" t="s">
        <v>13255</v>
      </c>
      <c r="M41" s="18">
        <v>4608000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3" customHeight="1" x14ac:dyDescent="0.25">
      <c r="A42" s="13">
        <v>36</v>
      </c>
      <c r="B42" s="13" t="s">
        <v>13256</v>
      </c>
      <c r="C42" s="13" t="s">
        <v>13257</v>
      </c>
      <c r="D42" s="14" t="s">
        <v>1052</v>
      </c>
      <c r="E42" s="15" t="s">
        <v>374</v>
      </c>
      <c r="F42" s="13" t="s">
        <v>13258</v>
      </c>
      <c r="G42" s="16" t="s">
        <v>7294</v>
      </c>
      <c r="H42" s="13" t="s">
        <v>259</v>
      </c>
      <c r="I42" s="13" t="s">
        <v>13080</v>
      </c>
      <c r="J42" s="13" t="s">
        <v>13080</v>
      </c>
      <c r="K42" s="13" t="s">
        <v>13259</v>
      </c>
      <c r="L42" s="17" t="s">
        <v>13260</v>
      </c>
      <c r="M42" s="18">
        <v>5632000</v>
      </c>
      <c r="N42" s="19"/>
      <c r="O42" s="20" t="str">
        <f t="shared" si="0"/>
        <v>C1</v>
      </c>
      <c r="R42" s="21" t="str">
        <f t="shared" si="1"/>
        <v>C1</v>
      </c>
    </row>
    <row r="43" spans="1:18" ht="33" customHeight="1" x14ac:dyDescent="0.25">
      <c r="A43" s="13">
        <v>37</v>
      </c>
      <c r="B43" s="13" t="s">
        <v>13261</v>
      </c>
      <c r="C43" s="13" t="s">
        <v>13262</v>
      </c>
      <c r="D43" s="14" t="s">
        <v>13263</v>
      </c>
      <c r="E43" s="15" t="s">
        <v>162</v>
      </c>
      <c r="F43" s="13" t="s">
        <v>13264</v>
      </c>
      <c r="G43" s="16" t="s">
        <v>7582</v>
      </c>
      <c r="H43" s="13" t="s">
        <v>17</v>
      </c>
      <c r="I43" s="13" t="s">
        <v>13080</v>
      </c>
      <c r="J43" s="13" t="s">
        <v>13080</v>
      </c>
      <c r="K43" s="13" t="s">
        <v>13265</v>
      </c>
      <c r="L43" s="17" t="s">
        <v>13266</v>
      </c>
      <c r="M43" s="18">
        <v>6444000</v>
      </c>
      <c r="N43" s="19"/>
      <c r="O43" s="20" t="str">
        <f t="shared" si="0"/>
        <v>C2</v>
      </c>
      <c r="R43" s="21" t="str">
        <f t="shared" si="1"/>
        <v>NH 18-19C2</v>
      </c>
    </row>
    <row r="44" spans="1:18" ht="33" customHeight="1" x14ac:dyDescent="0.25">
      <c r="A44" s="13">
        <v>38</v>
      </c>
      <c r="B44" s="13" t="s">
        <v>13267</v>
      </c>
      <c r="C44" s="13" t="s">
        <v>13268</v>
      </c>
      <c r="D44" s="14" t="s">
        <v>13269</v>
      </c>
      <c r="E44" s="15" t="s">
        <v>13270</v>
      </c>
      <c r="F44" s="13" t="s">
        <v>13271</v>
      </c>
      <c r="G44" s="16" t="s">
        <v>9841</v>
      </c>
      <c r="H44" s="13" t="s">
        <v>259</v>
      </c>
      <c r="I44" s="13" t="s">
        <v>13080</v>
      </c>
      <c r="J44" s="13" t="s">
        <v>13080</v>
      </c>
      <c r="K44" s="13" t="s">
        <v>13272</v>
      </c>
      <c r="L44" s="17" t="s">
        <v>13273</v>
      </c>
      <c r="M44" s="18">
        <v>4460000</v>
      </c>
      <c r="N44" s="19"/>
      <c r="O44" s="20" t="str">
        <f t="shared" si="0"/>
        <v>T4</v>
      </c>
      <c r="R44" s="21" t="str">
        <f t="shared" si="1"/>
        <v>T4</v>
      </c>
    </row>
    <row r="45" spans="1:18" ht="33" customHeight="1" x14ac:dyDescent="0.25">
      <c r="A45" s="13">
        <v>39</v>
      </c>
      <c r="B45" s="13" t="s">
        <v>13274</v>
      </c>
      <c r="C45" s="13" t="s">
        <v>13275</v>
      </c>
      <c r="D45" s="14" t="s">
        <v>107</v>
      </c>
      <c r="E45" s="15" t="s">
        <v>725</v>
      </c>
      <c r="F45" s="13" t="s">
        <v>13276</v>
      </c>
      <c r="G45" s="16" t="s">
        <v>6918</v>
      </c>
      <c r="H45" s="13" t="s">
        <v>259</v>
      </c>
      <c r="I45" s="13" t="s">
        <v>13080</v>
      </c>
      <c r="J45" s="13" t="s">
        <v>13080</v>
      </c>
      <c r="K45" s="13" t="s">
        <v>13277</v>
      </c>
      <c r="L45" s="17" t="s">
        <v>13278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33" customHeight="1" x14ac:dyDescent="0.25">
      <c r="A46" s="13">
        <v>40</v>
      </c>
      <c r="B46" s="13" t="s">
        <v>13279</v>
      </c>
      <c r="C46" s="13" t="s">
        <v>13280</v>
      </c>
      <c r="D46" s="14" t="s">
        <v>13281</v>
      </c>
      <c r="E46" s="15" t="s">
        <v>868</v>
      </c>
      <c r="F46" s="13" t="s">
        <v>13282</v>
      </c>
      <c r="G46" s="16" t="s">
        <v>30</v>
      </c>
      <c r="H46" s="13" t="s">
        <v>17</v>
      </c>
      <c r="I46" s="13" t="s">
        <v>13080</v>
      </c>
      <c r="J46" s="13" t="s">
        <v>13080</v>
      </c>
      <c r="K46" s="13" t="s">
        <v>13283</v>
      </c>
      <c r="L46" s="17" t="s">
        <v>13284</v>
      </c>
      <c r="M46" s="18">
        <v>4014000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33" customHeight="1" x14ac:dyDescent="0.25">
      <c r="A47" s="13">
        <v>41</v>
      </c>
      <c r="B47" s="13" t="s">
        <v>13285</v>
      </c>
      <c r="C47" s="13" t="s">
        <v>13286</v>
      </c>
      <c r="D47" s="14" t="s">
        <v>107</v>
      </c>
      <c r="E47" s="15" t="s">
        <v>13287</v>
      </c>
      <c r="F47" s="13" t="s">
        <v>6753</v>
      </c>
      <c r="G47" s="16" t="s">
        <v>7530</v>
      </c>
      <c r="H47" s="13" t="s">
        <v>259</v>
      </c>
      <c r="I47" s="13" t="s">
        <v>13080</v>
      </c>
      <c r="J47" s="13" t="s">
        <v>13080</v>
      </c>
      <c r="K47" s="13" t="s">
        <v>13288</v>
      </c>
      <c r="L47" s="17" t="s">
        <v>13289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33" customHeight="1" x14ac:dyDescent="0.25">
      <c r="A48" s="13">
        <v>42</v>
      </c>
      <c r="B48" s="13" t="s">
        <v>13290</v>
      </c>
      <c r="C48" s="13" t="s">
        <v>13291</v>
      </c>
      <c r="D48" s="14" t="s">
        <v>121</v>
      </c>
      <c r="E48" s="15" t="s">
        <v>3724</v>
      </c>
      <c r="F48" s="13" t="s">
        <v>10426</v>
      </c>
      <c r="G48" s="16" t="s">
        <v>6282</v>
      </c>
      <c r="H48" s="13" t="s">
        <v>259</v>
      </c>
      <c r="I48" s="13" t="s">
        <v>13080</v>
      </c>
      <c r="J48" s="13" t="s">
        <v>13080</v>
      </c>
      <c r="K48" s="13" t="s">
        <v>13292</v>
      </c>
      <c r="L48" s="17" t="s">
        <v>13293</v>
      </c>
      <c r="M48" s="18">
        <v>3072000</v>
      </c>
      <c r="N48" s="19"/>
      <c r="O48" s="20" t="str">
        <f t="shared" si="0"/>
        <v>CĐ</v>
      </c>
      <c r="R48" s="21" t="str">
        <f t="shared" si="1"/>
        <v>CĐ</v>
      </c>
    </row>
    <row r="49" spans="1:18" ht="33" customHeight="1" x14ac:dyDescent="0.25">
      <c r="A49" s="13">
        <v>43</v>
      </c>
      <c r="B49" s="13" t="s">
        <v>13294</v>
      </c>
      <c r="C49" s="13" t="s">
        <v>13295</v>
      </c>
      <c r="D49" s="14" t="s">
        <v>13296</v>
      </c>
      <c r="E49" s="15" t="s">
        <v>80</v>
      </c>
      <c r="F49" s="13" t="s">
        <v>13297</v>
      </c>
      <c r="G49" s="16" t="s">
        <v>6369</v>
      </c>
      <c r="H49" s="13" t="s">
        <v>259</v>
      </c>
      <c r="I49" s="13" t="s">
        <v>13080</v>
      </c>
      <c r="J49" s="13" t="s">
        <v>13080</v>
      </c>
      <c r="K49" s="13" t="s">
        <v>13298</v>
      </c>
      <c r="L49" s="17" t="s">
        <v>13299</v>
      </c>
      <c r="M49" s="18">
        <v>5376000</v>
      </c>
      <c r="N49" s="19"/>
      <c r="O49" s="20" t="str">
        <f t="shared" si="0"/>
        <v>C1</v>
      </c>
      <c r="R49" s="21" t="str">
        <f t="shared" si="1"/>
        <v>C1</v>
      </c>
    </row>
    <row r="50" spans="1:18" ht="33" customHeight="1" x14ac:dyDescent="0.25">
      <c r="A50" s="13">
        <v>44</v>
      </c>
      <c r="B50" s="13" t="s">
        <v>13300</v>
      </c>
      <c r="C50" s="13" t="s">
        <v>13301</v>
      </c>
      <c r="D50" s="14" t="s">
        <v>848</v>
      </c>
      <c r="E50" s="15" t="s">
        <v>1957</v>
      </c>
      <c r="F50" s="13" t="s">
        <v>4848</v>
      </c>
      <c r="G50" s="16" t="s">
        <v>7258</v>
      </c>
      <c r="H50" s="13" t="s">
        <v>259</v>
      </c>
      <c r="I50" s="13" t="s">
        <v>13080</v>
      </c>
      <c r="J50" s="13" t="s">
        <v>13080</v>
      </c>
      <c r="K50" s="13" t="s">
        <v>13302</v>
      </c>
      <c r="L50" s="17" t="s">
        <v>13303</v>
      </c>
      <c r="M50" s="18">
        <v>4352000</v>
      </c>
      <c r="N50" s="19"/>
      <c r="O50" s="20" t="str">
        <f t="shared" si="0"/>
        <v>CĐ</v>
      </c>
      <c r="R50" s="21" t="str">
        <f t="shared" si="1"/>
        <v>CĐ</v>
      </c>
    </row>
    <row r="51" spans="1:18" ht="33" customHeight="1" x14ac:dyDescent="0.25">
      <c r="A51" s="13">
        <v>45</v>
      </c>
      <c r="B51" s="13" t="s">
        <v>13304</v>
      </c>
      <c r="C51" s="13" t="s">
        <v>13305</v>
      </c>
      <c r="D51" s="14" t="s">
        <v>140</v>
      </c>
      <c r="E51" s="15" t="s">
        <v>2408</v>
      </c>
      <c r="F51" s="13" t="s">
        <v>13306</v>
      </c>
      <c r="G51" s="16" t="s">
        <v>13307</v>
      </c>
      <c r="H51" s="13" t="s">
        <v>17</v>
      </c>
      <c r="I51" s="13" t="s">
        <v>13080</v>
      </c>
      <c r="J51" s="13" t="s">
        <v>13080</v>
      </c>
      <c r="K51" s="13" t="s">
        <v>13308</v>
      </c>
      <c r="L51" s="17" t="s">
        <v>13309</v>
      </c>
      <c r="M51" s="18">
        <v>4608000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3" customHeight="1" x14ac:dyDescent="0.25">
      <c r="A52" s="13">
        <v>46</v>
      </c>
      <c r="B52" s="13" t="s">
        <v>13310</v>
      </c>
      <c r="C52" s="13" t="s">
        <v>13311</v>
      </c>
      <c r="D52" s="14" t="s">
        <v>2753</v>
      </c>
      <c r="E52" s="15" t="s">
        <v>13312</v>
      </c>
      <c r="F52" s="13" t="s">
        <v>13313</v>
      </c>
      <c r="G52" s="16" t="s">
        <v>7258</v>
      </c>
      <c r="H52" s="13" t="s">
        <v>259</v>
      </c>
      <c r="I52" s="13" t="s">
        <v>13080</v>
      </c>
      <c r="J52" s="13" t="s">
        <v>13080</v>
      </c>
      <c r="K52" s="13" t="s">
        <v>13314</v>
      </c>
      <c r="L52" s="17" t="s">
        <v>13315</v>
      </c>
      <c r="M52" s="18">
        <v>4352000</v>
      </c>
      <c r="N52" s="19"/>
      <c r="O52" s="20" t="str">
        <f t="shared" si="0"/>
        <v>CĐ</v>
      </c>
      <c r="R52" s="21" t="str">
        <f t="shared" si="1"/>
        <v>CĐ</v>
      </c>
    </row>
    <row r="53" spans="1:18" ht="33" customHeight="1" x14ac:dyDescent="0.25">
      <c r="A53" s="13">
        <v>47</v>
      </c>
      <c r="B53" s="13" t="s">
        <v>13316</v>
      </c>
      <c r="C53" s="13" t="s">
        <v>13317</v>
      </c>
      <c r="D53" s="14" t="s">
        <v>2554</v>
      </c>
      <c r="E53" s="15" t="s">
        <v>15</v>
      </c>
      <c r="F53" s="13" t="s">
        <v>6900</v>
      </c>
      <c r="G53" s="16" t="s">
        <v>7294</v>
      </c>
      <c r="H53" s="13" t="s">
        <v>259</v>
      </c>
      <c r="I53" s="13" t="s">
        <v>13080</v>
      </c>
      <c r="J53" s="13" t="s">
        <v>13080</v>
      </c>
      <c r="K53" s="13" t="s">
        <v>13318</v>
      </c>
      <c r="L53" s="17" t="s">
        <v>13319</v>
      </c>
      <c r="M53" s="18">
        <v>5632000</v>
      </c>
      <c r="N53" s="19"/>
      <c r="O53" s="20" t="str">
        <f t="shared" si="0"/>
        <v>C1</v>
      </c>
      <c r="R53" s="21" t="str">
        <f t="shared" si="1"/>
        <v>C1</v>
      </c>
    </row>
    <row r="54" spans="1:18" ht="33" customHeight="1" x14ac:dyDescent="0.25">
      <c r="A54" s="13">
        <v>48</v>
      </c>
      <c r="B54" s="13" t="s">
        <v>13320</v>
      </c>
      <c r="C54" s="13" t="s">
        <v>13321</v>
      </c>
      <c r="D54" s="14" t="s">
        <v>13322</v>
      </c>
      <c r="E54" s="15" t="s">
        <v>1244</v>
      </c>
      <c r="F54" s="13" t="s">
        <v>4052</v>
      </c>
      <c r="G54" s="16" t="s">
        <v>7941</v>
      </c>
      <c r="H54" s="13" t="s">
        <v>17</v>
      </c>
      <c r="I54" s="13" t="s">
        <v>13080</v>
      </c>
      <c r="J54" s="13" t="s">
        <v>13080</v>
      </c>
      <c r="K54" s="13" t="s">
        <v>13323</v>
      </c>
      <c r="L54" s="17" t="s">
        <v>13324</v>
      </c>
      <c r="M54" s="18">
        <v>6444000</v>
      </c>
      <c r="N54" s="19"/>
      <c r="O54" s="20" t="str">
        <f t="shared" si="0"/>
        <v>C2</v>
      </c>
      <c r="R54" s="21" t="str">
        <f t="shared" si="1"/>
        <v>NH 18-19C2</v>
      </c>
    </row>
    <row r="55" spans="1:18" ht="33" customHeight="1" x14ac:dyDescent="0.25">
      <c r="A55" s="13">
        <v>49</v>
      </c>
      <c r="B55" s="13" t="s">
        <v>13325</v>
      </c>
      <c r="C55" s="13" t="s">
        <v>13326</v>
      </c>
      <c r="D55" s="14" t="s">
        <v>1498</v>
      </c>
      <c r="E55" s="15" t="s">
        <v>1202</v>
      </c>
      <c r="F55" s="13" t="s">
        <v>7925</v>
      </c>
      <c r="G55" s="16" t="s">
        <v>6446</v>
      </c>
      <c r="H55" s="13" t="s">
        <v>259</v>
      </c>
      <c r="I55" s="13" t="s">
        <v>13080</v>
      </c>
      <c r="J55" s="13" t="s">
        <v>13080</v>
      </c>
      <c r="K55" s="13" t="s">
        <v>13327</v>
      </c>
      <c r="L55" s="17" t="s">
        <v>13328</v>
      </c>
      <c r="M55" s="18">
        <v>5120000</v>
      </c>
      <c r="N55" s="19"/>
      <c r="O55" s="20" t="str">
        <f t="shared" si="0"/>
        <v>C1</v>
      </c>
      <c r="R55" s="21" t="str">
        <f t="shared" si="1"/>
        <v>C1</v>
      </c>
    </row>
    <row r="56" spans="1:18" ht="33" customHeight="1" x14ac:dyDescent="0.25">
      <c r="A56" s="13">
        <v>50</v>
      </c>
      <c r="B56" s="13" t="s">
        <v>13329</v>
      </c>
      <c r="C56" s="13" t="s">
        <v>13330</v>
      </c>
      <c r="D56" s="14" t="s">
        <v>1294</v>
      </c>
      <c r="E56" s="15" t="s">
        <v>395</v>
      </c>
      <c r="F56" s="13" t="s">
        <v>11068</v>
      </c>
      <c r="G56" s="16" t="s">
        <v>8830</v>
      </c>
      <c r="H56" s="13" t="s">
        <v>259</v>
      </c>
      <c r="I56" s="13" t="s">
        <v>13080</v>
      </c>
      <c r="J56" s="13" t="s">
        <v>13080</v>
      </c>
      <c r="K56" s="13" t="s">
        <v>13331</v>
      </c>
      <c r="L56" s="17" t="s">
        <v>13332</v>
      </c>
      <c r="M56" s="18">
        <v>5632000</v>
      </c>
      <c r="N56" s="19"/>
      <c r="O56" s="20" t="str">
        <f t="shared" si="0"/>
        <v>C1</v>
      </c>
      <c r="R56" s="21" t="str">
        <f t="shared" si="1"/>
        <v>C1</v>
      </c>
    </row>
    <row r="57" spans="1:18" ht="33" customHeight="1" x14ac:dyDescent="0.25">
      <c r="A57" s="13">
        <v>51</v>
      </c>
      <c r="B57" s="13" t="s">
        <v>13333</v>
      </c>
      <c r="C57" s="13" t="s">
        <v>13334</v>
      </c>
      <c r="D57" s="14" t="s">
        <v>940</v>
      </c>
      <c r="E57" s="15" t="s">
        <v>1040</v>
      </c>
      <c r="F57" s="13" t="s">
        <v>7454</v>
      </c>
      <c r="G57" s="16" t="s">
        <v>7258</v>
      </c>
      <c r="H57" s="13" t="s">
        <v>259</v>
      </c>
      <c r="I57" s="13" t="s">
        <v>13080</v>
      </c>
      <c r="J57" s="13" t="s">
        <v>13080</v>
      </c>
      <c r="K57" s="13" t="s">
        <v>13335</v>
      </c>
      <c r="L57" s="17" t="s">
        <v>13336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33" customHeight="1" x14ac:dyDescent="0.25">
      <c r="A58" s="13">
        <v>52</v>
      </c>
      <c r="B58" s="13" t="s">
        <v>13337</v>
      </c>
      <c r="C58" s="13" t="s">
        <v>13338</v>
      </c>
      <c r="D58" s="14" t="s">
        <v>13339</v>
      </c>
      <c r="E58" s="15" t="s">
        <v>115</v>
      </c>
      <c r="F58" s="13" t="s">
        <v>8524</v>
      </c>
      <c r="G58" s="16" t="s">
        <v>6446</v>
      </c>
      <c r="H58" s="13" t="s">
        <v>259</v>
      </c>
      <c r="I58" s="13" t="s">
        <v>13080</v>
      </c>
      <c r="J58" s="13" t="s">
        <v>13080</v>
      </c>
      <c r="K58" s="13" t="s">
        <v>13340</v>
      </c>
      <c r="L58" s="17" t="s">
        <v>13341</v>
      </c>
      <c r="M58" s="18">
        <v>5120000</v>
      </c>
      <c r="N58" s="19"/>
      <c r="O58" s="20" t="str">
        <f t="shared" si="0"/>
        <v>C1</v>
      </c>
      <c r="R58" s="21" t="str">
        <f t="shared" si="1"/>
        <v>C1</v>
      </c>
    </row>
    <row r="59" spans="1:18" ht="33" customHeight="1" x14ac:dyDescent="0.25">
      <c r="A59" s="13">
        <v>53</v>
      </c>
      <c r="B59" s="13" t="s">
        <v>13342</v>
      </c>
      <c r="C59" s="13" t="s">
        <v>13343</v>
      </c>
      <c r="D59" s="14" t="s">
        <v>1144</v>
      </c>
      <c r="E59" s="15" t="s">
        <v>731</v>
      </c>
      <c r="F59" s="13" t="s">
        <v>8581</v>
      </c>
      <c r="G59" s="16" t="s">
        <v>7455</v>
      </c>
      <c r="H59" s="13" t="s">
        <v>259</v>
      </c>
      <c r="I59" s="13" t="s">
        <v>13080</v>
      </c>
      <c r="J59" s="13" t="s">
        <v>13080</v>
      </c>
      <c r="K59" s="13" t="s">
        <v>13344</v>
      </c>
      <c r="L59" s="17" t="s">
        <v>13345</v>
      </c>
      <c r="M59" s="18">
        <v>4864000</v>
      </c>
      <c r="N59" s="19"/>
      <c r="O59" s="20" t="str">
        <f t="shared" si="0"/>
        <v>CĐ</v>
      </c>
      <c r="R59" s="21" t="str">
        <f t="shared" si="1"/>
        <v>CĐ</v>
      </c>
    </row>
    <row r="60" spans="1:18" ht="33" customHeight="1" x14ac:dyDescent="0.25">
      <c r="A60" s="13">
        <v>54</v>
      </c>
      <c r="B60" s="13" t="s">
        <v>13346</v>
      </c>
      <c r="C60" s="13" t="s">
        <v>13347</v>
      </c>
      <c r="D60" s="14" t="s">
        <v>13348</v>
      </c>
      <c r="E60" s="15" t="s">
        <v>1244</v>
      </c>
      <c r="F60" s="13" t="s">
        <v>9742</v>
      </c>
      <c r="G60" s="16" t="s">
        <v>4849</v>
      </c>
      <c r="H60" s="13" t="s">
        <v>259</v>
      </c>
      <c r="I60" s="13" t="s">
        <v>13080</v>
      </c>
      <c r="J60" s="13" t="s">
        <v>13080</v>
      </c>
      <c r="K60" s="13" t="s">
        <v>13349</v>
      </c>
      <c r="L60" s="17" t="s">
        <v>13350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33" customHeight="1" x14ac:dyDescent="0.25">
      <c r="A61" s="13">
        <v>55</v>
      </c>
      <c r="B61" s="13" t="s">
        <v>13351</v>
      </c>
      <c r="C61" s="13" t="s">
        <v>13352</v>
      </c>
      <c r="D61" s="14" t="s">
        <v>4029</v>
      </c>
      <c r="E61" s="15" t="s">
        <v>567</v>
      </c>
      <c r="F61" s="13" t="s">
        <v>7744</v>
      </c>
      <c r="G61" s="16" t="s">
        <v>6605</v>
      </c>
      <c r="H61" s="13" t="s">
        <v>259</v>
      </c>
      <c r="I61" s="13" t="s">
        <v>13080</v>
      </c>
      <c r="J61" s="13" t="s">
        <v>13080</v>
      </c>
      <c r="K61" s="13" t="s">
        <v>13353</v>
      </c>
      <c r="L61" s="17" t="s">
        <v>13354</v>
      </c>
      <c r="M61" s="18">
        <v>5632000</v>
      </c>
      <c r="N61" s="19"/>
      <c r="O61" s="20" t="str">
        <f t="shared" si="0"/>
        <v>C1</v>
      </c>
      <c r="R61" s="21" t="str">
        <f t="shared" si="1"/>
        <v>C1</v>
      </c>
    </row>
    <row r="62" spans="1:18" ht="33" customHeight="1" x14ac:dyDescent="0.25">
      <c r="A62" s="13">
        <v>56</v>
      </c>
      <c r="B62" s="13" t="s">
        <v>13355</v>
      </c>
      <c r="C62" s="13" t="s">
        <v>13356</v>
      </c>
      <c r="D62" s="14" t="s">
        <v>3900</v>
      </c>
      <c r="E62" s="15" t="s">
        <v>115</v>
      </c>
      <c r="F62" s="13" t="s">
        <v>8013</v>
      </c>
      <c r="G62" s="16" t="s">
        <v>7990</v>
      </c>
      <c r="H62" s="13" t="s">
        <v>259</v>
      </c>
      <c r="I62" s="13" t="s">
        <v>13080</v>
      </c>
      <c r="J62" s="13" t="s">
        <v>13080</v>
      </c>
      <c r="K62" s="13" t="s">
        <v>13357</v>
      </c>
      <c r="L62" s="17" t="s">
        <v>13358</v>
      </c>
      <c r="M62" s="18">
        <v>5888000</v>
      </c>
      <c r="N62" s="19"/>
      <c r="O62" s="20" t="str">
        <f t="shared" si="0"/>
        <v>C1</v>
      </c>
      <c r="R62" s="21" t="str">
        <f t="shared" si="1"/>
        <v>C1</v>
      </c>
    </row>
    <row r="63" spans="1:18" ht="33" customHeight="1" x14ac:dyDescent="0.25">
      <c r="A63" s="13">
        <v>57</v>
      </c>
      <c r="B63" s="13" t="s">
        <v>13359</v>
      </c>
      <c r="C63" s="13" t="s">
        <v>13360</v>
      </c>
      <c r="D63" s="14" t="s">
        <v>7034</v>
      </c>
      <c r="E63" s="15" t="s">
        <v>2369</v>
      </c>
      <c r="F63" s="13" t="s">
        <v>8713</v>
      </c>
      <c r="G63" s="16" t="s">
        <v>7990</v>
      </c>
      <c r="H63" s="13" t="s">
        <v>259</v>
      </c>
      <c r="I63" s="13" t="s">
        <v>13080</v>
      </c>
      <c r="J63" s="13" t="s">
        <v>13080</v>
      </c>
      <c r="K63" s="13" t="s">
        <v>13361</v>
      </c>
      <c r="L63" s="17" t="s">
        <v>13362</v>
      </c>
      <c r="M63" s="18">
        <v>5888000</v>
      </c>
      <c r="N63" s="19"/>
      <c r="O63" s="20" t="str">
        <f t="shared" si="0"/>
        <v>C1</v>
      </c>
      <c r="R63" s="21" t="str">
        <f t="shared" si="1"/>
        <v>C1</v>
      </c>
    </row>
    <row r="64" spans="1:18" ht="33" customHeight="1" x14ac:dyDescent="0.25">
      <c r="A64" s="13">
        <v>58</v>
      </c>
      <c r="B64" s="13" t="s">
        <v>13363</v>
      </c>
      <c r="C64" s="13" t="s">
        <v>13364</v>
      </c>
      <c r="D64" s="14" t="s">
        <v>13365</v>
      </c>
      <c r="E64" s="15" t="s">
        <v>3050</v>
      </c>
      <c r="F64" s="13" t="s">
        <v>13366</v>
      </c>
      <c r="G64" s="16" t="s">
        <v>8901</v>
      </c>
      <c r="H64" s="13" t="s">
        <v>259</v>
      </c>
      <c r="I64" s="13" t="s">
        <v>13080</v>
      </c>
      <c r="J64" s="13" t="s">
        <v>13080</v>
      </c>
      <c r="K64" s="13" t="s">
        <v>13367</v>
      </c>
      <c r="L64" s="17" t="s">
        <v>13368</v>
      </c>
      <c r="M64" s="18">
        <v>4096000</v>
      </c>
      <c r="N64" s="19"/>
      <c r="O64" s="20" t="str">
        <f>MID(G64,3,FIND("-",G64,1)-3)&amp;IF(MID(G64,3,5)="CĐ-LT","LT","")</f>
        <v>CĐ</v>
      </c>
      <c r="R64" s="21" t="str">
        <f>IF(LEFT(G64,2)="18","NH 18-19","")&amp;O64</f>
        <v>CĐ</v>
      </c>
    </row>
    <row r="65" spans="1:18" ht="33" customHeight="1" x14ac:dyDescent="0.25">
      <c r="A65" s="13">
        <v>59</v>
      </c>
      <c r="B65" s="13" t="s">
        <v>13369</v>
      </c>
      <c r="C65" s="13" t="s">
        <v>13370</v>
      </c>
      <c r="D65" s="14" t="s">
        <v>13371</v>
      </c>
      <c r="E65" s="15" t="s">
        <v>15</v>
      </c>
      <c r="F65" s="13" t="s">
        <v>9263</v>
      </c>
      <c r="G65" s="16" t="s">
        <v>8752</v>
      </c>
      <c r="H65" s="13" t="s">
        <v>259</v>
      </c>
      <c r="I65" s="13" t="s">
        <v>13080</v>
      </c>
      <c r="J65" s="13" t="s">
        <v>13080</v>
      </c>
      <c r="K65" s="13" t="s">
        <v>13372</v>
      </c>
      <c r="L65" s="17" t="s">
        <v>13373</v>
      </c>
      <c r="M65" s="18">
        <v>5632000</v>
      </c>
      <c r="N65" s="19"/>
      <c r="O65" s="20" t="str">
        <f>MID(G65,3,FIND("-",G65,1)-3)&amp;IF(MID(G65,3,5)="CĐ-LT","LT","")</f>
        <v>C1</v>
      </c>
      <c r="R65" s="21" t="str">
        <f>IF(LEFT(G65,2)="18","NH 18-19","")&amp;O65</f>
        <v>C1</v>
      </c>
    </row>
    <row r="66" spans="1:18" ht="33" customHeight="1" x14ac:dyDescent="0.25">
      <c r="A66" s="13">
        <v>60</v>
      </c>
      <c r="B66" s="13" t="s">
        <v>13374</v>
      </c>
      <c r="C66" s="13" t="s">
        <v>13375</v>
      </c>
      <c r="D66" s="14" t="s">
        <v>1900</v>
      </c>
      <c r="E66" s="15" t="s">
        <v>8115</v>
      </c>
      <c r="F66" s="13" t="s">
        <v>13376</v>
      </c>
      <c r="G66" s="16" t="s">
        <v>6780</v>
      </c>
      <c r="H66" s="13" t="s">
        <v>259</v>
      </c>
      <c r="I66" s="13" t="s">
        <v>13080</v>
      </c>
      <c r="J66" s="13" t="s">
        <v>13080</v>
      </c>
      <c r="K66" s="13" t="s">
        <v>13377</v>
      </c>
      <c r="L66" s="17" t="s">
        <v>13378</v>
      </c>
      <c r="M66" s="18">
        <v>5376000</v>
      </c>
      <c r="N66" s="19"/>
      <c r="O66" s="20" t="str">
        <f>MID(G66,3,FIND("-",G66,1)-3)&amp;IF(MID(G66,3,5)="CĐ-LT","LT","")</f>
        <v>C1</v>
      </c>
      <c r="R66" s="21" t="str">
        <f>IF(LEFT(G66,2)="18","NH 18-19","")&amp;O66</f>
        <v>C1</v>
      </c>
    </row>
    <row r="67" spans="1:18" ht="33" customHeight="1" x14ac:dyDescent="0.25">
      <c r="A67" s="13">
        <v>61</v>
      </c>
      <c r="B67" s="13" t="s">
        <v>13379</v>
      </c>
      <c r="C67" s="13" t="s">
        <v>13380</v>
      </c>
      <c r="D67" s="14" t="s">
        <v>2572</v>
      </c>
      <c r="E67" s="15" t="s">
        <v>431</v>
      </c>
      <c r="F67" s="13" t="s">
        <v>8824</v>
      </c>
      <c r="G67" s="16" t="s">
        <v>6942</v>
      </c>
      <c r="H67" s="13" t="s">
        <v>259</v>
      </c>
      <c r="I67" s="13" t="s">
        <v>13080</v>
      </c>
      <c r="J67" s="13" t="s">
        <v>13080</v>
      </c>
      <c r="K67" s="13" t="s">
        <v>13381</v>
      </c>
      <c r="L67" s="17" t="s">
        <v>13382</v>
      </c>
      <c r="M67" s="18">
        <v>3840000</v>
      </c>
      <c r="N67" s="19"/>
      <c r="O67" s="20" t="str">
        <f>MID(G67,3,FIND("-",G67,1)-3)&amp;IF(MID(G67,3,5)="CĐ-LT","LT","")</f>
        <v>CĐ</v>
      </c>
      <c r="R67" s="21" t="str">
        <f>IF(LEFT(G67,2)="18","NH 18-19","")&amp;O67</f>
        <v>CĐ</v>
      </c>
    </row>
    <row r="68" spans="1:18" ht="33" customHeight="1" x14ac:dyDescent="0.25">
      <c r="A68" s="13">
        <v>62</v>
      </c>
      <c r="B68" s="13" t="s">
        <v>13383</v>
      </c>
      <c r="C68" s="13" t="s">
        <v>13384</v>
      </c>
      <c r="D68" s="14" t="s">
        <v>999</v>
      </c>
      <c r="E68" s="15" t="s">
        <v>51</v>
      </c>
      <c r="F68" s="13" t="s">
        <v>9028</v>
      </c>
      <c r="G68" s="16" t="s">
        <v>6942</v>
      </c>
      <c r="H68" s="13" t="s">
        <v>259</v>
      </c>
      <c r="I68" s="13" t="s">
        <v>13080</v>
      </c>
      <c r="J68" s="13" t="s">
        <v>13080</v>
      </c>
      <c r="K68" s="13" t="s">
        <v>13385</v>
      </c>
      <c r="L68" s="17" t="s">
        <v>13386</v>
      </c>
      <c r="M68" s="18">
        <v>3840000</v>
      </c>
      <c r="N68" s="19"/>
      <c r="O68" s="20" t="str">
        <f>MID(G68,3,FIND("-",G68,1)-3)&amp;IF(MID(G68,3,5)="CĐ-LT","LT","")</f>
        <v>CĐ</v>
      </c>
      <c r="R68" s="21" t="str">
        <f>IF(LEFT(G68,2)="18","NH 18-19","")&amp;O68</f>
        <v>CĐ</v>
      </c>
    </row>
    <row r="69" spans="1:18" ht="33" customHeight="1" x14ac:dyDescent="0.25">
      <c r="A69" s="13">
        <v>63</v>
      </c>
      <c r="B69" s="13" t="s">
        <v>13387</v>
      </c>
      <c r="C69" s="13" t="s">
        <v>13388</v>
      </c>
      <c r="D69" s="14" t="s">
        <v>13389</v>
      </c>
      <c r="E69" s="15" t="s">
        <v>320</v>
      </c>
      <c r="F69" s="13" t="s">
        <v>4169</v>
      </c>
      <c r="G69" s="16" t="s">
        <v>7582</v>
      </c>
      <c r="H69" s="13" t="s">
        <v>17</v>
      </c>
      <c r="I69" s="13" t="s">
        <v>13080</v>
      </c>
      <c r="J69" s="13" t="s">
        <v>13080</v>
      </c>
      <c r="K69" s="13" t="s">
        <v>13390</v>
      </c>
      <c r="L69" s="17" t="s">
        <v>13391</v>
      </c>
      <c r="M69" s="18">
        <v>6444000</v>
      </c>
      <c r="N69" s="19"/>
      <c r="O69" s="20" t="str">
        <f t="shared" si="0"/>
        <v>C2</v>
      </c>
      <c r="R69" s="21" t="str">
        <f t="shared" si="1"/>
        <v>NH 18-19C2</v>
      </c>
    </row>
    <row r="70" spans="1:18" ht="33" customHeight="1" x14ac:dyDescent="0.25">
      <c r="A70" s="13">
        <v>64</v>
      </c>
      <c r="B70" s="13" t="s">
        <v>13392</v>
      </c>
      <c r="C70" s="13" t="s">
        <v>13393</v>
      </c>
      <c r="D70" s="14" t="s">
        <v>13394</v>
      </c>
      <c r="E70" s="15" t="s">
        <v>122</v>
      </c>
      <c r="F70" s="13" t="s">
        <v>4325</v>
      </c>
      <c r="G70" s="16" t="s">
        <v>7582</v>
      </c>
      <c r="H70" s="13" t="s">
        <v>17</v>
      </c>
      <c r="I70" s="13" t="s">
        <v>13080</v>
      </c>
      <c r="J70" s="13" t="s">
        <v>13080</v>
      </c>
      <c r="K70" s="13" t="s">
        <v>13395</v>
      </c>
      <c r="L70" s="17" t="s">
        <v>13396</v>
      </c>
      <c r="M70" s="18">
        <v>6444000</v>
      </c>
      <c r="N70" s="19"/>
      <c r="O70" s="20" t="str">
        <f t="shared" si="0"/>
        <v>C2</v>
      </c>
      <c r="R70" s="21" t="str">
        <f t="shared" si="1"/>
        <v>NH 18-19C2</v>
      </c>
    </row>
    <row r="71" spans="1:18" ht="33" customHeight="1" x14ac:dyDescent="0.25">
      <c r="A71" s="13">
        <v>65</v>
      </c>
      <c r="B71" s="13" t="s">
        <v>13397</v>
      </c>
      <c r="C71" s="13" t="s">
        <v>13398</v>
      </c>
      <c r="D71" s="14" t="s">
        <v>1573</v>
      </c>
      <c r="E71" s="15" t="s">
        <v>8413</v>
      </c>
      <c r="F71" s="13" t="s">
        <v>13399</v>
      </c>
      <c r="G71" s="16" t="s">
        <v>7953</v>
      </c>
      <c r="H71" s="13" t="s">
        <v>17</v>
      </c>
      <c r="I71" s="13" t="s">
        <v>13080</v>
      </c>
      <c r="J71" s="13" t="s">
        <v>13080</v>
      </c>
      <c r="K71" s="13" t="s">
        <v>13400</v>
      </c>
      <c r="L71" s="17" t="s">
        <v>13401</v>
      </c>
      <c r="M71" s="18">
        <v>6444000</v>
      </c>
      <c r="N71" s="19"/>
      <c r="O71" s="20" t="str">
        <f t="shared" si="0"/>
        <v>C2</v>
      </c>
      <c r="R71" s="21" t="str">
        <f t="shared" si="1"/>
        <v>NH 18-19C2</v>
      </c>
    </row>
    <row r="72" spans="1:18" ht="33" customHeight="1" x14ac:dyDescent="0.25">
      <c r="A72" s="13">
        <v>66</v>
      </c>
      <c r="B72" s="13" t="s">
        <v>13402</v>
      </c>
      <c r="C72" s="13" t="s">
        <v>13403</v>
      </c>
      <c r="D72" s="14" t="s">
        <v>4727</v>
      </c>
      <c r="E72" s="15" t="s">
        <v>147</v>
      </c>
      <c r="F72" s="13" t="s">
        <v>13404</v>
      </c>
      <c r="G72" s="16" t="s">
        <v>7953</v>
      </c>
      <c r="H72" s="13" t="s">
        <v>17</v>
      </c>
      <c r="I72" s="13" t="s">
        <v>13080</v>
      </c>
      <c r="J72" s="13" t="s">
        <v>13080</v>
      </c>
      <c r="K72" s="13" t="s">
        <v>13405</v>
      </c>
      <c r="L72" s="17" t="s">
        <v>13406</v>
      </c>
      <c r="M72" s="18">
        <v>6444000</v>
      </c>
      <c r="N72" s="19"/>
      <c r="O72" s="20" t="str">
        <f t="shared" si="0"/>
        <v>C2</v>
      </c>
      <c r="R72" s="21" t="str">
        <f t="shared" si="1"/>
        <v>NH 18-19C2</v>
      </c>
    </row>
    <row r="73" spans="1:18" ht="33" customHeight="1" x14ac:dyDescent="0.25">
      <c r="A73" s="13">
        <v>67</v>
      </c>
      <c r="B73" s="13" t="s">
        <v>13407</v>
      </c>
      <c r="C73" s="13" t="s">
        <v>13408</v>
      </c>
      <c r="D73" s="14" t="s">
        <v>7509</v>
      </c>
      <c r="E73" s="15" t="s">
        <v>185</v>
      </c>
      <c r="F73" s="13" t="s">
        <v>13409</v>
      </c>
      <c r="G73" s="16" t="s">
        <v>7429</v>
      </c>
      <c r="H73" s="13" t="s">
        <v>259</v>
      </c>
      <c r="I73" s="13" t="s">
        <v>13080</v>
      </c>
      <c r="J73" s="13" t="s">
        <v>13080</v>
      </c>
      <c r="K73" s="13" t="s">
        <v>13410</v>
      </c>
      <c r="L73" s="17" t="s">
        <v>13411</v>
      </c>
      <c r="M73" s="18">
        <v>4352000</v>
      </c>
      <c r="N73" s="19"/>
      <c r="O73" s="20" t="str">
        <f t="shared" si="0"/>
        <v>CĐ</v>
      </c>
      <c r="R73" s="21" t="str">
        <f t="shared" si="1"/>
        <v>CĐ</v>
      </c>
    </row>
    <row r="74" spans="1:18" ht="33" customHeight="1" x14ac:dyDescent="0.25">
      <c r="A74" s="13">
        <v>68</v>
      </c>
      <c r="B74" s="13" t="s">
        <v>13412</v>
      </c>
      <c r="C74" s="13" t="s">
        <v>13413</v>
      </c>
      <c r="D74" s="14" t="s">
        <v>2172</v>
      </c>
      <c r="E74" s="15" t="s">
        <v>868</v>
      </c>
      <c r="F74" s="13" t="s">
        <v>8576</v>
      </c>
      <c r="G74" s="16" t="s">
        <v>6399</v>
      </c>
      <c r="H74" s="13" t="s">
        <v>259</v>
      </c>
      <c r="I74" s="13" t="s">
        <v>13080</v>
      </c>
      <c r="J74" s="13" t="s">
        <v>13080</v>
      </c>
      <c r="K74" s="13" t="s">
        <v>13414</v>
      </c>
      <c r="L74" s="17" t="s">
        <v>13415</v>
      </c>
      <c r="M74" s="18">
        <v>5888000</v>
      </c>
      <c r="N74" s="19"/>
      <c r="O74" s="20" t="str">
        <f t="shared" si="0"/>
        <v>C1</v>
      </c>
      <c r="R74" s="21" t="str">
        <f t="shared" si="1"/>
        <v>C1</v>
      </c>
    </row>
    <row r="75" spans="1:18" ht="33" customHeight="1" x14ac:dyDescent="0.25">
      <c r="A75" s="13">
        <v>69</v>
      </c>
      <c r="B75" s="13" t="s">
        <v>13416</v>
      </c>
      <c r="C75" s="13" t="s">
        <v>13417</v>
      </c>
      <c r="D75" s="14" t="s">
        <v>13418</v>
      </c>
      <c r="E75" s="15" t="s">
        <v>3038</v>
      </c>
      <c r="F75" s="13" t="s">
        <v>9905</v>
      </c>
      <c r="G75" s="16" t="s">
        <v>6399</v>
      </c>
      <c r="H75" s="13" t="s">
        <v>259</v>
      </c>
      <c r="I75" s="13" t="s">
        <v>13080</v>
      </c>
      <c r="J75" s="13" t="s">
        <v>13080</v>
      </c>
      <c r="K75" s="13" t="s">
        <v>13419</v>
      </c>
      <c r="L75" s="17" t="s">
        <v>13420</v>
      </c>
      <c r="M75" s="18">
        <v>5888000</v>
      </c>
      <c r="N75" s="19"/>
      <c r="O75" s="20" t="str">
        <f t="shared" si="0"/>
        <v>C1</v>
      </c>
      <c r="R75" s="21" t="str">
        <f t="shared" si="1"/>
        <v>C1</v>
      </c>
    </row>
    <row r="76" spans="1:18" ht="33" customHeight="1" x14ac:dyDescent="0.25">
      <c r="A76" s="13">
        <v>70</v>
      </c>
      <c r="B76" s="13" t="s">
        <v>13421</v>
      </c>
      <c r="C76" s="13" t="s">
        <v>13422</v>
      </c>
      <c r="D76" s="14" t="s">
        <v>13423</v>
      </c>
      <c r="E76" s="15" t="s">
        <v>1608</v>
      </c>
      <c r="F76" s="13" t="s">
        <v>6368</v>
      </c>
      <c r="G76" s="16" t="s">
        <v>8062</v>
      </c>
      <c r="H76" s="13" t="s">
        <v>259</v>
      </c>
      <c r="I76" s="13" t="s">
        <v>13080</v>
      </c>
      <c r="J76" s="13" t="s">
        <v>13080</v>
      </c>
      <c r="K76" s="13" t="s">
        <v>13424</v>
      </c>
      <c r="L76" s="17" t="s">
        <v>13425</v>
      </c>
      <c r="M76" s="18">
        <v>5376000</v>
      </c>
      <c r="N76" s="19"/>
      <c r="O76" s="20" t="str">
        <f t="shared" si="0"/>
        <v>C1</v>
      </c>
      <c r="R76" s="21" t="str">
        <f t="shared" si="1"/>
        <v>C1</v>
      </c>
    </row>
    <row r="77" spans="1:18" ht="33" customHeight="1" x14ac:dyDescent="0.25">
      <c r="A77" s="13">
        <v>71</v>
      </c>
      <c r="B77" s="13" t="s">
        <v>13426</v>
      </c>
      <c r="C77" s="13" t="s">
        <v>13427</v>
      </c>
      <c r="D77" s="14" t="s">
        <v>107</v>
      </c>
      <c r="E77" s="15" t="s">
        <v>1957</v>
      </c>
      <c r="F77" s="13" t="s">
        <v>13428</v>
      </c>
      <c r="G77" s="16" t="s">
        <v>6662</v>
      </c>
      <c r="H77" s="13" t="s">
        <v>259</v>
      </c>
      <c r="I77" s="13" t="s">
        <v>13080</v>
      </c>
      <c r="J77" s="13" t="s">
        <v>13080</v>
      </c>
      <c r="K77" s="13" t="s">
        <v>13429</v>
      </c>
      <c r="L77" s="17" t="s">
        <v>13430</v>
      </c>
      <c r="M77" s="18">
        <v>5888000</v>
      </c>
      <c r="N77" s="19"/>
      <c r="O77" s="20" t="str">
        <f t="shared" si="0"/>
        <v>C1</v>
      </c>
      <c r="R77" s="21" t="str">
        <f t="shared" si="1"/>
        <v>C1</v>
      </c>
    </row>
    <row r="78" spans="1:18" ht="33" customHeight="1" x14ac:dyDescent="0.25">
      <c r="A78" s="13">
        <v>72</v>
      </c>
      <c r="B78" s="13" t="s">
        <v>13431</v>
      </c>
      <c r="C78" s="13" t="s">
        <v>13432</v>
      </c>
      <c r="D78" s="14" t="s">
        <v>13433</v>
      </c>
      <c r="E78" s="15" t="s">
        <v>1040</v>
      </c>
      <c r="F78" s="13" t="s">
        <v>9288</v>
      </c>
      <c r="G78" s="16" t="s">
        <v>7499</v>
      </c>
      <c r="H78" s="13" t="s">
        <v>259</v>
      </c>
      <c r="I78" s="13" t="s">
        <v>13080</v>
      </c>
      <c r="J78" s="13" t="s">
        <v>13080</v>
      </c>
      <c r="K78" s="13" t="s">
        <v>13434</v>
      </c>
      <c r="L78" s="17" t="s">
        <v>13435</v>
      </c>
      <c r="M78" s="18">
        <v>4352000</v>
      </c>
      <c r="N78" s="19"/>
      <c r="O78" s="20" t="str">
        <f t="shared" si="0"/>
        <v>CĐ</v>
      </c>
      <c r="R78" s="21" t="str">
        <f t="shared" si="1"/>
        <v>CĐ</v>
      </c>
    </row>
    <row r="79" spans="1:18" ht="33" customHeight="1" x14ac:dyDescent="0.25">
      <c r="A79" s="13">
        <v>73</v>
      </c>
      <c r="B79" s="13" t="s">
        <v>13436</v>
      </c>
      <c r="C79" s="13" t="s">
        <v>13437</v>
      </c>
      <c r="D79" s="14" t="s">
        <v>2172</v>
      </c>
      <c r="E79" s="15" t="s">
        <v>278</v>
      </c>
      <c r="F79" s="13" t="s">
        <v>10787</v>
      </c>
      <c r="G79" s="16" t="s">
        <v>6221</v>
      </c>
      <c r="H79" s="13" t="s">
        <v>259</v>
      </c>
      <c r="I79" s="13" t="s">
        <v>13080</v>
      </c>
      <c r="J79" s="13" t="s">
        <v>13080</v>
      </c>
      <c r="K79" s="13" t="s">
        <v>13438</v>
      </c>
      <c r="L79" s="17" t="s">
        <v>13439</v>
      </c>
      <c r="M79" s="18">
        <v>5888000</v>
      </c>
      <c r="N79" s="19"/>
      <c r="O79" s="20" t="str">
        <f>MID(G79,3,FIND("-",G79,1)-3)&amp;IF(MID(G79,3,5)="CĐ-LT","LT","")</f>
        <v>C1</v>
      </c>
      <c r="R79" s="21" t="str">
        <f>IF(LEFT(G79,2)="18","NH 18-19","")&amp;O79</f>
        <v>C1</v>
      </c>
    </row>
    <row r="80" spans="1:18" ht="33" customHeight="1" x14ac:dyDescent="0.25">
      <c r="A80" s="13">
        <v>74</v>
      </c>
      <c r="B80" s="13" t="s">
        <v>13440</v>
      </c>
      <c r="C80" s="13" t="s">
        <v>13441</v>
      </c>
      <c r="D80" s="14" t="s">
        <v>13442</v>
      </c>
      <c r="E80" s="15" t="s">
        <v>108</v>
      </c>
      <c r="F80" s="13" t="s">
        <v>8576</v>
      </c>
      <c r="G80" s="16" t="s">
        <v>6668</v>
      </c>
      <c r="H80" s="13" t="s">
        <v>259</v>
      </c>
      <c r="I80" s="13" t="s">
        <v>13080</v>
      </c>
      <c r="J80" s="13" t="s">
        <v>13080</v>
      </c>
      <c r="K80" s="13" t="s">
        <v>13443</v>
      </c>
      <c r="L80" s="17" t="s">
        <v>13444</v>
      </c>
      <c r="M80" s="18">
        <v>4608000</v>
      </c>
      <c r="N80" s="19"/>
      <c r="O80" s="20" t="str">
        <f>MID(G80,3,FIND("-",G80,1)-3)&amp;IF(MID(G80,3,5)="CĐ-LT","LT","")</f>
        <v>C1</v>
      </c>
      <c r="R80" s="21" t="str">
        <f>IF(LEFT(G80,2)="18","NH 18-19","")&amp;O80</f>
        <v>C1</v>
      </c>
    </row>
    <row r="81" spans="1:18" ht="33" customHeight="1" x14ac:dyDescent="0.25">
      <c r="A81" s="13">
        <v>75</v>
      </c>
      <c r="B81" s="13" t="s">
        <v>13445</v>
      </c>
      <c r="C81" s="13" t="s">
        <v>13446</v>
      </c>
      <c r="D81" s="14" t="s">
        <v>107</v>
      </c>
      <c r="E81" s="15" t="s">
        <v>154</v>
      </c>
      <c r="F81" s="13" t="s">
        <v>10787</v>
      </c>
      <c r="G81" s="16" t="s">
        <v>6668</v>
      </c>
      <c r="H81" s="13" t="s">
        <v>259</v>
      </c>
      <c r="I81" s="13" t="s">
        <v>13080</v>
      </c>
      <c r="J81" s="13" t="s">
        <v>13080</v>
      </c>
      <c r="K81" s="13" t="s">
        <v>13447</v>
      </c>
      <c r="L81" s="17" t="s">
        <v>13448</v>
      </c>
      <c r="M81" s="18">
        <v>4608000</v>
      </c>
      <c r="N81" s="19"/>
      <c r="O81" s="20" t="str">
        <f>MID(G81,3,FIND("-",G81,1)-3)&amp;IF(MID(G81,3,5)="CĐ-LT","LT","")</f>
        <v>C1</v>
      </c>
      <c r="R81" s="21" t="str">
        <f>IF(LEFT(G81,2)="18","NH 18-19","")&amp;O81</f>
        <v>C1</v>
      </c>
    </row>
    <row r="82" spans="1:18" ht="33" customHeight="1" x14ac:dyDescent="0.25">
      <c r="A82" s="13">
        <v>76</v>
      </c>
      <c r="B82" s="13" t="s">
        <v>13449</v>
      </c>
      <c r="C82" s="13" t="s">
        <v>13450</v>
      </c>
      <c r="D82" s="14" t="s">
        <v>107</v>
      </c>
      <c r="E82" s="15" t="s">
        <v>497</v>
      </c>
      <c r="F82" s="13" t="s">
        <v>7035</v>
      </c>
      <c r="G82" s="16" t="s">
        <v>7455</v>
      </c>
      <c r="H82" s="13" t="s">
        <v>259</v>
      </c>
      <c r="I82" s="13" t="s">
        <v>13080</v>
      </c>
      <c r="J82" s="13" t="s">
        <v>13080</v>
      </c>
      <c r="K82" s="13" t="s">
        <v>13451</v>
      </c>
      <c r="L82" s="17" t="s">
        <v>13452</v>
      </c>
      <c r="M82" s="18">
        <v>4864000</v>
      </c>
      <c r="N82" s="19"/>
      <c r="O82" s="20" t="str">
        <f t="shared" si="0"/>
        <v>CĐ</v>
      </c>
      <c r="R82" s="21" t="str">
        <f t="shared" si="1"/>
        <v>CĐ</v>
      </c>
    </row>
    <row r="83" spans="1:18" ht="33" customHeight="1" x14ac:dyDescent="0.25">
      <c r="A83" s="13">
        <v>77</v>
      </c>
      <c r="B83" s="13" t="s">
        <v>13453</v>
      </c>
      <c r="C83" s="13" t="s">
        <v>13454</v>
      </c>
      <c r="D83" s="14" t="s">
        <v>2929</v>
      </c>
      <c r="E83" s="15" t="s">
        <v>13455</v>
      </c>
      <c r="F83" s="13" t="s">
        <v>10828</v>
      </c>
      <c r="G83" s="16" t="s">
        <v>6271</v>
      </c>
      <c r="H83" s="13" t="s">
        <v>259</v>
      </c>
      <c r="I83" s="13" t="s">
        <v>13080</v>
      </c>
      <c r="J83" s="13" t="s">
        <v>13080</v>
      </c>
      <c r="K83" s="13" t="s">
        <v>13456</v>
      </c>
      <c r="L83" s="17" t="s">
        <v>13457</v>
      </c>
      <c r="M83" s="18">
        <v>4096000</v>
      </c>
      <c r="N83" s="19"/>
      <c r="O83" s="20" t="str">
        <f t="shared" si="0"/>
        <v>CĐ</v>
      </c>
      <c r="R83" s="21" t="str">
        <f t="shared" si="1"/>
        <v>CĐ</v>
      </c>
    </row>
    <row r="84" spans="1:18" s="28" customFormat="1" ht="25.5" customHeight="1" x14ac:dyDescent="0.25">
      <c r="A84" s="229" t="s">
        <v>35</v>
      </c>
      <c r="B84" s="230"/>
      <c r="C84" s="230"/>
      <c r="D84" s="230"/>
      <c r="E84" s="22"/>
      <c r="F84" s="22"/>
      <c r="G84" s="22"/>
      <c r="H84" s="23"/>
      <c r="I84" s="24"/>
      <c r="J84" s="25"/>
      <c r="K84" s="26"/>
      <c r="L84" s="231">
        <f>SUM(M7:M83)</f>
        <v>383025000</v>
      </c>
      <c r="M84" s="232"/>
      <c r="N84" s="27"/>
      <c r="O84" s="20"/>
      <c r="P84" s="6"/>
      <c r="Q84" s="6"/>
    </row>
    <row r="85" spans="1:18" s="30" customFormat="1" ht="30" customHeight="1" x14ac:dyDescent="0.25">
      <c r="A85" s="237" t="s">
        <v>13458</v>
      </c>
      <c r="B85" s="234"/>
      <c r="C85" s="234"/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5"/>
      <c r="O85" s="29" t="str">
        <f>LEFT(G85,5)</f>
        <v/>
      </c>
      <c r="P85" s="6"/>
      <c r="Q85" s="6"/>
    </row>
    <row r="86" spans="1:18" ht="15.75" customHeight="1" x14ac:dyDescent="0.25">
      <c r="A86" s="31"/>
      <c r="B86" s="31"/>
      <c r="C86" s="1"/>
      <c r="D86" s="2"/>
      <c r="E86" s="2"/>
      <c r="F86" s="1"/>
      <c r="G86" s="225" t="s">
        <v>13459</v>
      </c>
      <c r="H86" s="225"/>
      <c r="I86" s="225"/>
      <c r="J86" s="225"/>
      <c r="K86" s="225"/>
      <c r="L86" s="225"/>
      <c r="M86" s="225"/>
      <c r="N86" s="225"/>
      <c r="O86" s="29"/>
    </row>
    <row r="87" spans="1:18" ht="15.75" customHeight="1" x14ac:dyDescent="0.25">
      <c r="A87" s="35" t="s">
        <v>4822</v>
      </c>
      <c r="B87" s="35"/>
      <c r="C87" s="35"/>
      <c r="D87" s="32"/>
      <c r="E87" s="32" t="s">
        <v>4823</v>
      </c>
      <c r="F87" s="32"/>
      <c r="G87" s="32"/>
      <c r="H87" s="32"/>
      <c r="I87" s="32"/>
      <c r="J87" s="32"/>
      <c r="K87" s="32"/>
      <c r="L87" s="32"/>
      <c r="M87" s="236" t="s">
        <v>4824</v>
      </c>
      <c r="N87" s="236"/>
      <c r="O87" s="29"/>
    </row>
    <row r="88" spans="1:18" x14ac:dyDescent="0.25">
      <c r="A88" s="33"/>
      <c r="B88" s="33"/>
      <c r="C88" s="84"/>
      <c r="D88" s="35"/>
      <c r="E88" s="35"/>
      <c r="F88" s="35"/>
      <c r="G88" s="35"/>
      <c r="J88" s="84"/>
      <c r="K88" s="84"/>
      <c r="L88" s="84"/>
      <c r="M88" s="84"/>
      <c r="N88" s="6"/>
    </row>
    <row r="89" spans="1:18" x14ac:dyDescent="0.25">
      <c r="A89" s="33"/>
      <c r="B89" s="33"/>
      <c r="C89" s="84"/>
      <c r="D89" s="35"/>
      <c r="E89" s="35"/>
      <c r="F89" s="35"/>
      <c r="G89" s="35"/>
      <c r="H89" s="35"/>
      <c r="I89" s="35"/>
      <c r="J89" s="84"/>
      <c r="K89" s="84"/>
      <c r="L89" s="84"/>
      <c r="M89" s="84"/>
      <c r="N89" s="6"/>
    </row>
    <row r="90" spans="1:18" x14ac:dyDescent="0.25">
      <c r="A90" s="33"/>
      <c r="B90" s="33"/>
      <c r="C90" s="84"/>
      <c r="D90" s="35"/>
      <c r="E90" s="35"/>
      <c r="F90" s="35"/>
      <c r="G90" s="35"/>
      <c r="H90" s="35"/>
      <c r="I90" s="35"/>
      <c r="J90" s="84"/>
      <c r="K90" s="84"/>
      <c r="L90" s="84"/>
      <c r="M90" s="84"/>
      <c r="N90" s="6"/>
    </row>
    <row r="91" spans="1:18" s="28" customFormat="1" x14ac:dyDescent="0.25">
      <c r="A91" s="35"/>
      <c r="B91" s="35"/>
      <c r="C91" s="35" t="s">
        <v>4820</v>
      </c>
      <c r="D91" s="35"/>
      <c r="E91" s="236" t="s">
        <v>4821</v>
      </c>
      <c r="F91" s="236"/>
      <c r="G91" s="236"/>
      <c r="H91" s="35"/>
      <c r="I91" s="35"/>
      <c r="J91" s="35"/>
      <c r="K91" s="35"/>
      <c r="L91" s="35"/>
      <c r="M91" s="236" t="s">
        <v>4819</v>
      </c>
      <c r="N91" s="236"/>
      <c r="O91" s="84"/>
      <c r="P91" s="6"/>
    </row>
    <row r="92" spans="1:18" s="28" customFormat="1" ht="18.75" customHeight="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84"/>
      <c r="P92" s="6"/>
    </row>
    <row r="93" spans="1:18" s="36" customFormat="1" x14ac:dyDescent="0.25">
      <c r="B93" s="37"/>
      <c r="C93" s="38" t="s">
        <v>38</v>
      </c>
      <c r="D93" s="39" t="s">
        <v>586</v>
      </c>
      <c r="E93" s="40"/>
      <c r="F93" s="40"/>
      <c r="G93" s="40"/>
      <c r="H93" s="40"/>
      <c r="I93" s="40"/>
      <c r="J93" s="41"/>
      <c r="K93" s="40"/>
      <c r="L93" s="40"/>
      <c r="M93" s="42"/>
    </row>
    <row r="94" spans="1:18" s="36" customFormat="1" x14ac:dyDescent="0.25">
      <c r="A94" s="43"/>
      <c r="B94" s="44"/>
      <c r="C94" s="45" t="s">
        <v>40</v>
      </c>
      <c r="D94" s="46">
        <f>SUMIF($O$7:$O$83,"CĐN",$M$7:$M$83)</f>
        <v>0</v>
      </c>
      <c r="E94" s="40"/>
      <c r="F94" s="40"/>
      <c r="G94" s="40"/>
      <c r="H94" s="40"/>
      <c r="I94" s="40"/>
      <c r="J94" s="41"/>
      <c r="K94" s="40"/>
      <c r="L94" s="40"/>
      <c r="M94" s="6"/>
    </row>
    <row r="95" spans="1:18" s="49" customFormat="1" ht="13.5" customHeight="1" x14ac:dyDescent="0.25">
      <c r="A95" s="43"/>
      <c r="B95" s="44"/>
      <c r="C95" s="45" t="s">
        <v>41</v>
      </c>
      <c r="D95" s="46">
        <f>SUMIF($O$7:$O$83,"TCN",$M$7:$M$83)</f>
        <v>6700000</v>
      </c>
      <c r="E95" s="47"/>
      <c r="F95" s="47"/>
      <c r="G95" s="47"/>
      <c r="H95" s="47"/>
      <c r="I95" s="40"/>
      <c r="J95" s="48"/>
      <c r="K95" s="47"/>
      <c r="L95" s="47"/>
      <c r="M95" s="6"/>
    </row>
    <row r="96" spans="1:18" s="49" customFormat="1" ht="13.5" customHeight="1" x14ac:dyDescent="0.25">
      <c r="A96" s="43"/>
      <c r="B96" s="50" t="s">
        <v>42</v>
      </c>
      <c r="C96" s="45" t="s">
        <v>43</v>
      </c>
      <c r="D96" s="46">
        <f>SUMIF($O$7:$O$83,"CĐ",$M$7:$M$83)+SUMIF($O$7:$O$83,"C1",$M$7:$M$83)</f>
        <v>297544000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1:14" s="49" customFormat="1" ht="13.5" customHeight="1" x14ac:dyDescent="0.25">
      <c r="A97" s="43"/>
      <c r="B97" s="50"/>
      <c r="C97" s="45" t="s">
        <v>44</v>
      </c>
      <c r="D97" s="46">
        <f>SUMIF($O$7:$O$83,"C2",$M$7:$M$83)+SUMIF($O$7:$O$83,"CĐLT",$M$7:$M$83)</f>
        <v>45108000</v>
      </c>
      <c r="E97" s="47"/>
      <c r="F97" s="47"/>
      <c r="G97" s="47"/>
      <c r="H97" s="47"/>
      <c r="I97" s="47"/>
      <c r="J97" s="48"/>
      <c r="K97" s="47"/>
      <c r="L97" s="47"/>
      <c r="M97" s="6"/>
    </row>
    <row r="98" spans="1:14" s="49" customFormat="1" ht="13.5" customHeight="1" x14ac:dyDescent="0.25">
      <c r="A98" s="43"/>
      <c r="B98" s="51">
        <f>SUM(B94:B96)</f>
        <v>0</v>
      </c>
      <c r="C98" s="45" t="s">
        <v>45</v>
      </c>
      <c r="D98" s="46">
        <f>SUMIF($O$7:$O$83,"T4",$M$7:$M$83)+SUMIF($O$7:$O$83,"T2",$M$7:$M$83)+SUMIF($O$7:$O$83,"T3",$M$7:$M$83)+SUMIF($O$7:$O$83,"TC",$M$7:$M$83)+SUMIF($O$7:$O$83,"TN",$M$7:$M$83)+SUMIF($O$7:$O$83,"TCT",$M$7:$M$83)+SUMIF($O$7:$O$83,"T1",$M$7:$M$83)</f>
        <v>33673000</v>
      </c>
      <c r="E98" s="47"/>
      <c r="F98" s="47"/>
      <c r="G98" s="47"/>
      <c r="H98" s="47"/>
      <c r="I98" s="47"/>
      <c r="J98" s="48"/>
      <c r="K98" s="47"/>
      <c r="L98" s="47"/>
      <c r="M98" s="6"/>
    </row>
    <row r="99" spans="1:14" s="49" customFormat="1" ht="13.5" customHeight="1" x14ac:dyDescent="0.25">
      <c r="B99" s="52"/>
      <c r="C99" s="53" t="s">
        <v>46</v>
      </c>
      <c r="D99" s="54">
        <f>SUM(D94:D98)</f>
        <v>383025000</v>
      </c>
      <c r="E99" s="47"/>
      <c r="F99" s="47"/>
      <c r="G99" s="47"/>
      <c r="H99" s="47"/>
      <c r="I99" s="47"/>
      <c r="J99" s="48"/>
      <c r="K99" s="47"/>
      <c r="L99" s="47"/>
      <c r="M99" s="6"/>
    </row>
    <row r="100" spans="1:14" x14ac:dyDescent="0.25">
      <c r="E100" s="6"/>
      <c r="J100" s="21"/>
      <c r="K100" s="58"/>
      <c r="M100" s="6"/>
      <c r="N100" s="6"/>
    </row>
    <row r="157" spans="16:16" x14ac:dyDescent="0.25">
      <c r="P157" s="55"/>
    </row>
    <row r="158" spans="16:16" x14ac:dyDescent="0.25">
      <c r="P158" s="55"/>
    </row>
    <row r="159" spans="16:16" x14ac:dyDescent="0.25">
      <c r="P159" s="55"/>
    </row>
    <row r="160" spans="16:16" x14ac:dyDescent="0.25">
      <c r="P160" s="55"/>
    </row>
    <row r="164" spans="16:16" x14ac:dyDescent="0.25">
      <c r="P164" s="28"/>
    </row>
    <row r="165" spans="16:16" x14ac:dyDescent="0.25">
      <c r="P165" s="28"/>
    </row>
    <row r="166" spans="16:16" x14ac:dyDescent="0.25">
      <c r="P166" s="56"/>
    </row>
    <row r="167" spans="16:16" x14ac:dyDescent="0.25">
      <c r="P167" s="36"/>
    </row>
    <row r="168" spans="16:16" x14ac:dyDescent="0.25">
      <c r="P168" s="49"/>
    </row>
    <row r="169" spans="16:16" x14ac:dyDescent="0.25">
      <c r="P169" s="49"/>
    </row>
    <row r="170" spans="16:16" x14ac:dyDescent="0.25">
      <c r="P170" s="49"/>
    </row>
    <row r="171" spans="16:16" x14ac:dyDescent="0.25">
      <c r="P171" s="49"/>
    </row>
  </sheetData>
  <mergeCells count="9">
    <mergeCell ref="M87:N87"/>
    <mergeCell ref="E91:G91"/>
    <mergeCell ref="M91:N91"/>
    <mergeCell ref="A4:N4"/>
    <mergeCell ref="A5:N5"/>
    <mergeCell ref="A84:D84"/>
    <mergeCell ref="L84:M84"/>
    <mergeCell ref="A85:N85"/>
    <mergeCell ref="G86:N8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9"/>
  <sheetViews>
    <sheetView topLeftCell="A54" zoomScaleNormal="100" zoomScaleSheetLayoutView="85" workbookViewId="0">
      <selection activeCell="M49" sqref="M49:M6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13714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3" customHeight="1" x14ac:dyDescent="0.25">
      <c r="A7" s="13">
        <v>1</v>
      </c>
      <c r="B7" s="13" t="s">
        <v>13461</v>
      </c>
      <c r="C7" s="13" t="s">
        <v>13462</v>
      </c>
      <c r="D7" s="14" t="s">
        <v>1098</v>
      </c>
      <c r="E7" s="15" t="s">
        <v>93</v>
      </c>
      <c r="F7" s="13" t="s">
        <v>12369</v>
      </c>
      <c r="G7" s="16" t="s">
        <v>6918</v>
      </c>
      <c r="H7" s="13" t="s">
        <v>259</v>
      </c>
      <c r="I7" s="13" t="s">
        <v>13463</v>
      </c>
      <c r="J7" s="13" t="s">
        <v>13463</v>
      </c>
      <c r="K7" s="13" t="s">
        <v>13464</v>
      </c>
      <c r="L7" s="17" t="s">
        <v>13465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3" customHeight="1" x14ac:dyDescent="0.25">
      <c r="A8" s="13">
        <v>2</v>
      </c>
      <c r="B8" s="13" t="s">
        <v>13466</v>
      </c>
      <c r="C8" s="13" t="s">
        <v>13467</v>
      </c>
      <c r="D8" s="14" t="s">
        <v>13468</v>
      </c>
      <c r="E8" s="15" t="s">
        <v>2336</v>
      </c>
      <c r="F8" s="13" t="s">
        <v>8267</v>
      </c>
      <c r="G8" s="16" t="s">
        <v>6132</v>
      </c>
      <c r="H8" s="13" t="s">
        <v>259</v>
      </c>
      <c r="I8" s="13" t="s">
        <v>13463</v>
      </c>
      <c r="J8" s="13" t="s">
        <v>13463</v>
      </c>
      <c r="K8" s="13" t="s">
        <v>13469</v>
      </c>
      <c r="L8" s="17" t="s">
        <v>13470</v>
      </c>
      <c r="M8" s="18">
        <v>5376000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3" customHeight="1" x14ac:dyDescent="0.25">
      <c r="A9" s="13">
        <v>3</v>
      </c>
      <c r="B9" s="13" t="s">
        <v>13471</v>
      </c>
      <c r="C9" s="13" t="s">
        <v>13472</v>
      </c>
      <c r="D9" s="14" t="s">
        <v>814</v>
      </c>
      <c r="E9" s="15" t="s">
        <v>185</v>
      </c>
      <c r="F9" s="13" t="s">
        <v>7551</v>
      </c>
      <c r="G9" s="16" t="s">
        <v>5536</v>
      </c>
      <c r="H9" s="13" t="s">
        <v>259</v>
      </c>
      <c r="I9" s="13" t="s">
        <v>13463</v>
      </c>
      <c r="J9" s="13" t="s">
        <v>13463</v>
      </c>
      <c r="K9" s="13" t="s">
        <v>13473</v>
      </c>
      <c r="L9" s="17" t="s">
        <v>13474</v>
      </c>
      <c r="M9" s="18">
        <v>5888000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33" customHeight="1" x14ac:dyDescent="0.25">
      <c r="A10" s="13">
        <v>4</v>
      </c>
      <c r="B10" s="13" t="s">
        <v>13475</v>
      </c>
      <c r="C10" s="13" t="s">
        <v>2060</v>
      </c>
      <c r="D10" s="14" t="s">
        <v>648</v>
      </c>
      <c r="E10" s="15" t="s">
        <v>93</v>
      </c>
      <c r="F10" s="13" t="s">
        <v>2061</v>
      </c>
      <c r="G10" s="16" t="s">
        <v>10107</v>
      </c>
      <c r="H10" s="13" t="s">
        <v>259</v>
      </c>
      <c r="I10" s="13" t="s">
        <v>13463</v>
      </c>
      <c r="J10" s="13" t="s">
        <v>13463</v>
      </c>
      <c r="K10" s="13" t="s">
        <v>13476</v>
      </c>
      <c r="L10" s="17" t="s">
        <v>13477</v>
      </c>
      <c r="M10" s="18">
        <v>594000</v>
      </c>
      <c r="N10" s="19"/>
      <c r="O10" s="20" t="str">
        <f t="shared" ref="O10:O61" si="0">MID(G10,3,FIND("-",G10,1)-3)&amp;IF(MID(G10,3,5)="CĐ-LT","LT","")</f>
        <v>C1</v>
      </c>
      <c r="R10" s="21" t="str">
        <f t="shared" ref="R10:R61" si="1">IF(LEFT(G10,2)="18","NH 18-19","")&amp;O10</f>
        <v>NH 18-19C1</v>
      </c>
    </row>
    <row r="11" spans="1:18" ht="33" customHeight="1" x14ac:dyDescent="0.25">
      <c r="A11" s="13">
        <v>5</v>
      </c>
      <c r="B11" s="13" t="s">
        <v>13478</v>
      </c>
      <c r="C11" s="13" t="s">
        <v>13479</v>
      </c>
      <c r="D11" s="14" t="s">
        <v>11326</v>
      </c>
      <c r="E11" s="15" t="s">
        <v>208</v>
      </c>
      <c r="F11" s="13" t="s">
        <v>13140</v>
      </c>
      <c r="G11" s="16" t="s">
        <v>6668</v>
      </c>
      <c r="H11" s="13" t="s">
        <v>259</v>
      </c>
      <c r="I11" s="13" t="s">
        <v>13463</v>
      </c>
      <c r="J11" s="13" t="s">
        <v>13463</v>
      </c>
      <c r="K11" s="13" t="s">
        <v>13480</v>
      </c>
      <c r="L11" s="17" t="s">
        <v>13481</v>
      </c>
      <c r="M11" s="18">
        <v>4608000</v>
      </c>
      <c r="N11" s="19"/>
      <c r="O11" s="20" t="str">
        <f t="shared" si="0"/>
        <v>C1</v>
      </c>
      <c r="R11" s="21" t="str">
        <f t="shared" si="1"/>
        <v>C1</v>
      </c>
    </row>
    <row r="12" spans="1:18" ht="33" customHeight="1" x14ac:dyDescent="0.25">
      <c r="A12" s="13">
        <v>6</v>
      </c>
      <c r="B12" s="13" t="s">
        <v>13482</v>
      </c>
      <c r="C12" s="13" t="s">
        <v>13483</v>
      </c>
      <c r="D12" s="14" t="s">
        <v>579</v>
      </c>
      <c r="E12" s="15" t="s">
        <v>4921</v>
      </c>
      <c r="F12" s="13" t="s">
        <v>6683</v>
      </c>
      <c r="G12" s="16" t="s">
        <v>7511</v>
      </c>
      <c r="H12" s="13" t="s">
        <v>259</v>
      </c>
      <c r="I12" s="13" t="s">
        <v>13463</v>
      </c>
      <c r="J12" s="13" t="s">
        <v>13463</v>
      </c>
      <c r="K12" s="13" t="s">
        <v>13484</v>
      </c>
      <c r="L12" s="17" t="s">
        <v>13485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33" customHeight="1" x14ac:dyDescent="0.25">
      <c r="A13" s="13">
        <v>7</v>
      </c>
      <c r="B13" s="13"/>
      <c r="C13" s="13"/>
      <c r="D13" s="14"/>
      <c r="E13" s="15"/>
      <c r="F13" s="13"/>
      <c r="G13" s="16"/>
      <c r="H13" s="13"/>
      <c r="I13" s="13"/>
      <c r="J13" s="13"/>
      <c r="K13" s="13"/>
      <c r="L13" s="17" t="s">
        <v>13711</v>
      </c>
      <c r="M13" s="18"/>
      <c r="N13" s="19" t="s">
        <v>8787</v>
      </c>
      <c r="O13" s="20"/>
      <c r="R13" s="21"/>
    </row>
    <row r="14" spans="1:18" ht="33" customHeight="1" x14ac:dyDescent="0.25">
      <c r="A14" s="13">
        <v>8</v>
      </c>
      <c r="B14" s="13" t="s">
        <v>13486</v>
      </c>
      <c r="C14" s="13" t="s">
        <v>13487</v>
      </c>
      <c r="D14" s="14" t="s">
        <v>121</v>
      </c>
      <c r="E14" s="15" t="s">
        <v>15</v>
      </c>
      <c r="F14" s="13" t="s">
        <v>13488</v>
      </c>
      <c r="G14" s="16" t="s">
        <v>6954</v>
      </c>
      <c r="H14" s="13" t="s">
        <v>259</v>
      </c>
      <c r="I14" s="13" t="s">
        <v>13463</v>
      </c>
      <c r="J14" s="13" t="s">
        <v>13463</v>
      </c>
      <c r="K14" s="13" t="s">
        <v>13489</v>
      </c>
      <c r="L14" s="17" t="s">
        <v>13490</v>
      </c>
      <c r="M14" s="18">
        <v>4752000</v>
      </c>
      <c r="N14" s="19"/>
      <c r="O14" s="20" t="str">
        <f t="shared" si="0"/>
        <v>C1</v>
      </c>
      <c r="R14" s="21" t="str">
        <f t="shared" si="1"/>
        <v>C1</v>
      </c>
    </row>
    <row r="15" spans="1:18" ht="33" customHeight="1" x14ac:dyDescent="0.25">
      <c r="A15" s="13">
        <v>9</v>
      </c>
      <c r="B15" s="13" t="s">
        <v>13491</v>
      </c>
      <c r="C15" s="13" t="s">
        <v>13492</v>
      </c>
      <c r="D15" s="14" t="s">
        <v>3404</v>
      </c>
      <c r="E15" s="15" t="s">
        <v>1874</v>
      </c>
      <c r="F15" s="13" t="s">
        <v>6828</v>
      </c>
      <c r="G15" s="16" t="s">
        <v>6945</v>
      </c>
      <c r="H15" s="13" t="s">
        <v>259</v>
      </c>
      <c r="I15" s="13" t="s">
        <v>13463</v>
      </c>
      <c r="J15" s="13" t="s">
        <v>13463</v>
      </c>
      <c r="K15" s="13" t="s">
        <v>13493</v>
      </c>
      <c r="L15" s="17" t="s">
        <v>13494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33" customHeight="1" x14ac:dyDescent="0.25">
      <c r="A16" s="13">
        <v>10</v>
      </c>
      <c r="B16" s="13" t="s">
        <v>13495</v>
      </c>
      <c r="C16" s="13" t="s">
        <v>13496</v>
      </c>
      <c r="D16" s="14" t="s">
        <v>952</v>
      </c>
      <c r="E16" s="15" t="s">
        <v>574</v>
      </c>
      <c r="F16" s="13" t="s">
        <v>7190</v>
      </c>
      <c r="G16" s="16" t="s">
        <v>7429</v>
      </c>
      <c r="H16" s="13" t="s">
        <v>259</v>
      </c>
      <c r="I16" s="13" t="s">
        <v>13463</v>
      </c>
      <c r="J16" s="13" t="s">
        <v>13463</v>
      </c>
      <c r="K16" s="13" t="s">
        <v>13497</v>
      </c>
      <c r="L16" s="17" t="s">
        <v>13498</v>
      </c>
      <c r="M16" s="18">
        <v>4352000</v>
      </c>
      <c r="N16" s="19"/>
      <c r="O16" s="20" t="str">
        <f t="shared" si="0"/>
        <v>CĐ</v>
      </c>
      <c r="R16" s="21" t="str">
        <f t="shared" si="1"/>
        <v>CĐ</v>
      </c>
    </row>
    <row r="17" spans="1:18" ht="33" customHeight="1" x14ac:dyDescent="0.25">
      <c r="A17" s="13">
        <v>11</v>
      </c>
      <c r="B17" s="13" t="s">
        <v>13499</v>
      </c>
      <c r="C17" s="13" t="s">
        <v>13500</v>
      </c>
      <c r="D17" s="14" t="s">
        <v>7102</v>
      </c>
      <c r="E17" s="15" t="s">
        <v>312</v>
      </c>
      <c r="F17" s="13" t="s">
        <v>9293</v>
      </c>
      <c r="G17" s="16" t="s">
        <v>5662</v>
      </c>
      <c r="H17" s="13" t="s">
        <v>259</v>
      </c>
      <c r="I17" s="13" t="s">
        <v>13463</v>
      </c>
      <c r="J17" s="13" t="s">
        <v>13463</v>
      </c>
      <c r="K17" s="13" t="s">
        <v>13501</v>
      </c>
      <c r="L17" s="17" t="s">
        <v>13502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33" customHeight="1" x14ac:dyDescent="0.25">
      <c r="A18" s="13">
        <v>12</v>
      </c>
      <c r="B18" s="13" t="s">
        <v>13503</v>
      </c>
      <c r="C18" s="13" t="s">
        <v>13504</v>
      </c>
      <c r="D18" s="14" t="s">
        <v>1059</v>
      </c>
      <c r="E18" s="15" t="s">
        <v>4277</v>
      </c>
      <c r="F18" s="13" t="s">
        <v>6543</v>
      </c>
      <c r="G18" s="16" t="s">
        <v>6015</v>
      </c>
      <c r="H18" s="13" t="s">
        <v>259</v>
      </c>
      <c r="I18" s="13" t="s">
        <v>13463</v>
      </c>
      <c r="J18" s="13" t="s">
        <v>13463</v>
      </c>
      <c r="K18" s="13" t="s">
        <v>13505</v>
      </c>
      <c r="L18" s="17" t="s">
        <v>13506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33" customHeight="1" x14ac:dyDescent="0.25">
      <c r="A19" s="13">
        <v>13</v>
      </c>
      <c r="B19" s="13" t="s">
        <v>13507</v>
      </c>
      <c r="C19" s="13" t="s">
        <v>13508</v>
      </c>
      <c r="D19" s="14" t="s">
        <v>579</v>
      </c>
      <c r="E19" s="15" t="s">
        <v>13509</v>
      </c>
      <c r="F19" s="13" t="s">
        <v>13510</v>
      </c>
      <c r="G19" s="16" t="s">
        <v>7582</v>
      </c>
      <c r="H19" s="13" t="s">
        <v>17</v>
      </c>
      <c r="I19" s="13" t="s">
        <v>13463</v>
      </c>
      <c r="J19" s="13" t="s">
        <v>13463</v>
      </c>
      <c r="K19" s="13" t="s">
        <v>13511</v>
      </c>
      <c r="L19" s="17" t="s">
        <v>13512</v>
      </c>
      <c r="M19" s="18">
        <v>6444000</v>
      </c>
      <c r="N19" s="19"/>
      <c r="O19" s="20" t="str">
        <f t="shared" si="0"/>
        <v>C2</v>
      </c>
      <c r="R19" s="21" t="str">
        <f t="shared" si="1"/>
        <v>NH 18-19C2</v>
      </c>
    </row>
    <row r="20" spans="1:18" ht="33" customHeight="1" x14ac:dyDescent="0.25">
      <c r="A20" s="13">
        <v>14</v>
      </c>
      <c r="B20" s="13" t="s">
        <v>13513</v>
      </c>
      <c r="C20" s="13" t="s">
        <v>13514</v>
      </c>
      <c r="D20" s="14" t="s">
        <v>13515</v>
      </c>
      <c r="E20" s="15" t="s">
        <v>6031</v>
      </c>
      <c r="F20" s="13" t="s">
        <v>7103</v>
      </c>
      <c r="G20" s="16" t="s">
        <v>7833</v>
      </c>
      <c r="H20" s="13" t="s">
        <v>259</v>
      </c>
      <c r="I20" s="13" t="s">
        <v>13463</v>
      </c>
      <c r="J20" s="13" t="s">
        <v>13463</v>
      </c>
      <c r="K20" s="13" t="s">
        <v>13516</v>
      </c>
      <c r="L20" s="17" t="s">
        <v>13517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33" customHeight="1" x14ac:dyDescent="0.25">
      <c r="A21" s="13">
        <v>15</v>
      </c>
      <c r="B21" s="13" t="s">
        <v>13518</v>
      </c>
      <c r="C21" s="13" t="s">
        <v>13519</v>
      </c>
      <c r="D21" s="14" t="s">
        <v>65</v>
      </c>
      <c r="E21" s="15" t="s">
        <v>4295</v>
      </c>
      <c r="F21" s="13" t="s">
        <v>6978</v>
      </c>
      <c r="G21" s="16" t="s">
        <v>8464</v>
      </c>
      <c r="H21" s="13" t="s">
        <v>259</v>
      </c>
      <c r="I21" s="13" t="s">
        <v>13463</v>
      </c>
      <c r="J21" s="13" t="s">
        <v>13463</v>
      </c>
      <c r="K21" s="13" t="s">
        <v>13520</v>
      </c>
      <c r="L21" s="17" t="s">
        <v>13521</v>
      </c>
      <c r="M21" s="18">
        <v>5888000</v>
      </c>
      <c r="N21" s="19"/>
      <c r="O21" s="20" t="str">
        <f t="shared" si="0"/>
        <v>C1</v>
      </c>
      <c r="R21" s="21" t="str">
        <f t="shared" si="1"/>
        <v>C1</v>
      </c>
    </row>
    <row r="22" spans="1:18" ht="33" customHeight="1" x14ac:dyDescent="0.25">
      <c r="A22" s="13">
        <v>16</v>
      </c>
      <c r="B22" s="13" t="s">
        <v>13522</v>
      </c>
      <c r="C22" s="13" t="s">
        <v>13523</v>
      </c>
      <c r="D22" s="14" t="s">
        <v>3379</v>
      </c>
      <c r="E22" s="15" t="s">
        <v>367</v>
      </c>
      <c r="F22" s="13" t="s">
        <v>13524</v>
      </c>
      <c r="G22" s="16" t="s">
        <v>6941</v>
      </c>
      <c r="H22" s="13" t="s">
        <v>259</v>
      </c>
      <c r="I22" s="13" t="s">
        <v>13463</v>
      </c>
      <c r="J22" s="13" t="s">
        <v>13463</v>
      </c>
      <c r="K22" s="13" t="s">
        <v>13525</v>
      </c>
      <c r="L22" s="17" t="s">
        <v>13526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33" customHeight="1" x14ac:dyDescent="0.25">
      <c r="A23" s="13">
        <v>17</v>
      </c>
      <c r="B23" s="13" t="s">
        <v>13527</v>
      </c>
      <c r="C23" s="13" t="s">
        <v>13528</v>
      </c>
      <c r="D23" s="14" t="s">
        <v>952</v>
      </c>
      <c r="E23" s="15" t="s">
        <v>154</v>
      </c>
      <c r="F23" s="13" t="s">
        <v>7299</v>
      </c>
      <c r="G23" s="16" t="s">
        <v>9918</v>
      </c>
      <c r="H23" s="13" t="s">
        <v>259</v>
      </c>
      <c r="I23" s="13" t="s">
        <v>13463</v>
      </c>
      <c r="J23" s="13" t="s">
        <v>13463</v>
      </c>
      <c r="K23" s="13" t="s">
        <v>13529</v>
      </c>
      <c r="L23" s="17" t="s">
        <v>13530</v>
      </c>
      <c r="M23" s="18">
        <v>5888000</v>
      </c>
      <c r="N23" s="19"/>
      <c r="O23" s="20" t="str">
        <f t="shared" si="0"/>
        <v>C1</v>
      </c>
      <c r="R23" s="21" t="str">
        <f t="shared" si="1"/>
        <v>C1</v>
      </c>
    </row>
    <row r="24" spans="1:18" ht="33" customHeight="1" x14ac:dyDescent="0.25">
      <c r="A24" s="13">
        <v>18</v>
      </c>
      <c r="B24" s="13" t="s">
        <v>13531</v>
      </c>
      <c r="C24" s="13" t="s">
        <v>13532</v>
      </c>
      <c r="D24" s="14" t="s">
        <v>509</v>
      </c>
      <c r="E24" s="15" t="s">
        <v>609</v>
      </c>
      <c r="F24" s="13" t="s">
        <v>8496</v>
      </c>
      <c r="G24" s="16" t="s">
        <v>7990</v>
      </c>
      <c r="H24" s="13" t="s">
        <v>259</v>
      </c>
      <c r="I24" s="13" t="s">
        <v>13463</v>
      </c>
      <c r="J24" s="13" t="s">
        <v>13463</v>
      </c>
      <c r="K24" s="13" t="s">
        <v>13533</v>
      </c>
      <c r="L24" s="17" t="s">
        <v>13534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33" customHeight="1" x14ac:dyDescent="0.25">
      <c r="A25" s="13">
        <v>19</v>
      </c>
      <c r="B25" s="13" t="s">
        <v>13535</v>
      </c>
      <c r="C25" s="13" t="s">
        <v>13536</v>
      </c>
      <c r="D25" s="14" t="s">
        <v>1144</v>
      </c>
      <c r="E25" s="15" t="s">
        <v>2408</v>
      </c>
      <c r="F25" s="13" t="s">
        <v>4883</v>
      </c>
      <c r="G25" s="16" t="s">
        <v>6605</v>
      </c>
      <c r="H25" s="13" t="s">
        <v>259</v>
      </c>
      <c r="I25" s="13" t="s">
        <v>13463</v>
      </c>
      <c r="J25" s="13" t="s">
        <v>13463</v>
      </c>
      <c r="K25" s="13" t="s">
        <v>13537</v>
      </c>
      <c r="L25" s="17" t="s">
        <v>13538</v>
      </c>
      <c r="M25" s="18">
        <v>5632000</v>
      </c>
      <c r="N25" s="19"/>
      <c r="O25" s="20" t="str">
        <f t="shared" si="0"/>
        <v>C1</v>
      </c>
      <c r="R25" s="21" t="str">
        <f t="shared" si="1"/>
        <v>C1</v>
      </c>
    </row>
    <row r="26" spans="1:18" ht="33" customHeight="1" x14ac:dyDescent="0.25">
      <c r="A26" s="13">
        <v>20</v>
      </c>
      <c r="B26" s="13" t="s">
        <v>13539</v>
      </c>
      <c r="C26" s="13" t="s">
        <v>13540</v>
      </c>
      <c r="D26" s="14" t="s">
        <v>4075</v>
      </c>
      <c r="E26" s="15" t="s">
        <v>609</v>
      </c>
      <c r="F26" s="13" t="s">
        <v>9683</v>
      </c>
      <c r="G26" s="16" t="s">
        <v>6405</v>
      </c>
      <c r="H26" s="13" t="s">
        <v>259</v>
      </c>
      <c r="I26" s="13" t="s">
        <v>13463</v>
      </c>
      <c r="J26" s="13" t="s">
        <v>13463</v>
      </c>
      <c r="K26" s="13" t="s">
        <v>13541</v>
      </c>
      <c r="L26" s="17" t="s">
        <v>13542</v>
      </c>
      <c r="M26" s="18">
        <v>3072000</v>
      </c>
      <c r="N26" s="19"/>
      <c r="O26" s="20" t="str">
        <f t="shared" si="0"/>
        <v>CĐ</v>
      </c>
      <c r="R26" s="21" t="str">
        <f t="shared" si="1"/>
        <v>CĐ</v>
      </c>
    </row>
    <row r="27" spans="1:18" ht="33" customHeight="1" x14ac:dyDescent="0.25">
      <c r="A27" s="13">
        <v>21</v>
      </c>
      <c r="B27" s="13" t="s">
        <v>13543</v>
      </c>
      <c r="C27" s="13" t="s">
        <v>13544</v>
      </c>
      <c r="D27" s="14" t="s">
        <v>579</v>
      </c>
      <c r="E27" s="15" t="s">
        <v>909</v>
      </c>
      <c r="F27" s="13" t="s">
        <v>3279</v>
      </c>
      <c r="G27" s="16" t="s">
        <v>6925</v>
      </c>
      <c r="H27" s="13" t="s">
        <v>259</v>
      </c>
      <c r="I27" s="13" t="s">
        <v>13463</v>
      </c>
      <c r="J27" s="13" t="s">
        <v>13463</v>
      </c>
      <c r="K27" s="13" t="s">
        <v>13545</v>
      </c>
      <c r="L27" s="17" t="s">
        <v>13546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33" customHeight="1" x14ac:dyDescent="0.25">
      <c r="A28" s="13">
        <v>22</v>
      </c>
      <c r="B28" s="13" t="s">
        <v>13547</v>
      </c>
      <c r="C28" s="13" t="s">
        <v>13548</v>
      </c>
      <c r="D28" s="14" t="s">
        <v>848</v>
      </c>
      <c r="E28" s="15" t="s">
        <v>326</v>
      </c>
      <c r="F28" s="13" t="s">
        <v>13549</v>
      </c>
      <c r="G28" s="16" t="s">
        <v>4849</v>
      </c>
      <c r="H28" s="13" t="s">
        <v>259</v>
      </c>
      <c r="I28" s="13" t="s">
        <v>13463</v>
      </c>
      <c r="J28" s="13" t="s">
        <v>13463</v>
      </c>
      <c r="K28" s="13" t="s">
        <v>13550</v>
      </c>
      <c r="L28" s="17" t="s">
        <v>13551</v>
      </c>
      <c r="M28" s="18">
        <v>4352000</v>
      </c>
      <c r="N28" s="19"/>
      <c r="O28" s="20" t="str">
        <f t="shared" si="0"/>
        <v>CĐ</v>
      </c>
      <c r="R28" s="21" t="str">
        <f t="shared" si="1"/>
        <v>CĐ</v>
      </c>
    </row>
    <row r="29" spans="1:18" ht="33" customHeight="1" x14ac:dyDescent="0.25">
      <c r="A29" s="13">
        <v>23</v>
      </c>
      <c r="B29" s="13" t="s">
        <v>13552</v>
      </c>
      <c r="C29" s="13" t="s">
        <v>13553</v>
      </c>
      <c r="D29" s="14" t="s">
        <v>5972</v>
      </c>
      <c r="E29" s="15" t="s">
        <v>2043</v>
      </c>
      <c r="F29" s="13" t="s">
        <v>12707</v>
      </c>
      <c r="G29" s="16" t="s">
        <v>6961</v>
      </c>
      <c r="H29" s="13" t="s">
        <v>259</v>
      </c>
      <c r="I29" s="13" t="s">
        <v>13463</v>
      </c>
      <c r="J29" s="13" t="s">
        <v>13463</v>
      </c>
      <c r="K29" s="13" t="s">
        <v>13554</v>
      </c>
      <c r="L29" s="17" t="s">
        <v>13555</v>
      </c>
      <c r="M29" s="18">
        <v>4352000</v>
      </c>
      <c r="N29" s="19"/>
      <c r="O29" s="20" t="str">
        <f t="shared" si="0"/>
        <v>CĐ</v>
      </c>
      <c r="R29" s="21" t="str">
        <f t="shared" si="1"/>
        <v>CĐ</v>
      </c>
    </row>
    <row r="30" spans="1:18" ht="33" customHeight="1" x14ac:dyDescent="0.25">
      <c r="A30" s="13">
        <v>24</v>
      </c>
      <c r="B30" s="13" t="s">
        <v>13556</v>
      </c>
      <c r="C30" s="13" t="s">
        <v>13557</v>
      </c>
      <c r="D30" s="14" t="s">
        <v>614</v>
      </c>
      <c r="E30" s="15" t="s">
        <v>546</v>
      </c>
      <c r="F30" s="13" t="s">
        <v>13558</v>
      </c>
      <c r="G30" s="16" t="s">
        <v>7264</v>
      </c>
      <c r="H30" s="13" t="s">
        <v>259</v>
      </c>
      <c r="I30" s="13" t="s">
        <v>13463</v>
      </c>
      <c r="J30" s="13" t="s">
        <v>13463</v>
      </c>
      <c r="K30" s="13" t="s">
        <v>13559</v>
      </c>
      <c r="L30" s="17" t="s">
        <v>13560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33" customHeight="1" x14ac:dyDescent="0.25">
      <c r="A31" s="13">
        <v>25</v>
      </c>
      <c r="B31" s="13" t="s">
        <v>13561</v>
      </c>
      <c r="C31" s="13" t="s">
        <v>13562</v>
      </c>
      <c r="D31" s="14" t="s">
        <v>3951</v>
      </c>
      <c r="E31" s="15" t="s">
        <v>147</v>
      </c>
      <c r="F31" s="13" t="s">
        <v>13563</v>
      </c>
      <c r="G31" s="16" t="s">
        <v>6446</v>
      </c>
      <c r="H31" s="13" t="s">
        <v>259</v>
      </c>
      <c r="I31" s="13" t="s">
        <v>13463</v>
      </c>
      <c r="J31" s="13" t="s">
        <v>13463</v>
      </c>
      <c r="K31" s="13" t="s">
        <v>13564</v>
      </c>
      <c r="L31" s="17" t="s">
        <v>13565</v>
      </c>
      <c r="M31" s="18">
        <v>5120000</v>
      </c>
      <c r="N31" s="19"/>
      <c r="O31" s="20" t="str">
        <f t="shared" si="0"/>
        <v>C1</v>
      </c>
      <c r="R31" s="21" t="str">
        <f t="shared" si="1"/>
        <v>C1</v>
      </c>
    </row>
    <row r="32" spans="1:18" ht="33" customHeight="1" x14ac:dyDescent="0.25">
      <c r="A32" s="13">
        <v>26</v>
      </c>
      <c r="B32" s="13" t="s">
        <v>13566</v>
      </c>
      <c r="C32" s="13" t="s">
        <v>13567</v>
      </c>
      <c r="D32" s="14" t="s">
        <v>13568</v>
      </c>
      <c r="E32" s="15" t="s">
        <v>567</v>
      </c>
      <c r="F32" s="13" t="s">
        <v>7390</v>
      </c>
      <c r="G32" s="16" t="s">
        <v>6132</v>
      </c>
      <c r="H32" s="13" t="s">
        <v>259</v>
      </c>
      <c r="I32" s="13" t="s">
        <v>13463</v>
      </c>
      <c r="J32" s="13" t="s">
        <v>13463</v>
      </c>
      <c r="K32" s="13" t="s">
        <v>13569</v>
      </c>
      <c r="L32" s="17" t="s">
        <v>13570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33" customHeight="1" x14ac:dyDescent="0.25">
      <c r="A33" s="13">
        <v>27</v>
      </c>
      <c r="B33" s="13" t="s">
        <v>13571</v>
      </c>
      <c r="C33" s="13" t="s">
        <v>13572</v>
      </c>
      <c r="D33" s="14" t="s">
        <v>3031</v>
      </c>
      <c r="E33" s="15" t="s">
        <v>497</v>
      </c>
      <c r="F33" s="13" t="s">
        <v>13573</v>
      </c>
      <c r="G33" s="16" t="s">
        <v>7915</v>
      </c>
      <c r="H33" s="13" t="s">
        <v>259</v>
      </c>
      <c r="I33" s="13" t="s">
        <v>13463</v>
      </c>
      <c r="J33" s="13" t="s">
        <v>13463</v>
      </c>
      <c r="K33" s="13" t="s">
        <v>13574</v>
      </c>
      <c r="L33" s="17" t="s">
        <v>13575</v>
      </c>
      <c r="M33" s="18">
        <v>3350000</v>
      </c>
      <c r="N33" s="19"/>
      <c r="O33" s="20" t="str">
        <f t="shared" si="0"/>
        <v>TCN</v>
      </c>
      <c r="R33" s="21" t="str">
        <f t="shared" si="1"/>
        <v>TCN</v>
      </c>
    </row>
    <row r="34" spans="1:18" ht="33" customHeight="1" x14ac:dyDescent="0.25">
      <c r="A34" s="13">
        <v>28</v>
      </c>
      <c r="B34" s="13" t="s">
        <v>13576</v>
      </c>
      <c r="C34" s="13" t="s">
        <v>13577</v>
      </c>
      <c r="D34" s="14" t="s">
        <v>13578</v>
      </c>
      <c r="E34" s="15" t="s">
        <v>725</v>
      </c>
      <c r="F34" s="13" t="s">
        <v>13579</v>
      </c>
      <c r="G34" s="16" t="s">
        <v>6961</v>
      </c>
      <c r="H34" s="13" t="s">
        <v>259</v>
      </c>
      <c r="I34" s="13" t="s">
        <v>13463</v>
      </c>
      <c r="J34" s="13" t="s">
        <v>13463</v>
      </c>
      <c r="K34" s="13" t="s">
        <v>13580</v>
      </c>
      <c r="L34" s="17" t="s">
        <v>13581</v>
      </c>
      <c r="M34" s="18">
        <v>4352000</v>
      </c>
      <c r="N34" s="19"/>
      <c r="O34" s="20" t="str">
        <f t="shared" si="0"/>
        <v>CĐ</v>
      </c>
      <c r="R34" s="21" t="str">
        <f t="shared" si="1"/>
        <v>CĐ</v>
      </c>
    </row>
    <row r="35" spans="1:18" ht="33" customHeight="1" x14ac:dyDescent="0.25">
      <c r="A35" s="13">
        <v>29</v>
      </c>
      <c r="B35" s="13" t="s">
        <v>13582</v>
      </c>
      <c r="C35" s="13" t="s">
        <v>13583</v>
      </c>
      <c r="D35" s="14" t="s">
        <v>13584</v>
      </c>
      <c r="E35" s="15" t="s">
        <v>208</v>
      </c>
      <c r="F35" s="13" t="s">
        <v>13276</v>
      </c>
      <c r="G35" s="16" t="s">
        <v>7144</v>
      </c>
      <c r="H35" s="13" t="s">
        <v>259</v>
      </c>
      <c r="I35" s="13" t="s">
        <v>13463</v>
      </c>
      <c r="J35" s="13" t="s">
        <v>13463</v>
      </c>
      <c r="K35" s="13" t="s">
        <v>13585</v>
      </c>
      <c r="L35" s="17" t="s">
        <v>13586</v>
      </c>
      <c r="M35" s="18">
        <v>5632000</v>
      </c>
      <c r="N35" s="19"/>
      <c r="O35" s="20" t="str">
        <f t="shared" si="0"/>
        <v>C1</v>
      </c>
      <c r="R35" s="21" t="str">
        <f t="shared" si="1"/>
        <v>C1</v>
      </c>
    </row>
    <row r="36" spans="1:18" ht="33" customHeight="1" x14ac:dyDescent="0.25">
      <c r="A36" s="13">
        <v>30</v>
      </c>
      <c r="B36" s="13" t="s">
        <v>13587</v>
      </c>
      <c r="C36" s="13" t="s">
        <v>13588</v>
      </c>
      <c r="D36" s="14" t="s">
        <v>13589</v>
      </c>
      <c r="E36" s="15" t="s">
        <v>128</v>
      </c>
      <c r="F36" s="13" t="s">
        <v>13590</v>
      </c>
      <c r="G36" s="16" t="s">
        <v>5275</v>
      </c>
      <c r="H36" s="13" t="s">
        <v>17</v>
      </c>
      <c r="I36" s="13" t="s">
        <v>13463</v>
      </c>
      <c r="J36" s="13" t="s">
        <v>13463</v>
      </c>
      <c r="K36" s="13" t="s">
        <v>13591</v>
      </c>
      <c r="L36" s="17" t="s">
        <v>13592</v>
      </c>
      <c r="M36" s="18">
        <v>4608000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3" customHeight="1" x14ac:dyDescent="0.25">
      <c r="A37" s="13">
        <v>31</v>
      </c>
      <c r="B37" s="13" t="s">
        <v>13593</v>
      </c>
      <c r="C37" s="13" t="s">
        <v>13594</v>
      </c>
      <c r="D37" s="14" t="s">
        <v>10473</v>
      </c>
      <c r="E37" s="15" t="s">
        <v>320</v>
      </c>
      <c r="F37" s="13" t="s">
        <v>698</v>
      </c>
      <c r="G37" s="16" t="s">
        <v>6961</v>
      </c>
      <c r="H37" s="13" t="s">
        <v>259</v>
      </c>
      <c r="I37" s="13" t="s">
        <v>13463</v>
      </c>
      <c r="J37" s="13" t="s">
        <v>13463</v>
      </c>
      <c r="K37" s="13" t="s">
        <v>13595</v>
      </c>
      <c r="L37" s="17" t="s">
        <v>13596</v>
      </c>
      <c r="M37" s="18">
        <v>4352000</v>
      </c>
      <c r="N37" s="19"/>
      <c r="O37" s="20" t="str">
        <f t="shared" si="0"/>
        <v>CĐ</v>
      </c>
      <c r="R37" s="21" t="str">
        <f t="shared" si="1"/>
        <v>CĐ</v>
      </c>
    </row>
    <row r="38" spans="1:18" ht="33" customHeight="1" x14ac:dyDescent="0.25">
      <c r="A38" s="13">
        <v>32</v>
      </c>
      <c r="B38" s="13" t="s">
        <v>13597</v>
      </c>
      <c r="C38" s="13" t="s">
        <v>13598</v>
      </c>
      <c r="D38" s="14" t="s">
        <v>730</v>
      </c>
      <c r="E38" s="15" t="s">
        <v>1282</v>
      </c>
      <c r="F38" s="13" t="s">
        <v>12009</v>
      </c>
      <c r="G38" s="16" t="s">
        <v>6714</v>
      </c>
      <c r="H38" s="13" t="s">
        <v>259</v>
      </c>
      <c r="I38" s="13" t="s">
        <v>13463</v>
      </c>
      <c r="J38" s="13" t="s">
        <v>13463</v>
      </c>
      <c r="K38" s="13" t="s">
        <v>13599</v>
      </c>
      <c r="L38" s="17" t="s">
        <v>13600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33" customHeight="1" x14ac:dyDescent="0.25">
      <c r="A39" s="13">
        <v>33</v>
      </c>
      <c r="B39" s="13" t="s">
        <v>13601</v>
      </c>
      <c r="C39" s="13" t="s">
        <v>13602</v>
      </c>
      <c r="D39" s="14" t="s">
        <v>13603</v>
      </c>
      <c r="E39" s="15" t="s">
        <v>3038</v>
      </c>
      <c r="F39" s="13" t="s">
        <v>13604</v>
      </c>
      <c r="G39" s="16" t="s">
        <v>8799</v>
      </c>
      <c r="H39" s="13" t="s">
        <v>259</v>
      </c>
      <c r="I39" s="13" t="s">
        <v>13463</v>
      </c>
      <c r="J39" s="13" t="s">
        <v>13463</v>
      </c>
      <c r="K39" s="13" t="s">
        <v>13605</v>
      </c>
      <c r="L39" s="17" t="s">
        <v>13606</v>
      </c>
      <c r="M39" s="18">
        <v>5575000</v>
      </c>
      <c r="N39" s="19"/>
      <c r="O39" s="20" t="str">
        <f t="shared" si="0"/>
        <v>T4</v>
      </c>
      <c r="R39" s="21" t="str">
        <f t="shared" si="1"/>
        <v>T4</v>
      </c>
    </row>
    <row r="40" spans="1:18" ht="33" customHeight="1" x14ac:dyDescent="0.25">
      <c r="A40" s="13">
        <v>34</v>
      </c>
      <c r="B40" s="13" t="s">
        <v>13607</v>
      </c>
      <c r="C40" s="13" t="s">
        <v>13608</v>
      </c>
      <c r="D40" s="14" t="s">
        <v>13609</v>
      </c>
      <c r="E40" s="15" t="s">
        <v>815</v>
      </c>
      <c r="F40" s="13" t="s">
        <v>13610</v>
      </c>
      <c r="G40" s="16" t="s">
        <v>10309</v>
      </c>
      <c r="H40" s="13" t="s">
        <v>259</v>
      </c>
      <c r="I40" s="13" t="s">
        <v>13463</v>
      </c>
      <c r="J40" s="13" t="s">
        <v>13463</v>
      </c>
      <c r="K40" s="13" t="s">
        <v>13611</v>
      </c>
      <c r="L40" s="17" t="s">
        <v>13612</v>
      </c>
      <c r="M40" s="18">
        <v>5376000</v>
      </c>
      <c r="N40" s="19"/>
      <c r="O40" s="20" t="str">
        <f t="shared" si="0"/>
        <v>C1</v>
      </c>
      <c r="R40" s="21" t="str">
        <f t="shared" si="1"/>
        <v>C1</v>
      </c>
    </row>
    <row r="41" spans="1:18" ht="33" customHeight="1" x14ac:dyDescent="0.25">
      <c r="A41" s="13">
        <v>35</v>
      </c>
      <c r="B41" s="13" t="s">
        <v>13613</v>
      </c>
      <c r="C41" s="13" t="s">
        <v>13614</v>
      </c>
      <c r="D41" s="14" t="s">
        <v>7034</v>
      </c>
      <c r="E41" s="15" t="s">
        <v>574</v>
      </c>
      <c r="F41" s="13" t="s">
        <v>5490</v>
      </c>
      <c r="G41" s="16" t="s">
        <v>5229</v>
      </c>
      <c r="H41" s="13" t="s">
        <v>17</v>
      </c>
      <c r="I41" s="13" t="s">
        <v>13463</v>
      </c>
      <c r="J41" s="13" t="s">
        <v>13463</v>
      </c>
      <c r="K41" s="13" t="s">
        <v>13615</v>
      </c>
      <c r="L41" s="17" t="s">
        <v>13616</v>
      </c>
      <c r="M41" s="18">
        <v>4608000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3" customHeight="1" x14ac:dyDescent="0.25">
      <c r="A42" s="13">
        <v>36</v>
      </c>
      <c r="B42" s="13" t="s">
        <v>13617</v>
      </c>
      <c r="C42" s="13" t="s">
        <v>13618</v>
      </c>
      <c r="D42" s="14" t="s">
        <v>2673</v>
      </c>
      <c r="E42" s="15" t="s">
        <v>312</v>
      </c>
      <c r="F42" s="13" t="s">
        <v>7396</v>
      </c>
      <c r="G42" s="16" t="s">
        <v>7840</v>
      </c>
      <c r="H42" s="13" t="s">
        <v>259</v>
      </c>
      <c r="I42" s="13" t="s">
        <v>13463</v>
      </c>
      <c r="J42" s="13" t="s">
        <v>13463</v>
      </c>
      <c r="K42" s="13" t="s">
        <v>13619</v>
      </c>
      <c r="L42" s="17" t="s">
        <v>13620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33" customHeight="1" x14ac:dyDescent="0.25">
      <c r="A43" s="13">
        <v>37</v>
      </c>
      <c r="B43" s="13" t="s">
        <v>13621</v>
      </c>
      <c r="C43" s="13" t="s">
        <v>13622</v>
      </c>
      <c r="D43" s="14" t="s">
        <v>107</v>
      </c>
      <c r="E43" s="15" t="s">
        <v>3514</v>
      </c>
      <c r="F43" s="13" t="s">
        <v>13623</v>
      </c>
      <c r="G43" s="16" t="s">
        <v>6446</v>
      </c>
      <c r="H43" s="13" t="s">
        <v>259</v>
      </c>
      <c r="I43" s="13" t="s">
        <v>13463</v>
      </c>
      <c r="J43" s="13" t="s">
        <v>13463</v>
      </c>
      <c r="K43" s="13" t="s">
        <v>13624</v>
      </c>
      <c r="L43" s="17" t="s">
        <v>13625</v>
      </c>
      <c r="M43" s="18">
        <v>5120000</v>
      </c>
      <c r="N43" s="19"/>
      <c r="O43" s="20" t="str">
        <f t="shared" si="0"/>
        <v>C1</v>
      </c>
      <c r="R43" s="21" t="str">
        <f t="shared" si="1"/>
        <v>C1</v>
      </c>
    </row>
    <row r="44" spans="1:18" ht="33" customHeight="1" x14ac:dyDescent="0.25">
      <c r="A44" s="13">
        <v>38</v>
      </c>
      <c r="B44" s="13" t="s">
        <v>13626</v>
      </c>
      <c r="C44" s="13" t="s">
        <v>13627</v>
      </c>
      <c r="D44" s="14" t="s">
        <v>4075</v>
      </c>
      <c r="E44" s="15" t="s">
        <v>13628</v>
      </c>
      <c r="F44" s="13" t="s">
        <v>13629</v>
      </c>
      <c r="G44" s="16" t="s">
        <v>6961</v>
      </c>
      <c r="H44" s="13" t="s">
        <v>259</v>
      </c>
      <c r="I44" s="13" t="s">
        <v>13463</v>
      </c>
      <c r="J44" s="13" t="s">
        <v>13463</v>
      </c>
      <c r="K44" s="13" t="s">
        <v>13630</v>
      </c>
      <c r="L44" s="17" t="s">
        <v>13631</v>
      </c>
      <c r="M44" s="18">
        <v>4352000</v>
      </c>
      <c r="N44" s="19"/>
      <c r="O44" s="20" t="str">
        <f t="shared" si="0"/>
        <v>CĐ</v>
      </c>
      <c r="R44" s="21" t="str">
        <f t="shared" si="1"/>
        <v>CĐ</v>
      </c>
    </row>
    <row r="45" spans="1:18" ht="33" customHeight="1" x14ac:dyDescent="0.25">
      <c r="A45" s="13">
        <v>39</v>
      </c>
      <c r="B45" s="13" t="s">
        <v>13632</v>
      </c>
      <c r="C45" s="13" t="s">
        <v>13633</v>
      </c>
      <c r="D45" s="14" t="s">
        <v>13634</v>
      </c>
      <c r="E45" s="15" t="s">
        <v>28</v>
      </c>
      <c r="F45" s="13" t="s">
        <v>7764</v>
      </c>
      <c r="G45" s="16" t="s">
        <v>13635</v>
      </c>
      <c r="H45" s="13" t="s">
        <v>259</v>
      </c>
      <c r="I45" s="13" t="s">
        <v>13463</v>
      </c>
      <c r="J45" s="13" t="s">
        <v>13463</v>
      </c>
      <c r="K45" s="13" t="s">
        <v>13636</v>
      </c>
      <c r="L45" s="17" t="s">
        <v>13637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33" customHeight="1" x14ac:dyDescent="0.25">
      <c r="A46" s="13">
        <v>40</v>
      </c>
      <c r="B46" s="13" t="s">
        <v>13638</v>
      </c>
      <c r="C46" s="13" t="s">
        <v>13639</v>
      </c>
      <c r="D46" s="14" t="s">
        <v>3379</v>
      </c>
      <c r="E46" s="15" t="s">
        <v>122</v>
      </c>
      <c r="F46" s="13" t="s">
        <v>13524</v>
      </c>
      <c r="G46" s="16" t="s">
        <v>6941</v>
      </c>
      <c r="H46" s="13" t="s">
        <v>259</v>
      </c>
      <c r="I46" s="13" t="s">
        <v>13463</v>
      </c>
      <c r="J46" s="13" t="s">
        <v>13463</v>
      </c>
      <c r="K46" s="13" t="s">
        <v>13640</v>
      </c>
      <c r="L46" s="17" t="s">
        <v>13641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33" customHeight="1" x14ac:dyDescent="0.25">
      <c r="A47" s="13">
        <v>41</v>
      </c>
      <c r="B47" s="13" t="s">
        <v>13642</v>
      </c>
      <c r="C47" s="13" t="s">
        <v>13643</v>
      </c>
      <c r="D47" s="14" t="s">
        <v>464</v>
      </c>
      <c r="E47" s="15" t="s">
        <v>1060</v>
      </c>
      <c r="F47" s="13" t="s">
        <v>8864</v>
      </c>
      <c r="G47" s="16" t="s">
        <v>2062</v>
      </c>
      <c r="H47" s="13" t="s">
        <v>17</v>
      </c>
      <c r="I47" s="13" t="s">
        <v>13463</v>
      </c>
      <c r="J47" s="13" t="s">
        <v>13463</v>
      </c>
      <c r="K47" s="13" t="s">
        <v>13644</v>
      </c>
      <c r="L47" s="17" t="s">
        <v>13645</v>
      </c>
      <c r="M47" s="18">
        <v>4014000</v>
      </c>
      <c r="N47" s="19"/>
      <c r="O47" s="20" t="str">
        <f t="shared" si="0"/>
        <v>T2</v>
      </c>
      <c r="R47" s="21" t="str">
        <f t="shared" si="1"/>
        <v>NH 18-19T2</v>
      </c>
    </row>
    <row r="48" spans="1:18" ht="33" customHeight="1" x14ac:dyDescent="0.25">
      <c r="A48" s="13">
        <v>42</v>
      </c>
      <c r="B48" s="13" t="s">
        <v>13646</v>
      </c>
      <c r="C48" s="13" t="s">
        <v>13647</v>
      </c>
      <c r="D48" s="14" t="s">
        <v>449</v>
      </c>
      <c r="E48" s="15" t="s">
        <v>574</v>
      </c>
      <c r="F48" s="13" t="s">
        <v>9039</v>
      </c>
      <c r="G48" s="16" t="s">
        <v>8554</v>
      </c>
      <c r="H48" s="13" t="s">
        <v>259</v>
      </c>
      <c r="I48" s="13" t="s">
        <v>13463</v>
      </c>
      <c r="J48" s="13" t="s">
        <v>13463</v>
      </c>
      <c r="K48" s="13" t="s">
        <v>13648</v>
      </c>
      <c r="L48" s="17" t="s">
        <v>13649</v>
      </c>
      <c r="M48" s="18">
        <v>5632000</v>
      </c>
      <c r="N48" s="19"/>
      <c r="O48" s="20" t="str">
        <f t="shared" si="0"/>
        <v>C1</v>
      </c>
      <c r="R48" s="21" t="str">
        <f t="shared" si="1"/>
        <v>C1</v>
      </c>
    </row>
    <row r="49" spans="1:18" ht="33" customHeight="1" x14ac:dyDescent="0.25">
      <c r="A49" s="13">
        <v>43</v>
      </c>
      <c r="B49" s="13" t="s">
        <v>13650</v>
      </c>
      <c r="C49" s="13" t="s">
        <v>13651</v>
      </c>
      <c r="D49" s="14" t="s">
        <v>13652</v>
      </c>
      <c r="E49" s="15" t="s">
        <v>546</v>
      </c>
      <c r="F49" s="13" t="s">
        <v>4645</v>
      </c>
      <c r="G49" s="16" t="s">
        <v>7582</v>
      </c>
      <c r="H49" s="13" t="s">
        <v>17</v>
      </c>
      <c r="I49" s="13" t="s">
        <v>13463</v>
      </c>
      <c r="J49" s="13" t="s">
        <v>13463</v>
      </c>
      <c r="K49" s="13" t="s">
        <v>13653</v>
      </c>
      <c r="L49" s="17" t="s">
        <v>13654</v>
      </c>
      <c r="M49" s="18">
        <v>6444000</v>
      </c>
      <c r="N49" s="19"/>
      <c r="O49" s="20" t="str">
        <f t="shared" si="0"/>
        <v>C2</v>
      </c>
      <c r="R49" s="21" t="str">
        <f t="shared" si="1"/>
        <v>NH 18-19C2</v>
      </c>
    </row>
    <row r="50" spans="1:18" ht="33" customHeight="1" x14ac:dyDescent="0.25">
      <c r="A50" s="13">
        <v>44</v>
      </c>
      <c r="B50" s="13" t="s">
        <v>13655</v>
      </c>
      <c r="C50" s="13" t="s">
        <v>13656</v>
      </c>
      <c r="D50" s="14" t="s">
        <v>579</v>
      </c>
      <c r="E50" s="15" t="s">
        <v>790</v>
      </c>
      <c r="F50" s="13" t="s">
        <v>8873</v>
      </c>
      <c r="G50" s="16" t="s">
        <v>7511</v>
      </c>
      <c r="H50" s="13" t="s">
        <v>259</v>
      </c>
      <c r="I50" s="13" t="s">
        <v>13463</v>
      </c>
      <c r="J50" s="13" t="s">
        <v>13463</v>
      </c>
      <c r="K50" s="13" t="s">
        <v>13657</v>
      </c>
      <c r="L50" s="17" t="s">
        <v>13658</v>
      </c>
      <c r="M50" s="18">
        <v>3072000</v>
      </c>
      <c r="N50" s="19"/>
      <c r="O50" s="20" t="str">
        <f t="shared" si="0"/>
        <v>CĐ</v>
      </c>
      <c r="R50" s="21" t="str">
        <f t="shared" si="1"/>
        <v>CĐ</v>
      </c>
    </row>
    <row r="51" spans="1:18" ht="33" customHeight="1" x14ac:dyDescent="0.25">
      <c r="A51" s="13">
        <v>45</v>
      </c>
      <c r="B51" s="13" t="s">
        <v>13659</v>
      </c>
      <c r="C51" s="13" t="s">
        <v>13660</v>
      </c>
      <c r="D51" s="14" t="s">
        <v>4300</v>
      </c>
      <c r="E51" s="15" t="s">
        <v>567</v>
      </c>
      <c r="F51" s="13" t="s">
        <v>13661</v>
      </c>
      <c r="G51" s="16" t="s">
        <v>7990</v>
      </c>
      <c r="H51" s="13" t="s">
        <v>259</v>
      </c>
      <c r="I51" s="13" t="s">
        <v>13463</v>
      </c>
      <c r="J51" s="13" t="s">
        <v>13463</v>
      </c>
      <c r="K51" s="13" t="s">
        <v>13662</v>
      </c>
      <c r="L51" s="17" t="s">
        <v>13663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33" customHeight="1" x14ac:dyDescent="0.25">
      <c r="A52" s="13">
        <v>46</v>
      </c>
      <c r="B52" s="13" t="s">
        <v>13664</v>
      </c>
      <c r="C52" s="13" t="s">
        <v>13665</v>
      </c>
      <c r="D52" s="14" t="s">
        <v>13666</v>
      </c>
      <c r="E52" s="15" t="s">
        <v>2043</v>
      </c>
      <c r="F52" s="13" t="s">
        <v>10588</v>
      </c>
      <c r="G52" s="16" t="s">
        <v>7990</v>
      </c>
      <c r="H52" s="13" t="s">
        <v>259</v>
      </c>
      <c r="I52" s="13" t="s">
        <v>13463</v>
      </c>
      <c r="J52" s="13" t="s">
        <v>13463</v>
      </c>
      <c r="K52" s="13" t="s">
        <v>13667</v>
      </c>
      <c r="L52" s="17" t="s">
        <v>13668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33" customHeight="1" x14ac:dyDescent="0.25">
      <c r="A53" s="13">
        <v>47</v>
      </c>
      <c r="B53" s="13" t="s">
        <v>13669</v>
      </c>
      <c r="C53" s="13" t="s">
        <v>13670</v>
      </c>
      <c r="D53" s="14" t="s">
        <v>13671</v>
      </c>
      <c r="E53" s="15" t="s">
        <v>1244</v>
      </c>
      <c r="F53" s="13" t="s">
        <v>8037</v>
      </c>
      <c r="G53" s="16" t="s">
        <v>8464</v>
      </c>
      <c r="H53" s="13" t="s">
        <v>259</v>
      </c>
      <c r="I53" s="13" t="s">
        <v>13463</v>
      </c>
      <c r="J53" s="13" t="s">
        <v>13463</v>
      </c>
      <c r="K53" s="13" t="s">
        <v>13672</v>
      </c>
      <c r="L53" s="17" t="s">
        <v>13673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33" customHeight="1" x14ac:dyDescent="0.25">
      <c r="A54" s="13">
        <v>48</v>
      </c>
      <c r="B54" s="13" t="s">
        <v>13674</v>
      </c>
      <c r="C54" s="13" t="s">
        <v>13675</v>
      </c>
      <c r="D54" s="14" t="s">
        <v>573</v>
      </c>
      <c r="E54" s="15" t="s">
        <v>988</v>
      </c>
      <c r="F54" s="13" t="s">
        <v>13676</v>
      </c>
      <c r="G54" s="16" t="s">
        <v>6381</v>
      </c>
      <c r="H54" s="13" t="s">
        <v>259</v>
      </c>
      <c r="I54" s="13" t="s">
        <v>13463</v>
      </c>
      <c r="J54" s="13" t="s">
        <v>13463</v>
      </c>
      <c r="K54" s="13" t="s">
        <v>13677</v>
      </c>
      <c r="L54" s="17" t="s">
        <v>13678</v>
      </c>
      <c r="M54" s="18">
        <v>4352000</v>
      </c>
      <c r="N54" s="19"/>
      <c r="O54" s="20" t="str">
        <f t="shared" si="0"/>
        <v>CĐ</v>
      </c>
      <c r="R54" s="21" t="str">
        <f t="shared" si="1"/>
        <v>CĐ</v>
      </c>
    </row>
    <row r="55" spans="1:18" ht="33" customHeight="1" x14ac:dyDescent="0.25">
      <c r="A55" s="13">
        <v>49</v>
      </c>
      <c r="B55" s="13" t="s">
        <v>13679</v>
      </c>
      <c r="C55" s="13" t="s">
        <v>13680</v>
      </c>
      <c r="D55" s="14" t="s">
        <v>196</v>
      </c>
      <c r="E55" s="15" t="s">
        <v>22</v>
      </c>
      <c r="F55" s="13" t="s">
        <v>8267</v>
      </c>
      <c r="G55" s="16" t="s">
        <v>6201</v>
      </c>
      <c r="H55" s="13" t="s">
        <v>259</v>
      </c>
      <c r="I55" s="13" t="s">
        <v>13463</v>
      </c>
      <c r="J55" s="13" t="s">
        <v>13463</v>
      </c>
      <c r="K55" s="13" t="s">
        <v>13681</v>
      </c>
      <c r="L55" s="17" t="s">
        <v>13682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33" customHeight="1" x14ac:dyDescent="0.25">
      <c r="A56" s="13">
        <v>50</v>
      </c>
      <c r="B56" s="13" t="s">
        <v>13683</v>
      </c>
      <c r="C56" s="13" t="s">
        <v>13684</v>
      </c>
      <c r="D56" s="14" t="s">
        <v>107</v>
      </c>
      <c r="E56" s="15" t="s">
        <v>312</v>
      </c>
      <c r="F56" s="13" t="s">
        <v>4651</v>
      </c>
      <c r="G56" s="16" t="s">
        <v>7239</v>
      </c>
      <c r="H56" s="13" t="s">
        <v>259</v>
      </c>
      <c r="I56" s="13" t="s">
        <v>13463</v>
      </c>
      <c r="J56" s="13" t="s">
        <v>13463</v>
      </c>
      <c r="K56" s="13" t="s">
        <v>13685</v>
      </c>
      <c r="L56" s="17" t="s">
        <v>13686</v>
      </c>
      <c r="M56" s="18">
        <v>5376000</v>
      </c>
      <c r="N56" s="19"/>
      <c r="O56" s="20" t="str">
        <f t="shared" si="0"/>
        <v>C1</v>
      </c>
      <c r="R56" s="21" t="str">
        <f t="shared" si="1"/>
        <v>C1</v>
      </c>
    </row>
    <row r="57" spans="1:18" ht="33" customHeight="1" x14ac:dyDescent="0.25">
      <c r="A57" s="13">
        <v>51</v>
      </c>
      <c r="B57" s="13" t="s">
        <v>13687</v>
      </c>
      <c r="C57" s="13" t="s">
        <v>13688</v>
      </c>
      <c r="D57" s="14" t="s">
        <v>8018</v>
      </c>
      <c r="E57" s="15" t="s">
        <v>822</v>
      </c>
      <c r="F57" s="13" t="s">
        <v>11904</v>
      </c>
      <c r="G57" s="16" t="s">
        <v>8901</v>
      </c>
      <c r="H57" s="13" t="s">
        <v>259</v>
      </c>
      <c r="I57" s="13" t="s">
        <v>13463</v>
      </c>
      <c r="J57" s="13" t="s">
        <v>13463</v>
      </c>
      <c r="K57" s="13" t="s">
        <v>13689</v>
      </c>
      <c r="L57" s="17" t="s">
        <v>13690</v>
      </c>
      <c r="M57" s="18">
        <v>4096000</v>
      </c>
      <c r="N57" s="19"/>
      <c r="O57" s="20" t="str">
        <f t="shared" si="0"/>
        <v>CĐ</v>
      </c>
      <c r="R57" s="21" t="str">
        <f t="shared" si="1"/>
        <v>CĐ</v>
      </c>
    </row>
    <row r="58" spans="1:18" ht="33" customHeight="1" x14ac:dyDescent="0.25">
      <c r="A58" s="13">
        <v>52</v>
      </c>
      <c r="B58" s="13" t="s">
        <v>13691</v>
      </c>
      <c r="C58" s="13" t="s">
        <v>13692</v>
      </c>
      <c r="D58" s="14" t="s">
        <v>121</v>
      </c>
      <c r="E58" s="15" t="s">
        <v>197</v>
      </c>
      <c r="F58" s="13" t="s">
        <v>13693</v>
      </c>
      <c r="G58" s="16" t="s">
        <v>13694</v>
      </c>
      <c r="H58" s="13" t="s">
        <v>17</v>
      </c>
      <c r="I58" s="13" t="s">
        <v>13463</v>
      </c>
      <c r="J58" s="13" t="s">
        <v>13463</v>
      </c>
      <c r="K58" s="13" t="s">
        <v>13695</v>
      </c>
      <c r="L58" s="17" t="s">
        <v>13696</v>
      </c>
      <c r="M58" s="18">
        <v>4608000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33" customHeight="1" x14ac:dyDescent="0.25">
      <c r="A59" s="13">
        <v>53</v>
      </c>
      <c r="B59" s="13" t="s">
        <v>13697</v>
      </c>
      <c r="C59" s="13" t="s">
        <v>13698</v>
      </c>
      <c r="D59" s="14" t="s">
        <v>13699</v>
      </c>
      <c r="E59" s="15" t="s">
        <v>2336</v>
      </c>
      <c r="F59" s="13" t="s">
        <v>8337</v>
      </c>
      <c r="G59" s="16" t="s">
        <v>8317</v>
      </c>
      <c r="H59" s="13" t="s">
        <v>259</v>
      </c>
      <c r="I59" s="13" t="s">
        <v>13463</v>
      </c>
      <c r="J59" s="13" t="s">
        <v>13463</v>
      </c>
      <c r="K59" s="13" t="s">
        <v>13700</v>
      </c>
      <c r="L59" s="17" t="s">
        <v>13701</v>
      </c>
      <c r="M59" s="18">
        <v>4608000</v>
      </c>
      <c r="N59" s="19"/>
      <c r="O59" s="20" t="str">
        <f t="shared" si="0"/>
        <v>CĐ</v>
      </c>
      <c r="R59" s="21" t="str">
        <f t="shared" si="1"/>
        <v>CĐ</v>
      </c>
    </row>
    <row r="60" spans="1:18" ht="33" customHeight="1" x14ac:dyDescent="0.25">
      <c r="A60" s="13">
        <v>54</v>
      </c>
      <c r="B60" s="13" t="s">
        <v>13702</v>
      </c>
      <c r="C60" s="13" t="s">
        <v>13703</v>
      </c>
      <c r="D60" s="14" t="s">
        <v>140</v>
      </c>
      <c r="E60" s="15" t="s">
        <v>13704</v>
      </c>
      <c r="F60" s="13" t="s">
        <v>7744</v>
      </c>
      <c r="G60" s="16" t="s">
        <v>5909</v>
      </c>
      <c r="H60" s="13" t="s">
        <v>259</v>
      </c>
      <c r="I60" s="13" t="s">
        <v>13463</v>
      </c>
      <c r="J60" s="13" t="s">
        <v>13463</v>
      </c>
      <c r="K60" s="13" t="s">
        <v>13705</v>
      </c>
      <c r="L60" s="17" t="s">
        <v>13706</v>
      </c>
      <c r="M60" s="18">
        <v>5120000</v>
      </c>
      <c r="N60" s="19"/>
      <c r="O60" s="20" t="str">
        <f t="shared" si="0"/>
        <v>C1</v>
      </c>
      <c r="R60" s="21" t="str">
        <f t="shared" si="1"/>
        <v>C1</v>
      </c>
    </row>
    <row r="61" spans="1:18" ht="33" customHeight="1" x14ac:dyDescent="0.25">
      <c r="A61" s="13">
        <v>55</v>
      </c>
      <c r="B61" s="13" t="s">
        <v>13707</v>
      </c>
      <c r="C61" s="13" t="s">
        <v>13708</v>
      </c>
      <c r="D61" s="14" t="s">
        <v>1344</v>
      </c>
      <c r="E61" s="15" t="s">
        <v>115</v>
      </c>
      <c r="F61" s="13" t="s">
        <v>6526</v>
      </c>
      <c r="G61" s="16" t="s">
        <v>2484</v>
      </c>
      <c r="H61" s="13" t="s">
        <v>17</v>
      </c>
      <c r="I61" s="13" t="s">
        <v>13463</v>
      </c>
      <c r="J61" s="13" t="s">
        <v>13463</v>
      </c>
      <c r="K61" s="13" t="s">
        <v>13709</v>
      </c>
      <c r="L61" s="17" t="s">
        <v>13710</v>
      </c>
      <c r="M61" s="18">
        <v>4608000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s="28" customFormat="1" ht="25.5" customHeight="1" x14ac:dyDescent="0.25">
      <c r="A62" s="229" t="s">
        <v>35</v>
      </c>
      <c r="B62" s="230"/>
      <c r="C62" s="230"/>
      <c r="D62" s="230"/>
      <c r="E62" s="22"/>
      <c r="F62" s="22"/>
      <c r="G62" s="22"/>
      <c r="H62" s="23"/>
      <c r="I62" s="24"/>
      <c r="J62" s="25"/>
      <c r="K62" s="26"/>
      <c r="L62" s="231">
        <f>SUM(M7:M61)</f>
        <v>266437000</v>
      </c>
      <c r="M62" s="232"/>
      <c r="N62" s="27"/>
      <c r="O62" s="20"/>
      <c r="P62" s="6"/>
      <c r="Q62" s="6"/>
    </row>
    <row r="63" spans="1:18" s="30" customFormat="1" ht="30" customHeight="1" x14ac:dyDescent="0.25">
      <c r="A63" s="237" t="s">
        <v>13712</v>
      </c>
      <c r="B63" s="234"/>
      <c r="C63" s="234"/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5"/>
      <c r="O63" s="29" t="str">
        <f>LEFT(G63,5)</f>
        <v/>
      </c>
      <c r="P63" s="6"/>
      <c r="Q63" s="6"/>
    </row>
    <row r="64" spans="1:18" ht="15.75" customHeight="1" x14ac:dyDescent="0.25">
      <c r="A64" s="31"/>
      <c r="B64" s="31"/>
      <c r="C64" s="1"/>
      <c r="D64" s="2"/>
      <c r="E64" s="2"/>
      <c r="F64" s="1"/>
      <c r="G64" s="225" t="s">
        <v>13713</v>
      </c>
      <c r="H64" s="225"/>
      <c r="I64" s="225"/>
      <c r="J64" s="225"/>
      <c r="K64" s="225"/>
      <c r="L64" s="225"/>
      <c r="M64" s="225"/>
      <c r="N64" s="225"/>
      <c r="O64" s="29"/>
    </row>
    <row r="65" spans="1:16" ht="15.75" customHeight="1" x14ac:dyDescent="0.25">
      <c r="A65" s="35" t="s">
        <v>4822</v>
      </c>
      <c r="B65" s="35"/>
      <c r="C65" s="35"/>
      <c r="D65" s="32"/>
      <c r="E65" s="32" t="s">
        <v>4823</v>
      </c>
      <c r="F65" s="32"/>
      <c r="G65" s="32"/>
      <c r="H65" s="32"/>
      <c r="I65" s="32"/>
      <c r="J65" s="32"/>
      <c r="K65" s="32"/>
      <c r="L65" s="32"/>
      <c r="M65" s="236" t="s">
        <v>4824</v>
      </c>
      <c r="N65" s="236"/>
      <c r="O65" s="29"/>
    </row>
    <row r="66" spans="1:16" x14ac:dyDescent="0.25">
      <c r="A66" s="33"/>
      <c r="B66" s="33"/>
      <c r="C66" s="85"/>
      <c r="D66" s="35"/>
      <c r="E66" s="35"/>
      <c r="F66" s="35"/>
      <c r="G66" s="35"/>
      <c r="J66" s="85"/>
      <c r="K66" s="85"/>
      <c r="L66" s="85"/>
      <c r="M66" s="85"/>
      <c r="N66" s="6"/>
    </row>
    <row r="67" spans="1:16" x14ac:dyDescent="0.25">
      <c r="A67" s="33"/>
      <c r="B67" s="33"/>
      <c r="C67" s="85"/>
      <c r="D67" s="35"/>
      <c r="E67" s="35"/>
      <c r="F67" s="35"/>
      <c r="G67" s="35"/>
      <c r="H67" s="35"/>
      <c r="I67" s="35"/>
      <c r="J67" s="85"/>
      <c r="K67" s="85"/>
      <c r="L67" s="85"/>
      <c r="M67" s="85"/>
      <c r="N67" s="6"/>
    </row>
    <row r="68" spans="1:16" x14ac:dyDescent="0.25">
      <c r="A68" s="33"/>
      <c r="B68" s="33"/>
      <c r="C68" s="85"/>
      <c r="D68" s="35"/>
      <c r="E68" s="35"/>
      <c r="F68" s="35"/>
      <c r="G68" s="35"/>
      <c r="H68" s="35"/>
      <c r="I68" s="35"/>
      <c r="J68" s="85"/>
      <c r="K68" s="85"/>
      <c r="L68" s="85"/>
      <c r="M68" s="85"/>
      <c r="N68" s="6"/>
    </row>
    <row r="69" spans="1:16" s="28" customFormat="1" x14ac:dyDescent="0.25">
      <c r="A69" s="35"/>
      <c r="B69" s="35"/>
      <c r="C69" s="35" t="s">
        <v>4820</v>
      </c>
      <c r="D69" s="35"/>
      <c r="E69" s="236" t="s">
        <v>4821</v>
      </c>
      <c r="F69" s="236"/>
      <c r="G69" s="236"/>
      <c r="H69" s="35"/>
      <c r="I69" s="35"/>
      <c r="J69" s="35"/>
      <c r="K69" s="35"/>
      <c r="L69" s="35"/>
      <c r="M69" s="236" t="s">
        <v>4819</v>
      </c>
      <c r="N69" s="236"/>
      <c r="O69" s="85"/>
      <c r="P69" s="6"/>
    </row>
    <row r="70" spans="1:16" s="28" customFormat="1" ht="18.75" customHeight="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85"/>
      <c r="P70" s="6"/>
    </row>
    <row r="71" spans="1:16" s="36" customFormat="1" x14ac:dyDescent="0.25">
      <c r="B71" s="37"/>
      <c r="C71" s="38" t="s">
        <v>38</v>
      </c>
      <c r="D71" s="39" t="s">
        <v>586</v>
      </c>
      <c r="E71" s="40"/>
      <c r="F71" s="40"/>
      <c r="G71" s="40"/>
      <c r="H71" s="40"/>
      <c r="I71" s="40"/>
      <c r="J71" s="41"/>
      <c r="K71" s="40"/>
      <c r="L71" s="40"/>
      <c r="M71" s="42"/>
    </row>
    <row r="72" spans="1:16" s="36" customFormat="1" x14ac:dyDescent="0.25">
      <c r="A72" s="43"/>
      <c r="B72" s="44"/>
      <c r="C72" s="45" t="s">
        <v>40</v>
      </c>
      <c r="D72" s="46">
        <f>SUMIF($O$7:$O$61,"CĐN",$M$7:$M$61)</f>
        <v>0</v>
      </c>
      <c r="E72" s="40"/>
      <c r="F72" s="40"/>
      <c r="G72" s="40"/>
      <c r="H72" s="40"/>
      <c r="I72" s="40"/>
      <c r="J72" s="41"/>
      <c r="K72" s="40"/>
      <c r="L72" s="40"/>
      <c r="M72" s="6"/>
    </row>
    <row r="73" spans="1:16" s="49" customFormat="1" ht="13.5" customHeight="1" x14ac:dyDescent="0.25">
      <c r="A73" s="43"/>
      <c r="B73" s="44"/>
      <c r="C73" s="45" t="s">
        <v>41</v>
      </c>
      <c r="D73" s="46">
        <f>SUMIF($O$7:$O$61,"TCN",$M$7:$M$61)</f>
        <v>3350000</v>
      </c>
      <c r="E73" s="47"/>
      <c r="F73" s="47"/>
      <c r="G73" s="47"/>
      <c r="H73" s="47"/>
      <c r="I73" s="40"/>
      <c r="J73" s="48"/>
      <c r="K73" s="47"/>
      <c r="L73" s="47"/>
      <c r="M73" s="6"/>
    </row>
    <row r="74" spans="1:16" s="49" customFormat="1" ht="13.5" customHeight="1" x14ac:dyDescent="0.25">
      <c r="A74" s="43"/>
      <c r="B74" s="50" t="s">
        <v>42</v>
      </c>
      <c r="C74" s="45" t="s">
        <v>43</v>
      </c>
      <c r="D74" s="46">
        <f>SUMIF($O$7:$O$61,"CĐ",$M$7:$M$61)+SUMIF($O$7:$O$61,"C1",$M$7:$M$61)</f>
        <v>240610000</v>
      </c>
      <c r="E74" s="47"/>
      <c r="F74" s="47"/>
      <c r="G74" s="47"/>
      <c r="H74" s="47"/>
      <c r="I74" s="47"/>
      <c r="J74" s="48"/>
      <c r="K74" s="47"/>
      <c r="L74" s="47"/>
      <c r="M74" s="6"/>
    </row>
    <row r="75" spans="1:16" s="49" customFormat="1" ht="13.5" customHeight="1" x14ac:dyDescent="0.25">
      <c r="A75" s="43"/>
      <c r="B75" s="50"/>
      <c r="C75" s="45" t="s">
        <v>44</v>
      </c>
      <c r="D75" s="46">
        <f>SUMIF($O$7:$O$61,"C2",$M$7:$M$61)+SUMIF($O$7:$O$61,"CĐLT",$M$7:$M$61)</f>
        <v>12888000</v>
      </c>
      <c r="E75" s="47"/>
      <c r="F75" s="47"/>
      <c r="G75" s="47"/>
      <c r="H75" s="47"/>
      <c r="I75" s="47"/>
      <c r="J75" s="48"/>
      <c r="K75" s="47"/>
      <c r="L75" s="47"/>
      <c r="M75" s="6"/>
    </row>
    <row r="76" spans="1:16" s="49" customFormat="1" ht="13.5" customHeight="1" x14ac:dyDescent="0.25">
      <c r="A76" s="43"/>
      <c r="B76" s="51">
        <f>SUM(B72:B74)</f>
        <v>0</v>
      </c>
      <c r="C76" s="45" t="s">
        <v>45</v>
      </c>
      <c r="D76" s="46">
        <f>SUMIF($O$7:$O$61,"T4",$M$7:$M$61)+SUMIF($O$7:$O$61,"T2",$M$7:$M$61)+SUMIF($O$7:$O$61,"T3",$M$7:$M$61)+SUMIF($O$7:$O$61,"TC",$M$7:$M$61)+SUMIF($O$7:$O$61,"TN",$M$7:$M$61)+SUMIF($O$7:$O$61,"TCT",$M$7:$M$61)+SUMIF($O$7:$O$61,"T1",$M$7:$M$61)</f>
        <v>9589000</v>
      </c>
      <c r="E76" s="47"/>
      <c r="F76" s="47"/>
      <c r="G76" s="47"/>
      <c r="H76" s="47"/>
      <c r="I76" s="47"/>
      <c r="J76" s="48"/>
      <c r="K76" s="47"/>
      <c r="L76" s="47"/>
      <c r="M76" s="6"/>
    </row>
    <row r="77" spans="1:16" s="49" customFormat="1" ht="13.5" customHeight="1" x14ac:dyDescent="0.25">
      <c r="B77" s="52"/>
      <c r="C77" s="53" t="s">
        <v>46</v>
      </c>
      <c r="D77" s="54">
        <f>SUM(D72:D76)</f>
        <v>266437000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6" x14ac:dyDescent="0.25">
      <c r="E78" s="6"/>
      <c r="J78" s="21"/>
      <c r="K78" s="58"/>
      <c r="M78" s="6"/>
      <c r="N78" s="6"/>
    </row>
    <row r="135" spans="16:16" x14ac:dyDescent="0.25">
      <c r="P135" s="55"/>
    </row>
    <row r="136" spans="16:16" x14ac:dyDescent="0.25">
      <c r="P136" s="55"/>
    </row>
    <row r="137" spans="16:16" x14ac:dyDescent="0.25">
      <c r="P137" s="55"/>
    </row>
    <row r="138" spans="16:16" x14ac:dyDescent="0.25">
      <c r="P138" s="55"/>
    </row>
    <row r="142" spans="16:16" x14ac:dyDescent="0.25">
      <c r="P142" s="28"/>
    </row>
    <row r="143" spans="16:16" x14ac:dyDescent="0.25">
      <c r="P143" s="28"/>
    </row>
    <row r="144" spans="16:16" x14ac:dyDescent="0.25">
      <c r="P144" s="56"/>
    </row>
    <row r="145" spans="16:16" x14ac:dyDescent="0.25">
      <c r="P145" s="36"/>
    </row>
    <row r="146" spans="16:16" x14ac:dyDescent="0.25">
      <c r="P146" s="49"/>
    </row>
    <row r="147" spans="16:16" x14ac:dyDescent="0.25">
      <c r="P147" s="49"/>
    </row>
    <row r="148" spans="16:16" x14ac:dyDescent="0.25">
      <c r="P148" s="49"/>
    </row>
    <row r="149" spans="16:16" x14ac:dyDescent="0.25">
      <c r="P149" s="49"/>
    </row>
  </sheetData>
  <mergeCells count="9">
    <mergeCell ref="M65:N65"/>
    <mergeCell ref="E69:G69"/>
    <mergeCell ref="M69:N69"/>
    <mergeCell ref="A4:N4"/>
    <mergeCell ref="A5:N5"/>
    <mergeCell ref="A62:D62"/>
    <mergeCell ref="L62:M62"/>
    <mergeCell ref="A63:N63"/>
    <mergeCell ref="G64:N6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3"/>
  <sheetViews>
    <sheetView topLeftCell="A88" zoomScaleNormal="100" zoomScaleSheetLayoutView="85" workbookViewId="0">
      <selection activeCell="M96" sqref="M9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13715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3" customHeight="1" x14ac:dyDescent="0.25">
      <c r="A7" s="13">
        <v>1</v>
      </c>
      <c r="B7" s="13" t="s">
        <v>13716</v>
      </c>
      <c r="C7" s="13" t="s">
        <v>13717</v>
      </c>
      <c r="D7" s="14" t="s">
        <v>13718</v>
      </c>
      <c r="E7" s="15" t="s">
        <v>3841</v>
      </c>
      <c r="F7" s="13" t="s">
        <v>13719</v>
      </c>
      <c r="G7" s="16" t="s">
        <v>5992</v>
      </c>
      <c r="H7" s="13" t="s">
        <v>259</v>
      </c>
      <c r="I7" s="13" t="s">
        <v>13720</v>
      </c>
      <c r="J7" s="13" t="s">
        <v>13720</v>
      </c>
      <c r="K7" s="13" t="s">
        <v>13721</v>
      </c>
      <c r="L7" s="17" t="s">
        <v>13722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33" customHeight="1" x14ac:dyDescent="0.25">
      <c r="A8" s="13">
        <v>2</v>
      </c>
      <c r="B8" s="13" t="s">
        <v>13723</v>
      </c>
      <c r="C8" s="13" t="s">
        <v>13724</v>
      </c>
      <c r="D8" s="14" t="s">
        <v>13725</v>
      </c>
      <c r="E8" s="15" t="s">
        <v>1244</v>
      </c>
      <c r="F8" s="13" t="s">
        <v>13573</v>
      </c>
      <c r="G8" s="16" t="s">
        <v>7941</v>
      </c>
      <c r="H8" s="13" t="s">
        <v>17</v>
      </c>
      <c r="I8" s="13" t="s">
        <v>13720</v>
      </c>
      <c r="J8" s="13" t="s">
        <v>13720</v>
      </c>
      <c r="K8" s="13" t="s">
        <v>13726</v>
      </c>
      <c r="L8" s="17" t="s">
        <v>13727</v>
      </c>
      <c r="M8" s="18">
        <v>6444000</v>
      </c>
      <c r="N8" s="19"/>
      <c r="O8" s="20" t="str">
        <f>MID(G8,3,FIND("-",G8,1)-3)&amp;IF(MID(G8,3,5)="CĐ-LT","LT","")</f>
        <v>C2</v>
      </c>
      <c r="R8" s="21" t="str">
        <f>IF(LEFT(G8,2)="18","NH 18-19","")&amp;O8</f>
        <v>NH 18-19C2</v>
      </c>
    </row>
    <row r="9" spans="1:18" ht="33" customHeight="1" x14ac:dyDescent="0.25">
      <c r="A9" s="13">
        <v>3</v>
      </c>
      <c r="B9" s="13" t="s">
        <v>13728</v>
      </c>
      <c r="C9" s="13" t="s">
        <v>13729</v>
      </c>
      <c r="D9" s="14" t="s">
        <v>484</v>
      </c>
      <c r="E9" s="15" t="s">
        <v>822</v>
      </c>
      <c r="F9" s="13" t="s">
        <v>11727</v>
      </c>
      <c r="G9" s="16" t="s">
        <v>6944</v>
      </c>
      <c r="H9" s="13" t="s">
        <v>259</v>
      </c>
      <c r="I9" s="13" t="s">
        <v>13720</v>
      </c>
      <c r="J9" s="13" t="s">
        <v>13720</v>
      </c>
      <c r="K9" s="13" t="s">
        <v>13730</v>
      </c>
      <c r="L9" s="17" t="s">
        <v>13731</v>
      </c>
      <c r="M9" s="18">
        <v>4352000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33" customHeight="1" x14ac:dyDescent="0.25">
      <c r="A10" s="13">
        <v>4</v>
      </c>
      <c r="B10" s="13" t="s">
        <v>13732</v>
      </c>
      <c r="C10" s="13" t="s">
        <v>13733</v>
      </c>
      <c r="D10" s="14" t="s">
        <v>1039</v>
      </c>
      <c r="E10" s="15" t="s">
        <v>7305</v>
      </c>
      <c r="F10" s="13" t="s">
        <v>11915</v>
      </c>
      <c r="G10" s="16" t="s">
        <v>6132</v>
      </c>
      <c r="H10" s="13" t="s">
        <v>259</v>
      </c>
      <c r="I10" s="13" t="s">
        <v>13720</v>
      </c>
      <c r="J10" s="13" t="s">
        <v>13720</v>
      </c>
      <c r="K10" s="13" t="s">
        <v>13734</v>
      </c>
      <c r="L10" s="17" t="s">
        <v>13735</v>
      </c>
      <c r="M10" s="18">
        <v>5376000</v>
      </c>
      <c r="N10" s="19"/>
      <c r="O10" s="20" t="str">
        <f t="shared" ref="O10:O60" si="0">MID(G10,3,FIND("-",G10,1)-3)&amp;IF(MID(G10,3,5)="CĐ-LT","LT","")</f>
        <v>C1</v>
      </c>
      <c r="R10" s="21" t="str">
        <f t="shared" ref="R10:R60" si="1">IF(LEFT(G10,2)="18","NH 18-19","")&amp;O10</f>
        <v>C1</v>
      </c>
    </row>
    <row r="11" spans="1:18" ht="33" customHeight="1" x14ac:dyDescent="0.25">
      <c r="A11" s="13">
        <v>5</v>
      </c>
      <c r="B11" s="13" t="s">
        <v>13736</v>
      </c>
      <c r="C11" s="13" t="s">
        <v>13737</v>
      </c>
      <c r="D11" s="14" t="s">
        <v>1089</v>
      </c>
      <c r="E11" s="15" t="s">
        <v>2930</v>
      </c>
      <c r="F11" s="13" t="s">
        <v>5908</v>
      </c>
      <c r="G11" s="16" t="s">
        <v>6813</v>
      </c>
      <c r="H11" s="13" t="s">
        <v>259</v>
      </c>
      <c r="I11" s="13" t="s">
        <v>13720</v>
      </c>
      <c r="J11" s="13" t="s">
        <v>13720</v>
      </c>
      <c r="K11" s="13" t="s">
        <v>13738</v>
      </c>
      <c r="L11" s="17" t="s">
        <v>13739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33" customHeight="1" x14ac:dyDescent="0.25">
      <c r="A12" s="13">
        <v>6</v>
      </c>
      <c r="B12" s="13" t="s">
        <v>13740</v>
      </c>
      <c r="C12" s="13" t="s">
        <v>13741</v>
      </c>
      <c r="D12" s="14" t="s">
        <v>13742</v>
      </c>
      <c r="E12" s="15" t="s">
        <v>147</v>
      </c>
      <c r="F12" s="13" t="s">
        <v>5973</v>
      </c>
      <c r="G12" s="16" t="s">
        <v>6381</v>
      </c>
      <c r="H12" s="13" t="s">
        <v>259</v>
      </c>
      <c r="I12" s="13" t="s">
        <v>13720</v>
      </c>
      <c r="J12" s="13" t="s">
        <v>13720</v>
      </c>
      <c r="K12" s="13" t="s">
        <v>13743</v>
      </c>
      <c r="L12" s="17" t="s">
        <v>13744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33" customHeight="1" x14ac:dyDescent="0.25">
      <c r="A13" s="13">
        <v>7</v>
      </c>
      <c r="B13" s="13" t="s">
        <v>13745</v>
      </c>
      <c r="C13" s="13" t="s">
        <v>13746</v>
      </c>
      <c r="D13" s="14" t="s">
        <v>13747</v>
      </c>
      <c r="E13" s="15" t="s">
        <v>3038</v>
      </c>
      <c r="F13" s="13" t="s">
        <v>13748</v>
      </c>
      <c r="G13" s="16" t="s">
        <v>5836</v>
      </c>
      <c r="H13" s="13" t="s">
        <v>259</v>
      </c>
      <c r="I13" s="13" t="s">
        <v>13720</v>
      </c>
      <c r="J13" s="13" t="s">
        <v>13720</v>
      </c>
      <c r="K13" s="13" t="s">
        <v>13749</v>
      </c>
      <c r="L13" s="17" t="s">
        <v>13750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33" customHeight="1" x14ac:dyDescent="0.25">
      <c r="A14" s="13">
        <v>8</v>
      </c>
      <c r="B14" s="13" t="s">
        <v>13751</v>
      </c>
      <c r="C14" s="13" t="s">
        <v>13752</v>
      </c>
      <c r="D14" s="14" t="s">
        <v>449</v>
      </c>
      <c r="E14" s="15" t="s">
        <v>271</v>
      </c>
      <c r="F14" s="13" t="s">
        <v>10035</v>
      </c>
      <c r="G14" s="16" t="s">
        <v>6221</v>
      </c>
      <c r="H14" s="13" t="s">
        <v>259</v>
      </c>
      <c r="I14" s="13" t="s">
        <v>13720</v>
      </c>
      <c r="J14" s="13" t="s">
        <v>13720</v>
      </c>
      <c r="K14" s="13" t="s">
        <v>13753</v>
      </c>
      <c r="L14" s="17" t="s">
        <v>13754</v>
      </c>
      <c r="M14" s="18">
        <v>5888000</v>
      </c>
      <c r="N14" s="19"/>
      <c r="O14" s="20" t="str">
        <f t="shared" si="0"/>
        <v>C1</v>
      </c>
      <c r="R14" s="21" t="str">
        <f t="shared" si="1"/>
        <v>C1</v>
      </c>
    </row>
    <row r="15" spans="1:18" ht="33" customHeight="1" x14ac:dyDescent="0.25">
      <c r="A15" s="13">
        <v>9</v>
      </c>
      <c r="B15" s="13" t="s">
        <v>13755</v>
      </c>
      <c r="C15" s="13" t="s">
        <v>13756</v>
      </c>
      <c r="D15" s="14" t="s">
        <v>13757</v>
      </c>
      <c r="E15" s="15" t="s">
        <v>367</v>
      </c>
      <c r="F15" s="13" t="s">
        <v>13758</v>
      </c>
      <c r="G15" s="16" t="s">
        <v>6399</v>
      </c>
      <c r="H15" s="13" t="s">
        <v>259</v>
      </c>
      <c r="I15" s="13" t="s">
        <v>13720</v>
      </c>
      <c r="J15" s="13" t="s">
        <v>13720</v>
      </c>
      <c r="K15" s="13" t="s">
        <v>13759</v>
      </c>
      <c r="L15" s="17" t="s">
        <v>13760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33" customHeight="1" x14ac:dyDescent="0.25">
      <c r="A16" s="13">
        <v>10</v>
      </c>
      <c r="B16" s="13" t="s">
        <v>13761</v>
      </c>
      <c r="C16" s="13" t="s">
        <v>13762</v>
      </c>
      <c r="D16" s="14" t="s">
        <v>86</v>
      </c>
      <c r="E16" s="15" t="s">
        <v>567</v>
      </c>
      <c r="F16" s="13" t="s">
        <v>13763</v>
      </c>
      <c r="G16" s="16" t="s">
        <v>7144</v>
      </c>
      <c r="H16" s="13" t="s">
        <v>259</v>
      </c>
      <c r="I16" s="13" t="s">
        <v>13720</v>
      </c>
      <c r="J16" s="13" t="s">
        <v>13720</v>
      </c>
      <c r="K16" s="13" t="s">
        <v>13764</v>
      </c>
      <c r="L16" s="17" t="s">
        <v>13765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33" customHeight="1" x14ac:dyDescent="0.25">
      <c r="A17" s="13">
        <v>11</v>
      </c>
      <c r="B17" s="13" t="s">
        <v>13766</v>
      </c>
      <c r="C17" s="13" t="s">
        <v>13767</v>
      </c>
      <c r="D17" s="14" t="s">
        <v>1818</v>
      </c>
      <c r="E17" s="15" t="s">
        <v>3038</v>
      </c>
      <c r="F17" s="13" t="s">
        <v>1907</v>
      </c>
      <c r="G17" s="16" t="s">
        <v>6221</v>
      </c>
      <c r="H17" s="13" t="s">
        <v>259</v>
      </c>
      <c r="I17" s="13" t="s">
        <v>13720</v>
      </c>
      <c r="J17" s="13" t="s">
        <v>13720</v>
      </c>
      <c r="K17" s="13" t="s">
        <v>13768</v>
      </c>
      <c r="L17" s="17" t="s">
        <v>13769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33" customHeight="1" x14ac:dyDescent="0.25">
      <c r="A18" s="13">
        <v>12</v>
      </c>
      <c r="B18" s="13" t="s">
        <v>13770</v>
      </c>
      <c r="C18" s="13" t="s">
        <v>13771</v>
      </c>
      <c r="D18" s="14" t="s">
        <v>1098</v>
      </c>
      <c r="E18" s="15" t="s">
        <v>108</v>
      </c>
      <c r="F18" s="13" t="s">
        <v>8890</v>
      </c>
      <c r="G18" s="16" t="s">
        <v>5596</v>
      </c>
      <c r="H18" s="13" t="s">
        <v>259</v>
      </c>
      <c r="I18" s="13" t="s">
        <v>13720</v>
      </c>
      <c r="J18" s="13" t="s">
        <v>13720</v>
      </c>
      <c r="K18" s="13" t="s">
        <v>13772</v>
      </c>
      <c r="L18" s="17" t="s">
        <v>13773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33" customHeight="1" x14ac:dyDescent="0.25">
      <c r="A19" s="13">
        <v>13</v>
      </c>
      <c r="B19" s="13" t="s">
        <v>13774</v>
      </c>
      <c r="C19" s="13" t="s">
        <v>13775</v>
      </c>
      <c r="D19" s="14" t="s">
        <v>1585</v>
      </c>
      <c r="E19" s="15" t="s">
        <v>947</v>
      </c>
      <c r="F19" s="13" t="s">
        <v>8176</v>
      </c>
      <c r="G19" s="16" t="s">
        <v>8901</v>
      </c>
      <c r="H19" s="13" t="s">
        <v>259</v>
      </c>
      <c r="I19" s="13" t="s">
        <v>13720</v>
      </c>
      <c r="J19" s="13" t="s">
        <v>13720</v>
      </c>
      <c r="K19" s="13" t="s">
        <v>13776</v>
      </c>
      <c r="L19" s="17" t="s">
        <v>13777</v>
      </c>
      <c r="M19" s="18">
        <v>4096000</v>
      </c>
      <c r="N19" s="19"/>
      <c r="O19" s="20" t="str">
        <f t="shared" si="0"/>
        <v>CĐ</v>
      </c>
      <c r="R19" s="21" t="str">
        <f t="shared" si="1"/>
        <v>CĐ</v>
      </c>
    </row>
    <row r="20" spans="1:18" ht="33" customHeight="1" x14ac:dyDescent="0.25">
      <c r="A20" s="13">
        <v>14</v>
      </c>
      <c r="B20" s="13" t="s">
        <v>13778</v>
      </c>
      <c r="C20" s="13" t="s">
        <v>13779</v>
      </c>
      <c r="D20" s="14" t="s">
        <v>566</v>
      </c>
      <c r="E20" s="15" t="s">
        <v>1957</v>
      </c>
      <c r="F20" s="13" t="s">
        <v>13780</v>
      </c>
      <c r="G20" s="16" t="s">
        <v>6405</v>
      </c>
      <c r="H20" s="13" t="s">
        <v>259</v>
      </c>
      <c r="I20" s="13" t="s">
        <v>13720</v>
      </c>
      <c r="J20" s="13" t="s">
        <v>13720</v>
      </c>
      <c r="K20" s="13" t="s">
        <v>13781</v>
      </c>
      <c r="L20" s="17" t="s">
        <v>13782</v>
      </c>
      <c r="M20" s="18">
        <v>3072000</v>
      </c>
      <c r="N20" s="19"/>
      <c r="O20" s="20" t="str">
        <f t="shared" si="0"/>
        <v>CĐ</v>
      </c>
      <c r="R20" s="21" t="str">
        <f t="shared" si="1"/>
        <v>CĐ</v>
      </c>
    </row>
    <row r="21" spans="1:18" ht="33" customHeight="1" x14ac:dyDescent="0.25">
      <c r="A21" s="13">
        <v>15</v>
      </c>
      <c r="B21" s="13" t="s">
        <v>13783</v>
      </c>
      <c r="C21" s="13" t="s">
        <v>13784</v>
      </c>
      <c r="D21" s="14" t="s">
        <v>13785</v>
      </c>
      <c r="E21" s="15" t="s">
        <v>93</v>
      </c>
      <c r="F21" s="13" t="s">
        <v>13786</v>
      </c>
      <c r="G21" s="16" t="s">
        <v>5974</v>
      </c>
      <c r="H21" s="13" t="s">
        <v>259</v>
      </c>
      <c r="I21" s="13" t="s">
        <v>13720</v>
      </c>
      <c r="J21" s="13" t="s">
        <v>13720</v>
      </c>
      <c r="K21" s="13" t="s">
        <v>13787</v>
      </c>
      <c r="L21" s="17" t="s">
        <v>13788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33" customHeight="1" x14ac:dyDescent="0.25">
      <c r="A22" s="13">
        <v>16</v>
      </c>
      <c r="B22" s="13" t="s">
        <v>13789</v>
      </c>
      <c r="C22" s="13" t="s">
        <v>13790</v>
      </c>
      <c r="D22" s="14" t="s">
        <v>1294</v>
      </c>
      <c r="E22" s="15" t="s">
        <v>902</v>
      </c>
      <c r="F22" s="13" t="s">
        <v>7134</v>
      </c>
      <c r="G22" s="16" t="s">
        <v>5596</v>
      </c>
      <c r="H22" s="13" t="s">
        <v>259</v>
      </c>
      <c r="I22" s="13" t="s">
        <v>13720</v>
      </c>
      <c r="J22" s="13" t="s">
        <v>13720</v>
      </c>
      <c r="K22" s="13" t="s">
        <v>13791</v>
      </c>
      <c r="L22" s="17" t="s">
        <v>13792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33" customHeight="1" x14ac:dyDescent="0.25">
      <c r="A23" s="13">
        <v>17</v>
      </c>
      <c r="B23" s="13" t="s">
        <v>13793</v>
      </c>
      <c r="C23" s="13" t="s">
        <v>13794</v>
      </c>
      <c r="D23" s="14" t="s">
        <v>1005</v>
      </c>
      <c r="E23" s="15" t="s">
        <v>574</v>
      </c>
      <c r="F23" s="13" t="s">
        <v>12734</v>
      </c>
      <c r="G23" s="16" t="s">
        <v>6813</v>
      </c>
      <c r="H23" s="13" t="s">
        <v>259</v>
      </c>
      <c r="I23" s="13" t="s">
        <v>13720</v>
      </c>
      <c r="J23" s="13" t="s">
        <v>13720</v>
      </c>
      <c r="K23" s="13" t="s">
        <v>13795</v>
      </c>
      <c r="L23" s="17" t="s">
        <v>13796</v>
      </c>
      <c r="M23" s="18">
        <v>5376000</v>
      </c>
      <c r="N23" s="19"/>
      <c r="O23" s="20" t="str">
        <f t="shared" si="0"/>
        <v>C1</v>
      </c>
      <c r="R23" s="21" t="str">
        <f t="shared" si="1"/>
        <v>C1</v>
      </c>
    </row>
    <row r="24" spans="1:18" ht="33" customHeight="1" x14ac:dyDescent="0.25">
      <c r="A24" s="13">
        <v>18</v>
      </c>
      <c r="B24" s="13" t="s">
        <v>13797</v>
      </c>
      <c r="C24" s="13" t="s">
        <v>13798</v>
      </c>
      <c r="D24" s="14" t="s">
        <v>13799</v>
      </c>
      <c r="E24" s="15" t="s">
        <v>1957</v>
      </c>
      <c r="F24" s="13" t="s">
        <v>13800</v>
      </c>
      <c r="G24" s="16" t="s">
        <v>6405</v>
      </c>
      <c r="H24" s="13" t="s">
        <v>259</v>
      </c>
      <c r="I24" s="13" t="s">
        <v>13720</v>
      </c>
      <c r="J24" s="13" t="s">
        <v>13720</v>
      </c>
      <c r="K24" s="13" t="s">
        <v>13801</v>
      </c>
      <c r="L24" s="17" t="s">
        <v>13802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33" customHeight="1" x14ac:dyDescent="0.25">
      <c r="A25" s="13">
        <v>19</v>
      </c>
      <c r="B25" s="13" t="s">
        <v>13803</v>
      </c>
      <c r="C25" s="13" t="s">
        <v>13804</v>
      </c>
      <c r="D25" s="14" t="s">
        <v>2516</v>
      </c>
      <c r="E25" s="15" t="s">
        <v>609</v>
      </c>
      <c r="F25" s="13" t="s">
        <v>7361</v>
      </c>
      <c r="G25" s="16" t="s">
        <v>5796</v>
      </c>
      <c r="H25" s="13" t="s">
        <v>259</v>
      </c>
      <c r="I25" s="13" t="s">
        <v>13720</v>
      </c>
      <c r="J25" s="13" t="s">
        <v>13720</v>
      </c>
      <c r="K25" s="13" t="s">
        <v>13805</v>
      </c>
      <c r="L25" s="17" t="s">
        <v>13806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33" customHeight="1" x14ac:dyDescent="0.25">
      <c r="A26" s="13">
        <v>20</v>
      </c>
      <c r="B26" s="13" t="s">
        <v>13807</v>
      </c>
      <c r="C26" s="13" t="s">
        <v>13808</v>
      </c>
      <c r="D26" s="14" t="s">
        <v>107</v>
      </c>
      <c r="E26" s="15" t="s">
        <v>2336</v>
      </c>
      <c r="F26" s="13" t="s">
        <v>13809</v>
      </c>
      <c r="G26" s="16" t="s">
        <v>4843</v>
      </c>
      <c r="H26" s="13" t="s">
        <v>17</v>
      </c>
      <c r="I26" s="13" t="s">
        <v>13720</v>
      </c>
      <c r="J26" s="13" t="s">
        <v>13720</v>
      </c>
      <c r="K26" s="13" t="s">
        <v>13810</v>
      </c>
      <c r="L26" s="17" t="s">
        <v>13811</v>
      </c>
      <c r="M26" s="18">
        <v>3888000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33" customHeight="1" x14ac:dyDescent="0.25">
      <c r="A27" s="13">
        <v>21</v>
      </c>
      <c r="B27" s="13" t="s">
        <v>13812</v>
      </c>
      <c r="C27" s="13" t="s">
        <v>13813</v>
      </c>
      <c r="D27" s="14" t="s">
        <v>579</v>
      </c>
      <c r="E27" s="15" t="s">
        <v>278</v>
      </c>
      <c r="F27" s="13" t="s">
        <v>7609</v>
      </c>
      <c r="G27" s="16" t="s">
        <v>6399</v>
      </c>
      <c r="H27" s="13" t="s">
        <v>259</v>
      </c>
      <c r="I27" s="13" t="s">
        <v>13720</v>
      </c>
      <c r="J27" s="13" t="s">
        <v>13720</v>
      </c>
      <c r="K27" s="13" t="s">
        <v>13814</v>
      </c>
      <c r="L27" s="17" t="s">
        <v>13815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33" customHeight="1" x14ac:dyDescent="0.25">
      <c r="A28" s="13">
        <v>22</v>
      </c>
      <c r="B28" s="13" t="s">
        <v>13816</v>
      </c>
      <c r="C28" s="13" t="s">
        <v>13817</v>
      </c>
      <c r="D28" s="14" t="s">
        <v>6230</v>
      </c>
      <c r="E28" s="15" t="s">
        <v>2984</v>
      </c>
      <c r="F28" s="13" t="s">
        <v>7084</v>
      </c>
      <c r="G28" s="16" t="s">
        <v>6947</v>
      </c>
      <c r="H28" s="13" t="s">
        <v>259</v>
      </c>
      <c r="I28" s="13" t="s">
        <v>13720</v>
      </c>
      <c r="J28" s="13" t="s">
        <v>13720</v>
      </c>
      <c r="K28" s="13" t="s">
        <v>13818</v>
      </c>
      <c r="L28" s="17" t="s">
        <v>13819</v>
      </c>
      <c r="M28" s="18">
        <v>5376000</v>
      </c>
      <c r="N28" s="19"/>
      <c r="O28" s="20" t="str">
        <f t="shared" si="0"/>
        <v>C1</v>
      </c>
      <c r="R28" s="21" t="str">
        <f t="shared" si="1"/>
        <v>C1</v>
      </c>
    </row>
    <row r="29" spans="1:18" ht="33" customHeight="1" x14ac:dyDescent="0.25">
      <c r="A29" s="13">
        <v>23</v>
      </c>
      <c r="B29" s="13" t="s">
        <v>13820</v>
      </c>
      <c r="C29" s="13" t="s">
        <v>13821</v>
      </c>
      <c r="D29" s="14" t="s">
        <v>579</v>
      </c>
      <c r="E29" s="15" t="s">
        <v>208</v>
      </c>
      <c r="F29" s="13" t="s">
        <v>13822</v>
      </c>
      <c r="G29" s="16" t="s">
        <v>6221</v>
      </c>
      <c r="H29" s="13" t="s">
        <v>259</v>
      </c>
      <c r="I29" s="13" t="s">
        <v>13720</v>
      </c>
      <c r="J29" s="13" t="s">
        <v>13720</v>
      </c>
      <c r="K29" s="13" t="s">
        <v>13823</v>
      </c>
      <c r="L29" s="17" t="s">
        <v>13824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33" customHeight="1" x14ac:dyDescent="0.25">
      <c r="A30" s="13">
        <v>24</v>
      </c>
      <c r="B30" s="13" t="s">
        <v>13825</v>
      </c>
      <c r="C30" s="13" t="s">
        <v>13826</v>
      </c>
      <c r="D30" s="14" t="s">
        <v>579</v>
      </c>
      <c r="E30" s="15" t="s">
        <v>1900</v>
      </c>
      <c r="F30" s="13" t="s">
        <v>13827</v>
      </c>
      <c r="G30" s="16" t="s">
        <v>6282</v>
      </c>
      <c r="H30" s="13" t="s">
        <v>259</v>
      </c>
      <c r="I30" s="13" t="s">
        <v>13720</v>
      </c>
      <c r="J30" s="13" t="s">
        <v>13720</v>
      </c>
      <c r="K30" s="13" t="s">
        <v>13828</v>
      </c>
      <c r="L30" s="17" t="s">
        <v>13829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33" customHeight="1" x14ac:dyDescent="0.25">
      <c r="A31" s="13">
        <v>25</v>
      </c>
      <c r="B31" s="13" t="s">
        <v>13830</v>
      </c>
      <c r="C31" s="13" t="s">
        <v>13831</v>
      </c>
      <c r="D31" s="14" t="s">
        <v>13832</v>
      </c>
      <c r="E31" s="15" t="s">
        <v>22</v>
      </c>
      <c r="F31" s="13" t="s">
        <v>7493</v>
      </c>
      <c r="G31" s="16" t="s">
        <v>6949</v>
      </c>
      <c r="H31" s="13" t="s">
        <v>259</v>
      </c>
      <c r="I31" s="13" t="s">
        <v>13720</v>
      </c>
      <c r="J31" s="13" t="s">
        <v>13720</v>
      </c>
      <c r="K31" s="13" t="s">
        <v>13833</v>
      </c>
      <c r="L31" s="17" t="s">
        <v>13834</v>
      </c>
      <c r="M31" s="18">
        <v>5888000</v>
      </c>
      <c r="N31" s="19"/>
      <c r="O31" s="20" t="str">
        <f t="shared" si="0"/>
        <v>C1</v>
      </c>
      <c r="R31" s="21" t="str">
        <f t="shared" si="1"/>
        <v>C1</v>
      </c>
    </row>
    <row r="32" spans="1:18" ht="33" customHeight="1" x14ac:dyDescent="0.25">
      <c r="A32" s="13">
        <v>26</v>
      </c>
      <c r="B32" s="13" t="s">
        <v>13835</v>
      </c>
      <c r="C32" s="13" t="s">
        <v>13836</v>
      </c>
      <c r="D32" s="14" t="s">
        <v>848</v>
      </c>
      <c r="E32" s="15" t="s">
        <v>7160</v>
      </c>
      <c r="F32" s="13" t="s">
        <v>13837</v>
      </c>
      <c r="G32" s="16" t="s">
        <v>6446</v>
      </c>
      <c r="H32" s="13" t="s">
        <v>259</v>
      </c>
      <c r="I32" s="13" t="s">
        <v>13720</v>
      </c>
      <c r="J32" s="13" t="s">
        <v>13720</v>
      </c>
      <c r="K32" s="13" t="s">
        <v>13838</v>
      </c>
      <c r="L32" s="17" t="s">
        <v>13839</v>
      </c>
      <c r="M32" s="18">
        <v>5120000</v>
      </c>
      <c r="N32" s="19"/>
      <c r="O32" s="20" t="str">
        <f t="shared" si="0"/>
        <v>C1</v>
      </c>
      <c r="R32" s="21" t="str">
        <f t="shared" si="1"/>
        <v>C1</v>
      </c>
    </row>
    <row r="33" spans="1:18" ht="33" customHeight="1" x14ac:dyDescent="0.25">
      <c r="A33" s="13">
        <v>27</v>
      </c>
      <c r="B33" s="13" t="s">
        <v>13840</v>
      </c>
      <c r="C33" s="13" t="s">
        <v>13841</v>
      </c>
      <c r="D33" s="14" t="s">
        <v>184</v>
      </c>
      <c r="E33" s="15" t="s">
        <v>1394</v>
      </c>
      <c r="F33" s="13" t="s">
        <v>9188</v>
      </c>
      <c r="G33" s="16" t="s">
        <v>7429</v>
      </c>
      <c r="H33" s="13" t="s">
        <v>259</v>
      </c>
      <c r="I33" s="13" t="s">
        <v>13720</v>
      </c>
      <c r="J33" s="13" t="s">
        <v>13720</v>
      </c>
      <c r="K33" s="13" t="s">
        <v>13842</v>
      </c>
      <c r="L33" s="17" t="s">
        <v>13843</v>
      </c>
      <c r="M33" s="18">
        <v>4352000</v>
      </c>
      <c r="N33" s="19"/>
      <c r="O33" s="20" t="str">
        <f t="shared" si="0"/>
        <v>CĐ</v>
      </c>
      <c r="R33" s="21" t="str">
        <f t="shared" si="1"/>
        <v>CĐ</v>
      </c>
    </row>
    <row r="34" spans="1:18" ht="33" customHeight="1" x14ac:dyDescent="0.25">
      <c r="A34" s="13">
        <v>28</v>
      </c>
      <c r="B34" s="13" t="s">
        <v>13844</v>
      </c>
      <c r="C34" s="13" t="s">
        <v>13845</v>
      </c>
      <c r="D34" s="14" t="s">
        <v>13846</v>
      </c>
      <c r="E34" s="15" t="s">
        <v>1957</v>
      </c>
      <c r="F34" s="13" t="s">
        <v>4567</v>
      </c>
      <c r="G34" s="16" t="s">
        <v>7429</v>
      </c>
      <c r="H34" s="13" t="s">
        <v>259</v>
      </c>
      <c r="I34" s="13" t="s">
        <v>13720</v>
      </c>
      <c r="J34" s="13" t="s">
        <v>13720</v>
      </c>
      <c r="K34" s="13" t="s">
        <v>13847</v>
      </c>
      <c r="L34" s="17" t="s">
        <v>13848</v>
      </c>
      <c r="M34" s="18">
        <v>4352000</v>
      </c>
      <c r="N34" s="19"/>
      <c r="O34" s="20" t="str">
        <f t="shared" si="0"/>
        <v>CĐ</v>
      </c>
      <c r="R34" s="21" t="str">
        <f t="shared" si="1"/>
        <v>CĐ</v>
      </c>
    </row>
    <row r="35" spans="1:18" ht="33" customHeight="1" x14ac:dyDescent="0.25">
      <c r="A35" s="13">
        <v>29</v>
      </c>
      <c r="B35" s="13" t="s">
        <v>13849</v>
      </c>
      <c r="C35" s="13" t="s">
        <v>13850</v>
      </c>
      <c r="D35" s="14" t="s">
        <v>13851</v>
      </c>
      <c r="E35" s="15" t="s">
        <v>720</v>
      </c>
      <c r="F35" s="13" t="s">
        <v>7801</v>
      </c>
      <c r="G35" s="16" t="s">
        <v>7429</v>
      </c>
      <c r="H35" s="13" t="s">
        <v>259</v>
      </c>
      <c r="I35" s="13" t="s">
        <v>13720</v>
      </c>
      <c r="J35" s="13" t="s">
        <v>13720</v>
      </c>
      <c r="K35" s="13" t="s">
        <v>13852</v>
      </c>
      <c r="L35" s="17" t="s">
        <v>13853</v>
      </c>
      <c r="M35" s="18">
        <v>4352000</v>
      </c>
      <c r="N35" s="19"/>
      <c r="O35" s="20" t="str">
        <f t="shared" si="0"/>
        <v>CĐ</v>
      </c>
      <c r="R35" s="21" t="str">
        <f t="shared" si="1"/>
        <v>CĐ</v>
      </c>
    </row>
    <row r="36" spans="1:18" ht="33" customHeight="1" x14ac:dyDescent="0.25">
      <c r="A36" s="13">
        <v>30</v>
      </c>
      <c r="B36" s="13" t="s">
        <v>13854</v>
      </c>
      <c r="C36" s="13" t="s">
        <v>13855</v>
      </c>
      <c r="D36" s="14" t="s">
        <v>848</v>
      </c>
      <c r="E36" s="15" t="s">
        <v>73</v>
      </c>
      <c r="F36" s="13" t="s">
        <v>8873</v>
      </c>
      <c r="G36" s="16" t="s">
        <v>6918</v>
      </c>
      <c r="H36" s="13" t="s">
        <v>259</v>
      </c>
      <c r="I36" s="13" t="s">
        <v>13720</v>
      </c>
      <c r="J36" s="13" t="s">
        <v>13720</v>
      </c>
      <c r="K36" s="13" t="s">
        <v>13856</v>
      </c>
      <c r="L36" s="17" t="s">
        <v>13857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33" customHeight="1" x14ac:dyDescent="0.25">
      <c r="A37" s="13">
        <v>31</v>
      </c>
      <c r="B37" s="13" t="s">
        <v>13858</v>
      </c>
      <c r="C37" s="13" t="s">
        <v>13859</v>
      </c>
      <c r="D37" s="14" t="s">
        <v>121</v>
      </c>
      <c r="E37" s="15" t="s">
        <v>574</v>
      </c>
      <c r="F37" s="13" t="s">
        <v>13860</v>
      </c>
      <c r="G37" s="16" t="s">
        <v>6918</v>
      </c>
      <c r="H37" s="13" t="s">
        <v>259</v>
      </c>
      <c r="I37" s="13" t="s">
        <v>13720</v>
      </c>
      <c r="J37" s="13" t="s">
        <v>13720</v>
      </c>
      <c r="K37" s="13" t="s">
        <v>13861</v>
      </c>
      <c r="L37" s="17" t="s">
        <v>13862</v>
      </c>
      <c r="M37" s="18">
        <v>5888000</v>
      </c>
      <c r="N37" s="19"/>
      <c r="O37" s="20" t="str">
        <f t="shared" si="0"/>
        <v>C1</v>
      </c>
      <c r="R37" s="21" t="str">
        <f t="shared" si="1"/>
        <v>C1</v>
      </c>
    </row>
    <row r="38" spans="1:18" ht="33" customHeight="1" x14ac:dyDescent="0.25">
      <c r="A38" s="13">
        <v>32</v>
      </c>
      <c r="B38" s="13" t="s">
        <v>13863</v>
      </c>
      <c r="C38" s="13" t="s">
        <v>13864</v>
      </c>
      <c r="D38" s="14" t="s">
        <v>13865</v>
      </c>
      <c r="E38" s="15" t="s">
        <v>1444</v>
      </c>
      <c r="F38" s="13" t="s">
        <v>8576</v>
      </c>
      <c r="G38" s="16" t="s">
        <v>6941</v>
      </c>
      <c r="H38" s="13" t="s">
        <v>259</v>
      </c>
      <c r="I38" s="13" t="s">
        <v>13720</v>
      </c>
      <c r="J38" s="13" t="s">
        <v>13720</v>
      </c>
      <c r="K38" s="13" t="s">
        <v>13866</v>
      </c>
      <c r="L38" s="17" t="s">
        <v>13867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33" customHeight="1" x14ac:dyDescent="0.25">
      <c r="A39" s="13">
        <v>33</v>
      </c>
      <c r="B39" s="13" t="s">
        <v>13868</v>
      </c>
      <c r="C39" s="13" t="s">
        <v>13869</v>
      </c>
      <c r="D39" s="14" t="s">
        <v>1613</v>
      </c>
      <c r="E39" s="15" t="s">
        <v>2336</v>
      </c>
      <c r="F39" s="13" t="s">
        <v>13870</v>
      </c>
      <c r="G39" s="16" t="s">
        <v>5796</v>
      </c>
      <c r="H39" s="13" t="s">
        <v>259</v>
      </c>
      <c r="I39" s="13" t="s">
        <v>13720</v>
      </c>
      <c r="J39" s="13" t="s">
        <v>13720</v>
      </c>
      <c r="K39" s="13" t="s">
        <v>13871</v>
      </c>
      <c r="L39" s="17" t="s">
        <v>13872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33" customHeight="1" x14ac:dyDescent="0.25">
      <c r="A40" s="13">
        <v>34</v>
      </c>
      <c r="B40" s="13" t="s">
        <v>13873</v>
      </c>
      <c r="C40" s="13" t="s">
        <v>13874</v>
      </c>
      <c r="D40" s="14" t="s">
        <v>13875</v>
      </c>
      <c r="E40" s="15" t="s">
        <v>1000</v>
      </c>
      <c r="F40" s="13" t="s">
        <v>11624</v>
      </c>
      <c r="G40" s="16" t="s">
        <v>6146</v>
      </c>
      <c r="H40" s="13" t="s">
        <v>259</v>
      </c>
      <c r="I40" s="13" t="s">
        <v>13720</v>
      </c>
      <c r="J40" s="13" t="s">
        <v>13720</v>
      </c>
      <c r="K40" s="13" t="s">
        <v>13876</v>
      </c>
      <c r="L40" s="17" t="s">
        <v>13877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33" customHeight="1" x14ac:dyDescent="0.25">
      <c r="A41" s="13">
        <v>35</v>
      </c>
      <c r="B41" s="13" t="s">
        <v>13878</v>
      </c>
      <c r="C41" s="13" t="s">
        <v>13879</v>
      </c>
      <c r="D41" s="14" t="s">
        <v>13880</v>
      </c>
      <c r="E41" s="15" t="s">
        <v>666</v>
      </c>
      <c r="F41" s="13" t="s">
        <v>13881</v>
      </c>
      <c r="G41" s="16" t="s">
        <v>7258</v>
      </c>
      <c r="H41" s="13" t="s">
        <v>259</v>
      </c>
      <c r="I41" s="13" t="s">
        <v>13720</v>
      </c>
      <c r="J41" s="13" t="s">
        <v>13720</v>
      </c>
      <c r="K41" s="13" t="s">
        <v>13882</v>
      </c>
      <c r="L41" s="17" t="s">
        <v>13883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33" customHeight="1" x14ac:dyDescent="0.25">
      <c r="A42" s="13">
        <v>36</v>
      </c>
      <c r="B42" s="13" t="s">
        <v>13884</v>
      </c>
      <c r="C42" s="13" t="s">
        <v>13885</v>
      </c>
      <c r="D42" s="14" t="s">
        <v>814</v>
      </c>
      <c r="E42" s="15" t="s">
        <v>9247</v>
      </c>
      <c r="F42" s="13" t="s">
        <v>2896</v>
      </c>
      <c r="G42" s="16" t="s">
        <v>6146</v>
      </c>
      <c r="H42" s="13" t="s">
        <v>259</v>
      </c>
      <c r="I42" s="13" t="s">
        <v>13720</v>
      </c>
      <c r="J42" s="13" t="s">
        <v>13720</v>
      </c>
      <c r="K42" s="13" t="s">
        <v>13886</v>
      </c>
      <c r="L42" s="17" t="s">
        <v>13887</v>
      </c>
      <c r="M42" s="18">
        <v>5632000</v>
      </c>
      <c r="N42" s="19"/>
      <c r="O42" s="20" t="str">
        <f t="shared" si="0"/>
        <v>C1</v>
      </c>
      <c r="R42" s="21" t="str">
        <f t="shared" si="1"/>
        <v>C1</v>
      </c>
    </row>
    <row r="43" spans="1:18" ht="33" customHeight="1" x14ac:dyDescent="0.25">
      <c r="A43" s="13">
        <v>37</v>
      </c>
      <c r="B43" s="13" t="s">
        <v>13888</v>
      </c>
      <c r="C43" s="13" t="s">
        <v>13889</v>
      </c>
      <c r="D43" s="14" t="s">
        <v>13890</v>
      </c>
      <c r="E43" s="15" t="s">
        <v>644</v>
      </c>
      <c r="F43" s="13" t="s">
        <v>11539</v>
      </c>
      <c r="G43" s="16" t="s">
        <v>7258</v>
      </c>
      <c r="H43" s="13" t="s">
        <v>259</v>
      </c>
      <c r="I43" s="13" t="s">
        <v>13720</v>
      </c>
      <c r="J43" s="13" t="s">
        <v>13720</v>
      </c>
      <c r="K43" s="13" t="s">
        <v>13891</v>
      </c>
      <c r="L43" s="17" t="s">
        <v>13892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33" customHeight="1" x14ac:dyDescent="0.25">
      <c r="A44" s="13">
        <v>38</v>
      </c>
      <c r="B44" s="13" t="s">
        <v>13893</v>
      </c>
      <c r="C44" s="13" t="s">
        <v>13894</v>
      </c>
      <c r="D44" s="14" t="s">
        <v>1072</v>
      </c>
      <c r="E44" s="15" t="s">
        <v>32</v>
      </c>
      <c r="F44" s="13" t="s">
        <v>13895</v>
      </c>
      <c r="G44" s="16" t="s">
        <v>9841</v>
      </c>
      <c r="H44" s="13" t="s">
        <v>259</v>
      </c>
      <c r="I44" s="13" t="s">
        <v>13720</v>
      </c>
      <c r="J44" s="13" t="s">
        <v>13720</v>
      </c>
      <c r="K44" s="13" t="s">
        <v>13896</v>
      </c>
      <c r="L44" s="17" t="s">
        <v>13897</v>
      </c>
      <c r="M44" s="18">
        <v>4460000</v>
      </c>
      <c r="N44" s="19"/>
      <c r="O44" s="20" t="str">
        <f t="shared" si="0"/>
        <v>T4</v>
      </c>
      <c r="R44" s="21" t="str">
        <f t="shared" si="1"/>
        <v>T4</v>
      </c>
    </row>
    <row r="45" spans="1:18" ht="33" customHeight="1" x14ac:dyDescent="0.25">
      <c r="A45" s="13">
        <v>39</v>
      </c>
      <c r="B45" s="13" t="s">
        <v>13898</v>
      </c>
      <c r="C45" s="13" t="s">
        <v>13899</v>
      </c>
      <c r="D45" s="14" t="s">
        <v>2673</v>
      </c>
      <c r="E45" s="15" t="s">
        <v>431</v>
      </c>
      <c r="F45" s="13" t="s">
        <v>12885</v>
      </c>
      <c r="G45" s="16" t="s">
        <v>7833</v>
      </c>
      <c r="H45" s="13" t="s">
        <v>259</v>
      </c>
      <c r="I45" s="13" t="s">
        <v>13720</v>
      </c>
      <c r="J45" s="13" t="s">
        <v>13720</v>
      </c>
      <c r="K45" s="13" t="s">
        <v>13900</v>
      </c>
      <c r="L45" s="17" t="s">
        <v>13901</v>
      </c>
      <c r="M45" s="18">
        <v>5632000</v>
      </c>
      <c r="N45" s="19"/>
      <c r="O45" s="20" t="str">
        <f t="shared" si="0"/>
        <v>C1</v>
      </c>
      <c r="R45" s="21" t="str">
        <f t="shared" si="1"/>
        <v>C1</v>
      </c>
    </row>
    <row r="46" spans="1:18" ht="33" customHeight="1" x14ac:dyDescent="0.25">
      <c r="A46" s="13">
        <v>40</v>
      </c>
      <c r="B46" s="13" t="s">
        <v>13902</v>
      </c>
      <c r="C46" s="13" t="s">
        <v>13903</v>
      </c>
      <c r="D46" s="14" t="s">
        <v>402</v>
      </c>
      <c r="E46" s="15" t="s">
        <v>2336</v>
      </c>
      <c r="F46" s="13" t="s">
        <v>7683</v>
      </c>
      <c r="G46" s="16" t="s">
        <v>5992</v>
      </c>
      <c r="H46" s="13" t="s">
        <v>259</v>
      </c>
      <c r="I46" s="13" t="s">
        <v>13720</v>
      </c>
      <c r="J46" s="13" t="s">
        <v>13720</v>
      </c>
      <c r="K46" s="13" t="s">
        <v>13904</v>
      </c>
      <c r="L46" s="17" t="s">
        <v>13905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33" customHeight="1" x14ac:dyDescent="0.25">
      <c r="A47" s="13">
        <v>41</v>
      </c>
      <c r="B47" s="13" t="s">
        <v>13906</v>
      </c>
      <c r="C47" s="13" t="s">
        <v>13907</v>
      </c>
      <c r="D47" s="14" t="s">
        <v>13908</v>
      </c>
      <c r="E47" s="15" t="s">
        <v>395</v>
      </c>
      <c r="F47" s="13" t="s">
        <v>13909</v>
      </c>
      <c r="G47" s="16" t="s">
        <v>4899</v>
      </c>
      <c r="H47" s="13" t="s">
        <v>259</v>
      </c>
      <c r="I47" s="13" t="s">
        <v>13720</v>
      </c>
      <c r="J47" s="13" t="s">
        <v>13720</v>
      </c>
      <c r="K47" s="13" t="s">
        <v>13910</v>
      </c>
      <c r="L47" s="17" t="s">
        <v>13911</v>
      </c>
      <c r="M47" s="18">
        <v>6021000</v>
      </c>
      <c r="N47" s="19"/>
      <c r="O47" s="20" t="str">
        <f t="shared" si="0"/>
        <v>T4</v>
      </c>
      <c r="R47" s="21" t="str">
        <f t="shared" si="1"/>
        <v>T4</v>
      </c>
    </row>
    <row r="48" spans="1:18" ht="33" customHeight="1" x14ac:dyDescent="0.25">
      <c r="A48" s="13">
        <v>42</v>
      </c>
      <c r="B48" s="13" t="s">
        <v>13912</v>
      </c>
      <c r="C48" s="13" t="s">
        <v>13913</v>
      </c>
      <c r="D48" s="14" t="s">
        <v>394</v>
      </c>
      <c r="E48" s="15" t="s">
        <v>909</v>
      </c>
      <c r="F48" s="13" t="s">
        <v>13914</v>
      </c>
      <c r="G48" s="16" t="s">
        <v>8959</v>
      </c>
      <c r="H48" s="13" t="s">
        <v>259</v>
      </c>
      <c r="I48" s="13" t="s">
        <v>13720</v>
      </c>
      <c r="J48" s="13" t="s">
        <v>13720</v>
      </c>
      <c r="K48" s="13" t="s">
        <v>13915</v>
      </c>
      <c r="L48" s="17" t="s">
        <v>13916</v>
      </c>
      <c r="M48" s="18">
        <v>2048000</v>
      </c>
      <c r="N48" s="19"/>
      <c r="O48" s="20" t="str">
        <f t="shared" si="0"/>
        <v>C2</v>
      </c>
      <c r="R48" s="21" t="str">
        <f t="shared" si="1"/>
        <v>C2</v>
      </c>
    </row>
    <row r="49" spans="1:18" ht="33" customHeight="1" x14ac:dyDescent="0.25">
      <c r="A49" s="13">
        <v>43</v>
      </c>
      <c r="B49" s="13" t="s">
        <v>13917</v>
      </c>
      <c r="C49" s="13" t="s">
        <v>13918</v>
      </c>
      <c r="D49" s="14" t="s">
        <v>13919</v>
      </c>
      <c r="E49" s="15" t="s">
        <v>6411</v>
      </c>
      <c r="F49" s="13" t="s">
        <v>9060</v>
      </c>
      <c r="G49" s="16" t="s">
        <v>8777</v>
      </c>
      <c r="H49" s="13" t="s">
        <v>259</v>
      </c>
      <c r="I49" s="13" t="s">
        <v>13720</v>
      </c>
      <c r="J49" s="13" t="s">
        <v>13720</v>
      </c>
      <c r="K49" s="13" t="s">
        <v>13920</v>
      </c>
      <c r="L49" s="17" t="s">
        <v>13921</v>
      </c>
      <c r="M49" s="18">
        <v>3072000</v>
      </c>
      <c r="N49" s="19"/>
      <c r="O49" s="20" t="str">
        <f t="shared" si="0"/>
        <v>CĐ</v>
      </c>
      <c r="R49" s="21" t="str">
        <f t="shared" si="1"/>
        <v>CĐ</v>
      </c>
    </row>
    <row r="50" spans="1:18" ht="33" customHeight="1" x14ac:dyDescent="0.25">
      <c r="A50" s="13">
        <v>44</v>
      </c>
      <c r="B50" s="13" t="s">
        <v>13922</v>
      </c>
      <c r="C50" s="13" t="s">
        <v>13923</v>
      </c>
      <c r="D50" s="14" t="s">
        <v>13924</v>
      </c>
      <c r="E50" s="15" t="s">
        <v>3724</v>
      </c>
      <c r="F50" s="13" t="s">
        <v>11174</v>
      </c>
      <c r="G50" s="16" t="s">
        <v>4813</v>
      </c>
      <c r="H50" s="13" t="s">
        <v>17</v>
      </c>
      <c r="I50" s="13" t="s">
        <v>13720</v>
      </c>
      <c r="J50" s="13" t="s">
        <v>13720</v>
      </c>
      <c r="K50" s="13" t="s">
        <v>13925</v>
      </c>
      <c r="L50" s="17" t="s">
        <v>13926</v>
      </c>
      <c r="M50" s="18">
        <v>4608000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33" customHeight="1" x14ac:dyDescent="0.25">
      <c r="A51" s="13">
        <v>45</v>
      </c>
      <c r="B51" s="13" t="s">
        <v>13927</v>
      </c>
      <c r="C51" s="13" t="s">
        <v>13928</v>
      </c>
      <c r="D51" s="14" t="s">
        <v>190</v>
      </c>
      <c r="E51" s="15" t="s">
        <v>278</v>
      </c>
      <c r="F51" s="13" t="s">
        <v>8475</v>
      </c>
      <c r="G51" s="16" t="s">
        <v>7775</v>
      </c>
      <c r="H51" s="13" t="s">
        <v>259</v>
      </c>
      <c r="I51" s="13" t="s">
        <v>13720</v>
      </c>
      <c r="J51" s="13" t="s">
        <v>13720</v>
      </c>
      <c r="K51" s="13" t="s">
        <v>13929</v>
      </c>
      <c r="L51" s="17" t="s">
        <v>13930</v>
      </c>
      <c r="M51" s="18">
        <v>5376000</v>
      </c>
      <c r="N51" s="19"/>
      <c r="O51" s="20" t="str">
        <f t="shared" si="0"/>
        <v>C1</v>
      </c>
      <c r="R51" s="21" t="str">
        <f t="shared" si="1"/>
        <v>C1</v>
      </c>
    </row>
    <row r="52" spans="1:18" ht="33" customHeight="1" x14ac:dyDescent="0.25">
      <c r="A52" s="13">
        <v>46</v>
      </c>
      <c r="B52" s="13" t="s">
        <v>13931</v>
      </c>
      <c r="C52" s="13" t="s">
        <v>13932</v>
      </c>
      <c r="D52" s="14" t="s">
        <v>2011</v>
      </c>
      <c r="E52" s="15" t="s">
        <v>861</v>
      </c>
      <c r="F52" s="13" t="s">
        <v>13933</v>
      </c>
      <c r="G52" s="16" t="s">
        <v>7455</v>
      </c>
      <c r="H52" s="13" t="s">
        <v>259</v>
      </c>
      <c r="I52" s="13" t="s">
        <v>13720</v>
      </c>
      <c r="J52" s="13" t="s">
        <v>13720</v>
      </c>
      <c r="K52" s="13" t="s">
        <v>13934</v>
      </c>
      <c r="L52" s="17" t="s">
        <v>13935</v>
      </c>
      <c r="M52" s="18">
        <v>4864000</v>
      </c>
      <c r="N52" s="19"/>
      <c r="O52" s="20" t="str">
        <f t="shared" si="0"/>
        <v>CĐ</v>
      </c>
      <c r="R52" s="21" t="str">
        <f t="shared" si="1"/>
        <v>CĐ</v>
      </c>
    </row>
    <row r="53" spans="1:18" ht="33" customHeight="1" x14ac:dyDescent="0.25">
      <c r="A53" s="13">
        <v>47</v>
      </c>
      <c r="B53" s="13" t="s">
        <v>13936</v>
      </c>
      <c r="C53" s="13" t="s">
        <v>13937</v>
      </c>
      <c r="D53" s="14" t="s">
        <v>464</v>
      </c>
      <c r="E53" s="15" t="s">
        <v>147</v>
      </c>
      <c r="F53" s="13" t="s">
        <v>4468</v>
      </c>
      <c r="G53" s="16" t="s">
        <v>7582</v>
      </c>
      <c r="H53" s="13" t="s">
        <v>17</v>
      </c>
      <c r="I53" s="13" t="s">
        <v>13720</v>
      </c>
      <c r="J53" s="13" t="s">
        <v>13720</v>
      </c>
      <c r="K53" s="13" t="s">
        <v>13938</v>
      </c>
      <c r="L53" s="17" t="s">
        <v>13939</v>
      </c>
      <c r="M53" s="18">
        <v>6444000</v>
      </c>
      <c r="N53" s="19"/>
      <c r="O53" s="20" t="str">
        <f t="shared" si="0"/>
        <v>C2</v>
      </c>
      <c r="R53" s="21" t="str">
        <f t="shared" si="1"/>
        <v>NH 18-19C2</v>
      </c>
    </row>
    <row r="54" spans="1:18" ht="33" customHeight="1" x14ac:dyDescent="0.25">
      <c r="A54" s="13">
        <v>48</v>
      </c>
      <c r="B54" s="13" t="s">
        <v>13940</v>
      </c>
      <c r="C54" s="13" t="s">
        <v>13941</v>
      </c>
      <c r="D54" s="14" t="s">
        <v>13942</v>
      </c>
      <c r="E54" s="15" t="s">
        <v>13943</v>
      </c>
      <c r="F54" s="13" t="s">
        <v>11586</v>
      </c>
      <c r="G54" s="16" t="s">
        <v>7915</v>
      </c>
      <c r="H54" s="13" t="s">
        <v>259</v>
      </c>
      <c r="I54" s="13" t="s">
        <v>13720</v>
      </c>
      <c r="J54" s="13" t="s">
        <v>13720</v>
      </c>
      <c r="K54" s="13" t="s">
        <v>13944</v>
      </c>
      <c r="L54" s="17" t="s">
        <v>13945</v>
      </c>
      <c r="M54" s="18">
        <v>3350000</v>
      </c>
      <c r="N54" s="19"/>
      <c r="O54" s="20" t="str">
        <f t="shared" si="0"/>
        <v>TCN</v>
      </c>
      <c r="R54" s="21" t="str">
        <f t="shared" si="1"/>
        <v>TCN</v>
      </c>
    </row>
    <row r="55" spans="1:18" ht="33" customHeight="1" x14ac:dyDescent="0.25">
      <c r="A55" s="13">
        <v>49</v>
      </c>
      <c r="B55" s="13" t="s">
        <v>13946</v>
      </c>
      <c r="C55" s="13" t="s">
        <v>13947</v>
      </c>
      <c r="D55" s="14" t="s">
        <v>13948</v>
      </c>
      <c r="E55" s="15" t="s">
        <v>13069</v>
      </c>
      <c r="F55" s="13" t="s">
        <v>9748</v>
      </c>
      <c r="G55" s="16" t="s">
        <v>6780</v>
      </c>
      <c r="H55" s="13" t="s">
        <v>259</v>
      </c>
      <c r="I55" s="13" t="s">
        <v>13949</v>
      </c>
      <c r="J55" s="13" t="s">
        <v>13949</v>
      </c>
      <c r="K55" s="13" t="s">
        <v>13950</v>
      </c>
      <c r="L55" s="17" t="s">
        <v>13951</v>
      </c>
      <c r="M55" s="18">
        <v>5376000</v>
      </c>
      <c r="N55" s="19"/>
      <c r="O55" s="20" t="str">
        <f t="shared" si="0"/>
        <v>C1</v>
      </c>
      <c r="R55" s="21" t="str">
        <f t="shared" si="1"/>
        <v>C1</v>
      </c>
    </row>
    <row r="56" spans="1:18" ht="33" customHeight="1" x14ac:dyDescent="0.25">
      <c r="A56" s="13">
        <v>50</v>
      </c>
      <c r="B56" s="13" t="s">
        <v>13952</v>
      </c>
      <c r="C56" s="13" t="s">
        <v>13953</v>
      </c>
      <c r="D56" s="14" t="s">
        <v>4324</v>
      </c>
      <c r="E56" s="15" t="s">
        <v>4295</v>
      </c>
      <c r="F56" s="13" t="s">
        <v>5564</v>
      </c>
      <c r="G56" s="16" t="s">
        <v>6626</v>
      </c>
      <c r="H56" s="13" t="s">
        <v>17</v>
      </c>
      <c r="I56" s="13" t="s">
        <v>13949</v>
      </c>
      <c r="J56" s="13" t="s">
        <v>13949</v>
      </c>
      <c r="K56" s="13" t="s">
        <v>13954</v>
      </c>
      <c r="L56" s="17" t="s">
        <v>13955</v>
      </c>
      <c r="M56" s="18">
        <v>3888000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33" customHeight="1" x14ac:dyDescent="0.25">
      <c r="A57" s="13">
        <v>51</v>
      </c>
      <c r="B57" s="13" t="s">
        <v>13956</v>
      </c>
      <c r="C57" s="13" t="s">
        <v>5461</v>
      </c>
      <c r="D57" s="14" t="s">
        <v>4688</v>
      </c>
      <c r="E57" s="15" t="s">
        <v>5462</v>
      </c>
      <c r="F57" s="13" t="s">
        <v>5463</v>
      </c>
      <c r="G57" s="16" t="s">
        <v>3237</v>
      </c>
      <c r="H57" s="13" t="s">
        <v>259</v>
      </c>
      <c r="I57" s="13" t="s">
        <v>13949</v>
      </c>
      <c r="J57" s="13" t="s">
        <v>13949</v>
      </c>
      <c r="K57" s="13" t="s">
        <v>13957</v>
      </c>
      <c r="L57" s="17" t="s">
        <v>13958</v>
      </c>
      <c r="M57" s="18">
        <v>1685920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3" customHeight="1" x14ac:dyDescent="0.25">
      <c r="A58" s="13">
        <v>52</v>
      </c>
      <c r="B58" s="13" t="s">
        <v>13959</v>
      </c>
      <c r="C58" s="13" t="s">
        <v>13960</v>
      </c>
      <c r="D58" s="14" t="s">
        <v>13961</v>
      </c>
      <c r="E58" s="15" t="s">
        <v>32</v>
      </c>
      <c r="F58" s="13" t="s">
        <v>5490</v>
      </c>
      <c r="G58" s="16" t="s">
        <v>6369</v>
      </c>
      <c r="H58" s="13" t="s">
        <v>259</v>
      </c>
      <c r="I58" s="13" t="s">
        <v>13949</v>
      </c>
      <c r="J58" s="13" t="s">
        <v>13949</v>
      </c>
      <c r="K58" s="13" t="s">
        <v>13962</v>
      </c>
      <c r="L58" s="17" t="s">
        <v>13963</v>
      </c>
      <c r="M58" s="18">
        <v>5376000</v>
      </c>
      <c r="N58" s="19"/>
      <c r="O58" s="20" t="str">
        <f t="shared" si="0"/>
        <v>C1</v>
      </c>
      <c r="R58" s="21" t="str">
        <f t="shared" si="1"/>
        <v>C1</v>
      </c>
    </row>
    <row r="59" spans="1:18" ht="33" customHeight="1" x14ac:dyDescent="0.25">
      <c r="A59" s="13">
        <v>53</v>
      </c>
      <c r="B59" s="13" t="s">
        <v>13964</v>
      </c>
      <c r="C59" s="13" t="s">
        <v>13965</v>
      </c>
      <c r="D59" s="14" t="s">
        <v>13966</v>
      </c>
      <c r="E59" s="15" t="s">
        <v>902</v>
      </c>
      <c r="F59" s="13" t="s">
        <v>7904</v>
      </c>
      <c r="G59" s="16" t="s">
        <v>8062</v>
      </c>
      <c r="H59" s="13" t="s">
        <v>259</v>
      </c>
      <c r="I59" s="13" t="s">
        <v>13949</v>
      </c>
      <c r="J59" s="13" t="s">
        <v>13949</v>
      </c>
      <c r="K59" s="13" t="s">
        <v>13967</v>
      </c>
      <c r="L59" s="17" t="s">
        <v>13968</v>
      </c>
      <c r="M59" s="18">
        <v>5376000</v>
      </c>
      <c r="N59" s="19"/>
      <c r="O59" s="20" t="str">
        <f t="shared" si="0"/>
        <v>C1</v>
      </c>
      <c r="R59" s="21" t="str">
        <f t="shared" si="1"/>
        <v>C1</v>
      </c>
    </row>
    <row r="60" spans="1:18" ht="33" customHeight="1" x14ac:dyDescent="0.25">
      <c r="A60" s="13">
        <v>54</v>
      </c>
      <c r="B60" s="13" t="s">
        <v>13969</v>
      </c>
      <c r="C60" s="13" t="s">
        <v>13970</v>
      </c>
      <c r="D60" s="14" t="s">
        <v>13971</v>
      </c>
      <c r="E60" s="15" t="s">
        <v>387</v>
      </c>
      <c r="F60" s="13" t="s">
        <v>3986</v>
      </c>
      <c r="G60" s="16" t="s">
        <v>13972</v>
      </c>
      <c r="H60" s="13" t="s">
        <v>17</v>
      </c>
      <c r="I60" s="13" t="s">
        <v>13949</v>
      </c>
      <c r="J60" s="13" t="s">
        <v>13949</v>
      </c>
      <c r="K60" s="13" t="s">
        <v>13973</v>
      </c>
      <c r="L60" s="17" t="s">
        <v>13974</v>
      </c>
      <c r="M60" s="18">
        <v>5436000</v>
      </c>
      <c r="N60" s="19"/>
      <c r="O60" s="20" t="str">
        <f t="shared" si="0"/>
        <v>C2</v>
      </c>
      <c r="R60" s="21" t="str">
        <f t="shared" si="1"/>
        <v>NH 18-19C2</v>
      </c>
    </row>
    <row r="61" spans="1:18" ht="33" customHeight="1" x14ac:dyDescent="0.25">
      <c r="A61" s="13">
        <v>55</v>
      </c>
      <c r="B61" s="13" t="s">
        <v>13975</v>
      </c>
      <c r="C61" s="13" t="s">
        <v>13976</v>
      </c>
      <c r="D61" s="14" t="s">
        <v>249</v>
      </c>
      <c r="E61" s="15" t="s">
        <v>34</v>
      </c>
      <c r="F61" s="13" t="s">
        <v>9176</v>
      </c>
      <c r="G61" s="16" t="s">
        <v>21</v>
      </c>
      <c r="H61" s="13" t="s">
        <v>17</v>
      </c>
      <c r="I61" s="13" t="s">
        <v>13949</v>
      </c>
      <c r="J61" s="13" t="s">
        <v>13949</v>
      </c>
      <c r="K61" s="13" t="s">
        <v>13977</v>
      </c>
      <c r="L61" s="17" t="s">
        <v>13978</v>
      </c>
      <c r="M61" s="18">
        <v>4014000</v>
      </c>
      <c r="N61" s="19"/>
      <c r="O61" s="20" t="str">
        <f>MID(G61,3,FIND("-",G61,1)-3)&amp;IF(MID(G61,3,5)="CĐ-LT","LT","")</f>
        <v>T4</v>
      </c>
      <c r="R61" s="21" t="str">
        <f>IF(LEFT(G61,2)="18","NH 18-19","")&amp;O61</f>
        <v>NH 18-19T4</v>
      </c>
    </row>
    <row r="62" spans="1:18" ht="33" customHeight="1" x14ac:dyDescent="0.25">
      <c r="A62" s="13">
        <v>56</v>
      </c>
      <c r="B62" s="13" t="s">
        <v>13979</v>
      </c>
      <c r="C62" s="13" t="s">
        <v>13980</v>
      </c>
      <c r="D62" s="14" t="s">
        <v>848</v>
      </c>
      <c r="E62" s="15" t="s">
        <v>256</v>
      </c>
      <c r="F62" s="13" t="s">
        <v>13981</v>
      </c>
      <c r="G62" s="16" t="s">
        <v>4463</v>
      </c>
      <c r="H62" s="13" t="s">
        <v>17</v>
      </c>
      <c r="I62" s="13" t="s">
        <v>13949</v>
      </c>
      <c r="J62" s="13" t="s">
        <v>13949</v>
      </c>
      <c r="K62" s="13" t="s">
        <v>13982</v>
      </c>
      <c r="L62" s="17" t="s">
        <v>13983</v>
      </c>
      <c r="M62" s="18">
        <v>4608000</v>
      </c>
      <c r="N62" s="19"/>
      <c r="O62" s="20" t="str">
        <f t="shared" ref="O62:O105" si="2">MID(G62,3,FIND("-",G62,1)-3)&amp;IF(MID(G62,3,5)="CĐ-LT","LT","")</f>
        <v>C1</v>
      </c>
      <c r="R62" s="21" t="str">
        <f t="shared" ref="R62:R105" si="3">IF(LEFT(G62,2)="18","NH 18-19","")&amp;O62</f>
        <v>NH 18-19C1</v>
      </c>
    </row>
    <row r="63" spans="1:18" ht="33" customHeight="1" x14ac:dyDescent="0.25">
      <c r="A63" s="13">
        <v>57</v>
      </c>
      <c r="B63" s="13" t="s">
        <v>13984</v>
      </c>
      <c r="C63" s="13" t="s">
        <v>13985</v>
      </c>
      <c r="D63" s="14" t="s">
        <v>13986</v>
      </c>
      <c r="E63" s="15" t="s">
        <v>147</v>
      </c>
      <c r="F63" s="13" t="s">
        <v>13987</v>
      </c>
      <c r="G63" s="16" t="s">
        <v>6369</v>
      </c>
      <c r="H63" s="13" t="s">
        <v>259</v>
      </c>
      <c r="I63" s="13" t="s">
        <v>13949</v>
      </c>
      <c r="J63" s="13" t="s">
        <v>13949</v>
      </c>
      <c r="K63" s="13" t="s">
        <v>13988</v>
      </c>
      <c r="L63" s="17" t="s">
        <v>13989</v>
      </c>
      <c r="M63" s="18">
        <v>5376000</v>
      </c>
      <c r="N63" s="19"/>
      <c r="O63" s="20" t="str">
        <f t="shared" si="2"/>
        <v>C1</v>
      </c>
      <c r="R63" s="21" t="str">
        <f t="shared" si="3"/>
        <v>C1</v>
      </c>
    </row>
    <row r="64" spans="1:18" ht="33" customHeight="1" x14ac:dyDescent="0.25">
      <c r="A64" s="13">
        <v>58</v>
      </c>
      <c r="B64" s="13" t="s">
        <v>13990</v>
      </c>
      <c r="C64" s="13" t="s">
        <v>13991</v>
      </c>
      <c r="D64" s="14" t="s">
        <v>13992</v>
      </c>
      <c r="E64" s="15" t="s">
        <v>697</v>
      </c>
      <c r="F64" s="13" t="s">
        <v>13993</v>
      </c>
      <c r="G64" s="16" t="s">
        <v>9841</v>
      </c>
      <c r="H64" s="13" t="s">
        <v>259</v>
      </c>
      <c r="I64" s="13" t="s">
        <v>13949</v>
      </c>
      <c r="J64" s="13" t="s">
        <v>13949</v>
      </c>
      <c r="K64" s="13" t="s">
        <v>13994</v>
      </c>
      <c r="L64" s="17" t="s">
        <v>13995</v>
      </c>
      <c r="M64" s="18">
        <v>4460000</v>
      </c>
      <c r="N64" s="19"/>
      <c r="O64" s="20" t="str">
        <f t="shared" si="2"/>
        <v>T4</v>
      </c>
      <c r="R64" s="21" t="str">
        <f t="shared" si="3"/>
        <v>T4</v>
      </c>
    </row>
    <row r="65" spans="1:18" ht="33" customHeight="1" x14ac:dyDescent="0.25">
      <c r="A65" s="13">
        <v>59</v>
      </c>
      <c r="B65" s="13" t="s">
        <v>13996</v>
      </c>
      <c r="C65" s="13" t="s">
        <v>13997</v>
      </c>
      <c r="D65" s="14" t="s">
        <v>13998</v>
      </c>
      <c r="E65" s="15" t="s">
        <v>411</v>
      </c>
      <c r="F65" s="13" t="s">
        <v>9546</v>
      </c>
      <c r="G65" s="16" t="s">
        <v>13999</v>
      </c>
      <c r="H65" s="13" t="s">
        <v>259</v>
      </c>
      <c r="I65" s="13" t="s">
        <v>13949</v>
      </c>
      <c r="J65" s="13" t="s">
        <v>13949</v>
      </c>
      <c r="K65" s="13" t="s">
        <v>14000</v>
      </c>
      <c r="L65" s="17" t="s">
        <v>14001</v>
      </c>
      <c r="M65" s="18">
        <v>5376000</v>
      </c>
      <c r="N65" s="19"/>
      <c r="O65" s="20" t="str">
        <f t="shared" si="2"/>
        <v>C1</v>
      </c>
      <c r="R65" s="21" t="str">
        <f t="shared" si="3"/>
        <v>C1</v>
      </c>
    </row>
    <row r="66" spans="1:18" ht="33" customHeight="1" x14ac:dyDescent="0.25">
      <c r="A66" s="13">
        <v>60</v>
      </c>
      <c r="B66" s="13" t="s">
        <v>14002</v>
      </c>
      <c r="C66" s="13" t="s">
        <v>14003</v>
      </c>
      <c r="D66" s="14" t="s">
        <v>14004</v>
      </c>
      <c r="E66" s="15" t="s">
        <v>909</v>
      </c>
      <c r="F66" s="13" t="s">
        <v>13661</v>
      </c>
      <c r="G66" s="16" t="s">
        <v>6626</v>
      </c>
      <c r="H66" s="13" t="s">
        <v>17</v>
      </c>
      <c r="I66" s="13" t="s">
        <v>13949</v>
      </c>
      <c r="J66" s="13" t="s">
        <v>13949</v>
      </c>
      <c r="K66" s="13" t="s">
        <v>14005</v>
      </c>
      <c r="L66" s="17" t="s">
        <v>14006</v>
      </c>
      <c r="M66" s="18">
        <v>3888000</v>
      </c>
      <c r="N66" s="19"/>
      <c r="O66" s="20" t="str">
        <f t="shared" si="2"/>
        <v>C1</v>
      </c>
      <c r="R66" s="21" t="str">
        <f t="shared" si="3"/>
        <v>NH 18-19C1</v>
      </c>
    </row>
    <row r="67" spans="1:18" ht="33" customHeight="1" x14ac:dyDescent="0.25">
      <c r="A67" s="13">
        <v>61</v>
      </c>
      <c r="B67" s="13" t="s">
        <v>14007</v>
      </c>
      <c r="C67" s="13" t="s">
        <v>14008</v>
      </c>
      <c r="D67" s="14" t="s">
        <v>464</v>
      </c>
      <c r="E67" s="15" t="s">
        <v>2329</v>
      </c>
      <c r="F67" s="13" t="s">
        <v>11551</v>
      </c>
      <c r="G67" s="16" t="s">
        <v>6942</v>
      </c>
      <c r="H67" s="13" t="s">
        <v>259</v>
      </c>
      <c r="I67" s="13" t="s">
        <v>13949</v>
      </c>
      <c r="J67" s="13" t="s">
        <v>13949</v>
      </c>
      <c r="K67" s="13" t="s">
        <v>14009</v>
      </c>
      <c r="L67" s="17" t="s">
        <v>14010</v>
      </c>
      <c r="M67" s="18">
        <v>3840000</v>
      </c>
      <c r="N67" s="19"/>
      <c r="O67" s="20" t="str">
        <f t="shared" si="2"/>
        <v>CĐ</v>
      </c>
      <c r="R67" s="21" t="str">
        <f t="shared" si="3"/>
        <v>CĐ</v>
      </c>
    </row>
    <row r="68" spans="1:18" ht="33" customHeight="1" x14ac:dyDescent="0.25">
      <c r="A68" s="13">
        <v>62</v>
      </c>
      <c r="B68" s="13" t="s">
        <v>14011</v>
      </c>
      <c r="C68" s="13" t="s">
        <v>14012</v>
      </c>
      <c r="D68" s="14" t="s">
        <v>14013</v>
      </c>
      <c r="E68" s="15" t="s">
        <v>2043</v>
      </c>
      <c r="F68" s="13" t="s">
        <v>4567</v>
      </c>
      <c r="G68" s="16" t="s">
        <v>6942</v>
      </c>
      <c r="H68" s="13" t="s">
        <v>259</v>
      </c>
      <c r="I68" s="13" t="s">
        <v>13949</v>
      </c>
      <c r="J68" s="13" t="s">
        <v>13949</v>
      </c>
      <c r="K68" s="13" t="s">
        <v>14014</v>
      </c>
      <c r="L68" s="17" t="s">
        <v>14015</v>
      </c>
      <c r="M68" s="18">
        <v>3840000</v>
      </c>
      <c r="N68" s="19"/>
      <c r="O68" s="20" t="str">
        <f t="shared" si="2"/>
        <v>CĐ</v>
      </c>
      <c r="R68" s="21" t="str">
        <f t="shared" si="3"/>
        <v>CĐ</v>
      </c>
    </row>
    <row r="69" spans="1:18" ht="33" customHeight="1" x14ac:dyDescent="0.25">
      <c r="A69" s="13">
        <v>63</v>
      </c>
      <c r="B69" s="13" t="s">
        <v>14016</v>
      </c>
      <c r="C69" s="13" t="s">
        <v>14017</v>
      </c>
      <c r="D69" s="14" t="s">
        <v>4193</v>
      </c>
      <c r="E69" s="15" t="s">
        <v>868</v>
      </c>
      <c r="F69" s="13" t="s">
        <v>14018</v>
      </c>
      <c r="G69" s="16" t="s">
        <v>2062</v>
      </c>
      <c r="H69" s="13" t="s">
        <v>17</v>
      </c>
      <c r="I69" s="13" t="s">
        <v>13949</v>
      </c>
      <c r="J69" s="13" t="s">
        <v>13949</v>
      </c>
      <c r="K69" s="13" t="s">
        <v>14019</v>
      </c>
      <c r="L69" s="17" t="s">
        <v>14020</v>
      </c>
      <c r="M69" s="18">
        <v>4014000</v>
      </c>
      <c r="N69" s="19"/>
      <c r="O69" s="20" t="str">
        <f t="shared" si="2"/>
        <v>T2</v>
      </c>
      <c r="R69" s="21" t="str">
        <f t="shared" si="3"/>
        <v>NH 18-19T2</v>
      </c>
    </row>
    <row r="70" spans="1:18" ht="33" customHeight="1" x14ac:dyDescent="0.25">
      <c r="A70" s="13">
        <v>64</v>
      </c>
      <c r="B70" s="13" t="s">
        <v>14021</v>
      </c>
      <c r="C70" s="13" t="s">
        <v>14022</v>
      </c>
      <c r="D70" s="14" t="s">
        <v>1585</v>
      </c>
      <c r="E70" s="15" t="s">
        <v>14023</v>
      </c>
      <c r="F70" s="13" t="s">
        <v>11572</v>
      </c>
      <c r="G70" s="16" t="s">
        <v>6662</v>
      </c>
      <c r="H70" s="13" t="s">
        <v>259</v>
      </c>
      <c r="I70" s="13" t="s">
        <v>13949</v>
      </c>
      <c r="J70" s="13" t="s">
        <v>13949</v>
      </c>
      <c r="K70" s="13" t="s">
        <v>14024</v>
      </c>
      <c r="L70" s="17" t="s">
        <v>14025</v>
      </c>
      <c r="M70" s="18">
        <v>5888000</v>
      </c>
      <c r="N70" s="19"/>
      <c r="O70" s="20" t="str">
        <f t="shared" si="2"/>
        <v>C1</v>
      </c>
      <c r="R70" s="21" t="str">
        <f t="shared" si="3"/>
        <v>C1</v>
      </c>
    </row>
    <row r="71" spans="1:18" ht="33" customHeight="1" x14ac:dyDescent="0.25">
      <c r="A71" s="13">
        <v>65</v>
      </c>
      <c r="B71" s="13" t="s">
        <v>14026</v>
      </c>
      <c r="C71" s="13" t="s">
        <v>14027</v>
      </c>
      <c r="D71" s="14" t="s">
        <v>1294</v>
      </c>
      <c r="E71" s="15" t="s">
        <v>395</v>
      </c>
      <c r="F71" s="13" t="s">
        <v>5695</v>
      </c>
      <c r="G71" s="16" t="s">
        <v>12224</v>
      </c>
      <c r="H71" s="13" t="s">
        <v>259</v>
      </c>
      <c r="I71" s="13" t="s">
        <v>14028</v>
      </c>
      <c r="J71" s="13" t="s">
        <v>14028</v>
      </c>
      <c r="K71" s="13" t="s">
        <v>14029</v>
      </c>
      <c r="L71" s="17" t="s">
        <v>14030</v>
      </c>
      <c r="M71" s="18">
        <v>5798000</v>
      </c>
      <c r="N71" s="19"/>
      <c r="O71" s="20" t="str">
        <f t="shared" si="2"/>
        <v>T4</v>
      </c>
      <c r="R71" s="21" t="str">
        <f t="shared" si="3"/>
        <v>T4</v>
      </c>
    </row>
    <row r="72" spans="1:18" ht="33" customHeight="1" x14ac:dyDescent="0.25">
      <c r="A72" s="13">
        <v>66</v>
      </c>
      <c r="B72" s="13" t="s">
        <v>14031</v>
      </c>
      <c r="C72" s="13" t="s">
        <v>14032</v>
      </c>
      <c r="D72" s="14" t="s">
        <v>1098</v>
      </c>
      <c r="E72" s="15" t="s">
        <v>32</v>
      </c>
      <c r="F72" s="13" t="s">
        <v>14033</v>
      </c>
      <c r="G72" s="16" t="s">
        <v>5849</v>
      </c>
      <c r="H72" s="13" t="s">
        <v>259</v>
      </c>
      <c r="I72" s="13" t="s">
        <v>14028</v>
      </c>
      <c r="J72" s="13" t="s">
        <v>14028</v>
      </c>
      <c r="K72" s="13" t="s">
        <v>14034</v>
      </c>
      <c r="L72" s="17" t="s">
        <v>14035</v>
      </c>
      <c r="M72" s="18">
        <v>4460000</v>
      </c>
      <c r="N72" s="19"/>
      <c r="O72" s="20" t="str">
        <f t="shared" si="2"/>
        <v>T4</v>
      </c>
      <c r="R72" s="21" t="str">
        <f t="shared" si="3"/>
        <v>T4</v>
      </c>
    </row>
    <row r="73" spans="1:18" ht="33" customHeight="1" x14ac:dyDescent="0.25">
      <c r="A73" s="13">
        <v>67</v>
      </c>
      <c r="B73" s="13" t="s">
        <v>14036</v>
      </c>
      <c r="C73" s="13" t="s">
        <v>14037</v>
      </c>
      <c r="D73" s="14" t="s">
        <v>1039</v>
      </c>
      <c r="E73" s="15" t="s">
        <v>403</v>
      </c>
      <c r="F73" s="13" t="s">
        <v>11660</v>
      </c>
      <c r="G73" s="16" t="s">
        <v>9841</v>
      </c>
      <c r="H73" s="13" t="s">
        <v>259</v>
      </c>
      <c r="I73" s="13" t="s">
        <v>14028</v>
      </c>
      <c r="J73" s="13" t="s">
        <v>14028</v>
      </c>
      <c r="K73" s="13" t="s">
        <v>14038</v>
      </c>
      <c r="L73" s="17" t="s">
        <v>14039</v>
      </c>
      <c r="M73" s="18">
        <v>4460000</v>
      </c>
      <c r="N73" s="19"/>
      <c r="O73" s="20" t="str">
        <f t="shared" si="2"/>
        <v>T4</v>
      </c>
      <c r="R73" s="21" t="str">
        <f t="shared" si="3"/>
        <v>T4</v>
      </c>
    </row>
    <row r="74" spans="1:18" ht="33" customHeight="1" x14ac:dyDescent="0.25">
      <c r="A74" s="13">
        <v>68</v>
      </c>
      <c r="B74" s="13" t="s">
        <v>14040</v>
      </c>
      <c r="C74" s="13" t="s">
        <v>14041</v>
      </c>
      <c r="D74" s="14" t="s">
        <v>14042</v>
      </c>
      <c r="E74" s="15" t="s">
        <v>666</v>
      </c>
      <c r="F74" s="13" t="s">
        <v>14043</v>
      </c>
      <c r="G74" s="16" t="s">
        <v>11490</v>
      </c>
      <c r="H74" s="13" t="s">
        <v>259</v>
      </c>
      <c r="I74" s="13" t="s">
        <v>14028</v>
      </c>
      <c r="J74" s="13" t="s">
        <v>14028</v>
      </c>
      <c r="K74" s="13" t="s">
        <v>14044</v>
      </c>
      <c r="L74" s="17" t="s">
        <v>14045</v>
      </c>
      <c r="M74" s="18">
        <v>5798000</v>
      </c>
      <c r="N74" s="19"/>
      <c r="O74" s="20" t="str">
        <f t="shared" si="2"/>
        <v>T4</v>
      </c>
      <c r="R74" s="21" t="str">
        <f t="shared" si="3"/>
        <v>T4</v>
      </c>
    </row>
    <row r="75" spans="1:18" ht="33" customHeight="1" x14ac:dyDescent="0.25">
      <c r="A75" s="13">
        <v>69</v>
      </c>
      <c r="B75" s="13" t="s">
        <v>14046</v>
      </c>
      <c r="C75" s="13" t="s">
        <v>14047</v>
      </c>
      <c r="D75" s="14" t="s">
        <v>353</v>
      </c>
      <c r="E75" s="15" t="s">
        <v>1105</v>
      </c>
      <c r="F75" s="13" t="s">
        <v>5139</v>
      </c>
      <c r="G75" s="16" t="s">
        <v>6918</v>
      </c>
      <c r="H75" s="13" t="s">
        <v>259</v>
      </c>
      <c r="I75" s="13" t="s">
        <v>14028</v>
      </c>
      <c r="J75" s="13" t="s">
        <v>14028</v>
      </c>
      <c r="K75" s="13" t="s">
        <v>14048</v>
      </c>
      <c r="L75" s="17" t="s">
        <v>14049</v>
      </c>
      <c r="M75" s="18">
        <v>5888000</v>
      </c>
      <c r="N75" s="19"/>
      <c r="O75" s="20" t="str">
        <f t="shared" si="2"/>
        <v>C1</v>
      </c>
      <c r="R75" s="21" t="str">
        <f t="shared" si="3"/>
        <v>C1</v>
      </c>
    </row>
    <row r="76" spans="1:18" ht="33" customHeight="1" x14ac:dyDescent="0.25">
      <c r="A76" s="13">
        <v>70</v>
      </c>
      <c r="B76" s="13" t="s">
        <v>14052</v>
      </c>
      <c r="C76" s="13" t="s">
        <v>14053</v>
      </c>
      <c r="D76" s="14" t="s">
        <v>2183</v>
      </c>
      <c r="E76" s="15" t="s">
        <v>1275</v>
      </c>
      <c r="F76" s="13" t="s">
        <v>4640</v>
      </c>
      <c r="G76" s="16" t="s">
        <v>9841</v>
      </c>
      <c r="H76" s="13" t="s">
        <v>259</v>
      </c>
      <c r="I76" s="13" t="s">
        <v>13720</v>
      </c>
      <c r="J76" s="13" t="s">
        <v>13720</v>
      </c>
      <c r="K76" s="13" t="s">
        <v>14054</v>
      </c>
      <c r="L76" s="17" t="s">
        <v>14055</v>
      </c>
      <c r="M76" s="18">
        <v>4460000</v>
      </c>
      <c r="N76" s="19"/>
      <c r="O76" s="20" t="str">
        <f t="shared" si="2"/>
        <v>T4</v>
      </c>
      <c r="R76" s="21" t="str">
        <f t="shared" si="3"/>
        <v>T4</v>
      </c>
    </row>
    <row r="77" spans="1:18" ht="33" customHeight="1" x14ac:dyDescent="0.25">
      <c r="A77" s="13">
        <v>71</v>
      </c>
      <c r="B77" s="13" t="s">
        <v>14056</v>
      </c>
      <c r="C77" s="13" t="s">
        <v>14057</v>
      </c>
      <c r="D77" s="14" t="s">
        <v>9339</v>
      </c>
      <c r="E77" s="15" t="s">
        <v>1957</v>
      </c>
      <c r="F77" s="13" t="s">
        <v>4325</v>
      </c>
      <c r="G77" s="16" t="s">
        <v>5406</v>
      </c>
      <c r="H77" s="13" t="s">
        <v>17</v>
      </c>
      <c r="I77" s="13" t="s">
        <v>13720</v>
      </c>
      <c r="J77" s="13" t="s">
        <v>13720</v>
      </c>
      <c r="K77" s="13" t="s">
        <v>14058</v>
      </c>
      <c r="L77" s="17" t="s">
        <v>14059</v>
      </c>
      <c r="M77" s="18">
        <v>4608000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33" customHeight="1" x14ac:dyDescent="0.25">
      <c r="A78" s="13">
        <v>72</v>
      </c>
      <c r="B78" s="13" t="s">
        <v>14060</v>
      </c>
      <c r="C78" s="13" t="s">
        <v>14061</v>
      </c>
      <c r="D78" s="14" t="s">
        <v>190</v>
      </c>
      <c r="E78" s="15" t="s">
        <v>1464</v>
      </c>
      <c r="F78" s="13" t="s">
        <v>10221</v>
      </c>
      <c r="G78" s="16" t="s">
        <v>6662</v>
      </c>
      <c r="H78" s="13" t="s">
        <v>259</v>
      </c>
      <c r="I78" s="13" t="s">
        <v>13720</v>
      </c>
      <c r="J78" s="13" t="s">
        <v>13720</v>
      </c>
      <c r="K78" s="13" t="s">
        <v>14062</v>
      </c>
      <c r="L78" s="17" t="s">
        <v>14063</v>
      </c>
      <c r="M78" s="18">
        <v>5888000</v>
      </c>
      <c r="N78" s="19"/>
      <c r="O78" s="20" t="str">
        <f t="shared" si="2"/>
        <v>C1</v>
      </c>
      <c r="R78" s="21" t="str">
        <f t="shared" si="3"/>
        <v>C1</v>
      </c>
    </row>
    <row r="79" spans="1:18" ht="33" customHeight="1" x14ac:dyDescent="0.25">
      <c r="A79" s="13">
        <v>73</v>
      </c>
      <c r="B79" s="13" t="s">
        <v>14064</v>
      </c>
      <c r="C79" s="13" t="s">
        <v>14065</v>
      </c>
      <c r="D79" s="14" t="s">
        <v>11609</v>
      </c>
      <c r="E79" s="15" t="s">
        <v>697</v>
      </c>
      <c r="F79" s="13" t="s">
        <v>6598</v>
      </c>
      <c r="G79" s="16" t="s">
        <v>6961</v>
      </c>
      <c r="H79" s="13" t="s">
        <v>259</v>
      </c>
      <c r="I79" s="13" t="s">
        <v>13720</v>
      </c>
      <c r="J79" s="13" t="s">
        <v>13720</v>
      </c>
      <c r="K79" s="13" t="s">
        <v>14066</v>
      </c>
      <c r="L79" s="17" t="s">
        <v>14067</v>
      </c>
      <c r="M79" s="18">
        <v>4352000</v>
      </c>
      <c r="N79" s="19"/>
      <c r="O79" s="20" t="str">
        <f t="shared" si="2"/>
        <v>CĐ</v>
      </c>
      <c r="R79" s="21" t="str">
        <f t="shared" si="3"/>
        <v>CĐ</v>
      </c>
    </row>
    <row r="80" spans="1:18" ht="33" customHeight="1" x14ac:dyDescent="0.25">
      <c r="A80" s="13">
        <v>74</v>
      </c>
      <c r="B80" s="13" t="s">
        <v>14068</v>
      </c>
      <c r="C80" s="13" t="s">
        <v>14069</v>
      </c>
      <c r="D80" s="14" t="s">
        <v>14070</v>
      </c>
      <c r="E80" s="15" t="s">
        <v>169</v>
      </c>
      <c r="F80" s="13" t="s">
        <v>14071</v>
      </c>
      <c r="G80" s="16" t="s">
        <v>9841</v>
      </c>
      <c r="H80" s="13" t="s">
        <v>259</v>
      </c>
      <c r="I80" s="13" t="s">
        <v>13720</v>
      </c>
      <c r="J80" s="13" t="s">
        <v>13720</v>
      </c>
      <c r="K80" s="13" t="s">
        <v>14072</v>
      </c>
      <c r="L80" s="17" t="s">
        <v>14073</v>
      </c>
      <c r="M80" s="18">
        <v>4460000</v>
      </c>
      <c r="N80" s="19"/>
      <c r="O80" s="20" t="str">
        <f t="shared" si="2"/>
        <v>T4</v>
      </c>
      <c r="R80" s="21" t="str">
        <f t="shared" si="3"/>
        <v>T4</v>
      </c>
    </row>
    <row r="81" spans="1:18" ht="33" customHeight="1" x14ac:dyDescent="0.25">
      <c r="A81" s="13">
        <v>75</v>
      </c>
      <c r="B81" s="13" t="s">
        <v>14074</v>
      </c>
      <c r="C81" s="13" t="s">
        <v>14075</v>
      </c>
      <c r="D81" s="14" t="s">
        <v>14076</v>
      </c>
      <c r="E81" s="15" t="s">
        <v>1637</v>
      </c>
      <c r="F81" s="13" t="s">
        <v>2362</v>
      </c>
      <c r="G81" s="16" t="s">
        <v>9841</v>
      </c>
      <c r="H81" s="13" t="s">
        <v>259</v>
      </c>
      <c r="I81" s="13" t="s">
        <v>13720</v>
      </c>
      <c r="J81" s="13" t="s">
        <v>13720</v>
      </c>
      <c r="K81" s="13" t="s">
        <v>14077</v>
      </c>
      <c r="L81" s="17" t="s">
        <v>14078</v>
      </c>
      <c r="M81" s="18">
        <v>4460000</v>
      </c>
      <c r="N81" s="19"/>
      <c r="O81" s="20" t="str">
        <f t="shared" si="2"/>
        <v>T4</v>
      </c>
      <c r="R81" s="21" t="str">
        <f t="shared" si="3"/>
        <v>T4</v>
      </c>
    </row>
    <row r="82" spans="1:18" ht="33" customHeight="1" x14ac:dyDescent="0.25">
      <c r="A82" s="13">
        <v>76</v>
      </c>
      <c r="B82" s="13" t="s">
        <v>14079</v>
      </c>
      <c r="C82" s="13" t="s">
        <v>14080</v>
      </c>
      <c r="D82" s="14" t="s">
        <v>566</v>
      </c>
      <c r="E82" s="15" t="s">
        <v>320</v>
      </c>
      <c r="F82" s="13" t="s">
        <v>8463</v>
      </c>
      <c r="G82" s="16" t="s">
        <v>6201</v>
      </c>
      <c r="H82" s="13" t="s">
        <v>259</v>
      </c>
      <c r="I82" s="13" t="s">
        <v>13720</v>
      </c>
      <c r="J82" s="13" t="s">
        <v>13720</v>
      </c>
      <c r="K82" s="13" t="s">
        <v>14081</v>
      </c>
      <c r="L82" s="17" t="s">
        <v>14082</v>
      </c>
      <c r="M82" s="18">
        <v>5888000</v>
      </c>
      <c r="N82" s="19"/>
      <c r="O82" s="20" t="str">
        <f t="shared" si="2"/>
        <v>C1</v>
      </c>
      <c r="R82" s="21" t="str">
        <f t="shared" si="3"/>
        <v>C1</v>
      </c>
    </row>
    <row r="83" spans="1:18" ht="33" customHeight="1" x14ac:dyDescent="0.25">
      <c r="A83" s="13">
        <v>77</v>
      </c>
      <c r="B83" s="13" t="s">
        <v>14083</v>
      </c>
      <c r="C83" s="13" t="s">
        <v>14084</v>
      </c>
      <c r="D83" s="14" t="s">
        <v>14085</v>
      </c>
      <c r="E83" s="15" t="s">
        <v>1900</v>
      </c>
      <c r="F83" s="13" t="s">
        <v>12688</v>
      </c>
      <c r="G83" s="16" t="s">
        <v>7264</v>
      </c>
      <c r="H83" s="13" t="s">
        <v>259</v>
      </c>
      <c r="I83" s="13" t="s">
        <v>13720</v>
      </c>
      <c r="J83" s="13" t="s">
        <v>13720</v>
      </c>
      <c r="K83" s="13" t="s">
        <v>14086</v>
      </c>
      <c r="L83" s="17" t="s">
        <v>14087</v>
      </c>
      <c r="M83" s="18">
        <v>5376000</v>
      </c>
      <c r="N83" s="19"/>
      <c r="O83" s="20" t="str">
        <f t="shared" si="2"/>
        <v>C1</v>
      </c>
      <c r="R83" s="21" t="str">
        <f t="shared" si="3"/>
        <v>C1</v>
      </c>
    </row>
    <row r="84" spans="1:18" ht="33" customHeight="1" x14ac:dyDescent="0.25">
      <c r="A84" s="13">
        <v>78</v>
      </c>
      <c r="B84" s="13" t="s">
        <v>14088</v>
      </c>
      <c r="C84" s="13" t="s">
        <v>14089</v>
      </c>
      <c r="D84" s="14" t="s">
        <v>484</v>
      </c>
      <c r="E84" s="15" t="s">
        <v>6009</v>
      </c>
      <c r="F84" s="13" t="s">
        <v>5028</v>
      </c>
      <c r="G84" s="16" t="s">
        <v>6662</v>
      </c>
      <c r="H84" s="13" t="s">
        <v>259</v>
      </c>
      <c r="I84" s="13" t="s">
        <v>13720</v>
      </c>
      <c r="J84" s="13" t="s">
        <v>13720</v>
      </c>
      <c r="K84" s="13" t="s">
        <v>14090</v>
      </c>
      <c r="L84" s="17" t="s">
        <v>14091</v>
      </c>
      <c r="M84" s="18">
        <v>5888000</v>
      </c>
      <c r="N84" s="19"/>
      <c r="O84" s="20" t="str">
        <f t="shared" si="2"/>
        <v>C1</v>
      </c>
      <c r="R84" s="21" t="str">
        <f t="shared" si="3"/>
        <v>C1</v>
      </c>
    </row>
    <row r="85" spans="1:18" ht="33" customHeight="1" x14ac:dyDescent="0.25">
      <c r="A85" s="13">
        <v>79</v>
      </c>
      <c r="B85" s="13" t="s">
        <v>14092</v>
      </c>
      <c r="C85" s="13" t="s">
        <v>14093</v>
      </c>
      <c r="D85" s="14" t="s">
        <v>107</v>
      </c>
      <c r="E85" s="15" t="s">
        <v>2336</v>
      </c>
      <c r="F85" s="13" t="s">
        <v>14094</v>
      </c>
      <c r="G85" s="16" t="s">
        <v>13694</v>
      </c>
      <c r="H85" s="13" t="s">
        <v>17</v>
      </c>
      <c r="I85" s="13" t="s">
        <v>13720</v>
      </c>
      <c r="J85" s="13" t="s">
        <v>13720</v>
      </c>
      <c r="K85" s="13" t="s">
        <v>14095</v>
      </c>
      <c r="L85" s="17" t="s">
        <v>14096</v>
      </c>
      <c r="M85" s="18">
        <v>4608000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33" customHeight="1" x14ac:dyDescent="0.25">
      <c r="A86" s="13">
        <v>80</v>
      </c>
      <c r="B86" s="13" t="s">
        <v>14097</v>
      </c>
      <c r="C86" s="13" t="s">
        <v>14098</v>
      </c>
      <c r="D86" s="14" t="s">
        <v>196</v>
      </c>
      <c r="E86" s="15" t="s">
        <v>666</v>
      </c>
      <c r="F86" s="13" t="s">
        <v>14099</v>
      </c>
      <c r="G86" s="16" t="s">
        <v>7530</v>
      </c>
      <c r="H86" s="13" t="s">
        <v>259</v>
      </c>
      <c r="I86" s="13" t="s">
        <v>13949</v>
      </c>
      <c r="J86" s="13" t="s">
        <v>13949</v>
      </c>
      <c r="K86" s="13" t="s">
        <v>14100</v>
      </c>
      <c r="L86" s="17" t="s">
        <v>14101</v>
      </c>
      <c r="M86" s="18">
        <v>5632000</v>
      </c>
      <c r="N86" s="19"/>
      <c r="O86" s="20" t="str">
        <f t="shared" si="2"/>
        <v>C1</v>
      </c>
      <c r="R86" s="21" t="str">
        <f t="shared" si="3"/>
        <v>C1</v>
      </c>
    </row>
    <row r="87" spans="1:18" ht="33" customHeight="1" x14ac:dyDescent="0.25">
      <c r="A87" s="13">
        <v>81</v>
      </c>
      <c r="B87" s="13" t="s">
        <v>14102</v>
      </c>
      <c r="C87" s="13" t="s">
        <v>14103</v>
      </c>
      <c r="D87" s="14" t="s">
        <v>14104</v>
      </c>
      <c r="E87" s="15" t="s">
        <v>14105</v>
      </c>
      <c r="F87" s="13" t="s">
        <v>14106</v>
      </c>
      <c r="G87" s="16" t="s">
        <v>6048</v>
      </c>
      <c r="H87" s="13" t="s">
        <v>259</v>
      </c>
      <c r="I87" s="13" t="s">
        <v>13949</v>
      </c>
      <c r="J87" s="13" t="s">
        <v>13949</v>
      </c>
      <c r="K87" s="13" t="s">
        <v>14107</v>
      </c>
      <c r="L87" s="17" t="s">
        <v>14108</v>
      </c>
      <c r="M87" s="18">
        <v>3350000</v>
      </c>
      <c r="N87" s="19"/>
      <c r="O87" s="20" t="str">
        <f t="shared" si="2"/>
        <v>TCN</v>
      </c>
      <c r="R87" s="21" t="str">
        <f t="shared" si="3"/>
        <v>TCN</v>
      </c>
    </row>
    <row r="88" spans="1:18" ht="33" customHeight="1" x14ac:dyDescent="0.25">
      <c r="A88" s="13">
        <v>82</v>
      </c>
      <c r="B88" s="13" t="s">
        <v>14050</v>
      </c>
      <c r="C88" s="13" t="s">
        <v>14051</v>
      </c>
      <c r="D88" s="14" t="s">
        <v>1918</v>
      </c>
      <c r="E88" s="15" t="s">
        <v>1338</v>
      </c>
      <c r="F88" s="13" t="s">
        <v>9662</v>
      </c>
      <c r="G88" s="16" t="s">
        <v>7178</v>
      </c>
      <c r="H88" s="13" t="s">
        <v>259</v>
      </c>
      <c r="I88" s="13" t="s">
        <v>13949</v>
      </c>
      <c r="J88" s="13" t="s">
        <v>13949</v>
      </c>
      <c r="K88" s="13" t="s">
        <v>11480</v>
      </c>
      <c r="L88" s="17" t="s">
        <v>11481</v>
      </c>
      <c r="M88" s="18">
        <v>3072000</v>
      </c>
      <c r="N88" s="19"/>
      <c r="O88" s="20" t="str">
        <f>MID(G88,3,FIND("-",G88,1)-3)&amp;IF(MID(G88,3,5)="CĐ-LT","LT","")</f>
        <v>CĐ</v>
      </c>
      <c r="R88" s="21" t="str">
        <f>IF(LEFT(G88,2)="18","NH 18-19","")&amp;O88</f>
        <v>CĐ</v>
      </c>
    </row>
    <row r="89" spans="1:18" ht="33" customHeight="1" x14ac:dyDescent="0.25">
      <c r="A89" s="13">
        <v>83</v>
      </c>
      <c r="B89" s="13" t="s">
        <v>14109</v>
      </c>
      <c r="C89" s="13" t="s">
        <v>14110</v>
      </c>
      <c r="D89" s="14" t="s">
        <v>3457</v>
      </c>
      <c r="E89" s="15" t="s">
        <v>567</v>
      </c>
      <c r="F89" s="13" t="s">
        <v>14111</v>
      </c>
      <c r="G89" s="16" t="s">
        <v>6201</v>
      </c>
      <c r="H89" s="13" t="s">
        <v>259</v>
      </c>
      <c r="I89" s="13" t="s">
        <v>13949</v>
      </c>
      <c r="J89" s="13" t="s">
        <v>13949</v>
      </c>
      <c r="K89" s="13" t="s">
        <v>14112</v>
      </c>
      <c r="L89" s="17" t="s">
        <v>14113</v>
      </c>
      <c r="M89" s="18">
        <v>5888000</v>
      </c>
      <c r="N89" s="19"/>
      <c r="O89" s="20" t="str">
        <f t="shared" si="2"/>
        <v>C1</v>
      </c>
      <c r="R89" s="21" t="str">
        <f t="shared" si="3"/>
        <v>C1</v>
      </c>
    </row>
    <row r="90" spans="1:18" ht="33" customHeight="1" x14ac:dyDescent="0.25">
      <c r="A90" s="13">
        <v>84</v>
      </c>
      <c r="B90" s="13" t="s">
        <v>14114</v>
      </c>
      <c r="C90" s="13" t="s">
        <v>14115</v>
      </c>
      <c r="D90" s="14" t="s">
        <v>14116</v>
      </c>
      <c r="E90" s="15" t="s">
        <v>278</v>
      </c>
      <c r="F90" s="13" t="s">
        <v>14117</v>
      </c>
      <c r="G90" s="16" t="s">
        <v>12789</v>
      </c>
      <c r="H90" s="13" t="s">
        <v>259</v>
      </c>
      <c r="I90" s="13" t="s">
        <v>13949</v>
      </c>
      <c r="J90" s="13" t="s">
        <v>13949</v>
      </c>
      <c r="K90" s="13" t="s">
        <v>14118</v>
      </c>
      <c r="L90" s="17" t="s">
        <v>14119</v>
      </c>
      <c r="M90" s="18">
        <v>5352000</v>
      </c>
      <c r="N90" s="19"/>
      <c r="O90" s="20" t="str">
        <f t="shared" si="2"/>
        <v>T4</v>
      </c>
      <c r="R90" s="21" t="str">
        <f t="shared" si="3"/>
        <v>T4</v>
      </c>
    </row>
    <row r="91" spans="1:18" ht="33" customHeight="1" x14ac:dyDescent="0.25">
      <c r="A91" s="13">
        <v>85</v>
      </c>
      <c r="B91" s="13" t="s">
        <v>14120</v>
      </c>
      <c r="C91" s="13" t="s">
        <v>14121</v>
      </c>
      <c r="D91" s="14" t="s">
        <v>1532</v>
      </c>
      <c r="E91" s="15" t="s">
        <v>431</v>
      </c>
      <c r="F91" s="13" t="s">
        <v>7769</v>
      </c>
      <c r="G91" s="16" t="s">
        <v>5596</v>
      </c>
      <c r="H91" s="13" t="s">
        <v>259</v>
      </c>
      <c r="I91" s="13" t="s">
        <v>13949</v>
      </c>
      <c r="J91" s="13" t="s">
        <v>13949</v>
      </c>
      <c r="K91" s="13" t="s">
        <v>14122</v>
      </c>
      <c r="L91" s="17" t="s">
        <v>14123</v>
      </c>
      <c r="M91" s="18">
        <v>5376000</v>
      </c>
      <c r="N91" s="19"/>
      <c r="O91" s="20" t="str">
        <f t="shared" si="2"/>
        <v>C1</v>
      </c>
      <c r="R91" s="21" t="str">
        <f t="shared" si="3"/>
        <v>C1</v>
      </c>
    </row>
    <row r="92" spans="1:18" ht="33" customHeight="1" x14ac:dyDescent="0.25">
      <c r="A92" s="13">
        <v>86</v>
      </c>
      <c r="B92" s="13" t="s">
        <v>14124</v>
      </c>
      <c r="C92" s="13" t="s">
        <v>14125</v>
      </c>
      <c r="D92" s="14" t="s">
        <v>3049</v>
      </c>
      <c r="E92" s="15" t="s">
        <v>22</v>
      </c>
      <c r="F92" s="13" t="s">
        <v>7007</v>
      </c>
      <c r="G92" s="16" t="s">
        <v>2062</v>
      </c>
      <c r="H92" s="13" t="s">
        <v>17</v>
      </c>
      <c r="I92" s="13" t="s">
        <v>13949</v>
      </c>
      <c r="J92" s="13" t="s">
        <v>13949</v>
      </c>
      <c r="K92" s="13" t="s">
        <v>14126</v>
      </c>
      <c r="L92" s="17" t="s">
        <v>14127</v>
      </c>
      <c r="M92" s="18">
        <v>4014000</v>
      </c>
      <c r="N92" s="19"/>
      <c r="O92" s="20" t="str">
        <f t="shared" si="2"/>
        <v>T2</v>
      </c>
      <c r="R92" s="21" t="str">
        <f t="shared" si="3"/>
        <v>NH 18-19T2</v>
      </c>
    </row>
    <row r="93" spans="1:18" ht="33" customHeight="1" x14ac:dyDescent="0.25">
      <c r="A93" s="13">
        <v>87</v>
      </c>
      <c r="B93" s="13" t="s">
        <v>14128</v>
      </c>
      <c r="C93" s="13" t="s">
        <v>14129</v>
      </c>
      <c r="D93" s="14" t="s">
        <v>464</v>
      </c>
      <c r="E93" s="15" t="s">
        <v>346</v>
      </c>
      <c r="F93" s="13" t="s">
        <v>14130</v>
      </c>
      <c r="G93" s="16" t="s">
        <v>3237</v>
      </c>
      <c r="H93" s="13" t="s">
        <v>17</v>
      </c>
      <c r="I93" s="13" t="s">
        <v>13949</v>
      </c>
      <c r="J93" s="13" t="s">
        <v>13949</v>
      </c>
      <c r="K93" s="13" t="s">
        <v>14131</v>
      </c>
      <c r="L93" s="17" t="s">
        <v>14132</v>
      </c>
      <c r="M93" s="18">
        <v>3888000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33" customHeight="1" x14ac:dyDescent="0.25">
      <c r="A94" s="13">
        <v>88</v>
      </c>
      <c r="B94" s="13"/>
      <c r="C94" s="13"/>
      <c r="D94" s="14"/>
      <c r="E94" s="15"/>
      <c r="F94" s="13"/>
      <c r="G94" s="16"/>
      <c r="H94" s="13"/>
      <c r="I94" s="13"/>
      <c r="J94" s="13"/>
      <c r="K94" s="13"/>
      <c r="L94" s="17" t="s">
        <v>14190</v>
      </c>
      <c r="M94" s="18"/>
      <c r="N94" s="19" t="s">
        <v>8787</v>
      </c>
      <c r="O94" s="20"/>
      <c r="R94" s="21"/>
    </row>
    <row r="95" spans="1:18" ht="33" customHeight="1" x14ac:dyDescent="0.25">
      <c r="A95" s="13">
        <v>89</v>
      </c>
      <c r="B95" s="13" t="s">
        <v>14133</v>
      </c>
      <c r="C95" s="13" t="s">
        <v>14134</v>
      </c>
      <c r="D95" s="14" t="s">
        <v>14135</v>
      </c>
      <c r="E95" s="15" t="s">
        <v>1321</v>
      </c>
      <c r="F95" s="13" t="s">
        <v>14136</v>
      </c>
      <c r="G95" s="16" t="s">
        <v>9841</v>
      </c>
      <c r="H95" s="13" t="s">
        <v>259</v>
      </c>
      <c r="I95" s="13" t="s">
        <v>13949</v>
      </c>
      <c r="J95" s="13" t="s">
        <v>13949</v>
      </c>
      <c r="K95" s="13" t="s">
        <v>14137</v>
      </c>
      <c r="L95" s="17" t="s">
        <v>14138</v>
      </c>
      <c r="M95" s="18">
        <v>4460000</v>
      </c>
      <c r="N95" s="19"/>
      <c r="O95" s="20" t="str">
        <f t="shared" si="2"/>
        <v>T4</v>
      </c>
      <c r="R95" s="21" t="str">
        <f t="shared" si="3"/>
        <v>T4</v>
      </c>
    </row>
    <row r="96" spans="1:18" ht="33" customHeight="1" x14ac:dyDescent="0.25">
      <c r="A96" s="13">
        <v>90</v>
      </c>
      <c r="B96" s="13" t="s">
        <v>14139</v>
      </c>
      <c r="C96" s="13" t="s">
        <v>14140</v>
      </c>
      <c r="D96" s="14" t="s">
        <v>449</v>
      </c>
      <c r="E96" s="15" t="s">
        <v>1900</v>
      </c>
      <c r="F96" s="13" t="s">
        <v>9293</v>
      </c>
      <c r="G96" s="16" t="s">
        <v>8464</v>
      </c>
      <c r="H96" s="13" t="s">
        <v>259</v>
      </c>
      <c r="I96" s="13" t="s">
        <v>13949</v>
      </c>
      <c r="J96" s="13" t="s">
        <v>13949</v>
      </c>
      <c r="K96" s="13" t="s">
        <v>14141</v>
      </c>
      <c r="L96" s="17" t="s">
        <v>14142</v>
      </c>
      <c r="M96" s="18">
        <v>5888000</v>
      </c>
      <c r="N96" s="19"/>
      <c r="O96" s="20" t="str">
        <f t="shared" si="2"/>
        <v>C1</v>
      </c>
      <c r="R96" s="21" t="str">
        <f t="shared" si="3"/>
        <v>C1</v>
      </c>
    </row>
    <row r="97" spans="1:18" ht="33" customHeight="1" x14ac:dyDescent="0.25">
      <c r="A97" s="13">
        <v>91</v>
      </c>
      <c r="B97" s="13" t="s">
        <v>14143</v>
      </c>
      <c r="C97" s="13" t="s">
        <v>14144</v>
      </c>
      <c r="D97" s="14" t="s">
        <v>14145</v>
      </c>
      <c r="E97" s="15" t="s">
        <v>1113</v>
      </c>
      <c r="F97" s="13" t="s">
        <v>14146</v>
      </c>
      <c r="G97" s="16" t="s">
        <v>8464</v>
      </c>
      <c r="H97" s="13" t="s">
        <v>259</v>
      </c>
      <c r="I97" s="13" t="s">
        <v>13949</v>
      </c>
      <c r="J97" s="13" t="s">
        <v>13949</v>
      </c>
      <c r="K97" s="13" t="s">
        <v>14147</v>
      </c>
      <c r="L97" s="17" t="s">
        <v>14148</v>
      </c>
      <c r="M97" s="18">
        <v>5888000</v>
      </c>
      <c r="N97" s="19"/>
      <c r="O97" s="20" t="str">
        <f t="shared" si="2"/>
        <v>C1</v>
      </c>
      <c r="R97" s="21" t="str">
        <f t="shared" si="3"/>
        <v>C1</v>
      </c>
    </row>
    <row r="98" spans="1:18" ht="33" customHeight="1" x14ac:dyDescent="0.25">
      <c r="A98" s="13">
        <v>92</v>
      </c>
      <c r="B98" s="13" t="s">
        <v>14149</v>
      </c>
      <c r="C98" s="13" t="s">
        <v>14150</v>
      </c>
      <c r="D98" s="14" t="s">
        <v>3951</v>
      </c>
      <c r="E98" s="15" t="s">
        <v>147</v>
      </c>
      <c r="F98" s="13" t="s">
        <v>6482</v>
      </c>
      <c r="G98" s="16" t="s">
        <v>8752</v>
      </c>
      <c r="H98" s="13" t="s">
        <v>259</v>
      </c>
      <c r="I98" s="13" t="s">
        <v>13949</v>
      </c>
      <c r="J98" s="13" t="s">
        <v>13949</v>
      </c>
      <c r="K98" s="13" t="s">
        <v>14151</v>
      </c>
      <c r="L98" s="17" t="s">
        <v>14152</v>
      </c>
      <c r="M98" s="18">
        <v>5632000</v>
      </c>
      <c r="N98" s="19"/>
      <c r="O98" s="20" t="str">
        <f t="shared" si="2"/>
        <v>C1</v>
      </c>
      <c r="R98" s="21" t="str">
        <f t="shared" si="3"/>
        <v>C1</v>
      </c>
    </row>
    <row r="99" spans="1:18" ht="33" customHeight="1" x14ac:dyDescent="0.25">
      <c r="A99" s="13">
        <v>93</v>
      </c>
      <c r="B99" s="13" t="s">
        <v>14153</v>
      </c>
      <c r="C99" s="13" t="s">
        <v>14154</v>
      </c>
      <c r="D99" s="14" t="s">
        <v>14155</v>
      </c>
      <c r="E99" s="15" t="s">
        <v>1046</v>
      </c>
      <c r="F99" s="13" t="s">
        <v>14156</v>
      </c>
      <c r="G99" s="16" t="s">
        <v>479</v>
      </c>
      <c r="H99" s="13" t="s">
        <v>17</v>
      </c>
      <c r="I99" s="13" t="s">
        <v>13949</v>
      </c>
      <c r="J99" s="13" t="s">
        <v>13949</v>
      </c>
      <c r="K99" s="13" t="s">
        <v>14157</v>
      </c>
      <c r="L99" s="17" t="s">
        <v>14158</v>
      </c>
      <c r="M99" s="18">
        <v>4014000</v>
      </c>
      <c r="N99" s="19"/>
      <c r="O99" s="20" t="str">
        <f t="shared" si="2"/>
        <v>T4</v>
      </c>
      <c r="R99" s="21" t="str">
        <f t="shared" si="3"/>
        <v>NH 18-19T4</v>
      </c>
    </row>
    <row r="100" spans="1:18" ht="33" customHeight="1" x14ac:dyDescent="0.25">
      <c r="A100" s="13">
        <v>94</v>
      </c>
      <c r="B100" s="13" t="s">
        <v>14159</v>
      </c>
      <c r="C100" s="13" t="s">
        <v>14160</v>
      </c>
      <c r="D100" s="14" t="s">
        <v>14161</v>
      </c>
      <c r="E100" s="15" t="s">
        <v>14162</v>
      </c>
      <c r="F100" s="13" t="s">
        <v>9176</v>
      </c>
      <c r="G100" s="16" t="s">
        <v>7530</v>
      </c>
      <c r="H100" s="13" t="s">
        <v>259</v>
      </c>
      <c r="I100" s="13" t="s">
        <v>13949</v>
      </c>
      <c r="J100" s="13" t="s">
        <v>13949</v>
      </c>
      <c r="K100" s="13" t="s">
        <v>14163</v>
      </c>
      <c r="L100" s="17" t="s">
        <v>14164</v>
      </c>
      <c r="M100" s="18">
        <v>5632000</v>
      </c>
      <c r="N100" s="19"/>
      <c r="O100" s="20" t="str">
        <f t="shared" si="2"/>
        <v>C1</v>
      </c>
      <c r="R100" s="21" t="str">
        <f t="shared" si="3"/>
        <v>C1</v>
      </c>
    </row>
    <row r="101" spans="1:18" ht="33" customHeight="1" x14ac:dyDescent="0.25">
      <c r="A101" s="13">
        <v>95</v>
      </c>
      <c r="B101" s="13" t="s">
        <v>14165</v>
      </c>
      <c r="C101" s="13" t="s">
        <v>14166</v>
      </c>
      <c r="D101" s="14" t="s">
        <v>3552</v>
      </c>
      <c r="E101" s="15" t="s">
        <v>609</v>
      </c>
      <c r="F101" s="13" t="s">
        <v>8139</v>
      </c>
      <c r="G101" s="16" t="s">
        <v>5596</v>
      </c>
      <c r="H101" s="13" t="s">
        <v>259</v>
      </c>
      <c r="I101" s="13" t="s">
        <v>13949</v>
      </c>
      <c r="J101" s="13" t="s">
        <v>13949</v>
      </c>
      <c r="K101" s="13" t="s">
        <v>14167</v>
      </c>
      <c r="L101" s="17" t="s">
        <v>14168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33" customHeight="1" x14ac:dyDescent="0.25">
      <c r="A102" s="13">
        <v>96</v>
      </c>
      <c r="B102" s="13" t="s">
        <v>14169</v>
      </c>
      <c r="C102" s="13" t="s">
        <v>14170</v>
      </c>
      <c r="D102" s="14" t="s">
        <v>14171</v>
      </c>
      <c r="E102" s="15" t="s">
        <v>988</v>
      </c>
      <c r="F102" s="13" t="s">
        <v>11915</v>
      </c>
      <c r="G102" s="16" t="s">
        <v>7178</v>
      </c>
      <c r="H102" s="13" t="s">
        <v>259</v>
      </c>
      <c r="I102" s="13" t="s">
        <v>13949</v>
      </c>
      <c r="J102" s="13" t="s">
        <v>13949</v>
      </c>
      <c r="K102" s="13" t="s">
        <v>14172</v>
      </c>
      <c r="L102" s="17" t="s">
        <v>14173</v>
      </c>
      <c r="M102" s="18">
        <v>3072000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33" customHeight="1" x14ac:dyDescent="0.25">
      <c r="A103" s="13">
        <v>97</v>
      </c>
      <c r="B103" s="13" t="s">
        <v>14174</v>
      </c>
      <c r="C103" s="13" t="s">
        <v>14175</v>
      </c>
      <c r="D103" s="14" t="s">
        <v>14176</v>
      </c>
      <c r="E103" s="15" t="s">
        <v>128</v>
      </c>
      <c r="F103" s="13" t="s">
        <v>8496</v>
      </c>
      <c r="G103" s="16" t="s">
        <v>6201</v>
      </c>
      <c r="H103" s="13" t="s">
        <v>259</v>
      </c>
      <c r="I103" s="13" t="s">
        <v>13949</v>
      </c>
      <c r="J103" s="13" t="s">
        <v>13949</v>
      </c>
      <c r="K103" s="13" t="s">
        <v>14177</v>
      </c>
      <c r="L103" s="17" t="s">
        <v>14178</v>
      </c>
      <c r="M103" s="18">
        <v>5888000</v>
      </c>
      <c r="N103" s="19"/>
      <c r="O103" s="20" t="str">
        <f t="shared" si="2"/>
        <v>C1</v>
      </c>
      <c r="R103" s="21" t="str">
        <f t="shared" si="3"/>
        <v>C1</v>
      </c>
    </row>
    <row r="104" spans="1:18" ht="33" customHeight="1" x14ac:dyDescent="0.25">
      <c r="A104" s="13">
        <v>98</v>
      </c>
      <c r="B104" s="13" t="s">
        <v>14179</v>
      </c>
      <c r="C104" s="13" t="s">
        <v>14180</v>
      </c>
      <c r="D104" s="14" t="s">
        <v>5258</v>
      </c>
      <c r="E104" s="15" t="s">
        <v>574</v>
      </c>
      <c r="F104" s="13" t="s">
        <v>2250</v>
      </c>
      <c r="G104" s="16" t="s">
        <v>7941</v>
      </c>
      <c r="H104" s="13" t="s">
        <v>17</v>
      </c>
      <c r="I104" s="13" t="s">
        <v>13949</v>
      </c>
      <c r="J104" s="13" t="s">
        <v>13949</v>
      </c>
      <c r="K104" s="13" t="s">
        <v>14181</v>
      </c>
      <c r="L104" s="17" t="s">
        <v>14182</v>
      </c>
      <c r="M104" s="18">
        <v>6444000</v>
      </c>
      <c r="N104" s="19"/>
      <c r="O104" s="20" t="str">
        <f t="shared" si="2"/>
        <v>C2</v>
      </c>
      <c r="R104" s="21" t="str">
        <f t="shared" si="3"/>
        <v>NH 18-19C2</v>
      </c>
    </row>
    <row r="105" spans="1:18" ht="33" customHeight="1" x14ac:dyDescent="0.25">
      <c r="A105" s="13">
        <v>99</v>
      </c>
      <c r="B105" s="13" t="s">
        <v>14183</v>
      </c>
      <c r="C105" s="13" t="s">
        <v>14184</v>
      </c>
      <c r="D105" s="14" t="s">
        <v>14185</v>
      </c>
      <c r="E105" s="15" t="s">
        <v>14186</v>
      </c>
      <c r="F105" s="13" t="s">
        <v>14187</v>
      </c>
      <c r="G105" s="16" t="s">
        <v>5589</v>
      </c>
      <c r="H105" s="13" t="s">
        <v>259</v>
      </c>
      <c r="I105" s="13" t="s">
        <v>13949</v>
      </c>
      <c r="J105" s="13" t="s">
        <v>13949</v>
      </c>
      <c r="K105" s="13" t="s">
        <v>14188</v>
      </c>
      <c r="L105" s="17" t="s">
        <v>14189</v>
      </c>
      <c r="M105" s="18">
        <v>3350000</v>
      </c>
      <c r="N105" s="19"/>
      <c r="O105" s="20" t="str">
        <f t="shared" si="2"/>
        <v>TCN</v>
      </c>
      <c r="R105" s="21" t="str">
        <f t="shared" si="3"/>
        <v>TCN</v>
      </c>
    </row>
    <row r="106" spans="1:18" s="28" customFormat="1" ht="25.5" customHeight="1" x14ac:dyDescent="0.25">
      <c r="A106" s="229" t="s">
        <v>35</v>
      </c>
      <c r="B106" s="230"/>
      <c r="C106" s="230"/>
      <c r="D106" s="230"/>
      <c r="E106" s="22"/>
      <c r="F106" s="22"/>
      <c r="G106" s="22"/>
      <c r="H106" s="23"/>
      <c r="I106" s="24"/>
      <c r="J106" s="25"/>
      <c r="K106" s="26"/>
      <c r="L106" s="231">
        <f>SUM(M7:M105)</f>
        <v>474920920</v>
      </c>
      <c r="M106" s="232"/>
      <c r="N106" s="27"/>
      <c r="O106" s="20"/>
      <c r="P106" s="6"/>
      <c r="Q106" s="6"/>
    </row>
    <row r="107" spans="1:18" s="30" customFormat="1" ht="30" customHeight="1" x14ac:dyDescent="0.25">
      <c r="A107" s="237" t="s">
        <v>14191</v>
      </c>
      <c r="B107" s="234"/>
      <c r="C107" s="234"/>
      <c r="D107" s="234"/>
      <c r="E107" s="234"/>
      <c r="F107" s="234"/>
      <c r="G107" s="234"/>
      <c r="H107" s="234"/>
      <c r="I107" s="234"/>
      <c r="J107" s="234"/>
      <c r="K107" s="234"/>
      <c r="L107" s="234"/>
      <c r="M107" s="234"/>
      <c r="N107" s="235"/>
      <c r="O107" s="29" t="str">
        <f>LEFT(G107,5)</f>
        <v/>
      </c>
      <c r="P107" s="6"/>
      <c r="Q107" s="6"/>
    </row>
    <row r="108" spans="1:18" ht="15.75" customHeight="1" x14ac:dyDescent="0.25">
      <c r="A108" s="31"/>
      <c r="B108" s="31"/>
      <c r="C108" s="1"/>
      <c r="D108" s="2"/>
      <c r="E108" s="2"/>
      <c r="F108" s="1"/>
      <c r="G108" s="225" t="s">
        <v>14192</v>
      </c>
      <c r="H108" s="225"/>
      <c r="I108" s="225"/>
      <c r="J108" s="225"/>
      <c r="K108" s="225"/>
      <c r="L108" s="225"/>
      <c r="M108" s="225"/>
      <c r="N108" s="225"/>
      <c r="O108" s="29"/>
    </row>
    <row r="109" spans="1:18" ht="15.75" customHeight="1" x14ac:dyDescent="0.25">
      <c r="A109" s="35" t="s">
        <v>4822</v>
      </c>
      <c r="B109" s="35"/>
      <c r="C109" s="35"/>
      <c r="D109" s="32"/>
      <c r="E109" s="32" t="s">
        <v>4823</v>
      </c>
      <c r="F109" s="32"/>
      <c r="G109" s="32"/>
      <c r="H109" s="32"/>
      <c r="I109" s="32"/>
      <c r="J109" s="32"/>
      <c r="K109" s="32"/>
      <c r="L109" s="32"/>
      <c r="M109" s="236" t="s">
        <v>4824</v>
      </c>
      <c r="N109" s="236"/>
      <c r="O109" s="29"/>
    </row>
    <row r="110" spans="1:18" x14ac:dyDescent="0.25">
      <c r="A110" s="33"/>
      <c r="B110" s="33"/>
      <c r="C110" s="86"/>
      <c r="D110" s="35"/>
      <c r="E110" s="35"/>
      <c r="F110" s="35"/>
      <c r="G110" s="35"/>
      <c r="J110" s="86"/>
      <c r="K110" s="86"/>
      <c r="L110" s="86"/>
      <c r="M110" s="86"/>
      <c r="N110" s="6"/>
    </row>
    <row r="111" spans="1:18" x14ac:dyDescent="0.25">
      <c r="A111" s="33"/>
      <c r="B111" s="33"/>
      <c r="C111" s="86"/>
      <c r="D111" s="35"/>
      <c r="E111" s="35"/>
      <c r="F111" s="35"/>
      <c r="G111" s="35"/>
      <c r="H111" s="35"/>
      <c r="I111" s="35"/>
      <c r="J111" s="86"/>
      <c r="K111" s="86"/>
      <c r="L111" s="86"/>
      <c r="M111" s="86"/>
      <c r="N111" s="6"/>
    </row>
    <row r="112" spans="1:18" x14ac:dyDescent="0.25">
      <c r="A112" s="33"/>
      <c r="B112" s="33"/>
      <c r="C112" s="86"/>
      <c r="D112" s="35"/>
      <c r="E112" s="35"/>
      <c r="F112" s="35"/>
      <c r="G112" s="35"/>
      <c r="H112" s="35"/>
      <c r="I112" s="35"/>
      <c r="J112" s="86"/>
      <c r="K112" s="86"/>
      <c r="L112" s="86"/>
      <c r="M112" s="86"/>
      <c r="N112" s="6"/>
    </row>
    <row r="113" spans="1:16" s="28" customFormat="1" x14ac:dyDescent="0.25">
      <c r="A113" s="35"/>
      <c r="B113" s="35"/>
      <c r="C113" s="35" t="s">
        <v>4820</v>
      </c>
      <c r="D113" s="35"/>
      <c r="E113" s="236" t="s">
        <v>4821</v>
      </c>
      <c r="F113" s="236"/>
      <c r="G113" s="236"/>
      <c r="H113" s="35"/>
      <c r="I113" s="35"/>
      <c r="J113" s="35"/>
      <c r="K113" s="35"/>
      <c r="L113" s="35"/>
      <c r="M113" s="236" t="s">
        <v>4819</v>
      </c>
      <c r="N113" s="236"/>
      <c r="O113" s="86"/>
      <c r="P113" s="6"/>
    </row>
    <row r="114" spans="1:16" s="28" customFormat="1" ht="18.75" customHeight="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86"/>
      <c r="P114" s="6"/>
    </row>
    <row r="115" spans="1:16" s="36" customFormat="1" x14ac:dyDescent="0.25">
      <c r="B115" s="37"/>
      <c r="C115" s="38" t="s">
        <v>38</v>
      </c>
      <c r="D115" s="39" t="s">
        <v>586</v>
      </c>
      <c r="E115" s="40"/>
      <c r="F115" s="40"/>
      <c r="G115" s="40"/>
      <c r="H115" s="40"/>
      <c r="I115" s="40"/>
      <c r="J115" s="41"/>
      <c r="K115" s="40"/>
      <c r="L115" s="40"/>
      <c r="M115" s="42"/>
    </row>
    <row r="116" spans="1:16" s="36" customFormat="1" x14ac:dyDescent="0.25">
      <c r="A116" s="43"/>
      <c r="B116" s="44"/>
      <c r="C116" s="45" t="s">
        <v>40</v>
      </c>
      <c r="D116" s="46">
        <f>SUMIF($O$7:$O$105,"CĐN",$M$7:$M$105)</f>
        <v>0</v>
      </c>
      <c r="E116" s="40"/>
      <c r="F116" s="40"/>
      <c r="G116" s="40"/>
      <c r="H116" s="40"/>
      <c r="I116" s="40"/>
      <c r="J116" s="41"/>
      <c r="K116" s="40"/>
      <c r="L116" s="40"/>
      <c r="M116" s="6"/>
    </row>
    <row r="117" spans="1:16" s="49" customFormat="1" ht="13.5" customHeight="1" x14ac:dyDescent="0.25">
      <c r="A117" s="43"/>
      <c r="B117" s="44"/>
      <c r="C117" s="45" t="s">
        <v>41</v>
      </c>
      <c r="D117" s="46">
        <f>SUMIF($O$7:$O$105,"TCN",$M$7:$M$105)</f>
        <v>10050000</v>
      </c>
      <c r="E117" s="47"/>
      <c r="F117" s="47"/>
      <c r="G117" s="47"/>
      <c r="H117" s="47"/>
      <c r="I117" s="40"/>
      <c r="J117" s="48"/>
      <c r="K117" s="47"/>
      <c r="L117" s="47"/>
      <c r="M117" s="6"/>
    </row>
    <row r="118" spans="1:16" s="49" customFormat="1" ht="13.5" customHeight="1" x14ac:dyDescent="0.25">
      <c r="A118" s="43"/>
      <c r="B118" s="50" t="s">
        <v>42</v>
      </c>
      <c r="C118" s="45" t="s">
        <v>43</v>
      </c>
      <c r="D118" s="46">
        <f>SUMIF($O$7:$O$105,"CĐ",$M$7:$M$105)+SUMIF($O$7:$O$105,"C1",$M$7:$M$105)</f>
        <v>363349920</v>
      </c>
      <c r="E118" s="47"/>
      <c r="F118" s="47"/>
      <c r="G118" s="47"/>
      <c r="H118" s="47"/>
      <c r="I118" s="47"/>
      <c r="J118" s="48"/>
      <c r="K118" s="47"/>
      <c r="L118" s="47"/>
      <c r="M118" s="6"/>
    </row>
    <row r="119" spans="1:16" s="49" customFormat="1" ht="13.5" customHeight="1" x14ac:dyDescent="0.25">
      <c r="A119" s="43"/>
      <c r="B119" s="50"/>
      <c r="C119" s="45" t="s">
        <v>44</v>
      </c>
      <c r="D119" s="46">
        <f>SUMIF($O$7:$O$105,"C2",$M$7:$M$105)+SUMIF($O$7:$O$105,"CĐLT",$M$7:$M$105)</f>
        <v>26816000</v>
      </c>
      <c r="E119" s="47"/>
      <c r="F119" s="47"/>
      <c r="G119" s="47"/>
      <c r="H119" s="47"/>
      <c r="I119" s="47"/>
      <c r="J119" s="48"/>
      <c r="K119" s="47"/>
      <c r="L119" s="47"/>
      <c r="M119" s="6"/>
    </row>
    <row r="120" spans="1:16" s="49" customFormat="1" ht="13.5" customHeight="1" x14ac:dyDescent="0.25">
      <c r="A120" s="43"/>
      <c r="B120" s="51">
        <f>SUM(B116:B118)</f>
        <v>0</v>
      </c>
      <c r="C120" s="45" t="s">
        <v>45</v>
      </c>
      <c r="D120" s="46">
        <f>SUMIF($O$7:$O$105,"T4",$M$7:$M$105)+SUMIF($O$7:$O$105,"T2",$M$7:$M$105)+SUMIF($O$7:$O$105,"T3",$M$7:$M$105)+SUMIF($O$7:$O$105,"TC",$M$7:$M$105)+SUMIF($O$7:$O$105,"TN",$M$7:$M$105)+SUMIF($O$7:$O$105,"TCT",$M$7:$M$105)+SUMIF($O$7:$O$105,"T1",$M$7:$M$105)</f>
        <v>74705000</v>
      </c>
      <c r="E120" s="47"/>
      <c r="F120" s="47"/>
      <c r="G120" s="47"/>
      <c r="H120" s="47"/>
      <c r="I120" s="47"/>
      <c r="J120" s="48"/>
      <c r="K120" s="47"/>
      <c r="L120" s="47"/>
      <c r="M120" s="6"/>
    </row>
    <row r="121" spans="1:16" s="49" customFormat="1" ht="13.5" customHeight="1" x14ac:dyDescent="0.25">
      <c r="B121" s="52"/>
      <c r="C121" s="53" t="s">
        <v>46</v>
      </c>
      <c r="D121" s="54">
        <f>SUM(D116:D120)</f>
        <v>474920920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x14ac:dyDescent="0.25">
      <c r="E122" s="6"/>
      <c r="J122" s="21"/>
      <c r="K122" s="58"/>
      <c r="M122" s="6"/>
      <c r="N122" s="6"/>
    </row>
    <row r="179" spans="16:16" x14ac:dyDescent="0.25">
      <c r="P179" s="55"/>
    </row>
    <row r="180" spans="16:16" x14ac:dyDescent="0.25">
      <c r="P180" s="55"/>
    </row>
    <row r="181" spans="16:16" x14ac:dyDescent="0.25">
      <c r="P181" s="55"/>
    </row>
    <row r="182" spans="16:16" x14ac:dyDescent="0.25">
      <c r="P182" s="55"/>
    </row>
    <row r="186" spans="16:16" x14ac:dyDescent="0.25">
      <c r="P186" s="28"/>
    </row>
    <row r="187" spans="16:16" x14ac:dyDescent="0.25">
      <c r="P187" s="28"/>
    </row>
    <row r="188" spans="16:16" x14ac:dyDescent="0.25">
      <c r="P188" s="56"/>
    </row>
    <row r="189" spans="16:16" x14ac:dyDescent="0.25">
      <c r="P189" s="36"/>
    </row>
    <row r="190" spans="16:16" x14ac:dyDescent="0.25">
      <c r="P190" s="49"/>
    </row>
    <row r="191" spans="16:16" x14ac:dyDescent="0.25">
      <c r="P191" s="49"/>
    </row>
    <row r="192" spans="16:16" x14ac:dyDescent="0.25">
      <c r="P192" s="49"/>
    </row>
    <row r="193" spans="16:16" x14ac:dyDescent="0.25">
      <c r="P193" s="49"/>
    </row>
  </sheetData>
  <mergeCells count="9">
    <mergeCell ref="M109:N109"/>
    <mergeCell ref="E113:G113"/>
    <mergeCell ref="M113:N113"/>
    <mergeCell ref="A4:N4"/>
    <mergeCell ref="A5:N5"/>
    <mergeCell ref="A106:D106"/>
    <mergeCell ref="L106:M106"/>
    <mergeCell ref="A107:N107"/>
    <mergeCell ref="G108:N10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topLeftCell="A109" zoomScaleNormal="100" zoomScaleSheetLayoutView="85" workbookViewId="0">
      <selection activeCell="O11" sqref="O11:R11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14710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9.25" customHeight="1" x14ac:dyDescent="0.25">
      <c r="A7" s="13">
        <v>1</v>
      </c>
      <c r="B7" s="13" t="s">
        <v>14193</v>
      </c>
      <c r="C7" s="13" t="s">
        <v>14194</v>
      </c>
      <c r="D7" s="14" t="s">
        <v>14195</v>
      </c>
      <c r="E7" s="15" t="s">
        <v>1661</v>
      </c>
      <c r="F7" s="13" t="s">
        <v>14196</v>
      </c>
      <c r="G7" s="16" t="s">
        <v>10036</v>
      </c>
      <c r="H7" s="13" t="s">
        <v>259</v>
      </c>
      <c r="I7" s="13" t="s">
        <v>14197</v>
      </c>
      <c r="J7" s="13" t="s">
        <v>14197</v>
      </c>
      <c r="K7" s="13" t="s">
        <v>14198</v>
      </c>
      <c r="L7" s="17" t="s">
        <v>14199</v>
      </c>
      <c r="M7" s="18">
        <v>5376000</v>
      </c>
      <c r="N7" s="19"/>
      <c r="O7" s="20" t="str">
        <f t="shared" ref="O7:O12" si="0">MID(G7,3,FIND("-",G7,1)-3)&amp;IF(MID(G7,3,5)="CĐ-LT","LT","")</f>
        <v>C1</v>
      </c>
      <c r="R7" s="21" t="str">
        <f t="shared" ref="R7:R12" si="1">IF(LEFT(G7,2)="18","NH 18-19","")&amp;O7</f>
        <v>C1</v>
      </c>
    </row>
    <row r="8" spans="1:18" ht="29.25" customHeight="1" x14ac:dyDescent="0.25">
      <c r="A8" s="13">
        <v>2</v>
      </c>
      <c r="B8" s="13" t="s">
        <v>14200</v>
      </c>
      <c r="C8" s="13" t="s">
        <v>14201</v>
      </c>
      <c r="D8" s="14" t="s">
        <v>3492</v>
      </c>
      <c r="E8" s="15" t="s">
        <v>1321</v>
      </c>
      <c r="F8" s="13" t="s">
        <v>14099</v>
      </c>
      <c r="G8" s="16" t="s">
        <v>5536</v>
      </c>
      <c r="H8" s="13" t="s">
        <v>259</v>
      </c>
      <c r="I8" s="13" t="s">
        <v>14197</v>
      </c>
      <c r="J8" s="13" t="s">
        <v>14197</v>
      </c>
      <c r="K8" s="13" t="s">
        <v>14202</v>
      </c>
      <c r="L8" s="17" t="s">
        <v>14203</v>
      </c>
      <c r="M8" s="18">
        <v>5888000</v>
      </c>
      <c r="N8" s="19"/>
      <c r="O8" s="20" t="str">
        <f t="shared" si="0"/>
        <v>C1</v>
      </c>
      <c r="R8" s="21" t="str">
        <f t="shared" si="1"/>
        <v>C1</v>
      </c>
    </row>
    <row r="9" spans="1:18" ht="29.25" customHeight="1" x14ac:dyDescent="0.25">
      <c r="A9" s="13">
        <v>3</v>
      </c>
      <c r="B9" s="13"/>
      <c r="C9" s="13"/>
      <c r="D9" s="14"/>
      <c r="E9" s="15"/>
      <c r="F9" s="13"/>
      <c r="G9" s="16"/>
      <c r="H9" s="13"/>
      <c r="I9" s="13"/>
      <c r="J9" s="13"/>
      <c r="K9" s="13"/>
      <c r="L9" s="17" t="s">
        <v>14707</v>
      </c>
      <c r="M9" s="18"/>
      <c r="N9" s="19" t="s">
        <v>8787</v>
      </c>
      <c r="O9" s="20" t="e">
        <f t="shared" si="0"/>
        <v>#VALUE!</v>
      </c>
      <c r="R9" s="21" t="e">
        <f t="shared" si="1"/>
        <v>#VALUE!</v>
      </c>
    </row>
    <row r="10" spans="1:18" ht="29.25" customHeight="1" x14ac:dyDescent="0.25">
      <c r="A10" s="13">
        <v>4</v>
      </c>
      <c r="B10" s="13" t="s">
        <v>14204</v>
      </c>
      <c r="C10" s="13" t="s">
        <v>14205</v>
      </c>
      <c r="D10" s="14" t="s">
        <v>14206</v>
      </c>
      <c r="E10" s="15" t="s">
        <v>32</v>
      </c>
      <c r="F10" s="13" t="s">
        <v>7091</v>
      </c>
      <c r="G10" s="16" t="s">
        <v>4899</v>
      </c>
      <c r="H10" s="13" t="s">
        <v>259</v>
      </c>
      <c r="I10" s="13" t="s">
        <v>14197</v>
      </c>
      <c r="J10" s="13" t="s">
        <v>14197</v>
      </c>
      <c r="K10" s="13" t="s">
        <v>14207</v>
      </c>
      <c r="L10" s="17" t="s">
        <v>14208</v>
      </c>
      <c r="M10" s="18">
        <v>6021000</v>
      </c>
      <c r="N10" s="19"/>
      <c r="O10" s="20" t="str">
        <f t="shared" si="0"/>
        <v>T4</v>
      </c>
      <c r="R10" s="21" t="str">
        <f t="shared" si="1"/>
        <v>T4</v>
      </c>
    </row>
    <row r="11" spans="1:18" ht="29.25" customHeight="1" x14ac:dyDescent="0.25">
      <c r="A11" s="13">
        <v>5</v>
      </c>
      <c r="B11" s="13" t="s">
        <v>14209</v>
      </c>
      <c r="C11" s="13" t="s">
        <v>393</v>
      </c>
      <c r="D11" s="14" t="s">
        <v>394</v>
      </c>
      <c r="E11" s="15" t="s">
        <v>395</v>
      </c>
      <c r="F11" s="13" t="s">
        <v>396</v>
      </c>
      <c r="G11" s="16" t="s">
        <v>2062</v>
      </c>
      <c r="H11" s="13" t="s">
        <v>259</v>
      </c>
      <c r="I11" s="13" t="s">
        <v>14197</v>
      </c>
      <c r="J11" s="13" t="s">
        <v>14197</v>
      </c>
      <c r="K11" s="13" t="s">
        <v>14210</v>
      </c>
      <c r="L11" s="17" t="s">
        <v>14211</v>
      </c>
      <c r="M11" s="18">
        <v>126000</v>
      </c>
      <c r="N11" s="19"/>
      <c r="O11" s="20" t="str">
        <f t="shared" si="0"/>
        <v>T2</v>
      </c>
      <c r="R11" s="21" t="str">
        <f t="shared" si="1"/>
        <v>NH 18-19T2</v>
      </c>
    </row>
    <row r="12" spans="1:18" ht="29.25" customHeight="1" x14ac:dyDescent="0.25">
      <c r="A12" s="13">
        <v>6</v>
      </c>
      <c r="B12" s="13" t="s">
        <v>14212</v>
      </c>
      <c r="C12" s="13" t="s">
        <v>14213</v>
      </c>
      <c r="D12" s="14" t="s">
        <v>449</v>
      </c>
      <c r="E12" s="15" t="s">
        <v>697</v>
      </c>
      <c r="F12" s="13" t="s">
        <v>8536</v>
      </c>
      <c r="G12" s="16" t="s">
        <v>8317</v>
      </c>
      <c r="H12" s="13" t="s">
        <v>259</v>
      </c>
      <c r="I12" s="13" t="s">
        <v>14197</v>
      </c>
      <c r="J12" s="13" t="s">
        <v>14197</v>
      </c>
      <c r="K12" s="13" t="s">
        <v>14214</v>
      </c>
      <c r="L12" s="17" t="s">
        <v>14215</v>
      </c>
      <c r="M12" s="18">
        <v>4608000</v>
      </c>
      <c r="N12" s="19"/>
      <c r="O12" s="20" t="str">
        <f t="shared" si="0"/>
        <v>CĐ</v>
      </c>
      <c r="R12" s="21" t="str">
        <f t="shared" si="1"/>
        <v>CĐ</v>
      </c>
    </row>
    <row r="13" spans="1:18" ht="29.25" customHeight="1" x14ac:dyDescent="0.25">
      <c r="A13" s="13">
        <v>7</v>
      </c>
      <c r="B13" s="13" t="s">
        <v>14216</v>
      </c>
      <c r="C13" s="13" t="s">
        <v>14217</v>
      </c>
      <c r="D13" s="14" t="s">
        <v>14218</v>
      </c>
      <c r="E13" s="15" t="s">
        <v>2329</v>
      </c>
      <c r="F13" s="13" t="s">
        <v>5028</v>
      </c>
      <c r="G13" s="16" t="s">
        <v>3237</v>
      </c>
      <c r="H13" s="13" t="s">
        <v>17</v>
      </c>
      <c r="I13" s="13" t="s">
        <v>14197</v>
      </c>
      <c r="J13" s="13" t="s">
        <v>14197</v>
      </c>
      <c r="K13" s="13" t="s">
        <v>14219</v>
      </c>
      <c r="L13" s="17" t="s">
        <v>14220</v>
      </c>
      <c r="M13" s="18">
        <v>3888000</v>
      </c>
      <c r="N13" s="19"/>
      <c r="O13" s="20" t="str">
        <f t="shared" ref="O13:O76" si="2">MID(G13,3,FIND("-",G13,1)-3)&amp;IF(MID(G13,3,5)="CĐ-LT","LT","")</f>
        <v>C1</v>
      </c>
      <c r="R13" s="21" t="str">
        <f t="shared" ref="R13:R76" si="3">IF(LEFT(G13,2)="18","NH 18-19","")&amp;O13</f>
        <v>NH 18-19C1</v>
      </c>
    </row>
    <row r="14" spans="1:18" ht="29.25" customHeight="1" x14ac:dyDescent="0.25">
      <c r="A14" s="13">
        <v>8</v>
      </c>
      <c r="B14" s="13" t="s">
        <v>14221</v>
      </c>
      <c r="C14" s="13" t="s">
        <v>14222</v>
      </c>
      <c r="D14" s="14" t="s">
        <v>7324</v>
      </c>
      <c r="E14" s="15" t="s">
        <v>411</v>
      </c>
      <c r="F14" s="13" t="s">
        <v>4640</v>
      </c>
      <c r="G14" s="16" t="s">
        <v>6048</v>
      </c>
      <c r="H14" s="13" t="s">
        <v>259</v>
      </c>
      <c r="I14" s="13" t="s">
        <v>14197</v>
      </c>
      <c r="J14" s="13" t="s">
        <v>14197</v>
      </c>
      <c r="K14" s="13" t="s">
        <v>14223</v>
      </c>
      <c r="L14" s="17" t="s">
        <v>14224</v>
      </c>
      <c r="M14" s="18">
        <v>3350000</v>
      </c>
      <c r="N14" s="19"/>
      <c r="O14" s="20" t="str">
        <f t="shared" si="2"/>
        <v>TCN</v>
      </c>
      <c r="R14" s="21" t="str">
        <f t="shared" si="3"/>
        <v>TCN</v>
      </c>
    </row>
    <row r="15" spans="1:18" ht="29.25" customHeight="1" x14ac:dyDescent="0.25">
      <c r="A15" s="13">
        <v>9</v>
      </c>
      <c r="B15" s="13" t="s">
        <v>14225</v>
      </c>
      <c r="C15" s="13" t="s">
        <v>14226</v>
      </c>
      <c r="D15" s="14" t="s">
        <v>1072</v>
      </c>
      <c r="E15" s="15" t="s">
        <v>9609</v>
      </c>
      <c r="F15" s="13" t="s">
        <v>3311</v>
      </c>
      <c r="G15" s="16" t="s">
        <v>6048</v>
      </c>
      <c r="H15" s="13" t="s">
        <v>259</v>
      </c>
      <c r="I15" s="13" t="s">
        <v>14197</v>
      </c>
      <c r="J15" s="13" t="s">
        <v>14197</v>
      </c>
      <c r="K15" s="13" t="s">
        <v>14227</v>
      </c>
      <c r="L15" s="17" t="s">
        <v>14228</v>
      </c>
      <c r="M15" s="18">
        <v>3350000</v>
      </c>
      <c r="N15" s="19"/>
      <c r="O15" s="20" t="str">
        <f t="shared" si="2"/>
        <v>TCN</v>
      </c>
      <c r="R15" s="21" t="str">
        <f t="shared" si="3"/>
        <v>TCN</v>
      </c>
    </row>
    <row r="16" spans="1:18" ht="29.25" customHeight="1" x14ac:dyDescent="0.25">
      <c r="A16" s="13">
        <v>10</v>
      </c>
      <c r="B16" s="13" t="s">
        <v>14229</v>
      </c>
      <c r="C16" s="13" t="s">
        <v>14230</v>
      </c>
      <c r="D16" s="14" t="s">
        <v>14231</v>
      </c>
      <c r="E16" s="15" t="s">
        <v>649</v>
      </c>
      <c r="F16" s="13" t="s">
        <v>10796</v>
      </c>
      <c r="G16" s="16" t="s">
        <v>6132</v>
      </c>
      <c r="H16" s="13" t="s">
        <v>259</v>
      </c>
      <c r="I16" s="13" t="s">
        <v>14197</v>
      </c>
      <c r="J16" s="13" t="s">
        <v>14197</v>
      </c>
      <c r="K16" s="13" t="s">
        <v>14232</v>
      </c>
      <c r="L16" s="17" t="s">
        <v>14233</v>
      </c>
      <c r="M16" s="18">
        <v>5376000</v>
      </c>
      <c r="N16" s="19"/>
      <c r="O16" s="20" t="str">
        <f t="shared" si="2"/>
        <v>C1</v>
      </c>
      <c r="R16" s="21" t="str">
        <f t="shared" si="3"/>
        <v>C1</v>
      </c>
    </row>
    <row r="17" spans="1:18" ht="29.25" customHeight="1" x14ac:dyDescent="0.25">
      <c r="A17" s="13">
        <v>11</v>
      </c>
      <c r="B17" s="13" t="s">
        <v>14234</v>
      </c>
      <c r="C17" s="13" t="s">
        <v>14235</v>
      </c>
      <c r="D17" s="14" t="s">
        <v>14236</v>
      </c>
      <c r="E17" s="15" t="s">
        <v>387</v>
      </c>
      <c r="F17" s="13" t="s">
        <v>14237</v>
      </c>
      <c r="G17" s="16" t="s">
        <v>14238</v>
      </c>
      <c r="H17" s="13" t="s">
        <v>17</v>
      </c>
      <c r="I17" s="13" t="s">
        <v>14197</v>
      </c>
      <c r="J17" s="13" t="s">
        <v>14197</v>
      </c>
      <c r="K17" s="13" t="s">
        <v>14239</v>
      </c>
      <c r="L17" s="17" t="s">
        <v>14240</v>
      </c>
      <c r="M17" s="18">
        <v>6444000</v>
      </c>
      <c r="N17" s="19"/>
      <c r="O17" s="20" t="str">
        <f t="shared" si="2"/>
        <v>C2</v>
      </c>
      <c r="R17" s="21" t="str">
        <f t="shared" si="3"/>
        <v>NH 18-19C2</v>
      </c>
    </row>
    <row r="18" spans="1:18" ht="29.25" customHeight="1" x14ac:dyDescent="0.25">
      <c r="A18" s="13">
        <v>12</v>
      </c>
      <c r="B18" s="13" t="s">
        <v>14241</v>
      </c>
      <c r="C18" s="13" t="s">
        <v>14242</v>
      </c>
      <c r="D18" s="14" t="s">
        <v>5499</v>
      </c>
      <c r="E18" s="15" t="s">
        <v>1788</v>
      </c>
      <c r="F18" s="13" t="s">
        <v>6368</v>
      </c>
      <c r="G18" s="16" t="s">
        <v>5909</v>
      </c>
      <c r="H18" s="13" t="s">
        <v>259</v>
      </c>
      <c r="I18" s="13" t="s">
        <v>14197</v>
      </c>
      <c r="J18" s="13" t="s">
        <v>14197</v>
      </c>
      <c r="K18" s="13" t="s">
        <v>14243</v>
      </c>
      <c r="L18" s="17" t="s">
        <v>14244</v>
      </c>
      <c r="M18" s="18">
        <v>5120000</v>
      </c>
      <c r="N18" s="19"/>
      <c r="O18" s="20" t="str">
        <f t="shared" si="2"/>
        <v>C1</v>
      </c>
      <c r="R18" s="21" t="str">
        <f t="shared" si="3"/>
        <v>C1</v>
      </c>
    </row>
    <row r="19" spans="1:18" ht="29.25" customHeight="1" x14ac:dyDescent="0.25">
      <c r="A19" s="13">
        <v>13</v>
      </c>
      <c r="B19" s="13" t="s">
        <v>14245</v>
      </c>
      <c r="C19" s="13" t="s">
        <v>14246</v>
      </c>
      <c r="D19" s="14" t="s">
        <v>12702</v>
      </c>
      <c r="E19" s="15" t="s">
        <v>14247</v>
      </c>
      <c r="F19" s="13" t="s">
        <v>14248</v>
      </c>
      <c r="G19" s="16" t="s">
        <v>7429</v>
      </c>
      <c r="H19" s="13" t="s">
        <v>259</v>
      </c>
      <c r="I19" s="13" t="s">
        <v>14197</v>
      </c>
      <c r="J19" s="13" t="s">
        <v>14197</v>
      </c>
      <c r="K19" s="13" t="s">
        <v>14249</v>
      </c>
      <c r="L19" s="17" t="s">
        <v>14250</v>
      </c>
      <c r="M19" s="18">
        <v>4352000</v>
      </c>
      <c r="N19" s="19"/>
      <c r="O19" s="20" t="str">
        <f t="shared" si="2"/>
        <v>CĐ</v>
      </c>
      <c r="R19" s="21" t="str">
        <f t="shared" si="3"/>
        <v>CĐ</v>
      </c>
    </row>
    <row r="20" spans="1:18" ht="29.25" customHeight="1" x14ac:dyDescent="0.25">
      <c r="A20" s="13">
        <v>14</v>
      </c>
      <c r="B20" s="13" t="s">
        <v>14251</v>
      </c>
      <c r="C20" s="13" t="s">
        <v>14252</v>
      </c>
      <c r="D20" s="14" t="s">
        <v>14253</v>
      </c>
      <c r="E20" s="15" t="s">
        <v>208</v>
      </c>
      <c r="F20" s="13" t="s">
        <v>12855</v>
      </c>
      <c r="G20" s="16" t="s">
        <v>7429</v>
      </c>
      <c r="H20" s="13" t="s">
        <v>259</v>
      </c>
      <c r="I20" s="13" t="s">
        <v>14197</v>
      </c>
      <c r="J20" s="13" t="s">
        <v>14197</v>
      </c>
      <c r="K20" s="13" t="s">
        <v>14254</v>
      </c>
      <c r="L20" s="17" t="s">
        <v>14255</v>
      </c>
      <c r="M20" s="18">
        <v>4352000</v>
      </c>
      <c r="N20" s="19"/>
      <c r="O20" s="20" t="str">
        <f t="shared" si="2"/>
        <v>CĐ</v>
      </c>
      <c r="R20" s="21" t="str">
        <f t="shared" si="3"/>
        <v>CĐ</v>
      </c>
    </row>
    <row r="21" spans="1:18" ht="29.25" customHeight="1" x14ac:dyDescent="0.25">
      <c r="A21" s="13">
        <v>15</v>
      </c>
      <c r="B21" s="13" t="s">
        <v>14256</v>
      </c>
      <c r="C21" s="13" t="s">
        <v>14257</v>
      </c>
      <c r="D21" s="14" t="s">
        <v>14258</v>
      </c>
      <c r="E21" s="15" t="s">
        <v>14259</v>
      </c>
      <c r="F21" s="13" t="s">
        <v>14260</v>
      </c>
      <c r="G21" s="16" t="s">
        <v>6271</v>
      </c>
      <c r="H21" s="13" t="s">
        <v>259</v>
      </c>
      <c r="I21" s="13" t="s">
        <v>14197</v>
      </c>
      <c r="J21" s="13" t="s">
        <v>14197</v>
      </c>
      <c r="K21" s="13" t="s">
        <v>14261</v>
      </c>
      <c r="L21" s="17" t="s">
        <v>14262</v>
      </c>
      <c r="M21" s="18">
        <v>4096000</v>
      </c>
      <c r="N21" s="19"/>
      <c r="O21" s="20" t="str">
        <f t="shared" si="2"/>
        <v>CĐ</v>
      </c>
      <c r="R21" s="21" t="str">
        <f t="shared" si="3"/>
        <v>CĐ</v>
      </c>
    </row>
    <row r="22" spans="1:18" ht="29.25" customHeight="1" x14ac:dyDescent="0.25">
      <c r="A22" s="13">
        <v>16</v>
      </c>
      <c r="B22" s="13" t="s">
        <v>14263</v>
      </c>
      <c r="C22" s="13" t="s">
        <v>14264</v>
      </c>
      <c r="D22" s="14" t="s">
        <v>4473</v>
      </c>
      <c r="E22" s="15" t="s">
        <v>1046</v>
      </c>
      <c r="F22" s="13" t="s">
        <v>354</v>
      </c>
      <c r="G22" s="16" t="s">
        <v>6574</v>
      </c>
      <c r="H22" s="13" t="s">
        <v>259</v>
      </c>
      <c r="I22" s="13" t="s">
        <v>14197</v>
      </c>
      <c r="J22" s="13" t="s">
        <v>14197</v>
      </c>
      <c r="K22" s="13" t="s">
        <v>14265</v>
      </c>
      <c r="L22" s="17" t="s">
        <v>14266</v>
      </c>
      <c r="M22" s="18">
        <v>4096000</v>
      </c>
      <c r="N22" s="19"/>
      <c r="O22" s="20" t="str">
        <f t="shared" si="2"/>
        <v>C1</v>
      </c>
      <c r="R22" s="21" t="str">
        <f t="shared" si="3"/>
        <v>C1</v>
      </c>
    </row>
    <row r="23" spans="1:18" ht="29.25" customHeight="1" x14ac:dyDescent="0.25">
      <c r="A23" s="13">
        <v>17</v>
      </c>
      <c r="B23" s="13" t="s">
        <v>14267</v>
      </c>
      <c r="C23" s="13" t="s">
        <v>14268</v>
      </c>
      <c r="D23" s="14" t="s">
        <v>1799</v>
      </c>
      <c r="E23" s="15" t="s">
        <v>312</v>
      </c>
      <c r="F23" s="13" t="s">
        <v>14269</v>
      </c>
      <c r="G23" s="16" t="s">
        <v>8123</v>
      </c>
      <c r="H23" s="13" t="s">
        <v>259</v>
      </c>
      <c r="I23" s="13" t="s">
        <v>14197</v>
      </c>
      <c r="J23" s="13" t="s">
        <v>14197</v>
      </c>
      <c r="K23" s="13" t="s">
        <v>14270</v>
      </c>
      <c r="L23" s="17" t="s">
        <v>14271</v>
      </c>
      <c r="M23" s="18">
        <v>4864000</v>
      </c>
      <c r="N23" s="19"/>
      <c r="O23" s="20" t="str">
        <f t="shared" si="2"/>
        <v>CĐ</v>
      </c>
      <c r="R23" s="21" t="str">
        <f t="shared" si="3"/>
        <v>CĐ</v>
      </c>
    </row>
    <row r="24" spans="1:18" ht="29.25" customHeight="1" x14ac:dyDescent="0.25">
      <c r="A24" s="13">
        <v>18</v>
      </c>
      <c r="B24" s="13" t="s">
        <v>14272</v>
      </c>
      <c r="C24" s="13" t="s">
        <v>14273</v>
      </c>
      <c r="D24" s="14" t="s">
        <v>2678</v>
      </c>
      <c r="E24" s="15" t="s">
        <v>2043</v>
      </c>
      <c r="F24" s="13" t="s">
        <v>14274</v>
      </c>
      <c r="G24" s="16" t="s">
        <v>6942</v>
      </c>
      <c r="H24" s="13" t="s">
        <v>259</v>
      </c>
      <c r="I24" s="13" t="s">
        <v>14197</v>
      </c>
      <c r="J24" s="13" t="s">
        <v>14197</v>
      </c>
      <c r="K24" s="13" t="s">
        <v>14275</v>
      </c>
      <c r="L24" s="17" t="s">
        <v>14276</v>
      </c>
      <c r="M24" s="18">
        <v>3840000</v>
      </c>
      <c r="N24" s="19"/>
      <c r="O24" s="20" t="str">
        <f t="shared" si="2"/>
        <v>CĐ</v>
      </c>
      <c r="R24" s="21" t="str">
        <f t="shared" si="3"/>
        <v>CĐ</v>
      </c>
    </row>
    <row r="25" spans="1:18" ht="29.25" customHeight="1" x14ac:dyDescent="0.25">
      <c r="A25" s="13">
        <v>19</v>
      </c>
      <c r="B25" s="13" t="s">
        <v>14277</v>
      </c>
      <c r="C25" s="13" t="s">
        <v>14278</v>
      </c>
      <c r="D25" s="14" t="s">
        <v>5337</v>
      </c>
      <c r="E25" s="15" t="s">
        <v>19</v>
      </c>
      <c r="F25" s="13" t="s">
        <v>9694</v>
      </c>
      <c r="G25" s="16" t="s">
        <v>10309</v>
      </c>
      <c r="H25" s="13" t="s">
        <v>259</v>
      </c>
      <c r="I25" s="13" t="s">
        <v>14197</v>
      </c>
      <c r="J25" s="13" t="s">
        <v>14197</v>
      </c>
      <c r="K25" s="13" t="s">
        <v>14279</v>
      </c>
      <c r="L25" s="17" t="s">
        <v>14280</v>
      </c>
      <c r="M25" s="18">
        <v>5376000</v>
      </c>
      <c r="N25" s="19"/>
      <c r="O25" s="20" t="str">
        <f t="shared" si="2"/>
        <v>C1</v>
      </c>
      <c r="R25" s="21" t="str">
        <f t="shared" si="3"/>
        <v>C1</v>
      </c>
    </row>
    <row r="26" spans="1:18" ht="29.25" customHeight="1" x14ac:dyDescent="0.25">
      <c r="A26" s="13">
        <v>20</v>
      </c>
      <c r="B26" s="13" t="s">
        <v>14281</v>
      </c>
      <c r="C26" s="13" t="s">
        <v>14282</v>
      </c>
      <c r="D26" s="14" t="s">
        <v>14283</v>
      </c>
      <c r="E26" s="15" t="s">
        <v>697</v>
      </c>
      <c r="F26" s="13" t="s">
        <v>14284</v>
      </c>
      <c r="G26" s="16" t="s">
        <v>6942</v>
      </c>
      <c r="H26" s="13" t="s">
        <v>259</v>
      </c>
      <c r="I26" s="13" t="s">
        <v>14197</v>
      </c>
      <c r="J26" s="13" t="s">
        <v>14197</v>
      </c>
      <c r="K26" s="13" t="s">
        <v>14285</v>
      </c>
      <c r="L26" s="17" t="s">
        <v>14286</v>
      </c>
      <c r="M26" s="18">
        <v>3840000</v>
      </c>
      <c r="N26" s="19"/>
      <c r="O26" s="20" t="str">
        <f t="shared" si="2"/>
        <v>CĐ</v>
      </c>
      <c r="R26" s="21" t="str">
        <f t="shared" si="3"/>
        <v>CĐ</v>
      </c>
    </row>
    <row r="27" spans="1:18" ht="29.25" customHeight="1" x14ac:dyDescent="0.25">
      <c r="A27" s="13">
        <v>21</v>
      </c>
      <c r="B27" s="13" t="s">
        <v>14287</v>
      </c>
      <c r="C27" s="13" t="s">
        <v>14288</v>
      </c>
      <c r="D27" s="14" t="s">
        <v>9561</v>
      </c>
      <c r="E27" s="15" t="s">
        <v>80</v>
      </c>
      <c r="F27" s="13" t="s">
        <v>14289</v>
      </c>
      <c r="G27" s="16" t="s">
        <v>6048</v>
      </c>
      <c r="H27" s="13" t="s">
        <v>259</v>
      </c>
      <c r="I27" s="13" t="s">
        <v>14197</v>
      </c>
      <c r="J27" s="13" t="s">
        <v>14197</v>
      </c>
      <c r="K27" s="13" t="s">
        <v>14290</v>
      </c>
      <c r="L27" s="17" t="s">
        <v>14291</v>
      </c>
      <c r="M27" s="18">
        <v>3350000</v>
      </c>
      <c r="N27" s="19"/>
      <c r="O27" s="20" t="str">
        <f t="shared" si="2"/>
        <v>TCN</v>
      </c>
      <c r="R27" s="21" t="str">
        <f t="shared" si="3"/>
        <v>TCN</v>
      </c>
    </row>
    <row r="28" spans="1:18" ht="29.25" customHeight="1" x14ac:dyDescent="0.25">
      <c r="A28" s="13">
        <v>22</v>
      </c>
      <c r="B28" s="13" t="s">
        <v>14292</v>
      </c>
      <c r="C28" s="13" t="s">
        <v>14293</v>
      </c>
      <c r="D28" s="14" t="s">
        <v>5027</v>
      </c>
      <c r="E28" s="15" t="s">
        <v>1874</v>
      </c>
      <c r="F28" s="13" t="s">
        <v>5607</v>
      </c>
      <c r="G28" s="16" t="s">
        <v>6918</v>
      </c>
      <c r="H28" s="13" t="s">
        <v>259</v>
      </c>
      <c r="I28" s="13" t="s">
        <v>14197</v>
      </c>
      <c r="J28" s="13" t="s">
        <v>14197</v>
      </c>
      <c r="K28" s="13" t="s">
        <v>14294</v>
      </c>
      <c r="L28" s="17" t="s">
        <v>14295</v>
      </c>
      <c r="M28" s="18">
        <v>5888000</v>
      </c>
      <c r="N28" s="19"/>
      <c r="O28" s="20" t="str">
        <f t="shared" si="2"/>
        <v>C1</v>
      </c>
      <c r="R28" s="21" t="str">
        <f t="shared" si="3"/>
        <v>C1</v>
      </c>
    </row>
    <row r="29" spans="1:18" ht="29.25" customHeight="1" x14ac:dyDescent="0.25">
      <c r="A29" s="13">
        <v>23</v>
      </c>
      <c r="B29" s="13" t="s">
        <v>14296</v>
      </c>
      <c r="C29" s="13" t="s">
        <v>14297</v>
      </c>
      <c r="D29" s="14" t="s">
        <v>6243</v>
      </c>
      <c r="E29" s="15" t="s">
        <v>1282</v>
      </c>
      <c r="F29" s="13" t="s">
        <v>14298</v>
      </c>
      <c r="G29" s="16" t="s">
        <v>6048</v>
      </c>
      <c r="H29" s="13" t="s">
        <v>259</v>
      </c>
      <c r="I29" s="13" t="s">
        <v>14197</v>
      </c>
      <c r="J29" s="13" t="s">
        <v>14197</v>
      </c>
      <c r="K29" s="13" t="s">
        <v>14299</v>
      </c>
      <c r="L29" s="17" t="s">
        <v>14300</v>
      </c>
      <c r="M29" s="18">
        <v>3350000</v>
      </c>
      <c r="N29" s="19"/>
      <c r="O29" s="20" t="str">
        <f t="shared" si="2"/>
        <v>TCN</v>
      </c>
      <c r="R29" s="21" t="str">
        <f t="shared" si="3"/>
        <v>TCN</v>
      </c>
    </row>
    <row r="30" spans="1:18" ht="29.25" customHeight="1" x14ac:dyDescent="0.25">
      <c r="A30" s="13">
        <v>24</v>
      </c>
      <c r="B30" s="13" t="s">
        <v>14301</v>
      </c>
      <c r="C30" s="13" t="s">
        <v>14302</v>
      </c>
      <c r="D30" s="14" t="s">
        <v>14303</v>
      </c>
      <c r="E30" s="15" t="s">
        <v>374</v>
      </c>
      <c r="F30" s="13" t="s">
        <v>5552</v>
      </c>
      <c r="G30" s="16" t="s">
        <v>7576</v>
      </c>
      <c r="H30" s="13" t="s">
        <v>259</v>
      </c>
      <c r="I30" s="13" t="s">
        <v>14197</v>
      </c>
      <c r="J30" s="13" t="s">
        <v>14197</v>
      </c>
      <c r="K30" s="13" t="s">
        <v>14304</v>
      </c>
      <c r="L30" s="17" t="s">
        <v>14305</v>
      </c>
      <c r="M30" s="18">
        <v>4752000</v>
      </c>
      <c r="N30" s="19"/>
      <c r="O30" s="20" t="str">
        <f t="shared" si="2"/>
        <v>C1</v>
      </c>
      <c r="R30" s="21" t="str">
        <f t="shared" si="3"/>
        <v>C1</v>
      </c>
    </row>
    <row r="31" spans="1:18" ht="29.25" customHeight="1" x14ac:dyDescent="0.25">
      <c r="A31" s="13">
        <v>25</v>
      </c>
      <c r="B31" s="13" t="s">
        <v>14306</v>
      </c>
      <c r="C31" s="13" t="s">
        <v>14307</v>
      </c>
      <c r="D31" s="14" t="s">
        <v>1156</v>
      </c>
      <c r="E31" s="15" t="s">
        <v>470</v>
      </c>
      <c r="F31" s="13" t="s">
        <v>14308</v>
      </c>
      <c r="G31" s="16" t="s">
        <v>6048</v>
      </c>
      <c r="H31" s="13" t="s">
        <v>259</v>
      </c>
      <c r="I31" s="13" t="s">
        <v>14197</v>
      </c>
      <c r="J31" s="13" t="s">
        <v>14197</v>
      </c>
      <c r="K31" s="13" t="s">
        <v>14309</v>
      </c>
      <c r="L31" s="17" t="s">
        <v>14310</v>
      </c>
      <c r="M31" s="18">
        <v>3350000</v>
      </c>
      <c r="N31" s="19"/>
      <c r="O31" s="20" t="str">
        <f t="shared" si="2"/>
        <v>TCN</v>
      </c>
      <c r="R31" s="21" t="str">
        <f t="shared" si="3"/>
        <v>TCN</v>
      </c>
    </row>
    <row r="32" spans="1:18" ht="29.25" customHeight="1" x14ac:dyDescent="0.25">
      <c r="A32" s="13">
        <v>26</v>
      </c>
      <c r="B32" s="13" t="s">
        <v>14311</v>
      </c>
      <c r="C32" s="13" t="s">
        <v>14312</v>
      </c>
      <c r="D32" s="14" t="s">
        <v>11637</v>
      </c>
      <c r="E32" s="15" t="s">
        <v>431</v>
      </c>
      <c r="F32" s="13" t="s">
        <v>14313</v>
      </c>
      <c r="G32" s="16" t="s">
        <v>8799</v>
      </c>
      <c r="H32" s="13" t="s">
        <v>259</v>
      </c>
      <c r="I32" s="13" t="s">
        <v>14197</v>
      </c>
      <c r="J32" s="13" t="s">
        <v>14197</v>
      </c>
      <c r="K32" s="13" t="s">
        <v>14314</v>
      </c>
      <c r="L32" s="17" t="s">
        <v>14315</v>
      </c>
      <c r="M32" s="18">
        <v>5575000</v>
      </c>
      <c r="N32" s="19"/>
      <c r="O32" s="20" t="str">
        <f t="shared" si="2"/>
        <v>T4</v>
      </c>
      <c r="R32" s="21" t="str">
        <f t="shared" si="3"/>
        <v>T4</v>
      </c>
    </row>
    <row r="33" spans="1:18" ht="29.25" customHeight="1" x14ac:dyDescent="0.25">
      <c r="A33" s="13">
        <v>27</v>
      </c>
      <c r="B33" s="13" t="s">
        <v>14316</v>
      </c>
      <c r="C33" s="13" t="s">
        <v>14317</v>
      </c>
      <c r="D33" s="14" t="s">
        <v>14318</v>
      </c>
      <c r="E33" s="15" t="s">
        <v>1900</v>
      </c>
      <c r="F33" s="13" t="s">
        <v>14319</v>
      </c>
      <c r="G33" s="16" t="s">
        <v>6048</v>
      </c>
      <c r="H33" s="13" t="s">
        <v>259</v>
      </c>
      <c r="I33" s="13" t="s">
        <v>14197</v>
      </c>
      <c r="J33" s="13" t="s">
        <v>14197</v>
      </c>
      <c r="K33" s="13" t="s">
        <v>14320</v>
      </c>
      <c r="L33" s="17" t="s">
        <v>14321</v>
      </c>
      <c r="M33" s="18">
        <v>3350000</v>
      </c>
      <c r="N33" s="19"/>
      <c r="O33" s="20" t="str">
        <f t="shared" si="2"/>
        <v>TCN</v>
      </c>
      <c r="R33" s="21" t="str">
        <f t="shared" si="3"/>
        <v>TCN</v>
      </c>
    </row>
    <row r="34" spans="1:18" ht="29.25" customHeight="1" x14ac:dyDescent="0.25">
      <c r="A34" s="13">
        <v>28</v>
      </c>
      <c r="B34" s="13" t="s">
        <v>14322</v>
      </c>
      <c r="C34" s="13" t="s">
        <v>14323</v>
      </c>
      <c r="D34" s="14" t="s">
        <v>5569</v>
      </c>
      <c r="E34" s="15" t="s">
        <v>988</v>
      </c>
      <c r="F34" s="13" t="s">
        <v>14324</v>
      </c>
      <c r="G34" s="16" t="s">
        <v>6918</v>
      </c>
      <c r="H34" s="13" t="s">
        <v>259</v>
      </c>
      <c r="I34" s="13" t="s">
        <v>14197</v>
      </c>
      <c r="J34" s="13" t="s">
        <v>14197</v>
      </c>
      <c r="K34" s="13" t="s">
        <v>14325</v>
      </c>
      <c r="L34" s="17" t="s">
        <v>14326</v>
      </c>
      <c r="M34" s="18">
        <v>5888000</v>
      </c>
      <c r="N34" s="19"/>
      <c r="O34" s="20" t="str">
        <f t="shared" si="2"/>
        <v>C1</v>
      </c>
      <c r="R34" s="21" t="str">
        <f t="shared" si="3"/>
        <v>C1</v>
      </c>
    </row>
    <row r="35" spans="1:18" ht="29.25" customHeight="1" x14ac:dyDescent="0.25">
      <c r="A35" s="13">
        <v>29</v>
      </c>
      <c r="B35" s="13" t="s">
        <v>14327</v>
      </c>
      <c r="C35" s="13" t="s">
        <v>14328</v>
      </c>
      <c r="D35" s="14" t="s">
        <v>14329</v>
      </c>
      <c r="E35" s="15" t="s">
        <v>1533</v>
      </c>
      <c r="F35" s="13" t="s">
        <v>14330</v>
      </c>
      <c r="G35" s="16" t="s">
        <v>6048</v>
      </c>
      <c r="H35" s="13" t="s">
        <v>259</v>
      </c>
      <c r="I35" s="13" t="s">
        <v>14197</v>
      </c>
      <c r="J35" s="13" t="s">
        <v>14197</v>
      </c>
      <c r="K35" s="13" t="s">
        <v>14331</v>
      </c>
      <c r="L35" s="17" t="s">
        <v>14332</v>
      </c>
      <c r="M35" s="18">
        <v>3350000</v>
      </c>
      <c r="N35" s="19"/>
      <c r="O35" s="20" t="str">
        <f t="shared" si="2"/>
        <v>TCN</v>
      </c>
      <c r="R35" s="21" t="str">
        <f t="shared" si="3"/>
        <v>TCN</v>
      </c>
    </row>
    <row r="36" spans="1:18" ht="29.25" customHeight="1" x14ac:dyDescent="0.25">
      <c r="A36" s="13">
        <v>30</v>
      </c>
      <c r="B36" s="13" t="s">
        <v>14333</v>
      </c>
      <c r="C36" s="13" t="s">
        <v>14334</v>
      </c>
      <c r="D36" s="14" t="s">
        <v>14335</v>
      </c>
      <c r="E36" s="15" t="s">
        <v>80</v>
      </c>
      <c r="F36" s="13" t="s">
        <v>6894</v>
      </c>
      <c r="G36" s="16" t="s">
        <v>4843</v>
      </c>
      <c r="H36" s="13" t="s">
        <v>17</v>
      </c>
      <c r="I36" s="13" t="s">
        <v>14197</v>
      </c>
      <c r="J36" s="13" t="s">
        <v>14197</v>
      </c>
      <c r="K36" s="13" t="s">
        <v>14336</v>
      </c>
      <c r="L36" s="17" t="s">
        <v>14337</v>
      </c>
      <c r="M36" s="18">
        <v>3888000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9.25" customHeight="1" x14ac:dyDescent="0.25">
      <c r="A37" s="13">
        <v>31</v>
      </c>
      <c r="B37" s="13" t="s">
        <v>14338</v>
      </c>
      <c r="C37" s="13" t="s">
        <v>14339</v>
      </c>
      <c r="D37" s="14" t="s">
        <v>464</v>
      </c>
      <c r="E37" s="15" t="s">
        <v>367</v>
      </c>
      <c r="F37" s="13" t="s">
        <v>14340</v>
      </c>
      <c r="G37" s="16" t="s">
        <v>6813</v>
      </c>
      <c r="H37" s="13" t="s">
        <v>259</v>
      </c>
      <c r="I37" s="13" t="s">
        <v>14197</v>
      </c>
      <c r="J37" s="13" t="s">
        <v>14197</v>
      </c>
      <c r="K37" s="13" t="s">
        <v>14341</v>
      </c>
      <c r="L37" s="17" t="s">
        <v>14342</v>
      </c>
      <c r="M37" s="18">
        <v>5376000</v>
      </c>
      <c r="N37" s="19"/>
      <c r="O37" s="20" t="str">
        <f t="shared" si="2"/>
        <v>C1</v>
      </c>
      <c r="R37" s="21" t="str">
        <f t="shared" si="3"/>
        <v>C1</v>
      </c>
    </row>
    <row r="38" spans="1:18" ht="29.25" customHeight="1" x14ac:dyDescent="0.25">
      <c r="A38" s="13">
        <v>32</v>
      </c>
      <c r="B38" s="13" t="s">
        <v>14343</v>
      </c>
      <c r="C38" s="13" t="s">
        <v>14344</v>
      </c>
      <c r="D38" s="14" t="s">
        <v>140</v>
      </c>
      <c r="E38" s="15" t="s">
        <v>1244</v>
      </c>
      <c r="F38" s="13" t="s">
        <v>6543</v>
      </c>
      <c r="G38" s="16" t="s">
        <v>6813</v>
      </c>
      <c r="H38" s="13" t="s">
        <v>259</v>
      </c>
      <c r="I38" s="13" t="s">
        <v>14197</v>
      </c>
      <c r="J38" s="13" t="s">
        <v>14197</v>
      </c>
      <c r="K38" s="13" t="s">
        <v>14345</v>
      </c>
      <c r="L38" s="17" t="s">
        <v>14346</v>
      </c>
      <c r="M38" s="18">
        <v>5376000</v>
      </c>
      <c r="N38" s="19"/>
      <c r="O38" s="20" t="str">
        <f t="shared" si="2"/>
        <v>C1</v>
      </c>
      <c r="R38" s="21" t="str">
        <f t="shared" si="3"/>
        <v>C1</v>
      </c>
    </row>
    <row r="39" spans="1:18" ht="29.25" customHeight="1" x14ac:dyDescent="0.25">
      <c r="A39" s="13">
        <v>33</v>
      </c>
      <c r="B39" s="13" t="s">
        <v>14347</v>
      </c>
      <c r="C39" s="13" t="s">
        <v>14348</v>
      </c>
      <c r="D39" s="14" t="s">
        <v>14349</v>
      </c>
      <c r="E39" s="15" t="s">
        <v>1637</v>
      </c>
      <c r="F39" s="13" t="s">
        <v>14350</v>
      </c>
      <c r="G39" s="16" t="s">
        <v>6947</v>
      </c>
      <c r="H39" s="13" t="s">
        <v>259</v>
      </c>
      <c r="I39" s="13" t="s">
        <v>14197</v>
      </c>
      <c r="J39" s="13" t="s">
        <v>14197</v>
      </c>
      <c r="K39" s="13" t="s">
        <v>14351</v>
      </c>
      <c r="L39" s="17" t="s">
        <v>14352</v>
      </c>
      <c r="M39" s="18">
        <v>5376000</v>
      </c>
      <c r="N39" s="19"/>
      <c r="O39" s="20" t="str">
        <f t="shared" si="2"/>
        <v>C1</v>
      </c>
      <c r="R39" s="21" t="str">
        <f t="shared" si="3"/>
        <v>C1</v>
      </c>
    </row>
    <row r="40" spans="1:18" ht="29.25" customHeight="1" x14ac:dyDescent="0.25">
      <c r="A40" s="13">
        <v>34</v>
      </c>
      <c r="B40" s="13" t="s">
        <v>14353</v>
      </c>
      <c r="C40" s="13" t="s">
        <v>14354</v>
      </c>
      <c r="D40" s="14" t="s">
        <v>14355</v>
      </c>
      <c r="E40" s="15" t="s">
        <v>4970</v>
      </c>
      <c r="F40" s="13" t="s">
        <v>14356</v>
      </c>
      <c r="G40" s="16" t="s">
        <v>13694</v>
      </c>
      <c r="H40" s="13" t="s">
        <v>17</v>
      </c>
      <c r="I40" s="13" t="s">
        <v>14197</v>
      </c>
      <c r="J40" s="13" t="s">
        <v>14197</v>
      </c>
      <c r="K40" s="13" t="s">
        <v>14357</v>
      </c>
      <c r="L40" s="17" t="s">
        <v>14358</v>
      </c>
      <c r="M40" s="18">
        <v>4608000</v>
      </c>
      <c r="N40" s="19"/>
      <c r="O40" s="20" t="str">
        <f t="shared" si="2"/>
        <v>C1</v>
      </c>
      <c r="R40" s="21" t="str">
        <f t="shared" si="3"/>
        <v>NH 18-19C1</v>
      </c>
    </row>
    <row r="41" spans="1:18" ht="29.25" customHeight="1" x14ac:dyDescent="0.25">
      <c r="A41" s="13">
        <v>35</v>
      </c>
      <c r="B41" s="13" t="s">
        <v>14359</v>
      </c>
      <c r="C41" s="13" t="s">
        <v>14360</v>
      </c>
      <c r="D41" s="14" t="s">
        <v>14361</v>
      </c>
      <c r="E41" s="15" t="s">
        <v>1282</v>
      </c>
      <c r="F41" s="13" t="s">
        <v>13822</v>
      </c>
      <c r="G41" s="16" t="s">
        <v>5992</v>
      </c>
      <c r="H41" s="13" t="s">
        <v>259</v>
      </c>
      <c r="I41" s="13" t="s">
        <v>14197</v>
      </c>
      <c r="J41" s="13" t="s">
        <v>14197</v>
      </c>
      <c r="K41" s="13" t="s">
        <v>14362</v>
      </c>
      <c r="L41" s="17" t="s">
        <v>14363</v>
      </c>
      <c r="M41" s="18">
        <v>3072000</v>
      </c>
      <c r="N41" s="19"/>
      <c r="O41" s="20" t="str">
        <f t="shared" si="2"/>
        <v>CĐ</v>
      </c>
      <c r="R41" s="21" t="str">
        <f t="shared" si="3"/>
        <v>CĐ</v>
      </c>
    </row>
    <row r="42" spans="1:18" ht="29.25" customHeight="1" x14ac:dyDescent="0.25">
      <c r="A42" s="13">
        <v>36</v>
      </c>
      <c r="B42" s="13" t="s">
        <v>14364</v>
      </c>
      <c r="C42" s="13" t="s">
        <v>14365</v>
      </c>
      <c r="D42" s="14" t="s">
        <v>14366</v>
      </c>
      <c r="E42" s="15" t="s">
        <v>14367</v>
      </c>
      <c r="F42" s="13" t="s">
        <v>14368</v>
      </c>
      <c r="G42" s="16" t="s">
        <v>5992</v>
      </c>
      <c r="H42" s="13" t="s">
        <v>259</v>
      </c>
      <c r="I42" s="13" t="s">
        <v>14197</v>
      </c>
      <c r="J42" s="13" t="s">
        <v>14197</v>
      </c>
      <c r="K42" s="13" t="s">
        <v>14369</v>
      </c>
      <c r="L42" s="17" t="s">
        <v>14370</v>
      </c>
      <c r="M42" s="18">
        <v>3072000</v>
      </c>
      <c r="N42" s="19"/>
      <c r="O42" s="20" t="str">
        <f t="shared" si="2"/>
        <v>CĐ</v>
      </c>
      <c r="R42" s="21" t="str">
        <f t="shared" si="3"/>
        <v>CĐ</v>
      </c>
    </row>
    <row r="43" spans="1:18" ht="29.25" customHeight="1" x14ac:dyDescent="0.25">
      <c r="A43" s="13">
        <v>37</v>
      </c>
      <c r="B43" s="13" t="s">
        <v>14371</v>
      </c>
      <c r="C43" s="13" t="s">
        <v>14372</v>
      </c>
      <c r="D43" s="14" t="s">
        <v>14373</v>
      </c>
      <c r="E43" s="15" t="s">
        <v>177</v>
      </c>
      <c r="F43" s="13" t="s">
        <v>12801</v>
      </c>
      <c r="G43" s="16" t="s">
        <v>8464</v>
      </c>
      <c r="H43" s="13" t="s">
        <v>259</v>
      </c>
      <c r="I43" s="13" t="s">
        <v>14197</v>
      </c>
      <c r="J43" s="13" t="s">
        <v>14197</v>
      </c>
      <c r="K43" s="13" t="s">
        <v>14374</v>
      </c>
      <c r="L43" s="17" t="s">
        <v>14375</v>
      </c>
      <c r="M43" s="18">
        <v>5888000</v>
      </c>
      <c r="N43" s="19"/>
      <c r="O43" s="20" t="str">
        <f t="shared" si="2"/>
        <v>C1</v>
      </c>
      <c r="R43" s="21" t="str">
        <f t="shared" si="3"/>
        <v>C1</v>
      </c>
    </row>
    <row r="44" spans="1:18" ht="29.25" customHeight="1" x14ac:dyDescent="0.25">
      <c r="A44" s="13">
        <v>38</v>
      </c>
      <c r="B44" s="13" t="s">
        <v>14376</v>
      </c>
      <c r="C44" s="13" t="s">
        <v>14377</v>
      </c>
      <c r="D44" s="14" t="s">
        <v>121</v>
      </c>
      <c r="E44" s="15" t="s">
        <v>28</v>
      </c>
      <c r="F44" s="13" t="s">
        <v>14378</v>
      </c>
      <c r="G44" s="16" t="s">
        <v>6048</v>
      </c>
      <c r="H44" s="13" t="s">
        <v>259</v>
      </c>
      <c r="I44" s="13" t="s">
        <v>14197</v>
      </c>
      <c r="J44" s="13" t="s">
        <v>14197</v>
      </c>
      <c r="K44" s="13" t="s">
        <v>14379</v>
      </c>
      <c r="L44" s="17" t="s">
        <v>14380</v>
      </c>
      <c r="M44" s="18">
        <v>3350000</v>
      </c>
      <c r="N44" s="19"/>
      <c r="O44" s="20" t="str">
        <f t="shared" si="2"/>
        <v>TCN</v>
      </c>
      <c r="R44" s="21" t="str">
        <f t="shared" si="3"/>
        <v>TCN</v>
      </c>
    </row>
    <row r="45" spans="1:18" ht="29.25" customHeight="1" x14ac:dyDescent="0.25">
      <c r="A45" s="13">
        <v>39</v>
      </c>
      <c r="B45" s="13" t="s">
        <v>14381</v>
      </c>
      <c r="C45" s="13" t="s">
        <v>14382</v>
      </c>
      <c r="D45" s="14" t="s">
        <v>11512</v>
      </c>
      <c r="E45" s="15" t="s">
        <v>697</v>
      </c>
      <c r="F45" s="13" t="s">
        <v>8154</v>
      </c>
      <c r="G45" s="16" t="s">
        <v>7455</v>
      </c>
      <c r="H45" s="13" t="s">
        <v>259</v>
      </c>
      <c r="I45" s="13" t="s">
        <v>14197</v>
      </c>
      <c r="J45" s="13" t="s">
        <v>14197</v>
      </c>
      <c r="K45" s="13" t="s">
        <v>14383</v>
      </c>
      <c r="L45" s="17" t="s">
        <v>14384</v>
      </c>
      <c r="M45" s="18">
        <v>4864000</v>
      </c>
      <c r="N45" s="19"/>
      <c r="O45" s="20" t="str">
        <f t="shared" si="2"/>
        <v>CĐ</v>
      </c>
      <c r="R45" s="21" t="str">
        <f t="shared" si="3"/>
        <v>CĐ</v>
      </c>
    </row>
    <row r="46" spans="1:18" ht="29.25" customHeight="1" x14ac:dyDescent="0.25">
      <c r="A46" s="13">
        <v>40</v>
      </c>
      <c r="B46" s="13" t="s">
        <v>14385</v>
      </c>
      <c r="C46" s="13" t="s">
        <v>14386</v>
      </c>
      <c r="D46" s="14" t="s">
        <v>14387</v>
      </c>
      <c r="E46" s="15" t="s">
        <v>73</v>
      </c>
      <c r="F46" s="13" t="s">
        <v>3393</v>
      </c>
      <c r="G46" s="16" t="s">
        <v>7144</v>
      </c>
      <c r="H46" s="13" t="s">
        <v>259</v>
      </c>
      <c r="I46" s="13" t="s">
        <v>14197</v>
      </c>
      <c r="J46" s="13" t="s">
        <v>14197</v>
      </c>
      <c r="K46" s="13" t="s">
        <v>14388</v>
      </c>
      <c r="L46" s="17" t="s">
        <v>14389</v>
      </c>
      <c r="M46" s="18">
        <v>5632000</v>
      </c>
      <c r="N46" s="19"/>
      <c r="O46" s="20" t="str">
        <f t="shared" si="2"/>
        <v>C1</v>
      </c>
      <c r="R46" s="21" t="str">
        <f t="shared" si="3"/>
        <v>C1</v>
      </c>
    </row>
    <row r="47" spans="1:18" ht="29.25" customHeight="1" x14ac:dyDescent="0.25">
      <c r="A47" s="13">
        <v>41</v>
      </c>
      <c r="B47" s="13" t="s">
        <v>14390</v>
      </c>
      <c r="C47" s="13" t="s">
        <v>14391</v>
      </c>
      <c r="D47" s="14" t="s">
        <v>10924</v>
      </c>
      <c r="E47" s="15" t="s">
        <v>73</v>
      </c>
      <c r="F47" s="13" t="s">
        <v>10213</v>
      </c>
      <c r="G47" s="16" t="s">
        <v>13999</v>
      </c>
      <c r="H47" s="13" t="s">
        <v>259</v>
      </c>
      <c r="I47" s="13" t="s">
        <v>14197</v>
      </c>
      <c r="J47" s="13" t="s">
        <v>14197</v>
      </c>
      <c r="K47" s="13" t="s">
        <v>14392</v>
      </c>
      <c r="L47" s="17" t="s">
        <v>14393</v>
      </c>
      <c r="M47" s="18">
        <v>5376000</v>
      </c>
      <c r="N47" s="19"/>
      <c r="O47" s="20" t="str">
        <f t="shared" si="2"/>
        <v>C1</v>
      </c>
      <c r="R47" s="21" t="str">
        <f t="shared" si="3"/>
        <v>C1</v>
      </c>
    </row>
    <row r="48" spans="1:18" ht="29.25" customHeight="1" x14ac:dyDescent="0.25">
      <c r="A48" s="13">
        <v>42</v>
      </c>
      <c r="B48" s="13" t="s">
        <v>14394</v>
      </c>
      <c r="C48" s="13" t="s">
        <v>14395</v>
      </c>
      <c r="D48" s="14" t="s">
        <v>277</v>
      </c>
      <c r="E48" s="15" t="s">
        <v>609</v>
      </c>
      <c r="F48" s="13" t="s">
        <v>14396</v>
      </c>
      <c r="G48" s="16" t="s">
        <v>11490</v>
      </c>
      <c r="H48" s="13" t="s">
        <v>259</v>
      </c>
      <c r="I48" s="13" t="s">
        <v>14197</v>
      </c>
      <c r="J48" s="13" t="s">
        <v>14197</v>
      </c>
      <c r="K48" s="13" t="s">
        <v>14397</v>
      </c>
      <c r="L48" s="17" t="s">
        <v>14398</v>
      </c>
      <c r="M48" s="18">
        <v>5798000</v>
      </c>
      <c r="N48" s="19"/>
      <c r="O48" s="20" t="str">
        <f t="shared" si="2"/>
        <v>T4</v>
      </c>
      <c r="R48" s="21" t="str">
        <f t="shared" si="3"/>
        <v>T4</v>
      </c>
    </row>
    <row r="49" spans="1:18" ht="29.25" customHeight="1" x14ac:dyDescent="0.25">
      <c r="A49" s="13">
        <v>43</v>
      </c>
      <c r="B49" s="13" t="s">
        <v>14399</v>
      </c>
      <c r="C49" s="13" t="s">
        <v>14400</v>
      </c>
      <c r="D49" s="14" t="s">
        <v>14401</v>
      </c>
      <c r="E49" s="15" t="s">
        <v>746</v>
      </c>
      <c r="F49" s="13" t="s">
        <v>11233</v>
      </c>
      <c r="G49" s="16" t="s">
        <v>6048</v>
      </c>
      <c r="H49" s="13" t="s">
        <v>259</v>
      </c>
      <c r="I49" s="13" t="s">
        <v>14197</v>
      </c>
      <c r="J49" s="13" t="s">
        <v>14197</v>
      </c>
      <c r="K49" s="13" t="s">
        <v>14402</v>
      </c>
      <c r="L49" s="17" t="s">
        <v>14403</v>
      </c>
      <c r="M49" s="18">
        <v>3350000</v>
      </c>
      <c r="N49" s="19"/>
      <c r="O49" s="20" t="str">
        <f t="shared" si="2"/>
        <v>TCN</v>
      </c>
      <c r="R49" s="21" t="str">
        <f t="shared" si="3"/>
        <v>TCN</v>
      </c>
    </row>
    <row r="50" spans="1:18" ht="29.25" customHeight="1" x14ac:dyDescent="0.25">
      <c r="A50" s="13">
        <v>44</v>
      </c>
      <c r="B50" s="13" t="s">
        <v>14404</v>
      </c>
      <c r="C50" s="13" t="s">
        <v>14405</v>
      </c>
      <c r="D50" s="14" t="s">
        <v>249</v>
      </c>
      <c r="E50" s="15" t="s">
        <v>941</v>
      </c>
      <c r="F50" s="13" t="s">
        <v>14406</v>
      </c>
      <c r="G50" s="16" t="s">
        <v>11490</v>
      </c>
      <c r="H50" s="13" t="s">
        <v>259</v>
      </c>
      <c r="I50" s="13" t="s">
        <v>14197</v>
      </c>
      <c r="J50" s="13" t="s">
        <v>14197</v>
      </c>
      <c r="K50" s="13" t="s">
        <v>14407</v>
      </c>
      <c r="L50" s="17" t="s">
        <v>14408</v>
      </c>
      <c r="M50" s="18">
        <v>5798000</v>
      </c>
      <c r="N50" s="19"/>
      <c r="O50" s="20" t="str">
        <f t="shared" si="2"/>
        <v>T4</v>
      </c>
      <c r="R50" s="21" t="str">
        <f t="shared" si="3"/>
        <v>T4</v>
      </c>
    </row>
    <row r="51" spans="1:18" ht="29.25" customHeight="1" x14ac:dyDescent="0.25">
      <c r="A51" s="13">
        <v>45</v>
      </c>
      <c r="B51" s="13" t="s">
        <v>14409</v>
      </c>
      <c r="C51" s="13" t="s">
        <v>14410</v>
      </c>
      <c r="D51" s="14" t="s">
        <v>14411</v>
      </c>
      <c r="E51" s="15" t="s">
        <v>623</v>
      </c>
      <c r="F51" s="13" t="s">
        <v>10935</v>
      </c>
      <c r="G51" s="16" t="s">
        <v>7085</v>
      </c>
      <c r="H51" s="13" t="s">
        <v>259</v>
      </c>
      <c r="I51" s="13" t="s">
        <v>14197</v>
      </c>
      <c r="J51" s="13" t="s">
        <v>14197</v>
      </c>
      <c r="K51" s="13" t="s">
        <v>14412</v>
      </c>
      <c r="L51" s="17" t="s">
        <v>14413</v>
      </c>
      <c r="M51" s="18">
        <v>3840000</v>
      </c>
      <c r="N51" s="19"/>
      <c r="O51" s="20" t="str">
        <f t="shared" si="2"/>
        <v>CĐ</v>
      </c>
      <c r="R51" s="21" t="str">
        <f t="shared" si="3"/>
        <v>CĐ</v>
      </c>
    </row>
    <row r="52" spans="1:18" ht="29.25" customHeight="1" x14ac:dyDescent="0.25">
      <c r="A52" s="13">
        <v>46</v>
      </c>
      <c r="B52" s="13" t="s">
        <v>14414</v>
      </c>
      <c r="C52" s="13" t="s">
        <v>14415</v>
      </c>
      <c r="D52" s="14" t="s">
        <v>14416</v>
      </c>
      <c r="E52" s="15" t="s">
        <v>1591</v>
      </c>
      <c r="F52" s="13" t="s">
        <v>10699</v>
      </c>
      <c r="G52" s="16" t="s">
        <v>7085</v>
      </c>
      <c r="H52" s="13" t="s">
        <v>259</v>
      </c>
      <c r="I52" s="13" t="s">
        <v>14197</v>
      </c>
      <c r="J52" s="13" t="s">
        <v>14197</v>
      </c>
      <c r="K52" s="13" t="s">
        <v>14417</v>
      </c>
      <c r="L52" s="17" t="s">
        <v>14418</v>
      </c>
      <c r="M52" s="18">
        <v>3840000</v>
      </c>
      <c r="N52" s="19"/>
      <c r="O52" s="20" t="str">
        <f t="shared" si="2"/>
        <v>CĐ</v>
      </c>
      <c r="R52" s="21" t="str">
        <f t="shared" si="3"/>
        <v>CĐ</v>
      </c>
    </row>
    <row r="53" spans="1:18" ht="29.25" customHeight="1" x14ac:dyDescent="0.25">
      <c r="A53" s="13">
        <v>47</v>
      </c>
      <c r="B53" s="13" t="s">
        <v>14419</v>
      </c>
      <c r="C53" s="13" t="s">
        <v>14420</v>
      </c>
      <c r="D53" s="14" t="s">
        <v>14421</v>
      </c>
      <c r="E53" s="15" t="s">
        <v>3038</v>
      </c>
      <c r="F53" s="13" t="s">
        <v>14422</v>
      </c>
      <c r="G53" s="16" t="s">
        <v>4480</v>
      </c>
      <c r="H53" s="13" t="s">
        <v>17</v>
      </c>
      <c r="I53" s="13" t="s">
        <v>14197</v>
      </c>
      <c r="J53" s="13" t="s">
        <v>14197</v>
      </c>
      <c r="K53" s="13" t="s">
        <v>14423</v>
      </c>
      <c r="L53" s="17" t="s">
        <v>14424</v>
      </c>
      <c r="M53" s="18">
        <v>4608000</v>
      </c>
      <c r="N53" s="19"/>
      <c r="O53" s="20" t="str">
        <f t="shared" si="2"/>
        <v>C1</v>
      </c>
      <c r="R53" s="21" t="str">
        <f t="shared" si="3"/>
        <v>NH 18-19C1</v>
      </c>
    </row>
    <row r="54" spans="1:18" ht="29.25" customHeight="1" x14ac:dyDescent="0.25">
      <c r="A54" s="13">
        <v>48</v>
      </c>
      <c r="B54" s="13" t="s">
        <v>14425</v>
      </c>
      <c r="C54" s="13" t="s">
        <v>14426</v>
      </c>
      <c r="D54" s="14" t="s">
        <v>79</v>
      </c>
      <c r="E54" s="15" t="s">
        <v>1968</v>
      </c>
      <c r="F54" s="13" t="s">
        <v>14427</v>
      </c>
      <c r="G54" s="16" t="s">
        <v>6048</v>
      </c>
      <c r="H54" s="13" t="s">
        <v>259</v>
      </c>
      <c r="I54" s="13" t="s">
        <v>14197</v>
      </c>
      <c r="J54" s="13" t="s">
        <v>14197</v>
      </c>
      <c r="K54" s="13" t="s">
        <v>14428</v>
      </c>
      <c r="L54" s="17" t="s">
        <v>14429</v>
      </c>
      <c r="M54" s="18">
        <v>3350000</v>
      </c>
      <c r="N54" s="19"/>
      <c r="O54" s="20" t="str">
        <f t="shared" si="2"/>
        <v>TCN</v>
      </c>
      <c r="R54" s="21" t="str">
        <f t="shared" si="3"/>
        <v>TCN</v>
      </c>
    </row>
    <row r="55" spans="1:18" ht="29.25" customHeight="1" x14ac:dyDescent="0.25">
      <c r="A55" s="13">
        <v>49</v>
      </c>
      <c r="B55" s="13" t="s">
        <v>14430</v>
      </c>
      <c r="C55" s="13" t="s">
        <v>14431</v>
      </c>
      <c r="D55" s="14" t="s">
        <v>14432</v>
      </c>
      <c r="E55" s="15" t="s">
        <v>33</v>
      </c>
      <c r="F55" s="13" t="s">
        <v>14433</v>
      </c>
      <c r="G55" s="16" t="s">
        <v>6949</v>
      </c>
      <c r="H55" s="13" t="s">
        <v>259</v>
      </c>
      <c r="I55" s="13" t="s">
        <v>14197</v>
      </c>
      <c r="J55" s="13" t="s">
        <v>14197</v>
      </c>
      <c r="K55" s="13" t="s">
        <v>14434</v>
      </c>
      <c r="L55" s="17" t="s">
        <v>14435</v>
      </c>
      <c r="M55" s="18">
        <v>5888000</v>
      </c>
      <c r="N55" s="19"/>
      <c r="O55" s="20" t="str">
        <f t="shared" si="2"/>
        <v>C1</v>
      </c>
      <c r="R55" s="21" t="str">
        <f t="shared" si="3"/>
        <v>C1</v>
      </c>
    </row>
    <row r="56" spans="1:18" ht="29.25" customHeight="1" x14ac:dyDescent="0.25">
      <c r="A56" s="13">
        <v>50</v>
      </c>
      <c r="B56" s="13" t="s">
        <v>14436</v>
      </c>
      <c r="C56" s="13" t="s">
        <v>14437</v>
      </c>
      <c r="D56" s="14" t="s">
        <v>12176</v>
      </c>
      <c r="E56" s="15" t="s">
        <v>8889</v>
      </c>
      <c r="F56" s="13" t="s">
        <v>4683</v>
      </c>
      <c r="G56" s="16" t="s">
        <v>13694</v>
      </c>
      <c r="H56" s="13" t="s">
        <v>17</v>
      </c>
      <c r="I56" s="13" t="s">
        <v>14197</v>
      </c>
      <c r="J56" s="13" t="s">
        <v>14197</v>
      </c>
      <c r="K56" s="13" t="s">
        <v>14438</v>
      </c>
      <c r="L56" s="17" t="s">
        <v>14439</v>
      </c>
      <c r="M56" s="18">
        <v>4608000</v>
      </c>
      <c r="N56" s="19"/>
      <c r="O56" s="20" t="str">
        <f t="shared" si="2"/>
        <v>C1</v>
      </c>
      <c r="R56" s="21" t="str">
        <f t="shared" si="3"/>
        <v>NH 18-19C1</v>
      </c>
    </row>
    <row r="57" spans="1:18" ht="29.25" customHeight="1" x14ac:dyDescent="0.25">
      <c r="A57" s="13">
        <v>51</v>
      </c>
      <c r="B57" s="13" t="s">
        <v>14440</v>
      </c>
      <c r="C57" s="13" t="s">
        <v>14441</v>
      </c>
      <c r="D57" s="14" t="s">
        <v>14442</v>
      </c>
      <c r="E57" s="15" t="s">
        <v>1282</v>
      </c>
      <c r="F57" s="13" t="s">
        <v>2578</v>
      </c>
      <c r="G57" s="16" t="s">
        <v>6946</v>
      </c>
      <c r="H57" s="13" t="s">
        <v>259</v>
      </c>
      <c r="I57" s="13" t="s">
        <v>14197</v>
      </c>
      <c r="J57" s="13" t="s">
        <v>14197</v>
      </c>
      <c r="K57" s="13" t="s">
        <v>14443</v>
      </c>
      <c r="L57" s="17" t="s">
        <v>14444</v>
      </c>
      <c r="M57" s="18">
        <v>5632000</v>
      </c>
      <c r="N57" s="19"/>
      <c r="O57" s="20" t="str">
        <f t="shared" si="2"/>
        <v>C1</v>
      </c>
      <c r="R57" s="21" t="str">
        <f t="shared" si="3"/>
        <v>C1</v>
      </c>
    </row>
    <row r="58" spans="1:18" ht="29.25" customHeight="1" x14ac:dyDescent="0.25">
      <c r="A58" s="13">
        <v>52</v>
      </c>
      <c r="B58" s="13" t="s">
        <v>14445</v>
      </c>
      <c r="C58" s="13" t="s">
        <v>14446</v>
      </c>
      <c r="D58" s="14" t="s">
        <v>14447</v>
      </c>
      <c r="E58" s="15" t="s">
        <v>15</v>
      </c>
      <c r="F58" s="13" t="s">
        <v>14448</v>
      </c>
      <c r="G58" s="16" t="s">
        <v>7941</v>
      </c>
      <c r="H58" s="13" t="s">
        <v>17</v>
      </c>
      <c r="I58" s="13" t="s">
        <v>14197</v>
      </c>
      <c r="J58" s="13" t="s">
        <v>14197</v>
      </c>
      <c r="K58" s="13" t="s">
        <v>14449</v>
      </c>
      <c r="L58" s="17" t="s">
        <v>14450</v>
      </c>
      <c r="M58" s="18">
        <v>6444000</v>
      </c>
      <c r="N58" s="19"/>
      <c r="O58" s="20" t="str">
        <f t="shared" si="2"/>
        <v>C2</v>
      </c>
      <c r="R58" s="21" t="str">
        <f t="shared" si="3"/>
        <v>NH 18-19C2</v>
      </c>
    </row>
    <row r="59" spans="1:18" ht="29.25" customHeight="1" x14ac:dyDescent="0.25">
      <c r="A59" s="13">
        <v>53</v>
      </c>
      <c r="B59" s="13" t="s">
        <v>14451</v>
      </c>
      <c r="C59" s="13" t="s">
        <v>14452</v>
      </c>
      <c r="D59" s="14" t="s">
        <v>14453</v>
      </c>
      <c r="E59" s="15" t="s">
        <v>14454</v>
      </c>
      <c r="F59" s="13" t="s">
        <v>14146</v>
      </c>
      <c r="G59" s="16" t="s">
        <v>6201</v>
      </c>
      <c r="H59" s="13" t="s">
        <v>259</v>
      </c>
      <c r="I59" s="13" t="s">
        <v>14197</v>
      </c>
      <c r="J59" s="13" t="s">
        <v>14197</v>
      </c>
      <c r="K59" s="13" t="s">
        <v>14455</v>
      </c>
      <c r="L59" s="17" t="s">
        <v>14456</v>
      </c>
      <c r="M59" s="18">
        <v>5888000</v>
      </c>
      <c r="N59" s="19"/>
      <c r="O59" s="20" t="str">
        <f t="shared" si="2"/>
        <v>C1</v>
      </c>
      <c r="R59" s="21" t="str">
        <f t="shared" si="3"/>
        <v>C1</v>
      </c>
    </row>
    <row r="60" spans="1:18" ht="29.25" customHeight="1" x14ac:dyDescent="0.25">
      <c r="A60" s="13">
        <v>54</v>
      </c>
      <c r="B60" s="13" t="s">
        <v>14457</v>
      </c>
      <c r="C60" s="13" t="s">
        <v>14458</v>
      </c>
      <c r="D60" s="14" t="s">
        <v>5127</v>
      </c>
      <c r="E60" s="15" t="s">
        <v>197</v>
      </c>
      <c r="F60" s="13" t="s">
        <v>2250</v>
      </c>
      <c r="G60" s="16" t="s">
        <v>6201</v>
      </c>
      <c r="H60" s="13" t="s">
        <v>259</v>
      </c>
      <c r="I60" s="13" t="s">
        <v>14197</v>
      </c>
      <c r="J60" s="13" t="s">
        <v>14197</v>
      </c>
      <c r="K60" s="13" t="s">
        <v>14459</v>
      </c>
      <c r="L60" s="17" t="s">
        <v>14460</v>
      </c>
      <c r="M60" s="18">
        <v>5888000</v>
      </c>
      <c r="N60" s="19"/>
      <c r="O60" s="20" t="str">
        <f t="shared" si="2"/>
        <v>C1</v>
      </c>
      <c r="R60" s="21" t="str">
        <f t="shared" si="3"/>
        <v>C1</v>
      </c>
    </row>
    <row r="61" spans="1:18" ht="29.25" customHeight="1" x14ac:dyDescent="0.25">
      <c r="A61" s="13">
        <v>55</v>
      </c>
      <c r="B61" s="13" t="s">
        <v>14461</v>
      </c>
      <c r="C61" s="13" t="s">
        <v>14462</v>
      </c>
      <c r="D61" s="14" t="s">
        <v>1237</v>
      </c>
      <c r="E61" s="15" t="s">
        <v>14463</v>
      </c>
      <c r="F61" s="13" t="s">
        <v>3802</v>
      </c>
      <c r="G61" s="16" t="s">
        <v>6048</v>
      </c>
      <c r="H61" s="13" t="s">
        <v>259</v>
      </c>
      <c r="I61" s="13" t="s">
        <v>14197</v>
      </c>
      <c r="J61" s="13" t="s">
        <v>14197</v>
      </c>
      <c r="K61" s="13" t="s">
        <v>14464</v>
      </c>
      <c r="L61" s="17" t="s">
        <v>14465</v>
      </c>
      <c r="M61" s="18">
        <v>3350000</v>
      </c>
      <c r="N61" s="19"/>
      <c r="O61" s="20" t="str">
        <f t="shared" si="2"/>
        <v>TCN</v>
      </c>
      <c r="R61" s="21" t="str">
        <f t="shared" si="3"/>
        <v>TCN</v>
      </c>
    </row>
    <row r="62" spans="1:18" ht="29.25" customHeight="1" x14ac:dyDescent="0.25">
      <c r="A62" s="13">
        <v>56</v>
      </c>
      <c r="B62" s="13" t="s">
        <v>14466</v>
      </c>
      <c r="C62" s="13" t="s">
        <v>14467</v>
      </c>
      <c r="D62" s="14" t="s">
        <v>11920</v>
      </c>
      <c r="E62" s="15" t="s">
        <v>5651</v>
      </c>
      <c r="F62" s="13" t="s">
        <v>5504</v>
      </c>
      <c r="G62" s="16" t="s">
        <v>7576</v>
      </c>
      <c r="H62" s="13" t="s">
        <v>259</v>
      </c>
      <c r="I62" s="13" t="s">
        <v>14197</v>
      </c>
      <c r="J62" s="13" t="s">
        <v>14197</v>
      </c>
      <c r="K62" s="13" t="s">
        <v>14468</v>
      </c>
      <c r="L62" s="17" t="s">
        <v>14469</v>
      </c>
      <c r="M62" s="18">
        <v>3834000</v>
      </c>
      <c r="N62" s="19"/>
      <c r="O62" s="20" t="str">
        <f t="shared" si="2"/>
        <v>C1</v>
      </c>
      <c r="R62" s="21" t="str">
        <f t="shared" si="3"/>
        <v>C1</v>
      </c>
    </row>
    <row r="63" spans="1:18" ht="29.25" customHeight="1" x14ac:dyDescent="0.25">
      <c r="A63" s="13">
        <v>57</v>
      </c>
      <c r="B63" s="13" t="s">
        <v>14470</v>
      </c>
      <c r="C63" s="13" t="s">
        <v>14471</v>
      </c>
      <c r="D63" s="14" t="s">
        <v>14472</v>
      </c>
      <c r="E63" s="15" t="s">
        <v>14473</v>
      </c>
      <c r="F63" s="13" t="s">
        <v>14474</v>
      </c>
      <c r="G63" s="16" t="s">
        <v>7759</v>
      </c>
      <c r="H63" s="13" t="s">
        <v>259</v>
      </c>
      <c r="I63" s="13" t="s">
        <v>14197</v>
      </c>
      <c r="J63" s="13" t="s">
        <v>14197</v>
      </c>
      <c r="K63" s="13" t="s">
        <v>14475</v>
      </c>
      <c r="L63" s="17" t="s">
        <v>14476</v>
      </c>
      <c r="M63" s="18">
        <v>5632000</v>
      </c>
      <c r="N63" s="19"/>
      <c r="O63" s="20" t="str">
        <f t="shared" si="2"/>
        <v>C1</v>
      </c>
      <c r="R63" s="21" t="str">
        <f t="shared" si="3"/>
        <v>C1</v>
      </c>
    </row>
    <row r="64" spans="1:18" ht="29.25" customHeight="1" x14ac:dyDescent="0.25">
      <c r="A64" s="13">
        <v>58</v>
      </c>
      <c r="B64" s="13" t="s">
        <v>14477</v>
      </c>
      <c r="C64" s="13" t="s">
        <v>14478</v>
      </c>
      <c r="D64" s="14" t="s">
        <v>14479</v>
      </c>
      <c r="E64" s="15" t="s">
        <v>14367</v>
      </c>
      <c r="F64" s="13" t="s">
        <v>14480</v>
      </c>
      <c r="G64" s="16" t="s">
        <v>6626</v>
      </c>
      <c r="H64" s="13" t="s">
        <v>17</v>
      </c>
      <c r="I64" s="13" t="s">
        <v>14197</v>
      </c>
      <c r="J64" s="13" t="s">
        <v>14197</v>
      </c>
      <c r="K64" s="13" t="s">
        <v>14481</v>
      </c>
      <c r="L64" s="17" t="s">
        <v>14482</v>
      </c>
      <c r="M64" s="18">
        <v>3888000</v>
      </c>
      <c r="N64" s="19"/>
      <c r="O64" s="20" t="str">
        <f t="shared" si="2"/>
        <v>C1</v>
      </c>
      <c r="R64" s="21" t="str">
        <f t="shared" si="3"/>
        <v>NH 18-19C1</v>
      </c>
    </row>
    <row r="65" spans="1:18" ht="29.25" customHeight="1" x14ac:dyDescent="0.25">
      <c r="A65" s="13">
        <v>59</v>
      </c>
      <c r="B65" s="13"/>
      <c r="C65" s="13"/>
      <c r="D65" s="14"/>
      <c r="E65" s="15"/>
      <c r="F65" s="13"/>
      <c r="G65" s="16"/>
      <c r="H65" s="13"/>
      <c r="I65" s="13"/>
      <c r="J65" s="13"/>
      <c r="K65" s="13"/>
      <c r="L65" s="17" t="s">
        <v>14708</v>
      </c>
      <c r="M65" s="18"/>
      <c r="N65" s="19" t="s">
        <v>8787</v>
      </c>
      <c r="O65" s="20" t="e">
        <f t="shared" si="2"/>
        <v>#VALUE!</v>
      </c>
      <c r="R65" s="21" t="e">
        <f t="shared" si="3"/>
        <v>#VALUE!</v>
      </c>
    </row>
    <row r="66" spans="1:18" ht="29.25" customHeight="1" x14ac:dyDescent="0.25">
      <c r="A66" s="13">
        <v>60</v>
      </c>
      <c r="B66" s="13" t="s">
        <v>14483</v>
      </c>
      <c r="C66" s="13" t="s">
        <v>14484</v>
      </c>
      <c r="D66" s="14" t="s">
        <v>14485</v>
      </c>
      <c r="E66" s="15" t="s">
        <v>5661</v>
      </c>
      <c r="F66" s="13" t="s">
        <v>14486</v>
      </c>
      <c r="G66" s="16" t="s">
        <v>7429</v>
      </c>
      <c r="H66" s="13" t="s">
        <v>259</v>
      </c>
      <c r="I66" s="13" t="s">
        <v>14197</v>
      </c>
      <c r="J66" s="13" t="s">
        <v>14197</v>
      </c>
      <c r="K66" s="13" t="s">
        <v>14487</v>
      </c>
      <c r="L66" s="17" t="s">
        <v>14488</v>
      </c>
      <c r="M66" s="18">
        <v>4352000</v>
      </c>
      <c r="N66" s="19"/>
      <c r="O66" s="20" t="str">
        <f t="shared" si="2"/>
        <v>CĐ</v>
      </c>
      <c r="R66" s="21" t="str">
        <f t="shared" si="3"/>
        <v>CĐ</v>
      </c>
    </row>
    <row r="67" spans="1:18" ht="29.25" customHeight="1" x14ac:dyDescent="0.25">
      <c r="A67" s="13">
        <v>61</v>
      </c>
      <c r="B67" s="13" t="s">
        <v>14489</v>
      </c>
      <c r="C67" s="13" t="s">
        <v>14490</v>
      </c>
      <c r="D67" s="14" t="s">
        <v>8920</v>
      </c>
      <c r="E67" s="15" t="s">
        <v>93</v>
      </c>
      <c r="F67" s="13" t="s">
        <v>14491</v>
      </c>
      <c r="G67" s="16" t="s">
        <v>6690</v>
      </c>
      <c r="H67" s="13" t="s">
        <v>259</v>
      </c>
      <c r="I67" s="13" t="s">
        <v>14197</v>
      </c>
      <c r="J67" s="13" t="s">
        <v>14197</v>
      </c>
      <c r="K67" s="13" t="s">
        <v>14492</v>
      </c>
      <c r="L67" s="17" t="s">
        <v>14493</v>
      </c>
      <c r="M67" s="18">
        <v>4352000</v>
      </c>
      <c r="N67" s="19"/>
      <c r="O67" s="20" t="str">
        <f t="shared" si="2"/>
        <v>CĐ</v>
      </c>
      <c r="R67" s="21" t="str">
        <f t="shared" si="3"/>
        <v>CĐ</v>
      </c>
    </row>
    <row r="68" spans="1:18" ht="29.25" customHeight="1" x14ac:dyDescent="0.25">
      <c r="A68" s="13">
        <v>62</v>
      </c>
      <c r="B68" s="13" t="s">
        <v>14494</v>
      </c>
      <c r="C68" s="13" t="s">
        <v>14495</v>
      </c>
      <c r="D68" s="14" t="s">
        <v>14496</v>
      </c>
      <c r="E68" s="15" t="s">
        <v>3963</v>
      </c>
      <c r="F68" s="13" t="s">
        <v>8331</v>
      </c>
      <c r="G68" s="16" t="s">
        <v>7178</v>
      </c>
      <c r="H68" s="13" t="s">
        <v>259</v>
      </c>
      <c r="I68" s="13" t="s">
        <v>14197</v>
      </c>
      <c r="J68" s="13" t="s">
        <v>14197</v>
      </c>
      <c r="K68" s="13" t="s">
        <v>14497</v>
      </c>
      <c r="L68" s="17" t="s">
        <v>14498</v>
      </c>
      <c r="M68" s="18">
        <v>3072000</v>
      </c>
      <c r="N68" s="19"/>
      <c r="O68" s="20" t="str">
        <f t="shared" si="2"/>
        <v>CĐ</v>
      </c>
      <c r="R68" s="21" t="str">
        <f t="shared" si="3"/>
        <v>CĐ</v>
      </c>
    </row>
    <row r="69" spans="1:18" ht="29.25" customHeight="1" x14ac:dyDescent="0.25">
      <c r="A69" s="13">
        <v>63</v>
      </c>
      <c r="B69" s="13" t="s">
        <v>14499</v>
      </c>
      <c r="C69" s="13" t="s">
        <v>14500</v>
      </c>
      <c r="D69" s="14" t="s">
        <v>928</v>
      </c>
      <c r="E69" s="15" t="s">
        <v>93</v>
      </c>
      <c r="F69" s="13" t="s">
        <v>14501</v>
      </c>
      <c r="G69" s="16" t="s">
        <v>7941</v>
      </c>
      <c r="H69" s="13" t="s">
        <v>17</v>
      </c>
      <c r="I69" s="13" t="s">
        <v>14197</v>
      </c>
      <c r="J69" s="13" t="s">
        <v>14197</v>
      </c>
      <c r="K69" s="13" t="s">
        <v>14502</v>
      </c>
      <c r="L69" s="17" t="s">
        <v>14503</v>
      </c>
      <c r="M69" s="18">
        <v>6444000</v>
      </c>
      <c r="N69" s="19"/>
      <c r="O69" s="20" t="str">
        <f t="shared" si="2"/>
        <v>C2</v>
      </c>
      <c r="R69" s="21" t="str">
        <f t="shared" si="3"/>
        <v>NH 18-19C2</v>
      </c>
    </row>
    <row r="70" spans="1:18" ht="29.25" customHeight="1" x14ac:dyDescent="0.25">
      <c r="A70" s="13">
        <v>64</v>
      </c>
      <c r="B70" s="13" t="s">
        <v>14504</v>
      </c>
      <c r="C70" s="13" t="s">
        <v>14505</v>
      </c>
      <c r="D70" s="14" t="s">
        <v>14506</v>
      </c>
      <c r="E70" s="15" t="s">
        <v>470</v>
      </c>
      <c r="F70" s="13" t="s">
        <v>14507</v>
      </c>
      <c r="G70" s="16" t="s">
        <v>6369</v>
      </c>
      <c r="H70" s="13" t="s">
        <v>259</v>
      </c>
      <c r="I70" s="13" t="s">
        <v>14197</v>
      </c>
      <c r="J70" s="13" t="s">
        <v>14197</v>
      </c>
      <c r="K70" s="13" t="s">
        <v>14508</v>
      </c>
      <c r="L70" s="17" t="s">
        <v>14509</v>
      </c>
      <c r="M70" s="18">
        <v>5376000</v>
      </c>
      <c r="N70" s="19"/>
      <c r="O70" s="20" t="str">
        <f t="shared" si="2"/>
        <v>C1</v>
      </c>
      <c r="R70" s="21" t="str">
        <f t="shared" si="3"/>
        <v>C1</v>
      </c>
    </row>
    <row r="71" spans="1:18" ht="29.25" customHeight="1" x14ac:dyDescent="0.25">
      <c r="A71" s="13">
        <v>65</v>
      </c>
      <c r="B71" s="13" t="s">
        <v>14510</v>
      </c>
      <c r="C71" s="13" t="s">
        <v>14511</v>
      </c>
      <c r="D71" s="14" t="s">
        <v>4300</v>
      </c>
      <c r="E71" s="15" t="s">
        <v>567</v>
      </c>
      <c r="F71" s="13" t="s">
        <v>13860</v>
      </c>
      <c r="G71" s="16" t="s">
        <v>7116</v>
      </c>
      <c r="H71" s="13" t="s">
        <v>259</v>
      </c>
      <c r="I71" s="13" t="s">
        <v>14197</v>
      </c>
      <c r="J71" s="13" t="s">
        <v>14197</v>
      </c>
      <c r="K71" s="13" t="s">
        <v>14512</v>
      </c>
      <c r="L71" s="17" t="s">
        <v>14513</v>
      </c>
      <c r="M71" s="18">
        <v>3850000</v>
      </c>
      <c r="N71" s="19"/>
      <c r="O71" s="20" t="str">
        <f t="shared" si="2"/>
        <v>CĐN</v>
      </c>
      <c r="R71" s="21" t="str">
        <f t="shared" si="3"/>
        <v>CĐN</v>
      </c>
    </row>
    <row r="72" spans="1:18" ht="29.25" customHeight="1" x14ac:dyDescent="0.25">
      <c r="A72" s="13">
        <v>66</v>
      </c>
      <c r="B72" s="13" t="s">
        <v>14514</v>
      </c>
      <c r="C72" s="13" t="s">
        <v>14515</v>
      </c>
      <c r="D72" s="14" t="s">
        <v>14516</v>
      </c>
      <c r="E72" s="15" t="s">
        <v>34</v>
      </c>
      <c r="F72" s="13" t="s">
        <v>14517</v>
      </c>
      <c r="G72" s="16" t="s">
        <v>7116</v>
      </c>
      <c r="H72" s="13" t="s">
        <v>259</v>
      </c>
      <c r="I72" s="13" t="s">
        <v>14197</v>
      </c>
      <c r="J72" s="13" t="s">
        <v>14197</v>
      </c>
      <c r="K72" s="13" t="s">
        <v>14518</v>
      </c>
      <c r="L72" s="17" t="s">
        <v>14519</v>
      </c>
      <c r="M72" s="18">
        <v>3850000</v>
      </c>
      <c r="N72" s="19"/>
      <c r="O72" s="20" t="str">
        <f t="shared" si="2"/>
        <v>CĐN</v>
      </c>
      <c r="R72" s="21" t="str">
        <f t="shared" si="3"/>
        <v>CĐN</v>
      </c>
    </row>
    <row r="73" spans="1:18" ht="29.25" customHeight="1" x14ac:dyDescent="0.25">
      <c r="A73" s="13">
        <v>67</v>
      </c>
      <c r="B73" s="13" t="s">
        <v>14520</v>
      </c>
      <c r="C73" s="13" t="s">
        <v>14521</v>
      </c>
      <c r="D73" s="14" t="s">
        <v>249</v>
      </c>
      <c r="E73" s="15" t="s">
        <v>604</v>
      </c>
      <c r="F73" s="13" t="s">
        <v>14522</v>
      </c>
      <c r="G73" s="16" t="s">
        <v>7116</v>
      </c>
      <c r="H73" s="13" t="s">
        <v>259</v>
      </c>
      <c r="I73" s="13" t="s">
        <v>14197</v>
      </c>
      <c r="J73" s="13" t="s">
        <v>14197</v>
      </c>
      <c r="K73" s="13" t="s">
        <v>14523</v>
      </c>
      <c r="L73" s="17" t="s">
        <v>14524</v>
      </c>
      <c r="M73" s="18">
        <v>3850000</v>
      </c>
      <c r="N73" s="19"/>
      <c r="O73" s="20" t="str">
        <f t="shared" si="2"/>
        <v>CĐN</v>
      </c>
      <c r="R73" s="21" t="str">
        <f t="shared" si="3"/>
        <v>CĐN</v>
      </c>
    </row>
    <row r="74" spans="1:18" ht="29.25" customHeight="1" x14ac:dyDescent="0.25">
      <c r="A74" s="13">
        <v>68</v>
      </c>
      <c r="B74" s="13" t="s">
        <v>14525</v>
      </c>
      <c r="C74" s="13" t="s">
        <v>14526</v>
      </c>
      <c r="D74" s="14" t="s">
        <v>1481</v>
      </c>
      <c r="E74" s="15" t="s">
        <v>256</v>
      </c>
      <c r="F74" s="13" t="s">
        <v>10777</v>
      </c>
      <c r="G74" s="16" t="s">
        <v>7001</v>
      </c>
      <c r="H74" s="13" t="s">
        <v>259</v>
      </c>
      <c r="I74" s="13" t="s">
        <v>14197</v>
      </c>
      <c r="J74" s="13" t="s">
        <v>14197</v>
      </c>
      <c r="K74" s="13" t="s">
        <v>14527</v>
      </c>
      <c r="L74" s="17" t="s">
        <v>14528</v>
      </c>
      <c r="M74" s="18">
        <v>5888000</v>
      </c>
      <c r="N74" s="19"/>
      <c r="O74" s="20" t="str">
        <f t="shared" si="2"/>
        <v>C1</v>
      </c>
      <c r="R74" s="21" t="str">
        <f t="shared" si="3"/>
        <v>C1</v>
      </c>
    </row>
    <row r="75" spans="1:18" ht="29.25" customHeight="1" x14ac:dyDescent="0.25">
      <c r="A75" s="13">
        <v>69</v>
      </c>
      <c r="B75" s="13" t="s">
        <v>14529</v>
      </c>
      <c r="C75" s="13" t="s">
        <v>14530</v>
      </c>
      <c r="D75" s="14" t="s">
        <v>2572</v>
      </c>
      <c r="E75" s="15" t="s">
        <v>250</v>
      </c>
      <c r="F75" s="13" t="s">
        <v>8099</v>
      </c>
      <c r="G75" s="16" t="s">
        <v>6813</v>
      </c>
      <c r="H75" s="13" t="s">
        <v>259</v>
      </c>
      <c r="I75" s="13" t="s">
        <v>14197</v>
      </c>
      <c r="J75" s="13" t="s">
        <v>14197</v>
      </c>
      <c r="K75" s="13" t="s">
        <v>14531</v>
      </c>
      <c r="L75" s="17" t="s">
        <v>14532</v>
      </c>
      <c r="M75" s="18">
        <v>5376000</v>
      </c>
      <c r="N75" s="19"/>
      <c r="O75" s="20" t="str">
        <f t="shared" si="2"/>
        <v>C1</v>
      </c>
      <c r="R75" s="21" t="str">
        <f t="shared" si="3"/>
        <v>C1</v>
      </c>
    </row>
    <row r="76" spans="1:18" ht="29.25" customHeight="1" x14ac:dyDescent="0.25">
      <c r="A76" s="13">
        <v>70</v>
      </c>
      <c r="B76" s="13" t="s">
        <v>14533</v>
      </c>
      <c r="C76" s="13" t="s">
        <v>14534</v>
      </c>
      <c r="D76" s="14" t="s">
        <v>3398</v>
      </c>
      <c r="E76" s="15" t="s">
        <v>14535</v>
      </c>
      <c r="F76" s="13" t="s">
        <v>14536</v>
      </c>
      <c r="G76" s="16" t="s">
        <v>5662</v>
      </c>
      <c r="H76" s="13" t="s">
        <v>259</v>
      </c>
      <c r="I76" s="13" t="s">
        <v>14197</v>
      </c>
      <c r="J76" s="13" t="s">
        <v>14197</v>
      </c>
      <c r="K76" s="13" t="s">
        <v>14537</v>
      </c>
      <c r="L76" s="17" t="s">
        <v>14538</v>
      </c>
      <c r="M76" s="18">
        <v>5376000</v>
      </c>
      <c r="N76" s="19"/>
      <c r="O76" s="20" t="str">
        <f t="shared" si="2"/>
        <v>C1</v>
      </c>
      <c r="R76" s="21" t="str">
        <f t="shared" si="3"/>
        <v>C1</v>
      </c>
    </row>
    <row r="77" spans="1:18" ht="29.25" customHeight="1" x14ac:dyDescent="0.25">
      <c r="A77" s="13">
        <v>71</v>
      </c>
      <c r="B77" s="13" t="s">
        <v>14539</v>
      </c>
      <c r="C77" s="13" t="s">
        <v>14540</v>
      </c>
      <c r="D77" s="14" t="s">
        <v>14541</v>
      </c>
      <c r="E77" s="15" t="s">
        <v>28</v>
      </c>
      <c r="F77" s="13" t="s">
        <v>14542</v>
      </c>
      <c r="G77" s="16" t="s">
        <v>6942</v>
      </c>
      <c r="H77" s="13" t="s">
        <v>259</v>
      </c>
      <c r="I77" s="13" t="s">
        <v>14197</v>
      </c>
      <c r="J77" s="13" t="s">
        <v>14197</v>
      </c>
      <c r="K77" s="13" t="s">
        <v>14543</v>
      </c>
      <c r="L77" s="17" t="s">
        <v>14544</v>
      </c>
      <c r="M77" s="18">
        <v>3840000</v>
      </c>
      <c r="N77" s="19"/>
      <c r="O77" s="20" t="str">
        <f t="shared" ref="O77:O110" si="4">MID(G77,3,FIND("-",G77,1)-3)&amp;IF(MID(G77,3,5)="CĐ-LT","LT","")</f>
        <v>CĐ</v>
      </c>
      <c r="R77" s="21" t="str">
        <f t="shared" ref="R77:R110" si="5">IF(LEFT(G77,2)="18","NH 18-19","")&amp;O77</f>
        <v>CĐ</v>
      </c>
    </row>
    <row r="78" spans="1:18" ht="29.25" customHeight="1" x14ac:dyDescent="0.25">
      <c r="A78" s="13">
        <v>72</v>
      </c>
      <c r="B78" s="13" t="s">
        <v>14545</v>
      </c>
      <c r="C78" s="13" t="s">
        <v>14546</v>
      </c>
      <c r="D78" s="14" t="s">
        <v>14547</v>
      </c>
      <c r="E78" s="15" t="s">
        <v>1244</v>
      </c>
      <c r="F78" s="13" t="s">
        <v>14548</v>
      </c>
      <c r="G78" s="16" t="s">
        <v>7941</v>
      </c>
      <c r="H78" s="13" t="s">
        <v>17</v>
      </c>
      <c r="I78" s="13" t="s">
        <v>14197</v>
      </c>
      <c r="J78" s="13" t="s">
        <v>14197</v>
      </c>
      <c r="K78" s="13" t="s">
        <v>14549</v>
      </c>
      <c r="L78" s="17" t="s">
        <v>14550</v>
      </c>
      <c r="M78" s="18">
        <v>6444000</v>
      </c>
      <c r="N78" s="19"/>
      <c r="O78" s="20" t="str">
        <f t="shared" si="4"/>
        <v>C2</v>
      </c>
      <c r="R78" s="21" t="str">
        <f t="shared" si="5"/>
        <v>NH 18-19C2</v>
      </c>
    </row>
    <row r="79" spans="1:18" ht="29.25" customHeight="1" x14ac:dyDescent="0.25">
      <c r="A79" s="13">
        <v>73</v>
      </c>
      <c r="B79" s="13" t="s">
        <v>14551</v>
      </c>
      <c r="C79" s="13" t="s">
        <v>14552</v>
      </c>
      <c r="D79" s="14" t="s">
        <v>14553</v>
      </c>
      <c r="E79" s="15" t="s">
        <v>5242</v>
      </c>
      <c r="F79" s="13" t="s">
        <v>14554</v>
      </c>
      <c r="G79" s="16" t="s">
        <v>10309</v>
      </c>
      <c r="H79" s="13" t="s">
        <v>259</v>
      </c>
      <c r="I79" s="13" t="s">
        <v>14197</v>
      </c>
      <c r="J79" s="13" t="s">
        <v>14197</v>
      </c>
      <c r="K79" s="13" t="s">
        <v>14555</v>
      </c>
      <c r="L79" s="17" t="s">
        <v>14556</v>
      </c>
      <c r="M79" s="18">
        <v>5376000</v>
      </c>
      <c r="N79" s="19"/>
      <c r="O79" s="20" t="str">
        <f t="shared" si="4"/>
        <v>C1</v>
      </c>
      <c r="R79" s="21" t="str">
        <f t="shared" si="5"/>
        <v>C1</v>
      </c>
    </row>
    <row r="80" spans="1:18" ht="29.25" customHeight="1" x14ac:dyDescent="0.25">
      <c r="A80" s="13">
        <v>74</v>
      </c>
      <c r="B80" s="13" t="s">
        <v>14557</v>
      </c>
      <c r="C80" s="13" t="s">
        <v>14558</v>
      </c>
      <c r="D80" s="14" t="s">
        <v>14559</v>
      </c>
      <c r="E80" s="15" t="s">
        <v>1321</v>
      </c>
      <c r="F80" s="13" t="s">
        <v>3709</v>
      </c>
      <c r="G80" s="16" t="s">
        <v>6942</v>
      </c>
      <c r="H80" s="13" t="s">
        <v>259</v>
      </c>
      <c r="I80" s="13" t="s">
        <v>14197</v>
      </c>
      <c r="J80" s="13" t="s">
        <v>14197</v>
      </c>
      <c r="K80" s="13" t="s">
        <v>14560</v>
      </c>
      <c r="L80" s="17" t="s">
        <v>14561</v>
      </c>
      <c r="M80" s="18">
        <v>3840000</v>
      </c>
      <c r="N80" s="19"/>
      <c r="O80" s="20" t="str">
        <f t="shared" si="4"/>
        <v>CĐ</v>
      </c>
      <c r="R80" s="21" t="str">
        <f t="shared" si="5"/>
        <v>CĐ</v>
      </c>
    </row>
    <row r="81" spans="1:18" ht="29.25" customHeight="1" x14ac:dyDescent="0.25">
      <c r="A81" s="13">
        <v>75</v>
      </c>
      <c r="B81" s="13" t="s">
        <v>14562</v>
      </c>
      <c r="C81" s="13" t="s">
        <v>14563</v>
      </c>
      <c r="D81" s="14" t="s">
        <v>648</v>
      </c>
      <c r="E81" s="15" t="s">
        <v>108</v>
      </c>
      <c r="F81" s="13" t="s">
        <v>6598</v>
      </c>
      <c r="G81" s="16" t="s">
        <v>8830</v>
      </c>
      <c r="H81" s="13" t="s">
        <v>259</v>
      </c>
      <c r="I81" s="13" t="s">
        <v>14197</v>
      </c>
      <c r="J81" s="13" t="s">
        <v>14197</v>
      </c>
      <c r="K81" s="13" t="s">
        <v>14564</v>
      </c>
      <c r="L81" s="17" t="s">
        <v>14565</v>
      </c>
      <c r="M81" s="18">
        <v>5632000</v>
      </c>
      <c r="N81" s="19"/>
      <c r="O81" s="20" t="str">
        <f t="shared" si="4"/>
        <v>C1</v>
      </c>
      <c r="R81" s="21" t="str">
        <f t="shared" si="5"/>
        <v>C1</v>
      </c>
    </row>
    <row r="82" spans="1:18" ht="29.25" customHeight="1" x14ac:dyDescent="0.25">
      <c r="A82" s="13">
        <v>76</v>
      </c>
      <c r="B82" s="13" t="s">
        <v>14566</v>
      </c>
      <c r="C82" s="13" t="s">
        <v>14567</v>
      </c>
      <c r="D82" s="14" t="s">
        <v>14568</v>
      </c>
      <c r="E82" s="15" t="s">
        <v>431</v>
      </c>
      <c r="F82" s="13" t="s">
        <v>1521</v>
      </c>
      <c r="G82" s="16" t="s">
        <v>9841</v>
      </c>
      <c r="H82" s="13" t="s">
        <v>259</v>
      </c>
      <c r="I82" s="13" t="s">
        <v>14197</v>
      </c>
      <c r="J82" s="13" t="s">
        <v>14197</v>
      </c>
      <c r="K82" s="13" t="s">
        <v>14569</v>
      </c>
      <c r="L82" s="17" t="s">
        <v>14570</v>
      </c>
      <c r="M82" s="18">
        <v>4460000</v>
      </c>
      <c r="N82" s="19"/>
      <c r="O82" s="20" t="str">
        <f t="shared" si="4"/>
        <v>T4</v>
      </c>
      <c r="R82" s="21" t="str">
        <f t="shared" si="5"/>
        <v>T4</v>
      </c>
    </row>
    <row r="83" spans="1:18" ht="29.25" customHeight="1" x14ac:dyDescent="0.25">
      <c r="A83" s="13">
        <v>77</v>
      </c>
      <c r="B83" s="13" t="s">
        <v>14571</v>
      </c>
      <c r="C83" s="13" t="s">
        <v>14572</v>
      </c>
      <c r="D83" s="14" t="s">
        <v>691</v>
      </c>
      <c r="E83" s="15" t="s">
        <v>1282</v>
      </c>
      <c r="F83" s="13" t="s">
        <v>14573</v>
      </c>
      <c r="G83" s="16" t="s">
        <v>4991</v>
      </c>
      <c r="H83" s="13" t="s">
        <v>17</v>
      </c>
      <c r="I83" s="13" t="s">
        <v>14197</v>
      </c>
      <c r="J83" s="13" t="s">
        <v>14197</v>
      </c>
      <c r="K83" s="13" t="s">
        <v>14574</v>
      </c>
      <c r="L83" s="17" t="s">
        <v>14575</v>
      </c>
      <c r="M83" s="18">
        <v>4608000</v>
      </c>
      <c r="N83" s="19"/>
      <c r="O83" s="20" t="str">
        <f t="shared" si="4"/>
        <v>C1</v>
      </c>
      <c r="R83" s="21" t="str">
        <f t="shared" si="5"/>
        <v>NH 18-19C1</v>
      </c>
    </row>
    <row r="84" spans="1:18" ht="29.25" customHeight="1" x14ac:dyDescent="0.25">
      <c r="A84" s="13">
        <v>78</v>
      </c>
      <c r="B84" s="13" t="s">
        <v>14576</v>
      </c>
      <c r="C84" s="13" t="s">
        <v>14577</v>
      </c>
      <c r="D84" s="14" t="s">
        <v>464</v>
      </c>
      <c r="E84" s="15" t="s">
        <v>1314</v>
      </c>
      <c r="F84" s="13" t="s">
        <v>8144</v>
      </c>
      <c r="G84" s="16" t="s">
        <v>7499</v>
      </c>
      <c r="H84" s="13" t="s">
        <v>259</v>
      </c>
      <c r="I84" s="13" t="s">
        <v>14197</v>
      </c>
      <c r="J84" s="13" t="s">
        <v>14197</v>
      </c>
      <c r="K84" s="13" t="s">
        <v>14578</v>
      </c>
      <c r="L84" s="17" t="s">
        <v>14579</v>
      </c>
      <c r="M84" s="18">
        <v>4352000</v>
      </c>
      <c r="N84" s="19"/>
      <c r="O84" s="20" t="str">
        <f t="shared" si="4"/>
        <v>CĐ</v>
      </c>
      <c r="R84" s="21" t="str">
        <f t="shared" si="5"/>
        <v>CĐ</v>
      </c>
    </row>
    <row r="85" spans="1:18" ht="29.25" customHeight="1" x14ac:dyDescent="0.25">
      <c r="A85" s="13">
        <v>79</v>
      </c>
      <c r="B85" s="13" t="s">
        <v>14580</v>
      </c>
      <c r="C85" s="13" t="s">
        <v>14581</v>
      </c>
      <c r="D85" s="14" t="s">
        <v>8622</v>
      </c>
      <c r="E85" s="15" t="s">
        <v>1957</v>
      </c>
      <c r="F85" s="13" t="s">
        <v>741</v>
      </c>
      <c r="G85" s="16" t="s">
        <v>6048</v>
      </c>
      <c r="H85" s="13" t="s">
        <v>259</v>
      </c>
      <c r="I85" s="13" t="s">
        <v>14197</v>
      </c>
      <c r="J85" s="13" t="s">
        <v>14197</v>
      </c>
      <c r="K85" s="13" t="s">
        <v>14582</v>
      </c>
      <c r="L85" s="17" t="s">
        <v>14583</v>
      </c>
      <c r="M85" s="18">
        <v>3350000</v>
      </c>
      <c r="N85" s="19"/>
      <c r="O85" s="20" t="str">
        <f t="shared" si="4"/>
        <v>TCN</v>
      </c>
      <c r="R85" s="21" t="str">
        <f t="shared" si="5"/>
        <v>TCN</v>
      </c>
    </row>
    <row r="86" spans="1:18" ht="29.25" customHeight="1" x14ac:dyDescent="0.25">
      <c r="A86" s="13">
        <v>80</v>
      </c>
      <c r="B86" s="13" t="s">
        <v>14584</v>
      </c>
      <c r="C86" s="13" t="s">
        <v>14585</v>
      </c>
      <c r="D86" s="14" t="s">
        <v>140</v>
      </c>
      <c r="E86" s="15" t="s">
        <v>6155</v>
      </c>
      <c r="F86" s="13" t="s">
        <v>14586</v>
      </c>
      <c r="G86" s="16" t="s">
        <v>6381</v>
      </c>
      <c r="H86" s="13" t="s">
        <v>259</v>
      </c>
      <c r="I86" s="13" t="s">
        <v>14197</v>
      </c>
      <c r="J86" s="13" t="s">
        <v>14197</v>
      </c>
      <c r="K86" s="13" t="s">
        <v>14587</v>
      </c>
      <c r="L86" s="17" t="s">
        <v>14588</v>
      </c>
      <c r="M86" s="18">
        <v>4352000</v>
      </c>
      <c r="N86" s="19"/>
      <c r="O86" s="20" t="str">
        <f t="shared" si="4"/>
        <v>CĐ</v>
      </c>
      <c r="R86" s="21" t="str">
        <f t="shared" si="5"/>
        <v>CĐ</v>
      </c>
    </row>
    <row r="87" spans="1:18" ht="29.25" customHeight="1" x14ac:dyDescent="0.25">
      <c r="A87" s="13">
        <v>81</v>
      </c>
      <c r="B87" s="13" t="s">
        <v>14589</v>
      </c>
      <c r="C87" s="13" t="s">
        <v>14590</v>
      </c>
      <c r="D87" s="14" t="s">
        <v>14591</v>
      </c>
      <c r="E87" s="15" t="s">
        <v>346</v>
      </c>
      <c r="F87" s="13" t="s">
        <v>8278</v>
      </c>
      <c r="G87" s="16" t="s">
        <v>6381</v>
      </c>
      <c r="H87" s="13" t="s">
        <v>259</v>
      </c>
      <c r="I87" s="13" t="s">
        <v>14197</v>
      </c>
      <c r="J87" s="13" t="s">
        <v>14197</v>
      </c>
      <c r="K87" s="13" t="s">
        <v>14592</v>
      </c>
      <c r="L87" s="17" t="s">
        <v>14593</v>
      </c>
      <c r="M87" s="18">
        <v>4352000</v>
      </c>
      <c r="N87" s="19"/>
      <c r="O87" s="20" t="str">
        <f t="shared" si="4"/>
        <v>CĐ</v>
      </c>
      <c r="R87" s="21" t="str">
        <f t="shared" si="5"/>
        <v>CĐ</v>
      </c>
    </row>
    <row r="88" spans="1:18" ht="29.25" customHeight="1" x14ac:dyDescent="0.25">
      <c r="A88" s="13">
        <v>82</v>
      </c>
      <c r="B88" s="13" t="s">
        <v>14594</v>
      </c>
      <c r="C88" s="13" t="s">
        <v>14595</v>
      </c>
      <c r="D88" s="14" t="s">
        <v>3564</v>
      </c>
      <c r="E88" s="15" t="s">
        <v>278</v>
      </c>
      <c r="F88" s="13" t="s">
        <v>8932</v>
      </c>
      <c r="G88" s="16" t="s">
        <v>5974</v>
      </c>
      <c r="H88" s="13" t="s">
        <v>259</v>
      </c>
      <c r="I88" s="13" t="s">
        <v>14197</v>
      </c>
      <c r="J88" s="13" t="s">
        <v>14197</v>
      </c>
      <c r="K88" s="13" t="s">
        <v>14596</v>
      </c>
      <c r="L88" s="17" t="s">
        <v>14597</v>
      </c>
      <c r="M88" s="18">
        <v>3072000</v>
      </c>
      <c r="N88" s="19"/>
      <c r="O88" s="20" t="str">
        <f t="shared" si="4"/>
        <v>CĐ</v>
      </c>
      <c r="R88" s="21" t="str">
        <f t="shared" si="5"/>
        <v>CĐ</v>
      </c>
    </row>
    <row r="89" spans="1:18" ht="29.25" customHeight="1" x14ac:dyDescent="0.25">
      <c r="A89" s="13">
        <v>83</v>
      </c>
      <c r="B89" s="13" t="s">
        <v>14598</v>
      </c>
      <c r="C89" s="13" t="s">
        <v>14599</v>
      </c>
      <c r="D89" s="14" t="s">
        <v>464</v>
      </c>
      <c r="E89" s="15" t="s">
        <v>147</v>
      </c>
      <c r="F89" s="13" t="s">
        <v>14600</v>
      </c>
      <c r="G89" s="16" t="s">
        <v>7116</v>
      </c>
      <c r="H89" s="13" t="s">
        <v>259</v>
      </c>
      <c r="I89" s="13" t="s">
        <v>14197</v>
      </c>
      <c r="J89" s="13" t="s">
        <v>14197</v>
      </c>
      <c r="K89" s="13" t="s">
        <v>14601</v>
      </c>
      <c r="L89" s="17" t="s">
        <v>14602</v>
      </c>
      <c r="M89" s="18">
        <v>3850000</v>
      </c>
      <c r="N89" s="19"/>
      <c r="O89" s="20" t="str">
        <f t="shared" si="4"/>
        <v>CĐN</v>
      </c>
      <c r="R89" s="21" t="str">
        <f t="shared" si="5"/>
        <v>CĐN</v>
      </c>
    </row>
    <row r="90" spans="1:18" ht="29.25" customHeight="1" x14ac:dyDescent="0.25">
      <c r="A90" s="13">
        <v>84</v>
      </c>
      <c r="B90" s="13" t="s">
        <v>14603</v>
      </c>
      <c r="C90" s="13" t="s">
        <v>14604</v>
      </c>
      <c r="D90" s="14" t="s">
        <v>14605</v>
      </c>
      <c r="E90" s="15" t="s">
        <v>697</v>
      </c>
      <c r="F90" s="13" t="s">
        <v>14606</v>
      </c>
      <c r="G90" s="16" t="s">
        <v>7688</v>
      </c>
      <c r="H90" s="13" t="s">
        <v>259</v>
      </c>
      <c r="I90" s="13" t="s">
        <v>14197</v>
      </c>
      <c r="J90" s="13" t="s">
        <v>14197</v>
      </c>
      <c r="K90" s="13" t="s">
        <v>14607</v>
      </c>
      <c r="L90" s="17" t="s">
        <v>14608</v>
      </c>
      <c r="M90" s="18">
        <v>4864000</v>
      </c>
      <c r="N90" s="19"/>
      <c r="O90" s="20" t="str">
        <f t="shared" si="4"/>
        <v>CĐ</v>
      </c>
      <c r="R90" s="21" t="str">
        <f t="shared" si="5"/>
        <v>CĐ</v>
      </c>
    </row>
    <row r="91" spans="1:18" ht="29.25" customHeight="1" x14ac:dyDescent="0.25">
      <c r="A91" s="13">
        <v>85</v>
      </c>
      <c r="B91" s="13" t="s">
        <v>14609</v>
      </c>
      <c r="C91" s="13" t="s">
        <v>14610</v>
      </c>
      <c r="D91" s="14" t="s">
        <v>184</v>
      </c>
      <c r="E91" s="15" t="s">
        <v>14611</v>
      </c>
      <c r="F91" s="13" t="s">
        <v>14612</v>
      </c>
      <c r="G91" s="16" t="s">
        <v>6511</v>
      </c>
      <c r="H91" s="13" t="s">
        <v>259</v>
      </c>
      <c r="I91" s="13" t="s">
        <v>14197</v>
      </c>
      <c r="J91" s="13" t="s">
        <v>14197</v>
      </c>
      <c r="K91" s="13" t="s">
        <v>14613</v>
      </c>
      <c r="L91" s="17" t="s">
        <v>14614</v>
      </c>
      <c r="M91" s="18">
        <v>5888000</v>
      </c>
      <c r="N91" s="19"/>
      <c r="O91" s="20" t="str">
        <f t="shared" si="4"/>
        <v>C1</v>
      </c>
      <c r="R91" s="21" t="str">
        <f t="shared" si="5"/>
        <v>C1</v>
      </c>
    </row>
    <row r="92" spans="1:18" ht="29.25" customHeight="1" x14ac:dyDescent="0.25">
      <c r="A92" s="13">
        <v>86</v>
      </c>
      <c r="B92" s="13" t="s">
        <v>14615</v>
      </c>
      <c r="C92" s="13" t="s">
        <v>14616</v>
      </c>
      <c r="D92" s="14" t="s">
        <v>10155</v>
      </c>
      <c r="E92" s="15" t="s">
        <v>497</v>
      </c>
      <c r="F92" s="13" t="s">
        <v>14617</v>
      </c>
      <c r="G92" s="16" t="s">
        <v>6511</v>
      </c>
      <c r="H92" s="13" t="s">
        <v>259</v>
      </c>
      <c r="I92" s="13" t="s">
        <v>14197</v>
      </c>
      <c r="J92" s="13" t="s">
        <v>14197</v>
      </c>
      <c r="K92" s="13" t="s">
        <v>14618</v>
      </c>
      <c r="L92" s="17" t="s">
        <v>14619</v>
      </c>
      <c r="M92" s="18">
        <v>5888000</v>
      </c>
      <c r="N92" s="19"/>
      <c r="O92" s="20" t="str">
        <f t="shared" si="4"/>
        <v>C1</v>
      </c>
      <c r="R92" s="21" t="str">
        <f t="shared" si="5"/>
        <v>C1</v>
      </c>
    </row>
    <row r="93" spans="1:18" ht="29.25" customHeight="1" x14ac:dyDescent="0.25">
      <c r="A93" s="13">
        <v>87</v>
      </c>
      <c r="B93" s="13" t="s">
        <v>14620</v>
      </c>
      <c r="C93" s="13" t="s">
        <v>14621</v>
      </c>
      <c r="D93" s="14" t="s">
        <v>579</v>
      </c>
      <c r="E93" s="15" t="s">
        <v>197</v>
      </c>
      <c r="F93" s="13" t="s">
        <v>9905</v>
      </c>
      <c r="G93" s="16" t="s">
        <v>6511</v>
      </c>
      <c r="H93" s="13" t="s">
        <v>259</v>
      </c>
      <c r="I93" s="13" t="s">
        <v>14197</v>
      </c>
      <c r="J93" s="13" t="s">
        <v>14197</v>
      </c>
      <c r="K93" s="13" t="s">
        <v>14622</v>
      </c>
      <c r="L93" s="17" t="s">
        <v>14623</v>
      </c>
      <c r="M93" s="18">
        <v>5888000</v>
      </c>
      <c r="N93" s="19"/>
      <c r="O93" s="20" t="str">
        <f t="shared" si="4"/>
        <v>C1</v>
      </c>
      <c r="R93" s="21" t="str">
        <f t="shared" si="5"/>
        <v>C1</v>
      </c>
    </row>
    <row r="94" spans="1:18" ht="29.25" customHeight="1" x14ac:dyDescent="0.25">
      <c r="A94" s="13">
        <v>88</v>
      </c>
      <c r="B94" s="13" t="s">
        <v>14624</v>
      </c>
      <c r="C94" s="13" t="s">
        <v>14625</v>
      </c>
      <c r="D94" s="14" t="s">
        <v>922</v>
      </c>
      <c r="E94" s="15" t="s">
        <v>256</v>
      </c>
      <c r="F94" s="13" t="s">
        <v>9700</v>
      </c>
      <c r="G94" s="16" t="s">
        <v>6511</v>
      </c>
      <c r="H94" s="13" t="s">
        <v>259</v>
      </c>
      <c r="I94" s="13" t="s">
        <v>14197</v>
      </c>
      <c r="J94" s="13" t="s">
        <v>14197</v>
      </c>
      <c r="K94" s="13" t="s">
        <v>14626</v>
      </c>
      <c r="L94" s="17" t="s">
        <v>14627</v>
      </c>
      <c r="M94" s="18">
        <v>5888000</v>
      </c>
      <c r="N94" s="19"/>
      <c r="O94" s="20" t="str">
        <f t="shared" si="4"/>
        <v>C1</v>
      </c>
      <c r="R94" s="21" t="str">
        <f t="shared" si="5"/>
        <v>C1</v>
      </c>
    </row>
    <row r="95" spans="1:18" ht="29.25" customHeight="1" x14ac:dyDescent="0.25">
      <c r="A95" s="13">
        <v>89</v>
      </c>
      <c r="B95" s="13" t="s">
        <v>14628</v>
      </c>
      <c r="C95" s="13" t="s">
        <v>14629</v>
      </c>
      <c r="D95" s="14" t="s">
        <v>14630</v>
      </c>
      <c r="E95" s="15" t="s">
        <v>14631</v>
      </c>
      <c r="F95" s="13" t="s">
        <v>14632</v>
      </c>
      <c r="G95" s="16" t="s">
        <v>6446</v>
      </c>
      <c r="H95" s="13" t="s">
        <v>259</v>
      </c>
      <c r="I95" s="13" t="s">
        <v>14197</v>
      </c>
      <c r="J95" s="13" t="s">
        <v>14197</v>
      </c>
      <c r="K95" s="13" t="s">
        <v>14633</v>
      </c>
      <c r="L95" s="17" t="s">
        <v>14634</v>
      </c>
      <c r="M95" s="18">
        <v>5120000</v>
      </c>
      <c r="N95" s="19"/>
      <c r="O95" s="20" t="str">
        <f t="shared" si="4"/>
        <v>C1</v>
      </c>
      <c r="R95" s="21" t="str">
        <f t="shared" si="5"/>
        <v>C1</v>
      </c>
    </row>
    <row r="96" spans="1:18" ht="29.25" customHeight="1" x14ac:dyDescent="0.25">
      <c r="A96" s="13">
        <v>90</v>
      </c>
      <c r="B96" s="13" t="s">
        <v>14635</v>
      </c>
      <c r="C96" s="13" t="s">
        <v>14636</v>
      </c>
      <c r="D96" s="14" t="s">
        <v>13371</v>
      </c>
      <c r="E96" s="15" t="s">
        <v>395</v>
      </c>
      <c r="F96" s="13" t="s">
        <v>7618</v>
      </c>
      <c r="G96" s="16" t="s">
        <v>6446</v>
      </c>
      <c r="H96" s="13" t="s">
        <v>259</v>
      </c>
      <c r="I96" s="13" t="s">
        <v>14197</v>
      </c>
      <c r="J96" s="13" t="s">
        <v>14197</v>
      </c>
      <c r="K96" s="13" t="s">
        <v>14637</v>
      </c>
      <c r="L96" s="17" t="s">
        <v>14638</v>
      </c>
      <c r="M96" s="18">
        <v>5120000</v>
      </c>
      <c r="N96" s="19"/>
      <c r="O96" s="20" t="str">
        <f t="shared" si="4"/>
        <v>C1</v>
      </c>
      <c r="R96" s="21" t="str">
        <f t="shared" si="5"/>
        <v>C1</v>
      </c>
    </row>
    <row r="97" spans="1:18" ht="29.25" customHeight="1" x14ac:dyDescent="0.25">
      <c r="A97" s="13">
        <v>91</v>
      </c>
      <c r="B97" s="13" t="s">
        <v>14639</v>
      </c>
      <c r="C97" s="13" t="s">
        <v>14640</v>
      </c>
      <c r="D97" s="14" t="s">
        <v>3174</v>
      </c>
      <c r="E97" s="15" t="s">
        <v>1105</v>
      </c>
      <c r="F97" s="13" t="s">
        <v>12998</v>
      </c>
      <c r="G97" s="16" t="s">
        <v>10036</v>
      </c>
      <c r="H97" s="13" t="s">
        <v>259</v>
      </c>
      <c r="I97" s="13" t="s">
        <v>14197</v>
      </c>
      <c r="J97" s="13" t="s">
        <v>14197</v>
      </c>
      <c r="K97" s="13" t="s">
        <v>14641</v>
      </c>
      <c r="L97" s="17" t="s">
        <v>14642</v>
      </c>
      <c r="M97" s="18">
        <v>5376000</v>
      </c>
      <c r="N97" s="19"/>
      <c r="O97" s="20" t="str">
        <f t="shared" si="4"/>
        <v>C1</v>
      </c>
      <c r="R97" s="21" t="str">
        <f t="shared" si="5"/>
        <v>C1</v>
      </c>
    </row>
    <row r="98" spans="1:18" ht="29.25" customHeight="1" x14ac:dyDescent="0.25">
      <c r="A98" s="13">
        <v>92</v>
      </c>
      <c r="B98" s="13" t="s">
        <v>14643</v>
      </c>
      <c r="C98" s="13" t="s">
        <v>14644</v>
      </c>
      <c r="D98" s="14" t="s">
        <v>7556</v>
      </c>
      <c r="E98" s="15" t="s">
        <v>3724</v>
      </c>
      <c r="F98" s="13" t="s">
        <v>9652</v>
      </c>
      <c r="G98" s="16" t="s">
        <v>7582</v>
      </c>
      <c r="H98" s="13" t="s">
        <v>17</v>
      </c>
      <c r="I98" s="13" t="s">
        <v>14197</v>
      </c>
      <c r="J98" s="13" t="s">
        <v>14197</v>
      </c>
      <c r="K98" s="13" t="s">
        <v>14645</v>
      </c>
      <c r="L98" s="17" t="s">
        <v>14646</v>
      </c>
      <c r="M98" s="18">
        <v>6444000</v>
      </c>
      <c r="N98" s="19"/>
      <c r="O98" s="20" t="str">
        <f t="shared" si="4"/>
        <v>C2</v>
      </c>
      <c r="R98" s="21" t="str">
        <f t="shared" si="5"/>
        <v>NH 18-19C2</v>
      </c>
    </row>
    <row r="99" spans="1:18" ht="29.25" customHeight="1" x14ac:dyDescent="0.25">
      <c r="A99" s="13">
        <v>93</v>
      </c>
      <c r="B99" s="13" t="s">
        <v>14647</v>
      </c>
      <c r="C99" s="13" t="s">
        <v>14648</v>
      </c>
      <c r="D99" s="14" t="s">
        <v>5452</v>
      </c>
      <c r="E99" s="15" t="s">
        <v>1202</v>
      </c>
      <c r="F99" s="13" t="s">
        <v>9990</v>
      </c>
      <c r="G99" s="16" t="s">
        <v>13635</v>
      </c>
      <c r="H99" s="13" t="s">
        <v>259</v>
      </c>
      <c r="I99" s="13" t="s">
        <v>14197</v>
      </c>
      <c r="J99" s="13" t="s">
        <v>14197</v>
      </c>
      <c r="K99" s="13" t="s">
        <v>14649</v>
      </c>
      <c r="L99" s="17" t="s">
        <v>14650</v>
      </c>
      <c r="M99" s="18">
        <v>5376000</v>
      </c>
      <c r="N99" s="19"/>
      <c r="O99" s="20" t="str">
        <f t="shared" si="4"/>
        <v>C1</v>
      </c>
      <c r="R99" s="21" t="str">
        <f t="shared" si="5"/>
        <v>C1</v>
      </c>
    </row>
    <row r="100" spans="1:18" ht="29.25" customHeight="1" x14ac:dyDescent="0.25">
      <c r="A100" s="13">
        <v>94</v>
      </c>
      <c r="B100" s="13" t="s">
        <v>14651</v>
      </c>
      <c r="C100" s="13" t="s">
        <v>14652</v>
      </c>
      <c r="D100" s="14" t="s">
        <v>12500</v>
      </c>
      <c r="E100" s="15" t="s">
        <v>15</v>
      </c>
      <c r="F100" s="13" t="s">
        <v>13271</v>
      </c>
      <c r="G100" s="16" t="s">
        <v>6048</v>
      </c>
      <c r="H100" s="13" t="s">
        <v>259</v>
      </c>
      <c r="I100" s="13" t="s">
        <v>14197</v>
      </c>
      <c r="J100" s="13" t="s">
        <v>14197</v>
      </c>
      <c r="K100" s="13" t="s">
        <v>14653</v>
      </c>
      <c r="L100" s="17" t="s">
        <v>14654</v>
      </c>
      <c r="M100" s="18">
        <v>3350000</v>
      </c>
      <c r="N100" s="19"/>
      <c r="O100" s="20" t="str">
        <f t="shared" si="4"/>
        <v>TCN</v>
      </c>
      <c r="R100" s="21" t="str">
        <f t="shared" si="5"/>
        <v>TCN</v>
      </c>
    </row>
    <row r="101" spans="1:18" ht="29.25" customHeight="1" x14ac:dyDescent="0.25">
      <c r="A101" s="13">
        <v>95</v>
      </c>
      <c r="B101" s="13" t="s">
        <v>14655</v>
      </c>
      <c r="C101" s="13" t="s">
        <v>14656</v>
      </c>
      <c r="D101" s="14" t="s">
        <v>14657</v>
      </c>
      <c r="E101" s="15" t="s">
        <v>1244</v>
      </c>
      <c r="F101" s="13" t="s">
        <v>4018</v>
      </c>
      <c r="G101" s="16" t="s">
        <v>7941</v>
      </c>
      <c r="H101" s="13" t="s">
        <v>17</v>
      </c>
      <c r="I101" s="13" t="s">
        <v>14197</v>
      </c>
      <c r="J101" s="13" t="s">
        <v>14197</v>
      </c>
      <c r="K101" s="13" t="s">
        <v>14658</v>
      </c>
      <c r="L101" s="17" t="s">
        <v>14659</v>
      </c>
      <c r="M101" s="18">
        <v>6444000</v>
      </c>
      <c r="N101" s="19"/>
      <c r="O101" s="20" t="str">
        <f t="shared" si="4"/>
        <v>C2</v>
      </c>
      <c r="R101" s="21" t="str">
        <f t="shared" si="5"/>
        <v>NH 18-19C2</v>
      </c>
    </row>
    <row r="102" spans="1:18" ht="29.25" customHeight="1" x14ac:dyDescent="0.25">
      <c r="A102" s="13">
        <v>96</v>
      </c>
      <c r="B102" s="13" t="s">
        <v>14660</v>
      </c>
      <c r="C102" s="13" t="s">
        <v>14661</v>
      </c>
      <c r="D102" s="14" t="s">
        <v>14662</v>
      </c>
      <c r="E102" s="15" t="s">
        <v>3357</v>
      </c>
      <c r="F102" s="13" t="s">
        <v>13264</v>
      </c>
      <c r="G102" s="16" t="s">
        <v>6048</v>
      </c>
      <c r="H102" s="13" t="s">
        <v>259</v>
      </c>
      <c r="I102" s="13" t="s">
        <v>14197</v>
      </c>
      <c r="J102" s="13" t="s">
        <v>14197</v>
      </c>
      <c r="K102" s="13" t="s">
        <v>14663</v>
      </c>
      <c r="L102" s="17" t="s">
        <v>14664</v>
      </c>
      <c r="M102" s="18">
        <v>3350000</v>
      </c>
      <c r="N102" s="19"/>
      <c r="O102" s="20" t="str">
        <f t="shared" si="4"/>
        <v>TCN</v>
      </c>
      <c r="R102" s="21" t="str">
        <f t="shared" si="5"/>
        <v>TCN</v>
      </c>
    </row>
    <row r="103" spans="1:18" ht="29.25" customHeight="1" x14ac:dyDescent="0.25">
      <c r="A103" s="13">
        <v>97</v>
      </c>
      <c r="B103" s="13" t="s">
        <v>14665</v>
      </c>
      <c r="C103" s="13" t="s">
        <v>14666</v>
      </c>
      <c r="D103" s="14" t="s">
        <v>579</v>
      </c>
      <c r="E103" s="15" t="s">
        <v>431</v>
      </c>
      <c r="F103" s="13" t="s">
        <v>14667</v>
      </c>
      <c r="G103" s="16" t="s">
        <v>5878</v>
      </c>
      <c r="H103" s="13" t="s">
        <v>259</v>
      </c>
      <c r="I103" s="13" t="s">
        <v>14197</v>
      </c>
      <c r="J103" s="13" t="s">
        <v>14197</v>
      </c>
      <c r="K103" s="13" t="s">
        <v>14668</v>
      </c>
      <c r="L103" s="17" t="s">
        <v>14669</v>
      </c>
      <c r="M103" s="18">
        <v>3350000</v>
      </c>
      <c r="N103" s="19"/>
      <c r="O103" s="20" t="str">
        <f t="shared" si="4"/>
        <v>TCN</v>
      </c>
      <c r="R103" s="21" t="str">
        <f t="shared" si="5"/>
        <v>TCN</v>
      </c>
    </row>
    <row r="104" spans="1:18" ht="29.25" customHeight="1" x14ac:dyDescent="0.25">
      <c r="A104" s="13">
        <v>98</v>
      </c>
      <c r="B104" s="13" t="s">
        <v>14670</v>
      </c>
      <c r="C104" s="13" t="s">
        <v>14671</v>
      </c>
      <c r="D104" s="14" t="s">
        <v>14672</v>
      </c>
      <c r="E104" s="15" t="s">
        <v>122</v>
      </c>
      <c r="F104" s="13" t="s">
        <v>14673</v>
      </c>
      <c r="G104" s="16" t="s">
        <v>7429</v>
      </c>
      <c r="H104" s="13" t="s">
        <v>259</v>
      </c>
      <c r="I104" s="13" t="s">
        <v>14197</v>
      </c>
      <c r="J104" s="13" t="s">
        <v>14197</v>
      </c>
      <c r="K104" s="13" t="s">
        <v>14674</v>
      </c>
      <c r="L104" s="17" t="s">
        <v>14675</v>
      </c>
      <c r="M104" s="18">
        <v>4352000</v>
      </c>
      <c r="N104" s="19"/>
      <c r="O104" s="20" t="str">
        <f t="shared" si="4"/>
        <v>CĐ</v>
      </c>
      <c r="R104" s="21" t="str">
        <f t="shared" si="5"/>
        <v>CĐ</v>
      </c>
    </row>
    <row r="105" spans="1:18" ht="29.25" customHeight="1" x14ac:dyDescent="0.25">
      <c r="A105" s="13">
        <v>99</v>
      </c>
      <c r="B105" s="13" t="s">
        <v>14676</v>
      </c>
      <c r="C105" s="13" t="s">
        <v>14677</v>
      </c>
      <c r="D105" s="14" t="s">
        <v>14678</v>
      </c>
      <c r="E105" s="15" t="s">
        <v>312</v>
      </c>
      <c r="F105" s="13" t="s">
        <v>14679</v>
      </c>
      <c r="G105" s="16" t="s">
        <v>6944</v>
      </c>
      <c r="H105" s="13" t="s">
        <v>259</v>
      </c>
      <c r="I105" s="13" t="s">
        <v>14197</v>
      </c>
      <c r="J105" s="13" t="s">
        <v>14197</v>
      </c>
      <c r="K105" s="13" t="s">
        <v>14680</v>
      </c>
      <c r="L105" s="17" t="s">
        <v>14681</v>
      </c>
      <c r="M105" s="18">
        <v>4352000</v>
      </c>
      <c r="N105" s="19"/>
      <c r="O105" s="20" t="str">
        <f t="shared" si="4"/>
        <v>CĐ</v>
      </c>
      <c r="R105" s="21" t="str">
        <f t="shared" si="5"/>
        <v>CĐ</v>
      </c>
    </row>
    <row r="106" spans="1:18" ht="29.25" customHeight="1" x14ac:dyDescent="0.25">
      <c r="A106" s="13">
        <v>100</v>
      </c>
      <c r="B106" s="13" t="s">
        <v>14682</v>
      </c>
      <c r="C106" s="13" t="s">
        <v>14683</v>
      </c>
      <c r="D106" s="14" t="s">
        <v>14684</v>
      </c>
      <c r="E106" s="15" t="s">
        <v>3380</v>
      </c>
      <c r="F106" s="13" t="s">
        <v>6725</v>
      </c>
      <c r="G106" s="16" t="s">
        <v>6945</v>
      </c>
      <c r="H106" s="13" t="s">
        <v>259</v>
      </c>
      <c r="I106" s="13" t="s">
        <v>14197</v>
      </c>
      <c r="J106" s="13" t="s">
        <v>14197</v>
      </c>
      <c r="K106" s="13" t="s">
        <v>14685</v>
      </c>
      <c r="L106" s="17" t="s">
        <v>14686</v>
      </c>
      <c r="M106" s="18">
        <v>3072000</v>
      </c>
      <c r="N106" s="19"/>
      <c r="O106" s="20" t="str">
        <f t="shared" si="4"/>
        <v>CĐ</v>
      </c>
      <c r="R106" s="21" t="str">
        <f t="shared" si="5"/>
        <v>CĐ</v>
      </c>
    </row>
    <row r="107" spans="1:18" ht="29.25" customHeight="1" x14ac:dyDescent="0.25">
      <c r="A107" s="13">
        <v>101</v>
      </c>
      <c r="B107" s="13" t="s">
        <v>14687</v>
      </c>
      <c r="C107" s="13" t="s">
        <v>14688</v>
      </c>
      <c r="D107" s="14" t="s">
        <v>353</v>
      </c>
      <c r="E107" s="15" t="s">
        <v>115</v>
      </c>
      <c r="F107" s="13" t="s">
        <v>12885</v>
      </c>
      <c r="G107" s="16" t="s">
        <v>6925</v>
      </c>
      <c r="H107" s="13" t="s">
        <v>259</v>
      </c>
      <c r="I107" s="13" t="s">
        <v>14197</v>
      </c>
      <c r="J107" s="13" t="s">
        <v>14197</v>
      </c>
      <c r="K107" s="13" t="s">
        <v>14689</v>
      </c>
      <c r="L107" s="17" t="s">
        <v>14690</v>
      </c>
      <c r="M107" s="18">
        <v>5888000</v>
      </c>
      <c r="N107" s="19"/>
      <c r="O107" s="20" t="str">
        <f t="shared" si="4"/>
        <v>C1</v>
      </c>
      <c r="R107" s="21" t="str">
        <f t="shared" si="5"/>
        <v>C1</v>
      </c>
    </row>
    <row r="108" spans="1:18" ht="29.25" customHeight="1" x14ac:dyDescent="0.25">
      <c r="A108" s="13">
        <v>102</v>
      </c>
      <c r="B108" s="13" t="s">
        <v>14691</v>
      </c>
      <c r="C108" s="13" t="s">
        <v>14692</v>
      </c>
      <c r="D108" s="14" t="s">
        <v>3305</v>
      </c>
      <c r="E108" s="15" t="s">
        <v>1874</v>
      </c>
      <c r="F108" s="13" t="s">
        <v>14693</v>
      </c>
      <c r="G108" s="16" t="s">
        <v>6925</v>
      </c>
      <c r="H108" s="13" t="s">
        <v>259</v>
      </c>
      <c r="I108" s="13" t="s">
        <v>14197</v>
      </c>
      <c r="J108" s="13" t="s">
        <v>14197</v>
      </c>
      <c r="K108" s="13" t="s">
        <v>14694</v>
      </c>
      <c r="L108" s="17" t="s">
        <v>14695</v>
      </c>
      <c r="M108" s="18">
        <v>5888000</v>
      </c>
      <c r="N108" s="19"/>
      <c r="O108" s="20" t="str">
        <f t="shared" si="4"/>
        <v>C1</v>
      </c>
      <c r="R108" s="21" t="str">
        <f t="shared" si="5"/>
        <v>C1</v>
      </c>
    </row>
    <row r="109" spans="1:18" ht="29.25" customHeight="1" x14ac:dyDescent="0.25">
      <c r="A109" s="13">
        <v>103</v>
      </c>
      <c r="B109" s="13" t="s">
        <v>14696</v>
      </c>
      <c r="C109" s="13" t="s">
        <v>14697</v>
      </c>
      <c r="D109" s="14" t="s">
        <v>4401</v>
      </c>
      <c r="E109" s="15" t="s">
        <v>14698</v>
      </c>
      <c r="F109" s="13" t="s">
        <v>14699</v>
      </c>
      <c r="G109" s="16" t="s">
        <v>8062</v>
      </c>
      <c r="H109" s="13" t="s">
        <v>259</v>
      </c>
      <c r="I109" s="13" t="s">
        <v>14197</v>
      </c>
      <c r="J109" s="13" t="s">
        <v>14197</v>
      </c>
      <c r="K109" s="13" t="s">
        <v>14700</v>
      </c>
      <c r="L109" s="17" t="s">
        <v>14701</v>
      </c>
      <c r="M109" s="18">
        <v>5376000</v>
      </c>
      <c r="N109" s="19"/>
      <c r="O109" s="20" t="str">
        <f t="shared" si="4"/>
        <v>C1</v>
      </c>
      <c r="R109" s="21" t="str">
        <f t="shared" si="5"/>
        <v>C1</v>
      </c>
    </row>
    <row r="110" spans="1:18" ht="29.25" customHeight="1" x14ac:dyDescent="0.25">
      <c r="A110" s="13">
        <v>104</v>
      </c>
      <c r="B110" s="13" t="s">
        <v>14702</v>
      </c>
      <c r="C110" s="13" t="s">
        <v>14703</v>
      </c>
      <c r="D110" s="14" t="s">
        <v>14704</v>
      </c>
      <c r="E110" s="15" t="s">
        <v>1314</v>
      </c>
      <c r="F110" s="13" t="s">
        <v>3952</v>
      </c>
      <c r="G110" s="16" t="s">
        <v>5457</v>
      </c>
      <c r="H110" s="13" t="s">
        <v>17</v>
      </c>
      <c r="I110" s="13" t="s">
        <v>14197</v>
      </c>
      <c r="J110" s="13" t="s">
        <v>14197</v>
      </c>
      <c r="K110" s="13" t="s">
        <v>14705</v>
      </c>
      <c r="L110" s="17" t="s">
        <v>14706</v>
      </c>
      <c r="M110" s="18">
        <v>4608000</v>
      </c>
      <c r="N110" s="19"/>
      <c r="O110" s="20" t="str">
        <f t="shared" si="4"/>
        <v>C1</v>
      </c>
      <c r="R110" s="21" t="str">
        <f t="shared" si="5"/>
        <v>NH 18-19C1</v>
      </c>
    </row>
    <row r="111" spans="1:18" s="28" customFormat="1" ht="25.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475926000</v>
      </c>
      <c r="M111" s="232"/>
      <c r="N111" s="27"/>
      <c r="O111" s="20"/>
      <c r="P111" s="6"/>
      <c r="Q111" s="6"/>
    </row>
    <row r="112" spans="1:18" s="30" customFormat="1" ht="30" customHeight="1" x14ac:dyDescent="0.25">
      <c r="A112" s="237" t="s">
        <v>14711</v>
      </c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  <c r="N112" s="235"/>
      <c r="O112" s="29" t="str">
        <f>LEFT(G112,5)</f>
        <v/>
      </c>
      <c r="P112" s="6"/>
      <c r="Q112" s="6"/>
    </row>
    <row r="113" spans="1:16" ht="15.75" customHeight="1" x14ac:dyDescent="0.25">
      <c r="A113" s="31"/>
      <c r="B113" s="31"/>
      <c r="C113" s="1"/>
      <c r="D113" s="2"/>
      <c r="E113" s="2"/>
      <c r="F113" s="1"/>
      <c r="G113" s="225" t="s">
        <v>14709</v>
      </c>
      <c r="H113" s="225"/>
      <c r="I113" s="225"/>
      <c r="J113" s="225"/>
      <c r="K113" s="225"/>
      <c r="L113" s="225"/>
      <c r="M113" s="225"/>
      <c r="N113" s="225"/>
      <c r="O113" s="29"/>
    </row>
    <row r="114" spans="1:16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6" x14ac:dyDescent="0.25">
      <c r="A115" s="33"/>
      <c r="B115" s="33"/>
      <c r="C115" s="87"/>
      <c r="D115" s="35"/>
      <c r="E115" s="35"/>
      <c r="F115" s="35"/>
      <c r="G115" s="35"/>
      <c r="J115" s="87"/>
      <c r="K115" s="87"/>
      <c r="L115" s="87"/>
      <c r="M115" s="87"/>
      <c r="N115" s="6"/>
    </row>
    <row r="116" spans="1:16" x14ac:dyDescent="0.25">
      <c r="A116" s="33"/>
      <c r="B116" s="33"/>
      <c r="C116" s="87"/>
      <c r="D116" s="35"/>
      <c r="E116" s="35"/>
      <c r="F116" s="35"/>
      <c r="G116" s="35"/>
      <c r="H116" s="35"/>
      <c r="I116" s="35"/>
      <c r="J116" s="87"/>
      <c r="K116" s="87"/>
      <c r="L116" s="87"/>
      <c r="M116" s="87"/>
      <c r="N116" s="6"/>
    </row>
    <row r="117" spans="1:16" x14ac:dyDescent="0.25">
      <c r="A117" s="33"/>
      <c r="B117" s="33"/>
      <c r="C117" s="87"/>
      <c r="D117" s="35"/>
      <c r="E117" s="35"/>
      <c r="F117" s="35"/>
      <c r="G117" s="35"/>
      <c r="H117" s="35"/>
      <c r="I117" s="35"/>
      <c r="J117" s="87"/>
      <c r="K117" s="87"/>
      <c r="L117" s="87"/>
      <c r="M117" s="87"/>
      <c r="N117" s="6"/>
    </row>
    <row r="118" spans="1:16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87"/>
      <c r="P118" s="6"/>
    </row>
    <row r="119" spans="1:16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87"/>
      <c r="P119" s="6"/>
    </row>
    <row r="120" spans="1:16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6" s="36" customFormat="1" x14ac:dyDescent="0.25">
      <c r="A121" s="43"/>
      <c r="B121" s="44"/>
      <c r="C121" s="45" t="s">
        <v>40</v>
      </c>
      <c r="D121" s="46">
        <f>SUMIF($O$7:$O$110,"CĐN",$M$7:$M$110)</f>
        <v>15400000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6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50250000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6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343834000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38664000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27778000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s="49" customFormat="1" ht="13.5" customHeight="1" x14ac:dyDescent="0.25">
      <c r="B126" s="52"/>
      <c r="C126" s="53" t="s">
        <v>46</v>
      </c>
      <c r="D126" s="54">
        <f>SUM(D121:D125)</f>
        <v>475926000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6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9"/>
  <sheetViews>
    <sheetView topLeftCell="A104" zoomScaleNormal="100" zoomScaleSheetLayoutView="85" workbookViewId="0">
      <selection activeCell="M106" sqref="M106:M11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15216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9.25" customHeight="1" x14ac:dyDescent="0.25">
      <c r="A7" s="13">
        <v>1</v>
      </c>
      <c r="B7" s="13" t="s">
        <v>14712</v>
      </c>
      <c r="C7" s="13" t="s">
        <v>14713</v>
      </c>
      <c r="D7" s="14" t="s">
        <v>14714</v>
      </c>
      <c r="E7" s="15" t="s">
        <v>822</v>
      </c>
      <c r="F7" s="13" t="s">
        <v>14715</v>
      </c>
      <c r="G7" s="16" t="s">
        <v>6048</v>
      </c>
      <c r="H7" s="13" t="s">
        <v>259</v>
      </c>
      <c r="I7" s="13" t="s">
        <v>14716</v>
      </c>
      <c r="J7" s="13" t="s">
        <v>14716</v>
      </c>
      <c r="K7" s="13" t="s">
        <v>14717</v>
      </c>
      <c r="L7" s="17" t="s">
        <v>14718</v>
      </c>
      <c r="M7" s="18">
        <v>3350000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29.25" customHeight="1" x14ac:dyDescent="0.25">
      <c r="A8" s="13">
        <v>2</v>
      </c>
      <c r="B8" s="13" t="s">
        <v>14719</v>
      </c>
      <c r="C8" s="13" t="s">
        <v>14720</v>
      </c>
      <c r="D8" s="14" t="s">
        <v>2300</v>
      </c>
      <c r="E8" s="15" t="s">
        <v>1957</v>
      </c>
      <c r="F8" s="13" t="s">
        <v>14721</v>
      </c>
      <c r="G8" s="16" t="s">
        <v>6048</v>
      </c>
      <c r="H8" s="13" t="s">
        <v>259</v>
      </c>
      <c r="I8" s="13" t="s">
        <v>14716</v>
      </c>
      <c r="J8" s="13" t="s">
        <v>14716</v>
      </c>
      <c r="K8" s="13" t="s">
        <v>14722</v>
      </c>
      <c r="L8" s="17" t="s">
        <v>14723</v>
      </c>
      <c r="M8" s="18">
        <v>3350000</v>
      </c>
      <c r="N8" s="19"/>
      <c r="O8" s="20" t="str">
        <f t="shared" ref="O8:O88" si="0">MID(G8,3,FIND("-",G8,1)-3)&amp;IF(MID(G8,3,5)="CĐ-LT","LT","")</f>
        <v>TCN</v>
      </c>
      <c r="R8" s="21" t="str">
        <f t="shared" ref="R8:R88" si="1">IF(LEFT(G8,2)="18","NH 18-19","")&amp;O8</f>
        <v>TCN</v>
      </c>
    </row>
    <row r="9" spans="1:18" ht="29.25" customHeight="1" x14ac:dyDescent="0.25">
      <c r="A9" s="13">
        <v>3</v>
      </c>
      <c r="B9" s="13" t="s">
        <v>14724</v>
      </c>
      <c r="C9" s="13" t="s">
        <v>14725</v>
      </c>
      <c r="D9" s="14" t="s">
        <v>14726</v>
      </c>
      <c r="E9" s="15" t="s">
        <v>1244</v>
      </c>
      <c r="F9" s="13" t="s">
        <v>14727</v>
      </c>
      <c r="G9" s="16" t="s">
        <v>6048</v>
      </c>
      <c r="H9" s="13" t="s">
        <v>259</v>
      </c>
      <c r="I9" s="13" t="s">
        <v>14716</v>
      </c>
      <c r="J9" s="13" t="s">
        <v>14716</v>
      </c>
      <c r="K9" s="13" t="s">
        <v>14728</v>
      </c>
      <c r="L9" s="17" t="s">
        <v>14729</v>
      </c>
      <c r="M9" s="18">
        <v>3350000</v>
      </c>
      <c r="N9" s="19"/>
      <c r="O9" s="20" t="str">
        <f t="shared" si="0"/>
        <v>TCN</v>
      </c>
      <c r="R9" s="21" t="str">
        <f t="shared" si="1"/>
        <v>TCN</v>
      </c>
    </row>
    <row r="10" spans="1:18" ht="29.25" customHeight="1" x14ac:dyDescent="0.25">
      <c r="A10" s="13">
        <v>4</v>
      </c>
      <c r="B10" s="13" t="s">
        <v>14730</v>
      </c>
      <c r="C10" s="13" t="s">
        <v>14731</v>
      </c>
      <c r="D10" s="14" t="s">
        <v>14732</v>
      </c>
      <c r="E10" s="15" t="s">
        <v>312</v>
      </c>
      <c r="F10" s="13" t="s">
        <v>14733</v>
      </c>
      <c r="G10" s="16" t="s">
        <v>8752</v>
      </c>
      <c r="H10" s="13" t="s">
        <v>259</v>
      </c>
      <c r="I10" s="13" t="s">
        <v>14716</v>
      </c>
      <c r="J10" s="13" t="s">
        <v>14716</v>
      </c>
      <c r="K10" s="13" t="s">
        <v>14734</v>
      </c>
      <c r="L10" s="17" t="s">
        <v>14735</v>
      </c>
      <c r="M10" s="18">
        <v>5632000</v>
      </c>
      <c r="N10" s="19"/>
      <c r="O10" s="20" t="str">
        <f>MID(G10,3,FIND("-",G10,1)-3)&amp;IF(MID(G10,3,5)="CĐ-LT","LT","")</f>
        <v>C1</v>
      </c>
      <c r="R10" s="21" t="str">
        <f>IF(LEFT(G10,2)="18","NH 18-19","")&amp;O10</f>
        <v>C1</v>
      </c>
    </row>
    <row r="11" spans="1:18" ht="29.25" customHeight="1" x14ac:dyDescent="0.25">
      <c r="A11" s="13">
        <v>5</v>
      </c>
      <c r="B11" s="13" t="s">
        <v>14736</v>
      </c>
      <c r="C11" s="13" t="s">
        <v>14737</v>
      </c>
      <c r="D11" s="14" t="s">
        <v>1514</v>
      </c>
      <c r="E11" s="15" t="s">
        <v>185</v>
      </c>
      <c r="F11" s="13" t="s">
        <v>14738</v>
      </c>
      <c r="G11" s="16" t="s">
        <v>7558</v>
      </c>
      <c r="H11" s="13" t="s">
        <v>259</v>
      </c>
      <c r="I11" s="13" t="s">
        <v>14716</v>
      </c>
      <c r="J11" s="13" t="s">
        <v>14716</v>
      </c>
      <c r="K11" s="13" t="s">
        <v>14739</v>
      </c>
      <c r="L11" s="17" t="s">
        <v>14740</v>
      </c>
      <c r="M11" s="18">
        <v>4352000</v>
      </c>
      <c r="N11" s="19"/>
      <c r="O11" s="20" t="str">
        <f>MID(G11,3,FIND("-",G11,1)-3)&amp;IF(MID(G11,3,5)="CĐ-LT","LT","")</f>
        <v>CĐ</v>
      </c>
      <c r="R11" s="21" t="str">
        <f>IF(LEFT(G11,2)="18","NH 18-19","")&amp;O11</f>
        <v>CĐ</v>
      </c>
    </row>
    <row r="12" spans="1:18" ht="29.25" customHeight="1" x14ac:dyDescent="0.25">
      <c r="A12" s="13">
        <v>6</v>
      </c>
      <c r="B12" s="13" t="s">
        <v>14741</v>
      </c>
      <c r="C12" s="13" t="s">
        <v>14742</v>
      </c>
      <c r="D12" s="14" t="s">
        <v>107</v>
      </c>
      <c r="E12" s="15" t="s">
        <v>497</v>
      </c>
      <c r="F12" s="13" t="s">
        <v>6131</v>
      </c>
      <c r="G12" s="16" t="s">
        <v>6369</v>
      </c>
      <c r="H12" s="13" t="s">
        <v>259</v>
      </c>
      <c r="I12" s="13" t="s">
        <v>14716</v>
      </c>
      <c r="J12" s="13" t="s">
        <v>14716</v>
      </c>
      <c r="K12" s="13" t="s">
        <v>14743</v>
      </c>
      <c r="L12" s="17" t="s">
        <v>14744</v>
      </c>
      <c r="M12" s="18">
        <v>5376000</v>
      </c>
      <c r="N12" s="19"/>
      <c r="O12" s="20" t="str">
        <f>MID(G12,3,FIND("-",G12,1)-3)&amp;IF(MID(G12,3,5)="CĐ-LT","LT","")</f>
        <v>C1</v>
      </c>
      <c r="R12" s="21" t="str">
        <f>IF(LEFT(G12,2)="18","NH 18-19","")&amp;O12</f>
        <v>C1</v>
      </c>
    </row>
    <row r="13" spans="1:18" ht="29.25" customHeight="1" x14ac:dyDescent="0.25">
      <c r="A13" s="13">
        <v>7</v>
      </c>
      <c r="B13" s="13" t="s">
        <v>14745</v>
      </c>
      <c r="C13" s="13" t="s">
        <v>14746</v>
      </c>
      <c r="D13" s="14" t="s">
        <v>14747</v>
      </c>
      <c r="E13" s="15" t="s">
        <v>7237</v>
      </c>
      <c r="F13" s="13" t="s">
        <v>14748</v>
      </c>
      <c r="G13" s="16" t="s">
        <v>7264</v>
      </c>
      <c r="H13" s="13" t="s">
        <v>259</v>
      </c>
      <c r="I13" s="13" t="s">
        <v>14716</v>
      </c>
      <c r="J13" s="13" t="s">
        <v>14716</v>
      </c>
      <c r="K13" s="13" t="s">
        <v>14749</v>
      </c>
      <c r="L13" s="17" t="s">
        <v>14750</v>
      </c>
      <c r="M13" s="18">
        <v>5376000</v>
      </c>
      <c r="N13" s="19"/>
      <c r="O13" s="20" t="str">
        <f>MID(G13,3,FIND("-",G13,1)-3)&amp;IF(MID(G13,3,5)="CĐ-LT","LT","")</f>
        <v>C1</v>
      </c>
      <c r="R13" s="21" t="str">
        <f>IF(LEFT(G13,2)="18","NH 18-19","")&amp;O13</f>
        <v>C1</v>
      </c>
    </row>
    <row r="14" spans="1:18" ht="29.25" customHeight="1" x14ac:dyDescent="0.25">
      <c r="A14" s="13">
        <v>8</v>
      </c>
      <c r="B14" s="13" t="s">
        <v>14751</v>
      </c>
      <c r="C14" s="13" t="s">
        <v>14752</v>
      </c>
      <c r="D14" s="14" t="s">
        <v>579</v>
      </c>
      <c r="E14" s="15" t="s">
        <v>988</v>
      </c>
      <c r="F14" s="13" t="s">
        <v>14753</v>
      </c>
      <c r="G14" s="16" t="s">
        <v>11603</v>
      </c>
      <c r="H14" s="13" t="s">
        <v>259</v>
      </c>
      <c r="I14" s="13" t="s">
        <v>14716</v>
      </c>
      <c r="J14" s="13" t="s">
        <v>14716</v>
      </c>
      <c r="K14" s="13" t="s">
        <v>14754</v>
      </c>
      <c r="L14" s="17" t="s">
        <v>14755</v>
      </c>
      <c r="M14" s="18">
        <v>5798000</v>
      </c>
      <c r="N14" s="19"/>
      <c r="O14" s="20" t="str">
        <f t="shared" ref="O14:O32" si="2">MID(G14,3,FIND("-",G14,1)-3)&amp;IF(MID(G14,3,5)="CĐ-LT","LT","")</f>
        <v>T4</v>
      </c>
      <c r="R14" s="21" t="str">
        <f t="shared" ref="R14:R32" si="3">IF(LEFT(G14,2)="18","NH 18-19","")&amp;O14</f>
        <v>T4</v>
      </c>
    </row>
    <row r="15" spans="1:18" ht="29.25" customHeight="1" x14ac:dyDescent="0.25">
      <c r="A15" s="13">
        <v>9</v>
      </c>
      <c r="B15" s="13" t="s">
        <v>14756</v>
      </c>
      <c r="C15" s="13" t="s">
        <v>14757</v>
      </c>
      <c r="D15" s="14" t="s">
        <v>14758</v>
      </c>
      <c r="E15" s="15" t="s">
        <v>1282</v>
      </c>
      <c r="F15" s="13" t="s">
        <v>2600</v>
      </c>
      <c r="G15" s="16" t="s">
        <v>13972</v>
      </c>
      <c r="H15" s="13" t="s">
        <v>17</v>
      </c>
      <c r="I15" s="13" t="s">
        <v>14716</v>
      </c>
      <c r="J15" s="13" t="s">
        <v>14716</v>
      </c>
      <c r="K15" s="13" t="s">
        <v>14759</v>
      </c>
      <c r="L15" s="17" t="s">
        <v>14760</v>
      </c>
      <c r="M15" s="18">
        <v>5436000</v>
      </c>
      <c r="N15" s="19"/>
      <c r="O15" s="20" t="str">
        <f t="shared" si="2"/>
        <v>C2</v>
      </c>
      <c r="R15" s="21" t="str">
        <f t="shared" si="3"/>
        <v>NH 18-19C2</v>
      </c>
    </row>
    <row r="16" spans="1:18" ht="29.25" customHeight="1" x14ac:dyDescent="0.25">
      <c r="A16" s="13">
        <v>10</v>
      </c>
      <c r="B16" s="13" t="s">
        <v>14761</v>
      </c>
      <c r="C16" s="13" t="s">
        <v>14762</v>
      </c>
      <c r="D16" s="14" t="s">
        <v>14763</v>
      </c>
      <c r="E16" s="15" t="s">
        <v>1345</v>
      </c>
      <c r="F16" s="13" t="s">
        <v>8722</v>
      </c>
      <c r="G16" s="16" t="s">
        <v>13972</v>
      </c>
      <c r="H16" s="13" t="s">
        <v>17</v>
      </c>
      <c r="I16" s="13" t="s">
        <v>14716</v>
      </c>
      <c r="J16" s="13" t="s">
        <v>14716</v>
      </c>
      <c r="K16" s="13" t="s">
        <v>14764</v>
      </c>
      <c r="L16" s="17" t="s">
        <v>14765</v>
      </c>
      <c r="M16" s="18">
        <v>5436000</v>
      </c>
      <c r="N16" s="19"/>
      <c r="O16" s="20" t="str">
        <f t="shared" si="2"/>
        <v>C2</v>
      </c>
      <c r="R16" s="21" t="str">
        <f t="shared" si="3"/>
        <v>NH 18-19C2</v>
      </c>
    </row>
    <row r="17" spans="1:18" ht="29.25" customHeight="1" x14ac:dyDescent="0.25">
      <c r="A17" s="13">
        <v>11</v>
      </c>
      <c r="B17" s="13" t="s">
        <v>14766</v>
      </c>
      <c r="C17" s="13" t="s">
        <v>14767</v>
      </c>
      <c r="D17" s="14" t="s">
        <v>11899</v>
      </c>
      <c r="E17" s="15" t="s">
        <v>185</v>
      </c>
      <c r="F17" s="13" t="s">
        <v>8824</v>
      </c>
      <c r="G17" s="16" t="s">
        <v>8777</v>
      </c>
      <c r="H17" s="13" t="s">
        <v>259</v>
      </c>
      <c r="I17" s="13" t="s">
        <v>14716</v>
      </c>
      <c r="J17" s="13" t="s">
        <v>14716</v>
      </c>
      <c r="K17" s="13" t="s">
        <v>14768</v>
      </c>
      <c r="L17" s="17" t="s">
        <v>14769</v>
      </c>
      <c r="M17" s="18">
        <v>3072000</v>
      </c>
      <c r="N17" s="19"/>
      <c r="O17" s="20" t="str">
        <f t="shared" si="2"/>
        <v>CĐ</v>
      </c>
      <c r="R17" s="21" t="str">
        <f t="shared" si="3"/>
        <v>CĐ</v>
      </c>
    </row>
    <row r="18" spans="1:18" ht="29.25" customHeight="1" x14ac:dyDescent="0.25">
      <c r="A18" s="13">
        <v>12</v>
      </c>
      <c r="B18" s="13" t="s">
        <v>14770</v>
      </c>
      <c r="C18" s="13" t="s">
        <v>14771</v>
      </c>
      <c r="D18" s="14" t="s">
        <v>6440</v>
      </c>
      <c r="E18" s="15" t="s">
        <v>1661</v>
      </c>
      <c r="F18" s="13" t="s">
        <v>9876</v>
      </c>
      <c r="G18" s="16" t="s">
        <v>6446</v>
      </c>
      <c r="H18" s="13" t="s">
        <v>259</v>
      </c>
      <c r="I18" s="13" t="s">
        <v>14716</v>
      </c>
      <c r="J18" s="13" t="s">
        <v>14716</v>
      </c>
      <c r="K18" s="13" t="s">
        <v>14772</v>
      </c>
      <c r="L18" s="17" t="s">
        <v>14773</v>
      </c>
      <c r="M18" s="18">
        <v>5120000</v>
      </c>
      <c r="N18" s="19"/>
      <c r="O18" s="20" t="str">
        <f t="shared" si="2"/>
        <v>C1</v>
      </c>
      <c r="R18" s="21" t="str">
        <f t="shared" si="3"/>
        <v>C1</v>
      </c>
    </row>
    <row r="19" spans="1:18" ht="29.25" customHeight="1" x14ac:dyDescent="0.25">
      <c r="A19" s="13">
        <v>13</v>
      </c>
      <c r="B19" s="13" t="s">
        <v>14774</v>
      </c>
      <c r="C19" s="13" t="s">
        <v>14775</v>
      </c>
      <c r="D19" s="14" t="s">
        <v>848</v>
      </c>
      <c r="E19" s="15" t="s">
        <v>988</v>
      </c>
      <c r="F19" s="13" t="s">
        <v>14776</v>
      </c>
      <c r="G19" s="16" t="s">
        <v>9131</v>
      </c>
      <c r="H19" s="13" t="s">
        <v>259</v>
      </c>
      <c r="I19" s="13" t="s">
        <v>14716</v>
      </c>
      <c r="J19" s="13" t="s">
        <v>14716</v>
      </c>
      <c r="K19" s="13" t="s">
        <v>14777</v>
      </c>
      <c r="L19" s="17" t="s">
        <v>14778</v>
      </c>
      <c r="M19" s="18">
        <v>5798000</v>
      </c>
      <c r="N19" s="19"/>
      <c r="O19" s="20" t="str">
        <f t="shared" si="2"/>
        <v>T4</v>
      </c>
      <c r="R19" s="21" t="str">
        <f t="shared" si="3"/>
        <v>T4</v>
      </c>
    </row>
    <row r="20" spans="1:18" ht="29.25" customHeight="1" x14ac:dyDescent="0.25">
      <c r="A20" s="13">
        <v>14</v>
      </c>
      <c r="B20" s="13" t="s">
        <v>14779</v>
      </c>
      <c r="C20" s="13" t="s">
        <v>14780</v>
      </c>
      <c r="D20" s="14" t="s">
        <v>7102</v>
      </c>
      <c r="E20" s="15" t="s">
        <v>909</v>
      </c>
      <c r="F20" s="13" t="s">
        <v>4574</v>
      </c>
      <c r="G20" s="16" t="s">
        <v>9131</v>
      </c>
      <c r="H20" s="13" t="s">
        <v>259</v>
      </c>
      <c r="I20" s="13" t="s">
        <v>14716</v>
      </c>
      <c r="J20" s="13" t="s">
        <v>14716</v>
      </c>
      <c r="K20" s="13" t="s">
        <v>14781</v>
      </c>
      <c r="L20" s="17" t="s">
        <v>14782</v>
      </c>
      <c r="M20" s="18">
        <v>5798000</v>
      </c>
      <c r="N20" s="19"/>
      <c r="O20" s="20" t="str">
        <f t="shared" si="2"/>
        <v>T4</v>
      </c>
      <c r="R20" s="21" t="str">
        <f t="shared" si="3"/>
        <v>T4</v>
      </c>
    </row>
    <row r="21" spans="1:18" ht="29.25" customHeight="1" x14ac:dyDescent="0.25">
      <c r="A21" s="13">
        <v>15</v>
      </c>
      <c r="B21" s="13"/>
      <c r="C21" s="13"/>
      <c r="D21" s="14"/>
      <c r="E21" s="15"/>
      <c r="F21" s="13"/>
      <c r="G21" s="16"/>
      <c r="H21" s="13"/>
      <c r="I21" s="13"/>
      <c r="J21" s="13"/>
      <c r="K21" s="13"/>
      <c r="L21" s="17" t="s">
        <v>15219</v>
      </c>
      <c r="M21" s="18"/>
      <c r="N21" s="19" t="s">
        <v>8787</v>
      </c>
      <c r="O21" s="20"/>
      <c r="R21" s="21"/>
    </row>
    <row r="22" spans="1:18" ht="29.25" customHeight="1" x14ac:dyDescent="0.25">
      <c r="A22" s="13">
        <v>16</v>
      </c>
      <c r="B22" s="13" t="s">
        <v>14783</v>
      </c>
      <c r="C22" s="13" t="s">
        <v>14784</v>
      </c>
      <c r="D22" s="14" t="s">
        <v>2477</v>
      </c>
      <c r="E22" s="15" t="s">
        <v>1321</v>
      </c>
      <c r="F22" s="13" t="s">
        <v>14785</v>
      </c>
      <c r="G22" s="16" t="s">
        <v>9131</v>
      </c>
      <c r="H22" s="13" t="s">
        <v>259</v>
      </c>
      <c r="I22" s="13" t="s">
        <v>14716</v>
      </c>
      <c r="J22" s="13" t="s">
        <v>14716</v>
      </c>
      <c r="K22" s="13" t="s">
        <v>14786</v>
      </c>
      <c r="L22" s="17" t="s">
        <v>14787</v>
      </c>
      <c r="M22" s="18">
        <v>5798000</v>
      </c>
      <c r="N22" s="19"/>
      <c r="O22" s="20" t="str">
        <f t="shared" si="2"/>
        <v>T4</v>
      </c>
      <c r="R22" s="21" t="str">
        <f t="shared" si="3"/>
        <v>T4</v>
      </c>
    </row>
    <row r="23" spans="1:18" ht="29.25" customHeight="1" x14ac:dyDescent="0.25">
      <c r="A23" s="13">
        <v>17</v>
      </c>
      <c r="B23" s="13" t="s">
        <v>14788</v>
      </c>
      <c r="C23" s="13" t="s">
        <v>14789</v>
      </c>
      <c r="D23" s="14" t="s">
        <v>1294</v>
      </c>
      <c r="E23" s="15" t="s">
        <v>1006</v>
      </c>
      <c r="F23" s="13" t="s">
        <v>9840</v>
      </c>
      <c r="G23" s="16" t="s">
        <v>9131</v>
      </c>
      <c r="H23" s="13" t="s">
        <v>259</v>
      </c>
      <c r="I23" s="13" t="s">
        <v>14716</v>
      </c>
      <c r="J23" s="13" t="s">
        <v>14716</v>
      </c>
      <c r="K23" s="13" t="s">
        <v>14790</v>
      </c>
      <c r="L23" s="17" t="s">
        <v>14791</v>
      </c>
      <c r="M23" s="18">
        <v>5798000</v>
      </c>
      <c r="N23" s="19"/>
      <c r="O23" s="20" t="str">
        <f t="shared" si="2"/>
        <v>T4</v>
      </c>
      <c r="R23" s="21" t="str">
        <f t="shared" si="3"/>
        <v>T4</v>
      </c>
    </row>
    <row r="24" spans="1:18" ht="29.25" customHeight="1" x14ac:dyDescent="0.25">
      <c r="A24" s="13">
        <v>18</v>
      </c>
      <c r="B24" s="13" t="s">
        <v>14792</v>
      </c>
      <c r="C24" s="13" t="s">
        <v>14793</v>
      </c>
      <c r="D24" s="14" t="s">
        <v>107</v>
      </c>
      <c r="E24" s="15" t="s">
        <v>15</v>
      </c>
      <c r="F24" s="13" t="s">
        <v>14794</v>
      </c>
      <c r="G24" s="16" t="s">
        <v>9131</v>
      </c>
      <c r="H24" s="13" t="s">
        <v>259</v>
      </c>
      <c r="I24" s="13" t="s">
        <v>14716</v>
      </c>
      <c r="J24" s="13" t="s">
        <v>14716</v>
      </c>
      <c r="K24" s="13" t="s">
        <v>14795</v>
      </c>
      <c r="L24" s="17" t="s">
        <v>14796</v>
      </c>
      <c r="M24" s="18">
        <v>5798000</v>
      </c>
      <c r="N24" s="19"/>
      <c r="O24" s="20" t="str">
        <f t="shared" si="2"/>
        <v>T4</v>
      </c>
      <c r="R24" s="21" t="str">
        <f t="shared" si="3"/>
        <v>T4</v>
      </c>
    </row>
    <row r="25" spans="1:18" ht="29.25" customHeight="1" x14ac:dyDescent="0.25">
      <c r="A25" s="13">
        <v>19</v>
      </c>
      <c r="B25" s="13" t="s">
        <v>14797</v>
      </c>
      <c r="C25" s="13" t="s">
        <v>14798</v>
      </c>
      <c r="D25" s="14" t="s">
        <v>121</v>
      </c>
      <c r="E25" s="15" t="s">
        <v>1282</v>
      </c>
      <c r="F25" s="13" t="s">
        <v>14799</v>
      </c>
      <c r="G25" s="16" t="s">
        <v>11603</v>
      </c>
      <c r="H25" s="13" t="s">
        <v>259</v>
      </c>
      <c r="I25" s="13" t="s">
        <v>14716</v>
      </c>
      <c r="J25" s="13" t="s">
        <v>14716</v>
      </c>
      <c r="K25" s="13" t="s">
        <v>14800</v>
      </c>
      <c r="L25" s="17" t="s">
        <v>14801</v>
      </c>
      <c r="M25" s="18">
        <v>5798000</v>
      </c>
      <c r="N25" s="19"/>
      <c r="O25" s="20" t="str">
        <f t="shared" si="2"/>
        <v>T4</v>
      </c>
      <c r="R25" s="21" t="str">
        <f t="shared" si="3"/>
        <v>T4</v>
      </c>
    </row>
    <row r="26" spans="1:18" ht="29.25" customHeight="1" x14ac:dyDescent="0.25">
      <c r="A26" s="13">
        <v>20</v>
      </c>
      <c r="B26" s="13" t="s">
        <v>14802</v>
      </c>
      <c r="C26" s="13" t="s">
        <v>14803</v>
      </c>
      <c r="D26" s="14" t="s">
        <v>7211</v>
      </c>
      <c r="E26" s="15" t="s">
        <v>223</v>
      </c>
      <c r="F26" s="13" t="s">
        <v>14804</v>
      </c>
      <c r="G26" s="16" t="s">
        <v>11603</v>
      </c>
      <c r="H26" s="13" t="s">
        <v>259</v>
      </c>
      <c r="I26" s="13" t="s">
        <v>14716</v>
      </c>
      <c r="J26" s="13" t="s">
        <v>14716</v>
      </c>
      <c r="K26" s="13" t="s">
        <v>14805</v>
      </c>
      <c r="L26" s="17" t="s">
        <v>14806</v>
      </c>
      <c r="M26" s="18">
        <v>5798000</v>
      </c>
      <c r="N26" s="19"/>
      <c r="O26" s="20" t="str">
        <f t="shared" si="2"/>
        <v>T4</v>
      </c>
      <c r="R26" s="21" t="str">
        <f t="shared" si="3"/>
        <v>T4</v>
      </c>
    </row>
    <row r="27" spans="1:18" ht="29.25" customHeight="1" x14ac:dyDescent="0.25">
      <c r="A27" s="13">
        <v>21</v>
      </c>
      <c r="B27" s="13" t="s">
        <v>14807</v>
      </c>
      <c r="C27" s="13" t="s">
        <v>14808</v>
      </c>
      <c r="D27" s="14" t="s">
        <v>14809</v>
      </c>
      <c r="E27" s="15" t="s">
        <v>9431</v>
      </c>
      <c r="F27" s="13" t="s">
        <v>14810</v>
      </c>
      <c r="G27" s="16" t="s">
        <v>11603</v>
      </c>
      <c r="H27" s="13" t="s">
        <v>259</v>
      </c>
      <c r="I27" s="13" t="s">
        <v>14716</v>
      </c>
      <c r="J27" s="13" t="s">
        <v>14716</v>
      </c>
      <c r="K27" s="13" t="s">
        <v>14811</v>
      </c>
      <c r="L27" s="17" t="s">
        <v>14812</v>
      </c>
      <c r="M27" s="18">
        <v>5798000</v>
      </c>
      <c r="N27" s="19"/>
      <c r="O27" s="20" t="str">
        <f t="shared" si="2"/>
        <v>T4</v>
      </c>
      <c r="R27" s="21" t="str">
        <f t="shared" si="3"/>
        <v>T4</v>
      </c>
    </row>
    <row r="28" spans="1:18" ht="29.25" customHeight="1" x14ac:dyDescent="0.25">
      <c r="A28" s="13">
        <v>22</v>
      </c>
      <c r="B28" s="13" t="s">
        <v>14813</v>
      </c>
      <c r="C28" s="13" t="s">
        <v>14814</v>
      </c>
      <c r="D28" s="14" t="s">
        <v>14815</v>
      </c>
      <c r="E28" s="15" t="s">
        <v>278</v>
      </c>
      <c r="F28" s="13" t="s">
        <v>1644</v>
      </c>
      <c r="G28" s="16" t="s">
        <v>11603</v>
      </c>
      <c r="H28" s="13" t="s">
        <v>259</v>
      </c>
      <c r="I28" s="13" t="s">
        <v>14716</v>
      </c>
      <c r="J28" s="13" t="s">
        <v>14716</v>
      </c>
      <c r="K28" s="13" t="s">
        <v>14816</v>
      </c>
      <c r="L28" s="17" t="s">
        <v>14817</v>
      </c>
      <c r="M28" s="18">
        <v>5798000</v>
      </c>
      <c r="N28" s="19"/>
      <c r="O28" s="20" t="str">
        <f t="shared" si="2"/>
        <v>T4</v>
      </c>
      <c r="R28" s="21" t="str">
        <f t="shared" si="3"/>
        <v>T4</v>
      </c>
    </row>
    <row r="29" spans="1:18" ht="29.25" customHeight="1" x14ac:dyDescent="0.25">
      <c r="A29" s="13">
        <v>23</v>
      </c>
      <c r="B29" s="13" t="s">
        <v>14818</v>
      </c>
      <c r="C29" s="13" t="s">
        <v>14819</v>
      </c>
      <c r="D29" s="14" t="s">
        <v>4722</v>
      </c>
      <c r="E29" s="15" t="s">
        <v>1874</v>
      </c>
      <c r="F29" s="13" t="s">
        <v>14820</v>
      </c>
      <c r="G29" s="16" t="s">
        <v>4610</v>
      </c>
      <c r="H29" s="13" t="s">
        <v>17</v>
      </c>
      <c r="I29" s="13" t="s">
        <v>14716</v>
      </c>
      <c r="J29" s="13" t="s">
        <v>14716</v>
      </c>
      <c r="K29" s="13" t="s">
        <v>14821</v>
      </c>
      <c r="L29" s="17" t="s">
        <v>14822</v>
      </c>
      <c r="M29" s="18">
        <v>4608000</v>
      </c>
      <c r="N29" s="19"/>
      <c r="O29" s="20" t="str">
        <f t="shared" si="2"/>
        <v>C1</v>
      </c>
      <c r="R29" s="21" t="str">
        <f t="shared" si="3"/>
        <v>NH 18-19C1</v>
      </c>
    </row>
    <row r="30" spans="1:18" ht="29.25" customHeight="1" x14ac:dyDescent="0.25">
      <c r="A30" s="13">
        <v>24</v>
      </c>
      <c r="B30" s="13" t="s">
        <v>14823</v>
      </c>
      <c r="C30" s="13" t="s">
        <v>14824</v>
      </c>
      <c r="D30" s="14" t="s">
        <v>952</v>
      </c>
      <c r="E30" s="15" t="s">
        <v>32</v>
      </c>
      <c r="F30" s="13" t="s">
        <v>4543</v>
      </c>
      <c r="G30" s="16" t="s">
        <v>11603</v>
      </c>
      <c r="H30" s="13" t="s">
        <v>259</v>
      </c>
      <c r="I30" s="13" t="s">
        <v>14716</v>
      </c>
      <c r="J30" s="13" t="s">
        <v>14716</v>
      </c>
      <c r="K30" s="13" t="s">
        <v>14825</v>
      </c>
      <c r="L30" s="17" t="s">
        <v>14826</v>
      </c>
      <c r="M30" s="18">
        <v>5798000</v>
      </c>
      <c r="N30" s="19"/>
      <c r="O30" s="20" t="str">
        <f t="shared" si="2"/>
        <v>T4</v>
      </c>
      <c r="R30" s="21" t="str">
        <f t="shared" si="3"/>
        <v>T4</v>
      </c>
    </row>
    <row r="31" spans="1:18" ht="29.25" customHeight="1" x14ac:dyDescent="0.25">
      <c r="A31" s="13">
        <v>25</v>
      </c>
      <c r="B31" s="13" t="s">
        <v>14827</v>
      </c>
      <c r="C31" s="13" t="s">
        <v>14828</v>
      </c>
      <c r="D31" s="14" t="s">
        <v>14829</v>
      </c>
      <c r="E31" s="15" t="s">
        <v>122</v>
      </c>
      <c r="F31" s="13" t="s">
        <v>14830</v>
      </c>
      <c r="G31" s="16" t="s">
        <v>5596</v>
      </c>
      <c r="H31" s="13" t="s">
        <v>259</v>
      </c>
      <c r="I31" s="13" t="s">
        <v>14716</v>
      </c>
      <c r="J31" s="13" t="s">
        <v>14716</v>
      </c>
      <c r="K31" s="13" t="s">
        <v>14831</v>
      </c>
      <c r="L31" s="17" t="s">
        <v>14832</v>
      </c>
      <c r="M31" s="18">
        <v>5376000</v>
      </c>
      <c r="N31" s="19"/>
      <c r="O31" s="20" t="str">
        <f t="shared" si="2"/>
        <v>C1</v>
      </c>
      <c r="R31" s="21" t="str">
        <f t="shared" si="3"/>
        <v>C1</v>
      </c>
    </row>
    <row r="32" spans="1:18" ht="29.25" customHeight="1" x14ac:dyDescent="0.25">
      <c r="A32" s="13">
        <v>26</v>
      </c>
      <c r="B32" s="13" t="s">
        <v>14833</v>
      </c>
      <c r="C32" s="13" t="s">
        <v>14834</v>
      </c>
      <c r="D32" s="14" t="s">
        <v>12295</v>
      </c>
      <c r="E32" s="15" t="s">
        <v>546</v>
      </c>
      <c r="F32" s="13" t="s">
        <v>1499</v>
      </c>
      <c r="G32" s="16" t="s">
        <v>9841</v>
      </c>
      <c r="H32" s="13" t="s">
        <v>259</v>
      </c>
      <c r="I32" s="13" t="s">
        <v>14716</v>
      </c>
      <c r="J32" s="13" t="s">
        <v>14716</v>
      </c>
      <c r="K32" s="13" t="s">
        <v>14835</v>
      </c>
      <c r="L32" s="17" t="s">
        <v>14836</v>
      </c>
      <c r="M32" s="18">
        <v>4460000</v>
      </c>
      <c r="N32" s="19"/>
      <c r="O32" s="20" t="str">
        <f t="shared" si="2"/>
        <v>T4</v>
      </c>
      <c r="R32" s="21" t="str">
        <f t="shared" si="3"/>
        <v>T4</v>
      </c>
    </row>
    <row r="33" spans="1:18" ht="29.25" customHeight="1" x14ac:dyDescent="0.25">
      <c r="A33" s="13">
        <v>27</v>
      </c>
      <c r="B33" s="13" t="s">
        <v>14837</v>
      </c>
      <c r="C33" s="13" t="s">
        <v>14838</v>
      </c>
      <c r="D33" s="14" t="s">
        <v>249</v>
      </c>
      <c r="E33" s="15" t="s">
        <v>1444</v>
      </c>
      <c r="F33" s="13" t="s">
        <v>9748</v>
      </c>
      <c r="G33" s="16" t="s">
        <v>6289</v>
      </c>
      <c r="H33" s="13" t="s">
        <v>259</v>
      </c>
      <c r="I33" s="13" t="s">
        <v>14716</v>
      </c>
      <c r="J33" s="13" t="s">
        <v>14716</v>
      </c>
      <c r="K33" s="13" t="s">
        <v>14839</v>
      </c>
      <c r="L33" s="17" t="s">
        <v>14840</v>
      </c>
      <c r="M33" s="18">
        <v>3840000</v>
      </c>
      <c r="N33" s="19"/>
      <c r="O33" s="20" t="str">
        <f>MID(G33,3,FIND("-",G33,1)-3)&amp;IF(MID(G33,3,5)="CĐ-LT","LT","")</f>
        <v>CĐ</v>
      </c>
      <c r="R33" s="21" t="str">
        <f>IF(LEFT(G33,2)="18","NH 18-19","")&amp;O33</f>
        <v>CĐ</v>
      </c>
    </row>
    <row r="34" spans="1:18" ht="29.25" customHeight="1" x14ac:dyDescent="0.25">
      <c r="A34" s="13">
        <v>28</v>
      </c>
      <c r="B34" s="13" t="s">
        <v>14841</v>
      </c>
      <c r="C34" s="13" t="s">
        <v>14842</v>
      </c>
      <c r="D34" s="14" t="s">
        <v>2437</v>
      </c>
      <c r="E34" s="15" t="s">
        <v>122</v>
      </c>
      <c r="F34" s="13" t="s">
        <v>14843</v>
      </c>
      <c r="G34" s="16" t="s">
        <v>9131</v>
      </c>
      <c r="H34" s="13" t="s">
        <v>259</v>
      </c>
      <c r="I34" s="13" t="s">
        <v>14716</v>
      </c>
      <c r="J34" s="13" t="s">
        <v>14716</v>
      </c>
      <c r="K34" s="13" t="s">
        <v>14844</v>
      </c>
      <c r="L34" s="17" t="s">
        <v>14845</v>
      </c>
      <c r="M34" s="18">
        <v>5798000</v>
      </c>
      <c r="N34" s="19"/>
      <c r="O34" s="20" t="str">
        <f>MID(G34,3,FIND("-",G34,1)-3)&amp;IF(MID(G34,3,5)="CĐ-LT","LT","")</f>
        <v>T4</v>
      </c>
      <c r="R34" s="21" t="str">
        <f>IF(LEFT(G34,2)="18","NH 18-19","")&amp;O34</f>
        <v>T4</v>
      </c>
    </row>
    <row r="35" spans="1:18" ht="29.25" customHeight="1" x14ac:dyDescent="0.25">
      <c r="A35" s="13">
        <v>29</v>
      </c>
      <c r="B35" s="13" t="s">
        <v>14846</v>
      </c>
      <c r="C35" s="13" t="s">
        <v>14847</v>
      </c>
      <c r="D35" s="14" t="s">
        <v>1573</v>
      </c>
      <c r="E35" s="15" t="s">
        <v>697</v>
      </c>
      <c r="F35" s="13" t="s">
        <v>14848</v>
      </c>
      <c r="G35" s="16" t="s">
        <v>9131</v>
      </c>
      <c r="H35" s="13" t="s">
        <v>259</v>
      </c>
      <c r="I35" s="13" t="s">
        <v>14716</v>
      </c>
      <c r="J35" s="13" t="s">
        <v>14716</v>
      </c>
      <c r="K35" s="13" t="s">
        <v>14849</v>
      </c>
      <c r="L35" s="17" t="s">
        <v>14850</v>
      </c>
      <c r="M35" s="18">
        <v>5798000</v>
      </c>
      <c r="N35" s="19"/>
      <c r="O35" s="20" t="str">
        <f>MID(G35,3,FIND("-",G35,1)-3)&amp;IF(MID(G35,3,5)="CĐ-LT","LT","")</f>
        <v>T4</v>
      </c>
      <c r="R35" s="21" t="str">
        <f>IF(LEFT(G35,2)="18","NH 18-19","")&amp;O35</f>
        <v>T4</v>
      </c>
    </row>
    <row r="36" spans="1:18" ht="29.25" customHeight="1" x14ac:dyDescent="0.25">
      <c r="A36" s="13">
        <v>30</v>
      </c>
      <c r="B36" s="13" t="s">
        <v>14851</v>
      </c>
      <c r="C36" s="13" t="s">
        <v>14852</v>
      </c>
      <c r="D36" s="14" t="s">
        <v>14853</v>
      </c>
      <c r="E36" s="15" t="s">
        <v>32</v>
      </c>
      <c r="F36" s="13" t="s">
        <v>14854</v>
      </c>
      <c r="G36" s="16" t="s">
        <v>11603</v>
      </c>
      <c r="H36" s="13" t="s">
        <v>259</v>
      </c>
      <c r="I36" s="13" t="s">
        <v>14716</v>
      </c>
      <c r="J36" s="13" t="s">
        <v>14716</v>
      </c>
      <c r="K36" s="13" t="s">
        <v>14855</v>
      </c>
      <c r="L36" s="17" t="s">
        <v>14856</v>
      </c>
      <c r="M36" s="18">
        <v>5798000</v>
      </c>
      <c r="N36" s="19"/>
      <c r="O36" s="20" t="str">
        <f>MID(G36,3,FIND("-",G36,1)-3)&amp;IF(MID(G36,3,5)="CĐ-LT","LT","")</f>
        <v>T4</v>
      </c>
      <c r="R36" s="21" t="str">
        <f>IF(LEFT(G36,2)="18","NH 18-19","")&amp;O36</f>
        <v>T4</v>
      </c>
    </row>
    <row r="37" spans="1:18" ht="29.25" customHeight="1" x14ac:dyDescent="0.25">
      <c r="A37" s="13">
        <v>31</v>
      </c>
      <c r="B37" s="13" t="s">
        <v>14857</v>
      </c>
      <c r="C37" s="13" t="s">
        <v>14858</v>
      </c>
      <c r="D37" s="14" t="s">
        <v>14859</v>
      </c>
      <c r="E37" s="15" t="s">
        <v>73</v>
      </c>
      <c r="F37" s="13" t="s">
        <v>14860</v>
      </c>
      <c r="G37" s="16" t="s">
        <v>11603</v>
      </c>
      <c r="H37" s="13" t="s">
        <v>259</v>
      </c>
      <c r="I37" s="13" t="s">
        <v>14716</v>
      </c>
      <c r="J37" s="13" t="s">
        <v>14716</v>
      </c>
      <c r="K37" s="13" t="s">
        <v>14861</v>
      </c>
      <c r="L37" s="17" t="s">
        <v>14862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29.25" customHeight="1" x14ac:dyDescent="0.25">
      <c r="A38" s="13">
        <v>32</v>
      </c>
      <c r="B38" s="13" t="s">
        <v>14863</v>
      </c>
      <c r="C38" s="13" t="s">
        <v>14864</v>
      </c>
      <c r="D38" s="14" t="s">
        <v>5127</v>
      </c>
      <c r="E38" s="15" t="s">
        <v>1282</v>
      </c>
      <c r="F38" s="13" t="s">
        <v>5667</v>
      </c>
      <c r="G38" s="16" t="s">
        <v>13113</v>
      </c>
      <c r="H38" s="13" t="s">
        <v>259</v>
      </c>
      <c r="I38" s="13" t="s">
        <v>14716</v>
      </c>
      <c r="J38" s="13" t="s">
        <v>14716</v>
      </c>
      <c r="K38" s="13" t="s">
        <v>14865</v>
      </c>
      <c r="L38" s="17" t="s">
        <v>14866</v>
      </c>
      <c r="M38" s="18">
        <v>606000</v>
      </c>
      <c r="N38" s="19"/>
      <c r="O38" s="20" t="str">
        <f t="shared" si="0"/>
        <v>T4</v>
      </c>
      <c r="R38" s="21" t="str">
        <f t="shared" si="1"/>
        <v>T4</v>
      </c>
    </row>
    <row r="39" spans="1:18" ht="29.25" customHeight="1" x14ac:dyDescent="0.25">
      <c r="A39" s="13">
        <v>33</v>
      </c>
      <c r="B39" s="13" t="s">
        <v>14867</v>
      </c>
      <c r="C39" s="13" t="s">
        <v>14864</v>
      </c>
      <c r="D39" s="14" t="s">
        <v>5127</v>
      </c>
      <c r="E39" s="15" t="s">
        <v>1282</v>
      </c>
      <c r="F39" s="13" t="s">
        <v>5667</v>
      </c>
      <c r="G39" s="16" t="s">
        <v>13113</v>
      </c>
      <c r="H39" s="13" t="s">
        <v>259</v>
      </c>
      <c r="I39" s="13" t="s">
        <v>14716</v>
      </c>
      <c r="J39" s="13" t="s">
        <v>14716</v>
      </c>
      <c r="K39" s="13" t="s">
        <v>14868</v>
      </c>
      <c r="L39" s="17" t="s">
        <v>14869</v>
      </c>
      <c r="M39" s="18">
        <v>4646000</v>
      </c>
      <c r="N39" s="19"/>
      <c r="O39" s="20" t="str">
        <f t="shared" si="0"/>
        <v>T4</v>
      </c>
      <c r="R39" s="21" t="str">
        <f t="shared" si="1"/>
        <v>T4</v>
      </c>
    </row>
    <row r="40" spans="1:18" ht="29.25" customHeight="1" x14ac:dyDescent="0.25">
      <c r="A40" s="13">
        <v>34</v>
      </c>
      <c r="B40" s="13" t="s">
        <v>14870</v>
      </c>
      <c r="C40" s="13" t="s">
        <v>14864</v>
      </c>
      <c r="D40" s="14" t="s">
        <v>5127</v>
      </c>
      <c r="E40" s="15" t="s">
        <v>1282</v>
      </c>
      <c r="F40" s="13" t="s">
        <v>5667</v>
      </c>
      <c r="G40" s="16" t="s">
        <v>13113</v>
      </c>
      <c r="H40" s="13" t="s">
        <v>259</v>
      </c>
      <c r="I40" s="13" t="s">
        <v>14716</v>
      </c>
      <c r="J40" s="13" t="s">
        <v>14716</v>
      </c>
      <c r="K40" s="13" t="s">
        <v>14871</v>
      </c>
      <c r="L40" s="17" t="s">
        <v>14872</v>
      </c>
      <c r="M40" s="18">
        <v>6021000</v>
      </c>
      <c r="N40" s="19"/>
      <c r="O40" s="20" t="str">
        <f t="shared" si="0"/>
        <v>T4</v>
      </c>
      <c r="R40" s="21" t="str">
        <f t="shared" si="1"/>
        <v>T4</v>
      </c>
    </row>
    <row r="41" spans="1:18" ht="29.25" customHeight="1" x14ac:dyDescent="0.25">
      <c r="A41" s="13">
        <v>35</v>
      </c>
      <c r="B41" s="13" t="s">
        <v>14873</v>
      </c>
      <c r="C41" s="13" t="s">
        <v>14874</v>
      </c>
      <c r="D41" s="14" t="s">
        <v>14875</v>
      </c>
      <c r="E41" s="15" t="s">
        <v>395</v>
      </c>
      <c r="F41" s="13" t="s">
        <v>14876</v>
      </c>
      <c r="G41" s="16" t="s">
        <v>9131</v>
      </c>
      <c r="H41" s="13" t="s">
        <v>259</v>
      </c>
      <c r="I41" s="13" t="s">
        <v>14716</v>
      </c>
      <c r="J41" s="13" t="s">
        <v>14716</v>
      </c>
      <c r="K41" s="13" t="s">
        <v>14877</v>
      </c>
      <c r="L41" s="17" t="s">
        <v>14878</v>
      </c>
      <c r="M41" s="18">
        <v>5798000</v>
      </c>
      <c r="N41" s="19"/>
      <c r="O41" s="20" t="str">
        <f t="shared" si="0"/>
        <v>T4</v>
      </c>
      <c r="R41" s="21" t="str">
        <f t="shared" si="1"/>
        <v>T4</v>
      </c>
    </row>
    <row r="42" spans="1:18" ht="29.25" customHeight="1" x14ac:dyDescent="0.25">
      <c r="A42" s="13">
        <v>36</v>
      </c>
      <c r="B42" s="13" t="s">
        <v>14879</v>
      </c>
      <c r="C42" s="13" t="s">
        <v>14880</v>
      </c>
      <c r="D42" s="14" t="s">
        <v>713</v>
      </c>
      <c r="E42" s="15" t="s">
        <v>93</v>
      </c>
      <c r="F42" s="13" t="s">
        <v>14721</v>
      </c>
      <c r="G42" s="16" t="s">
        <v>5878</v>
      </c>
      <c r="H42" s="13" t="s">
        <v>259</v>
      </c>
      <c r="I42" s="13" t="s">
        <v>14716</v>
      </c>
      <c r="J42" s="13" t="s">
        <v>14716</v>
      </c>
      <c r="K42" s="13" t="s">
        <v>14881</v>
      </c>
      <c r="L42" s="17" t="s">
        <v>14882</v>
      </c>
      <c r="M42" s="18">
        <v>3350000</v>
      </c>
      <c r="N42" s="19"/>
      <c r="O42" s="20" t="str">
        <f t="shared" si="0"/>
        <v>TCN</v>
      </c>
      <c r="R42" s="21" t="str">
        <f t="shared" si="1"/>
        <v>TCN</v>
      </c>
    </row>
    <row r="43" spans="1:18" ht="29.25" customHeight="1" x14ac:dyDescent="0.25">
      <c r="A43" s="13">
        <v>37</v>
      </c>
      <c r="B43" s="13" t="s">
        <v>14883</v>
      </c>
      <c r="C43" s="13" t="s">
        <v>14884</v>
      </c>
      <c r="D43" s="14" t="s">
        <v>2466</v>
      </c>
      <c r="E43" s="15" t="s">
        <v>208</v>
      </c>
      <c r="F43" s="13" t="s">
        <v>12404</v>
      </c>
      <c r="G43" s="16" t="s">
        <v>4971</v>
      </c>
      <c r="H43" s="13" t="s">
        <v>17</v>
      </c>
      <c r="I43" s="13" t="s">
        <v>14716</v>
      </c>
      <c r="J43" s="13" t="s">
        <v>14716</v>
      </c>
      <c r="K43" s="13" t="s">
        <v>14885</v>
      </c>
      <c r="L43" s="17" t="s">
        <v>14886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9.25" customHeight="1" x14ac:dyDescent="0.25">
      <c r="A44" s="13">
        <v>38</v>
      </c>
      <c r="B44" s="13" t="s">
        <v>14887</v>
      </c>
      <c r="C44" s="13" t="s">
        <v>14888</v>
      </c>
      <c r="D44" s="14" t="s">
        <v>4876</v>
      </c>
      <c r="E44" s="15" t="s">
        <v>1968</v>
      </c>
      <c r="F44" s="13" t="s">
        <v>8486</v>
      </c>
      <c r="G44" s="16" t="s">
        <v>6668</v>
      </c>
      <c r="H44" s="13" t="s">
        <v>259</v>
      </c>
      <c r="I44" s="13" t="s">
        <v>14716</v>
      </c>
      <c r="J44" s="13" t="s">
        <v>14716</v>
      </c>
      <c r="K44" s="13" t="s">
        <v>14889</v>
      </c>
      <c r="L44" s="17" t="s">
        <v>14890</v>
      </c>
      <c r="M44" s="18">
        <v>4608000</v>
      </c>
      <c r="N44" s="19"/>
      <c r="O44" s="20" t="str">
        <f t="shared" si="0"/>
        <v>C1</v>
      </c>
      <c r="R44" s="21" t="str">
        <f t="shared" si="1"/>
        <v>C1</v>
      </c>
    </row>
    <row r="45" spans="1:18" ht="29.25" customHeight="1" x14ac:dyDescent="0.25">
      <c r="A45" s="13">
        <v>39</v>
      </c>
      <c r="B45" s="13" t="s">
        <v>14891</v>
      </c>
      <c r="C45" s="13" t="s">
        <v>14892</v>
      </c>
      <c r="D45" s="14" t="s">
        <v>14893</v>
      </c>
      <c r="E45" s="15" t="s">
        <v>14894</v>
      </c>
      <c r="F45" s="13" t="s">
        <v>7735</v>
      </c>
      <c r="G45" s="16" t="s">
        <v>6457</v>
      </c>
      <c r="H45" s="13" t="s">
        <v>259</v>
      </c>
      <c r="I45" s="13" t="s">
        <v>14716</v>
      </c>
      <c r="J45" s="13" t="s">
        <v>14716</v>
      </c>
      <c r="K45" s="13" t="s">
        <v>14895</v>
      </c>
      <c r="L45" s="17" t="s">
        <v>14896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29.25" customHeight="1" x14ac:dyDescent="0.25">
      <c r="A46" s="13">
        <v>40</v>
      </c>
      <c r="B46" s="13" t="s">
        <v>14897</v>
      </c>
      <c r="C46" s="13" t="s">
        <v>14898</v>
      </c>
      <c r="D46" s="14" t="s">
        <v>464</v>
      </c>
      <c r="E46" s="15" t="s">
        <v>1275</v>
      </c>
      <c r="F46" s="13" t="s">
        <v>14899</v>
      </c>
      <c r="G46" s="16" t="s">
        <v>9131</v>
      </c>
      <c r="H46" s="13" t="s">
        <v>259</v>
      </c>
      <c r="I46" s="13" t="s">
        <v>14716</v>
      </c>
      <c r="J46" s="13" t="s">
        <v>14716</v>
      </c>
      <c r="K46" s="13" t="s">
        <v>14900</v>
      </c>
      <c r="L46" s="17" t="s">
        <v>14901</v>
      </c>
      <c r="M46" s="18">
        <v>5798000</v>
      </c>
      <c r="N46" s="19"/>
      <c r="O46" s="20" t="str">
        <f t="shared" si="0"/>
        <v>T4</v>
      </c>
      <c r="R46" s="21" t="str">
        <f t="shared" si="1"/>
        <v>T4</v>
      </c>
    </row>
    <row r="47" spans="1:18" ht="29.25" customHeight="1" x14ac:dyDescent="0.25">
      <c r="A47" s="13">
        <v>41</v>
      </c>
      <c r="B47" s="13" t="s">
        <v>14902</v>
      </c>
      <c r="C47" s="13" t="s">
        <v>14903</v>
      </c>
      <c r="D47" s="14" t="s">
        <v>14904</v>
      </c>
      <c r="E47" s="15" t="s">
        <v>644</v>
      </c>
      <c r="F47" s="13" t="s">
        <v>14905</v>
      </c>
      <c r="G47" s="16" t="s">
        <v>9131</v>
      </c>
      <c r="H47" s="13" t="s">
        <v>259</v>
      </c>
      <c r="I47" s="13" t="s">
        <v>14716</v>
      </c>
      <c r="J47" s="13" t="s">
        <v>14716</v>
      </c>
      <c r="K47" s="13" t="s">
        <v>14900</v>
      </c>
      <c r="L47" s="17" t="s">
        <v>14901</v>
      </c>
      <c r="M47" s="18">
        <v>5798000</v>
      </c>
      <c r="N47" s="19"/>
      <c r="O47" s="20" t="str">
        <f t="shared" si="0"/>
        <v>T4</v>
      </c>
      <c r="R47" s="21" t="str">
        <f t="shared" si="1"/>
        <v>T4</v>
      </c>
    </row>
    <row r="48" spans="1:18" ht="29.25" customHeight="1" x14ac:dyDescent="0.25">
      <c r="A48" s="13">
        <v>42</v>
      </c>
      <c r="B48" s="13" t="s">
        <v>14906</v>
      </c>
      <c r="C48" s="13" t="s">
        <v>14907</v>
      </c>
      <c r="D48" s="14" t="s">
        <v>14908</v>
      </c>
      <c r="E48" s="15" t="s">
        <v>312</v>
      </c>
      <c r="F48" s="13" t="s">
        <v>13162</v>
      </c>
      <c r="G48" s="16" t="s">
        <v>7688</v>
      </c>
      <c r="H48" s="13" t="s">
        <v>259</v>
      </c>
      <c r="I48" s="13" t="s">
        <v>14716</v>
      </c>
      <c r="J48" s="13" t="s">
        <v>14716</v>
      </c>
      <c r="K48" s="13" t="s">
        <v>14909</v>
      </c>
      <c r="L48" s="17" t="s">
        <v>14910</v>
      </c>
      <c r="M48" s="18">
        <v>4864000</v>
      </c>
      <c r="N48" s="19"/>
      <c r="O48" s="20" t="str">
        <f t="shared" si="0"/>
        <v>CĐ</v>
      </c>
      <c r="R48" s="21" t="str">
        <f t="shared" si="1"/>
        <v>CĐ</v>
      </c>
    </row>
    <row r="49" spans="1:18" ht="29.25" customHeight="1" x14ac:dyDescent="0.25">
      <c r="A49" s="13">
        <v>43</v>
      </c>
      <c r="B49" s="13" t="s">
        <v>14911</v>
      </c>
      <c r="C49" s="13" t="s">
        <v>14912</v>
      </c>
      <c r="D49" s="14" t="s">
        <v>11637</v>
      </c>
      <c r="E49" s="15" t="s">
        <v>909</v>
      </c>
      <c r="F49" s="13" t="s">
        <v>14913</v>
      </c>
      <c r="G49" s="16" t="s">
        <v>7582</v>
      </c>
      <c r="H49" s="13" t="s">
        <v>17</v>
      </c>
      <c r="I49" s="13" t="s">
        <v>14716</v>
      </c>
      <c r="J49" s="13" t="s">
        <v>14716</v>
      </c>
      <c r="K49" s="13" t="s">
        <v>14914</v>
      </c>
      <c r="L49" s="17" t="s">
        <v>14915</v>
      </c>
      <c r="M49" s="18">
        <v>6444000</v>
      </c>
      <c r="N49" s="19"/>
      <c r="O49" s="20" t="str">
        <f t="shared" si="0"/>
        <v>C2</v>
      </c>
      <c r="R49" s="21" t="str">
        <f t="shared" si="1"/>
        <v>NH 18-19C2</v>
      </c>
    </row>
    <row r="50" spans="1:18" ht="29.25" customHeight="1" x14ac:dyDescent="0.25">
      <c r="A50" s="13">
        <v>44</v>
      </c>
      <c r="B50" s="13" t="s">
        <v>14916</v>
      </c>
      <c r="C50" s="13" t="s">
        <v>14917</v>
      </c>
      <c r="D50" s="14" t="s">
        <v>14918</v>
      </c>
      <c r="E50" s="15" t="s">
        <v>32</v>
      </c>
      <c r="F50" s="13" t="s">
        <v>14919</v>
      </c>
      <c r="G50" s="16" t="s">
        <v>11603</v>
      </c>
      <c r="H50" s="13" t="s">
        <v>259</v>
      </c>
      <c r="I50" s="13" t="s">
        <v>14716</v>
      </c>
      <c r="J50" s="13" t="s">
        <v>14716</v>
      </c>
      <c r="K50" s="13" t="s">
        <v>14920</v>
      </c>
      <c r="L50" s="17" t="s">
        <v>14921</v>
      </c>
      <c r="M50" s="18">
        <v>5798000</v>
      </c>
      <c r="N50" s="19"/>
      <c r="O50" s="20" t="str">
        <f t="shared" si="0"/>
        <v>T4</v>
      </c>
      <c r="R50" s="21" t="str">
        <f t="shared" si="1"/>
        <v>T4</v>
      </c>
    </row>
    <row r="51" spans="1:18" ht="29.25" customHeight="1" x14ac:dyDescent="0.25">
      <c r="A51" s="13">
        <v>45</v>
      </c>
      <c r="B51" s="13" t="s">
        <v>14922</v>
      </c>
      <c r="C51" s="13" t="s">
        <v>14923</v>
      </c>
      <c r="D51" s="14" t="s">
        <v>1039</v>
      </c>
      <c r="E51" s="15" t="s">
        <v>34</v>
      </c>
      <c r="F51" s="13" t="s">
        <v>10338</v>
      </c>
      <c r="G51" s="16" t="s">
        <v>6944</v>
      </c>
      <c r="H51" s="13" t="s">
        <v>259</v>
      </c>
      <c r="I51" s="13" t="s">
        <v>14716</v>
      </c>
      <c r="J51" s="13" t="s">
        <v>14716</v>
      </c>
      <c r="K51" s="13" t="s">
        <v>14924</v>
      </c>
      <c r="L51" s="17" t="s">
        <v>14925</v>
      </c>
      <c r="M51" s="18">
        <v>4352000</v>
      </c>
      <c r="N51" s="19"/>
      <c r="O51" s="20" t="str">
        <f t="shared" si="0"/>
        <v>CĐ</v>
      </c>
      <c r="R51" s="21" t="str">
        <f t="shared" si="1"/>
        <v>CĐ</v>
      </c>
    </row>
    <row r="52" spans="1:18" ht="29.25" customHeight="1" x14ac:dyDescent="0.25">
      <c r="A52" s="13">
        <v>46</v>
      </c>
      <c r="B52" s="13" t="s">
        <v>14926</v>
      </c>
      <c r="C52" s="13" t="s">
        <v>14927</v>
      </c>
      <c r="D52" s="14" t="s">
        <v>14928</v>
      </c>
      <c r="E52" s="15" t="s">
        <v>80</v>
      </c>
      <c r="F52" s="13" t="s">
        <v>10480</v>
      </c>
      <c r="G52" s="16" t="s">
        <v>5909</v>
      </c>
      <c r="H52" s="13" t="s">
        <v>259</v>
      </c>
      <c r="I52" s="13" t="s">
        <v>14716</v>
      </c>
      <c r="J52" s="13" t="s">
        <v>14716</v>
      </c>
      <c r="K52" s="13" t="s">
        <v>14929</v>
      </c>
      <c r="L52" s="17" t="s">
        <v>14930</v>
      </c>
      <c r="M52" s="18">
        <v>5120000</v>
      </c>
      <c r="N52" s="19"/>
      <c r="O52" s="20" t="str">
        <f t="shared" si="0"/>
        <v>C1</v>
      </c>
      <c r="R52" s="21" t="str">
        <f t="shared" si="1"/>
        <v>C1</v>
      </c>
    </row>
    <row r="53" spans="1:18" ht="29.25" customHeight="1" x14ac:dyDescent="0.25">
      <c r="A53" s="13">
        <v>47</v>
      </c>
      <c r="B53" s="13" t="s">
        <v>14931</v>
      </c>
      <c r="C53" s="13" t="s">
        <v>14932</v>
      </c>
      <c r="D53" s="14" t="s">
        <v>14933</v>
      </c>
      <c r="E53" s="15" t="s">
        <v>1825</v>
      </c>
      <c r="F53" s="13" t="s">
        <v>6482</v>
      </c>
      <c r="G53" s="16" t="s">
        <v>9918</v>
      </c>
      <c r="H53" s="13" t="s">
        <v>259</v>
      </c>
      <c r="I53" s="13" t="s">
        <v>14716</v>
      </c>
      <c r="J53" s="13" t="s">
        <v>14716</v>
      </c>
      <c r="K53" s="13" t="s">
        <v>14934</v>
      </c>
      <c r="L53" s="17" t="s">
        <v>14935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29.25" customHeight="1" x14ac:dyDescent="0.25">
      <c r="A54" s="13">
        <v>48</v>
      </c>
      <c r="B54" s="13" t="s">
        <v>14936</v>
      </c>
      <c r="C54" s="13" t="s">
        <v>14937</v>
      </c>
      <c r="D54" s="14" t="s">
        <v>14938</v>
      </c>
      <c r="E54" s="15" t="s">
        <v>815</v>
      </c>
      <c r="F54" s="13" t="s">
        <v>7557</v>
      </c>
      <c r="G54" s="16" t="s">
        <v>7085</v>
      </c>
      <c r="H54" s="13" t="s">
        <v>259</v>
      </c>
      <c r="I54" s="13" t="s">
        <v>14716</v>
      </c>
      <c r="J54" s="13" t="s">
        <v>14716</v>
      </c>
      <c r="K54" s="13" t="s">
        <v>14939</v>
      </c>
      <c r="L54" s="17" t="s">
        <v>14940</v>
      </c>
      <c r="M54" s="18">
        <v>3840000</v>
      </c>
      <c r="N54" s="19"/>
      <c r="O54" s="20" t="str">
        <f t="shared" si="0"/>
        <v>CĐ</v>
      </c>
      <c r="R54" s="21" t="str">
        <f t="shared" si="1"/>
        <v>CĐ</v>
      </c>
    </row>
    <row r="55" spans="1:18" ht="29.25" customHeight="1" x14ac:dyDescent="0.25">
      <c r="A55" s="13">
        <v>49</v>
      </c>
      <c r="B55" s="13" t="s">
        <v>14941</v>
      </c>
      <c r="C55" s="13" t="s">
        <v>14942</v>
      </c>
      <c r="D55" s="14" t="s">
        <v>14479</v>
      </c>
      <c r="E55" s="15" t="s">
        <v>477</v>
      </c>
      <c r="F55" s="13" t="s">
        <v>14715</v>
      </c>
      <c r="G55" s="16" t="s">
        <v>7085</v>
      </c>
      <c r="H55" s="13" t="s">
        <v>259</v>
      </c>
      <c r="I55" s="13" t="s">
        <v>14716</v>
      </c>
      <c r="J55" s="13" t="s">
        <v>14716</v>
      </c>
      <c r="K55" s="13" t="s">
        <v>14943</v>
      </c>
      <c r="L55" s="17" t="s">
        <v>14944</v>
      </c>
      <c r="M55" s="18">
        <v>3840000</v>
      </c>
      <c r="N55" s="19"/>
      <c r="O55" s="20" t="str">
        <f t="shared" si="0"/>
        <v>CĐ</v>
      </c>
      <c r="R55" s="21" t="str">
        <f t="shared" si="1"/>
        <v>CĐ</v>
      </c>
    </row>
    <row r="56" spans="1:18" ht="29.25" customHeight="1" x14ac:dyDescent="0.25">
      <c r="A56" s="13">
        <v>50</v>
      </c>
      <c r="B56" s="13" t="s">
        <v>14945</v>
      </c>
      <c r="C56" s="13" t="s">
        <v>14946</v>
      </c>
      <c r="D56" s="14" t="s">
        <v>59</v>
      </c>
      <c r="E56" s="15" t="s">
        <v>4295</v>
      </c>
      <c r="F56" s="13" t="s">
        <v>1946</v>
      </c>
      <c r="G56" s="16" t="s">
        <v>11490</v>
      </c>
      <c r="H56" s="13" t="s">
        <v>259</v>
      </c>
      <c r="I56" s="13" t="s">
        <v>14716</v>
      </c>
      <c r="J56" s="13" t="s">
        <v>14716</v>
      </c>
      <c r="K56" s="13" t="s">
        <v>14947</v>
      </c>
      <c r="L56" s="17" t="s">
        <v>14948</v>
      </c>
      <c r="M56" s="18">
        <v>5798000</v>
      </c>
      <c r="N56" s="19"/>
      <c r="O56" s="20" t="str">
        <f t="shared" si="0"/>
        <v>T4</v>
      </c>
      <c r="R56" s="21" t="str">
        <f t="shared" si="1"/>
        <v>T4</v>
      </c>
    </row>
    <row r="57" spans="1:18" ht="29.25" customHeight="1" x14ac:dyDescent="0.25">
      <c r="A57" s="13">
        <v>51</v>
      </c>
      <c r="B57" s="13" t="s">
        <v>14949</v>
      </c>
      <c r="C57" s="13" t="s">
        <v>14950</v>
      </c>
      <c r="D57" s="14" t="s">
        <v>7523</v>
      </c>
      <c r="E57" s="15" t="s">
        <v>93</v>
      </c>
      <c r="F57" s="13" t="s">
        <v>2391</v>
      </c>
      <c r="G57" s="16" t="s">
        <v>6048</v>
      </c>
      <c r="H57" s="13" t="s">
        <v>259</v>
      </c>
      <c r="I57" s="13" t="s">
        <v>14716</v>
      </c>
      <c r="J57" s="13" t="s">
        <v>14716</v>
      </c>
      <c r="K57" s="13" t="s">
        <v>14951</v>
      </c>
      <c r="L57" s="17" t="s">
        <v>14952</v>
      </c>
      <c r="M57" s="18">
        <v>3350000</v>
      </c>
      <c r="N57" s="19"/>
      <c r="O57" s="20" t="str">
        <f t="shared" si="0"/>
        <v>TCN</v>
      </c>
      <c r="R57" s="21" t="str">
        <f t="shared" si="1"/>
        <v>TCN</v>
      </c>
    </row>
    <row r="58" spans="1:18" ht="29.25" customHeight="1" x14ac:dyDescent="0.25">
      <c r="A58" s="13">
        <v>52</v>
      </c>
      <c r="B58" s="13" t="s">
        <v>14953</v>
      </c>
      <c r="C58" s="13" t="s">
        <v>14954</v>
      </c>
      <c r="D58" s="14" t="s">
        <v>14955</v>
      </c>
      <c r="E58" s="15" t="s">
        <v>1957</v>
      </c>
      <c r="F58" s="13" t="s">
        <v>14433</v>
      </c>
      <c r="G58" s="16" t="s">
        <v>14956</v>
      </c>
      <c r="H58" s="13" t="s">
        <v>259</v>
      </c>
      <c r="I58" s="13" t="s">
        <v>14716</v>
      </c>
      <c r="J58" s="13" t="s">
        <v>14716</v>
      </c>
      <c r="K58" s="13" t="s">
        <v>14957</v>
      </c>
      <c r="L58" s="17" t="s">
        <v>14958</v>
      </c>
      <c r="M58" s="18">
        <v>3250000</v>
      </c>
      <c r="N58" s="19"/>
      <c r="O58" s="20" t="str">
        <f t="shared" si="0"/>
        <v>CĐN</v>
      </c>
      <c r="R58" s="21" t="str">
        <f t="shared" si="1"/>
        <v>CĐN</v>
      </c>
    </row>
    <row r="59" spans="1:18" ht="29.25" customHeight="1" x14ac:dyDescent="0.25">
      <c r="A59" s="13">
        <v>53</v>
      </c>
      <c r="B59" s="13" t="s">
        <v>14959</v>
      </c>
      <c r="C59" s="13" t="s">
        <v>14960</v>
      </c>
      <c r="D59" s="14" t="s">
        <v>14961</v>
      </c>
      <c r="E59" s="15" t="s">
        <v>1216</v>
      </c>
      <c r="F59" s="13" t="s">
        <v>5463</v>
      </c>
      <c r="G59" s="16" t="s">
        <v>7530</v>
      </c>
      <c r="H59" s="13" t="s">
        <v>259</v>
      </c>
      <c r="I59" s="13" t="s">
        <v>14716</v>
      </c>
      <c r="J59" s="13" t="s">
        <v>14716</v>
      </c>
      <c r="K59" s="13" t="s">
        <v>14962</v>
      </c>
      <c r="L59" s="17" t="s">
        <v>14963</v>
      </c>
      <c r="M59" s="18">
        <v>5632000</v>
      </c>
      <c r="N59" s="19"/>
      <c r="O59" s="20" t="str">
        <f t="shared" si="0"/>
        <v>C1</v>
      </c>
      <c r="R59" s="21" t="str">
        <f t="shared" si="1"/>
        <v>C1</v>
      </c>
    </row>
    <row r="60" spans="1:18" ht="29.25" customHeight="1" x14ac:dyDescent="0.25">
      <c r="A60" s="13">
        <v>54</v>
      </c>
      <c r="B60" s="13" t="s">
        <v>14964</v>
      </c>
      <c r="C60" s="13" t="s">
        <v>14965</v>
      </c>
      <c r="D60" s="14" t="s">
        <v>14966</v>
      </c>
      <c r="E60" s="15" t="s">
        <v>644</v>
      </c>
      <c r="F60" s="13" t="s">
        <v>14967</v>
      </c>
      <c r="G60" s="16" t="s">
        <v>8830</v>
      </c>
      <c r="H60" s="13" t="s">
        <v>259</v>
      </c>
      <c r="I60" s="13" t="s">
        <v>14716</v>
      </c>
      <c r="J60" s="13" t="s">
        <v>14716</v>
      </c>
      <c r="K60" s="13" t="s">
        <v>14968</v>
      </c>
      <c r="L60" s="17" t="s">
        <v>14969</v>
      </c>
      <c r="M60" s="18">
        <v>5632000</v>
      </c>
      <c r="N60" s="19"/>
      <c r="O60" s="20" t="str">
        <f t="shared" si="0"/>
        <v>C1</v>
      </c>
      <c r="R60" s="21" t="str">
        <f t="shared" si="1"/>
        <v>C1</v>
      </c>
    </row>
    <row r="61" spans="1:18" ht="29.25" customHeight="1" x14ac:dyDescent="0.25">
      <c r="A61" s="13">
        <v>55</v>
      </c>
      <c r="B61" s="13" t="s">
        <v>14970</v>
      </c>
      <c r="C61" s="13" t="s">
        <v>14971</v>
      </c>
      <c r="D61" s="14" t="s">
        <v>464</v>
      </c>
      <c r="E61" s="15" t="s">
        <v>14972</v>
      </c>
      <c r="F61" s="13" t="s">
        <v>6823</v>
      </c>
      <c r="G61" s="16" t="s">
        <v>6369</v>
      </c>
      <c r="H61" s="13" t="s">
        <v>259</v>
      </c>
      <c r="I61" s="13" t="s">
        <v>14716</v>
      </c>
      <c r="J61" s="13" t="s">
        <v>14716</v>
      </c>
      <c r="K61" s="13" t="s">
        <v>14973</v>
      </c>
      <c r="L61" s="17" t="s">
        <v>14974</v>
      </c>
      <c r="M61" s="18">
        <v>5376000</v>
      </c>
      <c r="N61" s="19"/>
      <c r="O61" s="20" t="str">
        <f t="shared" si="0"/>
        <v>C1</v>
      </c>
      <c r="R61" s="21" t="str">
        <f t="shared" si="1"/>
        <v>C1</v>
      </c>
    </row>
    <row r="62" spans="1:18" ht="29.25" customHeight="1" x14ac:dyDescent="0.25">
      <c r="A62" s="13">
        <v>56</v>
      </c>
      <c r="B62" s="13" t="s">
        <v>14975</v>
      </c>
      <c r="C62" s="13" t="s">
        <v>14976</v>
      </c>
      <c r="D62" s="14" t="s">
        <v>14977</v>
      </c>
      <c r="E62" s="15" t="s">
        <v>697</v>
      </c>
      <c r="F62" s="13" t="s">
        <v>7600</v>
      </c>
      <c r="G62" s="16" t="s">
        <v>5992</v>
      </c>
      <c r="H62" s="13" t="s">
        <v>259</v>
      </c>
      <c r="I62" s="13" t="s">
        <v>14716</v>
      </c>
      <c r="J62" s="13" t="s">
        <v>14716</v>
      </c>
      <c r="K62" s="13" t="s">
        <v>14978</v>
      </c>
      <c r="L62" s="17" t="s">
        <v>14979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9.25" customHeight="1" x14ac:dyDescent="0.25">
      <c r="A63" s="13">
        <v>57</v>
      </c>
      <c r="B63" s="13" t="s">
        <v>14980</v>
      </c>
      <c r="C63" s="13" t="s">
        <v>14981</v>
      </c>
      <c r="D63" s="14" t="s">
        <v>1487</v>
      </c>
      <c r="E63" s="15" t="s">
        <v>941</v>
      </c>
      <c r="F63" s="13" t="s">
        <v>5782</v>
      </c>
      <c r="G63" s="16" t="s">
        <v>5992</v>
      </c>
      <c r="H63" s="13" t="s">
        <v>259</v>
      </c>
      <c r="I63" s="13" t="s">
        <v>14716</v>
      </c>
      <c r="J63" s="13" t="s">
        <v>14716</v>
      </c>
      <c r="K63" s="13" t="s">
        <v>14982</v>
      </c>
      <c r="L63" s="17" t="s">
        <v>14983</v>
      </c>
      <c r="M63" s="18">
        <v>3072000</v>
      </c>
      <c r="N63" s="19"/>
      <c r="O63" s="20" t="str">
        <f t="shared" si="0"/>
        <v>CĐ</v>
      </c>
      <c r="R63" s="21" t="str">
        <f t="shared" si="1"/>
        <v>CĐ</v>
      </c>
    </row>
    <row r="64" spans="1:18" ht="29.25" customHeight="1" x14ac:dyDescent="0.25">
      <c r="A64" s="13">
        <v>58</v>
      </c>
      <c r="B64" s="13" t="s">
        <v>14984</v>
      </c>
      <c r="C64" s="13" t="s">
        <v>14985</v>
      </c>
      <c r="D64" s="14" t="s">
        <v>12500</v>
      </c>
      <c r="E64" s="15" t="s">
        <v>1006</v>
      </c>
      <c r="F64" s="13" t="s">
        <v>14986</v>
      </c>
      <c r="G64" s="16" t="s">
        <v>6048</v>
      </c>
      <c r="H64" s="13" t="s">
        <v>259</v>
      </c>
      <c r="I64" s="13" t="s">
        <v>14716</v>
      </c>
      <c r="J64" s="13" t="s">
        <v>14716</v>
      </c>
      <c r="K64" s="13" t="s">
        <v>14987</v>
      </c>
      <c r="L64" s="17" t="s">
        <v>14988</v>
      </c>
      <c r="M64" s="18">
        <v>3350000</v>
      </c>
      <c r="N64" s="19"/>
      <c r="O64" s="20" t="str">
        <f t="shared" si="0"/>
        <v>TCN</v>
      </c>
      <c r="R64" s="21" t="str">
        <f t="shared" si="1"/>
        <v>TCN</v>
      </c>
    </row>
    <row r="65" spans="1:18" ht="29.25" customHeight="1" x14ac:dyDescent="0.25">
      <c r="A65" s="13">
        <v>59</v>
      </c>
      <c r="B65" s="13" t="s">
        <v>14989</v>
      </c>
      <c r="C65" s="13" t="s">
        <v>14990</v>
      </c>
      <c r="D65" s="14" t="s">
        <v>3127</v>
      </c>
      <c r="E65" s="15" t="s">
        <v>2421</v>
      </c>
      <c r="F65" s="13" t="s">
        <v>11655</v>
      </c>
      <c r="G65" s="16" t="s">
        <v>6435</v>
      </c>
      <c r="H65" s="13" t="s">
        <v>259</v>
      </c>
      <c r="I65" s="13" t="s">
        <v>14716</v>
      </c>
      <c r="J65" s="13" t="s">
        <v>14716</v>
      </c>
      <c r="K65" s="13" t="s">
        <v>14991</v>
      </c>
      <c r="L65" s="17" t="s">
        <v>14992</v>
      </c>
      <c r="M65" s="18">
        <v>3072000</v>
      </c>
      <c r="N65" s="19"/>
      <c r="O65" s="20" t="str">
        <f t="shared" si="0"/>
        <v>CĐ</v>
      </c>
      <c r="R65" s="21" t="str">
        <f t="shared" si="1"/>
        <v>CĐ</v>
      </c>
    </row>
    <row r="66" spans="1:18" ht="29.25" customHeight="1" x14ac:dyDescent="0.25">
      <c r="A66" s="13">
        <v>60</v>
      </c>
      <c r="B66" s="13" t="s">
        <v>14993</v>
      </c>
      <c r="C66" s="13" t="s">
        <v>14994</v>
      </c>
      <c r="D66" s="14" t="s">
        <v>14995</v>
      </c>
      <c r="E66" s="15" t="s">
        <v>177</v>
      </c>
      <c r="F66" s="13" t="s">
        <v>4770</v>
      </c>
      <c r="G66" s="16" t="s">
        <v>12025</v>
      </c>
      <c r="H66" s="13" t="s">
        <v>17</v>
      </c>
      <c r="I66" s="13" t="s">
        <v>14716</v>
      </c>
      <c r="J66" s="13" t="s">
        <v>14716</v>
      </c>
      <c r="K66" s="13" t="s">
        <v>14996</v>
      </c>
      <c r="L66" s="17" t="s">
        <v>14997</v>
      </c>
      <c r="M66" s="18">
        <v>4608000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9.25" customHeight="1" x14ac:dyDescent="0.25">
      <c r="A67" s="13">
        <v>61</v>
      </c>
      <c r="B67" s="13" t="s">
        <v>14998</v>
      </c>
      <c r="C67" s="13" t="s">
        <v>14999</v>
      </c>
      <c r="D67" s="14" t="s">
        <v>15000</v>
      </c>
      <c r="E67" s="15" t="s">
        <v>2408</v>
      </c>
      <c r="F67" s="13" t="s">
        <v>4555</v>
      </c>
      <c r="G67" s="16" t="s">
        <v>5878</v>
      </c>
      <c r="H67" s="13" t="s">
        <v>259</v>
      </c>
      <c r="I67" s="13" t="s">
        <v>14716</v>
      </c>
      <c r="J67" s="13" t="s">
        <v>14716</v>
      </c>
      <c r="K67" s="13" t="s">
        <v>15001</v>
      </c>
      <c r="L67" s="17" t="s">
        <v>15002</v>
      </c>
      <c r="M67" s="18">
        <v>3350000</v>
      </c>
      <c r="N67" s="19"/>
      <c r="O67" s="20" t="str">
        <f t="shared" si="0"/>
        <v>TCN</v>
      </c>
      <c r="R67" s="21" t="str">
        <f t="shared" si="1"/>
        <v>TCN</v>
      </c>
    </row>
    <row r="68" spans="1:18" ht="29.25" customHeight="1" x14ac:dyDescent="0.25">
      <c r="A68" s="13">
        <v>62</v>
      </c>
      <c r="B68" s="13" t="s">
        <v>15003</v>
      </c>
      <c r="C68" s="13" t="s">
        <v>15004</v>
      </c>
      <c r="D68" s="14" t="s">
        <v>15005</v>
      </c>
      <c r="E68" s="15" t="s">
        <v>278</v>
      </c>
      <c r="F68" s="13" t="s">
        <v>15006</v>
      </c>
      <c r="G68" s="16" t="s">
        <v>5878</v>
      </c>
      <c r="H68" s="13" t="s">
        <v>259</v>
      </c>
      <c r="I68" s="13" t="s">
        <v>14716</v>
      </c>
      <c r="J68" s="13" t="s">
        <v>14716</v>
      </c>
      <c r="K68" s="13" t="s">
        <v>15007</v>
      </c>
      <c r="L68" s="17" t="s">
        <v>15008</v>
      </c>
      <c r="M68" s="18">
        <v>3350000</v>
      </c>
      <c r="N68" s="19"/>
      <c r="O68" s="20" t="str">
        <f t="shared" si="0"/>
        <v>TCN</v>
      </c>
      <c r="R68" s="21" t="str">
        <f t="shared" si="1"/>
        <v>TCN</v>
      </c>
    </row>
    <row r="69" spans="1:18" ht="29.25" customHeight="1" x14ac:dyDescent="0.25">
      <c r="A69" s="13">
        <v>63</v>
      </c>
      <c r="B69" s="13" t="s">
        <v>15009</v>
      </c>
      <c r="C69" s="13" t="s">
        <v>15010</v>
      </c>
      <c r="D69" s="14" t="s">
        <v>10468</v>
      </c>
      <c r="E69" s="15" t="s">
        <v>73</v>
      </c>
      <c r="F69" s="13" t="s">
        <v>15011</v>
      </c>
      <c r="G69" s="16" t="s">
        <v>5878</v>
      </c>
      <c r="H69" s="13" t="s">
        <v>259</v>
      </c>
      <c r="I69" s="13" t="s">
        <v>14716</v>
      </c>
      <c r="J69" s="13" t="s">
        <v>14716</v>
      </c>
      <c r="K69" s="13" t="s">
        <v>15012</v>
      </c>
      <c r="L69" s="17" t="s">
        <v>15013</v>
      </c>
      <c r="M69" s="18">
        <v>3350000</v>
      </c>
      <c r="N69" s="19"/>
      <c r="O69" s="20" t="str">
        <f t="shared" si="0"/>
        <v>TCN</v>
      </c>
      <c r="R69" s="21" t="str">
        <f t="shared" si="1"/>
        <v>TCN</v>
      </c>
    </row>
    <row r="70" spans="1:18" ht="29.25" customHeight="1" x14ac:dyDescent="0.25">
      <c r="A70" s="13">
        <v>64</v>
      </c>
      <c r="B70" s="13" t="s">
        <v>15014</v>
      </c>
      <c r="C70" s="13" t="s">
        <v>15015</v>
      </c>
      <c r="D70" s="14" t="s">
        <v>15016</v>
      </c>
      <c r="E70" s="15" t="s">
        <v>250</v>
      </c>
      <c r="F70" s="13" t="s">
        <v>15017</v>
      </c>
      <c r="G70" s="16" t="s">
        <v>5878</v>
      </c>
      <c r="H70" s="13" t="s">
        <v>259</v>
      </c>
      <c r="I70" s="13" t="s">
        <v>14716</v>
      </c>
      <c r="J70" s="13" t="s">
        <v>14716</v>
      </c>
      <c r="K70" s="13" t="s">
        <v>15018</v>
      </c>
      <c r="L70" s="17" t="s">
        <v>15019</v>
      </c>
      <c r="M70" s="18">
        <v>3350000</v>
      </c>
      <c r="N70" s="19"/>
      <c r="O70" s="20" t="str">
        <f t="shared" si="0"/>
        <v>TCN</v>
      </c>
      <c r="R70" s="21" t="str">
        <f t="shared" si="1"/>
        <v>TCN</v>
      </c>
    </row>
    <row r="71" spans="1:18" ht="29.25" customHeight="1" x14ac:dyDescent="0.25">
      <c r="A71" s="13">
        <v>65</v>
      </c>
      <c r="B71" s="13" t="s">
        <v>15020</v>
      </c>
      <c r="C71" s="13" t="s">
        <v>15021</v>
      </c>
      <c r="D71" s="14" t="s">
        <v>249</v>
      </c>
      <c r="E71" s="15" t="s">
        <v>2043</v>
      </c>
      <c r="F71" s="13" t="s">
        <v>15022</v>
      </c>
      <c r="G71" s="16" t="s">
        <v>9131</v>
      </c>
      <c r="H71" s="13" t="s">
        <v>259</v>
      </c>
      <c r="I71" s="13" t="s">
        <v>14716</v>
      </c>
      <c r="J71" s="13" t="s">
        <v>14716</v>
      </c>
      <c r="K71" s="13" t="s">
        <v>15023</v>
      </c>
      <c r="L71" s="17" t="s">
        <v>15024</v>
      </c>
      <c r="M71" s="18">
        <v>5798000</v>
      </c>
      <c r="N71" s="19"/>
      <c r="O71" s="20" t="str">
        <f t="shared" si="0"/>
        <v>T4</v>
      </c>
      <c r="R71" s="21" t="str">
        <f t="shared" si="1"/>
        <v>T4</v>
      </c>
    </row>
    <row r="72" spans="1:18" ht="29.25" customHeight="1" x14ac:dyDescent="0.25">
      <c r="A72" s="13">
        <v>66</v>
      </c>
      <c r="B72" s="13" t="s">
        <v>15025</v>
      </c>
      <c r="C72" s="13" t="s">
        <v>15026</v>
      </c>
      <c r="D72" s="14" t="s">
        <v>394</v>
      </c>
      <c r="E72" s="15" t="s">
        <v>154</v>
      </c>
      <c r="F72" s="13" t="s">
        <v>2734</v>
      </c>
      <c r="G72" s="16" t="s">
        <v>11603</v>
      </c>
      <c r="H72" s="13" t="s">
        <v>259</v>
      </c>
      <c r="I72" s="13" t="s">
        <v>14716</v>
      </c>
      <c r="J72" s="13" t="s">
        <v>14716</v>
      </c>
      <c r="K72" s="13" t="s">
        <v>15027</v>
      </c>
      <c r="L72" s="17" t="s">
        <v>15028</v>
      </c>
      <c r="M72" s="18">
        <v>5798000</v>
      </c>
      <c r="N72" s="19"/>
      <c r="O72" s="20" t="str">
        <f t="shared" si="0"/>
        <v>T4</v>
      </c>
      <c r="R72" s="21" t="str">
        <f t="shared" si="1"/>
        <v>T4</v>
      </c>
    </row>
    <row r="73" spans="1:18" ht="29.25" customHeight="1" x14ac:dyDescent="0.25">
      <c r="A73" s="13">
        <v>67</v>
      </c>
      <c r="B73" s="13" t="s">
        <v>15029</v>
      </c>
      <c r="C73" s="13" t="s">
        <v>15030</v>
      </c>
      <c r="D73" s="14" t="s">
        <v>345</v>
      </c>
      <c r="E73" s="15" t="s">
        <v>2336</v>
      </c>
      <c r="F73" s="13" t="s">
        <v>15031</v>
      </c>
      <c r="G73" s="16" t="s">
        <v>9131</v>
      </c>
      <c r="H73" s="13" t="s">
        <v>259</v>
      </c>
      <c r="I73" s="13" t="s">
        <v>14716</v>
      </c>
      <c r="J73" s="13" t="s">
        <v>14716</v>
      </c>
      <c r="K73" s="13" t="s">
        <v>15032</v>
      </c>
      <c r="L73" s="17" t="s">
        <v>15033</v>
      </c>
      <c r="M73" s="18">
        <v>5798000</v>
      </c>
      <c r="N73" s="19"/>
      <c r="O73" s="20" t="str">
        <f t="shared" si="0"/>
        <v>T4</v>
      </c>
      <c r="R73" s="21" t="str">
        <f t="shared" si="1"/>
        <v>T4</v>
      </c>
    </row>
    <row r="74" spans="1:18" ht="29.25" customHeight="1" x14ac:dyDescent="0.25">
      <c r="A74" s="13">
        <v>68</v>
      </c>
      <c r="B74" s="13" t="s">
        <v>15034</v>
      </c>
      <c r="C74" s="13" t="s">
        <v>15035</v>
      </c>
      <c r="D74" s="14" t="s">
        <v>15036</v>
      </c>
      <c r="E74" s="15" t="s">
        <v>15037</v>
      </c>
      <c r="F74" s="13" t="s">
        <v>1407</v>
      </c>
      <c r="G74" s="16" t="s">
        <v>11603</v>
      </c>
      <c r="H74" s="13" t="s">
        <v>259</v>
      </c>
      <c r="I74" s="13" t="s">
        <v>14716</v>
      </c>
      <c r="J74" s="13" t="s">
        <v>14716</v>
      </c>
      <c r="K74" s="13" t="s">
        <v>15038</v>
      </c>
      <c r="L74" s="17" t="s">
        <v>15039</v>
      </c>
      <c r="M74" s="18">
        <v>5798000</v>
      </c>
      <c r="N74" s="19"/>
      <c r="O74" s="20" t="str">
        <f t="shared" si="0"/>
        <v>T4</v>
      </c>
      <c r="R74" s="21" t="str">
        <f t="shared" si="1"/>
        <v>T4</v>
      </c>
    </row>
    <row r="75" spans="1:18" ht="29.25" customHeight="1" x14ac:dyDescent="0.25">
      <c r="A75" s="13">
        <v>69</v>
      </c>
      <c r="B75" s="13" t="s">
        <v>15040</v>
      </c>
      <c r="C75" s="13" t="s">
        <v>15041</v>
      </c>
      <c r="D75" s="14" t="s">
        <v>3492</v>
      </c>
      <c r="E75" s="15" t="s">
        <v>3038</v>
      </c>
      <c r="F75" s="13" t="s">
        <v>1527</v>
      </c>
      <c r="G75" s="16" t="s">
        <v>11603</v>
      </c>
      <c r="H75" s="13" t="s">
        <v>259</v>
      </c>
      <c r="I75" s="13" t="s">
        <v>14716</v>
      </c>
      <c r="J75" s="13" t="s">
        <v>14716</v>
      </c>
      <c r="K75" s="13" t="s">
        <v>15042</v>
      </c>
      <c r="L75" s="17" t="s">
        <v>15043</v>
      </c>
      <c r="M75" s="18">
        <v>5798000</v>
      </c>
      <c r="N75" s="19"/>
      <c r="O75" s="20" t="str">
        <f t="shared" si="0"/>
        <v>T4</v>
      </c>
      <c r="R75" s="21" t="str">
        <f t="shared" si="1"/>
        <v>T4</v>
      </c>
    </row>
    <row r="76" spans="1:18" ht="29.25" customHeight="1" x14ac:dyDescent="0.25">
      <c r="A76" s="13">
        <v>70</v>
      </c>
      <c r="B76" s="13" t="s">
        <v>15044</v>
      </c>
      <c r="C76" s="13" t="s">
        <v>15045</v>
      </c>
      <c r="D76" s="14" t="s">
        <v>15046</v>
      </c>
      <c r="E76" s="15" t="s">
        <v>1132</v>
      </c>
      <c r="F76" s="13" t="s">
        <v>3651</v>
      </c>
      <c r="G76" s="16" t="s">
        <v>13972</v>
      </c>
      <c r="H76" s="13" t="s">
        <v>17</v>
      </c>
      <c r="I76" s="13" t="s">
        <v>14716</v>
      </c>
      <c r="J76" s="13" t="s">
        <v>14716</v>
      </c>
      <c r="K76" s="13" t="s">
        <v>15047</v>
      </c>
      <c r="L76" s="17" t="s">
        <v>15048</v>
      </c>
      <c r="M76" s="18">
        <v>5436000</v>
      </c>
      <c r="N76" s="19"/>
      <c r="O76" s="20" t="str">
        <f t="shared" si="0"/>
        <v>C2</v>
      </c>
      <c r="R76" s="21" t="str">
        <f t="shared" si="1"/>
        <v>NH 18-19C2</v>
      </c>
    </row>
    <row r="77" spans="1:18" ht="29.25" customHeight="1" x14ac:dyDescent="0.25">
      <c r="A77" s="13">
        <v>71</v>
      </c>
      <c r="B77" s="13" t="s">
        <v>15049</v>
      </c>
      <c r="C77" s="13" t="s">
        <v>15050</v>
      </c>
      <c r="D77" s="14" t="s">
        <v>168</v>
      </c>
      <c r="E77" s="15" t="s">
        <v>2708</v>
      </c>
      <c r="F77" s="13" t="s">
        <v>4786</v>
      </c>
      <c r="G77" s="16" t="s">
        <v>13972</v>
      </c>
      <c r="H77" s="13" t="s">
        <v>17</v>
      </c>
      <c r="I77" s="13" t="s">
        <v>14716</v>
      </c>
      <c r="J77" s="13" t="s">
        <v>14716</v>
      </c>
      <c r="K77" s="13" t="s">
        <v>15051</v>
      </c>
      <c r="L77" s="17" t="s">
        <v>15052</v>
      </c>
      <c r="M77" s="18">
        <v>5436000</v>
      </c>
      <c r="N77" s="19"/>
      <c r="O77" s="20" t="str">
        <f t="shared" si="0"/>
        <v>C2</v>
      </c>
      <c r="R77" s="21" t="str">
        <f t="shared" si="1"/>
        <v>NH 18-19C2</v>
      </c>
    </row>
    <row r="78" spans="1:18" ht="29.25" customHeight="1" x14ac:dyDescent="0.25">
      <c r="A78" s="13">
        <v>72</v>
      </c>
      <c r="B78" s="13" t="s">
        <v>15053</v>
      </c>
      <c r="C78" s="13" t="s">
        <v>15054</v>
      </c>
      <c r="D78" s="14" t="s">
        <v>15055</v>
      </c>
      <c r="E78" s="15" t="s">
        <v>14454</v>
      </c>
      <c r="F78" s="13" t="s">
        <v>15056</v>
      </c>
      <c r="G78" s="16" t="s">
        <v>9131</v>
      </c>
      <c r="H78" s="13" t="s">
        <v>259</v>
      </c>
      <c r="I78" s="13" t="s">
        <v>14716</v>
      </c>
      <c r="J78" s="13" t="s">
        <v>14716</v>
      </c>
      <c r="K78" s="13" t="s">
        <v>15057</v>
      </c>
      <c r="L78" s="17" t="s">
        <v>15058</v>
      </c>
      <c r="M78" s="18">
        <v>5798000</v>
      </c>
      <c r="N78" s="19"/>
      <c r="O78" s="20" t="str">
        <f t="shared" si="0"/>
        <v>T4</v>
      </c>
      <c r="R78" s="21" t="str">
        <f t="shared" si="1"/>
        <v>T4</v>
      </c>
    </row>
    <row r="79" spans="1:18" ht="29.25" customHeight="1" x14ac:dyDescent="0.25">
      <c r="A79" s="13">
        <v>73</v>
      </c>
      <c r="B79" s="13" t="s">
        <v>15059</v>
      </c>
      <c r="C79" s="13" t="s">
        <v>15060</v>
      </c>
      <c r="D79" s="14" t="s">
        <v>15061</v>
      </c>
      <c r="E79" s="15" t="s">
        <v>216</v>
      </c>
      <c r="F79" s="13" t="s">
        <v>12480</v>
      </c>
      <c r="G79" s="16" t="s">
        <v>7576</v>
      </c>
      <c r="H79" s="13" t="s">
        <v>259</v>
      </c>
      <c r="I79" s="13" t="s">
        <v>14716</v>
      </c>
      <c r="J79" s="13" t="s">
        <v>14716</v>
      </c>
      <c r="K79" s="13" t="s">
        <v>15062</v>
      </c>
      <c r="L79" s="17" t="s">
        <v>15063</v>
      </c>
      <c r="M79" s="18">
        <v>3834000</v>
      </c>
      <c r="N79" s="19"/>
      <c r="O79" s="20" t="str">
        <f t="shared" si="0"/>
        <v>C1</v>
      </c>
      <c r="R79" s="21" t="str">
        <f t="shared" si="1"/>
        <v>C1</v>
      </c>
    </row>
    <row r="80" spans="1:18" ht="29.25" customHeight="1" x14ac:dyDescent="0.25">
      <c r="A80" s="13">
        <v>74</v>
      </c>
      <c r="B80" s="13" t="s">
        <v>15064</v>
      </c>
      <c r="C80" s="13" t="s">
        <v>15065</v>
      </c>
      <c r="D80" s="14" t="s">
        <v>31</v>
      </c>
      <c r="E80" s="15" t="s">
        <v>32</v>
      </c>
      <c r="F80" s="13" t="s">
        <v>13207</v>
      </c>
      <c r="G80" s="16" t="s">
        <v>8123</v>
      </c>
      <c r="H80" s="13" t="s">
        <v>259</v>
      </c>
      <c r="I80" s="13" t="s">
        <v>14716</v>
      </c>
      <c r="J80" s="13" t="s">
        <v>14716</v>
      </c>
      <c r="K80" s="13" t="s">
        <v>15066</v>
      </c>
      <c r="L80" s="17" t="s">
        <v>15067</v>
      </c>
      <c r="M80" s="18">
        <v>4864000</v>
      </c>
      <c r="N80" s="19"/>
      <c r="O80" s="20" t="str">
        <f t="shared" si="0"/>
        <v>CĐ</v>
      </c>
      <c r="R80" s="21" t="str">
        <f t="shared" si="1"/>
        <v>CĐ</v>
      </c>
    </row>
    <row r="81" spans="1:18" ht="29.25" customHeight="1" x14ac:dyDescent="0.25">
      <c r="A81" s="13">
        <v>75</v>
      </c>
      <c r="B81" s="13" t="s">
        <v>15068</v>
      </c>
      <c r="C81" s="13" t="s">
        <v>15069</v>
      </c>
      <c r="D81" s="14" t="s">
        <v>10969</v>
      </c>
      <c r="E81" s="15" t="s">
        <v>822</v>
      </c>
      <c r="F81" s="13" t="s">
        <v>15070</v>
      </c>
      <c r="G81" s="16" t="s">
        <v>7530</v>
      </c>
      <c r="H81" s="13" t="s">
        <v>259</v>
      </c>
      <c r="I81" s="13" t="s">
        <v>14716</v>
      </c>
      <c r="J81" s="13" t="s">
        <v>14716</v>
      </c>
      <c r="K81" s="13" t="s">
        <v>15071</v>
      </c>
      <c r="L81" s="17" t="s">
        <v>15072</v>
      </c>
      <c r="M81" s="18">
        <v>5632000</v>
      </c>
      <c r="N81" s="19"/>
      <c r="O81" s="20" t="str">
        <f t="shared" si="0"/>
        <v>C1</v>
      </c>
      <c r="R81" s="21" t="str">
        <f t="shared" si="1"/>
        <v>C1</v>
      </c>
    </row>
    <row r="82" spans="1:18" ht="29.25" customHeight="1" x14ac:dyDescent="0.25">
      <c r="A82" s="13">
        <v>76</v>
      </c>
      <c r="B82" s="13" t="s">
        <v>15073</v>
      </c>
      <c r="C82" s="13" t="s">
        <v>15074</v>
      </c>
      <c r="D82" s="14" t="s">
        <v>15075</v>
      </c>
      <c r="E82" s="15" t="s">
        <v>909</v>
      </c>
      <c r="F82" s="13" t="s">
        <v>7721</v>
      </c>
      <c r="G82" s="16" t="s">
        <v>7953</v>
      </c>
      <c r="H82" s="13" t="s">
        <v>17</v>
      </c>
      <c r="I82" s="13" t="s">
        <v>14716</v>
      </c>
      <c r="J82" s="13" t="s">
        <v>14716</v>
      </c>
      <c r="K82" s="13" t="s">
        <v>15076</v>
      </c>
      <c r="L82" s="17" t="s">
        <v>15077</v>
      </c>
      <c r="M82" s="18">
        <v>6444000</v>
      </c>
      <c r="N82" s="19"/>
      <c r="O82" s="20" t="str">
        <f t="shared" si="0"/>
        <v>C2</v>
      </c>
      <c r="R82" s="21" t="str">
        <f t="shared" si="1"/>
        <v>NH 18-19C2</v>
      </c>
    </row>
    <row r="83" spans="1:18" ht="29.25" customHeight="1" x14ac:dyDescent="0.25">
      <c r="A83" s="13">
        <v>77</v>
      </c>
      <c r="B83" s="13" t="s">
        <v>15078</v>
      </c>
      <c r="C83" s="13" t="s">
        <v>15079</v>
      </c>
      <c r="D83" s="14" t="s">
        <v>5234</v>
      </c>
      <c r="E83" s="15" t="s">
        <v>367</v>
      </c>
      <c r="F83" s="13" t="s">
        <v>8089</v>
      </c>
      <c r="G83" s="16" t="s">
        <v>6944</v>
      </c>
      <c r="H83" s="13" t="s">
        <v>259</v>
      </c>
      <c r="I83" s="13" t="s">
        <v>14716</v>
      </c>
      <c r="J83" s="13" t="s">
        <v>14716</v>
      </c>
      <c r="K83" s="13" t="s">
        <v>15080</v>
      </c>
      <c r="L83" s="17" t="s">
        <v>15081</v>
      </c>
      <c r="M83" s="18">
        <v>4352000</v>
      </c>
      <c r="N83" s="19"/>
      <c r="O83" s="20" t="str">
        <f t="shared" si="0"/>
        <v>CĐ</v>
      </c>
      <c r="R83" s="21" t="str">
        <f t="shared" si="1"/>
        <v>CĐ</v>
      </c>
    </row>
    <row r="84" spans="1:18" ht="29.25" customHeight="1" x14ac:dyDescent="0.25">
      <c r="A84" s="13">
        <v>78</v>
      </c>
      <c r="B84" s="13" t="s">
        <v>15082</v>
      </c>
      <c r="C84" s="13" t="s">
        <v>15083</v>
      </c>
      <c r="D84" s="14" t="s">
        <v>1470</v>
      </c>
      <c r="E84" s="15" t="s">
        <v>374</v>
      </c>
      <c r="F84" s="13" t="s">
        <v>14330</v>
      </c>
      <c r="G84" s="16" t="s">
        <v>6559</v>
      </c>
      <c r="H84" s="13" t="s">
        <v>259</v>
      </c>
      <c r="I84" s="13" t="s">
        <v>14716</v>
      </c>
      <c r="J84" s="13" t="s">
        <v>14716</v>
      </c>
      <c r="K84" s="13" t="s">
        <v>15084</v>
      </c>
      <c r="L84" s="17" t="s">
        <v>15085</v>
      </c>
      <c r="M84" s="18">
        <v>3350000</v>
      </c>
      <c r="N84" s="19"/>
      <c r="O84" s="20" t="str">
        <f t="shared" si="0"/>
        <v>TCN</v>
      </c>
      <c r="R84" s="21" t="str">
        <f t="shared" si="1"/>
        <v>TCN</v>
      </c>
    </row>
    <row r="85" spans="1:18" ht="29.25" customHeight="1" x14ac:dyDescent="0.25">
      <c r="A85" s="13">
        <v>79</v>
      </c>
      <c r="B85" s="13" t="s">
        <v>15086</v>
      </c>
      <c r="C85" s="13" t="s">
        <v>15087</v>
      </c>
      <c r="D85" s="14" t="s">
        <v>952</v>
      </c>
      <c r="E85" s="15" t="s">
        <v>3182</v>
      </c>
      <c r="F85" s="13" t="s">
        <v>2491</v>
      </c>
      <c r="G85" s="16" t="s">
        <v>5505</v>
      </c>
      <c r="H85" s="13" t="s">
        <v>259</v>
      </c>
      <c r="I85" s="13" t="s">
        <v>14716</v>
      </c>
      <c r="J85" s="13" t="s">
        <v>14716</v>
      </c>
      <c r="K85" s="13" t="s">
        <v>15088</v>
      </c>
      <c r="L85" s="17" t="s">
        <v>15089</v>
      </c>
      <c r="M85" s="18">
        <v>5888000</v>
      </c>
      <c r="N85" s="19"/>
      <c r="O85" s="20" t="str">
        <f t="shared" si="0"/>
        <v>C1</v>
      </c>
      <c r="R85" s="21" t="str">
        <f t="shared" si="1"/>
        <v>C1</v>
      </c>
    </row>
    <row r="86" spans="1:18" ht="29.25" customHeight="1" x14ac:dyDescent="0.25">
      <c r="A86" s="13">
        <v>80</v>
      </c>
      <c r="B86" s="13" t="s">
        <v>15090</v>
      </c>
      <c r="C86" s="13" t="s">
        <v>15091</v>
      </c>
      <c r="D86" s="14" t="s">
        <v>15092</v>
      </c>
      <c r="E86" s="15" t="s">
        <v>5661</v>
      </c>
      <c r="F86" s="13" t="s">
        <v>15093</v>
      </c>
      <c r="G86" s="16" t="s">
        <v>9131</v>
      </c>
      <c r="H86" s="13" t="s">
        <v>259</v>
      </c>
      <c r="I86" s="13" t="s">
        <v>14716</v>
      </c>
      <c r="J86" s="13" t="s">
        <v>14716</v>
      </c>
      <c r="K86" s="13" t="s">
        <v>15094</v>
      </c>
      <c r="L86" s="17" t="s">
        <v>15095</v>
      </c>
      <c r="M86" s="18">
        <v>5798000</v>
      </c>
      <c r="N86" s="19"/>
      <c r="O86" s="20" t="str">
        <f t="shared" si="0"/>
        <v>T4</v>
      </c>
      <c r="R86" s="21" t="str">
        <f t="shared" si="1"/>
        <v>T4</v>
      </c>
    </row>
    <row r="87" spans="1:18" ht="29.25" customHeight="1" x14ac:dyDescent="0.25">
      <c r="A87" s="13">
        <v>81</v>
      </c>
      <c r="B87" s="13" t="s">
        <v>15096</v>
      </c>
      <c r="C87" s="13" t="s">
        <v>15097</v>
      </c>
      <c r="D87" s="14" t="s">
        <v>1597</v>
      </c>
      <c r="E87" s="15" t="s">
        <v>3514</v>
      </c>
      <c r="F87" s="13" t="s">
        <v>10849</v>
      </c>
      <c r="G87" s="16" t="s">
        <v>9131</v>
      </c>
      <c r="H87" s="13" t="s">
        <v>259</v>
      </c>
      <c r="I87" s="13" t="s">
        <v>14716</v>
      </c>
      <c r="J87" s="13" t="s">
        <v>14716</v>
      </c>
      <c r="K87" s="13" t="s">
        <v>15098</v>
      </c>
      <c r="L87" s="17" t="s">
        <v>15099</v>
      </c>
      <c r="M87" s="18">
        <v>5798000</v>
      </c>
      <c r="N87" s="19"/>
      <c r="O87" s="20" t="str">
        <f t="shared" si="0"/>
        <v>T4</v>
      </c>
      <c r="R87" s="21" t="str">
        <f t="shared" si="1"/>
        <v>T4</v>
      </c>
    </row>
    <row r="88" spans="1:18" ht="29.25" customHeight="1" x14ac:dyDescent="0.25">
      <c r="A88" s="13">
        <v>82</v>
      </c>
      <c r="B88" s="13" t="s">
        <v>15100</v>
      </c>
      <c r="C88" s="13" t="s">
        <v>15101</v>
      </c>
      <c r="D88" s="14" t="s">
        <v>12429</v>
      </c>
      <c r="E88" s="15" t="s">
        <v>395</v>
      </c>
      <c r="F88" s="13" t="s">
        <v>1471</v>
      </c>
      <c r="G88" s="16" t="s">
        <v>6559</v>
      </c>
      <c r="H88" s="13" t="s">
        <v>259</v>
      </c>
      <c r="I88" s="13" t="s">
        <v>14716</v>
      </c>
      <c r="J88" s="13" t="s">
        <v>14716</v>
      </c>
      <c r="K88" s="13" t="s">
        <v>15102</v>
      </c>
      <c r="L88" s="17" t="s">
        <v>15103</v>
      </c>
      <c r="M88" s="18">
        <v>3350000</v>
      </c>
      <c r="N88" s="19"/>
      <c r="O88" s="20" t="str">
        <f t="shared" si="0"/>
        <v>TCN</v>
      </c>
      <c r="R88" s="21" t="str">
        <f t="shared" si="1"/>
        <v>TCN</v>
      </c>
    </row>
    <row r="89" spans="1:18" ht="29.25" customHeight="1" x14ac:dyDescent="0.25">
      <c r="A89" s="13">
        <v>83</v>
      </c>
      <c r="B89" s="13" t="s">
        <v>15104</v>
      </c>
      <c r="C89" s="13" t="s">
        <v>15105</v>
      </c>
      <c r="D89" s="14" t="s">
        <v>15106</v>
      </c>
      <c r="E89" s="15" t="s">
        <v>15107</v>
      </c>
      <c r="F89" s="13" t="s">
        <v>15108</v>
      </c>
      <c r="G89" s="16" t="s">
        <v>6942</v>
      </c>
      <c r="H89" s="13" t="s">
        <v>259</v>
      </c>
      <c r="I89" s="13" t="s">
        <v>14716</v>
      </c>
      <c r="J89" s="13" t="s">
        <v>14716</v>
      </c>
      <c r="K89" s="13" t="s">
        <v>15109</v>
      </c>
      <c r="L89" s="17" t="s">
        <v>15110</v>
      </c>
      <c r="M89" s="18">
        <v>3840000</v>
      </c>
      <c r="N89" s="19"/>
      <c r="O89" s="20" t="str">
        <f>MID(G89,3,FIND("-",G89,1)-3)&amp;IF(MID(G89,3,5)="CĐ-LT","LT","")</f>
        <v>CĐ</v>
      </c>
      <c r="R89" s="21" t="str">
        <f>IF(LEFT(G89,2)="18","NH 18-19","")&amp;O89</f>
        <v>CĐ</v>
      </c>
    </row>
    <row r="90" spans="1:18" ht="29.25" customHeight="1" x14ac:dyDescent="0.25">
      <c r="A90" s="13">
        <v>84</v>
      </c>
      <c r="B90" s="13" t="s">
        <v>15111</v>
      </c>
      <c r="C90" s="13" t="s">
        <v>15112</v>
      </c>
      <c r="D90" s="14" t="s">
        <v>2873</v>
      </c>
      <c r="E90" s="15" t="s">
        <v>80</v>
      </c>
      <c r="F90" s="13" t="s">
        <v>7850</v>
      </c>
      <c r="G90" s="16" t="s">
        <v>5836</v>
      </c>
      <c r="H90" s="13" t="s">
        <v>259</v>
      </c>
      <c r="I90" s="13" t="s">
        <v>14716</v>
      </c>
      <c r="J90" s="13" t="s">
        <v>14716</v>
      </c>
      <c r="K90" s="13" t="s">
        <v>15113</v>
      </c>
      <c r="L90" s="17" t="s">
        <v>15114</v>
      </c>
      <c r="M90" s="18">
        <v>5632000</v>
      </c>
      <c r="N90" s="19"/>
      <c r="O90" s="20" t="str">
        <f t="shared" ref="O90:O111" si="4">MID(G90,3,FIND("-",G90,1)-3)&amp;IF(MID(G90,3,5)="CĐ-LT","LT","")</f>
        <v>C1</v>
      </c>
      <c r="R90" s="21" t="str">
        <f t="shared" ref="R90:R111" si="5">IF(LEFT(G90,2)="18","NH 18-19","")&amp;O90</f>
        <v>C1</v>
      </c>
    </row>
    <row r="91" spans="1:18" ht="29.25" customHeight="1" x14ac:dyDescent="0.25">
      <c r="A91" s="13">
        <v>85</v>
      </c>
      <c r="B91" s="13" t="s">
        <v>15115</v>
      </c>
      <c r="C91" s="13" t="s">
        <v>15116</v>
      </c>
      <c r="D91" s="14" t="s">
        <v>15117</v>
      </c>
      <c r="E91" s="15" t="s">
        <v>2421</v>
      </c>
      <c r="F91" s="13" t="s">
        <v>1901</v>
      </c>
      <c r="G91" s="16" t="s">
        <v>6961</v>
      </c>
      <c r="H91" s="13" t="s">
        <v>259</v>
      </c>
      <c r="I91" s="13" t="s">
        <v>14716</v>
      </c>
      <c r="J91" s="13" t="s">
        <v>14716</v>
      </c>
      <c r="K91" s="13" t="s">
        <v>15118</v>
      </c>
      <c r="L91" s="17" t="s">
        <v>15119</v>
      </c>
      <c r="M91" s="18">
        <v>4352000</v>
      </c>
      <c r="N91" s="19"/>
      <c r="O91" s="20" t="str">
        <f t="shared" si="4"/>
        <v>CĐ</v>
      </c>
      <c r="R91" s="21" t="str">
        <f t="shared" si="5"/>
        <v>CĐ</v>
      </c>
    </row>
    <row r="92" spans="1:18" ht="29.25" customHeight="1" x14ac:dyDescent="0.25">
      <c r="A92" s="13">
        <v>86</v>
      </c>
      <c r="B92" s="13" t="s">
        <v>15120</v>
      </c>
      <c r="C92" s="13" t="s">
        <v>15121</v>
      </c>
      <c r="D92" s="14" t="s">
        <v>196</v>
      </c>
      <c r="E92" s="15" t="s">
        <v>3038</v>
      </c>
      <c r="F92" s="13" t="s">
        <v>15122</v>
      </c>
      <c r="G92" s="16" t="s">
        <v>8752</v>
      </c>
      <c r="H92" s="13" t="s">
        <v>259</v>
      </c>
      <c r="I92" s="13" t="s">
        <v>14716</v>
      </c>
      <c r="J92" s="13" t="s">
        <v>14716</v>
      </c>
      <c r="K92" s="13" t="s">
        <v>15123</v>
      </c>
      <c r="L92" s="17" t="s">
        <v>15124</v>
      </c>
      <c r="M92" s="18">
        <v>5632000</v>
      </c>
      <c r="N92" s="19"/>
      <c r="O92" s="20" t="str">
        <f t="shared" si="4"/>
        <v>C1</v>
      </c>
      <c r="R92" s="21" t="str">
        <f t="shared" si="5"/>
        <v>C1</v>
      </c>
    </row>
    <row r="93" spans="1:18" ht="29.25" customHeight="1" x14ac:dyDescent="0.25">
      <c r="A93" s="13">
        <v>87</v>
      </c>
      <c r="B93" s="13" t="s">
        <v>15125</v>
      </c>
      <c r="C93" s="13" t="s">
        <v>15126</v>
      </c>
      <c r="D93" s="14" t="s">
        <v>15127</v>
      </c>
      <c r="E93" s="15" t="s">
        <v>13134</v>
      </c>
      <c r="F93" s="13" t="s">
        <v>9110</v>
      </c>
      <c r="G93" s="16" t="s">
        <v>6949</v>
      </c>
      <c r="H93" s="13" t="s">
        <v>259</v>
      </c>
      <c r="I93" s="13" t="s">
        <v>14716</v>
      </c>
      <c r="J93" s="13" t="s">
        <v>14716</v>
      </c>
      <c r="K93" s="13" t="s">
        <v>15128</v>
      </c>
      <c r="L93" s="17" t="s">
        <v>15129</v>
      </c>
      <c r="M93" s="18">
        <v>5888000</v>
      </c>
      <c r="N93" s="19"/>
      <c r="O93" s="20" t="str">
        <f t="shared" si="4"/>
        <v>C1</v>
      </c>
      <c r="R93" s="21" t="str">
        <f t="shared" si="5"/>
        <v>C1</v>
      </c>
    </row>
    <row r="94" spans="1:18" ht="29.25" customHeight="1" x14ac:dyDescent="0.25">
      <c r="A94" s="13">
        <v>88</v>
      </c>
      <c r="B94" s="13" t="s">
        <v>15130</v>
      </c>
      <c r="C94" s="13" t="s">
        <v>15131</v>
      </c>
      <c r="D94" s="14" t="s">
        <v>12670</v>
      </c>
      <c r="E94" s="15" t="s">
        <v>3357</v>
      </c>
      <c r="F94" s="13" t="s">
        <v>11078</v>
      </c>
      <c r="G94" s="16" t="s">
        <v>6918</v>
      </c>
      <c r="H94" s="13" t="s">
        <v>259</v>
      </c>
      <c r="I94" s="13" t="s">
        <v>14716</v>
      </c>
      <c r="J94" s="13" t="s">
        <v>14716</v>
      </c>
      <c r="K94" s="13" t="s">
        <v>15132</v>
      </c>
      <c r="L94" s="17" t="s">
        <v>15133</v>
      </c>
      <c r="M94" s="18">
        <v>5888000</v>
      </c>
      <c r="N94" s="19"/>
      <c r="O94" s="20" t="str">
        <f t="shared" si="4"/>
        <v>C1</v>
      </c>
      <c r="R94" s="21" t="str">
        <f t="shared" si="5"/>
        <v>C1</v>
      </c>
    </row>
    <row r="95" spans="1:18" ht="29.25" customHeight="1" x14ac:dyDescent="0.25">
      <c r="A95" s="13">
        <v>89</v>
      </c>
      <c r="B95" s="13" t="s">
        <v>15134</v>
      </c>
      <c r="C95" s="13" t="s">
        <v>15135</v>
      </c>
      <c r="D95" s="14" t="s">
        <v>15136</v>
      </c>
      <c r="E95" s="15" t="s">
        <v>574</v>
      </c>
      <c r="F95" s="13" t="s">
        <v>9426</v>
      </c>
      <c r="G95" s="16" t="s">
        <v>6201</v>
      </c>
      <c r="H95" s="13" t="s">
        <v>259</v>
      </c>
      <c r="I95" s="13" t="s">
        <v>14716</v>
      </c>
      <c r="J95" s="13" t="s">
        <v>14716</v>
      </c>
      <c r="K95" s="13" t="s">
        <v>15137</v>
      </c>
      <c r="L95" s="17" t="s">
        <v>15138</v>
      </c>
      <c r="M95" s="18">
        <v>5888000</v>
      </c>
      <c r="N95" s="19"/>
      <c r="O95" s="20" t="str">
        <f t="shared" si="4"/>
        <v>C1</v>
      </c>
      <c r="R95" s="21" t="str">
        <f t="shared" si="5"/>
        <v>C1</v>
      </c>
    </row>
    <row r="96" spans="1:18" ht="29.25" customHeight="1" x14ac:dyDescent="0.25">
      <c r="A96" s="13">
        <v>90</v>
      </c>
      <c r="B96" s="13" t="s">
        <v>15139</v>
      </c>
      <c r="C96" s="13" t="s">
        <v>15140</v>
      </c>
      <c r="D96" s="14" t="s">
        <v>1237</v>
      </c>
      <c r="E96" s="15" t="s">
        <v>80</v>
      </c>
      <c r="F96" s="13" t="s">
        <v>4977</v>
      </c>
      <c r="G96" s="16" t="s">
        <v>6201</v>
      </c>
      <c r="H96" s="13" t="s">
        <v>259</v>
      </c>
      <c r="I96" s="13" t="s">
        <v>14716</v>
      </c>
      <c r="J96" s="13" t="s">
        <v>14716</v>
      </c>
      <c r="K96" s="13" t="s">
        <v>15141</v>
      </c>
      <c r="L96" s="17" t="s">
        <v>15142</v>
      </c>
      <c r="M96" s="18">
        <v>5888000</v>
      </c>
      <c r="N96" s="19"/>
      <c r="O96" s="20" t="str">
        <f t="shared" si="4"/>
        <v>C1</v>
      </c>
      <c r="R96" s="21" t="str">
        <f t="shared" si="5"/>
        <v>C1</v>
      </c>
    </row>
    <row r="97" spans="1:18" ht="29.25" customHeight="1" x14ac:dyDescent="0.25">
      <c r="A97" s="13">
        <v>91</v>
      </c>
      <c r="B97" s="13" t="s">
        <v>15143</v>
      </c>
      <c r="C97" s="13" t="s">
        <v>15144</v>
      </c>
      <c r="D97" s="14" t="s">
        <v>15145</v>
      </c>
      <c r="E97" s="15" t="s">
        <v>2224</v>
      </c>
      <c r="F97" s="13" t="s">
        <v>8733</v>
      </c>
      <c r="G97" s="16" t="s">
        <v>5803</v>
      </c>
      <c r="H97" s="13" t="s">
        <v>259</v>
      </c>
      <c r="I97" s="13" t="s">
        <v>14716</v>
      </c>
      <c r="J97" s="13" t="s">
        <v>14716</v>
      </c>
      <c r="K97" s="13" t="s">
        <v>15146</v>
      </c>
      <c r="L97" s="17" t="s">
        <v>15147</v>
      </c>
      <c r="M97" s="18">
        <v>4536000</v>
      </c>
      <c r="N97" s="19"/>
      <c r="O97" s="20" t="str">
        <f t="shared" si="4"/>
        <v>C1</v>
      </c>
      <c r="R97" s="21" t="str">
        <f t="shared" si="5"/>
        <v>C1</v>
      </c>
    </row>
    <row r="98" spans="1:18" ht="29.25" customHeight="1" x14ac:dyDescent="0.25">
      <c r="A98" s="13">
        <v>92</v>
      </c>
      <c r="B98" s="13" t="s">
        <v>15148</v>
      </c>
      <c r="C98" s="13" t="s">
        <v>15149</v>
      </c>
      <c r="D98" s="14" t="s">
        <v>15150</v>
      </c>
      <c r="E98" s="15" t="s">
        <v>902</v>
      </c>
      <c r="F98" s="13" t="s">
        <v>9080</v>
      </c>
      <c r="G98" s="16" t="s">
        <v>5803</v>
      </c>
      <c r="H98" s="13" t="s">
        <v>259</v>
      </c>
      <c r="I98" s="13" t="s">
        <v>14716</v>
      </c>
      <c r="J98" s="13" t="s">
        <v>14716</v>
      </c>
      <c r="K98" s="13" t="s">
        <v>15151</v>
      </c>
      <c r="L98" s="17" t="s">
        <v>15152</v>
      </c>
      <c r="M98" s="18">
        <v>4536000</v>
      </c>
      <c r="N98" s="19"/>
      <c r="O98" s="20" t="str">
        <f t="shared" si="4"/>
        <v>C1</v>
      </c>
      <c r="R98" s="21" t="str">
        <f t="shared" si="5"/>
        <v>C1</v>
      </c>
    </row>
    <row r="99" spans="1:18" ht="29.25" customHeight="1" x14ac:dyDescent="0.25">
      <c r="A99" s="13">
        <v>93</v>
      </c>
      <c r="B99" s="13" t="s">
        <v>15153</v>
      </c>
      <c r="C99" s="13" t="s">
        <v>15154</v>
      </c>
      <c r="D99" s="14" t="s">
        <v>15155</v>
      </c>
      <c r="E99" s="15" t="s">
        <v>5925</v>
      </c>
      <c r="F99" s="13" t="s">
        <v>6604</v>
      </c>
      <c r="G99" s="16" t="s">
        <v>5803</v>
      </c>
      <c r="H99" s="13" t="s">
        <v>259</v>
      </c>
      <c r="I99" s="13" t="s">
        <v>14716</v>
      </c>
      <c r="J99" s="13" t="s">
        <v>14716</v>
      </c>
      <c r="K99" s="13" t="s">
        <v>15156</v>
      </c>
      <c r="L99" s="17" t="s">
        <v>15157</v>
      </c>
      <c r="M99" s="18">
        <v>4536000</v>
      </c>
      <c r="N99" s="19"/>
      <c r="O99" s="20" t="str">
        <f t="shared" si="4"/>
        <v>C1</v>
      </c>
      <c r="R99" s="21" t="str">
        <f t="shared" si="5"/>
        <v>C1</v>
      </c>
    </row>
    <row r="100" spans="1:18" ht="29.25" customHeight="1" x14ac:dyDescent="0.25">
      <c r="A100" s="13">
        <v>94</v>
      </c>
      <c r="B100" s="13" t="s">
        <v>15158</v>
      </c>
      <c r="C100" s="13" t="s">
        <v>15159</v>
      </c>
      <c r="D100" s="14" t="s">
        <v>3220</v>
      </c>
      <c r="E100" s="15" t="s">
        <v>609</v>
      </c>
      <c r="F100" s="13" t="s">
        <v>15160</v>
      </c>
      <c r="G100" s="16" t="s">
        <v>5836</v>
      </c>
      <c r="H100" s="13" t="s">
        <v>259</v>
      </c>
      <c r="I100" s="13" t="s">
        <v>14716</v>
      </c>
      <c r="J100" s="13" t="s">
        <v>14716</v>
      </c>
      <c r="K100" s="13" t="s">
        <v>15161</v>
      </c>
      <c r="L100" s="17" t="s">
        <v>15162</v>
      </c>
      <c r="M100" s="18">
        <v>5632000</v>
      </c>
      <c r="N100" s="19"/>
      <c r="O100" s="20" t="str">
        <f t="shared" si="4"/>
        <v>C1</v>
      </c>
      <c r="R100" s="21" t="str">
        <f t="shared" si="5"/>
        <v>C1</v>
      </c>
    </row>
    <row r="101" spans="1:18" ht="29.25" customHeight="1" x14ac:dyDescent="0.25">
      <c r="A101" s="13">
        <v>95</v>
      </c>
      <c r="B101" s="13" t="s">
        <v>15163</v>
      </c>
      <c r="C101" s="13" t="s">
        <v>15164</v>
      </c>
      <c r="D101" s="14" t="s">
        <v>8565</v>
      </c>
      <c r="E101" s="15" t="s">
        <v>868</v>
      </c>
      <c r="F101" s="13" t="s">
        <v>4770</v>
      </c>
      <c r="G101" s="16" t="s">
        <v>6941</v>
      </c>
      <c r="H101" s="13" t="s">
        <v>259</v>
      </c>
      <c r="I101" s="13" t="s">
        <v>14716</v>
      </c>
      <c r="J101" s="13" t="s">
        <v>14716</v>
      </c>
      <c r="K101" s="13" t="s">
        <v>15165</v>
      </c>
      <c r="L101" s="17" t="s">
        <v>15166</v>
      </c>
      <c r="M101" s="18">
        <v>5888000</v>
      </c>
      <c r="N101" s="19"/>
      <c r="O101" s="20" t="str">
        <f t="shared" si="4"/>
        <v>C1</v>
      </c>
      <c r="R101" s="21" t="str">
        <f t="shared" si="5"/>
        <v>C1</v>
      </c>
    </row>
    <row r="102" spans="1:18" ht="29.25" customHeight="1" x14ac:dyDescent="0.25">
      <c r="A102" s="13">
        <v>96</v>
      </c>
      <c r="B102" s="13" t="s">
        <v>15167</v>
      </c>
      <c r="C102" s="13" t="s">
        <v>15168</v>
      </c>
      <c r="D102" s="14" t="s">
        <v>15169</v>
      </c>
      <c r="E102" s="15" t="s">
        <v>271</v>
      </c>
      <c r="F102" s="13" t="s">
        <v>9673</v>
      </c>
      <c r="G102" s="16" t="s">
        <v>9918</v>
      </c>
      <c r="H102" s="13" t="s">
        <v>259</v>
      </c>
      <c r="I102" s="13" t="s">
        <v>14716</v>
      </c>
      <c r="J102" s="13" t="s">
        <v>14716</v>
      </c>
      <c r="K102" s="13" t="s">
        <v>15170</v>
      </c>
      <c r="L102" s="17" t="s">
        <v>15171</v>
      </c>
      <c r="M102" s="18">
        <v>5888000</v>
      </c>
      <c r="N102" s="19"/>
      <c r="O102" s="20" t="str">
        <f t="shared" si="4"/>
        <v>C1</v>
      </c>
      <c r="R102" s="21" t="str">
        <f t="shared" si="5"/>
        <v>C1</v>
      </c>
    </row>
    <row r="103" spans="1:18" ht="29.25" customHeight="1" x14ac:dyDescent="0.25">
      <c r="A103" s="13">
        <v>97</v>
      </c>
      <c r="B103" s="13" t="s">
        <v>15172</v>
      </c>
      <c r="C103" s="13" t="s">
        <v>15173</v>
      </c>
      <c r="D103" s="14" t="s">
        <v>3379</v>
      </c>
      <c r="E103" s="15" t="s">
        <v>1425</v>
      </c>
      <c r="F103" s="13" t="s">
        <v>7857</v>
      </c>
      <c r="G103" s="16" t="s">
        <v>5992</v>
      </c>
      <c r="H103" s="13" t="s">
        <v>259</v>
      </c>
      <c r="I103" s="13" t="s">
        <v>14716</v>
      </c>
      <c r="J103" s="13" t="s">
        <v>14716</v>
      </c>
      <c r="K103" s="13" t="s">
        <v>15174</v>
      </c>
      <c r="L103" s="17" t="s">
        <v>15175</v>
      </c>
      <c r="M103" s="18">
        <v>3072000</v>
      </c>
      <c r="N103" s="19"/>
      <c r="O103" s="20" t="str">
        <f t="shared" si="4"/>
        <v>CĐ</v>
      </c>
      <c r="R103" s="21" t="str">
        <f t="shared" si="5"/>
        <v>CĐ</v>
      </c>
    </row>
    <row r="104" spans="1:18" ht="29.25" customHeight="1" x14ac:dyDescent="0.25">
      <c r="A104" s="13">
        <v>98</v>
      </c>
      <c r="B104" s="13" t="s">
        <v>15176</v>
      </c>
      <c r="C104" s="13" t="s">
        <v>15177</v>
      </c>
      <c r="D104" s="14" t="s">
        <v>7509</v>
      </c>
      <c r="E104" s="15" t="s">
        <v>9431</v>
      </c>
      <c r="F104" s="13" t="s">
        <v>15178</v>
      </c>
      <c r="G104" s="16" t="s">
        <v>9131</v>
      </c>
      <c r="H104" s="13" t="s">
        <v>259</v>
      </c>
      <c r="I104" s="13" t="s">
        <v>14716</v>
      </c>
      <c r="J104" s="13" t="s">
        <v>14716</v>
      </c>
      <c r="K104" s="13" t="s">
        <v>15179</v>
      </c>
      <c r="L104" s="17" t="s">
        <v>15180</v>
      </c>
      <c r="M104" s="18">
        <v>5798000</v>
      </c>
      <c r="N104" s="19"/>
      <c r="O104" s="20" t="str">
        <f t="shared" si="4"/>
        <v>T4</v>
      </c>
      <c r="R104" s="21" t="str">
        <f t="shared" si="5"/>
        <v>T4</v>
      </c>
    </row>
    <row r="105" spans="1:18" ht="29.25" customHeight="1" x14ac:dyDescent="0.25">
      <c r="A105" s="13">
        <v>99</v>
      </c>
      <c r="B105" s="13" t="s">
        <v>15181</v>
      </c>
      <c r="C105" s="13" t="s">
        <v>15182</v>
      </c>
      <c r="D105" s="14" t="s">
        <v>15183</v>
      </c>
      <c r="E105" s="15" t="s">
        <v>32</v>
      </c>
      <c r="F105" s="13" t="s">
        <v>15184</v>
      </c>
      <c r="G105" s="16" t="s">
        <v>9131</v>
      </c>
      <c r="H105" s="13" t="s">
        <v>259</v>
      </c>
      <c r="I105" s="13" t="s">
        <v>14716</v>
      </c>
      <c r="J105" s="13" t="s">
        <v>14716</v>
      </c>
      <c r="K105" s="13" t="s">
        <v>15185</v>
      </c>
      <c r="L105" s="17" t="s">
        <v>15186</v>
      </c>
      <c r="M105" s="18">
        <v>5798000</v>
      </c>
      <c r="N105" s="19"/>
      <c r="O105" s="20" t="str">
        <f t="shared" si="4"/>
        <v>T4</v>
      </c>
      <c r="R105" s="21" t="str">
        <f t="shared" si="5"/>
        <v>T4</v>
      </c>
    </row>
    <row r="106" spans="1:18" ht="29.25" customHeight="1" x14ac:dyDescent="0.25">
      <c r="A106" s="13">
        <v>100</v>
      </c>
      <c r="B106" s="13" t="s">
        <v>15187</v>
      </c>
      <c r="C106" s="13" t="s">
        <v>15188</v>
      </c>
      <c r="D106" s="14" t="s">
        <v>15189</v>
      </c>
      <c r="E106" s="15" t="s">
        <v>697</v>
      </c>
      <c r="F106" s="13" t="s">
        <v>15190</v>
      </c>
      <c r="G106" s="16" t="s">
        <v>9131</v>
      </c>
      <c r="H106" s="13" t="s">
        <v>259</v>
      </c>
      <c r="I106" s="13" t="s">
        <v>14716</v>
      </c>
      <c r="J106" s="13" t="s">
        <v>14716</v>
      </c>
      <c r="K106" s="13" t="s">
        <v>15191</v>
      </c>
      <c r="L106" s="17" t="s">
        <v>15192</v>
      </c>
      <c r="M106" s="18">
        <v>5798000</v>
      </c>
      <c r="N106" s="19"/>
      <c r="O106" s="20" t="str">
        <f t="shared" si="4"/>
        <v>T4</v>
      </c>
      <c r="R106" s="21" t="str">
        <f t="shared" si="5"/>
        <v>T4</v>
      </c>
    </row>
    <row r="107" spans="1:18" ht="29.25" customHeight="1" x14ac:dyDescent="0.25">
      <c r="A107" s="13">
        <v>101</v>
      </c>
      <c r="B107" s="13" t="s">
        <v>15193</v>
      </c>
      <c r="C107" s="13" t="s">
        <v>15194</v>
      </c>
      <c r="D107" s="14" t="s">
        <v>1487</v>
      </c>
      <c r="E107" s="15" t="s">
        <v>1431</v>
      </c>
      <c r="F107" s="13" t="s">
        <v>15195</v>
      </c>
      <c r="G107" s="16" t="s">
        <v>11490</v>
      </c>
      <c r="H107" s="13" t="s">
        <v>259</v>
      </c>
      <c r="I107" s="13" t="s">
        <v>14716</v>
      </c>
      <c r="J107" s="13" t="s">
        <v>14716</v>
      </c>
      <c r="K107" s="13" t="s">
        <v>15196</v>
      </c>
      <c r="L107" s="17" t="s">
        <v>15197</v>
      </c>
      <c r="M107" s="18">
        <v>5798000</v>
      </c>
      <c r="N107" s="19"/>
      <c r="O107" s="20" t="str">
        <f t="shared" si="4"/>
        <v>T4</v>
      </c>
      <c r="R107" s="21" t="str">
        <f t="shared" si="5"/>
        <v>T4</v>
      </c>
    </row>
    <row r="108" spans="1:18" ht="29.25" customHeight="1" x14ac:dyDescent="0.25">
      <c r="A108" s="13">
        <v>102</v>
      </c>
      <c r="B108" s="13" t="s">
        <v>15198</v>
      </c>
      <c r="C108" s="13" t="s">
        <v>15199</v>
      </c>
      <c r="D108" s="14" t="s">
        <v>11814</v>
      </c>
      <c r="E108" s="15" t="s">
        <v>320</v>
      </c>
      <c r="F108" s="13" t="s">
        <v>9523</v>
      </c>
      <c r="G108" s="16" t="s">
        <v>11490</v>
      </c>
      <c r="H108" s="13" t="s">
        <v>259</v>
      </c>
      <c r="I108" s="13" t="s">
        <v>14716</v>
      </c>
      <c r="J108" s="13" t="s">
        <v>14716</v>
      </c>
      <c r="K108" s="13" t="s">
        <v>15200</v>
      </c>
      <c r="L108" s="17" t="s">
        <v>15201</v>
      </c>
      <c r="M108" s="18">
        <v>5798000</v>
      </c>
      <c r="N108" s="19"/>
      <c r="O108" s="20" t="str">
        <f t="shared" si="4"/>
        <v>T4</v>
      </c>
      <c r="R108" s="21" t="str">
        <f t="shared" si="5"/>
        <v>T4</v>
      </c>
    </row>
    <row r="109" spans="1:18" ht="29.25" customHeight="1" x14ac:dyDescent="0.25">
      <c r="A109" s="13">
        <v>103</v>
      </c>
      <c r="B109" s="13" t="s">
        <v>15202</v>
      </c>
      <c r="C109" s="13" t="s">
        <v>15203</v>
      </c>
      <c r="D109" s="14" t="s">
        <v>2022</v>
      </c>
      <c r="E109" s="15" t="s">
        <v>731</v>
      </c>
      <c r="F109" s="13" t="s">
        <v>9748</v>
      </c>
      <c r="G109" s="16" t="s">
        <v>6282</v>
      </c>
      <c r="H109" s="13" t="s">
        <v>259</v>
      </c>
      <c r="I109" s="13" t="s">
        <v>14716</v>
      </c>
      <c r="J109" s="13" t="s">
        <v>14716</v>
      </c>
      <c r="K109" s="13" t="s">
        <v>15204</v>
      </c>
      <c r="L109" s="17" t="s">
        <v>15205</v>
      </c>
      <c r="M109" s="18">
        <v>3072000</v>
      </c>
      <c r="N109" s="19"/>
      <c r="O109" s="20" t="str">
        <f t="shared" si="4"/>
        <v>CĐ</v>
      </c>
      <c r="R109" s="21" t="str">
        <f t="shared" si="5"/>
        <v>CĐ</v>
      </c>
    </row>
    <row r="110" spans="1:18" ht="29.25" customHeight="1" x14ac:dyDescent="0.25">
      <c r="A110" s="13">
        <v>104</v>
      </c>
      <c r="B110" s="13" t="s">
        <v>15206</v>
      </c>
      <c r="C110" s="13" t="s">
        <v>15207</v>
      </c>
      <c r="D110" s="14" t="s">
        <v>2873</v>
      </c>
      <c r="E110" s="15" t="s">
        <v>861</v>
      </c>
      <c r="F110" s="13" t="s">
        <v>15208</v>
      </c>
      <c r="G110" s="16" t="s">
        <v>7941</v>
      </c>
      <c r="H110" s="13" t="s">
        <v>17</v>
      </c>
      <c r="I110" s="13" t="s">
        <v>14716</v>
      </c>
      <c r="J110" s="13" t="s">
        <v>14716</v>
      </c>
      <c r="K110" s="13" t="s">
        <v>15209</v>
      </c>
      <c r="L110" s="17" t="s">
        <v>15210</v>
      </c>
      <c r="M110" s="18">
        <v>6444000</v>
      </c>
      <c r="N110" s="19"/>
      <c r="O110" s="20" t="str">
        <f t="shared" si="4"/>
        <v>C2</v>
      </c>
      <c r="R110" s="21" t="str">
        <f t="shared" si="5"/>
        <v>NH 18-19C2</v>
      </c>
    </row>
    <row r="111" spans="1:18" ht="29.25" customHeight="1" x14ac:dyDescent="0.25">
      <c r="A111" s="13">
        <v>105</v>
      </c>
      <c r="B111" s="13" t="s">
        <v>15211</v>
      </c>
      <c r="C111" s="13" t="s">
        <v>15212</v>
      </c>
      <c r="D111" s="14" t="s">
        <v>7897</v>
      </c>
      <c r="E111" s="15" t="s">
        <v>3038</v>
      </c>
      <c r="F111" s="13" t="s">
        <v>15213</v>
      </c>
      <c r="G111" s="16" t="s">
        <v>7941</v>
      </c>
      <c r="H111" s="13" t="s">
        <v>17</v>
      </c>
      <c r="I111" s="13" t="s">
        <v>14716</v>
      </c>
      <c r="J111" s="13" t="s">
        <v>14716</v>
      </c>
      <c r="K111" s="13" t="s">
        <v>15214</v>
      </c>
      <c r="L111" s="17" t="s">
        <v>15215</v>
      </c>
      <c r="M111" s="18">
        <v>6444000</v>
      </c>
      <c r="N111" s="19"/>
      <c r="O111" s="20" t="str">
        <f t="shared" si="4"/>
        <v>C2</v>
      </c>
      <c r="R111" s="21" t="str">
        <f t="shared" si="5"/>
        <v>NH 18-19C2</v>
      </c>
    </row>
    <row r="112" spans="1:18" s="28" customFormat="1" ht="25.5" customHeight="1" x14ac:dyDescent="0.25">
      <c r="A112" s="229" t="s">
        <v>35</v>
      </c>
      <c r="B112" s="230"/>
      <c r="C112" s="230"/>
      <c r="D112" s="230"/>
      <c r="E112" s="22"/>
      <c r="F112" s="22"/>
      <c r="G112" s="22"/>
      <c r="H112" s="23"/>
      <c r="I112" s="24"/>
      <c r="J112" s="25"/>
      <c r="K112" s="26"/>
      <c r="L112" s="231">
        <f>SUM(M7:M111)</f>
        <v>518999000</v>
      </c>
      <c r="M112" s="232"/>
      <c r="N112" s="27"/>
      <c r="O112" s="20"/>
      <c r="P112" s="6"/>
      <c r="Q112" s="6"/>
    </row>
    <row r="113" spans="1:17" s="30" customFormat="1" ht="30" customHeight="1" x14ac:dyDescent="0.25">
      <c r="A113" s="237" t="s">
        <v>15218</v>
      </c>
      <c r="B113" s="234"/>
      <c r="C113" s="234"/>
      <c r="D113" s="234"/>
      <c r="E113" s="234"/>
      <c r="F113" s="234"/>
      <c r="G113" s="234"/>
      <c r="H113" s="234"/>
      <c r="I113" s="234"/>
      <c r="J113" s="234"/>
      <c r="K113" s="234"/>
      <c r="L113" s="234"/>
      <c r="M113" s="234"/>
      <c r="N113" s="235"/>
      <c r="O113" s="29" t="str">
        <f>LEFT(G113,5)</f>
        <v/>
      </c>
      <c r="P113" s="6"/>
      <c r="Q113" s="6"/>
    </row>
    <row r="114" spans="1:17" ht="15.75" customHeight="1" x14ac:dyDescent="0.25">
      <c r="A114" s="31"/>
      <c r="B114" s="31"/>
      <c r="C114" s="1"/>
      <c r="D114" s="2"/>
      <c r="E114" s="2"/>
      <c r="F114" s="1"/>
      <c r="G114" s="225" t="s">
        <v>15217</v>
      </c>
      <c r="H114" s="225"/>
      <c r="I114" s="225"/>
      <c r="J114" s="225"/>
      <c r="K114" s="225"/>
      <c r="L114" s="225"/>
      <c r="M114" s="225"/>
      <c r="N114" s="225"/>
      <c r="O114" s="29"/>
    </row>
    <row r="115" spans="1:17" ht="15.75" customHeight="1" x14ac:dyDescent="0.25">
      <c r="A115" s="35" t="s">
        <v>4822</v>
      </c>
      <c r="B115" s="35"/>
      <c r="C115" s="35"/>
      <c r="D115" s="32"/>
      <c r="E115" s="32" t="s">
        <v>4823</v>
      </c>
      <c r="F115" s="32"/>
      <c r="G115" s="32"/>
      <c r="H115" s="32"/>
      <c r="I115" s="32"/>
      <c r="J115" s="32"/>
      <c r="K115" s="32"/>
      <c r="L115" s="32"/>
      <c r="M115" s="236" t="s">
        <v>4824</v>
      </c>
      <c r="N115" s="236"/>
      <c r="O115" s="29"/>
    </row>
    <row r="116" spans="1:17" x14ac:dyDescent="0.25">
      <c r="A116" s="33"/>
      <c r="B116" s="33"/>
      <c r="C116" s="88"/>
      <c r="D116" s="35"/>
      <c r="E116" s="35"/>
      <c r="F116" s="35"/>
      <c r="G116" s="35"/>
      <c r="J116" s="88"/>
      <c r="K116" s="88"/>
      <c r="L116" s="88"/>
      <c r="M116" s="88"/>
      <c r="N116" s="6"/>
    </row>
    <row r="117" spans="1:17" x14ac:dyDescent="0.25">
      <c r="A117" s="33"/>
      <c r="B117" s="33"/>
      <c r="C117" s="88"/>
      <c r="D117" s="35"/>
      <c r="E117" s="35"/>
      <c r="F117" s="35"/>
      <c r="G117" s="35"/>
      <c r="H117" s="35"/>
      <c r="I117" s="35"/>
      <c r="J117" s="88"/>
      <c r="K117" s="88"/>
      <c r="L117" s="88"/>
      <c r="M117" s="88"/>
      <c r="N117" s="6"/>
    </row>
    <row r="118" spans="1:17" x14ac:dyDescent="0.25">
      <c r="A118" s="33"/>
      <c r="B118" s="33"/>
      <c r="C118" s="88"/>
      <c r="D118" s="35"/>
      <c r="E118" s="35"/>
      <c r="F118" s="35"/>
      <c r="G118" s="35"/>
      <c r="H118" s="35"/>
      <c r="I118" s="35"/>
      <c r="J118" s="88"/>
      <c r="K118" s="88"/>
      <c r="L118" s="88"/>
      <c r="M118" s="88"/>
      <c r="N118" s="6"/>
    </row>
    <row r="119" spans="1:17" s="28" customFormat="1" x14ac:dyDescent="0.25">
      <c r="A119" s="35"/>
      <c r="B119" s="35"/>
      <c r="C119" s="35" t="s">
        <v>4820</v>
      </c>
      <c r="D119" s="35"/>
      <c r="E119" s="236" t="s">
        <v>4821</v>
      </c>
      <c r="F119" s="236"/>
      <c r="G119" s="236"/>
      <c r="H119" s="35"/>
      <c r="I119" s="35"/>
      <c r="J119" s="35"/>
      <c r="K119" s="35"/>
      <c r="L119" s="35"/>
      <c r="M119" s="236" t="s">
        <v>4819</v>
      </c>
      <c r="N119" s="236"/>
      <c r="O119" s="88"/>
      <c r="P119" s="6"/>
    </row>
    <row r="120" spans="1:17" s="28" customFormat="1" ht="18.75" customHeight="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88"/>
      <c r="P120" s="6"/>
    </row>
    <row r="121" spans="1:17" s="36" customFormat="1" x14ac:dyDescent="0.25">
      <c r="B121" s="37"/>
      <c r="C121" s="38" t="s">
        <v>38</v>
      </c>
      <c r="D121" s="39" t="s">
        <v>586</v>
      </c>
      <c r="E121" s="40"/>
      <c r="F121" s="40"/>
      <c r="G121" s="40"/>
      <c r="H121" s="40"/>
      <c r="I121" s="40"/>
      <c r="J121" s="41"/>
      <c r="K121" s="40"/>
      <c r="L121" s="40"/>
      <c r="M121" s="42"/>
    </row>
    <row r="122" spans="1:17" s="36" customFormat="1" x14ac:dyDescent="0.25">
      <c r="A122" s="43"/>
      <c r="B122" s="44"/>
      <c r="C122" s="45" t="s">
        <v>40</v>
      </c>
      <c r="D122" s="46">
        <f>SUMIF($O$7:$O$111,"CĐN",$M$7:$M$111)</f>
        <v>3250000</v>
      </c>
      <c r="E122" s="40"/>
      <c r="F122" s="40"/>
      <c r="G122" s="40"/>
      <c r="H122" s="40"/>
      <c r="I122" s="40"/>
      <c r="J122" s="41"/>
      <c r="K122" s="40"/>
      <c r="L122" s="40"/>
      <c r="M122" s="6"/>
    </row>
    <row r="123" spans="1:17" s="49" customFormat="1" ht="13.5" customHeight="1" x14ac:dyDescent="0.25">
      <c r="A123" s="43"/>
      <c r="B123" s="44"/>
      <c r="C123" s="45" t="s">
        <v>41</v>
      </c>
      <c r="D123" s="46">
        <f>SUMIF($O$7:$O$111,"TCN",$M$7:$M$111)</f>
        <v>40200000</v>
      </c>
      <c r="E123" s="47"/>
      <c r="F123" s="47"/>
      <c r="G123" s="47"/>
      <c r="H123" s="47"/>
      <c r="I123" s="40"/>
      <c r="J123" s="48"/>
      <c r="K123" s="47"/>
      <c r="L123" s="47"/>
      <c r="M123" s="6"/>
    </row>
    <row r="124" spans="1:17" s="49" customFormat="1" ht="13.5" customHeight="1" x14ac:dyDescent="0.25">
      <c r="A124" s="43"/>
      <c r="B124" s="50" t="s">
        <v>42</v>
      </c>
      <c r="C124" s="45" t="s">
        <v>43</v>
      </c>
      <c r="D124" s="46">
        <f>SUMIF($O$7:$O$111,"CĐ",$M$7:$M$111)+SUMIF($O$7:$O$111,"C1",$M$7:$M$111)</f>
        <v>220962000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7" s="49" customFormat="1" ht="13.5" customHeight="1" x14ac:dyDescent="0.25">
      <c r="A125" s="43"/>
      <c r="B125" s="50"/>
      <c r="C125" s="45" t="s">
        <v>44</v>
      </c>
      <c r="D125" s="46">
        <f>SUMIF($O$7:$O$111,"C2",$M$7:$M$111)+SUMIF($O$7:$O$111,"CĐLT",$M$7:$M$111)</f>
        <v>47520000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7" s="49" customFormat="1" ht="13.5" customHeight="1" x14ac:dyDescent="0.25">
      <c r="A126" s="43"/>
      <c r="B126" s="51">
        <f>SUM(B122:B124)</f>
        <v>0</v>
      </c>
      <c r="C126" s="45" t="s">
        <v>45</v>
      </c>
      <c r="D126" s="46">
        <f>SUMIF($O$7:$O$111,"T4",$M$7:$M$111)+SUMIF($O$7:$O$111,"T2",$M$7:$M$111)+SUMIF($O$7:$O$111,"T3",$M$7:$M$111)+SUMIF($O$7:$O$111,"TC",$M$7:$M$111)+SUMIF($O$7:$O$111,"TN",$M$7:$M$111)+SUMIF($O$7:$O$111,"TCT",$M$7:$M$111)+SUMIF($O$7:$O$111,"T1",$M$7:$M$111)</f>
        <v>207067000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7" s="49" customFormat="1" ht="13.5" customHeight="1" x14ac:dyDescent="0.25">
      <c r="B127" s="52"/>
      <c r="C127" s="53" t="s">
        <v>46</v>
      </c>
      <c r="D127" s="54">
        <f>SUM(D122:D126)</f>
        <v>518999000</v>
      </c>
      <c r="E127" s="47"/>
      <c r="F127" s="47"/>
      <c r="G127" s="47"/>
      <c r="H127" s="47"/>
      <c r="I127" s="47"/>
      <c r="J127" s="48"/>
      <c r="K127" s="47"/>
      <c r="L127" s="47"/>
      <c r="M127" s="6"/>
    </row>
    <row r="128" spans="1:17" x14ac:dyDescent="0.25">
      <c r="E128" s="6"/>
      <c r="J128" s="21"/>
      <c r="K128" s="58"/>
      <c r="M128" s="6"/>
      <c r="N128" s="6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88" spans="16:16" x14ac:dyDescent="0.25">
      <c r="P188" s="55"/>
    </row>
    <row r="192" spans="16:16" x14ac:dyDescent="0.25">
      <c r="P192" s="28"/>
    </row>
    <row r="193" spans="16:16" x14ac:dyDescent="0.25">
      <c r="P193" s="28"/>
    </row>
    <row r="194" spans="16:16" x14ac:dyDescent="0.25">
      <c r="P194" s="56"/>
    </row>
    <row r="195" spans="16:16" x14ac:dyDescent="0.25">
      <c r="P195" s="36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  <row r="199" spans="16:16" x14ac:dyDescent="0.25">
      <c r="P199" s="49"/>
    </row>
  </sheetData>
  <mergeCells count="9">
    <mergeCell ref="M115:N115"/>
    <mergeCell ref="E119:G119"/>
    <mergeCell ref="M119:N119"/>
    <mergeCell ref="A4:N4"/>
    <mergeCell ref="A5:N5"/>
    <mergeCell ref="A112:D112"/>
    <mergeCell ref="L112:M112"/>
    <mergeCell ref="A113:N113"/>
    <mergeCell ref="G114:N11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6"/>
  <sheetViews>
    <sheetView topLeftCell="A109" zoomScaleNormal="100" zoomScaleSheetLayoutView="85" workbookViewId="0">
      <selection activeCell="R127" sqref="R12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15220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15221</v>
      </c>
      <c r="C7" s="13" t="s">
        <v>15222</v>
      </c>
      <c r="D7" s="14" t="s">
        <v>184</v>
      </c>
      <c r="E7" s="15" t="s">
        <v>822</v>
      </c>
      <c r="F7" s="13" t="s">
        <v>15223</v>
      </c>
      <c r="G7" s="16" t="s">
        <v>6221</v>
      </c>
      <c r="H7" s="13" t="s">
        <v>259</v>
      </c>
      <c r="I7" s="13" t="s">
        <v>15224</v>
      </c>
      <c r="J7" s="13" t="s">
        <v>15224</v>
      </c>
      <c r="K7" s="13" t="s">
        <v>15225</v>
      </c>
      <c r="L7" s="17" t="s">
        <v>15226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1.5" customHeight="1" x14ac:dyDescent="0.25">
      <c r="A8" s="13">
        <v>2</v>
      </c>
      <c r="B8" s="13" t="s">
        <v>15227</v>
      </c>
      <c r="C8" s="13" t="s">
        <v>15228</v>
      </c>
      <c r="D8" s="14" t="s">
        <v>4300</v>
      </c>
      <c r="E8" s="15" t="s">
        <v>909</v>
      </c>
      <c r="F8" s="13" t="s">
        <v>15229</v>
      </c>
      <c r="G8" s="16" t="s">
        <v>9131</v>
      </c>
      <c r="H8" s="13" t="s">
        <v>259</v>
      </c>
      <c r="I8" s="13" t="s">
        <v>15224</v>
      </c>
      <c r="J8" s="13" t="s">
        <v>15224</v>
      </c>
      <c r="K8" s="13" t="s">
        <v>15230</v>
      </c>
      <c r="L8" s="17" t="s">
        <v>15231</v>
      </c>
      <c r="M8" s="18">
        <v>5798000</v>
      </c>
      <c r="N8" s="19"/>
      <c r="O8" s="20" t="str">
        <f t="shared" ref="O8:O90" si="0">MID(G8,3,FIND("-",G8,1)-3)&amp;IF(MID(G8,3,5)="CĐ-LT","LT","")</f>
        <v>T4</v>
      </c>
      <c r="R8" s="21" t="str">
        <f t="shared" ref="R8:R90" si="1">IF(LEFT(G8,2)="18","NH 18-19","")&amp;O8</f>
        <v>T4</v>
      </c>
    </row>
    <row r="9" spans="1:18" ht="31.5" customHeight="1" x14ac:dyDescent="0.25">
      <c r="A9" s="13">
        <v>3</v>
      </c>
      <c r="B9" s="13" t="s">
        <v>15232</v>
      </c>
      <c r="C9" s="13" t="s">
        <v>15233</v>
      </c>
      <c r="D9" s="14" t="s">
        <v>15234</v>
      </c>
      <c r="E9" s="15" t="s">
        <v>1957</v>
      </c>
      <c r="F9" s="13" t="s">
        <v>15235</v>
      </c>
      <c r="G9" s="16" t="s">
        <v>6942</v>
      </c>
      <c r="H9" s="13" t="s">
        <v>259</v>
      </c>
      <c r="I9" s="13" t="s">
        <v>15224</v>
      </c>
      <c r="J9" s="13" t="s">
        <v>15224</v>
      </c>
      <c r="K9" s="13" t="s">
        <v>15236</v>
      </c>
      <c r="L9" s="17" t="s">
        <v>15237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31.5" customHeight="1" x14ac:dyDescent="0.25">
      <c r="A10" s="13">
        <v>4</v>
      </c>
      <c r="B10" s="13" t="s">
        <v>15238</v>
      </c>
      <c r="C10" s="13" t="s">
        <v>15239</v>
      </c>
      <c r="D10" s="14" t="s">
        <v>15240</v>
      </c>
      <c r="E10" s="15" t="s">
        <v>154</v>
      </c>
      <c r="F10" s="13" t="s">
        <v>15241</v>
      </c>
      <c r="G10" s="16" t="s">
        <v>14238</v>
      </c>
      <c r="H10" s="13" t="s">
        <v>17</v>
      </c>
      <c r="I10" s="13" t="s">
        <v>15224</v>
      </c>
      <c r="J10" s="13" t="s">
        <v>15224</v>
      </c>
      <c r="K10" s="13" t="s">
        <v>15242</v>
      </c>
      <c r="L10" s="17" t="s">
        <v>15243</v>
      </c>
      <c r="M10" s="18">
        <v>6444000</v>
      </c>
      <c r="N10" s="19"/>
      <c r="O10" s="20" t="str">
        <f>MID(G10,3,FIND("-",G10,1)-3)&amp;IF(MID(G10,3,5)="CĐ-LT","LT","")</f>
        <v>C2</v>
      </c>
      <c r="R10" s="21" t="str">
        <f>IF(LEFT(G10,2)="18","NH 18-19","")&amp;O10</f>
        <v>NH 18-19C2</v>
      </c>
    </row>
    <row r="11" spans="1:18" ht="31.5" customHeight="1" x14ac:dyDescent="0.25">
      <c r="A11" s="13">
        <v>5</v>
      </c>
      <c r="B11" s="13" t="s">
        <v>15244</v>
      </c>
      <c r="C11" s="13" t="s">
        <v>15245</v>
      </c>
      <c r="D11" s="14" t="s">
        <v>8732</v>
      </c>
      <c r="E11" s="15" t="s">
        <v>33</v>
      </c>
      <c r="F11" s="13" t="s">
        <v>15246</v>
      </c>
      <c r="G11" s="16" t="s">
        <v>5878</v>
      </c>
      <c r="H11" s="13" t="s">
        <v>259</v>
      </c>
      <c r="I11" s="13" t="s">
        <v>15224</v>
      </c>
      <c r="J11" s="13" t="s">
        <v>15224</v>
      </c>
      <c r="K11" s="13" t="s">
        <v>15247</v>
      </c>
      <c r="L11" s="17" t="s">
        <v>15248</v>
      </c>
      <c r="M11" s="18">
        <v>3350000</v>
      </c>
      <c r="N11" s="19"/>
      <c r="O11" s="20" t="str">
        <f>MID(G11,3,FIND("-",G11,1)-3)&amp;IF(MID(G11,3,5)="CĐ-LT","LT","")</f>
        <v>TCN</v>
      </c>
      <c r="R11" s="21" t="str">
        <f>IF(LEFT(G11,2)="18","NH 18-19","")&amp;O11</f>
        <v>TCN</v>
      </c>
    </row>
    <row r="12" spans="1:18" ht="31.5" customHeight="1" x14ac:dyDescent="0.25">
      <c r="A12" s="13">
        <v>6</v>
      </c>
      <c r="B12" s="13" t="s">
        <v>15249</v>
      </c>
      <c r="C12" s="13" t="s">
        <v>15250</v>
      </c>
      <c r="D12" s="14" t="s">
        <v>15251</v>
      </c>
      <c r="E12" s="15" t="s">
        <v>15252</v>
      </c>
      <c r="F12" s="13" t="s">
        <v>15253</v>
      </c>
      <c r="G12" s="16" t="s">
        <v>5678</v>
      </c>
      <c r="H12" s="13" t="s">
        <v>259</v>
      </c>
      <c r="I12" s="13" t="s">
        <v>15224</v>
      </c>
      <c r="J12" s="13" t="s">
        <v>15224</v>
      </c>
      <c r="K12" s="13" t="s">
        <v>15254</v>
      </c>
      <c r="L12" s="17" t="s">
        <v>15255</v>
      </c>
      <c r="M12" s="18">
        <v>5376000</v>
      </c>
      <c r="N12" s="19"/>
      <c r="O12" s="20" t="str">
        <f>MID(G12,3,FIND("-",G12,1)-3)&amp;IF(MID(G12,3,5)="CĐ-LT","LT","")</f>
        <v>C1</v>
      </c>
      <c r="R12" s="21" t="str">
        <f>IF(LEFT(G12,2)="18","NH 18-19","")&amp;O12</f>
        <v>C1</v>
      </c>
    </row>
    <row r="13" spans="1:18" ht="31.5" customHeight="1" x14ac:dyDescent="0.25">
      <c r="A13" s="13">
        <v>7</v>
      </c>
      <c r="B13" s="13" t="s">
        <v>15256</v>
      </c>
      <c r="C13" s="13" t="s">
        <v>15257</v>
      </c>
      <c r="D13" s="14" t="s">
        <v>15258</v>
      </c>
      <c r="E13" s="15" t="s">
        <v>395</v>
      </c>
      <c r="F13" s="13" t="s">
        <v>12707</v>
      </c>
      <c r="G13" s="16" t="s">
        <v>15259</v>
      </c>
      <c r="H13" s="13" t="s">
        <v>259</v>
      </c>
      <c r="I13" s="13" t="s">
        <v>15224</v>
      </c>
      <c r="J13" s="13" t="s">
        <v>15224</v>
      </c>
      <c r="K13" s="13" t="s">
        <v>15260</v>
      </c>
      <c r="L13" s="17" t="s">
        <v>15261</v>
      </c>
      <c r="M13" s="18">
        <v>2850000</v>
      </c>
      <c r="N13" s="19"/>
      <c r="O13" s="20" t="str">
        <f t="shared" si="0"/>
        <v>TCN</v>
      </c>
      <c r="R13" s="21" t="str">
        <f t="shared" si="1"/>
        <v>TCN</v>
      </c>
    </row>
    <row r="14" spans="1:18" ht="31.5" customHeight="1" x14ac:dyDescent="0.25">
      <c r="A14" s="13">
        <v>8</v>
      </c>
      <c r="B14" s="13" t="s">
        <v>15262</v>
      </c>
      <c r="C14" s="13" t="s">
        <v>15263</v>
      </c>
      <c r="D14" s="14" t="s">
        <v>15264</v>
      </c>
      <c r="E14" s="15" t="s">
        <v>15265</v>
      </c>
      <c r="F14" s="13" t="s">
        <v>15266</v>
      </c>
      <c r="G14" s="16" t="s">
        <v>7941</v>
      </c>
      <c r="H14" s="13" t="s">
        <v>17</v>
      </c>
      <c r="I14" s="13" t="s">
        <v>15224</v>
      </c>
      <c r="J14" s="13" t="s">
        <v>15224</v>
      </c>
      <c r="K14" s="13" t="s">
        <v>15267</v>
      </c>
      <c r="L14" s="17" t="s">
        <v>15268</v>
      </c>
      <c r="M14" s="18">
        <v>6444000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31.5" customHeight="1" x14ac:dyDescent="0.25">
      <c r="A15" s="13">
        <v>9</v>
      </c>
      <c r="B15" s="13" t="s">
        <v>15269</v>
      </c>
      <c r="C15" s="13" t="s">
        <v>15270</v>
      </c>
      <c r="D15" s="14" t="s">
        <v>12171</v>
      </c>
      <c r="E15" s="15" t="s">
        <v>1202</v>
      </c>
      <c r="F15" s="13" t="s">
        <v>13201</v>
      </c>
      <c r="G15" s="16" t="s">
        <v>11490</v>
      </c>
      <c r="H15" s="13" t="s">
        <v>259</v>
      </c>
      <c r="I15" s="13" t="s">
        <v>15224</v>
      </c>
      <c r="J15" s="13" t="s">
        <v>15224</v>
      </c>
      <c r="K15" s="13" t="s">
        <v>15271</v>
      </c>
      <c r="L15" s="17" t="s">
        <v>15272</v>
      </c>
      <c r="M15" s="18">
        <v>5798000</v>
      </c>
      <c r="N15" s="19"/>
      <c r="O15" s="20" t="str">
        <f t="shared" si="0"/>
        <v>T4</v>
      </c>
      <c r="R15" s="21" t="str">
        <f t="shared" si="1"/>
        <v>T4</v>
      </c>
    </row>
    <row r="16" spans="1:18" ht="31.5" customHeight="1" x14ac:dyDescent="0.25">
      <c r="A16" s="13">
        <v>10</v>
      </c>
      <c r="B16" s="13" t="s">
        <v>15273</v>
      </c>
      <c r="C16" s="13" t="s">
        <v>15274</v>
      </c>
      <c r="D16" s="14" t="s">
        <v>15275</v>
      </c>
      <c r="E16" s="15" t="s">
        <v>868</v>
      </c>
      <c r="F16" s="13" t="s">
        <v>15276</v>
      </c>
      <c r="G16" s="16" t="s">
        <v>11603</v>
      </c>
      <c r="H16" s="13" t="s">
        <v>259</v>
      </c>
      <c r="I16" s="13" t="s">
        <v>15224</v>
      </c>
      <c r="J16" s="13" t="s">
        <v>15224</v>
      </c>
      <c r="K16" s="13" t="s">
        <v>15277</v>
      </c>
      <c r="L16" s="17" t="s">
        <v>15278</v>
      </c>
      <c r="M16" s="18">
        <v>5798000</v>
      </c>
      <c r="N16" s="19"/>
      <c r="O16" s="20" t="str">
        <f t="shared" si="0"/>
        <v>T4</v>
      </c>
      <c r="R16" s="21" t="str">
        <f t="shared" si="1"/>
        <v>T4</v>
      </c>
    </row>
    <row r="17" spans="1:18" ht="31.5" customHeight="1" x14ac:dyDescent="0.25">
      <c r="A17" s="13">
        <v>11</v>
      </c>
      <c r="B17" s="13" t="s">
        <v>15279</v>
      </c>
      <c r="C17" s="13" t="s">
        <v>15280</v>
      </c>
      <c r="D17" s="14" t="s">
        <v>107</v>
      </c>
      <c r="E17" s="15" t="s">
        <v>154</v>
      </c>
      <c r="F17" s="13" t="s">
        <v>9022</v>
      </c>
      <c r="G17" s="16" t="s">
        <v>6941</v>
      </c>
      <c r="H17" s="13" t="s">
        <v>259</v>
      </c>
      <c r="I17" s="13" t="s">
        <v>15224</v>
      </c>
      <c r="J17" s="13" t="s">
        <v>15224</v>
      </c>
      <c r="K17" s="13" t="s">
        <v>15281</v>
      </c>
      <c r="L17" s="17" t="s">
        <v>15282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31.5" customHeight="1" x14ac:dyDescent="0.25">
      <c r="A18" s="13">
        <v>12</v>
      </c>
      <c r="B18" s="13" t="s">
        <v>15283</v>
      </c>
      <c r="C18" s="13" t="s">
        <v>15284</v>
      </c>
      <c r="D18" s="14" t="s">
        <v>15285</v>
      </c>
      <c r="E18" s="15" t="s">
        <v>3038</v>
      </c>
      <c r="F18" s="13" t="s">
        <v>8337</v>
      </c>
      <c r="G18" s="16" t="s">
        <v>7499</v>
      </c>
      <c r="H18" s="13" t="s">
        <v>259</v>
      </c>
      <c r="I18" s="13" t="s">
        <v>15224</v>
      </c>
      <c r="J18" s="13" t="s">
        <v>15224</v>
      </c>
      <c r="K18" s="13" t="s">
        <v>15286</v>
      </c>
      <c r="L18" s="17" t="s">
        <v>15287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31.5" customHeight="1" x14ac:dyDescent="0.25">
      <c r="A19" s="13">
        <v>13</v>
      </c>
      <c r="B19" s="13" t="s">
        <v>15288</v>
      </c>
      <c r="C19" s="13" t="s">
        <v>15289</v>
      </c>
      <c r="D19" s="14" t="s">
        <v>5127</v>
      </c>
      <c r="E19" s="15" t="s">
        <v>574</v>
      </c>
      <c r="F19" s="13" t="s">
        <v>15290</v>
      </c>
      <c r="G19" s="16" t="s">
        <v>7116</v>
      </c>
      <c r="H19" s="13" t="s">
        <v>259</v>
      </c>
      <c r="I19" s="13" t="s">
        <v>15224</v>
      </c>
      <c r="J19" s="13" t="s">
        <v>15224</v>
      </c>
      <c r="K19" s="13" t="s">
        <v>15291</v>
      </c>
      <c r="L19" s="17" t="s">
        <v>15292</v>
      </c>
      <c r="M19" s="18">
        <v>3850000</v>
      </c>
      <c r="N19" s="19"/>
      <c r="O19" s="20" t="str">
        <f t="shared" si="0"/>
        <v>CĐN</v>
      </c>
      <c r="R19" s="21" t="str">
        <f t="shared" si="1"/>
        <v>CĐN</v>
      </c>
    </row>
    <row r="20" spans="1:18" ht="31.5" customHeight="1" x14ac:dyDescent="0.25">
      <c r="A20" s="13">
        <v>14</v>
      </c>
      <c r="B20" s="13" t="s">
        <v>15293</v>
      </c>
      <c r="C20" s="13" t="s">
        <v>15294</v>
      </c>
      <c r="D20" s="14" t="s">
        <v>15295</v>
      </c>
      <c r="E20" s="15" t="s">
        <v>574</v>
      </c>
      <c r="F20" s="13" t="s">
        <v>4949</v>
      </c>
      <c r="G20" s="16" t="s">
        <v>7258</v>
      </c>
      <c r="H20" s="13" t="s">
        <v>259</v>
      </c>
      <c r="I20" s="13" t="s">
        <v>15224</v>
      </c>
      <c r="J20" s="13" t="s">
        <v>15224</v>
      </c>
      <c r="K20" s="13" t="s">
        <v>15296</v>
      </c>
      <c r="L20" s="17" t="s">
        <v>15297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31.5" customHeight="1" x14ac:dyDescent="0.25">
      <c r="A21" s="13">
        <v>15</v>
      </c>
      <c r="B21" s="13" t="s">
        <v>15298</v>
      </c>
      <c r="C21" s="13" t="s">
        <v>15299</v>
      </c>
      <c r="D21" s="14" t="s">
        <v>121</v>
      </c>
      <c r="E21" s="15" t="s">
        <v>604</v>
      </c>
      <c r="F21" s="13" t="s">
        <v>15300</v>
      </c>
      <c r="G21" s="16" t="s">
        <v>7116</v>
      </c>
      <c r="H21" s="13" t="s">
        <v>259</v>
      </c>
      <c r="I21" s="13" t="s">
        <v>15224</v>
      </c>
      <c r="J21" s="13" t="s">
        <v>15224</v>
      </c>
      <c r="K21" s="13" t="s">
        <v>15301</v>
      </c>
      <c r="L21" s="17" t="s">
        <v>15302</v>
      </c>
      <c r="M21" s="18">
        <v>3850000</v>
      </c>
      <c r="N21" s="19"/>
      <c r="O21" s="20" t="str">
        <f t="shared" si="0"/>
        <v>CĐN</v>
      </c>
      <c r="R21" s="21" t="str">
        <f t="shared" si="1"/>
        <v>CĐN</v>
      </c>
    </row>
    <row r="22" spans="1:18" ht="31.5" customHeight="1" x14ac:dyDescent="0.25">
      <c r="A22" s="13">
        <v>16</v>
      </c>
      <c r="B22" s="13" t="s">
        <v>15303</v>
      </c>
      <c r="C22" s="13" t="s">
        <v>15304</v>
      </c>
      <c r="D22" s="14" t="s">
        <v>15305</v>
      </c>
      <c r="E22" s="15" t="s">
        <v>15306</v>
      </c>
      <c r="F22" s="13" t="s">
        <v>170</v>
      </c>
      <c r="G22" s="16" t="s">
        <v>23</v>
      </c>
      <c r="H22" s="13" t="s">
        <v>17</v>
      </c>
      <c r="I22" s="13" t="s">
        <v>15224</v>
      </c>
      <c r="J22" s="13" t="s">
        <v>15224</v>
      </c>
      <c r="K22" s="13" t="s">
        <v>15307</v>
      </c>
      <c r="L22" s="17" t="s">
        <v>15308</v>
      </c>
      <c r="M22" s="18">
        <v>3345000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31.5" customHeight="1" x14ac:dyDescent="0.25">
      <c r="A23" s="13">
        <v>17</v>
      </c>
      <c r="B23" s="13" t="s">
        <v>15309</v>
      </c>
      <c r="C23" s="13" t="s">
        <v>15310</v>
      </c>
      <c r="D23" s="14" t="s">
        <v>529</v>
      </c>
      <c r="E23" s="15" t="s">
        <v>1444</v>
      </c>
      <c r="F23" s="13" t="s">
        <v>15311</v>
      </c>
      <c r="G23" s="16" t="s">
        <v>11490</v>
      </c>
      <c r="H23" s="13" t="s">
        <v>259</v>
      </c>
      <c r="I23" s="13" t="s">
        <v>15224</v>
      </c>
      <c r="J23" s="13" t="s">
        <v>15224</v>
      </c>
      <c r="K23" s="13" t="s">
        <v>15312</v>
      </c>
      <c r="L23" s="17" t="s">
        <v>15313</v>
      </c>
      <c r="M23" s="18">
        <v>5798000</v>
      </c>
      <c r="N23" s="19"/>
      <c r="O23" s="20" t="str">
        <f t="shared" si="0"/>
        <v>T4</v>
      </c>
      <c r="R23" s="21" t="str">
        <f t="shared" si="1"/>
        <v>T4</v>
      </c>
    </row>
    <row r="24" spans="1:18" ht="31.5" customHeight="1" x14ac:dyDescent="0.25">
      <c r="A24" s="13">
        <v>18</v>
      </c>
      <c r="B24" s="13" t="s">
        <v>15314</v>
      </c>
      <c r="C24" s="13" t="s">
        <v>15315</v>
      </c>
      <c r="D24" s="14" t="s">
        <v>15316</v>
      </c>
      <c r="E24" s="15" t="s">
        <v>250</v>
      </c>
      <c r="F24" s="13" t="s">
        <v>15317</v>
      </c>
      <c r="G24" s="16" t="s">
        <v>11490</v>
      </c>
      <c r="H24" s="13" t="s">
        <v>259</v>
      </c>
      <c r="I24" s="13" t="s">
        <v>15224</v>
      </c>
      <c r="J24" s="13" t="s">
        <v>15224</v>
      </c>
      <c r="K24" s="13" t="s">
        <v>15318</v>
      </c>
      <c r="L24" s="17" t="s">
        <v>15319</v>
      </c>
      <c r="M24" s="18">
        <v>5798000</v>
      </c>
      <c r="N24" s="19"/>
      <c r="O24" s="20" t="str">
        <f t="shared" si="0"/>
        <v>T4</v>
      </c>
      <c r="R24" s="21" t="str">
        <f t="shared" si="1"/>
        <v>T4</v>
      </c>
    </row>
    <row r="25" spans="1:18" ht="31.5" customHeight="1" x14ac:dyDescent="0.25">
      <c r="A25" s="13">
        <v>19</v>
      </c>
      <c r="B25" s="13" t="s">
        <v>15320</v>
      </c>
      <c r="C25" s="13" t="s">
        <v>15321</v>
      </c>
      <c r="D25" s="14" t="s">
        <v>15322</v>
      </c>
      <c r="E25" s="15" t="s">
        <v>431</v>
      </c>
      <c r="F25" s="13" t="s">
        <v>15323</v>
      </c>
      <c r="G25" s="16" t="s">
        <v>11490</v>
      </c>
      <c r="H25" s="13" t="s">
        <v>259</v>
      </c>
      <c r="I25" s="13" t="s">
        <v>15224</v>
      </c>
      <c r="J25" s="13" t="s">
        <v>15224</v>
      </c>
      <c r="K25" s="13" t="s">
        <v>15324</v>
      </c>
      <c r="L25" s="17" t="s">
        <v>15325</v>
      </c>
      <c r="M25" s="18">
        <v>5798000</v>
      </c>
      <c r="N25" s="19"/>
      <c r="O25" s="20" t="str">
        <f t="shared" si="0"/>
        <v>T4</v>
      </c>
      <c r="R25" s="21" t="str">
        <f t="shared" si="1"/>
        <v>T4</v>
      </c>
    </row>
    <row r="26" spans="1:18" ht="31.5" customHeight="1" x14ac:dyDescent="0.25">
      <c r="A26" s="13">
        <v>20</v>
      </c>
      <c r="B26" s="13" t="s">
        <v>15326</v>
      </c>
      <c r="C26" s="13" t="s">
        <v>15327</v>
      </c>
      <c r="D26" s="14" t="s">
        <v>9705</v>
      </c>
      <c r="E26" s="15" t="s">
        <v>1202</v>
      </c>
      <c r="F26" s="13" t="s">
        <v>15328</v>
      </c>
      <c r="G26" s="16" t="s">
        <v>11490</v>
      </c>
      <c r="H26" s="13" t="s">
        <v>259</v>
      </c>
      <c r="I26" s="13" t="s">
        <v>15224</v>
      </c>
      <c r="J26" s="13" t="s">
        <v>15224</v>
      </c>
      <c r="K26" s="13" t="s">
        <v>15329</v>
      </c>
      <c r="L26" s="17" t="s">
        <v>15330</v>
      </c>
      <c r="M26" s="18">
        <v>5798000</v>
      </c>
      <c r="N26" s="19"/>
      <c r="O26" s="20" t="str">
        <f t="shared" si="0"/>
        <v>T4</v>
      </c>
      <c r="R26" s="21" t="str">
        <f t="shared" si="1"/>
        <v>T4</v>
      </c>
    </row>
    <row r="27" spans="1:18" ht="31.5" customHeight="1" x14ac:dyDescent="0.25">
      <c r="A27" s="13">
        <v>21</v>
      </c>
      <c r="B27" s="13" t="s">
        <v>15331</v>
      </c>
      <c r="C27" s="13" t="s">
        <v>15332</v>
      </c>
      <c r="D27" s="14" t="s">
        <v>15333</v>
      </c>
      <c r="E27" s="15" t="s">
        <v>546</v>
      </c>
      <c r="F27" s="13" t="s">
        <v>15334</v>
      </c>
      <c r="G27" s="16" t="s">
        <v>11490</v>
      </c>
      <c r="H27" s="13" t="s">
        <v>259</v>
      </c>
      <c r="I27" s="13" t="s">
        <v>15224</v>
      </c>
      <c r="J27" s="13" t="s">
        <v>15224</v>
      </c>
      <c r="K27" s="13" t="s">
        <v>15335</v>
      </c>
      <c r="L27" s="17" t="s">
        <v>15336</v>
      </c>
      <c r="M27" s="18">
        <v>5798000</v>
      </c>
      <c r="N27" s="19"/>
      <c r="O27" s="20" t="str">
        <f t="shared" si="0"/>
        <v>T4</v>
      </c>
      <c r="R27" s="21" t="str">
        <f t="shared" si="1"/>
        <v>T4</v>
      </c>
    </row>
    <row r="28" spans="1:18" ht="31.5" customHeight="1" x14ac:dyDescent="0.25">
      <c r="A28" s="13">
        <v>22</v>
      </c>
      <c r="B28" s="13" t="s">
        <v>15337</v>
      </c>
      <c r="C28" s="13" t="s">
        <v>15338</v>
      </c>
      <c r="D28" s="14" t="s">
        <v>6592</v>
      </c>
      <c r="E28" s="15" t="s">
        <v>2043</v>
      </c>
      <c r="F28" s="13" t="s">
        <v>1890</v>
      </c>
      <c r="G28" s="16" t="s">
        <v>11490</v>
      </c>
      <c r="H28" s="13" t="s">
        <v>259</v>
      </c>
      <c r="I28" s="13" t="s">
        <v>15224</v>
      </c>
      <c r="J28" s="13" t="s">
        <v>15224</v>
      </c>
      <c r="K28" s="13" t="s">
        <v>15339</v>
      </c>
      <c r="L28" s="17" t="s">
        <v>15340</v>
      </c>
      <c r="M28" s="18">
        <v>5798000</v>
      </c>
      <c r="N28" s="19"/>
      <c r="O28" s="20" t="str">
        <f t="shared" si="0"/>
        <v>T4</v>
      </c>
      <c r="R28" s="21" t="str">
        <f t="shared" si="1"/>
        <v>T4</v>
      </c>
    </row>
    <row r="29" spans="1:18" ht="31.5" customHeight="1" x14ac:dyDescent="0.25">
      <c r="A29" s="13">
        <v>23</v>
      </c>
      <c r="B29" s="13" t="s">
        <v>15341</v>
      </c>
      <c r="C29" s="13" t="s">
        <v>15342</v>
      </c>
      <c r="D29" s="14" t="s">
        <v>15343</v>
      </c>
      <c r="E29" s="15" t="s">
        <v>609</v>
      </c>
      <c r="F29" s="13" t="s">
        <v>15344</v>
      </c>
      <c r="G29" s="16" t="s">
        <v>11603</v>
      </c>
      <c r="H29" s="13" t="s">
        <v>259</v>
      </c>
      <c r="I29" s="13" t="s">
        <v>15224</v>
      </c>
      <c r="J29" s="13" t="s">
        <v>15224</v>
      </c>
      <c r="K29" s="13" t="s">
        <v>15345</v>
      </c>
      <c r="L29" s="17" t="s">
        <v>15346</v>
      </c>
      <c r="M29" s="18">
        <v>5798000</v>
      </c>
      <c r="N29" s="19"/>
      <c r="O29" s="20" t="str">
        <f t="shared" si="0"/>
        <v>T4</v>
      </c>
      <c r="R29" s="21" t="str">
        <f t="shared" si="1"/>
        <v>T4</v>
      </c>
    </row>
    <row r="30" spans="1:18" ht="31.5" customHeight="1" x14ac:dyDescent="0.25">
      <c r="A30" s="13">
        <v>24</v>
      </c>
      <c r="B30" s="13" t="s">
        <v>15347</v>
      </c>
      <c r="C30" s="13" t="s">
        <v>15348</v>
      </c>
      <c r="D30" s="14" t="s">
        <v>2477</v>
      </c>
      <c r="E30" s="15" t="s">
        <v>208</v>
      </c>
      <c r="F30" s="13" t="s">
        <v>15349</v>
      </c>
      <c r="G30" s="16" t="s">
        <v>11490</v>
      </c>
      <c r="H30" s="13" t="s">
        <v>259</v>
      </c>
      <c r="I30" s="13" t="s">
        <v>15224</v>
      </c>
      <c r="J30" s="13" t="s">
        <v>15224</v>
      </c>
      <c r="K30" s="13" t="s">
        <v>15350</v>
      </c>
      <c r="L30" s="17" t="s">
        <v>15351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31.5" customHeight="1" x14ac:dyDescent="0.25">
      <c r="A31" s="13">
        <v>25</v>
      </c>
      <c r="B31" s="13" t="s">
        <v>15352</v>
      </c>
      <c r="C31" s="13" t="s">
        <v>15353</v>
      </c>
      <c r="D31" s="14" t="s">
        <v>579</v>
      </c>
      <c r="E31" s="15" t="s">
        <v>15354</v>
      </c>
      <c r="F31" s="13" t="s">
        <v>15355</v>
      </c>
      <c r="G31" s="16" t="s">
        <v>11490</v>
      </c>
      <c r="H31" s="13" t="s">
        <v>259</v>
      </c>
      <c r="I31" s="13" t="s">
        <v>15224</v>
      </c>
      <c r="J31" s="13" t="s">
        <v>15224</v>
      </c>
      <c r="K31" s="13" t="s">
        <v>15356</v>
      </c>
      <c r="L31" s="17" t="s">
        <v>15357</v>
      </c>
      <c r="M31" s="18">
        <v>5798000</v>
      </c>
      <c r="N31" s="19"/>
      <c r="O31" s="20" t="str">
        <f t="shared" si="0"/>
        <v>T4</v>
      </c>
      <c r="R31" s="21" t="str">
        <f t="shared" si="1"/>
        <v>T4</v>
      </c>
    </row>
    <row r="32" spans="1:18" ht="31.5" customHeight="1" x14ac:dyDescent="0.25">
      <c r="A32" s="13">
        <v>26</v>
      </c>
      <c r="B32" s="13" t="s">
        <v>15358</v>
      </c>
      <c r="C32" s="13" t="s">
        <v>15359</v>
      </c>
      <c r="D32" s="14" t="s">
        <v>713</v>
      </c>
      <c r="E32" s="15" t="s">
        <v>15</v>
      </c>
      <c r="F32" s="13" t="s">
        <v>15360</v>
      </c>
      <c r="G32" s="16" t="s">
        <v>11490</v>
      </c>
      <c r="H32" s="13" t="s">
        <v>259</v>
      </c>
      <c r="I32" s="13" t="s">
        <v>15224</v>
      </c>
      <c r="J32" s="13" t="s">
        <v>15224</v>
      </c>
      <c r="K32" s="13" t="s">
        <v>15361</v>
      </c>
      <c r="L32" s="17" t="s">
        <v>15362</v>
      </c>
      <c r="M32" s="18">
        <v>5798000</v>
      </c>
      <c r="N32" s="19"/>
      <c r="O32" s="20" t="str">
        <f t="shared" si="0"/>
        <v>T4</v>
      </c>
      <c r="R32" s="21" t="str">
        <f t="shared" si="1"/>
        <v>T4</v>
      </c>
    </row>
    <row r="33" spans="1:18" ht="31.5" customHeight="1" x14ac:dyDescent="0.25">
      <c r="A33" s="13">
        <v>27</v>
      </c>
      <c r="B33" s="13" t="s">
        <v>15363</v>
      </c>
      <c r="C33" s="13" t="s">
        <v>15364</v>
      </c>
      <c r="D33" s="14" t="s">
        <v>15365</v>
      </c>
      <c r="E33" s="15" t="s">
        <v>3963</v>
      </c>
      <c r="F33" s="13" t="s">
        <v>13227</v>
      </c>
      <c r="G33" s="16" t="s">
        <v>11490</v>
      </c>
      <c r="H33" s="13" t="s">
        <v>259</v>
      </c>
      <c r="I33" s="13" t="s">
        <v>15224</v>
      </c>
      <c r="J33" s="13" t="s">
        <v>15224</v>
      </c>
      <c r="K33" s="13" t="s">
        <v>15366</v>
      </c>
      <c r="L33" s="17" t="s">
        <v>15367</v>
      </c>
      <c r="M33" s="18">
        <v>5798000</v>
      </c>
      <c r="N33" s="19"/>
      <c r="O33" s="20" t="str">
        <f t="shared" si="0"/>
        <v>T4</v>
      </c>
      <c r="R33" s="21" t="str">
        <f t="shared" si="1"/>
        <v>T4</v>
      </c>
    </row>
    <row r="34" spans="1:18" ht="31.5" customHeight="1" x14ac:dyDescent="0.25">
      <c r="A34" s="13">
        <v>28</v>
      </c>
      <c r="B34" s="13" t="s">
        <v>15368</v>
      </c>
      <c r="C34" s="13" t="s">
        <v>15369</v>
      </c>
      <c r="D34" s="14" t="s">
        <v>15370</v>
      </c>
      <c r="E34" s="15" t="s">
        <v>1308</v>
      </c>
      <c r="F34" s="13" t="s">
        <v>15371</v>
      </c>
      <c r="G34" s="16" t="s">
        <v>11490</v>
      </c>
      <c r="H34" s="13" t="s">
        <v>259</v>
      </c>
      <c r="I34" s="13" t="s">
        <v>15224</v>
      </c>
      <c r="J34" s="13" t="s">
        <v>15224</v>
      </c>
      <c r="K34" s="13" t="s">
        <v>15372</v>
      </c>
      <c r="L34" s="17" t="s">
        <v>15373</v>
      </c>
      <c r="M34" s="18">
        <v>5798000</v>
      </c>
      <c r="N34" s="19"/>
      <c r="O34" s="20" t="str">
        <f t="shared" si="0"/>
        <v>T4</v>
      </c>
      <c r="R34" s="21" t="str">
        <f t="shared" si="1"/>
        <v>T4</v>
      </c>
    </row>
    <row r="35" spans="1:18" ht="31.5" customHeight="1" x14ac:dyDescent="0.25">
      <c r="A35" s="13">
        <v>29</v>
      </c>
      <c r="B35" s="13" t="s">
        <v>15374</v>
      </c>
      <c r="C35" s="13" t="s">
        <v>15375</v>
      </c>
      <c r="D35" s="14" t="s">
        <v>249</v>
      </c>
      <c r="E35" s="15" t="s">
        <v>15</v>
      </c>
      <c r="F35" s="13" t="s">
        <v>628</v>
      </c>
      <c r="G35" s="16" t="s">
        <v>9131</v>
      </c>
      <c r="H35" s="13" t="s">
        <v>259</v>
      </c>
      <c r="I35" s="13" t="s">
        <v>15224</v>
      </c>
      <c r="J35" s="13" t="s">
        <v>15224</v>
      </c>
      <c r="K35" s="13" t="s">
        <v>15376</v>
      </c>
      <c r="L35" s="17" t="s">
        <v>15377</v>
      </c>
      <c r="M35" s="18">
        <v>5798000</v>
      </c>
      <c r="N35" s="19"/>
      <c r="O35" s="20" t="str">
        <f t="shared" si="0"/>
        <v>T4</v>
      </c>
      <c r="R35" s="21" t="str">
        <f t="shared" si="1"/>
        <v>T4</v>
      </c>
    </row>
    <row r="36" spans="1:18" ht="31.5" customHeight="1" x14ac:dyDescent="0.25">
      <c r="A36" s="13">
        <v>30</v>
      </c>
      <c r="B36" s="13" t="s">
        <v>15378</v>
      </c>
      <c r="C36" s="13" t="s">
        <v>15379</v>
      </c>
      <c r="D36" s="14" t="s">
        <v>107</v>
      </c>
      <c r="E36" s="15" t="s">
        <v>1957</v>
      </c>
      <c r="F36" s="13" t="s">
        <v>15380</v>
      </c>
      <c r="G36" s="16" t="s">
        <v>9131</v>
      </c>
      <c r="H36" s="13" t="s">
        <v>259</v>
      </c>
      <c r="I36" s="13" t="s">
        <v>15224</v>
      </c>
      <c r="J36" s="13" t="s">
        <v>15224</v>
      </c>
      <c r="K36" s="13" t="s">
        <v>15381</v>
      </c>
      <c r="L36" s="17" t="s">
        <v>15382</v>
      </c>
      <c r="M36" s="18">
        <v>5798000</v>
      </c>
      <c r="N36" s="19"/>
      <c r="O36" s="20" t="str">
        <f t="shared" si="0"/>
        <v>T4</v>
      </c>
      <c r="R36" s="21" t="str">
        <f t="shared" si="1"/>
        <v>T4</v>
      </c>
    </row>
    <row r="37" spans="1:18" ht="31.5" customHeight="1" x14ac:dyDescent="0.25">
      <c r="A37" s="13">
        <v>31</v>
      </c>
      <c r="B37" s="13" t="s">
        <v>15383</v>
      </c>
      <c r="C37" s="13" t="s">
        <v>15384</v>
      </c>
      <c r="D37" s="14" t="s">
        <v>15385</v>
      </c>
      <c r="E37" s="15" t="s">
        <v>12267</v>
      </c>
      <c r="F37" s="13" t="s">
        <v>15344</v>
      </c>
      <c r="G37" s="16" t="s">
        <v>9131</v>
      </c>
      <c r="H37" s="13" t="s">
        <v>259</v>
      </c>
      <c r="I37" s="13" t="s">
        <v>15224</v>
      </c>
      <c r="J37" s="13" t="s">
        <v>15224</v>
      </c>
      <c r="K37" s="13" t="s">
        <v>15386</v>
      </c>
      <c r="L37" s="17" t="s">
        <v>15387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31.5" customHeight="1" x14ac:dyDescent="0.25">
      <c r="A38" s="13">
        <v>32</v>
      </c>
      <c r="B38" s="13" t="s">
        <v>15388</v>
      </c>
      <c r="C38" s="13" t="s">
        <v>15389</v>
      </c>
      <c r="D38" s="14" t="s">
        <v>31</v>
      </c>
      <c r="E38" s="15" t="s">
        <v>32</v>
      </c>
      <c r="F38" s="13" t="s">
        <v>15390</v>
      </c>
      <c r="G38" s="16" t="s">
        <v>7953</v>
      </c>
      <c r="H38" s="13" t="s">
        <v>17</v>
      </c>
      <c r="I38" s="13" t="s">
        <v>15224</v>
      </c>
      <c r="J38" s="13" t="s">
        <v>15224</v>
      </c>
      <c r="K38" s="13" t="s">
        <v>15391</v>
      </c>
      <c r="L38" s="17" t="s">
        <v>15392</v>
      </c>
      <c r="M38" s="18">
        <v>6444000</v>
      </c>
      <c r="N38" s="19"/>
      <c r="O38" s="20" t="str">
        <f t="shared" si="0"/>
        <v>C2</v>
      </c>
      <c r="R38" s="21" t="str">
        <f t="shared" si="1"/>
        <v>NH 18-19C2</v>
      </c>
    </row>
    <row r="39" spans="1:18" ht="31.5" customHeight="1" x14ac:dyDescent="0.25">
      <c r="A39" s="13">
        <v>33</v>
      </c>
      <c r="B39" s="13" t="s">
        <v>15393</v>
      </c>
      <c r="C39" s="13" t="s">
        <v>15394</v>
      </c>
      <c r="D39" s="14" t="s">
        <v>15395</v>
      </c>
      <c r="E39" s="15" t="s">
        <v>128</v>
      </c>
      <c r="F39" s="13" t="s">
        <v>15396</v>
      </c>
      <c r="G39" s="16" t="s">
        <v>11490</v>
      </c>
      <c r="H39" s="13" t="s">
        <v>259</v>
      </c>
      <c r="I39" s="13" t="s">
        <v>15224</v>
      </c>
      <c r="J39" s="13" t="s">
        <v>15224</v>
      </c>
      <c r="K39" s="13" t="s">
        <v>15397</v>
      </c>
      <c r="L39" s="17" t="s">
        <v>15398</v>
      </c>
      <c r="M39" s="18">
        <v>5798000</v>
      </c>
      <c r="N39" s="19"/>
      <c r="O39" s="20" t="str">
        <f t="shared" si="0"/>
        <v>T4</v>
      </c>
      <c r="R39" s="21" t="str">
        <f t="shared" si="1"/>
        <v>T4</v>
      </c>
    </row>
    <row r="40" spans="1:18" ht="31.5" customHeight="1" x14ac:dyDescent="0.25">
      <c r="A40" s="13">
        <v>34</v>
      </c>
      <c r="B40" s="13" t="s">
        <v>15399</v>
      </c>
      <c r="C40" s="13" t="s">
        <v>15400</v>
      </c>
      <c r="D40" s="14" t="s">
        <v>15401</v>
      </c>
      <c r="E40" s="15" t="s">
        <v>1282</v>
      </c>
      <c r="F40" s="13" t="s">
        <v>12801</v>
      </c>
      <c r="G40" s="16" t="s">
        <v>6949</v>
      </c>
      <c r="H40" s="13" t="s">
        <v>259</v>
      </c>
      <c r="I40" s="13" t="s">
        <v>15224</v>
      </c>
      <c r="J40" s="13" t="s">
        <v>15224</v>
      </c>
      <c r="K40" s="13" t="s">
        <v>15402</v>
      </c>
      <c r="L40" s="17" t="s">
        <v>15403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31.5" customHeight="1" x14ac:dyDescent="0.25">
      <c r="A41" s="13">
        <v>35</v>
      </c>
      <c r="B41" s="13" t="s">
        <v>15404</v>
      </c>
      <c r="C41" s="13" t="s">
        <v>15405</v>
      </c>
      <c r="D41" s="14" t="s">
        <v>1294</v>
      </c>
      <c r="E41" s="15" t="s">
        <v>567</v>
      </c>
      <c r="F41" s="13" t="s">
        <v>15406</v>
      </c>
      <c r="G41" s="16" t="s">
        <v>6726</v>
      </c>
      <c r="H41" s="13" t="s">
        <v>259</v>
      </c>
      <c r="I41" s="13" t="s">
        <v>15224</v>
      </c>
      <c r="J41" s="13" t="s">
        <v>15224</v>
      </c>
      <c r="K41" s="13" t="s">
        <v>15407</v>
      </c>
      <c r="L41" s="17" t="s">
        <v>15408</v>
      </c>
      <c r="M41" s="18">
        <v>3072000</v>
      </c>
      <c r="N41" s="19"/>
      <c r="O41" s="20" t="str">
        <f t="shared" si="0"/>
        <v>CĐ</v>
      </c>
      <c r="R41" s="21" t="str">
        <f t="shared" si="1"/>
        <v>CĐ</v>
      </c>
    </row>
    <row r="42" spans="1:18" ht="31.5" customHeight="1" x14ac:dyDescent="0.25">
      <c r="A42" s="13">
        <v>36</v>
      </c>
      <c r="B42" s="13" t="s">
        <v>15409</v>
      </c>
      <c r="C42" s="13" t="s">
        <v>15410</v>
      </c>
      <c r="D42" s="14" t="s">
        <v>13875</v>
      </c>
      <c r="E42" s="15" t="s">
        <v>14631</v>
      </c>
      <c r="F42" s="13" t="s">
        <v>15411</v>
      </c>
      <c r="G42" s="16" t="s">
        <v>7264</v>
      </c>
      <c r="H42" s="13" t="s">
        <v>259</v>
      </c>
      <c r="I42" s="13" t="s">
        <v>15224</v>
      </c>
      <c r="J42" s="13" t="s">
        <v>15224</v>
      </c>
      <c r="K42" s="13" t="s">
        <v>15412</v>
      </c>
      <c r="L42" s="17" t="s">
        <v>15413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31.5" customHeight="1" x14ac:dyDescent="0.25">
      <c r="A43" s="13">
        <v>37</v>
      </c>
      <c r="B43" s="13" t="s">
        <v>15414</v>
      </c>
      <c r="C43" s="13" t="s">
        <v>15415</v>
      </c>
      <c r="D43" s="14" t="s">
        <v>15416</v>
      </c>
      <c r="E43" s="15" t="s">
        <v>1321</v>
      </c>
      <c r="F43" s="13" t="s">
        <v>7325</v>
      </c>
      <c r="G43" s="16" t="s">
        <v>15417</v>
      </c>
      <c r="H43" s="13" t="s">
        <v>17</v>
      </c>
      <c r="I43" s="13" t="s">
        <v>15224</v>
      </c>
      <c r="J43" s="13" t="s">
        <v>15224</v>
      </c>
      <c r="K43" s="13" t="s">
        <v>15418</v>
      </c>
      <c r="L43" s="17" t="s">
        <v>15419</v>
      </c>
      <c r="M43" s="18">
        <v>6444000</v>
      </c>
      <c r="N43" s="19"/>
      <c r="O43" s="20" t="str">
        <f t="shared" si="0"/>
        <v>C2</v>
      </c>
      <c r="R43" s="21" t="str">
        <f t="shared" si="1"/>
        <v>NH 18-19C2</v>
      </c>
    </row>
    <row r="44" spans="1:18" ht="31.5" customHeight="1" x14ac:dyDescent="0.25">
      <c r="A44" s="13">
        <v>38</v>
      </c>
      <c r="B44" s="13" t="s">
        <v>15420</v>
      </c>
      <c r="C44" s="13" t="s">
        <v>15421</v>
      </c>
      <c r="D44" s="14" t="s">
        <v>1344</v>
      </c>
      <c r="E44" s="15" t="s">
        <v>1957</v>
      </c>
      <c r="F44" s="13" t="s">
        <v>15422</v>
      </c>
      <c r="G44" s="16" t="s">
        <v>7499</v>
      </c>
      <c r="H44" s="13" t="s">
        <v>259</v>
      </c>
      <c r="I44" s="13" t="s">
        <v>15224</v>
      </c>
      <c r="J44" s="13" t="s">
        <v>15224</v>
      </c>
      <c r="K44" s="13" t="s">
        <v>15423</v>
      </c>
      <c r="L44" s="17" t="s">
        <v>15424</v>
      </c>
      <c r="M44" s="18">
        <v>4352000</v>
      </c>
      <c r="N44" s="19"/>
      <c r="O44" s="20" t="str">
        <f t="shared" si="0"/>
        <v>CĐ</v>
      </c>
      <c r="R44" s="21" t="str">
        <f t="shared" si="1"/>
        <v>CĐ</v>
      </c>
    </row>
    <row r="45" spans="1:18" ht="31.5" customHeight="1" x14ac:dyDescent="0.25">
      <c r="A45" s="13">
        <v>39</v>
      </c>
      <c r="B45" s="13" t="s">
        <v>15425</v>
      </c>
      <c r="C45" s="13" t="s">
        <v>15426</v>
      </c>
      <c r="D45" s="14" t="s">
        <v>15427</v>
      </c>
      <c r="E45" s="15" t="s">
        <v>470</v>
      </c>
      <c r="F45" s="13" t="s">
        <v>14433</v>
      </c>
      <c r="G45" s="16" t="s">
        <v>6381</v>
      </c>
      <c r="H45" s="13" t="s">
        <v>259</v>
      </c>
      <c r="I45" s="13" t="s">
        <v>15224</v>
      </c>
      <c r="J45" s="13" t="s">
        <v>15224</v>
      </c>
      <c r="K45" s="13" t="s">
        <v>15428</v>
      </c>
      <c r="L45" s="17" t="s">
        <v>15429</v>
      </c>
      <c r="M45" s="18">
        <v>4352000</v>
      </c>
      <c r="N45" s="19"/>
      <c r="O45" s="20" t="str">
        <f t="shared" si="0"/>
        <v>CĐ</v>
      </c>
      <c r="R45" s="21" t="str">
        <f t="shared" si="1"/>
        <v>CĐ</v>
      </c>
    </row>
    <row r="46" spans="1:18" ht="31.5" customHeight="1" x14ac:dyDescent="0.25">
      <c r="A46" s="13">
        <v>40</v>
      </c>
      <c r="B46" s="13" t="s">
        <v>15430</v>
      </c>
      <c r="C46" s="13" t="s">
        <v>15431</v>
      </c>
      <c r="D46" s="14" t="s">
        <v>107</v>
      </c>
      <c r="E46" s="15" t="s">
        <v>223</v>
      </c>
      <c r="F46" s="13" t="s">
        <v>2391</v>
      </c>
      <c r="G46" s="16" t="s">
        <v>13972</v>
      </c>
      <c r="H46" s="13" t="s">
        <v>17</v>
      </c>
      <c r="I46" s="13" t="s">
        <v>15224</v>
      </c>
      <c r="J46" s="13" t="s">
        <v>15224</v>
      </c>
      <c r="K46" s="13" t="s">
        <v>15432</v>
      </c>
      <c r="L46" s="17" t="s">
        <v>15433</v>
      </c>
      <c r="M46" s="18">
        <v>5436000</v>
      </c>
      <c r="N46" s="19"/>
      <c r="O46" s="20" t="str">
        <f t="shared" si="0"/>
        <v>C2</v>
      </c>
      <c r="R46" s="21" t="str">
        <f t="shared" si="1"/>
        <v>NH 18-19C2</v>
      </c>
    </row>
    <row r="47" spans="1:18" ht="31.5" customHeight="1" x14ac:dyDescent="0.25">
      <c r="A47" s="13">
        <v>41</v>
      </c>
      <c r="B47" s="13" t="s">
        <v>15434</v>
      </c>
      <c r="C47" s="13" t="s">
        <v>15435</v>
      </c>
      <c r="D47" s="14" t="s">
        <v>394</v>
      </c>
      <c r="E47" s="15" t="s">
        <v>223</v>
      </c>
      <c r="F47" s="13" t="s">
        <v>8289</v>
      </c>
      <c r="G47" s="16" t="s">
        <v>7558</v>
      </c>
      <c r="H47" s="13" t="s">
        <v>259</v>
      </c>
      <c r="I47" s="13" t="s">
        <v>15224</v>
      </c>
      <c r="J47" s="13" t="s">
        <v>15224</v>
      </c>
      <c r="K47" s="13" t="s">
        <v>15436</v>
      </c>
      <c r="L47" s="17" t="s">
        <v>15437</v>
      </c>
      <c r="M47" s="18">
        <v>4352000</v>
      </c>
      <c r="N47" s="19"/>
      <c r="O47" s="20" t="str">
        <f t="shared" si="0"/>
        <v>CĐ</v>
      </c>
      <c r="R47" s="21" t="str">
        <f t="shared" si="1"/>
        <v>CĐ</v>
      </c>
    </row>
    <row r="48" spans="1:18" ht="31.5" customHeight="1" x14ac:dyDescent="0.25">
      <c r="A48" s="13">
        <v>42</v>
      </c>
      <c r="B48" s="13" t="s">
        <v>15438</v>
      </c>
      <c r="C48" s="13" t="s">
        <v>15439</v>
      </c>
      <c r="D48" s="14" t="s">
        <v>15440</v>
      </c>
      <c r="E48" s="15" t="s">
        <v>574</v>
      </c>
      <c r="F48" s="13" t="s">
        <v>15441</v>
      </c>
      <c r="G48" s="16" t="s">
        <v>6015</v>
      </c>
      <c r="H48" s="13" t="s">
        <v>259</v>
      </c>
      <c r="I48" s="13" t="s">
        <v>15224</v>
      </c>
      <c r="J48" s="13" t="s">
        <v>15224</v>
      </c>
      <c r="K48" s="13" t="s">
        <v>15442</v>
      </c>
      <c r="L48" s="17" t="s">
        <v>15443</v>
      </c>
      <c r="M48" s="18">
        <v>5376000</v>
      </c>
      <c r="N48" s="19"/>
      <c r="O48" s="20" t="str">
        <f t="shared" si="0"/>
        <v>C1</v>
      </c>
      <c r="R48" s="21" t="str">
        <f t="shared" si="1"/>
        <v>C1</v>
      </c>
    </row>
    <row r="49" spans="1:18" ht="31.5" customHeight="1" x14ac:dyDescent="0.25">
      <c r="A49" s="13">
        <v>43</v>
      </c>
      <c r="B49" s="13" t="s">
        <v>15444</v>
      </c>
      <c r="C49" s="13" t="s">
        <v>15445</v>
      </c>
      <c r="D49" s="14" t="s">
        <v>15446</v>
      </c>
      <c r="E49" s="15" t="s">
        <v>1957</v>
      </c>
      <c r="F49" s="13" t="s">
        <v>2523</v>
      </c>
      <c r="G49" s="16" t="s">
        <v>7264</v>
      </c>
      <c r="H49" s="13" t="s">
        <v>259</v>
      </c>
      <c r="I49" s="13" t="s">
        <v>15224</v>
      </c>
      <c r="J49" s="13" t="s">
        <v>15224</v>
      </c>
      <c r="K49" s="13" t="s">
        <v>15447</v>
      </c>
      <c r="L49" s="17" t="s">
        <v>15448</v>
      </c>
      <c r="M49" s="18">
        <v>5376000</v>
      </c>
      <c r="N49" s="19"/>
      <c r="O49" s="20" t="str">
        <f t="shared" si="0"/>
        <v>C1</v>
      </c>
      <c r="R49" s="21" t="str">
        <f t="shared" si="1"/>
        <v>C1</v>
      </c>
    </row>
    <row r="50" spans="1:18" ht="31.5" customHeight="1" x14ac:dyDescent="0.25">
      <c r="A50" s="13">
        <v>44</v>
      </c>
      <c r="B50" s="13" t="s">
        <v>15449</v>
      </c>
      <c r="C50" s="13" t="s">
        <v>15450</v>
      </c>
      <c r="D50" s="14" t="s">
        <v>15451</v>
      </c>
      <c r="E50" s="15" t="s">
        <v>15452</v>
      </c>
      <c r="F50" s="13" t="s">
        <v>15328</v>
      </c>
      <c r="G50" s="16" t="s">
        <v>6995</v>
      </c>
      <c r="H50" s="13" t="s">
        <v>259</v>
      </c>
      <c r="I50" s="13" t="s">
        <v>15224</v>
      </c>
      <c r="J50" s="13" t="s">
        <v>15224</v>
      </c>
      <c r="K50" s="13" t="s">
        <v>15453</v>
      </c>
      <c r="L50" s="17" t="s">
        <v>15454</v>
      </c>
      <c r="M50" s="18">
        <v>5320000</v>
      </c>
      <c r="N50" s="19"/>
      <c r="O50" s="20" t="str">
        <f t="shared" si="0"/>
        <v>T4</v>
      </c>
      <c r="R50" s="21" t="str">
        <f t="shared" si="1"/>
        <v>T4</v>
      </c>
    </row>
    <row r="51" spans="1:18" ht="31.5" customHeight="1" x14ac:dyDescent="0.25">
      <c r="A51" s="13">
        <v>45</v>
      </c>
      <c r="B51" s="13" t="s">
        <v>15455</v>
      </c>
      <c r="C51" s="13" t="s">
        <v>15456</v>
      </c>
      <c r="D51" s="14" t="s">
        <v>4029</v>
      </c>
      <c r="E51" s="15" t="s">
        <v>2336</v>
      </c>
      <c r="F51" s="13" t="s">
        <v>14043</v>
      </c>
      <c r="G51" s="16" t="s">
        <v>11490</v>
      </c>
      <c r="H51" s="13" t="s">
        <v>259</v>
      </c>
      <c r="I51" s="13" t="s">
        <v>15224</v>
      </c>
      <c r="J51" s="13" t="s">
        <v>15224</v>
      </c>
      <c r="K51" s="13" t="s">
        <v>15457</v>
      </c>
      <c r="L51" s="17" t="s">
        <v>15458</v>
      </c>
      <c r="M51" s="18">
        <v>5798000</v>
      </c>
      <c r="N51" s="19"/>
      <c r="O51" s="20" t="str">
        <f t="shared" si="0"/>
        <v>T4</v>
      </c>
      <c r="R51" s="21" t="str">
        <f t="shared" si="1"/>
        <v>T4</v>
      </c>
    </row>
    <row r="52" spans="1:18" ht="31.5" customHeight="1" x14ac:dyDescent="0.25">
      <c r="A52" s="13">
        <v>46</v>
      </c>
      <c r="B52" s="13" t="s">
        <v>15459</v>
      </c>
      <c r="C52" s="13" t="s">
        <v>15460</v>
      </c>
      <c r="D52" s="14" t="s">
        <v>5650</v>
      </c>
      <c r="E52" s="15" t="s">
        <v>122</v>
      </c>
      <c r="F52" s="13" t="s">
        <v>15461</v>
      </c>
      <c r="G52" s="16" t="s">
        <v>11490</v>
      </c>
      <c r="H52" s="13" t="s">
        <v>259</v>
      </c>
      <c r="I52" s="13" t="s">
        <v>15224</v>
      </c>
      <c r="J52" s="13" t="s">
        <v>15224</v>
      </c>
      <c r="K52" s="13" t="s">
        <v>15462</v>
      </c>
      <c r="L52" s="17" t="s">
        <v>15463</v>
      </c>
      <c r="M52" s="18">
        <v>5798000</v>
      </c>
      <c r="N52" s="19"/>
      <c r="O52" s="20" t="str">
        <f t="shared" si="0"/>
        <v>T4</v>
      </c>
      <c r="R52" s="21" t="str">
        <f t="shared" si="1"/>
        <v>T4</v>
      </c>
    </row>
    <row r="53" spans="1:18" ht="31.5" customHeight="1" x14ac:dyDescent="0.25">
      <c r="A53" s="13">
        <v>47</v>
      </c>
      <c r="B53" s="13" t="s">
        <v>15464</v>
      </c>
      <c r="C53" s="13" t="s">
        <v>15465</v>
      </c>
      <c r="D53" s="14" t="s">
        <v>15466</v>
      </c>
      <c r="E53" s="15" t="s">
        <v>32</v>
      </c>
      <c r="F53" s="13" t="s">
        <v>15467</v>
      </c>
      <c r="G53" s="16" t="s">
        <v>5589</v>
      </c>
      <c r="H53" s="13" t="s">
        <v>259</v>
      </c>
      <c r="I53" s="13" t="s">
        <v>15224</v>
      </c>
      <c r="J53" s="13" t="s">
        <v>15224</v>
      </c>
      <c r="K53" s="13" t="s">
        <v>15468</v>
      </c>
      <c r="L53" s="17" t="s">
        <v>15469</v>
      </c>
      <c r="M53" s="18">
        <v>3350000</v>
      </c>
      <c r="N53" s="19"/>
      <c r="O53" s="20" t="str">
        <f t="shared" si="0"/>
        <v>TCN</v>
      </c>
      <c r="R53" s="21" t="str">
        <f t="shared" si="1"/>
        <v>TCN</v>
      </c>
    </row>
    <row r="54" spans="1:18" ht="31.5" customHeight="1" x14ac:dyDescent="0.25">
      <c r="A54" s="13">
        <v>48</v>
      </c>
      <c r="B54" s="13" t="s">
        <v>15470</v>
      </c>
      <c r="C54" s="13" t="s">
        <v>15471</v>
      </c>
      <c r="D54" s="14" t="s">
        <v>579</v>
      </c>
      <c r="E54" s="15" t="s">
        <v>638</v>
      </c>
      <c r="F54" s="13" t="s">
        <v>11551</v>
      </c>
      <c r="G54" s="16" t="s">
        <v>6405</v>
      </c>
      <c r="H54" s="13" t="s">
        <v>259</v>
      </c>
      <c r="I54" s="13" t="s">
        <v>15224</v>
      </c>
      <c r="J54" s="13" t="s">
        <v>15224</v>
      </c>
      <c r="K54" s="13" t="s">
        <v>15472</v>
      </c>
      <c r="L54" s="17" t="s">
        <v>15473</v>
      </c>
      <c r="M54" s="18">
        <v>3072000</v>
      </c>
      <c r="N54" s="19"/>
      <c r="O54" s="20" t="str">
        <f t="shared" si="0"/>
        <v>CĐ</v>
      </c>
      <c r="R54" s="21" t="str">
        <f t="shared" si="1"/>
        <v>CĐ</v>
      </c>
    </row>
    <row r="55" spans="1:18" ht="31.5" customHeight="1" x14ac:dyDescent="0.25">
      <c r="A55" s="13">
        <v>49</v>
      </c>
      <c r="B55" s="13" t="s">
        <v>15474</v>
      </c>
      <c r="C55" s="13" t="s">
        <v>15475</v>
      </c>
      <c r="D55" s="14" t="s">
        <v>15476</v>
      </c>
      <c r="E55" s="15" t="s">
        <v>223</v>
      </c>
      <c r="F55" s="13" t="s">
        <v>15477</v>
      </c>
      <c r="G55" s="16" t="s">
        <v>7582</v>
      </c>
      <c r="H55" s="13" t="s">
        <v>17</v>
      </c>
      <c r="I55" s="13" t="s">
        <v>15224</v>
      </c>
      <c r="J55" s="13" t="s">
        <v>15224</v>
      </c>
      <c r="K55" s="13" t="s">
        <v>15478</v>
      </c>
      <c r="L55" s="17" t="s">
        <v>15479</v>
      </c>
      <c r="M55" s="18">
        <v>6444000</v>
      </c>
      <c r="N55" s="19"/>
      <c r="O55" s="20" t="str">
        <f t="shared" si="0"/>
        <v>C2</v>
      </c>
      <c r="R55" s="21" t="str">
        <f t="shared" si="1"/>
        <v>NH 18-19C2</v>
      </c>
    </row>
    <row r="56" spans="1:18" ht="31.5" customHeight="1" x14ac:dyDescent="0.25">
      <c r="A56" s="13">
        <v>50</v>
      </c>
      <c r="B56" s="13" t="s">
        <v>15480</v>
      </c>
      <c r="C56" s="13" t="s">
        <v>15481</v>
      </c>
      <c r="D56" s="14" t="s">
        <v>14829</v>
      </c>
      <c r="E56" s="15" t="s">
        <v>395</v>
      </c>
      <c r="F56" s="13" t="s">
        <v>9990</v>
      </c>
      <c r="G56" s="16" t="s">
        <v>7258</v>
      </c>
      <c r="H56" s="13" t="s">
        <v>259</v>
      </c>
      <c r="I56" s="13" t="s">
        <v>15224</v>
      </c>
      <c r="J56" s="13" t="s">
        <v>15224</v>
      </c>
      <c r="K56" s="13" t="s">
        <v>15482</v>
      </c>
      <c r="L56" s="17" t="s">
        <v>15483</v>
      </c>
      <c r="M56" s="18">
        <v>4352000</v>
      </c>
      <c r="N56" s="19"/>
      <c r="O56" s="20" t="str">
        <f t="shared" si="0"/>
        <v>CĐ</v>
      </c>
      <c r="R56" s="21" t="str">
        <f t="shared" si="1"/>
        <v>CĐ</v>
      </c>
    </row>
    <row r="57" spans="1:18" ht="31.5" customHeight="1" x14ac:dyDescent="0.25">
      <c r="A57" s="13">
        <v>51</v>
      </c>
      <c r="B57" s="13" t="s">
        <v>15484</v>
      </c>
      <c r="C57" s="13" t="s">
        <v>15485</v>
      </c>
      <c r="D57" s="14" t="s">
        <v>15486</v>
      </c>
      <c r="E57" s="15" t="s">
        <v>15487</v>
      </c>
      <c r="F57" s="13" t="s">
        <v>15488</v>
      </c>
      <c r="G57" s="16" t="s">
        <v>7759</v>
      </c>
      <c r="H57" s="13" t="s">
        <v>259</v>
      </c>
      <c r="I57" s="13" t="s">
        <v>15224</v>
      </c>
      <c r="J57" s="13" t="s">
        <v>15224</v>
      </c>
      <c r="K57" s="13" t="s">
        <v>15489</v>
      </c>
      <c r="L57" s="17" t="s">
        <v>15490</v>
      </c>
      <c r="M57" s="18">
        <v>5632000</v>
      </c>
      <c r="N57" s="19"/>
      <c r="O57" s="20" t="str">
        <f t="shared" si="0"/>
        <v>C1</v>
      </c>
      <c r="R57" s="21" t="str">
        <f t="shared" si="1"/>
        <v>C1</v>
      </c>
    </row>
    <row r="58" spans="1:18" ht="31.5" customHeight="1" x14ac:dyDescent="0.25">
      <c r="A58" s="13">
        <v>52</v>
      </c>
      <c r="B58" s="13" t="s">
        <v>15491</v>
      </c>
      <c r="C58" s="13" t="s">
        <v>15492</v>
      </c>
      <c r="D58" s="14" t="s">
        <v>13919</v>
      </c>
      <c r="E58" s="15" t="s">
        <v>15493</v>
      </c>
      <c r="F58" s="13" t="s">
        <v>15494</v>
      </c>
      <c r="G58" s="16" t="s">
        <v>6048</v>
      </c>
      <c r="H58" s="13" t="s">
        <v>259</v>
      </c>
      <c r="I58" s="13" t="s">
        <v>15224</v>
      </c>
      <c r="J58" s="13" t="s">
        <v>15224</v>
      </c>
      <c r="K58" s="13" t="s">
        <v>15495</v>
      </c>
      <c r="L58" s="17" t="s">
        <v>15496</v>
      </c>
      <c r="M58" s="18">
        <v>3350000</v>
      </c>
      <c r="N58" s="19"/>
      <c r="O58" s="20" t="str">
        <f t="shared" si="0"/>
        <v>TCN</v>
      </c>
      <c r="R58" s="21" t="str">
        <f t="shared" si="1"/>
        <v>TCN</v>
      </c>
    </row>
    <row r="59" spans="1:18" ht="31.5" customHeight="1" x14ac:dyDescent="0.25">
      <c r="A59" s="13">
        <v>53</v>
      </c>
      <c r="B59" s="13" t="s">
        <v>15497</v>
      </c>
      <c r="C59" s="13" t="s">
        <v>15498</v>
      </c>
      <c r="D59" s="14" t="s">
        <v>1144</v>
      </c>
      <c r="E59" s="15" t="s">
        <v>470</v>
      </c>
      <c r="F59" s="13" t="s">
        <v>3609</v>
      </c>
      <c r="G59" s="16" t="s">
        <v>6048</v>
      </c>
      <c r="H59" s="13" t="s">
        <v>259</v>
      </c>
      <c r="I59" s="13" t="s">
        <v>15224</v>
      </c>
      <c r="J59" s="13" t="s">
        <v>15224</v>
      </c>
      <c r="K59" s="13" t="s">
        <v>15499</v>
      </c>
      <c r="L59" s="17" t="s">
        <v>15500</v>
      </c>
      <c r="M59" s="18">
        <v>3350000</v>
      </c>
      <c r="N59" s="19"/>
      <c r="O59" s="20" t="str">
        <f t="shared" si="0"/>
        <v>TCN</v>
      </c>
      <c r="R59" s="21" t="str">
        <f t="shared" si="1"/>
        <v>TCN</v>
      </c>
    </row>
    <row r="60" spans="1:18" ht="31.5" customHeight="1" x14ac:dyDescent="0.25">
      <c r="A60" s="13">
        <v>54</v>
      </c>
      <c r="B60" s="13" t="s">
        <v>15501</v>
      </c>
      <c r="C60" s="13" t="s">
        <v>15502</v>
      </c>
      <c r="D60" s="14" t="s">
        <v>196</v>
      </c>
      <c r="E60" s="15" t="s">
        <v>250</v>
      </c>
      <c r="F60" s="13" t="s">
        <v>12688</v>
      </c>
      <c r="G60" s="16" t="s">
        <v>6946</v>
      </c>
      <c r="H60" s="13" t="s">
        <v>259</v>
      </c>
      <c r="I60" s="13" t="s">
        <v>15224</v>
      </c>
      <c r="J60" s="13" t="s">
        <v>15224</v>
      </c>
      <c r="K60" s="13" t="s">
        <v>15503</v>
      </c>
      <c r="L60" s="17" t="s">
        <v>15504</v>
      </c>
      <c r="M60" s="18">
        <v>5632000</v>
      </c>
      <c r="N60" s="19"/>
      <c r="O60" s="20" t="str">
        <f t="shared" si="0"/>
        <v>C1</v>
      </c>
      <c r="R60" s="21" t="str">
        <f t="shared" si="1"/>
        <v>C1</v>
      </c>
    </row>
    <row r="61" spans="1:18" ht="31.5" customHeight="1" x14ac:dyDescent="0.25">
      <c r="A61" s="13">
        <v>55</v>
      </c>
      <c r="B61" s="13" t="s">
        <v>15505</v>
      </c>
      <c r="C61" s="13" t="s">
        <v>15506</v>
      </c>
      <c r="D61" s="14" t="s">
        <v>107</v>
      </c>
      <c r="E61" s="15" t="s">
        <v>666</v>
      </c>
      <c r="F61" s="13" t="s">
        <v>13276</v>
      </c>
      <c r="G61" s="16" t="s">
        <v>6605</v>
      </c>
      <c r="H61" s="13" t="s">
        <v>259</v>
      </c>
      <c r="I61" s="13" t="s">
        <v>15224</v>
      </c>
      <c r="J61" s="13" t="s">
        <v>15224</v>
      </c>
      <c r="K61" s="13" t="s">
        <v>15507</v>
      </c>
      <c r="L61" s="17" t="s">
        <v>15508</v>
      </c>
      <c r="M61" s="18">
        <v>5632000</v>
      </c>
      <c r="N61" s="19"/>
      <c r="O61" s="20" t="str">
        <f t="shared" si="0"/>
        <v>C1</v>
      </c>
      <c r="R61" s="21" t="str">
        <f t="shared" si="1"/>
        <v>C1</v>
      </c>
    </row>
    <row r="62" spans="1:18" ht="31.5" customHeight="1" x14ac:dyDescent="0.25">
      <c r="A62" s="13">
        <v>56</v>
      </c>
      <c r="B62" s="13" t="s">
        <v>15509</v>
      </c>
      <c r="C62" s="13" t="s">
        <v>15510</v>
      </c>
      <c r="D62" s="14" t="s">
        <v>15511</v>
      </c>
      <c r="E62" s="15" t="s">
        <v>902</v>
      </c>
      <c r="F62" s="13" t="s">
        <v>7029</v>
      </c>
      <c r="G62" s="16" t="s">
        <v>8062</v>
      </c>
      <c r="H62" s="13" t="s">
        <v>259</v>
      </c>
      <c r="I62" s="13" t="s">
        <v>15224</v>
      </c>
      <c r="J62" s="13" t="s">
        <v>15224</v>
      </c>
      <c r="K62" s="13" t="s">
        <v>15512</v>
      </c>
      <c r="L62" s="17" t="s">
        <v>15513</v>
      </c>
      <c r="M62" s="18">
        <v>5376000</v>
      </c>
      <c r="N62" s="19"/>
      <c r="O62" s="20" t="str">
        <f t="shared" si="0"/>
        <v>C1</v>
      </c>
      <c r="R62" s="21" t="str">
        <f t="shared" si="1"/>
        <v>C1</v>
      </c>
    </row>
    <row r="63" spans="1:18" ht="31.5" customHeight="1" x14ac:dyDescent="0.25">
      <c r="A63" s="13">
        <v>57</v>
      </c>
      <c r="B63" s="13" t="s">
        <v>15514</v>
      </c>
      <c r="C63" s="13" t="s">
        <v>15515</v>
      </c>
      <c r="D63" s="14" t="s">
        <v>14472</v>
      </c>
      <c r="E63" s="15" t="s">
        <v>15516</v>
      </c>
      <c r="F63" s="13" t="s">
        <v>6785</v>
      </c>
      <c r="G63" s="16" t="s">
        <v>6132</v>
      </c>
      <c r="H63" s="13" t="s">
        <v>259</v>
      </c>
      <c r="I63" s="13" t="s">
        <v>15224</v>
      </c>
      <c r="J63" s="13" t="s">
        <v>15224</v>
      </c>
      <c r="K63" s="13" t="s">
        <v>15517</v>
      </c>
      <c r="L63" s="17" t="s">
        <v>15518</v>
      </c>
      <c r="M63" s="18">
        <v>5376000</v>
      </c>
      <c r="N63" s="19"/>
      <c r="O63" s="20" t="str">
        <f t="shared" si="0"/>
        <v>C1</v>
      </c>
      <c r="R63" s="21" t="str">
        <f t="shared" si="1"/>
        <v>C1</v>
      </c>
    </row>
    <row r="64" spans="1:18" ht="31.5" customHeight="1" x14ac:dyDescent="0.25">
      <c r="A64" s="13">
        <v>58</v>
      </c>
      <c r="B64" s="13" t="s">
        <v>15519</v>
      </c>
      <c r="C64" s="13" t="s">
        <v>15520</v>
      </c>
      <c r="D64" s="14" t="s">
        <v>2172</v>
      </c>
      <c r="E64" s="15" t="s">
        <v>868</v>
      </c>
      <c r="F64" s="13" t="s">
        <v>4888</v>
      </c>
      <c r="G64" s="16" t="s">
        <v>8777</v>
      </c>
      <c r="H64" s="13" t="s">
        <v>259</v>
      </c>
      <c r="I64" s="13" t="s">
        <v>15224</v>
      </c>
      <c r="J64" s="13" t="s">
        <v>15224</v>
      </c>
      <c r="K64" s="13" t="s">
        <v>15521</v>
      </c>
      <c r="L64" s="17" t="s">
        <v>15522</v>
      </c>
      <c r="M64" s="18">
        <v>3072000</v>
      </c>
      <c r="N64" s="19"/>
      <c r="O64" s="20" t="str">
        <f t="shared" si="0"/>
        <v>CĐ</v>
      </c>
      <c r="R64" s="21" t="str">
        <f t="shared" si="1"/>
        <v>CĐ</v>
      </c>
    </row>
    <row r="65" spans="1:18" ht="31.5" customHeight="1" x14ac:dyDescent="0.25">
      <c r="A65" s="13">
        <v>59</v>
      </c>
      <c r="B65" s="13" t="s">
        <v>15523</v>
      </c>
      <c r="C65" s="13" t="s">
        <v>15524</v>
      </c>
      <c r="D65" s="14" t="s">
        <v>9968</v>
      </c>
      <c r="E65" s="15" t="s">
        <v>122</v>
      </c>
      <c r="F65" s="13" t="s">
        <v>5612</v>
      </c>
      <c r="G65" s="16" t="s">
        <v>8464</v>
      </c>
      <c r="H65" s="13" t="s">
        <v>259</v>
      </c>
      <c r="I65" s="13" t="s">
        <v>15224</v>
      </c>
      <c r="J65" s="13" t="s">
        <v>15224</v>
      </c>
      <c r="K65" s="13" t="s">
        <v>15525</v>
      </c>
      <c r="L65" s="17" t="s">
        <v>15526</v>
      </c>
      <c r="M65" s="18">
        <v>5888000</v>
      </c>
      <c r="N65" s="19"/>
      <c r="O65" s="20" t="str">
        <f t="shared" si="0"/>
        <v>C1</v>
      </c>
      <c r="R65" s="21" t="str">
        <f t="shared" si="1"/>
        <v>C1</v>
      </c>
    </row>
    <row r="66" spans="1:18" ht="31.5" customHeight="1" x14ac:dyDescent="0.25">
      <c r="A66" s="13">
        <v>60</v>
      </c>
      <c r="B66" s="13" t="s">
        <v>15527</v>
      </c>
      <c r="C66" s="13" t="s">
        <v>15528</v>
      </c>
      <c r="D66" s="14" t="s">
        <v>15529</v>
      </c>
      <c r="E66" s="15" t="s">
        <v>32</v>
      </c>
      <c r="F66" s="13" t="s">
        <v>12866</v>
      </c>
      <c r="G66" s="16" t="s">
        <v>7258</v>
      </c>
      <c r="H66" s="13" t="s">
        <v>259</v>
      </c>
      <c r="I66" s="13" t="s">
        <v>15224</v>
      </c>
      <c r="J66" s="13" t="s">
        <v>15224</v>
      </c>
      <c r="K66" s="13" t="s">
        <v>15530</v>
      </c>
      <c r="L66" s="17" t="s">
        <v>15531</v>
      </c>
      <c r="M66" s="18">
        <v>4352000</v>
      </c>
      <c r="N66" s="19"/>
      <c r="O66" s="20" t="str">
        <f t="shared" si="0"/>
        <v>CĐ</v>
      </c>
      <c r="R66" s="21" t="str">
        <f t="shared" si="1"/>
        <v>CĐ</v>
      </c>
    </row>
    <row r="67" spans="1:18" ht="31.5" customHeight="1" x14ac:dyDescent="0.25">
      <c r="A67" s="13">
        <v>61</v>
      </c>
      <c r="B67" s="13" t="s">
        <v>15532</v>
      </c>
      <c r="C67" s="13" t="s">
        <v>15533</v>
      </c>
      <c r="D67" s="14" t="s">
        <v>184</v>
      </c>
      <c r="E67" s="15" t="s">
        <v>1275</v>
      </c>
      <c r="F67" s="13" t="s">
        <v>9585</v>
      </c>
      <c r="G67" s="16" t="s">
        <v>7116</v>
      </c>
      <c r="H67" s="13" t="s">
        <v>259</v>
      </c>
      <c r="I67" s="13" t="s">
        <v>15224</v>
      </c>
      <c r="J67" s="13" t="s">
        <v>15224</v>
      </c>
      <c r="K67" s="13" t="s">
        <v>15534</v>
      </c>
      <c r="L67" s="17" t="s">
        <v>15535</v>
      </c>
      <c r="M67" s="18">
        <v>3850000</v>
      </c>
      <c r="N67" s="19"/>
      <c r="O67" s="20" t="str">
        <f t="shared" si="0"/>
        <v>CĐN</v>
      </c>
      <c r="R67" s="21" t="str">
        <f t="shared" si="1"/>
        <v>CĐN</v>
      </c>
    </row>
    <row r="68" spans="1:18" ht="31.5" customHeight="1" x14ac:dyDescent="0.25">
      <c r="A68" s="13">
        <v>62</v>
      </c>
      <c r="B68" s="13" t="s">
        <v>15536</v>
      </c>
      <c r="C68" s="13" t="s">
        <v>15537</v>
      </c>
      <c r="D68" s="14" t="s">
        <v>3379</v>
      </c>
      <c r="E68" s="15" t="s">
        <v>4226</v>
      </c>
      <c r="F68" s="13" t="s">
        <v>9276</v>
      </c>
      <c r="G68" s="16" t="s">
        <v>6941</v>
      </c>
      <c r="H68" s="13" t="s">
        <v>259</v>
      </c>
      <c r="I68" s="13" t="s">
        <v>15224</v>
      </c>
      <c r="J68" s="13" t="s">
        <v>15224</v>
      </c>
      <c r="K68" s="13" t="s">
        <v>15538</v>
      </c>
      <c r="L68" s="17" t="s">
        <v>15539</v>
      </c>
      <c r="M68" s="18">
        <v>5888000</v>
      </c>
      <c r="N68" s="19"/>
      <c r="O68" s="20" t="str">
        <f t="shared" si="0"/>
        <v>C1</v>
      </c>
      <c r="R68" s="21" t="str">
        <f t="shared" si="1"/>
        <v>C1</v>
      </c>
    </row>
    <row r="69" spans="1:18" ht="31.5" customHeight="1" x14ac:dyDescent="0.25">
      <c r="A69" s="13">
        <v>63</v>
      </c>
      <c r="B69" s="13" t="s">
        <v>15540</v>
      </c>
      <c r="C69" s="13" t="s">
        <v>15541</v>
      </c>
      <c r="D69" s="14" t="s">
        <v>15542</v>
      </c>
      <c r="E69" s="15" t="s">
        <v>33</v>
      </c>
      <c r="F69" s="13" t="s">
        <v>15160</v>
      </c>
      <c r="G69" s="16" t="s">
        <v>6381</v>
      </c>
      <c r="H69" s="13" t="s">
        <v>259</v>
      </c>
      <c r="I69" s="13" t="s">
        <v>15224</v>
      </c>
      <c r="J69" s="13" t="s">
        <v>15224</v>
      </c>
      <c r="K69" s="13" t="s">
        <v>15543</v>
      </c>
      <c r="L69" s="17" t="s">
        <v>15544</v>
      </c>
      <c r="M69" s="18">
        <v>4352000</v>
      </c>
      <c r="N69" s="19"/>
      <c r="O69" s="20" t="str">
        <f t="shared" si="0"/>
        <v>CĐ</v>
      </c>
      <c r="R69" s="21" t="str">
        <f t="shared" si="1"/>
        <v>CĐ</v>
      </c>
    </row>
    <row r="70" spans="1:18" ht="31.5" customHeight="1" x14ac:dyDescent="0.25">
      <c r="A70" s="13">
        <v>64</v>
      </c>
      <c r="B70" s="13" t="s">
        <v>15545</v>
      </c>
      <c r="C70" s="13" t="s">
        <v>15546</v>
      </c>
      <c r="D70" s="14" t="s">
        <v>107</v>
      </c>
      <c r="E70" s="15" t="s">
        <v>746</v>
      </c>
      <c r="F70" s="13" t="s">
        <v>10177</v>
      </c>
      <c r="G70" s="16" t="s">
        <v>7530</v>
      </c>
      <c r="H70" s="13" t="s">
        <v>259</v>
      </c>
      <c r="I70" s="13" t="s">
        <v>15224</v>
      </c>
      <c r="J70" s="13" t="s">
        <v>15224</v>
      </c>
      <c r="K70" s="13" t="s">
        <v>15547</v>
      </c>
      <c r="L70" s="17" t="s">
        <v>15548</v>
      </c>
      <c r="M70" s="18">
        <v>5632000</v>
      </c>
      <c r="N70" s="19"/>
      <c r="O70" s="20" t="str">
        <f t="shared" si="0"/>
        <v>C1</v>
      </c>
      <c r="R70" s="21" t="str">
        <f t="shared" si="1"/>
        <v>C1</v>
      </c>
    </row>
    <row r="71" spans="1:18" ht="31.5" customHeight="1" x14ac:dyDescent="0.25">
      <c r="A71" s="13">
        <v>65</v>
      </c>
      <c r="B71" s="13" t="s">
        <v>15549</v>
      </c>
      <c r="C71" s="13" t="s">
        <v>15550</v>
      </c>
      <c r="D71" s="14" t="s">
        <v>15551</v>
      </c>
      <c r="E71" s="15" t="s">
        <v>523</v>
      </c>
      <c r="F71" s="13" t="s">
        <v>15160</v>
      </c>
      <c r="G71" s="16" t="s">
        <v>7558</v>
      </c>
      <c r="H71" s="13" t="s">
        <v>259</v>
      </c>
      <c r="I71" s="13" t="s">
        <v>15224</v>
      </c>
      <c r="J71" s="13" t="s">
        <v>15224</v>
      </c>
      <c r="K71" s="13" t="s">
        <v>15552</v>
      </c>
      <c r="L71" s="17" t="s">
        <v>15553</v>
      </c>
      <c r="M71" s="18">
        <v>4352000</v>
      </c>
      <c r="N71" s="19"/>
      <c r="O71" s="20" t="str">
        <f t="shared" si="0"/>
        <v>CĐ</v>
      </c>
      <c r="R71" s="21" t="str">
        <f t="shared" si="1"/>
        <v>CĐ</v>
      </c>
    </row>
    <row r="72" spans="1:18" ht="31.5" customHeight="1" x14ac:dyDescent="0.25">
      <c r="A72" s="13">
        <v>66</v>
      </c>
      <c r="B72" s="13" t="s">
        <v>15554</v>
      </c>
      <c r="C72" s="13" t="s">
        <v>15555</v>
      </c>
      <c r="D72" s="14" t="s">
        <v>579</v>
      </c>
      <c r="E72" s="15" t="s">
        <v>33</v>
      </c>
      <c r="F72" s="13" t="s">
        <v>1946</v>
      </c>
      <c r="G72" s="16" t="s">
        <v>11490</v>
      </c>
      <c r="H72" s="13" t="s">
        <v>259</v>
      </c>
      <c r="I72" s="13" t="s">
        <v>15224</v>
      </c>
      <c r="J72" s="13" t="s">
        <v>15224</v>
      </c>
      <c r="K72" s="13" t="s">
        <v>15556</v>
      </c>
      <c r="L72" s="17" t="s">
        <v>15557</v>
      </c>
      <c r="M72" s="18">
        <v>5798000</v>
      </c>
      <c r="N72" s="19"/>
      <c r="O72" s="20" t="str">
        <f t="shared" si="0"/>
        <v>T4</v>
      </c>
      <c r="R72" s="21" t="str">
        <f t="shared" si="1"/>
        <v>T4</v>
      </c>
    </row>
    <row r="73" spans="1:18" ht="31.5" customHeight="1" x14ac:dyDescent="0.25">
      <c r="A73" s="13">
        <v>67</v>
      </c>
      <c r="B73" s="13" t="s">
        <v>15558</v>
      </c>
      <c r="C73" s="13" t="s">
        <v>15559</v>
      </c>
      <c r="D73" s="14" t="s">
        <v>15560</v>
      </c>
      <c r="E73" s="15" t="s">
        <v>604</v>
      </c>
      <c r="F73" s="13" t="s">
        <v>15561</v>
      </c>
      <c r="G73" s="16" t="s">
        <v>11490</v>
      </c>
      <c r="H73" s="13" t="s">
        <v>259</v>
      </c>
      <c r="I73" s="13" t="s">
        <v>15224</v>
      </c>
      <c r="J73" s="13" t="s">
        <v>15224</v>
      </c>
      <c r="K73" s="13" t="s">
        <v>15562</v>
      </c>
      <c r="L73" s="17" t="s">
        <v>15563</v>
      </c>
      <c r="M73" s="18">
        <v>5798000</v>
      </c>
      <c r="N73" s="19"/>
      <c r="O73" s="20" t="str">
        <f t="shared" si="0"/>
        <v>T4</v>
      </c>
      <c r="R73" s="21" t="str">
        <f t="shared" si="1"/>
        <v>T4</v>
      </c>
    </row>
    <row r="74" spans="1:18" ht="31.5" customHeight="1" x14ac:dyDescent="0.25">
      <c r="A74" s="13">
        <v>68</v>
      </c>
      <c r="B74" s="13" t="s">
        <v>15564</v>
      </c>
      <c r="C74" s="13" t="s">
        <v>15565</v>
      </c>
      <c r="D74" s="14" t="s">
        <v>15566</v>
      </c>
      <c r="E74" s="15" t="s">
        <v>154</v>
      </c>
      <c r="F74" s="13" t="s">
        <v>14854</v>
      </c>
      <c r="G74" s="16" t="s">
        <v>11490</v>
      </c>
      <c r="H74" s="13" t="s">
        <v>259</v>
      </c>
      <c r="I74" s="13" t="s">
        <v>15224</v>
      </c>
      <c r="J74" s="13" t="s">
        <v>15224</v>
      </c>
      <c r="K74" s="13" t="s">
        <v>15567</v>
      </c>
      <c r="L74" s="17" t="s">
        <v>15568</v>
      </c>
      <c r="M74" s="18">
        <v>5798000</v>
      </c>
      <c r="N74" s="19"/>
      <c r="O74" s="20" t="str">
        <f t="shared" si="0"/>
        <v>T4</v>
      </c>
      <c r="R74" s="21" t="str">
        <f t="shared" si="1"/>
        <v>T4</v>
      </c>
    </row>
    <row r="75" spans="1:18" ht="31.5" customHeight="1" x14ac:dyDescent="0.25">
      <c r="A75" s="13">
        <v>69</v>
      </c>
      <c r="B75" s="13" t="s">
        <v>15569</v>
      </c>
      <c r="C75" s="13" t="s">
        <v>15570</v>
      </c>
      <c r="D75" s="14" t="s">
        <v>15571</v>
      </c>
      <c r="E75" s="15" t="s">
        <v>941</v>
      </c>
      <c r="F75" s="13" t="s">
        <v>15572</v>
      </c>
      <c r="G75" s="16" t="s">
        <v>9131</v>
      </c>
      <c r="H75" s="13" t="s">
        <v>259</v>
      </c>
      <c r="I75" s="13" t="s">
        <v>15224</v>
      </c>
      <c r="J75" s="13" t="s">
        <v>15224</v>
      </c>
      <c r="K75" s="13" t="s">
        <v>15573</v>
      </c>
      <c r="L75" s="17" t="s">
        <v>15574</v>
      </c>
      <c r="M75" s="18">
        <v>5798000</v>
      </c>
      <c r="N75" s="19"/>
      <c r="O75" s="20" t="str">
        <f t="shared" si="0"/>
        <v>T4</v>
      </c>
      <c r="R75" s="21" t="str">
        <f t="shared" si="1"/>
        <v>T4</v>
      </c>
    </row>
    <row r="76" spans="1:18" ht="31.5" customHeight="1" x14ac:dyDescent="0.25">
      <c r="A76" s="13">
        <v>70</v>
      </c>
      <c r="B76" s="13" t="s">
        <v>15575</v>
      </c>
      <c r="C76" s="13" t="s">
        <v>15576</v>
      </c>
      <c r="D76" s="14" t="s">
        <v>15577</v>
      </c>
      <c r="E76" s="15" t="s">
        <v>1275</v>
      </c>
      <c r="F76" s="13" t="s">
        <v>15578</v>
      </c>
      <c r="G76" s="16" t="s">
        <v>9131</v>
      </c>
      <c r="H76" s="13" t="s">
        <v>259</v>
      </c>
      <c r="I76" s="13" t="s">
        <v>15224</v>
      </c>
      <c r="J76" s="13" t="s">
        <v>15224</v>
      </c>
      <c r="K76" s="13" t="s">
        <v>15579</v>
      </c>
      <c r="L76" s="17" t="s">
        <v>15580</v>
      </c>
      <c r="M76" s="18">
        <v>5798000</v>
      </c>
      <c r="N76" s="19"/>
      <c r="O76" s="20" t="str">
        <f t="shared" si="0"/>
        <v>T4</v>
      </c>
      <c r="R76" s="21" t="str">
        <f t="shared" si="1"/>
        <v>T4</v>
      </c>
    </row>
    <row r="77" spans="1:18" ht="31.5" customHeight="1" x14ac:dyDescent="0.25">
      <c r="A77" s="13">
        <v>71</v>
      </c>
      <c r="B77" s="13" t="s">
        <v>15581</v>
      </c>
      <c r="C77" s="13" t="s">
        <v>15582</v>
      </c>
      <c r="D77" s="14" t="s">
        <v>107</v>
      </c>
      <c r="E77" s="15" t="s">
        <v>725</v>
      </c>
      <c r="F77" s="13" t="s">
        <v>5552</v>
      </c>
      <c r="G77" s="16" t="s">
        <v>11490</v>
      </c>
      <c r="H77" s="13" t="s">
        <v>259</v>
      </c>
      <c r="I77" s="13" t="s">
        <v>15224</v>
      </c>
      <c r="J77" s="13" t="s">
        <v>15224</v>
      </c>
      <c r="K77" s="13" t="s">
        <v>15583</v>
      </c>
      <c r="L77" s="17" t="s">
        <v>15584</v>
      </c>
      <c r="M77" s="18">
        <v>5798000</v>
      </c>
      <c r="N77" s="19"/>
      <c r="O77" s="20" t="str">
        <f t="shared" si="0"/>
        <v>T4</v>
      </c>
      <c r="R77" s="21" t="str">
        <f t="shared" si="1"/>
        <v>T4</v>
      </c>
    </row>
    <row r="78" spans="1:18" ht="31.5" customHeight="1" x14ac:dyDescent="0.25">
      <c r="A78" s="13">
        <v>72</v>
      </c>
      <c r="B78" s="13" t="s">
        <v>15585</v>
      </c>
      <c r="C78" s="13" t="s">
        <v>15586</v>
      </c>
      <c r="D78" s="14" t="s">
        <v>12777</v>
      </c>
      <c r="E78" s="15" t="s">
        <v>5570</v>
      </c>
      <c r="F78" s="13" t="s">
        <v>14721</v>
      </c>
      <c r="G78" s="16" t="s">
        <v>11490</v>
      </c>
      <c r="H78" s="13" t="s">
        <v>259</v>
      </c>
      <c r="I78" s="13" t="s">
        <v>15224</v>
      </c>
      <c r="J78" s="13" t="s">
        <v>15224</v>
      </c>
      <c r="K78" s="13" t="s">
        <v>15587</v>
      </c>
      <c r="L78" s="17" t="s">
        <v>15588</v>
      </c>
      <c r="M78" s="18">
        <v>5798000</v>
      </c>
      <c r="N78" s="19"/>
      <c r="O78" s="20" t="str">
        <f t="shared" si="0"/>
        <v>T4</v>
      </c>
      <c r="R78" s="21" t="str">
        <f t="shared" si="1"/>
        <v>T4</v>
      </c>
    </row>
    <row r="79" spans="1:18" ht="31.5" customHeight="1" x14ac:dyDescent="0.25">
      <c r="A79" s="13">
        <v>73</v>
      </c>
      <c r="B79" s="13" t="s">
        <v>15589</v>
      </c>
      <c r="C79" s="13" t="s">
        <v>15590</v>
      </c>
      <c r="D79" s="14" t="s">
        <v>1344</v>
      </c>
      <c r="E79" s="15" t="s">
        <v>367</v>
      </c>
      <c r="F79" s="13" t="s">
        <v>15591</v>
      </c>
      <c r="G79" s="16" t="s">
        <v>11490</v>
      </c>
      <c r="H79" s="13" t="s">
        <v>259</v>
      </c>
      <c r="I79" s="13" t="s">
        <v>15224</v>
      </c>
      <c r="J79" s="13" t="s">
        <v>15224</v>
      </c>
      <c r="K79" s="13" t="s">
        <v>15592</v>
      </c>
      <c r="L79" s="17" t="s">
        <v>15593</v>
      </c>
      <c r="M79" s="18">
        <v>5798000</v>
      </c>
      <c r="N79" s="19"/>
      <c r="O79" s="20" t="str">
        <f t="shared" si="0"/>
        <v>T4</v>
      </c>
      <c r="R79" s="21" t="str">
        <f t="shared" si="1"/>
        <v>T4</v>
      </c>
    </row>
    <row r="80" spans="1:18" ht="31.5" customHeight="1" x14ac:dyDescent="0.25">
      <c r="A80" s="13">
        <v>74</v>
      </c>
      <c r="B80" s="13" t="s">
        <v>15594</v>
      </c>
      <c r="C80" s="13" t="s">
        <v>15595</v>
      </c>
      <c r="D80" s="14" t="s">
        <v>15596</v>
      </c>
      <c r="E80" s="15" t="s">
        <v>1321</v>
      </c>
      <c r="F80" s="13" t="s">
        <v>15597</v>
      </c>
      <c r="G80" s="16" t="s">
        <v>11490</v>
      </c>
      <c r="H80" s="13" t="s">
        <v>259</v>
      </c>
      <c r="I80" s="13" t="s">
        <v>15224</v>
      </c>
      <c r="J80" s="13" t="s">
        <v>15224</v>
      </c>
      <c r="K80" s="13" t="s">
        <v>15598</v>
      </c>
      <c r="L80" s="17" t="s">
        <v>15599</v>
      </c>
      <c r="M80" s="18">
        <v>5798000</v>
      </c>
      <c r="N80" s="19"/>
      <c r="O80" s="20" t="str">
        <f t="shared" si="0"/>
        <v>T4</v>
      </c>
      <c r="R80" s="21" t="str">
        <f t="shared" si="1"/>
        <v>T4</v>
      </c>
    </row>
    <row r="81" spans="1:18" ht="31.5" customHeight="1" x14ac:dyDescent="0.25">
      <c r="A81" s="13">
        <v>75</v>
      </c>
      <c r="B81" s="13" t="s">
        <v>15600</v>
      </c>
      <c r="C81" s="13" t="s">
        <v>15601</v>
      </c>
      <c r="D81" s="14" t="s">
        <v>15602</v>
      </c>
      <c r="E81" s="15" t="s">
        <v>32</v>
      </c>
      <c r="F81" s="13" t="s">
        <v>15603</v>
      </c>
      <c r="G81" s="16" t="s">
        <v>9131</v>
      </c>
      <c r="H81" s="13" t="s">
        <v>259</v>
      </c>
      <c r="I81" s="13" t="s">
        <v>15224</v>
      </c>
      <c r="J81" s="13" t="s">
        <v>15224</v>
      </c>
      <c r="K81" s="13" t="s">
        <v>15604</v>
      </c>
      <c r="L81" s="17" t="s">
        <v>15605</v>
      </c>
      <c r="M81" s="18">
        <v>5798000</v>
      </c>
      <c r="N81" s="19"/>
      <c r="O81" s="20" t="str">
        <f t="shared" si="0"/>
        <v>T4</v>
      </c>
      <c r="R81" s="21" t="str">
        <f t="shared" si="1"/>
        <v>T4</v>
      </c>
    </row>
    <row r="82" spans="1:18" ht="31.5" customHeight="1" x14ac:dyDescent="0.25">
      <c r="A82" s="13">
        <v>76</v>
      </c>
      <c r="B82" s="13" t="s">
        <v>15606</v>
      </c>
      <c r="C82" s="13" t="s">
        <v>15607</v>
      </c>
      <c r="D82" s="14" t="s">
        <v>12394</v>
      </c>
      <c r="E82" s="15" t="s">
        <v>12165</v>
      </c>
      <c r="F82" s="13" t="s">
        <v>5316</v>
      </c>
      <c r="G82" s="16" t="s">
        <v>6457</v>
      </c>
      <c r="H82" s="13" t="s">
        <v>259</v>
      </c>
      <c r="I82" s="13" t="s">
        <v>15224</v>
      </c>
      <c r="J82" s="13" t="s">
        <v>15224</v>
      </c>
      <c r="K82" s="13" t="s">
        <v>15608</v>
      </c>
      <c r="L82" s="17" t="s">
        <v>15609</v>
      </c>
      <c r="M82" s="18">
        <v>5888000</v>
      </c>
      <c r="N82" s="19"/>
      <c r="O82" s="20" t="str">
        <f t="shared" si="0"/>
        <v>C1</v>
      </c>
      <c r="R82" s="21" t="str">
        <f t="shared" si="1"/>
        <v>C1</v>
      </c>
    </row>
    <row r="83" spans="1:18" ht="31.5" customHeight="1" x14ac:dyDescent="0.25">
      <c r="A83" s="13">
        <v>77</v>
      </c>
      <c r="B83" s="13" t="s">
        <v>15610</v>
      </c>
      <c r="C83" s="13" t="s">
        <v>15611</v>
      </c>
      <c r="D83" s="14" t="s">
        <v>196</v>
      </c>
      <c r="E83" s="15" t="s">
        <v>5462</v>
      </c>
      <c r="F83" s="13" t="s">
        <v>5274</v>
      </c>
      <c r="G83" s="16" t="s">
        <v>6574</v>
      </c>
      <c r="H83" s="13" t="s">
        <v>259</v>
      </c>
      <c r="I83" s="13" t="s">
        <v>15224</v>
      </c>
      <c r="J83" s="13" t="s">
        <v>15224</v>
      </c>
      <c r="K83" s="13" t="s">
        <v>15612</v>
      </c>
      <c r="L83" s="17" t="s">
        <v>15613</v>
      </c>
      <c r="M83" s="18">
        <v>4096000</v>
      </c>
      <c r="N83" s="19"/>
      <c r="O83" s="20" t="str">
        <f t="shared" si="0"/>
        <v>C1</v>
      </c>
      <c r="R83" s="21" t="str">
        <f t="shared" si="1"/>
        <v>C1</v>
      </c>
    </row>
    <row r="84" spans="1:18" ht="31.5" customHeight="1" x14ac:dyDescent="0.25">
      <c r="A84" s="13">
        <v>78</v>
      </c>
      <c r="B84" s="13" t="s">
        <v>15614</v>
      </c>
      <c r="C84" s="13" t="s">
        <v>15615</v>
      </c>
      <c r="D84" s="14" t="s">
        <v>15616</v>
      </c>
      <c r="E84" s="15" t="s">
        <v>638</v>
      </c>
      <c r="F84" s="13" t="s">
        <v>15617</v>
      </c>
      <c r="G84" s="16" t="s">
        <v>12224</v>
      </c>
      <c r="H84" s="13" t="s">
        <v>259</v>
      </c>
      <c r="I84" s="13" t="s">
        <v>15224</v>
      </c>
      <c r="J84" s="13" t="s">
        <v>15224</v>
      </c>
      <c r="K84" s="13" t="s">
        <v>15618</v>
      </c>
      <c r="L84" s="17" t="s">
        <v>15619</v>
      </c>
      <c r="M84" s="18">
        <v>5798000</v>
      </c>
      <c r="N84" s="19"/>
      <c r="O84" s="20" t="str">
        <f t="shared" si="0"/>
        <v>T4</v>
      </c>
      <c r="R84" s="21" t="str">
        <f t="shared" si="1"/>
        <v>T4</v>
      </c>
    </row>
    <row r="85" spans="1:18" ht="31.5" customHeight="1" x14ac:dyDescent="0.25">
      <c r="A85" s="13">
        <v>79</v>
      </c>
      <c r="B85" s="13" t="s">
        <v>15620</v>
      </c>
      <c r="C85" s="13" t="s">
        <v>15621</v>
      </c>
      <c r="D85" s="14" t="s">
        <v>3339</v>
      </c>
      <c r="E85" s="15" t="s">
        <v>567</v>
      </c>
      <c r="F85" s="13" t="s">
        <v>6917</v>
      </c>
      <c r="G85" s="16" t="s">
        <v>8123</v>
      </c>
      <c r="H85" s="13" t="s">
        <v>259</v>
      </c>
      <c r="I85" s="13" t="s">
        <v>15224</v>
      </c>
      <c r="J85" s="13" t="s">
        <v>15224</v>
      </c>
      <c r="K85" s="13" t="s">
        <v>15622</v>
      </c>
      <c r="L85" s="17" t="s">
        <v>15623</v>
      </c>
      <c r="M85" s="18">
        <v>4864000</v>
      </c>
      <c r="N85" s="19"/>
      <c r="O85" s="20" t="str">
        <f t="shared" si="0"/>
        <v>CĐ</v>
      </c>
      <c r="R85" s="21" t="str">
        <f t="shared" si="1"/>
        <v>CĐ</v>
      </c>
    </row>
    <row r="86" spans="1:18" ht="31.5" customHeight="1" x14ac:dyDescent="0.25">
      <c r="A86" s="13">
        <v>80</v>
      </c>
      <c r="B86" s="13" t="s">
        <v>15624</v>
      </c>
      <c r="C86" s="13" t="s">
        <v>15625</v>
      </c>
      <c r="D86" s="14" t="s">
        <v>8283</v>
      </c>
      <c r="E86" s="15" t="s">
        <v>1957</v>
      </c>
      <c r="F86" s="13" t="s">
        <v>15626</v>
      </c>
      <c r="G86" s="16" t="s">
        <v>6048</v>
      </c>
      <c r="H86" s="13" t="s">
        <v>259</v>
      </c>
      <c r="I86" s="13" t="s">
        <v>15224</v>
      </c>
      <c r="J86" s="13" t="s">
        <v>15224</v>
      </c>
      <c r="K86" s="13" t="s">
        <v>15627</v>
      </c>
      <c r="L86" s="17" t="s">
        <v>15628</v>
      </c>
      <c r="M86" s="18">
        <v>3350000</v>
      </c>
      <c r="N86" s="19"/>
      <c r="O86" s="20" t="str">
        <f t="shared" si="0"/>
        <v>TCN</v>
      </c>
      <c r="R86" s="21" t="str">
        <f t="shared" si="1"/>
        <v>TCN</v>
      </c>
    </row>
    <row r="87" spans="1:18" ht="31.5" customHeight="1" x14ac:dyDescent="0.25">
      <c r="A87" s="13">
        <v>81</v>
      </c>
      <c r="B87" s="13" t="s">
        <v>15629</v>
      </c>
      <c r="C87" s="13" t="s">
        <v>15630</v>
      </c>
      <c r="D87" s="14" t="s">
        <v>15631</v>
      </c>
      <c r="E87" s="15" t="s">
        <v>15632</v>
      </c>
      <c r="F87" s="13" t="s">
        <v>15633</v>
      </c>
      <c r="G87" s="16" t="s">
        <v>8062</v>
      </c>
      <c r="H87" s="13" t="s">
        <v>259</v>
      </c>
      <c r="I87" s="13" t="s">
        <v>15224</v>
      </c>
      <c r="J87" s="13" t="s">
        <v>15224</v>
      </c>
      <c r="K87" s="13" t="s">
        <v>15634</v>
      </c>
      <c r="L87" s="17" t="s">
        <v>15635</v>
      </c>
      <c r="M87" s="18">
        <v>5376000</v>
      </c>
      <c r="N87" s="19"/>
      <c r="O87" s="20" t="str">
        <f t="shared" si="0"/>
        <v>C1</v>
      </c>
      <c r="R87" s="21" t="str">
        <f t="shared" si="1"/>
        <v>C1</v>
      </c>
    </row>
    <row r="88" spans="1:18" ht="31.5" customHeight="1" x14ac:dyDescent="0.25">
      <c r="A88" s="13">
        <v>82</v>
      </c>
      <c r="B88" s="13" t="s">
        <v>15636</v>
      </c>
      <c r="C88" s="13" t="s">
        <v>15637</v>
      </c>
      <c r="D88" s="14" t="s">
        <v>10212</v>
      </c>
      <c r="E88" s="15" t="s">
        <v>2336</v>
      </c>
      <c r="F88" s="13" t="s">
        <v>15638</v>
      </c>
      <c r="G88" s="16" t="s">
        <v>6726</v>
      </c>
      <c r="H88" s="13" t="s">
        <v>259</v>
      </c>
      <c r="I88" s="13" t="s">
        <v>15224</v>
      </c>
      <c r="J88" s="13" t="s">
        <v>15224</v>
      </c>
      <c r="K88" s="13" t="s">
        <v>15639</v>
      </c>
      <c r="L88" s="17" t="s">
        <v>15640</v>
      </c>
      <c r="M88" s="18">
        <v>3072000</v>
      </c>
      <c r="N88" s="19"/>
      <c r="O88" s="20" t="str">
        <f t="shared" si="0"/>
        <v>CĐ</v>
      </c>
      <c r="R88" s="21" t="str">
        <f t="shared" si="1"/>
        <v>CĐ</v>
      </c>
    </row>
    <row r="89" spans="1:18" ht="31.5" customHeight="1" x14ac:dyDescent="0.25">
      <c r="A89" s="13">
        <v>83</v>
      </c>
      <c r="B89" s="13" t="s">
        <v>15641</v>
      </c>
      <c r="C89" s="13" t="s">
        <v>15642</v>
      </c>
      <c r="D89" s="14" t="s">
        <v>464</v>
      </c>
      <c r="E89" s="15" t="s">
        <v>3741</v>
      </c>
      <c r="F89" s="13" t="s">
        <v>15643</v>
      </c>
      <c r="G89" s="16" t="s">
        <v>6747</v>
      </c>
      <c r="H89" s="13" t="s">
        <v>259</v>
      </c>
      <c r="I89" s="13" t="s">
        <v>15224</v>
      </c>
      <c r="J89" s="13" t="s">
        <v>15224</v>
      </c>
      <c r="K89" s="13" t="s">
        <v>15644</v>
      </c>
      <c r="L89" s="17" t="s">
        <v>15645</v>
      </c>
      <c r="M89" s="18">
        <v>5798000</v>
      </c>
      <c r="N89" s="19"/>
      <c r="O89" s="20" t="str">
        <f t="shared" si="0"/>
        <v>T4</v>
      </c>
      <c r="R89" s="21" t="str">
        <f t="shared" si="1"/>
        <v>T4</v>
      </c>
    </row>
    <row r="90" spans="1:18" ht="31.5" customHeight="1" x14ac:dyDescent="0.25">
      <c r="A90" s="13">
        <v>84</v>
      </c>
      <c r="B90" s="13" t="s">
        <v>15646</v>
      </c>
      <c r="C90" s="13" t="s">
        <v>15647</v>
      </c>
      <c r="D90" s="14" t="s">
        <v>15648</v>
      </c>
      <c r="E90" s="15" t="s">
        <v>223</v>
      </c>
      <c r="F90" s="13" t="s">
        <v>15649</v>
      </c>
      <c r="G90" s="16" t="s">
        <v>7775</v>
      </c>
      <c r="H90" s="13" t="s">
        <v>259</v>
      </c>
      <c r="I90" s="13" t="s">
        <v>15224</v>
      </c>
      <c r="J90" s="13" t="s">
        <v>15224</v>
      </c>
      <c r="K90" s="13" t="s">
        <v>15650</v>
      </c>
      <c r="L90" s="17" t="s">
        <v>15651</v>
      </c>
      <c r="M90" s="18">
        <v>5376000</v>
      </c>
      <c r="N90" s="19"/>
      <c r="O90" s="20" t="str">
        <f t="shared" si="0"/>
        <v>C1</v>
      </c>
      <c r="R90" s="21" t="str">
        <f t="shared" si="1"/>
        <v>C1</v>
      </c>
    </row>
    <row r="91" spans="1:18" ht="31.5" customHeight="1" x14ac:dyDescent="0.25">
      <c r="A91" s="13">
        <v>85</v>
      </c>
      <c r="B91" s="13" t="s">
        <v>15652</v>
      </c>
      <c r="C91" s="13" t="s">
        <v>15653</v>
      </c>
      <c r="D91" s="14" t="s">
        <v>15654</v>
      </c>
      <c r="E91" s="15" t="s">
        <v>15</v>
      </c>
      <c r="F91" s="13" t="s">
        <v>15655</v>
      </c>
      <c r="G91" s="16" t="s">
        <v>7264</v>
      </c>
      <c r="H91" s="13" t="s">
        <v>259</v>
      </c>
      <c r="I91" s="13" t="s">
        <v>15224</v>
      </c>
      <c r="J91" s="13" t="s">
        <v>15224</v>
      </c>
      <c r="K91" s="13" t="s">
        <v>15656</v>
      </c>
      <c r="L91" s="17" t="s">
        <v>15657</v>
      </c>
      <c r="M91" s="18">
        <v>5376000</v>
      </c>
      <c r="N91" s="19"/>
      <c r="O91" s="20" t="str">
        <f>MID(G91,3,FIND("-",G91,1)-3)&amp;IF(MID(G91,3,5)="CĐ-LT","LT","")</f>
        <v>C1</v>
      </c>
      <c r="R91" s="21" t="str">
        <f>IF(LEFT(G91,2)="18","NH 18-19","")&amp;O91</f>
        <v>C1</v>
      </c>
    </row>
    <row r="92" spans="1:18" ht="31.5" customHeight="1" x14ac:dyDescent="0.25">
      <c r="A92" s="13">
        <v>86</v>
      </c>
      <c r="B92" s="13" t="s">
        <v>15658</v>
      </c>
      <c r="C92" s="13" t="s">
        <v>15659</v>
      </c>
      <c r="D92" s="14" t="s">
        <v>1005</v>
      </c>
      <c r="E92" s="15" t="s">
        <v>909</v>
      </c>
      <c r="F92" s="13" t="s">
        <v>9766</v>
      </c>
      <c r="G92" s="16" t="s">
        <v>6662</v>
      </c>
      <c r="H92" s="13" t="s">
        <v>259</v>
      </c>
      <c r="I92" s="13" t="s">
        <v>15224</v>
      </c>
      <c r="J92" s="13" t="s">
        <v>15224</v>
      </c>
      <c r="K92" s="13" t="s">
        <v>15660</v>
      </c>
      <c r="L92" s="17" t="s">
        <v>15661</v>
      </c>
      <c r="M92" s="18">
        <v>5888000</v>
      </c>
      <c r="N92" s="19"/>
      <c r="O92" s="20" t="str">
        <f t="shared" ref="O92:O108" si="2">MID(G92,3,FIND("-",G92,1)-3)&amp;IF(MID(G92,3,5)="CĐ-LT","LT","")</f>
        <v>C1</v>
      </c>
      <c r="R92" s="21" t="str">
        <f t="shared" ref="R92:R108" si="3">IF(LEFT(G92,2)="18","NH 18-19","")&amp;O92</f>
        <v>C1</v>
      </c>
    </row>
    <row r="93" spans="1:18" ht="31.5" customHeight="1" x14ac:dyDescent="0.25">
      <c r="A93" s="13">
        <v>87</v>
      </c>
      <c r="B93" s="13" t="s">
        <v>15662</v>
      </c>
      <c r="C93" s="13" t="s">
        <v>15663</v>
      </c>
      <c r="D93" s="14" t="s">
        <v>15664</v>
      </c>
      <c r="E93" s="15" t="s">
        <v>256</v>
      </c>
      <c r="F93" s="13" t="s">
        <v>12015</v>
      </c>
      <c r="G93" s="16" t="s">
        <v>6662</v>
      </c>
      <c r="H93" s="13" t="s">
        <v>259</v>
      </c>
      <c r="I93" s="13" t="s">
        <v>15224</v>
      </c>
      <c r="J93" s="13" t="s">
        <v>15224</v>
      </c>
      <c r="K93" s="13" t="s">
        <v>15665</v>
      </c>
      <c r="L93" s="17" t="s">
        <v>15666</v>
      </c>
      <c r="M93" s="18">
        <v>5888000</v>
      </c>
      <c r="N93" s="19"/>
      <c r="O93" s="20" t="str">
        <f t="shared" si="2"/>
        <v>C1</v>
      </c>
      <c r="R93" s="21" t="str">
        <f t="shared" si="3"/>
        <v>C1</v>
      </c>
    </row>
    <row r="94" spans="1:18" ht="31.5" customHeight="1" x14ac:dyDescent="0.25">
      <c r="A94" s="13">
        <v>88</v>
      </c>
      <c r="B94" s="13" t="s">
        <v>15667</v>
      </c>
      <c r="C94" s="13" t="s">
        <v>15668</v>
      </c>
      <c r="D94" s="14" t="s">
        <v>3624</v>
      </c>
      <c r="E94" s="15" t="s">
        <v>666</v>
      </c>
      <c r="F94" s="13" t="s">
        <v>14721</v>
      </c>
      <c r="G94" s="16" t="s">
        <v>6559</v>
      </c>
      <c r="H94" s="13" t="s">
        <v>259</v>
      </c>
      <c r="I94" s="13" t="s">
        <v>15224</v>
      </c>
      <c r="J94" s="13" t="s">
        <v>15224</v>
      </c>
      <c r="K94" s="13" t="s">
        <v>15669</v>
      </c>
      <c r="L94" s="17" t="s">
        <v>15670</v>
      </c>
      <c r="M94" s="18">
        <v>3350000</v>
      </c>
      <c r="N94" s="19"/>
      <c r="O94" s="20" t="str">
        <f t="shared" si="2"/>
        <v>TCN</v>
      </c>
      <c r="R94" s="21" t="str">
        <f t="shared" si="3"/>
        <v>TCN</v>
      </c>
    </row>
    <row r="95" spans="1:18" ht="31.5" customHeight="1" x14ac:dyDescent="0.25">
      <c r="A95" s="13">
        <v>89</v>
      </c>
      <c r="B95" s="13" t="s">
        <v>15671</v>
      </c>
      <c r="C95" s="13" t="s">
        <v>15672</v>
      </c>
      <c r="D95" s="14" t="s">
        <v>848</v>
      </c>
      <c r="E95" s="15" t="s">
        <v>271</v>
      </c>
      <c r="F95" s="13" t="s">
        <v>9361</v>
      </c>
      <c r="G95" s="16" t="s">
        <v>7688</v>
      </c>
      <c r="H95" s="13" t="s">
        <v>259</v>
      </c>
      <c r="I95" s="13" t="s">
        <v>15224</v>
      </c>
      <c r="J95" s="13" t="s">
        <v>15224</v>
      </c>
      <c r="K95" s="13" t="s">
        <v>15673</v>
      </c>
      <c r="L95" s="17" t="s">
        <v>15674</v>
      </c>
      <c r="M95" s="18">
        <v>4864000</v>
      </c>
      <c r="N95" s="19"/>
      <c r="O95" s="20" t="str">
        <f t="shared" si="2"/>
        <v>CĐ</v>
      </c>
      <c r="R95" s="21" t="str">
        <f t="shared" si="3"/>
        <v>CĐ</v>
      </c>
    </row>
    <row r="96" spans="1:18" ht="31.5" customHeight="1" x14ac:dyDescent="0.25">
      <c r="A96" s="13">
        <v>90</v>
      </c>
      <c r="B96" s="13" t="s">
        <v>15675</v>
      </c>
      <c r="C96" s="13" t="s">
        <v>15676</v>
      </c>
      <c r="D96" s="14" t="s">
        <v>15677</v>
      </c>
      <c r="E96" s="15" t="s">
        <v>941</v>
      </c>
      <c r="F96" s="13" t="s">
        <v>5436</v>
      </c>
      <c r="G96" s="16" t="s">
        <v>7840</v>
      </c>
      <c r="H96" s="13" t="s">
        <v>259</v>
      </c>
      <c r="I96" s="13" t="s">
        <v>15224</v>
      </c>
      <c r="J96" s="13" t="s">
        <v>15224</v>
      </c>
      <c r="K96" s="13" t="s">
        <v>15678</v>
      </c>
      <c r="L96" s="17" t="s">
        <v>15679</v>
      </c>
      <c r="M96" s="18">
        <v>5376000</v>
      </c>
      <c r="N96" s="19"/>
      <c r="O96" s="20" t="str">
        <f t="shared" si="2"/>
        <v>C1</v>
      </c>
      <c r="R96" s="21" t="str">
        <f t="shared" si="3"/>
        <v>C1</v>
      </c>
    </row>
    <row r="97" spans="1:18" ht="31.5" customHeight="1" x14ac:dyDescent="0.25">
      <c r="A97" s="13">
        <v>91</v>
      </c>
      <c r="B97" s="13" t="s">
        <v>15680</v>
      </c>
      <c r="C97" s="13" t="s">
        <v>15681</v>
      </c>
      <c r="D97" s="14" t="s">
        <v>184</v>
      </c>
      <c r="E97" s="15" t="s">
        <v>22</v>
      </c>
      <c r="F97" s="13" t="s">
        <v>15682</v>
      </c>
      <c r="G97" s="16" t="s">
        <v>6446</v>
      </c>
      <c r="H97" s="13" t="s">
        <v>259</v>
      </c>
      <c r="I97" s="13" t="s">
        <v>15224</v>
      </c>
      <c r="J97" s="13" t="s">
        <v>15224</v>
      </c>
      <c r="K97" s="13" t="s">
        <v>15683</v>
      </c>
      <c r="L97" s="17" t="s">
        <v>15684</v>
      </c>
      <c r="M97" s="18">
        <v>5120000</v>
      </c>
      <c r="N97" s="19"/>
      <c r="O97" s="20" t="str">
        <f t="shared" si="2"/>
        <v>C1</v>
      </c>
      <c r="R97" s="21" t="str">
        <f t="shared" si="3"/>
        <v>C1</v>
      </c>
    </row>
    <row r="98" spans="1:18" ht="31.5" customHeight="1" x14ac:dyDescent="0.25">
      <c r="A98" s="13">
        <v>92</v>
      </c>
      <c r="B98" s="13" t="s">
        <v>15685</v>
      </c>
      <c r="C98" s="13" t="s">
        <v>15686</v>
      </c>
      <c r="D98" s="14" t="s">
        <v>3873</v>
      </c>
      <c r="E98" s="15" t="s">
        <v>312</v>
      </c>
      <c r="F98" s="13" t="s">
        <v>15687</v>
      </c>
      <c r="G98" s="16" t="s">
        <v>6574</v>
      </c>
      <c r="H98" s="13" t="s">
        <v>259</v>
      </c>
      <c r="I98" s="13" t="s">
        <v>15224</v>
      </c>
      <c r="J98" s="13" t="s">
        <v>15224</v>
      </c>
      <c r="K98" s="13" t="s">
        <v>15688</v>
      </c>
      <c r="L98" s="17" t="s">
        <v>15689</v>
      </c>
      <c r="M98" s="18">
        <v>4096000</v>
      </c>
      <c r="N98" s="19"/>
      <c r="O98" s="20" t="str">
        <f t="shared" si="2"/>
        <v>C1</v>
      </c>
      <c r="R98" s="21" t="str">
        <f t="shared" si="3"/>
        <v>C1</v>
      </c>
    </row>
    <row r="99" spans="1:18" ht="31.5" customHeight="1" x14ac:dyDescent="0.25">
      <c r="A99" s="13">
        <v>93</v>
      </c>
      <c r="B99" s="13" t="s">
        <v>15690</v>
      </c>
      <c r="C99" s="13" t="s">
        <v>15691</v>
      </c>
      <c r="D99" s="14" t="s">
        <v>4023</v>
      </c>
      <c r="E99" s="15" t="s">
        <v>1202</v>
      </c>
      <c r="F99" s="13" t="s">
        <v>11904</v>
      </c>
      <c r="G99" s="16" t="s">
        <v>6381</v>
      </c>
      <c r="H99" s="13" t="s">
        <v>259</v>
      </c>
      <c r="I99" s="13" t="s">
        <v>15224</v>
      </c>
      <c r="J99" s="13" t="s">
        <v>15224</v>
      </c>
      <c r="K99" s="13" t="s">
        <v>15692</v>
      </c>
      <c r="L99" s="17" t="s">
        <v>15693</v>
      </c>
      <c r="M99" s="18">
        <v>4352000</v>
      </c>
      <c r="N99" s="19"/>
      <c r="O99" s="20" t="str">
        <f t="shared" si="2"/>
        <v>CĐ</v>
      </c>
      <c r="R99" s="21" t="str">
        <f t="shared" si="3"/>
        <v>CĐ</v>
      </c>
    </row>
    <row r="100" spans="1:18" ht="31.5" customHeight="1" x14ac:dyDescent="0.25">
      <c r="A100" s="13">
        <v>94</v>
      </c>
      <c r="B100" s="13" t="s">
        <v>15694</v>
      </c>
      <c r="C100" s="13" t="s">
        <v>15695</v>
      </c>
      <c r="D100" s="14" t="s">
        <v>15696</v>
      </c>
      <c r="E100" s="15" t="s">
        <v>15697</v>
      </c>
      <c r="F100" s="13" t="s">
        <v>11346</v>
      </c>
      <c r="G100" s="16" t="s">
        <v>7144</v>
      </c>
      <c r="H100" s="13" t="s">
        <v>259</v>
      </c>
      <c r="I100" s="13" t="s">
        <v>15224</v>
      </c>
      <c r="J100" s="13" t="s">
        <v>15224</v>
      </c>
      <c r="K100" s="13" t="s">
        <v>15698</v>
      </c>
      <c r="L100" s="17" t="s">
        <v>15699</v>
      </c>
      <c r="M100" s="18">
        <v>5632000</v>
      </c>
      <c r="N100" s="19"/>
      <c r="O100" s="20" t="str">
        <f t="shared" si="2"/>
        <v>C1</v>
      </c>
      <c r="R100" s="21" t="str">
        <f t="shared" si="3"/>
        <v>C1</v>
      </c>
    </row>
    <row r="101" spans="1:18" ht="31.5" customHeight="1" x14ac:dyDescent="0.25">
      <c r="A101" s="13">
        <v>95</v>
      </c>
      <c r="B101" s="13" t="s">
        <v>15700</v>
      </c>
      <c r="C101" s="13" t="s">
        <v>15701</v>
      </c>
      <c r="D101" s="14" t="s">
        <v>373</v>
      </c>
      <c r="E101" s="15" t="s">
        <v>9916</v>
      </c>
      <c r="F101" s="13" t="s">
        <v>11293</v>
      </c>
      <c r="G101" s="16" t="s">
        <v>6289</v>
      </c>
      <c r="H101" s="13" t="s">
        <v>259</v>
      </c>
      <c r="I101" s="13" t="s">
        <v>15224</v>
      </c>
      <c r="J101" s="13" t="s">
        <v>15224</v>
      </c>
      <c r="K101" s="13" t="s">
        <v>15702</v>
      </c>
      <c r="L101" s="17" t="s">
        <v>15703</v>
      </c>
      <c r="M101" s="18">
        <v>3840000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31.5" customHeight="1" x14ac:dyDescent="0.25">
      <c r="A102" s="13">
        <v>96</v>
      </c>
      <c r="B102" s="13" t="s">
        <v>15704</v>
      </c>
      <c r="C102" s="13" t="s">
        <v>15705</v>
      </c>
      <c r="D102" s="14" t="s">
        <v>3801</v>
      </c>
      <c r="E102" s="15" t="s">
        <v>216</v>
      </c>
      <c r="F102" s="13" t="s">
        <v>2523</v>
      </c>
      <c r="G102" s="16" t="s">
        <v>6446</v>
      </c>
      <c r="H102" s="13" t="s">
        <v>259</v>
      </c>
      <c r="I102" s="13" t="s">
        <v>15224</v>
      </c>
      <c r="J102" s="13" t="s">
        <v>15224</v>
      </c>
      <c r="K102" s="13" t="s">
        <v>15706</v>
      </c>
      <c r="L102" s="17" t="s">
        <v>15707</v>
      </c>
      <c r="M102" s="18">
        <v>5120000</v>
      </c>
      <c r="N102" s="19"/>
      <c r="O102" s="20" t="str">
        <f t="shared" si="2"/>
        <v>C1</v>
      </c>
      <c r="R102" s="21" t="str">
        <f t="shared" si="3"/>
        <v>C1</v>
      </c>
    </row>
    <row r="103" spans="1:18" ht="31.5" customHeight="1" x14ac:dyDescent="0.25">
      <c r="A103" s="13">
        <v>97</v>
      </c>
      <c r="B103" s="13" t="s">
        <v>15708</v>
      </c>
      <c r="C103" s="13" t="s">
        <v>15709</v>
      </c>
      <c r="D103" s="14" t="s">
        <v>1344</v>
      </c>
      <c r="E103" s="15" t="s">
        <v>497</v>
      </c>
      <c r="F103" s="13" t="s">
        <v>13860</v>
      </c>
      <c r="G103" s="16" t="s">
        <v>7429</v>
      </c>
      <c r="H103" s="13" t="s">
        <v>259</v>
      </c>
      <c r="I103" s="13" t="s">
        <v>15224</v>
      </c>
      <c r="J103" s="13" t="s">
        <v>15224</v>
      </c>
      <c r="K103" s="13" t="s">
        <v>15710</v>
      </c>
      <c r="L103" s="17" t="s">
        <v>15711</v>
      </c>
      <c r="M103" s="18">
        <v>4352000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31.5" customHeight="1" x14ac:dyDescent="0.25">
      <c r="A104" s="13">
        <v>98</v>
      </c>
      <c r="B104" s="13" t="s">
        <v>15712</v>
      </c>
      <c r="C104" s="13" t="s">
        <v>15713</v>
      </c>
      <c r="D104" s="14" t="s">
        <v>196</v>
      </c>
      <c r="E104" s="15" t="s">
        <v>3724</v>
      </c>
      <c r="F104" s="13" t="s">
        <v>10314</v>
      </c>
      <c r="G104" s="16" t="s">
        <v>4610</v>
      </c>
      <c r="H104" s="13" t="s">
        <v>17</v>
      </c>
      <c r="I104" s="13" t="s">
        <v>15224</v>
      </c>
      <c r="J104" s="13" t="s">
        <v>15224</v>
      </c>
      <c r="K104" s="13" t="s">
        <v>15714</v>
      </c>
      <c r="L104" s="17" t="s">
        <v>15715</v>
      </c>
      <c r="M104" s="18">
        <v>4608000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31.5" customHeight="1" x14ac:dyDescent="0.25">
      <c r="A105" s="13">
        <v>99</v>
      </c>
      <c r="B105" s="13" t="s">
        <v>15716</v>
      </c>
      <c r="C105" s="13" t="s">
        <v>15717</v>
      </c>
      <c r="D105" s="14" t="s">
        <v>1089</v>
      </c>
      <c r="E105" s="15" t="s">
        <v>326</v>
      </c>
      <c r="F105" s="13" t="s">
        <v>916</v>
      </c>
      <c r="G105" s="16" t="s">
        <v>6511</v>
      </c>
      <c r="H105" s="13" t="s">
        <v>259</v>
      </c>
      <c r="I105" s="13" t="s">
        <v>15224</v>
      </c>
      <c r="J105" s="13" t="s">
        <v>15224</v>
      </c>
      <c r="K105" s="13" t="s">
        <v>15718</v>
      </c>
      <c r="L105" s="17" t="s">
        <v>15719</v>
      </c>
      <c r="M105" s="18">
        <v>5888000</v>
      </c>
      <c r="N105" s="19"/>
      <c r="O105" s="20" t="str">
        <f t="shared" si="2"/>
        <v>C1</v>
      </c>
      <c r="R105" s="21" t="str">
        <f t="shared" si="3"/>
        <v>C1</v>
      </c>
    </row>
    <row r="106" spans="1:18" ht="31.5" customHeight="1" x14ac:dyDescent="0.25">
      <c r="A106" s="13">
        <v>100</v>
      </c>
      <c r="B106" s="13" t="s">
        <v>15720</v>
      </c>
      <c r="C106" s="13" t="s">
        <v>15721</v>
      </c>
      <c r="D106" s="14" t="s">
        <v>296</v>
      </c>
      <c r="E106" s="15" t="s">
        <v>6867</v>
      </c>
      <c r="F106" s="13" t="s">
        <v>7103</v>
      </c>
      <c r="G106" s="16" t="s">
        <v>6949</v>
      </c>
      <c r="H106" s="13" t="s">
        <v>259</v>
      </c>
      <c r="I106" s="13" t="s">
        <v>15224</v>
      </c>
      <c r="J106" s="13" t="s">
        <v>15224</v>
      </c>
      <c r="K106" s="13" t="s">
        <v>15722</v>
      </c>
      <c r="L106" s="17" t="s">
        <v>15723</v>
      </c>
      <c r="M106" s="18">
        <v>5888000</v>
      </c>
      <c r="N106" s="19"/>
      <c r="O106" s="20" t="str">
        <f t="shared" si="2"/>
        <v>C1</v>
      </c>
      <c r="R106" s="21" t="str">
        <f t="shared" si="3"/>
        <v>C1</v>
      </c>
    </row>
    <row r="107" spans="1:18" ht="31.5" customHeight="1" x14ac:dyDescent="0.25">
      <c r="A107" s="13">
        <v>101</v>
      </c>
      <c r="B107" s="13" t="s">
        <v>15724</v>
      </c>
      <c r="C107" s="13" t="s">
        <v>15725</v>
      </c>
      <c r="D107" s="14" t="s">
        <v>15726</v>
      </c>
      <c r="E107" s="15" t="s">
        <v>250</v>
      </c>
      <c r="F107" s="13" t="s">
        <v>15727</v>
      </c>
      <c r="G107" s="16" t="s">
        <v>9131</v>
      </c>
      <c r="H107" s="13" t="s">
        <v>259</v>
      </c>
      <c r="I107" s="13" t="s">
        <v>15224</v>
      </c>
      <c r="J107" s="13" t="s">
        <v>15224</v>
      </c>
      <c r="K107" s="13" t="s">
        <v>15728</v>
      </c>
      <c r="L107" s="17" t="s">
        <v>15729</v>
      </c>
      <c r="M107" s="18">
        <v>5798000</v>
      </c>
      <c r="N107" s="19"/>
      <c r="O107" s="20" t="str">
        <f t="shared" si="2"/>
        <v>T4</v>
      </c>
      <c r="R107" s="21" t="str">
        <f t="shared" si="3"/>
        <v>T4</v>
      </c>
    </row>
    <row r="108" spans="1:18" ht="31.5" customHeight="1" x14ac:dyDescent="0.25">
      <c r="A108" s="13">
        <v>102</v>
      </c>
      <c r="B108" s="13" t="s">
        <v>15730</v>
      </c>
      <c r="C108" s="13" t="s">
        <v>15731</v>
      </c>
      <c r="D108" s="14" t="s">
        <v>1294</v>
      </c>
      <c r="E108" s="15" t="s">
        <v>395</v>
      </c>
      <c r="F108" s="13" t="s">
        <v>5683</v>
      </c>
      <c r="G108" s="16" t="s">
        <v>6942</v>
      </c>
      <c r="H108" s="13" t="s">
        <v>259</v>
      </c>
      <c r="I108" s="13" t="s">
        <v>15224</v>
      </c>
      <c r="J108" s="13" t="s">
        <v>15224</v>
      </c>
      <c r="K108" s="13" t="s">
        <v>15732</v>
      </c>
      <c r="L108" s="17" t="s">
        <v>15733</v>
      </c>
      <c r="M108" s="18">
        <v>3840000</v>
      </c>
      <c r="N108" s="19"/>
      <c r="O108" s="20" t="str">
        <f t="shared" si="2"/>
        <v>CĐ</v>
      </c>
      <c r="R108" s="21" t="str">
        <f t="shared" si="3"/>
        <v>CĐ</v>
      </c>
    </row>
    <row r="109" spans="1:18" s="28" customFormat="1" ht="25.5" customHeight="1" x14ac:dyDescent="0.25">
      <c r="A109" s="229" t="s">
        <v>35</v>
      </c>
      <c r="B109" s="230"/>
      <c r="C109" s="230"/>
      <c r="D109" s="230"/>
      <c r="E109" s="22"/>
      <c r="F109" s="22"/>
      <c r="G109" s="22"/>
      <c r="H109" s="23"/>
      <c r="I109" s="24"/>
      <c r="J109" s="25"/>
      <c r="K109" s="26"/>
      <c r="L109" s="231">
        <f>SUM(M7:M108)</f>
        <v>523201000</v>
      </c>
      <c r="M109" s="232"/>
      <c r="N109" s="27"/>
      <c r="O109" s="20"/>
      <c r="P109" s="6"/>
      <c r="Q109" s="6"/>
    </row>
    <row r="110" spans="1:18" s="30" customFormat="1" ht="30" customHeight="1" x14ac:dyDescent="0.25">
      <c r="A110" s="237" t="s">
        <v>15734</v>
      </c>
      <c r="B110" s="234"/>
      <c r="C110" s="234"/>
      <c r="D110" s="234"/>
      <c r="E110" s="234"/>
      <c r="F110" s="234"/>
      <c r="G110" s="234"/>
      <c r="H110" s="234"/>
      <c r="I110" s="234"/>
      <c r="J110" s="234"/>
      <c r="K110" s="234"/>
      <c r="L110" s="234"/>
      <c r="M110" s="234"/>
      <c r="N110" s="235"/>
      <c r="O110" s="29" t="str">
        <f>LEFT(G110,5)</f>
        <v/>
      </c>
      <c r="P110" s="6"/>
      <c r="Q110" s="6"/>
    </row>
    <row r="111" spans="1:18" ht="15.75" customHeight="1" x14ac:dyDescent="0.25">
      <c r="A111" s="31"/>
      <c r="B111" s="31"/>
      <c r="C111" s="1"/>
      <c r="D111" s="2"/>
      <c r="E111" s="2"/>
      <c r="F111" s="1"/>
      <c r="G111" s="225" t="s">
        <v>15735</v>
      </c>
      <c r="H111" s="225"/>
      <c r="I111" s="225"/>
      <c r="J111" s="225"/>
      <c r="K111" s="225"/>
      <c r="L111" s="225"/>
      <c r="M111" s="225"/>
      <c r="N111" s="225"/>
      <c r="O111" s="29"/>
    </row>
    <row r="112" spans="1:18" ht="15.75" customHeight="1" x14ac:dyDescent="0.25">
      <c r="A112" s="35" t="s">
        <v>4822</v>
      </c>
      <c r="B112" s="35"/>
      <c r="C112" s="35"/>
      <c r="D112" s="32"/>
      <c r="E112" s="32" t="s">
        <v>4823</v>
      </c>
      <c r="F112" s="32"/>
      <c r="G112" s="32"/>
      <c r="H112" s="32"/>
      <c r="I112" s="32"/>
      <c r="J112" s="32"/>
      <c r="K112" s="32"/>
      <c r="L112" s="32"/>
      <c r="M112" s="236" t="s">
        <v>4824</v>
      </c>
      <c r="N112" s="236"/>
      <c r="O112" s="29"/>
    </row>
    <row r="113" spans="1:16" x14ac:dyDescent="0.25">
      <c r="A113" s="33"/>
      <c r="B113" s="33"/>
      <c r="C113" s="89"/>
      <c r="D113" s="35"/>
      <c r="E113" s="35"/>
      <c r="F113" s="35"/>
      <c r="G113" s="35"/>
      <c r="J113" s="89"/>
      <c r="K113" s="89"/>
      <c r="L113" s="89"/>
      <c r="M113" s="89"/>
      <c r="N113" s="6"/>
    </row>
    <row r="114" spans="1:16" x14ac:dyDescent="0.25">
      <c r="A114" s="33"/>
      <c r="B114" s="33"/>
      <c r="C114" s="89"/>
      <c r="D114" s="35"/>
      <c r="E114" s="35"/>
      <c r="F114" s="35"/>
      <c r="G114" s="35"/>
      <c r="H114" s="35"/>
      <c r="I114" s="35"/>
      <c r="J114" s="89"/>
      <c r="K114" s="89"/>
      <c r="L114" s="89"/>
      <c r="M114" s="89"/>
      <c r="N114" s="6"/>
    </row>
    <row r="115" spans="1:16" x14ac:dyDescent="0.25">
      <c r="A115" s="33"/>
      <c r="B115" s="33"/>
      <c r="C115" s="89"/>
      <c r="D115" s="35"/>
      <c r="E115" s="35"/>
      <c r="F115" s="35"/>
      <c r="G115" s="35"/>
      <c r="H115" s="35"/>
      <c r="I115" s="35"/>
      <c r="J115" s="89"/>
      <c r="K115" s="89"/>
      <c r="L115" s="89"/>
      <c r="M115" s="89"/>
      <c r="N115" s="6"/>
    </row>
    <row r="116" spans="1:16" s="28" customFormat="1" x14ac:dyDescent="0.25">
      <c r="A116" s="35"/>
      <c r="B116" s="35"/>
      <c r="C116" s="35" t="s">
        <v>4820</v>
      </c>
      <c r="D116" s="35"/>
      <c r="E116" s="236" t="s">
        <v>4821</v>
      </c>
      <c r="F116" s="236"/>
      <c r="G116" s="236"/>
      <c r="H116" s="35"/>
      <c r="I116" s="35"/>
      <c r="J116" s="35"/>
      <c r="K116" s="35"/>
      <c r="L116" s="35"/>
      <c r="M116" s="236" t="s">
        <v>4819</v>
      </c>
      <c r="N116" s="236"/>
      <c r="O116" s="89"/>
      <c r="P116" s="6"/>
    </row>
    <row r="117" spans="1:16" s="28" customFormat="1" ht="18.75" customHeight="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89"/>
      <c r="P117" s="6"/>
    </row>
    <row r="118" spans="1:16" s="36" customFormat="1" x14ac:dyDescent="0.25">
      <c r="B118" s="37"/>
      <c r="C118" s="38" t="s">
        <v>38</v>
      </c>
      <c r="D118" s="39" t="s">
        <v>586</v>
      </c>
      <c r="E118" s="40"/>
      <c r="F118" s="40"/>
      <c r="G118" s="40"/>
      <c r="H118" s="40"/>
      <c r="I118" s="40"/>
      <c r="J118" s="41"/>
      <c r="K118" s="40"/>
      <c r="L118" s="40"/>
      <c r="M118" s="42"/>
    </row>
    <row r="119" spans="1:16" s="36" customFormat="1" x14ac:dyDescent="0.25">
      <c r="A119" s="43"/>
      <c r="B119" s="44"/>
      <c r="C119" s="45" t="s">
        <v>40</v>
      </c>
      <c r="D119" s="46">
        <f>SUMIF($O$7:$O$108,"CĐN",$M$7:$M$108)</f>
        <v>11550000</v>
      </c>
      <c r="E119" s="40"/>
      <c r="F119" s="40"/>
      <c r="G119" s="40"/>
      <c r="H119" s="40"/>
      <c r="I119" s="40"/>
      <c r="J119" s="41"/>
      <c r="K119" s="40"/>
      <c r="L119" s="40"/>
      <c r="M119" s="6"/>
    </row>
    <row r="120" spans="1:16" s="49" customFormat="1" ht="13.5" customHeight="1" x14ac:dyDescent="0.25">
      <c r="A120" s="43"/>
      <c r="B120" s="44"/>
      <c r="C120" s="45" t="s">
        <v>41</v>
      </c>
      <c r="D120" s="46">
        <f>SUMIF($O$7:$O$108,"TCN",$M$7:$M$108)</f>
        <v>22950000</v>
      </c>
      <c r="E120" s="47"/>
      <c r="F120" s="47"/>
      <c r="G120" s="47"/>
      <c r="H120" s="47"/>
      <c r="I120" s="40"/>
      <c r="J120" s="48"/>
      <c r="K120" s="47"/>
      <c r="L120" s="47"/>
      <c r="M120" s="6"/>
    </row>
    <row r="121" spans="1:16" s="49" customFormat="1" ht="13.5" customHeight="1" x14ac:dyDescent="0.25">
      <c r="A121" s="43"/>
      <c r="B121" s="50" t="s">
        <v>42</v>
      </c>
      <c r="C121" s="45" t="s">
        <v>43</v>
      </c>
      <c r="D121" s="46">
        <f>SUMIF($O$7:$O$108,"CĐ",$M$7:$M$108)+SUMIF($O$7:$O$108,"C1",$M$7:$M$108)</f>
        <v>245248000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s="49" customFormat="1" ht="13.5" customHeight="1" x14ac:dyDescent="0.25">
      <c r="A122" s="43"/>
      <c r="B122" s="50"/>
      <c r="C122" s="45" t="s">
        <v>44</v>
      </c>
      <c r="D122" s="46">
        <f>SUMIF($O$7:$O$108,"C2",$M$7:$M$108)+SUMIF($O$7:$O$108,"CĐLT",$M$7:$M$108)</f>
        <v>37656000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s="49" customFormat="1" ht="13.5" customHeight="1" x14ac:dyDescent="0.25">
      <c r="A123" s="43"/>
      <c r="B123" s="51">
        <f>SUM(B119:B121)</f>
        <v>0</v>
      </c>
      <c r="C123" s="45" t="s">
        <v>45</v>
      </c>
      <c r="D123" s="46">
        <f>SUMIF($O$7:$O$108,"T4",$M$7:$M$108)+SUMIF($O$7:$O$108,"T2",$M$7:$M$108)+SUMIF($O$7:$O$108,"T3",$M$7:$M$108)+SUMIF($O$7:$O$108,"TC",$M$7:$M$108)+SUMIF($O$7:$O$108,"TN",$M$7:$M$108)+SUMIF($O$7:$O$108,"TCT",$M$7:$M$108)+SUMIF($O$7:$O$108,"T1",$M$7:$M$108)</f>
        <v>205797000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B124" s="52"/>
      <c r="C124" s="53" t="s">
        <v>46</v>
      </c>
      <c r="D124" s="54">
        <f>SUM(D119:D123)</f>
        <v>523201000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x14ac:dyDescent="0.25">
      <c r="E125" s="6"/>
      <c r="J125" s="21"/>
      <c r="K125" s="58"/>
      <c r="M125" s="6"/>
      <c r="N125" s="6"/>
    </row>
    <row r="182" spans="16:16" x14ac:dyDescent="0.25">
      <c r="P182" s="55"/>
    </row>
    <row r="183" spans="16:16" x14ac:dyDescent="0.25">
      <c r="P183" s="55"/>
    </row>
    <row r="184" spans="16:16" x14ac:dyDescent="0.25">
      <c r="P184" s="55"/>
    </row>
    <row r="185" spans="16:16" x14ac:dyDescent="0.25">
      <c r="P185" s="55"/>
    </row>
    <row r="189" spans="16:16" x14ac:dyDescent="0.25">
      <c r="P189" s="28"/>
    </row>
    <row r="190" spans="16:16" x14ac:dyDescent="0.25">
      <c r="P190" s="28"/>
    </row>
    <row r="191" spans="16:16" x14ac:dyDescent="0.25">
      <c r="P191" s="56"/>
    </row>
    <row r="192" spans="16:16" x14ac:dyDescent="0.25">
      <c r="P192" s="36"/>
    </row>
    <row r="193" spans="16:16" x14ac:dyDescent="0.25">
      <c r="P193" s="49"/>
    </row>
    <row r="194" spans="16:16" x14ac:dyDescent="0.25">
      <c r="P194" s="49"/>
    </row>
    <row r="195" spans="16:16" x14ac:dyDescent="0.25">
      <c r="P195" s="49"/>
    </row>
    <row r="196" spans="16:16" x14ac:dyDescent="0.25">
      <c r="P196" s="49"/>
    </row>
  </sheetData>
  <mergeCells count="9">
    <mergeCell ref="M112:N112"/>
    <mergeCell ref="E116:G116"/>
    <mergeCell ref="M116:N116"/>
    <mergeCell ref="A4:N4"/>
    <mergeCell ref="A5:N5"/>
    <mergeCell ref="A109:D109"/>
    <mergeCell ref="L109:M109"/>
    <mergeCell ref="A110:N110"/>
    <mergeCell ref="G111:N11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6"/>
  <sheetViews>
    <sheetView topLeftCell="A142" zoomScaleNormal="100" zoomScaleSheetLayoutView="85" workbookViewId="0">
      <selection activeCell="M136" sqref="M136:M14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15736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15737</v>
      </c>
      <c r="C7" s="13" t="s">
        <v>15738</v>
      </c>
      <c r="D7" s="14" t="s">
        <v>15739</v>
      </c>
      <c r="E7" s="15" t="s">
        <v>567</v>
      </c>
      <c r="F7" s="13" t="s">
        <v>15740</v>
      </c>
      <c r="G7" s="16" t="s">
        <v>5589</v>
      </c>
      <c r="H7" s="13" t="s">
        <v>259</v>
      </c>
      <c r="I7" s="13" t="s">
        <v>15741</v>
      </c>
      <c r="J7" s="13" t="s">
        <v>15741</v>
      </c>
      <c r="K7" s="13" t="s">
        <v>15742</v>
      </c>
      <c r="L7" s="17" t="s">
        <v>16298</v>
      </c>
      <c r="M7" s="18">
        <v>3350000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31.5" customHeight="1" x14ac:dyDescent="0.25">
      <c r="A8" s="13">
        <v>2</v>
      </c>
      <c r="B8" s="13" t="s">
        <v>15743</v>
      </c>
      <c r="C8" s="13" t="s">
        <v>15744</v>
      </c>
      <c r="D8" s="14" t="s">
        <v>15745</v>
      </c>
      <c r="E8" s="15" t="s">
        <v>574</v>
      </c>
      <c r="F8" s="13" t="s">
        <v>15746</v>
      </c>
      <c r="G8" s="16" t="s">
        <v>9131</v>
      </c>
      <c r="H8" s="13" t="s">
        <v>259</v>
      </c>
      <c r="I8" s="13" t="s">
        <v>15741</v>
      </c>
      <c r="J8" s="13" t="s">
        <v>15741</v>
      </c>
      <c r="K8" s="13" t="s">
        <v>15747</v>
      </c>
      <c r="L8" s="17" t="s">
        <v>16299</v>
      </c>
      <c r="M8" s="18">
        <v>606000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T4</v>
      </c>
    </row>
    <row r="9" spans="1:18" ht="33.75" customHeight="1" x14ac:dyDescent="0.25">
      <c r="A9" s="13">
        <v>3</v>
      </c>
      <c r="B9" s="13" t="s">
        <v>15748</v>
      </c>
      <c r="C9" s="13" t="s">
        <v>15744</v>
      </c>
      <c r="D9" s="14" t="s">
        <v>15745</v>
      </c>
      <c r="E9" s="15" t="s">
        <v>574</v>
      </c>
      <c r="F9" s="13" t="s">
        <v>15746</v>
      </c>
      <c r="G9" s="16" t="s">
        <v>9131</v>
      </c>
      <c r="H9" s="13" t="s">
        <v>259</v>
      </c>
      <c r="I9" s="13" t="s">
        <v>15741</v>
      </c>
      <c r="J9" s="13" t="s">
        <v>15741</v>
      </c>
      <c r="K9" s="13" t="s">
        <v>15749</v>
      </c>
      <c r="L9" s="17" t="s">
        <v>16300</v>
      </c>
      <c r="M9" s="18">
        <v>4848000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T4</v>
      </c>
    </row>
    <row r="10" spans="1:18" ht="33.75" customHeight="1" x14ac:dyDescent="0.25">
      <c r="A10" s="13">
        <v>4</v>
      </c>
      <c r="B10" s="13" t="s">
        <v>15750</v>
      </c>
      <c r="C10" s="13" t="s">
        <v>15744</v>
      </c>
      <c r="D10" s="14" t="s">
        <v>15745</v>
      </c>
      <c r="E10" s="15" t="s">
        <v>574</v>
      </c>
      <c r="F10" s="13" t="s">
        <v>15746</v>
      </c>
      <c r="G10" s="16" t="s">
        <v>9131</v>
      </c>
      <c r="H10" s="13" t="s">
        <v>259</v>
      </c>
      <c r="I10" s="13" t="s">
        <v>15741</v>
      </c>
      <c r="J10" s="13" t="s">
        <v>15741</v>
      </c>
      <c r="K10" s="13" t="s">
        <v>15751</v>
      </c>
      <c r="L10" s="17" t="s">
        <v>16301</v>
      </c>
      <c r="M10" s="18">
        <v>5798000</v>
      </c>
      <c r="N10" s="19"/>
      <c r="O10" s="20" t="str">
        <f>MID(G10,3,FIND("-",G10,1)-3)&amp;IF(MID(G10,3,5)="CĐ-LT","LT","")</f>
        <v>T4</v>
      </c>
      <c r="R10" s="21" t="str">
        <f>IF(LEFT(G10,2)="18","NH 18-19","")&amp;O10</f>
        <v>T4</v>
      </c>
    </row>
    <row r="11" spans="1:18" ht="33.75" customHeight="1" x14ac:dyDescent="0.25">
      <c r="A11" s="13">
        <v>5</v>
      </c>
      <c r="B11" s="13" t="s">
        <v>15752</v>
      </c>
      <c r="C11" s="13" t="s">
        <v>15753</v>
      </c>
      <c r="D11" s="14" t="s">
        <v>6866</v>
      </c>
      <c r="E11" s="15" t="s">
        <v>34</v>
      </c>
      <c r="F11" s="13" t="s">
        <v>15754</v>
      </c>
      <c r="G11" s="16" t="s">
        <v>6747</v>
      </c>
      <c r="H11" s="13" t="s">
        <v>259</v>
      </c>
      <c r="I11" s="13" t="s">
        <v>15741</v>
      </c>
      <c r="J11" s="13" t="s">
        <v>15741</v>
      </c>
      <c r="K11" s="13" t="s">
        <v>15755</v>
      </c>
      <c r="L11" s="17" t="s">
        <v>16302</v>
      </c>
      <c r="M11" s="18">
        <v>5798000</v>
      </c>
      <c r="N11" s="19"/>
      <c r="O11" s="20" t="str">
        <f t="shared" ref="O11:O75" si="0">MID(G11,3,FIND("-",G11,1)-3)&amp;IF(MID(G11,3,5)="CĐ-LT","LT","")</f>
        <v>T4</v>
      </c>
      <c r="R11" s="21" t="str">
        <f t="shared" ref="R11:R75" si="1">IF(LEFT(G11,2)="18","NH 18-19","")&amp;O11</f>
        <v>T4</v>
      </c>
    </row>
    <row r="12" spans="1:18" ht="33.75" customHeight="1" x14ac:dyDescent="0.25">
      <c r="A12" s="13">
        <v>6</v>
      </c>
      <c r="B12" s="13" t="s">
        <v>15756</v>
      </c>
      <c r="C12" s="13" t="s">
        <v>15757</v>
      </c>
      <c r="D12" s="14" t="s">
        <v>2522</v>
      </c>
      <c r="E12" s="15" t="s">
        <v>73</v>
      </c>
      <c r="F12" s="13" t="s">
        <v>10480</v>
      </c>
      <c r="G12" s="16" t="s">
        <v>13999</v>
      </c>
      <c r="H12" s="13" t="s">
        <v>259</v>
      </c>
      <c r="I12" s="13" t="s">
        <v>15741</v>
      </c>
      <c r="J12" s="13" t="s">
        <v>15741</v>
      </c>
      <c r="K12" s="13" t="s">
        <v>15758</v>
      </c>
      <c r="L12" s="17" t="s">
        <v>16303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33.75" customHeight="1" x14ac:dyDescent="0.25">
      <c r="A13" s="13">
        <v>7</v>
      </c>
      <c r="B13" s="13" t="s">
        <v>15759</v>
      </c>
      <c r="C13" s="13" t="s">
        <v>15760</v>
      </c>
      <c r="D13" s="14" t="s">
        <v>15761</v>
      </c>
      <c r="E13" s="15" t="s">
        <v>15762</v>
      </c>
      <c r="F13" s="13" t="s">
        <v>15763</v>
      </c>
      <c r="G13" s="16" t="s">
        <v>7429</v>
      </c>
      <c r="H13" s="13" t="s">
        <v>259</v>
      </c>
      <c r="I13" s="13" t="s">
        <v>15741</v>
      </c>
      <c r="J13" s="13" t="s">
        <v>15741</v>
      </c>
      <c r="K13" s="13" t="s">
        <v>15764</v>
      </c>
      <c r="L13" s="17" t="s">
        <v>16304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33.75" customHeight="1" x14ac:dyDescent="0.25">
      <c r="A14" s="13">
        <v>8</v>
      </c>
      <c r="B14" s="13" t="s">
        <v>15765</v>
      </c>
      <c r="C14" s="13" t="s">
        <v>15766</v>
      </c>
      <c r="D14" s="14" t="s">
        <v>394</v>
      </c>
      <c r="E14" s="15" t="s">
        <v>567</v>
      </c>
      <c r="F14" s="13" t="s">
        <v>10561</v>
      </c>
      <c r="G14" s="16" t="s">
        <v>6015</v>
      </c>
      <c r="H14" s="13" t="s">
        <v>259</v>
      </c>
      <c r="I14" s="13" t="s">
        <v>15741</v>
      </c>
      <c r="J14" s="13" t="s">
        <v>15741</v>
      </c>
      <c r="K14" s="13" t="s">
        <v>15767</v>
      </c>
      <c r="L14" s="17" t="s">
        <v>16305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33.75" customHeight="1" x14ac:dyDescent="0.25">
      <c r="A15" s="13">
        <v>9</v>
      </c>
      <c r="B15" s="13" t="s">
        <v>15768</v>
      </c>
      <c r="C15" s="13" t="s">
        <v>15769</v>
      </c>
      <c r="D15" s="14" t="s">
        <v>15770</v>
      </c>
      <c r="E15" s="15" t="s">
        <v>431</v>
      </c>
      <c r="F15" s="13" t="s">
        <v>9706</v>
      </c>
      <c r="G15" s="16" t="s">
        <v>6780</v>
      </c>
      <c r="H15" s="13" t="s">
        <v>259</v>
      </c>
      <c r="I15" s="13" t="s">
        <v>15741</v>
      </c>
      <c r="J15" s="13" t="s">
        <v>15741</v>
      </c>
      <c r="K15" s="13" t="s">
        <v>15771</v>
      </c>
      <c r="L15" s="17" t="s">
        <v>16306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33.75" customHeight="1" x14ac:dyDescent="0.25">
      <c r="A16" s="13">
        <v>10</v>
      </c>
      <c r="B16" s="13" t="s">
        <v>15772</v>
      </c>
      <c r="C16" s="13" t="s">
        <v>15773</v>
      </c>
      <c r="D16" s="14" t="s">
        <v>1237</v>
      </c>
      <c r="E16" s="15" t="s">
        <v>15774</v>
      </c>
      <c r="F16" s="13" t="s">
        <v>10459</v>
      </c>
      <c r="G16" s="16" t="s">
        <v>5662</v>
      </c>
      <c r="H16" s="13" t="s">
        <v>259</v>
      </c>
      <c r="I16" s="13" t="s">
        <v>15741</v>
      </c>
      <c r="J16" s="13" t="s">
        <v>15741</v>
      </c>
      <c r="K16" s="13" t="s">
        <v>15775</v>
      </c>
      <c r="L16" s="17" t="s">
        <v>16307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33.75" customHeight="1" x14ac:dyDescent="0.25">
      <c r="A17" s="13">
        <v>11</v>
      </c>
      <c r="B17" s="13" t="s">
        <v>15776</v>
      </c>
      <c r="C17" s="13" t="s">
        <v>15777</v>
      </c>
      <c r="D17" s="14" t="s">
        <v>79</v>
      </c>
      <c r="E17" s="15" t="s">
        <v>574</v>
      </c>
      <c r="F17" s="13" t="s">
        <v>7786</v>
      </c>
      <c r="G17" s="16" t="s">
        <v>7264</v>
      </c>
      <c r="H17" s="13" t="s">
        <v>259</v>
      </c>
      <c r="I17" s="13" t="s">
        <v>15741</v>
      </c>
      <c r="J17" s="13" t="s">
        <v>15741</v>
      </c>
      <c r="K17" s="13" t="s">
        <v>15778</v>
      </c>
      <c r="L17" s="17" t="s">
        <v>16308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33.75" customHeight="1" x14ac:dyDescent="0.25">
      <c r="A18" s="13">
        <v>12</v>
      </c>
      <c r="B18" s="13" t="s">
        <v>15779</v>
      </c>
      <c r="C18" s="13" t="s">
        <v>15780</v>
      </c>
      <c r="D18" s="14" t="s">
        <v>3900</v>
      </c>
      <c r="E18" s="15" t="s">
        <v>1000</v>
      </c>
      <c r="F18" s="13" t="s">
        <v>12347</v>
      </c>
      <c r="G18" s="16" t="s">
        <v>6780</v>
      </c>
      <c r="H18" s="13" t="s">
        <v>259</v>
      </c>
      <c r="I18" s="13" t="s">
        <v>15741</v>
      </c>
      <c r="J18" s="13" t="s">
        <v>15741</v>
      </c>
      <c r="K18" s="13" t="s">
        <v>15781</v>
      </c>
      <c r="L18" s="17" t="s">
        <v>16309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33.75" customHeight="1" x14ac:dyDescent="0.25">
      <c r="A19" s="13">
        <v>13</v>
      </c>
      <c r="B19" s="13" t="s">
        <v>15782</v>
      </c>
      <c r="C19" s="13" t="s">
        <v>15783</v>
      </c>
      <c r="D19" s="14" t="s">
        <v>3305</v>
      </c>
      <c r="E19" s="15" t="s">
        <v>22</v>
      </c>
      <c r="F19" s="13" t="s">
        <v>9959</v>
      </c>
      <c r="G19" s="16" t="s">
        <v>6780</v>
      </c>
      <c r="H19" s="13" t="s">
        <v>259</v>
      </c>
      <c r="I19" s="13" t="s">
        <v>15741</v>
      </c>
      <c r="J19" s="13" t="s">
        <v>15741</v>
      </c>
      <c r="K19" s="13" t="s">
        <v>15784</v>
      </c>
      <c r="L19" s="17" t="s">
        <v>16310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33.75" customHeight="1" x14ac:dyDescent="0.25">
      <c r="A20" s="13">
        <v>14</v>
      </c>
      <c r="B20" s="13" t="s">
        <v>15785</v>
      </c>
      <c r="C20" s="13" t="s">
        <v>15786</v>
      </c>
      <c r="D20" s="14" t="s">
        <v>464</v>
      </c>
      <c r="E20" s="15" t="s">
        <v>3038</v>
      </c>
      <c r="F20" s="13" t="s">
        <v>10657</v>
      </c>
      <c r="G20" s="16" t="s">
        <v>8752</v>
      </c>
      <c r="H20" s="13" t="s">
        <v>259</v>
      </c>
      <c r="I20" s="13" t="s">
        <v>15741</v>
      </c>
      <c r="J20" s="13" t="s">
        <v>15741</v>
      </c>
      <c r="K20" s="13" t="s">
        <v>15787</v>
      </c>
      <c r="L20" s="17" t="s">
        <v>16311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33.75" customHeight="1" x14ac:dyDescent="0.25">
      <c r="A21" s="13">
        <v>15</v>
      </c>
      <c r="B21" s="13" t="s">
        <v>15788</v>
      </c>
      <c r="C21" s="13" t="s">
        <v>15789</v>
      </c>
      <c r="D21" s="14" t="s">
        <v>15790</v>
      </c>
      <c r="E21" s="15" t="s">
        <v>3724</v>
      </c>
      <c r="F21" s="13" t="s">
        <v>15791</v>
      </c>
      <c r="G21" s="16" t="s">
        <v>5768</v>
      </c>
      <c r="H21" s="13" t="s">
        <v>259</v>
      </c>
      <c r="I21" s="13" t="s">
        <v>15741</v>
      </c>
      <c r="J21" s="13" t="s">
        <v>15741</v>
      </c>
      <c r="K21" s="13" t="s">
        <v>15792</v>
      </c>
      <c r="L21" s="17" t="s">
        <v>16312</v>
      </c>
      <c r="M21" s="18">
        <v>5798000</v>
      </c>
      <c r="N21" s="19"/>
      <c r="O21" s="20" t="str">
        <f t="shared" si="0"/>
        <v>T4</v>
      </c>
      <c r="R21" s="21" t="str">
        <f t="shared" si="1"/>
        <v>T4</v>
      </c>
    </row>
    <row r="22" spans="1:18" ht="33.75" customHeight="1" x14ac:dyDescent="0.25">
      <c r="A22" s="13">
        <v>16</v>
      </c>
      <c r="B22" s="13" t="s">
        <v>15793</v>
      </c>
      <c r="C22" s="13" t="s">
        <v>15794</v>
      </c>
      <c r="D22" s="14" t="s">
        <v>1098</v>
      </c>
      <c r="E22" s="15" t="s">
        <v>22</v>
      </c>
      <c r="F22" s="13" t="s">
        <v>15328</v>
      </c>
      <c r="G22" s="16" t="s">
        <v>12224</v>
      </c>
      <c r="H22" s="13" t="s">
        <v>259</v>
      </c>
      <c r="I22" s="13" t="s">
        <v>15741</v>
      </c>
      <c r="J22" s="13" t="s">
        <v>15741</v>
      </c>
      <c r="K22" s="13" t="s">
        <v>15795</v>
      </c>
      <c r="L22" s="17" t="s">
        <v>16313</v>
      </c>
      <c r="M22" s="18">
        <v>5798000</v>
      </c>
      <c r="N22" s="19"/>
      <c r="O22" s="20" t="str">
        <f t="shared" si="0"/>
        <v>T4</v>
      </c>
      <c r="R22" s="21" t="str">
        <f t="shared" si="1"/>
        <v>T4</v>
      </c>
    </row>
    <row r="23" spans="1:18" ht="33.75" customHeight="1" x14ac:dyDescent="0.25">
      <c r="A23" s="13">
        <v>17</v>
      </c>
      <c r="B23" s="13" t="s">
        <v>15796</v>
      </c>
      <c r="C23" s="13" t="s">
        <v>15797</v>
      </c>
      <c r="D23" s="14" t="s">
        <v>8863</v>
      </c>
      <c r="E23" s="15" t="s">
        <v>28</v>
      </c>
      <c r="F23" s="13" t="s">
        <v>15798</v>
      </c>
      <c r="G23" s="16" t="s">
        <v>12224</v>
      </c>
      <c r="H23" s="13" t="s">
        <v>259</v>
      </c>
      <c r="I23" s="13" t="s">
        <v>15741</v>
      </c>
      <c r="J23" s="13" t="s">
        <v>15741</v>
      </c>
      <c r="K23" s="13" t="s">
        <v>15799</v>
      </c>
      <c r="L23" s="17" t="s">
        <v>16314</v>
      </c>
      <c r="M23" s="18">
        <v>5798000</v>
      </c>
      <c r="N23" s="19"/>
      <c r="O23" s="20" t="str">
        <f t="shared" si="0"/>
        <v>T4</v>
      </c>
      <c r="R23" s="21" t="str">
        <f t="shared" si="1"/>
        <v>T4</v>
      </c>
    </row>
    <row r="24" spans="1:18" ht="33.75" customHeight="1" x14ac:dyDescent="0.25">
      <c r="A24" s="13">
        <v>18</v>
      </c>
      <c r="B24" s="13" t="s">
        <v>15800</v>
      </c>
      <c r="C24" s="13" t="s">
        <v>15801</v>
      </c>
      <c r="D24" s="14" t="s">
        <v>15802</v>
      </c>
      <c r="E24" s="15" t="s">
        <v>574</v>
      </c>
      <c r="F24" s="13" t="s">
        <v>15803</v>
      </c>
      <c r="G24" s="16" t="s">
        <v>4849</v>
      </c>
      <c r="H24" s="13" t="s">
        <v>259</v>
      </c>
      <c r="I24" s="13" t="s">
        <v>15741</v>
      </c>
      <c r="J24" s="13" t="s">
        <v>15741</v>
      </c>
      <c r="K24" s="13" t="s">
        <v>15804</v>
      </c>
      <c r="L24" s="17" t="s">
        <v>16315</v>
      </c>
      <c r="M24" s="18">
        <v>4352000</v>
      </c>
      <c r="N24" s="19"/>
      <c r="O24" s="20" t="str">
        <f t="shared" si="0"/>
        <v>CĐ</v>
      </c>
      <c r="R24" s="21" t="str">
        <f t="shared" si="1"/>
        <v>CĐ</v>
      </c>
    </row>
    <row r="25" spans="1:18" ht="33.75" customHeight="1" x14ac:dyDescent="0.25">
      <c r="A25" s="13">
        <v>19</v>
      </c>
      <c r="B25" s="13" t="s">
        <v>15805</v>
      </c>
      <c r="C25" s="13" t="s">
        <v>15806</v>
      </c>
      <c r="D25" s="14" t="s">
        <v>15807</v>
      </c>
      <c r="E25" s="15" t="s">
        <v>2043</v>
      </c>
      <c r="F25" s="13" t="s">
        <v>15808</v>
      </c>
      <c r="G25" s="16" t="s">
        <v>12224</v>
      </c>
      <c r="H25" s="13" t="s">
        <v>259</v>
      </c>
      <c r="I25" s="13" t="s">
        <v>15741</v>
      </c>
      <c r="J25" s="13" t="s">
        <v>15741</v>
      </c>
      <c r="K25" s="13" t="s">
        <v>15809</v>
      </c>
      <c r="L25" s="17" t="s">
        <v>16316</v>
      </c>
      <c r="M25" s="18">
        <v>5798000</v>
      </c>
      <c r="N25" s="19"/>
      <c r="O25" s="20" t="str">
        <f t="shared" si="0"/>
        <v>T4</v>
      </c>
      <c r="R25" s="21" t="str">
        <f t="shared" si="1"/>
        <v>T4</v>
      </c>
    </row>
    <row r="26" spans="1:18" ht="33.75" customHeight="1" x14ac:dyDescent="0.25">
      <c r="A26" s="13">
        <v>20</v>
      </c>
      <c r="B26" s="13" t="s">
        <v>15810</v>
      </c>
      <c r="C26" s="13" t="s">
        <v>15811</v>
      </c>
      <c r="D26" s="14" t="s">
        <v>14672</v>
      </c>
      <c r="E26" s="15" t="s">
        <v>666</v>
      </c>
      <c r="F26" s="13" t="s">
        <v>5695</v>
      </c>
      <c r="G26" s="16" t="s">
        <v>12224</v>
      </c>
      <c r="H26" s="13" t="s">
        <v>259</v>
      </c>
      <c r="I26" s="13" t="s">
        <v>15741</v>
      </c>
      <c r="J26" s="13" t="s">
        <v>15741</v>
      </c>
      <c r="K26" s="13" t="s">
        <v>15812</v>
      </c>
      <c r="L26" s="17" t="s">
        <v>16317</v>
      </c>
      <c r="M26" s="18">
        <v>5798000</v>
      </c>
      <c r="N26" s="19"/>
      <c r="O26" s="20" t="str">
        <f t="shared" si="0"/>
        <v>T4</v>
      </c>
      <c r="R26" s="21" t="str">
        <f t="shared" si="1"/>
        <v>T4</v>
      </c>
    </row>
    <row r="27" spans="1:18" ht="33.75" customHeight="1" x14ac:dyDescent="0.25">
      <c r="A27" s="13">
        <v>21</v>
      </c>
      <c r="B27" s="13" t="s">
        <v>15813</v>
      </c>
      <c r="C27" s="13" t="s">
        <v>15814</v>
      </c>
      <c r="D27" s="14" t="s">
        <v>464</v>
      </c>
      <c r="E27" s="15" t="s">
        <v>909</v>
      </c>
      <c r="F27" s="13" t="s">
        <v>15815</v>
      </c>
      <c r="G27" s="16" t="s">
        <v>12224</v>
      </c>
      <c r="H27" s="13" t="s">
        <v>259</v>
      </c>
      <c r="I27" s="13" t="s">
        <v>15741</v>
      </c>
      <c r="J27" s="13" t="s">
        <v>15741</v>
      </c>
      <c r="K27" s="13" t="s">
        <v>15816</v>
      </c>
      <c r="L27" s="17" t="s">
        <v>16318</v>
      </c>
      <c r="M27" s="18">
        <v>5798000</v>
      </c>
      <c r="N27" s="19"/>
      <c r="O27" s="20" t="str">
        <f t="shared" si="0"/>
        <v>T4</v>
      </c>
      <c r="R27" s="21" t="str">
        <f t="shared" si="1"/>
        <v>T4</v>
      </c>
    </row>
    <row r="28" spans="1:18" ht="33.75" customHeight="1" x14ac:dyDescent="0.25">
      <c r="A28" s="13">
        <v>22</v>
      </c>
      <c r="B28" s="13" t="s">
        <v>15817</v>
      </c>
      <c r="C28" s="13" t="s">
        <v>15818</v>
      </c>
      <c r="D28" s="14" t="s">
        <v>7897</v>
      </c>
      <c r="E28" s="15" t="s">
        <v>395</v>
      </c>
      <c r="F28" s="13" t="s">
        <v>15617</v>
      </c>
      <c r="G28" s="16" t="s">
        <v>12224</v>
      </c>
      <c r="H28" s="13" t="s">
        <v>259</v>
      </c>
      <c r="I28" s="13" t="s">
        <v>15741</v>
      </c>
      <c r="J28" s="13" t="s">
        <v>15741</v>
      </c>
      <c r="K28" s="13" t="s">
        <v>15819</v>
      </c>
      <c r="L28" s="17" t="s">
        <v>16319</v>
      </c>
      <c r="M28" s="18">
        <v>5798000</v>
      </c>
      <c r="N28" s="19"/>
      <c r="O28" s="20" t="str">
        <f t="shared" si="0"/>
        <v>T4</v>
      </c>
      <c r="R28" s="21" t="str">
        <f t="shared" si="1"/>
        <v>T4</v>
      </c>
    </row>
    <row r="29" spans="1:18" ht="33.75" customHeight="1" x14ac:dyDescent="0.25">
      <c r="A29" s="13">
        <v>23</v>
      </c>
      <c r="B29" s="13" t="s">
        <v>15820</v>
      </c>
      <c r="C29" s="13" t="s">
        <v>15821</v>
      </c>
      <c r="D29" s="14" t="s">
        <v>15822</v>
      </c>
      <c r="E29" s="15" t="s">
        <v>11961</v>
      </c>
      <c r="F29" s="13" t="s">
        <v>1890</v>
      </c>
      <c r="G29" s="16" t="s">
        <v>12224</v>
      </c>
      <c r="H29" s="13" t="s">
        <v>259</v>
      </c>
      <c r="I29" s="13" t="s">
        <v>15741</v>
      </c>
      <c r="J29" s="13" t="s">
        <v>15741</v>
      </c>
      <c r="K29" s="13" t="s">
        <v>15823</v>
      </c>
      <c r="L29" s="17" t="s">
        <v>16320</v>
      </c>
      <c r="M29" s="18">
        <v>5798000</v>
      </c>
      <c r="N29" s="19"/>
      <c r="O29" s="20" t="str">
        <f t="shared" si="0"/>
        <v>T4</v>
      </c>
      <c r="R29" s="21" t="str">
        <f t="shared" si="1"/>
        <v>T4</v>
      </c>
    </row>
    <row r="30" spans="1:18" ht="33.75" customHeight="1" x14ac:dyDescent="0.25">
      <c r="A30" s="13">
        <v>24</v>
      </c>
      <c r="B30" s="13" t="s">
        <v>15824</v>
      </c>
      <c r="C30" s="13" t="s">
        <v>15825</v>
      </c>
      <c r="D30" s="14" t="s">
        <v>50</v>
      </c>
      <c r="E30" s="15" t="s">
        <v>941</v>
      </c>
      <c r="F30" s="13" t="s">
        <v>15826</v>
      </c>
      <c r="G30" s="16" t="s">
        <v>6747</v>
      </c>
      <c r="H30" s="13" t="s">
        <v>259</v>
      </c>
      <c r="I30" s="13" t="s">
        <v>15741</v>
      </c>
      <c r="J30" s="13" t="s">
        <v>15741</v>
      </c>
      <c r="K30" s="13" t="s">
        <v>15827</v>
      </c>
      <c r="L30" s="17" t="s">
        <v>16321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33.75" customHeight="1" x14ac:dyDescent="0.25">
      <c r="A31" s="13">
        <v>25</v>
      </c>
      <c r="B31" s="13" t="s">
        <v>15828</v>
      </c>
      <c r="C31" s="13" t="s">
        <v>15829</v>
      </c>
      <c r="D31" s="14" t="s">
        <v>2873</v>
      </c>
      <c r="E31" s="15" t="s">
        <v>546</v>
      </c>
      <c r="F31" s="13" t="s">
        <v>9130</v>
      </c>
      <c r="G31" s="16" t="s">
        <v>6747</v>
      </c>
      <c r="H31" s="13" t="s">
        <v>259</v>
      </c>
      <c r="I31" s="13" t="s">
        <v>15741</v>
      </c>
      <c r="J31" s="13" t="s">
        <v>15741</v>
      </c>
      <c r="K31" s="13" t="s">
        <v>15830</v>
      </c>
      <c r="L31" s="17" t="s">
        <v>16322</v>
      </c>
      <c r="M31" s="18">
        <v>5798000</v>
      </c>
      <c r="N31" s="19"/>
      <c r="O31" s="20" t="str">
        <f t="shared" si="0"/>
        <v>T4</v>
      </c>
      <c r="R31" s="21" t="str">
        <f t="shared" si="1"/>
        <v>T4</v>
      </c>
    </row>
    <row r="32" spans="1:18" ht="33.75" customHeight="1" x14ac:dyDescent="0.25">
      <c r="A32" s="13">
        <v>26</v>
      </c>
      <c r="B32" s="13" t="s">
        <v>15831</v>
      </c>
      <c r="C32" s="13" t="s">
        <v>15832</v>
      </c>
      <c r="D32" s="14" t="s">
        <v>1880</v>
      </c>
      <c r="E32" s="15" t="s">
        <v>822</v>
      </c>
      <c r="F32" s="13" t="s">
        <v>15833</v>
      </c>
      <c r="G32" s="16" t="s">
        <v>6747</v>
      </c>
      <c r="H32" s="13" t="s">
        <v>259</v>
      </c>
      <c r="I32" s="13" t="s">
        <v>15741</v>
      </c>
      <c r="J32" s="13" t="s">
        <v>15741</v>
      </c>
      <c r="K32" s="13" t="s">
        <v>15834</v>
      </c>
      <c r="L32" s="17" t="s">
        <v>16323</v>
      </c>
      <c r="M32" s="18">
        <v>5798000</v>
      </c>
      <c r="N32" s="19"/>
      <c r="O32" s="20" t="str">
        <f t="shared" si="0"/>
        <v>T4</v>
      </c>
      <c r="R32" s="21" t="str">
        <f t="shared" si="1"/>
        <v>T4</v>
      </c>
    </row>
    <row r="33" spans="1:18" ht="33.75" customHeight="1" x14ac:dyDescent="0.25">
      <c r="A33" s="13">
        <v>27</v>
      </c>
      <c r="B33" s="13" t="s">
        <v>15835</v>
      </c>
      <c r="C33" s="13" t="s">
        <v>15836</v>
      </c>
      <c r="D33" s="14" t="s">
        <v>1098</v>
      </c>
      <c r="E33" s="15" t="s">
        <v>15837</v>
      </c>
      <c r="F33" s="13" t="s">
        <v>15838</v>
      </c>
      <c r="G33" s="16" t="s">
        <v>6747</v>
      </c>
      <c r="H33" s="13" t="s">
        <v>259</v>
      </c>
      <c r="I33" s="13" t="s">
        <v>15741</v>
      </c>
      <c r="J33" s="13" t="s">
        <v>15741</v>
      </c>
      <c r="K33" s="13" t="s">
        <v>15839</v>
      </c>
      <c r="L33" s="17" t="s">
        <v>16324</v>
      </c>
      <c r="M33" s="18">
        <v>5798000</v>
      </c>
      <c r="N33" s="19"/>
      <c r="O33" s="20" t="str">
        <f t="shared" si="0"/>
        <v>T4</v>
      </c>
      <c r="R33" s="21" t="str">
        <f t="shared" si="1"/>
        <v>T4</v>
      </c>
    </row>
    <row r="34" spans="1:18" ht="33.75" customHeight="1" x14ac:dyDescent="0.25">
      <c r="A34" s="13">
        <v>28</v>
      </c>
      <c r="B34" s="13" t="s">
        <v>15840</v>
      </c>
      <c r="C34" s="13" t="s">
        <v>15841</v>
      </c>
      <c r="D34" s="14" t="s">
        <v>2890</v>
      </c>
      <c r="E34" s="15" t="s">
        <v>497</v>
      </c>
      <c r="F34" s="13" t="s">
        <v>15031</v>
      </c>
      <c r="G34" s="16" t="s">
        <v>12224</v>
      </c>
      <c r="H34" s="13" t="s">
        <v>259</v>
      </c>
      <c r="I34" s="13" t="s">
        <v>15741</v>
      </c>
      <c r="J34" s="13" t="s">
        <v>15741</v>
      </c>
      <c r="K34" s="13" t="s">
        <v>15842</v>
      </c>
      <c r="L34" s="17" t="s">
        <v>16325</v>
      </c>
      <c r="M34" s="18">
        <v>5798000</v>
      </c>
      <c r="N34" s="19"/>
      <c r="O34" s="20" t="str">
        <f t="shared" si="0"/>
        <v>T4</v>
      </c>
      <c r="R34" s="21" t="str">
        <f t="shared" si="1"/>
        <v>T4</v>
      </c>
    </row>
    <row r="35" spans="1:18" ht="33.75" customHeight="1" x14ac:dyDescent="0.25">
      <c r="A35" s="13">
        <v>29</v>
      </c>
      <c r="B35" s="13" t="s">
        <v>15843</v>
      </c>
      <c r="C35" s="13" t="s">
        <v>15844</v>
      </c>
      <c r="D35" s="14" t="s">
        <v>79</v>
      </c>
      <c r="E35" s="15" t="s">
        <v>2336</v>
      </c>
      <c r="F35" s="13" t="s">
        <v>15845</v>
      </c>
      <c r="G35" s="16" t="s">
        <v>5768</v>
      </c>
      <c r="H35" s="13" t="s">
        <v>259</v>
      </c>
      <c r="I35" s="13" t="s">
        <v>15741</v>
      </c>
      <c r="J35" s="13" t="s">
        <v>15741</v>
      </c>
      <c r="K35" s="13" t="s">
        <v>15846</v>
      </c>
      <c r="L35" s="17" t="s">
        <v>16326</v>
      </c>
      <c r="M35" s="18">
        <v>5798000</v>
      </c>
      <c r="N35" s="19"/>
      <c r="O35" s="20" t="str">
        <f t="shared" si="0"/>
        <v>T4</v>
      </c>
      <c r="R35" s="21" t="str">
        <f t="shared" si="1"/>
        <v>T4</v>
      </c>
    </row>
    <row r="36" spans="1:18" ht="33.75" customHeight="1" x14ac:dyDescent="0.25">
      <c r="A36" s="13">
        <v>30</v>
      </c>
      <c r="B36" s="13" t="s">
        <v>15847</v>
      </c>
      <c r="C36" s="13" t="s">
        <v>15848</v>
      </c>
      <c r="D36" s="14" t="s">
        <v>15849</v>
      </c>
      <c r="E36" s="15" t="s">
        <v>5829</v>
      </c>
      <c r="F36" s="13" t="s">
        <v>3253</v>
      </c>
      <c r="G36" s="16" t="s">
        <v>5768</v>
      </c>
      <c r="H36" s="13" t="s">
        <v>259</v>
      </c>
      <c r="I36" s="13" t="s">
        <v>15741</v>
      </c>
      <c r="J36" s="13" t="s">
        <v>15741</v>
      </c>
      <c r="K36" s="13" t="s">
        <v>15850</v>
      </c>
      <c r="L36" s="17" t="s">
        <v>16327</v>
      </c>
      <c r="M36" s="18">
        <v>5798000</v>
      </c>
      <c r="N36" s="19"/>
      <c r="O36" s="20" t="str">
        <f t="shared" si="0"/>
        <v>T4</v>
      </c>
      <c r="R36" s="21" t="str">
        <f t="shared" si="1"/>
        <v>T4</v>
      </c>
    </row>
    <row r="37" spans="1:18" ht="33.75" customHeight="1" x14ac:dyDescent="0.25">
      <c r="A37" s="13">
        <v>31</v>
      </c>
      <c r="B37" s="13" t="s">
        <v>15851</v>
      </c>
      <c r="C37" s="13" t="s">
        <v>15852</v>
      </c>
      <c r="D37" s="14" t="s">
        <v>15853</v>
      </c>
      <c r="E37" s="15" t="s">
        <v>15</v>
      </c>
      <c r="F37" s="13" t="s">
        <v>3664</v>
      </c>
      <c r="G37" s="16" t="s">
        <v>5768</v>
      </c>
      <c r="H37" s="13" t="s">
        <v>259</v>
      </c>
      <c r="I37" s="13" t="s">
        <v>15741</v>
      </c>
      <c r="J37" s="13" t="s">
        <v>15741</v>
      </c>
      <c r="K37" s="13" t="s">
        <v>15854</v>
      </c>
      <c r="L37" s="17" t="s">
        <v>16328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33.75" customHeight="1" x14ac:dyDescent="0.25">
      <c r="A38" s="13">
        <v>32</v>
      </c>
      <c r="B38" s="13" t="s">
        <v>15855</v>
      </c>
      <c r="C38" s="13" t="s">
        <v>15856</v>
      </c>
      <c r="D38" s="14" t="s">
        <v>15857</v>
      </c>
      <c r="E38" s="15" t="s">
        <v>574</v>
      </c>
      <c r="F38" s="13" t="s">
        <v>15858</v>
      </c>
      <c r="G38" s="16" t="s">
        <v>5589</v>
      </c>
      <c r="H38" s="13" t="s">
        <v>259</v>
      </c>
      <c r="I38" s="13" t="s">
        <v>15741</v>
      </c>
      <c r="J38" s="13" t="s">
        <v>15741</v>
      </c>
      <c r="K38" s="13" t="s">
        <v>15859</v>
      </c>
      <c r="L38" s="17" t="s">
        <v>16329</v>
      </c>
      <c r="M38" s="18">
        <v>3350000</v>
      </c>
      <c r="N38" s="19"/>
      <c r="O38" s="20" t="str">
        <f t="shared" si="0"/>
        <v>TCN</v>
      </c>
      <c r="R38" s="21" t="str">
        <f t="shared" si="1"/>
        <v>TCN</v>
      </c>
    </row>
    <row r="39" spans="1:18" ht="33.75" customHeight="1" x14ac:dyDescent="0.25">
      <c r="A39" s="13">
        <v>33</v>
      </c>
      <c r="B39" s="13" t="s">
        <v>15860</v>
      </c>
      <c r="C39" s="13" t="s">
        <v>15861</v>
      </c>
      <c r="D39" s="14" t="s">
        <v>2684</v>
      </c>
      <c r="E39" s="15" t="s">
        <v>6411</v>
      </c>
      <c r="F39" s="13" t="s">
        <v>15862</v>
      </c>
      <c r="G39" s="16" t="s">
        <v>5768</v>
      </c>
      <c r="H39" s="13" t="s">
        <v>259</v>
      </c>
      <c r="I39" s="13" t="s">
        <v>15741</v>
      </c>
      <c r="J39" s="13" t="s">
        <v>15741</v>
      </c>
      <c r="K39" s="13" t="s">
        <v>15863</v>
      </c>
      <c r="L39" s="17" t="s">
        <v>16330</v>
      </c>
      <c r="M39" s="18">
        <v>5798000</v>
      </c>
      <c r="N39" s="19"/>
      <c r="O39" s="20" t="str">
        <f t="shared" si="0"/>
        <v>T4</v>
      </c>
      <c r="R39" s="21" t="str">
        <f t="shared" si="1"/>
        <v>T4</v>
      </c>
    </row>
    <row r="40" spans="1:18" ht="33.75" customHeight="1" x14ac:dyDescent="0.25">
      <c r="A40" s="13">
        <v>34</v>
      </c>
      <c r="B40" s="13" t="s">
        <v>15864</v>
      </c>
      <c r="C40" s="13" t="s">
        <v>15865</v>
      </c>
      <c r="D40" s="14" t="s">
        <v>8920</v>
      </c>
      <c r="E40" s="15" t="s">
        <v>208</v>
      </c>
      <c r="F40" s="13" t="s">
        <v>15866</v>
      </c>
      <c r="G40" s="16" t="s">
        <v>5768</v>
      </c>
      <c r="H40" s="13" t="s">
        <v>259</v>
      </c>
      <c r="I40" s="13" t="s">
        <v>15741</v>
      </c>
      <c r="J40" s="13" t="s">
        <v>15741</v>
      </c>
      <c r="K40" s="13" t="s">
        <v>15867</v>
      </c>
      <c r="L40" s="17" t="s">
        <v>16331</v>
      </c>
      <c r="M40" s="18">
        <v>5798000</v>
      </c>
      <c r="N40" s="19"/>
      <c r="O40" s="20" t="str">
        <f t="shared" si="0"/>
        <v>T4</v>
      </c>
      <c r="R40" s="21" t="str">
        <f t="shared" si="1"/>
        <v>T4</v>
      </c>
    </row>
    <row r="41" spans="1:18" ht="33.75" customHeight="1" x14ac:dyDescent="0.25">
      <c r="A41" s="13">
        <v>35</v>
      </c>
      <c r="B41" s="13" t="s">
        <v>15868</v>
      </c>
      <c r="C41" s="13" t="s">
        <v>15869</v>
      </c>
      <c r="D41" s="14" t="s">
        <v>15870</v>
      </c>
      <c r="E41" s="15" t="s">
        <v>7237</v>
      </c>
      <c r="F41" s="13" t="s">
        <v>8223</v>
      </c>
      <c r="G41" s="16" t="s">
        <v>7239</v>
      </c>
      <c r="H41" s="13" t="s">
        <v>259</v>
      </c>
      <c r="I41" s="13" t="s">
        <v>15741</v>
      </c>
      <c r="J41" s="13" t="s">
        <v>15741</v>
      </c>
      <c r="K41" s="13" t="s">
        <v>15871</v>
      </c>
      <c r="L41" s="17" t="s">
        <v>16332</v>
      </c>
      <c r="M41" s="18">
        <v>5376000</v>
      </c>
      <c r="N41" s="19"/>
      <c r="O41" s="20" t="str">
        <f t="shared" si="0"/>
        <v>C1</v>
      </c>
      <c r="R41" s="21" t="str">
        <f t="shared" si="1"/>
        <v>C1</v>
      </c>
    </row>
    <row r="42" spans="1:18" ht="33.75" customHeight="1" x14ac:dyDescent="0.25">
      <c r="A42" s="13">
        <v>36</v>
      </c>
      <c r="B42" s="13" t="s">
        <v>15872</v>
      </c>
      <c r="C42" s="13" t="s">
        <v>15873</v>
      </c>
      <c r="D42" s="14" t="s">
        <v>4147</v>
      </c>
      <c r="E42" s="15" t="s">
        <v>1275</v>
      </c>
      <c r="F42" s="13" t="s">
        <v>15874</v>
      </c>
      <c r="G42" s="16" t="s">
        <v>6747</v>
      </c>
      <c r="H42" s="13" t="s">
        <v>259</v>
      </c>
      <c r="I42" s="13" t="s">
        <v>15741</v>
      </c>
      <c r="J42" s="13" t="s">
        <v>15741</v>
      </c>
      <c r="K42" s="13" t="s">
        <v>15875</v>
      </c>
      <c r="L42" s="17" t="s">
        <v>16333</v>
      </c>
      <c r="M42" s="18">
        <v>5798000</v>
      </c>
      <c r="N42" s="19"/>
      <c r="O42" s="20" t="str">
        <f t="shared" si="0"/>
        <v>T4</v>
      </c>
      <c r="R42" s="21" t="str">
        <f t="shared" si="1"/>
        <v>T4</v>
      </c>
    </row>
    <row r="43" spans="1:18" ht="33.75" customHeight="1" x14ac:dyDescent="0.25">
      <c r="A43" s="13">
        <v>37</v>
      </c>
      <c r="B43" s="13" t="s">
        <v>15876</v>
      </c>
      <c r="C43" s="13" t="s">
        <v>15877</v>
      </c>
      <c r="D43" s="14" t="s">
        <v>15878</v>
      </c>
      <c r="E43" s="15" t="s">
        <v>3038</v>
      </c>
      <c r="F43" s="13" t="s">
        <v>15031</v>
      </c>
      <c r="G43" s="16" t="s">
        <v>6747</v>
      </c>
      <c r="H43" s="13" t="s">
        <v>259</v>
      </c>
      <c r="I43" s="13" t="s">
        <v>15741</v>
      </c>
      <c r="J43" s="13" t="s">
        <v>15741</v>
      </c>
      <c r="K43" s="13" t="s">
        <v>15879</v>
      </c>
      <c r="L43" s="17" t="s">
        <v>16334</v>
      </c>
      <c r="M43" s="18">
        <v>5798000</v>
      </c>
      <c r="N43" s="19"/>
      <c r="O43" s="20" t="str">
        <f t="shared" si="0"/>
        <v>T4</v>
      </c>
      <c r="R43" s="21" t="str">
        <f t="shared" si="1"/>
        <v>T4</v>
      </c>
    </row>
    <row r="44" spans="1:18" ht="33.75" customHeight="1" x14ac:dyDescent="0.25">
      <c r="A44" s="13">
        <v>38</v>
      </c>
      <c r="B44" s="13" t="s">
        <v>15880</v>
      </c>
      <c r="C44" s="13" t="s">
        <v>15881</v>
      </c>
      <c r="D44" s="14" t="s">
        <v>15882</v>
      </c>
      <c r="E44" s="15" t="s">
        <v>697</v>
      </c>
      <c r="F44" s="13" t="s">
        <v>14810</v>
      </c>
      <c r="G44" s="16" t="s">
        <v>6747</v>
      </c>
      <c r="H44" s="13" t="s">
        <v>259</v>
      </c>
      <c r="I44" s="13" t="s">
        <v>15741</v>
      </c>
      <c r="J44" s="13" t="s">
        <v>15741</v>
      </c>
      <c r="K44" s="13" t="s">
        <v>15883</v>
      </c>
      <c r="L44" s="17" t="s">
        <v>16335</v>
      </c>
      <c r="M44" s="18">
        <v>5798000</v>
      </c>
      <c r="N44" s="19"/>
      <c r="O44" s="20" t="str">
        <f t="shared" si="0"/>
        <v>T4</v>
      </c>
      <c r="R44" s="21" t="str">
        <f t="shared" si="1"/>
        <v>T4</v>
      </c>
    </row>
    <row r="45" spans="1:18" ht="33.75" customHeight="1" x14ac:dyDescent="0.25">
      <c r="A45" s="13">
        <v>39</v>
      </c>
      <c r="B45" s="13" t="s">
        <v>15884</v>
      </c>
      <c r="C45" s="13" t="s">
        <v>15885</v>
      </c>
      <c r="D45" s="14" t="s">
        <v>1344</v>
      </c>
      <c r="E45" s="15" t="s">
        <v>1957</v>
      </c>
      <c r="F45" s="13" t="s">
        <v>15886</v>
      </c>
      <c r="G45" s="16" t="s">
        <v>7307</v>
      </c>
      <c r="H45" s="13" t="s">
        <v>259</v>
      </c>
      <c r="I45" s="13" t="s">
        <v>15741</v>
      </c>
      <c r="J45" s="13" t="s">
        <v>15741</v>
      </c>
      <c r="K45" s="13" t="s">
        <v>15887</v>
      </c>
      <c r="L45" s="17" t="s">
        <v>16336</v>
      </c>
      <c r="M45" s="18">
        <v>5798000</v>
      </c>
      <c r="N45" s="19"/>
      <c r="O45" s="20" t="str">
        <f t="shared" si="0"/>
        <v>T4</v>
      </c>
      <c r="R45" s="21" t="str">
        <f t="shared" si="1"/>
        <v>T4</v>
      </c>
    </row>
    <row r="46" spans="1:18" ht="33.75" customHeight="1" x14ac:dyDescent="0.25">
      <c r="A46" s="13">
        <v>40</v>
      </c>
      <c r="B46" s="13"/>
      <c r="C46" s="13"/>
      <c r="D46" s="14"/>
      <c r="E46" s="15"/>
      <c r="F46" s="13"/>
      <c r="G46" s="16"/>
      <c r="H46" s="13"/>
      <c r="I46" s="13"/>
      <c r="J46" s="13"/>
      <c r="K46" s="13"/>
      <c r="L46" s="17" t="s">
        <v>16441</v>
      </c>
      <c r="M46" s="18"/>
      <c r="N46" s="19" t="s">
        <v>8787</v>
      </c>
      <c r="O46" s="20"/>
      <c r="R46" s="21"/>
    </row>
    <row r="47" spans="1:18" ht="33.75" customHeight="1" x14ac:dyDescent="0.25">
      <c r="A47" s="13">
        <v>41</v>
      </c>
      <c r="B47" s="13" t="s">
        <v>15888</v>
      </c>
      <c r="C47" s="13" t="s">
        <v>15889</v>
      </c>
      <c r="D47" s="14" t="s">
        <v>15890</v>
      </c>
      <c r="E47" s="15" t="s">
        <v>1244</v>
      </c>
      <c r="F47" s="13" t="s">
        <v>5248</v>
      </c>
      <c r="G47" s="16" t="s">
        <v>5589</v>
      </c>
      <c r="H47" s="13" t="s">
        <v>259</v>
      </c>
      <c r="I47" s="13" t="s">
        <v>15741</v>
      </c>
      <c r="J47" s="13" t="s">
        <v>15741</v>
      </c>
      <c r="K47" s="13" t="s">
        <v>15891</v>
      </c>
      <c r="L47" s="17" t="s">
        <v>16337</v>
      </c>
      <c r="M47" s="18">
        <v>3350000</v>
      </c>
      <c r="N47" s="19"/>
      <c r="O47" s="20" t="str">
        <f t="shared" si="0"/>
        <v>TCN</v>
      </c>
      <c r="R47" s="21" t="str">
        <f t="shared" si="1"/>
        <v>TCN</v>
      </c>
    </row>
    <row r="48" spans="1:18" ht="33.75" customHeight="1" x14ac:dyDescent="0.25">
      <c r="A48" s="13">
        <v>42</v>
      </c>
      <c r="B48" s="13" t="s">
        <v>15892</v>
      </c>
      <c r="C48" s="13" t="s">
        <v>15893</v>
      </c>
      <c r="D48" s="14" t="s">
        <v>15894</v>
      </c>
      <c r="E48" s="15" t="s">
        <v>604</v>
      </c>
      <c r="F48" s="13" t="s">
        <v>15895</v>
      </c>
      <c r="G48" s="16" t="s">
        <v>7307</v>
      </c>
      <c r="H48" s="13" t="s">
        <v>259</v>
      </c>
      <c r="I48" s="13" t="s">
        <v>15741</v>
      </c>
      <c r="J48" s="13" t="s">
        <v>15741</v>
      </c>
      <c r="K48" s="13" t="s">
        <v>15896</v>
      </c>
      <c r="L48" s="17" t="s">
        <v>16338</v>
      </c>
      <c r="M48" s="18">
        <v>5798000</v>
      </c>
      <c r="N48" s="19"/>
      <c r="O48" s="20" t="str">
        <f t="shared" si="0"/>
        <v>T4</v>
      </c>
      <c r="R48" s="21" t="str">
        <f t="shared" si="1"/>
        <v>T4</v>
      </c>
    </row>
    <row r="49" spans="1:18" ht="33.75" customHeight="1" x14ac:dyDescent="0.25">
      <c r="A49" s="13">
        <v>43</v>
      </c>
      <c r="B49" s="13" t="s">
        <v>15897</v>
      </c>
      <c r="C49" s="13" t="s">
        <v>15898</v>
      </c>
      <c r="D49" s="14" t="s">
        <v>15899</v>
      </c>
      <c r="E49" s="15" t="s">
        <v>2369</v>
      </c>
      <c r="F49" s="13" t="s">
        <v>15900</v>
      </c>
      <c r="G49" s="16" t="s">
        <v>7307</v>
      </c>
      <c r="H49" s="13" t="s">
        <v>259</v>
      </c>
      <c r="I49" s="13" t="s">
        <v>15741</v>
      </c>
      <c r="J49" s="13" t="s">
        <v>15741</v>
      </c>
      <c r="K49" s="13" t="s">
        <v>15901</v>
      </c>
      <c r="L49" s="17" t="s">
        <v>16339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33.75" customHeight="1" x14ac:dyDescent="0.25">
      <c r="A50" s="13">
        <v>44</v>
      </c>
      <c r="B50" s="13" t="s">
        <v>15902</v>
      </c>
      <c r="C50" s="13" t="s">
        <v>15903</v>
      </c>
      <c r="D50" s="14" t="s">
        <v>484</v>
      </c>
      <c r="E50" s="15" t="s">
        <v>644</v>
      </c>
      <c r="F50" s="13" t="s">
        <v>15845</v>
      </c>
      <c r="G50" s="16" t="s">
        <v>12224</v>
      </c>
      <c r="H50" s="13" t="s">
        <v>259</v>
      </c>
      <c r="I50" s="13" t="s">
        <v>15741</v>
      </c>
      <c r="J50" s="13" t="s">
        <v>15741</v>
      </c>
      <c r="K50" s="13" t="s">
        <v>15904</v>
      </c>
      <c r="L50" s="17" t="s">
        <v>16340</v>
      </c>
      <c r="M50" s="18">
        <v>5798000</v>
      </c>
      <c r="N50" s="19"/>
      <c r="O50" s="20" t="str">
        <f t="shared" si="0"/>
        <v>T4</v>
      </c>
      <c r="R50" s="21" t="str">
        <f t="shared" si="1"/>
        <v>T4</v>
      </c>
    </row>
    <row r="51" spans="1:18" ht="33.75" customHeight="1" x14ac:dyDescent="0.25">
      <c r="A51" s="13">
        <v>45</v>
      </c>
      <c r="B51" s="13" t="s">
        <v>15905</v>
      </c>
      <c r="C51" s="13" t="s">
        <v>15906</v>
      </c>
      <c r="D51" s="14" t="s">
        <v>5650</v>
      </c>
      <c r="E51" s="15" t="s">
        <v>567</v>
      </c>
      <c r="F51" s="13" t="s">
        <v>6145</v>
      </c>
      <c r="G51" s="16" t="s">
        <v>6511</v>
      </c>
      <c r="H51" s="13" t="s">
        <v>259</v>
      </c>
      <c r="I51" s="13" t="s">
        <v>15741</v>
      </c>
      <c r="J51" s="13" t="s">
        <v>15741</v>
      </c>
      <c r="K51" s="13" t="s">
        <v>15907</v>
      </c>
      <c r="L51" s="17" t="s">
        <v>16341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33.75" customHeight="1" x14ac:dyDescent="0.25">
      <c r="A52" s="13">
        <v>46</v>
      </c>
      <c r="B52" s="13" t="s">
        <v>15908</v>
      </c>
      <c r="C52" s="13" t="s">
        <v>15909</v>
      </c>
      <c r="D52" s="14" t="s">
        <v>15910</v>
      </c>
      <c r="E52" s="15" t="s">
        <v>312</v>
      </c>
      <c r="F52" s="13" t="s">
        <v>15911</v>
      </c>
      <c r="G52" s="16" t="s">
        <v>6747</v>
      </c>
      <c r="H52" s="13" t="s">
        <v>259</v>
      </c>
      <c r="I52" s="13" t="s">
        <v>15741</v>
      </c>
      <c r="J52" s="13" t="s">
        <v>15741</v>
      </c>
      <c r="K52" s="13" t="s">
        <v>15912</v>
      </c>
      <c r="L52" s="17" t="s">
        <v>16342</v>
      </c>
      <c r="M52" s="18">
        <v>5798000</v>
      </c>
      <c r="N52" s="19"/>
      <c r="O52" s="20" t="str">
        <f t="shared" si="0"/>
        <v>T4</v>
      </c>
      <c r="R52" s="21" t="str">
        <f t="shared" si="1"/>
        <v>T4</v>
      </c>
    </row>
    <row r="53" spans="1:18" ht="33.75" customHeight="1" x14ac:dyDescent="0.25">
      <c r="A53" s="13">
        <v>47</v>
      </c>
      <c r="B53" s="13" t="s">
        <v>15913</v>
      </c>
      <c r="C53" s="13" t="s">
        <v>15914</v>
      </c>
      <c r="D53" s="14" t="s">
        <v>15915</v>
      </c>
      <c r="E53" s="15" t="s">
        <v>868</v>
      </c>
      <c r="F53" s="13" t="s">
        <v>15916</v>
      </c>
      <c r="G53" s="16" t="s">
        <v>6747</v>
      </c>
      <c r="H53" s="13" t="s">
        <v>259</v>
      </c>
      <c r="I53" s="13" t="s">
        <v>15741</v>
      </c>
      <c r="J53" s="13" t="s">
        <v>15741</v>
      </c>
      <c r="K53" s="13" t="s">
        <v>15917</v>
      </c>
      <c r="L53" s="17" t="s">
        <v>16343</v>
      </c>
      <c r="M53" s="18">
        <v>5798000</v>
      </c>
      <c r="N53" s="19"/>
      <c r="O53" s="20" t="str">
        <f t="shared" si="0"/>
        <v>T4</v>
      </c>
      <c r="R53" s="21" t="str">
        <f t="shared" si="1"/>
        <v>T4</v>
      </c>
    </row>
    <row r="54" spans="1:18" ht="33.75" customHeight="1" x14ac:dyDescent="0.25">
      <c r="A54" s="13">
        <v>48</v>
      </c>
      <c r="B54" s="13" t="s">
        <v>15918</v>
      </c>
      <c r="C54" s="13" t="s">
        <v>15919</v>
      </c>
      <c r="D54" s="14" t="s">
        <v>15920</v>
      </c>
      <c r="E54" s="15" t="s">
        <v>2043</v>
      </c>
      <c r="F54" s="13" t="s">
        <v>15921</v>
      </c>
      <c r="G54" s="16" t="s">
        <v>6747</v>
      </c>
      <c r="H54" s="13" t="s">
        <v>259</v>
      </c>
      <c r="I54" s="13" t="s">
        <v>15741</v>
      </c>
      <c r="J54" s="13" t="s">
        <v>15741</v>
      </c>
      <c r="K54" s="13" t="s">
        <v>15922</v>
      </c>
      <c r="L54" s="17" t="s">
        <v>16344</v>
      </c>
      <c r="M54" s="18">
        <v>5798000</v>
      </c>
      <c r="N54" s="19"/>
      <c r="O54" s="20" t="str">
        <f t="shared" si="0"/>
        <v>T4</v>
      </c>
      <c r="R54" s="21" t="str">
        <f t="shared" si="1"/>
        <v>T4</v>
      </c>
    </row>
    <row r="55" spans="1:18" ht="33.75" customHeight="1" x14ac:dyDescent="0.25">
      <c r="A55" s="13">
        <v>49</v>
      </c>
      <c r="B55" s="13" t="s">
        <v>15923</v>
      </c>
      <c r="C55" s="13" t="s">
        <v>15924</v>
      </c>
      <c r="D55" s="14" t="s">
        <v>15925</v>
      </c>
      <c r="E55" s="15" t="s">
        <v>7114</v>
      </c>
      <c r="F55" s="13" t="s">
        <v>15926</v>
      </c>
      <c r="G55" s="16" t="s">
        <v>5768</v>
      </c>
      <c r="H55" s="13" t="s">
        <v>259</v>
      </c>
      <c r="I55" s="13" t="s">
        <v>15741</v>
      </c>
      <c r="J55" s="13" t="s">
        <v>15741</v>
      </c>
      <c r="K55" s="13" t="s">
        <v>15927</v>
      </c>
      <c r="L55" s="17" t="s">
        <v>16345</v>
      </c>
      <c r="M55" s="18">
        <v>5798000</v>
      </c>
      <c r="N55" s="19"/>
      <c r="O55" s="20" t="str">
        <f t="shared" si="0"/>
        <v>T4</v>
      </c>
      <c r="R55" s="21" t="str">
        <f t="shared" si="1"/>
        <v>T4</v>
      </c>
    </row>
    <row r="56" spans="1:18" ht="33.75" customHeight="1" x14ac:dyDescent="0.25">
      <c r="A56" s="13">
        <v>50</v>
      </c>
      <c r="B56" s="13" t="s">
        <v>15928</v>
      </c>
      <c r="C56" s="13" t="s">
        <v>15929</v>
      </c>
      <c r="D56" s="14" t="s">
        <v>15930</v>
      </c>
      <c r="E56" s="15" t="s">
        <v>9431</v>
      </c>
      <c r="F56" s="13" t="s">
        <v>11046</v>
      </c>
      <c r="G56" s="16" t="s">
        <v>12224</v>
      </c>
      <c r="H56" s="13" t="s">
        <v>259</v>
      </c>
      <c r="I56" s="13" t="s">
        <v>15741</v>
      </c>
      <c r="J56" s="13" t="s">
        <v>15741</v>
      </c>
      <c r="K56" s="13" t="s">
        <v>15931</v>
      </c>
      <c r="L56" s="17" t="s">
        <v>16346</v>
      </c>
      <c r="M56" s="18">
        <v>5798000</v>
      </c>
      <c r="N56" s="19"/>
      <c r="O56" s="20" t="str">
        <f t="shared" si="0"/>
        <v>T4</v>
      </c>
      <c r="R56" s="21" t="str">
        <f t="shared" si="1"/>
        <v>T4</v>
      </c>
    </row>
    <row r="57" spans="1:18" ht="33.75" customHeight="1" x14ac:dyDescent="0.25">
      <c r="A57" s="13">
        <v>51</v>
      </c>
      <c r="B57" s="13" t="s">
        <v>15932</v>
      </c>
      <c r="C57" s="13" t="s">
        <v>15933</v>
      </c>
      <c r="D57" s="14" t="s">
        <v>2873</v>
      </c>
      <c r="E57" s="15" t="s">
        <v>28</v>
      </c>
      <c r="F57" s="13" t="s">
        <v>15934</v>
      </c>
      <c r="G57" s="16" t="s">
        <v>5589</v>
      </c>
      <c r="H57" s="13" t="s">
        <v>259</v>
      </c>
      <c r="I57" s="13" t="s">
        <v>15741</v>
      </c>
      <c r="J57" s="13" t="s">
        <v>15741</v>
      </c>
      <c r="K57" s="13" t="s">
        <v>15935</v>
      </c>
      <c r="L57" s="17" t="s">
        <v>16347</v>
      </c>
      <c r="M57" s="18">
        <v>3350000</v>
      </c>
      <c r="N57" s="19"/>
      <c r="O57" s="20" t="str">
        <f t="shared" si="0"/>
        <v>TCN</v>
      </c>
      <c r="R57" s="21" t="str">
        <f t="shared" si="1"/>
        <v>TCN</v>
      </c>
    </row>
    <row r="58" spans="1:18" ht="33.75" customHeight="1" x14ac:dyDescent="0.25">
      <c r="A58" s="13">
        <v>52</v>
      </c>
      <c r="B58" s="13" t="s">
        <v>15936</v>
      </c>
      <c r="C58" s="13" t="s">
        <v>15937</v>
      </c>
      <c r="D58" s="14" t="s">
        <v>579</v>
      </c>
      <c r="E58" s="15" t="s">
        <v>33</v>
      </c>
      <c r="F58" s="13" t="s">
        <v>8486</v>
      </c>
      <c r="G58" s="16" t="s">
        <v>7307</v>
      </c>
      <c r="H58" s="13" t="s">
        <v>259</v>
      </c>
      <c r="I58" s="13" t="s">
        <v>15741</v>
      </c>
      <c r="J58" s="13" t="s">
        <v>15741</v>
      </c>
      <c r="K58" s="13" t="s">
        <v>15938</v>
      </c>
      <c r="L58" s="17" t="s">
        <v>16348</v>
      </c>
      <c r="M58" s="18">
        <v>5798000</v>
      </c>
      <c r="N58" s="19"/>
      <c r="O58" s="20" t="str">
        <f t="shared" si="0"/>
        <v>T4</v>
      </c>
      <c r="R58" s="21" t="str">
        <f t="shared" si="1"/>
        <v>T4</v>
      </c>
    </row>
    <row r="59" spans="1:18" ht="33.75" customHeight="1" x14ac:dyDescent="0.25">
      <c r="A59" s="13">
        <v>53</v>
      </c>
      <c r="B59" s="13" t="s">
        <v>15939</v>
      </c>
      <c r="C59" s="13" t="s">
        <v>15940</v>
      </c>
      <c r="D59" s="14" t="s">
        <v>15941</v>
      </c>
      <c r="E59" s="15" t="s">
        <v>403</v>
      </c>
      <c r="F59" s="13" t="s">
        <v>15942</v>
      </c>
      <c r="G59" s="16" t="s">
        <v>8799</v>
      </c>
      <c r="H59" s="13" t="s">
        <v>259</v>
      </c>
      <c r="I59" s="13" t="s">
        <v>15741</v>
      </c>
      <c r="J59" s="13" t="s">
        <v>15741</v>
      </c>
      <c r="K59" s="13" t="s">
        <v>15943</v>
      </c>
      <c r="L59" s="17" t="s">
        <v>16349</v>
      </c>
      <c r="M59" s="18">
        <v>5575000</v>
      </c>
      <c r="N59" s="19"/>
      <c r="O59" s="20" t="str">
        <f t="shared" si="0"/>
        <v>T4</v>
      </c>
      <c r="R59" s="21" t="str">
        <f t="shared" si="1"/>
        <v>T4</v>
      </c>
    </row>
    <row r="60" spans="1:18" ht="33.75" customHeight="1" x14ac:dyDescent="0.25">
      <c r="A60" s="13">
        <v>54</v>
      </c>
      <c r="B60" s="13" t="s">
        <v>15944</v>
      </c>
      <c r="C60" s="13" t="s">
        <v>15945</v>
      </c>
      <c r="D60" s="14" t="s">
        <v>952</v>
      </c>
      <c r="E60" s="15" t="s">
        <v>523</v>
      </c>
      <c r="F60" s="13" t="s">
        <v>13676</v>
      </c>
      <c r="G60" s="16" t="s">
        <v>6435</v>
      </c>
      <c r="H60" s="13" t="s">
        <v>259</v>
      </c>
      <c r="I60" s="13" t="s">
        <v>15741</v>
      </c>
      <c r="J60" s="13" t="s">
        <v>15741</v>
      </c>
      <c r="K60" s="13" t="s">
        <v>15946</v>
      </c>
      <c r="L60" s="17" t="s">
        <v>16350</v>
      </c>
      <c r="M60" s="18">
        <v>3072000</v>
      </c>
      <c r="N60" s="19"/>
      <c r="O60" s="20" t="str">
        <f t="shared" si="0"/>
        <v>CĐ</v>
      </c>
      <c r="R60" s="21" t="str">
        <f t="shared" si="1"/>
        <v>CĐ</v>
      </c>
    </row>
    <row r="61" spans="1:18" ht="33.75" customHeight="1" x14ac:dyDescent="0.25">
      <c r="A61" s="13">
        <v>55</v>
      </c>
      <c r="B61" s="13" t="s">
        <v>15947</v>
      </c>
      <c r="C61" s="13" t="s">
        <v>15948</v>
      </c>
      <c r="D61" s="14" t="s">
        <v>1344</v>
      </c>
      <c r="E61" s="15" t="s">
        <v>604</v>
      </c>
      <c r="F61" s="13" t="s">
        <v>15949</v>
      </c>
      <c r="G61" s="16" t="s">
        <v>7307</v>
      </c>
      <c r="H61" s="13" t="s">
        <v>259</v>
      </c>
      <c r="I61" s="13" t="s">
        <v>15741</v>
      </c>
      <c r="J61" s="13" t="s">
        <v>15741</v>
      </c>
      <c r="K61" s="13" t="s">
        <v>15950</v>
      </c>
      <c r="L61" s="17" t="s">
        <v>16351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33.75" customHeight="1" x14ac:dyDescent="0.25">
      <c r="A62" s="13">
        <v>56</v>
      </c>
      <c r="B62" s="13" t="s">
        <v>15951</v>
      </c>
      <c r="C62" s="13" t="s">
        <v>15952</v>
      </c>
      <c r="D62" s="14" t="s">
        <v>5197</v>
      </c>
      <c r="E62" s="15" t="s">
        <v>128</v>
      </c>
      <c r="F62" s="13" t="s">
        <v>14117</v>
      </c>
      <c r="G62" s="16" t="s">
        <v>7307</v>
      </c>
      <c r="H62" s="13" t="s">
        <v>259</v>
      </c>
      <c r="I62" s="13" t="s">
        <v>15741</v>
      </c>
      <c r="J62" s="13" t="s">
        <v>15741</v>
      </c>
      <c r="K62" s="13" t="s">
        <v>15953</v>
      </c>
      <c r="L62" s="17" t="s">
        <v>16352</v>
      </c>
      <c r="M62" s="18">
        <v>5798000</v>
      </c>
      <c r="N62" s="19"/>
      <c r="O62" s="20" t="str">
        <f t="shared" si="0"/>
        <v>T4</v>
      </c>
      <c r="R62" s="21" t="str">
        <f t="shared" si="1"/>
        <v>T4</v>
      </c>
    </row>
    <row r="63" spans="1:18" ht="33.75" customHeight="1" x14ac:dyDescent="0.25">
      <c r="A63" s="13">
        <v>57</v>
      </c>
      <c r="B63" s="13" t="s">
        <v>15954</v>
      </c>
      <c r="C63" s="13" t="s">
        <v>15955</v>
      </c>
      <c r="D63" s="14" t="s">
        <v>15956</v>
      </c>
      <c r="E63" s="15" t="s">
        <v>567</v>
      </c>
      <c r="F63" s="13" t="s">
        <v>3493</v>
      </c>
      <c r="G63" s="16" t="s">
        <v>4586</v>
      </c>
      <c r="H63" s="13" t="s">
        <v>17</v>
      </c>
      <c r="I63" s="13" t="s">
        <v>15741</v>
      </c>
      <c r="J63" s="13" t="s">
        <v>15741</v>
      </c>
      <c r="K63" s="13" t="s">
        <v>15957</v>
      </c>
      <c r="L63" s="17" t="s">
        <v>16353</v>
      </c>
      <c r="M63" s="18">
        <v>4608000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33.75" customHeight="1" x14ac:dyDescent="0.25">
      <c r="A64" s="13">
        <v>58</v>
      </c>
      <c r="B64" s="13" t="s">
        <v>15958</v>
      </c>
      <c r="C64" s="13" t="s">
        <v>15959</v>
      </c>
      <c r="D64" s="14" t="s">
        <v>184</v>
      </c>
      <c r="E64" s="15" t="s">
        <v>5661</v>
      </c>
      <c r="F64" s="13" t="s">
        <v>15311</v>
      </c>
      <c r="G64" s="16" t="s">
        <v>2251</v>
      </c>
      <c r="H64" s="13" t="s">
        <v>17</v>
      </c>
      <c r="I64" s="13" t="s">
        <v>15741</v>
      </c>
      <c r="J64" s="13" t="s">
        <v>15741</v>
      </c>
      <c r="K64" s="13" t="s">
        <v>15960</v>
      </c>
      <c r="L64" s="17" t="s">
        <v>16354</v>
      </c>
      <c r="M64" s="18">
        <v>4608000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33.75" customHeight="1" x14ac:dyDescent="0.25">
      <c r="A65" s="13">
        <v>59</v>
      </c>
      <c r="B65" s="13" t="s">
        <v>15961</v>
      </c>
      <c r="C65" s="13" t="s">
        <v>15962</v>
      </c>
      <c r="D65" s="14" t="s">
        <v>14479</v>
      </c>
      <c r="E65" s="15" t="s">
        <v>2930</v>
      </c>
      <c r="F65" s="13" t="s">
        <v>15488</v>
      </c>
      <c r="G65" s="16" t="s">
        <v>8062</v>
      </c>
      <c r="H65" s="13" t="s">
        <v>259</v>
      </c>
      <c r="I65" s="13" t="s">
        <v>15741</v>
      </c>
      <c r="J65" s="13" t="s">
        <v>15741</v>
      </c>
      <c r="K65" s="13" t="s">
        <v>15963</v>
      </c>
      <c r="L65" s="17" t="s">
        <v>16355</v>
      </c>
      <c r="M65" s="18">
        <v>5376000</v>
      </c>
      <c r="N65" s="19"/>
      <c r="O65" s="20" t="str">
        <f t="shared" si="0"/>
        <v>C1</v>
      </c>
      <c r="R65" s="21" t="str">
        <f t="shared" si="1"/>
        <v>C1</v>
      </c>
    </row>
    <row r="66" spans="1:18" ht="33.75" customHeight="1" x14ac:dyDescent="0.25">
      <c r="A66" s="13">
        <v>60</v>
      </c>
      <c r="B66" s="13" t="s">
        <v>15964</v>
      </c>
      <c r="C66" s="13" t="s">
        <v>15965</v>
      </c>
      <c r="D66" s="14" t="s">
        <v>15966</v>
      </c>
      <c r="E66" s="15" t="s">
        <v>2984</v>
      </c>
      <c r="F66" s="13" t="s">
        <v>15967</v>
      </c>
      <c r="G66" s="16" t="s">
        <v>8317</v>
      </c>
      <c r="H66" s="13" t="s">
        <v>259</v>
      </c>
      <c r="I66" s="13" t="s">
        <v>15741</v>
      </c>
      <c r="J66" s="13" t="s">
        <v>15741</v>
      </c>
      <c r="K66" s="13" t="s">
        <v>15968</v>
      </c>
      <c r="L66" s="17" t="s">
        <v>16356</v>
      </c>
      <c r="M66" s="18">
        <v>4608000</v>
      </c>
      <c r="N66" s="19"/>
      <c r="O66" s="20" t="str">
        <f t="shared" si="0"/>
        <v>CĐ</v>
      </c>
      <c r="R66" s="21" t="str">
        <f t="shared" si="1"/>
        <v>CĐ</v>
      </c>
    </row>
    <row r="67" spans="1:18" ht="33.75" customHeight="1" x14ac:dyDescent="0.25">
      <c r="A67" s="13">
        <v>61</v>
      </c>
      <c r="B67" s="13" t="s">
        <v>15969</v>
      </c>
      <c r="C67" s="13" t="s">
        <v>15970</v>
      </c>
      <c r="D67" s="14" t="s">
        <v>15971</v>
      </c>
      <c r="E67" s="15" t="s">
        <v>185</v>
      </c>
      <c r="F67" s="13" t="s">
        <v>13809</v>
      </c>
      <c r="G67" s="16" t="s">
        <v>8317</v>
      </c>
      <c r="H67" s="13" t="s">
        <v>259</v>
      </c>
      <c r="I67" s="13" t="s">
        <v>15741</v>
      </c>
      <c r="J67" s="13" t="s">
        <v>15741</v>
      </c>
      <c r="K67" s="13" t="s">
        <v>15972</v>
      </c>
      <c r="L67" s="17" t="s">
        <v>16357</v>
      </c>
      <c r="M67" s="18">
        <v>4608000</v>
      </c>
      <c r="N67" s="19"/>
      <c r="O67" s="20" t="str">
        <f t="shared" si="0"/>
        <v>CĐ</v>
      </c>
      <c r="R67" s="21" t="str">
        <f t="shared" si="1"/>
        <v>CĐ</v>
      </c>
    </row>
    <row r="68" spans="1:18" ht="33.75" customHeight="1" x14ac:dyDescent="0.25">
      <c r="A68" s="13">
        <v>62</v>
      </c>
      <c r="B68" s="13" t="s">
        <v>15973</v>
      </c>
      <c r="C68" s="13" t="s">
        <v>15974</v>
      </c>
      <c r="D68" s="14" t="s">
        <v>184</v>
      </c>
      <c r="E68" s="15" t="s">
        <v>147</v>
      </c>
      <c r="F68" s="13" t="s">
        <v>15975</v>
      </c>
      <c r="G68" s="16" t="s">
        <v>4843</v>
      </c>
      <c r="H68" s="13" t="s">
        <v>17</v>
      </c>
      <c r="I68" s="13" t="s">
        <v>15741</v>
      </c>
      <c r="J68" s="13" t="s">
        <v>15741</v>
      </c>
      <c r="K68" s="13" t="s">
        <v>15976</v>
      </c>
      <c r="L68" s="17" t="s">
        <v>16358</v>
      </c>
      <c r="M68" s="18">
        <v>1202080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33.75" customHeight="1" x14ac:dyDescent="0.25">
      <c r="A69" s="13">
        <v>63</v>
      </c>
      <c r="B69" s="13" t="s">
        <v>15977</v>
      </c>
      <c r="C69" s="13" t="s">
        <v>15978</v>
      </c>
      <c r="D69" s="14" t="s">
        <v>15979</v>
      </c>
      <c r="E69" s="15" t="s">
        <v>256</v>
      </c>
      <c r="F69" s="13" t="s">
        <v>15980</v>
      </c>
      <c r="G69" s="16" t="s">
        <v>7915</v>
      </c>
      <c r="H69" s="13" t="s">
        <v>259</v>
      </c>
      <c r="I69" s="13" t="s">
        <v>15741</v>
      </c>
      <c r="J69" s="13" t="s">
        <v>15741</v>
      </c>
      <c r="K69" s="13" t="s">
        <v>15981</v>
      </c>
      <c r="L69" s="17" t="s">
        <v>16359</v>
      </c>
      <c r="M69" s="18">
        <v>3350000</v>
      </c>
      <c r="N69" s="19"/>
      <c r="O69" s="20" t="str">
        <f t="shared" si="0"/>
        <v>TCN</v>
      </c>
      <c r="R69" s="21" t="str">
        <f t="shared" si="1"/>
        <v>TCN</v>
      </c>
    </row>
    <row r="70" spans="1:18" ht="33.75" customHeight="1" x14ac:dyDescent="0.25">
      <c r="A70" s="13">
        <v>64</v>
      </c>
      <c r="B70" s="13" t="s">
        <v>15982</v>
      </c>
      <c r="C70" s="13" t="s">
        <v>15983</v>
      </c>
      <c r="D70" s="14" t="s">
        <v>15984</v>
      </c>
      <c r="E70" s="15" t="s">
        <v>574</v>
      </c>
      <c r="F70" s="13" t="s">
        <v>15985</v>
      </c>
      <c r="G70" s="16" t="s">
        <v>7915</v>
      </c>
      <c r="H70" s="13" t="s">
        <v>259</v>
      </c>
      <c r="I70" s="13" t="s">
        <v>15741</v>
      </c>
      <c r="J70" s="13" t="s">
        <v>15741</v>
      </c>
      <c r="K70" s="13" t="s">
        <v>15986</v>
      </c>
      <c r="L70" s="17" t="s">
        <v>16360</v>
      </c>
      <c r="M70" s="18">
        <v>3350000</v>
      </c>
      <c r="N70" s="19"/>
      <c r="O70" s="20" t="str">
        <f t="shared" si="0"/>
        <v>TCN</v>
      </c>
      <c r="R70" s="21" t="str">
        <f t="shared" si="1"/>
        <v>TCN</v>
      </c>
    </row>
    <row r="71" spans="1:18" ht="33.75" customHeight="1" x14ac:dyDescent="0.25">
      <c r="A71" s="13">
        <v>65</v>
      </c>
      <c r="B71" s="13" t="s">
        <v>15987</v>
      </c>
      <c r="C71" s="13" t="s">
        <v>15988</v>
      </c>
      <c r="D71" s="14" t="s">
        <v>15989</v>
      </c>
      <c r="E71" s="15" t="s">
        <v>34</v>
      </c>
      <c r="F71" s="13" t="s">
        <v>7325</v>
      </c>
      <c r="G71" s="16" t="s">
        <v>9918</v>
      </c>
      <c r="H71" s="13" t="s">
        <v>259</v>
      </c>
      <c r="I71" s="13" t="s">
        <v>15741</v>
      </c>
      <c r="J71" s="13" t="s">
        <v>15741</v>
      </c>
      <c r="K71" s="13" t="s">
        <v>15990</v>
      </c>
      <c r="L71" s="17" t="s">
        <v>16361</v>
      </c>
      <c r="M71" s="18">
        <v>5888000</v>
      </c>
      <c r="N71" s="19"/>
      <c r="O71" s="20" t="str">
        <f t="shared" si="0"/>
        <v>C1</v>
      </c>
      <c r="R71" s="21" t="str">
        <f t="shared" si="1"/>
        <v>C1</v>
      </c>
    </row>
    <row r="72" spans="1:18" ht="33.75" customHeight="1" x14ac:dyDescent="0.25">
      <c r="A72" s="13">
        <v>66</v>
      </c>
      <c r="B72" s="13" t="s">
        <v>15991</v>
      </c>
      <c r="C72" s="13" t="s">
        <v>15992</v>
      </c>
      <c r="D72" s="14" t="s">
        <v>15993</v>
      </c>
      <c r="E72" s="15" t="s">
        <v>1574</v>
      </c>
      <c r="F72" s="13" t="s">
        <v>15994</v>
      </c>
      <c r="G72" s="16" t="s">
        <v>6747</v>
      </c>
      <c r="H72" s="13" t="s">
        <v>259</v>
      </c>
      <c r="I72" s="13" t="s">
        <v>15741</v>
      </c>
      <c r="J72" s="13" t="s">
        <v>15741</v>
      </c>
      <c r="K72" s="13" t="s">
        <v>15995</v>
      </c>
      <c r="L72" s="17" t="s">
        <v>16362</v>
      </c>
      <c r="M72" s="18">
        <v>5798000</v>
      </c>
      <c r="N72" s="19"/>
      <c r="O72" s="20" t="str">
        <f t="shared" si="0"/>
        <v>T4</v>
      </c>
      <c r="R72" s="21" t="str">
        <f t="shared" si="1"/>
        <v>T4</v>
      </c>
    </row>
    <row r="73" spans="1:18" ht="33.75" customHeight="1" x14ac:dyDescent="0.25">
      <c r="A73" s="13">
        <v>67</v>
      </c>
      <c r="B73" s="13" t="s">
        <v>15996</v>
      </c>
      <c r="C73" s="13" t="s">
        <v>15997</v>
      </c>
      <c r="D73" s="14" t="s">
        <v>4040</v>
      </c>
      <c r="E73" s="15" t="s">
        <v>868</v>
      </c>
      <c r="F73" s="13" t="s">
        <v>15998</v>
      </c>
      <c r="G73" s="16" t="s">
        <v>6747</v>
      </c>
      <c r="H73" s="13" t="s">
        <v>259</v>
      </c>
      <c r="I73" s="13" t="s">
        <v>15741</v>
      </c>
      <c r="J73" s="13" t="s">
        <v>15741</v>
      </c>
      <c r="K73" s="13" t="s">
        <v>15999</v>
      </c>
      <c r="L73" s="17" t="s">
        <v>16363</v>
      </c>
      <c r="M73" s="18">
        <v>5798000</v>
      </c>
      <c r="N73" s="19"/>
      <c r="O73" s="20" t="str">
        <f t="shared" si="0"/>
        <v>T4</v>
      </c>
      <c r="R73" s="21" t="str">
        <f t="shared" si="1"/>
        <v>T4</v>
      </c>
    </row>
    <row r="74" spans="1:18" ht="33.75" customHeight="1" x14ac:dyDescent="0.25">
      <c r="A74" s="13">
        <v>68</v>
      </c>
      <c r="B74" s="13" t="s">
        <v>16000</v>
      </c>
      <c r="C74" s="13" t="s">
        <v>16001</v>
      </c>
      <c r="D74" s="14" t="s">
        <v>1470</v>
      </c>
      <c r="E74" s="15" t="s">
        <v>8217</v>
      </c>
      <c r="F74" s="13" t="s">
        <v>14536</v>
      </c>
      <c r="G74" s="16" t="s">
        <v>6369</v>
      </c>
      <c r="H74" s="13" t="s">
        <v>259</v>
      </c>
      <c r="I74" s="13" t="s">
        <v>15741</v>
      </c>
      <c r="J74" s="13" t="s">
        <v>15741</v>
      </c>
      <c r="K74" s="13" t="s">
        <v>16002</v>
      </c>
      <c r="L74" s="17" t="s">
        <v>16364</v>
      </c>
      <c r="M74" s="18">
        <v>5376000</v>
      </c>
      <c r="N74" s="19"/>
      <c r="O74" s="20" t="str">
        <f t="shared" si="0"/>
        <v>C1</v>
      </c>
      <c r="R74" s="21" t="str">
        <f t="shared" si="1"/>
        <v>C1</v>
      </c>
    </row>
    <row r="75" spans="1:18" ht="33.75" customHeight="1" x14ac:dyDescent="0.25">
      <c r="A75" s="13">
        <v>69</v>
      </c>
      <c r="B75" s="13" t="s">
        <v>16003</v>
      </c>
      <c r="C75" s="13" t="s">
        <v>16004</v>
      </c>
      <c r="D75" s="14" t="s">
        <v>16005</v>
      </c>
      <c r="E75" s="15" t="s">
        <v>16006</v>
      </c>
      <c r="F75" s="13" t="s">
        <v>15488</v>
      </c>
      <c r="G75" s="16" t="s">
        <v>5662</v>
      </c>
      <c r="H75" s="13" t="s">
        <v>259</v>
      </c>
      <c r="I75" s="13" t="s">
        <v>15741</v>
      </c>
      <c r="J75" s="13" t="s">
        <v>15741</v>
      </c>
      <c r="K75" s="13" t="s">
        <v>16007</v>
      </c>
      <c r="L75" s="17" t="s">
        <v>16365</v>
      </c>
      <c r="M75" s="18">
        <v>5376000</v>
      </c>
      <c r="N75" s="19"/>
      <c r="O75" s="20" t="str">
        <f t="shared" si="0"/>
        <v>C1</v>
      </c>
      <c r="R75" s="21" t="str">
        <f t="shared" si="1"/>
        <v>C1</v>
      </c>
    </row>
    <row r="76" spans="1:18" ht="33.75" customHeight="1" x14ac:dyDescent="0.25">
      <c r="A76" s="13">
        <v>70</v>
      </c>
      <c r="B76" s="13" t="s">
        <v>16008</v>
      </c>
      <c r="C76" s="13" t="s">
        <v>16009</v>
      </c>
      <c r="D76" s="14" t="s">
        <v>12418</v>
      </c>
      <c r="E76" s="15" t="s">
        <v>154</v>
      </c>
      <c r="F76" s="13" t="s">
        <v>14111</v>
      </c>
      <c r="G76" s="16" t="s">
        <v>8185</v>
      </c>
      <c r="H76" s="13" t="s">
        <v>17</v>
      </c>
      <c r="I76" s="13" t="s">
        <v>15741</v>
      </c>
      <c r="J76" s="13" t="s">
        <v>15741</v>
      </c>
      <c r="K76" s="13" t="s">
        <v>16010</v>
      </c>
      <c r="L76" s="17" t="s">
        <v>16366</v>
      </c>
      <c r="M76" s="18">
        <v>6444000</v>
      </c>
      <c r="N76" s="19"/>
      <c r="O76" s="20" t="str">
        <f t="shared" ref="O76:O97" si="2">MID(G76,3,FIND("-",G76,1)-3)&amp;IF(MID(G76,3,5)="CĐ-LT","LT","")</f>
        <v>C2</v>
      </c>
      <c r="R76" s="21" t="str">
        <f t="shared" ref="R76:R97" si="3">IF(LEFT(G76,2)="18","NH 18-19","")&amp;O76</f>
        <v>NH 18-19C2</v>
      </c>
    </row>
    <row r="77" spans="1:18" ht="33.75" customHeight="1" x14ac:dyDescent="0.25">
      <c r="A77" s="13">
        <v>71</v>
      </c>
      <c r="B77" s="13" t="s">
        <v>16011</v>
      </c>
      <c r="C77" s="13" t="s">
        <v>16012</v>
      </c>
      <c r="D77" s="14" t="s">
        <v>16013</v>
      </c>
      <c r="E77" s="15" t="s">
        <v>22</v>
      </c>
      <c r="F77" s="13" t="s">
        <v>9694</v>
      </c>
      <c r="G77" s="16" t="s">
        <v>5678</v>
      </c>
      <c r="H77" s="13" t="s">
        <v>259</v>
      </c>
      <c r="I77" s="13" t="s">
        <v>15741</v>
      </c>
      <c r="J77" s="13" t="s">
        <v>15741</v>
      </c>
      <c r="K77" s="13" t="s">
        <v>16014</v>
      </c>
      <c r="L77" s="17" t="s">
        <v>16367</v>
      </c>
      <c r="M77" s="18">
        <v>5376000</v>
      </c>
      <c r="N77" s="19"/>
      <c r="O77" s="20" t="str">
        <f t="shared" si="2"/>
        <v>C1</v>
      </c>
      <c r="R77" s="21" t="str">
        <f t="shared" si="3"/>
        <v>C1</v>
      </c>
    </row>
    <row r="78" spans="1:18" ht="33.75" customHeight="1" x14ac:dyDescent="0.25">
      <c r="A78" s="13">
        <v>72</v>
      </c>
      <c r="B78" s="13" t="s">
        <v>16015</v>
      </c>
      <c r="C78" s="13" t="s">
        <v>16016</v>
      </c>
      <c r="D78" s="14" t="s">
        <v>16017</v>
      </c>
      <c r="E78" s="15" t="s">
        <v>73</v>
      </c>
      <c r="F78" s="13" t="s">
        <v>10787</v>
      </c>
      <c r="G78" s="16" t="s">
        <v>12224</v>
      </c>
      <c r="H78" s="13" t="s">
        <v>259</v>
      </c>
      <c r="I78" s="13" t="s">
        <v>15741</v>
      </c>
      <c r="J78" s="13" t="s">
        <v>15741</v>
      </c>
      <c r="K78" s="13" t="s">
        <v>16018</v>
      </c>
      <c r="L78" s="17" t="s">
        <v>16368</v>
      </c>
      <c r="M78" s="18">
        <v>5798000</v>
      </c>
      <c r="N78" s="19"/>
      <c r="O78" s="20" t="str">
        <f t="shared" si="2"/>
        <v>T4</v>
      </c>
      <c r="R78" s="21" t="str">
        <f t="shared" si="3"/>
        <v>T4</v>
      </c>
    </row>
    <row r="79" spans="1:18" ht="33.75" customHeight="1" x14ac:dyDescent="0.25">
      <c r="A79" s="13">
        <v>73</v>
      </c>
      <c r="B79" s="13" t="s">
        <v>16019</v>
      </c>
      <c r="C79" s="13" t="s">
        <v>16020</v>
      </c>
      <c r="D79" s="14" t="s">
        <v>16021</v>
      </c>
      <c r="E79" s="15" t="s">
        <v>16022</v>
      </c>
      <c r="F79" s="13" t="s">
        <v>3093</v>
      </c>
      <c r="G79" s="16" t="s">
        <v>12224</v>
      </c>
      <c r="H79" s="13" t="s">
        <v>259</v>
      </c>
      <c r="I79" s="13" t="s">
        <v>15741</v>
      </c>
      <c r="J79" s="13" t="s">
        <v>15741</v>
      </c>
      <c r="K79" s="13" t="s">
        <v>16023</v>
      </c>
      <c r="L79" s="17" t="s">
        <v>16369</v>
      </c>
      <c r="M79" s="18">
        <v>5798000</v>
      </c>
      <c r="N79" s="19"/>
      <c r="O79" s="20" t="str">
        <f t="shared" si="2"/>
        <v>T4</v>
      </c>
      <c r="R79" s="21" t="str">
        <f t="shared" si="3"/>
        <v>T4</v>
      </c>
    </row>
    <row r="80" spans="1:18" ht="33.75" customHeight="1" x14ac:dyDescent="0.25">
      <c r="A80" s="13">
        <v>74</v>
      </c>
      <c r="B80" s="13" t="s">
        <v>16024</v>
      </c>
      <c r="C80" s="13" t="s">
        <v>16025</v>
      </c>
      <c r="D80" s="14" t="s">
        <v>5258</v>
      </c>
      <c r="E80" s="15" t="s">
        <v>574</v>
      </c>
      <c r="F80" s="13" t="s">
        <v>16026</v>
      </c>
      <c r="G80" s="16" t="s">
        <v>8123</v>
      </c>
      <c r="H80" s="13" t="s">
        <v>259</v>
      </c>
      <c r="I80" s="13" t="s">
        <v>15741</v>
      </c>
      <c r="J80" s="13" t="s">
        <v>15741</v>
      </c>
      <c r="K80" s="13" t="s">
        <v>16027</v>
      </c>
      <c r="L80" s="17" t="s">
        <v>16370</v>
      </c>
      <c r="M80" s="18">
        <v>4864000</v>
      </c>
      <c r="N80" s="19"/>
      <c r="O80" s="20" t="str">
        <f t="shared" si="2"/>
        <v>CĐ</v>
      </c>
      <c r="R80" s="21" t="str">
        <f t="shared" si="3"/>
        <v>CĐ</v>
      </c>
    </row>
    <row r="81" spans="1:18" ht="33.75" customHeight="1" x14ac:dyDescent="0.25">
      <c r="A81" s="13">
        <v>75</v>
      </c>
      <c r="B81" s="13" t="s">
        <v>16028</v>
      </c>
      <c r="C81" s="13" t="s">
        <v>16029</v>
      </c>
      <c r="D81" s="14" t="s">
        <v>14145</v>
      </c>
      <c r="E81" s="15" t="s">
        <v>395</v>
      </c>
      <c r="F81" s="13" t="s">
        <v>4728</v>
      </c>
      <c r="G81" s="16" t="s">
        <v>5505</v>
      </c>
      <c r="H81" s="13" t="s">
        <v>259</v>
      </c>
      <c r="I81" s="13" t="s">
        <v>15741</v>
      </c>
      <c r="J81" s="13" t="s">
        <v>15741</v>
      </c>
      <c r="K81" s="13" t="s">
        <v>16030</v>
      </c>
      <c r="L81" s="17" t="s">
        <v>16371</v>
      </c>
      <c r="M81" s="18">
        <v>5888000</v>
      </c>
      <c r="N81" s="19"/>
      <c r="O81" s="20" t="str">
        <f t="shared" si="2"/>
        <v>C1</v>
      </c>
      <c r="R81" s="21" t="str">
        <f t="shared" si="3"/>
        <v>C1</v>
      </c>
    </row>
    <row r="82" spans="1:18" ht="33.75" customHeight="1" x14ac:dyDescent="0.25">
      <c r="A82" s="13">
        <v>76</v>
      </c>
      <c r="B82" s="13" t="s">
        <v>16031</v>
      </c>
      <c r="C82" s="13" t="s">
        <v>16032</v>
      </c>
      <c r="D82" s="14" t="s">
        <v>16033</v>
      </c>
      <c r="E82" s="15" t="s">
        <v>32</v>
      </c>
      <c r="F82" s="13" t="s">
        <v>9754</v>
      </c>
      <c r="G82" s="16" t="s">
        <v>7840</v>
      </c>
      <c r="H82" s="13" t="s">
        <v>259</v>
      </c>
      <c r="I82" s="13" t="s">
        <v>15741</v>
      </c>
      <c r="J82" s="13" t="s">
        <v>15741</v>
      </c>
      <c r="K82" s="13" t="s">
        <v>16034</v>
      </c>
      <c r="L82" s="17" t="s">
        <v>16372</v>
      </c>
      <c r="M82" s="18">
        <v>5376000</v>
      </c>
      <c r="N82" s="19"/>
      <c r="O82" s="20" t="str">
        <f t="shared" si="2"/>
        <v>C1</v>
      </c>
      <c r="R82" s="21" t="str">
        <f t="shared" si="3"/>
        <v>C1</v>
      </c>
    </row>
    <row r="83" spans="1:18" ht="33.75" customHeight="1" x14ac:dyDescent="0.25">
      <c r="A83" s="13">
        <v>77</v>
      </c>
      <c r="B83" s="13" t="s">
        <v>16035</v>
      </c>
      <c r="C83" s="13" t="s">
        <v>16036</v>
      </c>
      <c r="D83" s="14" t="s">
        <v>16037</v>
      </c>
      <c r="E83" s="15" t="s">
        <v>185</v>
      </c>
      <c r="F83" s="13" t="s">
        <v>10195</v>
      </c>
      <c r="G83" s="16" t="s">
        <v>7840</v>
      </c>
      <c r="H83" s="13" t="s">
        <v>259</v>
      </c>
      <c r="I83" s="13" t="s">
        <v>15741</v>
      </c>
      <c r="J83" s="13" t="s">
        <v>15741</v>
      </c>
      <c r="K83" s="13" t="s">
        <v>16038</v>
      </c>
      <c r="L83" s="17" t="s">
        <v>16373</v>
      </c>
      <c r="M83" s="18">
        <v>5376000</v>
      </c>
      <c r="N83" s="19"/>
      <c r="O83" s="20" t="str">
        <f t="shared" si="2"/>
        <v>C1</v>
      </c>
      <c r="R83" s="21" t="str">
        <f t="shared" si="3"/>
        <v>C1</v>
      </c>
    </row>
    <row r="84" spans="1:18" ht="33.75" customHeight="1" x14ac:dyDescent="0.25">
      <c r="A84" s="13">
        <v>78</v>
      </c>
      <c r="B84" s="13" t="s">
        <v>16039</v>
      </c>
      <c r="C84" s="13" t="s">
        <v>16040</v>
      </c>
      <c r="D84" s="14" t="s">
        <v>249</v>
      </c>
      <c r="E84" s="15" t="s">
        <v>988</v>
      </c>
      <c r="F84" s="13" t="s">
        <v>16041</v>
      </c>
      <c r="G84" s="16" t="s">
        <v>5589</v>
      </c>
      <c r="H84" s="13" t="s">
        <v>259</v>
      </c>
      <c r="I84" s="13" t="s">
        <v>15741</v>
      </c>
      <c r="J84" s="13" t="s">
        <v>15741</v>
      </c>
      <c r="K84" s="13" t="s">
        <v>16042</v>
      </c>
      <c r="L84" s="17" t="s">
        <v>16374</v>
      </c>
      <c r="M84" s="18">
        <v>3350000</v>
      </c>
      <c r="N84" s="19"/>
      <c r="O84" s="20" t="str">
        <f t="shared" si="2"/>
        <v>TCN</v>
      </c>
      <c r="R84" s="21" t="str">
        <f t="shared" si="3"/>
        <v>TCN</v>
      </c>
    </row>
    <row r="85" spans="1:18" ht="33.75" customHeight="1" x14ac:dyDescent="0.25">
      <c r="A85" s="13">
        <v>79</v>
      </c>
      <c r="B85" s="13" t="s">
        <v>16043</v>
      </c>
      <c r="C85" s="13" t="s">
        <v>16044</v>
      </c>
      <c r="D85" s="14" t="s">
        <v>5650</v>
      </c>
      <c r="E85" s="15" t="s">
        <v>28</v>
      </c>
      <c r="F85" s="13" t="s">
        <v>16045</v>
      </c>
      <c r="G85" s="16" t="s">
        <v>6405</v>
      </c>
      <c r="H85" s="13" t="s">
        <v>259</v>
      </c>
      <c r="I85" s="13" t="s">
        <v>15741</v>
      </c>
      <c r="J85" s="13" t="s">
        <v>15741</v>
      </c>
      <c r="K85" s="13" t="s">
        <v>16046</v>
      </c>
      <c r="L85" s="17" t="s">
        <v>16375</v>
      </c>
      <c r="M85" s="18">
        <v>3072000</v>
      </c>
      <c r="N85" s="19"/>
      <c r="O85" s="20" t="str">
        <f t="shared" si="2"/>
        <v>CĐ</v>
      </c>
      <c r="R85" s="21" t="str">
        <f t="shared" si="3"/>
        <v>CĐ</v>
      </c>
    </row>
    <row r="86" spans="1:18" ht="33.75" customHeight="1" x14ac:dyDescent="0.25">
      <c r="A86" s="13">
        <v>80</v>
      </c>
      <c r="B86" s="13" t="s">
        <v>16047</v>
      </c>
      <c r="C86" s="13" t="s">
        <v>16048</v>
      </c>
      <c r="D86" s="14" t="s">
        <v>16049</v>
      </c>
      <c r="E86" s="15" t="s">
        <v>33</v>
      </c>
      <c r="F86" s="13" t="s">
        <v>7792</v>
      </c>
      <c r="G86" s="16" t="s">
        <v>5768</v>
      </c>
      <c r="H86" s="13" t="s">
        <v>259</v>
      </c>
      <c r="I86" s="13" t="s">
        <v>15741</v>
      </c>
      <c r="J86" s="13" t="s">
        <v>15741</v>
      </c>
      <c r="K86" s="13" t="s">
        <v>16050</v>
      </c>
      <c r="L86" s="17" t="s">
        <v>16376</v>
      </c>
      <c r="M86" s="18">
        <v>5798000</v>
      </c>
      <c r="N86" s="19"/>
      <c r="O86" s="20" t="str">
        <f t="shared" si="2"/>
        <v>T4</v>
      </c>
      <c r="R86" s="21" t="str">
        <f t="shared" si="3"/>
        <v>T4</v>
      </c>
    </row>
    <row r="87" spans="1:18" ht="33.75" customHeight="1" x14ac:dyDescent="0.25">
      <c r="A87" s="13">
        <v>81</v>
      </c>
      <c r="B87" s="13" t="s">
        <v>16051</v>
      </c>
      <c r="C87" s="13" t="s">
        <v>16052</v>
      </c>
      <c r="D87" s="14" t="s">
        <v>464</v>
      </c>
      <c r="E87" s="15" t="s">
        <v>1444</v>
      </c>
      <c r="F87" s="13" t="s">
        <v>16053</v>
      </c>
      <c r="G87" s="16" t="s">
        <v>6221</v>
      </c>
      <c r="H87" s="13" t="s">
        <v>259</v>
      </c>
      <c r="I87" s="13" t="s">
        <v>15741</v>
      </c>
      <c r="J87" s="13" t="s">
        <v>15741</v>
      </c>
      <c r="K87" s="13" t="s">
        <v>16054</v>
      </c>
      <c r="L87" s="17" t="s">
        <v>16377</v>
      </c>
      <c r="M87" s="18">
        <v>5888000</v>
      </c>
      <c r="N87" s="19"/>
      <c r="O87" s="20" t="str">
        <f t="shared" si="2"/>
        <v>C1</v>
      </c>
      <c r="R87" s="21" t="str">
        <f t="shared" si="3"/>
        <v>C1</v>
      </c>
    </row>
    <row r="88" spans="1:18" ht="33.75" customHeight="1" x14ac:dyDescent="0.25">
      <c r="A88" s="13">
        <v>82</v>
      </c>
      <c r="B88" s="13" t="s">
        <v>16055</v>
      </c>
      <c r="C88" s="13" t="s">
        <v>16056</v>
      </c>
      <c r="D88" s="14" t="s">
        <v>114</v>
      </c>
      <c r="E88" s="15" t="s">
        <v>2043</v>
      </c>
      <c r="F88" s="13" t="s">
        <v>6288</v>
      </c>
      <c r="G88" s="16" t="s">
        <v>6221</v>
      </c>
      <c r="H88" s="13" t="s">
        <v>259</v>
      </c>
      <c r="I88" s="13" t="s">
        <v>15741</v>
      </c>
      <c r="J88" s="13" t="s">
        <v>15741</v>
      </c>
      <c r="K88" s="13" t="s">
        <v>16057</v>
      </c>
      <c r="L88" s="17" t="s">
        <v>16378</v>
      </c>
      <c r="M88" s="18">
        <v>5888000</v>
      </c>
      <c r="N88" s="19"/>
      <c r="O88" s="20" t="str">
        <f t="shared" si="2"/>
        <v>C1</v>
      </c>
      <c r="R88" s="21" t="str">
        <f t="shared" si="3"/>
        <v>C1</v>
      </c>
    </row>
    <row r="89" spans="1:18" ht="33.75" customHeight="1" x14ac:dyDescent="0.25">
      <c r="A89" s="13">
        <v>83</v>
      </c>
      <c r="B89" s="13" t="s">
        <v>16058</v>
      </c>
      <c r="C89" s="13" t="s">
        <v>16059</v>
      </c>
      <c r="D89" s="14" t="s">
        <v>509</v>
      </c>
      <c r="E89" s="15" t="s">
        <v>2336</v>
      </c>
      <c r="F89" s="13" t="s">
        <v>16060</v>
      </c>
      <c r="G89" s="16" t="s">
        <v>12224</v>
      </c>
      <c r="H89" s="13" t="s">
        <v>259</v>
      </c>
      <c r="I89" s="13" t="s">
        <v>15741</v>
      </c>
      <c r="J89" s="13" t="s">
        <v>15741</v>
      </c>
      <c r="K89" s="13" t="s">
        <v>16061</v>
      </c>
      <c r="L89" s="17" t="s">
        <v>16379</v>
      </c>
      <c r="M89" s="18">
        <v>5798000</v>
      </c>
      <c r="N89" s="19"/>
      <c r="O89" s="20" t="str">
        <f t="shared" si="2"/>
        <v>T4</v>
      </c>
      <c r="R89" s="21" t="str">
        <f t="shared" si="3"/>
        <v>T4</v>
      </c>
    </row>
    <row r="90" spans="1:18" ht="33.75" customHeight="1" x14ac:dyDescent="0.25">
      <c r="A90" s="13">
        <v>84</v>
      </c>
      <c r="B90" s="13" t="s">
        <v>16062</v>
      </c>
      <c r="C90" s="13" t="s">
        <v>16063</v>
      </c>
      <c r="D90" s="14" t="s">
        <v>16064</v>
      </c>
      <c r="E90" s="15" t="s">
        <v>431</v>
      </c>
      <c r="F90" s="13" t="s">
        <v>11317</v>
      </c>
      <c r="G90" s="16" t="s">
        <v>12224</v>
      </c>
      <c r="H90" s="13" t="s">
        <v>259</v>
      </c>
      <c r="I90" s="13" t="s">
        <v>15741</v>
      </c>
      <c r="J90" s="13" t="s">
        <v>15741</v>
      </c>
      <c r="K90" s="13" t="s">
        <v>16065</v>
      </c>
      <c r="L90" s="17" t="s">
        <v>16380</v>
      </c>
      <c r="M90" s="18">
        <v>5798000</v>
      </c>
      <c r="N90" s="19"/>
      <c r="O90" s="20" t="str">
        <f t="shared" si="2"/>
        <v>T4</v>
      </c>
      <c r="R90" s="21" t="str">
        <f t="shared" si="3"/>
        <v>T4</v>
      </c>
    </row>
    <row r="91" spans="1:18" ht="33.75" customHeight="1" x14ac:dyDescent="0.25">
      <c r="A91" s="13">
        <v>85</v>
      </c>
      <c r="B91" s="13" t="s">
        <v>16066</v>
      </c>
      <c r="C91" s="13" t="s">
        <v>16067</v>
      </c>
      <c r="D91" s="14" t="s">
        <v>353</v>
      </c>
      <c r="E91" s="15" t="s">
        <v>154</v>
      </c>
      <c r="F91" s="13" t="s">
        <v>16068</v>
      </c>
      <c r="G91" s="16" t="s">
        <v>12224</v>
      </c>
      <c r="H91" s="13" t="s">
        <v>259</v>
      </c>
      <c r="I91" s="13" t="s">
        <v>15741</v>
      </c>
      <c r="J91" s="13" t="s">
        <v>15741</v>
      </c>
      <c r="K91" s="13" t="s">
        <v>16069</v>
      </c>
      <c r="L91" s="17" t="s">
        <v>16381</v>
      </c>
      <c r="M91" s="18">
        <v>5798000</v>
      </c>
      <c r="N91" s="19"/>
      <c r="O91" s="20" t="str">
        <f t="shared" si="2"/>
        <v>T4</v>
      </c>
      <c r="R91" s="21" t="str">
        <f t="shared" si="3"/>
        <v>T4</v>
      </c>
    </row>
    <row r="92" spans="1:18" ht="33.75" customHeight="1" x14ac:dyDescent="0.25">
      <c r="A92" s="13">
        <v>86</v>
      </c>
      <c r="B92" s="13" t="s">
        <v>16070</v>
      </c>
      <c r="C92" s="13" t="s">
        <v>16071</v>
      </c>
      <c r="D92" s="14" t="s">
        <v>16072</v>
      </c>
      <c r="E92" s="15" t="s">
        <v>16073</v>
      </c>
      <c r="F92" s="13" t="s">
        <v>8597</v>
      </c>
      <c r="G92" s="16" t="s">
        <v>6146</v>
      </c>
      <c r="H92" s="13" t="s">
        <v>259</v>
      </c>
      <c r="I92" s="13" t="s">
        <v>15741</v>
      </c>
      <c r="J92" s="13" t="s">
        <v>15741</v>
      </c>
      <c r="K92" s="13" t="s">
        <v>16074</v>
      </c>
      <c r="L92" s="17" t="s">
        <v>16382</v>
      </c>
      <c r="M92" s="18">
        <v>5632000</v>
      </c>
      <c r="N92" s="19"/>
      <c r="O92" s="20" t="str">
        <f t="shared" si="2"/>
        <v>C1</v>
      </c>
      <c r="R92" s="21" t="str">
        <f t="shared" si="3"/>
        <v>C1</v>
      </c>
    </row>
    <row r="93" spans="1:18" ht="33.75" customHeight="1" x14ac:dyDescent="0.25">
      <c r="A93" s="13">
        <v>87</v>
      </c>
      <c r="B93" s="13" t="s">
        <v>16075</v>
      </c>
      <c r="C93" s="13" t="s">
        <v>16076</v>
      </c>
      <c r="D93" s="14" t="s">
        <v>16077</v>
      </c>
      <c r="E93" s="15" t="s">
        <v>28</v>
      </c>
      <c r="F93" s="13" t="s">
        <v>15380</v>
      </c>
      <c r="G93" s="16" t="s">
        <v>12224</v>
      </c>
      <c r="H93" s="13" t="s">
        <v>259</v>
      </c>
      <c r="I93" s="13" t="s">
        <v>15741</v>
      </c>
      <c r="J93" s="13" t="s">
        <v>15741</v>
      </c>
      <c r="K93" s="13" t="s">
        <v>16078</v>
      </c>
      <c r="L93" s="17" t="s">
        <v>16383</v>
      </c>
      <c r="M93" s="18">
        <v>5798000</v>
      </c>
      <c r="N93" s="19"/>
      <c r="O93" s="20" t="str">
        <f t="shared" si="2"/>
        <v>T4</v>
      </c>
      <c r="R93" s="21" t="str">
        <f t="shared" si="3"/>
        <v>T4</v>
      </c>
    </row>
    <row r="94" spans="1:18" ht="33.75" customHeight="1" x14ac:dyDescent="0.25">
      <c r="A94" s="13">
        <v>88</v>
      </c>
      <c r="B94" s="13" t="s">
        <v>16079</v>
      </c>
      <c r="C94" s="13" t="s">
        <v>16080</v>
      </c>
      <c r="D94" s="14" t="s">
        <v>16081</v>
      </c>
      <c r="E94" s="15" t="s">
        <v>609</v>
      </c>
      <c r="F94" s="13" t="s">
        <v>16082</v>
      </c>
      <c r="G94" s="16" t="s">
        <v>12224</v>
      </c>
      <c r="H94" s="13" t="s">
        <v>259</v>
      </c>
      <c r="I94" s="13" t="s">
        <v>15741</v>
      </c>
      <c r="J94" s="13" t="s">
        <v>15741</v>
      </c>
      <c r="K94" s="13" t="s">
        <v>16083</v>
      </c>
      <c r="L94" s="17" t="s">
        <v>16384</v>
      </c>
      <c r="M94" s="18">
        <v>5798000</v>
      </c>
      <c r="N94" s="19"/>
      <c r="O94" s="20" t="str">
        <f t="shared" si="2"/>
        <v>T4</v>
      </c>
      <c r="R94" s="21" t="str">
        <f t="shared" si="3"/>
        <v>T4</v>
      </c>
    </row>
    <row r="95" spans="1:18" ht="33.75" customHeight="1" x14ac:dyDescent="0.25">
      <c r="A95" s="13">
        <v>89</v>
      </c>
      <c r="B95" s="13" t="s">
        <v>16084</v>
      </c>
      <c r="C95" s="13" t="s">
        <v>16085</v>
      </c>
      <c r="D95" s="14" t="s">
        <v>1381</v>
      </c>
      <c r="E95" s="15" t="s">
        <v>2043</v>
      </c>
      <c r="F95" s="13" t="s">
        <v>16086</v>
      </c>
      <c r="G95" s="16" t="s">
        <v>12224</v>
      </c>
      <c r="H95" s="13" t="s">
        <v>259</v>
      </c>
      <c r="I95" s="13" t="s">
        <v>15741</v>
      </c>
      <c r="J95" s="13" t="s">
        <v>15741</v>
      </c>
      <c r="K95" s="13" t="s">
        <v>16087</v>
      </c>
      <c r="L95" s="17" t="s">
        <v>16385</v>
      </c>
      <c r="M95" s="18">
        <v>5798000</v>
      </c>
      <c r="N95" s="19"/>
      <c r="O95" s="20" t="str">
        <f t="shared" si="2"/>
        <v>T4</v>
      </c>
      <c r="R95" s="21" t="str">
        <f t="shared" si="3"/>
        <v>T4</v>
      </c>
    </row>
    <row r="96" spans="1:18" ht="33.75" customHeight="1" x14ac:dyDescent="0.25">
      <c r="A96" s="13">
        <v>90</v>
      </c>
      <c r="B96" s="13" t="s">
        <v>16088</v>
      </c>
      <c r="C96" s="13" t="s">
        <v>16089</v>
      </c>
      <c r="D96" s="14" t="s">
        <v>16090</v>
      </c>
      <c r="E96" s="15" t="s">
        <v>2708</v>
      </c>
      <c r="F96" s="13" t="s">
        <v>265</v>
      </c>
      <c r="G96" s="16" t="s">
        <v>12224</v>
      </c>
      <c r="H96" s="13" t="s">
        <v>259</v>
      </c>
      <c r="I96" s="13" t="s">
        <v>15741</v>
      </c>
      <c r="J96" s="13" t="s">
        <v>15741</v>
      </c>
      <c r="K96" s="13" t="s">
        <v>16091</v>
      </c>
      <c r="L96" s="17" t="s">
        <v>16386</v>
      </c>
      <c r="M96" s="18">
        <v>5798000</v>
      </c>
      <c r="N96" s="19"/>
      <c r="O96" s="20" t="str">
        <f t="shared" si="2"/>
        <v>T4</v>
      </c>
      <c r="R96" s="21" t="str">
        <f t="shared" si="3"/>
        <v>T4</v>
      </c>
    </row>
    <row r="97" spans="1:18" ht="33.75" customHeight="1" x14ac:dyDescent="0.25">
      <c r="A97" s="13">
        <v>91</v>
      </c>
      <c r="B97" s="13" t="s">
        <v>16092</v>
      </c>
      <c r="C97" s="13" t="s">
        <v>16093</v>
      </c>
      <c r="D97" s="14" t="s">
        <v>16094</v>
      </c>
      <c r="E97" s="15" t="s">
        <v>1244</v>
      </c>
      <c r="F97" s="13" t="s">
        <v>16095</v>
      </c>
      <c r="G97" s="16" t="s">
        <v>12224</v>
      </c>
      <c r="H97" s="13" t="s">
        <v>259</v>
      </c>
      <c r="I97" s="13" t="s">
        <v>15741</v>
      </c>
      <c r="J97" s="13" t="s">
        <v>15741</v>
      </c>
      <c r="K97" s="13" t="s">
        <v>16096</v>
      </c>
      <c r="L97" s="17" t="s">
        <v>16387</v>
      </c>
      <c r="M97" s="18">
        <v>5798000</v>
      </c>
      <c r="N97" s="19"/>
      <c r="O97" s="20" t="str">
        <f t="shared" si="2"/>
        <v>T4</v>
      </c>
      <c r="R97" s="21" t="str">
        <f t="shared" si="3"/>
        <v>T4</v>
      </c>
    </row>
    <row r="98" spans="1:18" ht="33.75" customHeight="1" x14ac:dyDescent="0.25">
      <c r="A98" s="13">
        <v>92</v>
      </c>
      <c r="B98" s="13" t="s">
        <v>16097</v>
      </c>
      <c r="C98" s="13" t="s">
        <v>16098</v>
      </c>
      <c r="D98" s="14" t="s">
        <v>16099</v>
      </c>
      <c r="E98" s="15" t="s">
        <v>1275</v>
      </c>
      <c r="F98" s="13" t="s">
        <v>16100</v>
      </c>
      <c r="G98" s="16" t="s">
        <v>5589</v>
      </c>
      <c r="H98" s="13" t="s">
        <v>259</v>
      </c>
      <c r="I98" s="13" t="s">
        <v>15741</v>
      </c>
      <c r="J98" s="13" t="s">
        <v>15741</v>
      </c>
      <c r="K98" s="13" t="s">
        <v>16101</v>
      </c>
      <c r="L98" s="17" t="s">
        <v>16388</v>
      </c>
      <c r="M98" s="18">
        <v>3350000</v>
      </c>
      <c r="N98" s="19"/>
      <c r="O98" s="20" t="str">
        <f t="shared" ref="O98:O127" si="4">MID(G98,3,FIND("-",G98,1)-3)&amp;IF(MID(G98,3,5)="CĐ-LT","LT","")</f>
        <v>TCN</v>
      </c>
      <c r="R98" s="21" t="str">
        <f t="shared" ref="R98:R127" si="5">IF(LEFT(G98,2)="18","NH 18-19","")&amp;O98</f>
        <v>TCN</v>
      </c>
    </row>
    <row r="99" spans="1:18" ht="33.75" customHeight="1" x14ac:dyDescent="0.25">
      <c r="A99" s="13">
        <v>93</v>
      </c>
      <c r="B99" s="13" t="s">
        <v>16102</v>
      </c>
      <c r="C99" s="13" t="s">
        <v>16103</v>
      </c>
      <c r="D99" s="14" t="s">
        <v>1274</v>
      </c>
      <c r="E99" s="15" t="s">
        <v>1533</v>
      </c>
      <c r="F99" s="13" t="s">
        <v>16104</v>
      </c>
      <c r="G99" s="16" t="s">
        <v>5589</v>
      </c>
      <c r="H99" s="13" t="s">
        <v>259</v>
      </c>
      <c r="I99" s="13" t="s">
        <v>15741</v>
      </c>
      <c r="J99" s="13" t="s">
        <v>15741</v>
      </c>
      <c r="K99" s="13" t="s">
        <v>16105</v>
      </c>
      <c r="L99" s="17" t="s">
        <v>16389</v>
      </c>
      <c r="M99" s="18">
        <v>3350000</v>
      </c>
      <c r="N99" s="19"/>
      <c r="O99" s="20" t="str">
        <f t="shared" si="4"/>
        <v>TCN</v>
      </c>
      <c r="R99" s="21" t="str">
        <f t="shared" si="5"/>
        <v>TCN</v>
      </c>
    </row>
    <row r="100" spans="1:18" ht="33.75" customHeight="1" x14ac:dyDescent="0.25">
      <c r="A100" s="13">
        <v>94</v>
      </c>
      <c r="B100" s="13" t="s">
        <v>16106</v>
      </c>
      <c r="C100" s="13" t="s">
        <v>16107</v>
      </c>
      <c r="D100" s="14" t="s">
        <v>16108</v>
      </c>
      <c r="E100" s="15" t="s">
        <v>1591</v>
      </c>
      <c r="F100" s="13" t="s">
        <v>16109</v>
      </c>
      <c r="G100" s="16" t="s">
        <v>5768</v>
      </c>
      <c r="H100" s="13" t="s">
        <v>259</v>
      </c>
      <c r="I100" s="13" t="s">
        <v>15741</v>
      </c>
      <c r="J100" s="13" t="s">
        <v>15741</v>
      </c>
      <c r="K100" s="13" t="s">
        <v>16110</v>
      </c>
      <c r="L100" s="17" t="s">
        <v>16390</v>
      </c>
      <c r="M100" s="18">
        <v>5798000</v>
      </c>
      <c r="N100" s="19"/>
      <c r="O100" s="20" t="str">
        <f t="shared" si="4"/>
        <v>T4</v>
      </c>
      <c r="R100" s="21" t="str">
        <f t="shared" si="5"/>
        <v>T4</v>
      </c>
    </row>
    <row r="101" spans="1:18" ht="33.75" customHeight="1" x14ac:dyDescent="0.25">
      <c r="A101" s="13">
        <v>95</v>
      </c>
      <c r="B101" s="13" t="s">
        <v>16111</v>
      </c>
      <c r="C101" s="13" t="s">
        <v>16112</v>
      </c>
      <c r="D101" s="14" t="s">
        <v>16113</v>
      </c>
      <c r="E101" s="15" t="s">
        <v>16114</v>
      </c>
      <c r="F101" s="13" t="s">
        <v>12861</v>
      </c>
      <c r="G101" s="16" t="s">
        <v>6369</v>
      </c>
      <c r="H101" s="13" t="s">
        <v>259</v>
      </c>
      <c r="I101" s="13" t="s">
        <v>15741</v>
      </c>
      <c r="J101" s="13" t="s">
        <v>15741</v>
      </c>
      <c r="K101" s="13" t="s">
        <v>16115</v>
      </c>
      <c r="L101" s="17" t="s">
        <v>16391</v>
      </c>
      <c r="M101" s="18">
        <v>5376000</v>
      </c>
      <c r="N101" s="19"/>
      <c r="O101" s="20" t="str">
        <f t="shared" si="4"/>
        <v>C1</v>
      </c>
      <c r="R101" s="21" t="str">
        <f t="shared" si="5"/>
        <v>C1</v>
      </c>
    </row>
    <row r="102" spans="1:18" ht="33.75" customHeight="1" x14ac:dyDescent="0.25">
      <c r="A102" s="13">
        <v>96</v>
      </c>
      <c r="B102" s="13" t="s">
        <v>16116</v>
      </c>
      <c r="C102" s="13" t="s">
        <v>16117</v>
      </c>
      <c r="D102" s="14" t="s">
        <v>16118</v>
      </c>
      <c r="E102" s="15" t="s">
        <v>666</v>
      </c>
      <c r="F102" s="13" t="s">
        <v>2605</v>
      </c>
      <c r="G102" s="16" t="s">
        <v>5768</v>
      </c>
      <c r="H102" s="13" t="s">
        <v>259</v>
      </c>
      <c r="I102" s="13" t="s">
        <v>15741</v>
      </c>
      <c r="J102" s="13" t="s">
        <v>15741</v>
      </c>
      <c r="K102" s="13" t="s">
        <v>16119</v>
      </c>
      <c r="L102" s="17" t="s">
        <v>16392</v>
      </c>
      <c r="M102" s="18">
        <v>5798000</v>
      </c>
      <c r="N102" s="19"/>
      <c r="O102" s="20" t="str">
        <f t="shared" si="4"/>
        <v>T4</v>
      </c>
      <c r="R102" s="21" t="str">
        <f t="shared" si="5"/>
        <v>T4</v>
      </c>
    </row>
    <row r="103" spans="1:18" ht="33.75" customHeight="1" x14ac:dyDescent="0.25">
      <c r="A103" s="13">
        <v>97</v>
      </c>
      <c r="B103" s="13" t="s">
        <v>16120</v>
      </c>
      <c r="C103" s="13" t="s">
        <v>16121</v>
      </c>
      <c r="D103" s="14" t="s">
        <v>579</v>
      </c>
      <c r="E103" s="15" t="s">
        <v>1006</v>
      </c>
      <c r="F103" s="13" t="s">
        <v>16122</v>
      </c>
      <c r="G103" s="16" t="s">
        <v>6747</v>
      </c>
      <c r="H103" s="13" t="s">
        <v>259</v>
      </c>
      <c r="I103" s="13" t="s">
        <v>15741</v>
      </c>
      <c r="J103" s="13" t="s">
        <v>15741</v>
      </c>
      <c r="K103" s="13" t="s">
        <v>16123</v>
      </c>
      <c r="L103" s="17" t="s">
        <v>16393</v>
      </c>
      <c r="M103" s="18">
        <v>5798000</v>
      </c>
      <c r="N103" s="19"/>
      <c r="O103" s="20" t="str">
        <f t="shared" si="4"/>
        <v>T4</v>
      </c>
      <c r="R103" s="21" t="str">
        <f t="shared" si="5"/>
        <v>T4</v>
      </c>
    </row>
    <row r="104" spans="1:18" ht="33.75" customHeight="1" x14ac:dyDescent="0.25">
      <c r="A104" s="13">
        <v>98</v>
      </c>
      <c r="B104" s="13" t="s">
        <v>16124</v>
      </c>
      <c r="C104" s="13" t="s">
        <v>16125</v>
      </c>
      <c r="D104" s="14" t="s">
        <v>16126</v>
      </c>
      <c r="E104" s="15" t="s">
        <v>1006</v>
      </c>
      <c r="F104" s="13" t="s">
        <v>12918</v>
      </c>
      <c r="G104" s="16" t="s">
        <v>6369</v>
      </c>
      <c r="H104" s="13" t="s">
        <v>259</v>
      </c>
      <c r="I104" s="13" t="s">
        <v>15741</v>
      </c>
      <c r="J104" s="13" t="s">
        <v>15741</v>
      </c>
      <c r="K104" s="13" t="s">
        <v>16127</v>
      </c>
      <c r="L104" s="17" t="s">
        <v>16394</v>
      </c>
      <c r="M104" s="18">
        <v>5376000</v>
      </c>
      <c r="N104" s="19"/>
      <c r="O104" s="20" t="str">
        <f t="shared" si="4"/>
        <v>C1</v>
      </c>
      <c r="R104" s="21" t="str">
        <f t="shared" si="5"/>
        <v>C1</v>
      </c>
    </row>
    <row r="105" spans="1:18" ht="33.75" customHeight="1" x14ac:dyDescent="0.25">
      <c r="A105" s="13">
        <v>99</v>
      </c>
      <c r="B105" s="13" t="s">
        <v>16128</v>
      </c>
      <c r="C105" s="13" t="s">
        <v>16129</v>
      </c>
      <c r="D105" s="14" t="s">
        <v>1831</v>
      </c>
      <c r="E105" s="15" t="s">
        <v>1338</v>
      </c>
      <c r="F105" s="13" t="s">
        <v>2213</v>
      </c>
      <c r="G105" s="16" t="s">
        <v>5768</v>
      </c>
      <c r="H105" s="13" t="s">
        <v>259</v>
      </c>
      <c r="I105" s="13" t="s">
        <v>15741</v>
      </c>
      <c r="J105" s="13" t="s">
        <v>15741</v>
      </c>
      <c r="K105" s="13" t="s">
        <v>16130</v>
      </c>
      <c r="L105" s="17" t="s">
        <v>16395</v>
      </c>
      <c r="M105" s="18">
        <v>5798000</v>
      </c>
      <c r="N105" s="19"/>
      <c r="O105" s="20" t="str">
        <f t="shared" si="4"/>
        <v>T4</v>
      </c>
      <c r="R105" s="21" t="str">
        <f t="shared" si="5"/>
        <v>T4</v>
      </c>
    </row>
    <row r="106" spans="1:18" ht="33.75" customHeight="1" x14ac:dyDescent="0.25">
      <c r="A106" s="13">
        <v>100</v>
      </c>
      <c r="B106" s="13" t="s">
        <v>16131</v>
      </c>
      <c r="C106" s="13" t="s">
        <v>16132</v>
      </c>
      <c r="D106" s="14" t="s">
        <v>8732</v>
      </c>
      <c r="E106" s="15" t="s">
        <v>947</v>
      </c>
      <c r="F106" s="13" t="s">
        <v>16133</v>
      </c>
      <c r="G106" s="16" t="s">
        <v>6747</v>
      </c>
      <c r="H106" s="13" t="s">
        <v>259</v>
      </c>
      <c r="I106" s="13" t="s">
        <v>15741</v>
      </c>
      <c r="J106" s="13" t="s">
        <v>15741</v>
      </c>
      <c r="K106" s="13" t="s">
        <v>16134</v>
      </c>
      <c r="L106" s="17" t="s">
        <v>16396</v>
      </c>
      <c r="M106" s="18">
        <v>5798000</v>
      </c>
      <c r="N106" s="19"/>
      <c r="O106" s="20" t="str">
        <f t="shared" si="4"/>
        <v>T4</v>
      </c>
      <c r="R106" s="21" t="str">
        <f t="shared" si="5"/>
        <v>T4</v>
      </c>
    </row>
    <row r="107" spans="1:18" ht="33.75" customHeight="1" x14ac:dyDescent="0.25">
      <c r="A107" s="13">
        <v>101</v>
      </c>
      <c r="B107" s="13" t="s">
        <v>16135</v>
      </c>
      <c r="C107" s="13" t="s">
        <v>16136</v>
      </c>
      <c r="D107" s="14" t="s">
        <v>16137</v>
      </c>
      <c r="E107" s="15" t="s">
        <v>16138</v>
      </c>
      <c r="F107" s="13" t="s">
        <v>7201</v>
      </c>
      <c r="G107" s="16" t="s">
        <v>6369</v>
      </c>
      <c r="H107" s="13" t="s">
        <v>259</v>
      </c>
      <c r="I107" s="13" t="s">
        <v>15741</v>
      </c>
      <c r="J107" s="13" t="s">
        <v>15741</v>
      </c>
      <c r="K107" s="13" t="s">
        <v>16139</v>
      </c>
      <c r="L107" s="17" t="s">
        <v>16397</v>
      </c>
      <c r="M107" s="18">
        <v>5376000</v>
      </c>
      <c r="N107" s="19"/>
      <c r="O107" s="20" t="str">
        <f t="shared" si="4"/>
        <v>C1</v>
      </c>
      <c r="R107" s="21" t="str">
        <f t="shared" si="5"/>
        <v>C1</v>
      </c>
    </row>
    <row r="108" spans="1:18" ht="33.75" customHeight="1" x14ac:dyDescent="0.25">
      <c r="A108" s="13">
        <v>102</v>
      </c>
      <c r="B108" s="13" t="s">
        <v>16140</v>
      </c>
      <c r="C108" s="13" t="s">
        <v>16141</v>
      </c>
      <c r="D108" s="14" t="s">
        <v>16142</v>
      </c>
      <c r="E108" s="15" t="s">
        <v>395</v>
      </c>
      <c r="F108" s="13" t="s">
        <v>3236</v>
      </c>
      <c r="G108" s="16" t="s">
        <v>6369</v>
      </c>
      <c r="H108" s="13" t="s">
        <v>259</v>
      </c>
      <c r="I108" s="13" t="s">
        <v>15741</v>
      </c>
      <c r="J108" s="13" t="s">
        <v>15741</v>
      </c>
      <c r="K108" s="13" t="s">
        <v>16143</v>
      </c>
      <c r="L108" s="17" t="s">
        <v>16398</v>
      </c>
      <c r="M108" s="18">
        <v>5376000</v>
      </c>
      <c r="N108" s="19"/>
      <c r="O108" s="20" t="str">
        <f t="shared" si="4"/>
        <v>C1</v>
      </c>
      <c r="R108" s="21" t="str">
        <f t="shared" si="5"/>
        <v>C1</v>
      </c>
    </row>
    <row r="109" spans="1:18" ht="33.75" customHeight="1" x14ac:dyDescent="0.25">
      <c r="A109" s="13">
        <v>103</v>
      </c>
      <c r="B109" s="13" t="s">
        <v>16144</v>
      </c>
      <c r="C109" s="13" t="s">
        <v>16145</v>
      </c>
      <c r="D109" s="14" t="s">
        <v>7127</v>
      </c>
      <c r="E109" s="15" t="s">
        <v>154</v>
      </c>
      <c r="F109" s="13" t="s">
        <v>16146</v>
      </c>
      <c r="G109" s="16" t="s">
        <v>7915</v>
      </c>
      <c r="H109" s="13" t="s">
        <v>259</v>
      </c>
      <c r="I109" s="13" t="s">
        <v>15741</v>
      </c>
      <c r="J109" s="13" t="s">
        <v>15741</v>
      </c>
      <c r="K109" s="13" t="s">
        <v>16147</v>
      </c>
      <c r="L109" s="17" t="s">
        <v>16399</v>
      </c>
      <c r="M109" s="18">
        <v>3350000</v>
      </c>
      <c r="N109" s="19"/>
      <c r="O109" s="20" t="str">
        <f t="shared" si="4"/>
        <v>TCN</v>
      </c>
      <c r="R109" s="21" t="str">
        <f t="shared" si="5"/>
        <v>TCN</v>
      </c>
    </row>
    <row r="110" spans="1:18" ht="33.75" customHeight="1" x14ac:dyDescent="0.25">
      <c r="A110" s="13">
        <v>104</v>
      </c>
      <c r="B110" s="13" t="s">
        <v>16148</v>
      </c>
      <c r="C110" s="13" t="s">
        <v>16149</v>
      </c>
      <c r="D110" s="14" t="s">
        <v>16150</v>
      </c>
      <c r="E110" s="15" t="s">
        <v>115</v>
      </c>
      <c r="F110" s="13" t="s">
        <v>16151</v>
      </c>
      <c r="G110" s="16" t="s">
        <v>7915</v>
      </c>
      <c r="H110" s="13" t="s">
        <v>259</v>
      </c>
      <c r="I110" s="13" t="s">
        <v>15741</v>
      </c>
      <c r="J110" s="13" t="s">
        <v>15741</v>
      </c>
      <c r="K110" s="13" t="s">
        <v>16152</v>
      </c>
      <c r="L110" s="17" t="s">
        <v>16400</v>
      </c>
      <c r="M110" s="18">
        <v>3350000</v>
      </c>
      <c r="N110" s="19"/>
      <c r="O110" s="20" t="str">
        <f t="shared" si="4"/>
        <v>TCN</v>
      </c>
      <c r="R110" s="21" t="str">
        <f t="shared" si="5"/>
        <v>TCN</v>
      </c>
    </row>
    <row r="111" spans="1:18" ht="33.75" customHeight="1" x14ac:dyDescent="0.25">
      <c r="A111" s="13">
        <v>105</v>
      </c>
      <c r="B111" s="13" t="s">
        <v>16153</v>
      </c>
      <c r="C111" s="13" t="s">
        <v>16154</v>
      </c>
      <c r="D111" s="14" t="s">
        <v>2386</v>
      </c>
      <c r="E111" s="15" t="s">
        <v>604</v>
      </c>
      <c r="F111" s="13" t="s">
        <v>4842</v>
      </c>
      <c r="G111" s="16" t="s">
        <v>7915</v>
      </c>
      <c r="H111" s="13" t="s">
        <v>259</v>
      </c>
      <c r="I111" s="13" t="s">
        <v>15741</v>
      </c>
      <c r="J111" s="13" t="s">
        <v>15741</v>
      </c>
      <c r="K111" s="13" t="s">
        <v>16155</v>
      </c>
      <c r="L111" s="17" t="s">
        <v>16401</v>
      </c>
      <c r="M111" s="18">
        <v>3350000</v>
      </c>
      <c r="N111" s="19"/>
      <c r="O111" s="20" t="str">
        <f t="shared" si="4"/>
        <v>TCN</v>
      </c>
      <c r="R111" s="21" t="str">
        <f t="shared" si="5"/>
        <v>TCN</v>
      </c>
    </row>
    <row r="112" spans="1:18" ht="33.75" customHeight="1" x14ac:dyDescent="0.25">
      <c r="A112" s="13">
        <v>106</v>
      </c>
      <c r="B112" s="13" t="s">
        <v>16156</v>
      </c>
      <c r="C112" s="13" t="s">
        <v>16157</v>
      </c>
      <c r="D112" s="14" t="s">
        <v>4722</v>
      </c>
      <c r="E112" s="15" t="s">
        <v>1244</v>
      </c>
      <c r="F112" s="13" t="s">
        <v>16158</v>
      </c>
      <c r="G112" s="16" t="s">
        <v>7915</v>
      </c>
      <c r="H112" s="13" t="s">
        <v>259</v>
      </c>
      <c r="I112" s="13" t="s">
        <v>15741</v>
      </c>
      <c r="J112" s="13" t="s">
        <v>15741</v>
      </c>
      <c r="K112" s="13" t="s">
        <v>16159</v>
      </c>
      <c r="L112" s="17" t="s">
        <v>16402</v>
      </c>
      <c r="M112" s="18">
        <v>3350000</v>
      </c>
      <c r="N112" s="19"/>
      <c r="O112" s="20" t="str">
        <f t="shared" si="4"/>
        <v>TCN</v>
      </c>
      <c r="R112" s="21" t="str">
        <f t="shared" si="5"/>
        <v>TCN</v>
      </c>
    </row>
    <row r="113" spans="1:18" ht="33.75" customHeight="1" x14ac:dyDescent="0.25">
      <c r="A113" s="13">
        <v>107</v>
      </c>
      <c r="B113" s="13" t="s">
        <v>16160</v>
      </c>
      <c r="C113" s="13" t="s">
        <v>16161</v>
      </c>
      <c r="D113" s="14" t="s">
        <v>16162</v>
      </c>
      <c r="E113" s="15" t="s">
        <v>80</v>
      </c>
      <c r="F113" s="13" t="s">
        <v>5259</v>
      </c>
      <c r="G113" s="16" t="s">
        <v>7239</v>
      </c>
      <c r="H113" s="13" t="s">
        <v>259</v>
      </c>
      <c r="I113" s="13" t="s">
        <v>15741</v>
      </c>
      <c r="J113" s="13" t="s">
        <v>15741</v>
      </c>
      <c r="K113" s="13" t="s">
        <v>16163</v>
      </c>
      <c r="L113" s="17" t="s">
        <v>16403</v>
      </c>
      <c r="M113" s="18">
        <v>5376000</v>
      </c>
      <c r="N113" s="19"/>
      <c r="O113" s="20" t="str">
        <f t="shared" si="4"/>
        <v>C1</v>
      </c>
      <c r="R113" s="21" t="str">
        <f t="shared" si="5"/>
        <v>C1</v>
      </c>
    </row>
    <row r="114" spans="1:18" ht="33.75" customHeight="1" x14ac:dyDescent="0.25">
      <c r="A114" s="13">
        <v>108</v>
      </c>
      <c r="B114" s="13" t="s">
        <v>16164</v>
      </c>
      <c r="C114" s="13" t="s">
        <v>16165</v>
      </c>
      <c r="D114" s="14" t="s">
        <v>16166</v>
      </c>
      <c r="E114" s="15" t="s">
        <v>7350</v>
      </c>
      <c r="F114" s="13" t="s">
        <v>16167</v>
      </c>
      <c r="G114" s="16" t="s">
        <v>6747</v>
      </c>
      <c r="H114" s="13" t="s">
        <v>259</v>
      </c>
      <c r="I114" s="13" t="s">
        <v>15741</v>
      </c>
      <c r="J114" s="13" t="s">
        <v>15741</v>
      </c>
      <c r="K114" s="13" t="s">
        <v>16168</v>
      </c>
      <c r="L114" s="17" t="s">
        <v>16404</v>
      </c>
      <c r="M114" s="18">
        <v>5798000</v>
      </c>
      <c r="N114" s="19"/>
      <c r="O114" s="20" t="str">
        <f t="shared" si="4"/>
        <v>T4</v>
      </c>
      <c r="R114" s="21" t="str">
        <f t="shared" si="5"/>
        <v>T4</v>
      </c>
    </row>
    <row r="115" spans="1:18" ht="33.75" customHeight="1" x14ac:dyDescent="0.25">
      <c r="A115" s="13">
        <v>109</v>
      </c>
      <c r="B115" s="13" t="s">
        <v>16169</v>
      </c>
      <c r="C115" s="13" t="s">
        <v>16170</v>
      </c>
      <c r="D115" s="14" t="s">
        <v>8485</v>
      </c>
      <c r="E115" s="15" t="s">
        <v>15</v>
      </c>
      <c r="F115" s="13" t="s">
        <v>16171</v>
      </c>
      <c r="G115" s="16" t="s">
        <v>12224</v>
      </c>
      <c r="H115" s="13" t="s">
        <v>259</v>
      </c>
      <c r="I115" s="13" t="s">
        <v>15741</v>
      </c>
      <c r="J115" s="13" t="s">
        <v>15741</v>
      </c>
      <c r="K115" s="13" t="s">
        <v>16172</v>
      </c>
      <c r="L115" s="17" t="s">
        <v>16405</v>
      </c>
      <c r="M115" s="18">
        <v>5798000</v>
      </c>
      <c r="N115" s="19"/>
      <c r="O115" s="20" t="str">
        <f t="shared" si="4"/>
        <v>T4</v>
      </c>
      <c r="R115" s="21" t="str">
        <f t="shared" si="5"/>
        <v>T4</v>
      </c>
    </row>
    <row r="116" spans="1:18" ht="33.75" customHeight="1" x14ac:dyDescent="0.25">
      <c r="A116" s="13">
        <v>110</v>
      </c>
      <c r="B116" s="13" t="s">
        <v>16173</v>
      </c>
      <c r="C116" s="13" t="s">
        <v>16174</v>
      </c>
      <c r="D116" s="14" t="s">
        <v>464</v>
      </c>
      <c r="E116" s="15" t="s">
        <v>644</v>
      </c>
      <c r="F116" s="13" t="s">
        <v>16175</v>
      </c>
      <c r="G116" s="16" t="s">
        <v>6282</v>
      </c>
      <c r="H116" s="13" t="s">
        <v>259</v>
      </c>
      <c r="I116" s="13" t="s">
        <v>15741</v>
      </c>
      <c r="J116" s="13" t="s">
        <v>15741</v>
      </c>
      <c r="K116" s="13" t="s">
        <v>16176</v>
      </c>
      <c r="L116" s="17" t="s">
        <v>16406</v>
      </c>
      <c r="M116" s="18">
        <v>3072000</v>
      </c>
      <c r="N116" s="19"/>
      <c r="O116" s="20" t="str">
        <f t="shared" si="4"/>
        <v>CĐ</v>
      </c>
      <c r="R116" s="21" t="str">
        <f t="shared" si="5"/>
        <v>CĐ</v>
      </c>
    </row>
    <row r="117" spans="1:18" ht="33.75" customHeight="1" x14ac:dyDescent="0.25">
      <c r="A117" s="13">
        <v>111</v>
      </c>
      <c r="B117" s="13" t="s">
        <v>16177</v>
      </c>
      <c r="C117" s="13" t="s">
        <v>16178</v>
      </c>
      <c r="D117" s="14" t="s">
        <v>16179</v>
      </c>
      <c r="E117" s="15" t="s">
        <v>346</v>
      </c>
      <c r="F117" s="13" t="s">
        <v>16180</v>
      </c>
      <c r="G117" s="16" t="s">
        <v>13694</v>
      </c>
      <c r="H117" s="13" t="s">
        <v>17</v>
      </c>
      <c r="I117" s="13" t="s">
        <v>15741</v>
      </c>
      <c r="J117" s="13" t="s">
        <v>15741</v>
      </c>
      <c r="K117" s="13" t="s">
        <v>16181</v>
      </c>
      <c r="L117" s="17" t="s">
        <v>16407</v>
      </c>
      <c r="M117" s="18">
        <v>3810080</v>
      </c>
      <c r="N117" s="19"/>
      <c r="O117" s="20" t="str">
        <f t="shared" si="4"/>
        <v>C1</v>
      </c>
      <c r="R117" s="21" t="str">
        <f t="shared" si="5"/>
        <v>NH 18-19C1</v>
      </c>
    </row>
    <row r="118" spans="1:18" ht="33.75" customHeight="1" x14ac:dyDescent="0.25">
      <c r="A118" s="13">
        <v>112</v>
      </c>
      <c r="B118" s="13" t="s">
        <v>16182</v>
      </c>
      <c r="C118" s="13" t="s">
        <v>16183</v>
      </c>
      <c r="D118" s="14" t="s">
        <v>3951</v>
      </c>
      <c r="E118" s="15" t="s">
        <v>5234</v>
      </c>
      <c r="F118" s="13" t="s">
        <v>5184</v>
      </c>
      <c r="G118" s="16" t="s">
        <v>5589</v>
      </c>
      <c r="H118" s="13" t="s">
        <v>259</v>
      </c>
      <c r="I118" s="13" t="s">
        <v>15741</v>
      </c>
      <c r="J118" s="13" t="s">
        <v>15741</v>
      </c>
      <c r="K118" s="13" t="s">
        <v>16184</v>
      </c>
      <c r="L118" s="17" t="s">
        <v>16408</v>
      </c>
      <c r="M118" s="18">
        <v>3350000</v>
      </c>
      <c r="N118" s="19"/>
      <c r="O118" s="20" t="str">
        <f t="shared" si="4"/>
        <v>TCN</v>
      </c>
      <c r="R118" s="21" t="str">
        <f t="shared" si="5"/>
        <v>TCN</v>
      </c>
    </row>
    <row r="119" spans="1:18" ht="33.75" customHeight="1" x14ac:dyDescent="0.25">
      <c r="A119" s="13">
        <v>113</v>
      </c>
      <c r="B119" s="13" t="s">
        <v>16185</v>
      </c>
      <c r="C119" s="13" t="s">
        <v>16186</v>
      </c>
      <c r="D119" s="14" t="s">
        <v>464</v>
      </c>
      <c r="E119" s="15" t="s">
        <v>697</v>
      </c>
      <c r="F119" s="13" t="s">
        <v>10737</v>
      </c>
      <c r="G119" s="16" t="s">
        <v>7258</v>
      </c>
      <c r="H119" s="13" t="s">
        <v>259</v>
      </c>
      <c r="I119" s="13" t="s">
        <v>15741</v>
      </c>
      <c r="J119" s="13" t="s">
        <v>15741</v>
      </c>
      <c r="K119" s="13" t="s">
        <v>16187</v>
      </c>
      <c r="L119" s="17" t="s">
        <v>16409</v>
      </c>
      <c r="M119" s="18">
        <v>4352000</v>
      </c>
      <c r="N119" s="19"/>
      <c r="O119" s="20" t="str">
        <f t="shared" si="4"/>
        <v>CĐ</v>
      </c>
      <c r="R119" s="21" t="str">
        <f t="shared" si="5"/>
        <v>CĐ</v>
      </c>
    </row>
    <row r="120" spans="1:18" ht="33.75" customHeight="1" x14ac:dyDescent="0.25">
      <c r="A120" s="13">
        <v>114</v>
      </c>
      <c r="B120" s="13" t="s">
        <v>16188</v>
      </c>
      <c r="C120" s="13" t="s">
        <v>16189</v>
      </c>
      <c r="D120" s="14" t="s">
        <v>6332</v>
      </c>
      <c r="E120" s="15" t="s">
        <v>2984</v>
      </c>
      <c r="F120" s="13" t="s">
        <v>16190</v>
      </c>
      <c r="G120" s="16" t="s">
        <v>5589</v>
      </c>
      <c r="H120" s="13" t="s">
        <v>259</v>
      </c>
      <c r="I120" s="13" t="s">
        <v>15741</v>
      </c>
      <c r="J120" s="13" t="s">
        <v>15741</v>
      </c>
      <c r="K120" s="13" t="s">
        <v>16191</v>
      </c>
      <c r="L120" s="17" t="s">
        <v>16410</v>
      </c>
      <c r="M120" s="18">
        <v>3350000</v>
      </c>
      <c r="N120" s="19"/>
      <c r="O120" s="20" t="str">
        <f t="shared" si="4"/>
        <v>TCN</v>
      </c>
      <c r="R120" s="21" t="str">
        <f t="shared" si="5"/>
        <v>TCN</v>
      </c>
    </row>
    <row r="121" spans="1:18" ht="33.75" customHeight="1" x14ac:dyDescent="0.25">
      <c r="A121" s="13">
        <v>115</v>
      </c>
      <c r="B121" s="13" t="s">
        <v>16192</v>
      </c>
      <c r="C121" s="13" t="s">
        <v>16193</v>
      </c>
      <c r="D121" s="14" t="s">
        <v>10924</v>
      </c>
      <c r="E121" s="15" t="s">
        <v>7700</v>
      </c>
      <c r="F121" s="13" t="s">
        <v>16194</v>
      </c>
      <c r="G121" s="16" t="s">
        <v>5589</v>
      </c>
      <c r="H121" s="13" t="s">
        <v>259</v>
      </c>
      <c r="I121" s="13" t="s">
        <v>15741</v>
      </c>
      <c r="J121" s="13" t="s">
        <v>15741</v>
      </c>
      <c r="K121" s="13" t="s">
        <v>16195</v>
      </c>
      <c r="L121" s="17" t="s">
        <v>16411</v>
      </c>
      <c r="M121" s="18">
        <v>3350000</v>
      </c>
      <c r="N121" s="19"/>
      <c r="O121" s="20" t="str">
        <f t="shared" si="4"/>
        <v>TCN</v>
      </c>
      <c r="R121" s="21" t="str">
        <f t="shared" si="5"/>
        <v>TCN</v>
      </c>
    </row>
    <row r="122" spans="1:18" ht="33.75" customHeight="1" x14ac:dyDescent="0.25">
      <c r="A122" s="13">
        <v>116</v>
      </c>
      <c r="B122" s="13" t="s">
        <v>16196</v>
      </c>
      <c r="C122" s="13" t="s">
        <v>16197</v>
      </c>
      <c r="D122" s="14" t="s">
        <v>1818</v>
      </c>
      <c r="E122" s="15" t="s">
        <v>16198</v>
      </c>
      <c r="F122" s="13" t="s">
        <v>16199</v>
      </c>
      <c r="G122" s="16" t="s">
        <v>5992</v>
      </c>
      <c r="H122" s="13" t="s">
        <v>259</v>
      </c>
      <c r="I122" s="13" t="s">
        <v>15741</v>
      </c>
      <c r="J122" s="13" t="s">
        <v>15741</v>
      </c>
      <c r="K122" s="13" t="s">
        <v>16200</v>
      </c>
      <c r="L122" s="17" t="s">
        <v>16412</v>
      </c>
      <c r="M122" s="18">
        <v>3072000</v>
      </c>
      <c r="N122" s="19"/>
      <c r="O122" s="20" t="str">
        <f t="shared" si="4"/>
        <v>CĐ</v>
      </c>
      <c r="R122" s="21" t="str">
        <f t="shared" si="5"/>
        <v>CĐ</v>
      </c>
    </row>
    <row r="123" spans="1:18" ht="33.75" customHeight="1" x14ac:dyDescent="0.25">
      <c r="A123" s="13">
        <v>117</v>
      </c>
      <c r="B123" s="13" t="s">
        <v>16201</v>
      </c>
      <c r="C123" s="13" t="s">
        <v>16202</v>
      </c>
      <c r="D123" s="14" t="s">
        <v>7445</v>
      </c>
      <c r="E123" s="15" t="s">
        <v>2421</v>
      </c>
      <c r="F123" s="13" t="s">
        <v>12815</v>
      </c>
      <c r="G123" s="16" t="s">
        <v>6289</v>
      </c>
      <c r="H123" s="13" t="s">
        <v>259</v>
      </c>
      <c r="I123" s="13" t="s">
        <v>15741</v>
      </c>
      <c r="J123" s="13" t="s">
        <v>15741</v>
      </c>
      <c r="K123" s="13" t="s">
        <v>16203</v>
      </c>
      <c r="L123" s="17" t="s">
        <v>16413</v>
      </c>
      <c r="M123" s="18">
        <v>3840000</v>
      </c>
      <c r="N123" s="19"/>
      <c r="O123" s="20" t="str">
        <f t="shared" si="4"/>
        <v>CĐ</v>
      </c>
      <c r="R123" s="21" t="str">
        <f t="shared" si="5"/>
        <v>CĐ</v>
      </c>
    </row>
    <row r="124" spans="1:18" ht="33.75" customHeight="1" x14ac:dyDescent="0.25">
      <c r="A124" s="13">
        <v>118</v>
      </c>
      <c r="B124" s="13" t="s">
        <v>16204</v>
      </c>
      <c r="C124" s="13" t="s">
        <v>16205</v>
      </c>
      <c r="D124" s="14" t="s">
        <v>16206</v>
      </c>
      <c r="E124" s="15" t="s">
        <v>250</v>
      </c>
      <c r="F124" s="13" t="s">
        <v>5510</v>
      </c>
      <c r="G124" s="16" t="s">
        <v>6446</v>
      </c>
      <c r="H124" s="13" t="s">
        <v>259</v>
      </c>
      <c r="I124" s="13" t="s">
        <v>15741</v>
      </c>
      <c r="J124" s="13" t="s">
        <v>15741</v>
      </c>
      <c r="K124" s="13" t="s">
        <v>16207</v>
      </c>
      <c r="L124" s="17" t="s">
        <v>16414</v>
      </c>
      <c r="M124" s="18">
        <v>5120000</v>
      </c>
      <c r="N124" s="19"/>
      <c r="O124" s="20" t="str">
        <f t="shared" si="4"/>
        <v>C1</v>
      </c>
      <c r="R124" s="21" t="str">
        <f t="shared" si="5"/>
        <v>C1</v>
      </c>
    </row>
    <row r="125" spans="1:18" ht="33.75" customHeight="1" x14ac:dyDescent="0.25">
      <c r="A125" s="13">
        <v>119</v>
      </c>
      <c r="B125" s="13" t="s">
        <v>16208</v>
      </c>
      <c r="C125" s="13" t="s">
        <v>16209</v>
      </c>
      <c r="D125" s="14" t="s">
        <v>16210</v>
      </c>
      <c r="E125" s="15" t="s">
        <v>2930</v>
      </c>
      <c r="F125" s="13" t="s">
        <v>16211</v>
      </c>
      <c r="G125" s="16" t="s">
        <v>8799</v>
      </c>
      <c r="H125" s="13" t="s">
        <v>259</v>
      </c>
      <c r="I125" s="13" t="s">
        <v>15741</v>
      </c>
      <c r="J125" s="13" t="s">
        <v>15741</v>
      </c>
      <c r="K125" s="13" t="s">
        <v>16212</v>
      </c>
      <c r="L125" s="17" t="s">
        <v>16415</v>
      </c>
      <c r="M125" s="18">
        <v>5575000</v>
      </c>
      <c r="N125" s="19"/>
      <c r="O125" s="20" t="str">
        <f t="shared" si="4"/>
        <v>T4</v>
      </c>
      <c r="R125" s="21" t="str">
        <f t="shared" si="5"/>
        <v>T4</v>
      </c>
    </row>
    <row r="126" spans="1:18" ht="33.75" customHeight="1" x14ac:dyDescent="0.25">
      <c r="A126" s="13">
        <v>120</v>
      </c>
      <c r="B126" s="13" t="s">
        <v>16213</v>
      </c>
      <c r="C126" s="13" t="s">
        <v>16214</v>
      </c>
      <c r="D126" s="14" t="s">
        <v>2427</v>
      </c>
      <c r="E126" s="15" t="s">
        <v>976</v>
      </c>
      <c r="F126" s="13" t="s">
        <v>16215</v>
      </c>
      <c r="G126" s="16" t="s">
        <v>13972</v>
      </c>
      <c r="H126" s="13" t="s">
        <v>17</v>
      </c>
      <c r="I126" s="13" t="s">
        <v>15741</v>
      </c>
      <c r="J126" s="13" t="s">
        <v>15741</v>
      </c>
      <c r="K126" s="13" t="s">
        <v>16216</v>
      </c>
      <c r="L126" s="17" t="s">
        <v>16416</v>
      </c>
      <c r="M126" s="18">
        <v>5436000</v>
      </c>
      <c r="N126" s="19"/>
      <c r="O126" s="20" t="str">
        <f t="shared" si="4"/>
        <v>C2</v>
      </c>
      <c r="R126" s="21" t="str">
        <f t="shared" si="5"/>
        <v>NH 18-19C2</v>
      </c>
    </row>
    <row r="127" spans="1:18" ht="33.75" customHeight="1" x14ac:dyDescent="0.25">
      <c r="A127" s="13">
        <v>121</v>
      </c>
      <c r="B127" s="13" t="s">
        <v>16217</v>
      </c>
      <c r="C127" s="13" t="s">
        <v>16218</v>
      </c>
      <c r="D127" s="14" t="s">
        <v>13966</v>
      </c>
      <c r="E127" s="15" t="s">
        <v>896</v>
      </c>
      <c r="F127" s="13" t="s">
        <v>16219</v>
      </c>
      <c r="G127" s="16" t="s">
        <v>13972</v>
      </c>
      <c r="H127" s="13" t="s">
        <v>17</v>
      </c>
      <c r="I127" s="13" t="s">
        <v>15741</v>
      </c>
      <c r="J127" s="13" t="s">
        <v>15741</v>
      </c>
      <c r="K127" s="13" t="s">
        <v>16220</v>
      </c>
      <c r="L127" s="17" t="s">
        <v>16417</v>
      </c>
      <c r="M127" s="18">
        <v>5436000</v>
      </c>
      <c r="N127" s="19"/>
      <c r="O127" s="20" t="str">
        <f t="shared" si="4"/>
        <v>C2</v>
      </c>
      <c r="R127" s="21" t="str">
        <f t="shared" si="5"/>
        <v>NH 18-19C2</v>
      </c>
    </row>
    <row r="128" spans="1:18" ht="33.75" customHeight="1" x14ac:dyDescent="0.25">
      <c r="A128" s="13">
        <v>122</v>
      </c>
      <c r="B128" s="13"/>
      <c r="C128" s="13"/>
      <c r="D128" s="14"/>
      <c r="E128" s="15"/>
      <c r="F128" s="13"/>
      <c r="G128" s="16"/>
      <c r="H128" s="13"/>
      <c r="I128" s="13"/>
      <c r="J128" s="13"/>
      <c r="K128" s="13"/>
      <c r="L128" s="17" t="s">
        <v>16440</v>
      </c>
      <c r="M128" s="18"/>
      <c r="N128" s="19" t="s">
        <v>8787</v>
      </c>
      <c r="O128" s="20"/>
      <c r="R128" s="21"/>
    </row>
    <row r="129" spans="1:18" ht="33.75" customHeight="1" x14ac:dyDescent="0.25">
      <c r="A129" s="13">
        <v>123</v>
      </c>
      <c r="B129" s="13" t="s">
        <v>16221</v>
      </c>
      <c r="C129" s="13" t="s">
        <v>16222</v>
      </c>
      <c r="D129" s="14" t="s">
        <v>4088</v>
      </c>
      <c r="E129" s="15" t="s">
        <v>312</v>
      </c>
      <c r="F129" s="13" t="s">
        <v>14486</v>
      </c>
      <c r="G129" s="16" t="s">
        <v>6405</v>
      </c>
      <c r="H129" s="13" t="s">
        <v>259</v>
      </c>
      <c r="I129" s="13" t="s">
        <v>15741</v>
      </c>
      <c r="J129" s="13" t="s">
        <v>15741</v>
      </c>
      <c r="K129" s="13" t="s">
        <v>16223</v>
      </c>
      <c r="L129" s="17" t="s">
        <v>16418</v>
      </c>
      <c r="M129" s="18">
        <v>3072000</v>
      </c>
      <c r="N129" s="19"/>
      <c r="O129" s="20" t="str">
        <f t="shared" ref="O129:O148" si="6">MID(G129,3,FIND("-",G129,1)-3)&amp;IF(MID(G129,3,5)="CĐ-LT","LT","")</f>
        <v>CĐ</v>
      </c>
      <c r="R129" s="21" t="str">
        <f t="shared" ref="R129:R148" si="7">IF(LEFT(G129,2)="18","NH 18-19","")&amp;O129</f>
        <v>CĐ</v>
      </c>
    </row>
    <row r="130" spans="1:18" ht="33.75" customHeight="1" x14ac:dyDescent="0.25">
      <c r="A130" s="13">
        <v>124</v>
      </c>
      <c r="B130" s="13" t="s">
        <v>16224</v>
      </c>
      <c r="C130" s="13" t="s">
        <v>16225</v>
      </c>
      <c r="D130" s="14" t="s">
        <v>107</v>
      </c>
      <c r="E130" s="15" t="s">
        <v>185</v>
      </c>
      <c r="F130" s="13" t="s">
        <v>13238</v>
      </c>
      <c r="G130" s="16" t="s">
        <v>6405</v>
      </c>
      <c r="H130" s="13" t="s">
        <v>259</v>
      </c>
      <c r="I130" s="13" t="s">
        <v>15741</v>
      </c>
      <c r="J130" s="13" t="s">
        <v>15741</v>
      </c>
      <c r="K130" s="13" t="s">
        <v>16226</v>
      </c>
      <c r="L130" s="17" t="s">
        <v>16419</v>
      </c>
      <c r="M130" s="18">
        <v>3072000</v>
      </c>
      <c r="N130" s="19"/>
      <c r="O130" s="20" t="str">
        <f t="shared" si="6"/>
        <v>CĐ</v>
      </c>
      <c r="R130" s="21" t="str">
        <f t="shared" si="7"/>
        <v>CĐ</v>
      </c>
    </row>
    <row r="131" spans="1:18" ht="33.75" customHeight="1" x14ac:dyDescent="0.25">
      <c r="A131" s="13">
        <v>125</v>
      </c>
      <c r="B131" s="13" t="s">
        <v>16227</v>
      </c>
      <c r="C131" s="13" t="s">
        <v>16228</v>
      </c>
      <c r="D131" s="14" t="s">
        <v>16229</v>
      </c>
      <c r="E131" s="15" t="s">
        <v>567</v>
      </c>
      <c r="F131" s="13" t="s">
        <v>16230</v>
      </c>
      <c r="G131" s="16" t="s">
        <v>7307</v>
      </c>
      <c r="H131" s="13" t="s">
        <v>259</v>
      </c>
      <c r="I131" s="13" t="s">
        <v>15741</v>
      </c>
      <c r="J131" s="13" t="s">
        <v>15741</v>
      </c>
      <c r="K131" s="13" t="s">
        <v>16231</v>
      </c>
      <c r="L131" s="17" t="s">
        <v>16420</v>
      </c>
      <c r="M131" s="18">
        <v>5798000</v>
      </c>
      <c r="N131" s="19"/>
      <c r="O131" s="20" t="str">
        <f t="shared" si="6"/>
        <v>T4</v>
      </c>
      <c r="R131" s="21" t="str">
        <f t="shared" si="7"/>
        <v>T4</v>
      </c>
    </row>
    <row r="132" spans="1:18" ht="33.75" customHeight="1" x14ac:dyDescent="0.25">
      <c r="A132" s="13">
        <v>126</v>
      </c>
      <c r="B132" s="13" t="s">
        <v>16232</v>
      </c>
      <c r="C132" s="13" t="s">
        <v>16233</v>
      </c>
      <c r="D132" s="14" t="s">
        <v>579</v>
      </c>
      <c r="E132" s="15" t="s">
        <v>868</v>
      </c>
      <c r="F132" s="13" t="s">
        <v>16234</v>
      </c>
      <c r="G132" s="16" t="s">
        <v>7307</v>
      </c>
      <c r="H132" s="13" t="s">
        <v>259</v>
      </c>
      <c r="I132" s="13" t="s">
        <v>15741</v>
      </c>
      <c r="J132" s="13" t="s">
        <v>15741</v>
      </c>
      <c r="K132" s="13" t="s">
        <v>16235</v>
      </c>
      <c r="L132" s="17" t="s">
        <v>16421</v>
      </c>
      <c r="M132" s="18">
        <v>5798000</v>
      </c>
      <c r="N132" s="19"/>
      <c r="O132" s="20" t="str">
        <f t="shared" si="6"/>
        <v>T4</v>
      </c>
      <c r="R132" s="21" t="str">
        <f t="shared" si="7"/>
        <v>T4</v>
      </c>
    </row>
    <row r="133" spans="1:18" ht="33.75" customHeight="1" x14ac:dyDescent="0.25">
      <c r="A133" s="13">
        <v>127</v>
      </c>
      <c r="B133" s="13" t="s">
        <v>16236</v>
      </c>
      <c r="C133" s="13" t="s">
        <v>16237</v>
      </c>
      <c r="D133" s="14" t="s">
        <v>3801</v>
      </c>
      <c r="E133" s="15" t="s">
        <v>1637</v>
      </c>
      <c r="F133" s="13" t="s">
        <v>15985</v>
      </c>
      <c r="G133" s="16" t="s">
        <v>7307</v>
      </c>
      <c r="H133" s="13" t="s">
        <v>259</v>
      </c>
      <c r="I133" s="13" t="s">
        <v>15741</v>
      </c>
      <c r="J133" s="13" t="s">
        <v>15741</v>
      </c>
      <c r="K133" s="13" t="s">
        <v>16238</v>
      </c>
      <c r="L133" s="17" t="s">
        <v>16422</v>
      </c>
      <c r="M133" s="18">
        <v>5798000</v>
      </c>
      <c r="N133" s="19"/>
      <c r="O133" s="20" t="str">
        <f t="shared" si="6"/>
        <v>T4</v>
      </c>
      <c r="R133" s="21" t="str">
        <f t="shared" si="7"/>
        <v>T4</v>
      </c>
    </row>
    <row r="134" spans="1:18" ht="33.75" customHeight="1" x14ac:dyDescent="0.25">
      <c r="A134" s="13">
        <v>128</v>
      </c>
      <c r="B134" s="13" t="s">
        <v>16239</v>
      </c>
      <c r="C134" s="13" t="s">
        <v>16240</v>
      </c>
      <c r="D134" s="14" t="s">
        <v>16241</v>
      </c>
      <c r="E134" s="15" t="s">
        <v>6878</v>
      </c>
      <c r="F134" s="13" t="s">
        <v>5047</v>
      </c>
      <c r="G134" s="16" t="s">
        <v>13972</v>
      </c>
      <c r="H134" s="13" t="s">
        <v>17</v>
      </c>
      <c r="I134" s="13" t="s">
        <v>15741</v>
      </c>
      <c r="J134" s="13" t="s">
        <v>15741</v>
      </c>
      <c r="K134" s="13" t="s">
        <v>16242</v>
      </c>
      <c r="L134" s="17" t="s">
        <v>16423</v>
      </c>
      <c r="M134" s="18">
        <v>5436000</v>
      </c>
      <c r="N134" s="19"/>
      <c r="O134" s="20" t="str">
        <f t="shared" si="6"/>
        <v>C2</v>
      </c>
      <c r="R134" s="21" t="str">
        <f t="shared" si="7"/>
        <v>NH 18-19C2</v>
      </c>
    </row>
    <row r="135" spans="1:18" ht="33.75" customHeight="1" x14ac:dyDescent="0.25">
      <c r="A135" s="13">
        <v>129</v>
      </c>
      <c r="B135" s="13" t="s">
        <v>16243</v>
      </c>
      <c r="C135" s="13" t="s">
        <v>16244</v>
      </c>
      <c r="D135" s="14" t="s">
        <v>16245</v>
      </c>
      <c r="E135" s="15" t="s">
        <v>177</v>
      </c>
      <c r="F135" s="13" t="s">
        <v>11245</v>
      </c>
      <c r="G135" s="16" t="s">
        <v>5992</v>
      </c>
      <c r="H135" s="13" t="s">
        <v>259</v>
      </c>
      <c r="I135" s="13" t="s">
        <v>15741</v>
      </c>
      <c r="J135" s="13" t="s">
        <v>15741</v>
      </c>
      <c r="K135" s="13" t="s">
        <v>16246</v>
      </c>
      <c r="L135" s="17" t="s">
        <v>16424</v>
      </c>
      <c r="M135" s="18">
        <v>3072000</v>
      </c>
      <c r="N135" s="19"/>
      <c r="O135" s="20" t="str">
        <f t="shared" si="6"/>
        <v>CĐ</v>
      </c>
      <c r="R135" s="21" t="str">
        <f t="shared" si="7"/>
        <v>CĐ</v>
      </c>
    </row>
    <row r="136" spans="1:18" ht="33.75" customHeight="1" x14ac:dyDescent="0.25">
      <c r="A136" s="13">
        <v>130</v>
      </c>
      <c r="B136" s="13" t="s">
        <v>16247</v>
      </c>
      <c r="C136" s="13" t="s">
        <v>16248</v>
      </c>
      <c r="D136" s="14" t="s">
        <v>8283</v>
      </c>
      <c r="E136" s="15" t="s">
        <v>470</v>
      </c>
      <c r="F136" s="13" t="s">
        <v>1151</v>
      </c>
      <c r="G136" s="16" t="s">
        <v>7915</v>
      </c>
      <c r="H136" s="13" t="s">
        <v>259</v>
      </c>
      <c r="I136" s="13" t="s">
        <v>15741</v>
      </c>
      <c r="J136" s="13" t="s">
        <v>15741</v>
      </c>
      <c r="K136" s="13" t="s">
        <v>16249</v>
      </c>
      <c r="L136" s="17" t="s">
        <v>16425</v>
      </c>
      <c r="M136" s="18">
        <v>3350000</v>
      </c>
      <c r="N136" s="19"/>
      <c r="O136" s="20" t="str">
        <f t="shared" si="6"/>
        <v>TCN</v>
      </c>
      <c r="R136" s="21" t="str">
        <f t="shared" si="7"/>
        <v>TCN</v>
      </c>
    </row>
    <row r="137" spans="1:18" ht="33.75" customHeight="1" x14ac:dyDescent="0.25">
      <c r="A137" s="13">
        <v>131</v>
      </c>
      <c r="B137" s="13" t="s">
        <v>16250</v>
      </c>
      <c r="C137" s="13" t="s">
        <v>16251</v>
      </c>
      <c r="D137" s="14" t="s">
        <v>3305</v>
      </c>
      <c r="E137" s="15" t="s">
        <v>567</v>
      </c>
      <c r="F137" s="13" t="s">
        <v>7721</v>
      </c>
      <c r="G137" s="16" t="s">
        <v>7915</v>
      </c>
      <c r="H137" s="13" t="s">
        <v>259</v>
      </c>
      <c r="I137" s="13" t="s">
        <v>15741</v>
      </c>
      <c r="J137" s="13" t="s">
        <v>15741</v>
      </c>
      <c r="K137" s="13" t="s">
        <v>16252</v>
      </c>
      <c r="L137" s="17" t="s">
        <v>16426</v>
      </c>
      <c r="M137" s="18">
        <v>3350000</v>
      </c>
      <c r="N137" s="19"/>
      <c r="O137" s="20" t="str">
        <f t="shared" si="6"/>
        <v>TCN</v>
      </c>
      <c r="R137" s="21" t="str">
        <f t="shared" si="7"/>
        <v>TCN</v>
      </c>
    </row>
    <row r="138" spans="1:18" ht="33.75" customHeight="1" x14ac:dyDescent="0.25">
      <c r="A138" s="13">
        <v>132</v>
      </c>
      <c r="B138" s="13" t="s">
        <v>16253</v>
      </c>
      <c r="C138" s="13" t="s">
        <v>16254</v>
      </c>
      <c r="D138" s="14" t="s">
        <v>394</v>
      </c>
      <c r="E138" s="15" t="s">
        <v>3741</v>
      </c>
      <c r="F138" s="13" t="s">
        <v>16255</v>
      </c>
      <c r="G138" s="16" t="s">
        <v>7915</v>
      </c>
      <c r="H138" s="13" t="s">
        <v>259</v>
      </c>
      <c r="I138" s="13" t="s">
        <v>15741</v>
      </c>
      <c r="J138" s="13" t="s">
        <v>15741</v>
      </c>
      <c r="K138" s="13" t="s">
        <v>16256</v>
      </c>
      <c r="L138" s="17" t="s">
        <v>16427</v>
      </c>
      <c r="M138" s="18">
        <v>3350000</v>
      </c>
      <c r="N138" s="19"/>
      <c r="O138" s="20" t="str">
        <f t="shared" si="6"/>
        <v>TCN</v>
      </c>
      <c r="R138" s="21" t="str">
        <f t="shared" si="7"/>
        <v>TCN</v>
      </c>
    </row>
    <row r="139" spans="1:18" ht="33.75" customHeight="1" x14ac:dyDescent="0.25">
      <c r="A139" s="13">
        <v>133</v>
      </c>
      <c r="B139" s="13" t="s">
        <v>16257</v>
      </c>
      <c r="C139" s="13" t="s">
        <v>16258</v>
      </c>
      <c r="D139" s="14" t="s">
        <v>1294</v>
      </c>
      <c r="E139" s="15" t="s">
        <v>567</v>
      </c>
      <c r="F139" s="13" t="s">
        <v>16259</v>
      </c>
      <c r="G139" s="16" t="s">
        <v>6282</v>
      </c>
      <c r="H139" s="13" t="s">
        <v>259</v>
      </c>
      <c r="I139" s="13" t="s">
        <v>15741</v>
      </c>
      <c r="J139" s="13" t="s">
        <v>15741</v>
      </c>
      <c r="K139" s="13" t="s">
        <v>16260</v>
      </c>
      <c r="L139" s="17" t="s">
        <v>16428</v>
      </c>
      <c r="M139" s="18">
        <v>3072000</v>
      </c>
      <c r="N139" s="19"/>
      <c r="O139" s="20" t="str">
        <f t="shared" si="6"/>
        <v>CĐ</v>
      </c>
      <c r="R139" s="21" t="str">
        <f t="shared" si="7"/>
        <v>CĐ</v>
      </c>
    </row>
    <row r="140" spans="1:18" ht="33.75" customHeight="1" x14ac:dyDescent="0.25">
      <c r="A140" s="13">
        <v>134</v>
      </c>
      <c r="B140" s="13" t="s">
        <v>16261</v>
      </c>
      <c r="C140" s="13" t="s">
        <v>16262</v>
      </c>
      <c r="D140" s="14" t="s">
        <v>184</v>
      </c>
      <c r="E140" s="15" t="s">
        <v>208</v>
      </c>
      <c r="F140" s="13" t="s">
        <v>16263</v>
      </c>
      <c r="G140" s="16" t="s">
        <v>7915</v>
      </c>
      <c r="H140" s="13" t="s">
        <v>259</v>
      </c>
      <c r="I140" s="13" t="s">
        <v>15741</v>
      </c>
      <c r="J140" s="13" t="s">
        <v>15741</v>
      </c>
      <c r="K140" s="13" t="s">
        <v>16264</v>
      </c>
      <c r="L140" s="17" t="s">
        <v>16429</v>
      </c>
      <c r="M140" s="18">
        <v>3350000</v>
      </c>
      <c r="N140" s="19"/>
      <c r="O140" s="20" t="str">
        <f t="shared" si="6"/>
        <v>TCN</v>
      </c>
      <c r="R140" s="21" t="str">
        <f t="shared" si="7"/>
        <v>TCN</v>
      </c>
    </row>
    <row r="141" spans="1:18" ht="33.75" customHeight="1" x14ac:dyDescent="0.25">
      <c r="A141" s="13">
        <v>135</v>
      </c>
      <c r="B141" s="13" t="s">
        <v>16265</v>
      </c>
      <c r="C141" s="13" t="s">
        <v>16266</v>
      </c>
      <c r="D141" s="14" t="s">
        <v>16267</v>
      </c>
      <c r="E141" s="15" t="s">
        <v>256</v>
      </c>
      <c r="F141" s="13" t="s">
        <v>2952</v>
      </c>
      <c r="G141" s="16" t="s">
        <v>7915</v>
      </c>
      <c r="H141" s="13" t="s">
        <v>259</v>
      </c>
      <c r="I141" s="13" t="s">
        <v>15741</v>
      </c>
      <c r="J141" s="13" t="s">
        <v>15741</v>
      </c>
      <c r="K141" s="13" t="s">
        <v>16268</v>
      </c>
      <c r="L141" s="17" t="s">
        <v>16430</v>
      </c>
      <c r="M141" s="18">
        <v>3350000</v>
      </c>
      <c r="N141" s="19"/>
      <c r="O141" s="20" t="str">
        <f t="shared" si="6"/>
        <v>TCN</v>
      </c>
      <c r="R141" s="21" t="str">
        <f t="shared" si="7"/>
        <v>TCN</v>
      </c>
    </row>
    <row r="142" spans="1:18" ht="33.75" customHeight="1" x14ac:dyDescent="0.25">
      <c r="A142" s="13">
        <v>136</v>
      </c>
      <c r="B142" s="13" t="s">
        <v>16269</v>
      </c>
      <c r="C142" s="13" t="s">
        <v>16270</v>
      </c>
      <c r="D142" s="14" t="s">
        <v>16271</v>
      </c>
      <c r="E142" s="15" t="s">
        <v>574</v>
      </c>
      <c r="F142" s="13" t="s">
        <v>16272</v>
      </c>
      <c r="G142" s="16" t="s">
        <v>7915</v>
      </c>
      <c r="H142" s="13" t="s">
        <v>259</v>
      </c>
      <c r="I142" s="13" t="s">
        <v>15741</v>
      </c>
      <c r="J142" s="13" t="s">
        <v>15741</v>
      </c>
      <c r="K142" s="13" t="s">
        <v>16273</v>
      </c>
      <c r="L142" s="17" t="s">
        <v>16431</v>
      </c>
      <c r="M142" s="18">
        <v>3350000</v>
      </c>
      <c r="N142" s="19"/>
      <c r="O142" s="20" t="str">
        <f t="shared" si="6"/>
        <v>TCN</v>
      </c>
      <c r="R142" s="21" t="str">
        <f t="shared" si="7"/>
        <v>TCN</v>
      </c>
    </row>
    <row r="143" spans="1:18" ht="33.75" customHeight="1" x14ac:dyDescent="0.25">
      <c r="A143" s="13">
        <v>137</v>
      </c>
      <c r="B143" s="13" t="s">
        <v>16274</v>
      </c>
      <c r="C143" s="13" t="s">
        <v>16275</v>
      </c>
      <c r="D143" s="14" t="s">
        <v>146</v>
      </c>
      <c r="E143" s="15" t="s">
        <v>2868</v>
      </c>
      <c r="F143" s="13" t="s">
        <v>16276</v>
      </c>
      <c r="G143" s="16" t="s">
        <v>7915</v>
      </c>
      <c r="H143" s="13" t="s">
        <v>259</v>
      </c>
      <c r="I143" s="13" t="s">
        <v>15741</v>
      </c>
      <c r="J143" s="13" t="s">
        <v>15741</v>
      </c>
      <c r="K143" s="13" t="s">
        <v>16277</v>
      </c>
      <c r="L143" s="17" t="s">
        <v>16432</v>
      </c>
      <c r="M143" s="18">
        <v>3350000</v>
      </c>
      <c r="N143" s="19"/>
      <c r="O143" s="20" t="str">
        <f t="shared" si="6"/>
        <v>TCN</v>
      </c>
      <c r="R143" s="21" t="str">
        <f t="shared" si="7"/>
        <v>TCN</v>
      </c>
    </row>
    <row r="144" spans="1:18" ht="33.75" customHeight="1" x14ac:dyDescent="0.25">
      <c r="A144" s="13">
        <v>138</v>
      </c>
      <c r="B144" s="13" t="s">
        <v>16278</v>
      </c>
      <c r="C144" s="13" t="s">
        <v>16279</v>
      </c>
      <c r="D144" s="14" t="s">
        <v>4422</v>
      </c>
      <c r="E144" s="15" t="s">
        <v>567</v>
      </c>
      <c r="F144" s="13" t="s">
        <v>16280</v>
      </c>
      <c r="G144" s="16" t="s">
        <v>7915</v>
      </c>
      <c r="H144" s="13" t="s">
        <v>259</v>
      </c>
      <c r="I144" s="13" t="s">
        <v>15741</v>
      </c>
      <c r="J144" s="13" t="s">
        <v>15741</v>
      </c>
      <c r="K144" s="13" t="s">
        <v>16281</v>
      </c>
      <c r="L144" s="17" t="s">
        <v>16433</v>
      </c>
      <c r="M144" s="18">
        <v>3350000</v>
      </c>
      <c r="N144" s="19"/>
      <c r="O144" s="20" t="str">
        <f t="shared" si="6"/>
        <v>TCN</v>
      </c>
      <c r="R144" s="21" t="str">
        <f t="shared" si="7"/>
        <v>TCN</v>
      </c>
    </row>
    <row r="145" spans="1:18" ht="33.75" customHeight="1" x14ac:dyDescent="0.25">
      <c r="A145" s="13">
        <v>139</v>
      </c>
      <c r="B145" s="13" t="s">
        <v>16282</v>
      </c>
      <c r="C145" s="13" t="s">
        <v>16283</v>
      </c>
      <c r="D145" s="14" t="s">
        <v>16284</v>
      </c>
      <c r="E145" s="15" t="s">
        <v>609</v>
      </c>
      <c r="F145" s="13" t="s">
        <v>6183</v>
      </c>
      <c r="G145" s="16" t="s">
        <v>7915</v>
      </c>
      <c r="H145" s="13" t="s">
        <v>259</v>
      </c>
      <c r="I145" s="13" t="s">
        <v>15741</v>
      </c>
      <c r="J145" s="13" t="s">
        <v>15741</v>
      </c>
      <c r="K145" s="13" t="s">
        <v>16285</v>
      </c>
      <c r="L145" s="17" t="s">
        <v>16434</v>
      </c>
      <c r="M145" s="18">
        <v>3350000</v>
      </c>
      <c r="N145" s="19"/>
      <c r="O145" s="20" t="str">
        <f t="shared" si="6"/>
        <v>TCN</v>
      </c>
      <c r="R145" s="21" t="str">
        <f t="shared" si="7"/>
        <v>TCN</v>
      </c>
    </row>
    <row r="146" spans="1:18" ht="33.75" customHeight="1" x14ac:dyDescent="0.25">
      <c r="A146" s="13">
        <v>140</v>
      </c>
      <c r="B146" s="13" t="s">
        <v>16286</v>
      </c>
      <c r="C146" s="13" t="s">
        <v>16287</v>
      </c>
      <c r="D146" s="14" t="s">
        <v>12336</v>
      </c>
      <c r="E146" s="15" t="s">
        <v>868</v>
      </c>
      <c r="F146" s="13" t="s">
        <v>16288</v>
      </c>
      <c r="G146" s="16" t="s">
        <v>16289</v>
      </c>
      <c r="H146" s="13" t="s">
        <v>259</v>
      </c>
      <c r="I146" s="13" t="s">
        <v>15741</v>
      </c>
      <c r="J146" s="13" t="s">
        <v>15741</v>
      </c>
      <c r="K146" s="13" t="s">
        <v>16290</v>
      </c>
      <c r="L146" s="17" t="s">
        <v>16435</v>
      </c>
      <c r="M146" s="18">
        <v>2304000</v>
      </c>
      <c r="N146" s="19"/>
      <c r="O146" s="20" t="str">
        <f t="shared" si="6"/>
        <v>C2</v>
      </c>
      <c r="R146" s="21" t="str">
        <f t="shared" si="7"/>
        <v>C2</v>
      </c>
    </row>
    <row r="147" spans="1:18" ht="33.75" customHeight="1" x14ac:dyDescent="0.25">
      <c r="A147" s="13">
        <v>141</v>
      </c>
      <c r="B147" s="13" t="s">
        <v>16291</v>
      </c>
      <c r="C147" s="13" t="s">
        <v>16292</v>
      </c>
      <c r="D147" s="14" t="s">
        <v>249</v>
      </c>
      <c r="E147" s="15" t="s">
        <v>346</v>
      </c>
      <c r="F147" s="13" t="s">
        <v>15803</v>
      </c>
      <c r="G147" s="16" t="s">
        <v>7511</v>
      </c>
      <c r="H147" s="13" t="s">
        <v>259</v>
      </c>
      <c r="I147" s="13" t="s">
        <v>15741</v>
      </c>
      <c r="J147" s="13" t="s">
        <v>15741</v>
      </c>
      <c r="K147" s="13" t="s">
        <v>16293</v>
      </c>
      <c r="L147" s="17" t="s">
        <v>16436</v>
      </c>
      <c r="M147" s="18">
        <v>3072000</v>
      </c>
      <c r="N147" s="19"/>
      <c r="O147" s="20" t="str">
        <f t="shared" si="6"/>
        <v>CĐ</v>
      </c>
      <c r="R147" s="21" t="str">
        <f t="shared" si="7"/>
        <v>CĐ</v>
      </c>
    </row>
    <row r="148" spans="1:18" ht="33.75" customHeight="1" x14ac:dyDescent="0.25">
      <c r="A148" s="13">
        <v>142</v>
      </c>
      <c r="B148" s="13" t="s">
        <v>16294</v>
      </c>
      <c r="C148" s="13" t="s">
        <v>16295</v>
      </c>
      <c r="D148" s="14" t="s">
        <v>2522</v>
      </c>
      <c r="E148" s="15" t="s">
        <v>644</v>
      </c>
      <c r="F148" s="13" t="s">
        <v>16296</v>
      </c>
      <c r="G148" s="16" t="s">
        <v>7511</v>
      </c>
      <c r="H148" s="13" t="s">
        <v>259</v>
      </c>
      <c r="I148" s="13" t="s">
        <v>15741</v>
      </c>
      <c r="J148" s="13" t="s">
        <v>15741</v>
      </c>
      <c r="K148" s="13" t="s">
        <v>16297</v>
      </c>
      <c r="L148" s="17" t="s">
        <v>16437</v>
      </c>
      <c r="M148" s="18">
        <v>3072000</v>
      </c>
      <c r="N148" s="19"/>
      <c r="O148" s="20" t="str">
        <f t="shared" si="6"/>
        <v>CĐ</v>
      </c>
      <c r="R148" s="21" t="str">
        <f t="shared" si="7"/>
        <v>CĐ</v>
      </c>
    </row>
    <row r="149" spans="1:18" s="28" customFormat="1" ht="25.5" customHeight="1" x14ac:dyDescent="0.25">
      <c r="A149" s="229" t="s">
        <v>35</v>
      </c>
      <c r="B149" s="230"/>
      <c r="C149" s="230"/>
      <c r="D149" s="230"/>
      <c r="E149" s="22"/>
      <c r="F149" s="22"/>
      <c r="G149" s="22"/>
      <c r="H149" s="23"/>
      <c r="I149" s="24"/>
      <c r="J149" s="25"/>
      <c r="K149" s="26"/>
      <c r="L149" s="231">
        <f>SUM(M7:M148)</f>
        <v>685586160</v>
      </c>
      <c r="M149" s="232"/>
      <c r="N149" s="27"/>
      <c r="O149" s="20"/>
      <c r="P149" s="6"/>
      <c r="Q149" s="6"/>
    </row>
    <row r="150" spans="1:18" s="30" customFormat="1" ht="30" customHeight="1" x14ac:dyDescent="0.25">
      <c r="A150" s="237" t="s">
        <v>16438</v>
      </c>
      <c r="B150" s="234"/>
      <c r="C150" s="234"/>
      <c r="D150" s="234"/>
      <c r="E150" s="234"/>
      <c r="F150" s="234"/>
      <c r="G150" s="234"/>
      <c r="H150" s="234"/>
      <c r="I150" s="234"/>
      <c r="J150" s="234"/>
      <c r="K150" s="234"/>
      <c r="L150" s="234"/>
      <c r="M150" s="234"/>
      <c r="N150" s="235"/>
      <c r="O150" s="29" t="str">
        <f>LEFT(G150,5)</f>
        <v/>
      </c>
      <c r="P150" s="6"/>
      <c r="Q150" s="6"/>
    </row>
    <row r="151" spans="1:18" ht="15.75" customHeight="1" x14ac:dyDescent="0.25">
      <c r="A151" s="31"/>
      <c r="B151" s="31"/>
      <c r="C151" s="1"/>
      <c r="D151" s="2"/>
      <c r="E151" s="2"/>
      <c r="F151" s="1"/>
      <c r="G151" s="225" t="s">
        <v>16439</v>
      </c>
      <c r="H151" s="225"/>
      <c r="I151" s="225"/>
      <c r="J151" s="225"/>
      <c r="K151" s="225"/>
      <c r="L151" s="225"/>
      <c r="M151" s="225"/>
      <c r="N151" s="225"/>
      <c r="O151" s="29"/>
    </row>
    <row r="152" spans="1:18" ht="15.75" customHeight="1" x14ac:dyDescent="0.25">
      <c r="A152" s="35" t="s">
        <v>4822</v>
      </c>
      <c r="B152" s="35"/>
      <c r="C152" s="35"/>
      <c r="D152" s="32"/>
      <c r="E152" s="32" t="s">
        <v>4823</v>
      </c>
      <c r="F152" s="32"/>
      <c r="G152" s="32"/>
      <c r="H152" s="32"/>
      <c r="I152" s="32"/>
      <c r="J152" s="32"/>
      <c r="K152" s="32"/>
      <c r="L152" s="32"/>
      <c r="M152" s="236" t="s">
        <v>4824</v>
      </c>
      <c r="N152" s="236"/>
      <c r="O152" s="29"/>
    </row>
    <row r="153" spans="1:18" x14ac:dyDescent="0.25">
      <c r="A153" s="33"/>
      <c r="B153" s="33"/>
      <c r="C153" s="90"/>
      <c r="D153" s="35"/>
      <c r="E153" s="35"/>
      <c r="F153" s="35"/>
      <c r="G153" s="35"/>
      <c r="J153" s="90"/>
      <c r="K153" s="90"/>
      <c r="L153" s="90"/>
      <c r="M153" s="90"/>
      <c r="N153" s="6"/>
    </row>
    <row r="154" spans="1:18" x14ac:dyDescent="0.25">
      <c r="A154" s="33"/>
      <c r="B154" s="33"/>
      <c r="C154" s="90"/>
      <c r="D154" s="35"/>
      <c r="E154" s="35"/>
      <c r="F154" s="35"/>
      <c r="G154" s="35"/>
      <c r="H154" s="35"/>
      <c r="I154" s="35"/>
      <c r="J154" s="90"/>
      <c r="K154" s="90"/>
      <c r="L154" s="90"/>
      <c r="M154" s="90"/>
      <c r="N154" s="6"/>
    </row>
    <row r="155" spans="1:18" x14ac:dyDescent="0.25">
      <c r="A155" s="33"/>
      <c r="B155" s="33"/>
      <c r="C155" s="90"/>
      <c r="D155" s="35"/>
      <c r="E155" s="35"/>
      <c r="F155" s="35"/>
      <c r="G155" s="35"/>
      <c r="H155" s="35"/>
      <c r="I155" s="35"/>
      <c r="J155" s="90"/>
      <c r="K155" s="90"/>
      <c r="L155" s="90"/>
      <c r="M155" s="90"/>
      <c r="N155" s="6"/>
    </row>
    <row r="156" spans="1:18" s="28" customFormat="1" x14ac:dyDescent="0.25">
      <c r="A156" s="35"/>
      <c r="B156" s="35"/>
      <c r="C156" s="35" t="s">
        <v>4820</v>
      </c>
      <c r="D156" s="35"/>
      <c r="E156" s="236" t="s">
        <v>4821</v>
      </c>
      <c r="F156" s="236"/>
      <c r="G156" s="236"/>
      <c r="H156" s="35"/>
      <c r="I156" s="35"/>
      <c r="J156" s="35"/>
      <c r="K156" s="35"/>
      <c r="L156" s="35"/>
      <c r="M156" s="236" t="s">
        <v>4819</v>
      </c>
      <c r="N156" s="236"/>
      <c r="O156" s="90"/>
      <c r="P156" s="6"/>
    </row>
    <row r="157" spans="1:18" s="28" customFormat="1" ht="18.75" customHeight="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90"/>
      <c r="P157" s="6"/>
    </row>
    <row r="158" spans="1:18" s="36" customFormat="1" x14ac:dyDescent="0.25">
      <c r="B158" s="37"/>
      <c r="C158" s="38" t="s">
        <v>38</v>
      </c>
      <c r="D158" s="39" t="s">
        <v>586</v>
      </c>
      <c r="E158" s="40"/>
      <c r="F158" s="40"/>
      <c r="G158" s="40"/>
      <c r="H158" s="40"/>
      <c r="I158" s="40"/>
      <c r="J158" s="41"/>
      <c r="K158" s="40"/>
      <c r="L158" s="40"/>
      <c r="M158" s="42"/>
    </row>
    <row r="159" spans="1:18" s="36" customFormat="1" x14ac:dyDescent="0.25">
      <c r="A159" s="43"/>
      <c r="B159" s="44"/>
      <c r="C159" s="45" t="s">
        <v>40</v>
      </c>
      <c r="D159" s="46">
        <f>SUMIF($O$7:$O$148,"CĐN",$M$7:$M$148)</f>
        <v>0</v>
      </c>
      <c r="E159" s="40"/>
      <c r="F159" s="40"/>
      <c r="G159" s="40"/>
      <c r="H159" s="40"/>
      <c r="I159" s="40"/>
      <c r="J159" s="41"/>
      <c r="K159" s="40"/>
      <c r="L159" s="40"/>
      <c r="M159" s="6"/>
    </row>
    <row r="160" spans="1:18" s="49" customFormat="1" ht="13.5" customHeight="1" x14ac:dyDescent="0.25">
      <c r="A160" s="43"/>
      <c r="B160" s="44"/>
      <c r="C160" s="45" t="s">
        <v>41</v>
      </c>
      <c r="D160" s="46">
        <f>SUMIF($O$7:$O$148,"TCN",$M$7:$M$148)</f>
        <v>83750000</v>
      </c>
      <c r="E160" s="47"/>
      <c r="F160" s="47"/>
      <c r="G160" s="47"/>
      <c r="H160" s="47"/>
      <c r="I160" s="40"/>
      <c r="J160" s="48"/>
      <c r="K160" s="47"/>
      <c r="L160" s="47"/>
      <c r="M160" s="6"/>
    </row>
    <row r="161" spans="1:14" s="49" customFormat="1" ht="13.5" customHeight="1" x14ac:dyDescent="0.25">
      <c r="A161" s="43"/>
      <c r="B161" s="50" t="s">
        <v>42</v>
      </c>
      <c r="C161" s="45" t="s">
        <v>43</v>
      </c>
      <c r="D161" s="46">
        <f>SUMIF($O$7:$O$148,"CĐ",$M$7:$M$148)+SUMIF($O$7:$O$148,"C1",$M$7:$M$148)</f>
        <v>223892160</v>
      </c>
      <c r="E161" s="47"/>
      <c r="F161" s="47"/>
      <c r="G161" s="47"/>
      <c r="H161" s="47"/>
      <c r="I161" s="47"/>
      <c r="J161" s="48"/>
      <c r="K161" s="47"/>
      <c r="L161" s="47"/>
      <c r="M161" s="6"/>
    </row>
    <row r="162" spans="1:14" s="49" customFormat="1" ht="13.5" customHeight="1" x14ac:dyDescent="0.25">
      <c r="A162" s="43"/>
      <c r="B162" s="50"/>
      <c r="C162" s="45" t="s">
        <v>44</v>
      </c>
      <c r="D162" s="46">
        <f>SUMIF($O$7:$O$148,"C2",$M$7:$M$148)+SUMIF($O$7:$O$148,"CĐLT",$M$7:$M$148)</f>
        <v>25056000</v>
      </c>
      <c r="E162" s="47"/>
      <c r="F162" s="47"/>
      <c r="G162" s="47"/>
      <c r="H162" s="47"/>
      <c r="I162" s="47"/>
      <c r="J162" s="48"/>
      <c r="K162" s="47"/>
      <c r="L162" s="47"/>
      <c r="M162" s="6"/>
    </row>
    <row r="163" spans="1:14" s="49" customFormat="1" ht="13.5" customHeight="1" x14ac:dyDescent="0.25">
      <c r="A163" s="43"/>
      <c r="B163" s="51">
        <f>SUM(B159:B161)</f>
        <v>0</v>
      </c>
      <c r="C163" s="45" t="s">
        <v>45</v>
      </c>
      <c r="D163" s="46">
        <f>SUMIF($O$7:$O$148,"T4",$M$7:$M$148)+SUMIF($O$7:$O$148,"T2",$M$7:$M$148)+SUMIF($O$7:$O$148,"T3",$M$7:$M$148)+SUMIF($O$7:$O$148,"TC",$M$7:$M$148)+SUMIF($O$7:$O$148,"TN",$M$7:$M$148)+SUMIF($O$7:$O$148,"TCT",$M$7:$M$148)+SUMIF($O$7:$O$148,"T1",$M$7:$M$148)</f>
        <v>352888000</v>
      </c>
      <c r="E163" s="47"/>
      <c r="F163" s="47"/>
      <c r="G163" s="47"/>
      <c r="H163" s="47"/>
      <c r="I163" s="47"/>
      <c r="J163" s="48"/>
      <c r="K163" s="47"/>
      <c r="L163" s="47"/>
      <c r="M163" s="6"/>
    </row>
    <row r="164" spans="1:14" s="49" customFormat="1" ht="13.5" customHeight="1" x14ac:dyDescent="0.25">
      <c r="B164" s="52"/>
      <c r="C164" s="53" t="s">
        <v>46</v>
      </c>
      <c r="D164" s="54">
        <f>SUM(D159:D163)</f>
        <v>685586160</v>
      </c>
      <c r="E164" s="47"/>
      <c r="F164" s="47"/>
      <c r="G164" s="47"/>
      <c r="H164" s="47"/>
      <c r="I164" s="47"/>
      <c r="J164" s="48"/>
      <c r="K164" s="47"/>
      <c r="L164" s="47"/>
      <c r="M164" s="6"/>
    </row>
    <row r="165" spans="1:14" x14ac:dyDescent="0.25">
      <c r="E165" s="6"/>
      <c r="J165" s="21"/>
      <c r="K165" s="58"/>
      <c r="M165" s="6"/>
      <c r="N165" s="6"/>
    </row>
    <row r="222" spans="16:16" x14ac:dyDescent="0.25">
      <c r="P222" s="55"/>
    </row>
    <row r="223" spans="16:16" x14ac:dyDescent="0.25">
      <c r="P223" s="55"/>
    </row>
    <row r="224" spans="16:16" x14ac:dyDescent="0.25">
      <c r="P224" s="55"/>
    </row>
    <row r="225" spans="16:16" x14ac:dyDescent="0.25">
      <c r="P225" s="55"/>
    </row>
    <row r="229" spans="16:16" x14ac:dyDescent="0.25">
      <c r="P229" s="28"/>
    </row>
    <row r="230" spans="16:16" x14ac:dyDescent="0.25">
      <c r="P230" s="28"/>
    </row>
    <row r="231" spans="16:16" x14ac:dyDescent="0.25">
      <c r="P231" s="56"/>
    </row>
    <row r="232" spans="16:16" x14ac:dyDescent="0.25">
      <c r="P232" s="36"/>
    </row>
    <row r="233" spans="16:16" x14ac:dyDescent="0.25">
      <c r="P233" s="49"/>
    </row>
    <row r="234" spans="16:16" x14ac:dyDescent="0.25">
      <c r="P234" s="49"/>
    </row>
    <row r="235" spans="16:16" x14ac:dyDescent="0.25">
      <c r="P235" s="49"/>
    </row>
    <row r="236" spans="16:16" x14ac:dyDescent="0.25">
      <c r="P236" s="49"/>
    </row>
  </sheetData>
  <mergeCells count="9">
    <mergeCell ref="M152:N152"/>
    <mergeCell ref="E156:G156"/>
    <mergeCell ref="M156:N156"/>
    <mergeCell ref="A4:N4"/>
    <mergeCell ref="A5:N5"/>
    <mergeCell ref="A149:D149"/>
    <mergeCell ref="L149:M149"/>
    <mergeCell ref="A150:N150"/>
    <mergeCell ref="G151:N15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7"/>
  <sheetViews>
    <sheetView topLeftCell="A136"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18113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16442</v>
      </c>
      <c r="C7" s="13" t="s">
        <v>16443</v>
      </c>
      <c r="D7" s="14" t="s">
        <v>373</v>
      </c>
      <c r="E7" s="15" t="s">
        <v>16444</v>
      </c>
      <c r="F7" s="13" t="s">
        <v>16445</v>
      </c>
      <c r="G7" s="16" t="s">
        <v>7582</v>
      </c>
      <c r="H7" s="13" t="s">
        <v>17</v>
      </c>
      <c r="I7" s="13" t="s">
        <v>16446</v>
      </c>
      <c r="J7" s="13" t="s">
        <v>16446</v>
      </c>
      <c r="K7" s="13" t="s">
        <v>16447</v>
      </c>
      <c r="L7" s="17" t="s">
        <v>16448</v>
      </c>
      <c r="M7" s="18">
        <v>6444000</v>
      </c>
      <c r="N7" s="19"/>
      <c r="O7" s="20" t="str">
        <f>MID(G7,3,FIND("-",G7,1)-3)&amp;IF(MID(G7,3,5)="CĐ-LT","LT","")</f>
        <v>C2</v>
      </c>
      <c r="R7" s="21" t="str">
        <f>IF(LEFT(G7,2)="18","NH 18-19","")&amp;O7</f>
        <v>NH 18-19C2</v>
      </c>
    </row>
    <row r="8" spans="1:18" ht="31.5" customHeight="1" x14ac:dyDescent="0.25">
      <c r="A8" s="13">
        <v>2</v>
      </c>
      <c r="B8" s="13" t="s">
        <v>16449</v>
      </c>
      <c r="C8" s="13" t="s">
        <v>16450</v>
      </c>
      <c r="D8" s="14" t="s">
        <v>394</v>
      </c>
      <c r="E8" s="15" t="s">
        <v>403</v>
      </c>
      <c r="F8" s="13" t="s">
        <v>16451</v>
      </c>
      <c r="G8" s="16" t="s">
        <v>6947</v>
      </c>
      <c r="H8" s="13" t="s">
        <v>259</v>
      </c>
      <c r="I8" s="13" t="s">
        <v>16446</v>
      </c>
      <c r="J8" s="13" t="s">
        <v>16446</v>
      </c>
      <c r="K8" s="13" t="s">
        <v>16452</v>
      </c>
      <c r="L8" s="17" t="s">
        <v>16453</v>
      </c>
      <c r="M8" s="18">
        <v>5376000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3.75" customHeight="1" x14ac:dyDescent="0.25">
      <c r="A9" s="13">
        <v>3</v>
      </c>
      <c r="B9" s="13" t="s">
        <v>16454</v>
      </c>
      <c r="C9" s="13" t="s">
        <v>16455</v>
      </c>
      <c r="D9" s="14" t="s">
        <v>16456</v>
      </c>
      <c r="E9" s="15" t="s">
        <v>1275</v>
      </c>
      <c r="F9" s="13" t="s">
        <v>16457</v>
      </c>
      <c r="G9" s="16" t="s">
        <v>7307</v>
      </c>
      <c r="H9" s="13" t="s">
        <v>259</v>
      </c>
      <c r="I9" s="13" t="s">
        <v>16446</v>
      </c>
      <c r="J9" s="13" t="s">
        <v>16446</v>
      </c>
      <c r="K9" s="13" t="s">
        <v>16458</v>
      </c>
      <c r="L9" s="17" t="s">
        <v>16459</v>
      </c>
      <c r="M9" s="18">
        <v>5798000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T4</v>
      </c>
    </row>
    <row r="10" spans="1:18" ht="33.75" customHeight="1" x14ac:dyDescent="0.25">
      <c r="A10" s="13">
        <v>4</v>
      </c>
      <c r="B10" s="13" t="s">
        <v>16460</v>
      </c>
      <c r="C10" s="13" t="s">
        <v>16461</v>
      </c>
      <c r="D10" s="14" t="s">
        <v>16462</v>
      </c>
      <c r="E10" s="15" t="s">
        <v>574</v>
      </c>
      <c r="F10" s="13" t="s">
        <v>16463</v>
      </c>
      <c r="G10" s="16" t="s">
        <v>8799</v>
      </c>
      <c r="H10" s="13" t="s">
        <v>259</v>
      </c>
      <c r="I10" s="13" t="s">
        <v>16446</v>
      </c>
      <c r="J10" s="13" t="s">
        <v>16446</v>
      </c>
      <c r="K10" s="13" t="s">
        <v>16464</v>
      </c>
      <c r="L10" s="17" t="s">
        <v>16465</v>
      </c>
      <c r="M10" s="18">
        <v>5575000</v>
      </c>
      <c r="N10" s="19"/>
      <c r="O10" s="20" t="str">
        <f t="shared" ref="O10:O73" si="0">MID(G10,3,FIND("-",G10,1)-3)&amp;IF(MID(G10,3,5)="CĐ-LT","LT","")</f>
        <v>T4</v>
      </c>
      <c r="R10" s="21" t="str">
        <f t="shared" ref="R10:R73" si="1">IF(LEFT(G10,2)="18","NH 18-19","")&amp;O10</f>
        <v>T4</v>
      </c>
    </row>
    <row r="11" spans="1:18" ht="33.75" customHeight="1" x14ac:dyDescent="0.25">
      <c r="A11" s="13">
        <v>5</v>
      </c>
      <c r="B11" s="13" t="s">
        <v>16466</v>
      </c>
      <c r="C11" s="13" t="s">
        <v>16467</v>
      </c>
      <c r="D11" s="14" t="s">
        <v>16468</v>
      </c>
      <c r="E11" s="15" t="s">
        <v>19</v>
      </c>
      <c r="F11" s="13" t="s">
        <v>11412</v>
      </c>
      <c r="G11" s="16" t="s">
        <v>10309</v>
      </c>
      <c r="H11" s="13" t="s">
        <v>259</v>
      </c>
      <c r="I11" s="13" t="s">
        <v>16446</v>
      </c>
      <c r="J11" s="13" t="s">
        <v>16446</v>
      </c>
      <c r="K11" s="13" t="s">
        <v>16469</v>
      </c>
      <c r="L11" s="17" t="s">
        <v>16470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33.75" customHeight="1" x14ac:dyDescent="0.25">
      <c r="A12" s="13">
        <v>6</v>
      </c>
      <c r="B12" s="13" t="s">
        <v>16471</v>
      </c>
      <c r="C12" s="13" t="s">
        <v>16472</v>
      </c>
      <c r="D12" s="14" t="s">
        <v>3379</v>
      </c>
      <c r="E12" s="15" t="s">
        <v>1957</v>
      </c>
      <c r="F12" s="13" t="s">
        <v>16473</v>
      </c>
      <c r="G12" s="16" t="s">
        <v>7582</v>
      </c>
      <c r="H12" s="13" t="s">
        <v>17</v>
      </c>
      <c r="I12" s="13" t="s">
        <v>16446</v>
      </c>
      <c r="J12" s="13" t="s">
        <v>16446</v>
      </c>
      <c r="K12" s="13" t="s">
        <v>16474</v>
      </c>
      <c r="L12" s="17" t="s">
        <v>16475</v>
      </c>
      <c r="M12" s="18">
        <v>6444000</v>
      </c>
      <c r="N12" s="19"/>
      <c r="O12" s="20" t="str">
        <f t="shared" si="0"/>
        <v>C2</v>
      </c>
      <c r="R12" s="21" t="str">
        <f t="shared" si="1"/>
        <v>NH 18-19C2</v>
      </c>
    </row>
    <row r="13" spans="1:18" ht="33.75" customHeight="1" x14ac:dyDescent="0.25">
      <c r="A13" s="13">
        <v>7</v>
      </c>
      <c r="B13" s="13" t="s">
        <v>16476</v>
      </c>
      <c r="C13" s="13" t="s">
        <v>16477</v>
      </c>
      <c r="D13" s="14" t="s">
        <v>464</v>
      </c>
      <c r="E13" s="15" t="s">
        <v>197</v>
      </c>
      <c r="F13" s="13" t="s">
        <v>6170</v>
      </c>
      <c r="G13" s="16" t="s">
        <v>5536</v>
      </c>
      <c r="H13" s="13" t="s">
        <v>259</v>
      </c>
      <c r="I13" s="13" t="s">
        <v>16446</v>
      </c>
      <c r="J13" s="13" t="s">
        <v>16446</v>
      </c>
      <c r="K13" s="13" t="s">
        <v>16478</v>
      </c>
      <c r="L13" s="17" t="s">
        <v>16479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33.75" customHeight="1" x14ac:dyDescent="0.25">
      <c r="A14" s="13">
        <v>8</v>
      </c>
      <c r="B14" s="13" t="s">
        <v>16480</v>
      </c>
      <c r="C14" s="13" t="s">
        <v>16481</v>
      </c>
      <c r="D14" s="14" t="s">
        <v>16482</v>
      </c>
      <c r="E14" s="15" t="s">
        <v>1282</v>
      </c>
      <c r="F14" s="13" t="s">
        <v>7276</v>
      </c>
      <c r="G14" s="16" t="s">
        <v>6813</v>
      </c>
      <c r="H14" s="13" t="s">
        <v>259</v>
      </c>
      <c r="I14" s="13" t="s">
        <v>16446</v>
      </c>
      <c r="J14" s="13" t="s">
        <v>16446</v>
      </c>
      <c r="K14" s="13" t="s">
        <v>16483</v>
      </c>
      <c r="L14" s="17" t="s">
        <v>16484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33.75" customHeight="1" x14ac:dyDescent="0.25">
      <c r="A15" s="13">
        <v>9</v>
      </c>
      <c r="B15" s="13" t="s">
        <v>16485</v>
      </c>
      <c r="C15" s="13" t="s">
        <v>16486</v>
      </c>
      <c r="D15" s="14" t="s">
        <v>107</v>
      </c>
      <c r="E15" s="15" t="s">
        <v>609</v>
      </c>
      <c r="F15" s="13" t="s">
        <v>16487</v>
      </c>
      <c r="G15" s="16" t="s">
        <v>7307</v>
      </c>
      <c r="H15" s="13" t="s">
        <v>259</v>
      </c>
      <c r="I15" s="13" t="s">
        <v>16446</v>
      </c>
      <c r="J15" s="13" t="s">
        <v>16446</v>
      </c>
      <c r="K15" s="13" t="s">
        <v>16488</v>
      </c>
      <c r="L15" s="17" t="s">
        <v>16489</v>
      </c>
      <c r="M15" s="18">
        <v>5798000</v>
      </c>
      <c r="N15" s="19"/>
      <c r="O15" s="20" t="str">
        <f t="shared" si="0"/>
        <v>T4</v>
      </c>
      <c r="R15" s="21" t="str">
        <f t="shared" si="1"/>
        <v>T4</v>
      </c>
    </row>
    <row r="16" spans="1:18" ht="33.75" customHeight="1" x14ac:dyDescent="0.25">
      <c r="A16" s="13">
        <v>10</v>
      </c>
      <c r="B16" s="13" t="s">
        <v>16490</v>
      </c>
      <c r="C16" s="13" t="s">
        <v>16491</v>
      </c>
      <c r="D16" s="14" t="s">
        <v>12171</v>
      </c>
      <c r="E16" s="15" t="s">
        <v>2329</v>
      </c>
      <c r="F16" s="13" t="s">
        <v>14794</v>
      </c>
      <c r="G16" s="16" t="s">
        <v>7307</v>
      </c>
      <c r="H16" s="13" t="s">
        <v>259</v>
      </c>
      <c r="I16" s="13" t="s">
        <v>16446</v>
      </c>
      <c r="J16" s="13" t="s">
        <v>16446</v>
      </c>
      <c r="K16" s="13" t="s">
        <v>16492</v>
      </c>
      <c r="L16" s="17" t="s">
        <v>16493</v>
      </c>
      <c r="M16" s="18">
        <v>5798000</v>
      </c>
      <c r="N16" s="19"/>
      <c r="O16" s="20" t="str">
        <f t="shared" si="0"/>
        <v>T4</v>
      </c>
      <c r="R16" s="21" t="str">
        <f t="shared" si="1"/>
        <v>T4</v>
      </c>
    </row>
    <row r="17" spans="1:18" ht="33.75" customHeight="1" x14ac:dyDescent="0.25">
      <c r="A17" s="13">
        <v>11</v>
      </c>
      <c r="B17" s="13" t="s">
        <v>16494</v>
      </c>
      <c r="C17" s="13" t="s">
        <v>16495</v>
      </c>
      <c r="D17" s="14" t="s">
        <v>16496</v>
      </c>
      <c r="E17" s="15" t="s">
        <v>15</v>
      </c>
      <c r="F17" s="13" t="s">
        <v>16497</v>
      </c>
      <c r="G17" s="16" t="s">
        <v>7307</v>
      </c>
      <c r="H17" s="13" t="s">
        <v>259</v>
      </c>
      <c r="I17" s="13" t="s">
        <v>16446</v>
      </c>
      <c r="J17" s="13" t="s">
        <v>16446</v>
      </c>
      <c r="K17" s="13" t="s">
        <v>16498</v>
      </c>
      <c r="L17" s="17" t="s">
        <v>16499</v>
      </c>
      <c r="M17" s="18">
        <v>5798000</v>
      </c>
      <c r="N17" s="19"/>
      <c r="O17" s="20" t="str">
        <f t="shared" si="0"/>
        <v>T4</v>
      </c>
      <c r="R17" s="21" t="str">
        <f t="shared" si="1"/>
        <v>T4</v>
      </c>
    </row>
    <row r="18" spans="1:18" ht="33.75" customHeight="1" x14ac:dyDescent="0.25">
      <c r="A18" s="13">
        <v>12</v>
      </c>
      <c r="B18" s="13" t="s">
        <v>16500</v>
      </c>
      <c r="C18" s="13" t="s">
        <v>16501</v>
      </c>
      <c r="D18" s="14" t="s">
        <v>848</v>
      </c>
      <c r="E18" s="15" t="s">
        <v>1244</v>
      </c>
      <c r="F18" s="13" t="s">
        <v>16502</v>
      </c>
      <c r="G18" s="16" t="s">
        <v>7915</v>
      </c>
      <c r="H18" s="13" t="s">
        <v>259</v>
      </c>
      <c r="I18" s="13" t="s">
        <v>16446</v>
      </c>
      <c r="J18" s="13" t="s">
        <v>16446</v>
      </c>
      <c r="K18" s="13" t="s">
        <v>16503</v>
      </c>
      <c r="L18" s="17" t="s">
        <v>16504</v>
      </c>
      <c r="M18" s="18">
        <v>3350000</v>
      </c>
      <c r="N18" s="19"/>
      <c r="O18" s="20" t="str">
        <f t="shared" si="0"/>
        <v>TCN</v>
      </c>
      <c r="R18" s="21" t="str">
        <f t="shared" si="1"/>
        <v>TCN</v>
      </c>
    </row>
    <row r="19" spans="1:18" ht="33.75" customHeight="1" x14ac:dyDescent="0.25">
      <c r="A19" s="13">
        <v>13</v>
      </c>
      <c r="B19" s="13" t="s">
        <v>16505</v>
      </c>
      <c r="C19" s="13" t="s">
        <v>16506</v>
      </c>
      <c r="D19" s="14" t="s">
        <v>16507</v>
      </c>
      <c r="E19" s="15" t="s">
        <v>941</v>
      </c>
      <c r="F19" s="13" t="s">
        <v>16508</v>
      </c>
      <c r="G19" s="16" t="s">
        <v>12010</v>
      </c>
      <c r="H19" s="13" t="s">
        <v>259</v>
      </c>
      <c r="I19" s="13" t="s">
        <v>16446</v>
      </c>
      <c r="J19" s="13" t="s">
        <v>16446</v>
      </c>
      <c r="K19" s="13" t="s">
        <v>16509</v>
      </c>
      <c r="L19" s="17" t="s">
        <v>16510</v>
      </c>
      <c r="M19" s="18">
        <v>2560000</v>
      </c>
      <c r="N19" s="19"/>
      <c r="O19" s="20" t="str">
        <f t="shared" si="0"/>
        <v>C2</v>
      </c>
      <c r="R19" s="21" t="str">
        <f t="shared" si="1"/>
        <v>C2</v>
      </c>
    </row>
    <row r="20" spans="1:18" ht="33.75" customHeight="1" x14ac:dyDescent="0.25">
      <c r="A20" s="13">
        <v>14</v>
      </c>
      <c r="B20" s="13" t="s">
        <v>16511</v>
      </c>
      <c r="C20" s="13" t="s">
        <v>16512</v>
      </c>
      <c r="D20" s="14" t="s">
        <v>353</v>
      </c>
      <c r="E20" s="15" t="s">
        <v>115</v>
      </c>
      <c r="F20" s="13" t="s">
        <v>5861</v>
      </c>
      <c r="G20" s="16" t="s">
        <v>5662</v>
      </c>
      <c r="H20" s="13" t="s">
        <v>259</v>
      </c>
      <c r="I20" s="13" t="s">
        <v>16446</v>
      </c>
      <c r="J20" s="13" t="s">
        <v>16446</v>
      </c>
      <c r="K20" s="13" t="s">
        <v>16513</v>
      </c>
      <c r="L20" s="17" t="s">
        <v>16514</v>
      </c>
      <c r="M20" s="18">
        <v>5376000</v>
      </c>
      <c r="N20" s="19"/>
      <c r="O20" s="20" t="str">
        <f t="shared" si="0"/>
        <v>C1</v>
      </c>
      <c r="R20" s="21" t="str">
        <f t="shared" si="1"/>
        <v>C1</v>
      </c>
    </row>
    <row r="21" spans="1:18" ht="33.75" customHeight="1" x14ac:dyDescent="0.25">
      <c r="A21" s="13">
        <v>15</v>
      </c>
      <c r="B21" s="13" t="s">
        <v>16515</v>
      </c>
      <c r="C21" s="13" t="s">
        <v>16516</v>
      </c>
      <c r="D21" s="14" t="s">
        <v>5196</v>
      </c>
      <c r="E21" s="15" t="s">
        <v>278</v>
      </c>
      <c r="F21" s="13" t="s">
        <v>12593</v>
      </c>
      <c r="G21" s="16" t="s">
        <v>5974</v>
      </c>
      <c r="H21" s="13" t="s">
        <v>259</v>
      </c>
      <c r="I21" s="13" t="s">
        <v>16446</v>
      </c>
      <c r="J21" s="13" t="s">
        <v>16446</v>
      </c>
      <c r="K21" s="13" t="s">
        <v>16517</v>
      </c>
      <c r="L21" s="17" t="s">
        <v>16518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33.75" customHeight="1" x14ac:dyDescent="0.25">
      <c r="A22" s="13">
        <v>16</v>
      </c>
      <c r="B22" s="13" t="s">
        <v>16519</v>
      </c>
      <c r="C22" s="13" t="s">
        <v>16520</v>
      </c>
      <c r="D22" s="14" t="s">
        <v>16521</v>
      </c>
      <c r="E22" s="15" t="s">
        <v>649</v>
      </c>
      <c r="F22" s="13" t="s">
        <v>7588</v>
      </c>
      <c r="G22" s="16" t="s">
        <v>8062</v>
      </c>
      <c r="H22" s="13" t="s">
        <v>259</v>
      </c>
      <c r="I22" s="13" t="s">
        <v>16522</v>
      </c>
      <c r="J22" s="13" t="s">
        <v>16522</v>
      </c>
      <c r="K22" s="13" t="s">
        <v>16523</v>
      </c>
      <c r="L22" s="17" t="s">
        <v>16524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33.75" customHeight="1" x14ac:dyDescent="0.25">
      <c r="A23" s="13">
        <v>17</v>
      </c>
      <c r="B23" s="13" t="s">
        <v>16525</v>
      </c>
      <c r="C23" s="13" t="s">
        <v>16526</v>
      </c>
      <c r="D23" s="14" t="s">
        <v>1520</v>
      </c>
      <c r="E23" s="15" t="s">
        <v>250</v>
      </c>
      <c r="F23" s="13" t="s">
        <v>12480</v>
      </c>
      <c r="G23" s="16" t="s">
        <v>8062</v>
      </c>
      <c r="H23" s="13" t="s">
        <v>259</v>
      </c>
      <c r="I23" s="13" t="s">
        <v>16522</v>
      </c>
      <c r="J23" s="13" t="s">
        <v>16522</v>
      </c>
      <c r="K23" s="13" t="s">
        <v>16527</v>
      </c>
      <c r="L23" s="17" t="s">
        <v>16528</v>
      </c>
      <c r="M23" s="18">
        <v>5376000</v>
      </c>
      <c r="N23" s="19"/>
      <c r="O23" s="20" t="str">
        <f t="shared" si="0"/>
        <v>C1</v>
      </c>
      <c r="R23" s="21" t="str">
        <f t="shared" si="1"/>
        <v>C1</v>
      </c>
    </row>
    <row r="24" spans="1:18" ht="33.75" customHeight="1" x14ac:dyDescent="0.25">
      <c r="A24" s="13">
        <v>18</v>
      </c>
      <c r="B24" s="13" t="s">
        <v>16529</v>
      </c>
      <c r="C24" s="13" t="s">
        <v>16530</v>
      </c>
      <c r="D24" s="14" t="s">
        <v>509</v>
      </c>
      <c r="E24" s="15" t="s">
        <v>4226</v>
      </c>
      <c r="F24" s="13" t="s">
        <v>10561</v>
      </c>
      <c r="G24" s="16" t="s">
        <v>6511</v>
      </c>
      <c r="H24" s="13" t="s">
        <v>259</v>
      </c>
      <c r="I24" s="13" t="s">
        <v>16522</v>
      </c>
      <c r="J24" s="13" t="s">
        <v>16522</v>
      </c>
      <c r="K24" s="13" t="s">
        <v>16531</v>
      </c>
      <c r="L24" s="17" t="s">
        <v>16532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33.75" customHeight="1" x14ac:dyDescent="0.25">
      <c r="A25" s="13">
        <v>19</v>
      </c>
      <c r="B25" s="13" t="s">
        <v>16533</v>
      </c>
      <c r="C25" s="13" t="s">
        <v>16534</v>
      </c>
      <c r="D25" s="14" t="s">
        <v>16535</v>
      </c>
      <c r="E25" s="15" t="s">
        <v>250</v>
      </c>
      <c r="F25" s="13" t="s">
        <v>10167</v>
      </c>
      <c r="G25" s="16" t="s">
        <v>7530</v>
      </c>
      <c r="H25" s="13" t="s">
        <v>259</v>
      </c>
      <c r="I25" s="13" t="s">
        <v>16522</v>
      </c>
      <c r="J25" s="13" t="s">
        <v>16522</v>
      </c>
      <c r="K25" s="13" t="s">
        <v>16536</v>
      </c>
      <c r="L25" s="17" t="s">
        <v>16537</v>
      </c>
      <c r="M25" s="18">
        <v>5632000</v>
      </c>
      <c r="N25" s="19"/>
      <c r="O25" s="20" t="str">
        <f t="shared" si="0"/>
        <v>C1</v>
      </c>
      <c r="R25" s="21" t="str">
        <f t="shared" si="1"/>
        <v>C1</v>
      </c>
    </row>
    <row r="26" spans="1:18" ht="33.75" customHeight="1" x14ac:dyDescent="0.25">
      <c r="A26" s="13">
        <v>20</v>
      </c>
      <c r="B26" s="13" t="s">
        <v>16538</v>
      </c>
      <c r="C26" s="13" t="s">
        <v>16539</v>
      </c>
      <c r="D26" s="14" t="s">
        <v>16540</v>
      </c>
      <c r="E26" s="15" t="s">
        <v>1282</v>
      </c>
      <c r="F26" s="13" t="s">
        <v>5595</v>
      </c>
      <c r="G26" s="16" t="s">
        <v>6645</v>
      </c>
      <c r="H26" s="13" t="s">
        <v>259</v>
      </c>
      <c r="I26" s="13" t="s">
        <v>16522</v>
      </c>
      <c r="J26" s="13" t="s">
        <v>16522</v>
      </c>
      <c r="K26" s="13" t="s">
        <v>16541</v>
      </c>
      <c r="L26" s="17" t="s">
        <v>16542</v>
      </c>
      <c r="M26" s="18">
        <v>4608000</v>
      </c>
      <c r="N26" s="19"/>
      <c r="O26" s="20" t="str">
        <f t="shared" si="0"/>
        <v>CĐ</v>
      </c>
      <c r="R26" s="21" t="str">
        <f t="shared" si="1"/>
        <v>CĐ</v>
      </c>
    </row>
    <row r="27" spans="1:18" ht="33.75" customHeight="1" x14ac:dyDescent="0.25">
      <c r="A27" s="13">
        <v>21</v>
      </c>
      <c r="B27" s="13" t="s">
        <v>16543</v>
      </c>
      <c r="C27" s="13" t="s">
        <v>16544</v>
      </c>
      <c r="D27" s="14" t="s">
        <v>196</v>
      </c>
      <c r="E27" s="15" t="s">
        <v>16545</v>
      </c>
      <c r="F27" s="13" t="s">
        <v>5795</v>
      </c>
      <c r="G27" s="16" t="s">
        <v>6201</v>
      </c>
      <c r="H27" s="13" t="s">
        <v>259</v>
      </c>
      <c r="I27" s="13" t="s">
        <v>16522</v>
      </c>
      <c r="J27" s="13" t="s">
        <v>16522</v>
      </c>
      <c r="K27" s="13" t="s">
        <v>16546</v>
      </c>
      <c r="L27" s="17" t="s">
        <v>16547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33.75" customHeight="1" x14ac:dyDescent="0.25">
      <c r="A28" s="13">
        <v>22</v>
      </c>
      <c r="B28" s="13" t="s">
        <v>16548</v>
      </c>
      <c r="C28" s="13" t="s">
        <v>16549</v>
      </c>
      <c r="D28" s="14" t="s">
        <v>848</v>
      </c>
      <c r="E28" s="15" t="s">
        <v>16550</v>
      </c>
      <c r="F28" s="13" t="s">
        <v>5802</v>
      </c>
      <c r="G28" s="16" t="s">
        <v>6511</v>
      </c>
      <c r="H28" s="13" t="s">
        <v>259</v>
      </c>
      <c r="I28" s="13" t="s">
        <v>16522</v>
      </c>
      <c r="J28" s="13" t="s">
        <v>16522</v>
      </c>
      <c r="K28" s="13" t="s">
        <v>16551</v>
      </c>
      <c r="L28" s="17" t="s">
        <v>16552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33.75" customHeight="1" x14ac:dyDescent="0.25">
      <c r="A29" s="13">
        <v>23</v>
      </c>
      <c r="B29" s="13" t="s">
        <v>16553</v>
      </c>
      <c r="C29" s="13" t="s">
        <v>16554</v>
      </c>
      <c r="D29" s="14" t="s">
        <v>16555</v>
      </c>
      <c r="E29" s="15" t="s">
        <v>3357</v>
      </c>
      <c r="F29" s="13" t="s">
        <v>9028</v>
      </c>
      <c r="G29" s="16" t="s">
        <v>6626</v>
      </c>
      <c r="H29" s="13" t="s">
        <v>17</v>
      </c>
      <c r="I29" s="13" t="s">
        <v>16522</v>
      </c>
      <c r="J29" s="13" t="s">
        <v>16522</v>
      </c>
      <c r="K29" s="13" t="s">
        <v>16556</v>
      </c>
      <c r="L29" s="17" t="s">
        <v>16557</v>
      </c>
      <c r="M29" s="18">
        <v>3888000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3.75" customHeight="1" x14ac:dyDescent="0.25">
      <c r="A30" s="13">
        <v>24</v>
      </c>
      <c r="B30" s="13" t="s">
        <v>16558</v>
      </c>
      <c r="C30" s="13" t="s">
        <v>16559</v>
      </c>
      <c r="D30" s="14" t="s">
        <v>394</v>
      </c>
      <c r="E30" s="15" t="s">
        <v>1006</v>
      </c>
      <c r="F30" s="13" t="s">
        <v>16560</v>
      </c>
      <c r="G30" s="16" t="s">
        <v>7294</v>
      </c>
      <c r="H30" s="13" t="s">
        <v>259</v>
      </c>
      <c r="I30" s="13" t="s">
        <v>16522</v>
      </c>
      <c r="J30" s="13" t="s">
        <v>16522</v>
      </c>
      <c r="K30" s="13" t="s">
        <v>16561</v>
      </c>
      <c r="L30" s="17" t="s">
        <v>16562</v>
      </c>
      <c r="M30" s="18">
        <v>5632000</v>
      </c>
      <c r="N30" s="19"/>
      <c r="O30" s="20" t="str">
        <f t="shared" si="0"/>
        <v>C1</v>
      </c>
      <c r="R30" s="21" t="str">
        <f t="shared" si="1"/>
        <v>C1</v>
      </c>
    </row>
    <row r="31" spans="1:18" ht="33.75" customHeight="1" x14ac:dyDescent="0.25">
      <c r="A31" s="13">
        <v>25</v>
      </c>
      <c r="B31" s="13" t="s">
        <v>16563</v>
      </c>
      <c r="C31" s="13" t="s">
        <v>16564</v>
      </c>
      <c r="D31" s="14" t="s">
        <v>2420</v>
      </c>
      <c r="E31" s="15" t="s">
        <v>666</v>
      </c>
      <c r="F31" s="13" t="s">
        <v>16565</v>
      </c>
      <c r="G31" s="16" t="s">
        <v>5836</v>
      </c>
      <c r="H31" s="13" t="s">
        <v>259</v>
      </c>
      <c r="I31" s="13" t="s">
        <v>16522</v>
      </c>
      <c r="J31" s="13" t="s">
        <v>16522</v>
      </c>
      <c r="K31" s="13" t="s">
        <v>16566</v>
      </c>
      <c r="L31" s="17" t="s">
        <v>16567</v>
      </c>
      <c r="M31" s="18">
        <v>5632000</v>
      </c>
      <c r="N31" s="19"/>
      <c r="O31" s="20" t="str">
        <f t="shared" si="0"/>
        <v>C1</v>
      </c>
      <c r="R31" s="21" t="str">
        <f t="shared" si="1"/>
        <v>C1</v>
      </c>
    </row>
    <row r="32" spans="1:18" ht="33.75" customHeight="1" x14ac:dyDescent="0.25">
      <c r="A32" s="13">
        <v>26</v>
      </c>
      <c r="B32" s="13" t="s">
        <v>16568</v>
      </c>
      <c r="C32" s="13" t="s">
        <v>16569</v>
      </c>
      <c r="D32" s="14" t="s">
        <v>2466</v>
      </c>
      <c r="E32" s="15" t="s">
        <v>1006</v>
      </c>
      <c r="F32" s="13" t="s">
        <v>16570</v>
      </c>
      <c r="G32" s="16" t="s">
        <v>9918</v>
      </c>
      <c r="H32" s="13" t="s">
        <v>259</v>
      </c>
      <c r="I32" s="13" t="s">
        <v>16522</v>
      </c>
      <c r="J32" s="13" t="s">
        <v>16522</v>
      </c>
      <c r="K32" s="13" t="s">
        <v>16571</v>
      </c>
      <c r="L32" s="17" t="s">
        <v>16572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33.75" customHeight="1" x14ac:dyDescent="0.25">
      <c r="A33" s="13">
        <v>27</v>
      </c>
      <c r="B33" s="13" t="s">
        <v>16573</v>
      </c>
      <c r="C33" s="13" t="s">
        <v>16574</v>
      </c>
      <c r="D33" s="14" t="s">
        <v>6695</v>
      </c>
      <c r="E33" s="15" t="s">
        <v>1974</v>
      </c>
      <c r="F33" s="13" t="s">
        <v>9407</v>
      </c>
      <c r="G33" s="16" t="s">
        <v>5275</v>
      </c>
      <c r="H33" s="13" t="s">
        <v>17</v>
      </c>
      <c r="I33" s="13" t="s">
        <v>16522</v>
      </c>
      <c r="J33" s="13" t="s">
        <v>16522</v>
      </c>
      <c r="K33" s="13" t="s">
        <v>16575</v>
      </c>
      <c r="L33" s="17" t="s">
        <v>16576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33.75" customHeight="1" x14ac:dyDescent="0.25">
      <c r="A34" s="13">
        <v>28</v>
      </c>
      <c r="B34" s="13" t="s">
        <v>16577</v>
      </c>
      <c r="C34" s="13" t="s">
        <v>16578</v>
      </c>
      <c r="D34" s="14" t="s">
        <v>107</v>
      </c>
      <c r="E34" s="15" t="s">
        <v>154</v>
      </c>
      <c r="F34" s="13" t="s">
        <v>6535</v>
      </c>
      <c r="G34" s="16" t="s">
        <v>4586</v>
      </c>
      <c r="H34" s="13" t="s">
        <v>259</v>
      </c>
      <c r="I34" s="13" t="s">
        <v>16522</v>
      </c>
      <c r="J34" s="13" t="s">
        <v>16522</v>
      </c>
      <c r="K34" s="13" t="s">
        <v>16579</v>
      </c>
      <c r="L34" s="17" t="s">
        <v>16580</v>
      </c>
      <c r="M34" s="18">
        <v>2880000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33.75" customHeight="1" x14ac:dyDescent="0.25">
      <c r="A35" s="13">
        <v>29</v>
      </c>
      <c r="B35" s="13" t="s">
        <v>16581</v>
      </c>
      <c r="C35" s="13" t="s">
        <v>16582</v>
      </c>
      <c r="D35" s="14" t="s">
        <v>16583</v>
      </c>
      <c r="E35" s="15" t="s">
        <v>3038</v>
      </c>
      <c r="F35" s="13" t="s">
        <v>16584</v>
      </c>
      <c r="G35" s="16" t="s">
        <v>6726</v>
      </c>
      <c r="H35" s="13" t="s">
        <v>259</v>
      </c>
      <c r="I35" s="13" t="s">
        <v>16522</v>
      </c>
      <c r="J35" s="13" t="s">
        <v>16522</v>
      </c>
      <c r="K35" s="13" t="s">
        <v>16585</v>
      </c>
      <c r="L35" s="17" t="s">
        <v>16586</v>
      </c>
      <c r="M35" s="18">
        <v>3072000</v>
      </c>
      <c r="N35" s="19"/>
      <c r="O35" s="20" t="str">
        <f t="shared" si="0"/>
        <v>CĐ</v>
      </c>
      <c r="R35" s="21" t="str">
        <f t="shared" si="1"/>
        <v>CĐ</v>
      </c>
    </row>
    <row r="36" spans="1:18" ht="33.75" customHeight="1" x14ac:dyDescent="0.25">
      <c r="A36" s="13">
        <v>30</v>
      </c>
      <c r="B36" s="13" t="s">
        <v>16587</v>
      </c>
      <c r="C36" s="13" t="s">
        <v>16588</v>
      </c>
      <c r="D36" s="14" t="s">
        <v>579</v>
      </c>
      <c r="E36" s="15" t="s">
        <v>1202</v>
      </c>
      <c r="F36" s="13" t="s">
        <v>16589</v>
      </c>
      <c r="G36" s="16" t="s">
        <v>5768</v>
      </c>
      <c r="H36" s="13" t="s">
        <v>259</v>
      </c>
      <c r="I36" s="13" t="s">
        <v>16446</v>
      </c>
      <c r="J36" s="13" t="s">
        <v>16446</v>
      </c>
      <c r="K36" s="13" t="s">
        <v>16590</v>
      </c>
      <c r="L36" s="17" t="s">
        <v>16591</v>
      </c>
      <c r="M36" s="18">
        <v>5798000</v>
      </c>
      <c r="N36" s="19"/>
      <c r="O36" s="20" t="str">
        <f t="shared" si="0"/>
        <v>T4</v>
      </c>
      <c r="R36" s="21" t="str">
        <f t="shared" si="1"/>
        <v>T4</v>
      </c>
    </row>
    <row r="37" spans="1:18" ht="33.75" customHeight="1" x14ac:dyDescent="0.25">
      <c r="A37" s="13">
        <v>31</v>
      </c>
      <c r="B37" s="13" t="s">
        <v>16592</v>
      </c>
      <c r="C37" s="13" t="s">
        <v>16593</v>
      </c>
      <c r="D37" s="14" t="s">
        <v>16594</v>
      </c>
      <c r="E37" s="15" t="s">
        <v>122</v>
      </c>
      <c r="F37" s="13" t="s">
        <v>4238</v>
      </c>
      <c r="G37" s="16" t="s">
        <v>5768</v>
      </c>
      <c r="H37" s="13" t="s">
        <v>259</v>
      </c>
      <c r="I37" s="13" t="s">
        <v>16446</v>
      </c>
      <c r="J37" s="13" t="s">
        <v>16446</v>
      </c>
      <c r="K37" s="13" t="s">
        <v>16595</v>
      </c>
      <c r="L37" s="17" t="s">
        <v>16596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33.75" customHeight="1" x14ac:dyDescent="0.25">
      <c r="A38" s="13">
        <v>32</v>
      </c>
      <c r="B38" s="13" t="s">
        <v>16597</v>
      </c>
      <c r="C38" s="13" t="s">
        <v>16598</v>
      </c>
      <c r="D38" s="14" t="s">
        <v>107</v>
      </c>
      <c r="E38" s="15" t="s">
        <v>80</v>
      </c>
      <c r="F38" s="13" t="s">
        <v>16599</v>
      </c>
      <c r="G38" s="16" t="s">
        <v>6813</v>
      </c>
      <c r="H38" s="13" t="s">
        <v>259</v>
      </c>
      <c r="I38" s="13" t="s">
        <v>16446</v>
      </c>
      <c r="J38" s="13" t="s">
        <v>16446</v>
      </c>
      <c r="K38" s="13" t="s">
        <v>16600</v>
      </c>
      <c r="L38" s="17" t="s">
        <v>16601</v>
      </c>
      <c r="M38" s="18">
        <v>5376000</v>
      </c>
      <c r="N38" s="19"/>
      <c r="O38" s="20" t="str">
        <f t="shared" si="0"/>
        <v>C1</v>
      </c>
      <c r="R38" s="21" t="str">
        <f t="shared" si="1"/>
        <v>C1</v>
      </c>
    </row>
    <row r="39" spans="1:18" ht="33.75" customHeight="1" x14ac:dyDescent="0.25">
      <c r="A39" s="13">
        <v>33</v>
      </c>
      <c r="B39" s="13" t="s">
        <v>16602</v>
      </c>
      <c r="C39" s="13" t="s">
        <v>16603</v>
      </c>
      <c r="D39" s="14" t="s">
        <v>3305</v>
      </c>
      <c r="E39" s="15" t="s">
        <v>367</v>
      </c>
      <c r="F39" s="13" t="s">
        <v>16604</v>
      </c>
      <c r="G39" s="16" t="s">
        <v>7307</v>
      </c>
      <c r="H39" s="13" t="s">
        <v>259</v>
      </c>
      <c r="I39" s="13" t="s">
        <v>16446</v>
      </c>
      <c r="J39" s="13" t="s">
        <v>16446</v>
      </c>
      <c r="K39" s="13" t="s">
        <v>16605</v>
      </c>
      <c r="L39" s="17" t="s">
        <v>16606</v>
      </c>
      <c r="M39" s="18">
        <v>5798000</v>
      </c>
      <c r="N39" s="19"/>
      <c r="O39" s="20" t="str">
        <f t="shared" si="0"/>
        <v>T4</v>
      </c>
      <c r="R39" s="21" t="str">
        <f t="shared" si="1"/>
        <v>T4</v>
      </c>
    </row>
    <row r="40" spans="1:18" ht="33.75" customHeight="1" x14ac:dyDescent="0.25">
      <c r="A40" s="13">
        <v>34</v>
      </c>
      <c r="B40" s="13" t="s">
        <v>16607</v>
      </c>
      <c r="C40" s="13" t="s">
        <v>16608</v>
      </c>
      <c r="D40" s="14" t="s">
        <v>16609</v>
      </c>
      <c r="E40" s="15" t="s">
        <v>666</v>
      </c>
      <c r="F40" s="13" t="s">
        <v>16610</v>
      </c>
      <c r="G40" s="16" t="s">
        <v>7307</v>
      </c>
      <c r="H40" s="13" t="s">
        <v>259</v>
      </c>
      <c r="I40" s="13" t="s">
        <v>16446</v>
      </c>
      <c r="J40" s="13" t="s">
        <v>16446</v>
      </c>
      <c r="K40" s="13" t="s">
        <v>16611</v>
      </c>
      <c r="L40" s="17" t="s">
        <v>16612</v>
      </c>
      <c r="M40" s="18">
        <v>5798000</v>
      </c>
      <c r="N40" s="19"/>
      <c r="O40" s="20" t="str">
        <f t="shared" si="0"/>
        <v>T4</v>
      </c>
      <c r="R40" s="21" t="str">
        <f t="shared" si="1"/>
        <v>T4</v>
      </c>
    </row>
    <row r="41" spans="1:18" ht="33.75" customHeight="1" x14ac:dyDescent="0.25">
      <c r="A41" s="13">
        <v>35</v>
      </c>
      <c r="B41" s="13" t="s">
        <v>16613</v>
      </c>
      <c r="C41" s="13" t="s">
        <v>16614</v>
      </c>
      <c r="D41" s="14" t="s">
        <v>16615</v>
      </c>
      <c r="E41" s="15" t="s">
        <v>6568</v>
      </c>
      <c r="F41" s="13" t="s">
        <v>6966</v>
      </c>
      <c r="G41" s="16" t="s">
        <v>7085</v>
      </c>
      <c r="H41" s="13" t="s">
        <v>259</v>
      </c>
      <c r="I41" s="13" t="s">
        <v>16446</v>
      </c>
      <c r="J41" s="13" t="s">
        <v>16446</v>
      </c>
      <c r="K41" s="13" t="s">
        <v>16616</v>
      </c>
      <c r="L41" s="17" t="s">
        <v>16617</v>
      </c>
      <c r="M41" s="18">
        <v>3840000</v>
      </c>
      <c r="N41" s="19"/>
      <c r="O41" s="20" t="str">
        <f t="shared" si="0"/>
        <v>CĐ</v>
      </c>
      <c r="R41" s="21" t="str">
        <f t="shared" si="1"/>
        <v>CĐ</v>
      </c>
    </row>
    <row r="42" spans="1:18" ht="33.75" customHeight="1" x14ac:dyDescent="0.25">
      <c r="A42" s="13">
        <v>36</v>
      </c>
      <c r="B42" s="13" t="s">
        <v>16618</v>
      </c>
      <c r="C42" s="13" t="s">
        <v>16619</v>
      </c>
      <c r="D42" s="14" t="s">
        <v>3674</v>
      </c>
      <c r="E42" s="15" t="s">
        <v>16620</v>
      </c>
      <c r="F42" s="13" t="s">
        <v>9130</v>
      </c>
      <c r="G42" s="16" t="s">
        <v>5768</v>
      </c>
      <c r="H42" s="13" t="s">
        <v>259</v>
      </c>
      <c r="I42" s="13" t="s">
        <v>16446</v>
      </c>
      <c r="J42" s="13" t="s">
        <v>16446</v>
      </c>
      <c r="K42" s="13" t="s">
        <v>16621</v>
      </c>
      <c r="L42" s="17" t="s">
        <v>16622</v>
      </c>
      <c r="M42" s="18">
        <v>5798000</v>
      </c>
      <c r="N42" s="19"/>
      <c r="O42" s="20" t="str">
        <f t="shared" si="0"/>
        <v>T4</v>
      </c>
      <c r="R42" s="21" t="str">
        <f t="shared" si="1"/>
        <v>T4</v>
      </c>
    </row>
    <row r="43" spans="1:18" ht="33.75" customHeight="1" x14ac:dyDescent="0.25">
      <c r="A43" s="13">
        <v>37</v>
      </c>
      <c r="B43" s="13" t="s">
        <v>16623</v>
      </c>
      <c r="C43" s="13" t="s">
        <v>16624</v>
      </c>
      <c r="D43" s="14" t="s">
        <v>16625</v>
      </c>
      <c r="E43" s="15" t="s">
        <v>93</v>
      </c>
      <c r="F43" s="13" t="s">
        <v>16626</v>
      </c>
      <c r="G43" s="16" t="s">
        <v>7307</v>
      </c>
      <c r="H43" s="13" t="s">
        <v>259</v>
      </c>
      <c r="I43" s="13" t="s">
        <v>16446</v>
      </c>
      <c r="J43" s="13" t="s">
        <v>16446</v>
      </c>
      <c r="K43" s="13" t="s">
        <v>16627</v>
      </c>
      <c r="L43" s="17" t="s">
        <v>16628</v>
      </c>
      <c r="M43" s="18">
        <v>5798000</v>
      </c>
      <c r="N43" s="19"/>
      <c r="O43" s="20" t="str">
        <f t="shared" si="0"/>
        <v>T4</v>
      </c>
      <c r="R43" s="21" t="str">
        <f t="shared" si="1"/>
        <v>T4</v>
      </c>
    </row>
    <row r="44" spans="1:18" ht="33.75" customHeight="1" x14ac:dyDescent="0.25">
      <c r="A44" s="13">
        <v>38</v>
      </c>
      <c r="B44" s="13" t="s">
        <v>16629</v>
      </c>
      <c r="C44" s="13" t="s">
        <v>16630</v>
      </c>
      <c r="D44" s="14" t="s">
        <v>16631</v>
      </c>
      <c r="E44" s="15" t="s">
        <v>326</v>
      </c>
      <c r="F44" s="13" t="s">
        <v>16632</v>
      </c>
      <c r="G44" s="16" t="s">
        <v>7307</v>
      </c>
      <c r="H44" s="13" t="s">
        <v>259</v>
      </c>
      <c r="I44" s="13" t="s">
        <v>16446</v>
      </c>
      <c r="J44" s="13" t="s">
        <v>16446</v>
      </c>
      <c r="K44" s="13" t="s">
        <v>16633</v>
      </c>
      <c r="L44" s="17" t="s">
        <v>16634</v>
      </c>
      <c r="M44" s="18">
        <v>5798000</v>
      </c>
      <c r="N44" s="19"/>
      <c r="O44" s="20" t="str">
        <f t="shared" si="0"/>
        <v>T4</v>
      </c>
      <c r="R44" s="21" t="str">
        <f t="shared" si="1"/>
        <v>T4</v>
      </c>
    </row>
    <row r="45" spans="1:18" ht="33.75" customHeight="1" x14ac:dyDescent="0.25">
      <c r="A45" s="13">
        <v>39</v>
      </c>
      <c r="B45" s="13" t="s">
        <v>16635</v>
      </c>
      <c r="C45" s="13" t="s">
        <v>16636</v>
      </c>
      <c r="D45" s="14" t="s">
        <v>16637</v>
      </c>
      <c r="E45" s="15" t="s">
        <v>725</v>
      </c>
      <c r="F45" s="13" t="s">
        <v>15022</v>
      </c>
      <c r="G45" s="16" t="s">
        <v>12224</v>
      </c>
      <c r="H45" s="13" t="s">
        <v>259</v>
      </c>
      <c r="I45" s="13" t="s">
        <v>16446</v>
      </c>
      <c r="J45" s="13" t="s">
        <v>16446</v>
      </c>
      <c r="K45" s="13" t="s">
        <v>16638</v>
      </c>
      <c r="L45" s="17" t="s">
        <v>16639</v>
      </c>
      <c r="M45" s="18">
        <v>5798000</v>
      </c>
      <c r="N45" s="19"/>
      <c r="O45" s="20" t="str">
        <f t="shared" si="0"/>
        <v>T4</v>
      </c>
      <c r="R45" s="21" t="str">
        <f t="shared" si="1"/>
        <v>T4</v>
      </c>
    </row>
    <row r="46" spans="1:18" ht="33.75" customHeight="1" x14ac:dyDescent="0.25">
      <c r="A46" s="13">
        <v>40</v>
      </c>
      <c r="B46" s="13" t="s">
        <v>16640</v>
      </c>
      <c r="C46" s="13" t="s">
        <v>16641</v>
      </c>
      <c r="D46" s="14" t="s">
        <v>1072</v>
      </c>
      <c r="E46" s="15" t="s">
        <v>497</v>
      </c>
      <c r="F46" s="13" t="s">
        <v>16642</v>
      </c>
      <c r="G46" s="16" t="s">
        <v>7307</v>
      </c>
      <c r="H46" s="13" t="s">
        <v>259</v>
      </c>
      <c r="I46" s="13" t="s">
        <v>16446</v>
      </c>
      <c r="J46" s="13" t="s">
        <v>16446</v>
      </c>
      <c r="K46" s="13" t="s">
        <v>16643</v>
      </c>
      <c r="L46" s="17" t="s">
        <v>16644</v>
      </c>
      <c r="M46" s="18">
        <v>5798000</v>
      </c>
      <c r="N46" s="19"/>
      <c r="O46" s="20" t="str">
        <f t="shared" si="0"/>
        <v>T4</v>
      </c>
      <c r="R46" s="21" t="str">
        <f t="shared" si="1"/>
        <v>T4</v>
      </c>
    </row>
    <row r="47" spans="1:18" ht="33.75" customHeight="1" x14ac:dyDescent="0.25">
      <c r="A47" s="13">
        <v>41</v>
      </c>
      <c r="B47" s="13" t="s">
        <v>16645</v>
      </c>
      <c r="C47" s="13" t="s">
        <v>16646</v>
      </c>
      <c r="D47" s="14" t="s">
        <v>65</v>
      </c>
      <c r="E47" s="15" t="s">
        <v>28</v>
      </c>
      <c r="F47" s="13" t="s">
        <v>6828</v>
      </c>
      <c r="G47" s="16" t="s">
        <v>6747</v>
      </c>
      <c r="H47" s="13" t="s">
        <v>259</v>
      </c>
      <c r="I47" s="13" t="s">
        <v>16446</v>
      </c>
      <c r="J47" s="13" t="s">
        <v>16446</v>
      </c>
      <c r="K47" s="13" t="s">
        <v>16647</v>
      </c>
      <c r="L47" s="17" t="s">
        <v>16648</v>
      </c>
      <c r="M47" s="18">
        <v>5798000</v>
      </c>
      <c r="N47" s="19"/>
      <c r="O47" s="20" t="str">
        <f t="shared" si="0"/>
        <v>T4</v>
      </c>
      <c r="R47" s="21" t="str">
        <f t="shared" si="1"/>
        <v>T4</v>
      </c>
    </row>
    <row r="48" spans="1:18" ht="33.75" customHeight="1" x14ac:dyDescent="0.25">
      <c r="A48" s="13">
        <v>42</v>
      </c>
      <c r="B48" s="13" t="s">
        <v>16649</v>
      </c>
      <c r="C48" s="13" t="s">
        <v>16650</v>
      </c>
      <c r="D48" s="14" t="s">
        <v>5027</v>
      </c>
      <c r="E48" s="15" t="s">
        <v>15</v>
      </c>
      <c r="F48" s="13" t="s">
        <v>15461</v>
      </c>
      <c r="G48" s="16" t="s">
        <v>5768</v>
      </c>
      <c r="H48" s="13" t="s">
        <v>259</v>
      </c>
      <c r="I48" s="13" t="s">
        <v>16446</v>
      </c>
      <c r="J48" s="13" t="s">
        <v>16446</v>
      </c>
      <c r="K48" s="13" t="s">
        <v>16651</v>
      </c>
      <c r="L48" s="17" t="s">
        <v>16652</v>
      </c>
      <c r="M48" s="18">
        <v>5798000</v>
      </c>
      <c r="N48" s="19"/>
      <c r="O48" s="20" t="str">
        <f t="shared" si="0"/>
        <v>T4</v>
      </c>
      <c r="R48" s="21" t="str">
        <f t="shared" si="1"/>
        <v>T4</v>
      </c>
    </row>
    <row r="49" spans="1:18" ht="33.75" customHeight="1" x14ac:dyDescent="0.25">
      <c r="A49" s="13">
        <v>43</v>
      </c>
      <c r="B49" s="13" t="s">
        <v>16653</v>
      </c>
      <c r="C49" s="13" t="s">
        <v>16654</v>
      </c>
      <c r="D49" s="14" t="s">
        <v>184</v>
      </c>
      <c r="E49" s="15" t="s">
        <v>822</v>
      </c>
      <c r="F49" s="13" t="s">
        <v>15380</v>
      </c>
      <c r="G49" s="16" t="s">
        <v>6747</v>
      </c>
      <c r="H49" s="13" t="s">
        <v>259</v>
      </c>
      <c r="I49" s="13" t="s">
        <v>16446</v>
      </c>
      <c r="J49" s="13" t="s">
        <v>16446</v>
      </c>
      <c r="K49" s="13" t="s">
        <v>16655</v>
      </c>
      <c r="L49" s="17" t="s">
        <v>16656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33.75" customHeight="1" x14ac:dyDescent="0.25">
      <c r="A50" s="13">
        <v>44</v>
      </c>
      <c r="B50" s="13" t="s">
        <v>16657</v>
      </c>
      <c r="C50" s="13" t="s">
        <v>16658</v>
      </c>
      <c r="D50" s="14" t="s">
        <v>79</v>
      </c>
      <c r="E50" s="15" t="s">
        <v>108</v>
      </c>
      <c r="F50" s="13" t="s">
        <v>16659</v>
      </c>
      <c r="G50" s="16" t="s">
        <v>6668</v>
      </c>
      <c r="H50" s="13" t="s">
        <v>259</v>
      </c>
      <c r="I50" s="13" t="s">
        <v>16446</v>
      </c>
      <c r="J50" s="13" t="s">
        <v>16446</v>
      </c>
      <c r="K50" s="13" t="s">
        <v>16660</v>
      </c>
      <c r="L50" s="17" t="s">
        <v>16661</v>
      </c>
      <c r="M50" s="18">
        <v>4608000</v>
      </c>
      <c r="N50" s="19"/>
      <c r="O50" s="20" t="str">
        <f t="shared" si="0"/>
        <v>C1</v>
      </c>
      <c r="R50" s="21" t="str">
        <f t="shared" si="1"/>
        <v>C1</v>
      </c>
    </row>
    <row r="51" spans="1:18" ht="33.75" customHeight="1" x14ac:dyDescent="0.25">
      <c r="A51" s="13">
        <v>45</v>
      </c>
      <c r="B51" s="13" t="s">
        <v>16662</v>
      </c>
      <c r="C51" s="13" t="s">
        <v>16663</v>
      </c>
      <c r="D51" s="14" t="s">
        <v>7427</v>
      </c>
      <c r="E51" s="15" t="s">
        <v>93</v>
      </c>
      <c r="F51" s="13" t="s">
        <v>7984</v>
      </c>
      <c r="G51" s="16" t="s">
        <v>355</v>
      </c>
      <c r="H51" s="13" t="s">
        <v>17</v>
      </c>
      <c r="I51" s="13" t="s">
        <v>16446</v>
      </c>
      <c r="J51" s="13" t="s">
        <v>16446</v>
      </c>
      <c r="K51" s="13" t="s">
        <v>16664</v>
      </c>
      <c r="L51" s="17" t="s">
        <v>16665</v>
      </c>
      <c r="M51" s="18">
        <v>4608000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3.75" customHeight="1" x14ac:dyDescent="0.25">
      <c r="A52" s="13">
        <v>46</v>
      </c>
      <c r="B52" s="13" t="s">
        <v>16666</v>
      </c>
      <c r="C52" s="13" t="s">
        <v>16667</v>
      </c>
      <c r="D52" s="14" t="s">
        <v>16668</v>
      </c>
      <c r="E52" s="15" t="s">
        <v>6031</v>
      </c>
      <c r="F52" s="13" t="s">
        <v>16669</v>
      </c>
      <c r="G52" s="16" t="s">
        <v>6941</v>
      </c>
      <c r="H52" s="13" t="s">
        <v>259</v>
      </c>
      <c r="I52" s="13" t="s">
        <v>16446</v>
      </c>
      <c r="J52" s="13" t="s">
        <v>16446</v>
      </c>
      <c r="K52" s="13" t="s">
        <v>16670</v>
      </c>
      <c r="L52" s="17" t="s">
        <v>16671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33.75" customHeight="1" x14ac:dyDescent="0.25">
      <c r="A53" s="13">
        <v>47</v>
      </c>
      <c r="B53" s="13" t="s">
        <v>16672</v>
      </c>
      <c r="C53" s="13" t="s">
        <v>16673</v>
      </c>
      <c r="D53" s="14" t="s">
        <v>16674</v>
      </c>
      <c r="E53" s="15" t="s">
        <v>644</v>
      </c>
      <c r="F53" s="13" t="s">
        <v>16675</v>
      </c>
      <c r="G53" s="16" t="s">
        <v>6941</v>
      </c>
      <c r="H53" s="13" t="s">
        <v>259</v>
      </c>
      <c r="I53" s="13" t="s">
        <v>16446</v>
      </c>
      <c r="J53" s="13" t="s">
        <v>16446</v>
      </c>
      <c r="K53" s="13" t="s">
        <v>16676</v>
      </c>
      <c r="L53" s="17" t="s">
        <v>16677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33.75" customHeight="1" x14ac:dyDescent="0.25">
      <c r="A54" s="13">
        <v>48</v>
      </c>
      <c r="B54" s="13" t="s">
        <v>16678</v>
      </c>
      <c r="C54" s="13" t="s">
        <v>16679</v>
      </c>
      <c r="D54" s="14" t="s">
        <v>16680</v>
      </c>
      <c r="E54" s="15" t="s">
        <v>1113</v>
      </c>
      <c r="F54" s="13" t="s">
        <v>14269</v>
      </c>
      <c r="G54" s="16" t="s">
        <v>4843</v>
      </c>
      <c r="H54" s="13" t="s">
        <v>17</v>
      </c>
      <c r="I54" s="13" t="s">
        <v>16446</v>
      </c>
      <c r="J54" s="13" t="s">
        <v>16446</v>
      </c>
      <c r="K54" s="13" t="s">
        <v>16681</v>
      </c>
      <c r="L54" s="17" t="s">
        <v>16682</v>
      </c>
      <c r="M54" s="18">
        <v>3888000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33.75" customHeight="1" x14ac:dyDescent="0.25">
      <c r="A55" s="13">
        <v>49</v>
      </c>
      <c r="B55" s="13" t="s">
        <v>16683</v>
      </c>
      <c r="C55" s="13" t="s">
        <v>16684</v>
      </c>
      <c r="D55" s="14" t="s">
        <v>16685</v>
      </c>
      <c r="E55" s="15" t="s">
        <v>988</v>
      </c>
      <c r="F55" s="13" t="s">
        <v>16686</v>
      </c>
      <c r="G55" s="16" t="s">
        <v>5589</v>
      </c>
      <c r="H55" s="13" t="s">
        <v>259</v>
      </c>
      <c r="I55" s="13" t="s">
        <v>16446</v>
      </c>
      <c r="J55" s="13" t="s">
        <v>16446</v>
      </c>
      <c r="K55" s="13" t="s">
        <v>16687</v>
      </c>
      <c r="L55" s="17" t="s">
        <v>16688</v>
      </c>
      <c r="M55" s="18">
        <v>3350000</v>
      </c>
      <c r="N55" s="19"/>
      <c r="O55" s="20" t="str">
        <f t="shared" si="0"/>
        <v>TCN</v>
      </c>
      <c r="R55" s="21" t="str">
        <f t="shared" si="1"/>
        <v>TCN</v>
      </c>
    </row>
    <row r="56" spans="1:18" ht="33.75" customHeight="1" x14ac:dyDescent="0.25">
      <c r="A56" s="13">
        <v>50</v>
      </c>
      <c r="B56" s="13" t="s">
        <v>16689</v>
      </c>
      <c r="C56" s="13" t="s">
        <v>16690</v>
      </c>
      <c r="D56" s="14" t="s">
        <v>16691</v>
      </c>
      <c r="E56" s="15" t="s">
        <v>746</v>
      </c>
      <c r="F56" s="13" t="s">
        <v>15208</v>
      </c>
      <c r="G56" s="16" t="s">
        <v>8123</v>
      </c>
      <c r="H56" s="13" t="s">
        <v>259</v>
      </c>
      <c r="I56" s="13" t="s">
        <v>16446</v>
      </c>
      <c r="J56" s="13" t="s">
        <v>16446</v>
      </c>
      <c r="K56" s="13" t="s">
        <v>16692</v>
      </c>
      <c r="L56" s="17" t="s">
        <v>16693</v>
      </c>
      <c r="M56" s="18">
        <v>4864000</v>
      </c>
      <c r="N56" s="19"/>
      <c r="O56" s="20" t="str">
        <f t="shared" si="0"/>
        <v>CĐ</v>
      </c>
      <c r="R56" s="21" t="str">
        <f t="shared" si="1"/>
        <v>CĐ</v>
      </c>
    </row>
    <row r="57" spans="1:18" ht="33.75" customHeight="1" x14ac:dyDescent="0.25">
      <c r="A57" s="13">
        <v>51</v>
      </c>
      <c r="B57" s="13" t="s">
        <v>16694</v>
      </c>
      <c r="C57" s="13" t="s">
        <v>16695</v>
      </c>
      <c r="D57" s="14" t="s">
        <v>464</v>
      </c>
      <c r="E57" s="15" t="s">
        <v>16696</v>
      </c>
      <c r="F57" s="13" t="s">
        <v>13827</v>
      </c>
      <c r="G57" s="16" t="s">
        <v>7056</v>
      </c>
      <c r="H57" s="13" t="s">
        <v>259</v>
      </c>
      <c r="I57" s="13" t="s">
        <v>16446</v>
      </c>
      <c r="J57" s="13" t="s">
        <v>16446</v>
      </c>
      <c r="K57" s="13" t="s">
        <v>16697</v>
      </c>
      <c r="L57" s="17" t="s">
        <v>16698</v>
      </c>
      <c r="M57" s="18">
        <v>4096000</v>
      </c>
      <c r="N57" s="19"/>
      <c r="O57" s="20" t="str">
        <f t="shared" si="0"/>
        <v>CĐ</v>
      </c>
      <c r="R57" s="21" t="str">
        <f t="shared" si="1"/>
        <v>CĐ</v>
      </c>
    </row>
    <row r="58" spans="1:18" ht="33.75" customHeight="1" x14ac:dyDescent="0.25">
      <c r="A58" s="13">
        <v>52</v>
      </c>
      <c r="B58" s="13" t="s">
        <v>16699</v>
      </c>
      <c r="C58" s="13" t="s">
        <v>16700</v>
      </c>
      <c r="D58" s="14" t="s">
        <v>2466</v>
      </c>
      <c r="E58" s="15" t="s">
        <v>1874</v>
      </c>
      <c r="F58" s="13" t="s">
        <v>16701</v>
      </c>
      <c r="G58" s="16" t="s">
        <v>7264</v>
      </c>
      <c r="H58" s="13" t="s">
        <v>259</v>
      </c>
      <c r="I58" s="13" t="s">
        <v>16446</v>
      </c>
      <c r="J58" s="13" t="s">
        <v>16446</v>
      </c>
      <c r="K58" s="13" t="s">
        <v>16702</v>
      </c>
      <c r="L58" s="17" t="s">
        <v>16703</v>
      </c>
      <c r="M58" s="18">
        <v>5376000</v>
      </c>
      <c r="N58" s="19"/>
      <c r="O58" s="20" t="str">
        <f t="shared" si="0"/>
        <v>C1</v>
      </c>
      <c r="R58" s="21" t="str">
        <f t="shared" si="1"/>
        <v>C1</v>
      </c>
    </row>
    <row r="59" spans="1:18" ht="33.75" customHeight="1" x14ac:dyDescent="0.25">
      <c r="A59" s="13">
        <v>53</v>
      </c>
      <c r="B59" s="13" t="s">
        <v>16704</v>
      </c>
      <c r="C59" s="13" t="s">
        <v>16705</v>
      </c>
      <c r="D59" s="14" t="s">
        <v>1294</v>
      </c>
      <c r="E59" s="15" t="s">
        <v>33</v>
      </c>
      <c r="F59" s="13" t="s">
        <v>3592</v>
      </c>
      <c r="G59" s="16" t="s">
        <v>5589</v>
      </c>
      <c r="H59" s="13" t="s">
        <v>259</v>
      </c>
      <c r="I59" s="13" t="s">
        <v>16446</v>
      </c>
      <c r="J59" s="13" t="s">
        <v>16446</v>
      </c>
      <c r="K59" s="13" t="s">
        <v>16706</v>
      </c>
      <c r="L59" s="17" t="s">
        <v>16707</v>
      </c>
      <c r="M59" s="18">
        <v>3350000</v>
      </c>
      <c r="N59" s="19"/>
      <c r="O59" s="20" t="str">
        <f t="shared" si="0"/>
        <v>TCN</v>
      </c>
      <c r="R59" s="21" t="str">
        <f t="shared" si="1"/>
        <v>TCN</v>
      </c>
    </row>
    <row r="60" spans="1:18" ht="33.75" customHeight="1" x14ac:dyDescent="0.25">
      <c r="A60" s="13">
        <v>54</v>
      </c>
      <c r="B60" s="13" t="s">
        <v>16708</v>
      </c>
      <c r="C60" s="13" t="s">
        <v>16709</v>
      </c>
      <c r="D60" s="14" t="s">
        <v>464</v>
      </c>
      <c r="E60" s="15" t="s">
        <v>108</v>
      </c>
      <c r="F60" s="13" t="s">
        <v>5198</v>
      </c>
      <c r="G60" s="16" t="s">
        <v>5589</v>
      </c>
      <c r="H60" s="13" t="s">
        <v>259</v>
      </c>
      <c r="I60" s="13" t="s">
        <v>16446</v>
      </c>
      <c r="J60" s="13" t="s">
        <v>16446</v>
      </c>
      <c r="K60" s="13" t="s">
        <v>16710</v>
      </c>
      <c r="L60" s="17" t="s">
        <v>16711</v>
      </c>
      <c r="M60" s="18">
        <v>3350000</v>
      </c>
      <c r="N60" s="19"/>
      <c r="O60" s="20" t="str">
        <f t="shared" si="0"/>
        <v>TCN</v>
      </c>
      <c r="R60" s="21" t="str">
        <f t="shared" si="1"/>
        <v>TCN</v>
      </c>
    </row>
    <row r="61" spans="1:18" ht="33.75" customHeight="1" x14ac:dyDescent="0.25">
      <c r="A61" s="13">
        <v>55</v>
      </c>
      <c r="B61" s="13" t="s">
        <v>16712</v>
      </c>
      <c r="C61" s="13" t="s">
        <v>16713</v>
      </c>
      <c r="D61" s="14" t="s">
        <v>1487</v>
      </c>
      <c r="E61" s="15" t="s">
        <v>1591</v>
      </c>
      <c r="F61" s="13" t="s">
        <v>16714</v>
      </c>
      <c r="G61" s="16" t="s">
        <v>5589</v>
      </c>
      <c r="H61" s="13" t="s">
        <v>259</v>
      </c>
      <c r="I61" s="13" t="s">
        <v>16446</v>
      </c>
      <c r="J61" s="13" t="s">
        <v>16446</v>
      </c>
      <c r="K61" s="13" t="s">
        <v>16715</v>
      </c>
      <c r="L61" s="17" t="s">
        <v>16716</v>
      </c>
      <c r="M61" s="18">
        <v>3350000</v>
      </c>
      <c r="N61" s="19"/>
      <c r="O61" s="20" t="str">
        <f t="shared" si="0"/>
        <v>TCN</v>
      </c>
      <c r="R61" s="21" t="str">
        <f t="shared" si="1"/>
        <v>TCN</v>
      </c>
    </row>
    <row r="62" spans="1:18" ht="33.75" customHeight="1" x14ac:dyDescent="0.25">
      <c r="A62" s="13">
        <v>56</v>
      </c>
      <c r="B62" s="13" t="s">
        <v>16717</v>
      </c>
      <c r="C62" s="13" t="s">
        <v>16718</v>
      </c>
      <c r="D62" s="14" t="s">
        <v>16719</v>
      </c>
      <c r="E62" s="15" t="s">
        <v>868</v>
      </c>
      <c r="F62" s="13" t="s">
        <v>15311</v>
      </c>
      <c r="G62" s="16" t="s">
        <v>5589</v>
      </c>
      <c r="H62" s="13" t="s">
        <v>259</v>
      </c>
      <c r="I62" s="13" t="s">
        <v>16446</v>
      </c>
      <c r="J62" s="13" t="s">
        <v>16446</v>
      </c>
      <c r="K62" s="13" t="s">
        <v>16720</v>
      </c>
      <c r="L62" s="17" t="s">
        <v>16721</v>
      </c>
      <c r="M62" s="18">
        <v>3350000</v>
      </c>
      <c r="N62" s="19"/>
      <c r="O62" s="20" t="str">
        <f t="shared" si="0"/>
        <v>TCN</v>
      </c>
      <c r="R62" s="21" t="str">
        <f t="shared" si="1"/>
        <v>TCN</v>
      </c>
    </row>
    <row r="63" spans="1:18" ht="33.75" customHeight="1" x14ac:dyDescent="0.25">
      <c r="A63" s="13">
        <v>57</v>
      </c>
      <c r="B63" s="13" t="s">
        <v>16722</v>
      </c>
      <c r="C63" s="13" t="s">
        <v>16723</v>
      </c>
      <c r="D63" s="14" t="s">
        <v>16724</v>
      </c>
      <c r="E63" s="15" t="s">
        <v>1006</v>
      </c>
      <c r="F63" s="13" t="s">
        <v>16725</v>
      </c>
      <c r="G63" s="16" t="s">
        <v>5589</v>
      </c>
      <c r="H63" s="13" t="s">
        <v>259</v>
      </c>
      <c r="I63" s="13" t="s">
        <v>16446</v>
      </c>
      <c r="J63" s="13" t="s">
        <v>16446</v>
      </c>
      <c r="K63" s="13" t="s">
        <v>16726</v>
      </c>
      <c r="L63" s="17" t="s">
        <v>16727</v>
      </c>
      <c r="M63" s="18">
        <v>3350000</v>
      </c>
      <c r="N63" s="19"/>
      <c r="O63" s="20" t="str">
        <f t="shared" si="0"/>
        <v>TCN</v>
      </c>
      <c r="R63" s="21" t="str">
        <f t="shared" si="1"/>
        <v>TCN</v>
      </c>
    </row>
    <row r="64" spans="1:18" ht="33.75" customHeight="1" x14ac:dyDescent="0.25">
      <c r="A64" s="13">
        <v>58</v>
      </c>
      <c r="B64" s="13" t="s">
        <v>16728</v>
      </c>
      <c r="C64" s="13" t="s">
        <v>16729</v>
      </c>
      <c r="D64" s="14" t="s">
        <v>4029</v>
      </c>
      <c r="E64" s="15" t="s">
        <v>93</v>
      </c>
      <c r="F64" s="13" t="s">
        <v>15921</v>
      </c>
      <c r="G64" s="16" t="s">
        <v>5589</v>
      </c>
      <c r="H64" s="13" t="s">
        <v>259</v>
      </c>
      <c r="I64" s="13" t="s">
        <v>16446</v>
      </c>
      <c r="J64" s="13" t="s">
        <v>16446</v>
      </c>
      <c r="K64" s="13" t="s">
        <v>16730</v>
      </c>
      <c r="L64" s="17" t="s">
        <v>16731</v>
      </c>
      <c r="M64" s="18">
        <v>3350000</v>
      </c>
      <c r="N64" s="19"/>
      <c r="O64" s="20" t="str">
        <f t="shared" si="0"/>
        <v>TCN</v>
      </c>
      <c r="R64" s="21" t="str">
        <f t="shared" si="1"/>
        <v>TCN</v>
      </c>
    </row>
    <row r="65" spans="1:18" ht="33.75" customHeight="1" x14ac:dyDescent="0.25">
      <c r="A65" s="13">
        <v>59</v>
      </c>
      <c r="B65" s="13" t="s">
        <v>16732</v>
      </c>
      <c r="C65" s="13" t="s">
        <v>16733</v>
      </c>
      <c r="D65" s="14" t="s">
        <v>3951</v>
      </c>
      <c r="E65" s="15" t="s">
        <v>1000</v>
      </c>
      <c r="F65" s="13" t="s">
        <v>3597</v>
      </c>
      <c r="G65" s="16" t="s">
        <v>4829</v>
      </c>
      <c r="H65" s="13" t="s">
        <v>17</v>
      </c>
      <c r="I65" s="13" t="s">
        <v>16446</v>
      </c>
      <c r="J65" s="13" t="s">
        <v>16446</v>
      </c>
      <c r="K65" s="13" t="s">
        <v>16734</v>
      </c>
      <c r="L65" s="17" t="s">
        <v>16735</v>
      </c>
      <c r="M65" s="18">
        <v>4608000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33.75" customHeight="1" x14ac:dyDescent="0.25">
      <c r="A66" s="13">
        <v>60</v>
      </c>
      <c r="B66" s="13" t="s">
        <v>16736</v>
      </c>
      <c r="C66" s="13" t="s">
        <v>16737</v>
      </c>
      <c r="D66" s="14" t="s">
        <v>249</v>
      </c>
      <c r="E66" s="15" t="s">
        <v>250</v>
      </c>
      <c r="F66" s="13" t="s">
        <v>16738</v>
      </c>
      <c r="G66" s="16" t="s">
        <v>5589</v>
      </c>
      <c r="H66" s="13" t="s">
        <v>259</v>
      </c>
      <c r="I66" s="13" t="s">
        <v>16446</v>
      </c>
      <c r="J66" s="13" t="s">
        <v>16446</v>
      </c>
      <c r="K66" s="13" t="s">
        <v>16739</v>
      </c>
      <c r="L66" s="17" t="s">
        <v>16740</v>
      </c>
      <c r="M66" s="18">
        <v>3350000</v>
      </c>
      <c r="N66" s="19"/>
      <c r="O66" s="20" t="str">
        <f t="shared" si="0"/>
        <v>TCN</v>
      </c>
      <c r="R66" s="21" t="str">
        <f t="shared" si="1"/>
        <v>TCN</v>
      </c>
    </row>
    <row r="67" spans="1:18" ht="33.75" customHeight="1" x14ac:dyDescent="0.25">
      <c r="A67" s="13">
        <v>61</v>
      </c>
      <c r="B67" s="13" t="s">
        <v>16741</v>
      </c>
      <c r="C67" s="13" t="s">
        <v>16742</v>
      </c>
      <c r="D67" s="14" t="s">
        <v>16743</v>
      </c>
      <c r="E67" s="15" t="s">
        <v>395</v>
      </c>
      <c r="F67" s="13" t="s">
        <v>8890</v>
      </c>
      <c r="G67" s="16" t="s">
        <v>5589</v>
      </c>
      <c r="H67" s="13" t="s">
        <v>259</v>
      </c>
      <c r="I67" s="13" t="s">
        <v>16446</v>
      </c>
      <c r="J67" s="13" t="s">
        <v>16446</v>
      </c>
      <c r="K67" s="13" t="s">
        <v>16744</v>
      </c>
      <c r="L67" s="17" t="s">
        <v>16745</v>
      </c>
      <c r="M67" s="18">
        <v>3350000</v>
      </c>
      <c r="N67" s="19"/>
      <c r="O67" s="20" t="str">
        <f t="shared" si="0"/>
        <v>TCN</v>
      </c>
      <c r="R67" s="21" t="str">
        <f t="shared" si="1"/>
        <v>TCN</v>
      </c>
    </row>
    <row r="68" spans="1:18" ht="33.75" customHeight="1" x14ac:dyDescent="0.25">
      <c r="A68" s="13">
        <v>62</v>
      </c>
      <c r="B68" s="13" t="s">
        <v>16746</v>
      </c>
      <c r="C68" s="13" t="s">
        <v>16747</v>
      </c>
      <c r="D68" s="14" t="s">
        <v>7951</v>
      </c>
      <c r="E68" s="15" t="s">
        <v>988</v>
      </c>
      <c r="F68" s="13" t="s">
        <v>16748</v>
      </c>
      <c r="G68" s="16" t="s">
        <v>5589</v>
      </c>
      <c r="H68" s="13" t="s">
        <v>259</v>
      </c>
      <c r="I68" s="13" t="s">
        <v>16446</v>
      </c>
      <c r="J68" s="13" t="s">
        <v>16446</v>
      </c>
      <c r="K68" s="13" t="s">
        <v>16749</v>
      </c>
      <c r="L68" s="17" t="s">
        <v>16750</v>
      </c>
      <c r="M68" s="18">
        <v>3350000</v>
      </c>
      <c r="N68" s="19"/>
      <c r="O68" s="20" t="str">
        <f t="shared" si="0"/>
        <v>TCN</v>
      </c>
      <c r="R68" s="21" t="str">
        <f t="shared" si="1"/>
        <v>TCN</v>
      </c>
    </row>
    <row r="69" spans="1:18" ht="33.75" customHeight="1" x14ac:dyDescent="0.25">
      <c r="A69" s="13">
        <v>63</v>
      </c>
      <c r="B69" s="13" t="s">
        <v>16751</v>
      </c>
      <c r="C69" s="13" t="s">
        <v>16752</v>
      </c>
      <c r="D69" s="14" t="s">
        <v>676</v>
      </c>
      <c r="E69" s="15" t="s">
        <v>1046</v>
      </c>
      <c r="F69" s="13" t="s">
        <v>14548</v>
      </c>
      <c r="G69" s="16" t="s">
        <v>6747</v>
      </c>
      <c r="H69" s="13" t="s">
        <v>259</v>
      </c>
      <c r="I69" s="13" t="s">
        <v>16446</v>
      </c>
      <c r="J69" s="13" t="s">
        <v>16446</v>
      </c>
      <c r="K69" s="13" t="s">
        <v>16753</v>
      </c>
      <c r="L69" s="17" t="s">
        <v>16754</v>
      </c>
      <c r="M69" s="18">
        <v>5798000</v>
      </c>
      <c r="N69" s="19"/>
      <c r="O69" s="20" t="str">
        <f t="shared" si="0"/>
        <v>T4</v>
      </c>
      <c r="R69" s="21" t="str">
        <f t="shared" si="1"/>
        <v>T4</v>
      </c>
    </row>
    <row r="70" spans="1:18" ht="33.75" customHeight="1" x14ac:dyDescent="0.25">
      <c r="A70" s="13">
        <v>64</v>
      </c>
      <c r="B70" s="13" t="s">
        <v>16755</v>
      </c>
      <c r="C70" s="13" t="s">
        <v>16756</v>
      </c>
      <c r="D70" s="14" t="s">
        <v>7034</v>
      </c>
      <c r="E70" s="15" t="s">
        <v>320</v>
      </c>
      <c r="F70" s="13" t="s">
        <v>5343</v>
      </c>
      <c r="G70" s="16" t="s">
        <v>7941</v>
      </c>
      <c r="H70" s="13" t="s">
        <v>17</v>
      </c>
      <c r="I70" s="13" t="s">
        <v>16446</v>
      </c>
      <c r="J70" s="13" t="s">
        <v>16446</v>
      </c>
      <c r="K70" s="13" t="s">
        <v>16757</v>
      </c>
      <c r="L70" s="17" t="s">
        <v>16758</v>
      </c>
      <c r="M70" s="18">
        <v>6444000</v>
      </c>
      <c r="N70" s="19"/>
      <c r="O70" s="20" t="str">
        <f t="shared" si="0"/>
        <v>C2</v>
      </c>
      <c r="R70" s="21" t="str">
        <f t="shared" si="1"/>
        <v>NH 18-19C2</v>
      </c>
    </row>
    <row r="71" spans="1:18" ht="33.75" customHeight="1" x14ac:dyDescent="0.25">
      <c r="A71" s="13">
        <v>65</v>
      </c>
      <c r="B71" s="13" t="s">
        <v>16759</v>
      </c>
      <c r="C71" s="13" t="s">
        <v>16760</v>
      </c>
      <c r="D71" s="14" t="s">
        <v>16761</v>
      </c>
      <c r="E71" s="15" t="s">
        <v>115</v>
      </c>
      <c r="F71" s="13" t="s">
        <v>16762</v>
      </c>
      <c r="G71" s="16" t="s">
        <v>6747</v>
      </c>
      <c r="H71" s="13" t="s">
        <v>259</v>
      </c>
      <c r="I71" s="13" t="s">
        <v>16446</v>
      </c>
      <c r="J71" s="13" t="s">
        <v>16446</v>
      </c>
      <c r="K71" s="13" t="s">
        <v>16763</v>
      </c>
      <c r="L71" s="17" t="s">
        <v>16764</v>
      </c>
      <c r="M71" s="18">
        <v>5798000</v>
      </c>
      <c r="N71" s="19"/>
      <c r="O71" s="20" t="str">
        <f t="shared" si="0"/>
        <v>T4</v>
      </c>
      <c r="R71" s="21" t="str">
        <f t="shared" si="1"/>
        <v>T4</v>
      </c>
    </row>
    <row r="72" spans="1:18" ht="33.75" customHeight="1" x14ac:dyDescent="0.25">
      <c r="A72" s="13">
        <v>66</v>
      </c>
      <c r="B72" s="13" t="s">
        <v>16765</v>
      </c>
      <c r="C72" s="13" t="s">
        <v>16766</v>
      </c>
      <c r="D72" s="14" t="s">
        <v>249</v>
      </c>
      <c r="E72" s="15" t="s">
        <v>250</v>
      </c>
      <c r="F72" s="13" t="s">
        <v>4356</v>
      </c>
      <c r="G72" s="16" t="s">
        <v>5589</v>
      </c>
      <c r="H72" s="13" t="s">
        <v>259</v>
      </c>
      <c r="I72" s="13" t="s">
        <v>16446</v>
      </c>
      <c r="J72" s="13" t="s">
        <v>16446</v>
      </c>
      <c r="K72" s="13" t="s">
        <v>16767</v>
      </c>
      <c r="L72" s="17" t="s">
        <v>16768</v>
      </c>
      <c r="M72" s="18">
        <v>3350000</v>
      </c>
      <c r="N72" s="19"/>
      <c r="O72" s="20" t="str">
        <f t="shared" si="0"/>
        <v>TCN</v>
      </c>
      <c r="R72" s="21" t="str">
        <f t="shared" si="1"/>
        <v>TCN</v>
      </c>
    </row>
    <row r="73" spans="1:18" ht="33.75" customHeight="1" x14ac:dyDescent="0.25">
      <c r="A73" s="13">
        <v>67</v>
      </c>
      <c r="B73" s="13" t="s">
        <v>16769</v>
      </c>
      <c r="C73" s="13" t="s">
        <v>16770</v>
      </c>
      <c r="D73" s="14" t="s">
        <v>464</v>
      </c>
      <c r="E73" s="15" t="s">
        <v>197</v>
      </c>
      <c r="F73" s="13" t="s">
        <v>16771</v>
      </c>
      <c r="G73" s="16" t="s">
        <v>5589</v>
      </c>
      <c r="H73" s="13" t="s">
        <v>259</v>
      </c>
      <c r="I73" s="13" t="s">
        <v>16446</v>
      </c>
      <c r="J73" s="13" t="s">
        <v>16446</v>
      </c>
      <c r="K73" s="13" t="s">
        <v>16772</v>
      </c>
      <c r="L73" s="17" t="s">
        <v>16773</v>
      </c>
      <c r="M73" s="18">
        <v>3350000</v>
      </c>
      <c r="N73" s="19"/>
      <c r="O73" s="20" t="str">
        <f t="shared" si="0"/>
        <v>TCN</v>
      </c>
      <c r="R73" s="21" t="str">
        <f t="shared" si="1"/>
        <v>TCN</v>
      </c>
    </row>
    <row r="74" spans="1:18" ht="33.75" customHeight="1" x14ac:dyDescent="0.25">
      <c r="A74" s="13">
        <v>68</v>
      </c>
      <c r="B74" s="13" t="s">
        <v>16774</v>
      </c>
      <c r="C74" s="13" t="s">
        <v>16775</v>
      </c>
      <c r="D74" s="14" t="s">
        <v>16776</v>
      </c>
      <c r="E74" s="15" t="s">
        <v>15</v>
      </c>
      <c r="F74" s="13" t="s">
        <v>4802</v>
      </c>
      <c r="G74" s="16" t="s">
        <v>5589</v>
      </c>
      <c r="H74" s="13" t="s">
        <v>259</v>
      </c>
      <c r="I74" s="13" t="s">
        <v>16446</v>
      </c>
      <c r="J74" s="13" t="s">
        <v>16446</v>
      </c>
      <c r="K74" s="13" t="s">
        <v>16777</v>
      </c>
      <c r="L74" s="17" t="s">
        <v>16778</v>
      </c>
      <c r="M74" s="18">
        <v>3350000</v>
      </c>
      <c r="N74" s="19"/>
      <c r="O74" s="20" t="str">
        <f t="shared" ref="O74:O139" si="2">MID(G74,3,FIND("-",G74,1)-3)&amp;IF(MID(G74,3,5)="CĐ-LT","LT","")</f>
        <v>TCN</v>
      </c>
      <c r="R74" s="21" t="str">
        <f t="shared" ref="R74:R139" si="3">IF(LEFT(G74,2)="18","NH 18-19","")&amp;O74</f>
        <v>TCN</v>
      </c>
    </row>
    <row r="75" spans="1:18" ht="33.75" customHeight="1" x14ac:dyDescent="0.25">
      <c r="A75" s="13">
        <v>69</v>
      </c>
      <c r="B75" s="13" t="s">
        <v>16779</v>
      </c>
      <c r="C75" s="13" t="s">
        <v>16780</v>
      </c>
      <c r="D75" s="14" t="s">
        <v>16781</v>
      </c>
      <c r="E75" s="15" t="s">
        <v>1244</v>
      </c>
      <c r="F75" s="13" t="s">
        <v>9016</v>
      </c>
      <c r="G75" s="16" t="s">
        <v>6747</v>
      </c>
      <c r="H75" s="13" t="s">
        <v>259</v>
      </c>
      <c r="I75" s="13" t="s">
        <v>16446</v>
      </c>
      <c r="J75" s="13" t="s">
        <v>16446</v>
      </c>
      <c r="K75" s="13" t="s">
        <v>16782</v>
      </c>
      <c r="L75" s="17" t="s">
        <v>16783</v>
      </c>
      <c r="M75" s="18">
        <v>5798000</v>
      </c>
      <c r="N75" s="19"/>
      <c r="O75" s="20" t="str">
        <f t="shared" si="2"/>
        <v>T4</v>
      </c>
      <c r="R75" s="21" t="str">
        <f t="shared" si="3"/>
        <v>T4</v>
      </c>
    </row>
    <row r="76" spans="1:18" ht="33.75" customHeight="1" x14ac:dyDescent="0.25">
      <c r="A76" s="13">
        <v>70</v>
      </c>
      <c r="B76" s="13" t="s">
        <v>16784</v>
      </c>
      <c r="C76" s="13" t="s">
        <v>16785</v>
      </c>
      <c r="D76" s="14" t="s">
        <v>16786</v>
      </c>
      <c r="E76" s="15" t="s">
        <v>2043</v>
      </c>
      <c r="F76" s="13" t="s">
        <v>16787</v>
      </c>
      <c r="G76" s="16" t="s">
        <v>6747</v>
      </c>
      <c r="H76" s="13" t="s">
        <v>259</v>
      </c>
      <c r="I76" s="13" t="s">
        <v>16446</v>
      </c>
      <c r="J76" s="13" t="s">
        <v>16446</v>
      </c>
      <c r="K76" s="13" t="s">
        <v>16788</v>
      </c>
      <c r="L76" s="17" t="s">
        <v>16789</v>
      </c>
      <c r="M76" s="18">
        <v>5798000</v>
      </c>
      <c r="N76" s="19"/>
      <c r="O76" s="20" t="str">
        <f t="shared" si="2"/>
        <v>T4</v>
      </c>
      <c r="R76" s="21" t="str">
        <f t="shared" si="3"/>
        <v>T4</v>
      </c>
    </row>
    <row r="77" spans="1:18" ht="33.75" customHeight="1" x14ac:dyDescent="0.25">
      <c r="A77" s="13">
        <v>71</v>
      </c>
      <c r="B77" s="13" t="s">
        <v>16790</v>
      </c>
      <c r="C77" s="13" t="s">
        <v>16791</v>
      </c>
      <c r="D77" s="14" t="s">
        <v>16792</v>
      </c>
      <c r="E77" s="15" t="s">
        <v>7305</v>
      </c>
      <c r="F77" s="13" t="s">
        <v>6994</v>
      </c>
      <c r="G77" s="16" t="s">
        <v>5589</v>
      </c>
      <c r="H77" s="13" t="s">
        <v>259</v>
      </c>
      <c r="I77" s="13" t="s">
        <v>16446</v>
      </c>
      <c r="J77" s="13" t="s">
        <v>16446</v>
      </c>
      <c r="K77" s="13" t="s">
        <v>16793</v>
      </c>
      <c r="L77" s="17" t="s">
        <v>16794</v>
      </c>
      <c r="M77" s="18">
        <v>3350000</v>
      </c>
      <c r="N77" s="19"/>
      <c r="O77" s="20" t="str">
        <f t="shared" si="2"/>
        <v>TCN</v>
      </c>
      <c r="R77" s="21" t="str">
        <f t="shared" si="3"/>
        <v>TCN</v>
      </c>
    </row>
    <row r="78" spans="1:18" ht="33.75" customHeight="1" x14ac:dyDescent="0.25">
      <c r="A78" s="13">
        <v>72</v>
      </c>
      <c r="B78" s="13" t="s">
        <v>16795</v>
      </c>
      <c r="C78" s="13" t="s">
        <v>16796</v>
      </c>
      <c r="D78" s="14" t="s">
        <v>3582</v>
      </c>
      <c r="E78" s="15" t="s">
        <v>197</v>
      </c>
      <c r="F78" s="13" t="s">
        <v>4351</v>
      </c>
      <c r="G78" s="16" t="s">
        <v>7630</v>
      </c>
      <c r="H78" s="13" t="s">
        <v>259</v>
      </c>
      <c r="I78" s="13" t="s">
        <v>16446</v>
      </c>
      <c r="J78" s="13" t="s">
        <v>16446</v>
      </c>
      <c r="K78" s="13" t="s">
        <v>16797</v>
      </c>
      <c r="L78" s="17" t="s">
        <v>16798</v>
      </c>
      <c r="M78" s="18">
        <v>6021000</v>
      </c>
      <c r="N78" s="19"/>
      <c r="O78" s="20" t="str">
        <f t="shared" si="2"/>
        <v>T4</v>
      </c>
      <c r="R78" s="21" t="str">
        <f t="shared" si="3"/>
        <v>T4</v>
      </c>
    </row>
    <row r="79" spans="1:18" ht="33.75" customHeight="1" x14ac:dyDescent="0.25">
      <c r="A79" s="13">
        <v>73</v>
      </c>
      <c r="B79" s="13" t="s">
        <v>16799</v>
      </c>
      <c r="C79" s="13" t="s">
        <v>16800</v>
      </c>
      <c r="D79" s="14" t="s">
        <v>16801</v>
      </c>
      <c r="E79" s="15" t="s">
        <v>1282</v>
      </c>
      <c r="F79" s="13" t="s">
        <v>16802</v>
      </c>
      <c r="G79" s="16" t="s">
        <v>12224</v>
      </c>
      <c r="H79" s="13" t="s">
        <v>259</v>
      </c>
      <c r="I79" s="13" t="s">
        <v>16446</v>
      </c>
      <c r="J79" s="13" t="s">
        <v>16446</v>
      </c>
      <c r="K79" s="13" t="s">
        <v>16803</v>
      </c>
      <c r="L79" s="17" t="s">
        <v>16804</v>
      </c>
      <c r="M79" s="18">
        <v>5798000</v>
      </c>
      <c r="N79" s="19"/>
      <c r="O79" s="20" t="str">
        <f t="shared" si="2"/>
        <v>T4</v>
      </c>
      <c r="R79" s="21" t="str">
        <f t="shared" si="3"/>
        <v>T4</v>
      </c>
    </row>
    <row r="80" spans="1:18" ht="33.75" customHeight="1" x14ac:dyDescent="0.25">
      <c r="A80" s="13">
        <v>74</v>
      </c>
      <c r="B80" s="13" t="s">
        <v>16805</v>
      </c>
      <c r="C80" s="13" t="s">
        <v>16806</v>
      </c>
      <c r="D80" s="14" t="s">
        <v>4307</v>
      </c>
      <c r="E80" s="15" t="s">
        <v>216</v>
      </c>
      <c r="F80" s="13" t="s">
        <v>5463</v>
      </c>
      <c r="G80" s="16" t="s">
        <v>7941</v>
      </c>
      <c r="H80" s="13" t="s">
        <v>17</v>
      </c>
      <c r="I80" s="13" t="s">
        <v>16446</v>
      </c>
      <c r="J80" s="13" t="s">
        <v>16446</v>
      </c>
      <c r="K80" s="13" t="s">
        <v>16807</v>
      </c>
      <c r="L80" s="17" t="s">
        <v>16808</v>
      </c>
      <c r="M80" s="18">
        <v>6444000</v>
      </c>
      <c r="N80" s="19"/>
      <c r="O80" s="20" t="str">
        <f t="shared" si="2"/>
        <v>C2</v>
      </c>
      <c r="R80" s="21" t="str">
        <f t="shared" si="3"/>
        <v>NH 18-19C2</v>
      </c>
    </row>
    <row r="81" spans="1:18" ht="33.75" customHeight="1" x14ac:dyDescent="0.25">
      <c r="A81" s="13">
        <v>75</v>
      </c>
      <c r="B81" s="13" t="s">
        <v>16809</v>
      </c>
      <c r="C81" s="13" t="s">
        <v>16810</v>
      </c>
      <c r="D81" s="14" t="s">
        <v>16811</v>
      </c>
      <c r="E81" s="15" t="s">
        <v>208</v>
      </c>
      <c r="F81" s="13" t="s">
        <v>16812</v>
      </c>
      <c r="G81" s="16" t="s">
        <v>15417</v>
      </c>
      <c r="H81" s="13" t="s">
        <v>17</v>
      </c>
      <c r="I81" s="13" t="s">
        <v>16446</v>
      </c>
      <c r="J81" s="13" t="s">
        <v>16446</v>
      </c>
      <c r="K81" s="13" t="s">
        <v>16813</v>
      </c>
      <c r="L81" s="17" t="s">
        <v>16814</v>
      </c>
      <c r="M81" s="18">
        <v>6444000</v>
      </c>
      <c r="N81" s="19"/>
      <c r="O81" s="20" t="str">
        <f t="shared" si="2"/>
        <v>C2</v>
      </c>
      <c r="R81" s="21" t="str">
        <f t="shared" si="3"/>
        <v>NH 18-19C2</v>
      </c>
    </row>
    <row r="82" spans="1:18" ht="33.75" customHeight="1" x14ac:dyDescent="0.25">
      <c r="A82" s="13">
        <v>76</v>
      </c>
      <c r="B82" s="13" t="s">
        <v>16815</v>
      </c>
      <c r="C82" s="13" t="s">
        <v>16816</v>
      </c>
      <c r="D82" s="14" t="s">
        <v>464</v>
      </c>
      <c r="E82" s="15" t="s">
        <v>746</v>
      </c>
      <c r="F82" s="13" t="s">
        <v>16463</v>
      </c>
      <c r="G82" s="16" t="s">
        <v>12224</v>
      </c>
      <c r="H82" s="13" t="s">
        <v>259</v>
      </c>
      <c r="I82" s="13" t="s">
        <v>16446</v>
      </c>
      <c r="J82" s="13" t="s">
        <v>16446</v>
      </c>
      <c r="K82" s="13" t="s">
        <v>16817</v>
      </c>
      <c r="L82" s="17" t="s">
        <v>16818</v>
      </c>
      <c r="M82" s="18">
        <v>5798000</v>
      </c>
      <c r="N82" s="19"/>
      <c r="O82" s="20" t="str">
        <f t="shared" si="2"/>
        <v>T4</v>
      </c>
      <c r="R82" s="21" t="str">
        <f t="shared" si="3"/>
        <v>T4</v>
      </c>
    </row>
    <row r="83" spans="1:18" ht="33.75" customHeight="1" x14ac:dyDescent="0.25">
      <c r="A83" s="13">
        <v>77</v>
      </c>
      <c r="B83" s="13" t="s">
        <v>16819</v>
      </c>
      <c r="C83" s="13" t="s">
        <v>16820</v>
      </c>
      <c r="D83" s="14" t="s">
        <v>16821</v>
      </c>
      <c r="E83" s="15" t="s">
        <v>250</v>
      </c>
      <c r="F83" s="13" t="s">
        <v>16822</v>
      </c>
      <c r="G83" s="16" t="s">
        <v>12224</v>
      </c>
      <c r="H83" s="13" t="s">
        <v>259</v>
      </c>
      <c r="I83" s="13" t="s">
        <v>16446</v>
      </c>
      <c r="J83" s="13" t="s">
        <v>16446</v>
      </c>
      <c r="K83" s="13" t="s">
        <v>16823</v>
      </c>
      <c r="L83" s="17" t="s">
        <v>16824</v>
      </c>
      <c r="M83" s="18">
        <v>5798000</v>
      </c>
      <c r="N83" s="19"/>
      <c r="O83" s="20" t="str">
        <f t="shared" si="2"/>
        <v>T4</v>
      </c>
      <c r="R83" s="21" t="str">
        <f t="shared" si="3"/>
        <v>T4</v>
      </c>
    </row>
    <row r="84" spans="1:18" ht="33.75" customHeight="1" x14ac:dyDescent="0.25">
      <c r="A84" s="13">
        <v>78</v>
      </c>
      <c r="B84" s="13" t="s">
        <v>16825</v>
      </c>
      <c r="C84" s="13" t="s">
        <v>16826</v>
      </c>
      <c r="D84" s="14" t="s">
        <v>107</v>
      </c>
      <c r="E84" s="15" t="s">
        <v>1874</v>
      </c>
      <c r="F84" s="13" t="s">
        <v>16827</v>
      </c>
      <c r="G84" s="16" t="s">
        <v>12224</v>
      </c>
      <c r="H84" s="13" t="s">
        <v>259</v>
      </c>
      <c r="I84" s="13" t="s">
        <v>16446</v>
      </c>
      <c r="J84" s="13" t="s">
        <v>16446</v>
      </c>
      <c r="K84" s="13" t="s">
        <v>16828</v>
      </c>
      <c r="L84" s="17" t="s">
        <v>16829</v>
      </c>
      <c r="M84" s="18">
        <v>5798000</v>
      </c>
      <c r="N84" s="19"/>
      <c r="O84" s="20" t="str">
        <f t="shared" si="2"/>
        <v>T4</v>
      </c>
      <c r="R84" s="21" t="str">
        <f t="shared" si="3"/>
        <v>T4</v>
      </c>
    </row>
    <row r="85" spans="1:18" ht="33.75" customHeight="1" x14ac:dyDescent="0.25">
      <c r="A85" s="13">
        <v>79</v>
      </c>
      <c r="B85" s="13" t="s">
        <v>16830</v>
      </c>
      <c r="C85" s="13" t="s">
        <v>16831</v>
      </c>
      <c r="D85" s="14" t="s">
        <v>1231</v>
      </c>
      <c r="E85" s="15" t="s">
        <v>5651</v>
      </c>
      <c r="F85" s="13" t="s">
        <v>16832</v>
      </c>
      <c r="G85" s="16" t="s">
        <v>12224</v>
      </c>
      <c r="H85" s="13" t="s">
        <v>259</v>
      </c>
      <c r="I85" s="13" t="s">
        <v>16446</v>
      </c>
      <c r="J85" s="13" t="s">
        <v>16446</v>
      </c>
      <c r="K85" s="13" t="s">
        <v>16833</v>
      </c>
      <c r="L85" s="17" t="s">
        <v>16834</v>
      </c>
      <c r="M85" s="18">
        <v>5798000</v>
      </c>
      <c r="N85" s="19"/>
      <c r="O85" s="20" t="str">
        <f t="shared" si="2"/>
        <v>T4</v>
      </c>
      <c r="R85" s="21" t="str">
        <f t="shared" si="3"/>
        <v>T4</v>
      </c>
    </row>
    <row r="86" spans="1:18" ht="33.75" customHeight="1" x14ac:dyDescent="0.25">
      <c r="A86" s="13">
        <v>80</v>
      </c>
      <c r="B86" s="13" t="s">
        <v>16835</v>
      </c>
      <c r="C86" s="13" t="s">
        <v>16836</v>
      </c>
      <c r="D86" s="14" t="s">
        <v>59</v>
      </c>
      <c r="E86" s="15" t="s">
        <v>80</v>
      </c>
      <c r="F86" s="13" t="s">
        <v>16837</v>
      </c>
      <c r="G86" s="16" t="s">
        <v>5992</v>
      </c>
      <c r="H86" s="13" t="s">
        <v>259</v>
      </c>
      <c r="I86" s="13" t="s">
        <v>16446</v>
      </c>
      <c r="J86" s="13" t="s">
        <v>16446</v>
      </c>
      <c r="K86" s="13" t="s">
        <v>16838</v>
      </c>
      <c r="L86" s="17" t="s">
        <v>16839</v>
      </c>
      <c r="M86" s="18">
        <v>3072000</v>
      </c>
      <c r="N86" s="19"/>
      <c r="O86" s="20" t="str">
        <f t="shared" si="2"/>
        <v>CĐ</v>
      </c>
      <c r="R86" s="21" t="str">
        <f t="shared" si="3"/>
        <v>CĐ</v>
      </c>
    </row>
    <row r="87" spans="1:18" ht="33.75" customHeight="1" x14ac:dyDescent="0.25">
      <c r="A87" s="13">
        <v>81</v>
      </c>
      <c r="B87" s="13" t="s">
        <v>16840</v>
      </c>
      <c r="C87" s="13" t="s">
        <v>16841</v>
      </c>
      <c r="D87" s="14" t="s">
        <v>16842</v>
      </c>
      <c r="E87" s="15" t="s">
        <v>470</v>
      </c>
      <c r="F87" s="13" t="s">
        <v>11539</v>
      </c>
      <c r="G87" s="16" t="s">
        <v>8777</v>
      </c>
      <c r="H87" s="13" t="s">
        <v>259</v>
      </c>
      <c r="I87" s="13" t="s">
        <v>16446</v>
      </c>
      <c r="J87" s="13" t="s">
        <v>16446</v>
      </c>
      <c r="K87" s="13" t="s">
        <v>16843</v>
      </c>
      <c r="L87" s="17" t="s">
        <v>16844</v>
      </c>
      <c r="M87" s="18">
        <v>3072000</v>
      </c>
      <c r="N87" s="19"/>
      <c r="O87" s="20" t="str">
        <f t="shared" si="2"/>
        <v>CĐ</v>
      </c>
      <c r="R87" s="21" t="str">
        <f t="shared" si="3"/>
        <v>CĐ</v>
      </c>
    </row>
    <row r="88" spans="1:18" ht="33.75" customHeight="1" x14ac:dyDescent="0.25">
      <c r="A88" s="13">
        <v>82</v>
      </c>
      <c r="B88" s="13" t="s">
        <v>16845</v>
      </c>
      <c r="C88" s="13" t="s">
        <v>16846</v>
      </c>
      <c r="D88" s="14" t="s">
        <v>16847</v>
      </c>
      <c r="E88" s="15" t="s">
        <v>2984</v>
      </c>
      <c r="F88" s="13" t="s">
        <v>16848</v>
      </c>
      <c r="G88" s="16" t="s">
        <v>13972</v>
      </c>
      <c r="H88" s="13" t="s">
        <v>17</v>
      </c>
      <c r="I88" s="13" t="s">
        <v>16446</v>
      </c>
      <c r="J88" s="13" t="s">
        <v>16446</v>
      </c>
      <c r="K88" s="13" t="s">
        <v>16849</v>
      </c>
      <c r="L88" s="17" t="s">
        <v>16850</v>
      </c>
      <c r="M88" s="18">
        <v>5436000</v>
      </c>
      <c r="N88" s="19"/>
      <c r="O88" s="20" t="str">
        <f t="shared" si="2"/>
        <v>C2</v>
      </c>
      <c r="R88" s="21" t="str">
        <f t="shared" si="3"/>
        <v>NH 18-19C2</v>
      </c>
    </row>
    <row r="89" spans="1:18" ht="33.75" customHeight="1" x14ac:dyDescent="0.25">
      <c r="A89" s="13">
        <v>83</v>
      </c>
      <c r="B89" s="13" t="s">
        <v>16851</v>
      </c>
      <c r="C89" s="13" t="s">
        <v>16852</v>
      </c>
      <c r="D89" s="14" t="s">
        <v>2477</v>
      </c>
      <c r="E89" s="15" t="s">
        <v>1957</v>
      </c>
      <c r="F89" s="13" t="s">
        <v>16853</v>
      </c>
      <c r="G89" s="16" t="s">
        <v>8799</v>
      </c>
      <c r="H89" s="13" t="s">
        <v>259</v>
      </c>
      <c r="I89" s="13" t="s">
        <v>16446</v>
      </c>
      <c r="J89" s="13" t="s">
        <v>16446</v>
      </c>
      <c r="K89" s="13" t="s">
        <v>16854</v>
      </c>
      <c r="L89" s="17" t="s">
        <v>16855</v>
      </c>
      <c r="M89" s="18">
        <v>920000</v>
      </c>
      <c r="N89" s="19"/>
      <c r="O89" s="20" t="str">
        <f t="shared" si="2"/>
        <v>T4</v>
      </c>
      <c r="R89" s="21" t="str">
        <f t="shared" si="3"/>
        <v>T4</v>
      </c>
    </row>
    <row r="90" spans="1:18" ht="33.75" customHeight="1" x14ac:dyDescent="0.25">
      <c r="A90" s="13">
        <v>84</v>
      </c>
      <c r="B90" s="13" t="s">
        <v>16856</v>
      </c>
      <c r="C90" s="13" t="s">
        <v>16852</v>
      </c>
      <c r="D90" s="14" t="s">
        <v>2477</v>
      </c>
      <c r="E90" s="15" t="s">
        <v>1957</v>
      </c>
      <c r="F90" s="13" t="s">
        <v>16853</v>
      </c>
      <c r="G90" s="16" t="s">
        <v>8799</v>
      </c>
      <c r="H90" s="13" t="s">
        <v>259</v>
      </c>
      <c r="I90" s="13" t="s">
        <v>16446</v>
      </c>
      <c r="J90" s="13" t="s">
        <v>16446</v>
      </c>
      <c r="K90" s="13" t="s">
        <v>16857</v>
      </c>
      <c r="L90" s="17" t="s">
        <v>16858</v>
      </c>
      <c r="M90" s="18">
        <v>5575000</v>
      </c>
      <c r="N90" s="19"/>
      <c r="O90" s="20" t="str">
        <f t="shared" si="2"/>
        <v>T4</v>
      </c>
      <c r="R90" s="21" t="str">
        <f t="shared" si="3"/>
        <v>T4</v>
      </c>
    </row>
    <row r="91" spans="1:18" ht="33.75" customHeight="1" x14ac:dyDescent="0.25">
      <c r="A91" s="13">
        <v>85</v>
      </c>
      <c r="B91" s="13" t="s">
        <v>16859</v>
      </c>
      <c r="C91" s="13" t="s">
        <v>16860</v>
      </c>
      <c r="D91" s="14" t="s">
        <v>10647</v>
      </c>
      <c r="E91" s="15" t="s">
        <v>19</v>
      </c>
      <c r="F91" s="13" t="s">
        <v>16861</v>
      </c>
      <c r="G91" s="16" t="s">
        <v>6221</v>
      </c>
      <c r="H91" s="13" t="s">
        <v>259</v>
      </c>
      <c r="I91" s="13" t="s">
        <v>16446</v>
      </c>
      <c r="J91" s="13" t="s">
        <v>16446</v>
      </c>
      <c r="K91" s="13" t="s">
        <v>16862</v>
      </c>
      <c r="L91" s="17" t="s">
        <v>16863</v>
      </c>
      <c r="M91" s="18">
        <v>5888000</v>
      </c>
      <c r="N91" s="19"/>
      <c r="O91" s="20" t="str">
        <f t="shared" si="2"/>
        <v>C1</v>
      </c>
      <c r="R91" s="21" t="str">
        <f t="shared" si="3"/>
        <v>C1</v>
      </c>
    </row>
    <row r="92" spans="1:18" ht="33.75" customHeight="1" x14ac:dyDescent="0.25">
      <c r="A92" s="13">
        <v>86</v>
      </c>
      <c r="B92" s="13" t="s">
        <v>16864</v>
      </c>
      <c r="C92" s="13" t="s">
        <v>16865</v>
      </c>
      <c r="D92" s="14" t="s">
        <v>509</v>
      </c>
      <c r="E92" s="15" t="s">
        <v>154</v>
      </c>
      <c r="F92" s="13" t="s">
        <v>16866</v>
      </c>
      <c r="G92" s="16" t="s">
        <v>7915</v>
      </c>
      <c r="H92" s="13" t="s">
        <v>259</v>
      </c>
      <c r="I92" s="13" t="s">
        <v>16446</v>
      </c>
      <c r="J92" s="13" t="s">
        <v>16446</v>
      </c>
      <c r="K92" s="13" t="s">
        <v>16867</v>
      </c>
      <c r="L92" s="17" t="s">
        <v>16868</v>
      </c>
      <c r="M92" s="18">
        <v>3350000</v>
      </c>
      <c r="N92" s="19"/>
      <c r="O92" s="20" t="str">
        <f t="shared" si="2"/>
        <v>TCN</v>
      </c>
      <c r="R92" s="21" t="str">
        <f t="shared" si="3"/>
        <v>TCN</v>
      </c>
    </row>
    <row r="93" spans="1:18" ht="33.75" customHeight="1" x14ac:dyDescent="0.25">
      <c r="A93" s="13">
        <v>87</v>
      </c>
      <c r="B93" s="13" t="s">
        <v>16869</v>
      </c>
      <c r="C93" s="13" t="s">
        <v>16870</v>
      </c>
      <c r="D93" s="14" t="s">
        <v>10294</v>
      </c>
      <c r="E93" s="15" t="s">
        <v>28</v>
      </c>
      <c r="F93" s="13" t="s">
        <v>16871</v>
      </c>
      <c r="G93" s="16" t="s">
        <v>7915</v>
      </c>
      <c r="H93" s="13" t="s">
        <v>259</v>
      </c>
      <c r="I93" s="13" t="s">
        <v>16446</v>
      </c>
      <c r="J93" s="13" t="s">
        <v>16446</v>
      </c>
      <c r="K93" s="13" t="s">
        <v>16872</v>
      </c>
      <c r="L93" s="17" t="s">
        <v>16873</v>
      </c>
      <c r="M93" s="18">
        <v>3350000</v>
      </c>
      <c r="N93" s="19"/>
      <c r="O93" s="20" t="str">
        <f t="shared" si="2"/>
        <v>TCN</v>
      </c>
      <c r="R93" s="21" t="str">
        <f t="shared" si="3"/>
        <v>TCN</v>
      </c>
    </row>
    <row r="94" spans="1:18" ht="33.75" customHeight="1" x14ac:dyDescent="0.25">
      <c r="A94" s="13">
        <v>88</v>
      </c>
      <c r="B94" s="13"/>
      <c r="C94" s="13"/>
      <c r="D94" s="14"/>
      <c r="E94" s="15"/>
      <c r="F94" s="13"/>
      <c r="G94" s="16"/>
      <c r="H94" s="13"/>
      <c r="I94" s="13"/>
      <c r="J94" s="13"/>
      <c r="K94" s="13"/>
      <c r="L94" s="17" t="s">
        <v>17081</v>
      </c>
      <c r="M94" s="18"/>
      <c r="N94" s="19" t="s">
        <v>8787</v>
      </c>
      <c r="O94" s="20"/>
      <c r="R94" s="21"/>
    </row>
    <row r="95" spans="1:18" ht="33.75" customHeight="1" x14ac:dyDescent="0.25">
      <c r="A95" s="13">
        <v>89</v>
      </c>
      <c r="B95" s="13"/>
      <c r="C95" s="13"/>
      <c r="D95" s="14"/>
      <c r="E95" s="15"/>
      <c r="F95" s="13"/>
      <c r="G95" s="16"/>
      <c r="H95" s="13"/>
      <c r="I95" s="13"/>
      <c r="J95" s="13"/>
      <c r="K95" s="13"/>
      <c r="L95" s="17" t="s">
        <v>17082</v>
      </c>
      <c r="M95" s="18"/>
      <c r="N95" s="19" t="s">
        <v>8787</v>
      </c>
      <c r="O95" s="20"/>
      <c r="R95" s="21"/>
    </row>
    <row r="96" spans="1:18" ht="33.75" customHeight="1" x14ac:dyDescent="0.25">
      <c r="A96" s="13">
        <v>90</v>
      </c>
      <c r="B96" s="13" t="s">
        <v>16874</v>
      </c>
      <c r="C96" s="13" t="s">
        <v>16875</v>
      </c>
      <c r="D96" s="14" t="s">
        <v>16876</v>
      </c>
      <c r="E96" s="15" t="s">
        <v>546</v>
      </c>
      <c r="F96" s="13" t="s">
        <v>14876</v>
      </c>
      <c r="G96" s="16" t="s">
        <v>7307</v>
      </c>
      <c r="H96" s="13" t="s">
        <v>259</v>
      </c>
      <c r="I96" s="13" t="s">
        <v>16446</v>
      </c>
      <c r="J96" s="13" t="s">
        <v>16446</v>
      </c>
      <c r="K96" s="13" t="s">
        <v>16877</v>
      </c>
      <c r="L96" s="17" t="s">
        <v>16878</v>
      </c>
      <c r="M96" s="18">
        <v>5798000</v>
      </c>
      <c r="N96" s="19"/>
      <c r="O96" s="20" t="str">
        <f t="shared" si="2"/>
        <v>T4</v>
      </c>
      <c r="R96" s="21" t="str">
        <f t="shared" si="3"/>
        <v>T4</v>
      </c>
    </row>
    <row r="97" spans="1:18" ht="33.75" customHeight="1" x14ac:dyDescent="0.25">
      <c r="A97" s="13">
        <v>91</v>
      </c>
      <c r="B97" s="13" t="s">
        <v>16879</v>
      </c>
      <c r="C97" s="13" t="s">
        <v>16880</v>
      </c>
      <c r="D97" s="14" t="s">
        <v>614</v>
      </c>
      <c r="E97" s="15" t="s">
        <v>278</v>
      </c>
      <c r="F97" s="13" t="s">
        <v>438</v>
      </c>
      <c r="G97" s="16" t="s">
        <v>8799</v>
      </c>
      <c r="H97" s="13" t="s">
        <v>259</v>
      </c>
      <c r="I97" s="13" t="s">
        <v>16446</v>
      </c>
      <c r="J97" s="13" t="s">
        <v>16446</v>
      </c>
      <c r="K97" s="13" t="s">
        <v>16881</v>
      </c>
      <c r="L97" s="17" t="s">
        <v>16882</v>
      </c>
      <c r="M97" s="18">
        <v>5575000</v>
      </c>
      <c r="N97" s="19"/>
      <c r="O97" s="20" t="str">
        <f t="shared" si="2"/>
        <v>T4</v>
      </c>
      <c r="R97" s="21" t="str">
        <f t="shared" si="3"/>
        <v>T4</v>
      </c>
    </row>
    <row r="98" spans="1:18" ht="33.75" customHeight="1" x14ac:dyDescent="0.25">
      <c r="A98" s="13">
        <v>92</v>
      </c>
      <c r="B98" s="13" t="s">
        <v>16883</v>
      </c>
      <c r="C98" s="13" t="s">
        <v>16884</v>
      </c>
      <c r="D98" s="14" t="s">
        <v>184</v>
      </c>
      <c r="E98" s="15" t="s">
        <v>725</v>
      </c>
      <c r="F98" s="13" t="s">
        <v>14156</v>
      </c>
      <c r="G98" s="16" t="s">
        <v>12224</v>
      </c>
      <c r="H98" s="13" t="s">
        <v>259</v>
      </c>
      <c r="I98" s="13" t="s">
        <v>16446</v>
      </c>
      <c r="J98" s="13" t="s">
        <v>16446</v>
      </c>
      <c r="K98" s="13" t="s">
        <v>16885</v>
      </c>
      <c r="L98" s="17" t="s">
        <v>16886</v>
      </c>
      <c r="M98" s="18">
        <v>5798000</v>
      </c>
      <c r="N98" s="19"/>
      <c r="O98" s="20" t="str">
        <f t="shared" si="2"/>
        <v>T4</v>
      </c>
      <c r="R98" s="21" t="str">
        <f t="shared" si="3"/>
        <v>T4</v>
      </c>
    </row>
    <row r="99" spans="1:18" ht="33.75" customHeight="1" x14ac:dyDescent="0.25">
      <c r="A99" s="13">
        <v>93</v>
      </c>
      <c r="B99" s="13" t="s">
        <v>16887</v>
      </c>
      <c r="C99" s="13" t="s">
        <v>16888</v>
      </c>
      <c r="D99" s="14" t="s">
        <v>484</v>
      </c>
      <c r="E99" s="15" t="s">
        <v>822</v>
      </c>
      <c r="F99" s="13" t="s">
        <v>4179</v>
      </c>
      <c r="G99" s="16" t="s">
        <v>5505</v>
      </c>
      <c r="H99" s="13" t="s">
        <v>259</v>
      </c>
      <c r="I99" s="13" t="s">
        <v>16446</v>
      </c>
      <c r="J99" s="13" t="s">
        <v>16446</v>
      </c>
      <c r="K99" s="13" t="s">
        <v>16889</v>
      </c>
      <c r="L99" s="17" t="s">
        <v>16890</v>
      </c>
      <c r="M99" s="18">
        <v>5888000</v>
      </c>
      <c r="N99" s="19"/>
      <c r="O99" s="20" t="str">
        <f t="shared" si="2"/>
        <v>C1</v>
      </c>
      <c r="R99" s="21" t="str">
        <f t="shared" si="3"/>
        <v>C1</v>
      </c>
    </row>
    <row r="100" spans="1:18" ht="33.75" customHeight="1" x14ac:dyDescent="0.25">
      <c r="A100" s="13">
        <v>94</v>
      </c>
      <c r="B100" s="13" t="s">
        <v>16891</v>
      </c>
      <c r="C100" s="13" t="s">
        <v>16892</v>
      </c>
      <c r="D100" s="14" t="s">
        <v>1754</v>
      </c>
      <c r="E100" s="15" t="s">
        <v>1244</v>
      </c>
      <c r="F100" s="13" t="s">
        <v>7914</v>
      </c>
      <c r="G100" s="16" t="s">
        <v>7915</v>
      </c>
      <c r="H100" s="13" t="s">
        <v>259</v>
      </c>
      <c r="I100" s="13" t="s">
        <v>16446</v>
      </c>
      <c r="J100" s="13" t="s">
        <v>16446</v>
      </c>
      <c r="K100" s="13" t="s">
        <v>16893</v>
      </c>
      <c r="L100" s="17" t="s">
        <v>16894</v>
      </c>
      <c r="M100" s="18">
        <v>3350000</v>
      </c>
      <c r="N100" s="19"/>
      <c r="O100" s="20" t="str">
        <f t="shared" si="2"/>
        <v>TCN</v>
      </c>
      <c r="R100" s="21" t="str">
        <f t="shared" si="3"/>
        <v>TCN</v>
      </c>
    </row>
    <row r="101" spans="1:18" ht="33.75" customHeight="1" x14ac:dyDescent="0.25">
      <c r="A101" s="13">
        <v>95</v>
      </c>
      <c r="B101" s="13" t="s">
        <v>16895</v>
      </c>
      <c r="C101" s="13" t="s">
        <v>16896</v>
      </c>
      <c r="D101" s="14" t="s">
        <v>6597</v>
      </c>
      <c r="E101" s="15" t="s">
        <v>1282</v>
      </c>
      <c r="F101" s="13" t="s">
        <v>1499</v>
      </c>
      <c r="G101" s="16" t="s">
        <v>12224</v>
      </c>
      <c r="H101" s="13" t="s">
        <v>259</v>
      </c>
      <c r="I101" s="13" t="s">
        <v>16446</v>
      </c>
      <c r="J101" s="13" t="s">
        <v>16446</v>
      </c>
      <c r="K101" s="13" t="s">
        <v>16897</v>
      </c>
      <c r="L101" s="17" t="s">
        <v>16898</v>
      </c>
      <c r="M101" s="18">
        <v>5798000</v>
      </c>
      <c r="N101" s="19"/>
      <c r="O101" s="20" t="str">
        <f t="shared" si="2"/>
        <v>T4</v>
      </c>
      <c r="R101" s="21" t="str">
        <f t="shared" si="3"/>
        <v>T4</v>
      </c>
    </row>
    <row r="102" spans="1:18" ht="33.75" customHeight="1" x14ac:dyDescent="0.25">
      <c r="A102" s="13">
        <v>96</v>
      </c>
      <c r="B102" s="13" t="s">
        <v>16899</v>
      </c>
      <c r="C102" s="13" t="s">
        <v>16900</v>
      </c>
      <c r="D102" s="14" t="s">
        <v>107</v>
      </c>
      <c r="E102" s="15" t="s">
        <v>154</v>
      </c>
      <c r="F102" s="13" t="s">
        <v>16901</v>
      </c>
      <c r="G102" s="16" t="s">
        <v>7915</v>
      </c>
      <c r="H102" s="13" t="s">
        <v>259</v>
      </c>
      <c r="I102" s="13" t="s">
        <v>16446</v>
      </c>
      <c r="J102" s="13" t="s">
        <v>16446</v>
      </c>
      <c r="K102" s="13" t="s">
        <v>16902</v>
      </c>
      <c r="L102" s="17" t="s">
        <v>16903</v>
      </c>
      <c r="M102" s="18">
        <v>3350000</v>
      </c>
      <c r="N102" s="19"/>
      <c r="O102" s="20" t="str">
        <f t="shared" si="2"/>
        <v>TCN</v>
      </c>
      <c r="R102" s="21" t="str">
        <f t="shared" si="3"/>
        <v>TCN</v>
      </c>
    </row>
    <row r="103" spans="1:18" ht="33.75" customHeight="1" x14ac:dyDescent="0.25">
      <c r="A103" s="13">
        <v>97</v>
      </c>
      <c r="B103" s="13" t="s">
        <v>16904</v>
      </c>
      <c r="C103" s="13" t="s">
        <v>16905</v>
      </c>
      <c r="D103" s="14" t="s">
        <v>16906</v>
      </c>
      <c r="E103" s="15" t="s">
        <v>395</v>
      </c>
      <c r="F103" s="13" t="s">
        <v>16907</v>
      </c>
      <c r="G103" s="16" t="s">
        <v>6747</v>
      </c>
      <c r="H103" s="13" t="s">
        <v>259</v>
      </c>
      <c r="I103" s="13" t="s">
        <v>16446</v>
      </c>
      <c r="J103" s="13" t="s">
        <v>16446</v>
      </c>
      <c r="K103" s="13" t="s">
        <v>16908</v>
      </c>
      <c r="L103" s="17" t="s">
        <v>16909</v>
      </c>
      <c r="M103" s="18">
        <v>5798000</v>
      </c>
      <c r="N103" s="19"/>
      <c r="O103" s="20" t="str">
        <f t="shared" si="2"/>
        <v>T4</v>
      </c>
      <c r="R103" s="21" t="str">
        <f t="shared" si="3"/>
        <v>T4</v>
      </c>
    </row>
    <row r="104" spans="1:18" ht="33.75" customHeight="1" x14ac:dyDescent="0.25">
      <c r="A104" s="13">
        <v>98</v>
      </c>
      <c r="B104" s="13" t="s">
        <v>16910</v>
      </c>
      <c r="C104" s="13" t="s">
        <v>16911</v>
      </c>
      <c r="D104" s="14" t="s">
        <v>464</v>
      </c>
      <c r="E104" s="15" t="s">
        <v>609</v>
      </c>
      <c r="F104" s="13" t="s">
        <v>8256</v>
      </c>
      <c r="G104" s="16" t="s">
        <v>6457</v>
      </c>
      <c r="H104" s="13" t="s">
        <v>259</v>
      </c>
      <c r="I104" s="13" t="s">
        <v>16446</v>
      </c>
      <c r="J104" s="13" t="s">
        <v>16446</v>
      </c>
      <c r="K104" s="13" t="s">
        <v>16912</v>
      </c>
      <c r="L104" s="17" t="s">
        <v>16913</v>
      </c>
      <c r="M104" s="18">
        <v>5888000</v>
      </c>
      <c r="N104" s="19"/>
      <c r="O104" s="20" t="str">
        <f t="shared" si="2"/>
        <v>C1</v>
      </c>
      <c r="R104" s="21" t="str">
        <f t="shared" si="3"/>
        <v>C1</v>
      </c>
    </row>
    <row r="105" spans="1:18" ht="33.75" customHeight="1" x14ac:dyDescent="0.25">
      <c r="A105" s="13">
        <v>99</v>
      </c>
      <c r="B105" s="13" t="s">
        <v>16914</v>
      </c>
      <c r="C105" s="13" t="s">
        <v>16915</v>
      </c>
      <c r="D105" s="14" t="s">
        <v>121</v>
      </c>
      <c r="E105" s="15" t="s">
        <v>185</v>
      </c>
      <c r="F105" s="13" t="s">
        <v>7711</v>
      </c>
      <c r="G105" s="16" t="s">
        <v>7455</v>
      </c>
      <c r="H105" s="13" t="s">
        <v>259</v>
      </c>
      <c r="I105" s="13" t="s">
        <v>16446</v>
      </c>
      <c r="J105" s="13" t="s">
        <v>16446</v>
      </c>
      <c r="K105" s="13" t="s">
        <v>16916</v>
      </c>
      <c r="L105" s="17" t="s">
        <v>16917</v>
      </c>
      <c r="M105" s="18">
        <v>4864000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33.75" customHeight="1" x14ac:dyDescent="0.25">
      <c r="A106" s="13">
        <v>100</v>
      </c>
      <c r="B106" s="13" t="s">
        <v>16918</v>
      </c>
      <c r="C106" s="13" t="s">
        <v>16919</v>
      </c>
      <c r="D106" s="14" t="s">
        <v>1039</v>
      </c>
      <c r="E106" s="15" t="s">
        <v>93</v>
      </c>
      <c r="F106" s="13" t="s">
        <v>16920</v>
      </c>
      <c r="G106" s="16" t="s">
        <v>7429</v>
      </c>
      <c r="H106" s="13" t="s">
        <v>259</v>
      </c>
      <c r="I106" s="13" t="s">
        <v>16446</v>
      </c>
      <c r="J106" s="13" t="s">
        <v>16446</v>
      </c>
      <c r="K106" s="13" t="s">
        <v>16921</v>
      </c>
      <c r="L106" s="17" t="s">
        <v>16922</v>
      </c>
      <c r="M106" s="18">
        <v>4352000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33.75" customHeight="1" x14ac:dyDescent="0.25">
      <c r="A107" s="13">
        <v>101</v>
      </c>
      <c r="B107" s="13" t="s">
        <v>16923</v>
      </c>
      <c r="C107" s="13" t="s">
        <v>16924</v>
      </c>
      <c r="D107" s="14" t="s">
        <v>16925</v>
      </c>
      <c r="E107" s="15" t="s">
        <v>1282</v>
      </c>
      <c r="F107" s="13" t="s">
        <v>16926</v>
      </c>
      <c r="G107" s="16" t="s">
        <v>7499</v>
      </c>
      <c r="H107" s="13" t="s">
        <v>259</v>
      </c>
      <c r="I107" s="13" t="s">
        <v>16446</v>
      </c>
      <c r="J107" s="13" t="s">
        <v>16446</v>
      </c>
      <c r="K107" s="13" t="s">
        <v>16927</v>
      </c>
      <c r="L107" s="17" t="s">
        <v>16928</v>
      </c>
      <c r="M107" s="18">
        <v>4352000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33.75" customHeight="1" x14ac:dyDescent="0.25">
      <c r="A108" s="13">
        <v>102</v>
      </c>
      <c r="B108" s="13" t="s">
        <v>16929</v>
      </c>
      <c r="C108" s="13" t="s">
        <v>16930</v>
      </c>
      <c r="D108" s="14" t="s">
        <v>7706</v>
      </c>
      <c r="E108" s="15" t="s">
        <v>250</v>
      </c>
      <c r="F108" s="13" t="s">
        <v>16931</v>
      </c>
      <c r="G108" s="16" t="s">
        <v>6747</v>
      </c>
      <c r="H108" s="13" t="s">
        <v>259</v>
      </c>
      <c r="I108" s="13" t="s">
        <v>16446</v>
      </c>
      <c r="J108" s="13" t="s">
        <v>16446</v>
      </c>
      <c r="K108" s="13" t="s">
        <v>16932</v>
      </c>
      <c r="L108" s="17" t="s">
        <v>16933</v>
      </c>
      <c r="M108" s="18">
        <v>5798000</v>
      </c>
      <c r="N108" s="19"/>
      <c r="O108" s="20" t="str">
        <f t="shared" si="2"/>
        <v>T4</v>
      </c>
      <c r="R108" s="21" t="str">
        <f t="shared" si="3"/>
        <v>T4</v>
      </c>
    </row>
    <row r="109" spans="1:18" ht="33.75" customHeight="1" x14ac:dyDescent="0.25">
      <c r="A109" s="13">
        <v>103</v>
      </c>
      <c r="B109" s="13" t="s">
        <v>16934</v>
      </c>
      <c r="C109" s="13" t="s">
        <v>16935</v>
      </c>
      <c r="D109" s="14" t="s">
        <v>4722</v>
      </c>
      <c r="E109" s="15" t="s">
        <v>1244</v>
      </c>
      <c r="F109" s="13" t="s">
        <v>16936</v>
      </c>
      <c r="G109" s="16" t="s">
        <v>6747</v>
      </c>
      <c r="H109" s="13" t="s">
        <v>259</v>
      </c>
      <c r="I109" s="13" t="s">
        <v>16446</v>
      </c>
      <c r="J109" s="13" t="s">
        <v>16446</v>
      </c>
      <c r="K109" s="13" t="s">
        <v>16937</v>
      </c>
      <c r="L109" s="17" t="s">
        <v>16938</v>
      </c>
      <c r="M109" s="18">
        <v>5798000</v>
      </c>
      <c r="N109" s="19"/>
      <c r="O109" s="20" t="str">
        <f t="shared" si="2"/>
        <v>T4</v>
      </c>
      <c r="R109" s="21" t="str">
        <f t="shared" si="3"/>
        <v>T4</v>
      </c>
    </row>
    <row r="110" spans="1:18" ht="33.75" customHeight="1" x14ac:dyDescent="0.25">
      <c r="A110" s="13">
        <v>104</v>
      </c>
      <c r="B110" s="13" t="s">
        <v>16939</v>
      </c>
      <c r="C110" s="13" t="s">
        <v>16940</v>
      </c>
      <c r="D110" s="14" t="s">
        <v>2810</v>
      </c>
      <c r="E110" s="15" t="s">
        <v>2043</v>
      </c>
      <c r="F110" s="13" t="s">
        <v>16941</v>
      </c>
      <c r="G110" s="16" t="s">
        <v>12224</v>
      </c>
      <c r="H110" s="13" t="s">
        <v>259</v>
      </c>
      <c r="I110" s="13" t="s">
        <v>16446</v>
      </c>
      <c r="J110" s="13" t="s">
        <v>16446</v>
      </c>
      <c r="K110" s="13" t="s">
        <v>16942</v>
      </c>
      <c r="L110" s="17" t="s">
        <v>16943</v>
      </c>
      <c r="M110" s="18">
        <v>5798000</v>
      </c>
      <c r="N110" s="19"/>
      <c r="O110" s="20" t="str">
        <f t="shared" si="2"/>
        <v>T4</v>
      </c>
      <c r="R110" s="21" t="str">
        <f t="shared" si="3"/>
        <v>T4</v>
      </c>
    </row>
    <row r="111" spans="1:18" ht="33.75" customHeight="1" x14ac:dyDescent="0.25">
      <c r="A111" s="13">
        <v>105</v>
      </c>
      <c r="B111" s="13" t="s">
        <v>16944</v>
      </c>
      <c r="C111" s="13" t="s">
        <v>16945</v>
      </c>
      <c r="D111" s="14" t="s">
        <v>16946</v>
      </c>
      <c r="E111" s="15" t="s">
        <v>28</v>
      </c>
      <c r="F111" s="13" t="s">
        <v>15687</v>
      </c>
      <c r="G111" s="16" t="s">
        <v>7429</v>
      </c>
      <c r="H111" s="13" t="s">
        <v>259</v>
      </c>
      <c r="I111" s="13" t="s">
        <v>16446</v>
      </c>
      <c r="J111" s="13" t="s">
        <v>16446</v>
      </c>
      <c r="K111" s="13" t="s">
        <v>16947</v>
      </c>
      <c r="L111" s="17" t="s">
        <v>16948</v>
      </c>
      <c r="M111" s="18">
        <v>4352000</v>
      </c>
      <c r="N111" s="19"/>
      <c r="O111" s="20" t="str">
        <f t="shared" si="2"/>
        <v>CĐ</v>
      </c>
      <c r="R111" s="21" t="str">
        <f t="shared" si="3"/>
        <v>CĐ</v>
      </c>
    </row>
    <row r="112" spans="1:18" ht="33.75" customHeight="1" x14ac:dyDescent="0.25">
      <c r="A112" s="13">
        <v>106</v>
      </c>
      <c r="B112" s="13" t="s">
        <v>16949</v>
      </c>
      <c r="C112" s="13" t="s">
        <v>16950</v>
      </c>
      <c r="D112" s="14" t="s">
        <v>249</v>
      </c>
      <c r="E112" s="15" t="s">
        <v>28</v>
      </c>
      <c r="F112" s="13" t="s">
        <v>16951</v>
      </c>
      <c r="G112" s="16" t="s">
        <v>7307</v>
      </c>
      <c r="H112" s="13" t="s">
        <v>259</v>
      </c>
      <c r="I112" s="13" t="s">
        <v>16446</v>
      </c>
      <c r="J112" s="13" t="s">
        <v>16446</v>
      </c>
      <c r="K112" s="13" t="s">
        <v>16952</v>
      </c>
      <c r="L112" s="17" t="s">
        <v>16953</v>
      </c>
      <c r="M112" s="18">
        <v>5798000</v>
      </c>
      <c r="N112" s="19"/>
      <c r="O112" s="20" t="str">
        <f t="shared" si="2"/>
        <v>T4</v>
      </c>
      <c r="R112" s="21" t="str">
        <f t="shared" si="3"/>
        <v>T4</v>
      </c>
    </row>
    <row r="113" spans="1:18" ht="33.75" customHeight="1" x14ac:dyDescent="0.25">
      <c r="A113" s="13">
        <v>107</v>
      </c>
      <c r="B113" s="13" t="s">
        <v>16954</v>
      </c>
      <c r="C113" s="13" t="s">
        <v>16955</v>
      </c>
      <c r="D113" s="14" t="s">
        <v>16956</v>
      </c>
      <c r="E113" s="15" t="s">
        <v>1338</v>
      </c>
      <c r="F113" s="13" t="s">
        <v>6404</v>
      </c>
      <c r="G113" s="16" t="s">
        <v>6626</v>
      </c>
      <c r="H113" s="13" t="s">
        <v>17</v>
      </c>
      <c r="I113" s="13" t="s">
        <v>16446</v>
      </c>
      <c r="J113" s="13" t="s">
        <v>16446</v>
      </c>
      <c r="K113" s="13" t="s">
        <v>16957</v>
      </c>
      <c r="L113" s="17" t="s">
        <v>16958</v>
      </c>
      <c r="M113" s="18">
        <v>3888000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33.75" customHeight="1" x14ac:dyDescent="0.25">
      <c r="A114" s="13">
        <v>108</v>
      </c>
      <c r="B114" s="13" t="s">
        <v>16959</v>
      </c>
      <c r="C114" s="13" t="s">
        <v>16960</v>
      </c>
      <c r="D114" s="14" t="s">
        <v>579</v>
      </c>
      <c r="E114" s="15" t="s">
        <v>11845</v>
      </c>
      <c r="F114" s="13" t="s">
        <v>8223</v>
      </c>
      <c r="G114" s="16" t="s">
        <v>7429</v>
      </c>
      <c r="H114" s="13" t="s">
        <v>259</v>
      </c>
      <c r="I114" s="13" t="s">
        <v>16446</v>
      </c>
      <c r="J114" s="13" t="s">
        <v>16446</v>
      </c>
      <c r="K114" s="13" t="s">
        <v>16961</v>
      </c>
      <c r="L114" s="17" t="s">
        <v>16962</v>
      </c>
      <c r="M114" s="18">
        <v>4352000</v>
      </c>
      <c r="N114" s="19"/>
      <c r="O114" s="20" t="str">
        <f t="shared" si="2"/>
        <v>CĐ</v>
      </c>
      <c r="R114" s="21" t="str">
        <f t="shared" si="3"/>
        <v>CĐ</v>
      </c>
    </row>
    <row r="115" spans="1:18" ht="33.75" customHeight="1" x14ac:dyDescent="0.25">
      <c r="A115" s="13">
        <v>109</v>
      </c>
      <c r="B115" s="13" t="s">
        <v>16963</v>
      </c>
      <c r="C115" s="13" t="s">
        <v>16964</v>
      </c>
      <c r="D115" s="14" t="s">
        <v>8682</v>
      </c>
      <c r="E115" s="15" t="s">
        <v>477</v>
      </c>
      <c r="F115" s="13" t="s">
        <v>8013</v>
      </c>
      <c r="G115" s="16" t="s">
        <v>10309</v>
      </c>
      <c r="H115" s="13" t="s">
        <v>259</v>
      </c>
      <c r="I115" s="13" t="s">
        <v>16446</v>
      </c>
      <c r="J115" s="13" t="s">
        <v>16446</v>
      </c>
      <c r="K115" s="13" t="s">
        <v>16965</v>
      </c>
      <c r="L115" s="17" t="s">
        <v>16966</v>
      </c>
      <c r="M115" s="18">
        <v>5376000</v>
      </c>
      <c r="N115" s="19"/>
      <c r="O115" s="20" t="str">
        <f t="shared" si="2"/>
        <v>C1</v>
      </c>
      <c r="R115" s="21" t="str">
        <f t="shared" si="3"/>
        <v>C1</v>
      </c>
    </row>
    <row r="116" spans="1:18" ht="33.75" customHeight="1" x14ac:dyDescent="0.25">
      <c r="A116" s="13">
        <v>110</v>
      </c>
      <c r="B116" s="13" t="s">
        <v>16967</v>
      </c>
      <c r="C116" s="13" t="s">
        <v>16968</v>
      </c>
      <c r="D116" s="14" t="s">
        <v>4193</v>
      </c>
      <c r="E116" s="15" t="s">
        <v>1202</v>
      </c>
      <c r="F116" s="13" t="s">
        <v>15942</v>
      </c>
      <c r="G116" s="16" t="s">
        <v>1771</v>
      </c>
      <c r="H116" s="13" t="s">
        <v>17</v>
      </c>
      <c r="I116" s="13" t="s">
        <v>16446</v>
      </c>
      <c r="J116" s="13" t="s">
        <v>16446</v>
      </c>
      <c r="K116" s="13" t="s">
        <v>16969</v>
      </c>
      <c r="L116" s="17" t="s">
        <v>16970</v>
      </c>
      <c r="M116" s="18">
        <v>2899000</v>
      </c>
      <c r="N116" s="19"/>
      <c r="O116" s="20" t="str">
        <f t="shared" si="2"/>
        <v>T4</v>
      </c>
      <c r="R116" s="21" t="str">
        <f t="shared" si="3"/>
        <v>NH 18-19T4</v>
      </c>
    </row>
    <row r="117" spans="1:18" ht="33.75" customHeight="1" x14ac:dyDescent="0.25">
      <c r="A117" s="13">
        <v>111</v>
      </c>
      <c r="B117" s="13" t="s">
        <v>16971</v>
      </c>
      <c r="C117" s="13" t="s">
        <v>16972</v>
      </c>
      <c r="D117" s="14" t="s">
        <v>1098</v>
      </c>
      <c r="E117" s="15" t="s">
        <v>9431</v>
      </c>
      <c r="F117" s="13" t="s">
        <v>10632</v>
      </c>
      <c r="G117" s="16" t="s">
        <v>8830</v>
      </c>
      <c r="H117" s="13" t="s">
        <v>259</v>
      </c>
      <c r="I117" s="13" t="s">
        <v>16446</v>
      </c>
      <c r="J117" s="13" t="s">
        <v>16446</v>
      </c>
      <c r="K117" s="13" t="s">
        <v>16973</v>
      </c>
      <c r="L117" s="17" t="s">
        <v>16974</v>
      </c>
      <c r="M117" s="18">
        <v>5632000</v>
      </c>
      <c r="N117" s="19"/>
      <c r="O117" s="20" t="str">
        <f t="shared" si="2"/>
        <v>C1</v>
      </c>
      <c r="R117" s="21" t="str">
        <f t="shared" si="3"/>
        <v>C1</v>
      </c>
    </row>
    <row r="118" spans="1:18" ht="33.75" customHeight="1" x14ac:dyDescent="0.25">
      <c r="A118" s="13">
        <v>112</v>
      </c>
      <c r="B118" s="13" t="s">
        <v>16975</v>
      </c>
      <c r="C118" s="13" t="s">
        <v>16976</v>
      </c>
      <c r="D118" s="14" t="s">
        <v>16977</v>
      </c>
      <c r="E118" s="15" t="s">
        <v>5925</v>
      </c>
      <c r="F118" s="13" t="s">
        <v>16978</v>
      </c>
      <c r="G118" s="16" t="s">
        <v>6452</v>
      </c>
      <c r="H118" s="13" t="s">
        <v>259</v>
      </c>
      <c r="I118" s="13" t="s">
        <v>16446</v>
      </c>
      <c r="J118" s="13" t="s">
        <v>16446</v>
      </c>
      <c r="K118" s="13" t="s">
        <v>16979</v>
      </c>
      <c r="L118" s="17" t="s">
        <v>16980</v>
      </c>
      <c r="M118" s="18">
        <v>3840000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33.75" customHeight="1" x14ac:dyDescent="0.25">
      <c r="A119" s="13">
        <v>113</v>
      </c>
      <c r="B119" s="13" t="s">
        <v>16981</v>
      </c>
      <c r="C119" s="13" t="s">
        <v>16982</v>
      </c>
      <c r="D119" s="14" t="s">
        <v>9814</v>
      </c>
      <c r="E119" s="15" t="s">
        <v>16983</v>
      </c>
      <c r="F119" s="13" t="s">
        <v>7973</v>
      </c>
      <c r="G119" s="16" t="s">
        <v>6452</v>
      </c>
      <c r="H119" s="13" t="s">
        <v>259</v>
      </c>
      <c r="I119" s="13" t="s">
        <v>16446</v>
      </c>
      <c r="J119" s="13" t="s">
        <v>16446</v>
      </c>
      <c r="K119" s="13" t="s">
        <v>16984</v>
      </c>
      <c r="L119" s="17" t="s">
        <v>16985</v>
      </c>
      <c r="M119" s="18">
        <v>3840000</v>
      </c>
      <c r="N119" s="19"/>
      <c r="O119" s="20" t="str">
        <f t="shared" si="2"/>
        <v>CĐ</v>
      </c>
      <c r="R119" s="21" t="str">
        <f t="shared" si="3"/>
        <v>CĐ</v>
      </c>
    </row>
    <row r="120" spans="1:18" ht="33.75" customHeight="1" x14ac:dyDescent="0.25">
      <c r="A120" s="13">
        <v>114</v>
      </c>
      <c r="B120" s="13" t="s">
        <v>16986</v>
      </c>
      <c r="C120" s="13" t="s">
        <v>16987</v>
      </c>
      <c r="D120" s="14" t="s">
        <v>16988</v>
      </c>
      <c r="E120" s="15" t="s">
        <v>431</v>
      </c>
      <c r="F120" s="13" t="s">
        <v>6170</v>
      </c>
      <c r="G120" s="16" t="s">
        <v>8830</v>
      </c>
      <c r="H120" s="13" t="s">
        <v>259</v>
      </c>
      <c r="I120" s="13" t="s">
        <v>16446</v>
      </c>
      <c r="J120" s="13" t="s">
        <v>16446</v>
      </c>
      <c r="K120" s="13" t="s">
        <v>16989</v>
      </c>
      <c r="L120" s="17" t="s">
        <v>16990</v>
      </c>
      <c r="M120" s="18">
        <v>5632000</v>
      </c>
      <c r="N120" s="19"/>
      <c r="O120" s="20" t="str">
        <f t="shared" si="2"/>
        <v>C1</v>
      </c>
      <c r="R120" s="21" t="str">
        <f t="shared" si="3"/>
        <v>C1</v>
      </c>
    </row>
    <row r="121" spans="1:18" ht="33.75" customHeight="1" x14ac:dyDescent="0.25">
      <c r="A121" s="13">
        <v>115</v>
      </c>
      <c r="B121" s="13" t="s">
        <v>16991</v>
      </c>
      <c r="C121" s="13" t="s">
        <v>16992</v>
      </c>
      <c r="D121" s="14" t="s">
        <v>13263</v>
      </c>
      <c r="E121" s="15" t="s">
        <v>34</v>
      </c>
      <c r="F121" s="13" t="s">
        <v>11717</v>
      </c>
      <c r="G121" s="16" t="s">
        <v>7511</v>
      </c>
      <c r="H121" s="13" t="s">
        <v>259</v>
      </c>
      <c r="I121" s="13" t="s">
        <v>16446</v>
      </c>
      <c r="J121" s="13" t="s">
        <v>16446</v>
      </c>
      <c r="K121" s="13" t="s">
        <v>16993</v>
      </c>
      <c r="L121" s="17" t="s">
        <v>16994</v>
      </c>
      <c r="M121" s="18">
        <v>3072000</v>
      </c>
      <c r="N121" s="19"/>
      <c r="O121" s="20" t="str">
        <f t="shared" si="2"/>
        <v>CĐ</v>
      </c>
      <c r="R121" s="21" t="str">
        <f t="shared" si="3"/>
        <v>CĐ</v>
      </c>
    </row>
    <row r="122" spans="1:18" ht="33.75" customHeight="1" x14ac:dyDescent="0.25">
      <c r="A122" s="13">
        <v>116</v>
      </c>
      <c r="B122" s="13" t="s">
        <v>16995</v>
      </c>
      <c r="C122" s="13" t="s">
        <v>16996</v>
      </c>
      <c r="D122" s="14" t="s">
        <v>7730</v>
      </c>
      <c r="E122" s="15" t="s">
        <v>4976</v>
      </c>
      <c r="F122" s="13" t="s">
        <v>14330</v>
      </c>
      <c r="G122" s="16" t="s">
        <v>7915</v>
      </c>
      <c r="H122" s="13" t="s">
        <v>259</v>
      </c>
      <c r="I122" s="13" t="s">
        <v>16446</v>
      </c>
      <c r="J122" s="13" t="s">
        <v>16446</v>
      </c>
      <c r="K122" s="13" t="s">
        <v>16997</v>
      </c>
      <c r="L122" s="17" t="s">
        <v>16998</v>
      </c>
      <c r="M122" s="18">
        <v>3350000</v>
      </c>
      <c r="N122" s="19"/>
      <c r="O122" s="20" t="str">
        <f t="shared" si="2"/>
        <v>TCN</v>
      </c>
      <c r="R122" s="21" t="str">
        <f t="shared" si="3"/>
        <v>TCN</v>
      </c>
    </row>
    <row r="123" spans="1:18" ht="33.75" customHeight="1" x14ac:dyDescent="0.25">
      <c r="A123" s="13">
        <v>117</v>
      </c>
      <c r="B123" s="13" t="s">
        <v>16999</v>
      </c>
      <c r="C123" s="13" t="s">
        <v>17000</v>
      </c>
      <c r="D123" s="14" t="s">
        <v>1089</v>
      </c>
      <c r="E123" s="15" t="s">
        <v>666</v>
      </c>
      <c r="F123" s="13" t="s">
        <v>17001</v>
      </c>
      <c r="G123" s="16" t="s">
        <v>7915</v>
      </c>
      <c r="H123" s="13" t="s">
        <v>259</v>
      </c>
      <c r="I123" s="13" t="s">
        <v>16446</v>
      </c>
      <c r="J123" s="13" t="s">
        <v>16446</v>
      </c>
      <c r="K123" s="13" t="s">
        <v>17002</v>
      </c>
      <c r="L123" s="17" t="s">
        <v>17003</v>
      </c>
      <c r="M123" s="18">
        <v>3350000</v>
      </c>
      <c r="N123" s="19"/>
      <c r="O123" s="20" t="str">
        <f t="shared" si="2"/>
        <v>TCN</v>
      </c>
      <c r="R123" s="21" t="str">
        <f t="shared" si="3"/>
        <v>TCN</v>
      </c>
    </row>
    <row r="124" spans="1:18" ht="33.75" customHeight="1" x14ac:dyDescent="0.25">
      <c r="A124" s="13">
        <v>118</v>
      </c>
      <c r="B124" s="13" t="s">
        <v>17004</v>
      </c>
      <c r="C124" s="13" t="s">
        <v>17005</v>
      </c>
      <c r="D124" s="14" t="s">
        <v>418</v>
      </c>
      <c r="E124" s="15" t="s">
        <v>666</v>
      </c>
      <c r="F124" s="13" t="s">
        <v>6170</v>
      </c>
      <c r="G124" s="16" t="s">
        <v>7530</v>
      </c>
      <c r="H124" s="13" t="s">
        <v>259</v>
      </c>
      <c r="I124" s="13" t="s">
        <v>16446</v>
      </c>
      <c r="J124" s="13" t="s">
        <v>16446</v>
      </c>
      <c r="K124" s="13" t="s">
        <v>17006</v>
      </c>
      <c r="L124" s="17" t="s">
        <v>17007</v>
      </c>
      <c r="M124" s="18">
        <v>5632000</v>
      </c>
      <c r="N124" s="19"/>
      <c r="O124" s="20" t="str">
        <f t="shared" si="2"/>
        <v>C1</v>
      </c>
      <c r="R124" s="21" t="str">
        <f t="shared" si="3"/>
        <v>C1</v>
      </c>
    </row>
    <row r="125" spans="1:18" ht="33.75" customHeight="1" x14ac:dyDescent="0.25">
      <c r="A125" s="13">
        <v>119</v>
      </c>
      <c r="B125" s="13" t="s">
        <v>17008</v>
      </c>
      <c r="C125" s="13" t="s">
        <v>17009</v>
      </c>
      <c r="D125" s="14" t="s">
        <v>3545</v>
      </c>
      <c r="E125" s="15" t="s">
        <v>3963</v>
      </c>
      <c r="F125" s="13" t="s">
        <v>10410</v>
      </c>
      <c r="G125" s="16" t="s">
        <v>7530</v>
      </c>
      <c r="H125" s="13" t="s">
        <v>259</v>
      </c>
      <c r="I125" s="13" t="s">
        <v>16446</v>
      </c>
      <c r="J125" s="13" t="s">
        <v>16446</v>
      </c>
      <c r="K125" s="13" t="s">
        <v>17010</v>
      </c>
      <c r="L125" s="17" t="s">
        <v>17011</v>
      </c>
      <c r="M125" s="18">
        <v>5632000</v>
      </c>
      <c r="N125" s="19"/>
      <c r="O125" s="20" t="str">
        <f t="shared" si="2"/>
        <v>C1</v>
      </c>
      <c r="R125" s="21" t="str">
        <f t="shared" si="3"/>
        <v>C1</v>
      </c>
    </row>
    <row r="126" spans="1:18" ht="33.75" customHeight="1" x14ac:dyDescent="0.25">
      <c r="A126" s="13">
        <v>120</v>
      </c>
      <c r="B126" s="13" t="s">
        <v>17012</v>
      </c>
      <c r="C126" s="13" t="s">
        <v>17013</v>
      </c>
      <c r="D126" s="14" t="s">
        <v>17014</v>
      </c>
      <c r="E126" s="15" t="s">
        <v>13455</v>
      </c>
      <c r="F126" s="13" t="s">
        <v>3236</v>
      </c>
      <c r="G126" s="16" t="s">
        <v>8062</v>
      </c>
      <c r="H126" s="13" t="s">
        <v>259</v>
      </c>
      <c r="I126" s="13" t="s">
        <v>16446</v>
      </c>
      <c r="J126" s="13" t="s">
        <v>16446</v>
      </c>
      <c r="K126" s="13" t="s">
        <v>17015</v>
      </c>
      <c r="L126" s="17" t="s">
        <v>17016</v>
      </c>
      <c r="M126" s="18">
        <v>5376000</v>
      </c>
      <c r="N126" s="19"/>
      <c r="O126" s="20" t="str">
        <f t="shared" si="2"/>
        <v>C1</v>
      </c>
      <c r="R126" s="21" t="str">
        <f t="shared" si="3"/>
        <v>C1</v>
      </c>
    </row>
    <row r="127" spans="1:18" ht="33.75" customHeight="1" x14ac:dyDescent="0.25">
      <c r="A127" s="13">
        <v>121</v>
      </c>
      <c r="B127" s="13" t="s">
        <v>17017</v>
      </c>
      <c r="C127" s="13" t="s">
        <v>17018</v>
      </c>
      <c r="D127" s="14" t="s">
        <v>17019</v>
      </c>
      <c r="E127" s="15" t="s">
        <v>80</v>
      </c>
      <c r="F127" s="13" t="s">
        <v>11180</v>
      </c>
      <c r="G127" s="16" t="s">
        <v>5589</v>
      </c>
      <c r="H127" s="13" t="s">
        <v>259</v>
      </c>
      <c r="I127" s="13" t="s">
        <v>16446</v>
      </c>
      <c r="J127" s="13" t="s">
        <v>16446</v>
      </c>
      <c r="K127" s="13" t="s">
        <v>17020</v>
      </c>
      <c r="L127" s="17" t="s">
        <v>17021</v>
      </c>
      <c r="M127" s="18">
        <v>3350000</v>
      </c>
      <c r="N127" s="19"/>
      <c r="O127" s="20" t="str">
        <f t="shared" si="2"/>
        <v>TCN</v>
      </c>
      <c r="R127" s="21" t="str">
        <f t="shared" si="3"/>
        <v>TCN</v>
      </c>
    </row>
    <row r="128" spans="1:18" ht="33.75" customHeight="1" x14ac:dyDescent="0.25">
      <c r="A128" s="13">
        <v>122</v>
      </c>
      <c r="B128" s="13" t="s">
        <v>17022</v>
      </c>
      <c r="C128" s="13" t="s">
        <v>17023</v>
      </c>
      <c r="D128" s="14" t="s">
        <v>2522</v>
      </c>
      <c r="E128" s="15" t="s">
        <v>1957</v>
      </c>
      <c r="F128" s="13" t="s">
        <v>285</v>
      </c>
      <c r="G128" s="16" t="s">
        <v>6399</v>
      </c>
      <c r="H128" s="13" t="s">
        <v>259</v>
      </c>
      <c r="I128" s="13" t="s">
        <v>16446</v>
      </c>
      <c r="J128" s="13" t="s">
        <v>16446</v>
      </c>
      <c r="K128" s="13" t="s">
        <v>17024</v>
      </c>
      <c r="L128" s="17" t="s">
        <v>17025</v>
      </c>
      <c r="M128" s="18">
        <v>5888000</v>
      </c>
      <c r="N128" s="19"/>
      <c r="O128" s="20" t="str">
        <f t="shared" si="2"/>
        <v>C1</v>
      </c>
      <c r="R128" s="21" t="str">
        <f t="shared" si="3"/>
        <v>C1</v>
      </c>
    </row>
    <row r="129" spans="1:18" ht="33.75" customHeight="1" x14ac:dyDescent="0.25">
      <c r="A129" s="13">
        <v>123</v>
      </c>
      <c r="B129" s="13" t="s">
        <v>17026</v>
      </c>
      <c r="C129" s="13" t="s">
        <v>17027</v>
      </c>
      <c r="D129" s="14" t="s">
        <v>17028</v>
      </c>
      <c r="E129" s="15" t="s">
        <v>216</v>
      </c>
      <c r="F129" s="13" t="s">
        <v>1979</v>
      </c>
      <c r="G129" s="16" t="s">
        <v>8062</v>
      </c>
      <c r="H129" s="13" t="s">
        <v>259</v>
      </c>
      <c r="I129" s="13" t="s">
        <v>16446</v>
      </c>
      <c r="J129" s="13" t="s">
        <v>16446</v>
      </c>
      <c r="K129" s="13" t="s">
        <v>17029</v>
      </c>
      <c r="L129" s="17" t="s">
        <v>17030</v>
      </c>
      <c r="M129" s="18">
        <v>5376000</v>
      </c>
      <c r="N129" s="19"/>
      <c r="O129" s="20" t="str">
        <f t="shared" si="2"/>
        <v>C1</v>
      </c>
      <c r="R129" s="21" t="str">
        <f t="shared" si="3"/>
        <v>C1</v>
      </c>
    </row>
    <row r="130" spans="1:18" ht="33.75" customHeight="1" x14ac:dyDescent="0.25">
      <c r="A130" s="13">
        <v>124</v>
      </c>
      <c r="B130" s="13" t="s">
        <v>17031</v>
      </c>
      <c r="C130" s="13" t="s">
        <v>17032</v>
      </c>
      <c r="D130" s="14" t="s">
        <v>17033</v>
      </c>
      <c r="E130" s="15" t="s">
        <v>1321</v>
      </c>
      <c r="F130" s="13" t="s">
        <v>17034</v>
      </c>
      <c r="G130" s="16" t="s">
        <v>12830</v>
      </c>
      <c r="H130" s="13" t="s">
        <v>259</v>
      </c>
      <c r="I130" s="13" t="s">
        <v>16522</v>
      </c>
      <c r="J130" s="13" t="s">
        <v>16522</v>
      </c>
      <c r="K130" s="13" t="s">
        <v>17035</v>
      </c>
      <c r="L130" s="17" t="s">
        <v>17036</v>
      </c>
      <c r="M130" s="18">
        <v>6021000</v>
      </c>
      <c r="N130" s="19" t="s">
        <v>8787</v>
      </c>
      <c r="O130" s="20" t="str">
        <f t="shared" si="2"/>
        <v>T4</v>
      </c>
      <c r="R130" s="21" t="str">
        <f t="shared" si="3"/>
        <v>T4</v>
      </c>
    </row>
    <row r="131" spans="1:18" ht="33.75" customHeight="1" x14ac:dyDescent="0.25">
      <c r="A131" s="13">
        <v>125</v>
      </c>
      <c r="B131" s="13" t="s">
        <v>17037</v>
      </c>
      <c r="C131" s="13" t="s">
        <v>17038</v>
      </c>
      <c r="D131" s="14" t="s">
        <v>17039</v>
      </c>
      <c r="E131" s="15" t="s">
        <v>1275</v>
      </c>
      <c r="F131" s="13" t="s">
        <v>17040</v>
      </c>
      <c r="G131" s="16" t="s">
        <v>6918</v>
      </c>
      <c r="H131" s="13" t="s">
        <v>259</v>
      </c>
      <c r="I131" s="13" t="s">
        <v>16522</v>
      </c>
      <c r="J131" s="13" t="s">
        <v>16522</v>
      </c>
      <c r="K131" s="13" t="s">
        <v>17041</v>
      </c>
      <c r="L131" s="17" t="s">
        <v>17042</v>
      </c>
      <c r="M131" s="18">
        <v>5888000</v>
      </c>
      <c r="N131" s="19"/>
      <c r="O131" s="20" t="str">
        <f t="shared" si="2"/>
        <v>C1</v>
      </c>
      <c r="R131" s="21" t="str">
        <f t="shared" si="3"/>
        <v>C1</v>
      </c>
    </row>
    <row r="132" spans="1:18" ht="33.75" customHeight="1" x14ac:dyDescent="0.25">
      <c r="A132" s="13">
        <v>126</v>
      </c>
      <c r="B132" s="13" t="s">
        <v>17043</v>
      </c>
      <c r="C132" s="13" t="s">
        <v>17044</v>
      </c>
      <c r="D132" s="14" t="s">
        <v>1005</v>
      </c>
      <c r="E132" s="15" t="s">
        <v>320</v>
      </c>
      <c r="F132" s="13" t="s">
        <v>11068</v>
      </c>
      <c r="G132" s="16" t="s">
        <v>6574</v>
      </c>
      <c r="H132" s="13" t="s">
        <v>259</v>
      </c>
      <c r="I132" s="13" t="s">
        <v>16522</v>
      </c>
      <c r="J132" s="13" t="s">
        <v>16522</v>
      </c>
      <c r="K132" s="13" t="s">
        <v>17045</v>
      </c>
      <c r="L132" s="17" t="s">
        <v>17046</v>
      </c>
      <c r="M132" s="18">
        <v>4096000</v>
      </c>
      <c r="N132" s="19"/>
      <c r="O132" s="20" t="str">
        <f t="shared" si="2"/>
        <v>C1</v>
      </c>
      <c r="R132" s="21" t="str">
        <f t="shared" si="3"/>
        <v>C1</v>
      </c>
    </row>
    <row r="133" spans="1:18" ht="33.75" customHeight="1" x14ac:dyDescent="0.25">
      <c r="A133" s="13">
        <v>127</v>
      </c>
      <c r="B133" s="13" t="s">
        <v>17047</v>
      </c>
      <c r="C133" s="13" t="s">
        <v>17048</v>
      </c>
      <c r="D133" s="14" t="s">
        <v>1481</v>
      </c>
      <c r="E133" s="15" t="s">
        <v>1591</v>
      </c>
      <c r="F133" s="13" t="s">
        <v>17049</v>
      </c>
      <c r="G133" s="16" t="s">
        <v>7558</v>
      </c>
      <c r="H133" s="13" t="s">
        <v>259</v>
      </c>
      <c r="I133" s="13" t="s">
        <v>16522</v>
      </c>
      <c r="J133" s="13" t="s">
        <v>16522</v>
      </c>
      <c r="K133" s="13" t="s">
        <v>17050</v>
      </c>
      <c r="L133" s="17" t="s">
        <v>17051</v>
      </c>
      <c r="M133" s="18">
        <v>4352000</v>
      </c>
      <c r="N133" s="19"/>
      <c r="O133" s="20" t="str">
        <f t="shared" si="2"/>
        <v>CĐ</v>
      </c>
      <c r="R133" s="21" t="str">
        <f t="shared" si="3"/>
        <v>CĐ</v>
      </c>
    </row>
    <row r="134" spans="1:18" ht="33.75" customHeight="1" x14ac:dyDescent="0.25">
      <c r="A134" s="13">
        <v>128</v>
      </c>
      <c r="B134" s="13" t="s">
        <v>17052</v>
      </c>
      <c r="C134" s="13" t="s">
        <v>17053</v>
      </c>
      <c r="D134" s="14" t="s">
        <v>2624</v>
      </c>
      <c r="E134" s="15" t="s">
        <v>2043</v>
      </c>
      <c r="F134" s="13" t="s">
        <v>17054</v>
      </c>
      <c r="G134" s="16" t="s">
        <v>6201</v>
      </c>
      <c r="H134" s="13" t="s">
        <v>259</v>
      </c>
      <c r="I134" s="13" t="s">
        <v>16522</v>
      </c>
      <c r="J134" s="13" t="s">
        <v>16522</v>
      </c>
      <c r="K134" s="13" t="s">
        <v>17055</v>
      </c>
      <c r="L134" s="17" t="s">
        <v>17056</v>
      </c>
      <c r="M134" s="18">
        <v>5888000</v>
      </c>
      <c r="N134" s="19"/>
      <c r="O134" s="20" t="str">
        <f t="shared" si="2"/>
        <v>C1</v>
      </c>
      <c r="R134" s="21" t="str">
        <f t="shared" si="3"/>
        <v>C1</v>
      </c>
    </row>
    <row r="135" spans="1:18" ht="33.75" customHeight="1" x14ac:dyDescent="0.25">
      <c r="A135" s="13">
        <v>129</v>
      </c>
      <c r="B135" s="13" t="s">
        <v>17057</v>
      </c>
      <c r="C135" s="13" t="s">
        <v>17058</v>
      </c>
      <c r="D135" s="14" t="s">
        <v>676</v>
      </c>
      <c r="E135" s="15" t="s">
        <v>3044</v>
      </c>
      <c r="F135" s="13" t="s">
        <v>1979</v>
      </c>
      <c r="G135" s="16" t="s">
        <v>6399</v>
      </c>
      <c r="H135" s="13" t="s">
        <v>259</v>
      </c>
      <c r="I135" s="13" t="s">
        <v>16522</v>
      </c>
      <c r="J135" s="13" t="s">
        <v>16522</v>
      </c>
      <c r="K135" s="13" t="s">
        <v>17059</v>
      </c>
      <c r="L135" s="17" t="s">
        <v>17060</v>
      </c>
      <c r="M135" s="18">
        <v>5888000</v>
      </c>
      <c r="N135" s="19"/>
      <c r="O135" s="20" t="str">
        <f t="shared" si="2"/>
        <v>C1</v>
      </c>
      <c r="R135" s="21" t="str">
        <f t="shared" si="3"/>
        <v>C1</v>
      </c>
    </row>
    <row r="136" spans="1:18" ht="33.75" customHeight="1" x14ac:dyDescent="0.25">
      <c r="A136" s="13">
        <v>130</v>
      </c>
      <c r="B136" s="13" t="s">
        <v>17061</v>
      </c>
      <c r="C136" s="13" t="s">
        <v>17062</v>
      </c>
      <c r="D136" s="14" t="s">
        <v>17063</v>
      </c>
      <c r="E136" s="15" t="s">
        <v>367</v>
      </c>
      <c r="F136" s="13" t="s">
        <v>7035</v>
      </c>
      <c r="G136" s="16" t="s">
        <v>8464</v>
      </c>
      <c r="H136" s="13" t="s">
        <v>259</v>
      </c>
      <c r="I136" s="13" t="s">
        <v>16522</v>
      </c>
      <c r="J136" s="13" t="s">
        <v>16522</v>
      </c>
      <c r="K136" s="13" t="s">
        <v>17064</v>
      </c>
      <c r="L136" s="17" t="s">
        <v>17065</v>
      </c>
      <c r="M136" s="18">
        <v>5888000</v>
      </c>
      <c r="N136" s="19"/>
      <c r="O136" s="20" t="str">
        <f t="shared" si="2"/>
        <v>C1</v>
      </c>
      <c r="R136" s="21" t="str">
        <f t="shared" si="3"/>
        <v>C1</v>
      </c>
    </row>
    <row r="137" spans="1:18" ht="33.75" customHeight="1" x14ac:dyDescent="0.25">
      <c r="A137" s="13">
        <v>131</v>
      </c>
      <c r="B137" s="13" t="s">
        <v>17066</v>
      </c>
      <c r="C137" s="13" t="s">
        <v>17067</v>
      </c>
      <c r="D137" s="14" t="s">
        <v>579</v>
      </c>
      <c r="E137" s="15" t="s">
        <v>185</v>
      </c>
      <c r="F137" s="13" t="s">
        <v>17068</v>
      </c>
      <c r="G137" s="16" t="s">
        <v>7953</v>
      </c>
      <c r="H137" s="13" t="s">
        <v>17</v>
      </c>
      <c r="I137" s="13" t="s">
        <v>16522</v>
      </c>
      <c r="J137" s="13" t="s">
        <v>16522</v>
      </c>
      <c r="K137" s="13" t="s">
        <v>17069</v>
      </c>
      <c r="L137" s="17" t="s">
        <v>17070</v>
      </c>
      <c r="M137" s="18">
        <v>6444000</v>
      </c>
      <c r="N137" s="19"/>
      <c r="O137" s="20" t="str">
        <f t="shared" si="2"/>
        <v>C2</v>
      </c>
      <c r="R137" s="21" t="str">
        <f t="shared" si="3"/>
        <v>NH 18-19C2</v>
      </c>
    </row>
    <row r="138" spans="1:18" ht="33.75" customHeight="1" x14ac:dyDescent="0.25">
      <c r="A138" s="13">
        <v>132</v>
      </c>
      <c r="B138" s="13" t="s">
        <v>17071</v>
      </c>
      <c r="C138" s="13" t="s">
        <v>17072</v>
      </c>
      <c r="D138" s="14" t="s">
        <v>5247</v>
      </c>
      <c r="E138" s="15" t="s">
        <v>256</v>
      </c>
      <c r="F138" s="13" t="s">
        <v>10632</v>
      </c>
      <c r="G138" s="16" t="s">
        <v>5536</v>
      </c>
      <c r="H138" s="13" t="s">
        <v>259</v>
      </c>
      <c r="I138" s="13" t="s">
        <v>16522</v>
      </c>
      <c r="J138" s="13" t="s">
        <v>16522</v>
      </c>
      <c r="K138" s="13" t="s">
        <v>17073</v>
      </c>
      <c r="L138" s="17" t="s">
        <v>17074</v>
      </c>
      <c r="M138" s="18">
        <v>5888000</v>
      </c>
      <c r="N138" s="19"/>
      <c r="O138" s="20" t="str">
        <f t="shared" si="2"/>
        <v>C1</v>
      </c>
      <c r="R138" s="21" t="str">
        <f t="shared" si="3"/>
        <v>C1</v>
      </c>
    </row>
    <row r="139" spans="1:18" ht="33.75" customHeight="1" x14ac:dyDescent="0.25">
      <c r="A139" s="13">
        <v>133</v>
      </c>
      <c r="B139" s="13" t="s">
        <v>17075</v>
      </c>
      <c r="C139" s="13" t="s">
        <v>17076</v>
      </c>
      <c r="D139" s="14" t="s">
        <v>249</v>
      </c>
      <c r="E139" s="15" t="s">
        <v>3752</v>
      </c>
      <c r="F139" s="13" t="s">
        <v>6702</v>
      </c>
      <c r="G139" s="16" t="s">
        <v>13972</v>
      </c>
      <c r="H139" s="13" t="s">
        <v>17</v>
      </c>
      <c r="I139" s="13" t="s">
        <v>16522</v>
      </c>
      <c r="J139" s="13" t="s">
        <v>16522</v>
      </c>
      <c r="K139" s="13" t="s">
        <v>17077</v>
      </c>
      <c r="L139" s="17" t="s">
        <v>17078</v>
      </c>
      <c r="M139" s="18">
        <v>5436000</v>
      </c>
      <c r="N139" s="19"/>
      <c r="O139" s="20" t="str">
        <f t="shared" si="2"/>
        <v>C2</v>
      </c>
      <c r="R139" s="21" t="str">
        <f t="shared" si="3"/>
        <v>NH 18-19C2</v>
      </c>
    </row>
    <row r="140" spans="1:18" s="28" customFormat="1" ht="25.5" customHeight="1" x14ac:dyDescent="0.25">
      <c r="A140" s="229" t="s">
        <v>35</v>
      </c>
      <c r="B140" s="230"/>
      <c r="C140" s="230"/>
      <c r="D140" s="230"/>
      <c r="E140" s="22"/>
      <c r="F140" s="22"/>
      <c r="G140" s="22"/>
      <c r="H140" s="23"/>
      <c r="I140" s="24"/>
      <c r="J140" s="25"/>
      <c r="K140" s="26"/>
      <c r="L140" s="231">
        <f>SUM(M7:M139)</f>
        <v>646628000</v>
      </c>
      <c r="M140" s="232"/>
      <c r="N140" s="27"/>
      <c r="O140" s="20"/>
      <c r="P140" s="6"/>
      <c r="Q140" s="6"/>
    </row>
    <row r="141" spans="1:18" s="30" customFormat="1" ht="30" customHeight="1" x14ac:dyDescent="0.25">
      <c r="A141" s="237" t="s">
        <v>17079</v>
      </c>
      <c r="B141" s="234"/>
      <c r="C141" s="234"/>
      <c r="D141" s="234"/>
      <c r="E141" s="234"/>
      <c r="F141" s="234"/>
      <c r="G141" s="234"/>
      <c r="H141" s="234"/>
      <c r="I141" s="234"/>
      <c r="J141" s="234"/>
      <c r="K141" s="234"/>
      <c r="L141" s="234"/>
      <c r="M141" s="234"/>
      <c r="N141" s="235"/>
      <c r="O141" s="29" t="str">
        <f>LEFT(G141,5)</f>
        <v/>
      </c>
      <c r="P141" s="6"/>
      <c r="Q141" s="6"/>
    </row>
    <row r="142" spans="1:18" ht="15.75" customHeight="1" x14ac:dyDescent="0.25">
      <c r="A142" s="31"/>
      <c r="B142" s="31"/>
      <c r="C142" s="1"/>
      <c r="D142" s="2"/>
      <c r="E142" s="2"/>
      <c r="F142" s="1"/>
      <c r="G142" s="225" t="s">
        <v>17080</v>
      </c>
      <c r="H142" s="225"/>
      <c r="I142" s="225"/>
      <c r="J142" s="225"/>
      <c r="K142" s="225"/>
      <c r="L142" s="225"/>
      <c r="M142" s="225"/>
      <c r="N142" s="225"/>
      <c r="O142" s="29"/>
    </row>
    <row r="143" spans="1:18" ht="15.75" customHeight="1" x14ac:dyDescent="0.25">
      <c r="A143" s="35" t="s">
        <v>4822</v>
      </c>
      <c r="B143" s="35"/>
      <c r="C143" s="35"/>
      <c r="D143" s="32"/>
      <c r="E143" s="32" t="s">
        <v>4823</v>
      </c>
      <c r="F143" s="32"/>
      <c r="G143" s="32"/>
      <c r="H143" s="32"/>
      <c r="I143" s="32"/>
      <c r="J143" s="32"/>
      <c r="K143" s="32"/>
      <c r="L143" s="32"/>
      <c r="M143" s="236" t="s">
        <v>4824</v>
      </c>
      <c r="N143" s="236"/>
      <c r="O143" s="29"/>
    </row>
    <row r="144" spans="1:18" x14ac:dyDescent="0.25">
      <c r="A144" s="33"/>
      <c r="B144" s="33"/>
      <c r="C144" s="91"/>
      <c r="D144" s="35"/>
      <c r="E144" s="35"/>
      <c r="F144" s="35"/>
      <c r="G144" s="35"/>
      <c r="J144" s="91"/>
      <c r="K144" s="91"/>
      <c r="L144" s="91"/>
      <c r="M144" s="91"/>
      <c r="N144" s="6"/>
    </row>
    <row r="145" spans="1:16" x14ac:dyDescent="0.25">
      <c r="A145" s="33"/>
      <c r="B145" s="33"/>
      <c r="C145" s="91"/>
      <c r="D145" s="35"/>
      <c r="E145" s="35"/>
      <c r="F145" s="35"/>
      <c r="G145" s="35"/>
      <c r="H145" s="35"/>
      <c r="I145" s="35"/>
      <c r="J145" s="91"/>
      <c r="K145" s="91"/>
      <c r="L145" s="91"/>
      <c r="M145" s="91"/>
      <c r="N145" s="6"/>
    </row>
    <row r="146" spans="1:16" x14ac:dyDescent="0.25">
      <c r="A146" s="33"/>
      <c r="B146" s="33"/>
      <c r="C146" s="91"/>
      <c r="D146" s="35"/>
      <c r="E146" s="35"/>
      <c r="F146" s="35"/>
      <c r="G146" s="35"/>
      <c r="H146" s="35"/>
      <c r="I146" s="35"/>
      <c r="J146" s="91"/>
      <c r="K146" s="91"/>
      <c r="L146" s="91"/>
      <c r="M146" s="91"/>
      <c r="N146" s="6"/>
    </row>
    <row r="147" spans="1:16" s="28" customFormat="1" x14ac:dyDescent="0.25">
      <c r="A147" s="35"/>
      <c r="B147" s="35"/>
      <c r="C147" s="35" t="s">
        <v>4820</v>
      </c>
      <c r="D147" s="35"/>
      <c r="E147" s="236" t="s">
        <v>4821</v>
      </c>
      <c r="F147" s="236"/>
      <c r="G147" s="236"/>
      <c r="H147" s="35"/>
      <c r="I147" s="35"/>
      <c r="J147" s="35"/>
      <c r="K147" s="35"/>
      <c r="L147" s="35"/>
      <c r="M147" s="236" t="s">
        <v>4819</v>
      </c>
      <c r="N147" s="236"/>
      <c r="O147" s="91"/>
      <c r="P147" s="6"/>
    </row>
    <row r="148" spans="1:16" s="28" customFormat="1" ht="18.75" customHeight="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91"/>
      <c r="P148" s="6"/>
    </row>
    <row r="149" spans="1:16" s="36" customFormat="1" x14ac:dyDescent="0.25">
      <c r="B149" s="37"/>
      <c r="C149" s="38" t="s">
        <v>38</v>
      </c>
      <c r="D149" s="39" t="s">
        <v>586</v>
      </c>
      <c r="E149" s="40"/>
      <c r="F149" s="40"/>
      <c r="G149" s="40"/>
      <c r="H149" s="40"/>
      <c r="I149" s="40"/>
      <c r="J149" s="41"/>
      <c r="K149" s="40"/>
      <c r="L149" s="40"/>
      <c r="M149" s="42"/>
    </row>
    <row r="150" spans="1:16" s="36" customFormat="1" x14ac:dyDescent="0.25">
      <c r="A150" s="43"/>
      <c r="B150" s="44"/>
      <c r="C150" s="45" t="s">
        <v>40</v>
      </c>
      <c r="D150" s="46">
        <f>SUMIF($O$7:$O$139,"CĐN",$M$7:$M$139)</f>
        <v>0</v>
      </c>
      <c r="E150" s="40"/>
      <c r="F150" s="40"/>
      <c r="G150" s="40"/>
      <c r="H150" s="40"/>
      <c r="I150" s="40"/>
      <c r="J150" s="41"/>
      <c r="K150" s="40"/>
      <c r="L150" s="40"/>
      <c r="M150" s="6"/>
    </row>
    <row r="151" spans="1:16" s="49" customFormat="1" ht="13.5" customHeight="1" x14ac:dyDescent="0.25">
      <c r="A151" s="43"/>
      <c r="B151" s="44"/>
      <c r="C151" s="45" t="s">
        <v>41</v>
      </c>
      <c r="D151" s="46">
        <f>SUMIF($O$7:$O$139,"TCN",$M$7:$M$139)</f>
        <v>73700000</v>
      </c>
      <c r="E151" s="47"/>
      <c r="F151" s="47"/>
      <c r="G151" s="47"/>
      <c r="H151" s="47"/>
      <c r="I151" s="40"/>
      <c r="J151" s="48"/>
      <c r="K151" s="47"/>
      <c r="L151" s="47"/>
      <c r="M151" s="6"/>
    </row>
    <row r="152" spans="1:16" s="49" customFormat="1" ht="13.5" customHeight="1" x14ac:dyDescent="0.25">
      <c r="A152" s="43"/>
      <c r="B152" s="50" t="s">
        <v>42</v>
      </c>
      <c r="C152" s="45" t="s">
        <v>43</v>
      </c>
      <c r="D152" s="46">
        <f>SUMIF($O$7:$O$139,"CĐ",$M$7:$M$139)+SUMIF($O$7:$O$139,"C1",$M$7:$M$139)</f>
        <v>296912000</v>
      </c>
      <c r="E152" s="47"/>
      <c r="F152" s="47"/>
      <c r="G152" s="47"/>
      <c r="H152" s="47"/>
      <c r="I152" s="47"/>
      <c r="J152" s="48"/>
      <c r="K152" s="47"/>
      <c r="L152" s="47"/>
      <c r="M152" s="6"/>
    </row>
    <row r="153" spans="1:16" s="49" customFormat="1" ht="13.5" customHeight="1" x14ac:dyDescent="0.25">
      <c r="A153" s="43"/>
      <c r="B153" s="50"/>
      <c r="C153" s="45" t="s">
        <v>44</v>
      </c>
      <c r="D153" s="46">
        <f>SUMIF($O$7:$O$139,"C2",$M$7:$M$139)+SUMIF($O$7:$O$139,"CĐLT",$M$7:$M$139)</f>
        <v>52096000</v>
      </c>
      <c r="E153" s="47"/>
      <c r="F153" s="47"/>
      <c r="G153" s="47"/>
      <c r="H153" s="47"/>
      <c r="I153" s="47"/>
      <c r="J153" s="48"/>
      <c r="K153" s="47"/>
      <c r="L153" s="47"/>
      <c r="M153" s="6"/>
    </row>
    <row r="154" spans="1:16" s="49" customFormat="1" ht="13.5" customHeight="1" x14ac:dyDescent="0.25">
      <c r="A154" s="43"/>
      <c r="B154" s="51">
        <f>SUM(B150:B152)</f>
        <v>0</v>
      </c>
      <c r="C154" s="45" t="s">
        <v>45</v>
      </c>
      <c r="D154" s="46">
        <f>SUMIF($O$7:$O$139,"T4",$M$7:$M$139)+SUMIF($O$7:$O$139,"T2",$M$7:$M$139)+SUMIF($O$7:$O$139,"T3",$M$7:$M$139)+SUMIF($O$7:$O$139,"TC",$M$7:$M$139)+SUMIF($O$7:$O$139,"TN",$M$7:$M$139)+SUMIF($O$7:$O$139,"TCT",$M$7:$M$139)+SUMIF($O$7:$O$139,"T1",$M$7:$M$139)</f>
        <v>223920000</v>
      </c>
      <c r="E154" s="47"/>
      <c r="F154" s="47"/>
      <c r="G154" s="47"/>
      <c r="H154" s="47"/>
      <c r="I154" s="47"/>
      <c r="J154" s="48"/>
      <c r="K154" s="47"/>
      <c r="L154" s="47"/>
      <c r="M154" s="6"/>
    </row>
    <row r="155" spans="1:16" s="49" customFormat="1" ht="13.5" customHeight="1" x14ac:dyDescent="0.25">
      <c r="B155" s="52"/>
      <c r="C155" s="53" t="s">
        <v>46</v>
      </c>
      <c r="D155" s="54">
        <f>SUM(D150:D154)</f>
        <v>646628000</v>
      </c>
      <c r="E155" s="47"/>
      <c r="F155" s="47"/>
      <c r="G155" s="47"/>
      <c r="H155" s="47"/>
      <c r="I155" s="47"/>
      <c r="J155" s="48"/>
      <c r="K155" s="47"/>
      <c r="L155" s="47"/>
      <c r="M155" s="6"/>
    </row>
    <row r="156" spans="1:16" x14ac:dyDescent="0.25">
      <c r="E156" s="6"/>
      <c r="J156" s="21"/>
      <c r="K156" s="58"/>
      <c r="M156" s="6"/>
      <c r="N156" s="6"/>
    </row>
    <row r="213" spans="16:16" x14ac:dyDescent="0.25">
      <c r="P213" s="55"/>
    </row>
    <row r="214" spans="16:16" x14ac:dyDescent="0.25">
      <c r="P214" s="55"/>
    </row>
    <row r="215" spans="16:16" x14ac:dyDescent="0.25">
      <c r="P215" s="55"/>
    </row>
    <row r="216" spans="16:16" x14ac:dyDescent="0.25">
      <c r="P216" s="55"/>
    </row>
    <row r="220" spans="16:16" x14ac:dyDescent="0.25">
      <c r="P220" s="28"/>
    </row>
    <row r="221" spans="16:16" x14ac:dyDescent="0.25">
      <c r="P221" s="28"/>
    </row>
    <row r="222" spans="16:16" x14ac:dyDescent="0.25">
      <c r="P222" s="56"/>
    </row>
    <row r="223" spans="16:16" x14ac:dyDescent="0.25">
      <c r="P223" s="36"/>
    </row>
    <row r="224" spans="16:16" x14ac:dyDescent="0.25">
      <c r="P224" s="49"/>
    </row>
    <row r="225" spans="16:16" x14ac:dyDescent="0.25">
      <c r="P225" s="49"/>
    </row>
    <row r="226" spans="16:16" x14ac:dyDescent="0.25">
      <c r="P226" s="49"/>
    </row>
    <row r="227" spans="16:16" x14ac:dyDescent="0.25">
      <c r="P227" s="49"/>
    </row>
  </sheetData>
  <mergeCells count="9">
    <mergeCell ref="M143:N143"/>
    <mergeCell ref="E147:G147"/>
    <mergeCell ref="M147:N147"/>
    <mergeCell ref="A4:N4"/>
    <mergeCell ref="A5:N5"/>
    <mergeCell ref="A140:D140"/>
    <mergeCell ref="L140:M140"/>
    <mergeCell ref="A141:N141"/>
    <mergeCell ref="G142:N14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2"/>
  <sheetViews>
    <sheetView topLeftCell="A218" zoomScaleNormal="100" zoomScaleSheetLayoutView="85" workbookViewId="0">
      <selection activeCell="M219" sqref="M219:M22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18116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94"/>
      <c r="C7" s="94"/>
      <c r="D7" s="95"/>
      <c r="E7" s="96"/>
      <c r="F7" s="94"/>
      <c r="G7" s="94"/>
      <c r="H7" s="94"/>
      <c r="I7" s="94"/>
      <c r="J7" s="94"/>
      <c r="K7" s="94"/>
      <c r="L7" s="17" t="s">
        <v>18098</v>
      </c>
      <c r="M7" s="18"/>
      <c r="N7" s="97" t="s">
        <v>8787</v>
      </c>
      <c r="O7" s="12"/>
    </row>
    <row r="8" spans="1:18" ht="24.75" customHeight="1" x14ac:dyDescent="0.25">
      <c r="A8" s="13">
        <v>2</v>
      </c>
      <c r="B8" s="94"/>
      <c r="C8" s="94"/>
      <c r="D8" s="95"/>
      <c r="E8" s="96"/>
      <c r="F8" s="94"/>
      <c r="G8" s="94"/>
      <c r="H8" s="94"/>
      <c r="I8" s="94"/>
      <c r="J8" s="94"/>
      <c r="K8" s="94"/>
      <c r="L8" s="17" t="s">
        <v>18099</v>
      </c>
      <c r="M8" s="18"/>
      <c r="N8" s="97" t="s">
        <v>8787</v>
      </c>
      <c r="O8" s="12"/>
    </row>
    <row r="9" spans="1:18" ht="24.75" customHeight="1" x14ac:dyDescent="0.25">
      <c r="A9" s="13">
        <v>3</v>
      </c>
      <c r="B9" s="13" t="s">
        <v>17083</v>
      </c>
      <c r="C9" s="13" t="s">
        <v>17084</v>
      </c>
      <c r="D9" s="14" t="s">
        <v>121</v>
      </c>
      <c r="E9" s="15" t="s">
        <v>367</v>
      </c>
      <c r="F9" s="13" t="s">
        <v>809</v>
      </c>
      <c r="G9" s="16" t="s">
        <v>10504</v>
      </c>
      <c r="H9" s="13" t="s">
        <v>259</v>
      </c>
      <c r="I9" s="13" t="s">
        <v>17085</v>
      </c>
      <c r="J9" s="13" t="s">
        <v>17085</v>
      </c>
      <c r="K9" s="13" t="s">
        <v>17086</v>
      </c>
      <c r="L9" s="17" t="s">
        <v>17087</v>
      </c>
      <c r="M9" s="18">
        <v>3350000</v>
      </c>
      <c r="N9" s="19"/>
      <c r="O9" s="20" t="str">
        <f>MID(G9,3,FIND("-",G9,1)-3)&amp;IF(MID(G9,3,5)="CĐ-LT","LT","")</f>
        <v>TC</v>
      </c>
      <c r="R9" s="21" t="str">
        <f>IF(LEFT(G9,2)="18","NH 18-19","")&amp;O9</f>
        <v>TC</v>
      </c>
    </row>
    <row r="10" spans="1:18" ht="24.75" customHeight="1" x14ac:dyDescent="0.25">
      <c r="A10" s="13">
        <v>4</v>
      </c>
      <c r="B10" s="13" t="s">
        <v>17088</v>
      </c>
      <c r="C10" s="13" t="s">
        <v>17089</v>
      </c>
      <c r="D10" s="14" t="s">
        <v>14303</v>
      </c>
      <c r="E10" s="15" t="s">
        <v>15</v>
      </c>
      <c r="F10" s="13" t="s">
        <v>17090</v>
      </c>
      <c r="G10" s="16" t="s">
        <v>10504</v>
      </c>
      <c r="H10" s="13" t="s">
        <v>259</v>
      </c>
      <c r="I10" s="13" t="s">
        <v>17085</v>
      </c>
      <c r="J10" s="13" t="s">
        <v>17085</v>
      </c>
      <c r="K10" s="13" t="s">
        <v>17091</v>
      </c>
      <c r="L10" s="17" t="s">
        <v>17092</v>
      </c>
      <c r="M10" s="18">
        <v>3350000</v>
      </c>
      <c r="N10" s="19"/>
      <c r="O10" s="20" t="str">
        <f>MID(G10,3,FIND("-",G10,1)-3)&amp;IF(MID(G10,3,5)="CĐ-LT","LT","")</f>
        <v>TC</v>
      </c>
      <c r="R10" s="21" t="str">
        <f>IF(LEFT(G10,2)="18","NH 18-19","")&amp;O10</f>
        <v>TC</v>
      </c>
    </row>
    <row r="11" spans="1:18" ht="24.75" customHeight="1" x14ac:dyDescent="0.25">
      <c r="A11" s="13">
        <v>5</v>
      </c>
      <c r="B11" s="13" t="s">
        <v>17093</v>
      </c>
      <c r="C11" s="13" t="s">
        <v>17094</v>
      </c>
      <c r="D11" s="14" t="s">
        <v>7427</v>
      </c>
      <c r="E11" s="15" t="s">
        <v>666</v>
      </c>
      <c r="F11" s="13" t="s">
        <v>17095</v>
      </c>
      <c r="G11" s="16" t="s">
        <v>10504</v>
      </c>
      <c r="H11" s="13" t="s">
        <v>259</v>
      </c>
      <c r="I11" s="13" t="s">
        <v>17085</v>
      </c>
      <c r="J11" s="13" t="s">
        <v>17085</v>
      </c>
      <c r="K11" s="13" t="s">
        <v>17096</v>
      </c>
      <c r="L11" s="17" t="s">
        <v>17097</v>
      </c>
      <c r="M11" s="18">
        <v>3350000</v>
      </c>
      <c r="N11" s="19"/>
      <c r="O11" s="20" t="str">
        <f>MID(G11,3,FIND("-",G11,1)-3)&amp;IF(MID(G11,3,5)="CĐ-LT","LT","")</f>
        <v>TC</v>
      </c>
      <c r="R11" s="21" t="str">
        <f>IF(LEFT(G11,2)="18","NH 18-19","")&amp;O11</f>
        <v>TC</v>
      </c>
    </row>
    <row r="12" spans="1:18" ht="24.75" customHeight="1" x14ac:dyDescent="0.25">
      <c r="A12" s="13">
        <v>6</v>
      </c>
      <c r="B12" s="13" t="s">
        <v>17098</v>
      </c>
      <c r="C12" s="13" t="s">
        <v>17099</v>
      </c>
      <c r="D12" s="14" t="s">
        <v>17100</v>
      </c>
      <c r="E12" s="15" t="s">
        <v>10312</v>
      </c>
      <c r="F12" s="13" t="s">
        <v>5490</v>
      </c>
      <c r="G12" s="16" t="s">
        <v>7294</v>
      </c>
      <c r="H12" s="13" t="s">
        <v>259</v>
      </c>
      <c r="I12" s="13" t="s">
        <v>17085</v>
      </c>
      <c r="J12" s="13" t="s">
        <v>17085</v>
      </c>
      <c r="K12" s="13" t="s">
        <v>17101</v>
      </c>
      <c r="L12" s="17" t="s">
        <v>17102</v>
      </c>
      <c r="M12" s="18">
        <v>5632000</v>
      </c>
      <c r="N12" s="19"/>
      <c r="O12" s="20" t="str">
        <f t="shared" ref="O12:O84" si="0">MID(G12,3,FIND("-",G12,1)-3)&amp;IF(MID(G12,3,5)="CĐ-LT","LT","")</f>
        <v>C1</v>
      </c>
      <c r="R12" s="21" t="str">
        <f t="shared" ref="R12:R84" si="1">IF(LEFT(G12,2)="18","NH 18-19","")&amp;O12</f>
        <v>C1</v>
      </c>
    </row>
    <row r="13" spans="1:18" ht="24.75" customHeight="1" x14ac:dyDescent="0.25">
      <c r="A13" s="13">
        <v>7</v>
      </c>
      <c r="B13" s="13" t="s">
        <v>17103</v>
      </c>
      <c r="C13" s="13" t="s">
        <v>17104</v>
      </c>
      <c r="D13" s="14" t="s">
        <v>11637</v>
      </c>
      <c r="E13" s="15" t="s">
        <v>909</v>
      </c>
      <c r="F13" s="13" t="s">
        <v>17105</v>
      </c>
      <c r="G13" s="16" t="s">
        <v>7294</v>
      </c>
      <c r="H13" s="13" t="s">
        <v>259</v>
      </c>
      <c r="I13" s="13" t="s">
        <v>17085</v>
      </c>
      <c r="J13" s="13" t="s">
        <v>17085</v>
      </c>
      <c r="K13" s="13" t="s">
        <v>17106</v>
      </c>
      <c r="L13" s="17" t="s">
        <v>17107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24.75" customHeight="1" x14ac:dyDescent="0.25">
      <c r="A14" s="13">
        <v>8</v>
      </c>
      <c r="B14" s="13" t="s">
        <v>17108</v>
      </c>
      <c r="C14" s="13" t="s">
        <v>17109</v>
      </c>
      <c r="D14" s="14" t="s">
        <v>277</v>
      </c>
      <c r="E14" s="15" t="s">
        <v>1900</v>
      </c>
      <c r="F14" s="13" t="s">
        <v>9657</v>
      </c>
      <c r="G14" s="16" t="s">
        <v>7530</v>
      </c>
      <c r="H14" s="13" t="s">
        <v>259</v>
      </c>
      <c r="I14" s="13" t="s">
        <v>17085</v>
      </c>
      <c r="J14" s="13" t="s">
        <v>17085</v>
      </c>
      <c r="K14" s="13" t="s">
        <v>17110</v>
      </c>
      <c r="L14" s="17" t="s">
        <v>17111</v>
      </c>
      <c r="M14" s="18">
        <v>5632000</v>
      </c>
      <c r="N14" s="19"/>
      <c r="O14" s="20" t="str">
        <f t="shared" si="0"/>
        <v>C1</v>
      </c>
      <c r="R14" s="21" t="str">
        <f t="shared" si="1"/>
        <v>C1</v>
      </c>
    </row>
    <row r="15" spans="1:18" ht="24.75" customHeight="1" x14ac:dyDescent="0.25">
      <c r="A15" s="13">
        <v>9</v>
      </c>
      <c r="B15" s="13" t="s">
        <v>17112</v>
      </c>
      <c r="C15" s="13" t="s">
        <v>17113</v>
      </c>
      <c r="D15" s="14" t="s">
        <v>17114</v>
      </c>
      <c r="E15" s="15" t="s">
        <v>861</v>
      </c>
      <c r="F15" s="13" t="s">
        <v>3577</v>
      </c>
      <c r="G15" s="16" t="s">
        <v>8799</v>
      </c>
      <c r="H15" s="13" t="s">
        <v>259</v>
      </c>
      <c r="I15" s="13" t="s">
        <v>17085</v>
      </c>
      <c r="J15" s="13" t="s">
        <v>17085</v>
      </c>
      <c r="K15" s="13" t="s">
        <v>17115</v>
      </c>
      <c r="L15" s="17" t="s">
        <v>17116</v>
      </c>
      <c r="M15" s="18">
        <v>5575000</v>
      </c>
      <c r="N15" s="19"/>
      <c r="O15" s="20" t="str">
        <f t="shared" si="0"/>
        <v>T4</v>
      </c>
      <c r="R15" s="21" t="str">
        <f t="shared" si="1"/>
        <v>T4</v>
      </c>
    </row>
    <row r="16" spans="1:18" ht="24.75" customHeight="1" x14ac:dyDescent="0.25">
      <c r="A16" s="13">
        <v>10</v>
      </c>
      <c r="B16" s="13" t="s">
        <v>17117</v>
      </c>
      <c r="C16" s="13" t="s">
        <v>17118</v>
      </c>
      <c r="D16" s="14" t="s">
        <v>386</v>
      </c>
      <c r="E16" s="15" t="s">
        <v>1006</v>
      </c>
      <c r="F16" s="13" t="s">
        <v>11708</v>
      </c>
      <c r="G16" s="16" t="s">
        <v>7264</v>
      </c>
      <c r="H16" s="13" t="s">
        <v>259</v>
      </c>
      <c r="I16" s="13" t="s">
        <v>17085</v>
      </c>
      <c r="J16" s="13" t="s">
        <v>17085</v>
      </c>
      <c r="K16" s="13" t="s">
        <v>17119</v>
      </c>
      <c r="L16" s="17" t="s">
        <v>17120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4.75" customHeight="1" x14ac:dyDescent="0.25">
      <c r="A17" s="13">
        <v>11</v>
      </c>
      <c r="B17" s="13" t="s">
        <v>17121</v>
      </c>
      <c r="C17" s="13" t="s">
        <v>17122</v>
      </c>
      <c r="D17" s="14" t="s">
        <v>17123</v>
      </c>
      <c r="E17" s="15" t="s">
        <v>666</v>
      </c>
      <c r="F17" s="13" t="s">
        <v>16907</v>
      </c>
      <c r="G17" s="16" t="s">
        <v>13113</v>
      </c>
      <c r="H17" s="13" t="s">
        <v>259</v>
      </c>
      <c r="I17" s="13" t="s">
        <v>17085</v>
      </c>
      <c r="J17" s="13" t="s">
        <v>17085</v>
      </c>
      <c r="K17" s="13" t="s">
        <v>17124</v>
      </c>
      <c r="L17" s="17" t="s">
        <v>17125</v>
      </c>
      <c r="M17" s="18">
        <v>6021000</v>
      </c>
      <c r="N17" s="19"/>
      <c r="O17" s="20" t="str">
        <f t="shared" si="0"/>
        <v>T4</v>
      </c>
      <c r="R17" s="21" t="str">
        <f t="shared" si="1"/>
        <v>T4</v>
      </c>
    </row>
    <row r="18" spans="1:18" ht="24.75" customHeight="1" x14ac:dyDescent="0.25">
      <c r="A18" s="13">
        <v>12</v>
      </c>
      <c r="B18" s="13" t="s">
        <v>17126</v>
      </c>
      <c r="C18" s="13" t="s">
        <v>17127</v>
      </c>
      <c r="D18" s="14" t="s">
        <v>8622</v>
      </c>
      <c r="E18" s="15" t="s">
        <v>6009</v>
      </c>
      <c r="F18" s="13" t="s">
        <v>17128</v>
      </c>
      <c r="G18" s="16" t="s">
        <v>13113</v>
      </c>
      <c r="H18" s="13" t="s">
        <v>259</v>
      </c>
      <c r="I18" s="13" t="s">
        <v>17085</v>
      </c>
      <c r="J18" s="13" t="s">
        <v>17085</v>
      </c>
      <c r="K18" s="13" t="s">
        <v>17129</v>
      </c>
      <c r="L18" s="17" t="s">
        <v>17130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24.75" customHeight="1" x14ac:dyDescent="0.25">
      <c r="A19" s="13">
        <v>13</v>
      </c>
      <c r="B19" s="13"/>
      <c r="C19" s="13"/>
      <c r="D19" s="14"/>
      <c r="E19" s="15"/>
      <c r="F19" s="13"/>
      <c r="G19" s="16"/>
      <c r="H19" s="13"/>
      <c r="I19" s="13"/>
      <c r="J19" s="13"/>
      <c r="K19" s="13"/>
      <c r="L19" s="17" t="s">
        <v>18100</v>
      </c>
      <c r="M19" s="18"/>
      <c r="N19" s="19" t="s">
        <v>8787</v>
      </c>
      <c r="O19" s="20"/>
      <c r="R19" s="21"/>
    </row>
    <row r="20" spans="1:18" ht="24.75" customHeight="1" x14ac:dyDescent="0.25">
      <c r="A20" s="13">
        <v>14</v>
      </c>
      <c r="B20" s="13" t="s">
        <v>17131</v>
      </c>
      <c r="C20" s="13" t="s">
        <v>17132</v>
      </c>
      <c r="D20" s="14" t="s">
        <v>17133</v>
      </c>
      <c r="E20" s="15" t="s">
        <v>574</v>
      </c>
      <c r="F20" s="13" t="s">
        <v>17134</v>
      </c>
      <c r="G20" s="16" t="s">
        <v>13113</v>
      </c>
      <c r="H20" s="13" t="s">
        <v>259</v>
      </c>
      <c r="I20" s="13" t="s">
        <v>17085</v>
      </c>
      <c r="J20" s="13" t="s">
        <v>17085</v>
      </c>
      <c r="K20" s="13" t="s">
        <v>17135</v>
      </c>
      <c r="L20" s="17" t="s">
        <v>17136</v>
      </c>
      <c r="M20" s="18">
        <v>6021000</v>
      </c>
      <c r="N20" s="19"/>
      <c r="O20" s="20" t="str">
        <f t="shared" si="0"/>
        <v>T4</v>
      </c>
      <c r="R20" s="21" t="str">
        <f t="shared" si="1"/>
        <v>T4</v>
      </c>
    </row>
    <row r="21" spans="1:18" ht="24.75" customHeight="1" x14ac:dyDescent="0.25">
      <c r="A21" s="13">
        <v>15</v>
      </c>
      <c r="B21" s="13" t="s">
        <v>17137</v>
      </c>
      <c r="C21" s="13" t="s">
        <v>17138</v>
      </c>
      <c r="D21" s="14" t="s">
        <v>17139</v>
      </c>
      <c r="E21" s="15" t="s">
        <v>93</v>
      </c>
      <c r="F21" s="13" t="s">
        <v>10609</v>
      </c>
      <c r="G21" s="16" t="s">
        <v>13113</v>
      </c>
      <c r="H21" s="13" t="s">
        <v>259</v>
      </c>
      <c r="I21" s="13" t="s">
        <v>17085</v>
      </c>
      <c r="J21" s="13" t="s">
        <v>17085</v>
      </c>
      <c r="K21" s="13" t="s">
        <v>17140</v>
      </c>
      <c r="L21" s="17" t="s">
        <v>17141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4.75" customHeight="1" x14ac:dyDescent="0.25">
      <c r="A22" s="13">
        <v>16</v>
      </c>
      <c r="B22" s="13" t="s">
        <v>17142</v>
      </c>
      <c r="C22" s="13" t="s">
        <v>17143</v>
      </c>
      <c r="D22" s="14" t="s">
        <v>12418</v>
      </c>
      <c r="E22" s="15" t="s">
        <v>395</v>
      </c>
      <c r="F22" s="13" t="s">
        <v>17144</v>
      </c>
      <c r="G22" s="16" t="s">
        <v>13113</v>
      </c>
      <c r="H22" s="13" t="s">
        <v>259</v>
      </c>
      <c r="I22" s="13" t="s">
        <v>17085</v>
      </c>
      <c r="J22" s="13" t="s">
        <v>17085</v>
      </c>
      <c r="K22" s="13" t="s">
        <v>17145</v>
      </c>
      <c r="L22" s="17" t="s">
        <v>17146</v>
      </c>
      <c r="M22" s="18">
        <v>6021000</v>
      </c>
      <c r="N22" s="19"/>
      <c r="O22" s="20" t="str">
        <f t="shared" si="0"/>
        <v>T4</v>
      </c>
      <c r="R22" s="21" t="str">
        <f t="shared" si="1"/>
        <v>T4</v>
      </c>
    </row>
    <row r="23" spans="1:18" ht="24.75" customHeight="1" x14ac:dyDescent="0.25">
      <c r="A23" s="13">
        <v>17</v>
      </c>
      <c r="B23" s="13" t="s">
        <v>17147</v>
      </c>
      <c r="C23" s="13" t="s">
        <v>17148</v>
      </c>
      <c r="D23" s="14" t="s">
        <v>17149</v>
      </c>
      <c r="E23" s="15" t="s">
        <v>1244</v>
      </c>
      <c r="F23" s="13" t="s">
        <v>17150</v>
      </c>
      <c r="G23" s="16" t="s">
        <v>13113</v>
      </c>
      <c r="H23" s="13" t="s">
        <v>259</v>
      </c>
      <c r="I23" s="13" t="s">
        <v>17085</v>
      </c>
      <c r="J23" s="13" t="s">
        <v>17085</v>
      </c>
      <c r="K23" s="13" t="s">
        <v>17151</v>
      </c>
      <c r="L23" s="17" t="s">
        <v>17152</v>
      </c>
      <c r="M23" s="18">
        <v>6021000</v>
      </c>
      <c r="N23" s="19"/>
      <c r="O23" s="20" t="str">
        <f t="shared" si="0"/>
        <v>T4</v>
      </c>
      <c r="R23" s="21" t="str">
        <f t="shared" si="1"/>
        <v>T4</v>
      </c>
    </row>
    <row r="24" spans="1:18" ht="24.75" customHeight="1" x14ac:dyDescent="0.25">
      <c r="A24" s="13">
        <v>18</v>
      </c>
      <c r="B24" s="13" t="s">
        <v>17153</v>
      </c>
      <c r="C24" s="13" t="s">
        <v>17154</v>
      </c>
      <c r="D24" s="14" t="s">
        <v>4300</v>
      </c>
      <c r="E24" s="15" t="s">
        <v>2764</v>
      </c>
      <c r="F24" s="13" t="s">
        <v>17155</v>
      </c>
      <c r="G24" s="16" t="s">
        <v>13113</v>
      </c>
      <c r="H24" s="13" t="s">
        <v>259</v>
      </c>
      <c r="I24" s="13" t="s">
        <v>17085</v>
      </c>
      <c r="J24" s="13" t="s">
        <v>17085</v>
      </c>
      <c r="K24" s="13" t="s">
        <v>17156</v>
      </c>
      <c r="L24" s="17" t="s">
        <v>17157</v>
      </c>
      <c r="M24" s="18">
        <v>6021000</v>
      </c>
      <c r="N24" s="19"/>
      <c r="O24" s="20" t="str">
        <f t="shared" si="0"/>
        <v>T4</v>
      </c>
      <c r="R24" s="21" t="str">
        <f t="shared" si="1"/>
        <v>T4</v>
      </c>
    </row>
    <row r="25" spans="1:18" ht="24.75" customHeight="1" x14ac:dyDescent="0.25">
      <c r="A25" s="13">
        <v>19</v>
      </c>
      <c r="B25" s="13" t="s">
        <v>17158</v>
      </c>
      <c r="C25" s="13" t="s">
        <v>17159</v>
      </c>
      <c r="D25" s="14" t="s">
        <v>1368</v>
      </c>
      <c r="E25" s="15" t="s">
        <v>2764</v>
      </c>
      <c r="F25" s="13" t="s">
        <v>14876</v>
      </c>
      <c r="G25" s="16" t="s">
        <v>13113</v>
      </c>
      <c r="H25" s="13" t="s">
        <v>259</v>
      </c>
      <c r="I25" s="13" t="s">
        <v>17085</v>
      </c>
      <c r="J25" s="13" t="s">
        <v>17085</v>
      </c>
      <c r="K25" s="13" t="s">
        <v>17160</v>
      </c>
      <c r="L25" s="17" t="s">
        <v>17161</v>
      </c>
      <c r="M25" s="18">
        <v>6021000</v>
      </c>
      <c r="N25" s="19"/>
      <c r="O25" s="20" t="str">
        <f t="shared" si="0"/>
        <v>T4</v>
      </c>
      <c r="R25" s="21" t="str">
        <f t="shared" si="1"/>
        <v>T4</v>
      </c>
    </row>
    <row r="26" spans="1:18" ht="24.75" customHeight="1" x14ac:dyDescent="0.25">
      <c r="A26" s="13">
        <v>20</v>
      </c>
      <c r="B26" s="13" t="s">
        <v>17162</v>
      </c>
      <c r="C26" s="13" t="s">
        <v>17163</v>
      </c>
      <c r="D26" s="14" t="s">
        <v>7023</v>
      </c>
      <c r="E26" s="15" t="s">
        <v>185</v>
      </c>
      <c r="F26" s="13" t="s">
        <v>17164</v>
      </c>
      <c r="G26" s="16" t="s">
        <v>13113</v>
      </c>
      <c r="H26" s="13" t="s">
        <v>259</v>
      </c>
      <c r="I26" s="13" t="s">
        <v>17085</v>
      </c>
      <c r="J26" s="13" t="s">
        <v>17085</v>
      </c>
      <c r="K26" s="13" t="s">
        <v>17165</v>
      </c>
      <c r="L26" s="17" t="s">
        <v>17166</v>
      </c>
      <c r="M26" s="18">
        <v>6021000</v>
      </c>
      <c r="N26" s="19"/>
      <c r="O26" s="20" t="str">
        <f t="shared" si="0"/>
        <v>T4</v>
      </c>
      <c r="R26" s="21" t="str">
        <f t="shared" si="1"/>
        <v>T4</v>
      </c>
    </row>
    <row r="27" spans="1:18" ht="24.75" customHeight="1" x14ac:dyDescent="0.25">
      <c r="A27" s="13">
        <v>21</v>
      </c>
      <c r="B27" s="13" t="s">
        <v>17167</v>
      </c>
      <c r="C27" s="13" t="s">
        <v>17168</v>
      </c>
      <c r="D27" s="14" t="s">
        <v>1237</v>
      </c>
      <c r="E27" s="15" t="s">
        <v>6989</v>
      </c>
      <c r="F27" s="13" t="s">
        <v>17169</v>
      </c>
      <c r="G27" s="16" t="s">
        <v>13113</v>
      </c>
      <c r="H27" s="13" t="s">
        <v>259</v>
      </c>
      <c r="I27" s="13" t="s">
        <v>17085</v>
      </c>
      <c r="J27" s="13" t="s">
        <v>17085</v>
      </c>
      <c r="K27" s="13" t="s">
        <v>17170</v>
      </c>
      <c r="L27" s="17" t="s">
        <v>17171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24.75" customHeight="1" x14ac:dyDescent="0.25">
      <c r="A28" s="13">
        <v>22</v>
      </c>
      <c r="B28" s="13" t="s">
        <v>17172</v>
      </c>
      <c r="C28" s="13" t="s">
        <v>17173</v>
      </c>
      <c r="D28" s="14" t="s">
        <v>17174</v>
      </c>
      <c r="E28" s="15" t="s">
        <v>3741</v>
      </c>
      <c r="F28" s="13" t="s">
        <v>17175</v>
      </c>
      <c r="G28" s="16" t="s">
        <v>13113</v>
      </c>
      <c r="H28" s="13" t="s">
        <v>259</v>
      </c>
      <c r="I28" s="13" t="s">
        <v>17085</v>
      </c>
      <c r="J28" s="13" t="s">
        <v>17085</v>
      </c>
      <c r="K28" s="13" t="s">
        <v>17176</v>
      </c>
      <c r="L28" s="17" t="s">
        <v>17177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24.75" customHeight="1" x14ac:dyDescent="0.25">
      <c r="A29" s="13">
        <v>23</v>
      </c>
      <c r="B29" s="13" t="s">
        <v>17178</v>
      </c>
      <c r="C29" s="13" t="s">
        <v>17179</v>
      </c>
      <c r="D29" s="14" t="s">
        <v>11010</v>
      </c>
      <c r="E29" s="15" t="s">
        <v>644</v>
      </c>
      <c r="F29" s="13" t="s">
        <v>15886</v>
      </c>
      <c r="G29" s="16" t="s">
        <v>13113</v>
      </c>
      <c r="H29" s="13" t="s">
        <v>259</v>
      </c>
      <c r="I29" s="13" t="s">
        <v>17085</v>
      </c>
      <c r="J29" s="13" t="s">
        <v>17085</v>
      </c>
      <c r="K29" s="13" t="s">
        <v>17180</v>
      </c>
      <c r="L29" s="17" t="s">
        <v>17181</v>
      </c>
      <c r="M29" s="18">
        <v>6021000</v>
      </c>
      <c r="N29" s="19"/>
      <c r="O29" s="20" t="str">
        <f t="shared" si="0"/>
        <v>T4</v>
      </c>
      <c r="R29" s="21" t="str">
        <f t="shared" si="1"/>
        <v>T4</v>
      </c>
    </row>
    <row r="30" spans="1:18" ht="24.75" customHeight="1" x14ac:dyDescent="0.25">
      <c r="A30" s="13">
        <v>24</v>
      </c>
      <c r="B30" s="13"/>
      <c r="C30" s="13"/>
      <c r="D30" s="14"/>
      <c r="E30" s="15"/>
      <c r="F30" s="13"/>
      <c r="G30" s="16"/>
      <c r="H30" s="13"/>
      <c r="I30" s="13"/>
      <c r="J30" s="13"/>
      <c r="K30" s="13"/>
      <c r="L30" s="17" t="s">
        <v>18101</v>
      </c>
      <c r="M30" s="18"/>
      <c r="N30" s="19" t="s">
        <v>8787</v>
      </c>
      <c r="O30" s="20"/>
      <c r="R30" s="21"/>
    </row>
    <row r="31" spans="1:18" ht="24.75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18102</v>
      </c>
      <c r="M31" s="18"/>
      <c r="N31" s="19" t="s">
        <v>8787</v>
      </c>
      <c r="O31" s="20"/>
      <c r="R31" s="21"/>
    </row>
    <row r="32" spans="1:18" ht="24.75" customHeight="1" x14ac:dyDescent="0.25">
      <c r="A32" s="13">
        <v>26</v>
      </c>
      <c r="B32" s="13" t="s">
        <v>17182</v>
      </c>
      <c r="C32" s="13" t="s">
        <v>17183</v>
      </c>
      <c r="D32" s="14" t="s">
        <v>1818</v>
      </c>
      <c r="E32" s="15" t="s">
        <v>223</v>
      </c>
      <c r="F32" s="13" t="s">
        <v>2044</v>
      </c>
      <c r="G32" s="16" t="s">
        <v>13113</v>
      </c>
      <c r="H32" s="13" t="s">
        <v>259</v>
      </c>
      <c r="I32" s="13" t="s">
        <v>17085</v>
      </c>
      <c r="J32" s="13" t="s">
        <v>17085</v>
      </c>
      <c r="K32" s="13" t="s">
        <v>17184</v>
      </c>
      <c r="L32" s="17" t="s">
        <v>17185</v>
      </c>
      <c r="M32" s="18">
        <v>6021000</v>
      </c>
      <c r="N32" s="19"/>
      <c r="O32" s="20" t="str">
        <f t="shared" si="0"/>
        <v>T4</v>
      </c>
      <c r="R32" s="21" t="str">
        <f t="shared" si="1"/>
        <v>T4</v>
      </c>
    </row>
    <row r="33" spans="1:18" ht="24.75" customHeight="1" x14ac:dyDescent="0.25">
      <c r="A33" s="13">
        <v>27</v>
      </c>
      <c r="B33" s="13" t="s">
        <v>17186</v>
      </c>
      <c r="C33" s="13" t="s">
        <v>17187</v>
      </c>
      <c r="D33" s="14" t="s">
        <v>249</v>
      </c>
      <c r="E33" s="15" t="s">
        <v>1244</v>
      </c>
      <c r="F33" s="13" t="s">
        <v>650</v>
      </c>
      <c r="G33" s="16" t="s">
        <v>13113</v>
      </c>
      <c r="H33" s="13" t="s">
        <v>259</v>
      </c>
      <c r="I33" s="13" t="s">
        <v>17085</v>
      </c>
      <c r="J33" s="13" t="s">
        <v>17085</v>
      </c>
      <c r="K33" s="13" t="s">
        <v>17188</v>
      </c>
      <c r="L33" s="17" t="s">
        <v>17189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24.75" customHeight="1" x14ac:dyDescent="0.25">
      <c r="A34" s="13">
        <v>28</v>
      </c>
      <c r="B34" s="13" t="s">
        <v>17190</v>
      </c>
      <c r="C34" s="13" t="s">
        <v>17191</v>
      </c>
      <c r="D34" s="14" t="s">
        <v>17192</v>
      </c>
      <c r="E34" s="15" t="s">
        <v>3481</v>
      </c>
      <c r="F34" s="13" t="s">
        <v>17193</v>
      </c>
      <c r="G34" s="16" t="s">
        <v>13113</v>
      </c>
      <c r="H34" s="13" t="s">
        <v>259</v>
      </c>
      <c r="I34" s="13" t="s">
        <v>17085</v>
      </c>
      <c r="J34" s="13" t="s">
        <v>17085</v>
      </c>
      <c r="K34" s="13" t="s">
        <v>17194</v>
      </c>
      <c r="L34" s="17" t="s">
        <v>17195</v>
      </c>
      <c r="M34" s="18">
        <v>6021000</v>
      </c>
      <c r="N34" s="19"/>
      <c r="O34" s="20" t="str">
        <f t="shared" si="0"/>
        <v>T4</v>
      </c>
      <c r="R34" s="21" t="str">
        <f t="shared" si="1"/>
        <v>T4</v>
      </c>
    </row>
    <row r="35" spans="1:18" ht="24.75" customHeight="1" x14ac:dyDescent="0.25">
      <c r="A35" s="13">
        <v>29</v>
      </c>
      <c r="B35" s="13"/>
      <c r="C35" s="13"/>
      <c r="D35" s="14"/>
      <c r="E35" s="15"/>
      <c r="F35" s="13"/>
      <c r="G35" s="16"/>
      <c r="H35" s="13"/>
      <c r="I35" s="13"/>
      <c r="J35" s="13"/>
      <c r="K35" s="13"/>
      <c r="L35" s="17" t="s">
        <v>18103</v>
      </c>
      <c r="M35" s="18"/>
      <c r="N35" s="19" t="s">
        <v>8787</v>
      </c>
      <c r="O35" s="20"/>
      <c r="R35" s="21"/>
    </row>
    <row r="36" spans="1:18" ht="24.75" customHeight="1" x14ac:dyDescent="0.25">
      <c r="A36" s="13">
        <v>30</v>
      </c>
      <c r="B36" s="13" t="s">
        <v>17196</v>
      </c>
      <c r="C36" s="13" t="s">
        <v>17197</v>
      </c>
      <c r="D36" s="14" t="s">
        <v>14283</v>
      </c>
      <c r="E36" s="15" t="s">
        <v>3992</v>
      </c>
      <c r="F36" s="13" t="s">
        <v>17198</v>
      </c>
      <c r="G36" s="16" t="s">
        <v>7630</v>
      </c>
      <c r="H36" s="13" t="s">
        <v>259</v>
      </c>
      <c r="I36" s="13" t="s">
        <v>17085</v>
      </c>
      <c r="J36" s="13" t="s">
        <v>17085</v>
      </c>
      <c r="K36" s="13" t="s">
        <v>17199</v>
      </c>
      <c r="L36" s="17" t="s">
        <v>17200</v>
      </c>
      <c r="M36" s="18">
        <v>6021000</v>
      </c>
      <c r="N36" s="19"/>
      <c r="O36" s="20" t="str">
        <f t="shared" si="0"/>
        <v>T4</v>
      </c>
      <c r="R36" s="21" t="str">
        <f t="shared" si="1"/>
        <v>T4</v>
      </c>
    </row>
    <row r="37" spans="1:18" ht="24.75" customHeight="1" x14ac:dyDescent="0.25">
      <c r="A37" s="13">
        <v>31</v>
      </c>
      <c r="B37" s="13" t="s">
        <v>17201</v>
      </c>
      <c r="C37" s="13" t="s">
        <v>17202</v>
      </c>
      <c r="D37" s="14" t="s">
        <v>4029</v>
      </c>
      <c r="E37" s="15" t="s">
        <v>15</v>
      </c>
      <c r="F37" s="13" t="s">
        <v>17203</v>
      </c>
      <c r="G37" s="16" t="s">
        <v>13113</v>
      </c>
      <c r="H37" s="13" t="s">
        <v>259</v>
      </c>
      <c r="I37" s="13" t="s">
        <v>17085</v>
      </c>
      <c r="J37" s="13" t="s">
        <v>17085</v>
      </c>
      <c r="K37" s="13" t="s">
        <v>17204</v>
      </c>
      <c r="L37" s="17" t="s">
        <v>17205</v>
      </c>
      <c r="M37" s="18">
        <v>6021000</v>
      </c>
      <c r="N37" s="19"/>
      <c r="O37" s="20" t="str">
        <f t="shared" si="0"/>
        <v>T4</v>
      </c>
      <c r="R37" s="21" t="str">
        <f t="shared" si="1"/>
        <v>T4</v>
      </c>
    </row>
    <row r="38" spans="1:18" ht="24.75" customHeight="1" x14ac:dyDescent="0.25">
      <c r="A38" s="13">
        <v>32</v>
      </c>
      <c r="B38" s="13" t="s">
        <v>17206</v>
      </c>
      <c r="C38" s="13" t="s">
        <v>17207</v>
      </c>
      <c r="D38" s="14" t="s">
        <v>17208</v>
      </c>
      <c r="E38" s="15" t="s">
        <v>93</v>
      </c>
      <c r="F38" s="13" t="s">
        <v>510</v>
      </c>
      <c r="G38" s="16" t="s">
        <v>13113</v>
      </c>
      <c r="H38" s="13" t="s">
        <v>259</v>
      </c>
      <c r="I38" s="13" t="s">
        <v>17085</v>
      </c>
      <c r="J38" s="13" t="s">
        <v>17085</v>
      </c>
      <c r="K38" s="13" t="s">
        <v>17209</v>
      </c>
      <c r="L38" s="17" t="s">
        <v>17210</v>
      </c>
      <c r="M38" s="18">
        <v>6021000</v>
      </c>
      <c r="N38" s="19"/>
      <c r="O38" s="20" t="str">
        <f t="shared" si="0"/>
        <v>T4</v>
      </c>
      <c r="R38" s="21" t="str">
        <f t="shared" si="1"/>
        <v>T4</v>
      </c>
    </row>
    <row r="39" spans="1:18" ht="24.75" customHeight="1" x14ac:dyDescent="0.25">
      <c r="A39" s="13">
        <v>33</v>
      </c>
      <c r="B39" s="13" t="s">
        <v>17211</v>
      </c>
      <c r="C39" s="13" t="s">
        <v>17212</v>
      </c>
      <c r="D39" s="14" t="s">
        <v>17213</v>
      </c>
      <c r="E39" s="15" t="s">
        <v>15</v>
      </c>
      <c r="F39" s="13" t="s">
        <v>17214</v>
      </c>
      <c r="G39" s="16" t="s">
        <v>13113</v>
      </c>
      <c r="H39" s="13" t="s">
        <v>259</v>
      </c>
      <c r="I39" s="13" t="s">
        <v>17085</v>
      </c>
      <c r="J39" s="13" t="s">
        <v>17085</v>
      </c>
      <c r="K39" s="13" t="s">
        <v>17215</v>
      </c>
      <c r="L39" s="17" t="s">
        <v>17216</v>
      </c>
      <c r="M39" s="18">
        <v>6021000</v>
      </c>
      <c r="N39" s="19"/>
      <c r="O39" s="20" t="str">
        <f t="shared" si="0"/>
        <v>T4</v>
      </c>
      <c r="R39" s="21" t="str">
        <f t="shared" si="1"/>
        <v>T4</v>
      </c>
    </row>
    <row r="40" spans="1:18" ht="24.75" customHeight="1" x14ac:dyDescent="0.25">
      <c r="A40" s="13">
        <v>34</v>
      </c>
      <c r="B40" s="13" t="s">
        <v>17217</v>
      </c>
      <c r="C40" s="13" t="s">
        <v>17218</v>
      </c>
      <c r="D40" s="14" t="s">
        <v>17219</v>
      </c>
      <c r="E40" s="15" t="s">
        <v>1459</v>
      </c>
      <c r="F40" s="13" t="s">
        <v>14848</v>
      </c>
      <c r="G40" s="16" t="s">
        <v>13113</v>
      </c>
      <c r="H40" s="13" t="s">
        <v>259</v>
      </c>
      <c r="I40" s="13" t="s">
        <v>17085</v>
      </c>
      <c r="J40" s="13" t="s">
        <v>17085</v>
      </c>
      <c r="K40" s="13" t="s">
        <v>17220</v>
      </c>
      <c r="L40" s="17" t="s">
        <v>17221</v>
      </c>
      <c r="M40" s="18">
        <v>6021000</v>
      </c>
      <c r="N40" s="19"/>
      <c r="O40" s="20" t="str">
        <f t="shared" si="0"/>
        <v>T4</v>
      </c>
      <c r="R40" s="21" t="str">
        <f t="shared" si="1"/>
        <v>T4</v>
      </c>
    </row>
    <row r="41" spans="1:18" ht="24.75" customHeight="1" x14ac:dyDescent="0.25">
      <c r="A41" s="13">
        <v>35</v>
      </c>
      <c r="B41" s="13" t="s">
        <v>17222</v>
      </c>
      <c r="C41" s="13" t="s">
        <v>17223</v>
      </c>
      <c r="D41" s="14" t="s">
        <v>17224</v>
      </c>
      <c r="E41" s="15" t="s">
        <v>2043</v>
      </c>
      <c r="F41" s="13" t="s">
        <v>17225</v>
      </c>
      <c r="G41" s="16" t="s">
        <v>4855</v>
      </c>
      <c r="H41" s="13" t="s">
        <v>259</v>
      </c>
      <c r="I41" s="13" t="s">
        <v>17085</v>
      </c>
      <c r="J41" s="13" t="s">
        <v>17085</v>
      </c>
      <c r="K41" s="13" t="s">
        <v>17226</v>
      </c>
      <c r="L41" s="17" t="s">
        <v>17227</v>
      </c>
      <c r="M41" s="18">
        <v>6021000</v>
      </c>
      <c r="N41" s="19"/>
      <c r="O41" s="20" t="str">
        <f t="shared" si="0"/>
        <v>T4</v>
      </c>
      <c r="R41" s="21" t="str">
        <f t="shared" si="1"/>
        <v>T4</v>
      </c>
    </row>
    <row r="42" spans="1:18" ht="24.75" customHeight="1" x14ac:dyDescent="0.25">
      <c r="A42" s="13">
        <v>36</v>
      </c>
      <c r="B42" s="13" t="s">
        <v>17228</v>
      </c>
      <c r="C42" s="13" t="s">
        <v>17229</v>
      </c>
      <c r="D42" s="14" t="s">
        <v>17230</v>
      </c>
      <c r="E42" s="15" t="s">
        <v>17231</v>
      </c>
      <c r="F42" s="13" t="s">
        <v>14876</v>
      </c>
      <c r="G42" s="16" t="s">
        <v>4855</v>
      </c>
      <c r="H42" s="13" t="s">
        <v>259</v>
      </c>
      <c r="I42" s="13" t="s">
        <v>17085</v>
      </c>
      <c r="J42" s="13" t="s">
        <v>17085</v>
      </c>
      <c r="K42" s="13" t="s">
        <v>17232</v>
      </c>
      <c r="L42" s="17" t="s">
        <v>17233</v>
      </c>
      <c r="M42" s="18">
        <v>6021000</v>
      </c>
      <c r="N42" s="19"/>
      <c r="O42" s="20" t="str">
        <f t="shared" si="0"/>
        <v>T4</v>
      </c>
      <c r="R42" s="21" t="str">
        <f t="shared" si="1"/>
        <v>T4</v>
      </c>
    </row>
    <row r="43" spans="1:18" ht="24.75" customHeight="1" x14ac:dyDescent="0.25">
      <c r="A43" s="13">
        <v>37</v>
      </c>
      <c r="B43" s="13" t="s">
        <v>17234</v>
      </c>
      <c r="C43" s="13" t="s">
        <v>17235</v>
      </c>
      <c r="D43" s="14" t="s">
        <v>17236</v>
      </c>
      <c r="E43" s="15" t="s">
        <v>208</v>
      </c>
      <c r="F43" s="13" t="s">
        <v>17237</v>
      </c>
      <c r="G43" s="16" t="s">
        <v>7630</v>
      </c>
      <c r="H43" s="13" t="s">
        <v>259</v>
      </c>
      <c r="I43" s="13" t="s">
        <v>17085</v>
      </c>
      <c r="J43" s="13" t="s">
        <v>17085</v>
      </c>
      <c r="K43" s="13" t="s">
        <v>17238</v>
      </c>
      <c r="L43" s="17" t="s">
        <v>17239</v>
      </c>
      <c r="M43" s="18">
        <v>6021000</v>
      </c>
      <c r="N43" s="19"/>
      <c r="O43" s="20" t="str">
        <f t="shared" si="0"/>
        <v>T4</v>
      </c>
      <c r="R43" s="21" t="str">
        <f t="shared" si="1"/>
        <v>T4</v>
      </c>
    </row>
    <row r="44" spans="1:18" ht="24.75" customHeight="1" x14ac:dyDescent="0.25">
      <c r="A44" s="13">
        <v>38</v>
      </c>
      <c r="B44" s="13" t="s">
        <v>17240</v>
      </c>
      <c r="C44" s="13" t="s">
        <v>17241</v>
      </c>
      <c r="D44" s="14" t="s">
        <v>7930</v>
      </c>
      <c r="E44" s="15" t="s">
        <v>941</v>
      </c>
      <c r="F44" s="13" t="s">
        <v>17242</v>
      </c>
      <c r="G44" s="16" t="s">
        <v>13113</v>
      </c>
      <c r="H44" s="13" t="s">
        <v>259</v>
      </c>
      <c r="I44" s="13" t="s">
        <v>17085</v>
      </c>
      <c r="J44" s="13" t="s">
        <v>17085</v>
      </c>
      <c r="K44" s="13" t="s">
        <v>17243</v>
      </c>
      <c r="L44" s="17" t="s">
        <v>17244</v>
      </c>
      <c r="M44" s="18">
        <v>6021000</v>
      </c>
      <c r="N44" s="19"/>
      <c r="O44" s="20" t="str">
        <f t="shared" si="0"/>
        <v>T4</v>
      </c>
      <c r="R44" s="21" t="str">
        <f t="shared" si="1"/>
        <v>T4</v>
      </c>
    </row>
    <row r="45" spans="1:18" ht="24.75" customHeight="1" x14ac:dyDescent="0.25">
      <c r="A45" s="13">
        <v>39</v>
      </c>
      <c r="B45" s="13" t="s">
        <v>17245</v>
      </c>
      <c r="C45" s="13" t="s">
        <v>17246</v>
      </c>
      <c r="D45" s="14" t="s">
        <v>17247</v>
      </c>
      <c r="E45" s="15" t="s">
        <v>177</v>
      </c>
      <c r="F45" s="13" t="s">
        <v>16255</v>
      </c>
      <c r="G45" s="16" t="s">
        <v>13113</v>
      </c>
      <c r="H45" s="13" t="s">
        <v>259</v>
      </c>
      <c r="I45" s="13" t="s">
        <v>17085</v>
      </c>
      <c r="J45" s="13" t="s">
        <v>17085</v>
      </c>
      <c r="K45" s="13" t="s">
        <v>17248</v>
      </c>
      <c r="L45" s="17" t="s">
        <v>17249</v>
      </c>
      <c r="M45" s="18">
        <v>6021000</v>
      </c>
      <c r="N45" s="19"/>
      <c r="O45" s="20" t="str">
        <f t="shared" si="0"/>
        <v>T4</v>
      </c>
      <c r="R45" s="21" t="str">
        <f t="shared" si="1"/>
        <v>T4</v>
      </c>
    </row>
    <row r="46" spans="1:18" ht="24.75" customHeight="1" x14ac:dyDescent="0.25">
      <c r="A46" s="13">
        <v>40</v>
      </c>
      <c r="B46" s="13" t="s">
        <v>17250</v>
      </c>
      <c r="C46" s="13" t="s">
        <v>17251</v>
      </c>
      <c r="D46" s="14" t="s">
        <v>4168</v>
      </c>
      <c r="E46" s="15" t="s">
        <v>868</v>
      </c>
      <c r="F46" s="13" t="s">
        <v>17252</v>
      </c>
      <c r="G46" s="16" t="s">
        <v>17253</v>
      </c>
      <c r="H46" s="13" t="s">
        <v>259</v>
      </c>
      <c r="I46" s="13" t="s">
        <v>17085</v>
      </c>
      <c r="J46" s="13" t="s">
        <v>17085</v>
      </c>
      <c r="K46" s="13" t="s">
        <v>17254</v>
      </c>
      <c r="L46" s="17" t="s">
        <v>17255</v>
      </c>
      <c r="M46" s="18">
        <v>6021000</v>
      </c>
      <c r="N46" s="19"/>
      <c r="O46" s="20" t="str">
        <f t="shared" si="0"/>
        <v>T4</v>
      </c>
      <c r="R46" s="21" t="str">
        <f t="shared" si="1"/>
        <v>T4</v>
      </c>
    </row>
    <row r="47" spans="1:18" ht="24.75" customHeight="1" x14ac:dyDescent="0.25">
      <c r="A47" s="13">
        <v>41</v>
      </c>
      <c r="B47" s="13" t="s">
        <v>17256</v>
      </c>
      <c r="C47" s="13" t="s">
        <v>17257</v>
      </c>
      <c r="D47" s="14" t="s">
        <v>632</v>
      </c>
      <c r="E47" s="15" t="s">
        <v>1040</v>
      </c>
      <c r="F47" s="13" t="s">
        <v>17258</v>
      </c>
      <c r="G47" s="16" t="s">
        <v>10504</v>
      </c>
      <c r="H47" s="13" t="s">
        <v>259</v>
      </c>
      <c r="I47" s="13" t="s">
        <v>17085</v>
      </c>
      <c r="J47" s="13" t="s">
        <v>17085</v>
      </c>
      <c r="K47" s="13" t="s">
        <v>17259</v>
      </c>
      <c r="L47" s="17" t="s">
        <v>17260</v>
      </c>
      <c r="M47" s="18">
        <v>3350000</v>
      </c>
      <c r="N47" s="19"/>
      <c r="O47" s="20" t="str">
        <f t="shared" si="0"/>
        <v>TC</v>
      </c>
      <c r="R47" s="21" t="str">
        <f t="shared" si="1"/>
        <v>TC</v>
      </c>
    </row>
    <row r="48" spans="1:18" ht="24.75" customHeight="1" x14ac:dyDescent="0.25">
      <c r="A48" s="13">
        <v>42</v>
      </c>
      <c r="B48" s="13" t="s">
        <v>17261</v>
      </c>
      <c r="C48" s="13" t="s">
        <v>17262</v>
      </c>
      <c r="D48" s="14" t="s">
        <v>17263</v>
      </c>
      <c r="E48" s="15" t="s">
        <v>1314</v>
      </c>
      <c r="F48" s="13" t="s">
        <v>17264</v>
      </c>
      <c r="G48" s="16" t="s">
        <v>10504</v>
      </c>
      <c r="H48" s="13" t="s">
        <v>259</v>
      </c>
      <c r="I48" s="13" t="s">
        <v>17085</v>
      </c>
      <c r="J48" s="13" t="s">
        <v>17085</v>
      </c>
      <c r="K48" s="13" t="s">
        <v>17265</v>
      </c>
      <c r="L48" s="17" t="s">
        <v>17266</v>
      </c>
      <c r="M48" s="18">
        <v>3350000</v>
      </c>
      <c r="N48" s="19"/>
      <c r="O48" s="20" t="str">
        <f t="shared" si="0"/>
        <v>TC</v>
      </c>
      <c r="R48" s="21" t="str">
        <f t="shared" si="1"/>
        <v>TC</v>
      </c>
    </row>
    <row r="49" spans="1:18" ht="24.75" customHeight="1" x14ac:dyDescent="0.25">
      <c r="A49" s="13">
        <v>43</v>
      </c>
      <c r="B49" s="13" t="s">
        <v>17267</v>
      </c>
      <c r="C49" s="13" t="s">
        <v>17268</v>
      </c>
      <c r="D49" s="14" t="s">
        <v>484</v>
      </c>
      <c r="E49" s="15" t="s">
        <v>32</v>
      </c>
      <c r="F49" s="13" t="s">
        <v>17269</v>
      </c>
      <c r="G49" s="16" t="s">
        <v>13113</v>
      </c>
      <c r="H49" s="13" t="s">
        <v>259</v>
      </c>
      <c r="I49" s="13" t="s">
        <v>17085</v>
      </c>
      <c r="J49" s="13" t="s">
        <v>17085</v>
      </c>
      <c r="K49" s="13" t="s">
        <v>17270</v>
      </c>
      <c r="L49" s="17" t="s">
        <v>17271</v>
      </c>
      <c r="M49" s="18">
        <v>6021000</v>
      </c>
      <c r="N49" s="19"/>
      <c r="O49" s="20" t="str">
        <f t="shared" si="0"/>
        <v>T4</v>
      </c>
      <c r="R49" s="21" t="str">
        <f t="shared" si="1"/>
        <v>T4</v>
      </c>
    </row>
    <row r="50" spans="1:18" ht="24.75" customHeight="1" x14ac:dyDescent="0.25">
      <c r="A50" s="13">
        <v>44</v>
      </c>
      <c r="B50" s="13" t="s">
        <v>17272</v>
      </c>
      <c r="C50" s="13" t="s">
        <v>17273</v>
      </c>
      <c r="D50" s="14" t="s">
        <v>484</v>
      </c>
      <c r="E50" s="15" t="s">
        <v>73</v>
      </c>
      <c r="F50" s="13" t="s">
        <v>5667</v>
      </c>
      <c r="G50" s="16" t="s">
        <v>6559</v>
      </c>
      <c r="H50" s="13" t="s">
        <v>259</v>
      </c>
      <c r="I50" s="13" t="s">
        <v>17085</v>
      </c>
      <c r="J50" s="13" t="s">
        <v>17085</v>
      </c>
      <c r="K50" s="13" t="s">
        <v>17274</v>
      </c>
      <c r="L50" s="17" t="s">
        <v>17275</v>
      </c>
      <c r="M50" s="18">
        <v>3350000</v>
      </c>
      <c r="N50" s="19"/>
      <c r="O50" s="20" t="str">
        <f t="shared" si="0"/>
        <v>TCN</v>
      </c>
      <c r="R50" s="21" t="str">
        <f t="shared" si="1"/>
        <v>TCN</v>
      </c>
    </row>
    <row r="51" spans="1:18" ht="24.75" customHeight="1" x14ac:dyDescent="0.25">
      <c r="A51" s="13">
        <v>45</v>
      </c>
      <c r="B51" s="13" t="s">
        <v>17276</v>
      </c>
      <c r="C51" s="13" t="s">
        <v>17277</v>
      </c>
      <c r="D51" s="14" t="s">
        <v>107</v>
      </c>
      <c r="E51" s="15" t="s">
        <v>32</v>
      </c>
      <c r="F51" s="13" t="s">
        <v>17278</v>
      </c>
      <c r="G51" s="16" t="s">
        <v>4899</v>
      </c>
      <c r="H51" s="13" t="s">
        <v>259</v>
      </c>
      <c r="I51" s="13" t="s">
        <v>17085</v>
      </c>
      <c r="J51" s="13" t="s">
        <v>17085</v>
      </c>
      <c r="K51" s="13" t="s">
        <v>17279</v>
      </c>
      <c r="L51" s="17" t="s">
        <v>17280</v>
      </c>
      <c r="M51" s="18">
        <v>6021000</v>
      </c>
      <c r="N51" s="19"/>
      <c r="O51" s="20" t="str">
        <f t="shared" si="0"/>
        <v>T4</v>
      </c>
      <c r="R51" s="21" t="str">
        <f t="shared" si="1"/>
        <v>T4</v>
      </c>
    </row>
    <row r="52" spans="1:18" ht="24.75" customHeight="1" x14ac:dyDescent="0.25">
      <c r="A52" s="13">
        <v>46</v>
      </c>
      <c r="B52" s="13" t="s">
        <v>17281</v>
      </c>
      <c r="C52" s="13" t="s">
        <v>17282</v>
      </c>
      <c r="D52" s="14" t="s">
        <v>17283</v>
      </c>
      <c r="E52" s="15" t="s">
        <v>22</v>
      </c>
      <c r="F52" s="13" t="s">
        <v>10561</v>
      </c>
      <c r="G52" s="16" t="s">
        <v>4855</v>
      </c>
      <c r="H52" s="13" t="s">
        <v>259</v>
      </c>
      <c r="I52" s="13" t="s">
        <v>17085</v>
      </c>
      <c r="J52" s="13" t="s">
        <v>17085</v>
      </c>
      <c r="K52" s="13" t="s">
        <v>17284</v>
      </c>
      <c r="L52" s="17" t="s">
        <v>17285</v>
      </c>
      <c r="M52" s="18">
        <v>6021000</v>
      </c>
      <c r="N52" s="19"/>
      <c r="O52" s="20" t="str">
        <f t="shared" si="0"/>
        <v>T4</v>
      </c>
      <c r="R52" s="21" t="str">
        <f t="shared" si="1"/>
        <v>T4</v>
      </c>
    </row>
    <row r="53" spans="1:18" ht="24.75" customHeight="1" x14ac:dyDescent="0.25">
      <c r="A53" s="13">
        <v>47</v>
      </c>
      <c r="B53" s="13" t="s">
        <v>17286</v>
      </c>
      <c r="C53" s="13" t="s">
        <v>17287</v>
      </c>
      <c r="D53" s="14" t="s">
        <v>2353</v>
      </c>
      <c r="E53" s="15" t="s">
        <v>15</v>
      </c>
      <c r="F53" s="13" t="s">
        <v>17288</v>
      </c>
      <c r="G53" s="16" t="s">
        <v>4855</v>
      </c>
      <c r="H53" s="13" t="s">
        <v>259</v>
      </c>
      <c r="I53" s="13" t="s">
        <v>17085</v>
      </c>
      <c r="J53" s="13" t="s">
        <v>17085</v>
      </c>
      <c r="K53" s="13" t="s">
        <v>17289</v>
      </c>
      <c r="L53" s="17" t="s">
        <v>17290</v>
      </c>
      <c r="M53" s="18">
        <v>6021000</v>
      </c>
      <c r="N53" s="19"/>
      <c r="O53" s="20" t="str">
        <f t="shared" si="0"/>
        <v>T4</v>
      </c>
      <c r="R53" s="21" t="str">
        <f t="shared" si="1"/>
        <v>T4</v>
      </c>
    </row>
    <row r="54" spans="1:18" ht="24.75" customHeight="1" x14ac:dyDescent="0.25">
      <c r="A54" s="13">
        <v>48</v>
      </c>
      <c r="B54" s="13" t="s">
        <v>17291</v>
      </c>
      <c r="C54" s="13" t="s">
        <v>17292</v>
      </c>
      <c r="D54" s="14" t="s">
        <v>17293</v>
      </c>
      <c r="E54" s="15" t="s">
        <v>1321</v>
      </c>
      <c r="F54" s="13" t="s">
        <v>17294</v>
      </c>
      <c r="G54" s="16" t="s">
        <v>4855</v>
      </c>
      <c r="H54" s="13" t="s">
        <v>259</v>
      </c>
      <c r="I54" s="13" t="s">
        <v>17085</v>
      </c>
      <c r="J54" s="13" t="s">
        <v>17085</v>
      </c>
      <c r="K54" s="13" t="s">
        <v>17295</v>
      </c>
      <c r="L54" s="17" t="s">
        <v>17296</v>
      </c>
      <c r="M54" s="18">
        <v>6021000</v>
      </c>
      <c r="N54" s="19"/>
      <c r="O54" s="20" t="str">
        <f t="shared" si="0"/>
        <v>T4</v>
      </c>
      <c r="R54" s="21" t="str">
        <f t="shared" si="1"/>
        <v>T4</v>
      </c>
    </row>
    <row r="55" spans="1:18" ht="24.75" customHeight="1" x14ac:dyDescent="0.25">
      <c r="A55" s="13">
        <v>49</v>
      </c>
      <c r="B55" s="13" t="s">
        <v>17297</v>
      </c>
      <c r="C55" s="13" t="s">
        <v>17298</v>
      </c>
      <c r="D55" s="14" t="s">
        <v>484</v>
      </c>
      <c r="E55" s="15" t="s">
        <v>32</v>
      </c>
      <c r="F55" s="13" t="s">
        <v>2935</v>
      </c>
      <c r="G55" s="16" t="s">
        <v>4855</v>
      </c>
      <c r="H55" s="13" t="s">
        <v>259</v>
      </c>
      <c r="I55" s="13" t="s">
        <v>17085</v>
      </c>
      <c r="J55" s="13" t="s">
        <v>17085</v>
      </c>
      <c r="K55" s="13" t="s">
        <v>17299</v>
      </c>
      <c r="L55" s="17" t="s">
        <v>17300</v>
      </c>
      <c r="M55" s="18">
        <v>6021000</v>
      </c>
      <c r="N55" s="19"/>
      <c r="O55" s="20" t="str">
        <f t="shared" si="0"/>
        <v>T4</v>
      </c>
      <c r="R55" s="21" t="str">
        <f t="shared" si="1"/>
        <v>T4</v>
      </c>
    </row>
    <row r="56" spans="1:18" ht="24.75" customHeight="1" x14ac:dyDescent="0.25">
      <c r="A56" s="13">
        <v>50</v>
      </c>
      <c r="B56" s="13"/>
      <c r="C56" s="13"/>
      <c r="D56" s="14"/>
      <c r="E56" s="15"/>
      <c r="F56" s="13"/>
      <c r="G56" s="16"/>
      <c r="H56" s="13"/>
      <c r="I56" s="13"/>
      <c r="J56" s="13"/>
      <c r="K56" s="13"/>
      <c r="L56" s="17" t="s">
        <v>18104</v>
      </c>
      <c r="M56" s="18"/>
      <c r="N56" s="19" t="s">
        <v>8787</v>
      </c>
      <c r="O56" s="20"/>
      <c r="R56" s="21"/>
    </row>
    <row r="57" spans="1:18" ht="24.75" customHeight="1" x14ac:dyDescent="0.25">
      <c r="A57" s="13">
        <v>51</v>
      </c>
      <c r="B57" s="13" t="s">
        <v>17301</v>
      </c>
      <c r="C57" s="13" t="s">
        <v>17302</v>
      </c>
      <c r="D57" s="14" t="s">
        <v>17303</v>
      </c>
      <c r="E57" s="15" t="s">
        <v>1957</v>
      </c>
      <c r="F57" s="13" t="s">
        <v>17304</v>
      </c>
      <c r="G57" s="16" t="s">
        <v>4855</v>
      </c>
      <c r="H57" s="13" t="s">
        <v>259</v>
      </c>
      <c r="I57" s="13" t="s">
        <v>17085</v>
      </c>
      <c r="J57" s="13" t="s">
        <v>17085</v>
      </c>
      <c r="K57" s="13" t="s">
        <v>17305</v>
      </c>
      <c r="L57" s="17" t="s">
        <v>17306</v>
      </c>
      <c r="M57" s="18">
        <v>6021000</v>
      </c>
      <c r="N57" s="19"/>
      <c r="O57" s="20" t="str">
        <f t="shared" si="0"/>
        <v>T4</v>
      </c>
      <c r="R57" s="21" t="str">
        <f t="shared" si="1"/>
        <v>T4</v>
      </c>
    </row>
    <row r="58" spans="1:18" ht="24.75" customHeight="1" x14ac:dyDescent="0.25">
      <c r="A58" s="13">
        <v>52</v>
      </c>
      <c r="B58" s="13"/>
      <c r="C58" s="13"/>
      <c r="D58" s="14"/>
      <c r="E58" s="15"/>
      <c r="F58" s="13"/>
      <c r="G58" s="16"/>
      <c r="H58" s="13"/>
      <c r="I58" s="13"/>
      <c r="J58" s="13"/>
      <c r="K58" s="13"/>
      <c r="L58" s="17" t="s">
        <v>18105</v>
      </c>
      <c r="M58" s="18"/>
      <c r="N58" s="19" t="s">
        <v>8787</v>
      </c>
      <c r="O58" s="20"/>
      <c r="R58" s="21"/>
    </row>
    <row r="59" spans="1:18" ht="24.75" customHeight="1" x14ac:dyDescent="0.25">
      <c r="A59" s="13">
        <v>53</v>
      </c>
      <c r="B59" s="13"/>
      <c r="C59" s="13"/>
      <c r="D59" s="14"/>
      <c r="E59" s="15"/>
      <c r="F59" s="13"/>
      <c r="G59" s="16"/>
      <c r="H59" s="13"/>
      <c r="I59" s="13"/>
      <c r="J59" s="13"/>
      <c r="K59" s="13"/>
      <c r="L59" s="17" t="s">
        <v>18106</v>
      </c>
      <c r="M59" s="18"/>
      <c r="N59" s="19" t="s">
        <v>8787</v>
      </c>
      <c r="O59" s="20"/>
      <c r="R59" s="21"/>
    </row>
    <row r="60" spans="1:18" ht="24.75" customHeight="1" x14ac:dyDescent="0.25">
      <c r="A60" s="13">
        <v>54</v>
      </c>
      <c r="B60" s="13"/>
      <c r="C60" s="13"/>
      <c r="D60" s="14"/>
      <c r="E60" s="15"/>
      <c r="F60" s="13"/>
      <c r="G60" s="16"/>
      <c r="H60" s="13"/>
      <c r="I60" s="13"/>
      <c r="J60" s="13"/>
      <c r="K60" s="13"/>
      <c r="L60" s="17" t="s">
        <v>18107</v>
      </c>
      <c r="M60" s="18"/>
      <c r="N60" s="19" t="s">
        <v>8787</v>
      </c>
      <c r="O60" s="20"/>
      <c r="R60" s="21"/>
    </row>
    <row r="61" spans="1:18" ht="24.75" customHeight="1" x14ac:dyDescent="0.25">
      <c r="A61" s="13">
        <v>55</v>
      </c>
      <c r="B61" s="13" t="s">
        <v>17307</v>
      </c>
      <c r="C61" s="13" t="s">
        <v>17308</v>
      </c>
      <c r="D61" s="14" t="s">
        <v>107</v>
      </c>
      <c r="E61" s="15" t="s">
        <v>3841</v>
      </c>
      <c r="F61" s="13" t="s">
        <v>4319</v>
      </c>
      <c r="G61" s="16" t="s">
        <v>4780</v>
      </c>
      <c r="H61" s="13" t="s">
        <v>17</v>
      </c>
      <c r="I61" s="13" t="s">
        <v>17085</v>
      </c>
      <c r="J61" s="13" t="s">
        <v>17085</v>
      </c>
      <c r="K61" s="13" t="s">
        <v>17309</v>
      </c>
      <c r="L61" s="17" t="s">
        <v>17310</v>
      </c>
      <c r="M61" s="18">
        <v>4608000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.75" customHeight="1" x14ac:dyDescent="0.25">
      <c r="A62" s="13">
        <v>56</v>
      </c>
      <c r="B62" s="13" t="s">
        <v>17311</v>
      </c>
      <c r="C62" s="13" t="s">
        <v>17312</v>
      </c>
      <c r="D62" s="14" t="s">
        <v>17313</v>
      </c>
      <c r="E62" s="15" t="s">
        <v>14894</v>
      </c>
      <c r="F62" s="13" t="s">
        <v>13719</v>
      </c>
      <c r="G62" s="16" t="s">
        <v>8777</v>
      </c>
      <c r="H62" s="13" t="s">
        <v>259</v>
      </c>
      <c r="I62" s="13" t="s">
        <v>17085</v>
      </c>
      <c r="J62" s="13" t="s">
        <v>17085</v>
      </c>
      <c r="K62" s="13" t="s">
        <v>17314</v>
      </c>
      <c r="L62" s="17" t="s">
        <v>17315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4.75" customHeight="1" x14ac:dyDescent="0.25">
      <c r="A63" s="13">
        <v>57</v>
      </c>
      <c r="B63" s="13" t="s">
        <v>17316</v>
      </c>
      <c r="C63" s="13" t="s">
        <v>17317</v>
      </c>
      <c r="D63" s="14" t="s">
        <v>17318</v>
      </c>
      <c r="E63" s="15" t="s">
        <v>278</v>
      </c>
      <c r="F63" s="13" t="s">
        <v>17319</v>
      </c>
      <c r="G63" s="16" t="s">
        <v>6201</v>
      </c>
      <c r="H63" s="13" t="s">
        <v>259</v>
      </c>
      <c r="I63" s="13" t="s">
        <v>17085</v>
      </c>
      <c r="J63" s="13" t="s">
        <v>17085</v>
      </c>
      <c r="K63" s="13" t="s">
        <v>17320</v>
      </c>
      <c r="L63" s="17" t="s">
        <v>17321</v>
      </c>
      <c r="M63" s="18">
        <v>5888000</v>
      </c>
      <c r="N63" s="19"/>
      <c r="O63" s="20" t="str">
        <f t="shared" si="0"/>
        <v>C1</v>
      </c>
      <c r="R63" s="21" t="str">
        <f t="shared" si="1"/>
        <v>C1</v>
      </c>
    </row>
    <row r="64" spans="1:18" ht="24.75" customHeight="1" x14ac:dyDescent="0.25">
      <c r="A64" s="13">
        <v>58</v>
      </c>
      <c r="B64" s="13" t="s">
        <v>17322</v>
      </c>
      <c r="C64" s="13" t="s">
        <v>17323</v>
      </c>
      <c r="D64" s="14" t="s">
        <v>2572</v>
      </c>
      <c r="E64" s="15" t="s">
        <v>458</v>
      </c>
      <c r="F64" s="13" t="s">
        <v>5908</v>
      </c>
      <c r="G64" s="16" t="s">
        <v>6201</v>
      </c>
      <c r="H64" s="13" t="s">
        <v>259</v>
      </c>
      <c r="I64" s="13" t="s">
        <v>17085</v>
      </c>
      <c r="J64" s="13" t="s">
        <v>17085</v>
      </c>
      <c r="K64" s="13" t="s">
        <v>17324</v>
      </c>
      <c r="L64" s="17" t="s">
        <v>17325</v>
      </c>
      <c r="M64" s="18">
        <v>5888000</v>
      </c>
      <c r="N64" s="19"/>
      <c r="O64" s="20" t="str">
        <f t="shared" si="0"/>
        <v>C1</v>
      </c>
      <c r="R64" s="21" t="str">
        <f t="shared" si="1"/>
        <v>C1</v>
      </c>
    </row>
    <row r="65" spans="1:18" ht="24.75" customHeight="1" x14ac:dyDescent="0.25">
      <c r="A65" s="13">
        <v>59</v>
      </c>
      <c r="B65" s="13" t="s">
        <v>17326</v>
      </c>
      <c r="C65" s="13" t="s">
        <v>17327</v>
      </c>
      <c r="D65" s="14" t="s">
        <v>14070</v>
      </c>
      <c r="E65" s="15" t="s">
        <v>169</v>
      </c>
      <c r="F65" s="13" t="s">
        <v>17328</v>
      </c>
      <c r="G65" s="16" t="s">
        <v>3994</v>
      </c>
      <c r="H65" s="13" t="s">
        <v>17</v>
      </c>
      <c r="I65" s="13" t="s">
        <v>17085</v>
      </c>
      <c r="J65" s="13" t="s">
        <v>17085</v>
      </c>
      <c r="K65" s="13" t="s">
        <v>17329</v>
      </c>
      <c r="L65" s="17" t="s">
        <v>17330</v>
      </c>
      <c r="M65" s="18">
        <v>3888000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4.75" customHeight="1" x14ac:dyDescent="0.25">
      <c r="A66" s="13">
        <v>60</v>
      </c>
      <c r="B66" s="13" t="s">
        <v>17331</v>
      </c>
      <c r="C66" s="13" t="s">
        <v>17332</v>
      </c>
      <c r="D66" s="14" t="s">
        <v>952</v>
      </c>
      <c r="E66" s="15" t="s">
        <v>1314</v>
      </c>
      <c r="F66" s="13" t="s">
        <v>17333</v>
      </c>
      <c r="G66" s="16" t="s">
        <v>6559</v>
      </c>
      <c r="H66" s="13" t="s">
        <v>259</v>
      </c>
      <c r="I66" s="13" t="s">
        <v>17085</v>
      </c>
      <c r="J66" s="13" t="s">
        <v>17085</v>
      </c>
      <c r="K66" s="13" t="s">
        <v>17334</v>
      </c>
      <c r="L66" s="17" t="s">
        <v>17335</v>
      </c>
      <c r="M66" s="18">
        <v>3350000</v>
      </c>
      <c r="N66" s="19"/>
      <c r="O66" s="20" t="str">
        <f t="shared" si="0"/>
        <v>TCN</v>
      </c>
      <c r="R66" s="21" t="str">
        <f t="shared" si="1"/>
        <v>TCN</v>
      </c>
    </row>
    <row r="67" spans="1:18" ht="24.75" customHeight="1" x14ac:dyDescent="0.25">
      <c r="A67" s="13">
        <v>61</v>
      </c>
      <c r="B67" s="13" t="s">
        <v>17336</v>
      </c>
      <c r="C67" s="13" t="s">
        <v>17337</v>
      </c>
      <c r="D67" s="14" t="s">
        <v>14349</v>
      </c>
      <c r="E67" s="15" t="s">
        <v>177</v>
      </c>
      <c r="F67" s="13" t="s">
        <v>3709</v>
      </c>
      <c r="G67" s="16" t="s">
        <v>7582</v>
      </c>
      <c r="H67" s="13" t="s">
        <v>17</v>
      </c>
      <c r="I67" s="13" t="s">
        <v>17085</v>
      </c>
      <c r="J67" s="13" t="s">
        <v>17085</v>
      </c>
      <c r="K67" s="13" t="s">
        <v>17338</v>
      </c>
      <c r="L67" s="17" t="s">
        <v>17339</v>
      </c>
      <c r="M67" s="18">
        <v>6444000</v>
      </c>
      <c r="N67" s="19"/>
      <c r="O67" s="20" t="str">
        <f t="shared" si="0"/>
        <v>C2</v>
      </c>
      <c r="R67" s="21" t="str">
        <f t="shared" si="1"/>
        <v>NH 18-19C2</v>
      </c>
    </row>
    <row r="68" spans="1:18" ht="24.75" customHeight="1" x14ac:dyDescent="0.25">
      <c r="A68" s="13">
        <v>62</v>
      </c>
      <c r="B68" s="13" t="s">
        <v>17340</v>
      </c>
      <c r="C68" s="13" t="s">
        <v>17341</v>
      </c>
      <c r="D68" s="14" t="s">
        <v>6379</v>
      </c>
      <c r="E68" s="15" t="s">
        <v>1244</v>
      </c>
      <c r="F68" s="13" t="s">
        <v>15833</v>
      </c>
      <c r="G68" s="16" t="s">
        <v>4899</v>
      </c>
      <c r="H68" s="13" t="s">
        <v>259</v>
      </c>
      <c r="I68" s="13" t="s">
        <v>17085</v>
      </c>
      <c r="J68" s="13" t="s">
        <v>17085</v>
      </c>
      <c r="K68" s="13" t="s">
        <v>17342</v>
      </c>
      <c r="L68" s="17" t="s">
        <v>17343</v>
      </c>
      <c r="M68" s="18">
        <v>6021000</v>
      </c>
      <c r="N68" s="19"/>
      <c r="O68" s="20" t="str">
        <f t="shared" si="0"/>
        <v>T4</v>
      </c>
      <c r="R68" s="21" t="str">
        <f t="shared" si="1"/>
        <v>T4</v>
      </c>
    </row>
    <row r="69" spans="1:18" ht="24.75" customHeight="1" x14ac:dyDescent="0.25">
      <c r="A69" s="13">
        <v>63</v>
      </c>
      <c r="B69" s="13" t="s">
        <v>17344</v>
      </c>
      <c r="C69" s="13" t="s">
        <v>17345</v>
      </c>
      <c r="D69" s="14" t="s">
        <v>1237</v>
      </c>
      <c r="E69" s="15" t="s">
        <v>3963</v>
      </c>
      <c r="F69" s="13" t="s">
        <v>6026</v>
      </c>
      <c r="G69" s="16" t="s">
        <v>6559</v>
      </c>
      <c r="H69" s="13" t="s">
        <v>259</v>
      </c>
      <c r="I69" s="13" t="s">
        <v>17085</v>
      </c>
      <c r="J69" s="13" t="s">
        <v>17085</v>
      </c>
      <c r="K69" s="13" t="s">
        <v>17346</v>
      </c>
      <c r="L69" s="17" t="s">
        <v>17347</v>
      </c>
      <c r="M69" s="18">
        <v>3350000</v>
      </c>
      <c r="N69" s="19"/>
      <c r="O69" s="20" t="str">
        <f t="shared" si="0"/>
        <v>TCN</v>
      </c>
      <c r="R69" s="21" t="str">
        <f t="shared" si="1"/>
        <v>TCN</v>
      </c>
    </row>
    <row r="70" spans="1:18" ht="24.75" customHeight="1" x14ac:dyDescent="0.25">
      <c r="A70" s="13">
        <v>64</v>
      </c>
      <c r="B70" s="13" t="s">
        <v>17348</v>
      </c>
      <c r="C70" s="13" t="s">
        <v>17349</v>
      </c>
      <c r="D70" s="14" t="s">
        <v>184</v>
      </c>
      <c r="E70" s="15" t="s">
        <v>725</v>
      </c>
      <c r="F70" s="13" t="s">
        <v>17350</v>
      </c>
      <c r="G70" s="16" t="s">
        <v>10504</v>
      </c>
      <c r="H70" s="13" t="s">
        <v>259</v>
      </c>
      <c r="I70" s="13" t="s">
        <v>17085</v>
      </c>
      <c r="J70" s="13" t="s">
        <v>17085</v>
      </c>
      <c r="K70" s="13" t="s">
        <v>17351</v>
      </c>
      <c r="L70" s="17" t="s">
        <v>17352</v>
      </c>
      <c r="M70" s="18">
        <v>3350000</v>
      </c>
      <c r="N70" s="19"/>
      <c r="O70" s="20" t="str">
        <f t="shared" si="0"/>
        <v>TC</v>
      </c>
      <c r="R70" s="21" t="str">
        <f t="shared" si="1"/>
        <v>TC</v>
      </c>
    </row>
    <row r="71" spans="1:18" ht="24.75" customHeight="1" x14ac:dyDescent="0.25">
      <c r="A71" s="13">
        <v>65</v>
      </c>
      <c r="B71" s="13" t="s">
        <v>17353</v>
      </c>
      <c r="C71" s="13" t="s">
        <v>17354</v>
      </c>
      <c r="D71" s="14" t="s">
        <v>17355</v>
      </c>
      <c r="E71" s="15" t="s">
        <v>3038</v>
      </c>
      <c r="F71" s="13" t="s">
        <v>17356</v>
      </c>
      <c r="G71" s="16" t="s">
        <v>7630</v>
      </c>
      <c r="H71" s="13" t="s">
        <v>259</v>
      </c>
      <c r="I71" s="13" t="s">
        <v>17085</v>
      </c>
      <c r="J71" s="13" t="s">
        <v>17085</v>
      </c>
      <c r="K71" s="13" t="s">
        <v>17357</v>
      </c>
      <c r="L71" s="17" t="s">
        <v>17358</v>
      </c>
      <c r="M71" s="18">
        <v>6021000</v>
      </c>
      <c r="N71" s="19"/>
      <c r="O71" s="20" t="str">
        <f t="shared" si="0"/>
        <v>T4</v>
      </c>
      <c r="R71" s="21" t="str">
        <f t="shared" si="1"/>
        <v>T4</v>
      </c>
    </row>
    <row r="72" spans="1:18" ht="24.75" customHeight="1" x14ac:dyDescent="0.25">
      <c r="A72" s="13">
        <v>66</v>
      </c>
      <c r="B72" s="13" t="s">
        <v>17359</v>
      </c>
      <c r="C72" s="13" t="s">
        <v>17360</v>
      </c>
      <c r="D72" s="14" t="s">
        <v>7324</v>
      </c>
      <c r="E72" s="15" t="s">
        <v>15</v>
      </c>
      <c r="F72" s="13" t="s">
        <v>17361</v>
      </c>
      <c r="G72" s="16" t="s">
        <v>10504</v>
      </c>
      <c r="H72" s="13" t="s">
        <v>259</v>
      </c>
      <c r="I72" s="13" t="s">
        <v>17085</v>
      </c>
      <c r="J72" s="13" t="s">
        <v>17085</v>
      </c>
      <c r="K72" s="13" t="s">
        <v>17362</v>
      </c>
      <c r="L72" s="17" t="s">
        <v>17363</v>
      </c>
      <c r="M72" s="18">
        <v>3350000</v>
      </c>
      <c r="N72" s="19"/>
      <c r="O72" s="20" t="str">
        <f t="shared" si="0"/>
        <v>TC</v>
      </c>
      <c r="R72" s="21" t="str">
        <f t="shared" si="1"/>
        <v>TC</v>
      </c>
    </row>
    <row r="73" spans="1:18" ht="24.75" customHeight="1" x14ac:dyDescent="0.25">
      <c r="A73" s="13">
        <v>67</v>
      </c>
      <c r="B73" s="13" t="s">
        <v>17364</v>
      </c>
      <c r="C73" s="13" t="s">
        <v>17365</v>
      </c>
      <c r="D73" s="14" t="s">
        <v>17366</v>
      </c>
      <c r="E73" s="15" t="s">
        <v>22</v>
      </c>
      <c r="F73" s="13" t="s">
        <v>4417</v>
      </c>
      <c r="G73" s="16" t="s">
        <v>6015</v>
      </c>
      <c r="H73" s="13" t="s">
        <v>259</v>
      </c>
      <c r="I73" s="13" t="s">
        <v>17085</v>
      </c>
      <c r="J73" s="13" t="s">
        <v>17085</v>
      </c>
      <c r="K73" s="13" t="s">
        <v>17367</v>
      </c>
      <c r="L73" s="17" t="s">
        <v>17368</v>
      </c>
      <c r="M73" s="18">
        <v>5376000</v>
      </c>
      <c r="N73" s="19"/>
      <c r="O73" s="20" t="str">
        <f t="shared" si="0"/>
        <v>C1</v>
      </c>
      <c r="R73" s="21" t="str">
        <f t="shared" si="1"/>
        <v>C1</v>
      </c>
    </row>
    <row r="74" spans="1:18" ht="24.75" customHeight="1" x14ac:dyDescent="0.25">
      <c r="A74" s="13">
        <v>68</v>
      </c>
      <c r="B74" s="13" t="s">
        <v>17369</v>
      </c>
      <c r="C74" s="13" t="s">
        <v>17370</v>
      </c>
      <c r="D74" s="14" t="s">
        <v>17371</v>
      </c>
      <c r="E74" s="15" t="s">
        <v>1637</v>
      </c>
      <c r="F74" s="13" t="s">
        <v>17372</v>
      </c>
      <c r="G74" s="16" t="s">
        <v>7630</v>
      </c>
      <c r="H74" s="13" t="s">
        <v>259</v>
      </c>
      <c r="I74" s="13" t="s">
        <v>17085</v>
      </c>
      <c r="J74" s="13" t="s">
        <v>17085</v>
      </c>
      <c r="K74" s="13" t="s">
        <v>17373</v>
      </c>
      <c r="L74" s="17" t="s">
        <v>17374</v>
      </c>
      <c r="M74" s="18">
        <v>6021000</v>
      </c>
      <c r="N74" s="19"/>
      <c r="O74" s="20" t="str">
        <f t="shared" si="0"/>
        <v>T4</v>
      </c>
      <c r="R74" s="21" t="str">
        <f t="shared" si="1"/>
        <v>T4</v>
      </c>
    </row>
    <row r="75" spans="1:18" ht="24.75" customHeight="1" x14ac:dyDescent="0.25">
      <c r="A75" s="13">
        <v>69</v>
      </c>
      <c r="B75" s="13" t="s">
        <v>17375</v>
      </c>
      <c r="C75" s="13" t="s">
        <v>17376</v>
      </c>
      <c r="D75" s="14" t="s">
        <v>17377</v>
      </c>
      <c r="E75" s="15" t="s">
        <v>697</v>
      </c>
      <c r="F75" s="13" t="s">
        <v>17378</v>
      </c>
      <c r="G75" s="16" t="s">
        <v>4855</v>
      </c>
      <c r="H75" s="13" t="s">
        <v>259</v>
      </c>
      <c r="I75" s="13" t="s">
        <v>17085</v>
      </c>
      <c r="J75" s="13" t="s">
        <v>17085</v>
      </c>
      <c r="K75" s="13" t="s">
        <v>17379</v>
      </c>
      <c r="L75" s="17" t="s">
        <v>17380</v>
      </c>
      <c r="M75" s="18">
        <v>6021000</v>
      </c>
      <c r="N75" s="19"/>
      <c r="O75" s="20" t="str">
        <f t="shared" si="0"/>
        <v>T4</v>
      </c>
      <c r="R75" s="21" t="str">
        <f t="shared" si="1"/>
        <v>T4</v>
      </c>
    </row>
    <row r="76" spans="1:18" ht="24.75" customHeight="1" x14ac:dyDescent="0.25">
      <c r="A76" s="13">
        <v>70</v>
      </c>
      <c r="B76" s="13"/>
      <c r="C76" s="13"/>
      <c r="D76" s="14"/>
      <c r="E76" s="15"/>
      <c r="F76" s="13"/>
      <c r="G76" s="16"/>
      <c r="H76" s="13"/>
      <c r="I76" s="13"/>
      <c r="J76" s="13"/>
      <c r="K76" s="13"/>
      <c r="L76" s="17" t="s">
        <v>18108</v>
      </c>
      <c r="M76" s="18"/>
      <c r="N76" s="19" t="s">
        <v>8787</v>
      </c>
      <c r="O76" s="20"/>
      <c r="R76" s="21"/>
    </row>
    <row r="77" spans="1:18" ht="24.75" customHeight="1" x14ac:dyDescent="0.25">
      <c r="A77" s="13">
        <v>71</v>
      </c>
      <c r="B77" s="13" t="s">
        <v>17381</v>
      </c>
      <c r="C77" s="13" t="s">
        <v>17382</v>
      </c>
      <c r="D77" s="14" t="s">
        <v>17383</v>
      </c>
      <c r="E77" s="15" t="s">
        <v>15</v>
      </c>
      <c r="F77" s="13" t="s">
        <v>17384</v>
      </c>
      <c r="G77" s="16" t="s">
        <v>7630</v>
      </c>
      <c r="H77" s="13" t="s">
        <v>259</v>
      </c>
      <c r="I77" s="13" t="s">
        <v>17085</v>
      </c>
      <c r="J77" s="13" t="s">
        <v>17085</v>
      </c>
      <c r="K77" s="13" t="s">
        <v>17385</v>
      </c>
      <c r="L77" s="17" t="s">
        <v>17386</v>
      </c>
      <c r="M77" s="18">
        <v>6021000</v>
      </c>
      <c r="N77" s="19"/>
      <c r="O77" s="20" t="str">
        <f t="shared" si="0"/>
        <v>T4</v>
      </c>
      <c r="R77" s="21" t="str">
        <f t="shared" si="1"/>
        <v>T4</v>
      </c>
    </row>
    <row r="78" spans="1:18" ht="24.75" customHeight="1" x14ac:dyDescent="0.25">
      <c r="A78" s="13">
        <v>72</v>
      </c>
      <c r="B78" s="13" t="s">
        <v>17387</v>
      </c>
      <c r="C78" s="13" t="s">
        <v>17388</v>
      </c>
      <c r="D78" s="14" t="s">
        <v>15106</v>
      </c>
      <c r="E78" s="15" t="s">
        <v>5441</v>
      </c>
      <c r="F78" s="13" t="s">
        <v>1985</v>
      </c>
      <c r="G78" s="16" t="s">
        <v>4855</v>
      </c>
      <c r="H78" s="13" t="s">
        <v>259</v>
      </c>
      <c r="I78" s="13" t="s">
        <v>17085</v>
      </c>
      <c r="J78" s="13" t="s">
        <v>17085</v>
      </c>
      <c r="K78" s="13" t="s">
        <v>17389</v>
      </c>
      <c r="L78" s="17" t="s">
        <v>17390</v>
      </c>
      <c r="M78" s="18">
        <v>6021000</v>
      </c>
      <c r="N78" s="19"/>
      <c r="O78" s="20" t="str">
        <f t="shared" si="0"/>
        <v>T4</v>
      </c>
      <c r="R78" s="21" t="str">
        <f t="shared" si="1"/>
        <v>T4</v>
      </c>
    </row>
    <row r="79" spans="1:18" ht="24.75" customHeight="1" x14ac:dyDescent="0.25">
      <c r="A79" s="13">
        <v>73</v>
      </c>
      <c r="B79" s="13" t="s">
        <v>17391</v>
      </c>
      <c r="C79" s="13" t="s">
        <v>17392</v>
      </c>
      <c r="D79" s="14" t="s">
        <v>17393</v>
      </c>
      <c r="E79" s="15" t="s">
        <v>574</v>
      </c>
      <c r="F79" s="13" t="s">
        <v>9780</v>
      </c>
      <c r="G79" s="16" t="s">
        <v>4855</v>
      </c>
      <c r="H79" s="13" t="s">
        <v>259</v>
      </c>
      <c r="I79" s="13" t="s">
        <v>17085</v>
      </c>
      <c r="J79" s="13" t="s">
        <v>17085</v>
      </c>
      <c r="K79" s="13" t="s">
        <v>17394</v>
      </c>
      <c r="L79" s="17" t="s">
        <v>17395</v>
      </c>
      <c r="M79" s="18">
        <v>6021000</v>
      </c>
      <c r="N79" s="19"/>
      <c r="O79" s="20" t="str">
        <f t="shared" si="0"/>
        <v>T4</v>
      </c>
      <c r="R79" s="21" t="str">
        <f t="shared" si="1"/>
        <v>T4</v>
      </c>
    </row>
    <row r="80" spans="1:18" ht="24.75" customHeight="1" x14ac:dyDescent="0.25">
      <c r="A80" s="13">
        <v>74</v>
      </c>
      <c r="B80" s="13" t="s">
        <v>17396</v>
      </c>
      <c r="C80" s="13" t="s">
        <v>17397</v>
      </c>
      <c r="D80" s="14" t="s">
        <v>5813</v>
      </c>
      <c r="E80" s="15" t="s">
        <v>644</v>
      </c>
      <c r="F80" s="13" t="s">
        <v>17398</v>
      </c>
      <c r="G80" s="16" t="s">
        <v>4855</v>
      </c>
      <c r="H80" s="13" t="s">
        <v>259</v>
      </c>
      <c r="I80" s="13" t="s">
        <v>17085</v>
      </c>
      <c r="J80" s="13" t="s">
        <v>17085</v>
      </c>
      <c r="K80" s="13" t="s">
        <v>17399</v>
      </c>
      <c r="L80" s="17" t="s">
        <v>17400</v>
      </c>
      <c r="M80" s="18">
        <v>6021000</v>
      </c>
      <c r="N80" s="19"/>
      <c r="O80" s="20" t="str">
        <f t="shared" si="0"/>
        <v>T4</v>
      </c>
      <c r="R80" s="21" t="str">
        <f t="shared" si="1"/>
        <v>T4</v>
      </c>
    </row>
    <row r="81" spans="1:18" ht="24.75" customHeight="1" x14ac:dyDescent="0.25">
      <c r="A81" s="13">
        <v>75</v>
      </c>
      <c r="B81" s="13" t="s">
        <v>17401</v>
      </c>
      <c r="C81" s="13" t="s">
        <v>17402</v>
      </c>
      <c r="D81" s="14" t="s">
        <v>17403</v>
      </c>
      <c r="E81" s="15" t="s">
        <v>28</v>
      </c>
      <c r="F81" s="13" t="s">
        <v>17404</v>
      </c>
      <c r="G81" s="16" t="s">
        <v>7630</v>
      </c>
      <c r="H81" s="13" t="s">
        <v>259</v>
      </c>
      <c r="I81" s="13" t="s">
        <v>17085</v>
      </c>
      <c r="J81" s="13" t="s">
        <v>17085</v>
      </c>
      <c r="K81" s="13" t="s">
        <v>17405</v>
      </c>
      <c r="L81" s="17" t="s">
        <v>17406</v>
      </c>
      <c r="M81" s="18">
        <v>6021000</v>
      </c>
      <c r="N81" s="19"/>
      <c r="O81" s="20" t="str">
        <f t="shared" si="0"/>
        <v>T4</v>
      </c>
      <c r="R81" s="21" t="str">
        <f t="shared" si="1"/>
        <v>T4</v>
      </c>
    </row>
    <row r="82" spans="1:18" ht="24.75" customHeight="1" x14ac:dyDescent="0.25">
      <c r="A82" s="13">
        <v>76</v>
      </c>
      <c r="B82" s="13" t="s">
        <v>17407</v>
      </c>
      <c r="C82" s="13" t="s">
        <v>17408</v>
      </c>
      <c r="D82" s="14" t="s">
        <v>17409</v>
      </c>
      <c r="E82" s="15" t="s">
        <v>1321</v>
      </c>
      <c r="F82" s="13" t="s">
        <v>17134</v>
      </c>
      <c r="G82" s="16" t="s">
        <v>4855</v>
      </c>
      <c r="H82" s="13" t="s">
        <v>259</v>
      </c>
      <c r="I82" s="13" t="s">
        <v>17085</v>
      </c>
      <c r="J82" s="13" t="s">
        <v>17085</v>
      </c>
      <c r="K82" s="13" t="s">
        <v>17410</v>
      </c>
      <c r="L82" s="17" t="s">
        <v>17411</v>
      </c>
      <c r="M82" s="18">
        <v>6021000</v>
      </c>
      <c r="N82" s="19"/>
      <c r="O82" s="20" t="str">
        <f t="shared" si="0"/>
        <v>T4</v>
      </c>
      <c r="R82" s="21" t="str">
        <f t="shared" si="1"/>
        <v>T4</v>
      </c>
    </row>
    <row r="83" spans="1:18" ht="24.75" customHeight="1" x14ac:dyDescent="0.25">
      <c r="A83" s="13">
        <v>77</v>
      </c>
      <c r="B83" s="13" t="s">
        <v>17412</v>
      </c>
      <c r="C83" s="13" t="s">
        <v>17413</v>
      </c>
      <c r="D83" s="14" t="s">
        <v>17414</v>
      </c>
      <c r="E83" s="15" t="s">
        <v>22</v>
      </c>
      <c r="F83" s="13" t="s">
        <v>17415</v>
      </c>
      <c r="G83" s="16" t="s">
        <v>6559</v>
      </c>
      <c r="H83" s="13" t="s">
        <v>259</v>
      </c>
      <c r="I83" s="13" t="s">
        <v>17085</v>
      </c>
      <c r="J83" s="13" t="s">
        <v>17085</v>
      </c>
      <c r="K83" s="13" t="s">
        <v>17416</v>
      </c>
      <c r="L83" s="17" t="s">
        <v>17417</v>
      </c>
      <c r="M83" s="18">
        <v>3350000</v>
      </c>
      <c r="N83" s="19"/>
      <c r="O83" s="20" t="str">
        <f t="shared" si="0"/>
        <v>TCN</v>
      </c>
      <c r="R83" s="21" t="str">
        <f t="shared" si="1"/>
        <v>TCN</v>
      </c>
    </row>
    <row r="84" spans="1:18" ht="24.75" customHeight="1" x14ac:dyDescent="0.25">
      <c r="A84" s="13">
        <v>78</v>
      </c>
      <c r="B84" s="13" t="s">
        <v>17418</v>
      </c>
      <c r="C84" s="13" t="s">
        <v>17419</v>
      </c>
      <c r="D84" s="14" t="s">
        <v>17420</v>
      </c>
      <c r="E84" s="15" t="s">
        <v>403</v>
      </c>
      <c r="F84" s="13" t="s">
        <v>17421</v>
      </c>
      <c r="G84" s="16" t="s">
        <v>6559</v>
      </c>
      <c r="H84" s="13" t="s">
        <v>259</v>
      </c>
      <c r="I84" s="13" t="s">
        <v>17085</v>
      </c>
      <c r="J84" s="13" t="s">
        <v>17085</v>
      </c>
      <c r="K84" s="13" t="s">
        <v>17422</v>
      </c>
      <c r="L84" s="17" t="s">
        <v>17423</v>
      </c>
      <c r="M84" s="18">
        <v>3350000</v>
      </c>
      <c r="N84" s="19"/>
      <c r="O84" s="20" t="str">
        <f t="shared" si="0"/>
        <v>TCN</v>
      </c>
      <c r="R84" s="21" t="str">
        <f t="shared" si="1"/>
        <v>TCN</v>
      </c>
    </row>
    <row r="85" spans="1:18" ht="24.75" customHeight="1" x14ac:dyDescent="0.25">
      <c r="A85" s="13">
        <v>79</v>
      </c>
      <c r="B85" s="13" t="s">
        <v>17424</v>
      </c>
      <c r="C85" s="13" t="s">
        <v>17425</v>
      </c>
      <c r="D85" s="14" t="s">
        <v>249</v>
      </c>
      <c r="E85" s="15" t="s">
        <v>2421</v>
      </c>
      <c r="F85" s="13" t="s">
        <v>17426</v>
      </c>
      <c r="G85" s="16" t="s">
        <v>7630</v>
      </c>
      <c r="H85" s="13" t="s">
        <v>259</v>
      </c>
      <c r="I85" s="13" t="s">
        <v>17085</v>
      </c>
      <c r="J85" s="13" t="s">
        <v>17085</v>
      </c>
      <c r="K85" s="13" t="s">
        <v>17427</v>
      </c>
      <c r="L85" s="17" t="s">
        <v>17428</v>
      </c>
      <c r="M85" s="18">
        <v>6021000</v>
      </c>
      <c r="N85" s="19"/>
      <c r="O85" s="20" t="str">
        <f t="shared" ref="O85:O152" si="2">MID(G85,3,FIND("-",G85,1)-3)&amp;IF(MID(G85,3,5)="CĐ-LT","LT","")</f>
        <v>T4</v>
      </c>
      <c r="R85" s="21" t="str">
        <f t="shared" ref="R85:R152" si="3">IF(LEFT(G85,2)="18","NH 18-19","")&amp;O85</f>
        <v>T4</v>
      </c>
    </row>
    <row r="86" spans="1:18" ht="24.75" customHeight="1" x14ac:dyDescent="0.25">
      <c r="A86" s="13">
        <v>80</v>
      </c>
      <c r="B86" s="13"/>
      <c r="C86" s="13"/>
      <c r="D86" s="14"/>
      <c r="E86" s="15"/>
      <c r="F86" s="13"/>
      <c r="G86" s="16"/>
      <c r="H86" s="13"/>
      <c r="I86" s="13"/>
      <c r="J86" s="13"/>
      <c r="K86" s="13"/>
      <c r="L86" s="17" t="s">
        <v>18109</v>
      </c>
      <c r="M86" s="18"/>
      <c r="N86" s="19" t="s">
        <v>8787</v>
      </c>
      <c r="O86" s="20"/>
      <c r="R86" s="21"/>
    </row>
    <row r="87" spans="1:18" ht="24.75" customHeight="1" x14ac:dyDescent="0.25">
      <c r="A87" s="13">
        <v>81</v>
      </c>
      <c r="B87" s="13" t="s">
        <v>17429</v>
      </c>
      <c r="C87" s="13" t="s">
        <v>17430</v>
      </c>
      <c r="D87" s="14" t="s">
        <v>17431</v>
      </c>
      <c r="E87" s="15" t="s">
        <v>15</v>
      </c>
      <c r="F87" s="13" t="s">
        <v>17432</v>
      </c>
      <c r="G87" s="16" t="s">
        <v>6559</v>
      </c>
      <c r="H87" s="13" t="s">
        <v>259</v>
      </c>
      <c r="I87" s="13" t="s">
        <v>17085</v>
      </c>
      <c r="J87" s="13" t="s">
        <v>17085</v>
      </c>
      <c r="K87" s="13" t="s">
        <v>17433</v>
      </c>
      <c r="L87" s="17" t="s">
        <v>17434</v>
      </c>
      <c r="M87" s="18">
        <v>3350000</v>
      </c>
      <c r="N87" s="19"/>
      <c r="O87" s="20" t="str">
        <f t="shared" si="2"/>
        <v>TCN</v>
      </c>
      <c r="R87" s="21" t="str">
        <f t="shared" si="3"/>
        <v>TCN</v>
      </c>
    </row>
    <row r="88" spans="1:18" ht="24.75" customHeight="1" x14ac:dyDescent="0.25">
      <c r="A88" s="13">
        <v>82</v>
      </c>
      <c r="B88" s="13" t="s">
        <v>17435</v>
      </c>
      <c r="C88" s="13" t="s">
        <v>17436</v>
      </c>
      <c r="D88" s="14" t="s">
        <v>17437</v>
      </c>
      <c r="E88" s="15" t="s">
        <v>574</v>
      </c>
      <c r="F88" s="13" t="s">
        <v>17438</v>
      </c>
      <c r="G88" s="16" t="s">
        <v>6559</v>
      </c>
      <c r="H88" s="13" t="s">
        <v>259</v>
      </c>
      <c r="I88" s="13" t="s">
        <v>17085</v>
      </c>
      <c r="J88" s="13" t="s">
        <v>17085</v>
      </c>
      <c r="K88" s="13" t="s">
        <v>17439</v>
      </c>
      <c r="L88" s="17" t="s">
        <v>17440</v>
      </c>
      <c r="M88" s="18">
        <v>3350000</v>
      </c>
      <c r="N88" s="19"/>
      <c r="O88" s="20" t="str">
        <f t="shared" si="2"/>
        <v>TCN</v>
      </c>
      <c r="R88" s="21" t="str">
        <f t="shared" si="3"/>
        <v>TCN</v>
      </c>
    </row>
    <row r="89" spans="1:18" ht="24.75" customHeight="1" x14ac:dyDescent="0.25">
      <c r="A89" s="13">
        <v>83</v>
      </c>
      <c r="B89" s="13"/>
      <c r="C89" s="13"/>
      <c r="D89" s="14"/>
      <c r="E89" s="15"/>
      <c r="F89" s="13"/>
      <c r="G89" s="16"/>
      <c r="H89" s="13"/>
      <c r="I89" s="13"/>
      <c r="J89" s="13"/>
      <c r="K89" s="13"/>
      <c r="L89" s="17" t="s">
        <v>18110</v>
      </c>
      <c r="M89" s="18"/>
      <c r="N89" s="19"/>
      <c r="O89" s="20"/>
      <c r="R89" s="21"/>
    </row>
    <row r="90" spans="1:18" ht="24.75" customHeight="1" x14ac:dyDescent="0.25">
      <c r="A90" s="13">
        <v>84</v>
      </c>
      <c r="B90" s="13" t="s">
        <v>17441</v>
      </c>
      <c r="C90" s="13" t="s">
        <v>17442</v>
      </c>
      <c r="D90" s="14" t="s">
        <v>5447</v>
      </c>
      <c r="E90" s="15" t="s">
        <v>34</v>
      </c>
      <c r="F90" s="13" t="s">
        <v>7952</v>
      </c>
      <c r="G90" s="16" t="s">
        <v>6925</v>
      </c>
      <c r="H90" s="13" t="s">
        <v>259</v>
      </c>
      <c r="I90" s="13" t="s">
        <v>17085</v>
      </c>
      <c r="J90" s="13" t="s">
        <v>17085</v>
      </c>
      <c r="K90" s="13" t="s">
        <v>17443</v>
      </c>
      <c r="L90" s="17" t="s">
        <v>17444</v>
      </c>
      <c r="M90" s="18">
        <v>5888000</v>
      </c>
      <c r="N90" s="19"/>
      <c r="O90" s="20" t="str">
        <f t="shared" si="2"/>
        <v>C1</v>
      </c>
      <c r="R90" s="21" t="str">
        <f t="shared" si="3"/>
        <v>C1</v>
      </c>
    </row>
    <row r="91" spans="1:18" ht="24.75" customHeight="1" x14ac:dyDescent="0.25">
      <c r="A91" s="13">
        <v>85</v>
      </c>
      <c r="B91" s="13"/>
      <c r="C91" s="13"/>
      <c r="D91" s="14"/>
      <c r="E91" s="15"/>
      <c r="F91" s="13"/>
      <c r="G91" s="16"/>
      <c r="H91" s="13"/>
      <c r="I91" s="13"/>
      <c r="J91" s="13"/>
      <c r="K91" s="13"/>
      <c r="L91" s="17" t="s">
        <v>18111</v>
      </c>
      <c r="M91" s="18"/>
      <c r="N91" s="19"/>
      <c r="O91" s="20"/>
      <c r="R91" s="21"/>
    </row>
    <row r="92" spans="1:18" ht="24.75" customHeight="1" x14ac:dyDescent="0.25">
      <c r="A92" s="13">
        <v>86</v>
      </c>
      <c r="B92" s="13" t="s">
        <v>17445</v>
      </c>
      <c r="C92" s="13" t="s">
        <v>17446</v>
      </c>
      <c r="D92" s="14" t="s">
        <v>184</v>
      </c>
      <c r="E92" s="15" t="s">
        <v>638</v>
      </c>
      <c r="F92" s="13" t="s">
        <v>17447</v>
      </c>
      <c r="G92" s="16" t="s">
        <v>3374</v>
      </c>
      <c r="H92" s="13" t="s">
        <v>17</v>
      </c>
      <c r="I92" s="13" t="s">
        <v>17085</v>
      </c>
      <c r="J92" s="13" t="s">
        <v>17085</v>
      </c>
      <c r="K92" s="13" t="s">
        <v>17448</v>
      </c>
      <c r="L92" s="17" t="s">
        <v>17449</v>
      </c>
      <c r="M92" s="18">
        <v>3122000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4.75" customHeight="1" x14ac:dyDescent="0.25">
      <c r="A93" s="13">
        <v>87</v>
      </c>
      <c r="B93" s="13" t="s">
        <v>17450</v>
      </c>
      <c r="C93" s="13" t="s">
        <v>17451</v>
      </c>
      <c r="D93" s="14" t="s">
        <v>17452</v>
      </c>
      <c r="E93" s="15" t="s">
        <v>73</v>
      </c>
      <c r="F93" s="13" t="s">
        <v>17453</v>
      </c>
      <c r="G93" s="16" t="s">
        <v>10504</v>
      </c>
      <c r="H93" s="13" t="s">
        <v>259</v>
      </c>
      <c r="I93" s="13" t="s">
        <v>17085</v>
      </c>
      <c r="J93" s="13" t="s">
        <v>17085</v>
      </c>
      <c r="K93" s="13" t="s">
        <v>17454</v>
      </c>
      <c r="L93" s="17" t="s">
        <v>17455</v>
      </c>
      <c r="M93" s="18">
        <v>3350000</v>
      </c>
      <c r="N93" s="19"/>
      <c r="O93" s="20" t="str">
        <f t="shared" si="2"/>
        <v>TC</v>
      </c>
      <c r="R93" s="21" t="str">
        <f t="shared" si="3"/>
        <v>TC</v>
      </c>
    </row>
    <row r="94" spans="1:18" ht="24.75" customHeight="1" x14ac:dyDescent="0.25">
      <c r="A94" s="13">
        <v>88</v>
      </c>
      <c r="B94" s="13" t="s">
        <v>17456</v>
      </c>
      <c r="C94" s="13" t="s">
        <v>17457</v>
      </c>
      <c r="D94" s="14" t="s">
        <v>17458</v>
      </c>
      <c r="E94" s="15" t="s">
        <v>3038</v>
      </c>
      <c r="F94" s="13" t="s">
        <v>17459</v>
      </c>
      <c r="G94" s="16" t="s">
        <v>4849</v>
      </c>
      <c r="H94" s="13" t="s">
        <v>259</v>
      </c>
      <c r="I94" s="13" t="s">
        <v>17085</v>
      </c>
      <c r="J94" s="13" t="s">
        <v>17085</v>
      </c>
      <c r="K94" s="13" t="s">
        <v>17460</v>
      </c>
      <c r="L94" s="17" t="s">
        <v>17461</v>
      </c>
      <c r="M94" s="18">
        <v>4352000</v>
      </c>
      <c r="N94" s="19"/>
      <c r="O94" s="20" t="str">
        <f t="shared" si="2"/>
        <v>CĐ</v>
      </c>
      <c r="R94" s="21" t="str">
        <f t="shared" si="3"/>
        <v>CĐ</v>
      </c>
    </row>
    <row r="95" spans="1:18" ht="24.75" customHeight="1" x14ac:dyDescent="0.25">
      <c r="A95" s="13">
        <v>89</v>
      </c>
      <c r="B95" s="13" t="s">
        <v>17462</v>
      </c>
      <c r="C95" s="13" t="s">
        <v>17463</v>
      </c>
      <c r="D95" s="14" t="s">
        <v>17464</v>
      </c>
      <c r="E95" s="15" t="s">
        <v>17465</v>
      </c>
      <c r="F95" s="13" t="s">
        <v>9871</v>
      </c>
      <c r="G95" s="16" t="s">
        <v>6381</v>
      </c>
      <c r="H95" s="13" t="s">
        <v>259</v>
      </c>
      <c r="I95" s="13" t="s">
        <v>17085</v>
      </c>
      <c r="J95" s="13" t="s">
        <v>17085</v>
      </c>
      <c r="K95" s="13" t="s">
        <v>17466</v>
      </c>
      <c r="L95" s="17" t="s">
        <v>17467</v>
      </c>
      <c r="M95" s="18">
        <v>4352000</v>
      </c>
      <c r="N95" s="19"/>
      <c r="O95" s="20" t="str">
        <f t="shared" si="2"/>
        <v>CĐ</v>
      </c>
      <c r="R95" s="21" t="str">
        <f t="shared" si="3"/>
        <v>CĐ</v>
      </c>
    </row>
    <row r="96" spans="1:18" ht="24.75" customHeight="1" x14ac:dyDescent="0.25">
      <c r="A96" s="13">
        <v>90</v>
      </c>
      <c r="B96" s="13" t="s">
        <v>17468</v>
      </c>
      <c r="C96" s="13" t="s">
        <v>17469</v>
      </c>
      <c r="D96" s="14" t="s">
        <v>17470</v>
      </c>
      <c r="E96" s="15" t="s">
        <v>250</v>
      </c>
      <c r="F96" s="13" t="s">
        <v>17471</v>
      </c>
      <c r="G96" s="16" t="s">
        <v>10504</v>
      </c>
      <c r="H96" s="13" t="s">
        <v>259</v>
      </c>
      <c r="I96" s="13" t="s">
        <v>17085</v>
      </c>
      <c r="J96" s="13" t="s">
        <v>17085</v>
      </c>
      <c r="K96" s="13" t="s">
        <v>17472</v>
      </c>
      <c r="L96" s="17" t="s">
        <v>17473</v>
      </c>
      <c r="M96" s="18">
        <v>3350000</v>
      </c>
      <c r="N96" s="19"/>
      <c r="O96" s="20" t="str">
        <f t="shared" si="2"/>
        <v>TC</v>
      </c>
      <c r="R96" s="21" t="str">
        <f t="shared" si="3"/>
        <v>TC</v>
      </c>
    </row>
    <row r="97" spans="1:18" ht="24.75" customHeight="1" x14ac:dyDescent="0.25">
      <c r="A97" s="13">
        <v>91</v>
      </c>
      <c r="B97" s="13" t="s">
        <v>17474</v>
      </c>
      <c r="C97" s="13" t="s">
        <v>17475</v>
      </c>
      <c r="D97" s="14" t="s">
        <v>17476</v>
      </c>
      <c r="E97" s="15" t="s">
        <v>3357</v>
      </c>
      <c r="F97" s="13" t="s">
        <v>6276</v>
      </c>
      <c r="G97" s="16" t="s">
        <v>10504</v>
      </c>
      <c r="H97" s="13" t="s">
        <v>259</v>
      </c>
      <c r="I97" s="13" t="s">
        <v>17085</v>
      </c>
      <c r="J97" s="13" t="s">
        <v>17085</v>
      </c>
      <c r="K97" s="13" t="s">
        <v>17477</v>
      </c>
      <c r="L97" s="17" t="s">
        <v>17478</v>
      </c>
      <c r="M97" s="18">
        <v>3350000</v>
      </c>
      <c r="N97" s="19"/>
      <c r="O97" s="20" t="str">
        <f t="shared" si="2"/>
        <v>TC</v>
      </c>
      <c r="R97" s="21" t="str">
        <f t="shared" si="3"/>
        <v>TC</v>
      </c>
    </row>
    <row r="98" spans="1:18" ht="24.75" customHeight="1" x14ac:dyDescent="0.25">
      <c r="A98" s="13">
        <v>92</v>
      </c>
      <c r="B98" s="13" t="s">
        <v>17479</v>
      </c>
      <c r="C98" s="13" t="s">
        <v>17480</v>
      </c>
      <c r="D98" s="14" t="s">
        <v>17481</v>
      </c>
      <c r="E98" s="15" t="s">
        <v>2043</v>
      </c>
      <c r="F98" s="13" t="s">
        <v>1907</v>
      </c>
      <c r="G98" s="16" t="s">
        <v>10504</v>
      </c>
      <c r="H98" s="13" t="s">
        <v>259</v>
      </c>
      <c r="I98" s="13" t="s">
        <v>17085</v>
      </c>
      <c r="J98" s="13" t="s">
        <v>17085</v>
      </c>
      <c r="K98" s="13" t="s">
        <v>17482</v>
      </c>
      <c r="L98" s="17" t="s">
        <v>17483</v>
      </c>
      <c r="M98" s="18">
        <v>3350000</v>
      </c>
      <c r="N98" s="19"/>
      <c r="O98" s="20" t="str">
        <f t="shared" si="2"/>
        <v>TC</v>
      </c>
      <c r="R98" s="21" t="str">
        <f t="shared" si="3"/>
        <v>TC</v>
      </c>
    </row>
    <row r="99" spans="1:18" ht="24.75" customHeight="1" x14ac:dyDescent="0.25">
      <c r="A99" s="13">
        <v>93</v>
      </c>
      <c r="B99" s="13" t="s">
        <v>17484</v>
      </c>
      <c r="C99" s="13" t="s">
        <v>17485</v>
      </c>
      <c r="D99" s="14" t="s">
        <v>17486</v>
      </c>
      <c r="E99" s="15" t="s">
        <v>15</v>
      </c>
      <c r="F99" s="13" t="s">
        <v>16748</v>
      </c>
      <c r="G99" s="16" t="s">
        <v>7582</v>
      </c>
      <c r="H99" s="13" t="s">
        <v>17</v>
      </c>
      <c r="I99" s="13" t="s">
        <v>17085</v>
      </c>
      <c r="J99" s="13" t="s">
        <v>17085</v>
      </c>
      <c r="K99" s="13" t="s">
        <v>17487</v>
      </c>
      <c r="L99" s="17" t="s">
        <v>17488</v>
      </c>
      <c r="M99" s="18">
        <v>6444000</v>
      </c>
      <c r="N99" s="19"/>
      <c r="O99" s="20" t="str">
        <f t="shared" si="2"/>
        <v>C2</v>
      </c>
      <c r="R99" s="21" t="str">
        <f t="shared" si="3"/>
        <v>NH 18-19C2</v>
      </c>
    </row>
    <row r="100" spans="1:18" ht="24.75" customHeight="1" x14ac:dyDescent="0.25">
      <c r="A100" s="13">
        <v>94</v>
      </c>
      <c r="B100" s="13" t="s">
        <v>17489</v>
      </c>
      <c r="C100" s="13" t="s">
        <v>17490</v>
      </c>
      <c r="D100" s="14" t="s">
        <v>1162</v>
      </c>
      <c r="E100" s="15" t="s">
        <v>3038</v>
      </c>
      <c r="F100" s="13" t="s">
        <v>7683</v>
      </c>
      <c r="G100" s="16" t="s">
        <v>8317</v>
      </c>
      <c r="H100" s="13" t="s">
        <v>259</v>
      </c>
      <c r="I100" s="13" t="s">
        <v>17085</v>
      </c>
      <c r="J100" s="13" t="s">
        <v>17085</v>
      </c>
      <c r="K100" s="13" t="s">
        <v>17491</v>
      </c>
      <c r="L100" s="17" t="s">
        <v>17492</v>
      </c>
      <c r="M100" s="18">
        <v>4608000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4.75" customHeight="1" x14ac:dyDescent="0.25">
      <c r="A101" s="13">
        <v>95</v>
      </c>
      <c r="B101" s="13" t="s">
        <v>17493</v>
      </c>
      <c r="C101" s="13" t="s">
        <v>17494</v>
      </c>
      <c r="D101" s="14" t="s">
        <v>121</v>
      </c>
      <c r="E101" s="15" t="s">
        <v>574</v>
      </c>
      <c r="F101" s="13" t="s">
        <v>17495</v>
      </c>
      <c r="G101" s="16" t="s">
        <v>1771</v>
      </c>
      <c r="H101" s="13" t="s">
        <v>17</v>
      </c>
      <c r="I101" s="13" t="s">
        <v>17085</v>
      </c>
      <c r="J101" s="13" t="s">
        <v>17085</v>
      </c>
      <c r="K101" s="13" t="s">
        <v>17496</v>
      </c>
      <c r="L101" s="17" t="s">
        <v>17497</v>
      </c>
      <c r="M101" s="18">
        <v>2899000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8" ht="24.75" customHeight="1" x14ac:dyDescent="0.25">
      <c r="A102" s="13">
        <v>96</v>
      </c>
      <c r="B102" s="13" t="s">
        <v>17498</v>
      </c>
      <c r="C102" s="13" t="s">
        <v>17499</v>
      </c>
      <c r="D102" s="14" t="s">
        <v>3215</v>
      </c>
      <c r="E102" s="15" t="s">
        <v>1244</v>
      </c>
      <c r="F102" s="13" t="s">
        <v>17500</v>
      </c>
      <c r="G102" s="16" t="s">
        <v>6381</v>
      </c>
      <c r="H102" s="13" t="s">
        <v>259</v>
      </c>
      <c r="I102" s="13" t="s">
        <v>17085</v>
      </c>
      <c r="J102" s="13" t="s">
        <v>17085</v>
      </c>
      <c r="K102" s="13" t="s">
        <v>17501</v>
      </c>
      <c r="L102" s="17" t="s">
        <v>17502</v>
      </c>
      <c r="M102" s="18">
        <v>4352000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4.75" customHeight="1" x14ac:dyDescent="0.25">
      <c r="A103" s="13">
        <v>97</v>
      </c>
      <c r="B103" s="13" t="s">
        <v>17503</v>
      </c>
      <c r="C103" s="13" t="s">
        <v>17504</v>
      </c>
      <c r="D103" s="14" t="s">
        <v>17505</v>
      </c>
      <c r="E103" s="15" t="s">
        <v>725</v>
      </c>
      <c r="F103" s="13" t="s">
        <v>74</v>
      </c>
      <c r="G103" s="16" t="s">
        <v>982</v>
      </c>
      <c r="H103" s="13" t="s">
        <v>17</v>
      </c>
      <c r="I103" s="13" t="s">
        <v>17085</v>
      </c>
      <c r="J103" s="13" t="s">
        <v>17085</v>
      </c>
      <c r="K103" s="13" t="s">
        <v>17506</v>
      </c>
      <c r="L103" s="17" t="s">
        <v>17507</v>
      </c>
      <c r="M103" s="18">
        <v>2899000</v>
      </c>
      <c r="N103" s="19"/>
      <c r="O103" s="20" t="str">
        <f t="shared" si="2"/>
        <v>T4</v>
      </c>
      <c r="R103" s="21" t="str">
        <f t="shared" si="3"/>
        <v>NH 18-19T4</v>
      </c>
    </row>
    <row r="104" spans="1:18" ht="24.75" customHeight="1" x14ac:dyDescent="0.25">
      <c r="A104" s="13">
        <v>98</v>
      </c>
      <c r="B104" s="13" t="s">
        <v>17508</v>
      </c>
      <c r="C104" s="13" t="s">
        <v>17509</v>
      </c>
      <c r="D104" s="14" t="s">
        <v>1089</v>
      </c>
      <c r="E104" s="15" t="s">
        <v>567</v>
      </c>
      <c r="F104" s="13" t="s">
        <v>17510</v>
      </c>
      <c r="G104" s="16" t="s">
        <v>17511</v>
      </c>
      <c r="H104" s="13" t="s">
        <v>259</v>
      </c>
      <c r="I104" s="13" t="s">
        <v>17085</v>
      </c>
      <c r="J104" s="13" t="s">
        <v>17085</v>
      </c>
      <c r="K104" s="13" t="s">
        <v>17512</v>
      </c>
      <c r="L104" s="17" t="s">
        <v>17513</v>
      </c>
      <c r="M104" s="18">
        <v>768000</v>
      </c>
      <c r="N104" s="19"/>
      <c r="O104" s="20" t="str">
        <f t="shared" si="2"/>
        <v>CĐ</v>
      </c>
      <c r="R104" s="21" t="str">
        <f t="shared" si="3"/>
        <v>CĐ</v>
      </c>
    </row>
    <row r="105" spans="1:18" ht="24.75" customHeight="1" x14ac:dyDescent="0.25">
      <c r="A105" s="13">
        <v>99</v>
      </c>
      <c r="B105" s="13" t="s">
        <v>17514</v>
      </c>
      <c r="C105" s="13" t="s">
        <v>17515</v>
      </c>
      <c r="D105" s="14" t="s">
        <v>1481</v>
      </c>
      <c r="E105" s="15" t="s">
        <v>122</v>
      </c>
      <c r="F105" s="13" t="s">
        <v>9503</v>
      </c>
      <c r="G105" s="16" t="s">
        <v>6925</v>
      </c>
      <c r="H105" s="13" t="s">
        <v>259</v>
      </c>
      <c r="I105" s="13" t="s">
        <v>17085</v>
      </c>
      <c r="J105" s="13" t="s">
        <v>17085</v>
      </c>
      <c r="K105" s="13" t="s">
        <v>17516</v>
      </c>
      <c r="L105" s="17" t="s">
        <v>17517</v>
      </c>
      <c r="M105" s="18">
        <v>5888000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4.75" customHeight="1" x14ac:dyDescent="0.25">
      <c r="A106" s="13">
        <v>100</v>
      </c>
      <c r="B106" s="13" t="s">
        <v>17518</v>
      </c>
      <c r="C106" s="13" t="s">
        <v>17519</v>
      </c>
      <c r="D106" s="14" t="s">
        <v>11931</v>
      </c>
      <c r="E106" s="15" t="s">
        <v>3741</v>
      </c>
      <c r="F106" s="13" t="s">
        <v>7190</v>
      </c>
      <c r="G106" s="16" t="s">
        <v>7688</v>
      </c>
      <c r="H106" s="13" t="s">
        <v>259</v>
      </c>
      <c r="I106" s="13" t="s">
        <v>17085</v>
      </c>
      <c r="J106" s="13" t="s">
        <v>17085</v>
      </c>
      <c r="K106" s="13" t="s">
        <v>17520</v>
      </c>
      <c r="L106" s="17" t="s">
        <v>17521</v>
      </c>
      <c r="M106" s="18">
        <v>4864000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24.75" customHeight="1" x14ac:dyDescent="0.25">
      <c r="A107" s="13">
        <v>101</v>
      </c>
      <c r="B107" s="13" t="s">
        <v>17522</v>
      </c>
      <c r="C107" s="13" t="s">
        <v>17523</v>
      </c>
      <c r="D107" s="14" t="s">
        <v>2437</v>
      </c>
      <c r="E107" s="15" t="s">
        <v>122</v>
      </c>
      <c r="F107" s="13" t="s">
        <v>5746</v>
      </c>
      <c r="G107" s="16" t="s">
        <v>5909</v>
      </c>
      <c r="H107" s="13" t="s">
        <v>259</v>
      </c>
      <c r="I107" s="13" t="s">
        <v>17085</v>
      </c>
      <c r="J107" s="13" t="s">
        <v>17085</v>
      </c>
      <c r="K107" s="13" t="s">
        <v>17524</v>
      </c>
      <c r="L107" s="17" t="s">
        <v>17525</v>
      </c>
      <c r="M107" s="18">
        <v>5120000</v>
      </c>
      <c r="N107" s="19"/>
      <c r="O107" s="20" t="str">
        <f t="shared" si="2"/>
        <v>C1</v>
      </c>
      <c r="R107" s="21" t="str">
        <f t="shared" si="3"/>
        <v>C1</v>
      </c>
    </row>
    <row r="108" spans="1:18" ht="24.75" customHeight="1" x14ac:dyDescent="0.25">
      <c r="A108" s="13">
        <v>102</v>
      </c>
      <c r="B108" s="13" t="s">
        <v>17526</v>
      </c>
      <c r="C108" s="13" t="s">
        <v>17527</v>
      </c>
      <c r="D108" s="14" t="s">
        <v>17528</v>
      </c>
      <c r="E108" s="15" t="s">
        <v>574</v>
      </c>
      <c r="F108" s="13" t="s">
        <v>4883</v>
      </c>
      <c r="G108" s="16" t="s">
        <v>5909</v>
      </c>
      <c r="H108" s="13" t="s">
        <v>259</v>
      </c>
      <c r="I108" s="13" t="s">
        <v>17085</v>
      </c>
      <c r="J108" s="13" t="s">
        <v>17085</v>
      </c>
      <c r="K108" s="13" t="s">
        <v>17529</v>
      </c>
      <c r="L108" s="17" t="s">
        <v>17530</v>
      </c>
      <c r="M108" s="18">
        <v>5120000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4.75" customHeight="1" x14ac:dyDescent="0.25">
      <c r="A109" s="13">
        <v>103</v>
      </c>
      <c r="B109" s="13" t="s">
        <v>17531</v>
      </c>
      <c r="C109" s="13" t="s">
        <v>17532</v>
      </c>
      <c r="D109" s="14" t="s">
        <v>5979</v>
      </c>
      <c r="E109" s="15" t="s">
        <v>2449</v>
      </c>
      <c r="F109" s="13" t="s">
        <v>15488</v>
      </c>
      <c r="G109" s="16" t="s">
        <v>7085</v>
      </c>
      <c r="H109" s="13" t="s">
        <v>259</v>
      </c>
      <c r="I109" s="13" t="s">
        <v>17085</v>
      </c>
      <c r="J109" s="13" t="s">
        <v>17085</v>
      </c>
      <c r="K109" s="13" t="s">
        <v>17533</v>
      </c>
      <c r="L109" s="17" t="s">
        <v>17534</v>
      </c>
      <c r="M109" s="18">
        <v>3840000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4.75" customHeight="1" x14ac:dyDescent="0.25">
      <c r="A110" s="13">
        <v>104</v>
      </c>
      <c r="B110" s="13"/>
      <c r="C110" s="13"/>
      <c r="D110" s="14"/>
      <c r="E110" s="15"/>
      <c r="F110" s="13"/>
      <c r="G110" s="16"/>
      <c r="H110" s="13"/>
      <c r="I110" s="13"/>
      <c r="J110" s="13"/>
      <c r="K110" s="13"/>
      <c r="L110" s="17" t="s">
        <v>18112</v>
      </c>
      <c r="M110" s="18"/>
      <c r="N110" s="19" t="s">
        <v>8787</v>
      </c>
      <c r="O110" s="20"/>
      <c r="R110" s="21"/>
    </row>
    <row r="111" spans="1:18" ht="24.75" customHeight="1" x14ac:dyDescent="0.25">
      <c r="A111" s="13">
        <v>105</v>
      </c>
      <c r="B111" s="13" t="s">
        <v>17535</v>
      </c>
      <c r="C111" s="13" t="s">
        <v>17536</v>
      </c>
      <c r="D111" s="14" t="s">
        <v>4688</v>
      </c>
      <c r="E111" s="15" t="s">
        <v>17537</v>
      </c>
      <c r="F111" s="13" t="s">
        <v>17538</v>
      </c>
      <c r="G111" s="16" t="s">
        <v>7085</v>
      </c>
      <c r="H111" s="13" t="s">
        <v>259</v>
      </c>
      <c r="I111" s="13" t="s">
        <v>17085</v>
      </c>
      <c r="J111" s="13" t="s">
        <v>17085</v>
      </c>
      <c r="K111" s="13" t="s">
        <v>17539</v>
      </c>
      <c r="L111" s="17" t="s">
        <v>17540</v>
      </c>
      <c r="M111" s="18">
        <v>3840000</v>
      </c>
      <c r="N111" s="19"/>
      <c r="O111" s="20" t="str">
        <f t="shared" si="2"/>
        <v>CĐ</v>
      </c>
      <c r="R111" s="21" t="str">
        <f t="shared" si="3"/>
        <v>CĐ</v>
      </c>
    </row>
    <row r="112" spans="1:18" ht="24.75" customHeight="1" x14ac:dyDescent="0.25">
      <c r="A112" s="13">
        <v>106</v>
      </c>
      <c r="B112" s="13" t="s">
        <v>17541</v>
      </c>
      <c r="C112" s="13" t="s">
        <v>17542</v>
      </c>
      <c r="D112" s="14" t="s">
        <v>17543</v>
      </c>
      <c r="E112" s="15" t="s">
        <v>17544</v>
      </c>
      <c r="F112" s="13" t="s">
        <v>17545</v>
      </c>
      <c r="G112" s="16" t="s">
        <v>16289</v>
      </c>
      <c r="H112" s="13" t="s">
        <v>259</v>
      </c>
      <c r="I112" s="13" t="s">
        <v>17085</v>
      </c>
      <c r="J112" s="13" t="s">
        <v>17085</v>
      </c>
      <c r="K112" s="13" t="s">
        <v>17546</v>
      </c>
      <c r="L112" s="17" t="s">
        <v>17547</v>
      </c>
      <c r="M112" s="18">
        <v>2304000</v>
      </c>
      <c r="N112" s="19"/>
      <c r="O112" s="20" t="str">
        <f t="shared" si="2"/>
        <v>C2</v>
      </c>
      <c r="R112" s="21" t="str">
        <f t="shared" si="3"/>
        <v>C2</v>
      </c>
    </row>
    <row r="113" spans="1:18" ht="24.75" customHeight="1" x14ac:dyDescent="0.25">
      <c r="A113" s="13">
        <v>107</v>
      </c>
      <c r="B113" s="13" t="s">
        <v>17548</v>
      </c>
      <c r="C113" s="13" t="s">
        <v>17549</v>
      </c>
      <c r="D113" s="14" t="s">
        <v>4300</v>
      </c>
      <c r="E113" s="15" t="s">
        <v>599</v>
      </c>
      <c r="F113" s="13" t="s">
        <v>17510</v>
      </c>
      <c r="G113" s="16" t="s">
        <v>6605</v>
      </c>
      <c r="H113" s="13" t="s">
        <v>259</v>
      </c>
      <c r="I113" s="13" t="s">
        <v>17085</v>
      </c>
      <c r="J113" s="13" t="s">
        <v>17085</v>
      </c>
      <c r="K113" s="13" t="s">
        <v>17550</v>
      </c>
      <c r="L113" s="17" t="s">
        <v>17551</v>
      </c>
      <c r="M113" s="18">
        <v>5632000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4.75" customHeight="1" x14ac:dyDescent="0.25">
      <c r="A114" s="13">
        <v>108</v>
      </c>
      <c r="B114" s="13" t="s">
        <v>17552</v>
      </c>
      <c r="C114" s="13" t="s">
        <v>17553</v>
      </c>
      <c r="D114" s="14" t="s">
        <v>6243</v>
      </c>
      <c r="E114" s="15" t="s">
        <v>1418</v>
      </c>
      <c r="F114" s="13" t="s">
        <v>17554</v>
      </c>
      <c r="G114" s="16" t="s">
        <v>7582</v>
      </c>
      <c r="H114" s="13" t="s">
        <v>17</v>
      </c>
      <c r="I114" s="13" t="s">
        <v>17085</v>
      </c>
      <c r="J114" s="13" t="s">
        <v>17085</v>
      </c>
      <c r="K114" s="13" t="s">
        <v>17555</v>
      </c>
      <c r="L114" s="17" t="s">
        <v>17556</v>
      </c>
      <c r="M114" s="18">
        <v>6444000</v>
      </c>
      <c r="N114" s="19"/>
      <c r="O114" s="20" t="str">
        <f t="shared" si="2"/>
        <v>C2</v>
      </c>
      <c r="R114" s="21" t="str">
        <f t="shared" si="3"/>
        <v>NH 18-19C2</v>
      </c>
    </row>
    <row r="115" spans="1:18" ht="24.75" customHeight="1" x14ac:dyDescent="0.25">
      <c r="A115" s="13">
        <v>109</v>
      </c>
      <c r="B115" s="13" t="s">
        <v>17557</v>
      </c>
      <c r="C115" s="13" t="s">
        <v>17558</v>
      </c>
      <c r="D115" s="14" t="s">
        <v>1098</v>
      </c>
      <c r="E115" s="15" t="s">
        <v>5661</v>
      </c>
      <c r="F115" s="13" t="s">
        <v>16669</v>
      </c>
      <c r="G115" s="16" t="s">
        <v>7953</v>
      </c>
      <c r="H115" s="13" t="s">
        <v>17</v>
      </c>
      <c r="I115" s="13" t="s">
        <v>17085</v>
      </c>
      <c r="J115" s="13" t="s">
        <v>17085</v>
      </c>
      <c r="K115" s="13" t="s">
        <v>17559</v>
      </c>
      <c r="L115" s="17" t="s">
        <v>17560</v>
      </c>
      <c r="M115" s="18">
        <v>6444000</v>
      </c>
      <c r="N115" s="19"/>
      <c r="O115" s="20" t="str">
        <f t="shared" si="2"/>
        <v>C2</v>
      </c>
      <c r="R115" s="21" t="str">
        <f t="shared" si="3"/>
        <v>NH 18-19C2</v>
      </c>
    </row>
    <row r="116" spans="1:18" ht="24.75" customHeight="1" x14ac:dyDescent="0.25">
      <c r="A116" s="13">
        <v>110</v>
      </c>
      <c r="B116" s="13" t="s">
        <v>17561</v>
      </c>
      <c r="C116" s="13" t="s">
        <v>17562</v>
      </c>
      <c r="D116" s="14" t="s">
        <v>3801</v>
      </c>
      <c r="E116" s="15" t="s">
        <v>666</v>
      </c>
      <c r="F116" s="13" t="s">
        <v>17563</v>
      </c>
      <c r="G116" s="16" t="s">
        <v>6559</v>
      </c>
      <c r="H116" s="13" t="s">
        <v>259</v>
      </c>
      <c r="I116" s="13" t="s">
        <v>17085</v>
      </c>
      <c r="J116" s="13" t="s">
        <v>17085</v>
      </c>
      <c r="K116" s="13" t="s">
        <v>17564</v>
      </c>
      <c r="L116" s="17" t="s">
        <v>17565</v>
      </c>
      <c r="M116" s="18">
        <v>3350000</v>
      </c>
      <c r="N116" s="19"/>
      <c r="O116" s="20" t="str">
        <f t="shared" si="2"/>
        <v>TCN</v>
      </c>
      <c r="R116" s="21" t="str">
        <f t="shared" si="3"/>
        <v>TCN</v>
      </c>
    </row>
    <row r="117" spans="1:18" ht="24.75" customHeight="1" x14ac:dyDescent="0.25">
      <c r="A117" s="13">
        <v>111</v>
      </c>
      <c r="B117" s="13" t="s">
        <v>17566</v>
      </c>
      <c r="C117" s="13" t="s">
        <v>17567</v>
      </c>
      <c r="D117" s="14" t="s">
        <v>5907</v>
      </c>
      <c r="E117" s="15" t="s">
        <v>15252</v>
      </c>
      <c r="F117" s="13" t="s">
        <v>17568</v>
      </c>
      <c r="G117" s="16" t="s">
        <v>7630</v>
      </c>
      <c r="H117" s="13" t="s">
        <v>259</v>
      </c>
      <c r="I117" s="13" t="s">
        <v>17085</v>
      </c>
      <c r="J117" s="13" t="s">
        <v>17085</v>
      </c>
      <c r="K117" s="13" t="s">
        <v>17569</v>
      </c>
      <c r="L117" s="17" t="s">
        <v>17570</v>
      </c>
      <c r="M117" s="18">
        <v>6021000</v>
      </c>
      <c r="N117" s="19"/>
      <c r="O117" s="20" t="str">
        <f t="shared" si="2"/>
        <v>T4</v>
      </c>
      <c r="R117" s="21" t="str">
        <f t="shared" si="3"/>
        <v>T4</v>
      </c>
    </row>
    <row r="118" spans="1:18" ht="24.75" customHeight="1" x14ac:dyDescent="0.25">
      <c r="A118" s="13">
        <v>112</v>
      </c>
      <c r="B118" s="13" t="s">
        <v>17571</v>
      </c>
      <c r="C118" s="13" t="s">
        <v>17572</v>
      </c>
      <c r="D118" s="14" t="s">
        <v>3109</v>
      </c>
      <c r="E118" s="15" t="s">
        <v>6009</v>
      </c>
      <c r="F118" s="13" t="s">
        <v>17573</v>
      </c>
      <c r="G118" s="16" t="s">
        <v>6559</v>
      </c>
      <c r="H118" s="13" t="s">
        <v>259</v>
      </c>
      <c r="I118" s="13" t="s">
        <v>17085</v>
      </c>
      <c r="J118" s="13" t="s">
        <v>17085</v>
      </c>
      <c r="K118" s="13" t="s">
        <v>17574</v>
      </c>
      <c r="L118" s="17" t="s">
        <v>17575</v>
      </c>
      <c r="M118" s="18">
        <v>3350000</v>
      </c>
      <c r="N118" s="19"/>
      <c r="O118" s="20" t="str">
        <f t="shared" si="2"/>
        <v>TCN</v>
      </c>
      <c r="R118" s="21" t="str">
        <f t="shared" si="3"/>
        <v>TCN</v>
      </c>
    </row>
    <row r="119" spans="1:18" ht="24.75" customHeight="1" x14ac:dyDescent="0.25">
      <c r="A119" s="13">
        <v>113</v>
      </c>
      <c r="B119" s="13" t="s">
        <v>17576</v>
      </c>
      <c r="C119" s="13" t="s">
        <v>17577</v>
      </c>
      <c r="D119" s="14" t="s">
        <v>17578</v>
      </c>
      <c r="E119" s="15" t="s">
        <v>6060</v>
      </c>
      <c r="F119" s="13" t="s">
        <v>5316</v>
      </c>
      <c r="G119" s="16" t="s">
        <v>7239</v>
      </c>
      <c r="H119" s="13" t="s">
        <v>259</v>
      </c>
      <c r="I119" s="13" t="s">
        <v>17085</v>
      </c>
      <c r="J119" s="13" t="s">
        <v>17085</v>
      </c>
      <c r="K119" s="13" t="s">
        <v>17579</v>
      </c>
      <c r="L119" s="17" t="s">
        <v>17580</v>
      </c>
      <c r="M119" s="18">
        <v>5376000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4.75" customHeight="1" x14ac:dyDescent="0.25">
      <c r="A120" s="13">
        <v>114</v>
      </c>
      <c r="B120" s="13" t="s">
        <v>17581</v>
      </c>
      <c r="C120" s="13" t="s">
        <v>17582</v>
      </c>
      <c r="D120" s="14" t="s">
        <v>3951</v>
      </c>
      <c r="E120" s="15" t="s">
        <v>154</v>
      </c>
      <c r="F120" s="13" t="s">
        <v>17583</v>
      </c>
      <c r="G120" s="16" t="s">
        <v>7630</v>
      </c>
      <c r="H120" s="13" t="s">
        <v>259</v>
      </c>
      <c r="I120" s="13" t="s">
        <v>17085</v>
      </c>
      <c r="J120" s="13" t="s">
        <v>17085</v>
      </c>
      <c r="K120" s="13" t="s">
        <v>17584</v>
      </c>
      <c r="L120" s="17" t="s">
        <v>17585</v>
      </c>
      <c r="M120" s="18">
        <v>6021000</v>
      </c>
      <c r="N120" s="19"/>
      <c r="O120" s="20" t="str">
        <f t="shared" si="2"/>
        <v>T4</v>
      </c>
      <c r="R120" s="21" t="str">
        <f t="shared" si="3"/>
        <v>T4</v>
      </c>
    </row>
    <row r="121" spans="1:18" ht="24.75" customHeight="1" x14ac:dyDescent="0.25">
      <c r="A121" s="13">
        <v>115</v>
      </c>
      <c r="B121" s="13" t="s">
        <v>17586</v>
      </c>
      <c r="C121" s="13" t="s">
        <v>17587</v>
      </c>
      <c r="D121" s="14" t="s">
        <v>17588</v>
      </c>
      <c r="E121" s="15" t="s">
        <v>822</v>
      </c>
      <c r="F121" s="13" t="s">
        <v>17589</v>
      </c>
      <c r="G121" s="16" t="s">
        <v>6559</v>
      </c>
      <c r="H121" s="13" t="s">
        <v>259</v>
      </c>
      <c r="I121" s="13" t="s">
        <v>17085</v>
      </c>
      <c r="J121" s="13" t="s">
        <v>17085</v>
      </c>
      <c r="K121" s="13" t="s">
        <v>17590</v>
      </c>
      <c r="L121" s="17" t="s">
        <v>17591</v>
      </c>
      <c r="M121" s="18">
        <v>3350000</v>
      </c>
      <c r="N121" s="19"/>
      <c r="O121" s="20" t="str">
        <f t="shared" si="2"/>
        <v>TCN</v>
      </c>
      <c r="R121" s="21" t="str">
        <f t="shared" si="3"/>
        <v>TCN</v>
      </c>
    </row>
    <row r="122" spans="1:18" ht="24.75" customHeight="1" x14ac:dyDescent="0.25">
      <c r="A122" s="13">
        <v>116</v>
      </c>
      <c r="B122" s="13" t="s">
        <v>17592</v>
      </c>
      <c r="C122" s="13" t="s">
        <v>17593</v>
      </c>
      <c r="D122" s="14" t="s">
        <v>1180</v>
      </c>
      <c r="E122" s="15" t="s">
        <v>1046</v>
      </c>
      <c r="F122" s="13" t="s">
        <v>13282</v>
      </c>
      <c r="G122" s="16" t="s">
        <v>7630</v>
      </c>
      <c r="H122" s="13" t="s">
        <v>259</v>
      </c>
      <c r="I122" s="13" t="s">
        <v>17085</v>
      </c>
      <c r="J122" s="13" t="s">
        <v>17085</v>
      </c>
      <c r="K122" s="13" t="s">
        <v>17594</v>
      </c>
      <c r="L122" s="17" t="s">
        <v>17595</v>
      </c>
      <c r="M122" s="18">
        <v>6021000</v>
      </c>
      <c r="N122" s="19"/>
      <c r="O122" s="20" t="str">
        <f t="shared" si="2"/>
        <v>T4</v>
      </c>
      <c r="R122" s="21" t="str">
        <f t="shared" si="3"/>
        <v>T4</v>
      </c>
    </row>
    <row r="123" spans="1:18" ht="24.75" customHeight="1" x14ac:dyDescent="0.25">
      <c r="A123" s="13">
        <v>117</v>
      </c>
      <c r="B123" s="13" t="s">
        <v>17596</v>
      </c>
      <c r="C123" s="13" t="s">
        <v>17597</v>
      </c>
      <c r="D123" s="14" t="s">
        <v>17598</v>
      </c>
      <c r="E123" s="15" t="s">
        <v>2408</v>
      </c>
      <c r="F123" s="13" t="s">
        <v>15246</v>
      </c>
      <c r="G123" s="16" t="s">
        <v>7630</v>
      </c>
      <c r="H123" s="13" t="s">
        <v>259</v>
      </c>
      <c r="I123" s="13" t="s">
        <v>17085</v>
      </c>
      <c r="J123" s="13" t="s">
        <v>17085</v>
      </c>
      <c r="K123" s="13" t="s">
        <v>17599</v>
      </c>
      <c r="L123" s="17" t="s">
        <v>17600</v>
      </c>
      <c r="M123" s="18">
        <v>6021000</v>
      </c>
      <c r="N123" s="19"/>
      <c r="O123" s="20" t="str">
        <f t="shared" si="2"/>
        <v>T4</v>
      </c>
      <c r="R123" s="21" t="str">
        <f t="shared" si="3"/>
        <v>T4</v>
      </c>
    </row>
    <row r="124" spans="1:18" ht="24.75" customHeight="1" x14ac:dyDescent="0.25">
      <c r="A124" s="13">
        <v>118</v>
      </c>
      <c r="B124" s="13" t="s">
        <v>17601</v>
      </c>
      <c r="C124" s="13" t="s">
        <v>17602</v>
      </c>
      <c r="D124" s="14" t="s">
        <v>17603</v>
      </c>
      <c r="E124" s="15" t="s">
        <v>93</v>
      </c>
      <c r="F124" s="13" t="s">
        <v>510</v>
      </c>
      <c r="G124" s="16" t="s">
        <v>7630</v>
      </c>
      <c r="H124" s="13" t="s">
        <v>259</v>
      </c>
      <c r="I124" s="13" t="s">
        <v>17085</v>
      </c>
      <c r="J124" s="13" t="s">
        <v>17085</v>
      </c>
      <c r="K124" s="13" t="s">
        <v>17604</v>
      </c>
      <c r="L124" s="17" t="s">
        <v>17605</v>
      </c>
      <c r="M124" s="18">
        <v>6021000</v>
      </c>
      <c r="N124" s="19"/>
      <c r="O124" s="20" t="str">
        <f t="shared" si="2"/>
        <v>T4</v>
      </c>
      <c r="R124" s="21" t="str">
        <f t="shared" si="3"/>
        <v>T4</v>
      </c>
    </row>
    <row r="125" spans="1:18" ht="24.75" customHeight="1" x14ac:dyDescent="0.25">
      <c r="A125" s="13">
        <v>119</v>
      </c>
      <c r="B125" s="13" t="s">
        <v>17606</v>
      </c>
      <c r="C125" s="13" t="s">
        <v>17607</v>
      </c>
      <c r="D125" s="14" t="s">
        <v>1818</v>
      </c>
      <c r="E125" s="15" t="s">
        <v>431</v>
      </c>
      <c r="F125" s="13" t="s">
        <v>17608</v>
      </c>
      <c r="G125" s="16" t="s">
        <v>7294</v>
      </c>
      <c r="H125" s="13" t="s">
        <v>259</v>
      </c>
      <c r="I125" s="13" t="s">
        <v>17085</v>
      </c>
      <c r="J125" s="13" t="s">
        <v>17085</v>
      </c>
      <c r="K125" s="13" t="s">
        <v>17609</v>
      </c>
      <c r="L125" s="17" t="s">
        <v>17610</v>
      </c>
      <c r="M125" s="18">
        <v>5632000</v>
      </c>
      <c r="N125" s="19"/>
      <c r="O125" s="20" t="str">
        <f t="shared" si="2"/>
        <v>C1</v>
      </c>
      <c r="R125" s="21" t="str">
        <f t="shared" si="3"/>
        <v>C1</v>
      </c>
    </row>
    <row r="126" spans="1:18" ht="24.75" customHeight="1" x14ac:dyDescent="0.25">
      <c r="A126" s="13">
        <v>120</v>
      </c>
      <c r="B126" s="13" t="s">
        <v>17611</v>
      </c>
      <c r="C126" s="13" t="s">
        <v>17612</v>
      </c>
      <c r="D126" s="14" t="s">
        <v>17613</v>
      </c>
      <c r="E126" s="15" t="s">
        <v>93</v>
      </c>
      <c r="F126" s="13" t="s">
        <v>17614</v>
      </c>
      <c r="G126" s="16" t="s">
        <v>6941</v>
      </c>
      <c r="H126" s="13" t="s">
        <v>259</v>
      </c>
      <c r="I126" s="13" t="s">
        <v>17085</v>
      </c>
      <c r="J126" s="13" t="s">
        <v>17085</v>
      </c>
      <c r="K126" s="13" t="s">
        <v>17615</v>
      </c>
      <c r="L126" s="17" t="s">
        <v>17616</v>
      </c>
      <c r="M126" s="18">
        <v>5888000</v>
      </c>
      <c r="N126" s="19"/>
      <c r="O126" s="20" t="str">
        <f t="shared" si="2"/>
        <v>C1</v>
      </c>
      <c r="R126" s="21" t="str">
        <f t="shared" si="3"/>
        <v>C1</v>
      </c>
    </row>
    <row r="127" spans="1:18" ht="24.75" customHeight="1" x14ac:dyDescent="0.25">
      <c r="A127" s="13">
        <v>121</v>
      </c>
      <c r="B127" s="13" t="s">
        <v>17617</v>
      </c>
      <c r="C127" s="13" t="s">
        <v>17618</v>
      </c>
      <c r="D127" s="14" t="s">
        <v>4501</v>
      </c>
      <c r="E127" s="15" t="s">
        <v>367</v>
      </c>
      <c r="F127" s="13" t="s">
        <v>11332</v>
      </c>
      <c r="G127" s="16" t="s">
        <v>7294</v>
      </c>
      <c r="H127" s="13" t="s">
        <v>259</v>
      </c>
      <c r="I127" s="13" t="s">
        <v>17085</v>
      </c>
      <c r="J127" s="13" t="s">
        <v>17085</v>
      </c>
      <c r="K127" s="13" t="s">
        <v>17619</v>
      </c>
      <c r="L127" s="17" t="s">
        <v>17620</v>
      </c>
      <c r="M127" s="18">
        <v>5632000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4.75" customHeight="1" x14ac:dyDescent="0.25">
      <c r="A128" s="13">
        <v>122</v>
      </c>
      <c r="B128" s="13" t="s">
        <v>17621</v>
      </c>
      <c r="C128" s="13" t="s">
        <v>17622</v>
      </c>
      <c r="D128" s="14" t="s">
        <v>604</v>
      </c>
      <c r="E128" s="15" t="s">
        <v>697</v>
      </c>
      <c r="F128" s="13" t="s">
        <v>17623</v>
      </c>
      <c r="G128" s="16" t="s">
        <v>10504</v>
      </c>
      <c r="H128" s="13" t="s">
        <v>259</v>
      </c>
      <c r="I128" s="13" t="s">
        <v>17085</v>
      </c>
      <c r="J128" s="13" t="s">
        <v>17085</v>
      </c>
      <c r="K128" s="13" t="s">
        <v>17624</v>
      </c>
      <c r="L128" s="17" t="s">
        <v>17625</v>
      </c>
      <c r="M128" s="18">
        <v>3350000</v>
      </c>
      <c r="N128" s="19"/>
      <c r="O128" s="20" t="str">
        <f t="shared" si="2"/>
        <v>TC</v>
      </c>
      <c r="R128" s="21" t="str">
        <f t="shared" si="3"/>
        <v>TC</v>
      </c>
    </row>
    <row r="129" spans="1:18" ht="24.75" customHeight="1" x14ac:dyDescent="0.25">
      <c r="A129" s="13">
        <v>123</v>
      </c>
      <c r="B129" s="13" t="s">
        <v>17626</v>
      </c>
      <c r="C129" s="13" t="s">
        <v>17627</v>
      </c>
      <c r="D129" s="14" t="s">
        <v>848</v>
      </c>
      <c r="E129" s="15" t="s">
        <v>697</v>
      </c>
      <c r="F129" s="13" t="s">
        <v>17628</v>
      </c>
      <c r="G129" s="16" t="s">
        <v>10504</v>
      </c>
      <c r="H129" s="13" t="s">
        <v>259</v>
      </c>
      <c r="I129" s="13" t="s">
        <v>17085</v>
      </c>
      <c r="J129" s="13" t="s">
        <v>17085</v>
      </c>
      <c r="K129" s="13" t="s">
        <v>17629</v>
      </c>
      <c r="L129" s="17" t="s">
        <v>17630</v>
      </c>
      <c r="M129" s="18">
        <v>3350000</v>
      </c>
      <c r="N129" s="19"/>
      <c r="O129" s="20" t="str">
        <f t="shared" si="2"/>
        <v>TC</v>
      </c>
      <c r="R129" s="21" t="str">
        <f t="shared" si="3"/>
        <v>TC</v>
      </c>
    </row>
    <row r="130" spans="1:18" ht="24.75" customHeight="1" x14ac:dyDescent="0.25">
      <c r="A130" s="13">
        <v>124</v>
      </c>
      <c r="B130" s="13" t="s">
        <v>17631</v>
      </c>
      <c r="C130" s="13" t="s">
        <v>17632</v>
      </c>
      <c r="D130" s="14" t="s">
        <v>4029</v>
      </c>
      <c r="E130" s="15" t="s">
        <v>374</v>
      </c>
      <c r="F130" s="13" t="s">
        <v>17633</v>
      </c>
      <c r="G130" s="16" t="s">
        <v>7294</v>
      </c>
      <c r="H130" s="13" t="s">
        <v>259</v>
      </c>
      <c r="I130" s="13" t="s">
        <v>17085</v>
      </c>
      <c r="J130" s="13" t="s">
        <v>17085</v>
      </c>
      <c r="K130" s="13" t="s">
        <v>17634</v>
      </c>
      <c r="L130" s="17" t="s">
        <v>17635</v>
      </c>
      <c r="M130" s="18">
        <v>5632000</v>
      </c>
      <c r="N130" s="19"/>
      <c r="O130" s="20" t="str">
        <f t="shared" si="2"/>
        <v>C1</v>
      </c>
      <c r="R130" s="21" t="str">
        <f t="shared" si="3"/>
        <v>C1</v>
      </c>
    </row>
    <row r="131" spans="1:18" ht="24.75" customHeight="1" x14ac:dyDescent="0.25">
      <c r="A131" s="13">
        <v>125</v>
      </c>
      <c r="B131" s="13" t="s">
        <v>17636</v>
      </c>
      <c r="C131" s="13" t="s">
        <v>17637</v>
      </c>
      <c r="D131" s="14" t="s">
        <v>17638</v>
      </c>
      <c r="E131" s="15" t="s">
        <v>278</v>
      </c>
      <c r="F131" s="13" t="s">
        <v>7282</v>
      </c>
      <c r="G131" s="16" t="s">
        <v>6574</v>
      </c>
      <c r="H131" s="13" t="s">
        <v>259</v>
      </c>
      <c r="I131" s="13" t="s">
        <v>17085</v>
      </c>
      <c r="J131" s="13" t="s">
        <v>17085</v>
      </c>
      <c r="K131" s="13" t="s">
        <v>17639</v>
      </c>
      <c r="L131" s="17" t="s">
        <v>17640</v>
      </c>
      <c r="M131" s="18">
        <v>4096000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.75" customHeight="1" x14ac:dyDescent="0.25">
      <c r="A132" s="13">
        <v>126</v>
      </c>
      <c r="B132" s="13" t="s">
        <v>17641</v>
      </c>
      <c r="C132" s="13" t="s">
        <v>17642</v>
      </c>
      <c r="D132" s="14" t="s">
        <v>3823</v>
      </c>
      <c r="E132" s="15" t="s">
        <v>26</v>
      </c>
      <c r="F132" s="13" t="s">
        <v>5274</v>
      </c>
      <c r="G132" s="16" t="s">
        <v>6221</v>
      </c>
      <c r="H132" s="13" t="s">
        <v>259</v>
      </c>
      <c r="I132" s="13" t="s">
        <v>17085</v>
      </c>
      <c r="J132" s="13" t="s">
        <v>17085</v>
      </c>
      <c r="K132" s="13" t="s">
        <v>17643</v>
      </c>
      <c r="L132" s="17" t="s">
        <v>17644</v>
      </c>
      <c r="M132" s="18">
        <v>5888000</v>
      </c>
      <c r="N132" s="19"/>
      <c r="O132" s="20" t="str">
        <f t="shared" si="2"/>
        <v>C1</v>
      </c>
      <c r="R132" s="21" t="str">
        <f t="shared" si="3"/>
        <v>C1</v>
      </c>
    </row>
    <row r="133" spans="1:18" ht="24.75" customHeight="1" x14ac:dyDescent="0.25">
      <c r="A133" s="13">
        <v>127</v>
      </c>
      <c r="B133" s="13" t="s">
        <v>17645</v>
      </c>
      <c r="C133" s="13" t="s">
        <v>17646</v>
      </c>
      <c r="D133" s="14" t="s">
        <v>17647</v>
      </c>
      <c r="E133" s="15" t="s">
        <v>147</v>
      </c>
      <c r="F133" s="13" t="s">
        <v>17648</v>
      </c>
      <c r="G133" s="16" t="s">
        <v>6559</v>
      </c>
      <c r="H133" s="13" t="s">
        <v>259</v>
      </c>
      <c r="I133" s="13" t="s">
        <v>17085</v>
      </c>
      <c r="J133" s="13" t="s">
        <v>17085</v>
      </c>
      <c r="K133" s="13" t="s">
        <v>17649</v>
      </c>
      <c r="L133" s="17" t="s">
        <v>17650</v>
      </c>
      <c r="M133" s="18">
        <v>3350000</v>
      </c>
      <c r="N133" s="19"/>
      <c r="O133" s="20" t="str">
        <f t="shared" si="2"/>
        <v>TCN</v>
      </c>
      <c r="R133" s="21" t="str">
        <f t="shared" si="3"/>
        <v>TCN</v>
      </c>
    </row>
    <row r="134" spans="1:18" ht="24.75" customHeight="1" x14ac:dyDescent="0.25">
      <c r="A134" s="13">
        <v>128</v>
      </c>
      <c r="B134" s="13" t="s">
        <v>17651</v>
      </c>
      <c r="C134" s="13" t="s">
        <v>17652</v>
      </c>
      <c r="D134" s="14" t="s">
        <v>394</v>
      </c>
      <c r="E134" s="15" t="s">
        <v>6411</v>
      </c>
      <c r="F134" s="13" t="s">
        <v>17653</v>
      </c>
      <c r="G134" s="16" t="s">
        <v>6559</v>
      </c>
      <c r="H134" s="13" t="s">
        <v>259</v>
      </c>
      <c r="I134" s="13" t="s">
        <v>17085</v>
      </c>
      <c r="J134" s="13" t="s">
        <v>17085</v>
      </c>
      <c r="K134" s="13" t="s">
        <v>17654</v>
      </c>
      <c r="L134" s="17" t="s">
        <v>17655</v>
      </c>
      <c r="M134" s="18">
        <v>3350000</v>
      </c>
      <c r="N134" s="19"/>
      <c r="O134" s="20" t="str">
        <f t="shared" si="2"/>
        <v>TCN</v>
      </c>
      <c r="R134" s="21" t="str">
        <f t="shared" si="3"/>
        <v>TCN</v>
      </c>
    </row>
    <row r="135" spans="1:18" ht="24.75" customHeight="1" x14ac:dyDescent="0.25">
      <c r="A135" s="13">
        <v>129</v>
      </c>
      <c r="B135" s="13" t="s">
        <v>17656</v>
      </c>
      <c r="C135" s="13" t="s">
        <v>17657</v>
      </c>
      <c r="D135" s="14" t="s">
        <v>7281</v>
      </c>
      <c r="E135" s="15" t="s">
        <v>28</v>
      </c>
      <c r="F135" s="13" t="s">
        <v>17658</v>
      </c>
      <c r="G135" s="16" t="s">
        <v>10504</v>
      </c>
      <c r="H135" s="13" t="s">
        <v>259</v>
      </c>
      <c r="I135" s="13" t="s">
        <v>17085</v>
      </c>
      <c r="J135" s="13" t="s">
        <v>17085</v>
      </c>
      <c r="K135" s="13" t="s">
        <v>17659</v>
      </c>
      <c r="L135" s="17" t="s">
        <v>17660</v>
      </c>
      <c r="M135" s="18">
        <v>3350000</v>
      </c>
      <c r="N135" s="19"/>
      <c r="O135" s="20" t="str">
        <f t="shared" si="2"/>
        <v>TC</v>
      </c>
      <c r="R135" s="21" t="str">
        <f t="shared" si="3"/>
        <v>TC</v>
      </c>
    </row>
    <row r="136" spans="1:18" ht="24.75" customHeight="1" x14ac:dyDescent="0.25">
      <c r="A136" s="13">
        <v>130</v>
      </c>
      <c r="B136" s="13" t="s">
        <v>17661</v>
      </c>
      <c r="C136" s="13" t="s">
        <v>17662</v>
      </c>
      <c r="D136" s="14" t="s">
        <v>6481</v>
      </c>
      <c r="E136" s="15" t="s">
        <v>1957</v>
      </c>
      <c r="F136" s="13" t="s">
        <v>17663</v>
      </c>
      <c r="G136" s="16" t="s">
        <v>9841</v>
      </c>
      <c r="H136" s="13" t="s">
        <v>259</v>
      </c>
      <c r="I136" s="13" t="s">
        <v>17085</v>
      </c>
      <c r="J136" s="13" t="s">
        <v>17085</v>
      </c>
      <c r="K136" s="13" t="s">
        <v>17664</v>
      </c>
      <c r="L136" s="17" t="s">
        <v>17665</v>
      </c>
      <c r="M136" s="18">
        <v>4460000</v>
      </c>
      <c r="N136" s="19"/>
      <c r="O136" s="20" t="str">
        <f t="shared" si="2"/>
        <v>T4</v>
      </c>
      <c r="R136" s="21" t="str">
        <f t="shared" si="3"/>
        <v>T4</v>
      </c>
    </row>
    <row r="137" spans="1:18" ht="24.75" customHeight="1" x14ac:dyDescent="0.25">
      <c r="A137" s="13">
        <v>131</v>
      </c>
      <c r="B137" s="13" t="s">
        <v>17666</v>
      </c>
      <c r="C137" s="13" t="s">
        <v>17667</v>
      </c>
      <c r="D137" s="14" t="s">
        <v>17668</v>
      </c>
      <c r="E137" s="15" t="s">
        <v>15</v>
      </c>
      <c r="F137" s="13" t="s">
        <v>17669</v>
      </c>
      <c r="G137" s="16" t="s">
        <v>10504</v>
      </c>
      <c r="H137" s="13" t="s">
        <v>259</v>
      </c>
      <c r="I137" s="13" t="s">
        <v>17085</v>
      </c>
      <c r="J137" s="13" t="s">
        <v>17085</v>
      </c>
      <c r="K137" s="13" t="s">
        <v>17670</v>
      </c>
      <c r="L137" s="17" t="s">
        <v>17671</v>
      </c>
      <c r="M137" s="18">
        <v>3350000</v>
      </c>
      <c r="N137" s="19"/>
      <c r="O137" s="20" t="str">
        <f t="shared" si="2"/>
        <v>TC</v>
      </c>
      <c r="R137" s="21" t="str">
        <f t="shared" si="3"/>
        <v>TC</v>
      </c>
    </row>
    <row r="138" spans="1:18" ht="24.75" customHeight="1" x14ac:dyDescent="0.25">
      <c r="A138" s="13">
        <v>132</v>
      </c>
      <c r="B138" s="13" t="s">
        <v>17672</v>
      </c>
      <c r="C138" s="13" t="s">
        <v>17673</v>
      </c>
      <c r="D138" s="14" t="s">
        <v>1597</v>
      </c>
      <c r="E138" s="15" t="s">
        <v>697</v>
      </c>
      <c r="F138" s="13" t="s">
        <v>7319</v>
      </c>
      <c r="G138" s="16" t="s">
        <v>5505</v>
      </c>
      <c r="H138" s="13" t="s">
        <v>259</v>
      </c>
      <c r="I138" s="13" t="s">
        <v>17085</v>
      </c>
      <c r="J138" s="13" t="s">
        <v>17085</v>
      </c>
      <c r="K138" s="13" t="s">
        <v>17674</v>
      </c>
      <c r="L138" s="17" t="s">
        <v>17675</v>
      </c>
      <c r="M138" s="18">
        <v>5888000</v>
      </c>
      <c r="N138" s="19"/>
      <c r="O138" s="20" t="str">
        <f t="shared" si="2"/>
        <v>C1</v>
      </c>
      <c r="R138" s="21" t="str">
        <f t="shared" si="3"/>
        <v>C1</v>
      </c>
    </row>
    <row r="139" spans="1:18" ht="24.75" customHeight="1" x14ac:dyDescent="0.25">
      <c r="A139" s="13">
        <v>133</v>
      </c>
      <c r="B139" s="13" t="s">
        <v>17676</v>
      </c>
      <c r="C139" s="13" t="s">
        <v>17677</v>
      </c>
      <c r="D139" s="14" t="s">
        <v>17678</v>
      </c>
      <c r="E139" s="15" t="s">
        <v>1968</v>
      </c>
      <c r="F139" s="13" t="s">
        <v>16686</v>
      </c>
      <c r="G139" s="16" t="s">
        <v>11661</v>
      </c>
      <c r="H139" s="13" t="s">
        <v>259</v>
      </c>
      <c r="I139" s="13" t="s">
        <v>17085</v>
      </c>
      <c r="J139" s="13" t="s">
        <v>17085</v>
      </c>
      <c r="K139" s="13" t="s">
        <v>17679</v>
      </c>
      <c r="L139" s="17" t="s">
        <v>17680</v>
      </c>
      <c r="M139" s="18">
        <v>3350000</v>
      </c>
      <c r="N139" s="19"/>
      <c r="O139" s="20" t="str">
        <f t="shared" si="2"/>
        <v>TC</v>
      </c>
      <c r="R139" s="21" t="str">
        <f t="shared" si="3"/>
        <v>TC</v>
      </c>
    </row>
    <row r="140" spans="1:18" ht="24.75" customHeight="1" x14ac:dyDescent="0.25">
      <c r="A140" s="13">
        <v>134</v>
      </c>
      <c r="B140" s="13" t="s">
        <v>17681</v>
      </c>
      <c r="C140" s="13" t="s">
        <v>17682</v>
      </c>
      <c r="D140" s="14" t="s">
        <v>17683</v>
      </c>
      <c r="E140" s="15" t="s">
        <v>15</v>
      </c>
      <c r="F140" s="13" t="s">
        <v>17684</v>
      </c>
      <c r="G140" s="16" t="s">
        <v>13113</v>
      </c>
      <c r="H140" s="13" t="s">
        <v>259</v>
      </c>
      <c r="I140" s="13" t="s">
        <v>17085</v>
      </c>
      <c r="J140" s="13" t="s">
        <v>17085</v>
      </c>
      <c r="K140" s="13" t="s">
        <v>17685</v>
      </c>
      <c r="L140" s="17" t="s">
        <v>17686</v>
      </c>
      <c r="M140" s="18">
        <v>6021000</v>
      </c>
      <c r="N140" s="19"/>
      <c r="O140" s="20" t="str">
        <f t="shared" si="2"/>
        <v>T4</v>
      </c>
      <c r="R140" s="21" t="str">
        <f t="shared" si="3"/>
        <v>T4</v>
      </c>
    </row>
    <row r="141" spans="1:18" ht="24.75" customHeight="1" x14ac:dyDescent="0.25">
      <c r="A141" s="13">
        <v>135</v>
      </c>
      <c r="B141" s="13" t="s">
        <v>17687</v>
      </c>
      <c r="C141" s="13" t="s">
        <v>17688</v>
      </c>
      <c r="D141" s="14" t="s">
        <v>17689</v>
      </c>
      <c r="E141" s="15" t="s">
        <v>17690</v>
      </c>
      <c r="F141" s="13" t="s">
        <v>17691</v>
      </c>
      <c r="G141" s="16" t="s">
        <v>13113</v>
      </c>
      <c r="H141" s="13" t="s">
        <v>259</v>
      </c>
      <c r="I141" s="13" t="s">
        <v>17085</v>
      </c>
      <c r="J141" s="13" t="s">
        <v>17085</v>
      </c>
      <c r="K141" s="13" t="s">
        <v>17692</v>
      </c>
      <c r="L141" s="17" t="s">
        <v>17693</v>
      </c>
      <c r="M141" s="18">
        <v>6021000</v>
      </c>
      <c r="N141" s="19"/>
      <c r="O141" s="20" t="str">
        <f t="shared" si="2"/>
        <v>T4</v>
      </c>
      <c r="R141" s="21" t="str">
        <f t="shared" si="3"/>
        <v>T4</v>
      </c>
    </row>
    <row r="142" spans="1:18" ht="24.75" customHeight="1" x14ac:dyDescent="0.25">
      <c r="A142" s="13">
        <v>136</v>
      </c>
      <c r="B142" s="13" t="s">
        <v>17694</v>
      </c>
      <c r="C142" s="13" t="s">
        <v>17695</v>
      </c>
      <c r="D142" s="14" t="s">
        <v>17696</v>
      </c>
      <c r="E142" s="15" t="s">
        <v>15354</v>
      </c>
      <c r="F142" s="13" t="s">
        <v>4468</v>
      </c>
      <c r="G142" s="16" t="s">
        <v>13113</v>
      </c>
      <c r="H142" s="13" t="s">
        <v>259</v>
      </c>
      <c r="I142" s="13" t="s">
        <v>17085</v>
      </c>
      <c r="J142" s="13" t="s">
        <v>17085</v>
      </c>
      <c r="K142" s="13" t="s">
        <v>17697</v>
      </c>
      <c r="L142" s="17" t="s">
        <v>17698</v>
      </c>
      <c r="M142" s="18">
        <v>6021000</v>
      </c>
      <c r="N142" s="19"/>
      <c r="O142" s="20" t="str">
        <f t="shared" si="2"/>
        <v>T4</v>
      </c>
      <c r="R142" s="21" t="str">
        <f t="shared" si="3"/>
        <v>T4</v>
      </c>
    </row>
    <row r="143" spans="1:18" ht="24.75" customHeight="1" x14ac:dyDescent="0.25">
      <c r="A143" s="13">
        <v>137</v>
      </c>
      <c r="B143" s="13" t="s">
        <v>17699</v>
      </c>
      <c r="C143" s="13" t="s">
        <v>17700</v>
      </c>
      <c r="D143" s="14" t="s">
        <v>4626</v>
      </c>
      <c r="E143" s="15" t="s">
        <v>15</v>
      </c>
      <c r="F143" s="13" t="s">
        <v>17288</v>
      </c>
      <c r="G143" s="16" t="s">
        <v>13113</v>
      </c>
      <c r="H143" s="13" t="s">
        <v>259</v>
      </c>
      <c r="I143" s="13" t="s">
        <v>17085</v>
      </c>
      <c r="J143" s="13" t="s">
        <v>17085</v>
      </c>
      <c r="K143" s="13" t="s">
        <v>17701</v>
      </c>
      <c r="L143" s="17" t="s">
        <v>17702</v>
      </c>
      <c r="M143" s="18">
        <v>6021000</v>
      </c>
      <c r="N143" s="19"/>
      <c r="O143" s="20" t="str">
        <f t="shared" si="2"/>
        <v>T4</v>
      </c>
      <c r="R143" s="21" t="str">
        <f t="shared" si="3"/>
        <v>T4</v>
      </c>
    </row>
    <row r="144" spans="1:18" ht="24.75" customHeight="1" x14ac:dyDescent="0.25">
      <c r="A144" s="13">
        <v>138</v>
      </c>
      <c r="B144" s="13" t="s">
        <v>17703</v>
      </c>
      <c r="C144" s="13" t="s">
        <v>17704</v>
      </c>
      <c r="D144" s="14" t="s">
        <v>17705</v>
      </c>
      <c r="E144" s="15" t="s">
        <v>697</v>
      </c>
      <c r="F144" s="13" t="s">
        <v>8948</v>
      </c>
      <c r="G144" s="16" t="s">
        <v>6918</v>
      </c>
      <c r="H144" s="13" t="s">
        <v>259</v>
      </c>
      <c r="I144" s="13" t="s">
        <v>17085</v>
      </c>
      <c r="J144" s="13" t="s">
        <v>17085</v>
      </c>
      <c r="K144" s="13" t="s">
        <v>17706</v>
      </c>
      <c r="L144" s="17" t="s">
        <v>17707</v>
      </c>
      <c r="M144" s="18">
        <v>5888000</v>
      </c>
      <c r="N144" s="19"/>
      <c r="O144" s="20" t="str">
        <f t="shared" si="2"/>
        <v>C1</v>
      </c>
      <c r="R144" s="21" t="str">
        <f t="shared" si="3"/>
        <v>C1</v>
      </c>
    </row>
    <row r="145" spans="1:18" ht="24.75" customHeight="1" x14ac:dyDescent="0.25">
      <c r="A145" s="13">
        <v>139</v>
      </c>
      <c r="B145" s="13" t="s">
        <v>17708</v>
      </c>
      <c r="C145" s="13" t="s">
        <v>17709</v>
      </c>
      <c r="D145" s="14" t="s">
        <v>1005</v>
      </c>
      <c r="E145" s="15" t="s">
        <v>320</v>
      </c>
      <c r="F145" s="13" t="s">
        <v>17710</v>
      </c>
      <c r="G145" s="16" t="s">
        <v>6918</v>
      </c>
      <c r="H145" s="13" t="s">
        <v>259</v>
      </c>
      <c r="I145" s="13" t="s">
        <v>17085</v>
      </c>
      <c r="J145" s="13" t="s">
        <v>17085</v>
      </c>
      <c r="K145" s="13" t="s">
        <v>17711</v>
      </c>
      <c r="L145" s="17" t="s">
        <v>17712</v>
      </c>
      <c r="M145" s="18">
        <v>5888000</v>
      </c>
      <c r="N145" s="19"/>
      <c r="O145" s="20" t="str">
        <f t="shared" si="2"/>
        <v>C1</v>
      </c>
      <c r="R145" s="21" t="str">
        <f t="shared" si="3"/>
        <v>C1</v>
      </c>
    </row>
    <row r="146" spans="1:18" ht="24.75" customHeight="1" x14ac:dyDescent="0.25">
      <c r="A146" s="13">
        <v>140</v>
      </c>
      <c r="B146" s="13" t="s">
        <v>17713</v>
      </c>
      <c r="C146" s="13" t="s">
        <v>17714</v>
      </c>
      <c r="D146" s="14" t="s">
        <v>17715</v>
      </c>
      <c r="E146" s="15" t="s">
        <v>208</v>
      </c>
      <c r="F146" s="13" t="s">
        <v>17716</v>
      </c>
      <c r="G146" s="16" t="s">
        <v>13113</v>
      </c>
      <c r="H146" s="13" t="s">
        <v>259</v>
      </c>
      <c r="I146" s="13" t="s">
        <v>17085</v>
      </c>
      <c r="J146" s="13" t="s">
        <v>17085</v>
      </c>
      <c r="K146" s="13" t="s">
        <v>17717</v>
      </c>
      <c r="L146" s="17" t="s">
        <v>17718</v>
      </c>
      <c r="M146" s="18">
        <v>6021000</v>
      </c>
      <c r="N146" s="19"/>
      <c r="O146" s="20" t="str">
        <f t="shared" si="2"/>
        <v>T4</v>
      </c>
      <c r="R146" s="21" t="str">
        <f t="shared" si="3"/>
        <v>T4</v>
      </c>
    </row>
    <row r="147" spans="1:18" ht="24.75" customHeight="1" x14ac:dyDescent="0.25">
      <c r="A147" s="13">
        <v>141</v>
      </c>
      <c r="B147" s="13" t="s">
        <v>17719</v>
      </c>
      <c r="C147" s="13" t="s">
        <v>17720</v>
      </c>
      <c r="D147" s="14" t="s">
        <v>17721</v>
      </c>
      <c r="E147" s="15" t="s">
        <v>497</v>
      </c>
      <c r="F147" s="13" t="s">
        <v>17722</v>
      </c>
      <c r="G147" s="16" t="s">
        <v>7630</v>
      </c>
      <c r="H147" s="13" t="s">
        <v>259</v>
      </c>
      <c r="I147" s="13" t="s">
        <v>17085</v>
      </c>
      <c r="J147" s="13" t="s">
        <v>17085</v>
      </c>
      <c r="K147" s="13" t="s">
        <v>17723</v>
      </c>
      <c r="L147" s="17" t="s">
        <v>17724</v>
      </c>
      <c r="M147" s="18">
        <v>6021000</v>
      </c>
      <c r="N147" s="19"/>
      <c r="O147" s="20" t="str">
        <f t="shared" si="2"/>
        <v>T4</v>
      </c>
      <c r="R147" s="21" t="str">
        <f t="shared" si="3"/>
        <v>T4</v>
      </c>
    </row>
    <row r="148" spans="1:18" ht="24.75" customHeight="1" x14ac:dyDescent="0.25">
      <c r="A148" s="13">
        <v>142</v>
      </c>
      <c r="B148" s="13" t="s">
        <v>17725</v>
      </c>
      <c r="C148" s="13" t="s">
        <v>17726</v>
      </c>
      <c r="D148" s="14" t="s">
        <v>7897</v>
      </c>
      <c r="E148" s="15" t="s">
        <v>395</v>
      </c>
      <c r="F148" s="13" t="s">
        <v>17727</v>
      </c>
      <c r="G148" s="16" t="s">
        <v>7630</v>
      </c>
      <c r="H148" s="13" t="s">
        <v>259</v>
      </c>
      <c r="I148" s="13" t="s">
        <v>17085</v>
      </c>
      <c r="J148" s="13" t="s">
        <v>17085</v>
      </c>
      <c r="K148" s="13" t="s">
        <v>17728</v>
      </c>
      <c r="L148" s="17" t="s">
        <v>17729</v>
      </c>
      <c r="M148" s="18">
        <v>6021000</v>
      </c>
      <c r="N148" s="19"/>
      <c r="O148" s="20" t="str">
        <f t="shared" si="2"/>
        <v>T4</v>
      </c>
      <c r="R148" s="21" t="str">
        <f t="shared" si="3"/>
        <v>T4</v>
      </c>
    </row>
    <row r="149" spans="1:18" ht="24.75" customHeight="1" x14ac:dyDescent="0.25">
      <c r="A149" s="13">
        <v>143</v>
      </c>
      <c r="B149" s="13" t="s">
        <v>17730</v>
      </c>
      <c r="C149" s="13" t="s">
        <v>17731</v>
      </c>
      <c r="D149" s="14" t="s">
        <v>17732</v>
      </c>
      <c r="E149" s="15" t="s">
        <v>1282</v>
      </c>
      <c r="F149" s="13" t="s">
        <v>17733</v>
      </c>
      <c r="G149" s="16" t="s">
        <v>13113</v>
      </c>
      <c r="H149" s="13" t="s">
        <v>259</v>
      </c>
      <c r="I149" s="13" t="s">
        <v>17085</v>
      </c>
      <c r="J149" s="13" t="s">
        <v>17085</v>
      </c>
      <c r="K149" s="13" t="s">
        <v>17734</v>
      </c>
      <c r="L149" s="17" t="s">
        <v>17735</v>
      </c>
      <c r="M149" s="18">
        <v>6021000</v>
      </c>
      <c r="N149" s="19"/>
      <c r="O149" s="20" t="str">
        <f t="shared" si="2"/>
        <v>T4</v>
      </c>
      <c r="R149" s="21" t="str">
        <f t="shared" si="3"/>
        <v>T4</v>
      </c>
    </row>
    <row r="150" spans="1:18" ht="24.75" customHeight="1" x14ac:dyDescent="0.25">
      <c r="A150" s="13">
        <v>144</v>
      </c>
      <c r="B150" s="13" t="s">
        <v>17736</v>
      </c>
      <c r="C150" s="13" t="s">
        <v>17737</v>
      </c>
      <c r="D150" s="14" t="s">
        <v>437</v>
      </c>
      <c r="E150" s="15" t="s">
        <v>5829</v>
      </c>
      <c r="F150" s="13" t="s">
        <v>9293</v>
      </c>
      <c r="G150" s="16" t="s">
        <v>6015</v>
      </c>
      <c r="H150" s="13" t="s">
        <v>259</v>
      </c>
      <c r="I150" s="13" t="s">
        <v>17085</v>
      </c>
      <c r="J150" s="13" t="s">
        <v>17085</v>
      </c>
      <c r="K150" s="13" t="s">
        <v>17738</v>
      </c>
      <c r="L150" s="17" t="s">
        <v>17739</v>
      </c>
      <c r="M150" s="18">
        <v>5376000</v>
      </c>
      <c r="N150" s="19"/>
      <c r="O150" s="20" t="str">
        <f t="shared" si="2"/>
        <v>C1</v>
      </c>
      <c r="R150" s="21" t="str">
        <f t="shared" si="3"/>
        <v>C1</v>
      </c>
    </row>
    <row r="151" spans="1:18" ht="24.75" customHeight="1" x14ac:dyDescent="0.25">
      <c r="A151" s="13">
        <v>145</v>
      </c>
      <c r="B151" s="13" t="s">
        <v>17740</v>
      </c>
      <c r="C151" s="13" t="s">
        <v>17741</v>
      </c>
      <c r="D151" s="14" t="s">
        <v>17742</v>
      </c>
      <c r="E151" s="15" t="s">
        <v>1244</v>
      </c>
      <c r="F151" s="13" t="s">
        <v>3975</v>
      </c>
      <c r="G151" s="16" t="s">
        <v>3433</v>
      </c>
      <c r="H151" s="13" t="s">
        <v>17</v>
      </c>
      <c r="I151" s="13" t="s">
        <v>17085</v>
      </c>
      <c r="J151" s="13" t="s">
        <v>17085</v>
      </c>
      <c r="K151" s="13" t="s">
        <v>17743</v>
      </c>
      <c r="L151" s="17" t="s">
        <v>17744</v>
      </c>
      <c r="M151" s="18">
        <v>4608000</v>
      </c>
      <c r="N151" s="19"/>
      <c r="O151" s="20" t="str">
        <f t="shared" si="2"/>
        <v>C1</v>
      </c>
      <c r="R151" s="21" t="str">
        <f t="shared" si="3"/>
        <v>NH 18-19C1</v>
      </c>
    </row>
    <row r="152" spans="1:18" ht="24.75" customHeight="1" x14ac:dyDescent="0.25">
      <c r="A152" s="13">
        <v>146</v>
      </c>
      <c r="B152" s="13" t="s">
        <v>17745</v>
      </c>
      <c r="C152" s="13" t="s">
        <v>17746</v>
      </c>
      <c r="D152" s="14" t="s">
        <v>17747</v>
      </c>
      <c r="E152" s="15" t="s">
        <v>1321</v>
      </c>
      <c r="F152" s="13" t="s">
        <v>17748</v>
      </c>
      <c r="G152" s="16" t="s">
        <v>13113</v>
      </c>
      <c r="H152" s="13" t="s">
        <v>259</v>
      </c>
      <c r="I152" s="13" t="s">
        <v>17085</v>
      </c>
      <c r="J152" s="13" t="s">
        <v>17085</v>
      </c>
      <c r="K152" s="13" t="s">
        <v>17749</v>
      </c>
      <c r="L152" s="17" t="s">
        <v>17750</v>
      </c>
      <c r="M152" s="18">
        <v>6021000</v>
      </c>
      <c r="N152" s="19"/>
      <c r="O152" s="20" t="str">
        <f t="shared" si="2"/>
        <v>T4</v>
      </c>
      <c r="R152" s="21" t="str">
        <f t="shared" si="3"/>
        <v>T4</v>
      </c>
    </row>
    <row r="153" spans="1:18" ht="24.75" customHeight="1" x14ac:dyDescent="0.25">
      <c r="A153" s="13">
        <v>147</v>
      </c>
      <c r="B153" s="13" t="s">
        <v>17751</v>
      </c>
      <c r="C153" s="13" t="s">
        <v>17752</v>
      </c>
      <c r="D153" s="14" t="s">
        <v>17753</v>
      </c>
      <c r="E153" s="15" t="s">
        <v>320</v>
      </c>
      <c r="F153" s="13" t="s">
        <v>17754</v>
      </c>
      <c r="G153" s="16" t="s">
        <v>4855</v>
      </c>
      <c r="H153" s="13" t="s">
        <v>259</v>
      </c>
      <c r="I153" s="13" t="s">
        <v>17085</v>
      </c>
      <c r="J153" s="13" t="s">
        <v>17085</v>
      </c>
      <c r="K153" s="13" t="s">
        <v>17755</v>
      </c>
      <c r="L153" s="17" t="s">
        <v>17756</v>
      </c>
      <c r="M153" s="18">
        <v>6021000</v>
      </c>
      <c r="N153" s="19"/>
      <c r="O153" s="20" t="str">
        <f t="shared" ref="O153:O216" si="4">MID(G153,3,FIND("-",G153,1)-3)&amp;IF(MID(G153,3,5)="CĐ-LT","LT","")</f>
        <v>T4</v>
      </c>
      <c r="R153" s="21" t="str">
        <f t="shared" ref="R153:R216" si="5">IF(LEFT(G153,2)="18","NH 18-19","")&amp;O153</f>
        <v>T4</v>
      </c>
    </row>
    <row r="154" spans="1:18" ht="24.75" customHeight="1" x14ac:dyDescent="0.25">
      <c r="A154" s="13">
        <v>148</v>
      </c>
      <c r="B154" s="13" t="s">
        <v>17757</v>
      </c>
      <c r="C154" s="13" t="s">
        <v>17758</v>
      </c>
      <c r="D154" s="14" t="s">
        <v>848</v>
      </c>
      <c r="E154" s="15" t="s">
        <v>431</v>
      </c>
      <c r="F154" s="13" t="s">
        <v>7694</v>
      </c>
      <c r="G154" s="16" t="s">
        <v>6399</v>
      </c>
      <c r="H154" s="13" t="s">
        <v>259</v>
      </c>
      <c r="I154" s="13" t="s">
        <v>17085</v>
      </c>
      <c r="J154" s="13" t="s">
        <v>17085</v>
      </c>
      <c r="K154" s="13" t="s">
        <v>17759</v>
      </c>
      <c r="L154" s="17" t="s">
        <v>17760</v>
      </c>
      <c r="M154" s="18">
        <v>5888000</v>
      </c>
      <c r="N154" s="19"/>
      <c r="O154" s="20" t="str">
        <f t="shared" si="4"/>
        <v>C1</v>
      </c>
      <c r="R154" s="21" t="str">
        <f t="shared" si="5"/>
        <v>C1</v>
      </c>
    </row>
    <row r="155" spans="1:18" ht="24.75" customHeight="1" x14ac:dyDescent="0.25">
      <c r="A155" s="13">
        <v>149</v>
      </c>
      <c r="B155" s="13" t="s">
        <v>17761</v>
      </c>
      <c r="C155" s="13" t="s">
        <v>17762</v>
      </c>
      <c r="D155" s="14" t="s">
        <v>17683</v>
      </c>
      <c r="E155" s="15" t="s">
        <v>697</v>
      </c>
      <c r="F155" s="13" t="s">
        <v>6422</v>
      </c>
      <c r="G155" s="16" t="s">
        <v>6690</v>
      </c>
      <c r="H155" s="13" t="s">
        <v>259</v>
      </c>
      <c r="I155" s="13" t="s">
        <v>17085</v>
      </c>
      <c r="J155" s="13" t="s">
        <v>17085</v>
      </c>
      <c r="K155" s="13" t="s">
        <v>17763</v>
      </c>
      <c r="L155" s="17" t="s">
        <v>17764</v>
      </c>
      <c r="M155" s="18">
        <v>4352000</v>
      </c>
      <c r="N155" s="19"/>
      <c r="O155" s="20" t="str">
        <f t="shared" si="4"/>
        <v>CĐ</v>
      </c>
      <c r="R155" s="21" t="str">
        <f t="shared" si="5"/>
        <v>CĐ</v>
      </c>
    </row>
    <row r="156" spans="1:18" ht="24.75" customHeight="1" x14ac:dyDescent="0.25">
      <c r="A156" s="13">
        <v>150</v>
      </c>
      <c r="B156" s="13" t="s">
        <v>17765</v>
      </c>
      <c r="C156" s="13" t="s">
        <v>17766</v>
      </c>
      <c r="D156" s="14" t="s">
        <v>17767</v>
      </c>
      <c r="E156" s="15" t="s">
        <v>1591</v>
      </c>
      <c r="F156" s="13" t="s">
        <v>15833</v>
      </c>
      <c r="G156" s="16" t="s">
        <v>13113</v>
      </c>
      <c r="H156" s="13" t="s">
        <v>259</v>
      </c>
      <c r="I156" s="13" t="s">
        <v>17085</v>
      </c>
      <c r="J156" s="13" t="s">
        <v>17085</v>
      </c>
      <c r="K156" s="13" t="s">
        <v>17768</v>
      </c>
      <c r="L156" s="17" t="s">
        <v>17769</v>
      </c>
      <c r="M156" s="18">
        <v>6021000</v>
      </c>
      <c r="N156" s="19"/>
      <c r="O156" s="20" t="str">
        <f t="shared" si="4"/>
        <v>T4</v>
      </c>
      <c r="R156" s="21" t="str">
        <f t="shared" si="5"/>
        <v>T4</v>
      </c>
    </row>
    <row r="157" spans="1:18" ht="24.75" customHeight="1" x14ac:dyDescent="0.25">
      <c r="A157" s="13">
        <v>151</v>
      </c>
      <c r="B157" s="13" t="s">
        <v>17770</v>
      </c>
      <c r="C157" s="13" t="s">
        <v>17771</v>
      </c>
      <c r="D157" s="14" t="s">
        <v>7951</v>
      </c>
      <c r="E157" s="15" t="s">
        <v>1308</v>
      </c>
      <c r="F157" s="13" t="s">
        <v>14967</v>
      </c>
      <c r="G157" s="16" t="s">
        <v>5967</v>
      </c>
      <c r="H157" s="13" t="s">
        <v>259</v>
      </c>
      <c r="I157" s="13" t="s">
        <v>17085</v>
      </c>
      <c r="J157" s="13" t="s">
        <v>17085</v>
      </c>
      <c r="K157" s="13" t="s">
        <v>17772</v>
      </c>
      <c r="L157" s="17" t="s">
        <v>17773</v>
      </c>
      <c r="M157" s="18">
        <v>5888000</v>
      </c>
      <c r="N157" s="19"/>
      <c r="O157" s="20" t="str">
        <f t="shared" si="4"/>
        <v>C1</v>
      </c>
      <c r="R157" s="21" t="str">
        <f t="shared" si="5"/>
        <v>C1</v>
      </c>
    </row>
    <row r="158" spans="1:18" ht="24.75" customHeight="1" x14ac:dyDescent="0.25">
      <c r="A158" s="13">
        <v>152</v>
      </c>
      <c r="B158" s="13" t="s">
        <v>17774</v>
      </c>
      <c r="C158" s="13" t="s">
        <v>17775</v>
      </c>
      <c r="D158" s="14" t="s">
        <v>464</v>
      </c>
      <c r="E158" s="15" t="s">
        <v>17776</v>
      </c>
      <c r="F158" s="13" t="s">
        <v>10657</v>
      </c>
      <c r="G158" s="16" t="s">
        <v>7258</v>
      </c>
      <c r="H158" s="13" t="s">
        <v>259</v>
      </c>
      <c r="I158" s="13" t="s">
        <v>17085</v>
      </c>
      <c r="J158" s="13" t="s">
        <v>17085</v>
      </c>
      <c r="K158" s="13" t="s">
        <v>17777</v>
      </c>
      <c r="L158" s="17" t="s">
        <v>17778</v>
      </c>
      <c r="M158" s="18">
        <v>4352000</v>
      </c>
      <c r="N158" s="19"/>
      <c r="O158" s="20" t="str">
        <f t="shared" si="4"/>
        <v>CĐ</v>
      </c>
      <c r="R158" s="21" t="str">
        <f t="shared" si="5"/>
        <v>CĐ</v>
      </c>
    </row>
    <row r="159" spans="1:18" ht="24.75" customHeight="1" x14ac:dyDescent="0.25">
      <c r="A159" s="13">
        <v>153</v>
      </c>
      <c r="B159" s="13" t="s">
        <v>17779</v>
      </c>
      <c r="C159" s="13" t="s">
        <v>17780</v>
      </c>
      <c r="D159" s="14" t="s">
        <v>1131</v>
      </c>
      <c r="E159" s="15" t="s">
        <v>15</v>
      </c>
      <c r="F159" s="13" t="s">
        <v>1946</v>
      </c>
      <c r="G159" s="16" t="s">
        <v>13113</v>
      </c>
      <c r="H159" s="13" t="s">
        <v>259</v>
      </c>
      <c r="I159" s="13" t="s">
        <v>17085</v>
      </c>
      <c r="J159" s="13" t="s">
        <v>17085</v>
      </c>
      <c r="K159" s="13" t="s">
        <v>17781</v>
      </c>
      <c r="L159" s="17" t="s">
        <v>17782</v>
      </c>
      <c r="M159" s="18">
        <v>6021000</v>
      </c>
      <c r="N159" s="19"/>
      <c r="O159" s="20" t="str">
        <f t="shared" si="4"/>
        <v>T4</v>
      </c>
      <c r="R159" s="21" t="str">
        <f t="shared" si="5"/>
        <v>T4</v>
      </c>
    </row>
    <row r="160" spans="1:18" ht="24.75" customHeight="1" x14ac:dyDescent="0.25">
      <c r="A160" s="13">
        <v>154</v>
      </c>
      <c r="B160" s="13" t="s">
        <v>17783</v>
      </c>
      <c r="C160" s="13" t="s">
        <v>17784</v>
      </c>
      <c r="D160" s="14" t="s">
        <v>1344</v>
      </c>
      <c r="E160" s="15" t="s">
        <v>546</v>
      </c>
      <c r="F160" s="13" t="s">
        <v>17785</v>
      </c>
      <c r="G160" s="16" t="s">
        <v>10504</v>
      </c>
      <c r="H160" s="13" t="s">
        <v>259</v>
      </c>
      <c r="I160" s="13" t="s">
        <v>17085</v>
      </c>
      <c r="J160" s="13" t="s">
        <v>17085</v>
      </c>
      <c r="K160" s="13" t="s">
        <v>17786</v>
      </c>
      <c r="L160" s="17" t="s">
        <v>17787</v>
      </c>
      <c r="M160" s="18">
        <v>3350000</v>
      </c>
      <c r="N160" s="19"/>
      <c r="O160" s="20" t="str">
        <f t="shared" si="4"/>
        <v>TC</v>
      </c>
      <c r="R160" s="21" t="str">
        <f t="shared" si="5"/>
        <v>TC</v>
      </c>
    </row>
    <row r="161" spans="1:18" ht="24.75" customHeight="1" x14ac:dyDescent="0.25">
      <c r="A161" s="13">
        <v>155</v>
      </c>
      <c r="B161" s="13" t="s">
        <v>17788</v>
      </c>
      <c r="C161" s="13" t="s">
        <v>17789</v>
      </c>
      <c r="D161" s="14" t="s">
        <v>386</v>
      </c>
      <c r="E161" s="15" t="s">
        <v>17790</v>
      </c>
      <c r="F161" s="13" t="s">
        <v>17791</v>
      </c>
      <c r="G161" s="16" t="s">
        <v>14238</v>
      </c>
      <c r="H161" s="13" t="s">
        <v>17</v>
      </c>
      <c r="I161" s="13" t="s">
        <v>17085</v>
      </c>
      <c r="J161" s="13" t="s">
        <v>17085</v>
      </c>
      <c r="K161" s="13" t="s">
        <v>17792</v>
      </c>
      <c r="L161" s="17" t="s">
        <v>17793</v>
      </c>
      <c r="M161" s="18">
        <v>6444000</v>
      </c>
      <c r="N161" s="19"/>
      <c r="O161" s="20" t="str">
        <f t="shared" si="4"/>
        <v>C2</v>
      </c>
      <c r="R161" s="21" t="str">
        <f t="shared" si="5"/>
        <v>NH 18-19C2</v>
      </c>
    </row>
    <row r="162" spans="1:18" ht="24.75" customHeight="1" x14ac:dyDescent="0.25">
      <c r="A162" s="13">
        <v>156</v>
      </c>
      <c r="B162" s="13" t="s">
        <v>17794</v>
      </c>
      <c r="C162" s="13" t="s">
        <v>17795</v>
      </c>
      <c r="D162" s="14" t="s">
        <v>17796</v>
      </c>
      <c r="E162" s="15" t="s">
        <v>861</v>
      </c>
      <c r="F162" s="13" t="s">
        <v>17797</v>
      </c>
      <c r="G162" s="16" t="s">
        <v>10504</v>
      </c>
      <c r="H162" s="13" t="s">
        <v>259</v>
      </c>
      <c r="I162" s="13" t="s">
        <v>17085</v>
      </c>
      <c r="J162" s="13" t="s">
        <v>17085</v>
      </c>
      <c r="K162" s="13" t="s">
        <v>17798</v>
      </c>
      <c r="L162" s="17" t="s">
        <v>17799</v>
      </c>
      <c r="M162" s="18">
        <v>3350000</v>
      </c>
      <c r="N162" s="19"/>
      <c r="O162" s="20" t="str">
        <f t="shared" si="4"/>
        <v>TC</v>
      </c>
      <c r="R162" s="21" t="str">
        <f t="shared" si="5"/>
        <v>TC</v>
      </c>
    </row>
    <row r="163" spans="1:18" ht="24.75" customHeight="1" x14ac:dyDescent="0.25">
      <c r="A163" s="13">
        <v>157</v>
      </c>
      <c r="B163" s="13" t="s">
        <v>17800</v>
      </c>
      <c r="C163" s="13" t="s">
        <v>17801</v>
      </c>
      <c r="D163" s="14" t="s">
        <v>17802</v>
      </c>
      <c r="E163" s="15" t="s">
        <v>902</v>
      </c>
      <c r="F163" s="13" t="s">
        <v>17803</v>
      </c>
      <c r="G163" s="16" t="s">
        <v>14238</v>
      </c>
      <c r="H163" s="13" t="s">
        <v>17</v>
      </c>
      <c r="I163" s="13" t="s">
        <v>17085</v>
      </c>
      <c r="J163" s="13" t="s">
        <v>17085</v>
      </c>
      <c r="K163" s="13" t="s">
        <v>17804</v>
      </c>
      <c r="L163" s="17" t="s">
        <v>17805</v>
      </c>
      <c r="M163" s="18">
        <v>6444000</v>
      </c>
      <c r="N163" s="19"/>
      <c r="O163" s="20" t="str">
        <f t="shared" si="4"/>
        <v>C2</v>
      </c>
      <c r="R163" s="21" t="str">
        <f t="shared" si="5"/>
        <v>NH 18-19C2</v>
      </c>
    </row>
    <row r="164" spans="1:18" ht="24.75" customHeight="1" x14ac:dyDescent="0.25">
      <c r="A164" s="13">
        <v>158</v>
      </c>
      <c r="B164" s="13" t="s">
        <v>17806</v>
      </c>
      <c r="C164" s="13" t="s">
        <v>17807</v>
      </c>
      <c r="D164" s="14" t="s">
        <v>1072</v>
      </c>
      <c r="E164" s="15" t="s">
        <v>861</v>
      </c>
      <c r="F164" s="13" t="s">
        <v>17808</v>
      </c>
      <c r="G164" s="16" t="s">
        <v>10504</v>
      </c>
      <c r="H164" s="13" t="s">
        <v>259</v>
      </c>
      <c r="I164" s="13" t="s">
        <v>17085</v>
      </c>
      <c r="J164" s="13" t="s">
        <v>17085</v>
      </c>
      <c r="K164" s="13" t="s">
        <v>17809</v>
      </c>
      <c r="L164" s="17" t="s">
        <v>17810</v>
      </c>
      <c r="M164" s="18">
        <v>3350000</v>
      </c>
      <c r="N164" s="19"/>
      <c r="O164" s="20" t="str">
        <f t="shared" si="4"/>
        <v>TC</v>
      </c>
      <c r="R164" s="21" t="str">
        <f t="shared" si="5"/>
        <v>TC</v>
      </c>
    </row>
    <row r="165" spans="1:18" ht="24.75" customHeight="1" x14ac:dyDescent="0.25">
      <c r="A165" s="13">
        <v>159</v>
      </c>
      <c r="B165" s="13" t="s">
        <v>17811</v>
      </c>
      <c r="C165" s="13" t="s">
        <v>17812</v>
      </c>
      <c r="D165" s="14" t="s">
        <v>17813</v>
      </c>
      <c r="E165" s="15" t="s">
        <v>33</v>
      </c>
      <c r="F165" s="13" t="s">
        <v>16086</v>
      </c>
      <c r="G165" s="16" t="s">
        <v>13113</v>
      </c>
      <c r="H165" s="13" t="s">
        <v>259</v>
      </c>
      <c r="I165" s="13" t="s">
        <v>17085</v>
      </c>
      <c r="J165" s="13" t="s">
        <v>17085</v>
      </c>
      <c r="K165" s="13" t="s">
        <v>17814</v>
      </c>
      <c r="L165" s="17" t="s">
        <v>17815</v>
      </c>
      <c r="M165" s="18">
        <v>6021000</v>
      </c>
      <c r="N165" s="19"/>
      <c r="O165" s="20" t="str">
        <f t="shared" si="4"/>
        <v>T4</v>
      </c>
      <c r="R165" s="21" t="str">
        <f t="shared" si="5"/>
        <v>T4</v>
      </c>
    </row>
    <row r="166" spans="1:18" ht="24.75" customHeight="1" x14ac:dyDescent="0.25">
      <c r="A166" s="13">
        <v>160</v>
      </c>
      <c r="B166" s="13" t="s">
        <v>17816</v>
      </c>
      <c r="C166" s="13" t="s">
        <v>17817</v>
      </c>
      <c r="D166" s="14" t="s">
        <v>6542</v>
      </c>
      <c r="E166" s="15" t="s">
        <v>1345</v>
      </c>
      <c r="F166" s="13" t="s">
        <v>15017</v>
      </c>
      <c r="G166" s="16" t="s">
        <v>6559</v>
      </c>
      <c r="H166" s="13" t="s">
        <v>259</v>
      </c>
      <c r="I166" s="13" t="s">
        <v>17085</v>
      </c>
      <c r="J166" s="13" t="s">
        <v>17085</v>
      </c>
      <c r="K166" s="13" t="s">
        <v>17818</v>
      </c>
      <c r="L166" s="17" t="s">
        <v>17819</v>
      </c>
      <c r="M166" s="18">
        <v>3350000</v>
      </c>
      <c r="N166" s="19"/>
      <c r="O166" s="20" t="str">
        <f t="shared" si="4"/>
        <v>TCN</v>
      </c>
      <c r="R166" s="21" t="str">
        <f t="shared" si="5"/>
        <v>TCN</v>
      </c>
    </row>
    <row r="167" spans="1:18" ht="24.75" customHeight="1" x14ac:dyDescent="0.25">
      <c r="A167" s="13">
        <v>161</v>
      </c>
      <c r="B167" s="13" t="s">
        <v>17820</v>
      </c>
      <c r="C167" s="13" t="s">
        <v>17821</v>
      </c>
      <c r="D167" s="14" t="s">
        <v>17822</v>
      </c>
      <c r="E167" s="15" t="s">
        <v>7517</v>
      </c>
      <c r="F167" s="13" t="s">
        <v>14679</v>
      </c>
      <c r="G167" s="16" t="s">
        <v>7511</v>
      </c>
      <c r="H167" s="13" t="s">
        <v>259</v>
      </c>
      <c r="I167" s="13" t="s">
        <v>17085</v>
      </c>
      <c r="J167" s="13" t="s">
        <v>17085</v>
      </c>
      <c r="K167" s="13" t="s">
        <v>17823</v>
      </c>
      <c r="L167" s="17" t="s">
        <v>17824</v>
      </c>
      <c r="M167" s="18">
        <v>3072000</v>
      </c>
      <c r="N167" s="19"/>
      <c r="O167" s="20" t="str">
        <f t="shared" si="4"/>
        <v>CĐ</v>
      </c>
      <c r="R167" s="21" t="str">
        <f t="shared" si="5"/>
        <v>CĐ</v>
      </c>
    </row>
    <row r="168" spans="1:18" ht="24.75" customHeight="1" x14ac:dyDescent="0.25">
      <c r="A168" s="13">
        <v>162</v>
      </c>
      <c r="B168" s="13" t="s">
        <v>17825</v>
      </c>
      <c r="C168" s="13" t="s">
        <v>17826</v>
      </c>
      <c r="D168" s="14" t="s">
        <v>17827</v>
      </c>
      <c r="E168" s="15" t="s">
        <v>638</v>
      </c>
      <c r="F168" s="13" t="s">
        <v>17828</v>
      </c>
      <c r="G168" s="16" t="s">
        <v>6282</v>
      </c>
      <c r="H168" s="13" t="s">
        <v>259</v>
      </c>
      <c r="I168" s="13" t="s">
        <v>17085</v>
      </c>
      <c r="J168" s="13" t="s">
        <v>17085</v>
      </c>
      <c r="K168" s="13" t="s">
        <v>17829</v>
      </c>
      <c r="L168" s="17" t="s">
        <v>17830</v>
      </c>
      <c r="M168" s="18">
        <v>3072000</v>
      </c>
      <c r="N168" s="19"/>
      <c r="O168" s="20" t="str">
        <f t="shared" si="4"/>
        <v>CĐ</v>
      </c>
      <c r="R168" s="21" t="str">
        <f t="shared" si="5"/>
        <v>CĐ</v>
      </c>
    </row>
    <row r="169" spans="1:18" ht="24.75" customHeight="1" x14ac:dyDescent="0.25">
      <c r="A169" s="13">
        <v>163</v>
      </c>
      <c r="B169" s="13" t="s">
        <v>17831</v>
      </c>
      <c r="C169" s="13" t="s">
        <v>17832</v>
      </c>
      <c r="D169" s="14" t="s">
        <v>17833</v>
      </c>
      <c r="E169" s="15" t="s">
        <v>278</v>
      </c>
      <c r="F169" s="13" t="s">
        <v>3625</v>
      </c>
      <c r="G169" s="16" t="s">
        <v>5536</v>
      </c>
      <c r="H169" s="13" t="s">
        <v>259</v>
      </c>
      <c r="I169" s="13" t="s">
        <v>17085</v>
      </c>
      <c r="J169" s="13" t="s">
        <v>17085</v>
      </c>
      <c r="K169" s="13" t="s">
        <v>17834</v>
      </c>
      <c r="L169" s="17" t="s">
        <v>17835</v>
      </c>
      <c r="M169" s="18">
        <v>5888000</v>
      </c>
      <c r="N169" s="19"/>
      <c r="O169" s="20" t="str">
        <f t="shared" si="4"/>
        <v>C1</v>
      </c>
      <c r="R169" s="21" t="str">
        <f t="shared" si="5"/>
        <v>C1</v>
      </c>
    </row>
    <row r="170" spans="1:18" ht="24.75" customHeight="1" x14ac:dyDescent="0.25">
      <c r="A170" s="13">
        <v>164</v>
      </c>
      <c r="B170" s="13" t="s">
        <v>17836</v>
      </c>
      <c r="C170" s="13" t="s">
        <v>17837</v>
      </c>
      <c r="D170" s="14" t="s">
        <v>464</v>
      </c>
      <c r="E170" s="15" t="s">
        <v>1444</v>
      </c>
      <c r="F170" s="13" t="s">
        <v>17838</v>
      </c>
      <c r="G170" s="16" t="s">
        <v>6941</v>
      </c>
      <c r="H170" s="13" t="s">
        <v>259</v>
      </c>
      <c r="I170" s="13" t="s">
        <v>17085</v>
      </c>
      <c r="J170" s="13" t="s">
        <v>17085</v>
      </c>
      <c r="K170" s="13" t="s">
        <v>17839</v>
      </c>
      <c r="L170" s="17" t="s">
        <v>17840</v>
      </c>
      <c r="M170" s="18">
        <v>5888000</v>
      </c>
      <c r="N170" s="19"/>
      <c r="O170" s="20" t="str">
        <f t="shared" si="4"/>
        <v>C1</v>
      </c>
      <c r="R170" s="21" t="str">
        <f t="shared" si="5"/>
        <v>C1</v>
      </c>
    </row>
    <row r="171" spans="1:18" ht="24.75" customHeight="1" x14ac:dyDescent="0.25">
      <c r="A171" s="13">
        <v>165</v>
      </c>
      <c r="B171" s="13" t="s">
        <v>17841</v>
      </c>
      <c r="C171" s="13" t="s">
        <v>17842</v>
      </c>
      <c r="D171" s="14" t="s">
        <v>373</v>
      </c>
      <c r="E171" s="15" t="s">
        <v>1957</v>
      </c>
      <c r="F171" s="13" t="s">
        <v>2562</v>
      </c>
      <c r="G171" s="16" t="s">
        <v>4855</v>
      </c>
      <c r="H171" s="13" t="s">
        <v>259</v>
      </c>
      <c r="I171" s="13" t="s">
        <v>17085</v>
      </c>
      <c r="J171" s="13" t="s">
        <v>17085</v>
      </c>
      <c r="K171" s="13" t="s">
        <v>17843</v>
      </c>
      <c r="L171" s="17" t="s">
        <v>17844</v>
      </c>
      <c r="M171" s="18">
        <v>6021000</v>
      </c>
      <c r="N171" s="19"/>
      <c r="O171" s="20" t="str">
        <f t="shared" si="4"/>
        <v>T4</v>
      </c>
      <c r="R171" s="21" t="str">
        <f t="shared" si="5"/>
        <v>T4</v>
      </c>
    </row>
    <row r="172" spans="1:18" ht="24.75" customHeight="1" x14ac:dyDescent="0.25">
      <c r="A172" s="13">
        <v>166</v>
      </c>
      <c r="B172" s="13" t="s">
        <v>17845</v>
      </c>
      <c r="C172" s="13" t="s">
        <v>17846</v>
      </c>
      <c r="D172" s="14" t="s">
        <v>17847</v>
      </c>
      <c r="E172" s="15" t="s">
        <v>1533</v>
      </c>
      <c r="F172" s="13" t="s">
        <v>1946</v>
      </c>
      <c r="G172" s="16" t="s">
        <v>4855</v>
      </c>
      <c r="H172" s="13" t="s">
        <v>259</v>
      </c>
      <c r="I172" s="13" t="s">
        <v>17085</v>
      </c>
      <c r="J172" s="13" t="s">
        <v>17085</v>
      </c>
      <c r="K172" s="13" t="s">
        <v>17848</v>
      </c>
      <c r="L172" s="17" t="s">
        <v>17849</v>
      </c>
      <c r="M172" s="18">
        <v>6021000</v>
      </c>
      <c r="N172" s="19"/>
      <c r="O172" s="20" t="str">
        <f t="shared" si="4"/>
        <v>T4</v>
      </c>
      <c r="R172" s="21" t="str">
        <f t="shared" si="5"/>
        <v>T4</v>
      </c>
    </row>
    <row r="173" spans="1:18" ht="24.75" customHeight="1" x14ac:dyDescent="0.25">
      <c r="A173" s="13">
        <v>167</v>
      </c>
      <c r="B173" s="13" t="s">
        <v>17850</v>
      </c>
      <c r="C173" s="13" t="s">
        <v>17851</v>
      </c>
      <c r="D173" s="14" t="s">
        <v>17852</v>
      </c>
      <c r="E173" s="15" t="s">
        <v>1113</v>
      </c>
      <c r="F173" s="13" t="s">
        <v>16234</v>
      </c>
      <c r="G173" s="16" t="s">
        <v>4855</v>
      </c>
      <c r="H173" s="13" t="s">
        <v>259</v>
      </c>
      <c r="I173" s="13" t="s">
        <v>17085</v>
      </c>
      <c r="J173" s="13" t="s">
        <v>17085</v>
      </c>
      <c r="K173" s="13" t="s">
        <v>17853</v>
      </c>
      <c r="L173" s="17" t="s">
        <v>17854</v>
      </c>
      <c r="M173" s="18">
        <v>6021000</v>
      </c>
      <c r="N173" s="19"/>
      <c r="O173" s="20" t="str">
        <f t="shared" si="4"/>
        <v>T4</v>
      </c>
      <c r="R173" s="21" t="str">
        <f t="shared" si="5"/>
        <v>T4</v>
      </c>
    </row>
    <row r="174" spans="1:18" ht="24.75" customHeight="1" x14ac:dyDescent="0.25">
      <c r="A174" s="13">
        <v>168</v>
      </c>
      <c r="B174" s="13" t="s">
        <v>17855</v>
      </c>
      <c r="C174" s="13" t="s">
        <v>17856</v>
      </c>
      <c r="D174" s="14" t="s">
        <v>17857</v>
      </c>
      <c r="E174" s="15" t="s">
        <v>604</v>
      </c>
      <c r="F174" s="13" t="s">
        <v>438</v>
      </c>
      <c r="G174" s="16" t="s">
        <v>4855</v>
      </c>
      <c r="H174" s="13" t="s">
        <v>259</v>
      </c>
      <c r="I174" s="13" t="s">
        <v>17085</v>
      </c>
      <c r="J174" s="13" t="s">
        <v>17085</v>
      </c>
      <c r="K174" s="13" t="s">
        <v>17858</v>
      </c>
      <c r="L174" s="17" t="s">
        <v>17859</v>
      </c>
      <c r="M174" s="18">
        <v>6021000</v>
      </c>
      <c r="N174" s="19"/>
      <c r="O174" s="20" t="str">
        <f t="shared" si="4"/>
        <v>T4</v>
      </c>
      <c r="R174" s="21" t="str">
        <f t="shared" si="5"/>
        <v>T4</v>
      </c>
    </row>
    <row r="175" spans="1:18" ht="24.75" customHeight="1" x14ac:dyDescent="0.25">
      <c r="A175" s="13">
        <v>169</v>
      </c>
      <c r="B175" s="13" t="s">
        <v>17860</v>
      </c>
      <c r="C175" s="13" t="s">
        <v>17861</v>
      </c>
      <c r="D175" s="14" t="s">
        <v>184</v>
      </c>
      <c r="E175" s="15" t="s">
        <v>93</v>
      </c>
      <c r="F175" s="13" t="s">
        <v>17862</v>
      </c>
      <c r="G175" s="16" t="s">
        <v>4855</v>
      </c>
      <c r="H175" s="13" t="s">
        <v>259</v>
      </c>
      <c r="I175" s="13" t="s">
        <v>17085</v>
      </c>
      <c r="J175" s="13" t="s">
        <v>17085</v>
      </c>
      <c r="K175" s="13" t="s">
        <v>17863</v>
      </c>
      <c r="L175" s="17" t="s">
        <v>17864</v>
      </c>
      <c r="M175" s="18">
        <v>6021000</v>
      </c>
      <c r="N175" s="19"/>
      <c r="O175" s="20" t="str">
        <f t="shared" si="4"/>
        <v>T4</v>
      </c>
      <c r="R175" s="21" t="str">
        <f t="shared" si="5"/>
        <v>T4</v>
      </c>
    </row>
    <row r="176" spans="1:18" ht="24.75" customHeight="1" x14ac:dyDescent="0.25">
      <c r="A176" s="13">
        <v>170</v>
      </c>
      <c r="B176" s="13" t="s">
        <v>17865</v>
      </c>
      <c r="C176" s="13" t="s">
        <v>17866</v>
      </c>
      <c r="D176" s="14" t="s">
        <v>614</v>
      </c>
      <c r="E176" s="15" t="s">
        <v>28</v>
      </c>
      <c r="F176" s="13" t="s">
        <v>7925</v>
      </c>
      <c r="G176" s="16" t="s">
        <v>6946</v>
      </c>
      <c r="H176" s="13" t="s">
        <v>259</v>
      </c>
      <c r="I176" s="13" t="s">
        <v>17085</v>
      </c>
      <c r="J176" s="13" t="s">
        <v>17085</v>
      </c>
      <c r="K176" s="13" t="s">
        <v>17867</v>
      </c>
      <c r="L176" s="17" t="s">
        <v>17868</v>
      </c>
      <c r="M176" s="18">
        <v>5632000</v>
      </c>
      <c r="N176" s="19"/>
      <c r="O176" s="20" t="str">
        <f t="shared" si="4"/>
        <v>C1</v>
      </c>
      <c r="R176" s="21" t="str">
        <f t="shared" si="5"/>
        <v>C1</v>
      </c>
    </row>
    <row r="177" spans="1:18" ht="24.75" customHeight="1" x14ac:dyDescent="0.25">
      <c r="A177" s="13">
        <v>171</v>
      </c>
      <c r="B177" s="13" t="s">
        <v>17869</v>
      </c>
      <c r="C177" s="13" t="s">
        <v>17870</v>
      </c>
      <c r="D177" s="14" t="s">
        <v>509</v>
      </c>
      <c r="E177" s="15" t="s">
        <v>2336</v>
      </c>
      <c r="F177" s="13" t="s">
        <v>9055</v>
      </c>
      <c r="G177" s="16" t="s">
        <v>6405</v>
      </c>
      <c r="H177" s="13" t="s">
        <v>259</v>
      </c>
      <c r="I177" s="13" t="s">
        <v>17085</v>
      </c>
      <c r="J177" s="13" t="s">
        <v>17085</v>
      </c>
      <c r="K177" s="13" t="s">
        <v>17871</v>
      </c>
      <c r="L177" s="17" t="s">
        <v>17872</v>
      </c>
      <c r="M177" s="18">
        <v>3072000</v>
      </c>
      <c r="N177" s="19"/>
      <c r="O177" s="20" t="str">
        <f t="shared" si="4"/>
        <v>CĐ</v>
      </c>
      <c r="R177" s="21" t="str">
        <f t="shared" si="5"/>
        <v>CĐ</v>
      </c>
    </row>
    <row r="178" spans="1:18" ht="24.75" customHeight="1" x14ac:dyDescent="0.25">
      <c r="A178" s="13">
        <v>172</v>
      </c>
      <c r="B178" s="13" t="s">
        <v>17873</v>
      </c>
      <c r="C178" s="13" t="s">
        <v>17874</v>
      </c>
      <c r="D178" s="14" t="s">
        <v>2554</v>
      </c>
      <c r="E178" s="15" t="s">
        <v>278</v>
      </c>
      <c r="F178" s="13" t="s">
        <v>17875</v>
      </c>
      <c r="G178" s="16" t="s">
        <v>4899</v>
      </c>
      <c r="H178" s="13" t="s">
        <v>259</v>
      </c>
      <c r="I178" s="13" t="s">
        <v>17085</v>
      </c>
      <c r="J178" s="13" t="s">
        <v>17085</v>
      </c>
      <c r="K178" s="13" t="s">
        <v>17876</v>
      </c>
      <c r="L178" s="17" t="s">
        <v>17877</v>
      </c>
      <c r="M178" s="18">
        <v>6021000</v>
      </c>
      <c r="N178" s="19"/>
      <c r="O178" s="20" t="str">
        <f t="shared" si="4"/>
        <v>T4</v>
      </c>
      <c r="R178" s="21" t="str">
        <f t="shared" si="5"/>
        <v>T4</v>
      </c>
    </row>
    <row r="179" spans="1:18" ht="24.75" customHeight="1" x14ac:dyDescent="0.25">
      <c r="A179" s="13">
        <v>173</v>
      </c>
      <c r="B179" s="13" t="s">
        <v>17878</v>
      </c>
      <c r="C179" s="13" t="s">
        <v>17879</v>
      </c>
      <c r="D179" s="14" t="s">
        <v>17880</v>
      </c>
      <c r="E179" s="15" t="s">
        <v>9609</v>
      </c>
      <c r="F179" s="13" t="s">
        <v>17881</v>
      </c>
      <c r="G179" s="16" t="s">
        <v>6559</v>
      </c>
      <c r="H179" s="13" t="s">
        <v>259</v>
      </c>
      <c r="I179" s="13" t="s">
        <v>17085</v>
      </c>
      <c r="J179" s="13" t="s">
        <v>17085</v>
      </c>
      <c r="K179" s="13" t="s">
        <v>17882</v>
      </c>
      <c r="L179" s="17" t="s">
        <v>17883</v>
      </c>
      <c r="M179" s="18">
        <v>3350000</v>
      </c>
      <c r="N179" s="19"/>
      <c r="O179" s="20" t="str">
        <f t="shared" si="4"/>
        <v>TCN</v>
      </c>
      <c r="R179" s="21" t="str">
        <f t="shared" si="5"/>
        <v>TCN</v>
      </c>
    </row>
    <row r="180" spans="1:18" ht="24.75" customHeight="1" x14ac:dyDescent="0.25">
      <c r="A180" s="13">
        <v>174</v>
      </c>
      <c r="B180" s="13" t="s">
        <v>17884</v>
      </c>
      <c r="C180" s="13" t="s">
        <v>17885</v>
      </c>
      <c r="D180" s="14" t="s">
        <v>940</v>
      </c>
      <c r="E180" s="15" t="s">
        <v>2043</v>
      </c>
      <c r="F180" s="13" t="s">
        <v>2323</v>
      </c>
      <c r="G180" s="16" t="s">
        <v>6559</v>
      </c>
      <c r="H180" s="13" t="s">
        <v>259</v>
      </c>
      <c r="I180" s="13" t="s">
        <v>17085</v>
      </c>
      <c r="J180" s="13" t="s">
        <v>17085</v>
      </c>
      <c r="K180" s="13" t="s">
        <v>17886</v>
      </c>
      <c r="L180" s="17" t="s">
        <v>17887</v>
      </c>
      <c r="M180" s="18">
        <v>3350000</v>
      </c>
      <c r="N180" s="19"/>
      <c r="O180" s="20" t="str">
        <f t="shared" si="4"/>
        <v>TCN</v>
      </c>
      <c r="R180" s="21" t="str">
        <f t="shared" si="5"/>
        <v>TCN</v>
      </c>
    </row>
    <row r="181" spans="1:18" ht="24.75" customHeight="1" x14ac:dyDescent="0.25">
      <c r="A181" s="13">
        <v>175</v>
      </c>
      <c r="B181" s="13" t="s">
        <v>17888</v>
      </c>
      <c r="C181" s="13" t="s">
        <v>17889</v>
      </c>
      <c r="D181" s="14" t="s">
        <v>296</v>
      </c>
      <c r="E181" s="15" t="s">
        <v>1282</v>
      </c>
      <c r="F181" s="13" t="s">
        <v>17890</v>
      </c>
      <c r="G181" s="16" t="s">
        <v>4899</v>
      </c>
      <c r="H181" s="13" t="s">
        <v>259</v>
      </c>
      <c r="I181" s="13" t="s">
        <v>17085</v>
      </c>
      <c r="J181" s="13" t="s">
        <v>17085</v>
      </c>
      <c r="K181" s="13" t="s">
        <v>17891</v>
      </c>
      <c r="L181" s="17" t="s">
        <v>17892</v>
      </c>
      <c r="M181" s="18">
        <v>6021000</v>
      </c>
      <c r="N181" s="19"/>
      <c r="O181" s="20" t="str">
        <f t="shared" si="4"/>
        <v>T4</v>
      </c>
      <c r="R181" s="21" t="str">
        <f t="shared" si="5"/>
        <v>T4</v>
      </c>
    </row>
    <row r="182" spans="1:18" ht="24.75" customHeight="1" x14ac:dyDescent="0.25">
      <c r="A182" s="13">
        <v>176</v>
      </c>
      <c r="B182" s="13" t="s">
        <v>17893</v>
      </c>
      <c r="C182" s="13" t="s">
        <v>17894</v>
      </c>
      <c r="D182" s="14" t="s">
        <v>1498</v>
      </c>
      <c r="E182" s="15" t="s">
        <v>3182</v>
      </c>
      <c r="F182" s="13" t="s">
        <v>14986</v>
      </c>
      <c r="G182" s="16" t="s">
        <v>6559</v>
      </c>
      <c r="H182" s="13" t="s">
        <v>259</v>
      </c>
      <c r="I182" s="13" t="s">
        <v>17085</v>
      </c>
      <c r="J182" s="13" t="s">
        <v>17085</v>
      </c>
      <c r="K182" s="13" t="s">
        <v>17895</v>
      </c>
      <c r="L182" s="17" t="s">
        <v>17896</v>
      </c>
      <c r="M182" s="18">
        <v>3350000</v>
      </c>
      <c r="N182" s="19"/>
      <c r="O182" s="20" t="str">
        <f t="shared" si="4"/>
        <v>TCN</v>
      </c>
      <c r="R182" s="21" t="str">
        <f t="shared" si="5"/>
        <v>TCN</v>
      </c>
    </row>
    <row r="183" spans="1:18" ht="24.75" customHeight="1" x14ac:dyDescent="0.25">
      <c r="A183" s="13">
        <v>177</v>
      </c>
      <c r="B183" s="13" t="s">
        <v>17897</v>
      </c>
      <c r="C183" s="13" t="s">
        <v>17898</v>
      </c>
      <c r="D183" s="14" t="s">
        <v>17899</v>
      </c>
      <c r="E183" s="15" t="s">
        <v>5563</v>
      </c>
      <c r="F183" s="13" t="s">
        <v>14274</v>
      </c>
      <c r="G183" s="16" t="s">
        <v>5678</v>
      </c>
      <c r="H183" s="13" t="s">
        <v>259</v>
      </c>
      <c r="I183" s="13" t="s">
        <v>17085</v>
      </c>
      <c r="J183" s="13" t="s">
        <v>17085</v>
      </c>
      <c r="K183" s="13" t="s">
        <v>17900</v>
      </c>
      <c r="L183" s="17" t="s">
        <v>17901</v>
      </c>
      <c r="M183" s="18">
        <v>5376000</v>
      </c>
      <c r="N183" s="19"/>
      <c r="O183" s="20" t="str">
        <f t="shared" si="4"/>
        <v>C1</v>
      </c>
      <c r="R183" s="21" t="str">
        <f t="shared" si="5"/>
        <v>C1</v>
      </c>
    </row>
    <row r="184" spans="1:18" ht="24.75" customHeight="1" x14ac:dyDescent="0.25">
      <c r="A184" s="13">
        <v>178</v>
      </c>
      <c r="B184" s="13" t="s">
        <v>17902</v>
      </c>
      <c r="C184" s="13" t="s">
        <v>17903</v>
      </c>
      <c r="D184" s="14" t="s">
        <v>17904</v>
      </c>
      <c r="E184" s="15" t="s">
        <v>15</v>
      </c>
      <c r="F184" s="13" t="s">
        <v>7920</v>
      </c>
      <c r="G184" s="16" t="s">
        <v>10504</v>
      </c>
      <c r="H184" s="13" t="s">
        <v>259</v>
      </c>
      <c r="I184" s="13" t="s">
        <v>17085</v>
      </c>
      <c r="J184" s="13" t="s">
        <v>17085</v>
      </c>
      <c r="K184" s="13" t="s">
        <v>17905</v>
      </c>
      <c r="L184" s="17" t="s">
        <v>17906</v>
      </c>
      <c r="M184" s="18">
        <v>3350000</v>
      </c>
      <c r="N184" s="19"/>
      <c r="O184" s="20" t="str">
        <f t="shared" si="4"/>
        <v>TC</v>
      </c>
      <c r="R184" s="21" t="str">
        <f t="shared" si="5"/>
        <v>TC</v>
      </c>
    </row>
    <row r="185" spans="1:18" ht="24.75" customHeight="1" x14ac:dyDescent="0.25">
      <c r="A185" s="13">
        <v>179</v>
      </c>
      <c r="B185" s="13" t="s">
        <v>17907</v>
      </c>
      <c r="C185" s="13" t="s">
        <v>17908</v>
      </c>
      <c r="D185" s="14" t="s">
        <v>17909</v>
      </c>
      <c r="E185" s="15" t="s">
        <v>250</v>
      </c>
      <c r="F185" s="13" t="s">
        <v>17910</v>
      </c>
      <c r="G185" s="16" t="s">
        <v>7630</v>
      </c>
      <c r="H185" s="13" t="s">
        <v>259</v>
      </c>
      <c r="I185" s="13" t="s">
        <v>17085</v>
      </c>
      <c r="J185" s="13" t="s">
        <v>17085</v>
      </c>
      <c r="K185" s="13" t="s">
        <v>17911</v>
      </c>
      <c r="L185" s="17" t="s">
        <v>17912</v>
      </c>
      <c r="M185" s="18">
        <v>6021000</v>
      </c>
      <c r="N185" s="19"/>
      <c r="O185" s="20" t="str">
        <f t="shared" si="4"/>
        <v>T4</v>
      </c>
      <c r="R185" s="21" t="str">
        <f t="shared" si="5"/>
        <v>T4</v>
      </c>
    </row>
    <row r="186" spans="1:18" ht="24.75" customHeight="1" x14ac:dyDescent="0.25">
      <c r="A186" s="13">
        <v>180</v>
      </c>
      <c r="B186" s="13" t="s">
        <v>17913</v>
      </c>
      <c r="C186" s="13" t="s">
        <v>17914</v>
      </c>
      <c r="D186" s="14" t="s">
        <v>1162</v>
      </c>
      <c r="E186" s="15" t="s">
        <v>1282</v>
      </c>
      <c r="F186" s="13" t="s">
        <v>17915</v>
      </c>
      <c r="G186" s="16" t="s">
        <v>6559</v>
      </c>
      <c r="H186" s="13" t="s">
        <v>259</v>
      </c>
      <c r="I186" s="13" t="s">
        <v>17085</v>
      </c>
      <c r="J186" s="13" t="s">
        <v>17085</v>
      </c>
      <c r="K186" s="13" t="s">
        <v>17916</v>
      </c>
      <c r="L186" s="17" t="s">
        <v>17917</v>
      </c>
      <c r="M186" s="18">
        <v>3350000</v>
      </c>
      <c r="N186" s="19"/>
      <c r="O186" s="20" t="str">
        <f t="shared" si="4"/>
        <v>TCN</v>
      </c>
      <c r="R186" s="21" t="str">
        <f t="shared" si="5"/>
        <v>TCN</v>
      </c>
    </row>
    <row r="187" spans="1:18" ht="24.75" customHeight="1" x14ac:dyDescent="0.25">
      <c r="A187" s="13">
        <v>181</v>
      </c>
      <c r="B187" s="13" t="s">
        <v>17918</v>
      </c>
      <c r="C187" s="13" t="s">
        <v>17919</v>
      </c>
      <c r="D187" s="14" t="s">
        <v>1498</v>
      </c>
      <c r="E187" s="15" t="s">
        <v>115</v>
      </c>
      <c r="F187" s="13" t="s">
        <v>605</v>
      </c>
      <c r="G187" s="16" t="s">
        <v>4855</v>
      </c>
      <c r="H187" s="13" t="s">
        <v>259</v>
      </c>
      <c r="I187" s="13" t="s">
        <v>17085</v>
      </c>
      <c r="J187" s="13" t="s">
        <v>17085</v>
      </c>
      <c r="K187" s="13" t="s">
        <v>17920</v>
      </c>
      <c r="L187" s="17" t="s">
        <v>17921</v>
      </c>
      <c r="M187" s="18">
        <v>6021000</v>
      </c>
      <c r="N187" s="19"/>
      <c r="O187" s="20" t="str">
        <f t="shared" si="4"/>
        <v>T4</v>
      </c>
      <c r="R187" s="21" t="str">
        <f t="shared" si="5"/>
        <v>T4</v>
      </c>
    </row>
    <row r="188" spans="1:18" ht="24.75" customHeight="1" x14ac:dyDescent="0.25">
      <c r="A188" s="13">
        <v>182</v>
      </c>
      <c r="B188" s="13" t="s">
        <v>17922</v>
      </c>
      <c r="C188" s="13" t="s">
        <v>17923</v>
      </c>
      <c r="D188" s="14" t="s">
        <v>17924</v>
      </c>
      <c r="E188" s="15" t="s">
        <v>2043</v>
      </c>
      <c r="F188" s="13" t="s">
        <v>14187</v>
      </c>
      <c r="G188" s="16" t="s">
        <v>4855</v>
      </c>
      <c r="H188" s="13" t="s">
        <v>259</v>
      </c>
      <c r="I188" s="13" t="s">
        <v>17085</v>
      </c>
      <c r="J188" s="13" t="s">
        <v>17085</v>
      </c>
      <c r="K188" s="13" t="s">
        <v>17925</v>
      </c>
      <c r="L188" s="17" t="s">
        <v>17926</v>
      </c>
      <c r="M188" s="18">
        <v>6021000</v>
      </c>
      <c r="N188" s="19"/>
      <c r="O188" s="20" t="str">
        <f t="shared" si="4"/>
        <v>T4</v>
      </c>
      <c r="R188" s="21" t="str">
        <f t="shared" si="5"/>
        <v>T4</v>
      </c>
    </row>
    <row r="189" spans="1:18" ht="24.75" customHeight="1" x14ac:dyDescent="0.25">
      <c r="A189" s="13">
        <v>183</v>
      </c>
      <c r="B189" s="13" t="s">
        <v>17927</v>
      </c>
      <c r="C189" s="13" t="s">
        <v>17928</v>
      </c>
      <c r="D189" s="14" t="s">
        <v>17929</v>
      </c>
      <c r="E189" s="15" t="s">
        <v>3182</v>
      </c>
      <c r="F189" s="13" t="s">
        <v>17930</v>
      </c>
      <c r="G189" s="16" t="s">
        <v>7630</v>
      </c>
      <c r="H189" s="13" t="s">
        <v>259</v>
      </c>
      <c r="I189" s="13" t="s">
        <v>17085</v>
      </c>
      <c r="J189" s="13" t="s">
        <v>17085</v>
      </c>
      <c r="K189" s="13" t="s">
        <v>17931</v>
      </c>
      <c r="L189" s="17" t="s">
        <v>17932</v>
      </c>
      <c r="M189" s="18">
        <v>6021000</v>
      </c>
      <c r="N189" s="19"/>
      <c r="O189" s="20" t="str">
        <f t="shared" si="4"/>
        <v>T4</v>
      </c>
      <c r="R189" s="21" t="str">
        <f t="shared" si="5"/>
        <v>T4</v>
      </c>
    </row>
    <row r="190" spans="1:18" ht="24.75" customHeight="1" x14ac:dyDescent="0.25">
      <c r="A190" s="13">
        <v>184</v>
      </c>
      <c r="B190" s="13" t="s">
        <v>17933</v>
      </c>
      <c r="C190" s="13" t="s">
        <v>17934</v>
      </c>
      <c r="D190" s="14" t="s">
        <v>579</v>
      </c>
      <c r="E190" s="15" t="s">
        <v>431</v>
      </c>
      <c r="F190" s="13" t="s">
        <v>3907</v>
      </c>
      <c r="G190" s="16" t="s">
        <v>7630</v>
      </c>
      <c r="H190" s="13" t="s">
        <v>259</v>
      </c>
      <c r="I190" s="13" t="s">
        <v>17085</v>
      </c>
      <c r="J190" s="13" t="s">
        <v>17085</v>
      </c>
      <c r="K190" s="13" t="s">
        <v>17935</v>
      </c>
      <c r="L190" s="17" t="s">
        <v>17936</v>
      </c>
      <c r="M190" s="18">
        <v>6021000</v>
      </c>
      <c r="N190" s="19"/>
      <c r="O190" s="20" t="str">
        <f t="shared" si="4"/>
        <v>T4</v>
      </c>
      <c r="R190" s="21" t="str">
        <f t="shared" si="5"/>
        <v>T4</v>
      </c>
    </row>
    <row r="191" spans="1:18" ht="24.75" customHeight="1" x14ac:dyDescent="0.25">
      <c r="A191" s="13">
        <v>185</v>
      </c>
      <c r="B191" s="13" t="s">
        <v>17937</v>
      </c>
      <c r="C191" s="13" t="s">
        <v>17938</v>
      </c>
      <c r="D191" s="14" t="s">
        <v>17696</v>
      </c>
      <c r="E191" s="15" t="s">
        <v>3182</v>
      </c>
      <c r="F191" s="13" t="s">
        <v>17797</v>
      </c>
      <c r="G191" s="16" t="s">
        <v>6559</v>
      </c>
      <c r="H191" s="13" t="s">
        <v>259</v>
      </c>
      <c r="I191" s="13" t="s">
        <v>17085</v>
      </c>
      <c r="J191" s="13" t="s">
        <v>17085</v>
      </c>
      <c r="K191" s="13" t="s">
        <v>17939</v>
      </c>
      <c r="L191" s="17" t="s">
        <v>17940</v>
      </c>
      <c r="M191" s="18">
        <v>3350000</v>
      </c>
      <c r="N191" s="19"/>
      <c r="O191" s="20" t="str">
        <f t="shared" si="4"/>
        <v>TCN</v>
      </c>
      <c r="R191" s="21" t="str">
        <f t="shared" si="5"/>
        <v>TCN</v>
      </c>
    </row>
    <row r="192" spans="1:18" ht="24.75" customHeight="1" x14ac:dyDescent="0.25">
      <c r="A192" s="13">
        <v>186</v>
      </c>
      <c r="B192" s="13" t="s">
        <v>17941</v>
      </c>
      <c r="C192" s="13" t="s">
        <v>17942</v>
      </c>
      <c r="D192" s="14" t="s">
        <v>5452</v>
      </c>
      <c r="E192" s="15" t="s">
        <v>73</v>
      </c>
      <c r="F192" s="13" t="s">
        <v>17943</v>
      </c>
      <c r="G192" s="16" t="s">
        <v>6559</v>
      </c>
      <c r="H192" s="13" t="s">
        <v>259</v>
      </c>
      <c r="I192" s="13" t="s">
        <v>17085</v>
      </c>
      <c r="J192" s="13" t="s">
        <v>17085</v>
      </c>
      <c r="K192" s="13" t="s">
        <v>17944</v>
      </c>
      <c r="L192" s="17" t="s">
        <v>17945</v>
      </c>
      <c r="M192" s="18">
        <v>3350000</v>
      </c>
      <c r="N192" s="19"/>
      <c r="O192" s="20" t="str">
        <f t="shared" si="4"/>
        <v>TCN</v>
      </c>
      <c r="R192" s="21" t="str">
        <f t="shared" si="5"/>
        <v>TCN</v>
      </c>
    </row>
    <row r="193" spans="1:18" ht="24.75" customHeight="1" x14ac:dyDescent="0.25">
      <c r="A193" s="13">
        <v>187</v>
      </c>
      <c r="B193" s="13" t="s">
        <v>17946</v>
      </c>
      <c r="C193" s="13" t="s">
        <v>17947</v>
      </c>
      <c r="D193" s="14" t="s">
        <v>579</v>
      </c>
      <c r="E193" s="15" t="s">
        <v>2764</v>
      </c>
      <c r="F193" s="13" t="s">
        <v>16104</v>
      </c>
      <c r="G193" s="16" t="s">
        <v>6559</v>
      </c>
      <c r="H193" s="13" t="s">
        <v>259</v>
      </c>
      <c r="I193" s="13" t="s">
        <v>17085</v>
      </c>
      <c r="J193" s="13" t="s">
        <v>17085</v>
      </c>
      <c r="K193" s="13" t="s">
        <v>17948</v>
      </c>
      <c r="L193" s="17" t="s">
        <v>17949</v>
      </c>
      <c r="M193" s="18">
        <v>3350000</v>
      </c>
      <c r="N193" s="19"/>
      <c r="O193" s="20" t="str">
        <f t="shared" si="4"/>
        <v>TCN</v>
      </c>
      <c r="R193" s="21" t="str">
        <f t="shared" si="5"/>
        <v>TCN</v>
      </c>
    </row>
    <row r="194" spans="1:18" ht="24.75" customHeight="1" x14ac:dyDescent="0.25">
      <c r="A194" s="13">
        <v>188</v>
      </c>
      <c r="B194" s="13" t="s">
        <v>17950</v>
      </c>
      <c r="C194" s="13" t="s">
        <v>17951</v>
      </c>
      <c r="D194" s="14" t="s">
        <v>17952</v>
      </c>
      <c r="E194" s="15" t="s">
        <v>1308</v>
      </c>
      <c r="F194" s="13" t="s">
        <v>17953</v>
      </c>
      <c r="G194" s="16" t="s">
        <v>6559</v>
      </c>
      <c r="H194" s="13" t="s">
        <v>259</v>
      </c>
      <c r="I194" s="13" t="s">
        <v>17085</v>
      </c>
      <c r="J194" s="13" t="s">
        <v>17085</v>
      </c>
      <c r="K194" s="13" t="s">
        <v>17954</v>
      </c>
      <c r="L194" s="17" t="s">
        <v>17955</v>
      </c>
      <c r="M194" s="18">
        <v>3350000</v>
      </c>
      <c r="N194" s="19"/>
      <c r="O194" s="20" t="str">
        <f t="shared" si="4"/>
        <v>TCN</v>
      </c>
      <c r="R194" s="21" t="str">
        <f t="shared" si="5"/>
        <v>TCN</v>
      </c>
    </row>
    <row r="195" spans="1:18" ht="24.75" customHeight="1" x14ac:dyDescent="0.25">
      <c r="A195" s="13">
        <v>189</v>
      </c>
      <c r="B195" s="13" t="s">
        <v>17956</v>
      </c>
      <c r="C195" s="13" t="s">
        <v>17957</v>
      </c>
      <c r="D195" s="14" t="s">
        <v>5064</v>
      </c>
      <c r="E195" s="15" t="s">
        <v>28</v>
      </c>
      <c r="F195" s="13" t="s">
        <v>9426</v>
      </c>
      <c r="G195" s="16" t="s">
        <v>7630</v>
      </c>
      <c r="H195" s="13" t="s">
        <v>259</v>
      </c>
      <c r="I195" s="13" t="s">
        <v>17085</v>
      </c>
      <c r="J195" s="13" t="s">
        <v>17085</v>
      </c>
      <c r="K195" s="13" t="s">
        <v>17958</v>
      </c>
      <c r="L195" s="17" t="s">
        <v>17959</v>
      </c>
      <c r="M195" s="18">
        <v>6021000</v>
      </c>
      <c r="N195" s="19"/>
      <c r="O195" s="20" t="str">
        <f t="shared" si="4"/>
        <v>T4</v>
      </c>
      <c r="R195" s="21" t="str">
        <f t="shared" si="5"/>
        <v>T4</v>
      </c>
    </row>
    <row r="196" spans="1:18" ht="24.75" customHeight="1" x14ac:dyDescent="0.25">
      <c r="A196" s="13">
        <v>190</v>
      </c>
      <c r="B196" s="13" t="s">
        <v>17960</v>
      </c>
      <c r="C196" s="13" t="s">
        <v>17961</v>
      </c>
      <c r="D196" s="14" t="s">
        <v>17962</v>
      </c>
      <c r="E196" s="15" t="s">
        <v>574</v>
      </c>
      <c r="F196" s="13" t="s">
        <v>15006</v>
      </c>
      <c r="G196" s="16" t="s">
        <v>6559</v>
      </c>
      <c r="H196" s="13" t="s">
        <v>259</v>
      </c>
      <c r="I196" s="13" t="s">
        <v>17085</v>
      </c>
      <c r="J196" s="13" t="s">
        <v>17085</v>
      </c>
      <c r="K196" s="13" t="s">
        <v>17963</v>
      </c>
      <c r="L196" s="17" t="s">
        <v>17964</v>
      </c>
      <c r="M196" s="18">
        <v>3350000</v>
      </c>
      <c r="N196" s="19"/>
      <c r="O196" s="20" t="str">
        <f t="shared" si="4"/>
        <v>TCN</v>
      </c>
      <c r="R196" s="21" t="str">
        <f t="shared" si="5"/>
        <v>TCN</v>
      </c>
    </row>
    <row r="197" spans="1:18" ht="24.75" customHeight="1" x14ac:dyDescent="0.25">
      <c r="A197" s="13">
        <v>191</v>
      </c>
      <c r="B197" s="13" t="s">
        <v>17965</v>
      </c>
      <c r="C197" s="13" t="s">
        <v>17966</v>
      </c>
      <c r="D197" s="14" t="s">
        <v>17967</v>
      </c>
      <c r="E197" s="15" t="s">
        <v>28</v>
      </c>
      <c r="F197" s="13" t="s">
        <v>11792</v>
      </c>
      <c r="G197" s="16" t="s">
        <v>6559</v>
      </c>
      <c r="H197" s="13" t="s">
        <v>259</v>
      </c>
      <c r="I197" s="13" t="s">
        <v>17085</v>
      </c>
      <c r="J197" s="13" t="s">
        <v>17085</v>
      </c>
      <c r="K197" s="13" t="s">
        <v>17968</v>
      </c>
      <c r="L197" s="17" t="s">
        <v>17969</v>
      </c>
      <c r="M197" s="18">
        <v>3350000</v>
      </c>
      <c r="N197" s="19"/>
      <c r="O197" s="20" t="str">
        <f t="shared" si="4"/>
        <v>TCN</v>
      </c>
      <c r="R197" s="21" t="str">
        <f t="shared" si="5"/>
        <v>TCN</v>
      </c>
    </row>
    <row r="198" spans="1:18" ht="24.75" customHeight="1" x14ac:dyDescent="0.25">
      <c r="A198" s="13">
        <v>192</v>
      </c>
      <c r="B198" s="13" t="s">
        <v>17970</v>
      </c>
      <c r="C198" s="13" t="s">
        <v>17971</v>
      </c>
      <c r="D198" s="14" t="s">
        <v>17972</v>
      </c>
      <c r="E198" s="15" t="s">
        <v>17973</v>
      </c>
      <c r="F198" s="13" t="s">
        <v>17974</v>
      </c>
      <c r="G198" s="16" t="s">
        <v>13113</v>
      </c>
      <c r="H198" s="13" t="s">
        <v>259</v>
      </c>
      <c r="I198" s="13" t="s">
        <v>17085</v>
      </c>
      <c r="J198" s="13" t="s">
        <v>17085</v>
      </c>
      <c r="K198" s="13" t="s">
        <v>17975</v>
      </c>
      <c r="L198" s="17" t="s">
        <v>17976</v>
      </c>
      <c r="M198" s="18">
        <v>6021000</v>
      </c>
      <c r="N198" s="19"/>
      <c r="O198" s="20" t="str">
        <f t="shared" si="4"/>
        <v>T4</v>
      </c>
      <c r="R198" s="21" t="str">
        <f t="shared" si="5"/>
        <v>T4</v>
      </c>
    </row>
    <row r="199" spans="1:18" ht="24.75" customHeight="1" x14ac:dyDescent="0.25">
      <c r="A199" s="13">
        <v>193</v>
      </c>
      <c r="B199" s="13" t="s">
        <v>17977</v>
      </c>
      <c r="C199" s="13" t="s">
        <v>17978</v>
      </c>
      <c r="D199" s="14" t="s">
        <v>17979</v>
      </c>
      <c r="E199" s="15" t="s">
        <v>278</v>
      </c>
      <c r="F199" s="13" t="s">
        <v>1465</v>
      </c>
      <c r="G199" s="16" t="s">
        <v>6446</v>
      </c>
      <c r="H199" s="13" t="s">
        <v>259</v>
      </c>
      <c r="I199" s="13" t="s">
        <v>17085</v>
      </c>
      <c r="J199" s="13" t="s">
        <v>17085</v>
      </c>
      <c r="K199" s="13" t="s">
        <v>17980</v>
      </c>
      <c r="L199" s="17" t="s">
        <v>17981</v>
      </c>
      <c r="M199" s="18">
        <v>5120000</v>
      </c>
      <c r="N199" s="19"/>
      <c r="O199" s="20" t="str">
        <f t="shared" si="4"/>
        <v>C1</v>
      </c>
      <c r="R199" s="21" t="str">
        <f t="shared" si="5"/>
        <v>C1</v>
      </c>
    </row>
    <row r="200" spans="1:18" ht="24.75" customHeight="1" x14ac:dyDescent="0.25">
      <c r="A200" s="13">
        <v>194</v>
      </c>
      <c r="B200" s="13" t="s">
        <v>17982</v>
      </c>
      <c r="C200" s="13" t="s">
        <v>17983</v>
      </c>
      <c r="D200" s="14" t="s">
        <v>13212</v>
      </c>
      <c r="E200" s="15" t="s">
        <v>28</v>
      </c>
      <c r="F200" s="13" t="s">
        <v>3597</v>
      </c>
      <c r="G200" s="16" t="s">
        <v>10504</v>
      </c>
      <c r="H200" s="13" t="s">
        <v>259</v>
      </c>
      <c r="I200" s="13" t="s">
        <v>17085</v>
      </c>
      <c r="J200" s="13" t="s">
        <v>17085</v>
      </c>
      <c r="K200" s="13" t="s">
        <v>17984</v>
      </c>
      <c r="L200" s="17" t="s">
        <v>17985</v>
      </c>
      <c r="M200" s="18">
        <v>3350000</v>
      </c>
      <c r="N200" s="19"/>
      <c r="O200" s="20" t="str">
        <f t="shared" si="4"/>
        <v>TC</v>
      </c>
      <c r="R200" s="21" t="str">
        <f t="shared" si="5"/>
        <v>TC</v>
      </c>
    </row>
    <row r="201" spans="1:18" ht="24.75" customHeight="1" x14ac:dyDescent="0.25">
      <c r="A201" s="13">
        <v>195</v>
      </c>
      <c r="B201" s="13" t="s">
        <v>17986</v>
      </c>
      <c r="C201" s="13" t="s">
        <v>17987</v>
      </c>
      <c r="D201" s="14" t="s">
        <v>11326</v>
      </c>
      <c r="E201" s="15" t="s">
        <v>2421</v>
      </c>
      <c r="F201" s="13" t="s">
        <v>8139</v>
      </c>
      <c r="G201" s="16" t="s">
        <v>5536</v>
      </c>
      <c r="H201" s="13" t="s">
        <v>259</v>
      </c>
      <c r="I201" s="13" t="s">
        <v>17085</v>
      </c>
      <c r="J201" s="13" t="s">
        <v>17085</v>
      </c>
      <c r="K201" s="13" t="s">
        <v>17988</v>
      </c>
      <c r="L201" s="17" t="s">
        <v>17989</v>
      </c>
      <c r="M201" s="18">
        <v>5888000</v>
      </c>
      <c r="N201" s="19"/>
      <c r="O201" s="20" t="str">
        <f t="shared" si="4"/>
        <v>C1</v>
      </c>
      <c r="R201" s="21" t="str">
        <f t="shared" si="5"/>
        <v>C1</v>
      </c>
    </row>
    <row r="202" spans="1:18" ht="24.75" customHeight="1" x14ac:dyDescent="0.25">
      <c r="A202" s="13">
        <v>196</v>
      </c>
      <c r="B202" s="13" t="s">
        <v>17990</v>
      </c>
      <c r="C202" s="13" t="s">
        <v>17991</v>
      </c>
      <c r="D202" s="14" t="s">
        <v>579</v>
      </c>
      <c r="E202" s="15" t="s">
        <v>17992</v>
      </c>
      <c r="F202" s="13" t="s">
        <v>7238</v>
      </c>
      <c r="G202" s="16" t="s">
        <v>10036</v>
      </c>
      <c r="H202" s="13" t="s">
        <v>259</v>
      </c>
      <c r="I202" s="13" t="s">
        <v>17085</v>
      </c>
      <c r="J202" s="13" t="s">
        <v>17085</v>
      </c>
      <c r="K202" s="13" t="s">
        <v>17993</v>
      </c>
      <c r="L202" s="17" t="s">
        <v>17994</v>
      </c>
      <c r="M202" s="18">
        <v>5376000</v>
      </c>
      <c r="N202" s="19"/>
      <c r="O202" s="20" t="str">
        <f t="shared" si="4"/>
        <v>C1</v>
      </c>
      <c r="R202" s="21" t="str">
        <f t="shared" si="5"/>
        <v>C1</v>
      </c>
    </row>
    <row r="203" spans="1:18" ht="24.75" customHeight="1" x14ac:dyDescent="0.25">
      <c r="A203" s="13">
        <v>197</v>
      </c>
      <c r="B203" s="13" t="s">
        <v>17995</v>
      </c>
      <c r="C203" s="13" t="s">
        <v>17996</v>
      </c>
      <c r="D203" s="14" t="s">
        <v>860</v>
      </c>
      <c r="E203" s="15" t="s">
        <v>567</v>
      </c>
      <c r="F203" s="13" t="s">
        <v>17997</v>
      </c>
      <c r="G203" s="16" t="s">
        <v>8901</v>
      </c>
      <c r="H203" s="13" t="s">
        <v>259</v>
      </c>
      <c r="I203" s="13" t="s">
        <v>17085</v>
      </c>
      <c r="J203" s="13" t="s">
        <v>17085</v>
      </c>
      <c r="K203" s="13" t="s">
        <v>17998</v>
      </c>
      <c r="L203" s="17" t="s">
        <v>17999</v>
      </c>
      <c r="M203" s="18">
        <v>4096000</v>
      </c>
      <c r="N203" s="19"/>
      <c r="O203" s="20" t="str">
        <f t="shared" si="4"/>
        <v>CĐ</v>
      </c>
      <c r="R203" s="21" t="str">
        <f t="shared" si="5"/>
        <v>CĐ</v>
      </c>
    </row>
    <row r="204" spans="1:18" ht="24.75" customHeight="1" x14ac:dyDescent="0.25">
      <c r="A204" s="13">
        <v>198</v>
      </c>
      <c r="B204" s="13" t="s">
        <v>18000</v>
      </c>
      <c r="C204" s="13" t="s">
        <v>18001</v>
      </c>
      <c r="D204" s="14" t="s">
        <v>18002</v>
      </c>
      <c r="E204" s="15" t="s">
        <v>208</v>
      </c>
      <c r="F204" s="13" t="s">
        <v>5022</v>
      </c>
      <c r="G204" s="16" t="s">
        <v>10504</v>
      </c>
      <c r="H204" s="13" t="s">
        <v>259</v>
      </c>
      <c r="I204" s="13" t="s">
        <v>17085</v>
      </c>
      <c r="J204" s="13" t="s">
        <v>17085</v>
      </c>
      <c r="K204" s="13" t="s">
        <v>18003</v>
      </c>
      <c r="L204" s="17" t="s">
        <v>18004</v>
      </c>
      <c r="M204" s="18">
        <v>3350000</v>
      </c>
      <c r="N204" s="19"/>
      <c r="O204" s="20" t="str">
        <f t="shared" si="4"/>
        <v>TC</v>
      </c>
      <c r="R204" s="21" t="str">
        <f t="shared" si="5"/>
        <v>TC</v>
      </c>
    </row>
    <row r="205" spans="1:18" ht="24.75" customHeight="1" x14ac:dyDescent="0.25">
      <c r="A205" s="13">
        <v>199</v>
      </c>
      <c r="B205" s="13" t="s">
        <v>18005</v>
      </c>
      <c r="C205" s="13" t="s">
        <v>18006</v>
      </c>
      <c r="D205" s="14" t="s">
        <v>7395</v>
      </c>
      <c r="E205" s="15" t="s">
        <v>3357</v>
      </c>
      <c r="F205" s="13" t="s">
        <v>10796</v>
      </c>
      <c r="G205" s="16" t="s">
        <v>10504</v>
      </c>
      <c r="H205" s="13" t="s">
        <v>259</v>
      </c>
      <c r="I205" s="13" t="s">
        <v>17085</v>
      </c>
      <c r="J205" s="13" t="s">
        <v>17085</v>
      </c>
      <c r="K205" s="13" t="s">
        <v>18007</v>
      </c>
      <c r="L205" s="17" t="s">
        <v>18008</v>
      </c>
      <c r="M205" s="18">
        <v>3350000</v>
      </c>
      <c r="N205" s="19"/>
      <c r="O205" s="20" t="str">
        <f t="shared" si="4"/>
        <v>TC</v>
      </c>
      <c r="R205" s="21" t="str">
        <f t="shared" si="5"/>
        <v>TC</v>
      </c>
    </row>
    <row r="206" spans="1:18" ht="24.75" customHeight="1" x14ac:dyDescent="0.25">
      <c r="A206" s="13">
        <v>200</v>
      </c>
      <c r="B206" s="13" t="s">
        <v>18009</v>
      </c>
      <c r="C206" s="13" t="s">
        <v>18010</v>
      </c>
      <c r="D206" s="14" t="s">
        <v>5997</v>
      </c>
      <c r="E206" s="15" t="s">
        <v>1308</v>
      </c>
      <c r="F206" s="13" t="s">
        <v>18011</v>
      </c>
      <c r="G206" s="16" t="s">
        <v>11603</v>
      </c>
      <c r="H206" s="13" t="s">
        <v>259</v>
      </c>
      <c r="I206" s="13" t="s">
        <v>17085</v>
      </c>
      <c r="J206" s="13" t="s">
        <v>17085</v>
      </c>
      <c r="K206" s="13" t="s">
        <v>18012</v>
      </c>
      <c r="L206" s="17" t="s">
        <v>18013</v>
      </c>
      <c r="M206" s="18">
        <v>5798000</v>
      </c>
      <c r="N206" s="19"/>
      <c r="O206" s="20" t="str">
        <f t="shared" si="4"/>
        <v>T4</v>
      </c>
      <c r="R206" s="21" t="str">
        <f t="shared" si="5"/>
        <v>T4</v>
      </c>
    </row>
    <row r="207" spans="1:18" ht="24.75" customHeight="1" x14ac:dyDescent="0.25">
      <c r="A207" s="13">
        <v>201</v>
      </c>
      <c r="B207" s="13" t="s">
        <v>18014</v>
      </c>
      <c r="C207" s="13" t="s">
        <v>18015</v>
      </c>
      <c r="D207" s="14" t="s">
        <v>2437</v>
      </c>
      <c r="E207" s="15" t="s">
        <v>3038</v>
      </c>
      <c r="F207" s="13" t="s">
        <v>9319</v>
      </c>
      <c r="G207" s="16" t="s">
        <v>10504</v>
      </c>
      <c r="H207" s="13" t="s">
        <v>259</v>
      </c>
      <c r="I207" s="13" t="s">
        <v>17085</v>
      </c>
      <c r="J207" s="13" t="s">
        <v>17085</v>
      </c>
      <c r="K207" s="13" t="s">
        <v>18016</v>
      </c>
      <c r="L207" s="17" t="s">
        <v>18017</v>
      </c>
      <c r="M207" s="18">
        <v>3350000</v>
      </c>
      <c r="N207" s="19"/>
      <c r="O207" s="20" t="str">
        <f t="shared" si="4"/>
        <v>TC</v>
      </c>
      <c r="R207" s="21" t="str">
        <f t="shared" si="5"/>
        <v>TC</v>
      </c>
    </row>
    <row r="208" spans="1:18" ht="24.75" customHeight="1" x14ac:dyDescent="0.25">
      <c r="A208" s="13">
        <v>202</v>
      </c>
      <c r="B208" s="13" t="s">
        <v>18018</v>
      </c>
      <c r="C208" s="13" t="s">
        <v>18019</v>
      </c>
      <c r="D208" s="14" t="s">
        <v>4727</v>
      </c>
      <c r="E208" s="15" t="s">
        <v>32</v>
      </c>
      <c r="F208" s="13" t="s">
        <v>18020</v>
      </c>
      <c r="G208" s="16" t="s">
        <v>10504</v>
      </c>
      <c r="H208" s="13" t="s">
        <v>259</v>
      </c>
      <c r="I208" s="13" t="s">
        <v>17085</v>
      </c>
      <c r="J208" s="13" t="s">
        <v>17085</v>
      </c>
      <c r="K208" s="13" t="s">
        <v>18021</v>
      </c>
      <c r="L208" s="17" t="s">
        <v>18022</v>
      </c>
      <c r="M208" s="18">
        <v>3350000</v>
      </c>
      <c r="N208" s="19"/>
      <c r="O208" s="20" t="str">
        <f t="shared" si="4"/>
        <v>TC</v>
      </c>
      <c r="R208" s="21" t="str">
        <f t="shared" si="5"/>
        <v>TC</v>
      </c>
    </row>
    <row r="209" spans="1:18" ht="24.75" customHeight="1" x14ac:dyDescent="0.25">
      <c r="A209" s="13">
        <v>203</v>
      </c>
      <c r="B209" s="13" t="s">
        <v>18023</v>
      </c>
      <c r="C209" s="13" t="s">
        <v>18024</v>
      </c>
      <c r="D209" s="14" t="s">
        <v>7730</v>
      </c>
      <c r="E209" s="15" t="s">
        <v>320</v>
      </c>
      <c r="F209" s="13" t="s">
        <v>18025</v>
      </c>
      <c r="G209" s="16" t="s">
        <v>10504</v>
      </c>
      <c r="H209" s="13" t="s">
        <v>259</v>
      </c>
      <c r="I209" s="13" t="s">
        <v>17085</v>
      </c>
      <c r="J209" s="13" t="s">
        <v>17085</v>
      </c>
      <c r="K209" s="13" t="s">
        <v>18026</v>
      </c>
      <c r="L209" s="17" t="s">
        <v>18027</v>
      </c>
      <c r="M209" s="18">
        <v>3350000</v>
      </c>
      <c r="N209" s="19"/>
      <c r="O209" s="20" t="str">
        <f t="shared" si="4"/>
        <v>TC</v>
      </c>
      <c r="R209" s="21" t="str">
        <f t="shared" si="5"/>
        <v>TC</v>
      </c>
    </row>
    <row r="210" spans="1:18" ht="24.75" customHeight="1" x14ac:dyDescent="0.25">
      <c r="A210" s="13">
        <v>204</v>
      </c>
      <c r="B210" s="13" t="s">
        <v>18028</v>
      </c>
      <c r="C210" s="13" t="s">
        <v>18029</v>
      </c>
      <c r="D210" s="14" t="s">
        <v>2599</v>
      </c>
      <c r="E210" s="15" t="s">
        <v>185</v>
      </c>
      <c r="F210" s="13" t="s">
        <v>18030</v>
      </c>
      <c r="G210" s="16" t="s">
        <v>6559</v>
      </c>
      <c r="H210" s="13" t="s">
        <v>259</v>
      </c>
      <c r="I210" s="13" t="s">
        <v>17085</v>
      </c>
      <c r="J210" s="13" t="s">
        <v>17085</v>
      </c>
      <c r="K210" s="13" t="s">
        <v>18031</v>
      </c>
      <c r="L210" s="17" t="s">
        <v>18032</v>
      </c>
      <c r="M210" s="18">
        <v>3350000</v>
      </c>
      <c r="N210" s="19"/>
      <c r="O210" s="20" t="str">
        <f t="shared" si="4"/>
        <v>TCN</v>
      </c>
      <c r="R210" s="21" t="str">
        <f t="shared" si="5"/>
        <v>TCN</v>
      </c>
    </row>
    <row r="211" spans="1:18" ht="24.75" customHeight="1" x14ac:dyDescent="0.25">
      <c r="A211" s="13">
        <v>205</v>
      </c>
      <c r="B211" s="13" t="s">
        <v>18033</v>
      </c>
      <c r="C211" s="13" t="s">
        <v>18034</v>
      </c>
      <c r="D211" s="14" t="s">
        <v>18035</v>
      </c>
      <c r="E211" s="15" t="s">
        <v>403</v>
      </c>
      <c r="F211" s="13" t="s">
        <v>11586</v>
      </c>
      <c r="G211" s="16" t="s">
        <v>6944</v>
      </c>
      <c r="H211" s="13" t="s">
        <v>259</v>
      </c>
      <c r="I211" s="13" t="s">
        <v>17085</v>
      </c>
      <c r="J211" s="13" t="s">
        <v>17085</v>
      </c>
      <c r="K211" s="13" t="s">
        <v>18036</v>
      </c>
      <c r="L211" s="17" t="s">
        <v>18037</v>
      </c>
      <c r="M211" s="18">
        <v>4352000</v>
      </c>
      <c r="N211" s="19"/>
      <c r="O211" s="20" t="str">
        <f t="shared" si="4"/>
        <v>CĐ</v>
      </c>
      <c r="R211" s="21" t="str">
        <f t="shared" si="5"/>
        <v>CĐ</v>
      </c>
    </row>
    <row r="212" spans="1:18" ht="24.75" customHeight="1" x14ac:dyDescent="0.25">
      <c r="A212" s="13">
        <v>206</v>
      </c>
      <c r="B212" s="13" t="s">
        <v>18038</v>
      </c>
      <c r="C212" s="13" t="s">
        <v>18039</v>
      </c>
      <c r="D212" s="14" t="s">
        <v>249</v>
      </c>
      <c r="E212" s="15" t="s">
        <v>34</v>
      </c>
      <c r="F212" s="13" t="s">
        <v>14810</v>
      </c>
      <c r="G212" s="16" t="s">
        <v>8799</v>
      </c>
      <c r="H212" s="13" t="s">
        <v>259</v>
      </c>
      <c r="I212" s="13" t="s">
        <v>17085</v>
      </c>
      <c r="J212" s="13" t="s">
        <v>17085</v>
      </c>
      <c r="K212" s="13" t="s">
        <v>18040</v>
      </c>
      <c r="L212" s="17" t="s">
        <v>18041</v>
      </c>
      <c r="M212" s="18">
        <v>5575000</v>
      </c>
      <c r="N212" s="19"/>
      <c r="O212" s="20" t="str">
        <f t="shared" si="4"/>
        <v>T4</v>
      </c>
      <c r="R212" s="21" t="str">
        <f t="shared" si="5"/>
        <v>T4</v>
      </c>
    </row>
    <row r="213" spans="1:18" ht="24.75" customHeight="1" x14ac:dyDescent="0.25">
      <c r="A213" s="13">
        <v>207</v>
      </c>
      <c r="B213" s="13" t="s">
        <v>18042</v>
      </c>
      <c r="C213" s="13" t="s">
        <v>18043</v>
      </c>
      <c r="D213" s="14" t="s">
        <v>270</v>
      </c>
      <c r="E213" s="15" t="s">
        <v>567</v>
      </c>
      <c r="F213" s="13" t="s">
        <v>18044</v>
      </c>
      <c r="G213" s="16" t="s">
        <v>10504</v>
      </c>
      <c r="H213" s="13" t="s">
        <v>259</v>
      </c>
      <c r="I213" s="13" t="s">
        <v>17085</v>
      </c>
      <c r="J213" s="13" t="s">
        <v>17085</v>
      </c>
      <c r="K213" s="13" t="s">
        <v>18045</v>
      </c>
      <c r="L213" s="17" t="s">
        <v>18046</v>
      </c>
      <c r="M213" s="18">
        <v>3350000</v>
      </c>
      <c r="N213" s="19"/>
      <c r="O213" s="20" t="str">
        <f t="shared" si="4"/>
        <v>TC</v>
      </c>
      <c r="R213" s="21" t="str">
        <f t="shared" si="5"/>
        <v>TC</v>
      </c>
    </row>
    <row r="214" spans="1:18" ht="24.75" customHeight="1" x14ac:dyDescent="0.25">
      <c r="A214" s="13">
        <v>208</v>
      </c>
      <c r="B214" s="13" t="s">
        <v>18047</v>
      </c>
      <c r="C214" s="13" t="s">
        <v>18048</v>
      </c>
      <c r="D214" s="14" t="s">
        <v>18049</v>
      </c>
      <c r="E214" s="15" t="s">
        <v>250</v>
      </c>
      <c r="F214" s="13" t="s">
        <v>4674</v>
      </c>
      <c r="G214" s="16" t="s">
        <v>7833</v>
      </c>
      <c r="H214" s="13" t="s">
        <v>259</v>
      </c>
      <c r="I214" s="13" t="s">
        <v>17085</v>
      </c>
      <c r="J214" s="13" t="s">
        <v>17085</v>
      </c>
      <c r="K214" s="13" t="s">
        <v>18050</v>
      </c>
      <c r="L214" s="17" t="s">
        <v>18051</v>
      </c>
      <c r="M214" s="18">
        <v>5632000</v>
      </c>
      <c r="N214" s="19"/>
      <c r="O214" s="20" t="str">
        <f t="shared" si="4"/>
        <v>C1</v>
      </c>
      <c r="R214" s="21" t="str">
        <f t="shared" si="5"/>
        <v>C1</v>
      </c>
    </row>
    <row r="215" spans="1:18" ht="24.75" customHeight="1" x14ac:dyDescent="0.25">
      <c r="A215" s="13">
        <v>209</v>
      </c>
      <c r="B215" s="13" t="s">
        <v>18052</v>
      </c>
      <c r="C215" s="13" t="s">
        <v>18053</v>
      </c>
      <c r="D215" s="14" t="s">
        <v>484</v>
      </c>
      <c r="E215" s="15" t="s">
        <v>822</v>
      </c>
      <c r="F215" s="13" t="s">
        <v>13870</v>
      </c>
      <c r="G215" s="16" t="s">
        <v>5662</v>
      </c>
      <c r="H215" s="13" t="s">
        <v>259</v>
      </c>
      <c r="I215" s="13" t="s">
        <v>17085</v>
      </c>
      <c r="J215" s="13" t="s">
        <v>17085</v>
      </c>
      <c r="K215" s="13" t="s">
        <v>18054</v>
      </c>
      <c r="L215" s="17" t="s">
        <v>18055</v>
      </c>
      <c r="M215" s="18">
        <v>5376000</v>
      </c>
      <c r="N215" s="19"/>
      <c r="O215" s="20" t="str">
        <f t="shared" si="4"/>
        <v>C1</v>
      </c>
      <c r="R215" s="21" t="str">
        <f t="shared" si="5"/>
        <v>C1</v>
      </c>
    </row>
    <row r="216" spans="1:18" ht="24.75" customHeight="1" x14ac:dyDescent="0.25">
      <c r="A216" s="13">
        <v>210</v>
      </c>
      <c r="B216" s="13" t="s">
        <v>18056</v>
      </c>
      <c r="C216" s="13" t="s">
        <v>18057</v>
      </c>
      <c r="D216" s="14" t="s">
        <v>464</v>
      </c>
      <c r="E216" s="15" t="s">
        <v>546</v>
      </c>
      <c r="F216" s="13" t="s">
        <v>12480</v>
      </c>
      <c r="G216" s="16" t="s">
        <v>7833</v>
      </c>
      <c r="H216" s="13" t="s">
        <v>259</v>
      </c>
      <c r="I216" s="13" t="s">
        <v>17085</v>
      </c>
      <c r="J216" s="13" t="s">
        <v>17085</v>
      </c>
      <c r="K216" s="13" t="s">
        <v>18058</v>
      </c>
      <c r="L216" s="17" t="s">
        <v>18059</v>
      </c>
      <c r="M216" s="18">
        <v>5632000</v>
      </c>
      <c r="N216" s="19"/>
      <c r="O216" s="20" t="str">
        <f t="shared" si="4"/>
        <v>C1</v>
      </c>
      <c r="R216" s="21" t="str">
        <f t="shared" si="5"/>
        <v>C1</v>
      </c>
    </row>
    <row r="217" spans="1:18" ht="24.75" customHeight="1" x14ac:dyDescent="0.25">
      <c r="A217" s="13">
        <v>211</v>
      </c>
      <c r="B217" s="13" t="s">
        <v>18060</v>
      </c>
      <c r="C217" s="13" t="s">
        <v>18061</v>
      </c>
      <c r="D217" s="14" t="s">
        <v>18062</v>
      </c>
      <c r="E217" s="15" t="s">
        <v>22</v>
      </c>
      <c r="F217" s="13" t="s">
        <v>18063</v>
      </c>
      <c r="G217" s="16" t="s">
        <v>5803</v>
      </c>
      <c r="H217" s="13" t="s">
        <v>259</v>
      </c>
      <c r="I217" s="13" t="s">
        <v>17085</v>
      </c>
      <c r="J217" s="13" t="s">
        <v>17085</v>
      </c>
      <c r="K217" s="13" t="s">
        <v>18064</v>
      </c>
      <c r="L217" s="17" t="s">
        <v>18065</v>
      </c>
      <c r="M217" s="18">
        <v>4536000</v>
      </c>
      <c r="N217" s="19"/>
      <c r="O217" s="20" t="str">
        <f t="shared" ref="O217:O222" si="6">MID(G217,3,FIND("-",G217,1)-3)&amp;IF(MID(G217,3,5)="CĐ-LT","LT","")</f>
        <v>C1</v>
      </c>
      <c r="R217" s="21" t="str">
        <f t="shared" ref="R217:R222" si="7">IF(LEFT(G217,2)="18","NH 18-19","")&amp;O217</f>
        <v>C1</v>
      </c>
    </row>
    <row r="218" spans="1:18" ht="24.75" customHeight="1" x14ac:dyDescent="0.25">
      <c r="A218" s="13">
        <v>212</v>
      </c>
      <c r="B218" s="13" t="s">
        <v>18066</v>
      </c>
      <c r="C218" s="13" t="s">
        <v>18067</v>
      </c>
      <c r="D218" s="14" t="s">
        <v>2455</v>
      </c>
      <c r="E218" s="15" t="s">
        <v>2408</v>
      </c>
      <c r="F218" s="13" t="s">
        <v>18068</v>
      </c>
      <c r="G218" s="16" t="s">
        <v>7116</v>
      </c>
      <c r="H218" s="13" t="s">
        <v>259</v>
      </c>
      <c r="I218" s="13" t="s">
        <v>17085</v>
      </c>
      <c r="J218" s="13" t="s">
        <v>17085</v>
      </c>
      <c r="K218" s="13" t="s">
        <v>18069</v>
      </c>
      <c r="L218" s="17" t="s">
        <v>18070</v>
      </c>
      <c r="M218" s="18">
        <v>3850000</v>
      </c>
      <c r="N218" s="19"/>
      <c r="O218" s="20" t="str">
        <f t="shared" si="6"/>
        <v>CĐN</v>
      </c>
      <c r="R218" s="21" t="str">
        <f t="shared" si="7"/>
        <v>CĐN</v>
      </c>
    </row>
    <row r="219" spans="1:18" ht="24.75" customHeight="1" x14ac:dyDescent="0.25">
      <c r="A219" s="13">
        <v>213</v>
      </c>
      <c r="B219" s="13" t="s">
        <v>18071</v>
      </c>
      <c r="C219" s="13" t="s">
        <v>18072</v>
      </c>
      <c r="D219" s="14" t="s">
        <v>18073</v>
      </c>
      <c r="E219" s="15" t="s">
        <v>3724</v>
      </c>
      <c r="F219" s="13" t="s">
        <v>13313</v>
      </c>
      <c r="G219" s="16" t="s">
        <v>8901</v>
      </c>
      <c r="H219" s="13" t="s">
        <v>259</v>
      </c>
      <c r="I219" s="13" t="s">
        <v>17085</v>
      </c>
      <c r="J219" s="13" t="s">
        <v>17085</v>
      </c>
      <c r="K219" s="13" t="s">
        <v>18074</v>
      </c>
      <c r="L219" s="17" t="s">
        <v>18075</v>
      </c>
      <c r="M219" s="18">
        <v>4096000</v>
      </c>
      <c r="N219" s="19"/>
      <c r="O219" s="20" t="str">
        <f t="shared" si="6"/>
        <v>CĐ</v>
      </c>
      <c r="R219" s="21" t="str">
        <f t="shared" si="7"/>
        <v>CĐ</v>
      </c>
    </row>
    <row r="220" spans="1:18" ht="24.75" customHeight="1" x14ac:dyDescent="0.25">
      <c r="A220" s="13">
        <v>214</v>
      </c>
      <c r="B220" s="13" t="s">
        <v>18076</v>
      </c>
      <c r="C220" s="13" t="s">
        <v>18077</v>
      </c>
      <c r="D220" s="14" t="s">
        <v>3109</v>
      </c>
      <c r="E220" s="15" t="s">
        <v>1825</v>
      </c>
      <c r="F220" s="13" t="s">
        <v>5535</v>
      </c>
      <c r="G220" s="16" t="s">
        <v>5662</v>
      </c>
      <c r="H220" s="13" t="s">
        <v>259</v>
      </c>
      <c r="I220" s="13" t="s">
        <v>17085</v>
      </c>
      <c r="J220" s="13" t="s">
        <v>17085</v>
      </c>
      <c r="K220" s="13" t="s">
        <v>18078</v>
      </c>
      <c r="L220" s="17" t="s">
        <v>18079</v>
      </c>
      <c r="M220" s="18">
        <v>5376000</v>
      </c>
      <c r="N220" s="19"/>
      <c r="O220" s="20" t="str">
        <f t="shared" si="6"/>
        <v>C1</v>
      </c>
      <c r="R220" s="21" t="str">
        <f t="shared" si="7"/>
        <v>C1</v>
      </c>
    </row>
    <row r="221" spans="1:18" ht="24.75" customHeight="1" x14ac:dyDescent="0.25">
      <c r="A221" s="13">
        <v>215</v>
      </c>
      <c r="B221" s="13" t="s">
        <v>18080</v>
      </c>
      <c r="C221" s="13" t="s">
        <v>18081</v>
      </c>
      <c r="D221" s="14" t="s">
        <v>184</v>
      </c>
      <c r="E221" s="15" t="s">
        <v>73</v>
      </c>
      <c r="F221" s="13" t="s">
        <v>4247</v>
      </c>
      <c r="G221" s="16" t="s">
        <v>5836</v>
      </c>
      <c r="H221" s="13" t="s">
        <v>259</v>
      </c>
      <c r="I221" s="13" t="s">
        <v>17085</v>
      </c>
      <c r="J221" s="13" t="s">
        <v>17085</v>
      </c>
      <c r="K221" s="13" t="s">
        <v>18082</v>
      </c>
      <c r="L221" s="17" t="s">
        <v>18083</v>
      </c>
      <c r="M221" s="18">
        <v>5632000</v>
      </c>
      <c r="N221" s="19"/>
      <c r="O221" s="20" t="str">
        <f t="shared" si="6"/>
        <v>C1</v>
      </c>
      <c r="R221" s="21" t="str">
        <f t="shared" si="7"/>
        <v>C1</v>
      </c>
    </row>
    <row r="222" spans="1:18" ht="24.75" customHeight="1" x14ac:dyDescent="0.25">
      <c r="A222" s="13">
        <v>216</v>
      </c>
      <c r="B222" s="13" t="s">
        <v>18084</v>
      </c>
      <c r="C222" s="13" t="s">
        <v>18085</v>
      </c>
      <c r="D222" s="14" t="s">
        <v>222</v>
      </c>
      <c r="E222" s="15" t="s">
        <v>746</v>
      </c>
      <c r="F222" s="13" t="s">
        <v>6900</v>
      </c>
      <c r="G222" s="16" t="s">
        <v>6947</v>
      </c>
      <c r="H222" s="13" t="s">
        <v>259</v>
      </c>
      <c r="I222" s="13" t="s">
        <v>17085</v>
      </c>
      <c r="J222" s="13" t="s">
        <v>17085</v>
      </c>
      <c r="K222" s="13" t="s">
        <v>18086</v>
      </c>
      <c r="L222" s="17" t="s">
        <v>18087</v>
      </c>
      <c r="M222" s="18">
        <v>5376000</v>
      </c>
      <c r="N222" s="19"/>
      <c r="O222" s="20" t="str">
        <f t="shared" si="6"/>
        <v>C1</v>
      </c>
      <c r="R222" s="21" t="str">
        <f t="shared" si="7"/>
        <v>C1</v>
      </c>
    </row>
    <row r="223" spans="1:18" ht="24.75" customHeight="1" x14ac:dyDescent="0.25">
      <c r="A223" s="13">
        <v>217</v>
      </c>
      <c r="B223" s="13" t="s">
        <v>18088</v>
      </c>
      <c r="C223" s="13" t="s">
        <v>18089</v>
      </c>
      <c r="D223" s="14" t="s">
        <v>18090</v>
      </c>
      <c r="E223" s="15" t="s">
        <v>2369</v>
      </c>
      <c r="F223" s="13" t="s">
        <v>7454</v>
      </c>
      <c r="G223" s="16" t="s">
        <v>6405</v>
      </c>
      <c r="H223" s="13" t="s">
        <v>259</v>
      </c>
      <c r="I223" s="13" t="s">
        <v>17085</v>
      </c>
      <c r="J223" s="13" t="s">
        <v>17085</v>
      </c>
      <c r="K223" s="13" t="s">
        <v>18091</v>
      </c>
      <c r="L223" s="17" t="s">
        <v>18092</v>
      </c>
      <c r="M223" s="18">
        <v>3072000</v>
      </c>
      <c r="N223" s="19"/>
      <c r="O223" s="20" t="str">
        <f>MID(G223,3,FIND("-",G223,1)-3)&amp;IF(MID(G223,3,5)="CĐ-LT","LT","")</f>
        <v>CĐ</v>
      </c>
      <c r="R223" s="21" t="str">
        <f>IF(LEFT(G223,2)="18","NH 18-19","")&amp;O223</f>
        <v>CĐ</v>
      </c>
    </row>
    <row r="224" spans="1:18" ht="24.75" customHeight="1" x14ac:dyDescent="0.25">
      <c r="A224" s="13">
        <v>218</v>
      </c>
      <c r="B224" s="13" t="s">
        <v>18093</v>
      </c>
      <c r="C224" s="13" t="s">
        <v>18094</v>
      </c>
      <c r="D224" s="14" t="s">
        <v>464</v>
      </c>
      <c r="E224" s="15" t="s">
        <v>5758</v>
      </c>
      <c r="F224" s="13" t="s">
        <v>18095</v>
      </c>
      <c r="G224" s="16" t="s">
        <v>7582</v>
      </c>
      <c r="H224" s="13" t="s">
        <v>17</v>
      </c>
      <c r="I224" s="13" t="s">
        <v>17085</v>
      </c>
      <c r="J224" s="13" t="s">
        <v>17085</v>
      </c>
      <c r="K224" s="13" t="s">
        <v>18096</v>
      </c>
      <c r="L224" s="17" t="s">
        <v>18097</v>
      </c>
      <c r="M224" s="18">
        <v>6444000</v>
      </c>
      <c r="N224" s="19"/>
      <c r="O224" s="20" t="str">
        <f>MID(G224,3,FIND("-",G224,1)-3)&amp;IF(MID(G224,3,5)="CĐ-LT","LT","")</f>
        <v>C2</v>
      </c>
      <c r="R224" s="21" t="str">
        <f>IF(LEFT(G224,2)="18","NH 18-19","")&amp;O224</f>
        <v>NH 18-19C2</v>
      </c>
    </row>
    <row r="225" spans="1:17" s="28" customFormat="1" ht="25.5" customHeight="1" x14ac:dyDescent="0.25">
      <c r="A225" s="229" t="s">
        <v>35</v>
      </c>
      <c r="B225" s="230"/>
      <c r="C225" s="230"/>
      <c r="D225" s="230"/>
      <c r="E225" s="22"/>
      <c r="F225" s="22"/>
      <c r="G225" s="22"/>
      <c r="H225" s="23"/>
      <c r="I225" s="24"/>
      <c r="J225" s="25"/>
      <c r="K225" s="26"/>
      <c r="L225" s="231">
        <f>SUM(M9:M224)</f>
        <v>1007484000</v>
      </c>
      <c r="M225" s="232"/>
      <c r="N225" s="27"/>
      <c r="O225" s="20"/>
      <c r="P225" s="6"/>
      <c r="Q225" s="6"/>
    </row>
    <row r="226" spans="1:17" s="30" customFormat="1" ht="30" customHeight="1" x14ac:dyDescent="0.25">
      <c r="A226" s="237" t="s">
        <v>18114</v>
      </c>
      <c r="B226" s="238"/>
      <c r="C226" s="238"/>
      <c r="D226" s="238"/>
      <c r="E226" s="238"/>
      <c r="F226" s="238"/>
      <c r="G226" s="238"/>
      <c r="H226" s="238"/>
      <c r="I226" s="238"/>
      <c r="J226" s="238"/>
      <c r="K226" s="238"/>
      <c r="L226" s="238"/>
      <c r="M226" s="238"/>
      <c r="N226" s="239"/>
      <c r="O226" s="29" t="str">
        <f>LEFT(G226,5)</f>
        <v/>
      </c>
      <c r="P226" s="6"/>
      <c r="Q226" s="6"/>
    </row>
    <row r="227" spans="1:17" ht="15.75" customHeight="1" x14ac:dyDescent="0.25">
      <c r="A227" s="31"/>
      <c r="B227" s="31"/>
      <c r="C227" s="1"/>
      <c r="D227" s="2"/>
      <c r="E227" s="2"/>
      <c r="F227" s="1"/>
      <c r="G227" s="225" t="s">
        <v>18115</v>
      </c>
      <c r="H227" s="225"/>
      <c r="I227" s="225"/>
      <c r="J227" s="225"/>
      <c r="K227" s="225"/>
      <c r="L227" s="225"/>
      <c r="M227" s="225"/>
      <c r="N227" s="225"/>
      <c r="O227" s="29"/>
    </row>
    <row r="228" spans="1:17" ht="15.75" customHeight="1" x14ac:dyDescent="0.25">
      <c r="A228" s="35" t="s">
        <v>4822</v>
      </c>
      <c r="B228" s="35"/>
      <c r="C228" s="35"/>
      <c r="D228" s="32"/>
      <c r="E228" s="32" t="s">
        <v>4823</v>
      </c>
      <c r="F228" s="32"/>
      <c r="G228" s="32"/>
      <c r="H228" s="32"/>
      <c r="I228" s="32"/>
      <c r="J228" s="32"/>
      <c r="K228" s="32"/>
      <c r="L228" s="32"/>
      <c r="M228" s="236" t="s">
        <v>4824</v>
      </c>
      <c r="N228" s="236"/>
      <c r="O228" s="29"/>
    </row>
    <row r="229" spans="1:17" x14ac:dyDescent="0.25">
      <c r="A229" s="33"/>
      <c r="B229" s="33"/>
      <c r="C229" s="92"/>
      <c r="D229" s="35"/>
      <c r="E229" s="35"/>
      <c r="F229" s="35"/>
      <c r="G229" s="35"/>
      <c r="J229" s="92"/>
      <c r="K229" s="92"/>
      <c r="L229" s="92"/>
      <c r="M229" s="92"/>
      <c r="N229" s="6"/>
    </row>
    <row r="230" spans="1:17" x14ac:dyDescent="0.25">
      <c r="A230" s="33"/>
      <c r="B230" s="33"/>
      <c r="C230" s="92"/>
      <c r="D230" s="35"/>
      <c r="E230" s="35"/>
      <c r="F230" s="35"/>
      <c r="G230" s="35"/>
      <c r="H230" s="35"/>
      <c r="I230" s="35"/>
      <c r="J230" s="92"/>
      <c r="K230" s="92"/>
      <c r="L230" s="92"/>
      <c r="M230" s="92"/>
      <c r="N230" s="6"/>
    </row>
    <row r="231" spans="1:17" x14ac:dyDescent="0.25">
      <c r="A231" s="33"/>
      <c r="B231" s="33"/>
      <c r="C231" s="92"/>
      <c r="D231" s="35"/>
      <c r="E231" s="35"/>
      <c r="F231" s="35"/>
      <c r="G231" s="35"/>
      <c r="H231" s="35"/>
      <c r="I231" s="35"/>
      <c r="J231" s="92"/>
      <c r="K231" s="92"/>
      <c r="L231" s="92"/>
      <c r="M231" s="92"/>
      <c r="N231" s="6"/>
    </row>
    <row r="232" spans="1:17" s="28" customFormat="1" x14ac:dyDescent="0.25">
      <c r="A232" s="35"/>
      <c r="B232" s="35"/>
      <c r="C232" s="35" t="s">
        <v>4820</v>
      </c>
      <c r="D232" s="35"/>
      <c r="E232" s="236" t="s">
        <v>4821</v>
      </c>
      <c r="F232" s="236"/>
      <c r="G232" s="236"/>
      <c r="H232" s="35"/>
      <c r="I232" s="35"/>
      <c r="J232" s="35"/>
      <c r="K232" s="35"/>
      <c r="L232" s="35"/>
      <c r="M232" s="236" t="s">
        <v>4819</v>
      </c>
      <c r="N232" s="236"/>
      <c r="O232" s="92"/>
      <c r="P232" s="6"/>
    </row>
    <row r="233" spans="1:17" s="28" customFormat="1" ht="18.75" customHeight="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92"/>
      <c r="P233" s="6"/>
    </row>
    <row r="234" spans="1:17" s="36" customFormat="1" x14ac:dyDescent="0.25">
      <c r="B234" s="37"/>
      <c r="C234" s="38" t="s">
        <v>38</v>
      </c>
      <c r="D234" s="39" t="s">
        <v>586</v>
      </c>
      <c r="E234" s="40"/>
      <c r="F234" s="40"/>
      <c r="G234" s="40"/>
      <c r="H234" s="40"/>
      <c r="I234" s="40"/>
      <c r="J234" s="41"/>
      <c r="K234" s="40"/>
      <c r="L234" s="40"/>
      <c r="M234" s="42"/>
    </row>
    <row r="235" spans="1:17" s="36" customFormat="1" x14ac:dyDescent="0.25">
      <c r="A235" s="43"/>
      <c r="B235" s="44"/>
      <c r="C235" s="45" t="s">
        <v>40</v>
      </c>
      <c r="D235" s="46">
        <f>SUMIF($O$9:$O$224,"CĐN",$M$9:$M$224)</f>
        <v>3850000</v>
      </c>
      <c r="E235" s="40"/>
      <c r="F235" s="40"/>
      <c r="G235" s="40"/>
      <c r="H235" s="40"/>
      <c r="I235" s="40"/>
      <c r="J235" s="41"/>
      <c r="K235" s="40"/>
      <c r="L235" s="40"/>
      <c r="M235" s="6"/>
    </row>
    <row r="236" spans="1:17" s="49" customFormat="1" ht="13.5" customHeight="1" x14ac:dyDescent="0.25">
      <c r="A236" s="43"/>
      <c r="B236" s="44"/>
      <c r="C236" s="45" t="s">
        <v>41</v>
      </c>
      <c r="D236" s="46">
        <f>SUMIF($O$9:$O$224,"TCN",$M$9:$M$224)</f>
        <v>80400000</v>
      </c>
      <c r="E236" s="47"/>
      <c r="F236" s="47"/>
      <c r="G236" s="47"/>
      <c r="H236" s="47"/>
      <c r="I236" s="40"/>
      <c r="J236" s="48"/>
      <c r="K236" s="47"/>
      <c r="L236" s="47"/>
      <c r="M236" s="6"/>
    </row>
    <row r="237" spans="1:17" s="49" customFormat="1" ht="13.5" customHeight="1" x14ac:dyDescent="0.25">
      <c r="A237" s="43"/>
      <c r="B237" s="50" t="s">
        <v>42</v>
      </c>
      <c r="C237" s="45" t="s">
        <v>43</v>
      </c>
      <c r="D237" s="46">
        <f>SUMIF($O$9:$O$224,"CĐ",$M$9:$M$224)+SUMIF($O$9:$O$224,"C1",$M$9:$M$224)</f>
        <v>297448000</v>
      </c>
      <c r="E237" s="47"/>
      <c r="F237" s="47"/>
      <c r="G237" s="47"/>
      <c r="H237" s="47"/>
      <c r="I237" s="47"/>
      <c r="J237" s="48"/>
      <c r="K237" s="47"/>
      <c r="L237" s="47"/>
      <c r="M237" s="6"/>
    </row>
    <row r="238" spans="1:17" s="49" customFormat="1" ht="13.5" customHeight="1" x14ac:dyDescent="0.25">
      <c r="A238" s="43"/>
      <c r="B238" s="50"/>
      <c r="C238" s="45" t="s">
        <v>44</v>
      </c>
      <c r="D238" s="46">
        <f>SUMIF($O$9:$O$224,"C2",$M$9:$M$224)+SUMIF($O$9:$O$224,"CĐLT",$M$9:$M$224)</f>
        <v>47412000</v>
      </c>
      <c r="E238" s="47"/>
      <c r="F238" s="47"/>
      <c r="G238" s="47"/>
      <c r="H238" s="47"/>
      <c r="I238" s="47"/>
      <c r="J238" s="48"/>
      <c r="K238" s="47"/>
      <c r="L238" s="47"/>
      <c r="M238" s="6"/>
    </row>
    <row r="239" spans="1:17" s="49" customFormat="1" ht="13.5" customHeight="1" x14ac:dyDescent="0.25">
      <c r="A239" s="43"/>
      <c r="B239" s="51">
        <f>SUM(B235:B237)</f>
        <v>0</v>
      </c>
      <c r="C239" s="45" t="s">
        <v>45</v>
      </c>
      <c r="D239" s="46">
        <f>SUMIF($O$9:$O$224,"T4",$M$9:$M$224)+SUMIF($O$9:$O$224,"T2",$M$9:$M$224)+SUMIF($O$9:$O$224,"T3",$M$9:$M$224)+SUMIF($O$9:$O$224,"TC",$M$9:$M$224)+SUMIF($O$9:$O$224,"TN",$M$9:$M$224)+SUMIF($O$9:$O$224,"TCT",$M$9:$M$224)+SUMIF($O$9:$O$224,"T1",$M$9:$M$224)</f>
        <v>578374000</v>
      </c>
      <c r="E239" s="47"/>
      <c r="F239" s="47"/>
      <c r="G239" s="47"/>
      <c r="H239" s="47"/>
      <c r="I239" s="47"/>
      <c r="J239" s="48"/>
      <c r="K239" s="47"/>
      <c r="L239" s="47"/>
      <c r="M239" s="6"/>
    </row>
    <row r="240" spans="1:17" s="49" customFormat="1" ht="13.5" customHeight="1" x14ac:dyDescent="0.25">
      <c r="B240" s="52"/>
      <c r="C240" s="53" t="s">
        <v>46</v>
      </c>
      <c r="D240" s="54">
        <f>SUM(D235:D239)</f>
        <v>1007484000</v>
      </c>
      <c r="E240" s="47"/>
      <c r="F240" s="47"/>
      <c r="G240" s="47"/>
      <c r="H240" s="47"/>
      <c r="I240" s="47"/>
      <c r="J240" s="48"/>
      <c r="K240" s="47"/>
      <c r="L240" s="47"/>
      <c r="M240" s="6"/>
    </row>
    <row r="241" spans="5:14" x14ac:dyDescent="0.25">
      <c r="E241" s="6"/>
      <c r="J241" s="21"/>
      <c r="K241" s="58"/>
      <c r="M241" s="6"/>
      <c r="N241" s="6"/>
    </row>
    <row r="298" spans="16:16" x14ac:dyDescent="0.25">
      <c r="P298" s="55"/>
    </row>
    <row r="299" spans="16:16" x14ac:dyDescent="0.25">
      <c r="P299" s="55"/>
    </row>
    <row r="300" spans="16:16" x14ac:dyDescent="0.25">
      <c r="P300" s="55"/>
    </row>
    <row r="301" spans="16:16" x14ac:dyDescent="0.25">
      <c r="P301" s="55"/>
    </row>
    <row r="305" spans="16:16" x14ac:dyDescent="0.25">
      <c r="P305" s="28"/>
    </row>
    <row r="306" spans="16:16" x14ac:dyDescent="0.25">
      <c r="P306" s="28"/>
    </row>
    <row r="307" spans="16:16" x14ac:dyDescent="0.25">
      <c r="P307" s="56"/>
    </row>
    <row r="308" spans="16:16" x14ac:dyDescent="0.25">
      <c r="P308" s="36"/>
    </row>
    <row r="309" spans="16:16" x14ac:dyDescent="0.25">
      <c r="P309" s="49"/>
    </row>
    <row r="310" spans="16:16" x14ac:dyDescent="0.25">
      <c r="P310" s="49"/>
    </row>
    <row r="311" spans="16:16" x14ac:dyDescent="0.25">
      <c r="P311" s="49"/>
    </row>
    <row r="312" spans="16:16" x14ac:dyDescent="0.25">
      <c r="P312" s="49"/>
    </row>
  </sheetData>
  <mergeCells count="9">
    <mergeCell ref="M228:N228"/>
    <mergeCell ref="E232:G232"/>
    <mergeCell ref="M232:N232"/>
    <mergeCell ref="A4:N4"/>
    <mergeCell ref="A5:N5"/>
    <mergeCell ref="A225:D225"/>
    <mergeCell ref="L225:M225"/>
    <mergeCell ref="A226:N226"/>
    <mergeCell ref="G227:N22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2"/>
  <sheetViews>
    <sheetView topLeftCell="A169" zoomScaleNormal="100" zoomScaleSheetLayoutView="85" workbookViewId="0">
      <selection activeCell="S4" sqref="S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19920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19103</v>
      </c>
      <c r="C7" s="13" t="s">
        <v>19104</v>
      </c>
      <c r="D7" s="14" t="s">
        <v>1799</v>
      </c>
      <c r="E7" s="15" t="s">
        <v>122</v>
      </c>
      <c r="F7" s="13" t="s">
        <v>291</v>
      </c>
      <c r="G7" s="16" t="s">
        <v>6559</v>
      </c>
      <c r="H7" s="13" t="s">
        <v>259</v>
      </c>
      <c r="I7" s="13" t="s">
        <v>19105</v>
      </c>
      <c r="J7" s="13" t="s">
        <v>19105</v>
      </c>
      <c r="K7" s="13" t="s">
        <v>19106</v>
      </c>
      <c r="L7" s="17" t="s">
        <v>19107</v>
      </c>
      <c r="M7" s="18">
        <v>3350000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24.75" customHeight="1" x14ac:dyDescent="0.25">
      <c r="A8" s="13">
        <v>2</v>
      </c>
      <c r="B8" s="13" t="s">
        <v>19108</v>
      </c>
      <c r="C8" s="13" t="s">
        <v>19109</v>
      </c>
      <c r="D8" s="14" t="s">
        <v>9637</v>
      </c>
      <c r="E8" s="15" t="s">
        <v>250</v>
      </c>
      <c r="F8" s="13" t="s">
        <v>10849</v>
      </c>
      <c r="G8" s="16" t="s">
        <v>7630</v>
      </c>
      <c r="H8" s="13" t="s">
        <v>259</v>
      </c>
      <c r="I8" s="13" t="s">
        <v>19105</v>
      </c>
      <c r="J8" s="13" t="s">
        <v>19105</v>
      </c>
      <c r="K8" s="13" t="s">
        <v>19110</v>
      </c>
      <c r="L8" s="17" t="s">
        <v>19111</v>
      </c>
      <c r="M8" s="18">
        <v>6021000</v>
      </c>
      <c r="N8" s="19"/>
      <c r="O8" s="20" t="str">
        <f t="shared" ref="O8:O69" si="0">MID(G8,3,FIND("-",G8,1)-3)&amp;IF(MID(G8,3,5)="CĐ-LT","LT","")</f>
        <v>T4</v>
      </c>
      <c r="R8" s="21" t="str">
        <f t="shared" ref="R8:R69" si="1">IF(LEFT(G8,2)="18","NH 18-19","")&amp;O8</f>
        <v>T4</v>
      </c>
    </row>
    <row r="9" spans="1:18" ht="24.75" customHeight="1" x14ac:dyDescent="0.25">
      <c r="A9" s="13">
        <v>3</v>
      </c>
      <c r="B9" s="13" t="s">
        <v>19112</v>
      </c>
      <c r="C9" s="13" t="s">
        <v>19113</v>
      </c>
      <c r="D9" s="14" t="s">
        <v>19114</v>
      </c>
      <c r="E9" s="15" t="s">
        <v>9916</v>
      </c>
      <c r="F9" s="13" t="s">
        <v>19115</v>
      </c>
      <c r="G9" s="16" t="s">
        <v>10504</v>
      </c>
      <c r="H9" s="13" t="s">
        <v>259</v>
      </c>
      <c r="I9" s="13" t="s">
        <v>19105</v>
      </c>
      <c r="J9" s="13" t="s">
        <v>19105</v>
      </c>
      <c r="K9" s="13" t="s">
        <v>19116</v>
      </c>
      <c r="L9" s="17" t="s">
        <v>19117</v>
      </c>
      <c r="M9" s="18">
        <v>3350000</v>
      </c>
      <c r="N9" s="19"/>
      <c r="O9" s="20" t="str">
        <f t="shared" si="0"/>
        <v>TC</v>
      </c>
      <c r="R9" s="21" t="str">
        <f t="shared" si="1"/>
        <v>TC</v>
      </c>
    </row>
    <row r="10" spans="1:18" ht="24.75" customHeight="1" x14ac:dyDescent="0.25">
      <c r="A10" s="13">
        <v>4</v>
      </c>
      <c r="B10" s="13" t="s">
        <v>19118</v>
      </c>
      <c r="C10" s="13" t="s">
        <v>19119</v>
      </c>
      <c r="D10" s="14" t="s">
        <v>19120</v>
      </c>
      <c r="E10" s="15" t="s">
        <v>367</v>
      </c>
      <c r="F10" s="13" t="s">
        <v>19121</v>
      </c>
      <c r="G10" s="16" t="s">
        <v>10504</v>
      </c>
      <c r="H10" s="13" t="s">
        <v>259</v>
      </c>
      <c r="I10" s="13" t="s">
        <v>19105</v>
      </c>
      <c r="J10" s="13" t="s">
        <v>19105</v>
      </c>
      <c r="K10" s="13" t="s">
        <v>19122</v>
      </c>
      <c r="L10" s="17" t="s">
        <v>19123</v>
      </c>
      <c r="M10" s="18">
        <v>3350000</v>
      </c>
      <c r="N10" s="19"/>
      <c r="O10" s="20" t="str">
        <f t="shared" si="0"/>
        <v>TC</v>
      </c>
      <c r="R10" s="21" t="str">
        <f t="shared" si="1"/>
        <v>TC</v>
      </c>
    </row>
    <row r="11" spans="1:18" ht="24.75" customHeight="1" x14ac:dyDescent="0.25">
      <c r="A11" s="13">
        <v>5</v>
      </c>
      <c r="B11" s="13" t="s">
        <v>19124</v>
      </c>
      <c r="C11" s="13" t="s">
        <v>19125</v>
      </c>
      <c r="D11" s="14" t="s">
        <v>184</v>
      </c>
      <c r="E11" s="15" t="s">
        <v>312</v>
      </c>
      <c r="F11" s="13" t="s">
        <v>19126</v>
      </c>
      <c r="G11" s="16" t="s">
        <v>4899</v>
      </c>
      <c r="H11" s="13" t="s">
        <v>259</v>
      </c>
      <c r="I11" s="13" t="s">
        <v>19105</v>
      </c>
      <c r="J11" s="13" t="s">
        <v>19105</v>
      </c>
      <c r="K11" s="13" t="s">
        <v>19127</v>
      </c>
      <c r="L11" s="17" t="s">
        <v>19128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4.75" customHeight="1" x14ac:dyDescent="0.25">
      <c r="A12" s="13">
        <v>6</v>
      </c>
      <c r="B12" s="13"/>
      <c r="C12" s="13"/>
      <c r="D12" s="14"/>
      <c r="E12" s="15"/>
      <c r="F12" s="13"/>
      <c r="G12" s="16"/>
      <c r="H12" s="13"/>
      <c r="I12" s="13"/>
      <c r="J12" s="13"/>
      <c r="K12" s="13"/>
      <c r="L12" s="17" t="s">
        <v>19923</v>
      </c>
      <c r="M12" s="18"/>
      <c r="N12" s="19" t="s">
        <v>8787</v>
      </c>
      <c r="O12" s="20"/>
      <c r="R12" s="21"/>
    </row>
    <row r="13" spans="1:18" ht="24.75" customHeight="1" x14ac:dyDescent="0.25">
      <c r="A13" s="13">
        <v>7</v>
      </c>
      <c r="B13" s="13" t="s">
        <v>19129</v>
      </c>
      <c r="C13" s="13" t="s">
        <v>19130</v>
      </c>
      <c r="D13" s="14" t="s">
        <v>19131</v>
      </c>
      <c r="E13" s="15" t="s">
        <v>1321</v>
      </c>
      <c r="F13" s="13" t="s">
        <v>16686</v>
      </c>
      <c r="G13" s="16" t="s">
        <v>10504</v>
      </c>
      <c r="H13" s="13" t="s">
        <v>259</v>
      </c>
      <c r="I13" s="13" t="s">
        <v>19105</v>
      </c>
      <c r="J13" s="13" t="s">
        <v>19105</v>
      </c>
      <c r="K13" s="13" t="s">
        <v>19132</v>
      </c>
      <c r="L13" s="17" t="s">
        <v>19133</v>
      </c>
      <c r="M13" s="18">
        <v>3350000</v>
      </c>
      <c r="N13" s="19"/>
      <c r="O13" s="20" t="str">
        <f t="shared" si="0"/>
        <v>TC</v>
      </c>
      <c r="R13" s="21" t="str">
        <f t="shared" si="1"/>
        <v>TC</v>
      </c>
    </row>
    <row r="14" spans="1:18" ht="24.75" customHeight="1" x14ac:dyDescent="0.25">
      <c r="A14" s="13">
        <v>8</v>
      </c>
      <c r="B14" s="13" t="s">
        <v>19134</v>
      </c>
      <c r="C14" s="13" t="s">
        <v>19135</v>
      </c>
      <c r="D14" s="14" t="s">
        <v>691</v>
      </c>
      <c r="E14" s="15" t="s">
        <v>15</v>
      </c>
      <c r="F14" s="13" t="s">
        <v>14848</v>
      </c>
      <c r="G14" s="16" t="s">
        <v>13113</v>
      </c>
      <c r="H14" s="13" t="s">
        <v>259</v>
      </c>
      <c r="I14" s="13" t="s">
        <v>19105</v>
      </c>
      <c r="J14" s="13" t="s">
        <v>19105</v>
      </c>
      <c r="K14" s="13" t="s">
        <v>19136</v>
      </c>
      <c r="L14" s="17" t="s">
        <v>19137</v>
      </c>
      <c r="M14" s="18">
        <v>6021000</v>
      </c>
      <c r="N14" s="19"/>
      <c r="O14" s="20" t="str">
        <f t="shared" si="0"/>
        <v>T4</v>
      </c>
      <c r="R14" s="21" t="str">
        <f t="shared" si="1"/>
        <v>T4</v>
      </c>
    </row>
    <row r="15" spans="1:18" ht="24.75" customHeight="1" x14ac:dyDescent="0.25">
      <c r="A15" s="13">
        <v>9</v>
      </c>
      <c r="B15" s="13" t="s">
        <v>19138</v>
      </c>
      <c r="C15" s="13" t="s">
        <v>19139</v>
      </c>
      <c r="D15" s="14" t="s">
        <v>19140</v>
      </c>
      <c r="E15" s="15" t="s">
        <v>28</v>
      </c>
      <c r="F15" s="13" t="s">
        <v>1789</v>
      </c>
      <c r="G15" s="16" t="s">
        <v>4855</v>
      </c>
      <c r="H15" s="13" t="s">
        <v>259</v>
      </c>
      <c r="I15" s="13" t="s">
        <v>19105</v>
      </c>
      <c r="J15" s="13" t="s">
        <v>19105</v>
      </c>
      <c r="K15" s="13" t="s">
        <v>19141</v>
      </c>
      <c r="L15" s="17" t="s">
        <v>19142</v>
      </c>
      <c r="M15" s="18">
        <v>4646000</v>
      </c>
      <c r="N15" s="19"/>
      <c r="O15" s="20" t="str">
        <f t="shared" si="0"/>
        <v>T4</v>
      </c>
      <c r="R15" s="21" t="str">
        <f t="shared" si="1"/>
        <v>T4</v>
      </c>
    </row>
    <row r="16" spans="1:18" ht="24.75" customHeight="1" x14ac:dyDescent="0.25">
      <c r="A16" s="13">
        <v>10</v>
      </c>
      <c r="B16" s="13"/>
      <c r="C16" s="13"/>
      <c r="D16" s="14"/>
      <c r="E16" s="15"/>
      <c r="F16" s="13"/>
      <c r="G16" s="16"/>
      <c r="H16" s="13"/>
      <c r="I16" s="13"/>
      <c r="J16" s="13"/>
      <c r="K16" s="13"/>
      <c r="L16" s="17" t="s">
        <v>19924</v>
      </c>
      <c r="M16" s="18"/>
      <c r="N16" s="19" t="s">
        <v>8787</v>
      </c>
      <c r="O16" s="20"/>
      <c r="R16" s="21"/>
    </row>
    <row r="17" spans="1:18" ht="24.75" customHeight="1" x14ac:dyDescent="0.25">
      <c r="A17" s="13">
        <v>11</v>
      </c>
      <c r="B17" s="13" t="s">
        <v>19143</v>
      </c>
      <c r="C17" s="13" t="s">
        <v>19144</v>
      </c>
      <c r="D17" s="14" t="s">
        <v>15802</v>
      </c>
      <c r="E17" s="15" t="s">
        <v>28</v>
      </c>
      <c r="F17" s="13" t="s">
        <v>1789</v>
      </c>
      <c r="G17" s="16" t="s">
        <v>1107</v>
      </c>
      <c r="H17" s="13" t="s">
        <v>17</v>
      </c>
      <c r="I17" s="13" t="s">
        <v>19105</v>
      </c>
      <c r="J17" s="13" t="s">
        <v>19105</v>
      </c>
      <c r="K17" s="13" t="s">
        <v>19145</v>
      </c>
      <c r="L17" s="17" t="s">
        <v>19146</v>
      </c>
      <c r="M17" s="18">
        <v>3122000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4.75" customHeight="1" x14ac:dyDescent="0.25">
      <c r="A18" s="13">
        <v>12</v>
      </c>
      <c r="B18" s="13" t="s">
        <v>19147</v>
      </c>
      <c r="C18" s="13" t="s">
        <v>19148</v>
      </c>
      <c r="D18" s="14" t="s">
        <v>10313</v>
      </c>
      <c r="E18" s="15" t="s">
        <v>1314</v>
      </c>
      <c r="F18" s="13" t="s">
        <v>19149</v>
      </c>
      <c r="G18" s="16" t="s">
        <v>10504</v>
      </c>
      <c r="H18" s="13" t="s">
        <v>259</v>
      </c>
      <c r="I18" s="13" t="s">
        <v>19105</v>
      </c>
      <c r="J18" s="13" t="s">
        <v>19105</v>
      </c>
      <c r="K18" s="13" t="s">
        <v>19150</v>
      </c>
      <c r="L18" s="17" t="s">
        <v>19151</v>
      </c>
      <c r="M18" s="18">
        <v>3350000</v>
      </c>
      <c r="N18" s="19"/>
      <c r="O18" s="20" t="str">
        <f t="shared" si="0"/>
        <v>TC</v>
      </c>
      <c r="R18" s="21" t="str">
        <f t="shared" si="1"/>
        <v>TC</v>
      </c>
    </row>
    <row r="19" spans="1:18" ht="24.75" customHeight="1" x14ac:dyDescent="0.25">
      <c r="A19" s="13">
        <v>13</v>
      </c>
      <c r="B19" s="13" t="s">
        <v>19152</v>
      </c>
      <c r="C19" s="13" t="s">
        <v>19153</v>
      </c>
      <c r="D19" s="14" t="s">
        <v>12997</v>
      </c>
      <c r="E19" s="15" t="s">
        <v>15</v>
      </c>
      <c r="F19" s="13" t="s">
        <v>7201</v>
      </c>
      <c r="G19" s="16" t="s">
        <v>6381</v>
      </c>
      <c r="H19" s="13" t="s">
        <v>259</v>
      </c>
      <c r="I19" s="13" t="s">
        <v>19105</v>
      </c>
      <c r="J19" s="13" t="s">
        <v>19105</v>
      </c>
      <c r="K19" s="13" t="s">
        <v>19154</v>
      </c>
      <c r="L19" s="17" t="s">
        <v>19155</v>
      </c>
      <c r="M19" s="18">
        <v>4352000</v>
      </c>
      <c r="N19" s="19"/>
      <c r="O19" s="20" t="str">
        <f t="shared" si="0"/>
        <v>CĐ</v>
      </c>
      <c r="R19" s="21" t="str">
        <f t="shared" si="1"/>
        <v>CĐ</v>
      </c>
    </row>
    <row r="20" spans="1:18" ht="24.75" customHeight="1" x14ac:dyDescent="0.25">
      <c r="A20" s="13">
        <v>14</v>
      </c>
      <c r="B20" s="13"/>
      <c r="C20" s="13"/>
      <c r="D20" s="14"/>
      <c r="E20" s="15"/>
      <c r="F20" s="13"/>
      <c r="G20" s="16"/>
      <c r="H20" s="13"/>
      <c r="I20" s="13"/>
      <c r="J20" s="13"/>
      <c r="K20" s="13"/>
      <c r="L20" s="17" t="s">
        <v>19925</v>
      </c>
      <c r="M20" s="18"/>
      <c r="N20" s="19" t="s">
        <v>8787</v>
      </c>
      <c r="O20" s="20"/>
      <c r="R20" s="21"/>
    </row>
    <row r="21" spans="1:18" ht="24.75" customHeight="1" x14ac:dyDescent="0.25">
      <c r="A21" s="13">
        <v>15</v>
      </c>
      <c r="B21" s="13" t="s">
        <v>19156</v>
      </c>
      <c r="C21" s="13" t="s">
        <v>19157</v>
      </c>
      <c r="D21" s="14" t="s">
        <v>6451</v>
      </c>
      <c r="E21" s="15" t="s">
        <v>9175</v>
      </c>
      <c r="F21" s="13" t="s">
        <v>6689</v>
      </c>
      <c r="G21" s="16" t="s">
        <v>7085</v>
      </c>
      <c r="H21" s="13" t="s">
        <v>259</v>
      </c>
      <c r="I21" s="13" t="s">
        <v>19105</v>
      </c>
      <c r="J21" s="13" t="s">
        <v>19105</v>
      </c>
      <c r="K21" s="13" t="s">
        <v>19158</v>
      </c>
      <c r="L21" s="17" t="s">
        <v>19159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4.75" customHeight="1" x14ac:dyDescent="0.25">
      <c r="A22" s="13">
        <v>16</v>
      </c>
      <c r="B22" s="13" t="s">
        <v>19160</v>
      </c>
      <c r="C22" s="13" t="s">
        <v>19161</v>
      </c>
      <c r="D22" s="14" t="s">
        <v>17114</v>
      </c>
      <c r="E22" s="15" t="s">
        <v>15354</v>
      </c>
      <c r="F22" s="13" t="s">
        <v>19162</v>
      </c>
      <c r="G22" s="16" t="s">
        <v>4899</v>
      </c>
      <c r="H22" s="13" t="s">
        <v>259</v>
      </c>
      <c r="I22" s="13" t="s">
        <v>19105</v>
      </c>
      <c r="J22" s="13" t="s">
        <v>19105</v>
      </c>
      <c r="K22" s="13" t="s">
        <v>19163</v>
      </c>
      <c r="L22" s="17" t="s">
        <v>19164</v>
      </c>
      <c r="M22" s="18">
        <v>6021000</v>
      </c>
      <c r="N22" s="19"/>
      <c r="O22" s="20" t="str">
        <f t="shared" si="0"/>
        <v>T4</v>
      </c>
      <c r="R22" s="21" t="str">
        <f t="shared" si="1"/>
        <v>T4</v>
      </c>
    </row>
    <row r="23" spans="1:18" ht="24.75" customHeight="1" x14ac:dyDescent="0.25">
      <c r="A23" s="13">
        <v>17</v>
      </c>
      <c r="B23" s="13" t="s">
        <v>19165</v>
      </c>
      <c r="C23" s="13" t="s">
        <v>19166</v>
      </c>
      <c r="D23" s="14" t="s">
        <v>19167</v>
      </c>
      <c r="E23" s="15" t="s">
        <v>15</v>
      </c>
      <c r="F23" s="13" t="s">
        <v>15334</v>
      </c>
      <c r="G23" s="16" t="s">
        <v>13113</v>
      </c>
      <c r="H23" s="13" t="s">
        <v>259</v>
      </c>
      <c r="I23" s="13" t="s">
        <v>19105</v>
      </c>
      <c r="J23" s="13" t="s">
        <v>19105</v>
      </c>
      <c r="K23" s="13" t="s">
        <v>19168</v>
      </c>
      <c r="L23" s="17" t="s">
        <v>19169</v>
      </c>
      <c r="M23" s="18">
        <v>6021000</v>
      </c>
      <c r="N23" s="19"/>
      <c r="O23" s="20" t="str">
        <f t="shared" si="0"/>
        <v>T4</v>
      </c>
      <c r="R23" s="21" t="str">
        <f t="shared" si="1"/>
        <v>T4</v>
      </c>
    </row>
    <row r="24" spans="1:18" ht="24.75" customHeight="1" x14ac:dyDescent="0.25">
      <c r="A24" s="13">
        <v>18</v>
      </c>
      <c r="B24" s="13" t="s">
        <v>19170</v>
      </c>
      <c r="C24" s="13" t="s">
        <v>19171</v>
      </c>
      <c r="D24" s="14" t="s">
        <v>19172</v>
      </c>
      <c r="E24" s="15" t="s">
        <v>3050</v>
      </c>
      <c r="F24" s="13" t="s">
        <v>244</v>
      </c>
      <c r="G24" s="16" t="s">
        <v>13113</v>
      </c>
      <c r="H24" s="13" t="s">
        <v>259</v>
      </c>
      <c r="I24" s="13" t="s">
        <v>19105</v>
      </c>
      <c r="J24" s="13" t="s">
        <v>19105</v>
      </c>
      <c r="K24" s="13" t="s">
        <v>19173</v>
      </c>
      <c r="L24" s="17" t="s">
        <v>19174</v>
      </c>
      <c r="M24" s="18">
        <v>6021000</v>
      </c>
      <c r="N24" s="19"/>
      <c r="O24" s="20" t="str">
        <f t="shared" si="0"/>
        <v>T4</v>
      </c>
      <c r="R24" s="21" t="str">
        <f t="shared" si="1"/>
        <v>T4</v>
      </c>
    </row>
    <row r="25" spans="1:18" ht="24.75" customHeight="1" x14ac:dyDescent="0.25">
      <c r="A25" s="13">
        <v>19</v>
      </c>
      <c r="B25" s="13" t="s">
        <v>19175</v>
      </c>
      <c r="C25" s="13" t="s">
        <v>19176</v>
      </c>
      <c r="D25" s="14" t="s">
        <v>12543</v>
      </c>
      <c r="E25" s="15" t="s">
        <v>2043</v>
      </c>
      <c r="F25" s="13" t="s">
        <v>1471</v>
      </c>
      <c r="G25" s="16" t="s">
        <v>4899</v>
      </c>
      <c r="H25" s="13" t="s">
        <v>259</v>
      </c>
      <c r="I25" s="13" t="s">
        <v>19105</v>
      </c>
      <c r="J25" s="13" t="s">
        <v>19105</v>
      </c>
      <c r="K25" s="13" t="s">
        <v>19177</v>
      </c>
      <c r="L25" s="17" t="s">
        <v>19178</v>
      </c>
      <c r="M25" s="18">
        <v>6021000</v>
      </c>
      <c r="N25" s="19"/>
      <c r="O25" s="20" t="str">
        <f t="shared" si="0"/>
        <v>T4</v>
      </c>
      <c r="R25" s="21" t="str">
        <f t="shared" si="1"/>
        <v>T4</v>
      </c>
    </row>
    <row r="26" spans="1:18" ht="24.75" customHeight="1" x14ac:dyDescent="0.25">
      <c r="A26" s="13">
        <v>20</v>
      </c>
      <c r="B26" s="13"/>
      <c r="C26" s="13"/>
      <c r="D26" s="14"/>
      <c r="E26" s="15"/>
      <c r="F26" s="13"/>
      <c r="G26" s="16"/>
      <c r="H26" s="13"/>
      <c r="I26" s="13"/>
      <c r="J26" s="13"/>
      <c r="K26" s="13"/>
      <c r="L26" s="17" t="s">
        <v>19926</v>
      </c>
      <c r="M26" s="18"/>
      <c r="N26" s="19" t="s">
        <v>8787</v>
      </c>
      <c r="O26" s="20"/>
      <c r="R26" s="21"/>
    </row>
    <row r="27" spans="1:18" ht="24.75" customHeight="1" x14ac:dyDescent="0.25">
      <c r="A27" s="13">
        <v>21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 t="s">
        <v>19927</v>
      </c>
      <c r="M27" s="18"/>
      <c r="N27" s="19" t="s">
        <v>8787</v>
      </c>
      <c r="O27" s="20"/>
      <c r="R27" s="21"/>
    </row>
    <row r="28" spans="1:18" ht="24.75" customHeight="1" x14ac:dyDescent="0.25">
      <c r="A28" s="13">
        <v>22</v>
      </c>
      <c r="B28" s="13" t="s">
        <v>19179</v>
      </c>
      <c r="C28" s="13" t="s">
        <v>19180</v>
      </c>
      <c r="D28" s="14" t="s">
        <v>1381</v>
      </c>
      <c r="E28" s="15" t="s">
        <v>604</v>
      </c>
      <c r="F28" s="13" t="s">
        <v>17128</v>
      </c>
      <c r="G28" s="16" t="s">
        <v>4855</v>
      </c>
      <c r="H28" s="13" t="s">
        <v>259</v>
      </c>
      <c r="I28" s="13" t="s">
        <v>19105</v>
      </c>
      <c r="J28" s="13" t="s">
        <v>19105</v>
      </c>
      <c r="K28" s="13" t="s">
        <v>19181</v>
      </c>
      <c r="L28" s="17" t="s">
        <v>19182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24.75" customHeight="1" x14ac:dyDescent="0.25">
      <c r="A29" s="13">
        <v>23</v>
      </c>
      <c r="B29" s="13" t="s">
        <v>19183</v>
      </c>
      <c r="C29" s="13" t="s">
        <v>19184</v>
      </c>
      <c r="D29" s="14" t="s">
        <v>19185</v>
      </c>
      <c r="E29" s="15" t="s">
        <v>3044</v>
      </c>
      <c r="F29" s="13" t="s">
        <v>19186</v>
      </c>
      <c r="G29" s="16" t="s">
        <v>4899</v>
      </c>
      <c r="H29" s="13" t="s">
        <v>259</v>
      </c>
      <c r="I29" s="13" t="s">
        <v>19105</v>
      </c>
      <c r="J29" s="13" t="s">
        <v>19105</v>
      </c>
      <c r="K29" s="13" t="s">
        <v>19187</v>
      </c>
      <c r="L29" s="17" t="s">
        <v>19188</v>
      </c>
      <c r="M29" s="18">
        <v>6021000</v>
      </c>
      <c r="N29" s="19"/>
      <c r="O29" s="20" t="str">
        <f t="shared" si="0"/>
        <v>T4</v>
      </c>
      <c r="R29" s="21" t="str">
        <f t="shared" si="1"/>
        <v>T4</v>
      </c>
    </row>
    <row r="30" spans="1:18" ht="24.75" customHeight="1" x14ac:dyDescent="0.25">
      <c r="A30" s="13">
        <v>24</v>
      </c>
      <c r="B30" s="13" t="s">
        <v>19189</v>
      </c>
      <c r="C30" s="13" t="s">
        <v>19190</v>
      </c>
      <c r="D30" s="14" t="s">
        <v>19185</v>
      </c>
      <c r="E30" s="15" t="s">
        <v>122</v>
      </c>
      <c r="F30" s="13" t="s">
        <v>19186</v>
      </c>
      <c r="G30" s="16" t="s">
        <v>4899</v>
      </c>
      <c r="H30" s="13" t="s">
        <v>259</v>
      </c>
      <c r="I30" s="13" t="s">
        <v>19105</v>
      </c>
      <c r="J30" s="13" t="s">
        <v>19105</v>
      </c>
      <c r="K30" s="13" t="s">
        <v>19191</v>
      </c>
      <c r="L30" s="17" t="s">
        <v>19192</v>
      </c>
      <c r="M30" s="18">
        <v>6021000</v>
      </c>
      <c r="N30" s="19"/>
      <c r="O30" s="20" t="str">
        <f t="shared" si="0"/>
        <v>T4</v>
      </c>
      <c r="R30" s="21" t="str">
        <f t="shared" si="1"/>
        <v>T4</v>
      </c>
    </row>
    <row r="31" spans="1:18" ht="24.75" customHeight="1" x14ac:dyDescent="0.25">
      <c r="A31" s="13">
        <v>25</v>
      </c>
      <c r="B31" s="13" t="s">
        <v>19193</v>
      </c>
      <c r="C31" s="13" t="s">
        <v>19194</v>
      </c>
      <c r="D31" s="14" t="s">
        <v>1381</v>
      </c>
      <c r="E31" s="15" t="s">
        <v>250</v>
      </c>
      <c r="F31" s="13" t="s">
        <v>19195</v>
      </c>
      <c r="G31" s="16" t="s">
        <v>4855</v>
      </c>
      <c r="H31" s="13" t="s">
        <v>259</v>
      </c>
      <c r="I31" s="13" t="s">
        <v>19105</v>
      </c>
      <c r="J31" s="13" t="s">
        <v>19105</v>
      </c>
      <c r="K31" s="13" t="s">
        <v>19196</v>
      </c>
      <c r="L31" s="17" t="s">
        <v>19197</v>
      </c>
      <c r="M31" s="18">
        <v>6021000</v>
      </c>
      <c r="N31" s="19"/>
      <c r="O31" s="20" t="str">
        <f t="shared" si="0"/>
        <v>T4</v>
      </c>
      <c r="R31" s="21" t="str">
        <f t="shared" si="1"/>
        <v>T4</v>
      </c>
    </row>
    <row r="32" spans="1:18" ht="24.75" customHeight="1" x14ac:dyDescent="0.25">
      <c r="A32" s="13">
        <v>26</v>
      </c>
      <c r="B32" s="13" t="s">
        <v>19198</v>
      </c>
      <c r="C32" s="13" t="s">
        <v>19199</v>
      </c>
      <c r="D32" s="14" t="s">
        <v>2172</v>
      </c>
      <c r="E32" s="15" t="s">
        <v>2043</v>
      </c>
      <c r="F32" s="13" t="s">
        <v>19200</v>
      </c>
      <c r="G32" s="16" t="s">
        <v>4899</v>
      </c>
      <c r="H32" s="13" t="s">
        <v>259</v>
      </c>
      <c r="I32" s="13" t="s">
        <v>19105</v>
      </c>
      <c r="J32" s="13" t="s">
        <v>19105</v>
      </c>
      <c r="K32" s="13" t="s">
        <v>19201</v>
      </c>
      <c r="L32" s="17" t="s">
        <v>19202</v>
      </c>
      <c r="M32" s="18">
        <v>6021000</v>
      </c>
      <c r="N32" s="19"/>
      <c r="O32" s="20" t="str">
        <f t="shared" si="0"/>
        <v>T4</v>
      </c>
      <c r="R32" s="21" t="str">
        <f t="shared" si="1"/>
        <v>T4</v>
      </c>
    </row>
    <row r="33" spans="1:18" ht="24.75" customHeight="1" x14ac:dyDescent="0.25">
      <c r="A33" s="13">
        <v>27</v>
      </c>
      <c r="B33" s="13" t="s">
        <v>19203</v>
      </c>
      <c r="C33" s="13" t="s">
        <v>19204</v>
      </c>
      <c r="D33" s="14" t="s">
        <v>1039</v>
      </c>
      <c r="E33" s="15" t="s">
        <v>1202</v>
      </c>
      <c r="F33" s="13" t="s">
        <v>6014</v>
      </c>
      <c r="G33" s="16" t="s">
        <v>8777</v>
      </c>
      <c r="H33" s="13" t="s">
        <v>259</v>
      </c>
      <c r="I33" s="13" t="s">
        <v>19105</v>
      </c>
      <c r="J33" s="13" t="s">
        <v>19105</v>
      </c>
      <c r="K33" s="13" t="s">
        <v>19205</v>
      </c>
      <c r="L33" s="17" t="s">
        <v>19206</v>
      </c>
      <c r="M33" s="18">
        <v>3072000</v>
      </c>
      <c r="N33" s="19"/>
      <c r="O33" s="20" t="str">
        <f t="shared" si="0"/>
        <v>CĐ</v>
      </c>
      <c r="R33" s="21" t="str">
        <f t="shared" si="1"/>
        <v>CĐ</v>
      </c>
    </row>
    <row r="34" spans="1:18" ht="24.75" customHeight="1" x14ac:dyDescent="0.25">
      <c r="A34" s="13">
        <v>28</v>
      </c>
      <c r="B34" s="13" t="s">
        <v>19207</v>
      </c>
      <c r="C34" s="13" t="s">
        <v>19208</v>
      </c>
      <c r="D34" s="14" t="s">
        <v>19209</v>
      </c>
      <c r="E34" s="15" t="s">
        <v>1308</v>
      </c>
      <c r="F34" s="13" t="s">
        <v>19210</v>
      </c>
      <c r="G34" s="16" t="s">
        <v>1771</v>
      </c>
      <c r="H34" s="13" t="s">
        <v>17</v>
      </c>
      <c r="I34" s="13" t="s">
        <v>19105</v>
      </c>
      <c r="J34" s="13" t="s">
        <v>19105</v>
      </c>
      <c r="K34" s="13" t="s">
        <v>19211</v>
      </c>
      <c r="L34" s="17" t="s">
        <v>19212</v>
      </c>
      <c r="M34" s="18">
        <v>2899000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4.75" customHeight="1" x14ac:dyDescent="0.25">
      <c r="A35" s="13">
        <v>29</v>
      </c>
      <c r="B35" s="13" t="s">
        <v>19213</v>
      </c>
      <c r="C35" s="13" t="s">
        <v>19214</v>
      </c>
      <c r="D35" s="14" t="s">
        <v>19215</v>
      </c>
      <c r="E35" s="15" t="s">
        <v>15</v>
      </c>
      <c r="F35" s="13" t="s">
        <v>6598</v>
      </c>
      <c r="G35" s="16" t="s">
        <v>6961</v>
      </c>
      <c r="H35" s="13" t="s">
        <v>259</v>
      </c>
      <c r="I35" s="13" t="s">
        <v>19105</v>
      </c>
      <c r="J35" s="13" t="s">
        <v>19105</v>
      </c>
      <c r="K35" s="13" t="s">
        <v>19216</v>
      </c>
      <c r="L35" s="17" t="s">
        <v>19217</v>
      </c>
      <c r="M35" s="18">
        <v>4352000</v>
      </c>
      <c r="N35" s="19"/>
      <c r="O35" s="20" t="str">
        <f t="shared" si="0"/>
        <v>CĐ</v>
      </c>
      <c r="R35" s="21" t="str">
        <f t="shared" si="1"/>
        <v>CĐ</v>
      </c>
    </row>
    <row r="36" spans="1:18" ht="24.75" customHeight="1" x14ac:dyDescent="0.25">
      <c r="A36" s="13">
        <v>30</v>
      </c>
      <c r="B36" s="13" t="s">
        <v>19218</v>
      </c>
      <c r="C36" s="13" t="s">
        <v>19219</v>
      </c>
      <c r="D36" s="14" t="s">
        <v>2850</v>
      </c>
      <c r="E36" s="15" t="s">
        <v>3021</v>
      </c>
      <c r="F36" s="13" t="s">
        <v>14967</v>
      </c>
      <c r="G36" s="16" t="s">
        <v>5836</v>
      </c>
      <c r="H36" s="13" t="s">
        <v>259</v>
      </c>
      <c r="I36" s="13" t="s">
        <v>19105</v>
      </c>
      <c r="J36" s="13" t="s">
        <v>19105</v>
      </c>
      <c r="K36" s="13" t="s">
        <v>19220</v>
      </c>
      <c r="L36" s="17" t="s">
        <v>19221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24.75" customHeight="1" x14ac:dyDescent="0.25">
      <c r="A37" s="13">
        <v>31</v>
      </c>
      <c r="B37" s="13" t="s">
        <v>19222</v>
      </c>
      <c r="C37" s="13" t="s">
        <v>19223</v>
      </c>
      <c r="D37" s="14" t="s">
        <v>5569</v>
      </c>
      <c r="E37" s="15" t="s">
        <v>19224</v>
      </c>
      <c r="F37" s="13" t="s">
        <v>9766</v>
      </c>
      <c r="G37" s="16" t="s">
        <v>7239</v>
      </c>
      <c r="H37" s="13" t="s">
        <v>259</v>
      </c>
      <c r="I37" s="13" t="s">
        <v>19105</v>
      </c>
      <c r="J37" s="13" t="s">
        <v>19105</v>
      </c>
      <c r="K37" s="13" t="s">
        <v>19225</v>
      </c>
      <c r="L37" s="17" t="s">
        <v>19226</v>
      </c>
      <c r="M37" s="18">
        <v>5376000</v>
      </c>
      <c r="N37" s="19"/>
      <c r="O37" s="20" t="str">
        <f t="shared" si="0"/>
        <v>C1</v>
      </c>
      <c r="R37" s="21" t="str">
        <f t="shared" si="1"/>
        <v>C1</v>
      </c>
    </row>
    <row r="38" spans="1:18" ht="24.75" customHeight="1" x14ac:dyDescent="0.25">
      <c r="A38" s="13">
        <v>32</v>
      </c>
      <c r="B38" s="13" t="s">
        <v>19227</v>
      </c>
      <c r="C38" s="13" t="s">
        <v>19228</v>
      </c>
      <c r="D38" s="14" t="s">
        <v>1039</v>
      </c>
      <c r="E38" s="15" t="s">
        <v>604</v>
      </c>
      <c r="F38" s="13" t="s">
        <v>19229</v>
      </c>
      <c r="G38" s="16" t="s">
        <v>16289</v>
      </c>
      <c r="H38" s="13" t="s">
        <v>259</v>
      </c>
      <c r="I38" s="13" t="s">
        <v>19105</v>
      </c>
      <c r="J38" s="13" t="s">
        <v>19105</v>
      </c>
      <c r="K38" s="13" t="s">
        <v>19230</v>
      </c>
      <c r="L38" s="17" t="s">
        <v>19231</v>
      </c>
      <c r="M38" s="18">
        <v>2304000</v>
      </c>
      <c r="N38" s="19"/>
      <c r="O38" s="20" t="str">
        <f t="shared" si="0"/>
        <v>C2</v>
      </c>
      <c r="R38" s="21" t="str">
        <f t="shared" si="1"/>
        <v>C2</v>
      </c>
    </row>
    <row r="39" spans="1:18" ht="24.75" customHeight="1" x14ac:dyDescent="0.25">
      <c r="A39" s="13">
        <v>33</v>
      </c>
      <c r="B39" s="13" t="s">
        <v>19232</v>
      </c>
      <c r="C39" s="13" t="s">
        <v>19233</v>
      </c>
      <c r="D39" s="14" t="s">
        <v>19234</v>
      </c>
      <c r="E39" s="15" t="s">
        <v>320</v>
      </c>
      <c r="F39" s="13" t="s">
        <v>9494</v>
      </c>
      <c r="G39" s="16" t="s">
        <v>6662</v>
      </c>
      <c r="H39" s="13" t="s">
        <v>259</v>
      </c>
      <c r="I39" s="13" t="s">
        <v>19105</v>
      </c>
      <c r="J39" s="13" t="s">
        <v>19105</v>
      </c>
      <c r="K39" s="13" t="s">
        <v>19235</v>
      </c>
      <c r="L39" s="17" t="s">
        <v>19236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4.75" customHeight="1" x14ac:dyDescent="0.25">
      <c r="A40" s="13">
        <v>34</v>
      </c>
      <c r="B40" s="13" t="s">
        <v>19237</v>
      </c>
      <c r="C40" s="13" t="s">
        <v>19238</v>
      </c>
      <c r="D40" s="14" t="s">
        <v>1918</v>
      </c>
      <c r="E40" s="15" t="s">
        <v>1591</v>
      </c>
      <c r="F40" s="13" t="s">
        <v>19239</v>
      </c>
      <c r="G40" s="16" t="s">
        <v>7429</v>
      </c>
      <c r="H40" s="13" t="s">
        <v>259</v>
      </c>
      <c r="I40" s="13" t="s">
        <v>19105</v>
      </c>
      <c r="J40" s="13" t="s">
        <v>19105</v>
      </c>
      <c r="K40" s="13" t="s">
        <v>19240</v>
      </c>
      <c r="L40" s="17" t="s">
        <v>19241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8" ht="24.75" customHeight="1" x14ac:dyDescent="0.25">
      <c r="A41" s="13">
        <v>35</v>
      </c>
      <c r="B41" s="13" t="s">
        <v>19242</v>
      </c>
      <c r="C41" s="13" t="s">
        <v>19243</v>
      </c>
      <c r="D41" s="14" t="s">
        <v>3127</v>
      </c>
      <c r="E41" s="15" t="s">
        <v>567</v>
      </c>
      <c r="F41" s="13" t="s">
        <v>19244</v>
      </c>
      <c r="G41" s="16" t="s">
        <v>4899</v>
      </c>
      <c r="H41" s="13" t="s">
        <v>259</v>
      </c>
      <c r="I41" s="13" t="s">
        <v>19105</v>
      </c>
      <c r="J41" s="13" t="s">
        <v>19105</v>
      </c>
      <c r="K41" s="13" t="s">
        <v>19245</v>
      </c>
      <c r="L41" s="17" t="s">
        <v>19246</v>
      </c>
      <c r="M41" s="18">
        <v>6021000</v>
      </c>
      <c r="N41" s="19"/>
      <c r="O41" s="20" t="str">
        <f t="shared" si="0"/>
        <v>T4</v>
      </c>
      <c r="R41" s="21" t="str">
        <f t="shared" si="1"/>
        <v>T4</v>
      </c>
    </row>
    <row r="42" spans="1:18" ht="24.75" customHeight="1" x14ac:dyDescent="0.25">
      <c r="A42" s="13">
        <v>36</v>
      </c>
      <c r="B42" s="13" t="s">
        <v>19247</v>
      </c>
      <c r="C42" s="13" t="s">
        <v>19248</v>
      </c>
      <c r="D42" s="14" t="s">
        <v>19249</v>
      </c>
      <c r="E42" s="15" t="s">
        <v>4604</v>
      </c>
      <c r="F42" s="13" t="s">
        <v>12880</v>
      </c>
      <c r="G42" s="16" t="s">
        <v>7239</v>
      </c>
      <c r="H42" s="13" t="s">
        <v>259</v>
      </c>
      <c r="I42" s="13" t="s">
        <v>19105</v>
      </c>
      <c r="J42" s="13" t="s">
        <v>19105</v>
      </c>
      <c r="K42" s="13" t="s">
        <v>19250</v>
      </c>
      <c r="L42" s="17" t="s">
        <v>19251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24.75" customHeight="1" x14ac:dyDescent="0.25">
      <c r="A43" s="13">
        <v>37</v>
      </c>
      <c r="B43" s="13" t="s">
        <v>19252</v>
      </c>
      <c r="C43" s="13" t="s">
        <v>19253</v>
      </c>
      <c r="D43" s="14" t="s">
        <v>19254</v>
      </c>
      <c r="E43" s="15" t="s">
        <v>19255</v>
      </c>
      <c r="F43" s="13" t="s">
        <v>19256</v>
      </c>
      <c r="G43" s="16" t="s">
        <v>10504</v>
      </c>
      <c r="H43" s="13" t="s">
        <v>259</v>
      </c>
      <c r="I43" s="13" t="s">
        <v>19105</v>
      </c>
      <c r="J43" s="13" t="s">
        <v>19105</v>
      </c>
      <c r="K43" s="13" t="s">
        <v>19257</v>
      </c>
      <c r="L43" s="17" t="s">
        <v>19258</v>
      </c>
      <c r="M43" s="18">
        <v>3350000</v>
      </c>
      <c r="N43" s="19"/>
      <c r="O43" s="20" t="str">
        <f t="shared" si="0"/>
        <v>TC</v>
      </c>
      <c r="R43" s="21" t="str">
        <f t="shared" si="1"/>
        <v>TC</v>
      </c>
    </row>
    <row r="44" spans="1:18" ht="24.75" customHeight="1" x14ac:dyDescent="0.25">
      <c r="A44" s="13">
        <v>38</v>
      </c>
      <c r="B44" s="13" t="s">
        <v>19259</v>
      </c>
      <c r="C44" s="13" t="s">
        <v>19260</v>
      </c>
      <c r="D44" s="14" t="s">
        <v>19261</v>
      </c>
      <c r="E44" s="15" t="s">
        <v>1113</v>
      </c>
      <c r="F44" s="13" t="s">
        <v>19262</v>
      </c>
      <c r="G44" s="16" t="s">
        <v>4855</v>
      </c>
      <c r="H44" s="13" t="s">
        <v>259</v>
      </c>
      <c r="I44" s="13" t="s">
        <v>19105</v>
      </c>
      <c r="J44" s="13" t="s">
        <v>19105</v>
      </c>
      <c r="K44" s="13" t="s">
        <v>19263</v>
      </c>
      <c r="L44" s="17" t="s">
        <v>19264</v>
      </c>
      <c r="M44" s="18">
        <v>6021000</v>
      </c>
      <c r="N44" s="19"/>
      <c r="O44" s="20" t="str">
        <f t="shared" si="0"/>
        <v>T4</v>
      </c>
      <c r="R44" s="21" t="str">
        <f t="shared" si="1"/>
        <v>T4</v>
      </c>
    </row>
    <row r="45" spans="1:18" ht="24.75" customHeight="1" x14ac:dyDescent="0.25">
      <c r="A45" s="13">
        <v>39</v>
      </c>
      <c r="B45" s="13" t="s">
        <v>19265</v>
      </c>
      <c r="C45" s="13" t="s">
        <v>19266</v>
      </c>
      <c r="D45" s="14" t="s">
        <v>7061</v>
      </c>
      <c r="E45" s="15" t="s">
        <v>13943</v>
      </c>
      <c r="F45" s="13" t="s">
        <v>8815</v>
      </c>
      <c r="G45" s="16" t="s">
        <v>7558</v>
      </c>
      <c r="H45" s="13" t="s">
        <v>259</v>
      </c>
      <c r="I45" s="13" t="s">
        <v>19105</v>
      </c>
      <c r="J45" s="13" t="s">
        <v>19105</v>
      </c>
      <c r="K45" s="13" t="s">
        <v>19267</v>
      </c>
      <c r="L45" s="17" t="s">
        <v>19268</v>
      </c>
      <c r="M45" s="18">
        <v>4352000</v>
      </c>
      <c r="N45" s="19"/>
      <c r="O45" s="20" t="str">
        <f t="shared" si="0"/>
        <v>CĐ</v>
      </c>
      <c r="R45" s="21" t="str">
        <f t="shared" si="1"/>
        <v>CĐ</v>
      </c>
    </row>
    <row r="46" spans="1:18" ht="24.75" customHeight="1" x14ac:dyDescent="0.25">
      <c r="A46" s="13">
        <v>40</v>
      </c>
      <c r="B46" s="13" t="s">
        <v>19269</v>
      </c>
      <c r="C46" s="13" t="s">
        <v>19270</v>
      </c>
      <c r="D46" s="14" t="s">
        <v>19271</v>
      </c>
      <c r="E46" s="15" t="s">
        <v>32</v>
      </c>
      <c r="F46" s="13" t="s">
        <v>7396</v>
      </c>
      <c r="G46" s="16" t="s">
        <v>6813</v>
      </c>
      <c r="H46" s="13" t="s">
        <v>259</v>
      </c>
      <c r="I46" s="13" t="s">
        <v>19105</v>
      </c>
      <c r="J46" s="13" t="s">
        <v>19105</v>
      </c>
      <c r="K46" s="13" t="s">
        <v>19272</v>
      </c>
      <c r="L46" s="17" t="s">
        <v>19273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24.75" customHeight="1" x14ac:dyDescent="0.25">
      <c r="A47" s="13">
        <v>41</v>
      </c>
      <c r="B47" s="13" t="s">
        <v>19274</v>
      </c>
      <c r="C47" s="13" t="s">
        <v>19275</v>
      </c>
      <c r="D47" s="14" t="s">
        <v>1498</v>
      </c>
      <c r="E47" s="15" t="s">
        <v>1314</v>
      </c>
      <c r="F47" s="13" t="s">
        <v>11539</v>
      </c>
      <c r="G47" s="16" t="s">
        <v>3475</v>
      </c>
      <c r="H47" s="13" t="s">
        <v>17</v>
      </c>
      <c r="I47" s="13" t="s">
        <v>19105</v>
      </c>
      <c r="J47" s="13" t="s">
        <v>19105</v>
      </c>
      <c r="K47" s="13" t="s">
        <v>19276</v>
      </c>
      <c r="L47" s="17" t="s">
        <v>19277</v>
      </c>
      <c r="M47" s="18">
        <v>4608000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.75" customHeight="1" x14ac:dyDescent="0.25">
      <c r="A48" s="13">
        <v>42</v>
      </c>
      <c r="B48" s="13" t="s">
        <v>19278</v>
      </c>
      <c r="C48" s="13" t="s">
        <v>19279</v>
      </c>
      <c r="D48" s="14" t="s">
        <v>19280</v>
      </c>
      <c r="E48" s="15" t="s">
        <v>19255</v>
      </c>
      <c r="F48" s="13" t="s">
        <v>19281</v>
      </c>
      <c r="G48" s="16" t="s">
        <v>4899</v>
      </c>
      <c r="H48" s="13" t="s">
        <v>259</v>
      </c>
      <c r="I48" s="13" t="s">
        <v>19105</v>
      </c>
      <c r="J48" s="13" t="s">
        <v>19105</v>
      </c>
      <c r="K48" s="13" t="s">
        <v>19282</v>
      </c>
      <c r="L48" s="17" t="s">
        <v>19283</v>
      </c>
      <c r="M48" s="18">
        <v>6021000</v>
      </c>
      <c r="N48" s="19"/>
      <c r="O48" s="20" t="str">
        <f t="shared" si="0"/>
        <v>T4</v>
      </c>
      <c r="R48" s="21" t="str">
        <f t="shared" si="1"/>
        <v>T4</v>
      </c>
    </row>
    <row r="49" spans="1:18" ht="24.75" customHeight="1" x14ac:dyDescent="0.25">
      <c r="A49" s="13">
        <v>43</v>
      </c>
      <c r="B49" s="13" t="s">
        <v>19284</v>
      </c>
      <c r="C49" s="13" t="s">
        <v>19285</v>
      </c>
      <c r="D49" s="14" t="s">
        <v>2748</v>
      </c>
      <c r="E49" s="15" t="s">
        <v>122</v>
      </c>
      <c r="F49" s="13" t="s">
        <v>1339</v>
      </c>
      <c r="G49" s="16" t="s">
        <v>4855</v>
      </c>
      <c r="H49" s="13" t="s">
        <v>259</v>
      </c>
      <c r="I49" s="13" t="s">
        <v>19105</v>
      </c>
      <c r="J49" s="13" t="s">
        <v>19105</v>
      </c>
      <c r="K49" s="13" t="s">
        <v>19286</v>
      </c>
      <c r="L49" s="17" t="s">
        <v>19287</v>
      </c>
      <c r="M49" s="18">
        <v>6021000</v>
      </c>
      <c r="N49" s="19"/>
      <c r="O49" s="20" t="str">
        <f t="shared" si="0"/>
        <v>T4</v>
      </c>
      <c r="R49" s="21" t="str">
        <f t="shared" si="1"/>
        <v>T4</v>
      </c>
    </row>
    <row r="50" spans="1:18" ht="24.75" customHeight="1" x14ac:dyDescent="0.25">
      <c r="A50" s="13">
        <v>44</v>
      </c>
      <c r="B50" s="13" t="s">
        <v>19288</v>
      </c>
      <c r="C50" s="13" t="s">
        <v>19289</v>
      </c>
      <c r="D50" s="14" t="s">
        <v>19290</v>
      </c>
      <c r="E50" s="15" t="s">
        <v>403</v>
      </c>
      <c r="F50" s="13" t="s">
        <v>19291</v>
      </c>
      <c r="G50" s="16" t="s">
        <v>4899</v>
      </c>
      <c r="H50" s="13" t="s">
        <v>259</v>
      </c>
      <c r="I50" s="13" t="s">
        <v>19105</v>
      </c>
      <c r="J50" s="13" t="s">
        <v>19105</v>
      </c>
      <c r="K50" s="13" t="s">
        <v>19292</v>
      </c>
      <c r="L50" s="17" t="s">
        <v>19293</v>
      </c>
      <c r="M50" s="18">
        <v>6021000</v>
      </c>
      <c r="N50" s="19"/>
      <c r="O50" s="20" t="str">
        <f t="shared" si="0"/>
        <v>T4</v>
      </c>
      <c r="R50" s="21" t="str">
        <f t="shared" si="1"/>
        <v>T4</v>
      </c>
    </row>
    <row r="51" spans="1:18" ht="24.75" customHeight="1" x14ac:dyDescent="0.25">
      <c r="A51" s="13">
        <v>45</v>
      </c>
      <c r="B51" s="13" t="s">
        <v>19294</v>
      </c>
      <c r="C51" s="13" t="s">
        <v>19295</v>
      </c>
      <c r="D51" s="14" t="s">
        <v>579</v>
      </c>
      <c r="E51" s="15" t="s">
        <v>909</v>
      </c>
      <c r="F51" s="13" t="s">
        <v>19296</v>
      </c>
      <c r="G51" s="16" t="s">
        <v>4855</v>
      </c>
      <c r="H51" s="13" t="s">
        <v>259</v>
      </c>
      <c r="I51" s="13" t="s">
        <v>19105</v>
      </c>
      <c r="J51" s="13" t="s">
        <v>19105</v>
      </c>
      <c r="K51" s="13" t="s">
        <v>19297</v>
      </c>
      <c r="L51" s="17" t="s">
        <v>19298</v>
      </c>
      <c r="M51" s="18">
        <v>6021000</v>
      </c>
      <c r="N51" s="19"/>
      <c r="O51" s="20" t="str">
        <f t="shared" si="0"/>
        <v>T4</v>
      </c>
      <c r="R51" s="21" t="str">
        <f t="shared" si="1"/>
        <v>T4</v>
      </c>
    </row>
    <row r="52" spans="1:18" ht="24.75" customHeight="1" x14ac:dyDescent="0.25">
      <c r="A52" s="13">
        <v>46</v>
      </c>
      <c r="B52" s="13" t="s">
        <v>19299</v>
      </c>
      <c r="C52" s="13" t="s">
        <v>19300</v>
      </c>
      <c r="D52" s="14" t="s">
        <v>11083</v>
      </c>
      <c r="E52" s="15" t="s">
        <v>941</v>
      </c>
      <c r="F52" s="13" t="s">
        <v>18117</v>
      </c>
      <c r="G52" s="16" t="s">
        <v>4899</v>
      </c>
      <c r="H52" s="13" t="s">
        <v>259</v>
      </c>
      <c r="I52" s="13" t="s">
        <v>19105</v>
      </c>
      <c r="J52" s="13" t="s">
        <v>19105</v>
      </c>
      <c r="K52" s="13" t="s">
        <v>19301</v>
      </c>
      <c r="L52" s="17" t="s">
        <v>19302</v>
      </c>
      <c r="M52" s="18">
        <v>6021000</v>
      </c>
      <c r="N52" s="19"/>
      <c r="O52" s="20" t="str">
        <f t="shared" si="0"/>
        <v>T4</v>
      </c>
      <c r="R52" s="21" t="str">
        <f t="shared" si="1"/>
        <v>T4</v>
      </c>
    </row>
    <row r="53" spans="1:18" ht="24.75" customHeight="1" x14ac:dyDescent="0.25">
      <c r="A53" s="13">
        <v>47</v>
      </c>
      <c r="B53" s="13" t="s">
        <v>19303</v>
      </c>
      <c r="C53" s="13" t="s">
        <v>19304</v>
      </c>
      <c r="D53" s="14" t="s">
        <v>19305</v>
      </c>
      <c r="E53" s="15" t="s">
        <v>19306</v>
      </c>
      <c r="F53" s="13" t="s">
        <v>265</v>
      </c>
      <c r="G53" s="16" t="s">
        <v>4899</v>
      </c>
      <c r="H53" s="13" t="s">
        <v>259</v>
      </c>
      <c r="I53" s="13" t="s">
        <v>19105</v>
      </c>
      <c r="J53" s="13" t="s">
        <v>19105</v>
      </c>
      <c r="K53" s="13" t="s">
        <v>19307</v>
      </c>
      <c r="L53" s="17" t="s">
        <v>19308</v>
      </c>
      <c r="M53" s="18">
        <v>6021000</v>
      </c>
      <c r="N53" s="19"/>
      <c r="O53" s="20" t="str">
        <f t="shared" si="0"/>
        <v>T4</v>
      </c>
      <c r="R53" s="21" t="str">
        <f t="shared" si="1"/>
        <v>T4</v>
      </c>
    </row>
    <row r="54" spans="1:18" ht="24.75" customHeight="1" x14ac:dyDescent="0.25">
      <c r="A54" s="13">
        <v>48</v>
      </c>
      <c r="B54" s="13" t="s">
        <v>19309</v>
      </c>
      <c r="C54" s="13" t="s">
        <v>19310</v>
      </c>
      <c r="D54" s="14" t="s">
        <v>464</v>
      </c>
      <c r="E54" s="15" t="s">
        <v>1113</v>
      </c>
      <c r="F54" s="13" t="s">
        <v>5074</v>
      </c>
      <c r="G54" s="16" t="s">
        <v>6605</v>
      </c>
      <c r="H54" s="13" t="s">
        <v>259</v>
      </c>
      <c r="I54" s="13" t="s">
        <v>19105</v>
      </c>
      <c r="J54" s="13" t="s">
        <v>19105</v>
      </c>
      <c r="K54" s="13" t="s">
        <v>19311</v>
      </c>
      <c r="L54" s="17" t="s">
        <v>19312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24.75" customHeight="1" x14ac:dyDescent="0.25">
      <c r="A55" s="13">
        <v>49</v>
      </c>
      <c r="B55" s="13" t="s">
        <v>19313</v>
      </c>
      <c r="C55" s="13" t="s">
        <v>19314</v>
      </c>
      <c r="D55" s="14" t="s">
        <v>121</v>
      </c>
      <c r="E55" s="15" t="s">
        <v>403</v>
      </c>
      <c r="F55" s="13" t="s">
        <v>1644</v>
      </c>
      <c r="G55" s="16" t="s">
        <v>4855</v>
      </c>
      <c r="H55" s="13" t="s">
        <v>259</v>
      </c>
      <c r="I55" s="13" t="s">
        <v>19105</v>
      </c>
      <c r="J55" s="13" t="s">
        <v>19105</v>
      </c>
      <c r="K55" s="13" t="s">
        <v>19315</v>
      </c>
      <c r="L55" s="17" t="s">
        <v>19316</v>
      </c>
      <c r="M55" s="18">
        <v>6021000</v>
      </c>
      <c r="N55" s="19"/>
      <c r="O55" s="20" t="str">
        <f t="shared" si="0"/>
        <v>T4</v>
      </c>
      <c r="R55" s="21" t="str">
        <f t="shared" si="1"/>
        <v>T4</v>
      </c>
    </row>
    <row r="56" spans="1:18" ht="24.75" customHeight="1" x14ac:dyDescent="0.25">
      <c r="A56" s="13">
        <v>50</v>
      </c>
      <c r="B56" s="13" t="s">
        <v>19317</v>
      </c>
      <c r="C56" s="13" t="s">
        <v>19318</v>
      </c>
      <c r="D56" s="14" t="s">
        <v>5127</v>
      </c>
      <c r="E56" s="15" t="s">
        <v>1202</v>
      </c>
      <c r="F56" s="13" t="s">
        <v>5299</v>
      </c>
      <c r="G56" s="16" t="s">
        <v>6941</v>
      </c>
      <c r="H56" s="13" t="s">
        <v>259</v>
      </c>
      <c r="I56" s="13" t="s">
        <v>19105</v>
      </c>
      <c r="J56" s="13" t="s">
        <v>19105</v>
      </c>
      <c r="K56" s="13" t="s">
        <v>19319</v>
      </c>
      <c r="L56" s="17" t="s">
        <v>19320</v>
      </c>
      <c r="M56" s="18">
        <v>5888000</v>
      </c>
      <c r="N56" s="19"/>
      <c r="O56" s="20" t="str">
        <f t="shared" si="0"/>
        <v>C1</v>
      </c>
      <c r="R56" s="21" t="str">
        <f t="shared" si="1"/>
        <v>C1</v>
      </c>
    </row>
    <row r="57" spans="1:18" ht="24.75" customHeight="1" x14ac:dyDescent="0.25">
      <c r="A57" s="13">
        <v>51</v>
      </c>
      <c r="B57" s="13" t="s">
        <v>19321</v>
      </c>
      <c r="C57" s="13" t="s">
        <v>19322</v>
      </c>
      <c r="D57" s="14" t="s">
        <v>632</v>
      </c>
      <c r="E57" s="15" t="s">
        <v>1968</v>
      </c>
      <c r="F57" s="13" t="s">
        <v>7881</v>
      </c>
      <c r="G57" s="16" t="s">
        <v>6780</v>
      </c>
      <c r="H57" s="13" t="s">
        <v>259</v>
      </c>
      <c r="I57" s="13" t="s">
        <v>19105</v>
      </c>
      <c r="J57" s="13" t="s">
        <v>19105</v>
      </c>
      <c r="K57" s="13" t="s">
        <v>19323</v>
      </c>
      <c r="L57" s="17" t="s">
        <v>19324</v>
      </c>
      <c r="M57" s="18">
        <v>5376000</v>
      </c>
      <c r="N57" s="19"/>
      <c r="O57" s="20" t="str">
        <f t="shared" si="0"/>
        <v>C1</v>
      </c>
      <c r="R57" s="21" t="str">
        <f t="shared" si="1"/>
        <v>C1</v>
      </c>
    </row>
    <row r="58" spans="1:18" ht="24.75" customHeight="1" x14ac:dyDescent="0.25">
      <c r="A58" s="13">
        <v>52</v>
      </c>
      <c r="B58" s="13" t="s">
        <v>19325</v>
      </c>
      <c r="C58" s="13" t="s">
        <v>19326</v>
      </c>
      <c r="D58" s="14" t="s">
        <v>19327</v>
      </c>
      <c r="E58" s="15" t="s">
        <v>14367</v>
      </c>
      <c r="F58" s="13" t="s">
        <v>15070</v>
      </c>
      <c r="G58" s="16" t="s">
        <v>10309</v>
      </c>
      <c r="H58" s="13" t="s">
        <v>259</v>
      </c>
      <c r="I58" s="13" t="s">
        <v>19105</v>
      </c>
      <c r="J58" s="13" t="s">
        <v>19105</v>
      </c>
      <c r="K58" s="13" t="s">
        <v>19328</v>
      </c>
      <c r="L58" s="17" t="s">
        <v>19329</v>
      </c>
      <c r="M58" s="18">
        <v>5376000</v>
      </c>
      <c r="N58" s="19"/>
      <c r="O58" s="20" t="str">
        <f t="shared" si="0"/>
        <v>C1</v>
      </c>
      <c r="R58" s="21" t="str">
        <f t="shared" si="1"/>
        <v>C1</v>
      </c>
    </row>
    <row r="59" spans="1:18" ht="24.75" customHeight="1" x14ac:dyDescent="0.25">
      <c r="A59" s="13">
        <v>53</v>
      </c>
      <c r="B59" s="13" t="s">
        <v>19330</v>
      </c>
      <c r="C59" s="13" t="s">
        <v>19331</v>
      </c>
      <c r="D59" s="14" t="s">
        <v>353</v>
      </c>
      <c r="E59" s="15" t="s">
        <v>154</v>
      </c>
      <c r="F59" s="13" t="s">
        <v>15396</v>
      </c>
      <c r="G59" s="16" t="s">
        <v>4899</v>
      </c>
      <c r="H59" s="13" t="s">
        <v>259</v>
      </c>
      <c r="I59" s="13" t="s">
        <v>19105</v>
      </c>
      <c r="J59" s="13" t="s">
        <v>19105</v>
      </c>
      <c r="K59" s="13" t="s">
        <v>19332</v>
      </c>
      <c r="L59" s="17" t="s">
        <v>19333</v>
      </c>
      <c r="M59" s="18">
        <v>6021000</v>
      </c>
      <c r="N59" s="19"/>
      <c r="O59" s="20" t="str">
        <f t="shared" si="0"/>
        <v>T4</v>
      </c>
      <c r="R59" s="21" t="str">
        <f t="shared" si="1"/>
        <v>T4</v>
      </c>
    </row>
    <row r="60" spans="1:18" ht="24.75" customHeight="1" x14ac:dyDescent="0.25">
      <c r="A60" s="13">
        <v>54</v>
      </c>
      <c r="B60" s="13" t="s">
        <v>19334</v>
      </c>
      <c r="C60" s="13" t="s">
        <v>19335</v>
      </c>
      <c r="D60" s="14" t="s">
        <v>19336</v>
      </c>
      <c r="E60" s="15" t="s">
        <v>367</v>
      </c>
      <c r="F60" s="13" t="s">
        <v>11332</v>
      </c>
      <c r="G60" s="16" t="s">
        <v>5505</v>
      </c>
      <c r="H60" s="13" t="s">
        <v>259</v>
      </c>
      <c r="I60" s="13" t="s">
        <v>19105</v>
      </c>
      <c r="J60" s="13" t="s">
        <v>19105</v>
      </c>
      <c r="K60" s="13" t="s">
        <v>19337</v>
      </c>
      <c r="L60" s="17" t="s">
        <v>19338</v>
      </c>
      <c r="M60" s="18">
        <v>5888000</v>
      </c>
      <c r="N60" s="19"/>
      <c r="O60" s="20" t="str">
        <f t="shared" si="0"/>
        <v>C1</v>
      </c>
      <c r="R60" s="21" t="str">
        <f t="shared" si="1"/>
        <v>C1</v>
      </c>
    </row>
    <row r="61" spans="1:18" ht="24.75" customHeight="1" x14ac:dyDescent="0.25">
      <c r="A61" s="13">
        <v>55</v>
      </c>
      <c r="B61" s="13" t="s">
        <v>19339</v>
      </c>
      <c r="C61" s="13" t="s">
        <v>19340</v>
      </c>
      <c r="D61" s="14" t="s">
        <v>19341</v>
      </c>
      <c r="E61" s="15" t="s">
        <v>93</v>
      </c>
      <c r="F61" s="13" t="s">
        <v>19342</v>
      </c>
      <c r="G61" s="16" t="s">
        <v>4899</v>
      </c>
      <c r="H61" s="13" t="s">
        <v>259</v>
      </c>
      <c r="I61" s="13" t="s">
        <v>19105</v>
      </c>
      <c r="J61" s="13" t="s">
        <v>19105</v>
      </c>
      <c r="K61" s="13" t="s">
        <v>19343</v>
      </c>
      <c r="L61" s="17" t="s">
        <v>19344</v>
      </c>
      <c r="M61" s="18">
        <v>6021000</v>
      </c>
      <c r="N61" s="19"/>
      <c r="O61" s="20" t="str">
        <f t="shared" si="0"/>
        <v>T4</v>
      </c>
      <c r="R61" s="21" t="str">
        <f t="shared" si="1"/>
        <v>T4</v>
      </c>
    </row>
    <row r="62" spans="1:18" ht="24.75" customHeight="1" x14ac:dyDescent="0.25">
      <c r="A62" s="13">
        <v>56</v>
      </c>
      <c r="B62" s="13" t="s">
        <v>19345</v>
      </c>
      <c r="C62" s="13" t="s">
        <v>19346</v>
      </c>
      <c r="D62" s="14" t="s">
        <v>19347</v>
      </c>
      <c r="E62" s="15" t="s">
        <v>326</v>
      </c>
      <c r="F62" s="13" t="s">
        <v>16907</v>
      </c>
      <c r="G62" s="16" t="s">
        <v>4899</v>
      </c>
      <c r="H62" s="13" t="s">
        <v>259</v>
      </c>
      <c r="I62" s="13" t="s">
        <v>19105</v>
      </c>
      <c r="J62" s="13" t="s">
        <v>19105</v>
      </c>
      <c r="K62" s="13" t="s">
        <v>19348</v>
      </c>
      <c r="L62" s="17" t="s">
        <v>19349</v>
      </c>
      <c r="M62" s="18">
        <v>6021000</v>
      </c>
      <c r="N62" s="19"/>
      <c r="O62" s="20" t="str">
        <f t="shared" si="0"/>
        <v>T4</v>
      </c>
      <c r="R62" s="21" t="str">
        <f t="shared" si="1"/>
        <v>T4</v>
      </c>
    </row>
    <row r="63" spans="1:18" ht="24.75" customHeight="1" x14ac:dyDescent="0.25">
      <c r="A63" s="13">
        <v>57</v>
      </c>
      <c r="B63" s="13" t="s">
        <v>19350</v>
      </c>
      <c r="C63" s="13" t="s">
        <v>19351</v>
      </c>
      <c r="D63" s="14" t="s">
        <v>19352</v>
      </c>
      <c r="E63" s="15" t="s">
        <v>697</v>
      </c>
      <c r="F63" s="13" t="s">
        <v>17754</v>
      </c>
      <c r="G63" s="16" t="s">
        <v>4899</v>
      </c>
      <c r="H63" s="13" t="s">
        <v>259</v>
      </c>
      <c r="I63" s="13" t="s">
        <v>19105</v>
      </c>
      <c r="J63" s="13" t="s">
        <v>19105</v>
      </c>
      <c r="K63" s="13" t="s">
        <v>19353</v>
      </c>
      <c r="L63" s="17" t="s">
        <v>19354</v>
      </c>
      <c r="M63" s="18">
        <v>6021000</v>
      </c>
      <c r="N63" s="19"/>
      <c r="O63" s="20" t="str">
        <f t="shared" si="0"/>
        <v>T4</v>
      </c>
      <c r="R63" s="21" t="str">
        <f t="shared" si="1"/>
        <v>T4</v>
      </c>
    </row>
    <row r="64" spans="1:18" ht="24.75" customHeight="1" x14ac:dyDescent="0.25">
      <c r="A64" s="13">
        <v>58</v>
      </c>
      <c r="B64" s="13" t="s">
        <v>19355</v>
      </c>
      <c r="C64" s="13" t="s">
        <v>19356</v>
      </c>
      <c r="D64" s="14" t="s">
        <v>614</v>
      </c>
      <c r="E64" s="15" t="s">
        <v>411</v>
      </c>
      <c r="F64" s="13" t="s">
        <v>15056</v>
      </c>
      <c r="G64" s="16" t="s">
        <v>4899</v>
      </c>
      <c r="H64" s="13" t="s">
        <v>259</v>
      </c>
      <c r="I64" s="13" t="s">
        <v>19105</v>
      </c>
      <c r="J64" s="13" t="s">
        <v>19105</v>
      </c>
      <c r="K64" s="13" t="s">
        <v>19357</v>
      </c>
      <c r="L64" s="17" t="s">
        <v>19358</v>
      </c>
      <c r="M64" s="18">
        <v>6021000</v>
      </c>
      <c r="N64" s="19"/>
      <c r="O64" s="20" t="str">
        <f t="shared" si="0"/>
        <v>T4</v>
      </c>
      <c r="R64" s="21" t="str">
        <f t="shared" si="1"/>
        <v>T4</v>
      </c>
    </row>
    <row r="65" spans="1:18" ht="24.75" customHeight="1" x14ac:dyDescent="0.25">
      <c r="A65" s="13">
        <v>59</v>
      </c>
      <c r="B65" s="13"/>
      <c r="C65" s="13"/>
      <c r="D65" s="14"/>
      <c r="E65" s="15"/>
      <c r="F65" s="13"/>
      <c r="G65" s="16"/>
      <c r="H65" s="13"/>
      <c r="I65" s="13"/>
      <c r="J65" s="13"/>
      <c r="K65" s="13"/>
      <c r="L65" s="17" t="s">
        <v>19928</v>
      </c>
      <c r="M65" s="18"/>
      <c r="N65" s="19" t="s">
        <v>8787</v>
      </c>
      <c r="O65" s="20"/>
      <c r="R65" s="21"/>
    </row>
    <row r="66" spans="1:18" ht="24.75" customHeight="1" x14ac:dyDescent="0.25">
      <c r="A66" s="13">
        <v>60</v>
      </c>
      <c r="B66" s="13" t="s">
        <v>19359</v>
      </c>
      <c r="C66" s="13" t="s">
        <v>19360</v>
      </c>
      <c r="D66" s="14" t="s">
        <v>2554</v>
      </c>
      <c r="E66" s="15" t="s">
        <v>746</v>
      </c>
      <c r="F66" s="13" t="s">
        <v>4683</v>
      </c>
      <c r="G66" s="16" t="s">
        <v>10504</v>
      </c>
      <c r="H66" s="13" t="s">
        <v>259</v>
      </c>
      <c r="I66" s="13" t="s">
        <v>19105</v>
      </c>
      <c r="J66" s="13" t="s">
        <v>19105</v>
      </c>
      <c r="K66" s="13" t="s">
        <v>19361</v>
      </c>
      <c r="L66" s="17" t="s">
        <v>19362</v>
      </c>
      <c r="M66" s="18">
        <v>3350000</v>
      </c>
      <c r="N66" s="19"/>
      <c r="O66" s="20" t="str">
        <f t="shared" si="0"/>
        <v>TC</v>
      </c>
      <c r="R66" s="21" t="str">
        <f t="shared" si="1"/>
        <v>TC</v>
      </c>
    </row>
    <row r="67" spans="1:18" ht="24.75" customHeight="1" x14ac:dyDescent="0.25">
      <c r="A67" s="13">
        <v>61</v>
      </c>
      <c r="B67" s="13" t="s">
        <v>19363</v>
      </c>
      <c r="C67" s="13" t="s">
        <v>19364</v>
      </c>
      <c r="D67" s="14" t="s">
        <v>6481</v>
      </c>
      <c r="E67" s="15" t="s">
        <v>2329</v>
      </c>
      <c r="F67" s="13" t="s">
        <v>2594</v>
      </c>
      <c r="G67" s="16" t="s">
        <v>6559</v>
      </c>
      <c r="H67" s="13" t="s">
        <v>259</v>
      </c>
      <c r="I67" s="13" t="s">
        <v>19105</v>
      </c>
      <c r="J67" s="13" t="s">
        <v>19105</v>
      </c>
      <c r="K67" s="13" t="s">
        <v>19365</v>
      </c>
      <c r="L67" s="17" t="s">
        <v>19366</v>
      </c>
      <c r="M67" s="18">
        <v>3350000</v>
      </c>
      <c r="N67" s="19"/>
      <c r="O67" s="20" t="str">
        <f t="shared" si="0"/>
        <v>TCN</v>
      </c>
      <c r="R67" s="21" t="str">
        <f t="shared" si="1"/>
        <v>TCN</v>
      </c>
    </row>
    <row r="68" spans="1:18" ht="24.75" customHeight="1" x14ac:dyDescent="0.25">
      <c r="A68" s="13">
        <v>62</v>
      </c>
      <c r="B68" s="13" t="s">
        <v>19367</v>
      </c>
      <c r="C68" s="13" t="s">
        <v>19368</v>
      </c>
      <c r="D68" s="14" t="s">
        <v>19369</v>
      </c>
      <c r="E68" s="15" t="s">
        <v>122</v>
      </c>
      <c r="F68" s="13" t="s">
        <v>19370</v>
      </c>
      <c r="G68" s="16" t="s">
        <v>6559</v>
      </c>
      <c r="H68" s="13" t="s">
        <v>259</v>
      </c>
      <c r="I68" s="13" t="s">
        <v>19105</v>
      </c>
      <c r="J68" s="13" t="s">
        <v>19105</v>
      </c>
      <c r="K68" s="13" t="s">
        <v>19371</v>
      </c>
      <c r="L68" s="17" t="s">
        <v>19372</v>
      </c>
      <c r="M68" s="18">
        <v>3350000</v>
      </c>
      <c r="N68" s="19"/>
      <c r="O68" s="20" t="str">
        <f t="shared" si="0"/>
        <v>TCN</v>
      </c>
      <c r="R68" s="21" t="str">
        <f t="shared" si="1"/>
        <v>TCN</v>
      </c>
    </row>
    <row r="69" spans="1:18" ht="24.75" customHeight="1" x14ac:dyDescent="0.25">
      <c r="A69" s="13">
        <v>63</v>
      </c>
      <c r="B69" s="13" t="s">
        <v>19373</v>
      </c>
      <c r="C69" s="13" t="s">
        <v>19374</v>
      </c>
      <c r="D69" s="14" t="s">
        <v>1274</v>
      </c>
      <c r="E69" s="15" t="s">
        <v>15</v>
      </c>
      <c r="F69" s="13" t="s">
        <v>16632</v>
      </c>
      <c r="G69" s="16" t="s">
        <v>6559</v>
      </c>
      <c r="H69" s="13" t="s">
        <v>259</v>
      </c>
      <c r="I69" s="13" t="s">
        <v>19105</v>
      </c>
      <c r="J69" s="13" t="s">
        <v>19105</v>
      </c>
      <c r="K69" s="13" t="s">
        <v>19375</v>
      </c>
      <c r="L69" s="17" t="s">
        <v>19376</v>
      </c>
      <c r="M69" s="18">
        <v>3350000</v>
      </c>
      <c r="N69" s="19"/>
      <c r="O69" s="20" t="str">
        <f t="shared" si="0"/>
        <v>TCN</v>
      </c>
      <c r="R69" s="21" t="str">
        <f t="shared" si="1"/>
        <v>TCN</v>
      </c>
    </row>
    <row r="70" spans="1:18" ht="24.75" customHeight="1" x14ac:dyDescent="0.25">
      <c r="A70" s="13">
        <v>64</v>
      </c>
      <c r="B70" s="13" t="s">
        <v>19377</v>
      </c>
      <c r="C70" s="13" t="s">
        <v>19378</v>
      </c>
      <c r="D70" s="14" t="s">
        <v>19379</v>
      </c>
      <c r="E70" s="15" t="s">
        <v>403</v>
      </c>
      <c r="F70" s="13" t="s">
        <v>19380</v>
      </c>
      <c r="G70" s="16" t="s">
        <v>6559</v>
      </c>
      <c r="H70" s="13" t="s">
        <v>259</v>
      </c>
      <c r="I70" s="13" t="s">
        <v>19105</v>
      </c>
      <c r="J70" s="13" t="s">
        <v>19105</v>
      </c>
      <c r="K70" s="13" t="s">
        <v>19381</v>
      </c>
      <c r="L70" s="17" t="s">
        <v>19382</v>
      </c>
      <c r="M70" s="18">
        <v>3350000</v>
      </c>
      <c r="N70" s="19"/>
      <c r="O70" s="20" t="str">
        <f t="shared" ref="O70:O139" si="2">MID(G70,3,FIND("-",G70,1)-3)&amp;IF(MID(G70,3,5)="CĐ-LT","LT","")</f>
        <v>TCN</v>
      </c>
      <c r="R70" s="21" t="str">
        <f t="shared" ref="R70:R139" si="3">IF(LEFT(G70,2)="18","NH 18-19","")&amp;O70</f>
        <v>TCN</v>
      </c>
    </row>
    <row r="71" spans="1:18" ht="24.75" customHeight="1" x14ac:dyDescent="0.25">
      <c r="A71" s="13">
        <v>65</v>
      </c>
      <c r="B71" s="13" t="s">
        <v>19383</v>
      </c>
      <c r="C71" s="13" t="s">
        <v>19384</v>
      </c>
      <c r="D71" s="14" t="s">
        <v>2011</v>
      </c>
      <c r="E71" s="15" t="s">
        <v>1314</v>
      </c>
      <c r="F71" s="13" t="s">
        <v>17495</v>
      </c>
      <c r="G71" s="16" t="s">
        <v>6559</v>
      </c>
      <c r="H71" s="13" t="s">
        <v>259</v>
      </c>
      <c r="I71" s="13" t="s">
        <v>19105</v>
      </c>
      <c r="J71" s="13" t="s">
        <v>19105</v>
      </c>
      <c r="K71" s="13" t="s">
        <v>19385</v>
      </c>
      <c r="L71" s="17" t="s">
        <v>19386</v>
      </c>
      <c r="M71" s="18">
        <v>3350000</v>
      </c>
      <c r="N71" s="19"/>
      <c r="O71" s="20" t="str">
        <f t="shared" si="2"/>
        <v>TCN</v>
      </c>
      <c r="R71" s="21" t="str">
        <f t="shared" si="3"/>
        <v>TCN</v>
      </c>
    </row>
    <row r="72" spans="1:18" ht="24.75" customHeight="1" x14ac:dyDescent="0.25">
      <c r="A72" s="13">
        <v>66</v>
      </c>
      <c r="B72" s="13" t="s">
        <v>19387</v>
      </c>
      <c r="C72" s="13" t="s">
        <v>19388</v>
      </c>
      <c r="D72" s="14" t="s">
        <v>107</v>
      </c>
      <c r="E72" s="15" t="s">
        <v>15</v>
      </c>
      <c r="F72" s="13" t="s">
        <v>19389</v>
      </c>
      <c r="G72" s="16" t="s">
        <v>6559</v>
      </c>
      <c r="H72" s="13" t="s">
        <v>259</v>
      </c>
      <c r="I72" s="13" t="s">
        <v>19105</v>
      </c>
      <c r="J72" s="13" t="s">
        <v>19105</v>
      </c>
      <c r="K72" s="13" t="s">
        <v>19390</v>
      </c>
      <c r="L72" s="17" t="s">
        <v>19391</v>
      </c>
      <c r="M72" s="18">
        <v>3350000</v>
      </c>
      <c r="N72" s="19"/>
      <c r="O72" s="20" t="str">
        <f t="shared" si="2"/>
        <v>TCN</v>
      </c>
      <c r="R72" s="21" t="str">
        <f t="shared" si="3"/>
        <v>TCN</v>
      </c>
    </row>
    <row r="73" spans="1:18" ht="24.75" customHeight="1" x14ac:dyDescent="0.25">
      <c r="A73" s="13">
        <v>67</v>
      </c>
      <c r="B73" s="13" t="s">
        <v>19392</v>
      </c>
      <c r="C73" s="13" t="s">
        <v>19393</v>
      </c>
      <c r="D73" s="14" t="s">
        <v>249</v>
      </c>
      <c r="E73" s="15" t="s">
        <v>6009</v>
      </c>
      <c r="F73" s="13" t="s">
        <v>19394</v>
      </c>
      <c r="G73" s="16" t="s">
        <v>6559</v>
      </c>
      <c r="H73" s="13" t="s">
        <v>259</v>
      </c>
      <c r="I73" s="13" t="s">
        <v>19105</v>
      </c>
      <c r="J73" s="13" t="s">
        <v>19105</v>
      </c>
      <c r="K73" s="13" t="s">
        <v>19395</v>
      </c>
      <c r="L73" s="17" t="s">
        <v>19396</v>
      </c>
      <c r="M73" s="18">
        <v>3350000</v>
      </c>
      <c r="N73" s="19"/>
      <c r="O73" s="20" t="str">
        <f t="shared" si="2"/>
        <v>TCN</v>
      </c>
      <c r="R73" s="21" t="str">
        <f t="shared" si="3"/>
        <v>TCN</v>
      </c>
    </row>
    <row r="74" spans="1:18" ht="24.75" customHeight="1" x14ac:dyDescent="0.25">
      <c r="A74" s="13">
        <v>68</v>
      </c>
      <c r="B74" s="13" t="s">
        <v>19397</v>
      </c>
      <c r="C74" s="13" t="s">
        <v>19398</v>
      </c>
      <c r="D74" s="14" t="s">
        <v>19399</v>
      </c>
      <c r="E74" s="15" t="s">
        <v>2708</v>
      </c>
      <c r="F74" s="13" t="s">
        <v>4683</v>
      </c>
      <c r="G74" s="16" t="s">
        <v>7833</v>
      </c>
      <c r="H74" s="13" t="s">
        <v>259</v>
      </c>
      <c r="I74" s="13" t="s">
        <v>19105</v>
      </c>
      <c r="J74" s="13" t="s">
        <v>19105</v>
      </c>
      <c r="K74" s="13" t="s">
        <v>19400</v>
      </c>
      <c r="L74" s="17" t="s">
        <v>19401</v>
      </c>
      <c r="M74" s="18">
        <v>5632000</v>
      </c>
      <c r="N74" s="19"/>
      <c r="O74" s="20" t="str">
        <f t="shared" si="2"/>
        <v>C1</v>
      </c>
      <c r="R74" s="21" t="str">
        <f t="shared" si="3"/>
        <v>C1</v>
      </c>
    </row>
    <row r="75" spans="1:18" ht="24.75" customHeight="1" x14ac:dyDescent="0.25">
      <c r="A75" s="13">
        <v>69</v>
      </c>
      <c r="B75" s="13" t="s">
        <v>19402</v>
      </c>
      <c r="C75" s="13" t="s">
        <v>19403</v>
      </c>
      <c r="D75" s="14" t="s">
        <v>9904</v>
      </c>
      <c r="E75" s="15" t="s">
        <v>19404</v>
      </c>
      <c r="F75" s="13" t="s">
        <v>4094</v>
      </c>
      <c r="G75" s="16" t="s">
        <v>6559</v>
      </c>
      <c r="H75" s="13" t="s">
        <v>259</v>
      </c>
      <c r="I75" s="13" t="s">
        <v>19105</v>
      </c>
      <c r="J75" s="13" t="s">
        <v>19105</v>
      </c>
      <c r="K75" s="13" t="s">
        <v>19405</v>
      </c>
      <c r="L75" s="17" t="s">
        <v>19406</v>
      </c>
      <c r="M75" s="18">
        <v>3350000</v>
      </c>
      <c r="N75" s="19"/>
      <c r="O75" s="20" t="str">
        <f t="shared" si="2"/>
        <v>TCN</v>
      </c>
      <c r="R75" s="21" t="str">
        <f t="shared" si="3"/>
        <v>TCN</v>
      </c>
    </row>
    <row r="76" spans="1:18" ht="24.75" customHeight="1" x14ac:dyDescent="0.25">
      <c r="A76" s="13">
        <v>70</v>
      </c>
      <c r="B76" s="13" t="s">
        <v>19407</v>
      </c>
      <c r="C76" s="13" t="s">
        <v>19408</v>
      </c>
      <c r="D76" s="14" t="s">
        <v>848</v>
      </c>
      <c r="E76" s="15" t="s">
        <v>367</v>
      </c>
      <c r="F76" s="13" t="s">
        <v>6141</v>
      </c>
      <c r="G76" s="16" t="s">
        <v>7178</v>
      </c>
      <c r="H76" s="13" t="s">
        <v>259</v>
      </c>
      <c r="I76" s="13" t="s">
        <v>19105</v>
      </c>
      <c r="J76" s="13" t="s">
        <v>19105</v>
      </c>
      <c r="K76" s="13" t="s">
        <v>19409</v>
      </c>
      <c r="L76" s="17" t="s">
        <v>19410</v>
      </c>
      <c r="M76" s="18">
        <v>3072000</v>
      </c>
      <c r="N76" s="19"/>
      <c r="O76" s="20" t="str">
        <f t="shared" si="2"/>
        <v>CĐ</v>
      </c>
      <c r="R76" s="21" t="str">
        <f t="shared" si="3"/>
        <v>CĐ</v>
      </c>
    </row>
    <row r="77" spans="1:18" ht="24.75" customHeight="1" x14ac:dyDescent="0.25">
      <c r="A77" s="13">
        <v>71</v>
      </c>
      <c r="B77" s="13" t="s">
        <v>19411</v>
      </c>
      <c r="C77" s="13" t="s">
        <v>19412</v>
      </c>
      <c r="D77" s="14" t="s">
        <v>14472</v>
      </c>
      <c r="E77" s="15" t="s">
        <v>19413</v>
      </c>
      <c r="F77" s="13" t="s">
        <v>19414</v>
      </c>
      <c r="G77" s="16" t="s">
        <v>6645</v>
      </c>
      <c r="H77" s="13" t="s">
        <v>259</v>
      </c>
      <c r="I77" s="13" t="s">
        <v>19105</v>
      </c>
      <c r="J77" s="13" t="s">
        <v>19105</v>
      </c>
      <c r="K77" s="13" t="s">
        <v>19415</v>
      </c>
      <c r="L77" s="17" t="s">
        <v>19416</v>
      </c>
      <c r="M77" s="18">
        <v>4608000</v>
      </c>
      <c r="N77" s="19"/>
      <c r="O77" s="20" t="str">
        <f t="shared" si="2"/>
        <v>CĐ</v>
      </c>
      <c r="R77" s="21" t="str">
        <f t="shared" si="3"/>
        <v>CĐ</v>
      </c>
    </row>
    <row r="78" spans="1:18" ht="24.75" customHeight="1" x14ac:dyDescent="0.25">
      <c r="A78" s="13">
        <v>72</v>
      </c>
      <c r="B78" s="13" t="s">
        <v>19417</v>
      </c>
      <c r="C78" s="13" t="s">
        <v>19418</v>
      </c>
      <c r="D78" s="14" t="s">
        <v>140</v>
      </c>
      <c r="E78" s="15" t="s">
        <v>477</v>
      </c>
      <c r="F78" s="13" t="s">
        <v>19419</v>
      </c>
      <c r="G78" s="16" t="s">
        <v>6559</v>
      </c>
      <c r="H78" s="13" t="s">
        <v>259</v>
      </c>
      <c r="I78" s="13" t="s">
        <v>19105</v>
      </c>
      <c r="J78" s="13" t="s">
        <v>19105</v>
      </c>
      <c r="K78" s="13" t="s">
        <v>19420</v>
      </c>
      <c r="L78" s="17" t="s">
        <v>19421</v>
      </c>
      <c r="M78" s="18">
        <v>3350000</v>
      </c>
      <c r="N78" s="19"/>
      <c r="O78" s="20" t="str">
        <f t="shared" si="2"/>
        <v>TCN</v>
      </c>
      <c r="R78" s="21" t="str">
        <f t="shared" si="3"/>
        <v>TCN</v>
      </c>
    </row>
    <row r="79" spans="1:18" ht="24.75" customHeight="1" x14ac:dyDescent="0.25">
      <c r="A79" s="13">
        <v>73</v>
      </c>
      <c r="B79" s="13" t="s">
        <v>19422</v>
      </c>
      <c r="C79" s="13" t="s">
        <v>19423</v>
      </c>
      <c r="D79" s="14" t="s">
        <v>2172</v>
      </c>
      <c r="E79" s="15" t="s">
        <v>1314</v>
      </c>
      <c r="F79" s="13" t="s">
        <v>7881</v>
      </c>
      <c r="G79" s="16" t="s">
        <v>6918</v>
      </c>
      <c r="H79" s="13" t="s">
        <v>259</v>
      </c>
      <c r="I79" s="13" t="s">
        <v>19105</v>
      </c>
      <c r="J79" s="13" t="s">
        <v>19105</v>
      </c>
      <c r="K79" s="13" t="s">
        <v>19424</v>
      </c>
      <c r="L79" s="17" t="s">
        <v>19425</v>
      </c>
      <c r="M79" s="18">
        <v>5888000</v>
      </c>
      <c r="N79" s="19"/>
      <c r="O79" s="20" t="str">
        <f t="shared" si="2"/>
        <v>C1</v>
      </c>
      <c r="R79" s="21" t="str">
        <f t="shared" si="3"/>
        <v>C1</v>
      </c>
    </row>
    <row r="80" spans="1:18" ht="24.75" customHeight="1" x14ac:dyDescent="0.25">
      <c r="A80" s="13">
        <v>74</v>
      </c>
      <c r="B80" s="13" t="s">
        <v>19426</v>
      </c>
      <c r="C80" s="13" t="s">
        <v>19427</v>
      </c>
      <c r="D80" s="14" t="s">
        <v>19428</v>
      </c>
      <c r="E80" s="15" t="s">
        <v>1132</v>
      </c>
      <c r="F80" s="13" t="s">
        <v>19429</v>
      </c>
      <c r="G80" s="16" t="s">
        <v>10309</v>
      </c>
      <c r="H80" s="13" t="s">
        <v>259</v>
      </c>
      <c r="I80" s="13" t="s">
        <v>19105</v>
      </c>
      <c r="J80" s="13" t="s">
        <v>19105</v>
      </c>
      <c r="K80" s="13" t="s">
        <v>19430</v>
      </c>
      <c r="L80" s="17" t="s">
        <v>19431</v>
      </c>
      <c r="M80" s="18">
        <v>5376000</v>
      </c>
      <c r="N80" s="19"/>
      <c r="O80" s="20" t="str">
        <f t="shared" si="2"/>
        <v>C1</v>
      </c>
      <c r="R80" s="21" t="str">
        <f t="shared" si="3"/>
        <v>C1</v>
      </c>
    </row>
    <row r="81" spans="1:18" ht="24.75" customHeight="1" x14ac:dyDescent="0.25">
      <c r="A81" s="13">
        <v>75</v>
      </c>
      <c r="B81" s="13" t="s">
        <v>19432</v>
      </c>
      <c r="C81" s="13" t="s">
        <v>19433</v>
      </c>
      <c r="D81" s="14" t="s">
        <v>19434</v>
      </c>
      <c r="E81" s="15" t="s">
        <v>4828</v>
      </c>
      <c r="F81" s="13" t="s">
        <v>19435</v>
      </c>
      <c r="G81" s="16" t="s">
        <v>6714</v>
      </c>
      <c r="H81" s="13" t="s">
        <v>259</v>
      </c>
      <c r="I81" s="13" t="s">
        <v>19105</v>
      </c>
      <c r="J81" s="13" t="s">
        <v>19105</v>
      </c>
      <c r="K81" s="13" t="s">
        <v>19436</v>
      </c>
      <c r="L81" s="17" t="s">
        <v>19437</v>
      </c>
      <c r="M81" s="18">
        <v>3840000</v>
      </c>
      <c r="N81" s="19"/>
      <c r="O81" s="20" t="str">
        <f t="shared" si="2"/>
        <v>CĐ</v>
      </c>
      <c r="R81" s="21" t="str">
        <f t="shared" si="3"/>
        <v>CĐ</v>
      </c>
    </row>
    <row r="82" spans="1:18" ht="24.75" customHeight="1" x14ac:dyDescent="0.25">
      <c r="A82" s="13">
        <v>76</v>
      </c>
      <c r="B82" s="13"/>
      <c r="C82" s="13"/>
      <c r="D82" s="14"/>
      <c r="E82" s="15"/>
      <c r="F82" s="13"/>
      <c r="G82" s="16"/>
      <c r="H82" s="13"/>
      <c r="I82" s="13"/>
      <c r="J82" s="13"/>
      <c r="K82" s="13"/>
      <c r="L82" s="17" t="s">
        <v>19929</v>
      </c>
      <c r="M82" s="18"/>
      <c r="N82" s="19" t="s">
        <v>8787</v>
      </c>
      <c r="O82" s="20"/>
      <c r="R82" s="21"/>
    </row>
    <row r="83" spans="1:18" ht="24.75" customHeight="1" x14ac:dyDescent="0.25">
      <c r="A83" s="13">
        <v>77</v>
      </c>
      <c r="B83" s="13"/>
      <c r="C83" s="13"/>
      <c r="D83" s="14"/>
      <c r="E83" s="15"/>
      <c r="F83" s="13"/>
      <c r="G83" s="16"/>
      <c r="H83" s="13"/>
      <c r="I83" s="13"/>
      <c r="J83" s="13"/>
      <c r="K83" s="13"/>
      <c r="L83" s="17" t="s">
        <v>19930</v>
      </c>
      <c r="M83" s="18"/>
      <c r="N83" s="19" t="s">
        <v>8787</v>
      </c>
      <c r="O83" s="20"/>
      <c r="R83" s="21"/>
    </row>
    <row r="84" spans="1:18" ht="24.75" customHeight="1" x14ac:dyDescent="0.25">
      <c r="A84" s="13">
        <v>78</v>
      </c>
      <c r="B84" s="13" t="s">
        <v>19438</v>
      </c>
      <c r="C84" s="13" t="s">
        <v>19439</v>
      </c>
      <c r="D84" s="14" t="s">
        <v>19440</v>
      </c>
      <c r="E84" s="15" t="s">
        <v>93</v>
      </c>
      <c r="F84" s="13" t="s">
        <v>19441</v>
      </c>
      <c r="G84" s="16" t="s">
        <v>5849</v>
      </c>
      <c r="H84" s="13" t="s">
        <v>259</v>
      </c>
      <c r="I84" s="13" t="s">
        <v>19105</v>
      </c>
      <c r="J84" s="13" t="s">
        <v>19105</v>
      </c>
      <c r="K84" s="13" t="s">
        <v>19442</v>
      </c>
      <c r="L84" s="17" t="s">
        <v>19443</v>
      </c>
      <c r="M84" s="18">
        <v>4460000</v>
      </c>
      <c r="N84" s="19"/>
      <c r="O84" s="20" t="str">
        <f t="shared" si="2"/>
        <v>T4</v>
      </c>
      <c r="R84" s="21" t="str">
        <f t="shared" si="3"/>
        <v>T4</v>
      </c>
    </row>
    <row r="85" spans="1:18" ht="24.75" customHeight="1" x14ac:dyDescent="0.25">
      <c r="A85" s="13">
        <v>79</v>
      </c>
      <c r="B85" s="13" t="s">
        <v>19444</v>
      </c>
      <c r="C85" s="13" t="s">
        <v>19445</v>
      </c>
      <c r="D85" s="14" t="s">
        <v>394</v>
      </c>
      <c r="E85" s="15" t="s">
        <v>154</v>
      </c>
      <c r="F85" s="13" t="s">
        <v>19446</v>
      </c>
      <c r="G85" s="16" t="s">
        <v>12010</v>
      </c>
      <c r="H85" s="13" t="s">
        <v>259</v>
      </c>
      <c r="I85" s="13" t="s">
        <v>19105</v>
      </c>
      <c r="J85" s="13" t="s">
        <v>19105</v>
      </c>
      <c r="K85" s="13" t="s">
        <v>19447</v>
      </c>
      <c r="L85" s="17" t="s">
        <v>19448</v>
      </c>
      <c r="M85" s="18">
        <v>2560000</v>
      </c>
      <c r="N85" s="19"/>
      <c r="O85" s="20" t="str">
        <f t="shared" si="2"/>
        <v>C2</v>
      </c>
      <c r="R85" s="21" t="str">
        <f t="shared" si="3"/>
        <v>C2</v>
      </c>
    </row>
    <row r="86" spans="1:18" ht="24.75" customHeight="1" x14ac:dyDescent="0.25">
      <c r="A86" s="13">
        <v>80</v>
      </c>
      <c r="B86" s="13" t="s">
        <v>19449</v>
      </c>
      <c r="C86" s="13" t="s">
        <v>19450</v>
      </c>
      <c r="D86" s="14" t="s">
        <v>3823</v>
      </c>
      <c r="E86" s="15" t="s">
        <v>1006</v>
      </c>
      <c r="F86" s="13" t="s">
        <v>19451</v>
      </c>
      <c r="G86" s="16" t="s">
        <v>16289</v>
      </c>
      <c r="H86" s="13" t="s">
        <v>259</v>
      </c>
      <c r="I86" s="13" t="s">
        <v>19105</v>
      </c>
      <c r="J86" s="13" t="s">
        <v>19105</v>
      </c>
      <c r="K86" s="13" t="s">
        <v>19452</v>
      </c>
      <c r="L86" s="17" t="s">
        <v>19453</v>
      </c>
      <c r="M86" s="18">
        <v>2304000</v>
      </c>
      <c r="N86" s="19"/>
      <c r="O86" s="20" t="str">
        <f t="shared" si="2"/>
        <v>C2</v>
      </c>
      <c r="R86" s="21" t="str">
        <f t="shared" si="3"/>
        <v>C2</v>
      </c>
    </row>
    <row r="87" spans="1:18" ht="24.75" customHeight="1" x14ac:dyDescent="0.25">
      <c r="A87" s="13">
        <v>81</v>
      </c>
      <c r="B87" s="13" t="s">
        <v>19454</v>
      </c>
      <c r="C87" s="13" t="s">
        <v>19455</v>
      </c>
      <c r="D87" s="14" t="s">
        <v>19456</v>
      </c>
      <c r="E87" s="15" t="s">
        <v>909</v>
      </c>
      <c r="F87" s="13" t="s">
        <v>19457</v>
      </c>
      <c r="G87" s="16" t="s">
        <v>16289</v>
      </c>
      <c r="H87" s="13" t="s">
        <v>259</v>
      </c>
      <c r="I87" s="13" t="s">
        <v>19105</v>
      </c>
      <c r="J87" s="13" t="s">
        <v>19105</v>
      </c>
      <c r="K87" s="13" t="s">
        <v>19458</v>
      </c>
      <c r="L87" s="17" t="s">
        <v>19459</v>
      </c>
      <c r="M87" s="18">
        <v>2304000</v>
      </c>
      <c r="N87" s="19"/>
      <c r="O87" s="20" t="str">
        <f t="shared" si="2"/>
        <v>C2</v>
      </c>
      <c r="R87" s="21" t="str">
        <f t="shared" si="3"/>
        <v>C2</v>
      </c>
    </row>
    <row r="88" spans="1:18" ht="24.75" customHeight="1" x14ac:dyDescent="0.25">
      <c r="A88" s="13">
        <v>82</v>
      </c>
      <c r="B88" s="13" t="s">
        <v>19460</v>
      </c>
      <c r="C88" s="13" t="s">
        <v>19461</v>
      </c>
      <c r="D88" s="14" t="s">
        <v>19462</v>
      </c>
      <c r="E88" s="15" t="s">
        <v>3038</v>
      </c>
      <c r="F88" s="13" t="s">
        <v>14248</v>
      </c>
      <c r="G88" s="16" t="s">
        <v>16289</v>
      </c>
      <c r="H88" s="13" t="s">
        <v>259</v>
      </c>
      <c r="I88" s="13" t="s">
        <v>19105</v>
      </c>
      <c r="J88" s="13" t="s">
        <v>19105</v>
      </c>
      <c r="K88" s="13" t="s">
        <v>19463</v>
      </c>
      <c r="L88" s="17" t="s">
        <v>19464</v>
      </c>
      <c r="M88" s="18">
        <v>2304000</v>
      </c>
      <c r="N88" s="19"/>
      <c r="O88" s="20" t="str">
        <f t="shared" si="2"/>
        <v>C2</v>
      </c>
      <c r="R88" s="21" t="str">
        <f t="shared" si="3"/>
        <v>C2</v>
      </c>
    </row>
    <row r="89" spans="1:18" ht="24.75" customHeight="1" x14ac:dyDescent="0.25">
      <c r="A89" s="13">
        <v>83</v>
      </c>
      <c r="B89" s="13" t="s">
        <v>19465</v>
      </c>
      <c r="C89" s="13" t="s">
        <v>19466</v>
      </c>
      <c r="D89" s="14" t="s">
        <v>1487</v>
      </c>
      <c r="E89" s="15" t="s">
        <v>19467</v>
      </c>
      <c r="F89" s="13" t="s">
        <v>19468</v>
      </c>
      <c r="G89" s="16" t="s">
        <v>16289</v>
      </c>
      <c r="H89" s="13" t="s">
        <v>259</v>
      </c>
      <c r="I89" s="13" t="s">
        <v>19105</v>
      </c>
      <c r="J89" s="13" t="s">
        <v>19105</v>
      </c>
      <c r="K89" s="13" t="s">
        <v>19469</v>
      </c>
      <c r="L89" s="17" t="s">
        <v>19470</v>
      </c>
      <c r="M89" s="18">
        <v>2304000</v>
      </c>
      <c r="N89" s="19"/>
      <c r="O89" s="20" t="str">
        <f t="shared" si="2"/>
        <v>C2</v>
      </c>
      <c r="R89" s="21" t="str">
        <f t="shared" si="3"/>
        <v>C2</v>
      </c>
    </row>
    <row r="90" spans="1:18" ht="24.75" customHeight="1" x14ac:dyDescent="0.25">
      <c r="A90" s="13">
        <v>84</v>
      </c>
      <c r="B90" s="13" t="s">
        <v>19471</v>
      </c>
      <c r="C90" s="13" t="s">
        <v>19472</v>
      </c>
      <c r="D90" s="14" t="s">
        <v>464</v>
      </c>
      <c r="E90" s="15" t="s">
        <v>8964</v>
      </c>
      <c r="F90" s="13" t="s">
        <v>19473</v>
      </c>
      <c r="G90" s="16" t="s">
        <v>16289</v>
      </c>
      <c r="H90" s="13" t="s">
        <v>259</v>
      </c>
      <c r="I90" s="13" t="s">
        <v>19105</v>
      </c>
      <c r="J90" s="13" t="s">
        <v>19105</v>
      </c>
      <c r="K90" s="13" t="s">
        <v>19474</v>
      </c>
      <c r="L90" s="17" t="s">
        <v>19475</v>
      </c>
      <c r="M90" s="18">
        <v>2304000</v>
      </c>
      <c r="N90" s="19"/>
      <c r="O90" s="20" t="str">
        <f t="shared" si="2"/>
        <v>C2</v>
      </c>
      <c r="R90" s="21" t="str">
        <f t="shared" si="3"/>
        <v>C2</v>
      </c>
    </row>
    <row r="91" spans="1:18" ht="24.75" customHeight="1" x14ac:dyDescent="0.25">
      <c r="A91" s="13">
        <v>85</v>
      </c>
      <c r="B91" s="13" t="s">
        <v>19476</v>
      </c>
      <c r="C91" s="13" t="s">
        <v>19477</v>
      </c>
      <c r="D91" s="14" t="s">
        <v>302</v>
      </c>
      <c r="E91" s="15" t="s">
        <v>604</v>
      </c>
      <c r="F91" s="13" t="s">
        <v>19478</v>
      </c>
      <c r="G91" s="16" t="s">
        <v>16289</v>
      </c>
      <c r="H91" s="13" t="s">
        <v>259</v>
      </c>
      <c r="I91" s="13" t="s">
        <v>19105</v>
      </c>
      <c r="J91" s="13" t="s">
        <v>19105</v>
      </c>
      <c r="K91" s="13" t="s">
        <v>19479</v>
      </c>
      <c r="L91" s="17" t="s">
        <v>19480</v>
      </c>
      <c r="M91" s="18">
        <v>2304000</v>
      </c>
      <c r="N91" s="19"/>
      <c r="O91" s="20" t="str">
        <f t="shared" si="2"/>
        <v>C2</v>
      </c>
      <c r="R91" s="21" t="str">
        <f t="shared" si="3"/>
        <v>C2</v>
      </c>
    </row>
    <row r="92" spans="1:18" ht="24.75" customHeight="1" x14ac:dyDescent="0.25">
      <c r="A92" s="13">
        <v>86</v>
      </c>
      <c r="B92" s="13" t="s">
        <v>19481</v>
      </c>
      <c r="C92" s="13" t="s">
        <v>19482</v>
      </c>
      <c r="D92" s="14" t="s">
        <v>8419</v>
      </c>
      <c r="E92" s="15" t="s">
        <v>22</v>
      </c>
      <c r="F92" s="13" t="s">
        <v>19483</v>
      </c>
      <c r="G92" s="16" t="s">
        <v>16289</v>
      </c>
      <c r="H92" s="13" t="s">
        <v>259</v>
      </c>
      <c r="I92" s="13" t="s">
        <v>19105</v>
      </c>
      <c r="J92" s="13" t="s">
        <v>19105</v>
      </c>
      <c r="K92" s="13" t="s">
        <v>19484</v>
      </c>
      <c r="L92" s="17" t="s">
        <v>19485</v>
      </c>
      <c r="M92" s="18">
        <v>2304000</v>
      </c>
      <c r="N92" s="19"/>
      <c r="O92" s="20" t="str">
        <f t="shared" si="2"/>
        <v>C2</v>
      </c>
      <c r="R92" s="21" t="str">
        <f t="shared" si="3"/>
        <v>C2</v>
      </c>
    </row>
    <row r="93" spans="1:18" ht="24.75" customHeight="1" x14ac:dyDescent="0.25">
      <c r="A93" s="13">
        <v>87</v>
      </c>
      <c r="B93" s="13" t="s">
        <v>19486</v>
      </c>
      <c r="C93" s="13" t="s">
        <v>19487</v>
      </c>
      <c r="D93" s="14" t="s">
        <v>2420</v>
      </c>
      <c r="E93" s="15" t="s">
        <v>497</v>
      </c>
      <c r="F93" s="13" t="s">
        <v>9473</v>
      </c>
      <c r="G93" s="16" t="s">
        <v>6369</v>
      </c>
      <c r="H93" s="13" t="s">
        <v>259</v>
      </c>
      <c r="I93" s="13" t="s">
        <v>19105</v>
      </c>
      <c r="J93" s="13" t="s">
        <v>19105</v>
      </c>
      <c r="K93" s="13" t="s">
        <v>19488</v>
      </c>
      <c r="L93" s="17" t="s">
        <v>19489</v>
      </c>
      <c r="M93" s="18">
        <v>5376000</v>
      </c>
      <c r="N93" s="19"/>
      <c r="O93" s="20" t="str">
        <f t="shared" si="2"/>
        <v>C1</v>
      </c>
      <c r="R93" s="21" t="str">
        <f t="shared" si="3"/>
        <v>C1</v>
      </c>
    </row>
    <row r="94" spans="1:18" ht="24.75" customHeight="1" x14ac:dyDescent="0.25">
      <c r="A94" s="13">
        <v>88</v>
      </c>
      <c r="B94" s="13" t="s">
        <v>19490</v>
      </c>
      <c r="C94" s="13" t="s">
        <v>19491</v>
      </c>
      <c r="D94" s="14" t="s">
        <v>573</v>
      </c>
      <c r="E94" s="15" t="s">
        <v>185</v>
      </c>
      <c r="F94" s="13" t="s">
        <v>19492</v>
      </c>
      <c r="G94" s="16" t="s">
        <v>4899</v>
      </c>
      <c r="H94" s="13" t="s">
        <v>259</v>
      </c>
      <c r="I94" s="13" t="s">
        <v>19105</v>
      </c>
      <c r="J94" s="13" t="s">
        <v>19105</v>
      </c>
      <c r="K94" s="13" t="s">
        <v>19493</v>
      </c>
      <c r="L94" s="17" t="s">
        <v>19494</v>
      </c>
      <c r="M94" s="18">
        <v>6021000</v>
      </c>
      <c r="N94" s="19"/>
      <c r="O94" s="20" t="str">
        <f t="shared" si="2"/>
        <v>T4</v>
      </c>
      <c r="R94" s="21" t="str">
        <f t="shared" si="3"/>
        <v>T4</v>
      </c>
    </row>
    <row r="95" spans="1:18" ht="24.75" customHeight="1" x14ac:dyDescent="0.25">
      <c r="A95" s="13">
        <v>89</v>
      </c>
      <c r="B95" s="13" t="s">
        <v>19495</v>
      </c>
      <c r="C95" s="13" t="s">
        <v>19496</v>
      </c>
      <c r="D95" s="14" t="s">
        <v>121</v>
      </c>
      <c r="E95" s="15" t="s">
        <v>256</v>
      </c>
      <c r="F95" s="13" t="s">
        <v>19497</v>
      </c>
      <c r="G95" s="16" t="s">
        <v>4899</v>
      </c>
      <c r="H95" s="13" t="s">
        <v>259</v>
      </c>
      <c r="I95" s="13" t="s">
        <v>19105</v>
      </c>
      <c r="J95" s="13" t="s">
        <v>19105</v>
      </c>
      <c r="K95" s="13" t="s">
        <v>19498</v>
      </c>
      <c r="L95" s="17" t="s">
        <v>19499</v>
      </c>
      <c r="M95" s="18">
        <v>6021000</v>
      </c>
      <c r="N95" s="19"/>
      <c r="O95" s="20" t="str">
        <f t="shared" si="2"/>
        <v>T4</v>
      </c>
      <c r="R95" s="21" t="str">
        <f t="shared" si="3"/>
        <v>T4</v>
      </c>
    </row>
    <row r="96" spans="1:18" ht="24.75" customHeight="1" x14ac:dyDescent="0.25">
      <c r="A96" s="13">
        <v>90</v>
      </c>
      <c r="B96" s="13" t="s">
        <v>19500</v>
      </c>
      <c r="C96" s="13" t="s">
        <v>19501</v>
      </c>
      <c r="D96" s="14" t="s">
        <v>19502</v>
      </c>
      <c r="E96" s="15" t="s">
        <v>250</v>
      </c>
      <c r="F96" s="13" t="s">
        <v>8099</v>
      </c>
      <c r="G96" s="16" t="s">
        <v>6813</v>
      </c>
      <c r="H96" s="13" t="s">
        <v>259</v>
      </c>
      <c r="I96" s="13" t="s">
        <v>19105</v>
      </c>
      <c r="J96" s="13" t="s">
        <v>19105</v>
      </c>
      <c r="K96" s="13" t="s">
        <v>19503</v>
      </c>
      <c r="L96" s="17" t="s">
        <v>19504</v>
      </c>
      <c r="M96" s="18">
        <v>5376000</v>
      </c>
      <c r="N96" s="19"/>
      <c r="O96" s="20" t="str">
        <f t="shared" si="2"/>
        <v>C1</v>
      </c>
      <c r="R96" s="21" t="str">
        <f t="shared" si="3"/>
        <v>C1</v>
      </c>
    </row>
    <row r="97" spans="1:18" ht="24.75" customHeight="1" x14ac:dyDescent="0.25">
      <c r="A97" s="13">
        <v>91</v>
      </c>
      <c r="B97" s="13" t="s">
        <v>19505</v>
      </c>
      <c r="C97" s="13" t="s">
        <v>19506</v>
      </c>
      <c r="D97" s="14" t="s">
        <v>7730</v>
      </c>
      <c r="E97" s="15" t="s">
        <v>604</v>
      </c>
      <c r="F97" s="13" t="s">
        <v>19507</v>
      </c>
      <c r="G97" s="16" t="s">
        <v>4855</v>
      </c>
      <c r="H97" s="13" t="s">
        <v>259</v>
      </c>
      <c r="I97" s="13" t="s">
        <v>19105</v>
      </c>
      <c r="J97" s="13" t="s">
        <v>19105</v>
      </c>
      <c r="K97" s="13" t="s">
        <v>19508</v>
      </c>
      <c r="L97" s="17" t="s">
        <v>19509</v>
      </c>
      <c r="M97" s="18">
        <v>6021000</v>
      </c>
      <c r="N97" s="19"/>
      <c r="O97" s="20" t="str">
        <f t="shared" si="2"/>
        <v>T4</v>
      </c>
      <c r="R97" s="21" t="str">
        <f t="shared" si="3"/>
        <v>T4</v>
      </c>
    </row>
    <row r="98" spans="1:18" ht="24.75" customHeight="1" x14ac:dyDescent="0.25">
      <c r="A98" s="13">
        <v>92</v>
      </c>
      <c r="B98" s="13" t="s">
        <v>19510</v>
      </c>
      <c r="C98" s="13" t="s">
        <v>19511</v>
      </c>
      <c r="D98" s="14" t="s">
        <v>19512</v>
      </c>
      <c r="E98" s="15" t="s">
        <v>1388</v>
      </c>
      <c r="F98" s="13" t="s">
        <v>6475</v>
      </c>
      <c r="G98" s="16" t="s">
        <v>4855</v>
      </c>
      <c r="H98" s="13" t="s">
        <v>259</v>
      </c>
      <c r="I98" s="13" t="s">
        <v>19105</v>
      </c>
      <c r="J98" s="13" t="s">
        <v>19105</v>
      </c>
      <c r="K98" s="13" t="s">
        <v>19513</v>
      </c>
      <c r="L98" s="17" t="s">
        <v>19514</v>
      </c>
      <c r="M98" s="18">
        <v>6021000</v>
      </c>
      <c r="N98" s="19"/>
      <c r="O98" s="20" t="str">
        <f t="shared" si="2"/>
        <v>T4</v>
      </c>
      <c r="R98" s="21" t="str">
        <f t="shared" si="3"/>
        <v>T4</v>
      </c>
    </row>
    <row r="99" spans="1:18" ht="24.75" customHeight="1" x14ac:dyDescent="0.25">
      <c r="A99" s="13">
        <v>93</v>
      </c>
      <c r="B99" s="13" t="s">
        <v>19515</v>
      </c>
      <c r="C99" s="13" t="s">
        <v>19516</v>
      </c>
      <c r="D99" s="14" t="s">
        <v>2466</v>
      </c>
      <c r="E99" s="15" t="s">
        <v>185</v>
      </c>
      <c r="F99" s="13" t="s">
        <v>19517</v>
      </c>
      <c r="G99" s="16" t="s">
        <v>13113</v>
      </c>
      <c r="H99" s="13" t="s">
        <v>259</v>
      </c>
      <c r="I99" s="13" t="s">
        <v>19105</v>
      </c>
      <c r="J99" s="13" t="s">
        <v>19105</v>
      </c>
      <c r="K99" s="13" t="s">
        <v>19518</v>
      </c>
      <c r="L99" s="17" t="s">
        <v>19519</v>
      </c>
      <c r="M99" s="18">
        <v>6021000</v>
      </c>
      <c r="N99" s="19"/>
      <c r="O99" s="20" t="str">
        <f t="shared" si="2"/>
        <v>T4</v>
      </c>
      <c r="R99" s="21" t="str">
        <f t="shared" si="3"/>
        <v>T4</v>
      </c>
    </row>
    <row r="100" spans="1:18" ht="24.75" customHeight="1" x14ac:dyDescent="0.25">
      <c r="A100" s="13">
        <v>94</v>
      </c>
      <c r="B100" s="13" t="s">
        <v>19520</v>
      </c>
      <c r="C100" s="13" t="s">
        <v>19521</v>
      </c>
      <c r="D100" s="14" t="s">
        <v>121</v>
      </c>
      <c r="E100" s="15" t="s">
        <v>1202</v>
      </c>
      <c r="F100" s="13" t="s">
        <v>4468</v>
      </c>
      <c r="G100" s="16" t="s">
        <v>5589</v>
      </c>
      <c r="H100" s="13" t="s">
        <v>259</v>
      </c>
      <c r="I100" s="13" t="s">
        <v>19105</v>
      </c>
      <c r="J100" s="13" t="s">
        <v>19105</v>
      </c>
      <c r="K100" s="13" t="s">
        <v>19522</v>
      </c>
      <c r="L100" s="17" t="s">
        <v>19523</v>
      </c>
      <c r="M100" s="18">
        <v>3350000</v>
      </c>
      <c r="N100" s="19"/>
      <c r="O100" s="20" t="str">
        <f t="shared" si="2"/>
        <v>TCN</v>
      </c>
      <c r="R100" s="21" t="str">
        <f t="shared" si="3"/>
        <v>TCN</v>
      </c>
    </row>
    <row r="101" spans="1:18" ht="24.75" customHeight="1" x14ac:dyDescent="0.25">
      <c r="A101" s="13">
        <v>95</v>
      </c>
      <c r="B101" s="13" t="s">
        <v>19524</v>
      </c>
      <c r="C101" s="13" t="s">
        <v>19525</v>
      </c>
      <c r="D101" s="14" t="s">
        <v>249</v>
      </c>
      <c r="E101" s="15" t="s">
        <v>250</v>
      </c>
      <c r="F101" s="13" t="s">
        <v>6183</v>
      </c>
      <c r="G101" s="16" t="s">
        <v>4855</v>
      </c>
      <c r="H101" s="13" t="s">
        <v>259</v>
      </c>
      <c r="I101" s="13" t="s">
        <v>19105</v>
      </c>
      <c r="J101" s="13" t="s">
        <v>19105</v>
      </c>
      <c r="K101" s="13" t="s">
        <v>19526</v>
      </c>
      <c r="L101" s="17" t="s">
        <v>19527</v>
      </c>
      <c r="M101" s="18">
        <v>4646000</v>
      </c>
      <c r="N101" s="19"/>
      <c r="O101" s="20" t="str">
        <f t="shared" si="2"/>
        <v>T4</v>
      </c>
      <c r="R101" s="21" t="str">
        <f t="shared" si="3"/>
        <v>T4</v>
      </c>
    </row>
    <row r="102" spans="1:18" ht="24.75" customHeight="1" x14ac:dyDescent="0.25">
      <c r="A102" s="13">
        <v>96</v>
      </c>
      <c r="B102" s="13" t="s">
        <v>19528</v>
      </c>
      <c r="C102" s="13" t="s">
        <v>19525</v>
      </c>
      <c r="D102" s="14" t="s">
        <v>249</v>
      </c>
      <c r="E102" s="15" t="s">
        <v>250</v>
      </c>
      <c r="F102" s="13" t="s">
        <v>6183</v>
      </c>
      <c r="G102" s="16" t="s">
        <v>4855</v>
      </c>
      <c r="H102" s="13" t="s">
        <v>259</v>
      </c>
      <c r="I102" s="13" t="s">
        <v>19105</v>
      </c>
      <c r="J102" s="13" t="s">
        <v>19105</v>
      </c>
      <c r="K102" s="13" t="s">
        <v>19529</v>
      </c>
      <c r="L102" s="17" t="s">
        <v>19530</v>
      </c>
      <c r="M102" s="18">
        <v>6021000</v>
      </c>
      <c r="N102" s="19"/>
      <c r="O102" s="20" t="str">
        <f t="shared" si="2"/>
        <v>T4</v>
      </c>
      <c r="R102" s="21" t="str">
        <f t="shared" si="3"/>
        <v>T4</v>
      </c>
    </row>
    <row r="103" spans="1:18" ht="24.75" customHeight="1" x14ac:dyDescent="0.25">
      <c r="A103" s="13">
        <v>97</v>
      </c>
      <c r="B103" s="13" t="s">
        <v>19531</v>
      </c>
      <c r="C103" s="13" t="s">
        <v>19532</v>
      </c>
      <c r="D103" s="14" t="s">
        <v>19533</v>
      </c>
      <c r="E103" s="15" t="s">
        <v>574</v>
      </c>
      <c r="F103" s="13" t="s">
        <v>19534</v>
      </c>
      <c r="G103" s="16" t="s">
        <v>4899</v>
      </c>
      <c r="H103" s="13" t="s">
        <v>259</v>
      </c>
      <c r="I103" s="13" t="s">
        <v>19105</v>
      </c>
      <c r="J103" s="13" t="s">
        <v>19105</v>
      </c>
      <c r="K103" s="13" t="s">
        <v>19535</v>
      </c>
      <c r="L103" s="17" t="s">
        <v>19536</v>
      </c>
      <c r="M103" s="18">
        <v>6021000</v>
      </c>
      <c r="N103" s="19"/>
      <c r="O103" s="20" t="str">
        <f t="shared" si="2"/>
        <v>T4</v>
      </c>
      <c r="R103" s="21" t="str">
        <f t="shared" si="3"/>
        <v>T4</v>
      </c>
    </row>
    <row r="104" spans="1:18" ht="24.75" customHeight="1" x14ac:dyDescent="0.25">
      <c r="A104" s="13">
        <v>98</v>
      </c>
      <c r="B104" s="13" t="s">
        <v>19537</v>
      </c>
      <c r="C104" s="13" t="s">
        <v>19538</v>
      </c>
      <c r="D104" s="14" t="s">
        <v>7556</v>
      </c>
      <c r="E104" s="15" t="s">
        <v>604</v>
      </c>
      <c r="F104" s="13" t="s">
        <v>19539</v>
      </c>
      <c r="G104" s="16" t="s">
        <v>4899</v>
      </c>
      <c r="H104" s="13" t="s">
        <v>259</v>
      </c>
      <c r="I104" s="13" t="s">
        <v>19105</v>
      </c>
      <c r="J104" s="13" t="s">
        <v>19105</v>
      </c>
      <c r="K104" s="13" t="s">
        <v>19540</v>
      </c>
      <c r="L104" s="17" t="s">
        <v>19541</v>
      </c>
      <c r="M104" s="18">
        <v>6021000</v>
      </c>
      <c r="N104" s="19"/>
      <c r="O104" s="20" t="str">
        <f t="shared" si="2"/>
        <v>T4</v>
      </c>
      <c r="R104" s="21" t="str">
        <f t="shared" si="3"/>
        <v>T4</v>
      </c>
    </row>
    <row r="105" spans="1:18" ht="24.75" customHeight="1" x14ac:dyDescent="0.25">
      <c r="A105" s="13">
        <v>99</v>
      </c>
      <c r="B105" s="13" t="s">
        <v>19542</v>
      </c>
      <c r="C105" s="13" t="s">
        <v>19543</v>
      </c>
      <c r="D105" s="14" t="s">
        <v>484</v>
      </c>
      <c r="E105" s="15" t="s">
        <v>28</v>
      </c>
      <c r="F105" s="13" t="s">
        <v>15862</v>
      </c>
      <c r="G105" s="16" t="s">
        <v>4899</v>
      </c>
      <c r="H105" s="13" t="s">
        <v>259</v>
      </c>
      <c r="I105" s="13" t="s">
        <v>19105</v>
      </c>
      <c r="J105" s="13" t="s">
        <v>19105</v>
      </c>
      <c r="K105" s="13" t="s">
        <v>19544</v>
      </c>
      <c r="L105" s="17" t="s">
        <v>19545</v>
      </c>
      <c r="M105" s="18">
        <v>6021000</v>
      </c>
      <c r="N105" s="19"/>
      <c r="O105" s="20" t="str">
        <f t="shared" si="2"/>
        <v>T4</v>
      </c>
      <c r="R105" s="21" t="str">
        <f t="shared" si="3"/>
        <v>T4</v>
      </c>
    </row>
    <row r="106" spans="1:18" ht="24.75" customHeight="1" x14ac:dyDescent="0.25">
      <c r="A106" s="13">
        <v>100</v>
      </c>
      <c r="B106" s="13" t="s">
        <v>19546</v>
      </c>
      <c r="C106" s="13" t="s">
        <v>19547</v>
      </c>
      <c r="D106" s="14" t="s">
        <v>19548</v>
      </c>
      <c r="E106" s="15" t="s">
        <v>19549</v>
      </c>
      <c r="F106" s="13" t="s">
        <v>3980</v>
      </c>
      <c r="G106" s="16" t="s">
        <v>3299</v>
      </c>
      <c r="H106" s="13" t="s">
        <v>17</v>
      </c>
      <c r="I106" s="13" t="s">
        <v>19105</v>
      </c>
      <c r="J106" s="13" t="s">
        <v>19105</v>
      </c>
      <c r="K106" s="13" t="s">
        <v>19550</v>
      </c>
      <c r="L106" s="17" t="s">
        <v>19551</v>
      </c>
      <c r="M106" s="18">
        <v>4608000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.75" customHeight="1" x14ac:dyDescent="0.25">
      <c r="A107" s="13">
        <v>101</v>
      </c>
      <c r="B107" s="13" t="s">
        <v>19552</v>
      </c>
      <c r="C107" s="13" t="s">
        <v>19553</v>
      </c>
      <c r="D107" s="14" t="s">
        <v>2022</v>
      </c>
      <c r="E107" s="15" t="s">
        <v>93</v>
      </c>
      <c r="F107" s="13" t="s">
        <v>19554</v>
      </c>
      <c r="G107" s="16" t="s">
        <v>6435</v>
      </c>
      <c r="H107" s="13" t="s">
        <v>259</v>
      </c>
      <c r="I107" s="13" t="s">
        <v>19105</v>
      </c>
      <c r="J107" s="13" t="s">
        <v>19105</v>
      </c>
      <c r="K107" s="13" t="s">
        <v>19555</v>
      </c>
      <c r="L107" s="17" t="s">
        <v>19556</v>
      </c>
      <c r="M107" s="18">
        <v>3072000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4.75" customHeight="1" x14ac:dyDescent="0.25">
      <c r="A108" s="13">
        <v>102</v>
      </c>
      <c r="B108" s="13" t="s">
        <v>19557</v>
      </c>
      <c r="C108" s="13" t="s">
        <v>19558</v>
      </c>
      <c r="D108" s="14" t="s">
        <v>1072</v>
      </c>
      <c r="E108" s="15" t="s">
        <v>3038</v>
      </c>
      <c r="F108" s="13" t="s">
        <v>10990</v>
      </c>
      <c r="G108" s="16" t="s">
        <v>6605</v>
      </c>
      <c r="H108" s="13" t="s">
        <v>259</v>
      </c>
      <c r="I108" s="13" t="s">
        <v>19105</v>
      </c>
      <c r="J108" s="13" t="s">
        <v>19105</v>
      </c>
      <c r="K108" s="13" t="s">
        <v>19559</v>
      </c>
      <c r="L108" s="17" t="s">
        <v>19560</v>
      </c>
      <c r="M108" s="18">
        <v>5632000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4.75" customHeight="1" x14ac:dyDescent="0.25">
      <c r="A109" s="13">
        <v>103</v>
      </c>
      <c r="B109" s="13" t="s">
        <v>19561</v>
      </c>
      <c r="C109" s="13" t="s">
        <v>19562</v>
      </c>
      <c r="D109" s="14" t="s">
        <v>107</v>
      </c>
      <c r="E109" s="15" t="s">
        <v>8809</v>
      </c>
      <c r="F109" s="13" t="s">
        <v>8414</v>
      </c>
      <c r="G109" s="16" t="s">
        <v>6457</v>
      </c>
      <c r="H109" s="13" t="s">
        <v>259</v>
      </c>
      <c r="I109" s="13" t="s">
        <v>19105</v>
      </c>
      <c r="J109" s="13" t="s">
        <v>19105</v>
      </c>
      <c r="K109" s="13" t="s">
        <v>19563</v>
      </c>
      <c r="L109" s="17" t="s">
        <v>19564</v>
      </c>
      <c r="M109" s="18">
        <v>5888000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4.75" customHeight="1" x14ac:dyDescent="0.25">
      <c r="A110" s="13">
        <v>104</v>
      </c>
      <c r="B110" s="13" t="s">
        <v>19565</v>
      </c>
      <c r="C110" s="13" t="s">
        <v>19566</v>
      </c>
      <c r="D110" s="14" t="s">
        <v>19567</v>
      </c>
      <c r="E110" s="15" t="s">
        <v>320</v>
      </c>
      <c r="F110" s="13" t="s">
        <v>9075</v>
      </c>
      <c r="G110" s="16" t="s">
        <v>6457</v>
      </c>
      <c r="H110" s="13" t="s">
        <v>259</v>
      </c>
      <c r="I110" s="13" t="s">
        <v>19105</v>
      </c>
      <c r="J110" s="13" t="s">
        <v>19105</v>
      </c>
      <c r="K110" s="13" t="s">
        <v>19568</v>
      </c>
      <c r="L110" s="17" t="s">
        <v>19569</v>
      </c>
      <c r="M110" s="18">
        <v>5888000</v>
      </c>
      <c r="N110" s="19"/>
      <c r="O110" s="20" t="str">
        <f t="shared" si="2"/>
        <v>C1</v>
      </c>
      <c r="R110" s="21" t="str">
        <f t="shared" si="3"/>
        <v>C1</v>
      </c>
    </row>
    <row r="111" spans="1:18" ht="24.75" customHeight="1" x14ac:dyDescent="0.25">
      <c r="A111" s="13">
        <v>105</v>
      </c>
      <c r="B111" s="13" t="s">
        <v>19570</v>
      </c>
      <c r="C111" s="13" t="s">
        <v>19571</v>
      </c>
      <c r="D111" s="14" t="s">
        <v>249</v>
      </c>
      <c r="E111" s="15" t="s">
        <v>2043</v>
      </c>
      <c r="F111" s="13" t="s">
        <v>9673</v>
      </c>
      <c r="G111" s="16" t="s">
        <v>5662</v>
      </c>
      <c r="H111" s="13" t="s">
        <v>259</v>
      </c>
      <c r="I111" s="13" t="s">
        <v>19105</v>
      </c>
      <c r="J111" s="13" t="s">
        <v>19105</v>
      </c>
      <c r="K111" s="13" t="s">
        <v>19572</v>
      </c>
      <c r="L111" s="17" t="s">
        <v>19573</v>
      </c>
      <c r="M111" s="18">
        <v>5376000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4.75" customHeight="1" x14ac:dyDescent="0.25">
      <c r="A112" s="13">
        <v>106</v>
      </c>
      <c r="B112" s="13" t="s">
        <v>19574</v>
      </c>
      <c r="C112" s="13" t="s">
        <v>19575</v>
      </c>
      <c r="D112" s="14" t="s">
        <v>6230</v>
      </c>
      <c r="E112" s="15" t="s">
        <v>250</v>
      </c>
      <c r="F112" s="13" t="s">
        <v>19576</v>
      </c>
      <c r="G112" s="16" t="s">
        <v>5992</v>
      </c>
      <c r="H112" s="13" t="s">
        <v>259</v>
      </c>
      <c r="I112" s="13" t="s">
        <v>19105</v>
      </c>
      <c r="J112" s="13" t="s">
        <v>19105</v>
      </c>
      <c r="K112" s="13" t="s">
        <v>19577</v>
      </c>
      <c r="L112" s="17" t="s">
        <v>19578</v>
      </c>
      <c r="M112" s="18">
        <v>3072000</v>
      </c>
      <c r="N112" s="19"/>
      <c r="O112" s="20" t="str">
        <f t="shared" si="2"/>
        <v>CĐ</v>
      </c>
      <c r="R112" s="21" t="str">
        <f t="shared" si="3"/>
        <v>CĐ</v>
      </c>
    </row>
    <row r="113" spans="1:18" ht="24.75" customHeight="1" x14ac:dyDescent="0.25">
      <c r="A113" s="13">
        <v>107</v>
      </c>
      <c r="B113" s="13" t="s">
        <v>19579</v>
      </c>
      <c r="C113" s="13" t="s">
        <v>19580</v>
      </c>
      <c r="D113" s="14" t="s">
        <v>19581</v>
      </c>
      <c r="E113" s="15" t="s">
        <v>697</v>
      </c>
      <c r="F113" s="13" t="s">
        <v>19582</v>
      </c>
      <c r="G113" s="16" t="s">
        <v>4855</v>
      </c>
      <c r="H113" s="13" t="s">
        <v>259</v>
      </c>
      <c r="I113" s="13" t="s">
        <v>19105</v>
      </c>
      <c r="J113" s="13" t="s">
        <v>19105</v>
      </c>
      <c r="K113" s="13" t="s">
        <v>19583</v>
      </c>
      <c r="L113" s="17" t="s">
        <v>19584</v>
      </c>
      <c r="M113" s="18">
        <v>6021000</v>
      </c>
      <c r="N113" s="19"/>
      <c r="O113" s="20" t="str">
        <f t="shared" si="2"/>
        <v>T4</v>
      </c>
      <c r="R113" s="21" t="str">
        <f t="shared" si="3"/>
        <v>T4</v>
      </c>
    </row>
    <row r="114" spans="1:18" ht="24.75" customHeight="1" x14ac:dyDescent="0.25">
      <c r="A114" s="13">
        <v>108</v>
      </c>
      <c r="B114" s="13" t="s">
        <v>19585</v>
      </c>
      <c r="C114" s="13" t="s">
        <v>19586</v>
      </c>
      <c r="D114" s="14" t="s">
        <v>161</v>
      </c>
      <c r="E114" s="15" t="s">
        <v>115</v>
      </c>
      <c r="F114" s="13" t="s">
        <v>17164</v>
      </c>
      <c r="G114" s="16" t="s">
        <v>4899</v>
      </c>
      <c r="H114" s="13" t="s">
        <v>259</v>
      </c>
      <c r="I114" s="13" t="s">
        <v>19105</v>
      </c>
      <c r="J114" s="13" t="s">
        <v>19105</v>
      </c>
      <c r="K114" s="13" t="s">
        <v>19587</v>
      </c>
      <c r="L114" s="17" t="s">
        <v>19588</v>
      </c>
      <c r="M114" s="18">
        <v>6021000</v>
      </c>
      <c r="N114" s="19"/>
      <c r="O114" s="20" t="str">
        <f t="shared" si="2"/>
        <v>T4</v>
      </c>
      <c r="R114" s="21" t="str">
        <f t="shared" si="3"/>
        <v>T4</v>
      </c>
    </row>
    <row r="115" spans="1:18" ht="24.75" customHeight="1" x14ac:dyDescent="0.25">
      <c r="A115" s="13">
        <v>109</v>
      </c>
      <c r="B115" s="13" t="s">
        <v>19589</v>
      </c>
      <c r="C115" s="13" t="s">
        <v>19590</v>
      </c>
      <c r="D115" s="14" t="s">
        <v>19591</v>
      </c>
      <c r="E115" s="15" t="s">
        <v>7114</v>
      </c>
      <c r="F115" s="13" t="s">
        <v>10820</v>
      </c>
      <c r="G115" s="16" t="s">
        <v>7688</v>
      </c>
      <c r="H115" s="13" t="s">
        <v>259</v>
      </c>
      <c r="I115" s="13" t="s">
        <v>19105</v>
      </c>
      <c r="J115" s="13" t="s">
        <v>19105</v>
      </c>
      <c r="K115" s="13" t="s">
        <v>19592</v>
      </c>
      <c r="L115" s="17" t="s">
        <v>19593</v>
      </c>
      <c r="M115" s="18">
        <v>4864000</v>
      </c>
      <c r="N115" s="19"/>
      <c r="O115" s="20" t="str">
        <f t="shared" si="2"/>
        <v>CĐ</v>
      </c>
      <c r="R115" s="21" t="str">
        <f t="shared" si="3"/>
        <v>CĐ</v>
      </c>
    </row>
    <row r="116" spans="1:18" ht="24.75" customHeight="1" x14ac:dyDescent="0.25">
      <c r="A116" s="13">
        <v>110</v>
      </c>
      <c r="B116" s="13" t="s">
        <v>19594</v>
      </c>
      <c r="C116" s="13" t="s">
        <v>19595</v>
      </c>
      <c r="D116" s="14" t="s">
        <v>5937</v>
      </c>
      <c r="E116" s="15" t="s">
        <v>19596</v>
      </c>
      <c r="F116" s="13" t="s">
        <v>9949</v>
      </c>
      <c r="G116" s="16" t="s">
        <v>8123</v>
      </c>
      <c r="H116" s="13" t="s">
        <v>259</v>
      </c>
      <c r="I116" s="13" t="s">
        <v>19105</v>
      </c>
      <c r="J116" s="13" t="s">
        <v>19105</v>
      </c>
      <c r="K116" s="13" t="s">
        <v>19597</v>
      </c>
      <c r="L116" s="17" t="s">
        <v>19598</v>
      </c>
      <c r="M116" s="18">
        <v>4864000</v>
      </c>
      <c r="N116" s="19"/>
      <c r="O116" s="20" t="str">
        <f t="shared" si="2"/>
        <v>CĐ</v>
      </c>
      <c r="R116" s="21" t="str">
        <f t="shared" si="3"/>
        <v>CĐ</v>
      </c>
    </row>
    <row r="117" spans="1:18" ht="24.75" customHeight="1" x14ac:dyDescent="0.25">
      <c r="A117" s="13">
        <v>111</v>
      </c>
      <c r="B117" s="13" t="s">
        <v>19599</v>
      </c>
      <c r="C117" s="13" t="s">
        <v>19600</v>
      </c>
      <c r="D117" s="14" t="s">
        <v>184</v>
      </c>
      <c r="E117" s="15" t="s">
        <v>185</v>
      </c>
      <c r="F117" s="13" t="s">
        <v>8475</v>
      </c>
      <c r="G117" s="16" t="s">
        <v>6015</v>
      </c>
      <c r="H117" s="13" t="s">
        <v>259</v>
      </c>
      <c r="I117" s="13" t="s">
        <v>19105</v>
      </c>
      <c r="J117" s="13" t="s">
        <v>19105</v>
      </c>
      <c r="K117" s="13" t="s">
        <v>19601</v>
      </c>
      <c r="L117" s="17" t="s">
        <v>19602</v>
      </c>
      <c r="M117" s="18">
        <v>5376000</v>
      </c>
      <c r="N117" s="19"/>
      <c r="O117" s="20" t="str">
        <f t="shared" si="2"/>
        <v>C1</v>
      </c>
      <c r="R117" s="21" t="str">
        <f t="shared" si="3"/>
        <v>C1</v>
      </c>
    </row>
    <row r="118" spans="1:18" ht="24.75" customHeight="1" x14ac:dyDescent="0.25">
      <c r="A118" s="13">
        <v>112</v>
      </c>
      <c r="B118" s="13" t="s">
        <v>19603</v>
      </c>
      <c r="C118" s="13" t="s">
        <v>19604</v>
      </c>
      <c r="D118" s="14" t="s">
        <v>19605</v>
      </c>
      <c r="E118" s="15" t="s">
        <v>1900</v>
      </c>
      <c r="F118" s="13" t="s">
        <v>8694</v>
      </c>
      <c r="G118" s="16" t="s">
        <v>6015</v>
      </c>
      <c r="H118" s="13" t="s">
        <v>259</v>
      </c>
      <c r="I118" s="13" t="s">
        <v>19105</v>
      </c>
      <c r="J118" s="13" t="s">
        <v>19105</v>
      </c>
      <c r="K118" s="13" t="s">
        <v>19606</v>
      </c>
      <c r="L118" s="17" t="s">
        <v>19607</v>
      </c>
      <c r="M118" s="18">
        <v>5376000</v>
      </c>
      <c r="N118" s="19"/>
      <c r="O118" s="20" t="str">
        <f t="shared" si="2"/>
        <v>C1</v>
      </c>
      <c r="R118" s="21" t="str">
        <f t="shared" si="3"/>
        <v>C1</v>
      </c>
    </row>
    <row r="119" spans="1:18" ht="24.75" customHeight="1" x14ac:dyDescent="0.25">
      <c r="A119" s="13">
        <v>113</v>
      </c>
      <c r="B119" s="13" t="s">
        <v>19608</v>
      </c>
      <c r="C119" s="13" t="s">
        <v>19609</v>
      </c>
      <c r="D119" s="14" t="s">
        <v>11925</v>
      </c>
      <c r="E119" s="15" t="s">
        <v>988</v>
      </c>
      <c r="F119" s="13" t="s">
        <v>2250</v>
      </c>
      <c r="G119" s="16" t="s">
        <v>6015</v>
      </c>
      <c r="H119" s="13" t="s">
        <v>259</v>
      </c>
      <c r="I119" s="13" t="s">
        <v>19105</v>
      </c>
      <c r="J119" s="13" t="s">
        <v>19105</v>
      </c>
      <c r="K119" s="13" t="s">
        <v>19610</v>
      </c>
      <c r="L119" s="17" t="s">
        <v>19611</v>
      </c>
      <c r="M119" s="18">
        <v>5376000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4.75" customHeight="1" x14ac:dyDescent="0.25">
      <c r="A120" s="13">
        <v>114</v>
      </c>
      <c r="B120" s="13" t="s">
        <v>19612</v>
      </c>
      <c r="C120" s="13" t="s">
        <v>19613</v>
      </c>
      <c r="D120" s="14" t="s">
        <v>2266</v>
      </c>
      <c r="E120" s="15" t="s">
        <v>1244</v>
      </c>
      <c r="F120" s="13" t="s">
        <v>19614</v>
      </c>
      <c r="G120" s="16" t="s">
        <v>4899</v>
      </c>
      <c r="H120" s="13" t="s">
        <v>259</v>
      </c>
      <c r="I120" s="13" t="s">
        <v>19105</v>
      </c>
      <c r="J120" s="13" t="s">
        <v>19105</v>
      </c>
      <c r="K120" s="13" t="s">
        <v>19615</v>
      </c>
      <c r="L120" s="17" t="s">
        <v>19616</v>
      </c>
      <c r="M120" s="18">
        <v>6021000</v>
      </c>
      <c r="N120" s="19"/>
      <c r="O120" s="20" t="str">
        <f t="shared" si="2"/>
        <v>T4</v>
      </c>
      <c r="R120" s="21" t="str">
        <f t="shared" si="3"/>
        <v>T4</v>
      </c>
    </row>
    <row r="121" spans="1:18" ht="24.75" customHeight="1" x14ac:dyDescent="0.25">
      <c r="A121" s="13">
        <v>115</v>
      </c>
      <c r="B121" s="13" t="s">
        <v>19617</v>
      </c>
      <c r="C121" s="13" t="s">
        <v>19618</v>
      </c>
      <c r="D121" s="14" t="s">
        <v>107</v>
      </c>
      <c r="E121" s="15" t="s">
        <v>115</v>
      </c>
      <c r="F121" s="13" t="s">
        <v>3864</v>
      </c>
      <c r="G121" s="16" t="s">
        <v>4899</v>
      </c>
      <c r="H121" s="13" t="s">
        <v>259</v>
      </c>
      <c r="I121" s="13" t="s">
        <v>19105</v>
      </c>
      <c r="J121" s="13" t="s">
        <v>19105</v>
      </c>
      <c r="K121" s="13" t="s">
        <v>19619</v>
      </c>
      <c r="L121" s="17" t="s">
        <v>19620</v>
      </c>
      <c r="M121" s="18">
        <v>6021000</v>
      </c>
      <c r="N121" s="19"/>
      <c r="O121" s="20" t="str">
        <f t="shared" si="2"/>
        <v>T4</v>
      </c>
      <c r="R121" s="21" t="str">
        <f t="shared" si="3"/>
        <v>T4</v>
      </c>
    </row>
    <row r="122" spans="1:18" ht="24.75" customHeight="1" x14ac:dyDescent="0.25">
      <c r="A122" s="13">
        <v>116</v>
      </c>
      <c r="B122" s="13" t="s">
        <v>19621</v>
      </c>
      <c r="C122" s="13" t="s">
        <v>19622</v>
      </c>
      <c r="D122" s="14" t="s">
        <v>19623</v>
      </c>
      <c r="E122" s="15" t="s">
        <v>3038</v>
      </c>
      <c r="F122" s="13" t="s">
        <v>19624</v>
      </c>
      <c r="G122" s="16" t="s">
        <v>6271</v>
      </c>
      <c r="H122" s="13" t="s">
        <v>259</v>
      </c>
      <c r="I122" s="13" t="s">
        <v>19105</v>
      </c>
      <c r="J122" s="13" t="s">
        <v>19105</v>
      </c>
      <c r="K122" s="13" t="s">
        <v>19625</v>
      </c>
      <c r="L122" s="17" t="s">
        <v>19626</v>
      </c>
      <c r="M122" s="18">
        <v>4096000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4.75" customHeight="1" x14ac:dyDescent="0.25">
      <c r="A123" s="13">
        <v>117</v>
      </c>
      <c r="B123" s="13" t="s">
        <v>19627</v>
      </c>
      <c r="C123" s="13" t="s">
        <v>19628</v>
      </c>
      <c r="D123" s="14" t="s">
        <v>402</v>
      </c>
      <c r="E123" s="15" t="s">
        <v>15</v>
      </c>
      <c r="F123" s="13" t="s">
        <v>1245</v>
      </c>
      <c r="G123" s="16" t="s">
        <v>5589</v>
      </c>
      <c r="H123" s="13" t="s">
        <v>259</v>
      </c>
      <c r="I123" s="13" t="s">
        <v>19105</v>
      </c>
      <c r="J123" s="13" t="s">
        <v>19105</v>
      </c>
      <c r="K123" s="13" t="s">
        <v>19629</v>
      </c>
      <c r="L123" s="17" t="s">
        <v>19630</v>
      </c>
      <c r="M123" s="18">
        <v>3350000</v>
      </c>
      <c r="N123" s="19"/>
      <c r="O123" s="20" t="str">
        <f t="shared" si="2"/>
        <v>TCN</v>
      </c>
      <c r="R123" s="21" t="str">
        <f t="shared" si="3"/>
        <v>TCN</v>
      </c>
    </row>
    <row r="124" spans="1:18" ht="24.75" customHeight="1" x14ac:dyDescent="0.25">
      <c r="A124" s="13">
        <v>118</v>
      </c>
      <c r="B124" s="13" t="s">
        <v>19631</v>
      </c>
      <c r="C124" s="13" t="s">
        <v>19632</v>
      </c>
      <c r="D124" s="14" t="s">
        <v>1039</v>
      </c>
      <c r="E124" s="15" t="s">
        <v>1202</v>
      </c>
      <c r="F124" s="13" t="s">
        <v>19633</v>
      </c>
      <c r="G124" s="16" t="s">
        <v>7630</v>
      </c>
      <c r="H124" s="13" t="s">
        <v>259</v>
      </c>
      <c r="I124" s="13" t="s">
        <v>19105</v>
      </c>
      <c r="J124" s="13" t="s">
        <v>19105</v>
      </c>
      <c r="K124" s="13" t="s">
        <v>19634</v>
      </c>
      <c r="L124" s="17" t="s">
        <v>19635</v>
      </c>
      <c r="M124" s="18">
        <v>6021000</v>
      </c>
      <c r="N124" s="19"/>
      <c r="O124" s="20" t="str">
        <f t="shared" si="2"/>
        <v>T4</v>
      </c>
      <c r="R124" s="21" t="str">
        <f t="shared" si="3"/>
        <v>T4</v>
      </c>
    </row>
    <row r="125" spans="1:18" ht="24.75" customHeight="1" x14ac:dyDescent="0.25">
      <c r="A125" s="13">
        <v>119</v>
      </c>
      <c r="B125" s="13" t="s">
        <v>19636</v>
      </c>
      <c r="C125" s="13" t="s">
        <v>19637</v>
      </c>
      <c r="D125" s="14" t="s">
        <v>107</v>
      </c>
      <c r="E125" s="15" t="s">
        <v>154</v>
      </c>
      <c r="F125" s="13" t="s">
        <v>8628</v>
      </c>
      <c r="G125" s="16" t="s">
        <v>7630</v>
      </c>
      <c r="H125" s="13" t="s">
        <v>259</v>
      </c>
      <c r="I125" s="13" t="s">
        <v>19105</v>
      </c>
      <c r="J125" s="13" t="s">
        <v>19105</v>
      </c>
      <c r="K125" s="13" t="s">
        <v>19638</v>
      </c>
      <c r="L125" s="17" t="s">
        <v>19639</v>
      </c>
      <c r="M125" s="18">
        <v>6021000</v>
      </c>
      <c r="N125" s="19"/>
      <c r="O125" s="20" t="str">
        <f t="shared" si="2"/>
        <v>T4</v>
      </c>
      <c r="R125" s="21" t="str">
        <f t="shared" si="3"/>
        <v>T4</v>
      </c>
    </row>
    <row r="126" spans="1:18" ht="24.75" customHeight="1" x14ac:dyDescent="0.25">
      <c r="A126" s="13">
        <v>120</v>
      </c>
      <c r="B126" s="13" t="s">
        <v>19640</v>
      </c>
      <c r="C126" s="13" t="s">
        <v>19641</v>
      </c>
      <c r="D126" s="14" t="s">
        <v>19642</v>
      </c>
      <c r="E126" s="15" t="s">
        <v>3963</v>
      </c>
      <c r="F126" s="13" t="s">
        <v>7792</v>
      </c>
      <c r="G126" s="16" t="s">
        <v>8799</v>
      </c>
      <c r="H126" s="13" t="s">
        <v>259</v>
      </c>
      <c r="I126" s="13" t="s">
        <v>19105</v>
      </c>
      <c r="J126" s="13" t="s">
        <v>19105</v>
      </c>
      <c r="K126" s="13" t="s">
        <v>19643</v>
      </c>
      <c r="L126" s="17" t="s">
        <v>19644</v>
      </c>
      <c r="M126" s="18">
        <v>5575000</v>
      </c>
      <c r="N126" s="19"/>
      <c r="O126" s="20" t="str">
        <f t="shared" si="2"/>
        <v>T4</v>
      </c>
      <c r="R126" s="21" t="str">
        <f t="shared" si="3"/>
        <v>T4</v>
      </c>
    </row>
    <row r="127" spans="1:18" ht="24.75" customHeight="1" x14ac:dyDescent="0.25">
      <c r="A127" s="13">
        <v>121</v>
      </c>
      <c r="B127" s="13" t="s">
        <v>19645</v>
      </c>
      <c r="C127" s="13" t="s">
        <v>19646</v>
      </c>
      <c r="D127" s="14" t="s">
        <v>1597</v>
      </c>
      <c r="E127" s="15" t="s">
        <v>11942</v>
      </c>
      <c r="F127" s="13" t="s">
        <v>9361</v>
      </c>
      <c r="G127" s="16" t="s">
        <v>7258</v>
      </c>
      <c r="H127" s="13" t="s">
        <v>259</v>
      </c>
      <c r="I127" s="13" t="s">
        <v>19105</v>
      </c>
      <c r="J127" s="13" t="s">
        <v>19105</v>
      </c>
      <c r="K127" s="13" t="s">
        <v>19647</v>
      </c>
      <c r="L127" s="17" t="s">
        <v>19648</v>
      </c>
      <c r="M127" s="18">
        <v>4352000</v>
      </c>
      <c r="N127" s="19"/>
      <c r="O127" s="20" t="str">
        <f t="shared" si="2"/>
        <v>CĐ</v>
      </c>
      <c r="R127" s="21" t="str">
        <f t="shared" si="3"/>
        <v>CĐ</v>
      </c>
    </row>
    <row r="128" spans="1:18" ht="24.75" customHeight="1" x14ac:dyDescent="0.25">
      <c r="A128" s="13">
        <v>122</v>
      </c>
      <c r="B128" s="13" t="s">
        <v>19649</v>
      </c>
      <c r="C128" s="13" t="s">
        <v>19650</v>
      </c>
      <c r="D128" s="14" t="s">
        <v>19651</v>
      </c>
      <c r="E128" s="15" t="s">
        <v>604</v>
      </c>
      <c r="F128" s="13" t="s">
        <v>16190</v>
      </c>
      <c r="G128" s="16" t="s">
        <v>4899</v>
      </c>
      <c r="H128" s="13" t="s">
        <v>259</v>
      </c>
      <c r="I128" s="13" t="s">
        <v>19105</v>
      </c>
      <c r="J128" s="13" t="s">
        <v>19105</v>
      </c>
      <c r="K128" s="13" t="s">
        <v>19652</v>
      </c>
      <c r="L128" s="17" t="s">
        <v>19653</v>
      </c>
      <c r="M128" s="18">
        <v>6021000</v>
      </c>
      <c r="N128" s="19"/>
      <c r="O128" s="20" t="str">
        <f t="shared" si="2"/>
        <v>T4</v>
      </c>
      <c r="R128" s="21" t="str">
        <f t="shared" si="3"/>
        <v>T4</v>
      </c>
    </row>
    <row r="129" spans="1:18" ht="24.75" customHeight="1" x14ac:dyDescent="0.25">
      <c r="A129" s="13">
        <v>123</v>
      </c>
      <c r="B129" s="13" t="s">
        <v>19654</v>
      </c>
      <c r="C129" s="13" t="s">
        <v>19655</v>
      </c>
      <c r="D129" s="14" t="s">
        <v>19656</v>
      </c>
      <c r="E129" s="15" t="s">
        <v>1040</v>
      </c>
      <c r="F129" s="13" t="s">
        <v>13524</v>
      </c>
      <c r="G129" s="16" t="s">
        <v>6942</v>
      </c>
      <c r="H129" s="13" t="s">
        <v>259</v>
      </c>
      <c r="I129" s="13" t="s">
        <v>19105</v>
      </c>
      <c r="J129" s="13" t="s">
        <v>19105</v>
      </c>
      <c r="K129" s="13" t="s">
        <v>19657</v>
      </c>
      <c r="L129" s="17" t="s">
        <v>19658</v>
      </c>
      <c r="M129" s="18">
        <v>3840000</v>
      </c>
      <c r="N129" s="19"/>
      <c r="O129" s="20" t="str">
        <f t="shared" si="2"/>
        <v>CĐ</v>
      </c>
      <c r="R129" s="21" t="str">
        <f t="shared" si="3"/>
        <v>CĐ</v>
      </c>
    </row>
    <row r="130" spans="1:18" ht="24.75" customHeight="1" x14ac:dyDescent="0.25">
      <c r="A130" s="13">
        <v>124</v>
      </c>
      <c r="B130" s="13" t="s">
        <v>19659</v>
      </c>
      <c r="C130" s="13" t="s">
        <v>19660</v>
      </c>
      <c r="D130" s="14" t="s">
        <v>5348</v>
      </c>
      <c r="E130" s="15" t="s">
        <v>8115</v>
      </c>
      <c r="F130" s="13" t="s">
        <v>7839</v>
      </c>
      <c r="G130" s="16" t="s">
        <v>5662</v>
      </c>
      <c r="H130" s="13" t="s">
        <v>259</v>
      </c>
      <c r="I130" s="13" t="s">
        <v>19105</v>
      </c>
      <c r="J130" s="13" t="s">
        <v>19105</v>
      </c>
      <c r="K130" s="13" t="s">
        <v>19661</v>
      </c>
      <c r="L130" s="17" t="s">
        <v>19662</v>
      </c>
      <c r="M130" s="18">
        <v>5376000</v>
      </c>
      <c r="N130" s="19"/>
      <c r="O130" s="20" t="str">
        <f t="shared" si="2"/>
        <v>C1</v>
      </c>
      <c r="R130" s="21" t="str">
        <f t="shared" si="3"/>
        <v>C1</v>
      </c>
    </row>
    <row r="131" spans="1:18" ht="24.75" customHeight="1" x14ac:dyDescent="0.25">
      <c r="A131" s="13">
        <v>125</v>
      </c>
      <c r="B131" s="13" t="s">
        <v>19663</v>
      </c>
      <c r="C131" s="13" t="s">
        <v>19664</v>
      </c>
      <c r="D131" s="14" t="s">
        <v>19665</v>
      </c>
      <c r="E131" s="15" t="s">
        <v>115</v>
      </c>
      <c r="F131" s="13" t="s">
        <v>9451</v>
      </c>
      <c r="G131" s="16" t="s">
        <v>5796</v>
      </c>
      <c r="H131" s="13" t="s">
        <v>259</v>
      </c>
      <c r="I131" s="13" t="s">
        <v>19105</v>
      </c>
      <c r="J131" s="13" t="s">
        <v>19105</v>
      </c>
      <c r="K131" s="13" t="s">
        <v>19666</v>
      </c>
      <c r="L131" s="17" t="s">
        <v>19667</v>
      </c>
      <c r="M131" s="18">
        <v>5888000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.75" customHeight="1" x14ac:dyDescent="0.25">
      <c r="A132" s="13">
        <v>126</v>
      </c>
      <c r="B132" s="13" t="s">
        <v>19668</v>
      </c>
      <c r="C132" s="13" t="s">
        <v>19669</v>
      </c>
      <c r="D132" s="14" t="s">
        <v>614</v>
      </c>
      <c r="E132" s="15" t="s">
        <v>470</v>
      </c>
      <c r="F132" s="13" t="s">
        <v>19670</v>
      </c>
      <c r="G132" s="16" t="s">
        <v>7630</v>
      </c>
      <c r="H132" s="13" t="s">
        <v>259</v>
      </c>
      <c r="I132" s="13" t="s">
        <v>19105</v>
      </c>
      <c r="J132" s="13" t="s">
        <v>19105</v>
      </c>
      <c r="K132" s="13" t="s">
        <v>19671</v>
      </c>
      <c r="L132" s="17" t="s">
        <v>19672</v>
      </c>
      <c r="M132" s="18">
        <v>6021000</v>
      </c>
      <c r="N132" s="19"/>
      <c r="O132" s="20" t="str">
        <f t="shared" si="2"/>
        <v>T4</v>
      </c>
      <c r="R132" s="21" t="str">
        <f t="shared" si="3"/>
        <v>T4</v>
      </c>
    </row>
    <row r="133" spans="1:18" ht="24.75" customHeight="1" x14ac:dyDescent="0.25">
      <c r="A133" s="13">
        <v>127</v>
      </c>
      <c r="B133" s="13" t="s">
        <v>19673</v>
      </c>
      <c r="C133" s="13" t="s">
        <v>19674</v>
      </c>
      <c r="D133" s="14" t="s">
        <v>19675</v>
      </c>
      <c r="E133" s="15" t="s">
        <v>19676</v>
      </c>
      <c r="F133" s="13" t="s">
        <v>1644</v>
      </c>
      <c r="G133" s="16" t="s">
        <v>4899</v>
      </c>
      <c r="H133" s="13" t="s">
        <v>259</v>
      </c>
      <c r="I133" s="13" t="s">
        <v>19105</v>
      </c>
      <c r="J133" s="13" t="s">
        <v>19105</v>
      </c>
      <c r="K133" s="13" t="s">
        <v>19677</v>
      </c>
      <c r="L133" s="17" t="s">
        <v>19678</v>
      </c>
      <c r="M133" s="18">
        <v>6021000</v>
      </c>
      <c r="N133" s="19"/>
      <c r="O133" s="20" t="str">
        <f t="shared" si="2"/>
        <v>T4</v>
      </c>
      <c r="R133" s="21" t="str">
        <f t="shared" si="3"/>
        <v>T4</v>
      </c>
    </row>
    <row r="134" spans="1:18" ht="24.75" customHeight="1" x14ac:dyDescent="0.25">
      <c r="A134" s="13">
        <v>128</v>
      </c>
      <c r="B134" s="13" t="s">
        <v>19679</v>
      </c>
      <c r="C134" s="13" t="s">
        <v>19680</v>
      </c>
      <c r="D134" s="14" t="s">
        <v>1237</v>
      </c>
      <c r="E134" s="15" t="s">
        <v>1574</v>
      </c>
      <c r="F134" s="13" t="s">
        <v>19681</v>
      </c>
      <c r="G134" s="16" t="s">
        <v>4899</v>
      </c>
      <c r="H134" s="13" t="s">
        <v>259</v>
      </c>
      <c r="I134" s="13" t="s">
        <v>19105</v>
      </c>
      <c r="J134" s="13" t="s">
        <v>19105</v>
      </c>
      <c r="K134" s="13" t="s">
        <v>19682</v>
      </c>
      <c r="L134" s="17" t="s">
        <v>19683</v>
      </c>
      <c r="M134" s="18">
        <v>6021000</v>
      </c>
      <c r="N134" s="19"/>
      <c r="O134" s="20" t="str">
        <f t="shared" si="2"/>
        <v>T4</v>
      </c>
      <c r="R134" s="21" t="str">
        <f t="shared" si="3"/>
        <v>T4</v>
      </c>
    </row>
    <row r="135" spans="1:18" ht="24.75" customHeight="1" x14ac:dyDescent="0.25">
      <c r="A135" s="13">
        <v>129</v>
      </c>
      <c r="B135" s="13" t="s">
        <v>19684</v>
      </c>
      <c r="C135" s="13" t="s">
        <v>19685</v>
      </c>
      <c r="D135" s="14" t="s">
        <v>19686</v>
      </c>
      <c r="E135" s="15" t="s">
        <v>4153</v>
      </c>
      <c r="F135" s="13" t="s">
        <v>12855</v>
      </c>
      <c r="G135" s="16" t="s">
        <v>6221</v>
      </c>
      <c r="H135" s="13" t="s">
        <v>259</v>
      </c>
      <c r="I135" s="13" t="s">
        <v>19105</v>
      </c>
      <c r="J135" s="13" t="s">
        <v>19105</v>
      </c>
      <c r="K135" s="13" t="s">
        <v>19687</v>
      </c>
      <c r="L135" s="17" t="s">
        <v>19688</v>
      </c>
      <c r="M135" s="18">
        <v>5888000</v>
      </c>
      <c r="N135" s="19"/>
      <c r="O135" s="20" t="str">
        <f t="shared" si="2"/>
        <v>C1</v>
      </c>
      <c r="R135" s="21" t="str">
        <f t="shared" si="3"/>
        <v>C1</v>
      </c>
    </row>
    <row r="136" spans="1:18" ht="24.75" customHeight="1" x14ac:dyDescent="0.25">
      <c r="A136" s="13">
        <v>130</v>
      </c>
      <c r="B136" s="13" t="s">
        <v>19689</v>
      </c>
      <c r="C136" s="13" t="s">
        <v>19690</v>
      </c>
      <c r="D136" s="14" t="s">
        <v>19691</v>
      </c>
      <c r="E136" s="15" t="s">
        <v>666</v>
      </c>
      <c r="F136" s="13" t="s">
        <v>10796</v>
      </c>
      <c r="G136" s="16" t="s">
        <v>6780</v>
      </c>
      <c r="H136" s="13" t="s">
        <v>259</v>
      </c>
      <c r="I136" s="13" t="s">
        <v>19105</v>
      </c>
      <c r="J136" s="13" t="s">
        <v>19105</v>
      </c>
      <c r="K136" s="13" t="s">
        <v>19692</v>
      </c>
      <c r="L136" s="17" t="s">
        <v>19693</v>
      </c>
      <c r="M136" s="18">
        <v>5376000</v>
      </c>
      <c r="N136" s="19"/>
      <c r="O136" s="20" t="str">
        <f t="shared" si="2"/>
        <v>C1</v>
      </c>
      <c r="R136" s="21" t="str">
        <f t="shared" si="3"/>
        <v>C1</v>
      </c>
    </row>
    <row r="137" spans="1:18" ht="24.75" customHeight="1" x14ac:dyDescent="0.25">
      <c r="A137" s="13">
        <v>131</v>
      </c>
      <c r="B137" s="13" t="s">
        <v>19694</v>
      </c>
      <c r="C137" s="13" t="s">
        <v>19695</v>
      </c>
      <c r="D137" s="14" t="s">
        <v>19696</v>
      </c>
      <c r="E137" s="15" t="s">
        <v>4082</v>
      </c>
      <c r="F137" s="13" t="s">
        <v>4944</v>
      </c>
      <c r="G137" s="16" t="s">
        <v>6925</v>
      </c>
      <c r="H137" s="13" t="s">
        <v>259</v>
      </c>
      <c r="I137" s="13" t="s">
        <v>19105</v>
      </c>
      <c r="J137" s="13" t="s">
        <v>19105</v>
      </c>
      <c r="K137" s="13" t="s">
        <v>19697</v>
      </c>
      <c r="L137" s="17" t="s">
        <v>19698</v>
      </c>
      <c r="M137" s="18">
        <v>5888000</v>
      </c>
      <c r="N137" s="19"/>
      <c r="O137" s="20" t="str">
        <f t="shared" si="2"/>
        <v>C1</v>
      </c>
      <c r="R137" s="21" t="str">
        <f t="shared" si="3"/>
        <v>C1</v>
      </c>
    </row>
    <row r="138" spans="1:18" ht="24.75" customHeight="1" x14ac:dyDescent="0.25">
      <c r="A138" s="13">
        <v>132</v>
      </c>
      <c r="B138" s="13" t="s">
        <v>19699</v>
      </c>
      <c r="C138" s="13" t="s">
        <v>19700</v>
      </c>
      <c r="D138" s="14" t="s">
        <v>19701</v>
      </c>
      <c r="E138" s="15" t="s">
        <v>1244</v>
      </c>
      <c r="F138" s="13" t="s">
        <v>19702</v>
      </c>
      <c r="G138" s="16" t="s">
        <v>8799</v>
      </c>
      <c r="H138" s="13" t="s">
        <v>259</v>
      </c>
      <c r="I138" s="13" t="s">
        <v>19105</v>
      </c>
      <c r="J138" s="13" t="s">
        <v>19105</v>
      </c>
      <c r="K138" s="13" t="s">
        <v>19703</v>
      </c>
      <c r="L138" s="17" t="s">
        <v>19704</v>
      </c>
      <c r="M138" s="18">
        <v>5575000</v>
      </c>
      <c r="N138" s="19"/>
      <c r="O138" s="20" t="str">
        <f t="shared" si="2"/>
        <v>T4</v>
      </c>
      <c r="R138" s="21" t="str">
        <f t="shared" si="3"/>
        <v>T4</v>
      </c>
    </row>
    <row r="139" spans="1:18" ht="24.75" customHeight="1" x14ac:dyDescent="0.25">
      <c r="A139" s="13">
        <v>133</v>
      </c>
      <c r="B139" s="13" t="s">
        <v>19705</v>
      </c>
      <c r="C139" s="13" t="s">
        <v>19706</v>
      </c>
      <c r="D139" s="14" t="s">
        <v>5127</v>
      </c>
      <c r="E139" s="15" t="s">
        <v>2930</v>
      </c>
      <c r="F139" s="13" t="s">
        <v>4944</v>
      </c>
      <c r="G139" s="16" t="s">
        <v>5048</v>
      </c>
      <c r="H139" s="13" t="s">
        <v>17</v>
      </c>
      <c r="I139" s="13" t="s">
        <v>19105</v>
      </c>
      <c r="J139" s="13" t="s">
        <v>19105</v>
      </c>
      <c r="K139" s="13" t="s">
        <v>19707</v>
      </c>
      <c r="L139" s="17" t="s">
        <v>19708</v>
      </c>
      <c r="M139" s="18">
        <v>4608000</v>
      </c>
      <c r="N139" s="19"/>
      <c r="O139" s="20" t="str">
        <f t="shared" si="2"/>
        <v>C1</v>
      </c>
      <c r="R139" s="21" t="str">
        <f t="shared" si="3"/>
        <v>NH 18-19C1</v>
      </c>
    </row>
    <row r="140" spans="1:18" ht="24.75" customHeight="1" x14ac:dyDescent="0.25">
      <c r="A140" s="13">
        <v>134</v>
      </c>
      <c r="B140" s="13" t="s">
        <v>19709</v>
      </c>
      <c r="C140" s="13" t="s">
        <v>19710</v>
      </c>
      <c r="D140" s="14" t="s">
        <v>1498</v>
      </c>
      <c r="E140" s="15" t="s">
        <v>1314</v>
      </c>
      <c r="F140" s="13" t="s">
        <v>7764</v>
      </c>
      <c r="G140" s="16" t="s">
        <v>7833</v>
      </c>
      <c r="H140" s="13" t="s">
        <v>259</v>
      </c>
      <c r="I140" s="13" t="s">
        <v>19105</v>
      </c>
      <c r="J140" s="13" t="s">
        <v>19105</v>
      </c>
      <c r="K140" s="13" t="s">
        <v>19711</v>
      </c>
      <c r="L140" s="17" t="s">
        <v>19712</v>
      </c>
      <c r="M140" s="18">
        <v>5632000</v>
      </c>
      <c r="N140" s="19"/>
      <c r="O140" s="20" t="str">
        <f t="shared" ref="O140:O184" si="4">MID(G140,3,FIND("-",G140,1)-3)&amp;IF(MID(G140,3,5)="CĐ-LT","LT","")</f>
        <v>C1</v>
      </c>
      <c r="R140" s="21" t="str">
        <f t="shared" ref="R140:R184" si="5">IF(LEFT(G140,2)="18","NH 18-19","")&amp;O140</f>
        <v>C1</v>
      </c>
    </row>
    <row r="141" spans="1:18" ht="24.75" customHeight="1" x14ac:dyDescent="0.25">
      <c r="A141" s="13">
        <v>135</v>
      </c>
      <c r="B141" s="13" t="s">
        <v>19713</v>
      </c>
      <c r="C141" s="13" t="s">
        <v>19714</v>
      </c>
      <c r="D141" s="14" t="s">
        <v>4688</v>
      </c>
      <c r="E141" s="15" t="s">
        <v>1113</v>
      </c>
      <c r="F141" s="13" t="s">
        <v>14600</v>
      </c>
      <c r="G141" s="16" t="s">
        <v>8062</v>
      </c>
      <c r="H141" s="13" t="s">
        <v>259</v>
      </c>
      <c r="I141" s="13" t="s">
        <v>19105</v>
      </c>
      <c r="J141" s="13" t="s">
        <v>19105</v>
      </c>
      <c r="K141" s="13" t="s">
        <v>19715</v>
      </c>
      <c r="L141" s="17" t="s">
        <v>19716</v>
      </c>
      <c r="M141" s="18">
        <v>5376000</v>
      </c>
      <c r="N141" s="19"/>
      <c r="O141" s="20" t="str">
        <f t="shared" si="4"/>
        <v>C1</v>
      </c>
      <c r="R141" s="21" t="str">
        <f t="shared" si="5"/>
        <v>C1</v>
      </c>
    </row>
    <row r="142" spans="1:18" ht="24.75" customHeight="1" x14ac:dyDescent="0.25">
      <c r="A142" s="13">
        <v>136</v>
      </c>
      <c r="B142" s="13" t="s">
        <v>19717</v>
      </c>
      <c r="C142" s="13" t="s">
        <v>19718</v>
      </c>
      <c r="D142" s="14" t="s">
        <v>7730</v>
      </c>
      <c r="E142" s="15" t="s">
        <v>115</v>
      </c>
      <c r="F142" s="13" t="s">
        <v>1276</v>
      </c>
      <c r="G142" s="16" t="s">
        <v>10504</v>
      </c>
      <c r="H142" s="13" t="s">
        <v>259</v>
      </c>
      <c r="I142" s="13" t="s">
        <v>19105</v>
      </c>
      <c r="J142" s="13" t="s">
        <v>19105</v>
      </c>
      <c r="K142" s="13" t="s">
        <v>19719</v>
      </c>
      <c r="L142" s="17" t="s">
        <v>19720</v>
      </c>
      <c r="M142" s="18">
        <v>3350000</v>
      </c>
      <c r="N142" s="19"/>
      <c r="O142" s="20" t="str">
        <f t="shared" si="4"/>
        <v>TC</v>
      </c>
      <c r="R142" s="21" t="str">
        <f t="shared" si="5"/>
        <v>TC</v>
      </c>
    </row>
    <row r="143" spans="1:18" ht="24.75" customHeight="1" x14ac:dyDescent="0.25">
      <c r="A143" s="13">
        <v>137</v>
      </c>
      <c r="B143" s="13" t="s">
        <v>19721</v>
      </c>
      <c r="C143" s="13" t="s">
        <v>19722</v>
      </c>
      <c r="D143" s="14" t="s">
        <v>3582</v>
      </c>
      <c r="E143" s="15" t="s">
        <v>32</v>
      </c>
      <c r="F143" s="13" t="s">
        <v>19723</v>
      </c>
      <c r="G143" s="16" t="s">
        <v>10504</v>
      </c>
      <c r="H143" s="13" t="s">
        <v>259</v>
      </c>
      <c r="I143" s="13" t="s">
        <v>19105</v>
      </c>
      <c r="J143" s="13" t="s">
        <v>19105</v>
      </c>
      <c r="K143" s="13" t="s">
        <v>19724</v>
      </c>
      <c r="L143" s="17" t="s">
        <v>19725</v>
      </c>
      <c r="M143" s="18">
        <v>3350000</v>
      </c>
      <c r="N143" s="19"/>
      <c r="O143" s="20" t="str">
        <f t="shared" si="4"/>
        <v>TC</v>
      </c>
      <c r="R143" s="21" t="str">
        <f t="shared" si="5"/>
        <v>TC</v>
      </c>
    </row>
    <row r="144" spans="1:18" ht="24.75" customHeight="1" x14ac:dyDescent="0.25">
      <c r="A144" s="13">
        <v>138</v>
      </c>
      <c r="B144" s="13" t="s">
        <v>19726</v>
      </c>
      <c r="C144" s="13" t="s">
        <v>19727</v>
      </c>
      <c r="D144" s="14" t="s">
        <v>19728</v>
      </c>
      <c r="E144" s="15" t="s">
        <v>431</v>
      </c>
      <c r="F144" s="13" t="s">
        <v>17943</v>
      </c>
      <c r="G144" s="16" t="s">
        <v>4899</v>
      </c>
      <c r="H144" s="13" t="s">
        <v>259</v>
      </c>
      <c r="I144" s="13" t="s">
        <v>19105</v>
      </c>
      <c r="J144" s="13" t="s">
        <v>19105</v>
      </c>
      <c r="K144" s="13" t="s">
        <v>19729</v>
      </c>
      <c r="L144" s="17" t="s">
        <v>19730</v>
      </c>
      <c r="M144" s="18">
        <v>6021000</v>
      </c>
      <c r="N144" s="19"/>
      <c r="O144" s="20" t="str">
        <f t="shared" si="4"/>
        <v>T4</v>
      </c>
      <c r="R144" s="21" t="str">
        <f t="shared" si="5"/>
        <v>T4</v>
      </c>
    </row>
    <row r="145" spans="1:18" ht="24.75" customHeight="1" x14ac:dyDescent="0.25">
      <c r="A145" s="13">
        <v>139</v>
      </c>
      <c r="B145" s="13" t="s">
        <v>19731</v>
      </c>
      <c r="C145" s="13" t="s">
        <v>19732</v>
      </c>
      <c r="D145" s="14" t="s">
        <v>146</v>
      </c>
      <c r="E145" s="15" t="s">
        <v>271</v>
      </c>
      <c r="F145" s="13" t="s">
        <v>7217</v>
      </c>
      <c r="G145" s="16" t="s">
        <v>7144</v>
      </c>
      <c r="H145" s="13" t="s">
        <v>259</v>
      </c>
      <c r="I145" s="13" t="s">
        <v>19105</v>
      </c>
      <c r="J145" s="13" t="s">
        <v>19105</v>
      </c>
      <c r="K145" s="13" t="s">
        <v>19733</v>
      </c>
      <c r="L145" s="17" t="s">
        <v>19734</v>
      </c>
      <c r="M145" s="18">
        <v>5632000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4.75" customHeight="1" x14ac:dyDescent="0.25">
      <c r="A146" s="13">
        <v>140</v>
      </c>
      <c r="B146" s="13" t="s">
        <v>19735</v>
      </c>
      <c r="C146" s="13" t="s">
        <v>19736</v>
      </c>
      <c r="D146" s="14" t="s">
        <v>19737</v>
      </c>
      <c r="E146" s="15" t="s">
        <v>1282</v>
      </c>
      <c r="F146" s="13" t="s">
        <v>19738</v>
      </c>
      <c r="G146" s="16" t="s">
        <v>4855</v>
      </c>
      <c r="H146" s="13" t="s">
        <v>259</v>
      </c>
      <c r="I146" s="13" t="s">
        <v>19105</v>
      </c>
      <c r="J146" s="13" t="s">
        <v>19105</v>
      </c>
      <c r="K146" s="13" t="s">
        <v>19739</v>
      </c>
      <c r="L146" s="17" t="s">
        <v>19740</v>
      </c>
      <c r="M146" s="18">
        <v>6021000</v>
      </c>
      <c r="N146" s="19"/>
      <c r="O146" s="20" t="str">
        <f t="shared" si="4"/>
        <v>T4</v>
      </c>
      <c r="R146" s="21" t="str">
        <f t="shared" si="5"/>
        <v>T4</v>
      </c>
    </row>
    <row r="147" spans="1:18" ht="24.75" customHeight="1" x14ac:dyDescent="0.25">
      <c r="A147" s="13">
        <v>141</v>
      </c>
      <c r="B147" s="13" t="s">
        <v>19741</v>
      </c>
      <c r="C147" s="13" t="s">
        <v>19742</v>
      </c>
      <c r="D147" s="14" t="s">
        <v>19743</v>
      </c>
      <c r="E147" s="15" t="s">
        <v>574</v>
      </c>
      <c r="F147" s="13" t="s">
        <v>4335</v>
      </c>
      <c r="G147" s="16" t="s">
        <v>7144</v>
      </c>
      <c r="H147" s="13" t="s">
        <v>259</v>
      </c>
      <c r="I147" s="13" t="s">
        <v>19105</v>
      </c>
      <c r="J147" s="13" t="s">
        <v>19105</v>
      </c>
      <c r="K147" s="13" t="s">
        <v>19744</v>
      </c>
      <c r="L147" s="17" t="s">
        <v>19745</v>
      </c>
      <c r="M147" s="18">
        <v>5632000</v>
      </c>
      <c r="N147" s="19"/>
      <c r="O147" s="20" t="str">
        <f t="shared" si="4"/>
        <v>C1</v>
      </c>
      <c r="R147" s="21" t="str">
        <f t="shared" si="5"/>
        <v>C1</v>
      </c>
    </row>
    <row r="148" spans="1:18" ht="24.75" customHeight="1" x14ac:dyDescent="0.25">
      <c r="A148" s="13">
        <v>142</v>
      </c>
      <c r="B148" s="13" t="s">
        <v>19746</v>
      </c>
      <c r="C148" s="13" t="s">
        <v>19747</v>
      </c>
      <c r="D148" s="14" t="s">
        <v>19748</v>
      </c>
      <c r="E148" s="15" t="s">
        <v>18118</v>
      </c>
      <c r="F148" s="13" t="s">
        <v>19749</v>
      </c>
      <c r="G148" s="16" t="s">
        <v>4855</v>
      </c>
      <c r="H148" s="13" t="s">
        <v>259</v>
      </c>
      <c r="I148" s="13" t="s">
        <v>19105</v>
      </c>
      <c r="J148" s="13" t="s">
        <v>19105</v>
      </c>
      <c r="K148" s="13" t="s">
        <v>19750</v>
      </c>
      <c r="L148" s="17" t="s">
        <v>19751</v>
      </c>
      <c r="M148" s="18">
        <v>6021000</v>
      </c>
      <c r="N148" s="19"/>
      <c r="O148" s="20" t="str">
        <f t="shared" si="4"/>
        <v>T4</v>
      </c>
      <c r="R148" s="21" t="str">
        <f t="shared" si="5"/>
        <v>T4</v>
      </c>
    </row>
    <row r="149" spans="1:18" ht="24.75" customHeight="1" x14ac:dyDescent="0.25">
      <c r="A149" s="13">
        <v>143</v>
      </c>
      <c r="B149" s="13" t="s">
        <v>19752</v>
      </c>
      <c r="C149" s="13" t="s">
        <v>19753</v>
      </c>
      <c r="D149" s="14" t="s">
        <v>2420</v>
      </c>
      <c r="E149" s="15" t="s">
        <v>1275</v>
      </c>
      <c r="F149" s="13" t="s">
        <v>19754</v>
      </c>
      <c r="G149" s="16" t="s">
        <v>4899</v>
      </c>
      <c r="H149" s="13" t="s">
        <v>259</v>
      </c>
      <c r="I149" s="13" t="s">
        <v>19105</v>
      </c>
      <c r="J149" s="13" t="s">
        <v>19105</v>
      </c>
      <c r="K149" s="13" t="s">
        <v>19755</v>
      </c>
      <c r="L149" s="17" t="s">
        <v>19756</v>
      </c>
      <c r="M149" s="18">
        <v>6021000</v>
      </c>
      <c r="N149" s="19"/>
      <c r="O149" s="20" t="str">
        <f t="shared" si="4"/>
        <v>T4</v>
      </c>
      <c r="R149" s="21" t="str">
        <f t="shared" si="5"/>
        <v>T4</v>
      </c>
    </row>
    <row r="150" spans="1:18" ht="24.75" customHeight="1" x14ac:dyDescent="0.25">
      <c r="A150" s="13">
        <v>144</v>
      </c>
      <c r="B150" s="13" t="s">
        <v>19757</v>
      </c>
      <c r="C150" s="13" t="s">
        <v>19758</v>
      </c>
      <c r="D150" s="14" t="s">
        <v>19759</v>
      </c>
      <c r="E150" s="15" t="s">
        <v>73</v>
      </c>
      <c r="F150" s="13" t="s">
        <v>2952</v>
      </c>
      <c r="G150" s="16" t="s">
        <v>6559</v>
      </c>
      <c r="H150" s="13" t="s">
        <v>259</v>
      </c>
      <c r="I150" s="13" t="s">
        <v>19105</v>
      </c>
      <c r="J150" s="13" t="s">
        <v>19105</v>
      </c>
      <c r="K150" s="13" t="s">
        <v>19760</v>
      </c>
      <c r="L150" s="17" t="s">
        <v>19761</v>
      </c>
      <c r="M150" s="18">
        <v>3350000</v>
      </c>
      <c r="N150" s="19"/>
      <c r="O150" s="20" t="str">
        <f t="shared" si="4"/>
        <v>TCN</v>
      </c>
      <c r="R150" s="21" t="str">
        <f t="shared" si="5"/>
        <v>TCN</v>
      </c>
    </row>
    <row r="151" spans="1:18" ht="24.75" customHeight="1" x14ac:dyDescent="0.25">
      <c r="A151" s="13">
        <v>145</v>
      </c>
      <c r="B151" s="13" t="s">
        <v>19762</v>
      </c>
      <c r="C151" s="13" t="s">
        <v>19763</v>
      </c>
      <c r="D151" s="14" t="s">
        <v>940</v>
      </c>
      <c r="E151" s="15" t="s">
        <v>1244</v>
      </c>
      <c r="F151" s="13" t="s">
        <v>16584</v>
      </c>
      <c r="G151" s="16" t="s">
        <v>6405</v>
      </c>
      <c r="H151" s="13" t="s">
        <v>259</v>
      </c>
      <c r="I151" s="13" t="s">
        <v>19105</v>
      </c>
      <c r="J151" s="13" t="s">
        <v>19105</v>
      </c>
      <c r="K151" s="13" t="s">
        <v>19764</v>
      </c>
      <c r="L151" s="17" t="s">
        <v>19765</v>
      </c>
      <c r="M151" s="18">
        <v>1232000</v>
      </c>
      <c r="N151" s="19"/>
      <c r="O151" s="20" t="str">
        <f t="shared" si="4"/>
        <v>CĐ</v>
      </c>
      <c r="R151" s="21" t="str">
        <f t="shared" si="5"/>
        <v>CĐ</v>
      </c>
    </row>
    <row r="152" spans="1:18" ht="24.75" customHeight="1" x14ac:dyDescent="0.25">
      <c r="A152" s="13">
        <v>146</v>
      </c>
      <c r="B152" s="13" t="s">
        <v>19766</v>
      </c>
      <c r="C152" s="13" t="s">
        <v>19767</v>
      </c>
      <c r="D152" s="14" t="s">
        <v>19768</v>
      </c>
      <c r="E152" s="15" t="s">
        <v>8964</v>
      </c>
      <c r="F152" s="13" t="s">
        <v>1527</v>
      </c>
      <c r="G152" s="16" t="s">
        <v>12789</v>
      </c>
      <c r="H152" s="13" t="s">
        <v>259</v>
      </c>
      <c r="I152" s="13" t="s">
        <v>19105</v>
      </c>
      <c r="J152" s="13" t="s">
        <v>19105</v>
      </c>
      <c r="K152" s="13" t="s">
        <v>19769</v>
      </c>
      <c r="L152" s="17" t="s">
        <v>19770</v>
      </c>
      <c r="M152" s="18">
        <v>4848000</v>
      </c>
      <c r="N152" s="19"/>
      <c r="O152" s="20" t="str">
        <f t="shared" si="4"/>
        <v>T4</v>
      </c>
      <c r="R152" s="21" t="str">
        <f t="shared" si="5"/>
        <v>T4</v>
      </c>
    </row>
    <row r="153" spans="1:18" ht="24.75" customHeight="1" x14ac:dyDescent="0.25">
      <c r="A153" s="13">
        <v>147</v>
      </c>
      <c r="B153" s="13" t="s">
        <v>19771</v>
      </c>
      <c r="C153" s="13" t="s">
        <v>19767</v>
      </c>
      <c r="D153" s="14" t="s">
        <v>19768</v>
      </c>
      <c r="E153" s="15" t="s">
        <v>8964</v>
      </c>
      <c r="F153" s="13" t="s">
        <v>1527</v>
      </c>
      <c r="G153" s="16" t="s">
        <v>12789</v>
      </c>
      <c r="H153" s="13" t="s">
        <v>259</v>
      </c>
      <c r="I153" s="13" t="s">
        <v>19105</v>
      </c>
      <c r="J153" s="13" t="s">
        <v>19105</v>
      </c>
      <c r="K153" s="13" t="s">
        <v>19772</v>
      </c>
      <c r="L153" s="17" t="s">
        <v>19773</v>
      </c>
      <c r="M153" s="18">
        <v>5352000</v>
      </c>
      <c r="N153" s="19"/>
      <c r="O153" s="20" t="str">
        <f t="shared" si="4"/>
        <v>T4</v>
      </c>
      <c r="R153" s="21" t="str">
        <f t="shared" si="5"/>
        <v>T4</v>
      </c>
    </row>
    <row r="154" spans="1:18" ht="24.75" customHeight="1" x14ac:dyDescent="0.25">
      <c r="A154" s="13">
        <v>148</v>
      </c>
      <c r="B154" s="13" t="s">
        <v>19774</v>
      </c>
      <c r="C154" s="13" t="s">
        <v>19775</v>
      </c>
      <c r="D154" s="14" t="s">
        <v>3801</v>
      </c>
      <c r="E154" s="15" t="s">
        <v>15</v>
      </c>
      <c r="F154" s="13" t="s">
        <v>19776</v>
      </c>
      <c r="G154" s="16" t="s">
        <v>6559</v>
      </c>
      <c r="H154" s="13" t="s">
        <v>259</v>
      </c>
      <c r="I154" s="13" t="s">
        <v>19105</v>
      </c>
      <c r="J154" s="13" t="s">
        <v>19105</v>
      </c>
      <c r="K154" s="13" t="s">
        <v>19777</v>
      </c>
      <c r="L154" s="17" t="s">
        <v>19778</v>
      </c>
      <c r="M154" s="18">
        <v>3350000</v>
      </c>
      <c r="N154" s="19"/>
      <c r="O154" s="20" t="str">
        <f t="shared" si="4"/>
        <v>TCN</v>
      </c>
      <c r="R154" s="21" t="str">
        <f t="shared" si="5"/>
        <v>TCN</v>
      </c>
    </row>
    <row r="155" spans="1:18" ht="24.75" customHeight="1" x14ac:dyDescent="0.25">
      <c r="A155" s="13">
        <v>149</v>
      </c>
      <c r="B155" s="13" t="s">
        <v>19779</v>
      </c>
      <c r="C155" s="13" t="s">
        <v>19780</v>
      </c>
      <c r="D155" s="14" t="s">
        <v>394</v>
      </c>
      <c r="E155" s="15" t="s">
        <v>208</v>
      </c>
      <c r="F155" s="13" t="s">
        <v>19781</v>
      </c>
      <c r="G155" s="16" t="s">
        <v>6780</v>
      </c>
      <c r="H155" s="13" t="s">
        <v>259</v>
      </c>
      <c r="I155" s="13" t="s">
        <v>19105</v>
      </c>
      <c r="J155" s="13" t="s">
        <v>19105</v>
      </c>
      <c r="K155" s="13" t="s">
        <v>19782</v>
      </c>
      <c r="L155" s="17" t="s">
        <v>19783</v>
      </c>
      <c r="M155" s="18">
        <v>5376000</v>
      </c>
      <c r="N155" s="19"/>
      <c r="O155" s="20" t="str">
        <f t="shared" si="4"/>
        <v>C1</v>
      </c>
      <c r="R155" s="21" t="str">
        <f t="shared" si="5"/>
        <v>C1</v>
      </c>
    </row>
    <row r="156" spans="1:18" ht="24.75" customHeight="1" x14ac:dyDescent="0.25">
      <c r="A156" s="13">
        <v>150</v>
      </c>
      <c r="B156" s="13" t="s">
        <v>19784</v>
      </c>
      <c r="C156" s="13" t="s">
        <v>19785</v>
      </c>
      <c r="D156" s="14" t="s">
        <v>19786</v>
      </c>
      <c r="E156" s="15" t="s">
        <v>470</v>
      </c>
      <c r="F156" s="13" t="s">
        <v>19787</v>
      </c>
      <c r="G156" s="16" t="s">
        <v>6559</v>
      </c>
      <c r="H156" s="13" t="s">
        <v>259</v>
      </c>
      <c r="I156" s="13" t="s">
        <v>19105</v>
      </c>
      <c r="J156" s="13" t="s">
        <v>19105</v>
      </c>
      <c r="K156" s="13" t="s">
        <v>19788</v>
      </c>
      <c r="L156" s="17" t="s">
        <v>19789</v>
      </c>
      <c r="M156" s="18">
        <v>3350000</v>
      </c>
      <c r="N156" s="19"/>
      <c r="O156" s="20" t="str">
        <f t="shared" si="4"/>
        <v>TCN</v>
      </c>
      <c r="R156" s="21" t="str">
        <f t="shared" si="5"/>
        <v>TCN</v>
      </c>
    </row>
    <row r="157" spans="1:18" ht="24.75" customHeight="1" x14ac:dyDescent="0.25">
      <c r="A157" s="13">
        <v>151</v>
      </c>
      <c r="B157" s="13" t="s">
        <v>19790</v>
      </c>
      <c r="C157" s="13" t="s">
        <v>19791</v>
      </c>
      <c r="D157" s="14" t="s">
        <v>940</v>
      </c>
      <c r="E157" s="15" t="s">
        <v>2043</v>
      </c>
      <c r="F157" s="13" t="s">
        <v>11233</v>
      </c>
      <c r="G157" s="16" t="s">
        <v>6271</v>
      </c>
      <c r="H157" s="13" t="s">
        <v>259</v>
      </c>
      <c r="I157" s="13" t="s">
        <v>19105</v>
      </c>
      <c r="J157" s="13" t="s">
        <v>19105</v>
      </c>
      <c r="K157" s="13" t="s">
        <v>19792</v>
      </c>
      <c r="L157" s="17" t="s">
        <v>19793</v>
      </c>
      <c r="M157" s="18">
        <v>4096000</v>
      </c>
      <c r="N157" s="19"/>
      <c r="O157" s="20" t="str">
        <f t="shared" si="4"/>
        <v>CĐ</v>
      </c>
      <c r="R157" s="21" t="str">
        <f t="shared" si="5"/>
        <v>CĐ</v>
      </c>
    </row>
    <row r="158" spans="1:18" ht="24.75" customHeight="1" x14ac:dyDescent="0.25">
      <c r="A158" s="13">
        <v>152</v>
      </c>
      <c r="B158" s="13" t="s">
        <v>19794</v>
      </c>
      <c r="C158" s="13" t="s">
        <v>19795</v>
      </c>
      <c r="D158" s="14" t="s">
        <v>1381</v>
      </c>
      <c r="E158" s="15" t="s">
        <v>216</v>
      </c>
      <c r="F158" s="13" t="s">
        <v>19796</v>
      </c>
      <c r="G158" s="16" t="s">
        <v>8554</v>
      </c>
      <c r="H158" s="13" t="s">
        <v>259</v>
      </c>
      <c r="I158" s="13" t="s">
        <v>19105</v>
      </c>
      <c r="J158" s="13" t="s">
        <v>19105</v>
      </c>
      <c r="K158" s="13" t="s">
        <v>19797</v>
      </c>
      <c r="L158" s="17" t="s">
        <v>19798</v>
      </c>
      <c r="M158" s="18">
        <v>5632000</v>
      </c>
      <c r="N158" s="19"/>
      <c r="O158" s="20" t="str">
        <f t="shared" si="4"/>
        <v>C1</v>
      </c>
      <c r="R158" s="21" t="str">
        <f t="shared" si="5"/>
        <v>C1</v>
      </c>
    </row>
    <row r="159" spans="1:18" ht="24.75" customHeight="1" x14ac:dyDescent="0.25">
      <c r="A159" s="13">
        <v>153</v>
      </c>
      <c r="B159" s="13" t="s">
        <v>19799</v>
      </c>
      <c r="C159" s="13" t="s">
        <v>19800</v>
      </c>
      <c r="D159" s="14" t="s">
        <v>17638</v>
      </c>
      <c r="E159" s="15" t="s">
        <v>8889</v>
      </c>
      <c r="F159" s="13" t="s">
        <v>803</v>
      </c>
      <c r="G159" s="16" t="s">
        <v>8554</v>
      </c>
      <c r="H159" s="13" t="s">
        <v>259</v>
      </c>
      <c r="I159" s="13" t="s">
        <v>19105</v>
      </c>
      <c r="J159" s="13" t="s">
        <v>19105</v>
      </c>
      <c r="K159" s="13" t="s">
        <v>19801</v>
      </c>
      <c r="L159" s="17" t="s">
        <v>19802</v>
      </c>
      <c r="M159" s="18">
        <v>5632000</v>
      </c>
      <c r="N159" s="19"/>
      <c r="O159" s="20" t="str">
        <f t="shared" si="4"/>
        <v>C1</v>
      </c>
      <c r="R159" s="21" t="str">
        <f t="shared" si="5"/>
        <v>C1</v>
      </c>
    </row>
    <row r="160" spans="1:18" ht="24.75" customHeight="1" x14ac:dyDescent="0.25">
      <c r="A160" s="13">
        <v>154</v>
      </c>
      <c r="B160" s="13" t="s">
        <v>19803</v>
      </c>
      <c r="C160" s="13" t="s">
        <v>19804</v>
      </c>
      <c r="D160" s="14" t="s">
        <v>12336</v>
      </c>
      <c r="E160" s="15" t="s">
        <v>2043</v>
      </c>
      <c r="F160" s="13" t="s">
        <v>4733</v>
      </c>
      <c r="G160" s="16" t="s">
        <v>8554</v>
      </c>
      <c r="H160" s="13" t="s">
        <v>259</v>
      </c>
      <c r="I160" s="13" t="s">
        <v>19105</v>
      </c>
      <c r="J160" s="13" t="s">
        <v>19105</v>
      </c>
      <c r="K160" s="13" t="s">
        <v>19805</v>
      </c>
      <c r="L160" s="17" t="s">
        <v>19806</v>
      </c>
      <c r="M160" s="18">
        <v>5632000</v>
      </c>
      <c r="N160" s="19"/>
      <c r="O160" s="20" t="str">
        <f t="shared" si="4"/>
        <v>C1</v>
      </c>
      <c r="R160" s="21" t="str">
        <f t="shared" si="5"/>
        <v>C1</v>
      </c>
    </row>
    <row r="161" spans="1:18" ht="24.75" customHeight="1" x14ac:dyDescent="0.25">
      <c r="A161" s="13">
        <v>155</v>
      </c>
      <c r="B161" s="13" t="s">
        <v>19807</v>
      </c>
      <c r="C161" s="13" t="s">
        <v>19808</v>
      </c>
      <c r="D161" s="14" t="s">
        <v>1487</v>
      </c>
      <c r="E161" s="15" t="s">
        <v>1574</v>
      </c>
      <c r="F161" s="13" t="s">
        <v>4668</v>
      </c>
      <c r="G161" s="16" t="s">
        <v>6559</v>
      </c>
      <c r="H161" s="13" t="s">
        <v>259</v>
      </c>
      <c r="I161" s="13" t="s">
        <v>19105</v>
      </c>
      <c r="J161" s="13" t="s">
        <v>19105</v>
      </c>
      <c r="K161" s="13" t="s">
        <v>19809</v>
      </c>
      <c r="L161" s="17" t="s">
        <v>19810</v>
      </c>
      <c r="M161" s="18">
        <v>3350000</v>
      </c>
      <c r="N161" s="19"/>
      <c r="O161" s="20" t="str">
        <f t="shared" si="4"/>
        <v>TCN</v>
      </c>
      <c r="R161" s="21" t="str">
        <f t="shared" si="5"/>
        <v>TCN</v>
      </c>
    </row>
    <row r="162" spans="1:18" ht="24.75" customHeight="1" x14ac:dyDescent="0.25">
      <c r="A162" s="13">
        <v>156</v>
      </c>
      <c r="B162" s="13" t="s">
        <v>19811</v>
      </c>
      <c r="C162" s="13" t="s">
        <v>19812</v>
      </c>
      <c r="D162" s="14" t="s">
        <v>50</v>
      </c>
      <c r="E162" s="15" t="s">
        <v>128</v>
      </c>
      <c r="F162" s="13" t="s">
        <v>14854</v>
      </c>
      <c r="G162" s="16" t="s">
        <v>6559</v>
      </c>
      <c r="H162" s="13" t="s">
        <v>259</v>
      </c>
      <c r="I162" s="13" t="s">
        <v>19105</v>
      </c>
      <c r="J162" s="13" t="s">
        <v>19105</v>
      </c>
      <c r="K162" s="13" t="s">
        <v>19813</v>
      </c>
      <c r="L162" s="17" t="s">
        <v>19814</v>
      </c>
      <c r="M162" s="18">
        <v>3350000</v>
      </c>
      <c r="N162" s="19"/>
      <c r="O162" s="20" t="str">
        <f t="shared" si="4"/>
        <v>TCN</v>
      </c>
      <c r="R162" s="21" t="str">
        <f t="shared" si="5"/>
        <v>TCN</v>
      </c>
    </row>
    <row r="163" spans="1:18" ht="24.75" customHeight="1" x14ac:dyDescent="0.25">
      <c r="A163" s="13">
        <v>157</v>
      </c>
      <c r="B163" s="13" t="s">
        <v>19815</v>
      </c>
      <c r="C163" s="13" t="s">
        <v>19816</v>
      </c>
      <c r="D163" s="14" t="s">
        <v>19817</v>
      </c>
      <c r="E163" s="15" t="s">
        <v>320</v>
      </c>
      <c r="F163" s="13" t="s">
        <v>4977</v>
      </c>
      <c r="G163" s="16" t="s">
        <v>6559</v>
      </c>
      <c r="H163" s="13" t="s">
        <v>259</v>
      </c>
      <c r="I163" s="13" t="s">
        <v>19105</v>
      </c>
      <c r="J163" s="13" t="s">
        <v>19105</v>
      </c>
      <c r="K163" s="13" t="s">
        <v>19818</v>
      </c>
      <c r="L163" s="17" t="s">
        <v>19819</v>
      </c>
      <c r="M163" s="18">
        <v>3350000</v>
      </c>
      <c r="N163" s="19"/>
      <c r="O163" s="20" t="str">
        <f t="shared" si="4"/>
        <v>TCN</v>
      </c>
      <c r="R163" s="21" t="str">
        <f t="shared" si="5"/>
        <v>TCN</v>
      </c>
    </row>
    <row r="164" spans="1:18" ht="24.75" customHeight="1" x14ac:dyDescent="0.25">
      <c r="A164" s="13">
        <v>158</v>
      </c>
      <c r="B164" s="13" t="s">
        <v>19820</v>
      </c>
      <c r="C164" s="13" t="s">
        <v>19821</v>
      </c>
      <c r="D164" s="14" t="s">
        <v>1072</v>
      </c>
      <c r="E164" s="15" t="s">
        <v>3038</v>
      </c>
      <c r="F164" s="13" t="s">
        <v>3682</v>
      </c>
      <c r="G164" s="16" t="s">
        <v>6559</v>
      </c>
      <c r="H164" s="13" t="s">
        <v>259</v>
      </c>
      <c r="I164" s="13" t="s">
        <v>19105</v>
      </c>
      <c r="J164" s="13" t="s">
        <v>19105</v>
      </c>
      <c r="K164" s="13" t="s">
        <v>19822</v>
      </c>
      <c r="L164" s="17" t="s">
        <v>19823</v>
      </c>
      <c r="M164" s="18">
        <v>3350000</v>
      </c>
      <c r="N164" s="19"/>
      <c r="O164" s="20" t="str">
        <f t="shared" si="4"/>
        <v>TCN</v>
      </c>
      <c r="R164" s="21" t="str">
        <f t="shared" si="5"/>
        <v>TCN</v>
      </c>
    </row>
    <row r="165" spans="1:18" ht="24.75" customHeight="1" x14ac:dyDescent="0.25">
      <c r="A165" s="13">
        <v>159</v>
      </c>
      <c r="B165" s="13" t="s">
        <v>19824</v>
      </c>
      <c r="C165" s="13" t="s">
        <v>19825</v>
      </c>
      <c r="D165" s="14" t="s">
        <v>19826</v>
      </c>
      <c r="E165" s="15" t="s">
        <v>3724</v>
      </c>
      <c r="F165" s="13" t="s">
        <v>9303</v>
      </c>
      <c r="G165" s="16" t="s">
        <v>4849</v>
      </c>
      <c r="H165" s="13" t="s">
        <v>259</v>
      </c>
      <c r="I165" s="13" t="s">
        <v>19105</v>
      </c>
      <c r="J165" s="13" t="s">
        <v>19105</v>
      </c>
      <c r="K165" s="13" t="s">
        <v>19827</v>
      </c>
      <c r="L165" s="17" t="s">
        <v>19828</v>
      </c>
      <c r="M165" s="18">
        <v>4352000</v>
      </c>
      <c r="N165" s="19"/>
      <c r="O165" s="20" t="str">
        <f t="shared" si="4"/>
        <v>CĐ</v>
      </c>
      <c r="R165" s="21" t="str">
        <f t="shared" si="5"/>
        <v>CĐ</v>
      </c>
    </row>
    <row r="166" spans="1:18" ht="24.75" customHeight="1" x14ac:dyDescent="0.25">
      <c r="A166" s="13">
        <v>160</v>
      </c>
      <c r="B166" s="13" t="s">
        <v>19829</v>
      </c>
      <c r="C166" s="13" t="s">
        <v>19830</v>
      </c>
      <c r="D166" s="14" t="s">
        <v>19831</v>
      </c>
      <c r="E166" s="15" t="s">
        <v>567</v>
      </c>
      <c r="F166" s="13" t="s">
        <v>438</v>
      </c>
      <c r="G166" s="16" t="s">
        <v>9841</v>
      </c>
      <c r="H166" s="13" t="s">
        <v>259</v>
      </c>
      <c r="I166" s="13" t="s">
        <v>19105</v>
      </c>
      <c r="J166" s="13" t="s">
        <v>19105</v>
      </c>
      <c r="K166" s="13" t="s">
        <v>19832</v>
      </c>
      <c r="L166" s="17" t="s">
        <v>19833</v>
      </c>
      <c r="M166" s="18">
        <v>4460000</v>
      </c>
      <c r="N166" s="19"/>
      <c r="O166" s="20" t="str">
        <f t="shared" si="4"/>
        <v>T4</v>
      </c>
      <c r="R166" s="21" t="str">
        <f t="shared" si="5"/>
        <v>T4</v>
      </c>
    </row>
    <row r="167" spans="1:18" ht="24.75" customHeight="1" x14ac:dyDescent="0.25">
      <c r="A167" s="13">
        <v>161</v>
      </c>
      <c r="B167" s="13" t="s">
        <v>19834</v>
      </c>
      <c r="C167" s="13" t="s">
        <v>19835</v>
      </c>
      <c r="D167" s="14" t="s">
        <v>1344</v>
      </c>
      <c r="E167" s="15" t="s">
        <v>177</v>
      </c>
      <c r="F167" s="13" t="s">
        <v>19836</v>
      </c>
      <c r="G167" s="16" t="s">
        <v>4849</v>
      </c>
      <c r="H167" s="13" t="s">
        <v>259</v>
      </c>
      <c r="I167" s="13" t="s">
        <v>19105</v>
      </c>
      <c r="J167" s="13" t="s">
        <v>19105</v>
      </c>
      <c r="K167" s="13" t="s">
        <v>19837</v>
      </c>
      <c r="L167" s="17" t="s">
        <v>19838</v>
      </c>
      <c r="M167" s="18">
        <v>4352000</v>
      </c>
      <c r="N167" s="19"/>
      <c r="O167" s="20" t="str">
        <f t="shared" si="4"/>
        <v>CĐ</v>
      </c>
      <c r="R167" s="21" t="str">
        <f t="shared" si="5"/>
        <v>CĐ</v>
      </c>
    </row>
    <row r="168" spans="1:18" ht="24.75" customHeight="1" x14ac:dyDescent="0.25">
      <c r="A168" s="13">
        <v>162</v>
      </c>
      <c r="B168" s="13" t="s">
        <v>19839</v>
      </c>
      <c r="C168" s="13" t="s">
        <v>19840</v>
      </c>
      <c r="D168" s="14" t="s">
        <v>3900</v>
      </c>
      <c r="E168" s="15" t="s">
        <v>154</v>
      </c>
      <c r="F168" s="13" t="s">
        <v>19841</v>
      </c>
      <c r="G168" s="16" t="s">
        <v>7840</v>
      </c>
      <c r="H168" s="13" t="s">
        <v>259</v>
      </c>
      <c r="I168" s="13" t="s">
        <v>19105</v>
      </c>
      <c r="J168" s="13" t="s">
        <v>19105</v>
      </c>
      <c r="K168" s="13" t="s">
        <v>19842</v>
      </c>
      <c r="L168" s="17" t="s">
        <v>19843</v>
      </c>
      <c r="M168" s="18">
        <v>5376000</v>
      </c>
      <c r="N168" s="19"/>
      <c r="O168" s="20" t="str">
        <f t="shared" si="4"/>
        <v>C1</v>
      </c>
      <c r="R168" s="21" t="str">
        <f t="shared" si="5"/>
        <v>C1</v>
      </c>
    </row>
    <row r="169" spans="1:18" ht="24.75" customHeight="1" x14ac:dyDescent="0.25">
      <c r="A169" s="13">
        <v>163</v>
      </c>
      <c r="B169" s="13" t="s">
        <v>19844</v>
      </c>
      <c r="C169" s="13" t="s">
        <v>19845</v>
      </c>
      <c r="D169" s="14" t="s">
        <v>107</v>
      </c>
      <c r="E169" s="15" t="s">
        <v>1345</v>
      </c>
      <c r="F169" s="13" t="s">
        <v>13271</v>
      </c>
      <c r="G169" s="16" t="s">
        <v>6559</v>
      </c>
      <c r="H169" s="13" t="s">
        <v>259</v>
      </c>
      <c r="I169" s="13" t="s">
        <v>19105</v>
      </c>
      <c r="J169" s="13" t="s">
        <v>19105</v>
      </c>
      <c r="K169" s="13" t="s">
        <v>19846</v>
      </c>
      <c r="L169" s="17" t="s">
        <v>19847</v>
      </c>
      <c r="M169" s="18">
        <v>3350000</v>
      </c>
      <c r="N169" s="19"/>
      <c r="O169" s="20" t="str">
        <f t="shared" si="4"/>
        <v>TCN</v>
      </c>
      <c r="R169" s="21" t="str">
        <f t="shared" si="5"/>
        <v>TCN</v>
      </c>
    </row>
    <row r="170" spans="1:18" ht="24.75" customHeight="1" x14ac:dyDescent="0.25">
      <c r="A170" s="13">
        <v>164</v>
      </c>
      <c r="B170" s="13" t="s">
        <v>19848</v>
      </c>
      <c r="C170" s="13" t="s">
        <v>19849</v>
      </c>
      <c r="D170" s="14" t="s">
        <v>1487</v>
      </c>
      <c r="E170" s="15" t="s">
        <v>604</v>
      </c>
      <c r="F170" s="13" t="s">
        <v>11745</v>
      </c>
      <c r="G170" s="16" t="s">
        <v>8617</v>
      </c>
      <c r="H170" s="13" t="s">
        <v>259</v>
      </c>
      <c r="I170" s="13" t="s">
        <v>19105</v>
      </c>
      <c r="J170" s="13" t="s">
        <v>19105</v>
      </c>
      <c r="K170" s="13" t="s">
        <v>19850</v>
      </c>
      <c r="L170" s="17" t="s">
        <v>19851</v>
      </c>
      <c r="M170" s="18">
        <v>4352000</v>
      </c>
      <c r="N170" s="19"/>
      <c r="O170" s="20" t="str">
        <f t="shared" si="4"/>
        <v>CĐ</v>
      </c>
      <c r="R170" s="21" t="str">
        <f t="shared" si="5"/>
        <v>CĐ</v>
      </c>
    </row>
    <row r="171" spans="1:18" ht="24.75" customHeight="1" x14ac:dyDescent="0.25">
      <c r="A171" s="13">
        <v>165</v>
      </c>
      <c r="B171" s="13" t="s">
        <v>19852</v>
      </c>
      <c r="C171" s="13" t="s">
        <v>19853</v>
      </c>
      <c r="D171" s="14" t="s">
        <v>15566</v>
      </c>
      <c r="E171" s="15" t="s">
        <v>22</v>
      </c>
      <c r="F171" s="13" t="s">
        <v>10667</v>
      </c>
      <c r="G171" s="16" t="s">
        <v>19854</v>
      </c>
      <c r="H171" s="13" t="s">
        <v>259</v>
      </c>
      <c r="I171" s="13" t="s">
        <v>19105</v>
      </c>
      <c r="J171" s="13" t="s">
        <v>19105</v>
      </c>
      <c r="K171" s="13" t="s">
        <v>19855</v>
      </c>
      <c r="L171" s="17" t="s">
        <v>19856</v>
      </c>
      <c r="M171" s="18">
        <v>2990000</v>
      </c>
      <c r="N171" s="19"/>
      <c r="O171" s="20" t="str">
        <f t="shared" si="4"/>
        <v>CĐ</v>
      </c>
      <c r="R171" s="21" t="str">
        <f t="shared" si="5"/>
        <v>CĐ</v>
      </c>
    </row>
    <row r="172" spans="1:18" ht="24.75" customHeight="1" x14ac:dyDescent="0.25">
      <c r="A172" s="13">
        <v>166</v>
      </c>
      <c r="B172" s="13" t="s">
        <v>19857</v>
      </c>
      <c r="C172" s="13" t="s">
        <v>19858</v>
      </c>
      <c r="D172" s="14" t="s">
        <v>2658</v>
      </c>
      <c r="E172" s="15" t="s">
        <v>5462</v>
      </c>
      <c r="F172" s="13" t="s">
        <v>7257</v>
      </c>
      <c r="G172" s="16" t="s">
        <v>8617</v>
      </c>
      <c r="H172" s="13" t="s">
        <v>259</v>
      </c>
      <c r="I172" s="13" t="s">
        <v>19105</v>
      </c>
      <c r="J172" s="13" t="s">
        <v>19105</v>
      </c>
      <c r="K172" s="13" t="s">
        <v>19859</v>
      </c>
      <c r="L172" s="17" t="s">
        <v>19860</v>
      </c>
      <c r="M172" s="18">
        <v>4352000</v>
      </c>
      <c r="N172" s="19"/>
      <c r="O172" s="20" t="str">
        <f t="shared" si="4"/>
        <v>CĐ</v>
      </c>
      <c r="R172" s="21" t="str">
        <f t="shared" si="5"/>
        <v>CĐ</v>
      </c>
    </row>
    <row r="173" spans="1:18" ht="24.75" customHeight="1" x14ac:dyDescent="0.25">
      <c r="A173" s="13">
        <v>167</v>
      </c>
      <c r="B173" s="13" t="s">
        <v>19861</v>
      </c>
      <c r="C173" s="13" t="s">
        <v>19862</v>
      </c>
      <c r="D173" s="14" t="s">
        <v>19863</v>
      </c>
      <c r="E173" s="15" t="s">
        <v>1540</v>
      </c>
      <c r="F173" s="13" t="s">
        <v>13563</v>
      </c>
      <c r="G173" s="16" t="s">
        <v>8062</v>
      </c>
      <c r="H173" s="13" t="s">
        <v>259</v>
      </c>
      <c r="I173" s="13" t="s">
        <v>19105</v>
      </c>
      <c r="J173" s="13" t="s">
        <v>19105</v>
      </c>
      <c r="K173" s="13" t="s">
        <v>19864</v>
      </c>
      <c r="L173" s="17" t="s">
        <v>19865</v>
      </c>
      <c r="M173" s="18">
        <v>5376000</v>
      </c>
      <c r="N173" s="19"/>
      <c r="O173" s="20" t="str">
        <f t="shared" si="4"/>
        <v>C1</v>
      </c>
      <c r="R173" s="21" t="str">
        <f t="shared" si="5"/>
        <v>C1</v>
      </c>
    </row>
    <row r="174" spans="1:18" ht="24.75" customHeight="1" x14ac:dyDescent="0.25">
      <c r="A174" s="13">
        <v>168</v>
      </c>
      <c r="B174" s="13" t="s">
        <v>19866</v>
      </c>
      <c r="C174" s="13" t="s">
        <v>19867</v>
      </c>
      <c r="D174" s="14" t="s">
        <v>19868</v>
      </c>
      <c r="E174" s="15" t="s">
        <v>3357</v>
      </c>
      <c r="F174" s="13" t="s">
        <v>19869</v>
      </c>
      <c r="G174" s="16" t="s">
        <v>16289</v>
      </c>
      <c r="H174" s="13" t="s">
        <v>259</v>
      </c>
      <c r="I174" s="13" t="s">
        <v>19105</v>
      </c>
      <c r="J174" s="13" t="s">
        <v>19105</v>
      </c>
      <c r="K174" s="13" t="s">
        <v>19870</v>
      </c>
      <c r="L174" s="17" t="s">
        <v>19871</v>
      </c>
      <c r="M174" s="18">
        <v>2304000</v>
      </c>
      <c r="N174" s="19"/>
      <c r="O174" s="20" t="str">
        <f t="shared" si="4"/>
        <v>C2</v>
      </c>
      <c r="R174" s="21" t="str">
        <f t="shared" si="5"/>
        <v>C2</v>
      </c>
    </row>
    <row r="175" spans="1:18" ht="24.75" customHeight="1" x14ac:dyDescent="0.25">
      <c r="A175" s="13">
        <v>169</v>
      </c>
      <c r="B175" s="13" t="s">
        <v>19872</v>
      </c>
      <c r="C175" s="13" t="s">
        <v>19873</v>
      </c>
      <c r="D175" s="14" t="s">
        <v>19874</v>
      </c>
      <c r="E175" s="15" t="s">
        <v>470</v>
      </c>
      <c r="F175" s="13" t="s">
        <v>9312</v>
      </c>
      <c r="G175" s="16" t="s">
        <v>3760</v>
      </c>
      <c r="H175" s="13" t="s">
        <v>17</v>
      </c>
      <c r="I175" s="13" t="s">
        <v>19105</v>
      </c>
      <c r="J175" s="13" t="s">
        <v>19105</v>
      </c>
      <c r="K175" s="13" t="s">
        <v>19875</v>
      </c>
      <c r="L175" s="17" t="s">
        <v>19876</v>
      </c>
      <c r="M175" s="18">
        <v>3420000</v>
      </c>
      <c r="N175" s="19"/>
      <c r="O175" s="20" t="str">
        <f t="shared" si="4"/>
        <v>T4</v>
      </c>
      <c r="R175" s="21" t="str">
        <f t="shared" si="5"/>
        <v>NH 18-19T4</v>
      </c>
    </row>
    <row r="176" spans="1:18" ht="24.75" customHeight="1" x14ac:dyDescent="0.25">
      <c r="A176" s="13">
        <v>170</v>
      </c>
      <c r="B176" s="13" t="s">
        <v>19877</v>
      </c>
      <c r="C176" s="13" t="s">
        <v>19878</v>
      </c>
      <c r="D176" s="14" t="s">
        <v>464</v>
      </c>
      <c r="E176" s="15" t="s">
        <v>1202</v>
      </c>
      <c r="F176" s="13" t="s">
        <v>5100</v>
      </c>
      <c r="G176" s="16" t="s">
        <v>2845</v>
      </c>
      <c r="H176" s="13" t="s">
        <v>17</v>
      </c>
      <c r="I176" s="13" t="s">
        <v>19105</v>
      </c>
      <c r="J176" s="13" t="s">
        <v>19105</v>
      </c>
      <c r="K176" s="13" t="s">
        <v>19879</v>
      </c>
      <c r="L176" s="17" t="s">
        <v>19880</v>
      </c>
      <c r="M176" s="18">
        <v>3122000</v>
      </c>
      <c r="N176" s="19"/>
      <c r="O176" s="20" t="str">
        <f t="shared" si="4"/>
        <v>T4</v>
      </c>
      <c r="R176" s="21" t="str">
        <f t="shared" si="5"/>
        <v>NH 18-19T4</v>
      </c>
    </row>
    <row r="177" spans="1:18" ht="24.75" customHeight="1" x14ac:dyDescent="0.25">
      <c r="A177" s="13">
        <v>171</v>
      </c>
      <c r="B177" s="13" t="s">
        <v>19881</v>
      </c>
      <c r="C177" s="13" t="s">
        <v>19882</v>
      </c>
      <c r="D177" s="14" t="s">
        <v>19883</v>
      </c>
      <c r="E177" s="15" t="s">
        <v>1282</v>
      </c>
      <c r="F177" s="13" t="s">
        <v>8776</v>
      </c>
      <c r="G177" s="16" t="s">
        <v>6690</v>
      </c>
      <c r="H177" s="13" t="s">
        <v>259</v>
      </c>
      <c r="I177" s="13" t="s">
        <v>19105</v>
      </c>
      <c r="J177" s="13" t="s">
        <v>19105</v>
      </c>
      <c r="K177" s="13" t="s">
        <v>19884</v>
      </c>
      <c r="L177" s="17" t="s">
        <v>19885</v>
      </c>
      <c r="M177" s="18">
        <v>4352000</v>
      </c>
      <c r="N177" s="19"/>
      <c r="O177" s="20" t="str">
        <f t="shared" si="4"/>
        <v>CĐ</v>
      </c>
      <c r="R177" s="21" t="str">
        <f t="shared" si="5"/>
        <v>CĐ</v>
      </c>
    </row>
    <row r="178" spans="1:18" ht="24.75" customHeight="1" x14ac:dyDescent="0.25">
      <c r="A178" s="13">
        <v>172</v>
      </c>
      <c r="B178" s="13" t="s">
        <v>19886</v>
      </c>
      <c r="C178" s="13" t="s">
        <v>19887</v>
      </c>
      <c r="D178" s="14" t="s">
        <v>19883</v>
      </c>
      <c r="E178" s="15" t="s">
        <v>2312</v>
      </c>
      <c r="F178" s="13" t="s">
        <v>15122</v>
      </c>
      <c r="G178" s="16" t="s">
        <v>7144</v>
      </c>
      <c r="H178" s="13" t="s">
        <v>259</v>
      </c>
      <c r="I178" s="13" t="s">
        <v>19105</v>
      </c>
      <c r="J178" s="13" t="s">
        <v>19105</v>
      </c>
      <c r="K178" s="13" t="s">
        <v>19888</v>
      </c>
      <c r="L178" s="17" t="s">
        <v>19889</v>
      </c>
      <c r="M178" s="18">
        <v>5632000</v>
      </c>
      <c r="N178" s="19"/>
      <c r="O178" s="20" t="str">
        <f t="shared" si="4"/>
        <v>C1</v>
      </c>
      <c r="R178" s="21" t="str">
        <f t="shared" si="5"/>
        <v>C1</v>
      </c>
    </row>
    <row r="179" spans="1:18" ht="24.75" customHeight="1" x14ac:dyDescent="0.25">
      <c r="A179" s="13">
        <v>173</v>
      </c>
      <c r="B179" s="13" t="s">
        <v>19890</v>
      </c>
      <c r="C179" s="13" t="s">
        <v>19891</v>
      </c>
      <c r="D179" s="14" t="s">
        <v>509</v>
      </c>
      <c r="E179" s="15" t="s">
        <v>115</v>
      </c>
      <c r="F179" s="13" t="s">
        <v>13306</v>
      </c>
      <c r="G179" s="16" t="s">
        <v>6961</v>
      </c>
      <c r="H179" s="13" t="s">
        <v>259</v>
      </c>
      <c r="I179" s="13" t="s">
        <v>19105</v>
      </c>
      <c r="J179" s="13" t="s">
        <v>19105</v>
      </c>
      <c r="K179" s="13" t="s">
        <v>19892</v>
      </c>
      <c r="L179" s="17" t="s">
        <v>19893</v>
      </c>
      <c r="M179" s="18">
        <v>4352000</v>
      </c>
      <c r="N179" s="19"/>
      <c r="O179" s="20" t="str">
        <f t="shared" si="4"/>
        <v>CĐ</v>
      </c>
      <c r="R179" s="21" t="str">
        <f t="shared" si="5"/>
        <v>CĐ</v>
      </c>
    </row>
    <row r="180" spans="1:18" ht="24.75" customHeight="1" x14ac:dyDescent="0.25">
      <c r="A180" s="13">
        <v>174</v>
      </c>
      <c r="B180" s="13" t="s">
        <v>19894</v>
      </c>
      <c r="C180" s="13" t="s">
        <v>19895</v>
      </c>
      <c r="D180" s="14" t="s">
        <v>5127</v>
      </c>
      <c r="E180" s="15" t="s">
        <v>15</v>
      </c>
      <c r="F180" s="13" t="s">
        <v>17722</v>
      </c>
      <c r="G180" s="16" t="s">
        <v>4855</v>
      </c>
      <c r="H180" s="13" t="s">
        <v>259</v>
      </c>
      <c r="I180" s="13" t="s">
        <v>19105</v>
      </c>
      <c r="J180" s="13" t="s">
        <v>19105</v>
      </c>
      <c r="K180" s="13" t="s">
        <v>19896</v>
      </c>
      <c r="L180" s="17" t="s">
        <v>19897</v>
      </c>
      <c r="M180" s="18">
        <v>6021000</v>
      </c>
      <c r="N180" s="19"/>
      <c r="O180" s="20" t="str">
        <f t="shared" si="4"/>
        <v>T4</v>
      </c>
      <c r="R180" s="21" t="str">
        <f t="shared" si="5"/>
        <v>T4</v>
      </c>
    </row>
    <row r="181" spans="1:18" ht="24.75" customHeight="1" x14ac:dyDescent="0.25">
      <c r="A181" s="13">
        <v>175</v>
      </c>
      <c r="B181" s="13" t="s">
        <v>19898</v>
      </c>
      <c r="C181" s="13" t="s">
        <v>19899</v>
      </c>
      <c r="D181" s="14" t="s">
        <v>19900</v>
      </c>
      <c r="E181" s="15" t="s">
        <v>1209</v>
      </c>
      <c r="F181" s="13" t="s">
        <v>19901</v>
      </c>
      <c r="G181" s="16" t="s">
        <v>7085</v>
      </c>
      <c r="H181" s="13" t="s">
        <v>259</v>
      </c>
      <c r="I181" s="13" t="s">
        <v>19105</v>
      </c>
      <c r="J181" s="13" t="s">
        <v>19105</v>
      </c>
      <c r="K181" s="13" t="s">
        <v>19902</v>
      </c>
      <c r="L181" s="17" t="s">
        <v>19903</v>
      </c>
      <c r="M181" s="18">
        <v>3840000</v>
      </c>
      <c r="N181" s="19"/>
      <c r="O181" s="20" t="str">
        <f t="shared" si="4"/>
        <v>CĐ</v>
      </c>
      <c r="R181" s="21" t="str">
        <f t="shared" si="5"/>
        <v>CĐ</v>
      </c>
    </row>
    <row r="182" spans="1:18" ht="24.75" customHeight="1" x14ac:dyDescent="0.25">
      <c r="A182" s="13">
        <v>176</v>
      </c>
      <c r="B182" s="13" t="s">
        <v>19904</v>
      </c>
      <c r="C182" s="13" t="s">
        <v>19905</v>
      </c>
      <c r="D182" s="14" t="s">
        <v>1072</v>
      </c>
      <c r="E182" s="15" t="s">
        <v>567</v>
      </c>
      <c r="F182" s="13" t="s">
        <v>19906</v>
      </c>
      <c r="G182" s="16" t="s">
        <v>16289</v>
      </c>
      <c r="H182" s="13" t="s">
        <v>259</v>
      </c>
      <c r="I182" s="13" t="s">
        <v>19105</v>
      </c>
      <c r="J182" s="13" t="s">
        <v>19105</v>
      </c>
      <c r="K182" s="13" t="s">
        <v>19907</v>
      </c>
      <c r="L182" s="17" t="s">
        <v>19908</v>
      </c>
      <c r="M182" s="18">
        <v>2304000</v>
      </c>
      <c r="N182" s="19"/>
      <c r="O182" s="20" t="str">
        <f t="shared" si="4"/>
        <v>C2</v>
      </c>
      <c r="R182" s="21" t="str">
        <f t="shared" si="5"/>
        <v>C2</v>
      </c>
    </row>
    <row r="183" spans="1:18" ht="24.75" customHeight="1" x14ac:dyDescent="0.25">
      <c r="A183" s="13">
        <v>177</v>
      </c>
      <c r="B183" s="13" t="s">
        <v>19909</v>
      </c>
      <c r="C183" s="13" t="s">
        <v>19910</v>
      </c>
      <c r="D183" s="14" t="s">
        <v>19911</v>
      </c>
      <c r="E183" s="15" t="s">
        <v>666</v>
      </c>
      <c r="F183" s="13" t="s">
        <v>19912</v>
      </c>
      <c r="G183" s="16" t="s">
        <v>16289</v>
      </c>
      <c r="H183" s="13" t="s">
        <v>259</v>
      </c>
      <c r="I183" s="13" t="s">
        <v>19105</v>
      </c>
      <c r="J183" s="13" t="s">
        <v>19105</v>
      </c>
      <c r="K183" s="13" t="s">
        <v>19913</v>
      </c>
      <c r="L183" s="17" t="s">
        <v>19914</v>
      </c>
      <c r="M183" s="18">
        <v>2304000</v>
      </c>
      <c r="N183" s="19"/>
      <c r="O183" s="20" t="str">
        <f t="shared" si="4"/>
        <v>C2</v>
      </c>
      <c r="R183" s="21" t="str">
        <f t="shared" si="5"/>
        <v>C2</v>
      </c>
    </row>
    <row r="184" spans="1:18" ht="24.75" customHeight="1" x14ac:dyDescent="0.25">
      <c r="A184" s="13">
        <v>178</v>
      </c>
      <c r="B184" s="13" t="s">
        <v>19915</v>
      </c>
      <c r="C184" s="13" t="s">
        <v>19916</v>
      </c>
      <c r="D184" s="14" t="s">
        <v>249</v>
      </c>
      <c r="E184" s="15" t="s">
        <v>604</v>
      </c>
      <c r="F184" s="13" t="s">
        <v>19917</v>
      </c>
      <c r="G184" s="16" t="s">
        <v>16289</v>
      </c>
      <c r="H184" s="13" t="s">
        <v>259</v>
      </c>
      <c r="I184" s="13" t="s">
        <v>19105</v>
      </c>
      <c r="J184" s="13" t="s">
        <v>19105</v>
      </c>
      <c r="K184" s="13" t="s">
        <v>19918</v>
      </c>
      <c r="L184" s="17" t="s">
        <v>19919</v>
      </c>
      <c r="M184" s="18">
        <v>2304000</v>
      </c>
      <c r="N184" s="19"/>
      <c r="O184" s="20" t="str">
        <f t="shared" si="4"/>
        <v>C2</v>
      </c>
      <c r="R184" s="21" t="str">
        <f t="shared" si="5"/>
        <v>C2</v>
      </c>
    </row>
    <row r="185" spans="1:18" s="28" customFormat="1" ht="25.5" customHeight="1" x14ac:dyDescent="0.25">
      <c r="A185" s="229" t="s">
        <v>35</v>
      </c>
      <c r="B185" s="230"/>
      <c r="C185" s="230"/>
      <c r="D185" s="230"/>
      <c r="E185" s="22"/>
      <c r="F185" s="22"/>
      <c r="G185" s="22"/>
      <c r="H185" s="23"/>
      <c r="I185" s="24"/>
      <c r="J185" s="25"/>
      <c r="K185" s="26"/>
      <c r="L185" s="231">
        <f>SUM(M7:M184)</f>
        <v>804989000</v>
      </c>
      <c r="M185" s="232"/>
      <c r="N185" s="27"/>
      <c r="O185" s="20"/>
      <c r="P185" s="6"/>
      <c r="Q185" s="6"/>
    </row>
    <row r="186" spans="1:18" s="30" customFormat="1" ht="30" customHeight="1" x14ac:dyDescent="0.25">
      <c r="A186" s="237" t="s">
        <v>19922</v>
      </c>
      <c r="B186" s="238"/>
      <c r="C186" s="238"/>
      <c r="D186" s="238"/>
      <c r="E186" s="238"/>
      <c r="F186" s="238"/>
      <c r="G186" s="238"/>
      <c r="H186" s="238"/>
      <c r="I186" s="238"/>
      <c r="J186" s="238"/>
      <c r="K186" s="238"/>
      <c r="L186" s="238"/>
      <c r="M186" s="238"/>
      <c r="N186" s="239"/>
      <c r="O186" s="29" t="str">
        <f>LEFT(G186,5)</f>
        <v/>
      </c>
      <c r="P186" s="6"/>
      <c r="Q186" s="6"/>
    </row>
    <row r="187" spans="1:18" ht="15.75" customHeight="1" x14ac:dyDescent="0.25">
      <c r="A187" s="31"/>
      <c r="B187" s="31"/>
      <c r="C187" s="1"/>
      <c r="D187" s="2"/>
      <c r="E187" s="2"/>
      <c r="F187" s="1"/>
      <c r="G187" s="225" t="s">
        <v>19921</v>
      </c>
      <c r="H187" s="225"/>
      <c r="I187" s="225"/>
      <c r="J187" s="225"/>
      <c r="K187" s="225"/>
      <c r="L187" s="225"/>
      <c r="M187" s="225"/>
      <c r="N187" s="225"/>
      <c r="O187" s="29"/>
    </row>
    <row r="188" spans="1:18" ht="15.75" customHeight="1" x14ac:dyDescent="0.25">
      <c r="A188" s="35" t="s">
        <v>4822</v>
      </c>
      <c r="B188" s="35"/>
      <c r="C188" s="35"/>
      <c r="D188" s="32"/>
      <c r="E188" s="32" t="s">
        <v>4823</v>
      </c>
      <c r="F188" s="32"/>
      <c r="G188" s="32"/>
      <c r="H188" s="32"/>
      <c r="I188" s="32"/>
      <c r="J188" s="32"/>
      <c r="K188" s="32"/>
      <c r="L188" s="32"/>
      <c r="M188" s="236" t="s">
        <v>4824</v>
      </c>
      <c r="N188" s="236"/>
      <c r="O188" s="29"/>
    </row>
    <row r="189" spans="1:18" x14ac:dyDescent="0.25">
      <c r="A189" s="33"/>
      <c r="B189" s="33"/>
      <c r="C189" s="98"/>
      <c r="D189" s="35"/>
      <c r="E189" s="35"/>
      <c r="F189" s="35"/>
      <c r="G189" s="35"/>
      <c r="J189" s="98"/>
      <c r="K189" s="98"/>
      <c r="L189" s="98"/>
      <c r="M189" s="98"/>
      <c r="N189" s="6"/>
    </row>
    <row r="190" spans="1:18" x14ac:dyDescent="0.25">
      <c r="A190" s="33"/>
      <c r="B190" s="33"/>
      <c r="C190" s="98"/>
      <c r="D190" s="35"/>
      <c r="E190" s="35"/>
      <c r="F190" s="35"/>
      <c r="G190" s="35"/>
      <c r="H190" s="35"/>
      <c r="I190" s="35"/>
      <c r="J190" s="98"/>
      <c r="K190" s="98"/>
      <c r="L190" s="98"/>
      <c r="M190" s="98"/>
      <c r="N190" s="6"/>
    </row>
    <row r="191" spans="1:18" x14ac:dyDescent="0.25">
      <c r="A191" s="33"/>
      <c r="B191" s="33"/>
      <c r="C191" s="98"/>
      <c r="D191" s="35"/>
      <c r="E191" s="35"/>
      <c r="F191" s="35"/>
      <c r="G191" s="35"/>
      <c r="H191" s="35"/>
      <c r="I191" s="35"/>
      <c r="J191" s="98"/>
      <c r="K191" s="98"/>
      <c r="L191" s="98"/>
      <c r="M191" s="98"/>
      <c r="N191" s="6"/>
    </row>
    <row r="192" spans="1:18" s="28" customFormat="1" x14ac:dyDescent="0.25">
      <c r="A192" s="35"/>
      <c r="B192" s="35"/>
      <c r="C192" s="35" t="s">
        <v>4820</v>
      </c>
      <c r="D192" s="35"/>
      <c r="E192" s="236" t="s">
        <v>4821</v>
      </c>
      <c r="F192" s="236"/>
      <c r="G192" s="236"/>
      <c r="H192" s="35"/>
      <c r="I192" s="35"/>
      <c r="J192" s="35"/>
      <c r="K192" s="35"/>
      <c r="L192" s="35"/>
      <c r="M192" s="236" t="s">
        <v>4819</v>
      </c>
      <c r="N192" s="236"/>
      <c r="O192" s="98"/>
      <c r="P192" s="6"/>
    </row>
    <row r="193" spans="1:16" s="28" customFormat="1" ht="18.75" customHeight="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98"/>
      <c r="P193" s="6"/>
    </row>
    <row r="194" spans="1:16" s="36" customFormat="1" x14ac:dyDescent="0.25">
      <c r="B194" s="37"/>
      <c r="C194" s="38" t="s">
        <v>38</v>
      </c>
      <c r="D194" s="39" t="s">
        <v>586</v>
      </c>
      <c r="E194" s="40"/>
      <c r="F194" s="40"/>
      <c r="G194" s="40"/>
      <c r="H194" s="40"/>
      <c r="I194" s="40"/>
      <c r="J194" s="41"/>
      <c r="K194" s="40"/>
      <c r="L194" s="40"/>
      <c r="M194" s="42"/>
    </row>
    <row r="195" spans="1:16" s="36" customFormat="1" x14ac:dyDescent="0.25">
      <c r="A195" s="43"/>
      <c r="B195" s="44"/>
      <c r="C195" s="45" t="s">
        <v>40</v>
      </c>
      <c r="D195" s="46">
        <f>SUMIF($O$7:$O$184,"CĐN",$M$7:$M$184)</f>
        <v>0</v>
      </c>
      <c r="E195" s="40"/>
      <c r="F195" s="40"/>
      <c r="G195" s="40"/>
      <c r="H195" s="40"/>
      <c r="I195" s="40"/>
      <c r="J195" s="41"/>
      <c r="K195" s="40"/>
      <c r="L195" s="40"/>
      <c r="M195" s="6"/>
    </row>
    <row r="196" spans="1:16" s="49" customFormat="1" ht="13.5" customHeight="1" x14ac:dyDescent="0.25">
      <c r="A196" s="43"/>
      <c r="B196" s="44"/>
      <c r="C196" s="45" t="s">
        <v>41</v>
      </c>
      <c r="D196" s="46">
        <f>SUMIF($O$7:$O$184,"TCN",$M$7:$M$184)</f>
        <v>67000000</v>
      </c>
      <c r="E196" s="47"/>
      <c r="F196" s="47"/>
      <c r="G196" s="47"/>
      <c r="H196" s="47"/>
      <c r="I196" s="40"/>
      <c r="J196" s="48"/>
      <c r="K196" s="47"/>
      <c r="L196" s="47"/>
      <c r="M196" s="6"/>
    </row>
    <row r="197" spans="1:16" s="49" customFormat="1" ht="13.5" customHeight="1" x14ac:dyDescent="0.25">
      <c r="A197" s="43"/>
      <c r="B197" s="50" t="s">
        <v>42</v>
      </c>
      <c r="C197" s="45" t="s">
        <v>43</v>
      </c>
      <c r="D197" s="46">
        <f>SUMIF($O$7:$O$184,"CĐ",$M$7:$M$184)+SUMIF($O$7:$O$184,"C1",$M$7:$M$184)</f>
        <v>327806000</v>
      </c>
      <c r="E197" s="47"/>
      <c r="F197" s="47"/>
      <c r="G197" s="47"/>
      <c r="H197" s="47"/>
      <c r="I197" s="47"/>
      <c r="J197" s="48"/>
      <c r="K197" s="47"/>
      <c r="L197" s="47"/>
      <c r="M197" s="6"/>
    </row>
    <row r="198" spans="1:16" s="49" customFormat="1" ht="13.5" customHeight="1" x14ac:dyDescent="0.25">
      <c r="A198" s="43"/>
      <c r="B198" s="50"/>
      <c r="C198" s="45" t="s">
        <v>44</v>
      </c>
      <c r="D198" s="46">
        <f>SUMIF($O$7:$O$184,"C2",$M$7:$M$184)+SUMIF($O$7:$O$184,"CĐLT",$M$7:$M$184)</f>
        <v>30208000</v>
      </c>
      <c r="E198" s="47"/>
      <c r="F198" s="47"/>
      <c r="G198" s="47"/>
      <c r="H198" s="47"/>
      <c r="I198" s="47"/>
      <c r="J198" s="48"/>
      <c r="K198" s="47"/>
      <c r="L198" s="47"/>
      <c r="M198" s="6"/>
    </row>
    <row r="199" spans="1:16" s="49" customFormat="1" ht="13.5" customHeight="1" x14ac:dyDescent="0.25">
      <c r="A199" s="43"/>
      <c r="B199" s="51">
        <f>SUM(B195:B197)</f>
        <v>0</v>
      </c>
      <c r="C199" s="45" t="s">
        <v>45</v>
      </c>
      <c r="D199" s="46">
        <f>SUMIF($O$7:$O$184,"T4",$M$7:$M$184)+SUMIF($O$7:$O$184,"T2",$M$7:$M$184)+SUMIF($O$7:$O$184,"T3",$M$7:$M$184)+SUMIF($O$7:$O$184,"TC",$M$7:$M$184)+SUMIF($O$7:$O$184,"TN",$M$7:$M$184)+SUMIF($O$7:$O$184,"TCT",$M$7:$M$184)+SUMIF($O$7:$O$184,"T1",$M$7:$M$184)</f>
        <v>379975000</v>
      </c>
      <c r="E199" s="47"/>
      <c r="F199" s="47"/>
      <c r="G199" s="47"/>
      <c r="H199" s="47"/>
      <c r="I199" s="47"/>
      <c r="J199" s="48"/>
      <c r="K199" s="47"/>
      <c r="L199" s="47"/>
      <c r="M199" s="6"/>
    </row>
    <row r="200" spans="1:16" s="49" customFormat="1" ht="13.5" customHeight="1" x14ac:dyDescent="0.25">
      <c r="B200" s="52"/>
      <c r="C200" s="53" t="s">
        <v>46</v>
      </c>
      <c r="D200" s="54">
        <f>SUM(D195:D199)</f>
        <v>804989000</v>
      </c>
      <c r="E200" s="47"/>
      <c r="F200" s="47"/>
      <c r="G200" s="47"/>
      <c r="H200" s="47"/>
      <c r="I200" s="47"/>
      <c r="J200" s="48"/>
      <c r="K200" s="47"/>
      <c r="L200" s="47"/>
      <c r="M200" s="6"/>
    </row>
    <row r="201" spans="1:16" x14ac:dyDescent="0.25">
      <c r="E201" s="6"/>
      <c r="J201" s="21"/>
      <c r="K201" s="58"/>
      <c r="M201" s="6"/>
      <c r="N201" s="6"/>
    </row>
    <row r="258" spans="16:16" x14ac:dyDescent="0.25">
      <c r="P258" s="55"/>
    </row>
    <row r="259" spans="16:16" x14ac:dyDescent="0.25">
      <c r="P259" s="55"/>
    </row>
    <row r="260" spans="16:16" x14ac:dyDescent="0.25">
      <c r="P260" s="55"/>
    </row>
    <row r="261" spans="16:16" x14ac:dyDescent="0.25">
      <c r="P261" s="55"/>
    </row>
    <row r="265" spans="16:16" x14ac:dyDescent="0.25">
      <c r="P265" s="28"/>
    </row>
    <row r="266" spans="16:16" x14ac:dyDescent="0.25">
      <c r="P266" s="28"/>
    </row>
    <row r="267" spans="16:16" x14ac:dyDescent="0.25">
      <c r="P267" s="56"/>
    </row>
    <row r="268" spans="16:16" x14ac:dyDescent="0.25">
      <c r="P268" s="36"/>
    </row>
    <row r="269" spans="16:16" x14ac:dyDescent="0.25">
      <c r="P269" s="49"/>
    </row>
    <row r="270" spans="16:16" x14ac:dyDescent="0.25">
      <c r="P270" s="49"/>
    </row>
    <row r="271" spans="16:16" x14ac:dyDescent="0.25">
      <c r="P271" s="49"/>
    </row>
    <row r="272" spans="16:16" x14ac:dyDescent="0.25">
      <c r="P272" s="49"/>
    </row>
  </sheetData>
  <mergeCells count="9">
    <mergeCell ref="M188:N188"/>
    <mergeCell ref="E192:G192"/>
    <mergeCell ref="M192:N192"/>
    <mergeCell ref="A4:N4"/>
    <mergeCell ref="A5:N5"/>
    <mergeCell ref="A185:D185"/>
    <mergeCell ref="L185:M185"/>
    <mergeCell ref="A186:N186"/>
    <mergeCell ref="G187:N18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"/>
  <sheetViews>
    <sheetView topLeftCell="A117" zoomScaleNormal="100" zoomScaleSheetLayoutView="85" workbookViewId="0">
      <selection activeCell="S126" sqref="S12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18119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18120</v>
      </c>
      <c r="C7" s="13" t="s">
        <v>18121</v>
      </c>
      <c r="D7" s="14" t="s">
        <v>18122</v>
      </c>
      <c r="E7" s="15" t="s">
        <v>387</v>
      </c>
      <c r="F7" s="13" t="s">
        <v>17288</v>
      </c>
      <c r="G7" s="16" t="s">
        <v>7246</v>
      </c>
      <c r="H7" s="13" t="s">
        <v>259</v>
      </c>
      <c r="I7" s="13" t="s">
        <v>18123</v>
      </c>
      <c r="J7" s="13" t="s">
        <v>18123</v>
      </c>
      <c r="K7" s="13" t="s">
        <v>18124</v>
      </c>
      <c r="L7" s="17" t="s">
        <v>18125</v>
      </c>
      <c r="M7" s="18">
        <v>6690000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6.25" customHeight="1" x14ac:dyDescent="0.25">
      <c r="A8" s="13">
        <v>2</v>
      </c>
      <c r="B8" s="13" t="s">
        <v>18126</v>
      </c>
      <c r="C8" s="13" t="s">
        <v>18127</v>
      </c>
      <c r="D8" s="14" t="s">
        <v>18128</v>
      </c>
      <c r="E8" s="15" t="s">
        <v>17465</v>
      </c>
      <c r="F8" s="13" t="s">
        <v>15056</v>
      </c>
      <c r="G8" s="16" t="s">
        <v>7246</v>
      </c>
      <c r="H8" s="13" t="s">
        <v>259</v>
      </c>
      <c r="I8" s="13" t="s">
        <v>18123</v>
      </c>
      <c r="J8" s="13" t="s">
        <v>18123</v>
      </c>
      <c r="K8" s="13" t="s">
        <v>18129</v>
      </c>
      <c r="L8" s="17" t="s">
        <v>18130</v>
      </c>
      <c r="M8" s="18">
        <v>6690000</v>
      </c>
      <c r="N8" s="19"/>
      <c r="O8" s="20" t="str">
        <f t="shared" ref="O8:O64" si="0">MID(G8,3,FIND("-",G8,1)-3)&amp;IF(MID(G8,3,5)="CĐ-LT","LT","")</f>
        <v>T4</v>
      </c>
      <c r="R8" s="21" t="str">
        <f t="shared" ref="R8:R64" si="1">IF(LEFT(G8,2)="18","NH 18-19","")&amp;O8</f>
        <v>T4</v>
      </c>
    </row>
    <row r="9" spans="1:18" ht="26.25" customHeight="1" x14ac:dyDescent="0.25">
      <c r="A9" s="13">
        <v>3</v>
      </c>
      <c r="B9" s="13" t="s">
        <v>18131</v>
      </c>
      <c r="C9" s="13" t="s">
        <v>18132</v>
      </c>
      <c r="D9" s="14" t="s">
        <v>5127</v>
      </c>
      <c r="E9" s="15" t="s">
        <v>868</v>
      </c>
      <c r="F9" s="13" t="s">
        <v>8986</v>
      </c>
      <c r="G9" s="16" t="s">
        <v>7576</v>
      </c>
      <c r="H9" s="13" t="s">
        <v>259</v>
      </c>
      <c r="I9" s="13" t="s">
        <v>18123</v>
      </c>
      <c r="J9" s="13" t="s">
        <v>18123</v>
      </c>
      <c r="K9" s="13" t="s">
        <v>18133</v>
      </c>
      <c r="L9" s="17" t="s">
        <v>18134</v>
      </c>
      <c r="M9" s="18">
        <v>4752000</v>
      </c>
      <c r="N9" s="19"/>
      <c r="O9" s="20" t="str">
        <f t="shared" si="0"/>
        <v>C1</v>
      </c>
      <c r="R9" s="21" t="str">
        <f t="shared" si="1"/>
        <v>C1</v>
      </c>
    </row>
    <row r="10" spans="1:18" ht="26.25" customHeight="1" x14ac:dyDescent="0.25">
      <c r="A10" s="13">
        <v>4</v>
      </c>
      <c r="B10" s="13" t="s">
        <v>18135</v>
      </c>
      <c r="C10" s="13" t="s">
        <v>18136</v>
      </c>
      <c r="D10" s="14" t="s">
        <v>18137</v>
      </c>
      <c r="E10" s="15" t="s">
        <v>22</v>
      </c>
      <c r="F10" s="13" t="s">
        <v>18138</v>
      </c>
      <c r="G10" s="16" t="s">
        <v>30</v>
      </c>
      <c r="H10" s="13" t="s">
        <v>259</v>
      </c>
      <c r="I10" s="13" t="s">
        <v>18123</v>
      </c>
      <c r="J10" s="13" t="s">
        <v>18123</v>
      </c>
      <c r="K10" s="13" t="s">
        <v>18139</v>
      </c>
      <c r="L10" s="17" t="s">
        <v>18140</v>
      </c>
      <c r="M10" s="18">
        <v>2361920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6.25" customHeight="1" x14ac:dyDescent="0.25">
      <c r="A11" s="13">
        <v>5</v>
      </c>
      <c r="B11" s="13" t="s">
        <v>18141</v>
      </c>
      <c r="C11" s="13" t="s">
        <v>18142</v>
      </c>
      <c r="D11" s="14" t="s">
        <v>1072</v>
      </c>
      <c r="E11" s="15" t="s">
        <v>725</v>
      </c>
      <c r="F11" s="13" t="s">
        <v>12177</v>
      </c>
      <c r="G11" s="16" t="s">
        <v>6435</v>
      </c>
      <c r="H11" s="13" t="s">
        <v>259</v>
      </c>
      <c r="I11" s="13" t="s">
        <v>18123</v>
      </c>
      <c r="J11" s="13" t="s">
        <v>18123</v>
      </c>
      <c r="K11" s="13" t="s">
        <v>18143</v>
      </c>
      <c r="L11" s="17" t="s">
        <v>18144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6.25" customHeight="1" x14ac:dyDescent="0.25">
      <c r="A12" s="13">
        <v>6</v>
      </c>
      <c r="B12" s="13" t="s">
        <v>18145</v>
      </c>
      <c r="C12" s="13" t="s">
        <v>18146</v>
      </c>
      <c r="D12" s="14" t="s">
        <v>4722</v>
      </c>
      <c r="E12" s="15" t="s">
        <v>18147</v>
      </c>
      <c r="F12" s="13" t="s">
        <v>14274</v>
      </c>
      <c r="G12" s="16" t="s">
        <v>5974</v>
      </c>
      <c r="H12" s="13" t="s">
        <v>259</v>
      </c>
      <c r="I12" s="13" t="s">
        <v>18123</v>
      </c>
      <c r="J12" s="13" t="s">
        <v>18123</v>
      </c>
      <c r="K12" s="13" t="s">
        <v>18148</v>
      </c>
      <c r="L12" s="17" t="s">
        <v>18149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26.25" customHeight="1" x14ac:dyDescent="0.25">
      <c r="A13" s="13">
        <v>7</v>
      </c>
      <c r="B13" s="13" t="s">
        <v>18150</v>
      </c>
      <c r="C13" s="13" t="s">
        <v>18151</v>
      </c>
      <c r="D13" s="14" t="s">
        <v>18152</v>
      </c>
      <c r="E13" s="15" t="s">
        <v>28</v>
      </c>
      <c r="F13" s="13" t="s">
        <v>18153</v>
      </c>
      <c r="G13" s="16" t="s">
        <v>7246</v>
      </c>
      <c r="H13" s="13" t="s">
        <v>259</v>
      </c>
      <c r="I13" s="13" t="s">
        <v>18123</v>
      </c>
      <c r="J13" s="13" t="s">
        <v>18123</v>
      </c>
      <c r="K13" s="13" t="s">
        <v>18154</v>
      </c>
      <c r="L13" s="17" t="s">
        <v>18155</v>
      </c>
      <c r="M13" s="18">
        <v>6690000</v>
      </c>
      <c r="N13" s="19"/>
      <c r="O13" s="20" t="str">
        <f t="shared" si="0"/>
        <v>T4</v>
      </c>
      <c r="R13" s="21" t="str">
        <f t="shared" si="1"/>
        <v>T4</v>
      </c>
    </row>
    <row r="14" spans="1:18" ht="26.25" customHeight="1" x14ac:dyDescent="0.25">
      <c r="A14" s="13">
        <v>8</v>
      </c>
      <c r="B14" s="13" t="s">
        <v>18156</v>
      </c>
      <c r="C14" s="13" t="s">
        <v>18157</v>
      </c>
      <c r="D14" s="14" t="s">
        <v>10924</v>
      </c>
      <c r="E14" s="15" t="s">
        <v>1968</v>
      </c>
      <c r="F14" s="13" t="s">
        <v>1991</v>
      </c>
      <c r="G14" s="16" t="s">
        <v>7246</v>
      </c>
      <c r="H14" s="13" t="s">
        <v>259</v>
      </c>
      <c r="I14" s="13" t="s">
        <v>18123</v>
      </c>
      <c r="J14" s="13" t="s">
        <v>18123</v>
      </c>
      <c r="K14" s="13" t="s">
        <v>18158</v>
      </c>
      <c r="L14" s="17" t="s">
        <v>18159</v>
      </c>
      <c r="M14" s="18">
        <v>6690000</v>
      </c>
      <c r="N14" s="19"/>
      <c r="O14" s="20" t="str">
        <f t="shared" si="0"/>
        <v>T4</v>
      </c>
      <c r="R14" s="21" t="str">
        <f t="shared" si="1"/>
        <v>T4</v>
      </c>
    </row>
    <row r="15" spans="1:18" ht="26.25" customHeight="1" x14ac:dyDescent="0.25">
      <c r="A15" s="13">
        <v>9</v>
      </c>
      <c r="B15" s="13" t="s">
        <v>18160</v>
      </c>
      <c r="C15" s="13" t="s">
        <v>18161</v>
      </c>
      <c r="D15" s="14" t="s">
        <v>18162</v>
      </c>
      <c r="E15" s="15" t="s">
        <v>3357</v>
      </c>
      <c r="F15" s="13" t="s">
        <v>9016</v>
      </c>
      <c r="G15" s="16" t="s">
        <v>18163</v>
      </c>
      <c r="H15" s="13" t="s">
        <v>259</v>
      </c>
      <c r="I15" s="13" t="s">
        <v>18123</v>
      </c>
      <c r="J15" s="13" t="s">
        <v>18123</v>
      </c>
      <c r="K15" s="13" t="s">
        <v>18164</v>
      </c>
      <c r="L15" s="17" t="s">
        <v>18165</v>
      </c>
      <c r="M15" s="18">
        <v>4940000</v>
      </c>
      <c r="N15" s="19"/>
      <c r="O15" s="20" t="str">
        <f t="shared" si="0"/>
        <v>T4</v>
      </c>
      <c r="R15" s="21" t="str">
        <f t="shared" si="1"/>
        <v>T4</v>
      </c>
    </row>
    <row r="16" spans="1:18" ht="26.25" customHeight="1" x14ac:dyDescent="0.25">
      <c r="A16" s="13">
        <v>10</v>
      </c>
      <c r="B16" s="13" t="s">
        <v>18166</v>
      </c>
      <c r="C16" s="13" t="s">
        <v>18167</v>
      </c>
      <c r="D16" s="14" t="s">
        <v>18168</v>
      </c>
      <c r="E16" s="15" t="s">
        <v>1637</v>
      </c>
      <c r="F16" s="13" t="s">
        <v>18169</v>
      </c>
      <c r="G16" s="16" t="s">
        <v>7246</v>
      </c>
      <c r="H16" s="13" t="s">
        <v>259</v>
      </c>
      <c r="I16" s="13" t="s">
        <v>18123</v>
      </c>
      <c r="J16" s="13" t="s">
        <v>18123</v>
      </c>
      <c r="K16" s="13" t="s">
        <v>18170</v>
      </c>
      <c r="L16" s="17" t="s">
        <v>18171</v>
      </c>
      <c r="M16" s="18">
        <v>6690000</v>
      </c>
      <c r="N16" s="19"/>
      <c r="O16" s="20" t="str">
        <f t="shared" si="0"/>
        <v>T4</v>
      </c>
      <c r="R16" s="21" t="str">
        <f t="shared" si="1"/>
        <v>T4</v>
      </c>
    </row>
    <row r="17" spans="1:18" ht="26.25" customHeight="1" x14ac:dyDescent="0.25">
      <c r="A17" s="13">
        <v>11</v>
      </c>
      <c r="B17" s="13" t="s">
        <v>18172</v>
      </c>
      <c r="C17" s="13" t="s">
        <v>18173</v>
      </c>
      <c r="D17" s="14" t="s">
        <v>18174</v>
      </c>
      <c r="E17" s="15" t="s">
        <v>3357</v>
      </c>
      <c r="F17" s="13" t="s">
        <v>15791</v>
      </c>
      <c r="G17" s="16" t="s">
        <v>7246</v>
      </c>
      <c r="H17" s="13" t="s">
        <v>259</v>
      </c>
      <c r="I17" s="13" t="s">
        <v>18123</v>
      </c>
      <c r="J17" s="13" t="s">
        <v>18123</v>
      </c>
      <c r="K17" s="13" t="s">
        <v>18175</v>
      </c>
      <c r="L17" s="17" t="s">
        <v>18176</v>
      </c>
      <c r="M17" s="18">
        <v>6690000</v>
      </c>
      <c r="N17" s="19"/>
      <c r="O17" s="20" t="str">
        <f t="shared" si="0"/>
        <v>T4</v>
      </c>
      <c r="R17" s="21" t="str">
        <f t="shared" si="1"/>
        <v>T4</v>
      </c>
    </row>
    <row r="18" spans="1:18" ht="26.25" customHeight="1" x14ac:dyDescent="0.25">
      <c r="A18" s="13">
        <v>12</v>
      </c>
      <c r="B18" s="13" t="s">
        <v>18177</v>
      </c>
      <c r="C18" s="13" t="s">
        <v>18178</v>
      </c>
      <c r="D18" s="14" t="s">
        <v>18179</v>
      </c>
      <c r="E18" s="15" t="s">
        <v>28</v>
      </c>
      <c r="F18" s="13" t="s">
        <v>18180</v>
      </c>
      <c r="G18" s="16" t="s">
        <v>7246</v>
      </c>
      <c r="H18" s="13" t="s">
        <v>259</v>
      </c>
      <c r="I18" s="13" t="s">
        <v>18123</v>
      </c>
      <c r="J18" s="13" t="s">
        <v>18123</v>
      </c>
      <c r="K18" s="13" t="s">
        <v>18181</v>
      </c>
      <c r="L18" s="17" t="s">
        <v>18182</v>
      </c>
      <c r="M18" s="18">
        <v>6690000</v>
      </c>
      <c r="N18" s="19"/>
      <c r="O18" s="20" t="str">
        <f t="shared" si="0"/>
        <v>T4</v>
      </c>
      <c r="R18" s="21" t="str">
        <f t="shared" si="1"/>
        <v>T4</v>
      </c>
    </row>
    <row r="19" spans="1:18" ht="26.25" customHeight="1" x14ac:dyDescent="0.25">
      <c r="A19" s="13">
        <v>13</v>
      </c>
      <c r="B19" s="13" t="s">
        <v>18183</v>
      </c>
      <c r="C19" s="13" t="s">
        <v>18184</v>
      </c>
      <c r="D19" s="14" t="s">
        <v>18185</v>
      </c>
      <c r="E19" s="15" t="s">
        <v>477</v>
      </c>
      <c r="F19" s="13" t="s">
        <v>18186</v>
      </c>
      <c r="G19" s="16" t="s">
        <v>7246</v>
      </c>
      <c r="H19" s="13" t="s">
        <v>259</v>
      </c>
      <c r="I19" s="13" t="s">
        <v>18123</v>
      </c>
      <c r="J19" s="13" t="s">
        <v>18123</v>
      </c>
      <c r="K19" s="13" t="s">
        <v>18187</v>
      </c>
      <c r="L19" s="17" t="s">
        <v>18188</v>
      </c>
      <c r="M19" s="18">
        <v>6690000</v>
      </c>
      <c r="N19" s="19"/>
      <c r="O19" s="20" t="str">
        <f t="shared" si="0"/>
        <v>T4</v>
      </c>
      <c r="R19" s="21" t="str">
        <f t="shared" si="1"/>
        <v>T4</v>
      </c>
    </row>
    <row r="20" spans="1:18" ht="26.25" customHeight="1" x14ac:dyDescent="0.25">
      <c r="A20" s="13">
        <v>14</v>
      </c>
      <c r="B20" s="13" t="s">
        <v>18189</v>
      </c>
      <c r="C20" s="13" t="s">
        <v>18190</v>
      </c>
      <c r="D20" s="14" t="s">
        <v>18191</v>
      </c>
      <c r="E20" s="15" t="s">
        <v>822</v>
      </c>
      <c r="F20" s="13" t="s">
        <v>18192</v>
      </c>
      <c r="G20" s="16" t="s">
        <v>7246</v>
      </c>
      <c r="H20" s="13" t="s">
        <v>259</v>
      </c>
      <c r="I20" s="13" t="s">
        <v>18123</v>
      </c>
      <c r="J20" s="13" t="s">
        <v>18123</v>
      </c>
      <c r="K20" s="13" t="s">
        <v>18193</v>
      </c>
      <c r="L20" s="17" t="s">
        <v>18194</v>
      </c>
      <c r="M20" s="18">
        <v>6690000</v>
      </c>
      <c r="N20" s="19"/>
      <c r="O20" s="20" t="str">
        <f t="shared" si="0"/>
        <v>T4</v>
      </c>
      <c r="R20" s="21" t="str">
        <f t="shared" si="1"/>
        <v>T4</v>
      </c>
    </row>
    <row r="21" spans="1:18" ht="26.25" customHeight="1" x14ac:dyDescent="0.25">
      <c r="A21" s="13">
        <v>15</v>
      </c>
      <c r="B21" s="13" t="s">
        <v>18195</v>
      </c>
      <c r="C21" s="13" t="s">
        <v>18196</v>
      </c>
      <c r="D21" s="14" t="s">
        <v>18197</v>
      </c>
      <c r="E21" s="15" t="s">
        <v>387</v>
      </c>
      <c r="F21" s="13" t="s">
        <v>18198</v>
      </c>
      <c r="G21" s="16" t="s">
        <v>7246</v>
      </c>
      <c r="H21" s="13" t="s">
        <v>259</v>
      </c>
      <c r="I21" s="13" t="s">
        <v>18123</v>
      </c>
      <c r="J21" s="13" t="s">
        <v>18123</v>
      </c>
      <c r="K21" s="13" t="s">
        <v>18199</v>
      </c>
      <c r="L21" s="17" t="s">
        <v>18200</v>
      </c>
      <c r="M21" s="18">
        <v>6690000</v>
      </c>
      <c r="N21" s="19"/>
      <c r="O21" s="20" t="str">
        <f t="shared" si="0"/>
        <v>T4</v>
      </c>
      <c r="R21" s="21" t="str">
        <f t="shared" si="1"/>
        <v>T4</v>
      </c>
    </row>
    <row r="22" spans="1:18" ht="26.25" customHeight="1" x14ac:dyDescent="0.25">
      <c r="A22" s="13">
        <v>16</v>
      </c>
      <c r="B22" s="13" t="s">
        <v>18201</v>
      </c>
      <c r="C22" s="13" t="s">
        <v>18202</v>
      </c>
      <c r="D22" s="14" t="s">
        <v>1144</v>
      </c>
      <c r="E22" s="15" t="s">
        <v>22</v>
      </c>
      <c r="F22" s="13" t="s">
        <v>18203</v>
      </c>
      <c r="G22" s="16" t="s">
        <v>8464</v>
      </c>
      <c r="H22" s="13" t="s">
        <v>259</v>
      </c>
      <c r="I22" s="13" t="s">
        <v>18123</v>
      </c>
      <c r="J22" s="13" t="s">
        <v>18123</v>
      </c>
      <c r="K22" s="13" t="s">
        <v>18204</v>
      </c>
      <c r="L22" s="17" t="s">
        <v>18205</v>
      </c>
      <c r="M22" s="18">
        <v>4608000</v>
      </c>
      <c r="N22" s="19"/>
      <c r="O22" s="20" t="str">
        <f t="shared" si="0"/>
        <v>C1</v>
      </c>
      <c r="R22" s="21" t="str">
        <f t="shared" si="1"/>
        <v>C1</v>
      </c>
    </row>
    <row r="23" spans="1:18" ht="26.25" customHeight="1" x14ac:dyDescent="0.25">
      <c r="A23" s="13">
        <v>17</v>
      </c>
      <c r="B23" s="13" t="s">
        <v>18206</v>
      </c>
      <c r="C23" s="13" t="s">
        <v>18207</v>
      </c>
      <c r="D23" s="14" t="s">
        <v>2157</v>
      </c>
      <c r="E23" s="15" t="s">
        <v>2224</v>
      </c>
      <c r="F23" s="13" t="s">
        <v>2068</v>
      </c>
      <c r="G23" s="16" t="s">
        <v>18208</v>
      </c>
      <c r="H23" s="13" t="s">
        <v>259</v>
      </c>
      <c r="I23" s="13" t="s">
        <v>18123</v>
      </c>
      <c r="J23" s="13" t="s">
        <v>18123</v>
      </c>
      <c r="K23" s="13" t="s">
        <v>18209</v>
      </c>
      <c r="L23" s="17" t="s">
        <v>18210</v>
      </c>
      <c r="M23" s="18">
        <v>3350000</v>
      </c>
      <c r="N23" s="19"/>
      <c r="O23" s="20" t="str">
        <f t="shared" si="0"/>
        <v>TC</v>
      </c>
      <c r="R23" s="21" t="str">
        <f t="shared" si="1"/>
        <v>TC</v>
      </c>
    </row>
    <row r="24" spans="1:18" ht="26.25" customHeight="1" x14ac:dyDescent="0.25">
      <c r="A24" s="13">
        <v>18</v>
      </c>
      <c r="B24" s="13" t="s">
        <v>18211</v>
      </c>
      <c r="C24" s="13" t="s">
        <v>18212</v>
      </c>
      <c r="D24" s="14" t="s">
        <v>2172</v>
      </c>
      <c r="E24" s="15" t="s">
        <v>2043</v>
      </c>
      <c r="F24" s="13" t="s">
        <v>8424</v>
      </c>
      <c r="G24" s="16" t="s">
        <v>6201</v>
      </c>
      <c r="H24" s="13" t="s">
        <v>259</v>
      </c>
      <c r="I24" s="13" t="s">
        <v>18123</v>
      </c>
      <c r="J24" s="13" t="s">
        <v>18123</v>
      </c>
      <c r="K24" s="13" t="s">
        <v>18213</v>
      </c>
      <c r="L24" s="17" t="s">
        <v>18214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26.25" customHeight="1" x14ac:dyDescent="0.25">
      <c r="A25" s="13">
        <v>19</v>
      </c>
      <c r="B25" s="13" t="s">
        <v>18215</v>
      </c>
      <c r="C25" s="13" t="s">
        <v>18216</v>
      </c>
      <c r="D25" s="14" t="s">
        <v>18217</v>
      </c>
      <c r="E25" s="15" t="s">
        <v>1314</v>
      </c>
      <c r="F25" s="13" t="s">
        <v>9673</v>
      </c>
      <c r="G25" s="16" t="s">
        <v>6201</v>
      </c>
      <c r="H25" s="13" t="s">
        <v>259</v>
      </c>
      <c r="I25" s="13" t="s">
        <v>18123</v>
      </c>
      <c r="J25" s="13" t="s">
        <v>18123</v>
      </c>
      <c r="K25" s="13" t="s">
        <v>18218</v>
      </c>
      <c r="L25" s="17" t="s">
        <v>18219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26.25" customHeight="1" x14ac:dyDescent="0.25">
      <c r="A26" s="13">
        <v>20</v>
      </c>
      <c r="B26" s="13" t="s">
        <v>18220</v>
      </c>
      <c r="C26" s="13" t="s">
        <v>18221</v>
      </c>
      <c r="D26" s="14" t="s">
        <v>11326</v>
      </c>
      <c r="E26" s="15" t="s">
        <v>122</v>
      </c>
      <c r="F26" s="13" t="s">
        <v>3393</v>
      </c>
      <c r="G26" s="16" t="s">
        <v>6201</v>
      </c>
      <c r="H26" s="13" t="s">
        <v>259</v>
      </c>
      <c r="I26" s="13" t="s">
        <v>18123</v>
      </c>
      <c r="J26" s="13" t="s">
        <v>18123</v>
      </c>
      <c r="K26" s="13" t="s">
        <v>18222</v>
      </c>
      <c r="L26" s="17" t="s">
        <v>18223</v>
      </c>
      <c r="M26" s="18">
        <v>5888000</v>
      </c>
      <c r="N26" s="19"/>
      <c r="O26" s="20" t="str">
        <f t="shared" si="0"/>
        <v>C1</v>
      </c>
      <c r="R26" s="21" t="str">
        <f t="shared" si="1"/>
        <v>C1</v>
      </c>
    </row>
    <row r="27" spans="1:18" ht="26.25" customHeight="1" x14ac:dyDescent="0.25">
      <c r="A27" s="13">
        <v>21</v>
      </c>
      <c r="B27" s="13" t="s">
        <v>18224</v>
      </c>
      <c r="C27" s="13" t="s">
        <v>18225</v>
      </c>
      <c r="D27" s="14" t="s">
        <v>18226</v>
      </c>
      <c r="E27" s="15" t="s">
        <v>1314</v>
      </c>
      <c r="F27" s="13" t="s">
        <v>1465</v>
      </c>
      <c r="G27" s="16" t="s">
        <v>8830</v>
      </c>
      <c r="H27" s="13" t="s">
        <v>259</v>
      </c>
      <c r="I27" s="13" t="s">
        <v>18123</v>
      </c>
      <c r="J27" s="13" t="s">
        <v>18123</v>
      </c>
      <c r="K27" s="13" t="s">
        <v>18227</v>
      </c>
      <c r="L27" s="17" t="s">
        <v>18228</v>
      </c>
      <c r="M27" s="18">
        <v>5632000</v>
      </c>
      <c r="N27" s="19"/>
      <c r="O27" s="20" t="str">
        <f t="shared" si="0"/>
        <v>C1</v>
      </c>
      <c r="R27" s="21" t="str">
        <f t="shared" si="1"/>
        <v>C1</v>
      </c>
    </row>
    <row r="28" spans="1:18" ht="26.25" customHeight="1" x14ac:dyDescent="0.25">
      <c r="A28" s="13">
        <v>22</v>
      </c>
      <c r="B28" s="13" t="s">
        <v>18229</v>
      </c>
      <c r="C28" s="13" t="s">
        <v>18230</v>
      </c>
      <c r="D28" s="14" t="s">
        <v>4029</v>
      </c>
      <c r="E28" s="15" t="s">
        <v>725</v>
      </c>
      <c r="F28" s="13" t="s">
        <v>10787</v>
      </c>
      <c r="G28" s="16" t="s">
        <v>5836</v>
      </c>
      <c r="H28" s="13" t="s">
        <v>259</v>
      </c>
      <c r="I28" s="13" t="s">
        <v>18123</v>
      </c>
      <c r="J28" s="13" t="s">
        <v>18123</v>
      </c>
      <c r="K28" s="13" t="s">
        <v>18231</v>
      </c>
      <c r="L28" s="17" t="s">
        <v>18232</v>
      </c>
      <c r="M28" s="18">
        <v>5632000</v>
      </c>
      <c r="N28" s="19"/>
      <c r="O28" s="20" t="str">
        <f t="shared" si="0"/>
        <v>C1</v>
      </c>
      <c r="R28" s="21" t="str">
        <f t="shared" si="1"/>
        <v>C1</v>
      </c>
    </row>
    <row r="29" spans="1:18" ht="26.25" customHeight="1" x14ac:dyDescent="0.25">
      <c r="A29" s="13">
        <v>23</v>
      </c>
      <c r="B29" s="13" t="s">
        <v>18233</v>
      </c>
      <c r="C29" s="13" t="s">
        <v>18234</v>
      </c>
      <c r="D29" s="14" t="s">
        <v>1150</v>
      </c>
      <c r="E29" s="15" t="s">
        <v>28</v>
      </c>
      <c r="F29" s="13" t="s">
        <v>18235</v>
      </c>
      <c r="G29" s="16" t="s">
        <v>7246</v>
      </c>
      <c r="H29" s="13" t="s">
        <v>259</v>
      </c>
      <c r="I29" s="13" t="s">
        <v>18123</v>
      </c>
      <c r="J29" s="13" t="s">
        <v>18123</v>
      </c>
      <c r="K29" s="13" t="s">
        <v>18236</v>
      </c>
      <c r="L29" s="17" t="s">
        <v>18237</v>
      </c>
      <c r="M29" s="18">
        <v>6690000</v>
      </c>
      <c r="N29" s="19"/>
      <c r="O29" s="20" t="str">
        <f t="shared" si="0"/>
        <v>T4</v>
      </c>
      <c r="R29" s="21" t="str">
        <f t="shared" si="1"/>
        <v>T4</v>
      </c>
    </row>
    <row r="30" spans="1:18" ht="26.25" customHeight="1" x14ac:dyDescent="0.25">
      <c r="A30" s="13">
        <v>24</v>
      </c>
      <c r="B30" s="13" t="s">
        <v>18238</v>
      </c>
      <c r="C30" s="13" t="s">
        <v>18239</v>
      </c>
      <c r="D30" s="14" t="s">
        <v>18240</v>
      </c>
      <c r="E30" s="15" t="s">
        <v>1209</v>
      </c>
      <c r="F30" s="13" t="s">
        <v>18241</v>
      </c>
      <c r="G30" s="16" t="s">
        <v>7246</v>
      </c>
      <c r="H30" s="13" t="s">
        <v>259</v>
      </c>
      <c r="I30" s="13" t="s">
        <v>18123</v>
      </c>
      <c r="J30" s="13" t="s">
        <v>18123</v>
      </c>
      <c r="K30" s="13" t="s">
        <v>18242</v>
      </c>
      <c r="L30" s="17" t="s">
        <v>18243</v>
      </c>
      <c r="M30" s="18">
        <v>6690000</v>
      </c>
      <c r="N30" s="19"/>
      <c r="O30" s="20" t="str">
        <f t="shared" si="0"/>
        <v>T4</v>
      </c>
      <c r="R30" s="21" t="str">
        <f t="shared" si="1"/>
        <v>T4</v>
      </c>
    </row>
    <row r="31" spans="1:18" ht="26.25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18707</v>
      </c>
      <c r="M31" s="18"/>
      <c r="N31" s="19" t="s">
        <v>8196</v>
      </c>
      <c r="O31" s="20"/>
      <c r="R31" s="21"/>
    </row>
    <row r="32" spans="1:18" ht="26.25" customHeight="1" x14ac:dyDescent="0.25">
      <c r="A32" s="13">
        <v>26</v>
      </c>
      <c r="B32" s="13" t="s">
        <v>18244</v>
      </c>
      <c r="C32" s="13" t="s">
        <v>18245</v>
      </c>
      <c r="D32" s="14" t="s">
        <v>18246</v>
      </c>
      <c r="E32" s="15" t="s">
        <v>387</v>
      </c>
      <c r="F32" s="13" t="s">
        <v>13271</v>
      </c>
      <c r="G32" s="16" t="s">
        <v>18208</v>
      </c>
      <c r="H32" s="13" t="s">
        <v>259</v>
      </c>
      <c r="I32" s="13" t="s">
        <v>18123</v>
      </c>
      <c r="J32" s="13" t="s">
        <v>18123</v>
      </c>
      <c r="K32" s="13" t="s">
        <v>18247</v>
      </c>
      <c r="L32" s="17" t="s">
        <v>18248</v>
      </c>
      <c r="M32" s="18">
        <v>3350000</v>
      </c>
      <c r="N32" s="19"/>
      <c r="O32" s="20" t="str">
        <f t="shared" si="0"/>
        <v>TC</v>
      </c>
      <c r="R32" s="21" t="str">
        <f t="shared" si="1"/>
        <v>TC</v>
      </c>
    </row>
    <row r="33" spans="1:18" ht="26.25" customHeight="1" x14ac:dyDescent="0.25">
      <c r="A33" s="13">
        <v>27</v>
      </c>
      <c r="B33" s="13" t="s">
        <v>18249</v>
      </c>
      <c r="C33" s="13" t="s">
        <v>18250</v>
      </c>
      <c r="D33" s="14" t="s">
        <v>1514</v>
      </c>
      <c r="E33" s="15" t="s">
        <v>15</v>
      </c>
      <c r="F33" s="13" t="s">
        <v>18251</v>
      </c>
      <c r="G33" s="16" t="s">
        <v>18208</v>
      </c>
      <c r="H33" s="13" t="s">
        <v>259</v>
      </c>
      <c r="I33" s="13" t="s">
        <v>18123</v>
      </c>
      <c r="J33" s="13" t="s">
        <v>18123</v>
      </c>
      <c r="K33" s="13" t="s">
        <v>18252</v>
      </c>
      <c r="L33" s="17" t="s">
        <v>18253</v>
      </c>
      <c r="M33" s="18">
        <v>3350000</v>
      </c>
      <c r="N33" s="19"/>
      <c r="O33" s="20" t="str">
        <f t="shared" si="0"/>
        <v>TC</v>
      </c>
      <c r="R33" s="21" t="str">
        <f t="shared" si="1"/>
        <v>TC</v>
      </c>
    </row>
    <row r="34" spans="1:18" ht="26.25" customHeight="1" x14ac:dyDescent="0.25">
      <c r="A34" s="13">
        <v>28</v>
      </c>
      <c r="B34" s="13" t="s">
        <v>18254</v>
      </c>
      <c r="C34" s="13" t="s">
        <v>18255</v>
      </c>
      <c r="D34" s="14" t="s">
        <v>18256</v>
      </c>
      <c r="E34" s="15" t="s">
        <v>26</v>
      </c>
      <c r="F34" s="13" t="s">
        <v>18257</v>
      </c>
      <c r="G34" s="16" t="s">
        <v>18208</v>
      </c>
      <c r="H34" s="13" t="s">
        <v>259</v>
      </c>
      <c r="I34" s="13" t="s">
        <v>18123</v>
      </c>
      <c r="J34" s="13" t="s">
        <v>18123</v>
      </c>
      <c r="K34" s="13" t="s">
        <v>18258</v>
      </c>
      <c r="L34" s="17" t="s">
        <v>18259</v>
      </c>
      <c r="M34" s="18">
        <v>3350000</v>
      </c>
      <c r="N34" s="19"/>
      <c r="O34" s="20" t="str">
        <f t="shared" si="0"/>
        <v>TC</v>
      </c>
      <c r="R34" s="21" t="str">
        <f t="shared" si="1"/>
        <v>TC</v>
      </c>
    </row>
    <row r="35" spans="1:18" ht="26.25" customHeight="1" x14ac:dyDescent="0.25">
      <c r="A35" s="13">
        <v>29</v>
      </c>
      <c r="B35" s="13" t="s">
        <v>18260</v>
      </c>
      <c r="C35" s="13" t="s">
        <v>18261</v>
      </c>
      <c r="D35" s="14" t="s">
        <v>18262</v>
      </c>
      <c r="E35" s="15" t="s">
        <v>477</v>
      </c>
      <c r="F35" s="13" t="s">
        <v>3358</v>
      </c>
      <c r="G35" s="16" t="s">
        <v>18208</v>
      </c>
      <c r="H35" s="13" t="s">
        <v>259</v>
      </c>
      <c r="I35" s="13" t="s">
        <v>18123</v>
      </c>
      <c r="J35" s="13" t="s">
        <v>18123</v>
      </c>
      <c r="K35" s="13" t="s">
        <v>18263</v>
      </c>
      <c r="L35" s="17" t="s">
        <v>18264</v>
      </c>
      <c r="M35" s="18">
        <v>3350000</v>
      </c>
      <c r="N35" s="19"/>
      <c r="O35" s="20" t="str">
        <f t="shared" si="0"/>
        <v>TC</v>
      </c>
      <c r="R35" s="21" t="str">
        <f t="shared" si="1"/>
        <v>TC</v>
      </c>
    </row>
    <row r="36" spans="1:18" ht="26.25" customHeight="1" x14ac:dyDescent="0.25">
      <c r="A36" s="13">
        <v>30</v>
      </c>
      <c r="B36" s="13" t="s">
        <v>18265</v>
      </c>
      <c r="C36" s="13" t="s">
        <v>18266</v>
      </c>
      <c r="D36" s="14" t="s">
        <v>18267</v>
      </c>
      <c r="E36" s="15" t="s">
        <v>497</v>
      </c>
      <c r="F36" s="13" t="s">
        <v>4621</v>
      </c>
      <c r="G36" s="16" t="s">
        <v>18208</v>
      </c>
      <c r="H36" s="13" t="s">
        <v>259</v>
      </c>
      <c r="I36" s="13" t="s">
        <v>18123</v>
      </c>
      <c r="J36" s="13" t="s">
        <v>18123</v>
      </c>
      <c r="K36" s="13" t="s">
        <v>18268</v>
      </c>
      <c r="L36" s="17" t="s">
        <v>18269</v>
      </c>
      <c r="M36" s="18">
        <v>3350000</v>
      </c>
      <c r="N36" s="19"/>
      <c r="O36" s="20" t="str">
        <f t="shared" si="0"/>
        <v>TC</v>
      </c>
      <c r="R36" s="21" t="str">
        <f t="shared" si="1"/>
        <v>TC</v>
      </c>
    </row>
    <row r="37" spans="1:18" ht="26.25" customHeight="1" x14ac:dyDescent="0.25">
      <c r="A37" s="13">
        <v>31</v>
      </c>
      <c r="B37" s="13" t="s">
        <v>18270</v>
      </c>
      <c r="C37" s="13" t="s">
        <v>18271</v>
      </c>
      <c r="D37" s="14" t="s">
        <v>2017</v>
      </c>
      <c r="E37" s="15" t="s">
        <v>243</v>
      </c>
      <c r="F37" s="13" t="s">
        <v>18272</v>
      </c>
      <c r="G37" s="16" t="s">
        <v>18208</v>
      </c>
      <c r="H37" s="13" t="s">
        <v>259</v>
      </c>
      <c r="I37" s="13" t="s">
        <v>18123</v>
      </c>
      <c r="J37" s="13" t="s">
        <v>18123</v>
      </c>
      <c r="K37" s="13" t="s">
        <v>18273</v>
      </c>
      <c r="L37" s="17" t="s">
        <v>18274</v>
      </c>
      <c r="M37" s="18">
        <v>3350000</v>
      </c>
      <c r="N37" s="19"/>
      <c r="O37" s="20" t="str">
        <f t="shared" si="0"/>
        <v>TC</v>
      </c>
      <c r="R37" s="21" t="str">
        <f t="shared" si="1"/>
        <v>TC</v>
      </c>
    </row>
    <row r="38" spans="1:18" ht="26.25" customHeight="1" x14ac:dyDescent="0.25">
      <c r="A38" s="13">
        <v>32</v>
      </c>
      <c r="B38" s="13" t="s">
        <v>18275</v>
      </c>
      <c r="C38" s="13" t="s">
        <v>18276</v>
      </c>
      <c r="D38" s="14" t="s">
        <v>1818</v>
      </c>
      <c r="E38" s="15" t="s">
        <v>1464</v>
      </c>
      <c r="F38" s="13" t="s">
        <v>10561</v>
      </c>
      <c r="G38" s="16" t="s">
        <v>5796</v>
      </c>
      <c r="H38" s="13" t="s">
        <v>259</v>
      </c>
      <c r="I38" s="13" t="s">
        <v>18123</v>
      </c>
      <c r="J38" s="13" t="s">
        <v>18123</v>
      </c>
      <c r="K38" s="13" t="s">
        <v>18277</v>
      </c>
      <c r="L38" s="17" t="s">
        <v>18278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6.25" customHeight="1" x14ac:dyDescent="0.25">
      <c r="A39" s="13">
        <v>33</v>
      </c>
      <c r="B39" s="13" t="s">
        <v>18279</v>
      </c>
      <c r="C39" s="13" t="s">
        <v>18280</v>
      </c>
      <c r="D39" s="14" t="s">
        <v>1005</v>
      </c>
      <c r="E39" s="15" t="s">
        <v>725</v>
      </c>
      <c r="F39" s="13" t="s">
        <v>11412</v>
      </c>
      <c r="G39" s="16" t="s">
        <v>5796</v>
      </c>
      <c r="H39" s="13" t="s">
        <v>259</v>
      </c>
      <c r="I39" s="13" t="s">
        <v>18123</v>
      </c>
      <c r="J39" s="13" t="s">
        <v>18123</v>
      </c>
      <c r="K39" s="13" t="s">
        <v>18281</v>
      </c>
      <c r="L39" s="17" t="s">
        <v>18282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6.25" customHeight="1" x14ac:dyDescent="0.25">
      <c r="A40" s="13">
        <v>34</v>
      </c>
      <c r="B40" s="13" t="s">
        <v>18283</v>
      </c>
      <c r="C40" s="13" t="s">
        <v>18284</v>
      </c>
      <c r="D40" s="14" t="s">
        <v>18285</v>
      </c>
      <c r="E40" s="15" t="s">
        <v>28</v>
      </c>
      <c r="F40" s="13" t="s">
        <v>18286</v>
      </c>
      <c r="G40" s="16" t="s">
        <v>18208</v>
      </c>
      <c r="H40" s="13" t="s">
        <v>259</v>
      </c>
      <c r="I40" s="13" t="s">
        <v>18123</v>
      </c>
      <c r="J40" s="13" t="s">
        <v>18123</v>
      </c>
      <c r="K40" s="13" t="s">
        <v>18287</v>
      </c>
      <c r="L40" s="17" t="s">
        <v>18288</v>
      </c>
      <c r="M40" s="18">
        <v>3350000</v>
      </c>
      <c r="N40" s="19"/>
      <c r="O40" s="20" t="str">
        <f t="shared" si="0"/>
        <v>TC</v>
      </c>
      <c r="R40" s="21" t="str">
        <f t="shared" si="1"/>
        <v>TC</v>
      </c>
    </row>
    <row r="41" spans="1:18" ht="26.25" customHeight="1" x14ac:dyDescent="0.25">
      <c r="A41" s="13">
        <v>35</v>
      </c>
      <c r="B41" s="13" t="s">
        <v>18289</v>
      </c>
      <c r="C41" s="13" t="s">
        <v>18290</v>
      </c>
      <c r="D41" s="14" t="s">
        <v>18291</v>
      </c>
      <c r="E41" s="15" t="s">
        <v>1811</v>
      </c>
      <c r="F41" s="13" t="s">
        <v>7978</v>
      </c>
      <c r="G41" s="16" t="s">
        <v>5796</v>
      </c>
      <c r="H41" s="13" t="s">
        <v>259</v>
      </c>
      <c r="I41" s="13" t="s">
        <v>18123</v>
      </c>
      <c r="J41" s="13" t="s">
        <v>18123</v>
      </c>
      <c r="K41" s="13" t="s">
        <v>18292</v>
      </c>
      <c r="L41" s="17" t="s">
        <v>18293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6.25" customHeight="1" x14ac:dyDescent="0.25">
      <c r="A42" s="13">
        <v>36</v>
      </c>
      <c r="B42" s="13" t="s">
        <v>18294</v>
      </c>
      <c r="C42" s="13" t="s">
        <v>18295</v>
      </c>
      <c r="D42" s="14" t="s">
        <v>18296</v>
      </c>
      <c r="E42" s="15" t="s">
        <v>5441</v>
      </c>
      <c r="F42" s="13" t="s">
        <v>4417</v>
      </c>
      <c r="G42" s="16" t="s">
        <v>6626</v>
      </c>
      <c r="H42" s="13" t="s">
        <v>17</v>
      </c>
      <c r="I42" s="13" t="s">
        <v>18123</v>
      </c>
      <c r="J42" s="13" t="s">
        <v>18123</v>
      </c>
      <c r="K42" s="13" t="s">
        <v>18297</v>
      </c>
      <c r="L42" s="17" t="s">
        <v>18298</v>
      </c>
      <c r="M42" s="18">
        <v>3888000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6.25" customHeight="1" x14ac:dyDescent="0.25">
      <c r="A43" s="13">
        <v>37</v>
      </c>
      <c r="B43" s="13" t="s">
        <v>18299</v>
      </c>
      <c r="C43" s="13" t="s">
        <v>18300</v>
      </c>
      <c r="D43" s="14" t="s">
        <v>1294</v>
      </c>
      <c r="E43" s="15" t="s">
        <v>1202</v>
      </c>
      <c r="F43" s="13" t="s">
        <v>18301</v>
      </c>
      <c r="G43" s="16" t="s">
        <v>5796</v>
      </c>
      <c r="H43" s="13" t="s">
        <v>259</v>
      </c>
      <c r="I43" s="13" t="s">
        <v>18123</v>
      </c>
      <c r="J43" s="13" t="s">
        <v>18123</v>
      </c>
      <c r="K43" s="13" t="s">
        <v>18302</v>
      </c>
      <c r="L43" s="17" t="s">
        <v>18303</v>
      </c>
      <c r="M43" s="18">
        <v>5888000</v>
      </c>
      <c r="N43" s="19"/>
      <c r="O43" s="20" t="str">
        <f t="shared" si="0"/>
        <v>C1</v>
      </c>
      <c r="R43" s="21" t="str">
        <f t="shared" si="1"/>
        <v>C1</v>
      </c>
    </row>
    <row r="44" spans="1:18" ht="26.25" customHeight="1" x14ac:dyDescent="0.25">
      <c r="A44" s="13">
        <v>38</v>
      </c>
      <c r="B44" s="13" t="s">
        <v>18304</v>
      </c>
      <c r="C44" s="13" t="s">
        <v>18305</v>
      </c>
      <c r="D44" s="14" t="s">
        <v>3379</v>
      </c>
      <c r="E44" s="15" t="s">
        <v>18306</v>
      </c>
      <c r="F44" s="13" t="s">
        <v>12677</v>
      </c>
      <c r="G44" s="16" t="s">
        <v>6662</v>
      </c>
      <c r="H44" s="13" t="s">
        <v>259</v>
      </c>
      <c r="I44" s="13" t="s">
        <v>18123</v>
      </c>
      <c r="J44" s="13" t="s">
        <v>18123</v>
      </c>
      <c r="K44" s="13" t="s">
        <v>18307</v>
      </c>
      <c r="L44" s="17" t="s">
        <v>18308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26.25" customHeight="1" x14ac:dyDescent="0.25">
      <c r="A45" s="13">
        <v>39</v>
      </c>
      <c r="B45" s="13" t="s">
        <v>18309</v>
      </c>
      <c r="C45" s="13" t="s">
        <v>18310</v>
      </c>
      <c r="D45" s="14" t="s">
        <v>18311</v>
      </c>
      <c r="E45" s="15" t="s">
        <v>115</v>
      </c>
      <c r="F45" s="13" t="s">
        <v>18312</v>
      </c>
      <c r="G45" s="16" t="s">
        <v>5229</v>
      </c>
      <c r="H45" s="13" t="s">
        <v>17</v>
      </c>
      <c r="I45" s="13" t="s">
        <v>18123</v>
      </c>
      <c r="J45" s="13" t="s">
        <v>18123</v>
      </c>
      <c r="K45" s="13" t="s">
        <v>18313</v>
      </c>
      <c r="L45" s="17" t="s">
        <v>18314</v>
      </c>
      <c r="M45" s="18">
        <v>4608000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6.25" customHeight="1" x14ac:dyDescent="0.25">
      <c r="A46" s="13">
        <v>40</v>
      </c>
      <c r="B46" s="13" t="s">
        <v>18315</v>
      </c>
      <c r="C46" s="13" t="s">
        <v>18316</v>
      </c>
      <c r="D46" s="14" t="s">
        <v>3552</v>
      </c>
      <c r="E46" s="15" t="s">
        <v>18317</v>
      </c>
      <c r="F46" s="13" t="s">
        <v>18318</v>
      </c>
      <c r="G46" s="16" t="s">
        <v>6435</v>
      </c>
      <c r="H46" s="13" t="s">
        <v>259</v>
      </c>
      <c r="I46" s="13" t="s">
        <v>18123</v>
      </c>
      <c r="J46" s="13" t="s">
        <v>18123</v>
      </c>
      <c r="K46" s="13" t="s">
        <v>18319</v>
      </c>
      <c r="L46" s="17" t="s">
        <v>18320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26.25" customHeight="1" x14ac:dyDescent="0.25">
      <c r="A47" s="13">
        <v>41</v>
      </c>
      <c r="B47" s="13" t="s">
        <v>18321</v>
      </c>
      <c r="C47" s="13" t="s">
        <v>18322</v>
      </c>
      <c r="D47" s="14" t="s">
        <v>509</v>
      </c>
      <c r="E47" s="15" t="s">
        <v>312</v>
      </c>
      <c r="F47" s="13" t="s">
        <v>7909</v>
      </c>
      <c r="G47" s="16" t="s">
        <v>6690</v>
      </c>
      <c r="H47" s="13" t="s">
        <v>259</v>
      </c>
      <c r="I47" s="13" t="s">
        <v>18123</v>
      </c>
      <c r="J47" s="13" t="s">
        <v>18123</v>
      </c>
      <c r="K47" s="13" t="s">
        <v>18323</v>
      </c>
      <c r="L47" s="17" t="s">
        <v>18324</v>
      </c>
      <c r="M47" s="18">
        <v>4352000</v>
      </c>
      <c r="N47" s="19"/>
      <c r="O47" s="20" t="str">
        <f t="shared" si="0"/>
        <v>CĐ</v>
      </c>
      <c r="R47" s="21" t="str">
        <f t="shared" si="1"/>
        <v>CĐ</v>
      </c>
    </row>
    <row r="48" spans="1:18" ht="26.25" customHeight="1" x14ac:dyDescent="0.25">
      <c r="A48" s="13">
        <v>42</v>
      </c>
      <c r="B48" s="13" t="s">
        <v>18325</v>
      </c>
      <c r="C48" s="13" t="s">
        <v>18326</v>
      </c>
      <c r="D48" s="14" t="s">
        <v>6305</v>
      </c>
      <c r="E48" s="15" t="s">
        <v>1308</v>
      </c>
      <c r="F48" s="13" t="s">
        <v>9775</v>
      </c>
      <c r="G48" s="16" t="s">
        <v>7688</v>
      </c>
      <c r="H48" s="13" t="s">
        <v>259</v>
      </c>
      <c r="I48" s="13" t="s">
        <v>18123</v>
      </c>
      <c r="J48" s="13" t="s">
        <v>18123</v>
      </c>
      <c r="K48" s="13" t="s">
        <v>18327</v>
      </c>
      <c r="L48" s="17" t="s">
        <v>18328</v>
      </c>
      <c r="M48" s="18">
        <v>4864000</v>
      </c>
      <c r="N48" s="19"/>
      <c r="O48" s="20" t="str">
        <f t="shared" si="0"/>
        <v>CĐ</v>
      </c>
      <c r="R48" s="21" t="str">
        <f t="shared" si="1"/>
        <v>CĐ</v>
      </c>
    </row>
    <row r="49" spans="1:18" ht="26.25" customHeight="1" x14ac:dyDescent="0.25">
      <c r="A49" s="13">
        <v>43</v>
      </c>
      <c r="B49" s="13" t="s">
        <v>18329</v>
      </c>
      <c r="C49" s="13" t="s">
        <v>18330</v>
      </c>
      <c r="D49" s="14" t="s">
        <v>18331</v>
      </c>
      <c r="E49" s="15" t="s">
        <v>1338</v>
      </c>
      <c r="F49" s="13" t="s">
        <v>18332</v>
      </c>
      <c r="G49" s="16" t="s">
        <v>18208</v>
      </c>
      <c r="H49" s="13" t="s">
        <v>259</v>
      </c>
      <c r="I49" s="13" t="s">
        <v>18123</v>
      </c>
      <c r="J49" s="13" t="s">
        <v>18123</v>
      </c>
      <c r="K49" s="13" t="s">
        <v>18333</v>
      </c>
      <c r="L49" s="17" t="s">
        <v>18334</v>
      </c>
      <c r="M49" s="18">
        <v>3350000</v>
      </c>
      <c r="N49" s="19"/>
      <c r="O49" s="20" t="str">
        <f t="shared" si="0"/>
        <v>TC</v>
      </c>
      <c r="R49" s="21" t="str">
        <f t="shared" si="1"/>
        <v>TC</v>
      </c>
    </row>
    <row r="50" spans="1:18" ht="26.25" customHeight="1" x14ac:dyDescent="0.25">
      <c r="A50" s="13">
        <v>44</v>
      </c>
      <c r="B50" s="13" t="s">
        <v>18335</v>
      </c>
      <c r="C50" s="13" t="s">
        <v>18336</v>
      </c>
      <c r="D50" s="14" t="s">
        <v>449</v>
      </c>
      <c r="E50" s="15" t="s">
        <v>320</v>
      </c>
      <c r="F50" s="13" t="s">
        <v>12031</v>
      </c>
      <c r="G50" s="16" t="s">
        <v>7246</v>
      </c>
      <c r="H50" s="13" t="s">
        <v>259</v>
      </c>
      <c r="I50" s="13" t="s">
        <v>18123</v>
      </c>
      <c r="J50" s="13" t="s">
        <v>18123</v>
      </c>
      <c r="K50" s="13" t="s">
        <v>18337</v>
      </c>
      <c r="L50" s="17" t="s">
        <v>18338</v>
      </c>
      <c r="M50" s="18">
        <v>6690000</v>
      </c>
      <c r="N50" s="19"/>
      <c r="O50" s="20" t="str">
        <f t="shared" si="0"/>
        <v>T4</v>
      </c>
      <c r="R50" s="21" t="str">
        <f t="shared" si="1"/>
        <v>T4</v>
      </c>
    </row>
    <row r="51" spans="1:18" ht="26.25" customHeight="1" x14ac:dyDescent="0.25">
      <c r="A51" s="13">
        <v>45</v>
      </c>
      <c r="B51" s="13" t="s">
        <v>18339</v>
      </c>
      <c r="C51" s="13" t="s">
        <v>18340</v>
      </c>
      <c r="D51" s="14" t="s">
        <v>2572</v>
      </c>
      <c r="E51" s="15" t="s">
        <v>3834</v>
      </c>
      <c r="F51" s="13" t="s">
        <v>2637</v>
      </c>
      <c r="G51" s="16" t="s">
        <v>6946</v>
      </c>
      <c r="H51" s="13" t="s">
        <v>259</v>
      </c>
      <c r="I51" s="13" t="s">
        <v>18123</v>
      </c>
      <c r="J51" s="13" t="s">
        <v>18123</v>
      </c>
      <c r="K51" s="13" t="s">
        <v>18341</v>
      </c>
      <c r="L51" s="17" t="s">
        <v>18342</v>
      </c>
      <c r="M51" s="18">
        <v>5632000</v>
      </c>
      <c r="N51" s="19"/>
      <c r="O51" s="20" t="str">
        <f t="shared" si="0"/>
        <v>C1</v>
      </c>
      <c r="R51" s="21" t="str">
        <f t="shared" si="1"/>
        <v>C1</v>
      </c>
    </row>
    <row r="52" spans="1:18" ht="26.25" customHeight="1" x14ac:dyDescent="0.25">
      <c r="A52" s="13">
        <v>46</v>
      </c>
      <c r="B52" s="13" t="s">
        <v>18343</v>
      </c>
      <c r="C52" s="13" t="s">
        <v>18344</v>
      </c>
      <c r="D52" s="14" t="s">
        <v>4168</v>
      </c>
      <c r="E52" s="15" t="s">
        <v>326</v>
      </c>
      <c r="F52" s="13" t="s">
        <v>5274</v>
      </c>
      <c r="G52" s="16" t="s">
        <v>6946</v>
      </c>
      <c r="H52" s="13" t="s">
        <v>259</v>
      </c>
      <c r="I52" s="13" t="s">
        <v>18123</v>
      </c>
      <c r="J52" s="13" t="s">
        <v>18123</v>
      </c>
      <c r="K52" s="13" t="s">
        <v>18345</v>
      </c>
      <c r="L52" s="17" t="s">
        <v>18346</v>
      </c>
      <c r="M52" s="18">
        <v>5632000</v>
      </c>
      <c r="N52" s="19"/>
      <c r="O52" s="20" t="str">
        <f t="shared" si="0"/>
        <v>C1</v>
      </c>
      <c r="R52" s="21" t="str">
        <f t="shared" si="1"/>
        <v>C1</v>
      </c>
    </row>
    <row r="53" spans="1:18" ht="26.25" customHeight="1" x14ac:dyDescent="0.25">
      <c r="A53" s="13">
        <v>47</v>
      </c>
      <c r="B53" s="13" t="s">
        <v>18347</v>
      </c>
      <c r="C53" s="13" t="s">
        <v>18348</v>
      </c>
      <c r="D53" s="14" t="s">
        <v>3545</v>
      </c>
      <c r="E53" s="15" t="s">
        <v>15</v>
      </c>
      <c r="F53" s="13" t="s">
        <v>6014</v>
      </c>
      <c r="G53" s="16" t="s">
        <v>8901</v>
      </c>
      <c r="H53" s="13" t="s">
        <v>259</v>
      </c>
      <c r="I53" s="13" t="s">
        <v>18123</v>
      </c>
      <c r="J53" s="13" t="s">
        <v>18123</v>
      </c>
      <c r="K53" s="13" t="s">
        <v>18349</v>
      </c>
      <c r="L53" s="17" t="s">
        <v>18350</v>
      </c>
      <c r="M53" s="18">
        <v>4096000</v>
      </c>
      <c r="N53" s="19"/>
      <c r="O53" s="20" t="str">
        <f t="shared" si="0"/>
        <v>CĐ</v>
      </c>
      <c r="R53" s="21" t="str">
        <f t="shared" si="1"/>
        <v>CĐ</v>
      </c>
    </row>
    <row r="54" spans="1:18" ht="26.25" customHeight="1" x14ac:dyDescent="0.25">
      <c r="A54" s="13">
        <v>48</v>
      </c>
      <c r="B54" s="13" t="s">
        <v>18351</v>
      </c>
      <c r="C54" s="13" t="s">
        <v>18352</v>
      </c>
      <c r="D54" s="14" t="s">
        <v>4501</v>
      </c>
      <c r="E54" s="15" t="s">
        <v>574</v>
      </c>
      <c r="F54" s="13" t="s">
        <v>10777</v>
      </c>
      <c r="G54" s="16" t="s">
        <v>7759</v>
      </c>
      <c r="H54" s="13" t="s">
        <v>259</v>
      </c>
      <c r="I54" s="13" t="s">
        <v>18123</v>
      </c>
      <c r="J54" s="13" t="s">
        <v>18123</v>
      </c>
      <c r="K54" s="13" t="s">
        <v>18353</v>
      </c>
      <c r="L54" s="17" t="s">
        <v>18354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26.25" customHeight="1" x14ac:dyDescent="0.25">
      <c r="A55" s="13">
        <v>49</v>
      </c>
      <c r="B55" s="13" t="s">
        <v>18355</v>
      </c>
      <c r="C55" s="13" t="s">
        <v>18356</v>
      </c>
      <c r="D55" s="14" t="s">
        <v>1660</v>
      </c>
      <c r="E55" s="15" t="s">
        <v>250</v>
      </c>
      <c r="F55" s="13" t="s">
        <v>18357</v>
      </c>
      <c r="G55" s="16" t="s">
        <v>5974</v>
      </c>
      <c r="H55" s="13" t="s">
        <v>259</v>
      </c>
      <c r="I55" s="13" t="s">
        <v>18123</v>
      </c>
      <c r="J55" s="13" t="s">
        <v>18123</v>
      </c>
      <c r="K55" s="13" t="s">
        <v>18358</v>
      </c>
      <c r="L55" s="17" t="s">
        <v>18359</v>
      </c>
      <c r="M55" s="18">
        <v>3072000</v>
      </c>
      <c r="N55" s="19"/>
      <c r="O55" s="20" t="str">
        <f t="shared" si="0"/>
        <v>CĐ</v>
      </c>
      <c r="R55" s="21" t="str">
        <f t="shared" si="1"/>
        <v>CĐ</v>
      </c>
    </row>
    <row r="56" spans="1:18" ht="26.25" customHeight="1" x14ac:dyDescent="0.25">
      <c r="A56" s="13">
        <v>50</v>
      </c>
      <c r="B56" s="13" t="s">
        <v>18360</v>
      </c>
      <c r="C56" s="13" t="s">
        <v>18361</v>
      </c>
      <c r="D56" s="14" t="s">
        <v>1709</v>
      </c>
      <c r="E56" s="15" t="s">
        <v>2408</v>
      </c>
      <c r="F56" s="13" t="s">
        <v>803</v>
      </c>
      <c r="G56" s="16" t="s">
        <v>7990</v>
      </c>
      <c r="H56" s="13" t="s">
        <v>259</v>
      </c>
      <c r="I56" s="13" t="s">
        <v>18123</v>
      </c>
      <c r="J56" s="13" t="s">
        <v>18123</v>
      </c>
      <c r="K56" s="13" t="s">
        <v>18362</v>
      </c>
      <c r="L56" s="17" t="s">
        <v>18363</v>
      </c>
      <c r="M56" s="18">
        <v>5888000</v>
      </c>
      <c r="N56" s="19"/>
      <c r="O56" s="20" t="str">
        <f t="shared" si="0"/>
        <v>C1</v>
      </c>
      <c r="R56" s="21" t="str">
        <f t="shared" si="1"/>
        <v>C1</v>
      </c>
    </row>
    <row r="57" spans="1:18" ht="26.25" customHeight="1" x14ac:dyDescent="0.25">
      <c r="A57" s="13">
        <v>51</v>
      </c>
      <c r="B57" s="13" t="s">
        <v>18364</v>
      </c>
      <c r="C57" s="13" t="s">
        <v>18365</v>
      </c>
      <c r="D57" s="14" t="s">
        <v>18366</v>
      </c>
      <c r="E57" s="15" t="s">
        <v>32</v>
      </c>
      <c r="F57" s="13" t="s">
        <v>1979</v>
      </c>
      <c r="G57" s="16" t="s">
        <v>7990</v>
      </c>
      <c r="H57" s="13" t="s">
        <v>259</v>
      </c>
      <c r="I57" s="13" t="s">
        <v>18123</v>
      </c>
      <c r="J57" s="13" t="s">
        <v>18123</v>
      </c>
      <c r="K57" s="13" t="s">
        <v>18367</v>
      </c>
      <c r="L57" s="17" t="s">
        <v>18368</v>
      </c>
      <c r="M57" s="18">
        <v>5888000</v>
      </c>
      <c r="N57" s="19"/>
      <c r="O57" s="20" t="str">
        <f t="shared" si="0"/>
        <v>C1</v>
      </c>
      <c r="R57" s="21" t="str">
        <f t="shared" si="1"/>
        <v>C1</v>
      </c>
    </row>
    <row r="58" spans="1:18" ht="26.25" customHeight="1" x14ac:dyDescent="0.25">
      <c r="A58" s="13">
        <v>52</v>
      </c>
      <c r="B58" s="13" t="s">
        <v>18369</v>
      </c>
      <c r="C58" s="13" t="s">
        <v>18370</v>
      </c>
      <c r="D58" s="14" t="s">
        <v>18371</v>
      </c>
      <c r="E58" s="15" t="s">
        <v>3038</v>
      </c>
      <c r="F58" s="13" t="s">
        <v>4944</v>
      </c>
      <c r="G58" s="16" t="s">
        <v>5536</v>
      </c>
      <c r="H58" s="13" t="s">
        <v>259</v>
      </c>
      <c r="I58" s="13" t="s">
        <v>18123</v>
      </c>
      <c r="J58" s="13" t="s">
        <v>18123</v>
      </c>
      <c r="K58" s="13" t="s">
        <v>18372</v>
      </c>
      <c r="L58" s="17" t="s">
        <v>18373</v>
      </c>
      <c r="M58" s="18">
        <v>5888000</v>
      </c>
      <c r="N58" s="19"/>
      <c r="O58" s="20" t="str">
        <f t="shared" si="0"/>
        <v>C1</v>
      </c>
      <c r="R58" s="21" t="str">
        <f t="shared" si="1"/>
        <v>C1</v>
      </c>
    </row>
    <row r="59" spans="1:18" ht="26.25" customHeight="1" x14ac:dyDescent="0.25">
      <c r="A59" s="13">
        <v>53</v>
      </c>
      <c r="B59" s="13" t="s">
        <v>18374</v>
      </c>
      <c r="C59" s="13" t="s">
        <v>18375</v>
      </c>
      <c r="D59" s="14" t="s">
        <v>353</v>
      </c>
      <c r="E59" s="15" t="s">
        <v>115</v>
      </c>
      <c r="F59" s="13" t="s">
        <v>18376</v>
      </c>
      <c r="G59" s="16" t="s">
        <v>5536</v>
      </c>
      <c r="H59" s="13" t="s">
        <v>259</v>
      </c>
      <c r="I59" s="13" t="s">
        <v>18123</v>
      </c>
      <c r="J59" s="13" t="s">
        <v>18123</v>
      </c>
      <c r="K59" s="13" t="s">
        <v>18377</v>
      </c>
      <c r="L59" s="17" t="s">
        <v>18378</v>
      </c>
      <c r="M59" s="18">
        <v>5888000</v>
      </c>
      <c r="N59" s="19"/>
      <c r="O59" s="20" t="str">
        <f t="shared" si="0"/>
        <v>C1</v>
      </c>
      <c r="R59" s="21" t="str">
        <f t="shared" si="1"/>
        <v>C1</v>
      </c>
    </row>
    <row r="60" spans="1:18" ht="26.25" customHeight="1" x14ac:dyDescent="0.25">
      <c r="A60" s="13">
        <v>54</v>
      </c>
      <c r="B60" s="13" t="s">
        <v>18379</v>
      </c>
      <c r="C60" s="13" t="s">
        <v>18380</v>
      </c>
      <c r="D60" s="14" t="s">
        <v>18381</v>
      </c>
      <c r="E60" s="15" t="s">
        <v>387</v>
      </c>
      <c r="F60" s="13" t="s">
        <v>14187</v>
      </c>
      <c r="G60" s="16" t="s">
        <v>18382</v>
      </c>
      <c r="H60" s="13" t="s">
        <v>259</v>
      </c>
      <c r="I60" s="13" t="s">
        <v>18123</v>
      </c>
      <c r="J60" s="13" t="s">
        <v>18123</v>
      </c>
      <c r="K60" s="13" t="s">
        <v>18383</v>
      </c>
      <c r="L60" s="17" t="s">
        <v>18384</v>
      </c>
      <c r="M60" s="18">
        <v>2850000</v>
      </c>
      <c r="N60" s="19"/>
      <c r="O60" s="20" t="str">
        <f t="shared" si="0"/>
        <v>TCN</v>
      </c>
      <c r="R60" s="21" t="str">
        <f t="shared" si="1"/>
        <v>TCN</v>
      </c>
    </row>
    <row r="61" spans="1:18" ht="26.25" customHeight="1" x14ac:dyDescent="0.25">
      <c r="A61" s="13">
        <v>55</v>
      </c>
      <c r="B61" s="13" t="s">
        <v>18385</v>
      </c>
      <c r="C61" s="13" t="s">
        <v>18386</v>
      </c>
      <c r="D61" s="14" t="s">
        <v>2218</v>
      </c>
      <c r="E61" s="15" t="s">
        <v>7587</v>
      </c>
      <c r="F61" s="13" t="s">
        <v>7629</v>
      </c>
      <c r="G61" s="16" t="s">
        <v>7246</v>
      </c>
      <c r="H61" s="13" t="s">
        <v>259</v>
      </c>
      <c r="I61" s="13" t="s">
        <v>18123</v>
      </c>
      <c r="J61" s="13" t="s">
        <v>18123</v>
      </c>
      <c r="K61" s="13" t="s">
        <v>18387</v>
      </c>
      <c r="L61" s="17" t="s">
        <v>18388</v>
      </c>
      <c r="M61" s="18">
        <v>6690000</v>
      </c>
      <c r="N61" s="19"/>
      <c r="O61" s="20" t="str">
        <f t="shared" si="0"/>
        <v>T4</v>
      </c>
      <c r="R61" s="21" t="str">
        <f t="shared" si="1"/>
        <v>T4</v>
      </c>
    </row>
    <row r="62" spans="1:18" ht="26.25" customHeight="1" x14ac:dyDescent="0.25">
      <c r="A62" s="13">
        <v>56</v>
      </c>
      <c r="B62" s="13" t="s">
        <v>18389</v>
      </c>
      <c r="C62" s="13" t="s">
        <v>18390</v>
      </c>
      <c r="D62" s="14" t="s">
        <v>18391</v>
      </c>
      <c r="E62" s="15" t="s">
        <v>18392</v>
      </c>
      <c r="F62" s="13" t="s">
        <v>17304</v>
      </c>
      <c r="G62" s="16" t="s">
        <v>7246</v>
      </c>
      <c r="H62" s="13" t="s">
        <v>259</v>
      </c>
      <c r="I62" s="13" t="s">
        <v>18123</v>
      </c>
      <c r="J62" s="13" t="s">
        <v>18123</v>
      </c>
      <c r="K62" s="13" t="s">
        <v>18393</v>
      </c>
      <c r="L62" s="17" t="s">
        <v>18394</v>
      </c>
      <c r="M62" s="18">
        <v>6690000</v>
      </c>
      <c r="N62" s="19"/>
      <c r="O62" s="20" t="str">
        <f t="shared" si="0"/>
        <v>T4</v>
      </c>
      <c r="R62" s="21" t="str">
        <f t="shared" si="1"/>
        <v>T4</v>
      </c>
    </row>
    <row r="63" spans="1:18" ht="26.25" customHeight="1" x14ac:dyDescent="0.25">
      <c r="A63" s="13">
        <v>57</v>
      </c>
      <c r="B63" s="13" t="s">
        <v>18395</v>
      </c>
      <c r="C63" s="13" t="s">
        <v>18396</v>
      </c>
      <c r="D63" s="14" t="s">
        <v>18397</v>
      </c>
      <c r="E63" s="15" t="s">
        <v>1425</v>
      </c>
      <c r="F63" s="13" t="s">
        <v>18398</v>
      </c>
      <c r="G63" s="16" t="s">
        <v>7246</v>
      </c>
      <c r="H63" s="13" t="s">
        <v>259</v>
      </c>
      <c r="I63" s="13" t="s">
        <v>18123</v>
      </c>
      <c r="J63" s="13" t="s">
        <v>18123</v>
      </c>
      <c r="K63" s="13" t="s">
        <v>18399</v>
      </c>
      <c r="L63" s="17" t="s">
        <v>18400</v>
      </c>
      <c r="M63" s="18">
        <v>6690000</v>
      </c>
      <c r="N63" s="19"/>
      <c r="O63" s="20" t="str">
        <f t="shared" si="0"/>
        <v>T4</v>
      </c>
      <c r="R63" s="21" t="str">
        <f t="shared" si="1"/>
        <v>T4</v>
      </c>
    </row>
    <row r="64" spans="1:18" ht="26.25" customHeight="1" x14ac:dyDescent="0.25">
      <c r="A64" s="13">
        <v>58</v>
      </c>
      <c r="B64" s="13" t="s">
        <v>18401</v>
      </c>
      <c r="C64" s="13" t="s">
        <v>18402</v>
      </c>
      <c r="D64" s="14" t="s">
        <v>2178</v>
      </c>
      <c r="E64" s="15" t="s">
        <v>1132</v>
      </c>
      <c r="F64" s="13" t="s">
        <v>1499</v>
      </c>
      <c r="G64" s="16" t="s">
        <v>7246</v>
      </c>
      <c r="H64" s="13" t="s">
        <v>259</v>
      </c>
      <c r="I64" s="13" t="s">
        <v>18123</v>
      </c>
      <c r="J64" s="13" t="s">
        <v>18123</v>
      </c>
      <c r="K64" s="13" t="s">
        <v>18403</v>
      </c>
      <c r="L64" s="17" t="s">
        <v>18404</v>
      </c>
      <c r="M64" s="18">
        <v>6690000</v>
      </c>
      <c r="N64" s="19"/>
      <c r="O64" s="20" t="str">
        <f t="shared" si="0"/>
        <v>T4</v>
      </c>
      <c r="R64" s="21" t="str">
        <f t="shared" si="1"/>
        <v>T4</v>
      </c>
    </row>
    <row r="65" spans="1:18" ht="26.25" customHeight="1" x14ac:dyDescent="0.25">
      <c r="A65" s="13">
        <v>59</v>
      </c>
      <c r="B65" s="13" t="s">
        <v>18405</v>
      </c>
      <c r="C65" s="13" t="s">
        <v>18406</v>
      </c>
      <c r="D65" s="14" t="s">
        <v>18407</v>
      </c>
      <c r="E65" s="15" t="s">
        <v>4866</v>
      </c>
      <c r="F65" s="13" t="s">
        <v>9394</v>
      </c>
      <c r="G65" s="16" t="s">
        <v>6381</v>
      </c>
      <c r="H65" s="13" t="s">
        <v>259</v>
      </c>
      <c r="I65" s="13" t="s">
        <v>18123</v>
      </c>
      <c r="J65" s="13" t="s">
        <v>18123</v>
      </c>
      <c r="K65" s="13" t="s">
        <v>18408</v>
      </c>
      <c r="L65" s="17" t="s">
        <v>18409</v>
      </c>
      <c r="M65" s="18">
        <v>4352000</v>
      </c>
      <c r="N65" s="19"/>
      <c r="O65" s="20" t="str">
        <f t="shared" ref="O65:O126" si="2">MID(G65,3,FIND("-",G65,1)-3)&amp;IF(MID(G65,3,5)="CĐ-LT","LT","")</f>
        <v>CĐ</v>
      </c>
      <c r="R65" s="21" t="str">
        <f t="shared" ref="R65:R126" si="3">IF(LEFT(G65,2)="18","NH 18-19","")&amp;O65</f>
        <v>CĐ</v>
      </c>
    </row>
    <row r="66" spans="1:18" ht="26.25" customHeight="1" x14ac:dyDescent="0.25">
      <c r="A66" s="13">
        <v>60</v>
      </c>
      <c r="B66" s="13" t="s">
        <v>18410</v>
      </c>
      <c r="C66" s="13" t="s">
        <v>18411</v>
      </c>
      <c r="D66" s="14" t="s">
        <v>484</v>
      </c>
      <c r="E66" s="15" t="s">
        <v>223</v>
      </c>
      <c r="F66" s="13" t="s">
        <v>18412</v>
      </c>
      <c r="G66" s="16" t="s">
        <v>7246</v>
      </c>
      <c r="H66" s="13" t="s">
        <v>259</v>
      </c>
      <c r="I66" s="13" t="s">
        <v>18123</v>
      </c>
      <c r="J66" s="13" t="s">
        <v>18123</v>
      </c>
      <c r="K66" s="13" t="s">
        <v>18413</v>
      </c>
      <c r="L66" s="17" t="s">
        <v>18414</v>
      </c>
      <c r="M66" s="18">
        <v>6690000</v>
      </c>
      <c r="N66" s="19"/>
      <c r="O66" s="20" t="str">
        <f t="shared" si="2"/>
        <v>T4</v>
      </c>
      <c r="R66" s="21" t="str">
        <f t="shared" si="3"/>
        <v>T4</v>
      </c>
    </row>
    <row r="67" spans="1:18" ht="26.25" customHeight="1" x14ac:dyDescent="0.25">
      <c r="A67" s="13">
        <v>61</v>
      </c>
      <c r="B67" s="13" t="s">
        <v>18415</v>
      </c>
      <c r="C67" s="13" t="s">
        <v>18416</v>
      </c>
      <c r="D67" s="14" t="s">
        <v>3545</v>
      </c>
      <c r="E67" s="15" t="s">
        <v>154</v>
      </c>
      <c r="F67" s="13" t="s">
        <v>1471</v>
      </c>
      <c r="G67" s="16" t="s">
        <v>10504</v>
      </c>
      <c r="H67" s="13" t="s">
        <v>259</v>
      </c>
      <c r="I67" s="13" t="s">
        <v>18123</v>
      </c>
      <c r="J67" s="13" t="s">
        <v>18123</v>
      </c>
      <c r="K67" s="13" t="s">
        <v>18417</v>
      </c>
      <c r="L67" s="17" t="s">
        <v>18418</v>
      </c>
      <c r="M67" s="18">
        <v>3350000</v>
      </c>
      <c r="N67" s="19"/>
      <c r="O67" s="20" t="str">
        <f t="shared" si="2"/>
        <v>TC</v>
      </c>
      <c r="R67" s="21" t="str">
        <f t="shared" si="3"/>
        <v>TC</v>
      </c>
    </row>
    <row r="68" spans="1:18" ht="26.25" customHeight="1" x14ac:dyDescent="0.25">
      <c r="A68" s="13">
        <v>62</v>
      </c>
      <c r="B68" s="13" t="s">
        <v>18419</v>
      </c>
      <c r="C68" s="13" t="s">
        <v>18420</v>
      </c>
      <c r="D68" s="14" t="s">
        <v>18421</v>
      </c>
      <c r="E68" s="15" t="s">
        <v>1540</v>
      </c>
      <c r="F68" s="13" t="s">
        <v>18422</v>
      </c>
      <c r="G68" s="16" t="s">
        <v>7246</v>
      </c>
      <c r="H68" s="13" t="s">
        <v>259</v>
      </c>
      <c r="I68" s="13" t="s">
        <v>18123</v>
      </c>
      <c r="J68" s="13" t="s">
        <v>18123</v>
      </c>
      <c r="K68" s="13" t="s">
        <v>18423</v>
      </c>
      <c r="L68" s="17" t="s">
        <v>18424</v>
      </c>
      <c r="M68" s="18">
        <v>6690000</v>
      </c>
      <c r="N68" s="19"/>
      <c r="O68" s="20" t="str">
        <f t="shared" si="2"/>
        <v>T4</v>
      </c>
      <c r="R68" s="21" t="str">
        <f t="shared" si="3"/>
        <v>T4</v>
      </c>
    </row>
    <row r="69" spans="1:18" ht="26.25" customHeight="1" x14ac:dyDescent="0.25">
      <c r="A69" s="13">
        <v>63</v>
      </c>
      <c r="B69" s="13" t="s">
        <v>18425</v>
      </c>
      <c r="C69" s="13" t="s">
        <v>18426</v>
      </c>
      <c r="D69" s="14" t="s">
        <v>18427</v>
      </c>
      <c r="E69" s="15" t="s">
        <v>19</v>
      </c>
      <c r="F69" s="13" t="s">
        <v>14794</v>
      </c>
      <c r="G69" s="16" t="s">
        <v>7246</v>
      </c>
      <c r="H69" s="13" t="s">
        <v>259</v>
      </c>
      <c r="I69" s="13" t="s">
        <v>18123</v>
      </c>
      <c r="J69" s="13" t="s">
        <v>18123</v>
      </c>
      <c r="K69" s="13" t="s">
        <v>18428</v>
      </c>
      <c r="L69" s="17" t="s">
        <v>18429</v>
      </c>
      <c r="M69" s="18">
        <v>6690000</v>
      </c>
      <c r="N69" s="19"/>
      <c r="O69" s="20" t="str">
        <f t="shared" si="2"/>
        <v>T4</v>
      </c>
      <c r="R69" s="21" t="str">
        <f t="shared" si="3"/>
        <v>T4</v>
      </c>
    </row>
    <row r="70" spans="1:18" ht="26.25" customHeight="1" x14ac:dyDescent="0.25">
      <c r="A70" s="13">
        <v>64</v>
      </c>
      <c r="B70" s="13" t="s">
        <v>18430</v>
      </c>
      <c r="C70" s="13" t="s">
        <v>18431</v>
      </c>
      <c r="D70" s="14" t="s">
        <v>18432</v>
      </c>
      <c r="E70" s="15" t="s">
        <v>1314</v>
      </c>
      <c r="F70" s="13" t="s">
        <v>1789</v>
      </c>
      <c r="G70" s="16" t="s">
        <v>7246</v>
      </c>
      <c r="H70" s="13" t="s">
        <v>259</v>
      </c>
      <c r="I70" s="13" t="s">
        <v>18123</v>
      </c>
      <c r="J70" s="13" t="s">
        <v>18123</v>
      </c>
      <c r="K70" s="13" t="s">
        <v>18433</v>
      </c>
      <c r="L70" s="17" t="s">
        <v>18434</v>
      </c>
      <c r="M70" s="18">
        <v>6690000</v>
      </c>
      <c r="N70" s="19"/>
      <c r="O70" s="20" t="str">
        <f t="shared" si="2"/>
        <v>T4</v>
      </c>
      <c r="R70" s="21" t="str">
        <f t="shared" si="3"/>
        <v>T4</v>
      </c>
    </row>
    <row r="71" spans="1:18" ht="26.25" customHeight="1" x14ac:dyDescent="0.25">
      <c r="A71" s="13">
        <v>65</v>
      </c>
      <c r="B71" s="13" t="s">
        <v>18435</v>
      </c>
      <c r="C71" s="13" t="s">
        <v>18436</v>
      </c>
      <c r="D71" s="14" t="s">
        <v>12772</v>
      </c>
      <c r="E71" s="15" t="s">
        <v>3357</v>
      </c>
      <c r="F71" s="13" t="s">
        <v>18437</v>
      </c>
      <c r="G71" s="16" t="s">
        <v>13972</v>
      </c>
      <c r="H71" s="13" t="s">
        <v>17</v>
      </c>
      <c r="I71" s="13" t="s">
        <v>18123</v>
      </c>
      <c r="J71" s="13" t="s">
        <v>18123</v>
      </c>
      <c r="K71" s="13" t="s">
        <v>18438</v>
      </c>
      <c r="L71" s="17" t="s">
        <v>18439</v>
      </c>
      <c r="M71" s="18">
        <v>5436000</v>
      </c>
      <c r="N71" s="19"/>
      <c r="O71" s="20" t="str">
        <f t="shared" si="2"/>
        <v>C2</v>
      </c>
      <c r="R71" s="21" t="str">
        <f t="shared" si="3"/>
        <v>NH 18-19C2</v>
      </c>
    </row>
    <row r="72" spans="1:18" ht="26.25" customHeight="1" x14ac:dyDescent="0.25">
      <c r="A72" s="13">
        <v>66</v>
      </c>
      <c r="B72" s="13" t="s">
        <v>18440</v>
      </c>
      <c r="C72" s="13" t="s">
        <v>18441</v>
      </c>
      <c r="D72" s="14" t="s">
        <v>18442</v>
      </c>
      <c r="E72" s="15" t="s">
        <v>19</v>
      </c>
      <c r="F72" s="13" t="s">
        <v>18443</v>
      </c>
      <c r="G72" s="16" t="s">
        <v>7246</v>
      </c>
      <c r="H72" s="13" t="s">
        <v>259</v>
      </c>
      <c r="I72" s="13" t="s">
        <v>18123</v>
      </c>
      <c r="J72" s="13" t="s">
        <v>18123</v>
      </c>
      <c r="K72" s="13" t="s">
        <v>18444</v>
      </c>
      <c r="L72" s="17" t="s">
        <v>18445</v>
      </c>
      <c r="M72" s="18">
        <v>6690000</v>
      </c>
      <c r="N72" s="19"/>
      <c r="O72" s="20" t="str">
        <f t="shared" si="2"/>
        <v>T4</v>
      </c>
      <c r="R72" s="21" t="str">
        <f t="shared" si="3"/>
        <v>T4</v>
      </c>
    </row>
    <row r="73" spans="1:18" ht="26.25" customHeight="1" x14ac:dyDescent="0.25">
      <c r="A73" s="13">
        <v>67</v>
      </c>
      <c r="B73" s="13" t="s">
        <v>18446</v>
      </c>
      <c r="C73" s="13" t="s">
        <v>18447</v>
      </c>
      <c r="D73" s="14" t="s">
        <v>10294</v>
      </c>
      <c r="E73" s="15" t="s">
        <v>574</v>
      </c>
      <c r="F73" s="13" t="s">
        <v>18448</v>
      </c>
      <c r="G73" s="16" t="s">
        <v>7941</v>
      </c>
      <c r="H73" s="13" t="s">
        <v>17</v>
      </c>
      <c r="I73" s="13" t="s">
        <v>18123</v>
      </c>
      <c r="J73" s="13" t="s">
        <v>18123</v>
      </c>
      <c r="K73" s="13" t="s">
        <v>18449</v>
      </c>
      <c r="L73" s="17" t="s">
        <v>18450</v>
      </c>
      <c r="M73" s="18">
        <v>6444000</v>
      </c>
      <c r="N73" s="19"/>
      <c r="O73" s="20" t="str">
        <f t="shared" si="2"/>
        <v>C2</v>
      </c>
      <c r="R73" s="21" t="str">
        <f t="shared" si="3"/>
        <v>NH 18-19C2</v>
      </c>
    </row>
    <row r="74" spans="1:18" ht="26.25" customHeight="1" x14ac:dyDescent="0.25">
      <c r="A74" s="13">
        <v>68</v>
      </c>
      <c r="B74" s="13" t="s">
        <v>18451</v>
      </c>
      <c r="C74" s="13" t="s">
        <v>18452</v>
      </c>
      <c r="D74" s="14" t="s">
        <v>12772</v>
      </c>
      <c r="E74" s="15" t="s">
        <v>326</v>
      </c>
      <c r="F74" s="13" t="s">
        <v>18453</v>
      </c>
      <c r="G74" s="16" t="s">
        <v>18208</v>
      </c>
      <c r="H74" s="13" t="s">
        <v>259</v>
      </c>
      <c r="I74" s="13" t="s">
        <v>18123</v>
      </c>
      <c r="J74" s="13" t="s">
        <v>18123</v>
      </c>
      <c r="K74" s="13" t="s">
        <v>18454</v>
      </c>
      <c r="L74" s="17" t="s">
        <v>18455</v>
      </c>
      <c r="M74" s="18">
        <v>3350000</v>
      </c>
      <c r="N74" s="19"/>
      <c r="O74" s="20" t="str">
        <f t="shared" si="2"/>
        <v>TC</v>
      </c>
      <c r="R74" s="21" t="str">
        <f t="shared" si="3"/>
        <v>TC</v>
      </c>
    </row>
    <row r="75" spans="1:18" ht="26.25" customHeight="1" x14ac:dyDescent="0.25">
      <c r="A75" s="13">
        <v>69</v>
      </c>
      <c r="B75" s="13" t="s">
        <v>18456</v>
      </c>
      <c r="C75" s="13" t="s">
        <v>18457</v>
      </c>
      <c r="D75" s="14" t="s">
        <v>18458</v>
      </c>
      <c r="E75" s="15" t="s">
        <v>28</v>
      </c>
      <c r="F75" s="13" t="s">
        <v>5582</v>
      </c>
      <c r="G75" s="16" t="s">
        <v>18208</v>
      </c>
      <c r="H75" s="13" t="s">
        <v>259</v>
      </c>
      <c r="I75" s="13" t="s">
        <v>18123</v>
      </c>
      <c r="J75" s="13" t="s">
        <v>18123</v>
      </c>
      <c r="K75" s="13" t="s">
        <v>18459</v>
      </c>
      <c r="L75" s="17" t="s">
        <v>18460</v>
      </c>
      <c r="M75" s="18">
        <v>3350000</v>
      </c>
      <c r="N75" s="19"/>
      <c r="O75" s="20" t="str">
        <f t="shared" si="2"/>
        <v>TC</v>
      </c>
      <c r="R75" s="21" t="str">
        <f t="shared" si="3"/>
        <v>TC</v>
      </c>
    </row>
    <row r="76" spans="1:18" ht="26.25" customHeight="1" x14ac:dyDescent="0.25">
      <c r="A76" s="13">
        <v>70</v>
      </c>
      <c r="B76" s="13" t="s">
        <v>18461</v>
      </c>
      <c r="C76" s="13" t="s">
        <v>18462</v>
      </c>
      <c r="D76" s="14" t="s">
        <v>18463</v>
      </c>
      <c r="E76" s="15" t="s">
        <v>18464</v>
      </c>
      <c r="F76" s="13" t="s">
        <v>6823</v>
      </c>
      <c r="G76" s="16" t="s">
        <v>6668</v>
      </c>
      <c r="H76" s="13" t="s">
        <v>259</v>
      </c>
      <c r="I76" s="13" t="s">
        <v>18123</v>
      </c>
      <c r="J76" s="13" t="s">
        <v>18123</v>
      </c>
      <c r="K76" s="13" t="s">
        <v>18465</v>
      </c>
      <c r="L76" s="17" t="s">
        <v>18466</v>
      </c>
      <c r="M76" s="18">
        <v>4608000</v>
      </c>
      <c r="N76" s="19"/>
      <c r="O76" s="20" t="str">
        <f t="shared" si="2"/>
        <v>C1</v>
      </c>
      <c r="R76" s="21" t="str">
        <f t="shared" si="3"/>
        <v>C1</v>
      </c>
    </row>
    <row r="77" spans="1:18" ht="26.25" customHeight="1" x14ac:dyDescent="0.25">
      <c r="A77" s="13">
        <v>71</v>
      </c>
      <c r="B77" s="13" t="s">
        <v>18467</v>
      </c>
      <c r="C77" s="13" t="s">
        <v>18468</v>
      </c>
      <c r="D77" s="14" t="s">
        <v>660</v>
      </c>
      <c r="E77" s="15" t="s">
        <v>197</v>
      </c>
      <c r="F77" s="13" t="s">
        <v>15344</v>
      </c>
      <c r="G77" s="16" t="s">
        <v>5849</v>
      </c>
      <c r="H77" s="13" t="s">
        <v>259</v>
      </c>
      <c r="I77" s="13" t="s">
        <v>18123</v>
      </c>
      <c r="J77" s="13" t="s">
        <v>18123</v>
      </c>
      <c r="K77" s="13" t="s">
        <v>18469</v>
      </c>
      <c r="L77" s="17" t="s">
        <v>18470</v>
      </c>
      <c r="M77" s="18">
        <v>4460000</v>
      </c>
      <c r="N77" s="19"/>
      <c r="O77" s="20" t="str">
        <f t="shared" si="2"/>
        <v>T4</v>
      </c>
      <c r="R77" s="21" t="str">
        <f t="shared" si="3"/>
        <v>T4</v>
      </c>
    </row>
    <row r="78" spans="1:18" ht="26.25" customHeight="1" x14ac:dyDescent="0.25">
      <c r="A78" s="13">
        <v>72</v>
      </c>
      <c r="B78" s="13" t="s">
        <v>18471</v>
      </c>
      <c r="C78" s="13" t="s">
        <v>18472</v>
      </c>
      <c r="D78" s="14" t="s">
        <v>848</v>
      </c>
      <c r="E78" s="15" t="s">
        <v>18473</v>
      </c>
      <c r="F78" s="13" t="s">
        <v>15006</v>
      </c>
      <c r="G78" s="16" t="s">
        <v>7246</v>
      </c>
      <c r="H78" s="13" t="s">
        <v>259</v>
      </c>
      <c r="I78" s="13" t="s">
        <v>18123</v>
      </c>
      <c r="J78" s="13" t="s">
        <v>18123</v>
      </c>
      <c r="K78" s="13" t="s">
        <v>18474</v>
      </c>
      <c r="L78" s="17" t="s">
        <v>18475</v>
      </c>
      <c r="M78" s="18">
        <v>6690000</v>
      </c>
      <c r="N78" s="19"/>
      <c r="O78" s="20" t="str">
        <f t="shared" si="2"/>
        <v>T4</v>
      </c>
      <c r="R78" s="21" t="str">
        <f t="shared" si="3"/>
        <v>T4</v>
      </c>
    </row>
    <row r="79" spans="1:18" ht="26.25" customHeight="1" x14ac:dyDescent="0.25">
      <c r="A79" s="13">
        <v>73</v>
      </c>
      <c r="B79" s="13" t="s">
        <v>18476</v>
      </c>
      <c r="C79" s="13" t="s">
        <v>18477</v>
      </c>
      <c r="D79" s="14" t="s">
        <v>18478</v>
      </c>
      <c r="E79" s="15" t="s">
        <v>18479</v>
      </c>
      <c r="F79" s="13" t="s">
        <v>18117</v>
      </c>
      <c r="G79" s="16" t="s">
        <v>7246</v>
      </c>
      <c r="H79" s="13" t="s">
        <v>259</v>
      </c>
      <c r="I79" s="13" t="s">
        <v>18123</v>
      </c>
      <c r="J79" s="13" t="s">
        <v>18123</v>
      </c>
      <c r="K79" s="13" t="s">
        <v>18480</v>
      </c>
      <c r="L79" s="17" t="s">
        <v>18481</v>
      </c>
      <c r="M79" s="18">
        <v>6690000</v>
      </c>
      <c r="N79" s="19"/>
      <c r="O79" s="20" t="str">
        <f t="shared" si="2"/>
        <v>T4</v>
      </c>
      <c r="R79" s="21" t="str">
        <f t="shared" si="3"/>
        <v>T4</v>
      </c>
    </row>
    <row r="80" spans="1:18" ht="26.25" customHeight="1" x14ac:dyDescent="0.25">
      <c r="A80" s="13">
        <v>74</v>
      </c>
      <c r="B80" s="13" t="s">
        <v>18482</v>
      </c>
      <c r="C80" s="13" t="s">
        <v>18483</v>
      </c>
      <c r="D80" s="14" t="s">
        <v>18484</v>
      </c>
      <c r="E80" s="15" t="s">
        <v>1637</v>
      </c>
      <c r="F80" s="13" t="s">
        <v>15916</v>
      </c>
      <c r="G80" s="16" t="s">
        <v>7246</v>
      </c>
      <c r="H80" s="13" t="s">
        <v>259</v>
      </c>
      <c r="I80" s="13" t="s">
        <v>18123</v>
      </c>
      <c r="J80" s="13" t="s">
        <v>18123</v>
      </c>
      <c r="K80" s="13" t="s">
        <v>18485</v>
      </c>
      <c r="L80" s="17" t="s">
        <v>18486</v>
      </c>
      <c r="M80" s="18">
        <v>6690000</v>
      </c>
      <c r="N80" s="19"/>
      <c r="O80" s="20" t="str">
        <f t="shared" si="2"/>
        <v>T4</v>
      </c>
      <c r="R80" s="21" t="str">
        <f t="shared" si="3"/>
        <v>T4</v>
      </c>
    </row>
    <row r="81" spans="1:18" ht="26.25" customHeight="1" x14ac:dyDescent="0.25">
      <c r="A81" s="13">
        <v>75</v>
      </c>
      <c r="B81" s="13" t="s">
        <v>18487</v>
      </c>
      <c r="C81" s="13" t="s">
        <v>18488</v>
      </c>
      <c r="D81" s="14" t="s">
        <v>18489</v>
      </c>
      <c r="E81" s="15" t="s">
        <v>458</v>
      </c>
      <c r="F81" s="13" t="s">
        <v>18490</v>
      </c>
      <c r="G81" s="16" t="s">
        <v>18208</v>
      </c>
      <c r="H81" s="13" t="s">
        <v>259</v>
      </c>
      <c r="I81" s="13" t="s">
        <v>18123</v>
      </c>
      <c r="J81" s="13" t="s">
        <v>18123</v>
      </c>
      <c r="K81" s="13" t="s">
        <v>18491</v>
      </c>
      <c r="L81" s="17" t="s">
        <v>18492</v>
      </c>
      <c r="M81" s="18">
        <v>3350000</v>
      </c>
      <c r="N81" s="19"/>
      <c r="O81" s="20" t="str">
        <f t="shared" si="2"/>
        <v>TC</v>
      </c>
      <c r="R81" s="21" t="str">
        <f t="shared" si="3"/>
        <v>TC</v>
      </c>
    </row>
    <row r="82" spans="1:18" ht="26.25" customHeight="1" x14ac:dyDescent="0.25">
      <c r="A82" s="13">
        <v>76</v>
      </c>
      <c r="B82" s="13" t="s">
        <v>18493</v>
      </c>
      <c r="C82" s="13" t="s">
        <v>18494</v>
      </c>
      <c r="D82" s="14" t="s">
        <v>464</v>
      </c>
      <c r="E82" s="15" t="s">
        <v>18495</v>
      </c>
      <c r="F82" s="13" t="s">
        <v>11507</v>
      </c>
      <c r="G82" s="16" t="s">
        <v>6942</v>
      </c>
      <c r="H82" s="13" t="s">
        <v>259</v>
      </c>
      <c r="I82" s="13" t="s">
        <v>18123</v>
      </c>
      <c r="J82" s="13" t="s">
        <v>18123</v>
      </c>
      <c r="K82" s="13" t="s">
        <v>18496</v>
      </c>
      <c r="L82" s="17" t="s">
        <v>18497</v>
      </c>
      <c r="M82" s="18">
        <v>3840000</v>
      </c>
      <c r="N82" s="19"/>
      <c r="O82" s="20" t="str">
        <f t="shared" si="2"/>
        <v>CĐ</v>
      </c>
      <c r="R82" s="21" t="str">
        <f t="shared" si="3"/>
        <v>CĐ</v>
      </c>
    </row>
    <row r="83" spans="1:18" ht="26.25" customHeight="1" x14ac:dyDescent="0.25">
      <c r="A83" s="13">
        <v>77</v>
      </c>
      <c r="B83" s="13" t="s">
        <v>18498</v>
      </c>
      <c r="C83" s="13" t="s">
        <v>18499</v>
      </c>
      <c r="D83" s="14" t="s">
        <v>18500</v>
      </c>
      <c r="E83" s="15" t="s">
        <v>18501</v>
      </c>
      <c r="F83" s="13" t="s">
        <v>3753</v>
      </c>
      <c r="G83" s="16" t="s">
        <v>6605</v>
      </c>
      <c r="H83" s="13" t="s">
        <v>259</v>
      </c>
      <c r="I83" s="13" t="s">
        <v>18123</v>
      </c>
      <c r="J83" s="13" t="s">
        <v>18123</v>
      </c>
      <c r="K83" s="13" t="s">
        <v>18502</v>
      </c>
      <c r="L83" s="17" t="s">
        <v>18503</v>
      </c>
      <c r="M83" s="18">
        <v>5632000</v>
      </c>
      <c r="N83" s="19"/>
      <c r="O83" s="20" t="str">
        <f t="shared" si="2"/>
        <v>C1</v>
      </c>
      <c r="R83" s="21" t="str">
        <f t="shared" si="3"/>
        <v>C1</v>
      </c>
    </row>
    <row r="84" spans="1:18" ht="26.25" customHeight="1" x14ac:dyDescent="0.25">
      <c r="A84" s="13">
        <v>78</v>
      </c>
      <c r="B84" s="13" t="s">
        <v>18504</v>
      </c>
      <c r="C84" s="13" t="s">
        <v>18505</v>
      </c>
      <c r="D84" s="14" t="s">
        <v>1294</v>
      </c>
      <c r="E84" s="15" t="s">
        <v>546</v>
      </c>
      <c r="F84" s="13" t="s">
        <v>18506</v>
      </c>
      <c r="G84" s="16" t="s">
        <v>6015</v>
      </c>
      <c r="H84" s="13" t="s">
        <v>259</v>
      </c>
      <c r="I84" s="13" t="s">
        <v>18123</v>
      </c>
      <c r="J84" s="13" t="s">
        <v>18123</v>
      </c>
      <c r="K84" s="13" t="s">
        <v>18507</v>
      </c>
      <c r="L84" s="17" t="s">
        <v>18508</v>
      </c>
      <c r="M84" s="18">
        <v>5376000</v>
      </c>
      <c r="N84" s="19"/>
      <c r="O84" s="20" t="str">
        <f t="shared" si="2"/>
        <v>C1</v>
      </c>
      <c r="R84" s="21" t="str">
        <f t="shared" si="3"/>
        <v>C1</v>
      </c>
    </row>
    <row r="85" spans="1:18" ht="26.25" customHeight="1" x14ac:dyDescent="0.25">
      <c r="A85" s="13">
        <v>79</v>
      </c>
      <c r="B85" s="13" t="s">
        <v>18509</v>
      </c>
      <c r="C85" s="13" t="s">
        <v>18510</v>
      </c>
      <c r="D85" s="14" t="s">
        <v>18511</v>
      </c>
      <c r="E85" s="15" t="s">
        <v>697</v>
      </c>
      <c r="F85" s="13" t="s">
        <v>18512</v>
      </c>
      <c r="G85" s="16" t="s">
        <v>6381</v>
      </c>
      <c r="H85" s="13" t="s">
        <v>259</v>
      </c>
      <c r="I85" s="13" t="s">
        <v>18123</v>
      </c>
      <c r="J85" s="13" t="s">
        <v>18123</v>
      </c>
      <c r="K85" s="13" t="s">
        <v>18513</v>
      </c>
      <c r="L85" s="17" t="s">
        <v>18514</v>
      </c>
      <c r="M85" s="18">
        <v>4352000</v>
      </c>
      <c r="N85" s="19"/>
      <c r="O85" s="20" t="str">
        <f t="shared" si="2"/>
        <v>CĐ</v>
      </c>
      <c r="R85" s="21" t="str">
        <f t="shared" si="3"/>
        <v>CĐ</v>
      </c>
    </row>
    <row r="86" spans="1:18" ht="26.25" customHeight="1" x14ac:dyDescent="0.25">
      <c r="A86" s="13">
        <v>80</v>
      </c>
      <c r="B86" s="13" t="s">
        <v>18515</v>
      </c>
      <c r="C86" s="13" t="s">
        <v>18516</v>
      </c>
      <c r="D86" s="14" t="s">
        <v>3951</v>
      </c>
      <c r="E86" s="15" t="s">
        <v>609</v>
      </c>
      <c r="F86" s="13" t="s">
        <v>18517</v>
      </c>
      <c r="G86" s="16" t="s">
        <v>6381</v>
      </c>
      <c r="H86" s="13" t="s">
        <v>259</v>
      </c>
      <c r="I86" s="13" t="s">
        <v>18123</v>
      </c>
      <c r="J86" s="13" t="s">
        <v>18123</v>
      </c>
      <c r="K86" s="13" t="s">
        <v>18518</v>
      </c>
      <c r="L86" s="17" t="s">
        <v>18519</v>
      </c>
      <c r="M86" s="18">
        <v>4352000</v>
      </c>
      <c r="N86" s="19"/>
      <c r="O86" s="20" t="str">
        <f t="shared" si="2"/>
        <v>CĐ</v>
      </c>
      <c r="R86" s="21" t="str">
        <f t="shared" si="3"/>
        <v>CĐ</v>
      </c>
    </row>
    <row r="87" spans="1:18" ht="26.25" customHeight="1" x14ac:dyDescent="0.25">
      <c r="A87" s="13">
        <v>81</v>
      </c>
      <c r="B87" s="13" t="s">
        <v>18520</v>
      </c>
      <c r="C87" s="13" t="s">
        <v>18521</v>
      </c>
      <c r="D87" s="14" t="s">
        <v>18522</v>
      </c>
      <c r="E87" s="15" t="s">
        <v>243</v>
      </c>
      <c r="F87" s="13" t="s">
        <v>18235</v>
      </c>
      <c r="G87" s="16" t="s">
        <v>7246</v>
      </c>
      <c r="H87" s="13" t="s">
        <v>259</v>
      </c>
      <c r="I87" s="13" t="s">
        <v>18123</v>
      </c>
      <c r="J87" s="13" t="s">
        <v>18123</v>
      </c>
      <c r="K87" s="13" t="s">
        <v>18523</v>
      </c>
      <c r="L87" s="17" t="s">
        <v>18524</v>
      </c>
      <c r="M87" s="18">
        <v>6690000</v>
      </c>
      <c r="N87" s="19"/>
      <c r="O87" s="20" t="str">
        <f t="shared" si="2"/>
        <v>T4</v>
      </c>
      <c r="R87" s="21" t="str">
        <f t="shared" si="3"/>
        <v>T4</v>
      </c>
    </row>
    <row r="88" spans="1:18" ht="26.25" customHeight="1" x14ac:dyDescent="0.25">
      <c r="A88" s="13">
        <v>82</v>
      </c>
      <c r="B88" s="13" t="s">
        <v>18525</v>
      </c>
      <c r="C88" s="13" t="s">
        <v>18526</v>
      </c>
      <c r="D88" s="14" t="s">
        <v>449</v>
      </c>
      <c r="E88" s="15" t="s">
        <v>15</v>
      </c>
      <c r="F88" s="13" t="s">
        <v>11926</v>
      </c>
      <c r="G88" s="16" t="s">
        <v>6511</v>
      </c>
      <c r="H88" s="13" t="s">
        <v>259</v>
      </c>
      <c r="I88" s="13" t="s">
        <v>18123</v>
      </c>
      <c r="J88" s="13" t="s">
        <v>18123</v>
      </c>
      <c r="K88" s="13" t="s">
        <v>18527</v>
      </c>
      <c r="L88" s="17" t="s">
        <v>18528</v>
      </c>
      <c r="M88" s="18">
        <v>5888000</v>
      </c>
      <c r="N88" s="19"/>
      <c r="O88" s="20" t="str">
        <f t="shared" si="2"/>
        <v>C1</v>
      </c>
      <c r="R88" s="21" t="str">
        <f t="shared" si="3"/>
        <v>C1</v>
      </c>
    </row>
    <row r="89" spans="1:18" ht="26.25" customHeight="1" x14ac:dyDescent="0.25">
      <c r="A89" s="13">
        <v>83</v>
      </c>
      <c r="B89" s="13" t="s">
        <v>18529</v>
      </c>
      <c r="C89" s="13" t="s">
        <v>18530</v>
      </c>
      <c r="D89" s="14" t="s">
        <v>4075</v>
      </c>
      <c r="E89" s="15" t="s">
        <v>395</v>
      </c>
      <c r="F89" s="13" t="s">
        <v>18531</v>
      </c>
      <c r="G89" s="16" t="s">
        <v>15417</v>
      </c>
      <c r="H89" s="13" t="s">
        <v>17</v>
      </c>
      <c r="I89" s="13" t="s">
        <v>18123</v>
      </c>
      <c r="J89" s="13" t="s">
        <v>18123</v>
      </c>
      <c r="K89" s="13" t="s">
        <v>18532</v>
      </c>
      <c r="L89" s="17" t="s">
        <v>18533</v>
      </c>
      <c r="M89" s="18">
        <v>6444000</v>
      </c>
      <c r="N89" s="19"/>
      <c r="O89" s="20" t="str">
        <f t="shared" si="2"/>
        <v>C2</v>
      </c>
      <c r="R89" s="21" t="str">
        <f t="shared" si="3"/>
        <v>NH 18-19C2</v>
      </c>
    </row>
    <row r="90" spans="1:18" ht="26.25" customHeight="1" x14ac:dyDescent="0.25">
      <c r="A90" s="13">
        <v>84</v>
      </c>
      <c r="B90" s="13" t="s">
        <v>18534</v>
      </c>
      <c r="C90" s="13" t="s">
        <v>18535</v>
      </c>
      <c r="D90" s="14" t="s">
        <v>18536</v>
      </c>
      <c r="E90" s="15" t="s">
        <v>208</v>
      </c>
      <c r="F90" s="13" t="s">
        <v>3907</v>
      </c>
      <c r="G90" s="16" t="s">
        <v>7953</v>
      </c>
      <c r="H90" s="13" t="s">
        <v>17</v>
      </c>
      <c r="I90" s="13" t="s">
        <v>18123</v>
      </c>
      <c r="J90" s="13" t="s">
        <v>18123</v>
      </c>
      <c r="K90" s="13" t="s">
        <v>18537</v>
      </c>
      <c r="L90" s="17" t="s">
        <v>18538</v>
      </c>
      <c r="M90" s="18">
        <v>6444000</v>
      </c>
      <c r="N90" s="19"/>
      <c r="O90" s="20" t="str">
        <f t="shared" si="2"/>
        <v>C2</v>
      </c>
      <c r="R90" s="21" t="str">
        <f t="shared" si="3"/>
        <v>NH 18-19C2</v>
      </c>
    </row>
    <row r="91" spans="1:18" ht="26.25" customHeight="1" x14ac:dyDescent="0.25">
      <c r="A91" s="13">
        <v>85</v>
      </c>
      <c r="B91" s="13" t="s">
        <v>18539</v>
      </c>
      <c r="C91" s="13" t="s">
        <v>18540</v>
      </c>
      <c r="D91" s="14" t="s">
        <v>8412</v>
      </c>
      <c r="E91" s="15" t="s">
        <v>3038</v>
      </c>
      <c r="F91" s="13" t="s">
        <v>3901</v>
      </c>
      <c r="G91" s="16" t="s">
        <v>7953</v>
      </c>
      <c r="H91" s="13" t="s">
        <v>17</v>
      </c>
      <c r="I91" s="13" t="s">
        <v>18123</v>
      </c>
      <c r="J91" s="13" t="s">
        <v>18123</v>
      </c>
      <c r="K91" s="13" t="s">
        <v>18541</v>
      </c>
      <c r="L91" s="17" t="s">
        <v>18542</v>
      </c>
      <c r="M91" s="18">
        <v>6444000</v>
      </c>
      <c r="N91" s="19"/>
      <c r="O91" s="20" t="str">
        <f t="shared" si="2"/>
        <v>C2</v>
      </c>
      <c r="R91" s="21" t="str">
        <f t="shared" si="3"/>
        <v>NH 18-19C2</v>
      </c>
    </row>
    <row r="92" spans="1:18" ht="26.25" customHeight="1" x14ac:dyDescent="0.25">
      <c r="A92" s="13">
        <v>86</v>
      </c>
      <c r="B92" s="13" t="s">
        <v>18543</v>
      </c>
      <c r="C92" s="13" t="s">
        <v>18544</v>
      </c>
      <c r="D92" s="14" t="s">
        <v>18545</v>
      </c>
      <c r="E92" s="15" t="s">
        <v>1608</v>
      </c>
      <c r="F92" s="13" t="s">
        <v>18546</v>
      </c>
      <c r="G92" s="16" t="s">
        <v>18208</v>
      </c>
      <c r="H92" s="13" t="s">
        <v>259</v>
      </c>
      <c r="I92" s="13" t="s">
        <v>18123</v>
      </c>
      <c r="J92" s="13" t="s">
        <v>18123</v>
      </c>
      <c r="K92" s="13" t="s">
        <v>18547</v>
      </c>
      <c r="L92" s="17" t="s">
        <v>18548</v>
      </c>
      <c r="M92" s="18">
        <v>3350000</v>
      </c>
      <c r="N92" s="19"/>
      <c r="O92" s="20" t="str">
        <f t="shared" si="2"/>
        <v>TC</v>
      </c>
      <c r="R92" s="21" t="str">
        <f t="shared" si="3"/>
        <v>TC</v>
      </c>
    </row>
    <row r="93" spans="1:18" ht="26.25" customHeight="1" x14ac:dyDescent="0.25">
      <c r="A93" s="13">
        <v>87</v>
      </c>
      <c r="B93" s="13" t="s">
        <v>18549</v>
      </c>
      <c r="C93" s="13" t="s">
        <v>18550</v>
      </c>
      <c r="D93" s="14" t="s">
        <v>18551</v>
      </c>
      <c r="E93" s="15" t="s">
        <v>2708</v>
      </c>
      <c r="F93" s="13" t="s">
        <v>17432</v>
      </c>
      <c r="G93" s="16" t="s">
        <v>18208</v>
      </c>
      <c r="H93" s="13" t="s">
        <v>259</v>
      </c>
      <c r="I93" s="13" t="s">
        <v>18123</v>
      </c>
      <c r="J93" s="13" t="s">
        <v>18123</v>
      </c>
      <c r="K93" s="13" t="s">
        <v>18552</v>
      </c>
      <c r="L93" s="17" t="s">
        <v>18553</v>
      </c>
      <c r="M93" s="18">
        <v>3350000</v>
      </c>
      <c r="N93" s="19"/>
      <c r="O93" s="20" t="str">
        <f t="shared" si="2"/>
        <v>TC</v>
      </c>
      <c r="R93" s="21" t="str">
        <f t="shared" si="3"/>
        <v>TC</v>
      </c>
    </row>
    <row r="94" spans="1:18" ht="26.25" customHeight="1" x14ac:dyDescent="0.25">
      <c r="A94" s="13">
        <v>88</v>
      </c>
      <c r="B94" s="13" t="s">
        <v>18554</v>
      </c>
      <c r="C94" s="13" t="s">
        <v>18555</v>
      </c>
      <c r="D94" s="14" t="s">
        <v>18556</v>
      </c>
      <c r="E94" s="15" t="s">
        <v>387</v>
      </c>
      <c r="F94" s="13" t="s">
        <v>18557</v>
      </c>
      <c r="G94" s="16" t="s">
        <v>18208</v>
      </c>
      <c r="H94" s="13" t="s">
        <v>259</v>
      </c>
      <c r="I94" s="13" t="s">
        <v>18123</v>
      </c>
      <c r="J94" s="13" t="s">
        <v>18123</v>
      </c>
      <c r="K94" s="13" t="s">
        <v>18558</v>
      </c>
      <c r="L94" s="17" t="s">
        <v>18559</v>
      </c>
      <c r="M94" s="18">
        <v>3350000</v>
      </c>
      <c r="N94" s="19"/>
      <c r="O94" s="20" t="str">
        <f t="shared" si="2"/>
        <v>TC</v>
      </c>
      <c r="R94" s="21" t="str">
        <f t="shared" si="3"/>
        <v>TC</v>
      </c>
    </row>
    <row r="95" spans="1:18" ht="26.25" customHeight="1" x14ac:dyDescent="0.25">
      <c r="A95" s="13">
        <v>89</v>
      </c>
      <c r="B95" s="13" t="s">
        <v>18560</v>
      </c>
      <c r="C95" s="13" t="s">
        <v>18561</v>
      </c>
      <c r="D95" s="14" t="s">
        <v>16037</v>
      </c>
      <c r="E95" s="15" t="s">
        <v>18118</v>
      </c>
      <c r="F95" s="13" t="s">
        <v>12767</v>
      </c>
      <c r="G95" s="16" t="s">
        <v>7499</v>
      </c>
      <c r="H95" s="13" t="s">
        <v>259</v>
      </c>
      <c r="I95" s="13" t="s">
        <v>18123</v>
      </c>
      <c r="J95" s="13" t="s">
        <v>18123</v>
      </c>
      <c r="K95" s="13" t="s">
        <v>18562</v>
      </c>
      <c r="L95" s="17" t="s">
        <v>18563</v>
      </c>
      <c r="M95" s="18">
        <v>4352000</v>
      </c>
      <c r="N95" s="19"/>
      <c r="O95" s="20" t="str">
        <f t="shared" si="2"/>
        <v>CĐ</v>
      </c>
      <c r="R95" s="21" t="str">
        <f t="shared" si="3"/>
        <v>CĐ</v>
      </c>
    </row>
    <row r="96" spans="1:18" ht="26.25" customHeight="1" x14ac:dyDescent="0.25">
      <c r="A96" s="13">
        <v>90</v>
      </c>
      <c r="B96" s="13" t="s">
        <v>18564</v>
      </c>
      <c r="C96" s="13" t="s">
        <v>18565</v>
      </c>
      <c r="D96" s="14" t="s">
        <v>3143</v>
      </c>
      <c r="E96" s="15" t="s">
        <v>216</v>
      </c>
      <c r="F96" s="13" t="s">
        <v>18566</v>
      </c>
      <c r="G96" s="16" t="s">
        <v>18208</v>
      </c>
      <c r="H96" s="13" t="s">
        <v>259</v>
      </c>
      <c r="I96" s="13" t="s">
        <v>18123</v>
      </c>
      <c r="J96" s="13" t="s">
        <v>18123</v>
      </c>
      <c r="K96" s="13" t="s">
        <v>18567</v>
      </c>
      <c r="L96" s="17" t="s">
        <v>18568</v>
      </c>
      <c r="M96" s="18">
        <v>3350000</v>
      </c>
      <c r="N96" s="19"/>
      <c r="O96" s="20" t="str">
        <f t="shared" si="2"/>
        <v>TC</v>
      </c>
      <c r="R96" s="21" t="str">
        <f t="shared" si="3"/>
        <v>TC</v>
      </c>
    </row>
    <row r="97" spans="1:18" ht="26.25" customHeight="1" x14ac:dyDescent="0.25">
      <c r="A97" s="13">
        <v>91</v>
      </c>
      <c r="B97" s="13" t="s">
        <v>18569</v>
      </c>
      <c r="C97" s="13" t="s">
        <v>18570</v>
      </c>
      <c r="D97" s="14" t="s">
        <v>18571</v>
      </c>
      <c r="E97" s="15" t="s">
        <v>216</v>
      </c>
      <c r="F97" s="13" t="s">
        <v>18572</v>
      </c>
      <c r="G97" s="16" t="s">
        <v>18208</v>
      </c>
      <c r="H97" s="13" t="s">
        <v>259</v>
      </c>
      <c r="I97" s="13" t="s">
        <v>18123</v>
      </c>
      <c r="J97" s="13" t="s">
        <v>18123</v>
      </c>
      <c r="K97" s="13" t="s">
        <v>18573</v>
      </c>
      <c r="L97" s="17" t="s">
        <v>18574</v>
      </c>
      <c r="M97" s="18">
        <v>3350000</v>
      </c>
      <c r="N97" s="19"/>
      <c r="O97" s="20" t="str">
        <f t="shared" si="2"/>
        <v>TC</v>
      </c>
      <c r="R97" s="21" t="str">
        <f t="shared" si="3"/>
        <v>TC</v>
      </c>
    </row>
    <row r="98" spans="1:18" ht="26.25" customHeight="1" x14ac:dyDescent="0.25">
      <c r="A98" s="13">
        <v>92</v>
      </c>
      <c r="B98" s="13" t="s">
        <v>18575</v>
      </c>
      <c r="C98" s="13" t="s">
        <v>18576</v>
      </c>
      <c r="D98" s="14" t="s">
        <v>18577</v>
      </c>
      <c r="E98" s="15" t="s">
        <v>17465</v>
      </c>
      <c r="F98" s="13" t="s">
        <v>18578</v>
      </c>
      <c r="G98" s="16" t="s">
        <v>18208</v>
      </c>
      <c r="H98" s="13" t="s">
        <v>259</v>
      </c>
      <c r="I98" s="13" t="s">
        <v>18123</v>
      </c>
      <c r="J98" s="13" t="s">
        <v>18123</v>
      </c>
      <c r="K98" s="13" t="s">
        <v>18579</v>
      </c>
      <c r="L98" s="17" t="s">
        <v>18580</v>
      </c>
      <c r="M98" s="18">
        <v>3350000</v>
      </c>
      <c r="N98" s="19"/>
      <c r="O98" s="20" t="str">
        <f t="shared" si="2"/>
        <v>TC</v>
      </c>
      <c r="R98" s="21" t="str">
        <f t="shared" si="3"/>
        <v>TC</v>
      </c>
    </row>
    <row r="99" spans="1:18" ht="26.25" customHeight="1" x14ac:dyDescent="0.25">
      <c r="A99" s="13">
        <v>93</v>
      </c>
      <c r="B99" s="13" t="s">
        <v>18581</v>
      </c>
      <c r="C99" s="13" t="s">
        <v>18582</v>
      </c>
      <c r="D99" s="14" t="s">
        <v>270</v>
      </c>
      <c r="E99" s="15" t="s">
        <v>3724</v>
      </c>
      <c r="F99" s="13" t="s">
        <v>3835</v>
      </c>
      <c r="G99" s="16" t="s">
        <v>18208</v>
      </c>
      <c r="H99" s="13" t="s">
        <v>259</v>
      </c>
      <c r="I99" s="13" t="s">
        <v>18123</v>
      </c>
      <c r="J99" s="13" t="s">
        <v>18123</v>
      </c>
      <c r="K99" s="13" t="s">
        <v>18583</v>
      </c>
      <c r="L99" s="17" t="s">
        <v>18584</v>
      </c>
      <c r="M99" s="18">
        <v>3350000</v>
      </c>
      <c r="N99" s="19"/>
      <c r="O99" s="20" t="str">
        <f t="shared" si="2"/>
        <v>TC</v>
      </c>
      <c r="R99" s="21" t="str">
        <f t="shared" si="3"/>
        <v>TC</v>
      </c>
    </row>
    <row r="100" spans="1:18" ht="26.25" customHeight="1" x14ac:dyDescent="0.25">
      <c r="A100" s="13">
        <v>94</v>
      </c>
      <c r="B100" s="13" t="s">
        <v>18585</v>
      </c>
      <c r="C100" s="13" t="s">
        <v>18586</v>
      </c>
      <c r="D100" s="14" t="s">
        <v>353</v>
      </c>
      <c r="E100" s="15" t="s">
        <v>208</v>
      </c>
      <c r="F100" s="13" t="s">
        <v>18587</v>
      </c>
      <c r="G100" s="16" t="s">
        <v>18208</v>
      </c>
      <c r="H100" s="13" t="s">
        <v>259</v>
      </c>
      <c r="I100" s="13" t="s">
        <v>18123</v>
      </c>
      <c r="J100" s="13" t="s">
        <v>18123</v>
      </c>
      <c r="K100" s="13" t="s">
        <v>18588</v>
      </c>
      <c r="L100" s="17" t="s">
        <v>18589</v>
      </c>
      <c r="M100" s="18">
        <v>3350000</v>
      </c>
      <c r="N100" s="19"/>
      <c r="O100" s="20" t="str">
        <f t="shared" si="2"/>
        <v>TC</v>
      </c>
      <c r="R100" s="21" t="str">
        <f t="shared" si="3"/>
        <v>TC</v>
      </c>
    </row>
    <row r="101" spans="1:18" ht="26.25" customHeight="1" x14ac:dyDescent="0.25">
      <c r="A101" s="13">
        <v>95</v>
      </c>
      <c r="B101" s="13" t="s">
        <v>18590</v>
      </c>
      <c r="C101" s="13" t="s">
        <v>18591</v>
      </c>
      <c r="D101" s="14" t="s">
        <v>18592</v>
      </c>
      <c r="E101" s="15" t="s">
        <v>18593</v>
      </c>
      <c r="F101" s="13" t="s">
        <v>10317</v>
      </c>
      <c r="G101" s="16" t="s">
        <v>7085</v>
      </c>
      <c r="H101" s="13" t="s">
        <v>259</v>
      </c>
      <c r="I101" s="13" t="s">
        <v>18123</v>
      </c>
      <c r="J101" s="13" t="s">
        <v>18123</v>
      </c>
      <c r="K101" s="13" t="s">
        <v>18594</v>
      </c>
      <c r="L101" s="17" t="s">
        <v>18595</v>
      </c>
      <c r="M101" s="18">
        <v>3840000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26.25" customHeight="1" x14ac:dyDescent="0.25">
      <c r="A102" s="13">
        <v>96</v>
      </c>
      <c r="B102" s="13" t="s">
        <v>18596</v>
      </c>
      <c r="C102" s="13" t="s">
        <v>18597</v>
      </c>
      <c r="D102" s="14" t="s">
        <v>7211</v>
      </c>
      <c r="E102" s="15" t="s">
        <v>941</v>
      </c>
      <c r="F102" s="13" t="s">
        <v>8429</v>
      </c>
      <c r="G102" s="16" t="s">
        <v>7499</v>
      </c>
      <c r="H102" s="13" t="s">
        <v>259</v>
      </c>
      <c r="I102" s="13" t="s">
        <v>18123</v>
      </c>
      <c r="J102" s="13" t="s">
        <v>18123</v>
      </c>
      <c r="K102" s="13" t="s">
        <v>18598</v>
      </c>
      <c r="L102" s="17" t="s">
        <v>18599</v>
      </c>
      <c r="M102" s="18">
        <v>4352000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6.25" customHeight="1" x14ac:dyDescent="0.25">
      <c r="A103" s="13">
        <v>97</v>
      </c>
      <c r="B103" s="13" t="s">
        <v>18600</v>
      </c>
      <c r="C103" s="13" t="s">
        <v>18601</v>
      </c>
      <c r="D103" s="14" t="s">
        <v>18602</v>
      </c>
      <c r="E103" s="15" t="s">
        <v>1540</v>
      </c>
      <c r="F103" s="13" t="s">
        <v>18512</v>
      </c>
      <c r="G103" s="16" t="s">
        <v>18208</v>
      </c>
      <c r="H103" s="13" t="s">
        <v>259</v>
      </c>
      <c r="I103" s="13" t="s">
        <v>18123</v>
      </c>
      <c r="J103" s="13" t="s">
        <v>18123</v>
      </c>
      <c r="K103" s="13" t="s">
        <v>18603</v>
      </c>
      <c r="L103" s="17" t="s">
        <v>18604</v>
      </c>
      <c r="M103" s="18">
        <v>3350000</v>
      </c>
      <c r="N103" s="19"/>
      <c r="O103" s="20" t="str">
        <f t="shared" si="2"/>
        <v>TC</v>
      </c>
      <c r="R103" s="21" t="str">
        <f t="shared" si="3"/>
        <v>TC</v>
      </c>
    </row>
    <row r="104" spans="1:18" ht="26.25" customHeight="1" x14ac:dyDescent="0.25">
      <c r="A104" s="13">
        <v>98</v>
      </c>
      <c r="B104" s="13" t="s">
        <v>18605</v>
      </c>
      <c r="C104" s="13" t="s">
        <v>18606</v>
      </c>
      <c r="D104" s="14" t="s">
        <v>8061</v>
      </c>
      <c r="E104" s="15" t="s">
        <v>4205</v>
      </c>
      <c r="F104" s="13" t="s">
        <v>8371</v>
      </c>
      <c r="G104" s="16" t="s">
        <v>8062</v>
      </c>
      <c r="H104" s="13" t="s">
        <v>259</v>
      </c>
      <c r="I104" s="13" t="s">
        <v>18123</v>
      </c>
      <c r="J104" s="13" t="s">
        <v>18123</v>
      </c>
      <c r="K104" s="13" t="s">
        <v>18607</v>
      </c>
      <c r="L104" s="17" t="s">
        <v>18608</v>
      </c>
      <c r="M104" s="18">
        <v>5376000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6.25" customHeight="1" x14ac:dyDescent="0.25">
      <c r="A105" s="13">
        <v>99</v>
      </c>
      <c r="B105" s="13" t="s">
        <v>18609</v>
      </c>
      <c r="C105" s="13" t="s">
        <v>18610</v>
      </c>
      <c r="D105" s="14" t="s">
        <v>18611</v>
      </c>
      <c r="E105" s="15" t="s">
        <v>7587</v>
      </c>
      <c r="F105" s="13" t="s">
        <v>14313</v>
      </c>
      <c r="G105" s="16" t="s">
        <v>18208</v>
      </c>
      <c r="H105" s="13" t="s">
        <v>259</v>
      </c>
      <c r="I105" s="13" t="s">
        <v>18123</v>
      </c>
      <c r="J105" s="13" t="s">
        <v>18123</v>
      </c>
      <c r="K105" s="13" t="s">
        <v>18612</v>
      </c>
      <c r="L105" s="17" t="s">
        <v>18613</v>
      </c>
      <c r="M105" s="18">
        <v>3350000</v>
      </c>
      <c r="N105" s="19"/>
      <c r="O105" s="20" t="str">
        <f t="shared" si="2"/>
        <v>TC</v>
      </c>
      <c r="R105" s="21" t="str">
        <f t="shared" si="3"/>
        <v>TC</v>
      </c>
    </row>
    <row r="106" spans="1:18" ht="26.25" customHeight="1" x14ac:dyDescent="0.25">
      <c r="A106" s="13">
        <v>100</v>
      </c>
      <c r="B106" s="13" t="s">
        <v>18614</v>
      </c>
      <c r="C106" s="13" t="s">
        <v>18615</v>
      </c>
      <c r="D106" s="14" t="s">
        <v>1804</v>
      </c>
      <c r="E106" s="15" t="s">
        <v>411</v>
      </c>
      <c r="F106" s="13" t="s">
        <v>16560</v>
      </c>
      <c r="G106" s="16" t="s">
        <v>5505</v>
      </c>
      <c r="H106" s="13" t="s">
        <v>259</v>
      </c>
      <c r="I106" s="13" t="s">
        <v>18123</v>
      </c>
      <c r="J106" s="13" t="s">
        <v>18123</v>
      </c>
      <c r="K106" s="13" t="s">
        <v>18616</v>
      </c>
      <c r="L106" s="17" t="s">
        <v>18617</v>
      </c>
      <c r="M106" s="18">
        <v>5888000</v>
      </c>
      <c r="N106" s="19"/>
      <c r="O106" s="20" t="str">
        <f t="shared" si="2"/>
        <v>C1</v>
      </c>
      <c r="R106" s="21" t="str">
        <f t="shared" si="3"/>
        <v>C1</v>
      </c>
    </row>
    <row r="107" spans="1:18" ht="26.25" customHeight="1" x14ac:dyDescent="0.25">
      <c r="A107" s="13">
        <v>101</v>
      </c>
      <c r="B107" s="13" t="s">
        <v>18618</v>
      </c>
      <c r="C107" s="13" t="s">
        <v>18619</v>
      </c>
      <c r="D107" s="14" t="s">
        <v>15979</v>
      </c>
      <c r="E107" s="15" t="s">
        <v>5441</v>
      </c>
      <c r="F107" s="13" t="s">
        <v>5677</v>
      </c>
      <c r="G107" s="16" t="s">
        <v>7144</v>
      </c>
      <c r="H107" s="13" t="s">
        <v>259</v>
      </c>
      <c r="I107" s="13" t="s">
        <v>18123</v>
      </c>
      <c r="J107" s="13" t="s">
        <v>18123</v>
      </c>
      <c r="K107" s="13" t="s">
        <v>18620</v>
      </c>
      <c r="L107" s="17" t="s">
        <v>18621</v>
      </c>
      <c r="M107" s="18">
        <v>5632000</v>
      </c>
      <c r="N107" s="19"/>
      <c r="O107" s="20" t="str">
        <f t="shared" si="2"/>
        <v>C1</v>
      </c>
      <c r="R107" s="21" t="str">
        <f t="shared" si="3"/>
        <v>C1</v>
      </c>
    </row>
    <row r="108" spans="1:18" ht="26.25" customHeight="1" x14ac:dyDescent="0.25">
      <c r="A108" s="13">
        <v>102</v>
      </c>
      <c r="B108" s="13" t="s">
        <v>18622</v>
      </c>
      <c r="C108" s="13" t="s">
        <v>18623</v>
      </c>
      <c r="D108" s="14" t="s">
        <v>114</v>
      </c>
      <c r="E108" s="15" t="s">
        <v>177</v>
      </c>
      <c r="F108" s="13" t="s">
        <v>9060</v>
      </c>
      <c r="G108" s="16" t="s">
        <v>6726</v>
      </c>
      <c r="H108" s="13" t="s">
        <v>259</v>
      </c>
      <c r="I108" s="13" t="s">
        <v>18123</v>
      </c>
      <c r="J108" s="13" t="s">
        <v>18123</v>
      </c>
      <c r="K108" s="13" t="s">
        <v>18624</v>
      </c>
      <c r="L108" s="17" t="s">
        <v>18625</v>
      </c>
      <c r="M108" s="18">
        <v>3072000</v>
      </c>
      <c r="N108" s="19"/>
      <c r="O108" s="20" t="str">
        <f t="shared" si="2"/>
        <v>CĐ</v>
      </c>
      <c r="R108" s="21" t="str">
        <f t="shared" si="3"/>
        <v>CĐ</v>
      </c>
    </row>
    <row r="109" spans="1:18" ht="26.25" customHeight="1" x14ac:dyDescent="0.25">
      <c r="A109" s="13">
        <v>103</v>
      </c>
      <c r="B109" s="13" t="s">
        <v>18626</v>
      </c>
      <c r="C109" s="13" t="s">
        <v>18627</v>
      </c>
      <c r="D109" s="14" t="s">
        <v>18628</v>
      </c>
      <c r="E109" s="15" t="s">
        <v>649</v>
      </c>
      <c r="F109" s="13" t="s">
        <v>6924</v>
      </c>
      <c r="G109" s="16" t="s">
        <v>10309</v>
      </c>
      <c r="H109" s="13" t="s">
        <v>259</v>
      </c>
      <c r="I109" s="13" t="s">
        <v>18123</v>
      </c>
      <c r="J109" s="13" t="s">
        <v>18123</v>
      </c>
      <c r="K109" s="13" t="s">
        <v>18629</v>
      </c>
      <c r="L109" s="17" t="s">
        <v>18630</v>
      </c>
      <c r="M109" s="18">
        <v>5376000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6.25" customHeight="1" x14ac:dyDescent="0.25">
      <c r="A110" s="13">
        <v>104</v>
      </c>
      <c r="B110" s="13" t="s">
        <v>18631</v>
      </c>
      <c r="C110" s="13" t="s">
        <v>18632</v>
      </c>
      <c r="D110" s="14" t="s">
        <v>1880</v>
      </c>
      <c r="E110" s="15" t="s">
        <v>1202</v>
      </c>
      <c r="F110" s="13" t="s">
        <v>7232</v>
      </c>
      <c r="G110" s="16" t="s">
        <v>5909</v>
      </c>
      <c r="H110" s="13" t="s">
        <v>259</v>
      </c>
      <c r="I110" s="13" t="s">
        <v>18123</v>
      </c>
      <c r="J110" s="13" t="s">
        <v>18123</v>
      </c>
      <c r="K110" s="13" t="s">
        <v>18633</v>
      </c>
      <c r="L110" s="17" t="s">
        <v>18634</v>
      </c>
      <c r="M110" s="18">
        <v>5120000</v>
      </c>
      <c r="N110" s="19"/>
      <c r="O110" s="20" t="str">
        <f t="shared" si="2"/>
        <v>C1</v>
      </c>
      <c r="R110" s="21" t="str">
        <f t="shared" si="3"/>
        <v>C1</v>
      </c>
    </row>
    <row r="111" spans="1:18" ht="26.25" customHeight="1" x14ac:dyDescent="0.25">
      <c r="A111" s="13">
        <v>105</v>
      </c>
      <c r="B111" s="13" t="s">
        <v>18635</v>
      </c>
      <c r="C111" s="13" t="s">
        <v>18636</v>
      </c>
      <c r="D111" s="14" t="s">
        <v>1237</v>
      </c>
      <c r="E111" s="15" t="s">
        <v>1444</v>
      </c>
      <c r="F111" s="13" t="s">
        <v>18637</v>
      </c>
      <c r="G111" s="16" t="s">
        <v>7178</v>
      </c>
      <c r="H111" s="13" t="s">
        <v>259</v>
      </c>
      <c r="I111" s="13" t="s">
        <v>18123</v>
      </c>
      <c r="J111" s="13" t="s">
        <v>18123</v>
      </c>
      <c r="K111" s="13" t="s">
        <v>18638</v>
      </c>
      <c r="L111" s="17" t="s">
        <v>18639</v>
      </c>
      <c r="M111" s="18">
        <v>3072000</v>
      </c>
      <c r="N111" s="19"/>
      <c r="O111" s="20" t="str">
        <f t="shared" si="2"/>
        <v>CĐ</v>
      </c>
      <c r="R111" s="21" t="str">
        <f t="shared" si="3"/>
        <v>CĐ</v>
      </c>
    </row>
    <row r="112" spans="1:18" ht="26.25" customHeight="1" x14ac:dyDescent="0.25">
      <c r="A112" s="13">
        <v>106</v>
      </c>
      <c r="B112" s="13" t="s">
        <v>18640</v>
      </c>
      <c r="C112" s="13" t="s">
        <v>18641</v>
      </c>
      <c r="D112" s="14" t="s">
        <v>121</v>
      </c>
      <c r="E112" s="15" t="s">
        <v>6231</v>
      </c>
      <c r="F112" s="13" t="s">
        <v>7683</v>
      </c>
      <c r="G112" s="16" t="s">
        <v>6726</v>
      </c>
      <c r="H112" s="13" t="s">
        <v>259</v>
      </c>
      <c r="I112" s="13" t="s">
        <v>18123</v>
      </c>
      <c r="J112" s="13" t="s">
        <v>18123</v>
      </c>
      <c r="K112" s="13" t="s">
        <v>18642</v>
      </c>
      <c r="L112" s="17" t="s">
        <v>18643</v>
      </c>
      <c r="M112" s="18">
        <v>3072000</v>
      </c>
      <c r="N112" s="19"/>
      <c r="O112" s="20" t="str">
        <f t="shared" si="2"/>
        <v>CĐ</v>
      </c>
      <c r="R112" s="21" t="str">
        <f t="shared" si="3"/>
        <v>CĐ</v>
      </c>
    </row>
    <row r="113" spans="1:18" ht="26.25" customHeight="1" x14ac:dyDescent="0.25">
      <c r="A113" s="13">
        <v>107</v>
      </c>
      <c r="B113" s="13" t="s">
        <v>18644</v>
      </c>
      <c r="C113" s="13" t="s">
        <v>18645</v>
      </c>
      <c r="D113" s="14" t="s">
        <v>3339</v>
      </c>
      <c r="E113" s="15" t="s">
        <v>411</v>
      </c>
      <c r="F113" s="13" t="s">
        <v>8337</v>
      </c>
      <c r="G113" s="16" t="s">
        <v>5596</v>
      </c>
      <c r="H113" s="13" t="s">
        <v>259</v>
      </c>
      <c r="I113" s="13" t="s">
        <v>18123</v>
      </c>
      <c r="J113" s="13" t="s">
        <v>18123</v>
      </c>
      <c r="K113" s="13" t="s">
        <v>18646</v>
      </c>
      <c r="L113" s="17" t="s">
        <v>18647</v>
      </c>
      <c r="M113" s="18">
        <v>5376000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6.25" customHeight="1" x14ac:dyDescent="0.25">
      <c r="A114" s="13">
        <v>108</v>
      </c>
      <c r="B114" s="13" t="s">
        <v>18648</v>
      </c>
      <c r="C114" s="13" t="s">
        <v>18649</v>
      </c>
      <c r="D114" s="14" t="s">
        <v>691</v>
      </c>
      <c r="E114" s="15" t="s">
        <v>197</v>
      </c>
      <c r="F114" s="13" t="s">
        <v>18650</v>
      </c>
      <c r="G114" s="16" t="s">
        <v>4843</v>
      </c>
      <c r="H114" s="13" t="s">
        <v>17</v>
      </c>
      <c r="I114" s="13" t="s">
        <v>18123</v>
      </c>
      <c r="J114" s="13" t="s">
        <v>18123</v>
      </c>
      <c r="K114" s="13" t="s">
        <v>18651</v>
      </c>
      <c r="L114" s="17" t="s">
        <v>18652</v>
      </c>
      <c r="M114" s="18">
        <v>3888000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6.25" customHeight="1" x14ac:dyDescent="0.25">
      <c r="A115" s="13">
        <v>109</v>
      </c>
      <c r="B115" s="13" t="s">
        <v>18653</v>
      </c>
      <c r="C115" s="13" t="s">
        <v>18654</v>
      </c>
      <c r="D115" s="14" t="s">
        <v>1487</v>
      </c>
      <c r="E115" s="15" t="s">
        <v>3724</v>
      </c>
      <c r="F115" s="13" t="s">
        <v>16926</v>
      </c>
      <c r="G115" s="16" t="s">
        <v>7941</v>
      </c>
      <c r="H115" s="13" t="s">
        <v>17</v>
      </c>
      <c r="I115" s="13" t="s">
        <v>18123</v>
      </c>
      <c r="J115" s="13" t="s">
        <v>18123</v>
      </c>
      <c r="K115" s="13" t="s">
        <v>18655</v>
      </c>
      <c r="L115" s="17" t="s">
        <v>18656</v>
      </c>
      <c r="M115" s="18">
        <v>6444000</v>
      </c>
      <c r="N115" s="19"/>
      <c r="O115" s="20" t="str">
        <f t="shared" si="2"/>
        <v>C2</v>
      </c>
      <c r="R115" s="21" t="str">
        <f t="shared" si="3"/>
        <v>NH 18-19C2</v>
      </c>
    </row>
    <row r="116" spans="1:18" ht="26.25" customHeight="1" x14ac:dyDescent="0.25">
      <c r="A116" s="13">
        <v>110</v>
      </c>
      <c r="B116" s="13" t="s">
        <v>18657</v>
      </c>
      <c r="C116" s="13" t="s">
        <v>18658</v>
      </c>
      <c r="D116" s="14" t="s">
        <v>5360</v>
      </c>
      <c r="E116" s="15" t="s">
        <v>32</v>
      </c>
      <c r="F116" s="13" t="s">
        <v>18659</v>
      </c>
      <c r="G116" s="16" t="s">
        <v>7840</v>
      </c>
      <c r="H116" s="13" t="s">
        <v>259</v>
      </c>
      <c r="I116" s="13" t="s">
        <v>18123</v>
      </c>
      <c r="J116" s="13" t="s">
        <v>18123</v>
      </c>
      <c r="K116" s="13" t="s">
        <v>18660</v>
      </c>
      <c r="L116" s="17" t="s">
        <v>18661</v>
      </c>
      <c r="M116" s="18">
        <v>5376000</v>
      </c>
      <c r="N116" s="19"/>
      <c r="O116" s="20" t="str">
        <f t="shared" si="2"/>
        <v>C1</v>
      </c>
      <c r="R116" s="21" t="str">
        <f t="shared" si="3"/>
        <v>C1</v>
      </c>
    </row>
    <row r="117" spans="1:18" ht="26.25" customHeight="1" x14ac:dyDescent="0.25">
      <c r="A117" s="13">
        <v>111</v>
      </c>
      <c r="B117" s="13" t="s">
        <v>18662</v>
      </c>
      <c r="C117" s="13" t="s">
        <v>18663</v>
      </c>
      <c r="D117" s="14" t="s">
        <v>1573</v>
      </c>
      <c r="E117" s="15" t="s">
        <v>909</v>
      </c>
      <c r="F117" s="13" t="s">
        <v>7498</v>
      </c>
      <c r="G117" s="16" t="s">
        <v>5992</v>
      </c>
      <c r="H117" s="13" t="s">
        <v>259</v>
      </c>
      <c r="I117" s="13" t="s">
        <v>18123</v>
      </c>
      <c r="J117" s="13" t="s">
        <v>18123</v>
      </c>
      <c r="K117" s="13" t="s">
        <v>18664</v>
      </c>
      <c r="L117" s="17" t="s">
        <v>18665</v>
      </c>
      <c r="M117" s="18">
        <v>3072000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6.25" customHeight="1" x14ac:dyDescent="0.25">
      <c r="A118" s="13">
        <v>112</v>
      </c>
      <c r="B118" s="13" t="s">
        <v>18666</v>
      </c>
      <c r="C118" s="13" t="s">
        <v>18667</v>
      </c>
      <c r="D118" s="14" t="s">
        <v>11124</v>
      </c>
      <c r="E118" s="15" t="s">
        <v>7305</v>
      </c>
      <c r="F118" s="13" t="s">
        <v>18668</v>
      </c>
      <c r="G118" s="16" t="s">
        <v>6511</v>
      </c>
      <c r="H118" s="13" t="s">
        <v>259</v>
      </c>
      <c r="I118" s="13" t="s">
        <v>18123</v>
      </c>
      <c r="J118" s="13" t="s">
        <v>18123</v>
      </c>
      <c r="K118" s="13" t="s">
        <v>18669</v>
      </c>
      <c r="L118" s="17" t="s">
        <v>18670</v>
      </c>
      <c r="M118" s="18">
        <v>5888000</v>
      </c>
      <c r="N118" s="19"/>
      <c r="O118" s="20" t="str">
        <f t="shared" si="2"/>
        <v>C1</v>
      </c>
      <c r="R118" s="21" t="str">
        <f t="shared" si="3"/>
        <v>C1</v>
      </c>
    </row>
    <row r="119" spans="1:18" ht="26.25" customHeight="1" x14ac:dyDescent="0.25">
      <c r="A119" s="13">
        <v>113</v>
      </c>
      <c r="B119" s="13" t="s">
        <v>18671</v>
      </c>
      <c r="C119" s="13" t="s">
        <v>18672</v>
      </c>
      <c r="D119" s="14" t="s">
        <v>6474</v>
      </c>
      <c r="E119" s="15" t="s">
        <v>567</v>
      </c>
      <c r="F119" s="13" t="s">
        <v>9866</v>
      </c>
      <c r="G119" s="16" t="s">
        <v>6511</v>
      </c>
      <c r="H119" s="13" t="s">
        <v>259</v>
      </c>
      <c r="I119" s="13" t="s">
        <v>18123</v>
      </c>
      <c r="J119" s="13" t="s">
        <v>18123</v>
      </c>
      <c r="K119" s="13" t="s">
        <v>18673</v>
      </c>
      <c r="L119" s="17" t="s">
        <v>18674</v>
      </c>
      <c r="M119" s="18">
        <v>5888000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6.25" customHeight="1" x14ac:dyDescent="0.25">
      <c r="A120" s="13">
        <v>114</v>
      </c>
      <c r="B120" s="13" t="s">
        <v>18675</v>
      </c>
      <c r="C120" s="13" t="s">
        <v>18676</v>
      </c>
      <c r="D120" s="14" t="s">
        <v>7903</v>
      </c>
      <c r="E120" s="15" t="s">
        <v>278</v>
      </c>
      <c r="F120" s="13" t="s">
        <v>15763</v>
      </c>
      <c r="G120" s="16" t="s">
        <v>7499</v>
      </c>
      <c r="H120" s="13" t="s">
        <v>259</v>
      </c>
      <c r="I120" s="13" t="s">
        <v>18123</v>
      </c>
      <c r="J120" s="13" t="s">
        <v>18123</v>
      </c>
      <c r="K120" s="13" t="s">
        <v>18677</v>
      </c>
      <c r="L120" s="17" t="s">
        <v>18678</v>
      </c>
      <c r="M120" s="18">
        <v>4352000</v>
      </c>
      <c r="N120" s="19"/>
      <c r="O120" s="20" t="str">
        <f t="shared" si="2"/>
        <v>CĐ</v>
      </c>
      <c r="R120" s="21" t="str">
        <f t="shared" si="3"/>
        <v>CĐ</v>
      </c>
    </row>
    <row r="121" spans="1:18" ht="26.25" customHeight="1" x14ac:dyDescent="0.25">
      <c r="A121" s="13">
        <v>115</v>
      </c>
      <c r="B121" s="13" t="s">
        <v>18679</v>
      </c>
      <c r="C121" s="13" t="s">
        <v>18680</v>
      </c>
      <c r="D121" s="14" t="s">
        <v>1619</v>
      </c>
      <c r="E121" s="15" t="s">
        <v>902</v>
      </c>
      <c r="F121" s="13" t="s">
        <v>14776</v>
      </c>
      <c r="G121" s="16" t="s">
        <v>7246</v>
      </c>
      <c r="H121" s="13" t="s">
        <v>259</v>
      </c>
      <c r="I121" s="13" t="s">
        <v>18123</v>
      </c>
      <c r="J121" s="13" t="s">
        <v>18123</v>
      </c>
      <c r="K121" s="13" t="s">
        <v>18681</v>
      </c>
      <c r="L121" s="17" t="s">
        <v>18682</v>
      </c>
      <c r="M121" s="18">
        <v>6690000</v>
      </c>
      <c r="N121" s="19"/>
      <c r="O121" s="20" t="str">
        <f t="shared" si="2"/>
        <v>T4</v>
      </c>
      <c r="R121" s="21" t="str">
        <f t="shared" si="3"/>
        <v>T4</v>
      </c>
    </row>
    <row r="122" spans="1:18" ht="26.25" customHeight="1" x14ac:dyDescent="0.25">
      <c r="A122" s="13">
        <v>116</v>
      </c>
      <c r="B122" s="13" t="s">
        <v>18683</v>
      </c>
      <c r="C122" s="13" t="s">
        <v>18684</v>
      </c>
      <c r="D122" s="14" t="s">
        <v>18685</v>
      </c>
      <c r="E122" s="15" t="s">
        <v>15</v>
      </c>
      <c r="F122" s="13" t="s">
        <v>8284</v>
      </c>
      <c r="G122" s="16" t="s">
        <v>7499</v>
      </c>
      <c r="H122" s="13" t="s">
        <v>259</v>
      </c>
      <c r="I122" s="13" t="s">
        <v>18123</v>
      </c>
      <c r="J122" s="13" t="s">
        <v>18123</v>
      </c>
      <c r="K122" s="13" t="s">
        <v>18686</v>
      </c>
      <c r="L122" s="17" t="s">
        <v>18687</v>
      </c>
      <c r="M122" s="18">
        <v>4352000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6.25" customHeight="1" x14ac:dyDescent="0.25">
      <c r="A123" s="13">
        <v>117</v>
      </c>
      <c r="B123" s="13" t="s">
        <v>18688</v>
      </c>
      <c r="C123" s="13" t="s">
        <v>18689</v>
      </c>
      <c r="D123" s="14" t="s">
        <v>464</v>
      </c>
      <c r="E123" s="15" t="s">
        <v>18690</v>
      </c>
      <c r="F123" s="13" t="s">
        <v>5683</v>
      </c>
      <c r="G123" s="16" t="s">
        <v>7499</v>
      </c>
      <c r="H123" s="13" t="s">
        <v>259</v>
      </c>
      <c r="I123" s="13" t="s">
        <v>18123</v>
      </c>
      <c r="J123" s="13" t="s">
        <v>18123</v>
      </c>
      <c r="K123" s="13" t="s">
        <v>18691</v>
      </c>
      <c r="L123" s="17" t="s">
        <v>18692</v>
      </c>
      <c r="M123" s="18">
        <v>4352000</v>
      </c>
      <c r="N123" s="19"/>
      <c r="O123" s="20" t="str">
        <f t="shared" si="2"/>
        <v>CĐ</v>
      </c>
      <c r="R123" s="21" t="str">
        <f t="shared" si="3"/>
        <v>CĐ</v>
      </c>
    </row>
    <row r="124" spans="1:18" ht="26.25" customHeight="1" x14ac:dyDescent="0.25">
      <c r="A124" s="13">
        <v>118</v>
      </c>
      <c r="B124" s="13" t="s">
        <v>18693</v>
      </c>
      <c r="C124" s="13" t="s">
        <v>18694</v>
      </c>
      <c r="D124" s="14" t="s">
        <v>18695</v>
      </c>
      <c r="E124" s="15" t="s">
        <v>941</v>
      </c>
      <c r="F124" s="13" t="s">
        <v>9949</v>
      </c>
      <c r="G124" s="16" t="s">
        <v>6780</v>
      </c>
      <c r="H124" s="13" t="s">
        <v>259</v>
      </c>
      <c r="I124" s="13" t="s">
        <v>18123</v>
      </c>
      <c r="J124" s="13" t="s">
        <v>18123</v>
      </c>
      <c r="K124" s="13" t="s">
        <v>18696</v>
      </c>
      <c r="L124" s="17" t="s">
        <v>18697</v>
      </c>
      <c r="M124" s="18">
        <v>5376000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6.25" customHeight="1" x14ac:dyDescent="0.25">
      <c r="A125" s="13">
        <v>119</v>
      </c>
      <c r="B125" s="13" t="s">
        <v>18698</v>
      </c>
      <c r="C125" s="13" t="s">
        <v>18699</v>
      </c>
      <c r="D125" s="14" t="s">
        <v>464</v>
      </c>
      <c r="E125" s="15" t="s">
        <v>1957</v>
      </c>
      <c r="F125" s="13" t="s">
        <v>8776</v>
      </c>
      <c r="G125" s="16" t="s">
        <v>5992</v>
      </c>
      <c r="H125" s="13" t="s">
        <v>259</v>
      </c>
      <c r="I125" s="13" t="s">
        <v>18123</v>
      </c>
      <c r="J125" s="13" t="s">
        <v>18123</v>
      </c>
      <c r="K125" s="13" t="s">
        <v>18700</v>
      </c>
      <c r="L125" s="17" t="s">
        <v>18701</v>
      </c>
      <c r="M125" s="18">
        <v>3072000</v>
      </c>
      <c r="N125" s="19"/>
      <c r="O125" s="20" t="str">
        <f t="shared" si="2"/>
        <v>CĐ</v>
      </c>
      <c r="R125" s="21" t="str">
        <f t="shared" si="3"/>
        <v>CĐ</v>
      </c>
    </row>
    <row r="126" spans="1:18" ht="26.25" customHeight="1" x14ac:dyDescent="0.25">
      <c r="A126" s="13">
        <v>120</v>
      </c>
      <c r="B126" s="13" t="s">
        <v>18702</v>
      </c>
      <c r="C126" s="13" t="s">
        <v>18703</v>
      </c>
      <c r="D126" s="14" t="s">
        <v>18704</v>
      </c>
      <c r="E126" s="15" t="s">
        <v>19</v>
      </c>
      <c r="F126" s="13" t="s">
        <v>12885</v>
      </c>
      <c r="G126" s="16" t="s">
        <v>7840</v>
      </c>
      <c r="H126" s="13" t="s">
        <v>259</v>
      </c>
      <c r="I126" s="13" t="s">
        <v>18123</v>
      </c>
      <c r="J126" s="13" t="s">
        <v>18123</v>
      </c>
      <c r="K126" s="13" t="s">
        <v>18705</v>
      </c>
      <c r="L126" s="17" t="s">
        <v>18706</v>
      </c>
      <c r="M126" s="18">
        <v>5376000</v>
      </c>
      <c r="N126" s="19"/>
      <c r="O126" s="20" t="str">
        <f t="shared" si="2"/>
        <v>C1</v>
      </c>
      <c r="R126" s="21" t="str">
        <f t="shared" si="3"/>
        <v>C1</v>
      </c>
    </row>
    <row r="127" spans="1:18" s="28" customFormat="1" ht="22.5" customHeight="1" x14ac:dyDescent="0.25">
      <c r="A127" s="229" t="s">
        <v>35</v>
      </c>
      <c r="B127" s="230"/>
      <c r="C127" s="230"/>
      <c r="D127" s="230"/>
      <c r="E127" s="22"/>
      <c r="F127" s="22"/>
      <c r="G127" s="22"/>
      <c r="H127" s="23"/>
      <c r="I127" s="24"/>
      <c r="J127" s="25"/>
      <c r="K127" s="26"/>
      <c r="L127" s="231">
        <f>SUM(M7:M126)</f>
        <v>596139920</v>
      </c>
      <c r="M127" s="232"/>
      <c r="N127" s="27"/>
      <c r="O127" s="20"/>
      <c r="P127" s="6"/>
      <c r="Q127" s="6"/>
    </row>
    <row r="128" spans="1:18" s="30" customFormat="1" ht="30" customHeight="1" x14ac:dyDescent="0.25">
      <c r="A128" s="237" t="s">
        <v>18709</v>
      </c>
      <c r="B128" s="238"/>
      <c r="C128" s="238"/>
      <c r="D128" s="238"/>
      <c r="E128" s="238"/>
      <c r="F128" s="238"/>
      <c r="G128" s="238"/>
      <c r="H128" s="238"/>
      <c r="I128" s="238"/>
      <c r="J128" s="238"/>
      <c r="K128" s="238"/>
      <c r="L128" s="238"/>
      <c r="M128" s="238"/>
      <c r="N128" s="239"/>
      <c r="O128" s="29" t="str">
        <f>LEFT(G128,5)</f>
        <v/>
      </c>
      <c r="P128" s="6"/>
      <c r="Q128" s="6"/>
    </row>
    <row r="129" spans="1:16" ht="15.75" customHeight="1" x14ac:dyDescent="0.25">
      <c r="A129" s="31"/>
      <c r="B129" s="31"/>
      <c r="C129" s="1"/>
      <c r="D129" s="2"/>
      <c r="E129" s="2"/>
      <c r="F129" s="1"/>
      <c r="G129" s="225" t="s">
        <v>18708</v>
      </c>
      <c r="H129" s="225"/>
      <c r="I129" s="225"/>
      <c r="J129" s="225"/>
      <c r="K129" s="225"/>
      <c r="L129" s="225"/>
      <c r="M129" s="225"/>
      <c r="N129" s="225"/>
      <c r="O129" s="29"/>
    </row>
    <row r="130" spans="1:16" ht="15.75" customHeight="1" x14ac:dyDescent="0.25">
      <c r="A130" s="35" t="s">
        <v>4822</v>
      </c>
      <c r="B130" s="35"/>
      <c r="C130" s="35"/>
      <c r="D130" s="32"/>
      <c r="E130" s="32" t="s">
        <v>4823</v>
      </c>
      <c r="F130" s="32"/>
      <c r="G130" s="32"/>
      <c r="H130" s="32"/>
      <c r="I130" s="32"/>
      <c r="J130" s="32"/>
      <c r="K130" s="32"/>
      <c r="L130" s="32"/>
      <c r="M130" s="236" t="s">
        <v>4824</v>
      </c>
      <c r="N130" s="236"/>
      <c r="O130" s="29"/>
    </row>
    <row r="131" spans="1:16" x14ac:dyDescent="0.25">
      <c r="A131" s="33"/>
      <c r="B131" s="33"/>
      <c r="C131" s="93"/>
      <c r="D131" s="35"/>
      <c r="E131" s="35"/>
      <c r="F131" s="35"/>
      <c r="G131" s="35"/>
      <c r="J131" s="93"/>
      <c r="K131" s="93"/>
      <c r="L131" s="93"/>
      <c r="M131" s="93"/>
      <c r="N131" s="6"/>
    </row>
    <row r="132" spans="1:16" x14ac:dyDescent="0.25">
      <c r="A132" s="33"/>
      <c r="B132" s="33"/>
      <c r="C132" s="93"/>
      <c r="D132" s="35"/>
      <c r="E132" s="35"/>
      <c r="F132" s="35"/>
      <c r="G132" s="35"/>
      <c r="H132" s="35"/>
      <c r="I132" s="35"/>
      <c r="J132" s="93"/>
      <c r="K132" s="93"/>
      <c r="L132" s="93"/>
      <c r="M132" s="93"/>
      <c r="N132" s="6"/>
    </row>
    <row r="133" spans="1:16" x14ac:dyDescent="0.25">
      <c r="A133" s="33"/>
      <c r="B133" s="33"/>
      <c r="C133" s="93"/>
      <c r="D133" s="35"/>
      <c r="E133" s="35"/>
      <c r="F133" s="35"/>
      <c r="G133" s="35"/>
      <c r="H133" s="35"/>
      <c r="I133" s="35"/>
      <c r="J133" s="93"/>
      <c r="K133" s="93"/>
      <c r="L133" s="93"/>
      <c r="M133" s="93"/>
      <c r="N133" s="6"/>
    </row>
    <row r="134" spans="1:16" s="28" customFormat="1" x14ac:dyDescent="0.25">
      <c r="A134" s="35"/>
      <c r="B134" s="35"/>
      <c r="C134" s="35" t="s">
        <v>4820</v>
      </c>
      <c r="D134" s="35"/>
      <c r="E134" s="236" t="s">
        <v>4821</v>
      </c>
      <c r="F134" s="236"/>
      <c r="G134" s="236"/>
      <c r="H134" s="35"/>
      <c r="I134" s="35"/>
      <c r="J134" s="35"/>
      <c r="K134" s="35"/>
      <c r="L134" s="35"/>
      <c r="M134" s="236" t="s">
        <v>4819</v>
      </c>
      <c r="N134" s="236"/>
      <c r="O134" s="93"/>
      <c r="P134" s="6"/>
    </row>
    <row r="135" spans="1:16" s="28" customFormat="1" ht="18.75" customHeight="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93"/>
      <c r="P135" s="6"/>
    </row>
    <row r="136" spans="1:16" s="36" customFormat="1" x14ac:dyDescent="0.25">
      <c r="B136" s="37"/>
      <c r="C136" s="38" t="s">
        <v>38</v>
      </c>
      <c r="D136" s="39" t="s">
        <v>586</v>
      </c>
      <c r="E136" s="40"/>
      <c r="F136" s="40"/>
      <c r="G136" s="40"/>
      <c r="H136" s="40"/>
      <c r="I136" s="40"/>
      <c r="J136" s="41"/>
      <c r="K136" s="40"/>
      <c r="L136" s="40"/>
      <c r="M136" s="42"/>
    </row>
    <row r="137" spans="1:16" s="36" customFormat="1" x14ac:dyDescent="0.25">
      <c r="A137" s="43"/>
      <c r="B137" s="44"/>
      <c r="C137" s="45" t="s">
        <v>40</v>
      </c>
      <c r="D137" s="46">
        <f>SUMIF($O$7:$O$126,"CĐN",$M$7:$M$126)</f>
        <v>0</v>
      </c>
      <c r="E137" s="40"/>
      <c r="F137" s="40"/>
      <c r="G137" s="40"/>
      <c r="H137" s="40"/>
      <c r="I137" s="40"/>
      <c r="J137" s="41"/>
      <c r="K137" s="40"/>
      <c r="L137" s="40"/>
      <c r="M137" s="6"/>
    </row>
    <row r="138" spans="1:16" s="49" customFormat="1" ht="13.5" customHeight="1" x14ac:dyDescent="0.25">
      <c r="A138" s="43"/>
      <c r="B138" s="44"/>
      <c r="C138" s="45" t="s">
        <v>41</v>
      </c>
      <c r="D138" s="46">
        <f>SUMIF($O$7:$O$126,"TCN",$M$7:$M$126)</f>
        <v>2850000</v>
      </c>
      <c r="E138" s="47"/>
      <c r="F138" s="47"/>
      <c r="G138" s="47"/>
      <c r="H138" s="47"/>
      <c r="I138" s="40"/>
      <c r="J138" s="48"/>
      <c r="K138" s="47"/>
      <c r="L138" s="47"/>
      <c r="M138" s="6"/>
    </row>
    <row r="139" spans="1:16" s="49" customFormat="1" ht="13.5" customHeight="1" x14ac:dyDescent="0.25">
      <c r="A139" s="43"/>
      <c r="B139" s="50" t="s">
        <v>42</v>
      </c>
      <c r="C139" s="45" t="s">
        <v>43</v>
      </c>
      <c r="D139" s="46">
        <f>SUMIF($O$7:$O$126,"CĐ",$M$7:$M$126)+SUMIF($O$7:$O$126,"C1",$M$7:$M$126)</f>
        <v>286192000</v>
      </c>
      <c r="E139" s="47"/>
      <c r="F139" s="47"/>
      <c r="G139" s="47"/>
      <c r="H139" s="47"/>
      <c r="I139" s="47"/>
      <c r="J139" s="48"/>
      <c r="K139" s="47"/>
      <c r="L139" s="47"/>
      <c r="M139" s="6"/>
    </row>
    <row r="140" spans="1:16" s="49" customFormat="1" ht="13.5" customHeight="1" x14ac:dyDescent="0.25">
      <c r="A140" s="43"/>
      <c r="B140" s="50"/>
      <c r="C140" s="45" t="s">
        <v>44</v>
      </c>
      <c r="D140" s="46">
        <f>SUMIF($O$7:$O$126,"C2",$M$7:$M$126)+SUMIF($O$7:$O$126,"CĐLT",$M$7:$M$126)</f>
        <v>37656000</v>
      </c>
      <c r="E140" s="47"/>
      <c r="F140" s="47"/>
      <c r="G140" s="47"/>
      <c r="H140" s="47"/>
      <c r="I140" s="47"/>
      <c r="J140" s="48"/>
      <c r="K140" s="47"/>
      <c r="L140" s="47"/>
      <c r="M140" s="6"/>
    </row>
    <row r="141" spans="1:16" s="49" customFormat="1" ht="13.5" customHeight="1" x14ac:dyDescent="0.25">
      <c r="A141" s="43"/>
      <c r="B141" s="51">
        <f>SUM(B137:B139)</f>
        <v>0</v>
      </c>
      <c r="C141" s="45" t="s">
        <v>45</v>
      </c>
      <c r="D141" s="46">
        <f>SUMIF($O$7:$O$126,"T4",$M$7:$M$126)+SUMIF($O$7:$O$126,"T2",$M$7:$M$126)+SUMIF($O$7:$O$126,"T3",$M$7:$M$126)+SUMIF($O$7:$O$126,"TC",$M$7:$M$126)+SUMIF($O$7:$O$126,"TN",$M$7:$M$126)+SUMIF($O$7:$O$126,"TCT",$M$7:$M$126)+SUMIF($O$7:$O$126,"T1",$M$7:$M$126)</f>
        <v>269441920</v>
      </c>
      <c r="E141" s="47"/>
      <c r="F141" s="47"/>
      <c r="G141" s="47"/>
      <c r="H141" s="47"/>
      <c r="I141" s="47"/>
      <c r="J141" s="48"/>
      <c r="K141" s="47"/>
      <c r="L141" s="47"/>
      <c r="M141" s="6"/>
    </row>
    <row r="142" spans="1:16" s="49" customFormat="1" ht="13.5" customHeight="1" x14ac:dyDescent="0.25">
      <c r="B142" s="52"/>
      <c r="C142" s="53" t="s">
        <v>46</v>
      </c>
      <c r="D142" s="54">
        <f>SUM(D137:D141)</f>
        <v>596139920</v>
      </c>
      <c r="E142" s="47"/>
      <c r="F142" s="47"/>
      <c r="G142" s="47"/>
      <c r="H142" s="47"/>
      <c r="I142" s="47"/>
      <c r="J142" s="48"/>
      <c r="K142" s="47"/>
      <c r="L142" s="47"/>
      <c r="M142" s="6"/>
    </row>
    <row r="143" spans="1:16" x14ac:dyDescent="0.25">
      <c r="E143" s="6"/>
      <c r="J143" s="21"/>
      <c r="K143" s="58"/>
      <c r="M143" s="6"/>
      <c r="N143" s="6"/>
    </row>
    <row r="200" spans="16:16" x14ac:dyDescent="0.25">
      <c r="P200" s="55"/>
    </row>
    <row r="201" spans="16:16" x14ac:dyDescent="0.25">
      <c r="P201" s="55"/>
    </row>
    <row r="202" spans="16:16" x14ac:dyDescent="0.25">
      <c r="P202" s="55"/>
    </row>
    <row r="203" spans="16:16" x14ac:dyDescent="0.25">
      <c r="P203" s="55"/>
    </row>
    <row r="207" spans="16:16" x14ac:dyDescent="0.25">
      <c r="P207" s="28"/>
    </row>
    <row r="208" spans="16:16" x14ac:dyDescent="0.25">
      <c r="P208" s="28"/>
    </row>
    <row r="209" spans="16:16" x14ac:dyDescent="0.25">
      <c r="P209" s="56"/>
    </row>
    <row r="210" spans="16:16" x14ac:dyDescent="0.25">
      <c r="P210" s="36"/>
    </row>
    <row r="211" spans="16:16" x14ac:dyDescent="0.25">
      <c r="P211" s="49"/>
    </row>
    <row r="212" spans="16:16" x14ac:dyDescent="0.25">
      <c r="P212" s="49"/>
    </row>
    <row r="213" spans="16:16" x14ac:dyDescent="0.25">
      <c r="P213" s="49"/>
    </row>
    <row r="214" spans="16:16" x14ac:dyDescent="0.25">
      <c r="P214" s="49"/>
    </row>
  </sheetData>
  <mergeCells count="9">
    <mergeCell ref="M130:N130"/>
    <mergeCell ref="E134:G134"/>
    <mergeCell ref="M134:N134"/>
    <mergeCell ref="A4:N4"/>
    <mergeCell ref="A5:N5"/>
    <mergeCell ref="A127:D127"/>
    <mergeCell ref="L127:M127"/>
    <mergeCell ref="A128:N128"/>
    <mergeCell ref="G129:N12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5"/>
  <sheetViews>
    <sheetView topLeftCell="A88" zoomScaleNormal="100" zoomScaleSheetLayoutView="85" workbookViewId="0">
      <selection activeCell="O104" sqref="O10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19101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" customHeight="1" x14ac:dyDescent="0.25">
      <c r="A7" s="13">
        <v>1</v>
      </c>
      <c r="B7" s="13" t="s">
        <v>18711</v>
      </c>
      <c r="C7" s="13" t="s">
        <v>18712</v>
      </c>
      <c r="D7" s="14" t="s">
        <v>579</v>
      </c>
      <c r="E7" s="15" t="s">
        <v>941</v>
      </c>
      <c r="F7" s="13" t="s">
        <v>7566</v>
      </c>
      <c r="G7" s="16" t="s">
        <v>6945</v>
      </c>
      <c r="H7" s="13" t="s">
        <v>259</v>
      </c>
      <c r="I7" s="13" t="s">
        <v>18713</v>
      </c>
      <c r="J7" s="13" t="s">
        <v>18713</v>
      </c>
      <c r="K7" s="13" t="s">
        <v>18714</v>
      </c>
      <c r="L7" s="17" t="s">
        <v>18715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30" customHeight="1" x14ac:dyDescent="0.25">
      <c r="A8" s="13">
        <v>2</v>
      </c>
      <c r="B8" s="13" t="s">
        <v>18716</v>
      </c>
      <c r="C8" s="13" t="s">
        <v>18717</v>
      </c>
      <c r="D8" s="14" t="s">
        <v>18718</v>
      </c>
      <c r="E8" s="15" t="s">
        <v>868</v>
      </c>
      <c r="F8" s="13" t="s">
        <v>6924</v>
      </c>
      <c r="G8" s="16" t="s">
        <v>7294</v>
      </c>
      <c r="H8" s="13" t="s">
        <v>259</v>
      </c>
      <c r="I8" s="13" t="s">
        <v>18713</v>
      </c>
      <c r="J8" s="13" t="s">
        <v>18713</v>
      </c>
      <c r="K8" s="13" t="s">
        <v>18719</v>
      </c>
      <c r="L8" s="17" t="s">
        <v>18720</v>
      </c>
      <c r="M8" s="18">
        <v>5632000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30" customHeight="1" x14ac:dyDescent="0.25">
      <c r="A9" s="13">
        <v>3</v>
      </c>
      <c r="B9" s="13" t="s">
        <v>18721</v>
      </c>
      <c r="C9" s="13" t="s">
        <v>18722</v>
      </c>
      <c r="D9" s="14" t="s">
        <v>2011</v>
      </c>
      <c r="E9" s="15" t="s">
        <v>320</v>
      </c>
      <c r="F9" s="13" t="s">
        <v>18723</v>
      </c>
      <c r="G9" s="16" t="s">
        <v>7294</v>
      </c>
      <c r="H9" s="13" t="s">
        <v>259</v>
      </c>
      <c r="I9" s="13" t="s">
        <v>18713</v>
      </c>
      <c r="J9" s="13" t="s">
        <v>18713</v>
      </c>
      <c r="K9" s="13" t="s">
        <v>18724</v>
      </c>
      <c r="L9" s="17" t="s">
        <v>18725</v>
      </c>
      <c r="M9" s="18">
        <v>5632000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30" customHeight="1" x14ac:dyDescent="0.25">
      <c r="A10" s="13">
        <v>4</v>
      </c>
      <c r="B10" s="13" t="s">
        <v>18726</v>
      </c>
      <c r="C10" s="13" t="s">
        <v>18727</v>
      </c>
      <c r="D10" s="14" t="s">
        <v>18728</v>
      </c>
      <c r="E10" s="15" t="s">
        <v>223</v>
      </c>
      <c r="F10" s="13" t="s">
        <v>11846</v>
      </c>
      <c r="G10" s="16" t="s">
        <v>7294</v>
      </c>
      <c r="H10" s="13" t="s">
        <v>259</v>
      </c>
      <c r="I10" s="13" t="s">
        <v>18713</v>
      </c>
      <c r="J10" s="13" t="s">
        <v>18713</v>
      </c>
      <c r="K10" s="13" t="s">
        <v>18729</v>
      </c>
      <c r="L10" s="17" t="s">
        <v>18730</v>
      </c>
      <c r="M10" s="18">
        <v>5632000</v>
      </c>
      <c r="N10" s="19"/>
      <c r="O10" s="20" t="str">
        <f t="shared" ref="O10:O73" si="0">MID(G10,3,FIND("-",G10,1)-3)&amp;IF(MID(G10,3,5)="CĐ-LT","LT","")</f>
        <v>C1</v>
      </c>
      <c r="R10" s="21" t="str">
        <f t="shared" ref="R10:R73" si="1">IF(LEFT(G10,2)="18","NH 18-19","")&amp;O10</f>
        <v>C1</v>
      </c>
    </row>
    <row r="11" spans="1:18" ht="30" customHeight="1" x14ac:dyDescent="0.25">
      <c r="A11" s="13">
        <v>5</v>
      </c>
      <c r="B11" s="13" t="s">
        <v>18731</v>
      </c>
      <c r="C11" s="13" t="s">
        <v>18732</v>
      </c>
      <c r="D11" s="14" t="s">
        <v>18733</v>
      </c>
      <c r="E11" s="15" t="s">
        <v>18734</v>
      </c>
      <c r="F11" s="13" t="s">
        <v>18735</v>
      </c>
      <c r="G11" s="16" t="s">
        <v>7294</v>
      </c>
      <c r="H11" s="13" t="s">
        <v>259</v>
      </c>
      <c r="I11" s="13" t="s">
        <v>18713</v>
      </c>
      <c r="J11" s="13" t="s">
        <v>18713</v>
      </c>
      <c r="K11" s="13" t="s">
        <v>18736</v>
      </c>
      <c r="L11" s="17" t="s">
        <v>18737</v>
      </c>
      <c r="M11" s="18">
        <v>5632000</v>
      </c>
      <c r="N11" s="19"/>
      <c r="O11" s="20" t="str">
        <f t="shared" si="0"/>
        <v>C1</v>
      </c>
      <c r="R11" s="21" t="str">
        <f t="shared" si="1"/>
        <v>C1</v>
      </c>
    </row>
    <row r="12" spans="1:18" ht="30" customHeight="1" x14ac:dyDescent="0.25">
      <c r="A12" s="13">
        <v>6</v>
      </c>
      <c r="B12" s="13" t="s">
        <v>18738</v>
      </c>
      <c r="C12" s="13" t="s">
        <v>18739</v>
      </c>
      <c r="D12" s="14" t="s">
        <v>7395</v>
      </c>
      <c r="E12" s="15" t="s">
        <v>941</v>
      </c>
      <c r="F12" s="13" t="s">
        <v>5259</v>
      </c>
      <c r="G12" s="16" t="s">
        <v>6925</v>
      </c>
      <c r="H12" s="13" t="s">
        <v>259</v>
      </c>
      <c r="I12" s="13" t="s">
        <v>18713</v>
      </c>
      <c r="J12" s="13" t="s">
        <v>18713</v>
      </c>
      <c r="K12" s="13" t="s">
        <v>18740</v>
      </c>
      <c r="L12" s="17" t="s">
        <v>18741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30" customHeight="1" x14ac:dyDescent="0.25">
      <c r="A13" s="13">
        <v>7</v>
      </c>
      <c r="B13" s="13" t="s">
        <v>18742</v>
      </c>
      <c r="C13" s="13" t="s">
        <v>18743</v>
      </c>
      <c r="D13" s="14" t="s">
        <v>18744</v>
      </c>
      <c r="E13" s="15" t="s">
        <v>177</v>
      </c>
      <c r="F13" s="13" t="s">
        <v>18745</v>
      </c>
      <c r="G13" s="16" t="s">
        <v>7953</v>
      </c>
      <c r="H13" s="13" t="s">
        <v>17</v>
      </c>
      <c r="I13" s="13" t="s">
        <v>18713</v>
      </c>
      <c r="J13" s="13" t="s">
        <v>18713</v>
      </c>
      <c r="K13" s="13" t="s">
        <v>18746</v>
      </c>
      <c r="L13" s="17" t="s">
        <v>18747</v>
      </c>
      <c r="M13" s="18">
        <v>6444000</v>
      </c>
      <c r="N13" s="19"/>
      <c r="O13" s="20" t="str">
        <f t="shared" si="0"/>
        <v>C2</v>
      </c>
      <c r="R13" s="21" t="str">
        <f t="shared" si="1"/>
        <v>NH 18-19C2</v>
      </c>
    </row>
    <row r="14" spans="1:18" ht="30" customHeight="1" x14ac:dyDescent="0.25">
      <c r="A14" s="13">
        <v>8</v>
      </c>
      <c r="B14" s="13" t="s">
        <v>18748</v>
      </c>
      <c r="C14" s="13" t="s">
        <v>18749</v>
      </c>
      <c r="D14" s="14" t="s">
        <v>3552</v>
      </c>
      <c r="E14" s="15" t="s">
        <v>93</v>
      </c>
      <c r="F14" s="13" t="s">
        <v>18750</v>
      </c>
      <c r="G14" s="16" t="s">
        <v>16289</v>
      </c>
      <c r="H14" s="13" t="s">
        <v>259</v>
      </c>
      <c r="I14" s="13" t="s">
        <v>18713</v>
      </c>
      <c r="J14" s="13" t="s">
        <v>18713</v>
      </c>
      <c r="K14" s="13" t="s">
        <v>18751</v>
      </c>
      <c r="L14" s="17" t="s">
        <v>18752</v>
      </c>
      <c r="M14" s="18">
        <v>2304000</v>
      </c>
      <c r="N14" s="19"/>
      <c r="O14" s="20" t="str">
        <f t="shared" si="0"/>
        <v>C2</v>
      </c>
      <c r="R14" s="21" t="str">
        <f t="shared" si="1"/>
        <v>C2</v>
      </c>
    </row>
    <row r="15" spans="1:18" ht="30" customHeight="1" x14ac:dyDescent="0.25">
      <c r="A15" s="13">
        <v>9</v>
      </c>
      <c r="B15" s="13" t="s">
        <v>18753</v>
      </c>
      <c r="C15" s="13" t="s">
        <v>18754</v>
      </c>
      <c r="D15" s="14" t="s">
        <v>2522</v>
      </c>
      <c r="E15" s="15" t="s">
        <v>988</v>
      </c>
      <c r="F15" s="13" t="s">
        <v>5795</v>
      </c>
      <c r="G15" s="16" t="s">
        <v>5662</v>
      </c>
      <c r="H15" s="13" t="s">
        <v>259</v>
      </c>
      <c r="I15" s="13" t="s">
        <v>18713</v>
      </c>
      <c r="J15" s="13" t="s">
        <v>18713</v>
      </c>
      <c r="K15" s="13" t="s">
        <v>18755</v>
      </c>
      <c r="L15" s="17" t="s">
        <v>18756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30" customHeight="1" x14ac:dyDescent="0.25">
      <c r="A16" s="13">
        <v>10</v>
      </c>
      <c r="B16" s="13" t="s">
        <v>18757</v>
      </c>
      <c r="C16" s="13" t="s">
        <v>18758</v>
      </c>
      <c r="D16" s="14" t="s">
        <v>18759</v>
      </c>
      <c r="E16" s="15" t="s">
        <v>697</v>
      </c>
      <c r="F16" s="13" t="s">
        <v>18760</v>
      </c>
      <c r="G16" s="16" t="s">
        <v>18208</v>
      </c>
      <c r="H16" s="13" t="s">
        <v>259</v>
      </c>
      <c r="I16" s="13" t="s">
        <v>18713</v>
      </c>
      <c r="J16" s="13" t="s">
        <v>18713</v>
      </c>
      <c r="K16" s="13" t="s">
        <v>18761</v>
      </c>
      <c r="L16" s="17" t="s">
        <v>18762</v>
      </c>
      <c r="M16" s="18">
        <v>3350000</v>
      </c>
      <c r="N16" s="19"/>
      <c r="O16" s="20" t="str">
        <f t="shared" si="0"/>
        <v>TC</v>
      </c>
      <c r="R16" s="21" t="str">
        <f t="shared" si="1"/>
        <v>TC</v>
      </c>
    </row>
    <row r="17" spans="1:18" ht="30" customHeight="1" x14ac:dyDescent="0.25">
      <c r="A17" s="13">
        <v>11</v>
      </c>
      <c r="B17" s="13" t="s">
        <v>18763</v>
      </c>
      <c r="C17" s="13" t="s">
        <v>18764</v>
      </c>
      <c r="D17" s="14" t="s">
        <v>691</v>
      </c>
      <c r="E17" s="15" t="s">
        <v>1060</v>
      </c>
      <c r="F17" s="13" t="s">
        <v>18765</v>
      </c>
      <c r="G17" s="16" t="s">
        <v>6015</v>
      </c>
      <c r="H17" s="13" t="s">
        <v>259</v>
      </c>
      <c r="I17" s="13" t="s">
        <v>18713</v>
      </c>
      <c r="J17" s="13" t="s">
        <v>18713</v>
      </c>
      <c r="K17" s="13" t="s">
        <v>18766</v>
      </c>
      <c r="L17" s="17" t="s">
        <v>18767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30" customHeight="1" x14ac:dyDescent="0.25">
      <c r="A18" s="13">
        <v>12</v>
      </c>
      <c r="B18" s="13" t="s">
        <v>18768</v>
      </c>
      <c r="C18" s="13" t="s">
        <v>18769</v>
      </c>
      <c r="D18" s="14" t="s">
        <v>6398</v>
      </c>
      <c r="E18" s="15" t="s">
        <v>1308</v>
      </c>
      <c r="F18" s="13" t="s">
        <v>10662</v>
      </c>
      <c r="G18" s="16" t="s">
        <v>6662</v>
      </c>
      <c r="H18" s="13" t="s">
        <v>259</v>
      </c>
      <c r="I18" s="13" t="s">
        <v>18713</v>
      </c>
      <c r="J18" s="13" t="s">
        <v>18713</v>
      </c>
      <c r="K18" s="13" t="s">
        <v>18770</v>
      </c>
      <c r="L18" s="17" t="s">
        <v>18771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30" customHeight="1" x14ac:dyDescent="0.25">
      <c r="A19" s="13">
        <v>13</v>
      </c>
      <c r="B19" s="13" t="s">
        <v>18772</v>
      </c>
      <c r="C19" s="13" t="s">
        <v>18773</v>
      </c>
      <c r="D19" s="14" t="s">
        <v>14442</v>
      </c>
      <c r="E19" s="15" t="s">
        <v>1282</v>
      </c>
      <c r="F19" s="13" t="s">
        <v>17500</v>
      </c>
      <c r="G19" s="16" t="s">
        <v>7116</v>
      </c>
      <c r="H19" s="13" t="s">
        <v>259</v>
      </c>
      <c r="I19" s="13" t="s">
        <v>18713</v>
      </c>
      <c r="J19" s="13" t="s">
        <v>18713</v>
      </c>
      <c r="K19" s="13" t="s">
        <v>18774</v>
      </c>
      <c r="L19" s="17" t="s">
        <v>18775</v>
      </c>
      <c r="M19" s="18">
        <v>3850000</v>
      </c>
      <c r="N19" s="19"/>
      <c r="O19" s="20" t="str">
        <f t="shared" si="0"/>
        <v>CĐN</v>
      </c>
      <c r="R19" s="21" t="str">
        <f t="shared" si="1"/>
        <v>CĐN</v>
      </c>
    </row>
    <row r="20" spans="1:18" ht="30" customHeight="1" x14ac:dyDescent="0.25">
      <c r="A20" s="13">
        <v>14</v>
      </c>
      <c r="B20" s="13" t="s">
        <v>18776</v>
      </c>
      <c r="C20" s="13" t="s">
        <v>18777</v>
      </c>
      <c r="D20" s="14" t="s">
        <v>464</v>
      </c>
      <c r="E20" s="15" t="s">
        <v>18778</v>
      </c>
      <c r="F20" s="13" t="s">
        <v>7217</v>
      </c>
      <c r="G20" s="16" t="s">
        <v>7001</v>
      </c>
      <c r="H20" s="13" t="s">
        <v>259</v>
      </c>
      <c r="I20" s="13" t="s">
        <v>18713</v>
      </c>
      <c r="J20" s="13" t="s">
        <v>18713</v>
      </c>
      <c r="K20" s="13" t="s">
        <v>18779</v>
      </c>
      <c r="L20" s="17" t="s">
        <v>18780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30" customHeight="1" x14ac:dyDescent="0.25">
      <c r="A21" s="13">
        <v>15</v>
      </c>
      <c r="B21" s="13" t="s">
        <v>18781</v>
      </c>
      <c r="C21" s="13" t="s">
        <v>18782</v>
      </c>
      <c r="D21" s="14" t="s">
        <v>18783</v>
      </c>
      <c r="E21" s="15" t="s">
        <v>6060</v>
      </c>
      <c r="F21" s="13" t="s">
        <v>12242</v>
      </c>
      <c r="G21" s="16" t="s">
        <v>7455</v>
      </c>
      <c r="H21" s="13" t="s">
        <v>259</v>
      </c>
      <c r="I21" s="13" t="s">
        <v>18713</v>
      </c>
      <c r="J21" s="13" t="s">
        <v>18713</v>
      </c>
      <c r="K21" s="13" t="s">
        <v>18784</v>
      </c>
      <c r="L21" s="17" t="s">
        <v>18785</v>
      </c>
      <c r="M21" s="18">
        <v>4864000</v>
      </c>
      <c r="N21" s="19"/>
      <c r="O21" s="20" t="str">
        <f t="shared" si="0"/>
        <v>CĐ</v>
      </c>
      <c r="R21" s="21" t="str">
        <f t="shared" si="1"/>
        <v>CĐ</v>
      </c>
    </row>
    <row r="22" spans="1:18" ht="30" customHeight="1" x14ac:dyDescent="0.25">
      <c r="A22" s="13">
        <v>16</v>
      </c>
      <c r="B22" s="13" t="s">
        <v>18786</v>
      </c>
      <c r="C22" s="13" t="s">
        <v>18787</v>
      </c>
      <c r="D22" s="14" t="s">
        <v>484</v>
      </c>
      <c r="E22" s="15" t="s">
        <v>909</v>
      </c>
      <c r="F22" s="13" t="s">
        <v>16296</v>
      </c>
      <c r="G22" s="16" t="s">
        <v>7264</v>
      </c>
      <c r="H22" s="13" t="s">
        <v>259</v>
      </c>
      <c r="I22" s="13" t="s">
        <v>18713</v>
      </c>
      <c r="J22" s="13" t="s">
        <v>18713</v>
      </c>
      <c r="K22" s="13" t="s">
        <v>18788</v>
      </c>
      <c r="L22" s="17" t="s">
        <v>18789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30" customHeight="1" x14ac:dyDescent="0.25">
      <c r="A23" s="13">
        <v>17</v>
      </c>
      <c r="B23" s="13" t="s">
        <v>18790</v>
      </c>
      <c r="C23" s="13" t="s">
        <v>18791</v>
      </c>
      <c r="D23" s="14" t="s">
        <v>14472</v>
      </c>
      <c r="E23" s="15" t="s">
        <v>18792</v>
      </c>
      <c r="F23" s="13" t="s">
        <v>7217</v>
      </c>
      <c r="G23" s="16" t="s">
        <v>5796</v>
      </c>
      <c r="H23" s="13" t="s">
        <v>259</v>
      </c>
      <c r="I23" s="13" t="s">
        <v>18713</v>
      </c>
      <c r="J23" s="13" t="s">
        <v>18713</v>
      </c>
      <c r="K23" s="13" t="s">
        <v>18793</v>
      </c>
      <c r="L23" s="17" t="s">
        <v>18794</v>
      </c>
      <c r="M23" s="18">
        <v>5888000</v>
      </c>
      <c r="N23" s="19"/>
      <c r="O23" s="20" t="str">
        <f t="shared" si="0"/>
        <v>C1</v>
      </c>
      <c r="R23" s="21" t="str">
        <f t="shared" si="1"/>
        <v>C1</v>
      </c>
    </row>
    <row r="24" spans="1:18" ht="30" customHeight="1" x14ac:dyDescent="0.25">
      <c r="A24" s="13">
        <v>18</v>
      </c>
      <c r="B24" s="13" t="s">
        <v>18795</v>
      </c>
      <c r="C24" s="13" t="s">
        <v>18796</v>
      </c>
      <c r="D24" s="14" t="s">
        <v>6047</v>
      </c>
      <c r="E24" s="15" t="s">
        <v>1321</v>
      </c>
      <c r="F24" s="13" t="s">
        <v>8133</v>
      </c>
      <c r="G24" s="16" t="s">
        <v>6511</v>
      </c>
      <c r="H24" s="13" t="s">
        <v>259</v>
      </c>
      <c r="I24" s="13" t="s">
        <v>18713</v>
      </c>
      <c r="J24" s="13" t="s">
        <v>18713</v>
      </c>
      <c r="K24" s="13" t="s">
        <v>18797</v>
      </c>
      <c r="L24" s="17" t="s">
        <v>18798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30" customHeight="1" x14ac:dyDescent="0.25">
      <c r="A25" s="13">
        <v>19</v>
      </c>
      <c r="B25" s="13" t="s">
        <v>18799</v>
      </c>
      <c r="C25" s="13" t="s">
        <v>18800</v>
      </c>
      <c r="D25" s="14" t="s">
        <v>18801</v>
      </c>
      <c r="E25" s="15" t="s">
        <v>11528</v>
      </c>
      <c r="F25" s="13" t="s">
        <v>13227</v>
      </c>
      <c r="G25" s="16" t="s">
        <v>7246</v>
      </c>
      <c r="H25" s="13" t="s">
        <v>259</v>
      </c>
      <c r="I25" s="13" t="s">
        <v>18713</v>
      </c>
      <c r="J25" s="13" t="s">
        <v>18713</v>
      </c>
      <c r="K25" s="13" t="s">
        <v>18802</v>
      </c>
      <c r="L25" s="17" t="s">
        <v>18803</v>
      </c>
      <c r="M25" s="18">
        <v>6690000</v>
      </c>
      <c r="N25" s="19"/>
      <c r="O25" s="20" t="str">
        <f t="shared" si="0"/>
        <v>T4</v>
      </c>
      <c r="R25" s="21" t="str">
        <f t="shared" si="1"/>
        <v>T4</v>
      </c>
    </row>
    <row r="26" spans="1:18" ht="30" customHeight="1" x14ac:dyDescent="0.25">
      <c r="A26" s="13">
        <v>20</v>
      </c>
      <c r="B26" s="13" t="s">
        <v>18804</v>
      </c>
      <c r="C26" s="13" t="s">
        <v>18805</v>
      </c>
      <c r="D26" s="14" t="s">
        <v>18806</v>
      </c>
      <c r="E26" s="15" t="s">
        <v>909</v>
      </c>
      <c r="F26" s="13" t="s">
        <v>18807</v>
      </c>
      <c r="G26" s="16" t="s">
        <v>7246</v>
      </c>
      <c r="H26" s="13" t="s">
        <v>259</v>
      </c>
      <c r="I26" s="13" t="s">
        <v>18713</v>
      </c>
      <c r="J26" s="13" t="s">
        <v>18713</v>
      </c>
      <c r="K26" s="13" t="s">
        <v>18808</v>
      </c>
      <c r="L26" s="17" t="s">
        <v>18809</v>
      </c>
      <c r="M26" s="18">
        <v>6690000</v>
      </c>
      <c r="N26" s="19"/>
      <c r="O26" s="20" t="str">
        <f t="shared" si="0"/>
        <v>T4</v>
      </c>
      <c r="R26" s="21" t="str">
        <f t="shared" si="1"/>
        <v>T4</v>
      </c>
    </row>
    <row r="27" spans="1:18" ht="30" customHeight="1" x14ac:dyDescent="0.25">
      <c r="A27" s="13">
        <v>21</v>
      </c>
      <c r="B27" s="13" t="s">
        <v>18810</v>
      </c>
      <c r="C27" s="13" t="s">
        <v>18811</v>
      </c>
      <c r="D27" s="14" t="s">
        <v>12772</v>
      </c>
      <c r="E27" s="15" t="s">
        <v>7587</v>
      </c>
      <c r="F27" s="13" t="s">
        <v>18812</v>
      </c>
      <c r="G27" s="16" t="s">
        <v>7246</v>
      </c>
      <c r="H27" s="13" t="s">
        <v>259</v>
      </c>
      <c r="I27" s="13" t="s">
        <v>18713</v>
      </c>
      <c r="J27" s="13" t="s">
        <v>18713</v>
      </c>
      <c r="K27" s="13" t="s">
        <v>18813</v>
      </c>
      <c r="L27" s="17" t="s">
        <v>18814</v>
      </c>
      <c r="M27" s="18">
        <v>6690000</v>
      </c>
      <c r="N27" s="19"/>
      <c r="O27" s="20" t="str">
        <f t="shared" si="0"/>
        <v>T4</v>
      </c>
      <c r="R27" s="21" t="str">
        <f t="shared" si="1"/>
        <v>T4</v>
      </c>
    </row>
    <row r="28" spans="1:18" ht="30" customHeight="1" x14ac:dyDescent="0.25">
      <c r="A28" s="13">
        <v>22</v>
      </c>
      <c r="B28" s="13" t="s">
        <v>18815</v>
      </c>
      <c r="C28" s="13" t="s">
        <v>18816</v>
      </c>
      <c r="D28" s="14" t="s">
        <v>18817</v>
      </c>
      <c r="E28" s="15" t="s">
        <v>902</v>
      </c>
      <c r="F28" s="13" t="s">
        <v>3907</v>
      </c>
      <c r="G28" s="16" t="s">
        <v>18818</v>
      </c>
      <c r="H28" s="13" t="s">
        <v>259</v>
      </c>
      <c r="I28" s="13" t="s">
        <v>18713</v>
      </c>
      <c r="J28" s="13" t="s">
        <v>18713</v>
      </c>
      <c r="K28" s="13" t="s">
        <v>18819</v>
      </c>
      <c r="L28" s="17" t="s">
        <v>18820</v>
      </c>
      <c r="M28" s="18">
        <v>3050000</v>
      </c>
      <c r="N28" s="19"/>
      <c r="O28" s="20" t="str">
        <f t="shared" si="0"/>
        <v>TCN</v>
      </c>
      <c r="R28" s="21" t="str">
        <f t="shared" si="1"/>
        <v>TCN</v>
      </c>
    </row>
    <row r="29" spans="1:18" ht="30" customHeight="1" x14ac:dyDescent="0.25">
      <c r="A29" s="13">
        <v>23</v>
      </c>
      <c r="B29" s="13" t="s">
        <v>18821</v>
      </c>
      <c r="C29" s="13" t="s">
        <v>18822</v>
      </c>
      <c r="D29" s="14" t="s">
        <v>1150</v>
      </c>
      <c r="E29" s="15" t="s">
        <v>1282</v>
      </c>
      <c r="F29" s="13" t="s">
        <v>9426</v>
      </c>
      <c r="G29" s="16" t="s">
        <v>6146</v>
      </c>
      <c r="H29" s="13" t="s">
        <v>259</v>
      </c>
      <c r="I29" s="13" t="s">
        <v>18713</v>
      </c>
      <c r="J29" s="13" t="s">
        <v>18713</v>
      </c>
      <c r="K29" s="13" t="s">
        <v>18823</v>
      </c>
      <c r="L29" s="17" t="s">
        <v>18824</v>
      </c>
      <c r="M29" s="18">
        <v>5632000</v>
      </c>
      <c r="N29" s="19"/>
      <c r="O29" s="20" t="str">
        <f t="shared" si="0"/>
        <v>C1</v>
      </c>
      <c r="R29" s="21" t="str">
        <f t="shared" si="1"/>
        <v>C1</v>
      </c>
    </row>
    <row r="30" spans="1:18" ht="30" customHeight="1" x14ac:dyDescent="0.25">
      <c r="A30" s="13">
        <v>24</v>
      </c>
      <c r="B30" s="13" t="s">
        <v>18825</v>
      </c>
      <c r="C30" s="13" t="s">
        <v>18826</v>
      </c>
      <c r="D30" s="14" t="s">
        <v>18827</v>
      </c>
      <c r="E30" s="15" t="s">
        <v>18828</v>
      </c>
      <c r="F30" s="13" t="s">
        <v>7600</v>
      </c>
      <c r="G30" s="16" t="s">
        <v>7429</v>
      </c>
      <c r="H30" s="13" t="s">
        <v>259</v>
      </c>
      <c r="I30" s="13" t="s">
        <v>18713</v>
      </c>
      <c r="J30" s="13" t="s">
        <v>18713</v>
      </c>
      <c r="K30" s="13" t="s">
        <v>18829</v>
      </c>
      <c r="L30" s="17" t="s">
        <v>18830</v>
      </c>
      <c r="M30" s="18">
        <v>4352000</v>
      </c>
      <c r="N30" s="19"/>
      <c r="O30" s="20" t="str">
        <f t="shared" si="0"/>
        <v>CĐ</v>
      </c>
      <c r="R30" s="21" t="str">
        <f t="shared" si="1"/>
        <v>CĐ</v>
      </c>
    </row>
    <row r="31" spans="1:18" ht="30" customHeight="1" x14ac:dyDescent="0.25">
      <c r="A31" s="13">
        <v>25</v>
      </c>
      <c r="B31" s="13" t="s">
        <v>18831</v>
      </c>
      <c r="C31" s="13" t="s">
        <v>18832</v>
      </c>
      <c r="D31" s="14" t="s">
        <v>18833</v>
      </c>
      <c r="E31" s="15" t="s">
        <v>3182</v>
      </c>
      <c r="F31" s="13" t="s">
        <v>2323</v>
      </c>
      <c r="G31" s="16" t="s">
        <v>6918</v>
      </c>
      <c r="H31" s="13" t="s">
        <v>259</v>
      </c>
      <c r="I31" s="13" t="s">
        <v>18713</v>
      </c>
      <c r="J31" s="13" t="s">
        <v>18713</v>
      </c>
      <c r="K31" s="13" t="s">
        <v>18834</v>
      </c>
      <c r="L31" s="17" t="s">
        <v>18835</v>
      </c>
      <c r="M31" s="18">
        <v>5888000</v>
      </c>
      <c r="N31" s="19"/>
      <c r="O31" s="20" t="str">
        <f t="shared" si="0"/>
        <v>C1</v>
      </c>
      <c r="R31" s="21" t="str">
        <f t="shared" si="1"/>
        <v>C1</v>
      </c>
    </row>
    <row r="32" spans="1:18" ht="30" customHeight="1" x14ac:dyDescent="0.25">
      <c r="A32" s="13">
        <v>26</v>
      </c>
      <c r="B32" s="13" t="s">
        <v>18836</v>
      </c>
      <c r="C32" s="13" t="s">
        <v>18837</v>
      </c>
      <c r="D32" s="14" t="s">
        <v>2489</v>
      </c>
      <c r="E32" s="15" t="s">
        <v>216</v>
      </c>
      <c r="F32" s="13" t="s">
        <v>8381</v>
      </c>
      <c r="G32" s="16" t="s">
        <v>8062</v>
      </c>
      <c r="H32" s="13" t="s">
        <v>259</v>
      </c>
      <c r="I32" s="13" t="s">
        <v>18713</v>
      </c>
      <c r="J32" s="13" t="s">
        <v>18713</v>
      </c>
      <c r="K32" s="13" t="s">
        <v>18838</v>
      </c>
      <c r="L32" s="17" t="s">
        <v>18839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30" customHeight="1" x14ac:dyDescent="0.25">
      <c r="A33" s="13">
        <v>27</v>
      </c>
      <c r="B33" s="13" t="s">
        <v>18840</v>
      </c>
      <c r="C33" s="13" t="s">
        <v>18841</v>
      </c>
      <c r="D33" s="14" t="s">
        <v>107</v>
      </c>
      <c r="E33" s="15" t="s">
        <v>395</v>
      </c>
      <c r="F33" s="13" t="s">
        <v>7529</v>
      </c>
      <c r="G33" s="16" t="s">
        <v>7990</v>
      </c>
      <c r="H33" s="13" t="s">
        <v>259</v>
      </c>
      <c r="I33" s="13" t="s">
        <v>18713</v>
      </c>
      <c r="J33" s="13" t="s">
        <v>18713</v>
      </c>
      <c r="K33" s="13" t="s">
        <v>18842</v>
      </c>
      <c r="L33" s="17" t="s">
        <v>18843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8" ht="30" customHeight="1" x14ac:dyDescent="0.25">
      <c r="A34" s="13">
        <v>28</v>
      </c>
      <c r="B34" s="13" t="s">
        <v>18844</v>
      </c>
      <c r="C34" s="13" t="s">
        <v>18845</v>
      </c>
      <c r="D34" s="14" t="s">
        <v>660</v>
      </c>
      <c r="E34" s="15" t="s">
        <v>80</v>
      </c>
      <c r="F34" s="13" t="s">
        <v>11346</v>
      </c>
      <c r="G34" s="16" t="s">
        <v>7990</v>
      </c>
      <c r="H34" s="13" t="s">
        <v>259</v>
      </c>
      <c r="I34" s="13" t="s">
        <v>18713</v>
      </c>
      <c r="J34" s="13" t="s">
        <v>18713</v>
      </c>
      <c r="K34" s="13" t="s">
        <v>18846</v>
      </c>
      <c r="L34" s="17" t="s">
        <v>18847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30" customHeight="1" x14ac:dyDescent="0.25">
      <c r="A35" s="13">
        <v>29</v>
      </c>
      <c r="B35" s="13" t="s">
        <v>18848</v>
      </c>
      <c r="C35" s="13" t="s">
        <v>18849</v>
      </c>
      <c r="D35" s="14" t="s">
        <v>18850</v>
      </c>
      <c r="E35" s="15" t="s">
        <v>1040</v>
      </c>
      <c r="F35" s="13" t="s">
        <v>14967</v>
      </c>
      <c r="G35" s="16" t="s">
        <v>8752</v>
      </c>
      <c r="H35" s="13" t="s">
        <v>259</v>
      </c>
      <c r="I35" s="13" t="s">
        <v>18713</v>
      </c>
      <c r="J35" s="13" t="s">
        <v>18713</v>
      </c>
      <c r="K35" s="13" t="s">
        <v>18851</v>
      </c>
      <c r="L35" s="17" t="s">
        <v>18852</v>
      </c>
      <c r="M35" s="18">
        <v>5632000</v>
      </c>
      <c r="N35" s="19"/>
      <c r="O35" s="20" t="str">
        <f t="shared" si="0"/>
        <v>C1</v>
      </c>
      <c r="R35" s="21" t="str">
        <f t="shared" si="1"/>
        <v>C1</v>
      </c>
    </row>
    <row r="36" spans="1:18" ht="30" customHeight="1" x14ac:dyDescent="0.25">
      <c r="A36" s="13">
        <v>30</v>
      </c>
      <c r="B36" s="13" t="s">
        <v>18853</v>
      </c>
      <c r="C36" s="13" t="s">
        <v>18854</v>
      </c>
      <c r="D36" s="14" t="s">
        <v>5258</v>
      </c>
      <c r="E36" s="15" t="s">
        <v>1244</v>
      </c>
      <c r="F36" s="13" t="s">
        <v>4591</v>
      </c>
      <c r="G36" s="16" t="s">
        <v>8752</v>
      </c>
      <c r="H36" s="13" t="s">
        <v>259</v>
      </c>
      <c r="I36" s="13" t="s">
        <v>18713</v>
      </c>
      <c r="J36" s="13" t="s">
        <v>18713</v>
      </c>
      <c r="K36" s="13" t="s">
        <v>18855</v>
      </c>
      <c r="L36" s="17" t="s">
        <v>18856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30" customHeight="1" x14ac:dyDescent="0.25">
      <c r="A37" s="13">
        <v>31</v>
      </c>
      <c r="B37" s="13" t="s">
        <v>18857</v>
      </c>
      <c r="C37" s="13" t="s">
        <v>18858</v>
      </c>
      <c r="D37" s="14" t="s">
        <v>18859</v>
      </c>
      <c r="E37" s="15" t="s">
        <v>28</v>
      </c>
      <c r="F37" s="13" t="s">
        <v>6683</v>
      </c>
      <c r="G37" s="16" t="s">
        <v>6942</v>
      </c>
      <c r="H37" s="13" t="s">
        <v>259</v>
      </c>
      <c r="I37" s="13" t="s">
        <v>18713</v>
      </c>
      <c r="J37" s="13" t="s">
        <v>18713</v>
      </c>
      <c r="K37" s="13" t="s">
        <v>18860</v>
      </c>
      <c r="L37" s="17" t="s">
        <v>18861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8" ht="30" customHeight="1" x14ac:dyDescent="0.25">
      <c r="A38" s="13">
        <v>32</v>
      </c>
      <c r="B38" s="13" t="s">
        <v>18862</v>
      </c>
      <c r="C38" s="13" t="s">
        <v>18863</v>
      </c>
      <c r="D38" s="14" t="s">
        <v>18864</v>
      </c>
      <c r="E38" s="15" t="s">
        <v>450</v>
      </c>
      <c r="F38" s="13" t="s">
        <v>7557</v>
      </c>
      <c r="G38" s="16" t="s">
        <v>5974</v>
      </c>
      <c r="H38" s="13" t="s">
        <v>259</v>
      </c>
      <c r="I38" s="13" t="s">
        <v>18713</v>
      </c>
      <c r="J38" s="13" t="s">
        <v>18713</v>
      </c>
      <c r="K38" s="13" t="s">
        <v>18865</v>
      </c>
      <c r="L38" s="17" t="s">
        <v>18866</v>
      </c>
      <c r="M38" s="18">
        <v>3072000</v>
      </c>
      <c r="N38" s="19"/>
      <c r="O38" s="20" t="str">
        <f t="shared" si="0"/>
        <v>CĐ</v>
      </c>
      <c r="R38" s="21" t="str">
        <f t="shared" si="1"/>
        <v>CĐ</v>
      </c>
    </row>
    <row r="39" spans="1:18" ht="30" customHeight="1" x14ac:dyDescent="0.25">
      <c r="A39" s="13">
        <v>33</v>
      </c>
      <c r="B39" s="13" t="s">
        <v>18867</v>
      </c>
      <c r="C39" s="13" t="s">
        <v>18868</v>
      </c>
      <c r="D39" s="14" t="s">
        <v>1498</v>
      </c>
      <c r="E39" s="15" t="s">
        <v>1006</v>
      </c>
      <c r="F39" s="13" t="s">
        <v>6935</v>
      </c>
      <c r="G39" s="16" t="s">
        <v>6015</v>
      </c>
      <c r="H39" s="13" t="s">
        <v>259</v>
      </c>
      <c r="I39" s="13" t="s">
        <v>18713</v>
      </c>
      <c r="J39" s="13" t="s">
        <v>18713</v>
      </c>
      <c r="K39" s="13" t="s">
        <v>18869</v>
      </c>
      <c r="L39" s="17" t="s">
        <v>18870</v>
      </c>
      <c r="M39" s="18">
        <v>5376000</v>
      </c>
      <c r="N39" s="19"/>
      <c r="O39" s="20" t="str">
        <f t="shared" si="0"/>
        <v>C1</v>
      </c>
      <c r="R39" s="21" t="str">
        <f t="shared" si="1"/>
        <v>C1</v>
      </c>
    </row>
    <row r="40" spans="1:18" ht="30" customHeight="1" x14ac:dyDescent="0.25">
      <c r="A40" s="13">
        <v>34</v>
      </c>
      <c r="B40" s="13" t="s">
        <v>18871</v>
      </c>
      <c r="C40" s="13" t="s">
        <v>18872</v>
      </c>
      <c r="D40" s="14" t="s">
        <v>16956</v>
      </c>
      <c r="E40" s="15" t="s">
        <v>3724</v>
      </c>
      <c r="F40" s="13" t="s">
        <v>12078</v>
      </c>
      <c r="G40" s="16" t="s">
        <v>6435</v>
      </c>
      <c r="H40" s="13" t="s">
        <v>259</v>
      </c>
      <c r="I40" s="13" t="s">
        <v>18713</v>
      </c>
      <c r="J40" s="13" t="s">
        <v>18713</v>
      </c>
      <c r="K40" s="13" t="s">
        <v>18873</v>
      </c>
      <c r="L40" s="17" t="s">
        <v>18874</v>
      </c>
      <c r="M40" s="18">
        <v>3072000</v>
      </c>
      <c r="N40" s="19"/>
      <c r="O40" s="20" t="str">
        <f t="shared" si="0"/>
        <v>CĐ</v>
      </c>
      <c r="R40" s="21" t="str">
        <f t="shared" si="1"/>
        <v>CĐ</v>
      </c>
    </row>
    <row r="41" spans="1:18" ht="30" customHeight="1" x14ac:dyDescent="0.25">
      <c r="A41" s="13">
        <v>35</v>
      </c>
      <c r="B41" s="13" t="s">
        <v>18875</v>
      </c>
      <c r="C41" s="13" t="s">
        <v>18876</v>
      </c>
      <c r="D41" s="14" t="s">
        <v>18877</v>
      </c>
      <c r="E41" s="15" t="s">
        <v>28</v>
      </c>
      <c r="F41" s="13" t="s">
        <v>5112</v>
      </c>
      <c r="G41" s="16" t="s">
        <v>6690</v>
      </c>
      <c r="H41" s="13" t="s">
        <v>259</v>
      </c>
      <c r="I41" s="13" t="s">
        <v>18713</v>
      </c>
      <c r="J41" s="13" t="s">
        <v>18713</v>
      </c>
      <c r="K41" s="13" t="s">
        <v>18878</v>
      </c>
      <c r="L41" s="17" t="s">
        <v>18879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30" customHeight="1" x14ac:dyDescent="0.25">
      <c r="A42" s="13">
        <v>36</v>
      </c>
      <c r="B42" s="13" t="s">
        <v>18880</v>
      </c>
      <c r="C42" s="13" t="s">
        <v>18881</v>
      </c>
      <c r="D42" s="14" t="s">
        <v>18882</v>
      </c>
      <c r="E42" s="15" t="s">
        <v>1105</v>
      </c>
      <c r="F42" s="13" t="s">
        <v>7551</v>
      </c>
      <c r="G42" s="16" t="s">
        <v>6780</v>
      </c>
      <c r="H42" s="13" t="s">
        <v>259</v>
      </c>
      <c r="I42" s="13" t="s">
        <v>18713</v>
      </c>
      <c r="J42" s="13" t="s">
        <v>18713</v>
      </c>
      <c r="K42" s="13" t="s">
        <v>18883</v>
      </c>
      <c r="L42" s="17" t="s">
        <v>18884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30" customHeight="1" x14ac:dyDescent="0.25">
      <c r="A43" s="13">
        <v>37</v>
      </c>
      <c r="B43" s="13" t="s">
        <v>18885</v>
      </c>
      <c r="C43" s="13" t="s">
        <v>18886</v>
      </c>
      <c r="D43" s="14" t="s">
        <v>3143</v>
      </c>
      <c r="E43" s="15" t="s">
        <v>909</v>
      </c>
      <c r="F43" s="13" t="s">
        <v>2523</v>
      </c>
      <c r="G43" s="16" t="s">
        <v>6813</v>
      </c>
      <c r="H43" s="13" t="s">
        <v>259</v>
      </c>
      <c r="I43" s="13" t="s">
        <v>18713</v>
      </c>
      <c r="J43" s="13" t="s">
        <v>18713</v>
      </c>
      <c r="K43" s="13" t="s">
        <v>18887</v>
      </c>
      <c r="L43" s="17" t="s">
        <v>18888</v>
      </c>
      <c r="M43" s="18">
        <v>5376000</v>
      </c>
      <c r="N43" s="19"/>
      <c r="O43" s="20" t="str">
        <f t="shared" si="0"/>
        <v>C1</v>
      </c>
      <c r="R43" s="21" t="str">
        <f t="shared" si="1"/>
        <v>C1</v>
      </c>
    </row>
    <row r="44" spans="1:18" ht="30" customHeight="1" x14ac:dyDescent="0.25">
      <c r="A44" s="13">
        <v>38</v>
      </c>
      <c r="B44" s="13" t="s">
        <v>18889</v>
      </c>
      <c r="C44" s="13" t="s">
        <v>18890</v>
      </c>
      <c r="D44" s="14" t="s">
        <v>2516</v>
      </c>
      <c r="E44" s="15" t="s">
        <v>6070</v>
      </c>
      <c r="F44" s="13" t="s">
        <v>18506</v>
      </c>
      <c r="G44" s="16" t="s">
        <v>6925</v>
      </c>
      <c r="H44" s="13" t="s">
        <v>259</v>
      </c>
      <c r="I44" s="13" t="s">
        <v>18713</v>
      </c>
      <c r="J44" s="13" t="s">
        <v>18713</v>
      </c>
      <c r="K44" s="13" t="s">
        <v>18891</v>
      </c>
      <c r="L44" s="17" t="s">
        <v>18892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30" customHeight="1" x14ac:dyDescent="0.25">
      <c r="A45" s="13">
        <v>39</v>
      </c>
      <c r="B45" s="13" t="s">
        <v>18893</v>
      </c>
      <c r="C45" s="13" t="s">
        <v>18894</v>
      </c>
      <c r="D45" s="14" t="s">
        <v>18895</v>
      </c>
      <c r="E45" s="15" t="s">
        <v>9045</v>
      </c>
      <c r="F45" s="13" t="s">
        <v>14111</v>
      </c>
      <c r="G45" s="16" t="s">
        <v>10309</v>
      </c>
      <c r="H45" s="13" t="s">
        <v>259</v>
      </c>
      <c r="I45" s="13" t="s">
        <v>18713</v>
      </c>
      <c r="J45" s="13" t="s">
        <v>18713</v>
      </c>
      <c r="K45" s="13" t="s">
        <v>18896</v>
      </c>
      <c r="L45" s="17" t="s">
        <v>18897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30" customHeight="1" x14ac:dyDescent="0.25">
      <c r="A46" s="13">
        <v>40</v>
      </c>
      <c r="B46" s="13" t="s">
        <v>18898</v>
      </c>
      <c r="C46" s="13" t="s">
        <v>18899</v>
      </c>
      <c r="D46" s="14" t="s">
        <v>184</v>
      </c>
      <c r="E46" s="15" t="s">
        <v>822</v>
      </c>
      <c r="F46" s="13" t="s">
        <v>18900</v>
      </c>
      <c r="G46" s="16" t="s">
        <v>7688</v>
      </c>
      <c r="H46" s="13" t="s">
        <v>259</v>
      </c>
      <c r="I46" s="13" t="s">
        <v>18713</v>
      </c>
      <c r="J46" s="13" t="s">
        <v>18713</v>
      </c>
      <c r="K46" s="13" t="s">
        <v>18901</v>
      </c>
      <c r="L46" s="17" t="s">
        <v>18902</v>
      </c>
      <c r="M46" s="18">
        <v>4864000</v>
      </c>
      <c r="N46" s="19"/>
      <c r="O46" s="20" t="str">
        <f t="shared" si="0"/>
        <v>CĐ</v>
      </c>
      <c r="R46" s="21" t="str">
        <f t="shared" si="1"/>
        <v>CĐ</v>
      </c>
    </row>
    <row r="47" spans="1:18" ht="30" customHeight="1" x14ac:dyDescent="0.25">
      <c r="A47" s="13">
        <v>41</v>
      </c>
      <c r="B47" s="13" t="s">
        <v>18903</v>
      </c>
      <c r="C47" s="13" t="s">
        <v>18904</v>
      </c>
      <c r="D47" s="14" t="s">
        <v>18905</v>
      </c>
      <c r="E47" s="15" t="s">
        <v>15</v>
      </c>
      <c r="F47" s="13" t="s">
        <v>3625</v>
      </c>
      <c r="G47" s="16" t="s">
        <v>6918</v>
      </c>
      <c r="H47" s="13" t="s">
        <v>259</v>
      </c>
      <c r="I47" s="13" t="s">
        <v>18713</v>
      </c>
      <c r="J47" s="13" t="s">
        <v>18713</v>
      </c>
      <c r="K47" s="13" t="s">
        <v>18906</v>
      </c>
      <c r="L47" s="17" t="s">
        <v>18907</v>
      </c>
      <c r="M47" s="18">
        <v>5888000</v>
      </c>
      <c r="N47" s="19"/>
      <c r="O47" s="20" t="str">
        <f t="shared" si="0"/>
        <v>C1</v>
      </c>
      <c r="R47" s="21" t="str">
        <f t="shared" si="1"/>
        <v>C1</v>
      </c>
    </row>
    <row r="48" spans="1:18" ht="30" customHeight="1" x14ac:dyDescent="0.25">
      <c r="A48" s="13">
        <v>42</v>
      </c>
      <c r="B48" s="13" t="s">
        <v>18908</v>
      </c>
      <c r="C48" s="13" t="s">
        <v>18909</v>
      </c>
      <c r="D48" s="14" t="s">
        <v>4416</v>
      </c>
      <c r="E48" s="15" t="s">
        <v>546</v>
      </c>
      <c r="F48" s="13" t="s">
        <v>18910</v>
      </c>
      <c r="G48" s="16" t="s">
        <v>7953</v>
      </c>
      <c r="H48" s="13" t="s">
        <v>17</v>
      </c>
      <c r="I48" s="13" t="s">
        <v>18713</v>
      </c>
      <c r="J48" s="13" t="s">
        <v>18713</v>
      </c>
      <c r="K48" s="13" t="s">
        <v>18911</v>
      </c>
      <c r="L48" s="17" t="s">
        <v>18912</v>
      </c>
      <c r="M48" s="18">
        <v>6444000</v>
      </c>
      <c r="N48" s="19"/>
      <c r="O48" s="20" t="str">
        <f t="shared" si="0"/>
        <v>C2</v>
      </c>
      <c r="R48" s="21" t="str">
        <f t="shared" si="1"/>
        <v>NH 18-19C2</v>
      </c>
    </row>
    <row r="49" spans="1:18" ht="30" customHeight="1" x14ac:dyDescent="0.25">
      <c r="A49" s="13">
        <v>43</v>
      </c>
      <c r="B49" s="13" t="s">
        <v>18913</v>
      </c>
      <c r="C49" s="13" t="s">
        <v>18914</v>
      </c>
      <c r="D49" s="14" t="s">
        <v>18915</v>
      </c>
      <c r="E49" s="15" t="s">
        <v>2408</v>
      </c>
      <c r="F49" s="13" t="s">
        <v>18916</v>
      </c>
      <c r="G49" s="16" t="s">
        <v>18818</v>
      </c>
      <c r="H49" s="13" t="s">
        <v>259</v>
      </c>
      <c r="I49" s="13" t="s">
        <v>18713</v>
      </c>
      <c r="J49" s="13" t="s">
        <v>18713</v>
      </c>
      <c r="K49" s="13" t="s">
        <v>18917</v>
      </c>
      <c r="L49" s="17" t="s">
        <v>18918</v>
      </c>
      <c r="M49" s="18">
        <v>3050000</v>
      </c>
      <c r="N49" s="19"/>
      <c r="O49" s="20" t="str">
        <f t="shared" si="0"/>
        <v>TCN</v>
      </c>
      <c r="R49" s="21" t="str">
        <f t="shared" si="1"/>
        <v>TCN</v>
      </c>
    </row>
    <row r="50" spans="1:18" ht="30" customHeight="1" x14ac:dyDescent="0.25">
      <c r="A50" s="13">
        <v>44</v>
      </c>
      <c r="B50" s="13" t="s">
        <v>18919</v>
      </c>
      <c r="C50" s="13" t="s">
        <v>18920</v>
      </c>
      <c r="D50" s="14" t="s">
        <v>18921</v>
      </c>
      <c r="E50" s="15" t="s">
        <v>19</v>
      </c>
      <c r="F50" s="13" t="s">
        <v>3381</v>
      </c>
      <c r="G50" s="16" t="s">
        <v>18818</v>
      </c>
      <c r="H50" s="13" t="s">
        <v>259</v>
      </c>
      <c r="I50" s="13" t="s">
        <v>18713</v>
      </c>
      <c r="J50" s="13" t="s">
        <v>18713</v>
      </c>
      <c r="K50" s="13" t="s">
        <v>18922</v>
      </c>
      <c r="L50" s="17" t="s">
        <v>18923</v>
      </c>
      <c r="M50" s="18">
        <v>3050000</v>
      </c>
      <c r="N50" s="19"/>
      <c r="O50" s="20" t="str">
        <f t="shared" si="0"/>
        <v>TCN</v>
      </c>
      <c r="R50" s="21" t="str">
        <f t="shared" si="1"/>
        <v>TCN</v>
      </c>
    </row>
    <row r="51" spans="1:18" ht="30" customHeight="1" x14ac:dyDescent="0.25">
      <c r="A51" s="13">
        <v>45</v>
      </c>
      <c r="B51" s="13" t="s">
        <v>18924</v>
      </c>
      <c r="C51" s="13" t="s">
        <v>18925</v>
      </c>
      <c r="D51" s="14" t="s">
        <v>7556</v>
      </c>
      <c r="E51" s="15" t="s">
        <v>567</v>
      </c>
      <c r="F51" s="13" t="s">
        <v>10089</v>
      </c>
      <c r="G51" s="16" t="s">
        <v>7990</v>
      </c>
      <c r="H51" s="13" t="s">
        <v>259</v>
      </c>
      <c r="I51" s="13" t="s">
        <v>18713</v>
      </c>
      <c r="J51" s="13" t="s">
        <v>18713</v>
      </c>
      <c r="K51" s="13" t="s">
        <v>18926</v>
      </c>
      <c r="L51" s="17" t="s">
        <v>18927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30" customHeight="1" x14ac:dyDescent="0.25">
      <c r="A52" s="13">
        <v>46</v>
      </c>
      <c r="B52" s="13" t="s">
        <v>18928</v>
      </c>
      <c r="C52" s="13" t="s">
        <v>18929</v>
      </c>
      <c r="D52" s="14" t="s">
        <v>922</v>
      </c>
      <c r="E52" s="15" t="s">
        <v>32</v>
      </c>
      <c r="F52" s="13" t="s">
        <v>3669</v>
      </c>
      <c r="G52" s="16" t="s">
        <v>7056</v>
      </c>
      <c r="H52" s="13" t="s">
        <v>259</v>
      </c>
      <c r="I52" s="13" t="s">
        <v>18713</v>
      </c>
      <c r="J52" s="13" t="s">
        <v>18713</v>
      </c>
      <c r="K52" s="13" t="s">
        <v>18930</v>
      </c>
      <c r="L52" s="17" t="s">
        <v>18931</v>
      </c>
      <c r="M52" s="18">
        <v>4096000</v>
      </c>
      <c r="N52" s="19"/>
      <c r="O52" s="20" t="str">
        <f t="shared" si="0"/>
        <v>CĐ</v>
      </c>
      <c r="R52" s="21" t="str">
        <f t="shared" si="1"/>
        <v>CĐ</v>
      </c>
    </row>
    <row r="53" spans="1:18" ht="30" customHeight="1" x14ac:dyDescent="0.25">
      <c r="A53" s="13">
        <v>47</v>
      </c>
      <c r="B53" s="13" t="s">
        <v>18932</v>
      </c>
      <c r="C53" s="13" t="s">
        <v>18933</v>
      </c>
      <c r="D53" s="14" t="s">
        <v>16615</v>
      </c>
      <c r="E53" s="15" t="s">
        <v>5925</v>
      </c>
      <c r="F53" s="13" t="s">
        <v>7721</v>
      </c>
      <c r="G53" s="16" t="s">
        <v>2828</v>
      </c>
      <c r="H53" s="13" t="s">
        <v>17</v>
      </c>
      <c r="I53" s="13" t="s">
        <v>18713</v>
      </c>
      <c r="J53" s="13" t="s">
        <v>18713</v>
      </c>
      <c r="K53" s="13" t="s">
        <v>18934</v>
      </c>
      <c r="L53" s="17" t="s">
        <v>18935</v>
      </c>
      <c r="M53" s="18">
        <v>4608000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" customHeight="1" x14ac:dyDescent="0.25">
      <c r="A54" s="13">
        <v>48</v>
      </c>
      <c r="B54" s="13" t="s">
        <v>18936</v>
      </c>
      <c r="C54" s="13" t="s">
        <v>18937</v>
      </c>
      <c r="D54" s="14" t="s">
        <v>4075</v>
      </c>
      <c r="E54" s="15" t="s">
        <v>1444</v>
      </c>
      <c r="F54" s="13" t="s">
        <v>18938</v>
      </c>
      <c r="G54" s="16" t="s">
        <v>8554</v>
      </c>
      <c r="H54" s="13" t="s">
        <v>259</v>
      </c>
      <c r="I54" s="13" t="s">
        <v>18713</v>
      </c>
      <c r="J54" s="13" t="s">
        <v>18713</v>
      </c>
      <c r="K54" s="13" t="s">
        <v>18939</v>
      </c>
      <c r="L54" s="17" t="s">
        <v>18940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30" customHeight="1" x14ac:dyDescent="0.25">
      <c r="A55" s="13">
        <v>49</v>
      </c>
      <c r="B55" s="13" t="s">
        <v>18941</v>
      </c>
      <c r="C55" s="13" t="s">
        <v>18942</v>
      </c>
      <c r="D55" s="14" t="s">
        <v>2572</v>
      </c>
      <c r="E55" s="15" t="s">
        <v>18943</v>
      </c>
      <c r="F55" s="13" t="s">
        <v>8144</v>
      </c>
      <c r="G55" s="16" t="s">
        <v>5505</v>
      </c>
      <c r="H55" s="13" t="s">
        <v>259</v>
      </c>
      <c r="I55" s="13" t="s">
        <v>18713</v>
      </c>
      <c r="J55" s="13" t="s">
        <v>18713</v>
      </c>
      <c r="K55" s="13" t="s">
        <v>18944</v>
      </c>
      <c r="L55" s="17" t="s">
        <v>18945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30" customHeight="1" x14ac:dyDescent="0.25">
      <c r="A56" s="13">
        <v>50</v>
      </c>
      <c r="B56" s="13" t="s">
        <v>18946</v>
      </c>
      <c r="C56" s="13" t="s">
        <v>18947</v>
      </c>
      <c r="D56" s="14" t="s">
        <v>2867</v>
      </c>
      <c r="E56" s="15" t="s">
        <v>1006</v>
      </c>
      <c r="F56" s="13" t="s">
        <v>5080</v>
      </c>
      <c r="G56" s="16" t="s">
        <v>7990</v>
      </c>
      <c r="H56" s="13" t="s">
        <v>259</v>
      </c>
      <c r="I56" s="13" t="s">
        <v>18713</v>
      </c>
      <c r="J56" s="13" t="s">
        <v>18713</v>
      </c>
      <c r="K56" s="13" t="s">
        <v>18948</v>
      </c>
      <c r="L56" s="17" t="s">
        <v>18949</v>
      </c>
      <c r="M56" s="18">
        <v>5888000</v>
      </c>
      <c r="N56" s="19"/>
      <c r="O56" s="20" t="str">
        <f t="shared" si="0"/>
        <v>C1</v>
      </c>
      <c r="R56" s="21" t="str">
        <f t="shared" si="1"/>
        <v>C1</v>
      </c>
    </row>
    <row r="57" spans="1:18" ht="30" customHeight="1" x14ac:dyDescent="0.25">
      <c r="A57" s="13">
        <v>51</v>
      </c>
      <c r="B57" s="13" t="s">
        <v>18950</v>
      </c>
      <c r="C57" s="13" t="s">
        <v>18951</v>
      </c>
      <c r="D57" s="14" t="s">
        <v>1381</v>
      </c>
      <c r="E57" s="15" t="s">
        <v>1444</v>
      </c>
      <c r="F57" s="13" t="s">
        <v>17054</v>
      </c>
      <c r="G57" s="16" t="s">
        <v>7990</v>
      </c>
      <c r="H57" s="13" t="s">
        <v>259</v>
      </c>
      <c r="I57" s="13" t="s">
        <v>18713</v>
      </c>
      <c r="J57" s="13" t="s">
        <v>18713</v>
      </c>
      <c r="K57" s="13" t="s">
        <v>18952</v>
      </c>
      <c r="L57" s="17" t="s">
        <v>18953</v>
      </c>
      <c r="M57" s="18">
        <v>5888000</v>
      </c>
      <c r="N57" s="19"/>
      <c r="O57" s="20" t="str">
        <f t="shared" si="0"/>
        <v>C1</v>
      </c>
      <c r="R57" s="21" t="str">
        <f t="shared" si="1"/>
        <v>C1</v>
      </c>
    </row>
    <row r="58" spans="1:18" ht="30" customHeight="1" x14ac:dyDescent="0.25">
      <c r="A58" s="13">
        <v>52</v>
      </c>
      <c r="B58" s="13" t="s">
        <v>18954</v>
      </c>
      <c r="C58" s="13" t="s">
        <v>18955</v>
      </c>
      <c r="D58" s="14" t="s">
        <v>7061</v>
      </c>
      <c r="E58" s="15" t="s">
        <v>861</v>
      </c>
      <c r="F58" s="13" t="s">
        <v>11885</v>
      </c>
      <c r="G58" s="16" t="s">
        <v>6282</v>
      </c>
      <c r="H58" s="13" t="s">
        <v>259</v>
      </c>
      <c r="I58" s="13" t="s">
        <v>18713</v>
      </c>
      <c r="J58" s="13" t="s">
        <v>18713</v>
      </c>
      <c r="K58" s="13" t="s">
        <v>18956</v>
      </c>
      <c r="L58" s="17" t="s">
        <v>18957</v>
      </c>
      <c r="M58" s="18">
        <v>3072000</v>
      </c>
      <c r="N58" s="19"/>
      <c r="O58" s="20" t="str">
        <f t="shared" si="0"/>
        <v>CĐ</v>
      </c>
      <c r="R58" s="21" t="str">
        <f t="shared" si="1"/>
        <v>CĐ</v>
      </c>
    </row>
    <row r="59" spans="1:18" ht="30" customHeight="1" x14ac:dyDescent="0.25">
      <c r="A59" s="13">
        <v>53</v>
      </c>
      <c r="B59" s="13" t="s">
        <v>18958</v>
      </c>
      <c r="C59" s="13" t="s">
        <v>18959</v>
      </c>
      <c r="D59" s="14" t="s">
        <v>107</v>
      </c>
      <c r="E59" s="15" t="s">
        <v>154</v>
      </c>
      <c r="F59" s="13" t="s">
        <v>3410</v>
      </c>
      <c r="G59" s="16" t="s">
        <v>4496</v>
      </c>
      <c r="H59" s="13" t="s">
        <v>17</v>
      </c>
      <c r="I59" s="13" t="s">
        <v>18713</v>
      </c>
      <c r="J59" s="13" t="s">
        <v>18713</v>
      </c>
      <c r="K59" s="13" t="s">
        <v>18960</v>
      </c>
      <c r="L59" s="17" t="s">
        <v>18961</v>
      </c>
      <c r="M59" s="18">
        <v>4608000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30" customHeight="1" x14ac:dyDescent="0.25">
      <c r="A60" s="13">
        <v>54</v>
      </c>
      <c r="B60" s="13" t="s">
        <v>18962</v>
      </c>
      <c r="C60" s="13" t="s">
        <v>18963</v>
      </c>
      <c r="D60" s="14" t="s">
        <v>2477</v>
      </c>
      <c r="E60" s="15" t="s">
        <v>604</v>
      </c>
      <c r="F60" s="13" t="s">
        <v>8986</v>
      </c>
      <c r="G60" s="16" t="s">
        <v>9918</v>
      </c>
      <c r="H60" s="13" t="s">
        <v>259</v>
      </c>
      <c r="I60" s="13" t="s">
        <v>18713</v>
      </c>
      <c r="J60" s="13" t="s">
        <v>18713</v>
      </c>
      <c r="K60" s="13" t="s">
        <v>18964</v>
      </c>
      <c r="L60" s="17" t="s">
        <v>18965</v>
      </c>
      <c r="M60" s="18">
        <v>5888000</v>
      </c>
      <c r="N60" s="19"/>
      <c r="O60" s="20" t="str">
        <f t="shared" si="0"/>
        <v>C1</v>
      </c>
      <c r="R60" s="21" t="str">
        <f t="shared" si="1"/>
        <v>C1</v>
      </c>
    </row>
    <row r="61" spans="1:18" ht="30" customHeight="1" x14ac:dyDescent="0.25">
      <c r="A61" s="13">
        <v>55</v>
      </c>
      <c r="B61" s="13" t="s">
        <v>18966</v>
      </c>
      <c r="C61" s="13" t="s">
        <v>18967</v>
      </c>
      <c r="D61" s="14" t="s">
        <v>1150</v>
      </c>
      <c r="E61" s="15" t="s">
        <v>28</v>
      </c>
      <c r="F61" s="13" t="s">
        <v>15229</v>
      </c>
      <c r="G61" s="16" t="s">
        <v>8799</v>
      </c>
      <c r="H61" s="13" t="s">
        <v>259</v>
      </c>
      <c r="I61" s="13" t="s">
        <v>18713</v>
      </c>
      <c r="J61" s="13" t="s">
        <v>18713</v>
      </c>
      <c r="K61" s="13" t="s">
        <v>18968</v>
      </c>
      <c r="L61" s="17" t="s">
        <v>18969</v>
      </c>
      <c r="M61" s="18">
        <v>5575000</v>
      </c>
      <c r="N61" s="19"/>
      <c r="O61" s="20" t="str">
        <f t="shared" si="0"/>
        <v>T4</v>
      </c>
      <c r="R61" s="21" t="str">
        <f t="shared" si="1"/>
        <v>T4</v>
      </c>
    </row>
    <row r="62" spans="1:18" ht="30" customHeight="1" x14ac:dyDescent="0.25">
      <c r="A62" s="13">
        <v>56</v>
      </c>
      <c r="B62" s="13" t="s">
        <v>18970</v>
      </c>
      <c r="C62" s="13" t="s">
        <v>18971</v>
      </c>
      <c r="D62" s="14" t="s">
        <v>18972</v>
      </c>
      <c r="E62" s="15" t="s">
        <v>1533</v>
      </c>
      <c r="F62" s="13" t="s">
        <v>412</v>
      </c>
      <c r="G62" s="16" t="s">
        <v>6381</v>
      </c>
      <c r="H62" s="13" t="s">
        <v>259</v>
      </c>
      <c r="I62" s="13" t="s">
        <v>18713</v>
      </c>
      <c r="J62" s="13" t="s">
        <v>18713</v>
      </c>
      <c r="K62" s="13" t="s">
        <v>18973</v>
      </c>
      <c r="L62" s="17" t="s">
        <v>18974</v>
      </c>
      <c r="M62" s="18">
        <v>4352000</v>
      </c>
      <c r="N62" s="19"/>
      <c r="O62" s="20" t="str">
        <f t="shared" si="0"/>
        <v>CĐ</v>
      </c>
      <c r="R62" s="21" t="str">
        <f t="shared" si="1"/>
        <v>CĐ</v>
      </c>
    </row>
    <row r="63" spans="1:18" ht="30" customHeight="1" x14ac:dyDescent="0.25">
      <c r="A63" s="13">
        <v>57</v>
      </c>
      <c r="B63" s="13" t="s">
        <v>18975</v>
      </c>
      <c r="C63" s="13" t="s">
        <v>18976</v>
      </c>
      <c r="D63" s="14" t="s">
        <v>11466</v>
      </c>
      <c r="E63" s="15" t="s">
        <v>1591</v>
      </c>
      <c r="F63" s="13" t="s">
        <v>5908</v>
      </c>
      <c r="G63" s="16" t="s">
        <v>10036</v>
      </c>
      <c r="H63" s="13" t="s">
        <v>259</v>
      </c>
      <c r="I63" s="13" t="s">
        <v>18713</v>
      </c>
      <c r="J63" s="13" t="s">
        <v>18713</v>
      </c>
      <c r="K63" s="13" t="s">
        <v>18977</v>
      </c>
      <c r="L63" s="17" t="s">
        <v>18978</v>
      </c>
      <c r="M63" s="18">
        <v>5376000</v>
      </c>
      <c r="N63" s="19"/>
      <c r="O63" s="20" t="str">
        <f t="shared" si="0"/>
        <v>C1</v>
      </c>
      <c r="R63" s="21" t="str">
        <f t="shared" si="1"/>
        <v>C1</v>
      </c>
    </row>
    <row r="64" spans="1:18" ht="30" customHeight="1" x14ac:dyDescent="0.25">
      <c r="A64" s="13">
        <v>58</v>
      </c>
      <c r="B64" s="13" t="s">
        <v>18979</v>
      </c>
      <c r="C64" s="13" t="s">
        <v>18980</v>
      </c>
      <c r="D64" s="14" t="s">
        <v>107</v>
      </c>
      <c r="E64" s="15" t="s">
        <v>320</v>
      </c>
      <c r="F64" s="13" t="s">
        <v>8576</v>
      </c>
      <c r="G64" s="16" t="s">
        <v>5596</v>
      </c>
      <c r="H64" s="13" t="s">
        <v>259</v>
      </c>
      <c r="I64" s="13" t="s">
        <v>18713</v>
      </c>
      <c r="J64" s="13" t="s">
        <v>18713</v>
      </c>
      <c r="K64" s="13" t="s">
        <v>18981</v>
      </c>
      <c r="L64" s="17" t="s">
        <v>18982</v>
      </c>
      <c r="M64" s="18">
        <v>5376000</v>
      </c>
      <c r="N64" s="19"/>
      <c r="O64" s="20" t="str">
        <f t="shared" si="0"/>
        <v>C1</v>
      </c>
      <c r="R64" s="21" t="str">
        <f t="shared" si="1"/>
        <v>C1</v>
      </c>
    </row>
    <row r="65" spans="1:18" ht="30" customHeight="1" x14ac:dyDescent="0.25">
      <c r="A65" s="13">
        <v>59</v>
      </c>
      <c r="B65" s="13" t="s">
        <v>18983</v>
      </c>
      <c r="C65" s="13" t="s">
        <v>18984</v>
      </c>
      <c r="D65" s="14" t="s">
        <v>18985</v>
      </c>
      <c r="E65" s="15" t="s">
        <v>17465</v>
      </c>
      <c r="F65" s="13" t="s">
        <v>18986</v>
      </c>
      <c r="G65" s="16" t="s">
        <v>6405</v>
      </c>
      <c r="H65" s="13" t="s">
        <v>259</v>
      </c>
      <c r="I65" s="13" t="s">
        <v>18713</v>
      </c>
      <c r="J65" s="13" t="s">
        <v>18713</v>
      </c>
      <c r="K65" s="13" t="s">
        <v>18987</v>
      </c>
      <c r="L65" s="17" t="s">
        <v>18988</v>
      </c>
      <c r="M65" s="18">
        <v>3072000</v>
      </c>
      <c r="N65" s="19"/>
      <c r="O65" s="20" t="str">
        <f t="shared" si="0"/>
        <v>CĐ</v>
      </c>
      <c r="R65" s="21" t="str">
        <f t="shared" si="1"/>
        <v>CĐ</v>
      </c>
    </row>
    <row r="66" spans="1:18" ht="30" customHeight="1" x14ac:dyDescent="0.25">
      <c r="A66" s="13">
        <v>60</v>
      </c>
      <c r="B66" s="13" t="s">
        <v>18989</v>
      </c>
      <c r="C66" s="13" t="s">
        <v>18990</v>
      </c>
      <c r="D66" s="14" t="s">
        <v>18991</v>
      </c>
      <c r="E66" s="15" t="s">
        <v>1244</v>
      </c>
      <c r="F66" s="13" t="s">
        <v>8900</v>
      </c>
      <c r="G66" s="16" t="s">
        <v>6405</v>
      </c>
      <c r="H66" s="13" t="s">
        <v>259</v>
      </c>
      <c r="I66" s="13" t="s">
        <v>18713</v>
      </c>
      <c r="J66" s="13" t="s">
        <v>18713</v>
      </c>
      <c r="K66" s="13" t="s">
        <v>18992</v>
      </c>
      <c r="L66" s="17" t="s">
        <v>18993</v>
      </c>
      <c r="M66" s="18">
        <v>3072000</v>
      </c>
      <c r="N66" s="19"/>
      <c r="O66" s="20" t="str">
        <f t="shared" si="0"/>
        <v>CĐ</v>
      </c>
      <c r="R66" s="21" t="str">
        <f t="shared" si="1"/>
        <v>CĐ</v>
      </c>
    </row>
    <row r="67" spans="1:18" ht="30" customHeight="1" x14ac:dyDescent="0.25">
      <c r="A67" s="13">
        <v>61</v>
      </c>
      <c r="B67" s="13" t="s">
        <v>18994</v>
      </c>
      <c r="C67" s="13" t="s">
        <v>18995</v>
      </c>
      <c r="D67" s="14" t="s">
        <v>18996</v>
      </c>
      <c r="E67" s="15" t="s">
        <v>18997</v>
      </c>
      <c r="F67" s="13" t="s">
        <v>18998</v>
      </c>
      <c r="G67" s="16" t="s">
        <v>6381</v>
      </c>
      <c r="H67" s="13" t="s">
        <v>259</v>
      </c>
      <c r="I67" s="13" t="s">
        <v>18713</v>
      </c>
      <c r="J67" s="13" t="s">
        <v>18713</v>
      </c>
      <c r="K67" s="13" t="s">
        <v>18999</v>
      </c>
      <c r="L67" s="17" t="s">
        <v>19000</v>
      </c>
      <c r="M67" s="18">
        <v>2664000</v>
      </c>
      <c r="N67" s="19"/>
      <c r="O67" s="20" t="str">
        <f t="shared" si="0"/>
        <v>CĐ</v>
      </c>
      <c r="R67" s="21" t="str">
        <f t="shared" si="1"/>
        <v>CĐ</v>
      </c>
    </row>
    <row r="68" spans="1:18" ht="30" customHeight="1" x14ac:dyDescent="0.25">
      <c r="A68" s="13">
        <v>62</v>
      </c>
      <c r="B68" s="13" t="s">
        <v>19001</v>
      </c>
      <c r="C68" s="13" t="s">
        <v>19002</v>
      </c>
      <c r="D68" s="14" t="s">
        <v>449</v>
      </c>
      <c r="E68" s="15" t="s">
        <v>15</v>
      </c>
      <c r="F68" s="13" t="s">
        <v>19003</v>
      </c>
      <c r="G68" s="16" t="s">
        <v>6946</v>
      </c>
      <c r="H68" s="13" t="s">
        <v>259</v>
      </c>
      <c r="I68" s="13" t="s">
        <v>18713</v>
      </c>
      <c r="J68" s="13" t="s">
        <v>18713</v>
      </c>
      <c r="K68" s="13" t="s">
        <v>19004</v>
      </c>
      <c r="L68" s="17" t="s">
        <v>19005</v>
      </c>
      <c r="M68" s="18">
        <v>5632000</v>
      </c>
      <c r="N68" s="19"/>
      <c r="O68" s="20" t="str">
        <f t="shared" si="0"/>
        <v>C1</v>
      </c>
      <c r="R68" s="21" t="str">
        <f t="shared" si="1"/>
        <v>C1</v>
      </c>
    </row>
    <row r="69" spans="1:18" ht="30" customHeight="1" x14ac:dyDescent="0.25">
      <c r="A69" s="13">
        <v>63</v>
      </c>
      <c r="B69" s="13" t="s">
        <v>19006</v>
      </c>
      <c r="C69" s="13" t="s">
        <v>19007</v>
      </c>
      <c r="D69" s="14" t="s">
        <v>19008</v>
      </c>
      <c r="E69" s="15" t="s">
        <v>19</v>
      </c>
      <c r="F69" s="13" t="s">
        <v>17384</v>
      </c>
      <c r="G69" s="16" t="s">
        <v>7246</v>
      </c>
      <c r="H69" s="13" t="s">
        <v>259</v>
      </c>
      <c r="I69" s="13" t="s">
        <v>18713</v>
      </c>
      <c r="J69" s="13" t="s">
        <v>18713</v>
      </c>
      <c r="K69" s="13" t="s">
        <v>19009</v>
      </c>
      <c r="L69" s="17" t="s">
        <v>19010</v>
      </c>
      <c r="M69" s="18">
        <v>6690000</v>
      </c>
      <c r="N69" s="19"/>
      <c r="O69" s="20" t="str">
        <f t="shared" si="0"/>
        <v>T4</v>
      </c>
      <c r="R69" s="21" t="str">
        <f t="shared" si="1"/>
        <v>T4</v>
      </c>
    </row>
    <row r="70" spans="1:18" ht="30" customHeight="1" x14ac:dyDescent="0.25">
      <c r="A70" s="13">
        <v>64</v>
      </c>
      <c r="B70" s="13" t="s">
        <v>19011</v>
      </c>
      <c r="C70" s="13" t="s">
        <v>19012</v>
      </c>
      <c r="D70" s="14" t="s">
        <v>249</v>
      </c>
      <c r="E70" s="15" t="s">
        <v>15</v>
      </c>
      <c r="F70" s="13" t="s">
        <v>9905</v>
      </c>
      <c r="G70" s="16" t="s">
        <v>8554</v>
      </c>
      <c r="H70" s="13" t="s">
        <v>259</v>
      </c>
      <c r="I70" s="13" t="s">
        <v>18713</v>
      </c>
      <c r="J70" s="13" t="s">
        <v>18713</v>
      </c>
      <c r="K70" s="13" t="s">
        <v>19013</v>
      </c>
      <c r="L70" s="17" t="s">
        <v>19014</v>
      </c>
      <c r="M70" s="18">
        <v>5632000</v>
      </c>
      <c r="N70" s="19"/>
      <c r="O70" s="20" t="str">
        <f t="shared" si="0"/>
        <v>C1</v>
      </c>
      <c r="R70" s="21" t="str">
        <f t="shared" si="1"/>
        <v>C1</v>
      </c>
    </row>
    <row r="71" spans="1:18" ht="30" customHeight="1" x14ac:dyDescent="0.25">
      <c r="A71" s="13">
        <v>65</v>
      </c>
      <c r="B71" s="13" t="s">
        <v>19015</v>
      </c>
      <c r="C71" s="13" t="s">
        <v>19016</v>
      </c>
      <c r="D71" s="14" t="s">
        <v>17139</v>
      </c>
      <c r="E71" s="15" t="s">
        <v>9609</v>
      </c>
      <c r="F71" s="13" t="s">
        <v>19017</v>
      </c>
      <c r="G71" s="16" t="s">
        <v>7953</v>
      </c>
      <c r="H71" s="13" t="s">
        <v>17</v>
      </c>
      <c r="I71" s="13" t="s">
        <v>18713</v>
      </c>
      <c r="J71" s="13" t="s">
        <v>18713</v>
      </c>
      <c r="K71" s="13" t="s">
        <v>19018</v>
      </c>
      <c r="L71" s="17" t="s">
        <v>19019</v>
      </c>
      <c r="M71" s="18">
        <v>6444000</v>
      </c>
      <c r="N71" s="19"/>
      <c r="O71" s="20" t="str">
        <f t="shared" si="0"/>
        <v>C2</v>
      </c>
      <c r="R71" s="21" t="str">
        <f t="shared" si="1"/>
        <v>NH 18-19C2</v>
      </c>
    </row>
    <row r="72" spans="1:18" ht="30" customHeight="1" x14ac:dyDescent="0.25">
      <c r="A72" s="13">
        <v>66</v>
      </c>
      <c r="B72" s="13" t="s">
        <v>19020</v>
      </c>
      <c r="C72" s="13" t="s">
        <v>19021</v>
      </c>
      <c r="D72" s="14" t="s">
        <v>19022</v>
      </c>
      <c r="E72" s="15" t="s">
        <v>312</v>
      </c>
      <c r="F72" s="13" t="s">
        <v>19023</v>
      </c>
      <c r="G72" s="16" t="s">
        <v>7246</v>
      </c>
      <c r="H72" s="13" t="s">
        <v>259</v>
      </c>
      <c r="I72" s="13" t="s">
        <v>18713</v>
      </c>
      <c r="J72" s="13" t="s">
        <v>18713</v>
      </c>
      <c r="K72" s="13" t="s">
        <v>19024</v>
      </c>
      <c r="L72" s="17" t="s">
        <v>19025</v>
      </c>
      <c r="M72" s="18">
        <v>6690000</v>
      </c>
      <c r="N72" s="19"/>
      <c r="O72" s="20" t="str">
        <f t="shared" si="0"/>
        <v>T4</v>
      </c>
      <c r="R72" s="21" t="str">
        <f t="shared" si="1"/>
        <v>T4</v>
      </c>
    </row>
    <row r="73" spans="1:18" ht="30" customHeight="1" x14ac:dyDescent="0.25">
      <c r="A73" s="13">
        <v>67</v>
      </c>
      <c r="B73" s="13" t="s">
        <v>19026</v>
      </c>
      <c r="C73" s="13" t="s">
        <v>19027</v>
      </c>
      <c r="D73" s="14" t="s">
        <v>19028</v>
      </c>
      <c r="E73" s="15" t="s">
        <v>3724</v>
      </c>
      <c r="F73" s="13" t="s">
        <v>8804</v>
      </c>
      <c r="G73" s="16" t="s">
        <v>8554</v>
      </c>
      <c r="H73" s="13" t="s">
        <v>259</v>
      </c>
      <c r="I73" s="13" t="s">
        <v>18713</v>
      </c>
      <c r="J73" s="13" t="s">
        <v>18713</v>
      </c>
      <c r="K73" s="13" t="s">
        <v>19029</v>
      </c>
      <c r="L73" s="17" t="s">
        <v>19030</v>
      </c>
      <c r="M73" s="18">
        <v>5632000</v>
      </c>
      <c r="N73" s="19"/>
      <c r="O73" s="20" t="str">
        <f t="shared" si="0"/>
        <v>C1</v>
      </c>
      <c r="R73" s="21" t="str">
        <f t="shared" si="1"/>
        <v>C1</v>
      </c>
    </row>
    <row r="74" spans="1:18" ht="30" customHeight="1" x14ac:dyDescent="0.25">
      <c r="A74" s="13">
        <v>68</v>
      </c>
      <c r="B74" s="13" t="s">
        <v>19031</v>
      </c>
      <c r="C74" s="13" t="s">
        <v>19032</v>
      </c>
      <c r="D74" s="14" t="s">
        <v>19033</v>
      </c>
      <c r="E74" s="15" t="s">
        <v>1602</v>
      </c>
      <c r="F74" s="13" t="s">
        <v>5490</v>
      </c>
      <c r="G74" s="16" t="s">
        <v>8062</v>
      </c>
      <c r="H74" s="13" t="s">
        <v>259</v>
      </c>
      <c r="I74" s="13" t="s">
        <v>18713</v>
      </c>
      <c r="J74" s="13" t="s">
        <v>18713</v>
      </c>
      <c r="K74" s="13" t="s">
        <v>19034</v>
      </c>
      <c r="L74" s="17" t="s">
        <v>19035</v>
      </c>
      <c r="M74" s="18">
        <v>5376000</v>
      </c>
      <c r="N74" s="19"/>
      <c r="O74" s="20" t="str">
        <f t="shared" ref="O74:O87" si="2">MID(G74,3,FIND("-",G74,1)-3)&amp;IF(MID(G74,3,5)="CĐ-LT","LT","")</f>
        <v>C1</v>
      </c>
      <c r="R74" s="21" t="str">
        <f t="shared" ref="R74:R87" si="3">IF(LEFT(G74,2)="18","NH 18-19","")&amp;O74</f>
        <v>C1</v>
      </c>
    </row>
    <row r="75" spans="1:18" ht="30" customHeight="1" x14ac:dyDescent="0.25">
      <c r="A75" s="13">
        <v>69</v>
      </c>
      <c r="B75" s="13" t="s">
        <v>19036</v>
      </c>
      <c r="C75" s="13" t="s">
        <v>19037</v>
      </c>
      <c r="D75" s="14" t="s">
        <v>196</v>
      </c>
      <c r="E75" s="15" t="s">
        <v>346</v>
      </c>
      <c r="F75" s="13" t="s">
        <v>19038</v>
      </c>
      <c r="G75" s="16" t="s">
        <v>7264</v>
      </c>
      <c r="H75" s="13" t="s">
        <v>259</v>
      </c>
      <c r="I75" s="13" t="s">
        <v>18713</v>
      </c>
      <c r="J75" s="13" t="s">
        <v>18713</v>
      </c>
      <c r="K75" s="13" t="s">
        <v>19039</v>
      </c>
      <c r="L75" s="17" t="s">
        <v>19040</v>
      </c>
      <c r="M75" s="18">
        <v>5376000</v>
      </c>
      <c r="N75" s="19"/>
      <c r="O75" s="20" t="str">
        <f t="shared" si="2"/>
        <v>C1</v>
      </c>
      <c r="R75" s="21" t="str">
        <f t="shared" si="3"/>
        <v>C1</v>
      </c>
    </row>
    <row r="76" spans="1:18" ht="30" customHeight="1" x14ac:dyDescent="0.25">
      <c r="A76" s="13">
        <v>70</v>
      </c>
      <c r="B76" s="13" t="s">
        <v>19041</v>
      </c>
      <c r="C76" s="13" t="s">
        <v>19042</v>
      </c>
      <c r="D76" s="14" t="s">
        <v>2437</v>
      </c>
      <c r="E76" s="15" t="s">
        <v>122</v>
      </c>
      <c r="F76" s="13" t="s">
        <v>19043</v>
      </c>
      <c r="G76" s="16" t="s">
        <v>7246</v>
      </c>
      <c r="H76" s="13" t="s">
        <v>259</v>
      </c>
      <c r="I76" s="13" t="s">
        <v>18713</v>
      </c>
      <c r="J76" s="13" t="s">
        <v>18713</v>
      </c>
      <c r="K76" s="13" t="s">
        <v>19044</v>
      </c>
      <c r="L76" s="17" t="s">
        <v>19045</v>
      </c>
      <c r="M76" s="18">
        <v>6690000</v>
      </c>
      <c r="N76" s="19"/>
      <c r="O76" s="20" t="str">
        <f t="shared" si="2"/>
        <v>T4</v>
      </c>
      <c r="R76" s="21" t="str">
        <f t="shared" si="3"/>
        <v>T4</v>
      </c>
    </row>
    <row r="77" spans="1:18" ht="30" customHeight="1" x14ac:dyDescent="0.25">
      <c r="A77" s="13">
        <v>71</v>
      </c>
      <c r="B77" s="13" t="s">
        <v>19046</v>
      </c>
      <c r="C77" s="13" t="s">
        <v>19047</v>
      </c>
      <c r="D77" s="14" t="s">
        <v>7244</v>
      </c>
      <c r="E77" s="15" t="s">
        <v>720</v>
      </c>
      <c r="F77" s="13" t="s">
        <v>19048</v>
      </c>
      <c r="G77" s="16" t="s">
        <v>7246</v>
      </c>
      <c r="H77" s="13" t="s">
        <v>259</v>
      </c>
      <c r="I77" s="13" t="s">
        <v>18713</v>
      </c>
      <c r="J77" s="13" t="s">
        <v>18713</v>
      </c>
      <c r="K77" s="13" t="s">
        <v>19049</v>
      </c>
      <c r="L77" s="17" t="s">
        <v>19050</v>
      </c>
      <c r="M77" s="18">
        <v>6690000</v>
      </c>
      <c r="N77" s="19"/>
      <c r="O77" s="20" t="str">
        <f t="shared" si="2"/>
        <v>T4</v>
      </c>
      <c r="R77" s="21" t="str">
        <f t="shared" si="3"/>
        <v>T4</v>
      </c>
    </row>
    <row r="78" spans="1:18" ht="30" customHeight="1" x14ac:dyDescent="0.25">
      <c r="A78" s="13">
        <v>72</v>
      </c>
      <c r="B78" s="13" t="s">
        <v>19051</v>
      </c>
      <c r="C78" s="13" t="s">
        <v>19052</v>
      </c>
      <c r="D78" s="14" t="s">
        <v>19053</v>
      </c>
      <c r="E78" s="15" t="s">
        <v>458</v>
      </c>
      <c r="F78" s="13" t="s">
        <v>17733</v>
      </c>
      <c r="G78" s="16" t="s">
        <v>7246</v>
      </c>
      <c r="H78" s="13" t="s">
        <v>259</v>
      </c>
      <c r="I78" s="13" t="s">
        <v>18713</v>
      </c>
      <c r="J78" s="13" t="s">
        <v>18713</v>
      </c>
      <c r="K78" s="13" t="s">
        <v>19054</v>
      </c>
      <c r="L78" s="17" t="s">
        <v>19055</v>
      </c>
      <c r="M78" s="18">
        <v>6690000</v>
      </c>
      <c r="N78" s="19"/>
      <c r="O78" s="20" t="str">
        <f t="shared" si="2"/>
        <v>T4</v>
      </c>
      <c r="R78" s="21" t="str">
        <f t="shared" si="3"/>
        <v>T4</v>
      </c>
    </row>
    <row r="79" spans="1:18" ht="30" customHeight="1" x14ac:dyDescent="0.25">
      <c r="A79" s="13">
        <v>73</v>
      </c>
      <c r="B79" s="13" t="s">
        <v>19056</v>
      </c>
      <c r="C79" s="13" t="s">
        <v>19057</v>
      </c>
      <c r="D79" s="14" t="s">
        <v>19058</v>
      </c>
      <c r="E79" s="15" t="s">
        <v>6231</v>
      </c>
      <c r="F79" s="13" t="s">
        <v>19059</v>
      </c>
      <c r="G79" s="16" t="s">
        <v>7246</v>
      </c>
      <c r="H79" s="13" t="s">
        <v>259</v>
      </c>
      <c r="I79" s="13" t="s">
        <v>18713</v>
      </c>
      <c r="J79" s="13" t="s">
        <v>18713</v>
      </c>
      <c r="K79" s="13" t="s">
        <v>19060</v>
      </c>
      <c r="L79" s="17" t="s">
        <v>19061</v>
      </c>
      <c r="M79" s="18">
        <v>6690000</v>
      </c>
      <c r="N79" s="19"/>
      <c r="O79" s="20" t="str">
        <f t="shared" si="2"/>
        <v>T4</v>
      </c>
      <c r="R79" s="21" t="str">
        <f t="shared" si="3"/>
        <v>T4</v>
      </c>
    </row>
    <row r="80" spans="1:18" ht="30" customHeight="1" x14ac:dyDescent="0.25">
      <c r="A80" s="13">
        <v>74</v>
      </c>
      <c r="B80" s="13" t="s">
        <v>19062</v>
      </c>
      <c r="C80" s="13" t="s">
        <v>19063</v>
      </c>
      <c r="D80" s="14" t="s">
        <v>2522</v>
      </c>
      <c r="E80" s="15" t="s">
        <v>28</v>
      </c>
      <c r="F80" s="13" t="s">
        <v>19064</v>
      </c>
      <c r="G80" s="16" t="s">
        <v>7246</v>
      </c>
      <c r="H80" s="13" t="s">
        <v>259</v>
      </c>
      <c r="I80" s="13" t="s">
        <v>18713</v>
      </c>
      <c r="J80" s="13" t="s">
        <v>18713</v>
      </c>
      <c r="K80" s="13" t="s">
        <v>19065</v>
      </c>
      <c r="L80" s="17" t="s">
        <v>19066</v>
      </c>
      <c r="M80" s="18">
        <v>6690000</v>
      </c>
      <c r="N80" s="19"/>
      <c r="O80" s="20" t="str">
        <f t="shared" si="2"/>
        <v>T4</v>
      </c>
      <c r="R80" s="21" t="str">
        <f t="shared" si="3"/>
        <v>T4</v>
      </c>
    </row>
    <row r="81" spans="1:18" ht="30" customHeight="1" x14ac:dyDescent="0.25">
      <c r="A81" s="13">
        <v>75</v>
      </c>
      <c r="B81" s="13" t="s">
        <v>19067</v>
      </c>
      <c r="C81" s="13" t="s">
        <v>19068</v>
      </c>
      <c r="D81" s="14" t="s">
        <v>2386</v>
      </c>
      <c r="E81" s="15" t="s">
        <v>3514</v>
      </c>
      <c r="F81" s="13" t="s">
        <v>19069</v>
      </c>
      <c r="G81" s="16" t="s">
        <v>7116</v>
      </c>
      <c r="H81" s="13" t="s">
        <v>259</v>
      </c>
      <c r="I81" s="13" t="s">
        <v>18713</v>
      </c>
      <c r="J81" s="13" t="s">
        <v>18713</v>
      </c>
      <c r="K81" s="13" t="s">
        <v>19070</v>
      </c>
      <c r="L81" s="17" t="s">
        <v>19071</v>
      </c>
      <c r="M81" s="18">
        <v>3850000</v>
      </c>
      <c r="N81" s="19"/>
      <c r="O81" s="20" t="str">
        <f t="shared" si="2"/>
        <v>CĐN</v>
      </c>
      <c r="R81" s="21" t="str">
        <f t="shared" si="3"/>
        <v>CĐN</v>
      </c>
    </row>
    <row r="82" spans="1:18" ht="30" customHeight="1" x14ac:dyDescent="0.25">
      <c r="A82" s="13">
        <v>76</v>
      </c>
      <c r="B82" s="13" t="s">
        <v>19072</v>
      </c>
      <c r="C82" s="13" t="s">
        <v>19073</v>
      </c>
      <c r="D82" s="14" t="s">
        <v>19074</v>
      </c>
      <c r="E82" s="15" t="s">
        <v>2984</v>
      </c>
      <c r="F82" s="13" t="s">
        <v>4341</v>
      </c>
      <c r="G82" s="16" t="s">
        <v>18818</v>
      </c>
      <c r="H82" s="13" t="s">
        <v>259</v>
      </c>
      <c r="I82" s="13" t="s">
        <v>18713</v>
      </c>
      <c r="J82" s="13" t="s">
        <v>18713</v>
      </c>
      <c r="K82" s="13" t="s">
        <v>19075</v>
      </c>
      <c r="L82" s="17" t="s">
        <v>19076</v>
      </c>
      <c r="M82" s="18">
        <v>3050000</v>
      </c>
      <c r="N82" s="19"/>
      <c r="O82" s="20" t="str">
        <f t="shared" si="2"/>
        <v>TCN</v>
      </c>
      <c r="R82" s="21" t="str">
        <f t="shared" si="3"/>
        <v>TCN</v>
      </c>
    </row>
    <row r="83" spans="1:18" ht="30" customHeight="1" x14ac:dyDescent="0.25">
      <c r="A83" s="13">
        <v>77</v>
      </c>
      <c r="B83" s="13" t="s">
        <v>19077</v>
      </c>
      <c r="C83" s="13" t="s">
        <v>19078</v>
      </c>
      <c r="D83" s="14" t="s">
        <v>10310</v>
      </c>
      <c r="E83" s="15" t="s">
        <v>26</v>
      </c>
      <c r="F83" s="13" t="s">
        <v>11909</v>
      </c>
      <c r="G83" s="16" t="s">
        <v>5803</v>
      </c>
      <c r="H83" s="13" t="s">
        <v>259</v>
      </c>
      <c r="I83" s="13" t="s">
        <v>18713</v>
      </c>
      <c r="J83" s="13" t="s">
        <v>18713</v>
      </c>
      <c r="K83" s="13" t="s">
        <v>19079</v>
      </c>
      <c r="L83" s="17" t="s">
        <v>19080</v>
      </c>
      <c r="M83" s="18">
        <v>4536000</v>
      </c>
      <c r="N83" s="19"/>
      <c r="O83" s="20" t="str">
        <f t="shared" si="2"/>
        <v>C1</v>
      </c>
      <c r="R83" s="21" t="str">
        <f t="shared" si="3"/>
        <v>C1</v>
      </c>
    </row>
    <row r="84" spans="1:18" ht="30" customHeight="1" x14ac:dyDescent="0.25">
      <c r="A84" s="13">
        <v>78</v>
      </c>
      <c r="B84" s="13" t="s">
        <v>19081</v>
      </c>
      <c r="C84" s="13" t="s">
        <v>19082</v>
      </c>
      <c r="D84" s="14" t="s">
        <v>19083</v>
      </c>
      <c r="E84" s="15" t="s">
        <v>1345</v>
      </c>
      <c r="F84" s="13" t="s">
        <v>8463</v>
      </c>
      <c r="G84" s="16" t="s">
        <v>6946</v>
      </c>
      <c r="H84" s="13" t="s">
        <v>259</v>
      </c>
      <c r="I84" s="13" t="s">
        <v>18713</v>
      </c>
      <c r="J84" s="13" t="s">
        <v>18713</v>
      </c>
      <c r="K84" s="13" t="s">
        <v>19084</v>
      </c>
      <c r="L84" s="17" t="s">
        <v>19085</v>
      </c>
      <c r="M84" s="18">
        <v>5632000</v>
      </c>
      <c r="N84" s="19"/>
      <c r="O84" s="20" t="str">
        <f t="shared" si="2"/>
        <v>C1</v>
      </c>
      <c r="R84" s="21" t="str">
        <f t="shared" si="3"/>
        <v>C1</v>
      </c>
    </row>
    <row r="85" spans="1:18" ht="30" customHeight="1" x14ac:dyDescent="0.25">
      <c r="A85" s="13">
        <v>79</v>
      </c>
      <c r="B85" s="13" t="s">
        <v>19086</v>
      </c>
      <c r="C85" s="13" t="s">
        <v>19087</v>
      </c>
      <c r="D85" s="14" t="s">
        <v>19088</v>
      </c>
      <c r="E85" s="15" t="s">
        <v>477</v>
      </c>
      <c r="F85" s="13" t="s">
        <v>4836</v>
      </c>
      <c r="G85" s="16" t="s">
        <v>18818</v>
      </c>
      <c r="H85" s="13" t="s">
        <v>259</v>
      </c>
      <c r="I85" s="13" t="s">
        <v>18713</v>
      </c>
      <c r="J85" s="13" t="s">
        <v>18713</v>
      </c>
      <c r="K85" s="13" t="s">
        <v>19089</v>
      </c>
      <c r="L85" s="17" t="s">
        <v>19090</v>
      </c>
      <c r="M85" s="18">
        <v>3050000</v>
      </c>
      <c r="N85" s="19"/>
      <c r="O85" s="20" t="str">
        <f t="shared" si="2"/>
        <v>TCN</v>
      </c>
      <c r="R85" s="21" t="str">
        <f t="shared" si="3"/>
        <v>TCN</v>
      </c>
    </row>
    <row r="86" spans="1:18" ht="30" customHeight="1" x14ac:dyDescent="0.25">
      <c r="A86" s="13">
        <v>80</v>
      </c>
      <c r="B86" s="13" t="s">
        <v>19091</v>
      </c>
      <c r="C86" s="13" t="s">
        <v>19092</v>
      </c>
      <c r="D86" s="14" t="s">
        <v>107</v>
      </c>
      <c r="E86" s="15" t="s">
        <v>3182</v>
      </c>
      <c r="F86" s="13" t="s">
        <v>19093</v>
      </c>
      <c r="G86" s="16" t="s">
        <v>6947</v>
      </c>
      <c r="H86" s="13" t="s">
        <v>259</v>
      </c>
      <c r="I86" s="13" t="s">
        <v>18713</v>
      </c>
      <c r="J86" s="13" t="s">
        <v>18713</v>
      </c>
      <c r="K86" s="13" t="s">
        <v>19094</v>
      </c>
      <c r="L86" s="17" t="s">
        <v>19095</v>
      </c>
      <c r="M86" s="18">
        <v>5376000</v>
      </c>
      <c r="N86" s="19"/>
      <c r="O86" s="20" t="str">
        <f t="shared" si="2"/>
        <v>C1</v>
      </c>
      <c r="R86" s="21" t="str">
        <f t="shared" si="3"/>
        <v>C1</v>
      </c>
    </row>
    <row r="87" spans="1:18" ht="30" customHeight="1" x14ac:dyDescent="0.25">
      <c r="A87" s="13">
        <v>81</v>
      </c>
      <c r="B87" s="13" t="s">
        <v>19096</v>
      </c>
      <c r="C87" s="13" t="s">
        <v>19097</v>
      </c>
      <c r="D87" s="14" t="s">
        <v>19098</v>
      </c>
      <c r="E87" s="15" t="s">
        <v>19</v>
      </c>
      <c r="F87" s="13" t="s">
        <v>5166</v>
      </c>
      <c r="G87" s="16" t="s">
        <v>18818</v>
      </c>
      <c r="H87" s="13" t="s">
        <v>259</v>
      </c>
      <c r="I87" s="13" t="s">
        <v>18713</v>
      </c>
      <c r="J87" s="13" t="s">
        <v>18713</v>
      </c>
      <c r="K87" s="13" t="s">
        <v>19099</v>
      </c>
      <c r="L87" s="17" t="s">
        <v>19100</v>
      </c>
      <c r="M87" s="18">
        <v>3050000</v>
      </c>
      <c r="N87" s="19"/>
      <c r="O87" s="20" t="str">
        <f t="shared" si="2"/>
        <v>TCN</v>
      </c>
      <c r="R87" s="21" t="str">
        <f t="shared" si="3"/>
        <v>TCN</v>
      </c>
    </row>
    <row r="88" spans="1:18" s="28" customFormat="1" ht="22.5" customHeight="1" x14ac:dyDescent="0.25">
      <c r="A88" s="229" t="s">
        <v>35</v>
      </c>
      <c r="B88" s="230"/>
      <c r="C88" s="230"/>
      <c r="D88" s="230"/>
      <c r="E88" s="22"/>
      <c r="F88" s="22"/>
      <c r="G88" s="22"/>
      <c r="H88" s="23"/>
      <c r="I88" s="24"/>
      <c r="J88" s="25"/>
      <c r="K88" s="26"/>
      <c r="L88" s="231">
        <f>SUM(M7:M87)</f>
        <v>414821000</v>
      </c>
      <c r="M88" s="232"/>
      <c r="N88" s="27"/>
      <c r="O88" s="20"/>
      <c r="P88" s="6"/>
      <c r="Q88" s="6"/>
    </row>
    <row r="89" spans="1:18" s="30" customFormat="1" ht="30" customHeight="1" x14ac:dyDescent="0.25">
      <c r="A89" s="237" t="s">
        <v>19102</v>
      </c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9"/>
      <c r="O89" s="29" t="str">
        <f>LEFT(G89,5)</f>
        <v/>
      </c>
      <c r="P89" s="6"/>
      <c r="Q89" s="6"/>
    </row>
    <row r="90" spans="1:18" ht="15.75" customHeight="1" x14ac:dyDescent="0.25">
      <c r="A90" s="31"/>
      <c r="B90" s="31"/>
      <c r="C90" s="1"/>
      <c r="D90" s="2"/>
      <c r="E90" s="2"/>
      <c r="F90" s="1"/>
      <c r="G90" s="225" t="s">
        <v>18710</v>
      </c>
      <c r="H90" s="225"/>
      <c r="I90" s="225"/>
      <c r="J90" s="225"/>
      <c r="K90" s="225"/>
      <c r="L90" s="225"/>
      <c r="M90" s="225"/>
      <c r="N90" s="225"/>
      <c r="O90" s="29"/>
    </row>
    <row r="91" spans="1:18" ht="15.75" customHeight="1" x14ac:dyDescent="0.25">
      <c r="A91" s="35" t="s">
        <v>4822</v>
      </c>
      <c r="B91" s="35"/>
      <c r="C91" s="35"/>
      <c r="D91" s="32"/>
      <c r="E91" s="32" t="s">
        <v>4823</v>
      </c>
      <c r="F91" s="32"/>
      <c r="G91" s="32"/>
      <c r="H91" s="32"/>
      <c r="I91" s="32"/>
      <c r="J91" s="32"/>
      <c r="K91" s="32"/>
      <c r="L91" s="32"/>
      <c r="M91" s="236" t="s">
        <v>4824</v>
      </c>
      <c r="N91" s="236"/>
      <c r="O91" s="29"/>
    </row>
    <row r="92" spans="1:18" x14ac:dyDescent="0.25">
      <c r="A92" s="33"/>
      <c r="B92" s="33"/>
      <c r="C92" s="98"/>
      <c r="D92" s="35"/>
      <c r="E92" s="35"/>
      <c r="F92" s="35"/>
      <c r="G92" s="35"/>
      <c r="J92" s="98"/>
      <c r="K92" s="98"/>
      <c r="L92" s="98"/>
      <c r="M92" s="98"/>
      <c r="N92" s="6"/>
    </row>
    <row r="93" spans="1:18" x14ac:dyDescent="0.25">
      <c r="A93" s="33"/>
      <c r="B93" s="33"/>
      <c r="C93" s="98"/>
      <c r="D93" s="35"/>
      <c r="E93" s="35"/>
      <c r="F93" s="35"/>
      <c r="G93" s="35"/>
      <c r="H93" s="35"/>
      <c r="I93" s="35"/>
      <c r="J93" s="98"/>
      <c r="K93" s="98"/>
      <c r="L93" s="98"/>
      <c r="M93" s="98"/>
      <c r="N93" s="6"/>
    </row>
    <row r="94" spans="1:18" x14ac:dyDescent="0.25">
      <c r="A94" s="33"/>
      <c r="B94" s="33"/>
      <c r="C94" s="98"/>
      <c r="D94" s="35"/>
      <c r="E94" s="35"/>
      <c r="F94" s="35"/>
      <c r="G94" s="35"/>
      <c r="H94" s="35"/>
      <c r="I94" s="35"/>
      <c r="J94" s="98"/>
      <c r="K94" s="98"/>
      <c r="L94" s="98"/>
      <c r="M94" s="98"/>
      <c r="N94" s="6"/>
    </row>
    <row r="95" spans="1:18" s="28" customFormat="1" x14ac:dyDescent="0.25">
      <c r="A95" s="35"/>
      <c r="B95" s="35"/>
      <c r="C95" s="35" t="s">
        <v>4820</v>
      </c>
      <c r="D95" s="35"/>
      <c r="E95" s="236" t="s">
        <v>4821</v>
      </c>
      <c r="F95" s="236"/>
      <c r="G95" s="236"/>
      <c r="H95" s="35"/>
      <c r="I95" s="35"/>
      <c r="J95" s="35"/>
      <c r="K95" s="35"/>
      <c r="L95" s="35"/>
      <c r="M95" s="236" t="s">
        <v>4819</v>
      </c>
      <c r="N95" s="236"/>
      <c r="O95" s="98"/>
      <c r="P95" s="6"/>
    </row>
    <row r="96" spans="1:18" s="28" customFormat="1" ht="18.75" customHeight="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98"/>
      <c r="P96" s="6"/>
    </row>
    <row r="97" spans="1:14" s="36" customFormat="1" x14ac:dyDescent="0.25">
      <c r="B97" s="37"/>
      <c r="C97" s="38" t="s">
        <v>38</v>
      </c>
      <c r="D97" s="39" t="s">
        <v>586</v>
      </c>
      <c r="E97" s="40"/>
      <c r="F97" s="40"/>
      <c r="G97" s="40"/>
      <c r="H97" s="40"/>
      <c r="I97" s="40"/>
      <c r="J97" s="41"/>
      <c r="K97" s="40"/>
      <c r="L97" s="40"/>
      <c r="M97" s="42"/>
    </row>
    <row r="98" spans="1:14" s="36" customFormat="1" x14ac:dyDescent="0.25">
      <c r="A98" s="43"/>
      <c r="B98" s="44"/>
      <c r="C98" s="45" t="s">
        <v>40</v>
      </c>
      <c r="D98" s="46">
        <f>SUMIF($O$7:$O$87,"CĐN",$M$7:$M$87)</f>
        <v>7700000</v>
      </c>
      <c r="E98" s="40"/>
      <c r="F98" s="40"/>
      <c r="G98" s="40"/>
      <c r="H98" s="40"/>
      <c r="I98" s="40"/>
      <c r="J98" s="41"/>
      <c r="K98" s="40"/>
      <c r="L98" s="40"/>
      <c r="M98" s="6"/>
    </row>
    <row r="99" spans="1:14" s="49" customFormat="1" ht="13.5" customHeight="1" x14ac:dyDescent="0.25">
      <c r="A99" s="43"/>
      <c r="B99" s="44"/>
      <c r="C99" s="45" t="s">
        <v>41</v>
      </c>
      <c r="D99" s="46">
        <f>SUMIF($O$7:$O$87,"TCN",$M$7:$M$87)</f>
        <v>18300000</v>
      </c>
      <c r="E99" s="47"/>
      <c r="F99" s="47"/>
      <c r="G99" s="47"/>
      <c r="H99" s="47"/>
      <c r="I99" s="40"/>
      <c r="J99" s="48"/>
      <c r="K99" s="47"/>
      <c r="L99" s="47"/>
      <c r="M99" s="6"/>
    </row>
    <row r="100" spans="1:14" s="49" customFormat="1" ht="13.5" customHeight="1" x14ac:dyDescent="0.25">
      <c r="A100" s="43"/>
      <c r="B100" s="50" t="s">
        <v>42</v>
      </c>
      <c r="C100" s="45" t="s">
        <v>43</v>
      </c>
      <c r="D100" s="46">
        <f>SUMIF($O$7:$O$87,"CĐ",$M$7:$M$87)+SUMIF($O$7:$O$87,"C1",$M$7:$M$87)</f>
        <v>291360000</v>
      </c>
      <c r="E100" s="47"/>
      <c r="F100" s="47"/>
      <c r="G100" s="47"/>
      <c r="H100" s="47"/>
      <c r="I100" s="47"/>
      <c r="J100" s="48"/>
      <c r="K100" s="47"/>
      <c r="L100" s="47"/>
      <c r="M100" s="6"/>
    </row>
    <row r="101" spans="1:14" s="49" customFormat="1" ht="13.5" customHeight="1" x14ac:dyDescent="0.25">
      <c r="A101" s="43"/>
      <c r="B101" s="50"/>
      <c r="C101" s="45" t="s">
        <v>44</v>
      </c>
      <c r="D101" s="46">
        <f>SUMIF($O$7:$O$87,"C2",$M$7:$M$87)+SUMIF($O$7:$O$87,"CĐLT",$M$7:$M$87)</f>
        <v>21636000</v>
      </c>
      <c r="E101" s="47"/>
      <c r="F101" s="47"/>
      <c r="G101" s="47"/>
      <c r="H101" s="47"/>
      <c r="I101" s="47"/>
      <c r="J101" s="48"/>
      <c r="K101" s="47"/>
      <c r="L101" s="47"/>
      <c r="M101" s="6"/>
    </row>
    <row r="102" spans="1:14" s="49" customFormat="1" ht="13.5" customHeight="1" x14ac:dyDescent="0.25">
      <c r="A102" s="43"/>
      <c r="B102" s="51">
        <f>SUM(B98:B100)</f>
        <v>0</v>
      </c>
      <c r="C102" s="45" t="s">
        <v>45</v>
      </c>
      <c r="D102" s="46">
        <f>SUMIF($O$7:$O$87,"T4",$M$7:$M$87)+SUMIF($O$7:$O$87,"T2",$M$7:$M$87)+SUMIF($O$7:$O$87,"T3",$M$7:$M$87)+SUMIF($O$7:$O$87,"TC",$M$7:$M$87)+SUMIF($O$7:$O$87,"TN",$M$7:$M$87)+SUMIF($O$7:$O$87,"TCT",$M$7:$M$87)+SUMIF($O$7:$O$87,"T1",$M$7:$M$87)</f>
        <v>75825000</v>
      </c>
      <c r="E102" s="47"/>
      <c r="F102" s="47"/>
      <c r="G102" s="47"/>
      <c r="H102" s="47"/>
      <c r="I102" s="47"/>
      <c r="J102" s="48"/>
      <c r="K102" s="47"/>
      <c r="L102" s="47"/>
      <c r="M102" s="6"/>
    </row>
    <row r="103" spans="1:14" s="49" customFormat="1" ht="13.5" customHeight="1" x14ac:dyDescent="0.25">
      <c r="B103" s="52"/>
      <c r="C103" s="53" t="s">
        <v>46</v>
      </c>
      <c r="D103" s="54">
        <f>SUM(D98:D102)</f>
        <v>414821000</v>
      </c>
      <c r="E103" s="47"/>
      <c r="F103" s="47"/>
      <c r="G103" s="47"/>
      <c r="H103" s="47"/>
      <c r="I103" s="47"/>
      <c r="J103" s="48"/>
      <c r="K103" s="47"/>
      <c r="L103" s="47"/>
      <c r="M103" s="6"/>
    </row>
    <row r="104" spans="1:14" x14ac:dyDescent="0.25">
      <c r="E104" s="6"/>
      <c r="J104" s="21"/>
      <c r="K104" s="58"/>
      <c r="M104" s="6"/>
      <c r="N104" s="6"/>
    </row>
    <row r="161" spans="16:16" x14ac:dyDescent="0.25">
      <c r="P161" s="55"/>
    </row>
    <row r="162" spans="16:16" x14ac:dyDescent="0.25">
      <c r="P162" s="55"/>
    </row>
    <row r="163" spans="16:16" x14ac:dyDescent="0.25">
      <c r="P163" s="55"/>
    </row>
    <row r="164" spans="16:16" x14ac:dyDescent="0.25">
      <c r="P164" s="55"/>
    </row>
    <row r="168" spans="16:16" x14ac:dyDescent="0.25">
      <c r="P168" s="28"/>
    </row>
    <row r="169" spans="16:16" x14ac:dyDescent="0.25">
      <c r="P169" s="28"/>
    </row>
    <row r="170" spans="16:16" x14ac:dyDescent="0.25">
      <c r="P170" s="56"/>
    </row>
    <row r="171" spans="16:16" x14ac:dyDescent="0.25">
      <c r="P171" s="36"/>
    </row>
    <row r="172" spans="16:16" x14ac:dyDescent="0.25">
      <c r="P172" s="49"/>
    </row>
    <row r="173" spans="16:16" x14ac:dyDescent="0.25">
      <c r="P173" s="49"/>
    </row>
    <row r="174" spans="16:16" x14ac:dyDescent="0.25">
      <c r="P174" s="49"/>
    </row>
    <row r="175" spans="16:16" x14ac:dyDescent="0.25">
      <c r="P175" s="49"/>
    </row>
  </sheetData>
  <mergeCells count="9">
    <mergeCell ref="M91:N91"/>
    <mergeCell ref="E95:G95"/>
    <mergeCell ref="M95:N95"/>
    <mergeCell ref="A4:N4"/>
    <mergeCell ref="A5:N5"/>
    <mergeCell ref="A88:D88"/>
    <mergeCell ref="L88:M88"/>
    <mergeCell ref="A89:N89"/>
    <mergeCell ref="G90:N9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0"/>
  <sheetViews>
    <sheetView topLeftCell="A9" zoomScaleNormal="100" zoomScaleSheetLayoutView="85" workbookViewId="0">
      <selection activeCell="R11" sqref="R1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21190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19931</v>
      </c>
      <c r="C7" s="13" t="s">
        <v>19932</v>
      </c>
      <c r="D7" s="14" t="s">
        <v>19933</v>
      </c>
      <c r="E7" s="15" t="s">
        <v>1444</v>
      </c>
      <c r="F7" s="13" t="s">
        <v>265</v>
      </c>
      <c r="G7" s="16" t="s">
        <v>12830</v>
      </c>
      <c r="H7" s="13" t="s">
        <v>259</v>
      </c>
      <c r="I7" s="13" t="s">
        <v>19934</v>
      </c>
      <c r="J7" s="13" t="s">
        <v>19934</v>
      </c>
      <c r="K7" s="13" t="s">
        <v>19935</v>
      </c>
      <c r="L7" s="17" t="s">
        <v>19936</v>
      </c>
      <c r="M7" s="18">
        <v>6021000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7" customHeight="1" x14ac:dyDescent="0.25">
      <c r="A8" s="13">
        <v>2</v>
      </c>
      <c r="B8" s="13" t="s">
        <v>19937</v>
      </c>
      <c r="C8" s="13" t="s">
        <v>19938</v>
      </c>
      <c r="D8" s="14" t="s">
        <v>2554</v>
      </c>
      <c r="E8" s="15" t="s">
        <v>567</v>
      </c>
      <c r="F8" s="13" t="s">
        <v>19939</v>
      </c>
      <c r="G8" s="16" t="s">
        <v>12830</v>
      </c>
      <c r="H8" s="13" t="s">
        <v>259</v>
      </c>
      <c r="I8" s="13" t="s">
        <v>19934</v>
      </c>
      <c r="J8" s="13" t="s">
        <v>19934</v>
      </c>
      <c r="K8" s="13" t="s">
        <v>19940</v>
      </c>
      <c r="L8" s="17" t="s">
        <v>19941</v>
      </c>
      <c r="M8" s="18">
        <v>6021000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T4</v>
      </c>
    </row>
    <row r="9" spans="1:18" ht="27" customHeight="1" x14ac:dyDescent="0.25">
      <c r="A9" s="13">
        <v>3</v>
      </c>
      <c r="B9" s="13" t="s">
        <v>19942</v>
      </c>
      <c r="C9" s="13" t="s">
        <v>19943</v>
      </c>
      <c r="D9" s="14" t="s">
        <v>184</v>
      </c>
      <c r="E9" s="15" t="s">
        <v>73</v>
      </c>
      <c r="F9" s="13" t="s">
        <v>17095</v>
      </c>
      <c r="G9" s="16" t="s">
        <v>12830</v>
      </c>
      <c r="H9" s="13" t="s">
        <v>259</v>
      </c>
      <c r="I9" s="13" t="s">
        <v>19934</v>
      </c>
      <c r="J9" s="13" t="s">
        <v>19934</v>
      </c>
      <c r="K9" s="13" t="s">
        <v>19944</v>
      </c>
      <c r="L9" s="17" t="s">
        <v>19945</v>
      </c>
      <c r="M9" s="18">
        <v>6021000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T4</v>
      </c>
    </row>
    <row r="10" spans="1:18" ht="27" customHeight="1" x14ac:dyDescent="0.25">
      <c r="A10" s="13">
        <v>4</v>
      </c>
      <c r="B10" s="13" t="s">
        <v>19946</v>
      </c>
      <c r="C10" s="13" t="s">
        <v>19947</v>
      </c>
      <c r="D10" s="14" t="s">
        <v>353</v>
      </c>
      <c r="E10" s="15" t="s">
        <v>567</v>
      </c>
      <c r="F10" s="13" t="s">
        <v>19948</v>
      </c>
      <c r="G10" s="16" t="s">
        <v>12830</v>
      </c>
      <c r="H10" s="13" t="s">
        <v>259</v>
      </c>
      <c r="I10" s="13" t="s">
        <v>19934</v>
      </c>
      <c r="J10" s="13" t="s">
        <v>19934</v>
      </c>
      <c r="K10" s="13" t="s">
        <v>19949</v>
      </c>
      <c r="L10" s="17" t="s">
        <v>19950</v>
      </c>
      <c r="M10" s="18">
        <v>6021000</v>
      </c>
      <c r="N10" s="19"/>
      <c r="O10" s="20" t="str">
        <f t="shared" ref="O10:O74" si="0">MID(G10,3,FIND("-",G10,1)-3)&amp;IF(MID(G10,3,5)="CĐ-LT","LT","")</f>
        <v>T4</v>
      </c>
      <c r="R10" s="21" t="str">
        <f t="shared" ref="R10:R74" si="1">IF(LEFT(G10,2)="18","NH 18-19","")&amp;O10</f>
        <v>T4</v>
      </c>
    </row>
    <row r="11" spans="1:18" ht="27" customHeight="1" x14ac:dyDescent="0.25">
      <c r="A11" s="13">
        <v>5</v>
      </c>
      <c r="B11" s="13" t="s">
        <v>19951</v>
      </c>
      <c r="C11" s="13" t="s">
        <v>19952</v>
      </c>
      <c r="D11" s="14" t="s">
        <v>19953</v>
      </c>
      <c r="E11" s="15" t="s">
        <v>941</v>
      </c>
      <c r="F11" s="13" t="s">
        <v>1890</v>
      </c>
      <c r="G11" s="16" t="s">
        <v>12830</v>
      </c>
      <c r="H11" s="13" t="s">
        <v>259</v>
      </c>
      <c r="I11" s="13" t="s">
        <v>19934</v>
      </c>
      <c r="J11" s="13" t="s">
        <v>19934</v>
      </c>
      <c r="K11" s="13" t="s">
        <v>19954</v>
      </c>
      <c r="L11" s="17" t="s">
        <v>19955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7" customHeight="1" x14ac:dyDescent="0.25">
      <c r="A12" s="13">
        <v>6</v>
      </c>
      <c r="B12" s="13" t="s">
        <v>19956</v>
      </c>
      <c r="C12" s="13" t="s">
        <v>19957</v>
      </c>
      <c r="D12" s="14" t="s">
        <v>6518</v>
      </c>
      <c r="E12" s="15" t="s">
        <v>1957</v>
      </c>
      <c r="F12" s="13" t="s">
        <v>15229</v>
      </c>
      <c r="G12" s="16" t="s">
        <v>12830</v>
      </c>
      <c r="H12" s="13" t="s">
        <v>259</v>
      </c>
      <c r="I12" s="13" t="s">
        <v>19934</v>
      </c>
      <c r="J12" s="13" t="s">
        <v>19934</v>
      </c>
      <c r="K12" s="13" t="s">
        <v>19958</v>
      </c>
      <c r="L12" s="17" t="s">
        <v>19959</v>
      </c>
      <c r="M12" s="18">
        <v>6021000</v>
      </c>
      <c r="N12" s="19"/>
      <c r="O12" s="20" t="str">
        <f t="shared" si="0"/>
        <v>T4</v>
      </c>
      <c r="R12" s="21" t="str">
        <f t="shared" si="1"/>
        <v>T4</v>
      </c>
    </row>
    <row r="13" spans="1:18" ht="27" customHeight="1" x14ac:dyDescent="0.25">
      <c r="A13" s="13">
        <v>7</v>
      </c>
      <c r="B13" s="13" t="s">
        <v>19960</v>
      </c>
      <c r="C13" s="13" t="s">
        <v>19961</v>
      </c>
      <c r="D13" s="14" t="s">
        <v>19962</v>
      </c>
      <c r="E13" s="15" t="s">
        <v>725</v>
      </c>
      <c r="F13" s="13" t="s">
        <v>19963</v>
      </c>
      <c r="G13" s="16" t="s">
        <v>12830</v>
      </c>
      <c r="H13" s="13" t="s">
        <v>259</v>
      </c>
      <c r="I13" s="13" t="s">
        <v>19934</v>
      </c>
      <c r="J13" s="13" t="s">
        <v>19934</v>
      </c>
      <c r="K13" s="13" t="s">
        <v>19964</v>
      </c>
      <c r="L13" s="17" t="s">
        <v>19965</v>
      </c>
      <c r="M13" s="18">
        <v>6021000</v>
      </c>
      <c r="N13" s="19"/>
      <c r="O13" s="20" t="str">
        <f t="shared" si="0"/>
        <v>T4</v>
      </c>
      <c r="R13" s="21" t="str">
        <f t="shared" si="1"/>
        <v>T4</v>
      </c>
    </row>
    <row r="14" spans="1:18" ht="27" customHeight="1" x14ac:dyDescent="0.25">
      <c r="A14" s="13">
        <v>8</v>
      </c>
      <c r="B14" s="13" t="s">
        <v>19966</v>
      </c>
      <c r="C14" s="13" t="s">
        <v>19967</v>
      </c>
      <c r="D14" s="14" t="s">
        <v>1098</v>
      </c>
      <c r="E14" s="15" t="s">
        <v>725</v>
      </c>
      <c r="F14" s="13" t="s">
        <v>19968</v>
      </c>
      <c r="G14" s="16" t="s">
        <v>12830</v>
      </c>
      <c r="H14" s="13" t="s">
        <v>259</v>
      </c>
      <c r="I14" s="13" t="s">
        <v>19934</v>
      </c>
      <c r="J14" s="13" t="s">
        <v>19934</v>
      </c>
      <c r="K14" s="13" t="s">
        <v>19969</v>
      </c>
      <c r="L14" s="17" t="s">
        <v>19970</v>
      </c>
      <c r="M14" s="18">
        <v>6021000</v>
      </c>
      <c r="N14" s="19"/>
      <c r="O14" s="20" t="str">
        <f t="shared" si="0"/>
        <v>T4</v>
      </c>
      <c r="R14" s="21" t="str">
        <f t="shared" si="1"/>
        <v>T4</v>
      </c>
    </row>
    <row r="15" spans="1:18" ht="27" customHeight="1" x14ac:dyDescent="0.25">
      <c r="A15" s="13">
        <v>9</v>
      </c>
      <c r="B15" s="13" t="s">
        <v>19971</v>
      </c>
      <c r="C15" s="13" t="s">
        <v>19972</v>
      </c>
      <c r="D15" s="14" t="s">
        <v>121</v>
      </c>
      <c r="E15" s="15" t="s">
        <v>367</v>
      </c>
      <c r="F15" s="13" t="s">
        <v>15360</v>
      </c>
      <c r="G15" s="16" t="s">
        <v>12830</v>
      </c>
      <c r="H15" s="13" t="s">
        <v>259</v>
      </c>
      <c r="I15" s="13" t="s">
        <v>19934</v>
      </c>
      <c r="J15" s="13" t="s">
        <v>19934</v>
      </c>
      <c r="K15" s="13" t="s">
        <v>19973</v>
      </c>
      <c r="L15" s="17" t="s">
        <v>19974</v>
      </c>
      <c r="M15" s="18">
        <v>6021000</v>
      </c>
      <c r="N15" s="19"/>
      <c r="O15" s="20" t="str">
        <f t="shared" si="0"/>
        <v>T4</v>
      </c>
      <c r="R15" s="21" t="str">
        <f t="shared" si="1"/>
        <v>T4</v>
      </c>
    </row>
    <row r="16" spans="1:18" ht="27" customHeight="1" x14ac:dyDescent="0.25">
      <c r="A16" s="13">
        <v>10</v>
      </c>
      <c r="B16" s="13" t="s">
        <v>19975</v>
      </c>
      <c r="C16" s="13" t="s">
        <v>19976</v>
      </c>
      <c r="D16" s="14" t="s">
        <v>19977</v>
      </c>
      <c r="E16" s="15" t="s">
        <v>3481</v>
      </c>
      <c r="F16" s="13" t="s">
        <v>19978</v>
      </c>
      <c r="G16" s="16" t="s">
        <v>12830</v>
      </c>
      <c r="H16" s="13" t="s">
        <v>259</v>
      </c>
      <c r="I16" s="13" t="s">
        <v>19934</v>
      </c>
      <c r="J16" s="13" t="s">
        <v>19934</v>
      </c>
      <c r="K16" s="13" t="s">
        <v>19979</v>
      </c>
      <c r="L16" s="17" t="s">
        <v>19980</v>
      </c>
      <c r="M16" s="18">
        <v>6021000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19981</v>
      </c>
      <c r="C17" s="13" t="s">
        <v>19982</v>
      </c>
      <c r="D17" s="14" t="s">
        <v>566</v>
      </c>
      <c r="E17" s="15" t="s">
        <v>697</v>
      </c>
      <c r="F17" s="13" t="s">
        <v>8218</v>
      </c>
      <c r="G17" s="16" t="s">
        <v>5878</v>
      </c>
      <c r="H17" s="13" t="s">
        <v>259</v>
      </c>
      <c r="I17" s="13" t="s">
        <v>19934</v>
      </c>
      <c r="J17" s="13" t="s">
        <v>19934</v>
      </c>
      <c r="K17" s="13" t="s">
        <v>19983</v>
      </c>
      <c r="L17" s="17" t="s">
        <v>19984</v>
      </c>
      <c r="M17" s="18">
        <v>3350000</v>
      </c>
      <c r="N17" s="19"/>
      <c r="O17" s="20" t="str">
        <f t="shared" si="0"/>
        <v>TCN</v>
      </c>
      <c r="R17" s="21" t="str">
        <f t="shared" si="1"/>
        <v>TCN</v>
      </c>
    </row>
    <row r="18" spans="1:18" ht="27" customHeight="1" x14ac:dyDescent="0.25">
      <c r="A18" s="13">
        <v>12</v>
      </c>
      <c r="B18" s="13" t="s">
        <v>19985</v>
      </c>
      <c r="C18" s="13" t="s">
        <v>19986</v>
      </c>
      <c r="D18" s="14" t="s">
        <v>19987</v>
      </c>
      <c r="E18" s="15" t="s">
        <v>450</v>
      </c>
      <c r="F18" s="13" t="s">
        <v>19988</v>
      </c>
      <c r="G18" s="16" t="s">
        <v>12830</v>
      </c>
      <c r="H18" s="13" t="s">
        <v>259</v>
      </c>
      <c r="I18" s="13" t="s">
        <v>19934</v>
      </c>
      <c r="J18" s="13" t="s">
        <v>19934</v>
      </c>
      <c r="K18" s="13" t="s">
        <v>19989</v>
      </c>
      <c r="L18" s="17" t="s">
        <v>19990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27" customHeight="1" x14ac:dyDescent="0.25">
      <c r="A19" s="13">
        <v>13</v>
      </c>
      <c r="B19" s="13" t="s">
        <v>19991</v>
      </c>
      <c r="C19" s="13" t="s">
        <v>19992</v>
      </c>
      <c r="D19" s="14" t="s">
        <v>3951</v>
      </c>
      <c r="E19" s="15" t="s">
        <v>115</v>
      </c>
      <c r="F19" s="13" t="s">
        <v>10609</v>
      </c>
      <c r="G19" s="16" t="s">
        <v>12830</v>
      </c>
      <c r="H19" s="13" t="s">
        <v>259</v>
      </c>
      <c r="I19" s="13" t="s">
        <v>19934</v>
      </c>
      <c r="J19" s="13" t="s">
        <v>19934</v>
      </c>
      <c r="K19" s="13" t="s">
        <v>19993</v>
      </c>
      <c r="L19" s="17" t="s">
        <v>19994</v>
      </c>
      <c r="M19" s="18">
        <v>6021000</v>
      </c>
      <c r="N19" s="19"/>
      <c r="O19" s="20" t="str">
        <f t="shared" si="0"/>
        <v>T4</v>
      </c>
      <c r="R19" s="21" t="str">
        <f t="shared" si="1"/>
        <v>T4</v>
      </c>
    </row>
    <row r="20" spans="1:18" ht="27" customHeight="1" x14ac:dyDescent="0.25">
      <c r="A20" s="13">
        <v>14</v>
      </c>
      <c r="B20" s="13" t="s">
        <v>19995</v>
      </c>
      <c r="C20" s="13" t="s">
        <v>19996</v>
      </c>
      <c r="D20" s="14" t="s">
        <v>2678</v>
      </c>
      <c r="E20" s="15" t="s">
        <v>431</v>
      </c>
      <c r="F20" s="13" t="s">
        <v>17862</v>
      </c>
      <c r="G20" s="16" t="s">
        <v>12830</v>
      </c>
      <c r="H20" s="13" t="s">
        <v>259</v>
      </c>
      <c r="I20" s="13" t="s">
        <v>19934</v>
      </c>
      <c r="J20" s="13" t="s">
        <v>19934</v>
      </c>
      <c r="K20" s="13" t="s">
        <v>19997</v>
      </c>
      <c r="L20" s="17" t="s">
        <v>19998</v>
      </c>
      <c r="M20" s="18">
        <v>6021000</v>
      </c>
      <c r="N20" s="19"/>
      <c r="O20" s="20" t="str">
        <f t="shared" si="0"/>
        <v>T4</v>
      </c>
      <c r="R20" s="21" t="str">
        <f t="shared" si="1"/>
        <v>T4</v>
      </c>
    </row>
    <row r="21" spans="1:18" ht="27" customHeight="1" x14ac:dyDescent="0.25">
      <c r="A21" s="13">
        <v>15</v>
      </c>
      <c r="B21" s="13" t="s">
        <v>19999</v>
      </c>
      <c r="C21" s="13" t="s">
        <v>20000</v>
      </c>
      <c r="D21" s="14" t="s">
        <v>16781</v>
      </c>
      <c r="E21" s="15" t="s">
        <v>697</v>
      </c>
      <c r="F21" s="13" t="s">
        <v>20001</v>
      </c>
      <c r="G21" s="16" t="s">
        <v>12830</v>
      </c>
      <c r="H21" s="13" t="s">
        <v>259</v>
      </c>
      <c r="I21" s="13" t="s">
        <v>19934</v>
      </c>
      <c r="J21" s="13" t="s">
        <v>19934</v>
      </c>
      <c r="K21" s="13" t="s">
        <v>20002</v>
      </c>
      <c r="L21" s="17" t="s">
        <v>20003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7" customHeight="1" x14ac:dyDescent="0.25">
      <c r="A22" s="13">
        <v>16</v>
      </c>
      <c r="B22" s="13" t="s">
        <v>20004</v>
      </c>
      <c r="C22" s="13" t="s">
        <v>20005</v>
      </c>
      <c r="D22" s="14" t="s">
        <v>1498</v>
      </c>
      <c r="E22" s="15" t="s">
        <v>93</v>
      </c>
      <c r="F22" s="13" t="s">
        <v>18812</v>
      </c>
      <c r="G22" s="16" t="s">
        <v>12830</v>
      </c>
      <c r="H22" s="13" t="s">
        <v>259</v>
      </c>
      <c r="I22" s="13" t="s">
        <v>19934</v>
      </c>
      <c r="J22" s="13" t="s">
        <v>19934</v>
      </c>
      <c r="K22" s="13" t="s">
        <v>20006</v>
      </c>
      <c r="L22" s="17" t="s">
        <v>20007</v>
      </c>
      <c r="M22" s="18">
        <v>6021000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20008</v>
      </c>
      <c r="C23" s="13" t="s">
        <v>20009</v>
      </c>
      <c r="D23" s="14" t="s">
        <v>1320</v>
      </c>
      <c r="E23" s="15" t="s">
        <v>15</v>
      </c>
      <c r="F23" s="13" t="s">
        <v>1935</v>
      </c>
      <c r="G23" s="16" t="s">
        <v>6645</v>
      </c>
      <c r="H23" s="13" t="s">
        <v>259</v>
      </c>
      <c r="I23" s="13" t="s">
        <v>19934</v>
      </c>
      <c r="J23" s="13" t="s">
        <v>19934</v>
      </c>
      <c r="K23" s="13" t="s">
        <v>20010</v>
      </c>
      <c r="L23" s="17" t="s">
        <v>20011</v>
      </c>
      <c r="M23" s="18">
        <v>4608000</v>
      </c>
      <c r="N23" s="19"/>
      <c r="O23" s="20" t="str">
        <f t="shared" si="0"/>
        <v>CĐ</v>
      </c>
      <c r="R23" s="21" t="str">
        <f t="shared" si="1"/>
        <v>CĐ</v>
      </c>
    </row>
    <row r="24" spans="1:18" ht="27" customHeight="1" x14ac:dyDescent="0.25">
      <c r="A24" s="13">
        <v>18</v>
      </c>
      <c r="B24" s="13" t="s">
        <v>20012</v>
      </c>
      <c r="C24" s="13" t="s">
        <v>20013</v>
      </c>
      <c r="D24" s="14" t="s">
        <v>1274</v>
      </c>
      <c r="E24" s="15" t="s">
        <v>1202</v>
      </c>
      <c r="F24" s="13" t="s">
        <v>3714</v>
      </c>
      <c r="G24" s="16" t="s">
        <v>12830</v>
      </c>
      <c r="H24" s="13" t="s">
        <v>259</v>
      </c>
      <c r="I24" s="13" t="s">
        <v>19934</v>
      </c>
      <c r="J24" s="13" t="s">
        <v>19934</v>
      </c>
      <c r="K24" s="13" t="s">
        <v>20014</v>
      </c>
      <c r="L24" s="17" t="s">
        <v>20015</v>
      </c>
      <c r="M24" s="18">
        <v>6021000</v>
      </c>
      <c r="N24" s="19"/>
      <c r="O24" s="20" t="str">
        <f t="shared" si="0"/>
        <v>T4</v>
      </c>
      <c r="R24" s="21" t="str">
        <f t="shared" si="1"/>
        <v>T4</v>
      </c>
    </row>
    <row r="25" spans="1:18" ht="27" customHeight="1" x14ac:dyDescent="0.25">
      <c r="A25" s="13">
        <v>19</v>
      </c>
      <c r="B25" s="13" t="s">
        <v>20016</v>
      </c>
      <c r="C25" s="13" t="s">
        <v>20017</v>
      </c>
      <c r="D25" s="14" t="s">
        <v>20018</v>
      </c>
      <c r="E25" s="15" t="s">
        <v>567</v>
      </c>
      <c r="F25" s="13" t="s">
        <v>13248</v>
      </c>
      <c r="G25" s="16" t="s">
        <v>17253</v>
      </c>
      <c r="H25" s="13" t="s">
        <v>259</v>
      </c>
      <c r="I25" s="13" t="s">
        <v>19934</v>
      </c>
      <c r="J25" s="13" t="s">
        <v>19934</v>
      </c>
      <c r="K25" s="13" t="s">
        <v>20019</v>
      </c>
      <c r="L25" s="17" t="s">
        <v>20020</v>
      </c>
      <c r="M25" s="18">
        <v>6021000</v>
      </c>
      <c r="N25" s="19"/>
      <c r="O25" s="20" t="str">
        <f t="shared" si="0"/>
        <v>T4</v>
      </c>
      <c r="R25" s="21" t="str">
        <f t="shared" si="1"/>
        <v>T4</v>
      </c>
    </row>
    <row r="26" spans="1:18" ht="27" customHeight="1" x14ac:dyDescent="0.25">
      <c r="A26" s="13">
        <v>20</v>
      </c>
      <c r="B26" s="13" t="s">
        <v>20021</v>
      </c>
      <c r="C26" s="13" t="s">
        <v>20022</v>
      </c>
      <c r="D26" s="14" t="s">
        <v>1237</v>
      </c>
      <c r="E26" s="15" t="s">
        <v>395</v>
      </c>
      <c r="F26" s="13" t="s">
        <v>17356</v>
      </c>
      <c r="G26" s="16" t="s">
        <v>17253</v>
      </c>
      <c r="H26" s="13" t="s">
        <v>259</v>
      </c>
      <c r="I26" s="13" t="s">
        <v>19934</v>
      </c>
      <c r="J26" s="13" t="s">
        <v>19934</v>
      </c>
      <c r="K26" s="13" t="s">
        <v>20023</v>
      </c>
      <c r="L26" s="17" t="s">
        <v>20024</v>
      </c>
      <c r="M26" s="18">
        <v>6021000</v>
      </c>
      <c r="N26" s="19"/>
      <c r="O26" s="20" t="str">
        <f t="shared" si="0"/>
        <v>T4</v>
      </c>
      <c r="R26" s="21" t="str">
        <f t="shared" si="1"/>
        <v>T4</v>
      </c>
    </row>
    <row r="27" spans="1:18" ht="27" customHeight="1" x14ac:dyDescent="0.25">
      <c r="A27" s="13">
        <v>21</v>
      </c>
      <c r="B27" s="13" t="s">
        <v>20025</v>
      </c>
      <c r="C27" s="13" t="s">
        <v>20026</v>
      </c>
      <c r="D27" s="14" t="s">
        <v>20027</v>
      </c>
      <c r="E27" s="15" t="s">
        <v>20028</v>
      </c>
      <c r="F27" s="13" t="s">
        <v>19670</v>
      </c>
      <c r="G27" s="16" t="s">
        <v>17253</v>
      </c>
      <c r="H27" s="13" t="s">
        <v>259</v>
      </c>
      <c r="I27" s="13" t="s">
        <v>19934</v>
      </c>
      <c r="J27" s="13" t="s">
        <v>19934</v>
      </c>
      <c r="K27" s="13" t="s">
        <v>20029</v>
      </c>
      <c r="L27" s="17" t="s">
        <v>20030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27" customHeight="1" x14ac:dyDescent="0.25">
      <c r="A28" s="13">
        <v>22</v>
      </c>
      <c r="B28" s="13" t="s">
        <v>20031</v>
      </c>
      <c r="C28" s="13" t="s">
        <v>20032</v>
      </c>
      <c r="D28" s="14" t="s">
        <v>11512</v>
      </c>
      <c r="E28" s="15" t="s">
        <v>73</v>
      </c>
      <c r="F28" s="13" t="s">
        <v>20033</v>
      </c>
      <c r="G28" s="16" t="s">
        <v>12830</v>
      </c>
      <c r="H28" s="13" t="s">
        <v>259</v>
      </c>
      <c r="I28" s="13" t="s">
        <v>19934</v>
      </c>
      <c r="J28" s="13" t="s">
        <v>19934</v>
      </c>
      <c r="K28" s="13" t="s">
        <v>20034</v>
      </c>
      <c r="L28" s="17" t="s">
        <v>20035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27" customHeight="1" x14ac:dyDescent="0.25">
      <c r="A29" s="13">
        <v>23</v>
      </c>
      <c r="B29" s="13" t="s">
        <v>20036</v>
      </c>
      <c r="C29" s="13" t="s">
        <v>20037</v>
      </c>
      <c r="D29" s="14" t="s">
        <v>2266</v>
      </c>
      <c r="E29" s="15" t="s">
        <v>28</v>
      </c>
      <c r="F29" s="13" t="s">
        <v>633</v>
      </c>
      <c r="G29" s="16" t="s">
        <v>17253</v>
      </c>
      <c r="H29" s="13" t="s">
        <v>259</v>
      </c>
      <c r="I29" s="13" t="s">
        <v>19934</v>
      </c>
      <c r="J29" s="13" t="s">
        <v>19934</v>
      </c>
      <c r="K29" s="13" t="s">
        <v>20038</v>
      </c>
      <c r="L29" s="17" t="s">
        <v>20039</v>
      </c>
      <c r="M29" s="18">
        <v>6021000</v>
      </c>
      <c r="N29" s="19"/>
      <c r="O29" s="20" t="str">
        <f t="shared" si="0"/>
        <v>T4</v>
      </c>
      <c r="R29" s="21" t="str">
        <f t="shared" si="1"/>
        <v>T4</v>
      </c>
    </row>
    <row r="30" spans="1:18" ht="27" customHeight="1" x14ac:dyDescent="0.25">
      <c r="A30" s="13">
        <v>24</v>
      </c>
      <c r="B30" s="13" t="s">
        <v>20040</v>
      </c>
      <c r="C30" s="13" t="s">
        <v>20041</v>
      </c>
      <c r="D30" s="14" t="s">
        <v>3193</v>
      </c>
      <c r="E30" s="15" t="s">
        <v>567</v>
      </c>
      <c r="F30" s="13" t="s">
        <v>20042</v>
      </c>
      <c r="G30" s="16" t="s">
        <v>17253</v>
      </c>
      <c r="H30" s="13" t="s">
        <v>259</v>
      </c>
      <c r="I30" s="13" t="s">
        <v>19934</v>
      </c>
      <c r="J30" s="13" t="s">
        <v>19934</v>
      </c>
      <c r="K30" s="13" t="s">
        <v>20043</v>
      </c>
      <c r="L30" s="17" t="s">
        <v>20044</v>
      </c>
      <c r="M30" s="18">
        <v>6021000</v>
      </c>
      <c r="N30" s="19"/>
      <c r="O30" s="20" t="str">
        <f t="shared" si="0"/>
        <v>T4</v>
      </c>
      <c r="R30" s="21" t="str">
        <f t="shared" si="1"/>
        <v>T4</v>
      </c>
    </row>
    <row r="31" spans="1:18" ht="27" customHeight="1" x14ac:dyDescent="0.25">
      <c r="A31" s="13">
        <v>25</v>
      </c>
      <c r="B31" s="13" t="s">
        <v>20045</v>
      </c>
      <c r="C31" s="13" t="s">
        <v>20046</v>
      </c>
      <c r="D31" s="14" t="s">
        <v>17847</v>
      </c>
      <c r="E31" s="15" t="s">
        <v>18464</v>
      </c>
      <c r="F31" s="13" t="s">
        <v>20047</v>
      </c>
      <c r="G31" s="16" t="s">
        <v>17253</v>
      </c>
      <c r="H31" s="13" t="s">
        <v>259</v>
      </c>
      <c r="I31" s="13" t="s">
        <v>19934</v>
      </c>
      <c r="J31" s="13" t="s">
        <v>19934</v>
      </c>
      <c r="K31" s="13" t="s">
        <v>20048</v>
      </c>
      <c r="L31" s="17" t="s">
        <v>20049</v>
      </c>
      <c r="M31" s="18">
        <v>6021000</v>
      </c>
      <c r="N31" s="19"/>
      <c r="O31" s="20" t="str">
        <f t="shared" si="0"/>
        <v>T4</v>
      </c>
      <c r="R31" s="21" t="str">
        <f t="shared" si="1"/>
        <v>T4</v>
      </c>
    </row>
    <row r="32" spans="1:18" ht="27" customHeight="1" x14ac:dyDescent="0.25">
      <c r="A32" s="13">
        <v>26</v>
      </c>
      <c r="B32" s="13" t="s">
        <v>20050</v>
      </c>
      <c r="C32" s="13" t="s">
        <v>20051</v>
      </c>
      <c r="D32" s="14" t="s">
        <v>18162</v>
      </c>
      <c r="E32" s="15" t="s">
        <v>3724</v>
      </c>
      <c r="F32" s="13" t="s">
        <v>6823</v>
      </c>
      <c r="G32" s="16" t="s">
        <v>7576</v>
      </c>
      <c r="H32" s="13" t="s">
        <v>259</v>
      </c>
      <c r="I32" s="13" t="s">
        <v>19934</v>
      </c>
      <c r="J32" s="13" t="s">
        <v>19934</v>
      </c>
      <c r="K32" s="13" t="s">
        <v>20052</v>
      </c>
      <c r="L32" s="17" t="s">
        <v>20053</v>
      </c>
      <c r="M32" s="18">
        <v>3834000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20054</v>
      </c>
      <c r="C33" s="13" t="s">
        <v>20055</v>
      </c>
      <c r="D33" s="14" t="s">
        <v>4300</v>
      </c>
      <c r="E33" s="15" t="s">
        <v>197</v>
      </c>
      <c r="F33" s="13" t="s">
        <v>8133</v>
      </c>
      <c r="G33" s="16" t="s">
        <v>6446</v>
      </c>
      <c r="H33" s="13" t="s">
        <v>259</v>
      </c>
      <c r="I33" s="13" t="s">
        <v>19934</v>
      </c>
      <c r="J33" s="13" t="s">
        <v>19934</v>
      </c>
      <c r="K33" s="13" t="s">
        <v>20056</v>
      </c>
      <c r="L33" s="17" t="s">
        <v>20057</v>
      </c>
      <c r="M33" s="18">
        <v>5120000</v>
      </c>
      <c r="N33" s="19"/>
      <c r="O33" s="20" t="str">
        <f t="shared" si="0"/>
        <v>C1</v>
      </c>
      <c r="R33" s="21" t="str">
        <f t="shared" si="1"/>
        <v>C1</v>
      </c>
    </row>
    <row r="34" spans="1:18" ht="27" customHeight="1" x14ac:dyDescent="0.25">
      <c r="A34" s="13">
        <v>28</v>
      </c>
      <c r="B34" s="13" t="s">
        <v>20058</v>
      </c>
      <c r="C34" s="13" t="s">
        <v>20059</v>
      </c>
      <c r="D34" s="14" t="s">
        <v>50</v>
      </c>
      <c r="E34" s="15" t="s">
        <v>941</v>
      </c>
      <c r="F34" s="13" t="s">
        <v>20060</v>
      </c>
      <c r="G34" s="16" t="s">
        <v>5815</v>
      </c>
      <c r="H34" s="13" t="s">
        <v>259</v>
      </c>
      <c r="I34" s="13" t="s">
        <v>19934</v>
      </c>
      <c r="J34" s="13" t="s">
        <v>19934</v>
      </c>
      <c r="K34" s="13" t="s">
        <v>20061</v>
      </c>
      <c r="L34" s="17" t="s">
        <v>20062</v>
      </c>
      <c r="M34" s="18">
        <v>3350000</v>
      </c>
      <c r="N34" s="19"/>
      <c r="O34" s="20" t="str">
        <f t="shared" si="0"/>
        <v>TCN</v>
      </c>
      <c r="R34" s="21" t="str">
        <f t="shared" si="1"/>
        <v>TCN</v>
      </c>
    </row>
    <row r="35" spans="1:18" ht="27" customHeight="1" x14ac:dyDescent="0.25">
      <c r="A35" s="13">
        <v>29</v>
      </c>
      <c r="B35" s="13" t="s">
        <v>20063</v>
      </c>
      <c r="C35" s="13" t="s">
        <v>20064</v>
      </c>
      <c r="D35" s="14" t="s">
        <v>2753</v>
      </c>
      <c r="E35" s="15" t="s">
        <v>22</v>
      </c>
      <c r="F35" s="13" t="s">
        <v>20065</v>
      </c>
      <c r="G35" s="16" t="s">
        <v>5815</v>
      </c>
      <c r="H35" s="13" t="s">
        <v>259</v>
      </c>
      <c r="I35" s="13" t="s">
        <v>19934</v>
      </c>
      <c r="J35" s="13" t="s">
        <v>19934</v>
      </c>
      <c r="K35" s="13" t="s">
        <v>20066</v>
      </c>
      <c r="L35" s="17" t="s">
        <v>20067</v>
      </c>
      <c r="M35" s="18">
        <v>3350000</v>
      </c>
      <c r="N35" s="19"/>
      <c r="O35" s="20" t="str">
        <f t="shared" si="0"/>
        <v>TCN</v>
      </c>
      <c r="R35" s="21" t="str">
        <f t="shared" si="1"/>
        <v>TCN</v>
      </c>
    </row>
    <row r="36" spans="1:18" ht="27" customHeight="1" x14ac:dyDescent="0.25">
      <c r="A36" s="13">
        <v>30</v>
      </c>
      <c r="B36" s="13" t="s">
        <v>20068</v>
      </c>
      <c r="C36" s="13" t="s">
        <v>20069</v>
      </c>
      <c r="D36" s="14" t="s">
        <v>20070</v>
      </c>
      <c r="E36" s="15" t="s">
        <v>20071</v>
      </c>
      <c r="F36" s="13" t="s">
        <v>9688</v>
      </c>
      <c r="G36" s="16" t="s">
        <v>5815</v>
      </c>
      <c r="H36" s="13" t="s">
        <v>259</v>
      </c>
      <c r="I36" s="13" t="s">
        <v>19934</v>
      </c>
      <c r="J36" s="13" t="s">
        <v>19934</v>
      </c>
      <c r="K36" s="13" t="s">
        <v>20072</v>
      </c>
      <c r="L36" s="17" t="s">
        <v>20073</v>
      </c>
      <c r="M36" s="18">
        <v>3350000</v>
      </c>
      <c r="N36" s="19"/>
      <c r="O36" s="20" t="str">
        <f t="shared" si="0"/>
        <v>TCN</v>
      </c>
      <c r="R36" s="21" t="str">
        <f t="shared" si="1"/>
        <v>TCN</v>
      </c>
    </row>
    <row r="37" spans="1:18" ht="27" customHeight="1" x14ac:dyDescent="0.25">
      <c r="A37" s="13">
        <v>31</v>
      </c>
      <c r="B37" s="13" t="s">
        <v>20074</v>
      </c>
      <c r="C37" s="13" t="s">
        <v>20075</v>
      </c>
      <c r="D37" s="14" t="s">
        <v>20076</v>
      </c>
      <c r="E37" s="15" t="s">
        <v>15</v>
      </c>
      <c r="F37" s="13" t="s">
        <v>20077</v>
      </c>
      <c r="G37" s="16" t="s">
        <v>6945</v>
      </c>
      <c r="H37" s="13" t="s">
        <v>259</v>
      </c>
      <c r="I37" s="13" t="s">
        <v>19934</v>
      </c>
      <c r="J37" s="13" t="s">
        <v>19934</v>
      </c>
      <c r="K37" s="13" t="s">
        <v>20078</v>
      </c>
      <c r="L37" s="17" t="s">
        <v>20079</v>
      </c>
      <c r="M37" s="18">
        <v>3072000</v>
      </c>
      <c r="N37" s="19"/>
      <c r="O37" s="20" t="str">
        <f t="shared" si="0"/>
        <v>CĐ</v>
      </c>
      <c r="R37" s="21" t="str">
        <f t="shared" si="1"/>
        <v>CĐ</v>
      </c>
    </row>
    <row r="38" spans="1:18" ht="27" customHeight="1" x14ac:dyDescent="0.25">
      <c r="A38" s="13">
        <v>32</v>
      </c>
      <c r="B38" s="13" t="s">
        <v>20080</v>
      </c>
      <c r="C38" s="13" t="s">
        <v>20081</v>
      </c>
      <c r="D38" s="14" t="s">
        <v>59</v>
      </c>
      <c r="E38" s="15" t="s">
        <v>20082</v>
      </c>
      <c r="F38" s="13" t="s">
        <v>15597</v>
      </c>
      <c r="G38" s="16" t="s">
        <v>6559</v>
      </c>
      <c r="H38" s="13" t="s">
        <v>259</v>
      </c>
      <c r="I38" s="13" t="s">
        <v>19934</v>
      </c>
      <c r="J38" s="13" t="s">
        <v>19934</v>
      </c>
      <c r="K38" s="13" t="s">
        <v>20083</v>
      </c>
      <c r="L38" s="17" t="s">
        <v>20084</v>
      </c>
      <c r="M38" s="18">
        <v>3350000</v>
      </c>
      <c r="N38" s="19"/>
      <c r="O38" s="20" t="str">
        <f t="shared" si="0"/>
        <v>TCN</v>
      </c>
      <c r="R38" s="21" t="str">
        <f t="shared" si="1"/>
        <v>TCN</v>
      </c>
    </row>
    <row r="39" spans="1:18" ht="27" customHeight="1" x14ac:dyDescent="0.25">
      <c r="A39" s="13">
        <v>33</v>
      </c>
      <c r="B39" s="13" t="s">
        <v>20085</v>
      </c>
      <c r="C39" s="13" t="s">
        <v>20086</v>
      </c>
      <c r="D39" s="14" t="s">
        <v>249</v>
      </c>
      <c r="E39" s="15" t="s">
        <v>28</v>
      </c>
      <c r="F39" s="13" t="s">
        <v>20087</v>
      </c>
      <c r="G39" s="16" t="s">
        <v>5815</v>
      </c>
      <c r="H39" s="13" t="s">
        <v>259</v>
      </c>
      <c r="I39" s="13" t="s">
        <v>19934</v>
      </c>
      <c r="J39" s="13" t="s">
        <v>19934</v>
      </c>
      <c r="K39" s="13" t="s">
        <v>20088</v>
      </c>
      <c r="L39" s="17" t="s">
        <v>20089</v>
      </c>
      <c r="M39" s="18">
        <v>3350000</v>
      </c>
      <c r="N39" s="19"/>
      <c r="O39" s="20" t="str">
        <f t="shared" si="0"/>
        <v>TCN</v>
      </c>
      <c r="R39" s="21" t="str">
        <f t="shared" si="1"/>
        <v>TCN</v>
      </c>
    </row>
    <row r="40" spans="1:18" ht="27" customHeight="1" x14ac:dyDescent="0.25">
      <c r="A40" s="13">
        <v>34</v>
      </c>
      <c r="B40" s="13" t="s">
        <v>20090</v>
      </c>
      <c r="C40" s="13" t="s">
        <v>20091</v>
      </c>
      <c r="D40" s="14" t="s">
        <v>20092</v>
      </c>
      <c r="E40" s="15" t="s">
        <v>2764</v>
      </c>
      <c r="F40" s="13" t="s">
        <v>20093</v>
      </c>
      <c r="G40" s="16" t="s">
        <v>5815</v>
      </c>
      <c r="H40" s="13" t="s">
        <v>259</v>
      </c>
      <c r="I40" s="13" t="s">
        <v>19934</v>
      </c>
      <c r="J40" s="13" t="s">
        <v>19934</v>
      </c>
      <c r="K40" s="13" t="s">
        <v>20094</v>
      </c>
      <c r="L40" s="17" t="s">
        <v>20095</v>
      </c>
      <c r="M40" s="18">
        <v>3350000</v>
      </c>
      <c r="N40" s="19"/>
      <c r="O40" s="20" t="str">
        <f t="shared" si="0"/>
        <v>TCN</v>
      </c>
      <c r="R40" s="21" t="str">
        <f t="shared" si="1"/>
        <v>TCN</v>
      </c>
    </row>
    <row r="41" spans="1:18" ht="27" customHeight="1" x14ac:dyDescent="0.25">
      <c r="A41" s="13">
        <v>35</v>
      </c>
      <c r="B41" s="13" t="s">
        <v>20096</v>
      </c>
      <c r="C41" s="13" t="s">
        <v>20097</v>
      </c>
      <c r="D41" s="14" t="s">
        <v>1818</v>
      </c>
      <c r="E41" s="15" t="s">
        <v>346</v>
      </c>
      <c r="F41" s="13" t="s">
        <v>5871</v>
      </c>
      <c r="G41" s="16" t="s">
        <v>5815</v>
      </c>
      <c r="H41" s="13" t="s">
        <v>259</v>
      </c>
      <c r="I41" s="13" t="s">
        <v>19934</v>
      </c>
      <c r="J41" s="13" t="s">
        <v>19934</v>
      </c>
      <c r="K41" s="13" t="s">
        <v>20098</v>
      </c>
      <c r="L41" s="17" t="s">
        <v>20099</v>
      </c>
      <c r="M41" s="18">
        <v>3350000</v>
      </c>
      <c r="N41" s="19"/>
      <c r="O41" s="20" t="str">
        <f t="shared" si="0"/>
        <v>TCN</v>
      </c>
      <c r="R41" s="21" t="str">
        <f t="shared" si="1"/>
        <v>TCN</v>
      </c>
    </row>
    <row r="42" spans="1:18" ht="27" customHeight="1" x14ac:dyDescent="0.25">
      <c r="A42" s="13">
        <v>36</v>
      </c>
      <c r="B42" s="13" t="s">
        <v>20100</v>
      </c>
      <c r="C42" s="13" t="s">
        <v>20101</v>
      </c>
      <c r="D42" s="14" t="s">
        <v>345</v>
      </c>
      <c r="E42" s="15" t="s">
        <v>2369</v>
      </c>
      <c r="F42" s="13" t="s">
        <v>14313</v>
      </c>
      <c r="G42" s="16" t="s">
        <v>5815</v>
      </c>
      <c r="H42" s="13" t="s">
        <v>259</v>
      </c>
      <c r="I42" s="13" t="s">
        <v>19934</v>
      </c>
      <c r="J42" s="13" t="s">
        <v>19934</v>
      </c>
      <c r="K42" s="13" t="s">
        <v>20102</v>
      </c>
      <c r="L42" s="17" t="s">
        <v>20103</v>
      </c>
      <c r="M42" s="18">
        <v>3350000</v>
      </c>
      <c r="N42" s="19"/>
      <c r="O42" s="20" t="str">
        <f t="shared" si="0"/>
        <v>TCN</v>
      </c>
      <c r="R42" s="21" t="str">
        <f t="shared" si="1"/>
        <v>TCN</v>
      </c>
    </row>
    <row r="43" spans="1:18" ht="27" customHeight="1" x14ac:dyDescent="0.25">
      <c r="A43" s="13">
        <v>37</v>
      </c>
      <c r="B43" s="13" t="s">
        <v>20104</v>
      </c>
      <c r="C43" s="13" t="s">
        <v>20105</v>
      </c>
      <c r="D43" s="14" t="s">
        <v>848</v>
      </c>
      <c r="E43" s="15" t="s">
        <v>988</v>
      </c>
      <c r="F43" s="13" t="s">
        <v>13008</v>
      </c>
      <c r="G43" s="16" t="s">
        <v>14956</v>
      </c>
      <c r="H43" s="13" t="s">
        <v>259</v>
      </c>
      <c r="I43" s="13" t="s">
        <v>19934</v>
      </c>
      <c r="J43" s="13" t="s">
        <v>19934</v>
      </c>
      <c r="K43" s="13" t="s">
        <v>20106</v>
      </c>
      <c r="L43" s="17" t="s">
        <v>20107</v>
      </c>
      <c r="M43" s="18">
        <v>3250000</v>
      </c>
      <c r="N43" s="19"/>
      <c r="O43" s="20" t="str">
        <f t="shared" si="0"/>
        <v>CĐN</v>
      </c>
      <c r="R43" s="21" t="str">
        <f t="shared" si="1"/>
        <v>CĐN</v>
      </c>
    </row>
    <row r="44" spans="1:18" ht="27" customHeight="1" x14ac:dyDescent="0.25">
      <c r="A44" s="13">
        <v>38</v>
      </c>
      <c r="B44" s="13" t="s">
        <v>20108</v>
      </c>
      <c r="C44" s="13" t="s">
        <v>20109</v>
      </c>
      <c r="D44" s="14" t="s">
        <v>20110</v>
      </c>
      <c r="E44" s="15" t="s">
        <v>567</v>
      </c>
      <c r="F44" s="13" t="s">
        <v>20111</v>
      </c>
      <c r="G44" s="16" t="s">
        <v>5815</v>
      </c>
      <c r="H44" s="13" t="s">
        <v>259</v>
      </c>
      <c r="I44" s="13" t="s">
        <v>19934</v>
      </c>
      <c r="J44" s="13" t="s">
        <v>19934</v>
      </c>
      <c r="K44" s="13" t="s">
        <v>20112</v>
      </c>
      <c r="L44" s="17" t="s">
        <v>20113</v>
      </c>
      <c r="M44" s="18">
        <v>3350000</v>
      </c>
      <c r="N44" s="19"/>
      <c r="O44" s="20" t="str">
        <f t="shared" si="0"/>
        <v>TCN</v>
      </c>
      <c r="R44" s="21" t="str">
        <f t="shared" si="1"/>
        <v>TCN</v>
      </c>
    </row>
    <row r="45" spans="1:18" ht="27" customHeight="1" x14ac:dyDescent="0.25">
      <c r="A45" s="13">
        <v>39</v>
      </c>
      <c r="B45" s="13" t="s">
        <v>20114</v>
      </c>
      <c r="C45" s="13" t="s">
        <v>20115</v>
      </c>
      <c r="D45" s="14" t="s">
        <v>3900</v>
      </c>
      <c r="E45" s="15" t="s">
        <v>4226</v>
      </c>
      <c r="F45" s="13" t="s">
        <v>20116</v>
      </c>
      <c r="G45" s="16" t="s">
        <v>9841</v>
      </c>
      <c r="H45" s="13" t="s">
        <v>259</v>
      </c>
      <c r="I45" s="13" t="s">
        <v>19934</v>
      </c>
      <c r="J45" s="13" t="s">
        <v>19934</v>
      </c>
      <c r="K45" s="13" t="s">
        <v>20117</v>
      </c>
      <c r="L45" s="17" t="s">
        <v>20118</v>
      </c>
      <c r="M45" s="18">
        <v>4460000</v>
      </c>
      <c r="N45" s="19"/>
      <c r="O45" s="20" t="str">
        <f t="shared" si="0"/>
        <v>T4</v>
      </c>
      <c r="R45" s="21" t="str">
        <f t="shared" si="1"/>
        <v>T4</v>
      </c>
    </row>
    <row r="46" spans="1:18" ht="27" customHeight="1" x14ac:dyDescent="0.25">
      <c r="A46" s="13">
        <v>40</v>
      </c>
      <c r="B46" s="13" t="s">
        <v>20119</v>
      </c>
      <c r="C46" s="13" t="s">
        <v>20120</v>
      </c>
      <c r="D46" s="14" t="s">
        <v>3674</v>
      </c>
      <c r="E46" s="15" t="s">
        <v>3038</v>
      </c>
      <c r="F46" s="13" t="s">
        <v>17134</v>
      </c>
      <c r="G46" s="16" t="s">
        <v>17253</v>
      </c>
      <c r="H46" s="13" t="s">
        <v>259</v>
      </c>
      <c r="I46" s="13" t="s">
        <v>19934</v>
      </c>
      <c r="J46" s="13" t="s">
        <v>19934</v>
      </c>
      <c r="K46" s="13" t="s">
        <v>20121</v>
      </c>
      <c r="L46" s="17" t="s">
        <v>20122</v>
      </c>
      <c r="M46" s="18">
        <v>6021000</v>
      </c>
      <c r="N46" s="19"/>
      <c r="O46" s="20" t="str">
        <f t="shared" si="0"/>
        <v>T4</v>
      </c>
      <c r="R46" s="21" t="str">
        <f t="shared" si="1"/>
        <v>T4</v>
      </c>
    </row>
    <row r="47" spans="1:18" ht="27" customHeight="1" x14ac:dyDescent="0.25">
      <c r="A47" s="13">
        <v>41</v>
      </c>
      <c r="B47" s="13"/>
      <c r="C47" s="13"/>
      <c r="D47" s="14"/>
      <c r="E47" s="15"/>
      <c r="F47" s="13"/>
      <c r="G47" s="16"/>
      <c r="H47" s="13"/>
      <c r="I47" s="13"/>
      <c r="J47" s="13"/>
      <c r="K47" s="13"/>
      <c r="L47" s="17" t="s">
        <v>20612</v>
      </c>
      <c r="M47" s="18"/>
      <c r="N47" s="19" t="s">
        <v>8196</v>
      </c>
      <c r="O47" s="20"/>
      <c r="R47" s="21"/>
    </row>
    <row r="48" spans="1:18" ht="27" customHeight="1" x14ac:dyDescent="0.25">
      <c r="A48" s="13">
        <v>42</v>
      </c>
      <c r="B48" s="13" t="s">
        <v>20123</v>
      </c>
      <c r="C48" s="13" t="s">
        <v>20124</v>
      </c>
      <c r="D48" s="14" t="s">
        <v>922</v>
      </c>
      <c r="E48" s="15" t="s">
        <v>1444</v>
      </c>
      <c r="F48" s="13" t="s">
        <v>5191</v>
      </c>
      <c r="G48" s="16" t="s">
        <v>5974</v>
      </c>
      <c r="H48" s="13" t="s">
        <v>259</v>
      </c>
      <c r="I48" s="13" t="s">
        <v>19934</v>
      </c>
      <c r="J48" s="13" t="s">
        <v>19934</v>
      </c>
      <c r="K48" s="13" t="s">
        <v>20125</v>
      </c>
      <c r="L48" s="17" t="s">
        <v>20126</v>
      </c>
      <c r="M48" s="18">
        <v>3072000</v>
      </c>
      <c r="N48" s="19"/>
      <c r="O48" s="20" t="str">
        <f t="shared" si="0"/>
        <v>CĐ</v>
      </c>
      <c r="R48" s="21" t="str">
        <f t="shared" si="1"/>
        <v>CĐ</v>
      </c>
    </row>
    <row r="49" spans="1:18" ht="27" customHeight="1" x14ac:dyDescent="0.25">
      <c r="A49" s="13">
        <v>43</v>
      </c>
      <c r="B49" s="13" t="s">
        <v>20127</v>
      </c>
      <c r="C49" s="13" t="s">
        <v>20128</v>
      </c>
      <c r="D49" s="14" t="s">
        <v>20129</v>
      </c>
      <c r="E49" s="15" t="s">
        <v>1637</v>
      </c>
      <c r="F49" s="13" t="s">
        <v>8628</v>
      </c>
      <c r="G49" s="16" t="s">
        <v>8464</v>
      </c>
      <c r="H49" s="13" t="s">
        <v>259</v>
      </c>
      <c r="I49" s="13" t="s">
        <v>19934</v>
      </c>
      <c r="J49" s="13" t="s">
        <v>19934</v>
      </c>
      <c r="K49" s="13" t="s">
        <v>20130</v>
      </c>
      <c r="L49" s="17" t="s">
        <v>20131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20132</v>
      </c>
      <c r="C50" s="13" t="s">
        <v>20133</v>
      </c>
      <c r="D50" s="14" t="s">
        <v>614</v>
      </c>
      <c r="E50" s="15" t="s">
        <v>574</v>
      </c>
      <c r="F50" s="13" t="s">
        <v>12480</v>
      </c>
      <c r="G50" s="16" t="s">
        <v>6918</v>
      </c>
      <c r="H50" s="13" t="s">
        <v>259</v>
      </c>
      <c r="I50" s="13" t="s">
        <v>19934</v>
      </c>
      <c r="J50" s="13" t="s">
        <v>19934</v>
      </c>
      <c r="K50" s="13" t="s">
        <v>20134</v>
      </c>
      <c r="L50" s="17" t="s">
        <v>20135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20136</v>
      </c>
      <c r="C51" s="13" t="s">
        <v>20137</v>
      </c>
      <c r="D51" s="14" t="s">
        <v>20138</v>
      </c>
      <c r="E51" s="15" t="s">
        <v>9431</v>
      </c>
      <c r="F51" s="13" t="s">
        <v>5842</v>
      </c>
      <c r="G51" s="16" t="s">
        <v>5815</v>
      </c>
      <c r="H51" s="13" t="s">
        <v>259</v>
      </c>
      <c r="I51" s="13" t="s">
        <v>19934</v>
      </c>
      <c r="J51" s="13" t="s">
        <v>19934</v>
      </c>
      <c r="K51" s="13" t="s">
        <v>20139</v>
      </c>
      <c r="L51" s="17" t="s">
        <v>20140</v>
      </c>
      <c r="M51" s="18">
        <v>3350000</v>
      </c>
      <c r="N51" s="19"/>
      <c r="O51" s="20" t="str">
        <f t="shared" si="0"/>
        <v>TCN</v>
      </c>
      <c r="R51" s="21" t="str">
        <f t="shared" si="1"/>
        <v>TCN</v>
      </c>
    </row>
    <row r="52" spans="1:18" ht="27" customHeight="1" x14ac:dyDescent="0.25">
      <c r="A52" s="13">
        <v>46</v>
      </c>
      <c r="B52" s="13" t="s">
        <v>20141</v>
      </c>
      <c r="C52" s="13" t="s">
        <v>20142</v>
      </c>
      <c r="D52" s="14" t="s">
        <v>2466</v>
      </c>
      <c r="E52" s="15" t="s">
        <v>2421</v>
      </c>
      <c r="F52" s="13" t="s">
        <v>12829</v>
      </c>
      <c r="G52" s="16" t="s">
        <v>20143</v>
      </c>
      <c r="H52" s="13" t="s">
        <v>259</v>
      </c>
      <c r="I52" s="13" t="s">
        <v>19934</v>
      </c>
      <c r="J52" s="13" t="s">
        <v>19934</v>
      </c>
      <c r="K52" s="13" t="s">
        <v>20144</v>
      </c>
      <c r="L52" s="17" t="s">
        <v>20145</v>
      </c>
      <c r="M52" s="18">
        <v>3050000</v>
      </c>
      <c r="N52" s="19"/>
      <c r="O52" s="20" t="str">
        <f t="shared" si="0"/>
        <v>TC</v>
      </c>
      <c r="R52" s="21" t="str">
        <f t="shared" si="1"/>
        <v>TC</v>
      </c>
    </row>
    <row r="53" spans="1:18" ht="27" customHeight="1" x14ac:dyDescent="0.25">
      <c r="A53" s="13">
        <v>47</v>
      </c>
      <c r="B53" s="13" t="s">
        <v>20146</v>
      </c>
      <c r="C53" s="13" t="s">
        <v>20147</v>
      </c>
      <c r="D53" s="14" t="s">
        <v>184</v>
      </c>
      <c r="E53" s="15" t="s">
        <v>731</v>
      </c>
      <c r="F53" s="13" t="s">
        <v>20148</v>
      </c>
      <c r="G53" s="16" t="s">
        <v>5836</v>
      </c>
      <c r="H53" s="13" t="s">
        <v>259</v>
      </c>
      <c r="I53" s="13" t="s">
        <v>19934</v>
      </c>
      <c r="J53" s="13" t="s">
        <v>19934</v>
      </c>
      <c r="K53" s="13" t="s">
        <v>20149</v>
      </c>
      <c r="L53" s="17" t="s">
        <v>20150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7" customHeight="1" x14ac:dyDescent="0.25">
      <c r="A54" s="13">
        <v>48</v>
      </c>
      <c r="B54" s="13" t="s">
        <v>20151</v>
      </c>
      <c r="C54" s="13" t="s">
        <v>20152</v>
      </c>
      <c r="D54" s="14" t="s">
        <v>20153</v>
      </c>
      <c r="E54" s="15" t="s">
        <v>93</v>
      </c>
      <c r="F54" s="13" t="s">
        <v>20154</v>
      </c>
      <c r="G54" s="16" t="s">
        <v>5815</v>
      </c>
      <c r="H54" s="13" t="s">
        <v>259</v>
      </c>
      <c r="I54" s="13" t="s">
        <v>19934</v>
      </c>
      <c r="J54" s="13" t="s">
        <v>19934</v>
      </c>
      <c r="K54" s="13" t="s">
        <v>20155</v>
      </c>
      <c r="L54" s="17" t="s">
        <v>20156</v>
      </c>
      <c r="M54" s="18">
        <v>3350000</v>
      </c>
      <c r="N54" s="19"/>
      <c r="O54" s="20" t="str">
        <f t="shared" si="0"/>
        <v>TCN</v>
      </c>
      <c r="R54" s="21" t="str">
        <f t="shared" si="1"/>
        <v>TCN</v>
      </c>
    </row>
    <row r="55" spans="1:18" ht="27" customHeight="1" x14ac:dyDescent="0.25">
      <c r="A55" s="13">
        <v>49</v>
      </c>
      <c r="B55" s="13" t="s">
        <v>20157</v>
      </c>
      <c r="C55" s="13" t="s">
        <v>20158</v>
      </c>
      <c r="D55" s="14" t="s">
        <v>17293</v>
      </c>
      <c r="E55" s="15" t="s">
        <v>15</v>
      </c>
      <c r="F55" s="13" t="s">
        <v>20159</v>
      </c>
      <c r="G55" s="16" t="s">
        <v>5815</v>
      </c>
      <c r="H55" s="13" t="s">
        <v>259</v>
      </c>
      <c r="I55" s="13" t="s">
        <v>19934</v>
      </c>
      <c r="J55" s="13" t="s">
        <v>19934</v>
      </c>
      <c r="K55" s="13" t="s">
        <v>20160</v>
      </c>
      <c r="L55" s="17" t="s">
        <v>20161</v>
      </c>
      <c r="M55" s="18">
        <v>3350000</v>
      </c>
      <c r="N55" s="19"/>
      <c r="O55" s="20" t="str">
        <f t="shared" si="0"/>
        <v>TCN</v>
      </c>
      <c r="R55" s="21" t="str">
        <f t="shared" si="1"/>
        <v>TCN</v>
      </c>
    </row>
    <row r="56" spans="1:18" ht="27" customHeight="1" x14ac:dyDescent="0.25">
      <c r="A56" s="13">
        <v>50</v>
      </c>
      <c r="B56" s="13" t="s">
        <v>20162</v>
      </c>
      <c r="C56" s="13" t="s">
        <v>20163</v>
      </c>
      <c r="D56" s="14" t="s">
        <v>6518</v>
      </c>
      <c r="E56" s="15" t="s">
        <v>8964</v>
      </c>
      <c r="F56" s="13" t="s">
        <v>20164</v>
      </c>
      <c r="G56" s="16" t="s">
        <v>5815</v>
      </c>
      <c r="H56" s="13" t="s">
        <v>259</v>
      </c>
      <c r="I56" s="13" t="s">
        <v>19934</v>
      </c>
      <c r="J56" s="13" t="s">
        <v>19934</v>
      </c>
      <c r="K56" s="13" t="s">
        <v>20165</v>
      </c>
      <c r="L56" s="17" t="s">
        <v>20166</v>
      </c>
      <c r="M56" s="18">
        <v>3350000</v>
      </c>
      <c r="N56" s="19"/>
      <c r="O56" s="20" t="str">
        <f t="shared" si="0"/>
        <v>TCN</v>
      </c>
      <c r="R56" s="21" t="str">
        <f t="shared" si="1"/>
        <v>TCN</v>
      </c>
    </row>
    <row r="57" spans="1:18" ht="27" customHeight="1" x14ac:dyDescent="0.25">
      <c r="A57" s="13">
        <v>51</v>
      </c>
      <c r="B57" s="13" t="s">
        <v>20167</v>
      </c>
      <c r="C57" s="13" t="s">
        <v>20168</v>
      </c>
      <c r="D57" s="14" t="s">
        <v>20153</v>
      </c>
      <c r="E57" s="15" t="s">
        <v>1957</v>
      </c>
      <c r="F57" s="13" t="s">
        <v>20154</v>
      </c>
      <c r="G57" s="16" t="s">
        <v>5815</v>
      </c>
      <c r="H57" s="13" t="s">
        <v>259</v>
      </c>
      <c r="I57" s="13" t="s">
        <v>19934</v>
      </c>
      <c r="J57" s="13" t="s">
        <v>19934</v>
      </c>
      <c r="K57" s="13" t="s">
        <v>20169</v>
      </c>
      <c r="L57" s="17" t="s">
        <v>20170</v>
      </c>
      <c r="M57" s="18">
        <v>3350000</v>
      </c>
      <c r="N57" s="19"/>
      <c r="O57" s="20" t="str">
        <f t="shared" si="0"/>
        <v>TCN</v>
      </c>
      <c r="R57" s="21" t="str">
        <f t="shared" si="1"/>
        <v>TCN</v>
      </c>
    </row>
    <row r="58" spans="1:18" ht="27" customHeight="1" x14ac:dyDescent="0.25">
      <c r="A58" s="13">
        <v>52</v>
      </c>
      <c r="B58" s="13" t="s">
        <v>20171</v>
      </c>
      <c r="C58" s="13" t="s">
        <v>20172</v>
      </c>
      <c r="D58" s="14" t="s">
        <v>31</v>
      </c>
      <c r="E58" s="15" t="s">
        <v>411</v>
      </c>
      <c r="F58" s="13" t="s">
        <v>9202</v>
      </c>
      <c r="G58" s="16" t="s">
        <v>7511</v>
      </c>
      <c r="H58" s="13" t="s">
        <v>259</v>
      </c>
      <c r="I58" s="13" t="s">
        <v>19934</v>
      </c>
      <c r="J58" s="13" t="s">
        <v>19934</v>
      </c>
      <c r="K58" s="13" t="s">
        <v>20173</v>
      </c>
      <c r="L58" s="17" t="s">
        <v>20174</v>
      </c>
      <c r="M58" s="18">
        <v>3072000</v>
      </c>
      <c r="N58" s="19"/>
      <c r="O58" s="20" t="str">
        <f t="shared" si="0"/>
        <v>CĐ</v>
      </c>
      <c r="R58" s="21" t="str">
        <f t="shared" si="1"/>
        <v>CĐ</v>
      </c>
    </row>
    <row r="59" spans="1:18" ht="27" customHeight="1" x14ac:dyDescent="0.25">
      <c r="A59" s="13">
        <v>53</v>
      </c>
      <c r="B59" s="13" t="s">
        <v>20175</v>
      </c>
      <c r="C59" s="13" t="s">
        <v>20176</v>
      </c>
      <c r="D59" s="14" t="s">
        <v>4473</v>
      </c>
      <c r="E59" s="15" t="s">
        <v>3044</v>
      </c>
      <c r="F59" s="13" t="s">
        <v>20177</v>
      </c>
      <c r="G59" s="16" t="s">
        <v>7499</v>
      </c>
      <c r="H59" s="13" t="s">
        <v>259</v>
      </c>
      <c r="I59" s="13" t="s">
        <v>19934</v>
      </c>
      <c r="J59" s="13" t="s">
        <v>19934</v>
      </c>
      <c r="K59" s="13" t="s">
        <v>20178</v>
      </c>
      <c r="L59" s="17" t="s">
        <v>20179</v>
      </c>
      <c r="M59" s="18">
        <v>4352000</v>
      </c>
      <c r="N59" s="19"/>
      <c r="O59" s="20" t="str">
        <f t="shared" si="0"/>
        <v>CĐ</v>
      </c>
      <c r="R59" s="21" t="str">
        <f t="shared" si="1"/>
        <v>CĐ</v>
      </c>
    </row>
    <row r="60" spans="1:18" ht="27" customHeight="1" x14ac:dyDescent="0.25">
      <c r="A60" s="13">
        <v>54</v>
      </c>
      <c r="B60" s="13" t="s">
        <v>20180</v>
      </c>
      <c r="C60" s="13" t="s">
        <v>20181</v>
      </c>
      <c r="D60" s="14" t="s">
        <v>20182</v>
      </c>
      <c r="E60" s="15" t="s">
        <v>243</v>
      </c>
      <c r="F60" s="13" t="s">
        <v>9876</v>
      </c>
      <c r="G60" s="16" t="s">
        <v>8062</v>
      </c>
      <c r="H60" s="13" t="s">
        <v>259</v>
      </c>
      <c r="I60" s="13" t="s">
        <v>19934</v>
      </c>
      <c r="J60" s="13" t="s">
        <v>19934</v>
      </c>
      <c r="K60" s="13" t="s">
        <v>20183</v>
      </c>
      <c r="L60" s="17" t="s">
        <v>20184</v>
      </c>
      <c r="M60" s="18">
        <v>5376000</v>
      </c>
      <c r="N60" s="19"/>
      <c r="O60" s="20" t="str">
        <f t="shared" si="0"/>
        <v>C1</v>
      </c>
      <c r="R60" s="21" t="str">
        <f t="shared" si="1"/>
        <v>C1</v>
      </c>
    </row>
    <row r="61" spans="1:18" ht="27" customHeight="1" x14ac:dyDescent="0.25">
      <c r="A61" s="13">
        <v>55</v>
      </c>
      <c r="B61" s="13" t="s">
        <v>20185</v>
      </c>
      <c r="C61" s="13" t="s">
        <v>20186</v>
      </c>
      <c r="D61" s="14" t="s">
        <v>20187</v>
      </c>
      <c r="E61" s="15" t="s">
        <v>477</v>
      </c>
      <c r="F61" s="13" t="s">
        <v>11332</v>
      </c>
      <c r="G61" s="16" t="s">
        <v>8062</v>
      </c>
      <c r="H61" s="13" t="s">
        <v>259</v>
      </c>
      <c r="I61" s="13" t="s">
        <v>19934</v>
      </c>
      <c r="J61" s="13" t="s">
        <v>19934</v>
      </c>
      <c r="K61" s="13" t="s">
        <v>20188</v>
      </c>
      <c r="L61" s="17" t="s">
        <v>20189</v>
      </c>
      <c r="M61" s="18">
        <v>5376000</v>
      </c>
      <c r="N61" s="19"/>
      <c r="O61" s="20" t="str">
        <f t="shared" si="0"/>
        <v>C1</v>
      </c>
      <c r="R61" s="21" t="str">
        <f t="shared" si="1"/>
        <v>C1</v>
      </c>
    </row>
    <row r="62" spans="1:18" ht="27" customHeight="1" x14ac:dyDescent="0.25">
      <c r="A62" s="13">
        <v>56</v>
      </c>
      <c r="B62" s="13" t="s">
        <v>20190</v>
      </c>
      <c r="C62" s="13" t="s">
        <v>20191</v>
      </c>
      <c r="D62" s="14" t="s">
        <v>20192</v>
      </c>
      <c r="E62" s="15" t="s">
        <v>19</v>
      </c>
      <c r="F62" s="13" t="s">
        <v>8052</v>
      </c>
      <c r="G62" s="16" t="s">
        <v>8617</v>
      </c>
      <c r="H62" s="13" t="s">
        <v>259</v>
      </c>
      <c r="I62" s="13" t="s">
        <v>19934</v>
      </c>
      <c r="J62" s="13" t="s">
        <v>19934</v>
      </c>
      <c r="K62" s="13" t="s">
        <v>20193</v>
      </c>
      <c r="L62" s="17" t="s">
        <v>20194</v>
      </c>
      <c r="M62" s="18">
        <v>4352000</v>
      </c>
      <c r="N62" s="19"/>
      <c r="O62" s="20" t="str">
        <f t="shared" si="0"/>
        <v>CĐ</v>
      </c>
      <c r="R62" s="21" t="str">
        <f t="shared" si="1"/>
        <v>CĐ</v>
      </c>
    </row>
    <row r="63" spans="1:18" ht="27" customHeight="1" x14ac:dyDescent="0.25">
      <c r="A63" s="13">
        <v>57</v>
      </c>
      <c r="B63" s="13" t="s">
        <v>20195</v>
      </c>
      <c r="C63" s="13" t="s">
        <v>20196</v>
      </c>
      <c r="D63" s="14" t="s">
        <v>7012</v>
      </c>
      <c r="E63" s="15" t="s">
        <v>1788</v>
      </c>
      <c r="F63" s="13" t="s">
        <v>20197</v>
      </c>
      <c r="G63" s="16" t="s">
        <v>8617</v>
      </c>
      <c r="H63" s="13" t="s">
        <v>259</v>
      </c>
      <c r="I63" s="13" t="s">
        <v>19934</v>
      </c>
      <c r="J63" s="13" t="s">
        <v>19934</v>
      </c>
      <c r="K63" s="13" t="s">
        <v>20198</v>
      </c>
      <c r="L63" s="17" t="s">
        <v>20199</v>
      </c>
      <c r="M63" s="18">
        <v>4352000</v>
      </c>
      <c r="N63" s="19"/>
      <c r="O63" s="20" t="str">
        <f t="shared" si="0"/>
        <v>CĐ</v>
      </c>
      <c r="R63" s="21" t="str">
        <f t="shared" si="1"/>
        <v>CĐ</v>
      </c>
    </row>
    <row r="64" spans="1:18" ht="27" customHeight="1" x14ac:dyDescent="0.25">
      <c r="A64" s="13">
        <v>58</v>
      </c>
      <c r="B64" s="13" t="s">
        <v>20200</v>
      </c>
      <c r="C64" s="13" t="s">
        <v>20201</v>
      </c>
      <c r="D64" s="14" t="s">
        <v>20202</v>
      </c>
      <c r="E64" s="15" t="s">
        <v>1338</v>
      </c>
      <c r="F64" s="13" t="s">
        <v>7396</v>
      </c>
      <c r="G64" s="16" t="s">
        <v>8062</v>
      </c>
      <c r="H64" s="13" t="s">
        <v>259</v>
      </c>
      <c r="I64" s="13" t="s">
        <v>19934</v>
      </c>
      <c r="J64" s="13" t="s">
        <v>19934</v>
      </c>
      <c r="K64" s="13" t="s">
        <v>20203</v>
      </c>
      <c r="L64" s="17" t="s">
        <v>20204</v>
      </c>
      <c r="M64" s="18">
        <v>5376000</v>
      </c>
      <c r="N64" s="19"/>
      <c r="O64" s="20" t="str">
        <f t="shared" si="0"/>
        <v>C1</v>
      </c>
      <c r="R64" s="21" t="str">
        <f t="shared" si="1"/>
        <v>C1</v>
      </c>
    </row>
    <row r="65" spans="1:18" ht="27" customHeight="1" x14ac:dyDescent="0.25">
      <c r="A65" s="13">
        <v>59</v>
      </c>
      <c r="B65" s="13" t="s">
        <v>20205</v>
      </c>
      <c r="C65" s="13" t="s">
        <v>20206</v>
      </c>
      <c r="D65" s="14" t="s">
        <v>20207</v>
      </c>
      <c r="E65" s="15" t="s">
        <v>243</v>
      </c>
      <c r="F65" s="13" t="s">
        <v>7167</v>
      </c>
      <c r="G65" s="16" t="s">
        <v>8062</v>
      </c>
      <c r="H65" s="13" t="s">
        <v>259</v>
      </c>
      <c r="I65" s="13" t="s">
        <v>19934</v>
      </c>
      <c r="J65" s="13" t="s">
        <v>19934</v>
      </c>
      <c r="K65" s="13" t="s">
        <v>20208</v>
      </c>
      <c r="L65" s="17" t="s">
        <v>20209</v>
      </c>
      <c r="M65" s="18">
        <v>5376000</v>
      </c>
      <c r="N65" s="19"/>
      <c r="O65" s="20" t="str">
        <f t="shared" si="0"/>
        <v>C1</v>
      </c>
      <c r="R65" s="21" t="str">
        <f t="shared" si="1"/>
        <v>C1</v>
      </c>
    </row>
    <row r="66" spans="1:18" ht="27" customHeight="1" x14ac:dyDescent="0.25">
      <c r="A66" s="13">
        <v>60</v>
      </c>
      <c r="B66" s="13" t="s">
        <v>20210</v>
      </c>
      <c r="C66" s="13" t="s">
        <v>20211</v>
      </c>
      <c r="D66" s="14" t="s">
        <v>296</v>
      </c>
      <c r="E66" s="15" t="s">
        <v>15</v>
      </c>
      <c r="F66" s="13" t="s">
        <v>20212</v>
      </c>
      <c r="G66" s="16" t="s">
        <v>7116</v>
      </c>
      <c r="H66" s="13" t="s">
        <v>259</v>
      </c>
      <c r="I66" s="13" t="s">
        <v>20213</v>
      </c>
      <c r="J66" s="13" t="s">
        <v>20213</v>
      </c>
      <c r="K66" s="13" t="s">
        <v>20214</v>
      </c>
      <c r="L66" s="17" t="s">
        <v>20215</v>
      </c>
      <c r="M66" s="18">
        <v>3850000</v>
      </c>
      <c r="N66" s="19"/>
      <c r="O66" s="20" t="str">
        <f t="shared" si="0"/>
        <v>CĐN</v>
      </c>
      <c r="R66" s="21" t="str">
        <f t="shared" si="1"/>
        <v>CĐN</v>
      </c>
    </row>
    <row r="67" spans="1:18" ht="27" customHeight="1" x14ac:dyDescent="0.25">
      <c r="A67" s="13">
        <v>61</v>
      </c>
      <c r="B67" s="13" t="s">
        <v>20216</v>
      </c>
      <c r="C67" s="13" t="s">
        <v>20217</v>
      </c>
      <c r="D67" s="14" t="s">
        <v>50</v>
      </c>
      <c r="E67" s="15" t="s">
        <v>320</v>
      </c>
      <c r="F67" s="13" t="s">
        <v>11381</v>
      </c>
      <c r="G67" s="16" t="s">
        <v>5505</v>
      </c>
      <c r="H67" s="13" t="s">
        <v>259</v>
      </c>
      <c r="I67" s="13" t="s">
        <v>20213</v>
      </c>
      <c r="J67" s="13" t="s">
        <v>20213</v>
      </c>
      <c r="K67" s="13" t="s">
        <v>20218</v>
      </c>
      <c r="L67" s="17" t="s">
        <v>20219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27" customHeight="1" x14ac:dyDescent="0.25">
      <c r="A68" s="13">
        <v>62</v>
      </c>
      <c r="B68" s="13" t="s">
        <v>20220</v>
      </c>
      <c r="C68" s="13" t="s">
        <v>20221</v>
      </c>
      <c r="D68" s="14" t="s">
        <v>12543</v>
      </c>
      <c r="E68" s="15" t="s">
        <v>13069</v>
      </c>
      <c r="F68" s="13" t="s">
        <v>8975</v>
      </c>
      <c r="G68" s="16" t="s">
        <v>7178</v>
      </c>
      <c r="H68" s="13" t="s">
        <v>259</v>
      </c>
      <c r="I68" s="13" t="s">
        <v>20213</v>
      </c>
      <c r="J68" s="13" t="s">
        <v>20213</v>
      </c>
      <c r="K68" s="13" t="s">
        <v>20222</v>
      </c>
      <c r="L68" s="17" t="s">
        <v>20223</v>
      </c>
      <c r="M68" s="18">
        <v>3072000</v>
      </c>
      <c r="N68" s="19"/>
      <c r="O68" s="20" t="str">
        <f t="shared" si="0"/>
        <v>CĐ</v>
      </c>
      <c r="R68" s="21" t="str">
        <f t="shared" si="1"/>
        <v>CĐ</v>
      </c>
    </row>
    <row r="69" spans="1:18" ht="27" customHeight="1" x14ac:dyDescent="0.25">
      <c r="A69" s="13">
        <v>63</v>
      </c>
      <c r="B69" s="13" t="s">
        <v>20224</v>
      </c>
      <c r="C69" s="13" t="s">
        <v>20225</v>
      </c>
      <c r="D69" s="14" t="s">
        <v>20226</v>
      </c>
      <c r="E69" s="15" t="s">
        <v>1351</v>
      </c>
      <c r="F69" s="13" t="s">
        <v>8553</v>
      </c>
      <c r="G69" s="16" t="s">
        <v>8062</v>
      </c>
      <c r="H69" s="13" t="s">
        <v>259</v>
      </c>
      <c r="I69" s="13" t="s">
        <v>20213</v>
      </c>
      <c r="J69" s="13" t="s">
        <v>20213</v>
      </c>
      <c r="K69" s="13" t="s">
        <v>20227</v>
      </c>
      <c r="L69" s="17" t="s">
        <v>20228</v>
      </c>
      <c r="M69" s="18">
        <v>5376000</v>
      </c>
      <c r="N69" s="19"/>
      <c r="O69" s="20" t="str">
        <f t="shared" si="0"/>
        <v>C1</v>
      </c>
      <c r="R69" s="21" t="str">
        <f t="shared" si="1"/>
        <v>C1</v>
      </c>
    </row>
    <row r="70" spans="1:18" ht="27" customHeight="1" x14ac:dyDescent="0.25">
      <c r="A70" s="13">
        <v>64</v>
      </c>
      <c r="B70" s="13" t="s">
        <v>20229</v>
      </c>
      <c r="C70" s="13" t="s">
        <v>20230</v>
      </c>
      <c r="D70" s="14" t="s">
        <v>20231</v>
      </c>
      <c r="E70" s="15" t="s">
        <v>20232</v>
      </c>
      <c r="F70" s="13" t="s">
        <v>12215</v>
      </c>
      <c r="G70" s="16" t="s">
        <v>8062</v>
      </c>
      <c r="H70" s="13" t="s">
        <v>259</v>
      </c>
      <c r="I70" s="13" t="s">
        <v>20213</v>
      </c>
      <c r="J70" s="13" t="s">
        <v>20213</v>
      </c>
      <c r="K70" s="13" t="s">
        <v>20233</v>
      </c>
      <c r="L70" s="17" t="s">
        <v>20234</v>
      </c>
      <c r="M70" s="18">
        <v>5376000</v>
      </c>
      <c r="N70" s="19"/>
      <c r="O70" s="20" t="str">
        <f t="shared" si="0"/>
        <v>C1</v>
      </c>
      <c r="R70" s="21" t="str">
        <f t="shared" si="1"/>
        <v>C1</v>
      </c>
    </row>
    <row r="71" spans="1:18" ht="27" customHeight="1" x14ac:dyDescent="0.25">
      <c r="A71" s="13">
        <v>65</v>
      </c>
      <c r="B71" s="13" t="s">
        <v>20235</v>
      </c>
      <c r="C71" s="13" t="s">
        <v>20236</v>
      </c>
      <c r="D71" s="14" t="s">
        <v>1573</v>
      </c>
      <c r="E71" s="15" t="s">
        <v>33</v>
      </c>
      <c r="F71" s="13" t="s">
        <v>5463</v>
      </c>
      <c r="G71" s="16" t="s">
        <v>7759</v>
      </c>
      <c r="H71" s="13" t="s">
        <v>259</v>
      </c>
      <c r="I71" s="13" t="s">
        <v>20213</v>
      </c>
      <c r="J71" s="13" t="s">
        <v>20213</v>
      </c>
      <c r="K71" s="13" t="s">
        <v>20237</v>
      </c>
      <c r="L71" s="17" t="s">
        <v>20238</v>
      </c>
      <c r="M71" s="18">
        <v>5632000</v>
      </c>
      <c r="N71" s="19"/>
      <c r="O71" s="20" t="str">
        <f t="shared" si="0"/>
        <v>C1</v>
      </c>
      <c r="R71" s="21" t="str">
        <f t="shared" si="1"/>
        <v>C1</v>
      </c>
    </row>
    <row r="72" spans="1:18" ht="27" customHeight="1" x14ac:dyDescent="0.25">
      <c r="A72" s="13">
        <v>66</v>
      </c>
      <c r="B72" s="13" t="s">
        <v>20239</v>
      </c>
      <c r="C72" s="13" t="s">
        <v>20240</v>
      </c>
      <c r="D72" s="14" t="s">
        <v>484</v>
      </c>
      <c r="E72" s="15" t="s">
        <v>256</v>
      </c>
      <c r="F72" s="13" t="s">
        <v>10162</v>
      </c>
      <c r="G72" s="16" t="s">
        <v>8123</v>
      </c>
      <c r="H72" s="13" t="s">
        <v>259</v>
      </c>
      <c r="I72" s="13" t="s">
        <v>20213</v>
      </c>
      <c r="J72" s="13" t="s">
        <v>20213</v>
      </c>
      <c r="K72" s="13" t="s">
        <v>20241</v>
      </c>
      <c r="L72" s="17" t="s">
        <v>20242</v>
      </c>
      <c r="M72" s="18">
        <v>4864000</v>
      </c>
      <c r="N72" s="19"/>
      <c r="O72" s="20" t="str">
        <f t="shared" si="0"/>
        <v>CĐ</v>
      </c>
      <c r="R72" s="21" t="str">
        <f t="shared" si="1"/>
        <v>CĐ</v>
      </c>
    </row>
    <row r="73" spans="1:18" ht="27" customHeight="1" x14ac:dyDescent="0.25">
      <c r="A73" s="13">
        <v>67</v>
      </c>
      <c r="B73" s="13" t="s">
        <v>20243</v>
      </c>
      <c r="C73" s="13" t="s">
        <v>20244</v>
      </c>
      <c r="D73" s="14" t="s">
        <v>7623</v>
      </c>
      <c r="E73" s="15" t="s">
        <v>93</v>
      </c>
      <c r="F73" s="13" t="s">
        <v>20245</v>
      </c>
      <c r="G73" s="16" t="s">
        <v>12830</v>
      </c>
      <c r="H73" s="13" t="s">
        <v>259</v>
      </c>
      <c r="I73" s="13" t="s">
        <v>19934</v>
      </c>
      <c r="J73" s="13" t="s">
        <v>19934</v>
      </c>
      <c r="K73" s="13" t="s">
        <v>20246</v>
      </c>
      <c r="L73" s="17" t="s">
        <v>20247</v>
      </c>
      <c r="M73" s="18">
        <v>6021000</v>
      </c>
      <c r="N73" s="19"/>
      <c r="O73" s="20" t="str">
        <f t="shared" si="0"/>
        <v>T4</v>
      </c>
      <c r="R73" s="21" t="str">
        <f t="shared" si="1"/>
        <v>T4</v>
      </c>
    </row>
    <row r="74" spans="1:18" ht="27" customHeight="1" x14ac:dyDescent="0.25">
      <c r="A74" s="13">
        <v>68</v>
      </c>
      <c r="B74" s="13" t="s">
        <v>20248</v>
      </c>
      <c r="C74" s="13" t="s">
        <v>20249</v>
      </c>
      <c r="D74" s="14" t="s">
        <v>1294</v>
      </c>
      <c r="E74" s="15" t="s">
        <v>1282</v>
      </c>
      <c r="F74" s="13" t="s">
        <v>5100</v>
      </c>
      <c r="G74" s="16" t="s">
        <v>20250</v>
      </c>
      <c r="H74" s="13" t="s">
        <v>259</v>
      </c>
      <c r="I74" s="13" t="s">
        <v>19934</v>
      </c>
      <c r="J74" s="13" t="s">
        <v>19934</v>
      </c>
      <c r="K74" s="13" t="s">
        <v>20251</v>
      </c>
      <c r="L74" s="17" t="s">
        <v>20252</v>
      </c>
      <c r="M74" s="18">
        <v>3050000</v>
      </c>
      <c r="N74" s="19"/>
      <c r="O74" s="20" t="str">
        <f t="shared" si="0"/>
        <v>TCN</v>
      </c>
      <c r="R74" s="21" t="str">
        <f t="shared" si="1"/>
        <v>TCN</v>
      </c>
    </row>
    <row r="75" spans="1:18" ht="27" customHeight="1" x14ac:dyDescent="0.25">
      <c r="A75" s="13">
        <v>69</v>
      </c>
      <c r="B75" s="13" t="s">
        <v>20253</v>
      </c>
      <c r="C75" s="13" t="s">
        <v>20254</v>
      </c>
      <c r="D75" s="14" t="s">
        <v>3215</v>
      </c>
      <c r="E75" s="15" t="s">
        <v>14972</v>
      </c>
      <c r="F75" s="13" t="s">
        <v>20255</v>
      </c>
      <c r="G75" s="16" t="s">
        <v>12830</v>
      </c>
      <c r="H75" s="13" t="s">
        <v>259</v>
      </c>
      <c r="I75" s="13" t="s">
        <v>19934</v>
      </c>
      <c r="J75" s="13" t="s">
        <v>19934</v>
      </c>
      <c r="K75" s="13" t="s">
        <v>20256</v>
      </c>
      <c r="L75" s="17" t="s">
        <v>20257</v>
      </c>
      <c r="M75" s="18">
        <v>6021000</v>
      </c>
      <c r="N75" s="19"/>
      <c r="O75" s="20" t="str">
        <f t="shared" ref="O75:O139" si="2">MID(G75,3,FIND("-",G75,1)-3)&amp;IF(MID(G75,3,5)="CĐ-LT","LT","")</f>
        <v>T4</v>
      </c>
      <c r="R75" s="21" t="str">
        <f t="shared" ref="R75:R139" si="3">IF(LEFT(G75,2)="18","NH 18-19","")&amp;O75</f>
        <v>T4</v>
      </c>
    </row>
    <row r="76" spans="1:18" ht="27" customHeight="1" x14ac:dyDescent="0.25">
      <c r="A76" s="13">
        <v>70</v>
      </c>
      <c r="B76" s="13" t="s">
        <v>20258</v>
      </c>
      <c r="C76" s="13" t="s">
        <v>20259</v>
      </c>
      <c r="D76" s="14" t="s">
        <v>19114</v>
      </c>
      <c r="E76" s="15" t="s">
        <v>8889</v>
      </c>
      <c r="F76" s="13" t="s">
        <v>13629</v>
      </c>
      <c r="G76" s="16" t="s">
        <v>12830</v>
      </c>
      <c r="H76" s="13" t="s">
        <v>259</v>
      </c>
      <c r="I76" s="13" t="s">
        <v>19934</v>
      </c>
      <c r="J76" s="13" t="s">
        <v>19934</v>
      </c>
      <c r="K76" s="13" t="s">
        <v>20260</v>
      </c>
      <c r="L76" s="17" t="s">
        <v>20261</v>
      </c>
      <c r="M76" s="18">
        <v>6021000</v>
      </c>
      <c r="N76" s="19"/>
      <c r="O76" s="20" t="str">
        <f t="shared" si="2"/>
        <v>T4</v>
      </c>
      <c r="R76" s="21" t="str">
        <f t="shared" si="3"/>
        <v>T4</v>
      </c>
    </row>
    <row r="77" spans="1:18" ht="27" customHeight="1" x14ac:dyDescent="0.25">
      <c r="A77" s="13">
        <v>71</v>
      </c>
      <c r="B77" s="13" t="s">
        <v>20262</v>
      </c>
      <c r="C77" s="13" t="s">
        <v>20263</v>
      </c>
      <c r="D77" s="14" t="s">
        <v>464</v>
      </c>
      <c r="E77" s="15" t="s">
        <v>574</v>
      </c>
      <c r="F77" s="13" t="s">
        <v>20264</v>
      </c>
      <c r="G77" s="16" t="s">
        <v>12830</v>
      </c>
      <c r="H77" s="13" t="s">
        <v>259</v>
      </c>
      <c r="I77" s="13" t="s">
        <v>19934</v>
      </c>
      <c r="J77" s="13" t="s">
        <v>19934</v>
      </c>
      <c r="K77" s="13" t="s">
        <v>20265</v>
      </c>
      <c r="L77" s="17" t="s">
        <v>20266</v>
      </c>
      <c r="M77" s="18">
        <v>6021000</v>
      </c>
      <c r="N77" s="19"/>
      <c r="O77" s="20" t="str">
        <f t="shared" si="2"/>
        <v>T4</v>
      </c>
      <c r="R77" s="21" t="str">
        <f t="shared" si="3"/>
        <v>T4</v>
      </c>
    </row>
    <row r="78" spans="1:18" ht="27" customHeight="1" x14ac:dyDescent="0.25">
      <c r="A78" s="13">
        <v>72</v>
      </c>
      <c r="B78" s="13" t="s">
        <v>20267</v>
      </c>
      <c r="C78" s="13" t="s">
        <v>20268</v>
      </c>
      <c r="D78" s="14" t="s">
        <v>464</v>
      </c>
      <c r="E78" s="15" t="s">
        <v>1345</v>
      </c>
      <c r="F78" s="13" t="s">
        <v>2952</v>
      </c>
      <c r="G78" s="16" t="s">
        <v>12830</v>
      </c>
      <c r="H78" s="13" t="s">
        <v>259</v>
      </c>
      <c r="I78" s="13" t="s">
        <v>19934</v>
      </c>
      <c r="J78" s="13" t="s">
        <v>19934</v>
      </c>
      <c r="K78" s="13" t="s">
        <v>20269</v>
      </c>
      <c r="L78" s="17" t="s">
        <v>20270</v>
      </c>
      <c r="M78" s="18">
        <v>6021000</v>
      </c>
      <c r="N78" s="19"/>
      <c r="O78" s="20" t="str">
        <f t="shared" si="2"/>
        <v>T4</v>
      </c>
      <c r="R78" s="21" t="str">
        <f t="shared" si="3"/>
        <v>T4</v>
      </c>
    </row>
    <row r="79" spans="1:18" ht="27" customHeight="1" x14ac:dyDescent="0.25">
      <c r="A79" s="13">
        <v>73</v>
      </c>
      <c r="B79" s="13" t="s">
        <v>20271</v>
      </c>
      <c r="C79" s="13" t="s">
        <v>20272</v>
      </c>
      <c r="D79" s="14" t="s">
        <v>20273</v>
      </c>
      <c r="E79" s="15" t="s">
        <v>5234</v>
      </c>
      <c r="F79" s="13" t="s">
        <v>2630</v>
      </c>
      <c r="G79" s="16" t="s">
        <v>12830</v>
      </c>
      <c r="H79" s="13" t="s">
        <v>259</v>
      </c>
      <c r="I79" s="13" t="s">
        <v>19934</v>
      </c>
      <c r="J79" s="13" t="s">
        <v>19934</v>
      </c>
      <c r="K79" s="13" t="s">
        <v>20274</v>
      </c>
      <c r="L79" s="17" t="s">
        <v>20275</v>
      </c>
      <c r="M79" s="18">
        <v>6021000</v>
      </c>
      <c r="N79" s="19"/>
      <c r="O79" s="20" t="str">
        <f t="shared" si="2"/>
        <v>T4</v>
      </c>
      <c r="R79" s="21" t="str">
        <f t="shared" si="3"/>
        <v>T4</v>
      </c>
    </row>
    <row r="80" spans="1:18" ht="27" customHeight="1" x14ac:dyDescent="0.25">
      <c r="A80" s="13">
        <v>74</v>
      </c>
      <c r="B80" s="13" t="s">
        <v>20276</v>
      </c>
      <c r="C80" s="13" t="s">
        <v>20277</v>
      </c>
      <c r="D80" s="14" t="s">
        <v>20278</v>
      </c>
      <c r="E80" s="15" t="s">
        <v>73</v>
      </c>
      <c r="F80" s="13" t="s">
        <v>20279</v>
      </c>
      <c r="G80" s="16" t="s">
        <v>12830</v>
      </c>
      <c r="H80" s="13" t="s">
        <v>259</v>
      </c>
      <c r="I80" s="13" t="s">
        <v>19934</v>
      </c>
      <c r="J80" s="13" t="s">
        <v>19934</v>
      </c>
      <c r="K80" s="13" t="s">
        <v>20280</v>
      </c>
      <c r="L80" s="17" t="s">
        <v>20281</v>
      </c>
      <c r="M80" s="18">
        <v>6021000</v>
      </c>
      <c r="N80" s="19"/>
      <c r="O80" s="20" t="str">
        <f t="shared" si="2"/>
        <v>T4</v>
      </c>
      <c r="R80" s="21" t="str">
        <f t="shared" si="3"/>
        <v>T4</v>
      </c>
    </row>
    <row r="81" spans="1:18" ht="27" customHeight="1" x14ac:dyDescent="0.25">
      <c r="A81" s="13">
        <v>75</v>
      </c>
      <c r="B81" s="13" t="s">
        <v>20282</v>
      </c>
      <c r="C81" s="13" t="s">
        <v>20283</v>
      </c>
      <c r="D81" s="14" t="s">
        <v>665</v>
      </c>
      <c r="E81" s="15" t="s">
        <v>4226</v>
      </c>
      <c r="F81" s="13" t="s">
        <v>5595</v>
      </c>
      <c r="G81" s="16" t="s">
        <v>8317</v>
      </c>
      <c r="H81" s="13" t="s">
        <v>259</v>
      </c>
      <c r="I81" s="13" t="s">
        <v>19934</v>
      </c>
      <c r="J81" s="13" t="s">
        <v>19934</v>
      </c>
      <c r="K81" s="13" t="s">
        <v>20284</v>
      </c>
      <c r="L81" s="17" t="s">
        <v>20285</v>
      </c>
      <c r="M81" s="18">
        <v>4608000</v>
      </c>
      <c r="N81" s="19"/>
      <c r="O81" s="20" t="str">
        <f t="shared" si="2"/>
        <v>CĐ</v>
      </c>
      <c r="R81" s="21" t="str">
        <f t="shared" si="3"/>
        <v>CĐ</v>
      </c>
    </row>
    <row r="82" spans="1:18" ht="27" customHeight="1" x14ac:dyDescent="0.25">
      <c r="A82" s="13">
        <v>76</v>
      </c>
      <c r="B82" s="13" t="s">
        <v>20286</v>
      </c>
      <c r="C82" s="13" t="s">
        <v>20287</v>
      </c>
      <c r="D82" s="14" t="s">
        <v>11790</v>
      </c>
      <c r="E82" s="15" t="s">
        <v>395</v>
      </c>
      <c r="F82" s="13" t="s">
        <v>20288</v>
      </c>
      <c r="G82" s="16" t="s">
        <v>8317</v>
      </c>
      <c r="H82" s="13" t="s">
        <v>259</v>
      </c>
      <c r="I82" s="13" t="s">
        <v>19934</v>
      </c>
      <c r="J82" s="13" t="s">
        <v>19934</v>
      </c>
      <c r="K82" s="13" t="s">
        <v>20289</v>
      </c>
      <c r="L82" s="17" t="s">
        <v>20290</v>
      </c>
      <c r="M82" s="18">
        <v>4608000</v>
      </c>
      <c r="N82" s="19"/>
      <c r="O82" s="20" t="str">
        <f t="shared" si="2"/>
        <v>CĐ</v>
      </c>
      <c r="R82" s="21" t="str">
        <f t="shared" si="3"/>
        <v>CĐ</v>
      </c>
    </row>
    <row r="83" spans="1:18" ht="27" customHeight="1" x14ac:dyDescent="0.25">
      <c r="A83" s="13">
        <v>77</v>
      </c>
      <c r="B83" s="13" t="s">
        <v>20291</v>
      </c>
      <c r="C83" s="13" t="s">
        <v>20292</v>
      </c>
      <c r="D83" s="14" t="s">
        <v>19743</v>
      </c>
      <c r="E83" s="15" t="s">
        <v>431</v>
      </c>
      <c r="F83" s="13" t="s">
        <v>18812</v>
      </c>
      <c r="G83" s="16" t="s">
        <v>12830</v>
      </c>
      <c r="H83" s="13" t="s">
        <v>259</v>
      </c>
      <c r="I83" s="13" t="s">
        <v>19934</v>
      </c>
      <c r="J83" s="13" t="s">
        <v>19934</v>
      </c>
      <c r="K83" s="13" t="s">
        <v>20293</v>
      </c>
      <c r="L83" s="17" t="s">
        <v>20294</v>
      </c>
      <c r="M83" s="18">
        <v>6021000</v>
      </c>
      <c r="N83" s="19"/>
      <c r="O83" s="20" t="str">
        <f t="shared" si="2"/>
        <v>T4</v>
      </c>
      <c r="R83" s="21" t="str">
        <f t="shared" si="3"/>
        <v>T4</v>
      </c>
    </row>
    <row r="84" spans="1:18" ht="27" customHeight="1" x14ac:dyDescent="0.25">
      <c r="A84" s="13">
        <v>78</v>
      </c>
      <c r="B84" s="13" t="s">
        <v>20295</v>
      </c>
      <c r="C84" s="13" t="s">
        <v>20296</v>
      </c>
      <c r="D84" s="14" t="s">
        <v>20297</v>
      </c>
      <c r="E84" s="15" t="s">
        <v>20298</v>
      </c>
      <c r="F84" s="13" t="s">
        <v>20299</v>
      </c>
      <c r="G84" s="16" t="s">
        <v>12830</v>
      </c>
      <c r="H84" s="13" t="s">
        <v>259</v>
      </c>
      <c r="I84" s="13" t="s">
        <v>19934</v>
      </c>
      <c r="J84" s="13" t="s">
        <v>19934</v>
      </c>
      <c r="K84" s="13" t="s">
        <v>20300</v>
      </c>
      <c r="L84" s="17" t="s">
        <v>20301</v>
      </c>
      <c r="M84" s="18">
        <v>6021000</v>
      </c>
      <c r="N84" s="19"/>
      <c r="O84" s="20" t="str">
        <f t="shared" si="2"/>
        <v>T4</v>
      </c>
      <c r="R84" s="21" t="str">
        <f t="shared" si="3"/>
        <v>T4</v>
      </c>
    </row>
    <row r="85" spans="1:18" ht="27" customHeight="1" x14ac:dyDescent="0.25">
      <c r="A85" s="13">
        <v>79</v>
      </c>
      <c r="B85" s="13" t="s">
        <v>20302</v>
      </c>
      <c r="C85" s="13" t="s">
        <v>20303</v>
      </c>
      <c r="D85" s="14" t="s">
        <v>20304</v>
      </c>
      <c r="E85" s="15" t="s">
        <v>10082</v>
      </c>
      <c r="F85" s="13" t="s">
        <v>14308</v>
      </c>
      <c r="G85" s="16" t="s">
        <v>12830</v>
      </c>
      <c r="H85" s="13" t="s">
        <v>259</v>
      </c>
      <c r="I85" s="13" t="s">
        <v>19934</v>
      </c>
      <c r="J85" s="13" t="s">
        <v>19934</v>
      </c>
      <c r="K85" s="13" t="s">
        <v>20305</v>
      </c>
      <c r="L85" s="17" t="s">
        <v>20306</v>
      </c>
      <c r="M85" s="18">
        <v>6021000</v>
      </c>
      <c r="N85" s="19"/>
      <c r="O85" s="20" t="str">
        <f t="shared" si="2"/>
        <v>T4</v>
      </c>
      <c r="R85" s="21" t="str">
        <f t="shared" si="3"/>
        <v>T4</v>
      </c>
    </row>
    <row r="86" spans="1:18" ht="27" customHeight="1" x14ac:dyDescent="0.25">
      <c r="A86" s="13">
        <v>80</v>
      </c>
      <c r="B86" s="13" t="s">
        <v>20307</v>
      </c>
      <c r="C86" s="13" t="s">
        <v>20308</v>
      </c>
      <c r="D86" s="14" t="s">
        <v>1237</v>
      </c>
      <c r="E86" s="15" t="s">
        <v>185</v>
      </c>
      <c r="F86" s="13" t="s">
        <v>12510</v>
      </c>
      <c r="G86" s="16" t="s">
        <v>6381</v>
      </c>
      <c r="H86" s="13" t="s">
        <v>259</v>
      </c>
      <c r="I86" s="13" t="s">
        <v>19934</v>
      </c>
      <c r="J86" s="13" t="s">
        <v>19934</v>
      </c>
      <c r="K86" s="13" t="s">
        <v>20309</v>
      </c>
      <c r="L86" s="17" t="s">
        <v>20310</v>
      </c>
      <c r="M86" s="18">
        <v>4352000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20311</v>
      </c>
      <c r="C87" s="13" t="s">
        <v>20312</v>
      </c>
      <c r="D87" s="14" t="s">
        <v>11571</v>
      </c>
      <c r="E87" s="15" t="s">
        <v>1874</v>
      </c>
      <c r="F87" s="13" t="s">
        <v>20313</v>
      </c>
      <c r="G87" s="16" t="s">
        <v>5878</v>
      </c>
      <c r="H87" s="13" t="s">
        <v>259</v>
      </c>
      <c r="I87" s="13" t="s">
        <v>19934</v>
      </c>
      <c r="J87" s="13" t="s">
        <v>19934</v>
      </c>
      <c r="K87" s="13" t="s">
        <v>20314</v>
      </c>
      <c r="L87" s="17" t="s">
        <v>20315</v>
      </c>
      <c r="M87" s="18">
        <v>3350000</v>
      </c>
      <c r="N87" s="19"/>
      <c r="O87" s="20" t="str">
        <f t="shared" si="2"/>
        <v>TCN</v>
      </c>
      <c r="R87" s="21" t="str">
        <f t="shared" si="3"/>
        <v>TCN</v>
      </c>
    </row>
    <row r="88" spans="1:18" ht="27" customHeight="1" x14ac:dyDescent="0.25">
      <c r="A88" s="13">
        <v>82</v>
      </c>
      <c r="B88" s="13" t="s">
        <v>20316</v>
      </c>
      <c r="C88" s="13" t="s">
        <v>20317</v>
      </c>
      <c r="D88" s="14" t="s">
        <v>2673</v>
      </c>
      <c r="E88" s="15" t="s">
        <v>271</v>
      </c>
      <c r="F88" s="13" t="s">
        <v>10787</v>
      </c>
      <c r="G88" s="16" t="s">
        <v>7576</v>
      </c>
      <c r="H88" s="13" t="s">
        <v>259</v>
      </c>
      <c r="I88" s="13" t="s">
        <v>19934</v>
      </c>
      <c r="J88" s="13" t="s">
        <v>19934</v>
      </c>
      <c r="K88" s="13" t="s">
        <v>20318</v>
      </c>
      <c r="L88" s="17" t="s">
        <v>20319</v>
      </c>
      <c r="M88" s="18">
        <v>4752000</v>
      </c>
      <c r="N88" s="19"/>
      <c r="O88" s="20" t="str">
        <f t="shared" si="2"/>
        <v>C1</v>
      </c>
      <c r="R88" s="21" t="str">
        <f t="shared" si="3"/>
        <v>C1</v>
      </c>
    </row>
    <row r="89" spans="1:18" ht="27" customHeight="1" x14ac:dyDescent="0.25">
      <c r="A89" s="13">
        <v>83</v>
      </c>
      <c r="B89" s="13" t="s">
        <v>20320</v>
      </c>
      <c r="C89" s="13" t="s">
        <v>20321</v>
      </c>
      <c r="D89" s="14" t="s">
        <v>3681</v>
      </c>
      <c r="E89" s="15" t="s">
        <v>312</v>
      </c>
      <c r="F89" s="13" t="s">
        <v>5991</v>
      </c>
      <c r="G89" s="16" t="s">
        <v>20322</v>
      </c>
      <c r="H89" s="13" t="s">
        <v>259</v>
      </c>
      <c r="I89" s="13" t="s">
        <v>19934</v>
      </c>
      <c r="J89" s="13" t="s">
        <v>19934</v>
      </c>
      <c r="K89" s="13" t="s">
        <v>20323</v>
      </c>
      <c r="L89" s="17" t="s">
        <v>20324</v>
      </c>
      <c r="M89" s="18">
        <v>512000</v>
      </c>
      <c r="N89" s="19"/>
      <c r="O89" s="20" t="str">
        <f t="shared" si="2"/>
        <v>CĐ</v>
      </c>
      <c r="R89" s="21" t="str">
        <f t="shared" si="3"/>
        <v>CĐ</v>
      </c>
    </row>
    <row r="90" spans="1:18" ht="27" customHeight="1" x14ac:dyDescent="0.25">
      <c r="A90" s="13">
        <v>84</v>
      </c>
      <c r="B90" s="13" t="s">
        <v>20325</v>
      </c>
      <c r="C90" s="13" t="s">
        <v>20326</v>
      </c>
      <c r="D90" s="14" t="s">
        <v>1487</v>
      </c>
      <c r="E90" s="15" t="s">
        <v>2930</v>
      </c>
      <c r="F90" s="13" t="s">
        <v>20327</v>
      </c>
      <c r="G90" s="16" t="s">
        <v>7499</v>
      </c>
      <c r="H90" s="13" t="s">
        <v>259</v>
      </c>
      <c r="I90" s="13" t="s">
        <v>19934</v>
      </c>
      <c r="J90" s="13" t="s">
        <v>19934</v>
      </c>
      <c r="K90" s="13" t="s">
        <v>20328</v>
      </c>
      <c r="L90" s="17" t="s">
        <v>20329</v>
      </c>
      <c r="M90" s="18">
        <v>4352000</v>
      </c>
      <c r="N90" s="19"/>
      <c r="O90" s="20" t="str">
        <f t="shared" si="2"/>
        <v>CĐ</v>
      </c>
      <c r="R90" s="21" t="str">
        <f t="shared" si="3"/>
        <v>CĐ</v>
      </c>
    </row>
    <row r="91" spans="1:18" ht="27" customHeight="1" x14ac:dyDescent="0.25">
      <c r="A91" s="13">
        <v>85</v>
      </c>
      <c r="B91" s="13" t="s">
        <v>20330</v>
      </c>
      <c r="C91" s="13" t="s">
        <v>20331</v>
      </c>
      <c r="D91" s="14" t="s">
        <v>20332</v>
      </c>
      <c r="E91" s="15" t="s">
        <v>1105</v>
      </c>
      <c r="F91" s="13" t="s">
        <v>17495</v>
      </c>
      <c r="G91" s="16" t="s">
        <v>5815</v>
      </c>
      <c r="H91" s="13" t="s">
        <v>259</v>
      </c>
      <c r="I91" s="13" t="s">
        <v>19934</v>
      </c>
      <c r="J91" s="13" t="s">
        <v>19934</v>
      </c>
      <c r="K91" s="13" t="s">
        <v>20333</v>
      </c>
      <c r="L91" s="17" t="s">
        <v>20334</v>
      </c>
      <c r="M91" s="18">
        <v>3350000</v>
      </c>
      <c r="N91" s="19"/>
      <c r="O91" s="20" t="str">
        <f t="shared" si="2"/>
        <v>TCN</v>
      </c>
      <c r="R91" s="21" t="str">
        <f t="shared" si="3"/>
        <v>TCN</v>
      </c>
    </row>
    <row r="92" spans="1:18" ht="27" customHeight="1" x14ac:dyDescent="0.25">
      <c r="A92" s="13">
        <v>86</v>
      </c>
      <c r="B92" s="13" t="s">
        <v>20335</v>
      </c>
      <c r="C92" s="13" t="s">
        <v>20336</v>
      </c>
      <c r="D92" s="14" t="s">
        <v>394</v>
      </c>
      <c r="E92" s="15" t="s">
        <v>320</v>
      </c>
      <c r="F92" s="13" t="s">
        <v>20337</v>
      </c>
      <c r="G92" s="16" t="s">
        <v>17253</v>
      </c>
      <c r="H92" s="13" t="s">
        <v>259</v>
      </c>
      <c r="I92" s="13" t="s">
        <v>19934</v>
      </c>
      <c r="J92" s="13" t="s">
        <v>19934</v>
      </c>
      <c r="K92" s="13" t="s">
        <v>20338</v>
      </c>
      <c r="L92" s="17" t="s">
        <v>20339</v>
      </c>
      <c r="M92" s="18">
        <v>6021000</v>
      </c>
      <c r="N92" s="19"/>
      <c r="O92" s="20" t="str">
        <f t="shared" si="2"/>
        <v>T4</v>
      </c>
      <c r="R92" s="21" t="str">
        <f t="shared" si="3"/>
        <v>T4</v>
      </c>
    </row>
    <row r="93" spans="1:18" ht="27" customHeight="1" x14ac:dyDescent="0.25">
      <c r="A93" s="13">
        <v>87</v>
      </c>
      <c r="B93" s="13" t="s">
        <v>20340</v>
      </c>
      <c r="C93" s="13" t="s">
        <v>20341</v>
      </c>
      <c r="D93" s="14" t="s">
        <v>2151</v>
      </c>
      <c r="E93" s="15" t="s">
        <v>1874</v>
      </c>
      <c r="F93" s="13" t="s">
        <v>20342</v>
      </c>
      <c r="G93" s="16" t="s">
        <v>7953</v>
      </c>
      <c r="H93" s="13" t="s">
        <v>17</v>
      </c>
      <c r="I93" s="13" t="s">
        <v>19934</v>
      </c>
      <c r="J93" s="13" t="s">
        <v>19934</v>
      </c>
      <c r="K93" s="13" t="s">
        <v>20343</v>
      </c>
      <c r="L93" s="17" t="s">
        <v>20344</v>
      </c>
      <c r="M93" s="18">
        <v>6444000</v>
      </c>
      <c r="N93" s="19"/>
      <c r="O93" s="20" t="str">
        <f t="shared" si="2"/>
        <v>C2</v>
      </c>
      <c r="R93" s="21" t="str">
        <f t="shared" si="3"/>
        <v>NH 18-19C2</v>
      </c>
    </row>
    <row r="94" spans="1:18" ht="27" customHeight="1" x14ac:dyDescent="0.25">
      <c r="A94" s="13">
        <v>88</v>
      </c>
      <c r="B94" s="13" t="s">
        <v>20345</v>
      </c>
      <c r="C94" s="13" t="s">
        <v>20346</v>
      </c>
      <c r="D94" s="14" t="s">
        <v>1144</v>
      </c>
      <c r="E94" s="15" t="s">
        <v>1314</v>
      </c>
      <c r="F94" s="13" t="s">
        <v>12707</v>
      </c>
      <c r="G94" s="16" t="s">
        <v>8185</v>
      </c>
      <c r="H94" s="13" t="s">
        <v>17</v>
      </c>
      <c r="I94" s="13" t="s">
        <v>19934</v>
      </c>
      <c r="J94" s="13" t="s">
        <v>19934</v>
      </c>
      <c r="K94" s="13" t="s">
        <v>20347</v>
      </c>
      <c r="L94" s="17" t="s">
        <v>20348</v>
      </c>
      <c r="M94" s="18">
        <v>6444000</v>
      </c>
      <c r="N94" s="19"/>
      <c r="O94" s="20" t="str">
        <f t="shared" si="2"/>
        <v>C2</v>
      </c>
      <c r="R94" s="21" t="str">
        <f t="shared" si="3"/>
        <v>NH 18-19C2</v>
      </c>
    </row>
    <row r="95" spans="1:18" ht="27" customHeight="1" x14ac:dyDescent="0.25">
      <c r="A95" s="13">
        <v>89</v>
      </c>
      <c r="B95" s="13" t="s">
        <v>20349</v>
      </c>
      <c r="C95" s="13" t="s">
        <v>20350</v>
      </c>
      <c r="D95" s="14" t="s">
        <v>6042</v>
      </c>
      <c r="E95" s="15" t="s">
        <v>599</v>
      </c>
      <c r="F95" s="13" t="s">
        <v>9742</v>
      </c>
      <c r="G95" s="16" t="s">
        <v>7085</v>
      </c>
      <c r="H95" s="13" t="s">
        <v>259</v>
      </c>
      <c r="I95" s="13" t="s">
        <v>19934</v>
      </c>
      <c r="J95" s="13" t="s">
        <v>19934</v>
      </c>
      <c r="K95" s="13" t="s">
        <v>20351</v>
      </c>
      <c r="L95" s="17" t="s">
        <v>20352</v>
      </c>
      <c r="M95" s="18">
        <v>3840000</v>
      </c>
      <c r="N95" s="19"/>
      <c r="O95" s="20" t="str">
        <f t="shared" si="2"/>
        <v>CĐ</v>
      </c>
      <c r="R95" s="21" t="str">
        <f t="shared" si="3"/>
        <v>CĐ</v>
      </c>
    </row>
    <row r="96" spans="1:18" ht="27" customHeight="1" x14ac:dyDescent="0.25">
      <c r="A96" s="13">
        <v>90</v>
      </c>
      <c r="B96" s="13" t="s">
        <v>20353</v>
      </c>
      <c r="C96" s="13" t="s">
        <v>20354</v>
      </c>
      <c r="D96" s="14" t="s">
        <v>20355</v>
      </c>
      <c r="E96" s="15" t="s">
        <v>1282</v>
      </c>
      <c r="F96" s="13" t="s">
        <v>15985</v>
      </c>
      <c r="G96" s="16" t="s">
        <v>12830</v>
      </c>
      <c r="H96" s="13" t="s">
        <v>259</v>
      </c>
      <c r="I96" s="13" t="s">
        <v>19934</v>
      </c>
      <c r="J96" s="13" t="s">
        <v>19934</v>
      </c>
      <c r="K96" s="13" t="s">
        <v>20356</v>
      </c>
      <c r="L96" s="17" t="s">
        <v>20357</v>
      </c>
      <c r="M96" s="18">
        <v>6021000</v>
      </c>
      <c r="N96" s="19"/>
      <c r="O96" s="20" t="str">
        <f t="shared" si="2"/>
        <v>T4</v>
      </c>
      <c r="R96" s="21" t="str">
        <f t="shared" si="3"/>
        <v>T4</v>
      </c>
    </row>
    <row r="97" spans="1:18" ht="27" customHeight="1" x14ac:dyDescent="0.25">
      <c r="A97" s="13">
        <v>91</v>
      </c>
      <c r="B97" s="13" t="s">
        <v>20358</v>
      </c>
      <c r="C97" s="13" t="s">
        <v>20359</v>
      </c>
      <c r="D97" s="14" t="s">
        <v>20360</v>
      </c>
      <c r="E97" s="15" t="s">
        <v>1202</v>
      </c>
      <c r="F97" s="13" t="s">
        <v>650</v>
      </c>
      <c r="G97" s="16" t="s">
        <v>12830</v>
      </c>
      <c r="H97" s="13" t="s">
        <v>259</v>
      </c>
      <c r="I97" s="13" t="s">
        <v>19934</v>
      </c>
      <c r="J97" s="13" t="s">
        <v>19934</v>
      </c>
      <c r="K97" s="13" t="s">
        <v>20361</v>
      </c>
      <c r="L97" s="17" t="s">
        <v>20362</v>
      </c>
      <c r="M97" s="18">
        <v>6021000</v>
      </c>
      <c r="N97" s="19"/>
      <c r="O97" s="20" t="str">
        <f t="shared" si="2"/>
        <v>T4</v>
      </c>
      <c r="R97" s="21" t="str">
        <f t="shared" si="3"/>
        <v>T4</v>
      </c>
    </row>
    <row r="98" spans="1:18" ht="27" customHeight="1" x14ac:dyDescent="0.25">
      <c r="A98" s="13">
        <v>92</v>
      </c>
      <c r="B98" s="13" t="s">
        <v>20363</v>
      </c>
      <c r="C98" s="13" t="s">
        <v>20364</v>
      </c>
      <c r="D98" s="14" t="s">
        <v>464</v>
      </c>
      <c r="E98" s="15" t="s">
        <v>22</v>
      </c>
      <c r="F98" s="13" t="s">
        <v>20365</v>
      </c>
      <c r="G98" s="16" t="s">
        <v>12830</v>
      </c>
      <c r="H98" s="13" t="s">
        <v>259</v>
      </c>
      <c r="I98" s="13" t="s">
        <v>19934</v>
      </c>
      <c r="J98" s="13" t="s">
        <v>19934</v>
      </c>
      <c r="K98" s="13" t="s">
        <v>20366</v>
      </c>
      <c r="L98" s="17" t="s">
        <v>20367</v>
      </c>
      <c r="M98" s="18">
        <v>6021000</v>
      </c>
      <c r="N98" s="19"/>
      <c r="O98" s="20" t="str">
        <f t="shared" si="2"/>
        <v>T4</v>
      </c>
      <c r="R98" s="21" t="str">
        <f t="shared" si="3"/>
        <v>T4</v>
      </c>
    </row>
    <row r="99" spans="1:18" ht="27" customHeight="1" x14ac:dyDescent="0.25">
      <c r="A99" s="13">
        <v>93</v>
      </c>
      <c r="B99" s="13" t="s">
        <v>20368</v>
      </c>
      <c r="C99" s="13" t="s">
        <v>20369</v>
      </c>
      <c r="D99" s="14" t="s">
        <v>13178</v>
      </c>
      <c r="E99" s="15" t="s">
        <v>411</v>
      </c>
      <c r="F99" s="13" t="s">
        <v>650</v>
      </c>
      <c r="G99" s="16" t="s">
        <v>12830</v>
      </c>
      <c r="H99" s="13" t="s">
        <v>259</v>
      </c>
      <c r="I99" s="13" t="s">
        <v>19934</v>
      </c>
      <c r="J99" s="13" t="s">
        <v>19934</v>
      </c>
      <c r="K99" s="13" t="s">
        <v>20370</v>
      </c>
      <c r="L99" s="17" t="s">
        <v>20371</v>
      </c>
      <c r="M99" s="18">
        <v>6021000</v>
      </c>
      <c r="N99" s="19"/>
      <c r="O99" s="20" t="str">
        <f t="shared" si="2"/>
        <v>T4</v>
      </c>
      <c r="R99" s="21" t="str">
        <f t="shared" si="3"/>
        <v>T4</v>
      </c>
    </row>
    <row r="100" spans="1:18" ht="27" customHeight="1" x14ac:dyDescent="0.25">
      <c r="A100" s="13">
        <v>94</v>
      </c>
      <c r="B100" s="13" t="s">
        <v>20372</v>
      </c>
      <c r="C100" s="13" t="s">
        <v>20373</v>
      </c>
      <c r="D100" s="14" t="s">
        <v>7445</v>
      </c>
      <c r="E100" s="15" t="s">
        <v>9431</v>
      </c>
      <c r="F100" s="13" t="s">
        <v>13993</v>
      </c>
      <c r="G100" s="16" t="s">
        <v>17253</v>
      </c>
      <c r="H100" s="13" t="s">
        <v>259</v>
      </c>
      <c r="I100" s="13" t="s">
        <v>19934</v>
      </c>
      <c r="J100" s="13" t="s">
        <v>19934</v>
      </c>
      <c r="K100" s="13" t="s">
        <v>20374</v>
      </c>
      <c r="L100" s="17" t="s">
        <v>20375</v>
      </c>
      <c r="M100" s="18">
        <v>6021000</v>
      </c>
      <c r="N100" s="19"/>
      <c r="O100" s="20" t="str">
        <f t="shared" si="2"/>
        <v>T4</v>
      </c>
      <c r="R100" s="21" t="str">
        <f t="shared" si="3"/>
        <v>T4</v>
      </c>
    </row>
    <row r="101" spans="1:18" ht="27" customHeight="1" x14ac:dyDescent="0.25">
      <c r="A101" s="13">
        <v>95</v>
      </c>
      <c r="B101" s="13" t="s">
        <v>20376</v>
      </c>
      <c r="C101" s="13" t="s">
        <v>20377</v>
      </c>
      <c r="D101" s="14" t="s">
        <v>1799</v>
      </c>
      <c r="E101" s="15" t="s">
        <v>1006</v>
      </c>
      <c r="F101" s="13" t="s">
        <v>20378</v>
      </c>
      <c r="G101" s="16" t="s">
        <v>17253</v>
      </c>
      <c r="H101" s="13" t="s">
        <v>259</v>
      </c>
      <c r="I101" s="13" t="s">
        <v>19934</v>
      </c>
      <c r="J101" s="13" t="s">
        <v>19934</v>
      </c>
      <c r="K101" s="13" t="s">
        <v>20379</v>
      </c>
      <c r="L101" s="17" t="s">
        <v>20380</v>
      </c>
      <c r="M101" s="18">
        <v>6021000</v>
      </c>
      <c r="N101" s="19"/>
      <c r="O101" s="20" t="str">
        <f t="shared" si="2"/>
        <v>T4</v>
      </c>
      <c r="R101" s="21" t="str">
        <f t="shared" si="3"/>
        <v>T4</v>
      </c>
    </row>
    <row r="102" spans="1:18" ht="27" customHeight="1" x14ac:dyDescent="0.25">
      <c r="A102" s="13">
        <v>96</v>
      </c>
      <c r="B102" s="13" t="s">
        <v>20381</v>
      </c>
      <c r="C102" s="13" t="s">
        <v>20382</v>
      </c>
      <c r="D102" s="14" t="s">
        <v>353</v>
      </c>
      <c r="E102" s="15" t="s">
        <v>154</v>
      </c>
      <c r="F102" s="13" t="s">
        <v>16787</v>
      </c>
      <c r="G102" s="16" t="s">
        <v>17253</v>
      </c>
      <c r="H102" s="13" t="s">
        <v>259</v>
      </c>
      <c r="I102" s="13" t="s">
        <v>19934</v>
      </c>
      <c r="J102" s="13" t="s">
        <v>19934</v>
      </c>
      <c r="K102" s="13" t="s">
        <v>20383</v>
      </c>
      <c r="L102" s="17" t="s">
        <v>20384</v>
      </c>
      <c r="M102" s="18">
        <v>6021000</v>
      </c>
      <c r="N102" s="19"/>
      <c r="O102" s="20" t="str">
        <f t="shared" si="2"/>
        <v>T4</v>
      </c>
      <c r="R102" s="21" t="str">
        <f t="shared" si="3"/>
        <v>T4</v>
      </c>
    </row>
    <row r="103" spans="1:18" ht="27" customHeight="1" x14ac:dyDescent="0.25">
      <c r="A103" s="13">
        <v>97</v>
      </c>
      <c r="B103" s="13" t="s">
        <v>20385</v>
      </c>
      <c r="C103" s="13" t="s">
        <v>20386</v>
      </c>
      <c r="D103" s="14" t="s">
        <v>20387</v>
      </c>
      <c r="E103" s="15" t="s">
        <v>497</v>
      </c>
      <c r="F103" s="13" t="s">
        <v>15862</v>
      </c>
      <c r="G103" s="16" t="s">
        <v>17253</v>
      </c>
      <c r="H103" s="13" t="s">
        <v>259</v>
      </c>
      <c r="I103" s="13" t="s">
        <v>19934</v>
      </c>
      <c r="J103" s="13" t="s">
        <v>19934</v>
      </c>
      <c r="K103" s="13" t="s">
        <v>20388</v>
      </c>
      <c r="L103" s="17" t="s">
        <v>20389</v>
      </c>
      <c r="M103" s="18">
        <v>6021000</v>
      </c>
      <c r="N103" s="19"/>
      <c r="O103" s="20" t="str">
        <f t="shared" si="2"/>
        <v>T4</v>
      </c>
      <c r="R103" s="21" t="str">
        <f t="shared" si="3"/>
        <v>T4</v>
      </c>
    </row>
    <row r="104" spans="1:18" ht="27" customHeight="1" x14ac:dyDescent="0.25">
      <c r="A104" s="13">
        <v>98</v>
      </c>
      <c r="B104" s="13" t="s">
        <v>20390</v>
      </c>
      <c r="C104" s="13" t="s">
        <v>20391</v>
      </c>
      <c r="D104" s="14" t="s">
        <v>17213</v>
      </c>
      <c r="E104" s="15" t="s">
        <v>1282</v>
      </c>
      <c r="F104" s="13" t="s">
        <v>18235</v>
      </c>
      <c r="G104" s="16" t="s">
        <v>9841</v>
      </c>
      <c r="H104" s="13" t="s">
        <v>259</v>
      </c>
      <c r="I104" s="13" t="s">
        <v>19934</v>
      </c>
      <c r="J104" s="13" t="s">
        <v>19934</v>
      </c>
      <c r="K104" s="13" t="s">
        <v>20392</v>
      </c>
      <c r="L104" s="17" t="s">
        <v>20393</v>
      </c>
      <c r="M104" s="18">
        <v>4460000</v>
      </c>
      <c r="N104" s="19"/>
      <c r="O104" s="20" t="str">
        <f t="shared" si="2"/>
        <v>T4</v>
      </c>
      <c r="R104" s="21" t="str">
        <f t="shared" si="3"/>
        <v>T4</v>
      </c>
    </row>
    <row r="105" spans="1:18" ht="27" customHeight="1" x14ac:dyDescent="0.25">
      <c r="A105" s="13">
        <v>99</v>
      </c>
      <c r="B105" s="13" t="s">
        <v>20394</v>
      </c>
      <c r="C105" s="13" t="s">
        <v>20395</v>
      </c>
      <c r="D105" s="14" t="s">
        <v>676</v>
      </c>
      <c r="E105" s="15" t="s">
        <v>822</v>
      </c>
      <c r="F105" s="13" t="s">
        <v>20396</v>
      </c>
      <c r="G105" s="16" t="s">
        <v>8799</v>
      </c>
      <c r="H105" s="13" t="s">
        <v>259</v>
      </c>
      <c r="I105" s="13" t="s">
        <v>19934</v>
      </c>
      <c r="J105" s="13" t="s">
        <v>19934</v>
      </c>
      <c r="K105" s="13" t="s">
        <v>20397</v>
      </c>
      <c r="L105" s="17" t="s">
        <v>20398</v>
      </c>
      <c r="M105" s="18">
        <v>5575000</v>
      </c>
      <c r="N105" s="19"/>
      <c r="O105" s="20" t="str">
        <f t="shared" si="2"/>
        <v>T4</v>
      </c>
      <c r="R105" s="21" t="str">
        <f t="shared" si="3"/>
        <v>T4</v>
      </c>
    </row>
    <row r="106" spans="1:18" ht="27" customHeight="1" x14ac:dyDescent="0.25">
      <c r="A106" s="13">
        <v>100</v>
      </c>
      <c r="B106" s="13" t="s">
        <v>20399</v>
      </c>
      <c r="C106" s="13" t="s">
        <v>20400</v>
      </c>
      <c r="D106" s="14" t="s">
        <v>16956</v>
      </c>
      <c r="E106" s="15" t="s">
        <v>2043</v>
      </c>
      <c r="F106" s="13" t="s">
        <v>19988</v>
      </c>
      <c r="G106" s="16" t="s">
        <v>17253</v>
      </c>
      <c r="H106" s="13" t="s">
        <v>259</v>
      </c>
      <c r="I106" s="13" t="s">
        <v>19934</v>
      </c>
      <c r="J106" s="13" t="s">
        <v>19934</v>
      </c>
      <c r="K106" s="13" t="s">
        <v>20401</v>
      </c>
      <c r="L106" s="17" t="s">
        <v>20402</v>
      </c>
      <c r="M106" s="18">
        <v>6021000</v>
      </c>
      <c r="N106" s="19"/>
      <c r="O106" s="20" t="str">
        <f t="shared" si="2"/>
        <v>T4</v>
      </c>
      <c r="R106" s="21" t="str">
        <f t="shared" si="3"/>
        <v>T4</v>
      </c>
    </row>
    <row r="107" spans="1:18" ht="27" customHeight="1" x14ac:dyDescent="0.25">
      <c r="A107" s="13">
        <v>101</v>
      </c>
      <c r="B107" s="13" t="s">
        <v>20403</v>
      </c>
      <c r="C107" s="13" t="s">
        <v>20404</v>
      </c>
      <c r="D107" s="14" t="s">
        <v>20405</v>
      </c>
      <c r="E107" s="15" t="s">
        <v>2312</v>
      </c>
      <c r="F107" s="13" t="s">
        <v>20406</v>
      </c>
      <c r="G107" s="16" t="s">
        <v>7953</v>
      </c>
      <c r="H107" s="13" t="s">
        <v>17</v>
      </c>
      <c r="I107" s="13" t="s">
        <v>19934</v>
      </c>
      <c r="J107" s="13" t="s">
        <v>19934</v>
      </c>
      <c r="K107" s="13" t="s">
        <v>20407</v>
      </c>
      <c r="L107" s="17" t="s">
        <v>20408</v>
      </c>
      <c r="M107" s="18">
        <v>6444000</v>
      </c>
      <c r="N107" s="19"/>
      <c r="O107" s="20" t="str">
        <f t="shared" si="2"/>
        <v>C2</v>
      </c>
      <c r="R107" s="21" t="str">
        <f t="shared" si="3"/>
        <v>NH 18-19C2</v>
      </c>
    </row>
    <row r="108" spans="1:18" ht="27" customHeight="1" x14ac:dyDescent="0.25">
      <c r="A108" s="13">
        <v>102</v>
      </c>
      <c r="B108" s="13" t="s">
        <v>20409</v>
      </c>
      <c r="C108" s="13" t="s">
        <v>20410</v>
      </c>
      <c r="D108" s="14" t="s">
        <v>15979</v>
      </c>
      <c r="E108" s="15" t="s">
        <v>609</v>
      </c>
      <c r="F108" s="13" t="s">
        <v>15980</v>
      </c>
      <c r="G108" s="16" t="s">
        <v>17253</v>
      </c>
      <c r="H108" s="13" t="s">
        <v>259</v>
      </c>
      <c r="I108" s="13" t="s">
        <v>19934</v>
      </c>
      <c r="J108" s="13" t="s">
        <v>19934</v>
      </c>
      <c r="K108" s="13" t="s">
        <v>20411</v>
      </c>
      <c r="L108" s="17" t="s">
        <v>20412</v>
      </c>
      <c r="M108" s="18">
        <v>6021000</v>
      </c>
      <c r="N108" s="19"/>
      <c r="O108" s="20" t="str">
        <f t="shared" si="2"/>
        <v>T4</v>
      </c>
      <c r="R108" s="21" t="str">
        <f t="shared" si="3"/>
        <v>T4</v>
      </c>
    </row>
    <row r="109" spans="1:18" ht="27" customHeight="1" x14ac:dyDescent="0.25">
      <c r="A109" s="13">
        <v>103</v>
      </c>
      <c r="B109" s="13" t="s">
        <v>20413</v>
      </c>
      <c r="C109" s="13" t="s">
        <v>20414</v>
      </c>
      <c r="D109" s="14" t="s">
        <v>3109</v>
      </c>
      <c r="E109" s="15" t="s">
        <v>15</v>
      </c>
      <c r="F109" s="13" t="s">
        <v>13227</v>
      </c>
      <c r="G109" s="16" t="s">
        <v>17253</v>
      </c>
      <c r="H109" s="13" t="s">
        <v>259</v>
      </c>
      <c r="I109" s="13" t="s">
        <v>19934</v>
      </c>
      <c r="J109" s="13" t="s">
        <v>19934</v>
      </c>
      <c r="K109" s="13" t="s">
        <v>20415</v>
      </c>
      <c r="L109" s="17" t="s">
        <v>20416</v>
      </c>
      <c r="M109" s="18">
        <v>6021000</v>
      </c>
      <c r="N109" s="19"/>
      <c r="O109" s="20" t="str">
        <f t="shared" si="2"/>
        <v>T4</v>
      </c>
      <c r="R109" s="21" t="str">
        <f t="shared" si="3"/>
        <v>T4</v>
      </c>
    </row>
    <row r="110" spans="1:18" ht="27" customHeight="1" x14ac:dyDescent="0.25">
      <c r="A110" s="13">
        <v>104</v>
      </c>
      <c r="B110" s="13" t="s">
        <v>20417</v>
      </c>
      <c r="C110" s="13" t="s">
        <v>20418</v>
      </c>
      <c r="D110" s="14" t="s">
        <v>20419</v>
      </c>
      <c r="E110" s="15" t="s">
        <v>6070</v>
      </c>
      <c r="F110" s="13" t="s">
        <v>20420</v>
      </c>
      <c r="G110" s="16" t="s">
        <v>17253</v>
      </c>
      <c r="H110" s="13" t="s">
        <v>259</v>
      </c>
      <c r="I110" s="13" t="s">
        <v>19934</v>
      </c>
      <c r="J110" s="13" t="s">
        <v>19934</v>
      </c>
      <c r="K110" s="13" t="s">
        <v>20421</v>
      </c>
      <c r="L110" s="17" t="s">
        <v>20422</v>
      </c>
      <c r="M110" s="18">
        <v>6021000</v>
      </c>
      <c r="N110" s="19"/>
      <c r="O110" s="20" t="str">
        <f t="shared" si="2"/>
        <v>T4</v>
      </c>
      <c r="R110" s="21" t="str">
        <f t="shared" si="3"/>
        <v>T4</v>
      </c>
    </row>
    <row r="111" spans="1:18" ht="27" customHeight="1" x14ac:dyDescent="0.25">
      <c r="A111" s="13">
        <v>105</v>
      </c>
      <c r="B111" s="13" t="s">
        <v>20423</v>
      </c>
      <c r="C111" s="13" t="s">
        <v>20424</v>
      </c>
      <c r="D111" s="14" t="s">
        <v>50</v>
      </c>
      <c r="E111" s="15" t="s">
        <v>1282</v>
      </c>
      <c r="F111" s="13" t="s">
        <v>16041</v>
      </c>
      <c r="G111" s="16" t="s">
        <v>6941</v>
      </c>
      <c r="H111" s="13" t="s">
        <v>259</v>
      </c>
      <c r="I111" s="13" t="s">
        <v>19934</v>
      </c>
      <c r="J111" s="13" t="s">
        <v>19934</v>
      </c>
      <c r="K111" s="13" t="s">
        <v>20425</v>
      </c>
      <c r="L111" s="17" t="s">
        <v>20426</v>
      </c>
      <c r="M111" s="18">
        <v>5888000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7" customHeight="1" x14ac:dyDescent="0.25">
      <c r="A112" s="13">
        <v>106</v>
      </c>
      <c r="B112" s="13" t="s">
        <v>20427</v>
      </c>
      <c r="C112" s="13" t="s">
        <v>20428</v>
      </c>
      <c r="D112" s="14" t="s">
        <v>19933</v>
      </c>
      <c r="E112" s="15" t="s">
        <v>1244</v>
      </c>
      <c r="F112" s="13" t="s">
        <v>20429</v>
      </c>
      <c r="G112" s="16" t="s">
        <v>16289</v>
      </c>
      <c r="H112" s="13" t="s">
        <v>259</v>
      </c>
      <c r="I112" s="13" t="s">
        <v>19934</v>
      </c>
      <c r="J112" s="13" t="s">
        <v>19934</v>
      </c>
      <c r="K112" s="13" t="s">
        <v>20430</v>
      </c>
      <c r="L112" s="17" t="s">
        <v>20431</v>
      </c>
      <c r="M112" s="18">
        <v>2304000</v>
      </c>
      <c r="N112" s="19"/>
      <c r="O112" s="20" t="str">
        <f t="shared" si="2"/>
        <v>C2</v>
      </c>
      <c r="R112" s="21" t="str">
        <f t="shared" si="3"/>
        <v>C2</v>
      </c>
    </row>
    <row r="113" spans="1:18" ht="27" customHeight="1" x14ac:dyDescent="0.25">
      <c r="A113" s="13">
        <v>107</v>
      </c>
      <c r="B113" s="13" t="s">
        <v>20432</v>
      </c>
      <c r="C113" s="13" t="s">
        <v>20433</v>
      </c>
      <c r="D113" s="14" t="s">
        <v>7523</v>
      </c>
      <c r="E113" s="15" t="s">
        <v>1345</v>
      </c>
      <c r="F113" s="13" t="s">
        <v>15208</v>
      </c>
      <c r="G113" s="16" t="s">
        <v>8554</v>
      </c>
      <c r="H113" s="13" t="s">
        <v>259</v>
      </c>
      <c r="I113" s="13" t="s">
        <v>19934</v>
      </c>
      <c r="J113" s="13" t="s">
        <v>19934</v>
      </c>
      <c r="K113" s="13" t="s">
        <v>20434</v>
      </c>
      <c r="L113" s="17" t="s">
        <v>20435</v>
      </c>
      <c r="M113" s="18">
        <v>5632000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7" customHeight="1" x14ac:dyDescent="0.25">
      <c r="A114" s="13">
        <v>108</v>
      </c>
      <c r="B114" s="13" t="s">
        <v>20436</v>
      </c>
      <c r="C114" s="13" t="s">
        <v>20437</v>
      </c>
      <c r="D114" s="14" t="s">
        <v>5972</v>
      </c>
      <c r="E114" s="15" t="s">
        <v>20438</v>
      </c>
      <c r="F114" s="13" t="s">
        <v>7035</v>
      </c>
      <c r="G114" s="16" t="s">
        <v>7085</v>
      </c>
      <c r="H114" s="13" t="s">
        <v>259</v>
      </c>
      <c r="I114" s="13" t="s">
        <v>19934</v>
      </c>
      <c r="J114" s="13" t="s">
        <v>19934</v>
      </c>
      <c r="K114" s="13" t="s">
        <v>20439</v>
      </c>
      <c r="L114" s="17" t="s">
        <v>20440</v>
      </c>
      <c r="M114" s="18">
        <v>3840000</v>
      </c>
      <c r="N114" s="19"/>
      <c r="O114" s="20" t="str">
        <f t="shared" si="2"/>
        <v>CĐ</v>
      </c>
      <c r="R114" s="21" t="str">
        <f t="shared" si="3"/>
        <v>CĐ</v>
      </c>
    </row>
    <row r="115" spans="1:18" ht="27" customHeight="1" x14ac:dyDescent="0.25">
      <c r="A115" s="13">
        <v>109</v>
      </c>
      <c r="B115" s="13" t="s">
        <v>20441</v>
      </c>
      <c r="C115" s="13" t="s">
        <v>20442</v>
      </c>
      <c r="D115" s="14" t="s">
        <v>20443</v>
      </c>
      <c r="E115" s="15" t="s">
        <v>387</v>
      </c>
      <c r="F115" s="13" t="s">
        <v>633</v>
      </c>
      <c r="G115" s="16" t="s">
        <v>6995</v>
      </c>
      <c r="H115" s="13" t="s">
        <v>259</v>
      </c>
      <c r="I115" s="13" t="s">
        <v>19934</v>
      </c>
      <c r="J115" s="13" t="s">
        <v>19934</v>
      </c>
      <c r="K115" s="13" t="s">
        <v>20444</v>
      </c>
      <c r="L115" s="17" t="s">
        <v>20445</v>
      </c>
      <c r="M115" s="18">
        <v>5320000</v>
      </c>
      <c r="N115" s="19"/>
      <c r="O115" s="20" t="str">
        <f t="shared" si="2"/>
        <v>T4</v>
      </c>
      <c r="R115" s="21" t="str">
        <f t="shared" si="3"/>
        <v>T4</v>
      </c>
    </row>
    <row r="116" spans="1:18" ht="27" customHeight="1" x14ac:dyDescent="0.25">
      <c r="A116" s="13">
        <v>110</v>
      </c>
      <c r="B116" s="13" t="s">
        <v>20446</v>
      </c>
      <c r="C116" s="13" t="s">
        <v>20447</v>
      </c>
      <c r="D116" s="14" t="s">
        <v>9637</v>
      </c>
      <c r="E116" s="15" t="s">
        <v>34</v>
      </c>
      <c r="F116" s="13" t="s">
        <v>4216</v>
      </c>
      <c r="G116" s="16" t="s">
        <v>6714</v>
      </c>
      <c r="H116" s="13" t="s">
        <v>259</v>
      </c>
      <c r="I116" s="13" t="s">
        <v>19934</v>
      </c>
      <c r="J116" s="13" t="s">
        <v>19934</v>
      </c>
      <c r="K116" s="13" t="s">
        <v>20448</v>
      </c>
      <c r="L116" s="17" t="s">
        <v>20449</v>
      </c>
      <c r="M116" s="18">
        <v>3840000</v>
      </c>
      <c r="N116" s="19"/>
      <c r="O116" s="20" t="str">
        <f t="shared" si="2"/>
        <v>CĐ</v>
      </c>
      <c r="R116" s="21" t="str">
        <f t="shared" si="3"/>
        <v>CĐ</v>
      </c>
    </row>
    <row r="117" spans="1:18" ht="27" customHeight="1" x14ac:dyDescent="0.25">
      <c r="A117" s="13">
        <v>111</v>
      </c>
      <c r="B117" s="13" t="s">
        <v>20450</v>
      </c>
      <c r="C117" s="13" t="s">
        <v>20451</v>
      </c>
      <c r="D117" s="14" t="s">
        <v>17063</v>
      </c>
      <c r="E117" s="15" t="s">
        <v>122</v>
      </c>
      <c r="F117" s="13" t="s">
        <v>6736</v>
      </c>
      <c r="G117" s="16" t="s">
        <v>5815</v>
      </c>
      <c r="H117" s="13" t="s">
        <v>259</v>
      </c>
      <c r="I117" s="13" t="s">
        <v>19934</v>
      </c>
      <c r="J117" s="13" t="s">
        <v>19934</v>
      </c>
      <c r="K117" s="13" t="s">
        <v>20452</v>
      </c>
      <c r="L117" s="17" t="s">
        <v>20453</v>
      </c>
      <c r="M117" s="18">
        <v>3350000</v>
      </c>
      <c r="N117" s="19"/>
      <c r="O117" s="20" t="str">
        <f t="shared" si="2"/>
        <v>TCN</v>
      </c>
      <c r="R117" s="21" t="str">
        <f t="shared" si="3"/>
        <v>TCN</v>
      </c>
    </row>
    <row r="118" spans="1:18" ht="27" customHeight="1" x14ac:dyDescent="0.25">
      <c r="A118" s="13">
        <v>112</v>
      </c>
      <c r="B118" s="13" t="s">
        <v>20454</v>
      </c>
      <c r="C118" s="13" t="s">
        <v>20455</v>
      </c>
      <c r="D118" s="14" t="s">
        <v>11326</v>
      </c>
      <c r="E118" s="15" t="s">
        <v>154</v>
      </c>
      <c r="F118" s="13" t="s">
        <v>20456</v>
      </c>
      <c r="G118" s="16" t="s">
        <v>5815</v>
      </c>
      <c r="H118" s="13" t="s">
        <v>259</v>
      </c>
      <c r="I118" s="13" t="s">
        <v>19934</v>
      </c>
      <c r="J118" s="13" t="s">
        <v>19934</v>
      </c>
      <c r="K118" s="13" t="s">
        <v>20457</v>
      </c>
      <c r="L118" s="17" t="s">
        <v>20458</v>
      </c>
      <c r="M118" s="18">
        <v>3350000</v>
      </c>
      <c r="N118" s="19"/>
      <c r="O118" s="20" t="str">
        <f t="shared" si="2"/>
        <v>TCN</v>
      </c>
      <c r="R118" s="21" t="str">
        <f t="shared" si="3"/>
        <v>TCN</v>
      </c>
    </row>
    <row r="119" spans="1:18" ht="27" customHeight="1" x14ac:dyDescent="0.25">
      <c r="A119" s="13">
        <v>113</v>
      </c>
      <c r="B119" s="13" t="s">
        <v>20459</v>
      </c>
      <c r="C119" s="13" t="s">
        <v>20460</v>
      </c>
      <c r="D119" s="14" t="s">
        <v>3533</v>
      </c>
      <c r="E119" s="15" t="s">
        <v>1637</v>
      </c>
      <c r="F119" s="13" t="s">
        <v>20461</v>
      </c>
      <c r="G119" s="16" t="s">
        <v>9829</v>
      </c>
      <c r="H119" s="13" t="s">
        <v>17</v>
      </c>
      <c r="I119" s="13" t="s">
        <v>19934</v>
      </c>
      <c r="J119" s="13" t="s">
        <v>19934</v>
      </c>
      <c r="K119" s="13" t="s">
        <v>20462</v>
      </c>
      <c r="L119" s="17" t="s">
        <v>20463</v>
      </c>
      <c r="M119" s="18">
        <v>4608000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7" customHeight="1" x14ac:dyDescent="0.25">
      <c r="A120" s="13">
        <v>114</v>
      </c>
      <c r="B120" s="13" t="s">
        <v>20464</v>
      </c>
      <c r="C120" s="13" t="s">
        <v>20465</v>
      </c>
      <c r="D120" s="14" t="s">
        <v>696</v>
      </c>
      <c r="E120" s="15" t="s">
        <v>1314</v>
      </c>
      <c r="F120" s="13" t="s">
        <v>16604</v>
      </c>
      <c r="G120" s="16" t="s">
        <v>5815</v>
      </c>
      <c r="H120" s="13" t="s">
        <v>259</v>
      </c>
      <c r="I120" s="13" t="s">
        <v>19934</v>
      </c>
      <c r="J120" s="13" t="s">
        <v>19934</v>
      </c>
      <c r="K120" s="13" t="s">
        <v>20466</v>
      </c>
      <c r="L120" s="17" t="s">
        <v>20467</v>
      </c>
      <c r="M120" s="18">
        <v>3350000</v>
      </c>
      <c r="N120" s="19"/>
      <c r="O120" s="20" t="str">
        <f t="shared" si="2"/>
        <v>TCN</v>
      </c>
      <c r="R120" s="21" t="str">
        <f t="shared" si="3"/>
        <v>TCN</v>
      </c>
    </row>
    <row r="121" spans="1:18" ht="27" customHeight="1" x14ac:dyDescent="0.25">
      <c r="A121" s="13">
        <v>115</v>
      </c>
      <c r="B121" s="13" t="s">
        <v>20468</v>
      </c>
      <c r="C121" s="13" t="s">
        <v>20469</v>
      </c>
      <c r="D121" s="14" t="s">
        <v>449</v>
      </c>
      <c r="E121" s="15" t="s">
        <v>22</v>
      </c>
      <c r="F121" s="13" t="s">
        <v>12152</v>
      </c>
      <c r="G121" s="16" t="s">
        <v>5815</v>
      </c>
      <c r="H121" s="13" t="s">
        <v>259</v>
      </c>
      <c r="I121" s="13" t="s">
        <v>19934</v>
      </c>
      <c r="J121" s="13" t="s">
        <v>19934</v>
      </c>
      <c r="K121" s="13" t="s">
        <v>20470</v>
      </c>
      <c r="L121" s="17" t="s">
        <v>20471</v>
      </c>
      <c r="M121" s="18">
        <v>3350000</v>
      </c>
      <c r="N121" s="19"/>
      <c r="O121" s="20" t="str">
        <f t="shared" si="2"/>
        <v>TCN</v>
      </c>
      <c r="R121" s="21" t="str">
        <f t="shared" si="3"/>
        <v>TCN</v>
      </c>
    </row>
    <row r="122" spans="1:18" ht="27" customHeight="1" x14ac:dyDescent="0.25">
      <c r="A122" s="13">
        <v>116</v>
      </c>
      <c r="B122" s="13" t="s">
        <v>20472</v>
      </c>
      <c r="C122" s="13" t="s">
        <v>20473</v>
      </c>
      <c r="D122" s="14" t="s">
        <v>20474</v>
      </c>
      <c r="E122" s="15" t="s">
        <v>73</v>
      </c>
      <c r="F122" s="13" t="s">
        <v>20475</v>
      </c>
      <c r="G122" s="16" t="s">
        <v>5815</v>
      </c>
      <c r="H122" s="13" t="s">
        <v>259</v>
      </c>
      <c r="I122" s="13" t="s">
        <v>19934</v>
      </c>
      <c r="J122" s="13" t="s">
        <v>19934</v>
      </c>
      <c r="K122" s="13" t="s">
        <v>20476</v>
      </c>
      <c r="L122" s="17" t="s">
        <v>20477</v>
      </c>
      <c r="M122" s="18">
        <v>3350000</v>
      </c>
      <c r="N122" s="19"/>
      <c r="O122" s="20" t="str">
        <f t="shared" si="2"/>
        <v>TCN</v>
      </c>
      <c r="R122" s="21" t="str">
        <f t="shared" si="3"/>
        <v>TCN</v>
      </c>
    </row>
    <row r="123" spans="1:18" ht="27" customHeight="1" x14ac:dyDescent="0.25">
      <c r="A123" s="13">
        <v>117</v>
      </c>
      <c r="B123" s="13" t="s">
        <v>20478</v>
      </c>
      <c r="C123" s="13" t="s">
        <v>20479</v>
      </c>
      <c r="D123" s="14" t="s">
        <v>484</v>
      </c>
      <c r="E123" s="15" t="s">
        <v>822</v>
      </c>
      <c r="F123" s="13" t="s">
        <v>20480</v>
      </c>
      <c r="G123" s="16" t="s">
        <v>5815</v>
      </c>
      <c r="H123" s="13" t="s">
        <v>259</v>
      </c>
      <c r="I123" s="13" t="s">
        <v>19934</v>
      </c>
      <c r="J123" s="13" t="s">
        <v>19934</v>
      </c>
      <c r="K123" s="13" t="s">
        <v>20481</v>
      </c>
      <c r="L123" s="17" t="s">
        <v>20482</v>
      </c>
      <c r="M123" s="18">
        <v>3350000</v>
      </c>
      <c r="N123" s="19"/>
      <c r="O123" s="20" t="str">
        <f t="shared" si="2"/>
        <v>TCN</v>
      </c>
      <c r="R123" s="21" t="str">
        <f t="shared" si="3"/>
        <v>TCN</v>
      </c>
    </row>
    <row r="124" spans="1:18" ht="27" customHeight="1" x14ac:dyDescent="0.25">
      <c r="A124" s="13">
        <v>118</v>
      </c>
      <c r="B124" s="13" t="s">
        <v>20483</v>
      </c>
      <c r="C124" s="13" t="s">
        <v>20484</v>
      </c>
      <c r="D124" s="14" t="s">
        <v>509</v>
      </c>
      <c r="E124" s="15" t="s">
        <v>73</v>
      </c>
      <c r="F124" s="13" t="s">
        <v>20485</v>
      </c>
      <c r="G124" s="16" t="s">
        <v>17253</v>
      </c>
      <c r="H124" s="13" t="s">
        <v>259</v>
      </c>
      <c r="I124" s="13" t="s">
        <v>19934</v>
      </c>
      <c r="J124" s="13" t="s">
        <v>19934</v>
      </c>
      <c r="K124" s="13" t="s">
        <v>20486</v>
      </c>
      <c r="L124" s="17" t="s">
        <v>20487</v>
      </c>
      <c r="M124" s="18">
        <v>6021000</v>
      </c>
      <c r="N124" s="19"/>
      <c r="O124" s="20" t="str">
        <f t="shared" si="2"/>
        <v>T4</v>
      </c>
      <c r="R124" s="21" t="str">
        <f t="shared" si="3"/>
        <v>T4</v>
      </c>
    </row>
    <row r="125" spans="1:18" ht="27" customHeight="1" x14ac:dyDescent="0.25">
      <c r="A125" s="13">
        <v>119</v>
      </c>
      <c r="B125" s="13" t="s">
        <v>20488</v>
      </c>
      <c r="C125" s="13" t="s">
        <v>20489</v>
      </c>
      <c r="D125" s="14" t="s">
        <v>3823</v>
      </c>
      <c r="E125" s="15" t="s">
        <v>2421</v>
      </c>
      <c r="F125" s="13" t="s">
        <v>1245</v>
      </c>
      <c r="G125" s="16" t="s">
        <v>5815</v>
      </c>
      <c r="H125" s="13" t="s">
        <v>259</v>
      </c>
      <c r="I125" s="13" t="s">
        <v>19934</v>
      </c>
      <c r="J125" s="13" t="s">
        <v>19934</v>
      </c>
      <c r="K125" s="13" t="s">
        <v>20490</v>
      </c>
      <c r="L125" s="17" t="s">
        <v>20491</v>
      </c>
      <c r="M125" s="18">
        <v>3350000</v>
      </c>
      <c r="N125" s="19"/>
      <c r="O125" s="20" t="str">
        <f t="shared" si="2"/>
        <v>TCN</v>
      </c>
      <c r="R125" s="21" t="str">
        <f t="shared" si="3"/>
        <v>TCN</v>
      </c>
    </row>
    <row r="126" spans="1:18" ht="27" customHeight="1" x14ac:dyDescent="0.25">
      <c r="A126" s="13">
        <v>120</v>
      </c>
      <c r="B126" s="13" t="s">
        <v>20492</v>
      </c>
      <c r="C126" s="13" t="s">
        <v>20493</v>
      </c>
      <c r="D126" s="14" t="s">
        <v>7791</v>
      </c>
      <c r="E126" s="15" t="s">
        <v>223</v>
      </c>
      <c r="F126" s="13" t="s">
        <v>20494</v>
      </c>
      <c r="G126" s="16" t="s">
        <v>17253</v>
      </c>
      <c r="H126" s="13" t="s">
        <v>259</v>
      </c>
      <c r="I126" s="13" t="s">
        <v>19934</v>
      </c>
      <c r="J126" s="13" t="s">
        <v>19934</v>
      </c>
      <c r="K126" s="13" t="s">
        <v>20495</v>
      </c>
      <c r="L126" s="17" t="s">
        <v>20496</v>
      </c>
      <c r="M126" s="18">
        <v>6021000</v>
      </c>
      <c r="N126" s="19"/>
      <c r="O126" s="20" t="str">
        <f t="shared" si="2"/>
        <v>T4</v>
      </c>
      <c r="R126" s="21" t="str">
        <f t="shared" si="3"/>
        <v>T4</v>
      </c>
    </row>
    <row r="127" spans="1:18" ht="27" customHeight="1" x14ac:dyDescent="0.25">
      <c r="A127" s="13">
        <v>121</v>
      </c>
      <c r="B127" s="13" t="s">
        <v>20497</v>
      </c>
      <c r="C127" s="13" t="s">
        <v>20498</v>
      </c>
      <c r="D127" s="14" t="s">
        <v>4626</v>
      </c>
      <c r="E127" s="15" t="s">
        <v>12267</v>
      </c>
      <c r="F127" s="13" t="s">
        <v>6917</v>
      </c>
      <c r="G127" s="16" t="s">
        <v>4849</v>
      </c>
      <c r="H127" s="13" t="s">
        <v>259</v>
      </c>
      <c r="I127" s="13" t="s">
        <v>19934</v>
      </c>
      <c r="J127" s="13" t="s">
        <v>19934</v>
      </c>
      <c r="K127" s="13" t="s">
        <v>20499</v>
      </c>
      <c r="L127" s="17" t="s">
        <v>20500</v>
      </c>
      <c r="M127" s="18">
        <v>4352000</v>
      </c>
      <c r="N127" s="19"/>
      <c r="O127" s="20" t="str">
        <f t="shared" si="2"/>
        <v>CĐ</v>
      </c>
      <c r="R127" s="21" t="str">
        <f t="shared" si="3"/>
        <v>CĐ</v>
      </c>
    </row>
    <row r="128" spans="1:18" ht="27" customHeight="1" x14ac:dyDescent="0.25">
      <c r="A128" s="13">
        <v>122</v>
      </c>
      <c r="B128" s="13" t="s">
        <v>20501</v>
      </c>
      <c r="C128" s="13" t="s">
        <v>20502</v>
      </c>
      <c r="D128" s="14" t="s">
        <v>8622</v>
      </c>
      <c r="E128" s="15" t="s">
        <v>1314</v>
      </c>
      <c r="F128" s="13" t="s">
        <v>20503</v>
      </c>
      <c r="G128" s="16" t="s">
        <v>7258</v>
      </c>
      <c r="H128" s="13" t="s">
        <v>259</v>
      </c>
      <c r="I128" s="13" t="s">
        <v>19934</v>
      </c>
      <c r="J128" s="13" t="s">
        <v>19934</v>
      </c>
      <c r="K128" s="13" t="s">
        <v>20504</v>
      </c>
      <c r="L128" s="17" t="s">
        <v>20505</v>
      </c>
      <c r="M128" s="18">
        <v>4352000</v>
      </c>
      <c r="N128" s="19"/>
      <c r="O128" s="20" t="str">
        <f t="shared" si="2"/>
        <v>CĐ</v>
      </c>
      <c r="R128" s="21" t="str">
        <f t="shared" si="3"/>
        <v>CĐ</v>
      </c>
    </row>
    <row r="129" spans="1:18" ht="27" customHeight="1" x14ac:dyDescent="0.25">
      <c r="A129" s="13">
        <v>123</v>
      </c>
      <c r="B129" s="13"/>
      <c r="C129" s="13"/>
      <c r="D129" s="14"/>
      <c r="E129" s="15"/>
      <c r="F129" s="13"/>
      <c r="G129" s="16"/>
      <c r="H129" s="13"/>
      <c r="I129" s="13"/>
      <c r="J129" s="13"/>
      <c r="K129" s="13"/>
      <c r="L129" s="17" t="s">
        <v>20611</v>
      </c>
      <c r="M129" s="18"/>
      <c r="N129" s="19" t="s">
        <v>8196</v>
      </c>
      <c r="O129" s="20"/>
      <c r="R129" s="21"/>
    </row>
    <row r="130" spans="1:18" ht="27" customHeight="1" x14ac:dyDescent="0.25">
      <c r="A130" s="13">
        <v>124</v>
      </c>
      <c r="B130" s="13" t="s">
        <v>20506</v>
      </c>
      <c r="C130" s="13" t="s">
        <v>20507</v>
      </c>
      <c r="D130" s="14" t="s">
        <v>20508</v>
      </c>
      <c r="E130" s="15" t="s">
        <v>387</v>
      </c>
      <c r="F130" s="13" t="s">
        <v>12965</v>
      </c>
      <c r="G130" s="16" t="s">
        <v>18208</v>
      </c>
      <c r="H130" s="13" t="s">
        <v>259</v>
      </c>
      <c r="I130" s="13" t="s">
        <v>19934</v>
      </c>
      <c r="J130" s="13" t="s">
        <v>19934</v>
      </c>
      <c r="K130" s="13" t="s">
        <v>20509</v>
      </c>
      <c r="L130" s="17" t="s">
        <v>20510</v>
      </c>
      <c r="M130" s="18">
        <v>3050000</v>
      </c>
      <c r="N130" s="19"/>
      <c r="O130" s="20" t="str">
        <f t="shared" si="2"/>
        <v>TC</v>
      </c>
      <c r="R130" s="21" t="str">
        <f t="shared" si="3"/>
        <v>TC</v>
      </c>
    </row>
    <row r="131" spans="1:18" ht="27" customHeight="1" x14ac:dyDescent="0.25">
      <c r="A131" s="13">
        <v>125</v>
      </c>
      <c r="B131" s="13" t="s">
        <v>20511</v>
      </c>
      <c r="C131" s="13" t="s">
        <v>20507</v>
      </c>
      <c r="D131" s="14" t="s">
        <v>20508</v>
      </c>
      <c r="E131" s="15" t="s">
        <v>387</v>
      </c>
      <c r="F131" s="13" t="s">
        <v>12965</v>
      </c>
      <c r="G131" s="16" t="s">
        <v>18208</v>
      </c>
      <c r="H131" s="13" t="s">
        <v>259</v>
      </c>
      <c r="I131" s="13" t="s">
        <v>19934</v>
      </c>
      <c r="J131" s="13" t="s">
        <v>19934</v>
      </c>
      <c r="K131" s="13" t="s">
        <v>20512</v>
      </c>
      <c r="L131" s="17" t="s">
        <v>20513</v>
      </c>
      <c r="M131" s="18">
        <v>3050000</v>
      </c>
      <c r="N131" s="19"/>
      <c r="O131" s="20" t="str">
        <f t="shared" si="2"/>
        <v>TC</v>
      </c>
      <c r="R131" s="21" t="str">
        <f t="shared" si="3"/>
        <v>TC</v>
      </c>
    </row>
    <row r="132" spans="1:18" ht="27" customHeight="1" x14ac:dyDescent="0.25">
      <c r="A132" s="13">
        <v>126</v>
      </c>
      <c r="B132" s="13" t="s">
        <v>20514</v>
      </c>
      <c r="C132" s="13" t="s">
        <v>20515</v>
      </c>
      <c r="D132" s="14" t="s">
        <v>184</v>
      </c>
      <c r="E132" s="15" t="s">
        <v>638</v>
      </c>
      <c r="F132" s="13" t="s">
        <v>5814</v>
      </c>
      <c r="G132" s="16" t="s">
        <v>5815</v>
      </c>
      <c r="H132" s="13" t="s">
        <v>259</v>
      </c>
      <c r="I132" s="13" t="s">
        <v>19934</v>
      </c>
      <c r="J132" s="13" t="s">
        <v>19934</v>
      </c>
      <c r="K132" s="13" t="s">
        <v>20516</v>
      </c>
      <c r="L132" s="17" t="s">
        <v>20517</v>
      </c>
      <c r="M132" s="18">
        <v>3350000</v>
      </c>
      <c r="N132" s="19"/>
      <c r="O132" s="20" t="str">
        <f t="shared" si="2"/>
        <v>TCN</v>
      </c>
      <c r="R132" s="21" t="str">
        <f t="shared" si="3"/>
        <v>TCN</v>
      </c>
    </row>
    <row r="133" spans="1:18" ht="27" customHeight="1" x14ac:dyDescent="0.25">
      <c r="A133" s="13">
        <v>127</v>
      </c>
      <c r="B133" s="13" t="s">
        <v>20518</v>
      </c>
      <c r="C133" s="13" t="s">
        <v>20519</v>
      </c>
      <c r="D133" s="14" t="s">
        <v>1098</v>
      </c>
      <c r="E133" s="15" t="s">
        <v>4082</v>
      </c>
      <c r="F133" s="13" t="s">
        <v>20520</v>
      </c>
      <c r="G133" s="16" t="s">
        <v>5815</v>
      </c>
      <c r="H133" s="13" t="s">
        <v>259</v>
      </c>
      <c r="I133" s="13" t="s">
        <v>19934</v>
      </c>
      <c r="J133" s="13" t="s">
        <v>19934</v>
      </c>
      <c r="K133" s="13" t="s">
        <v>20521</v>
      </c>
      <c r="L133" s="17" t="s">
        <v>20522</v>
      </c>
      <c r="M133" s="18">
        <v>3350000</v>
      </c>
      <c r="N133" s="19"/>
      <c r="O133" s="20" t="str">
        <f t="shared" si="2"/>
        <v>TCN</v>
      </c>
      <c r="R133" s="21" t="str">
        <f t="shared" si="3"/>
        <v>TCN</v>
      </c>
    </row>
    <row r="134" spans="1:18" ht="27" customHeight="1" x14ac:dyDescent="0.25">
      <c r="A134" s="13">
        <v>128</v>
      </c>
      <c r="B134" s="13" t="s">
        <v>20523</v>
      </c>
      <c r="C134" s="13" t="s">
        <v>20524</v>
      </c>
      <c r="D134" s="14" t="s">
        <v>3801</v>
      </c>
      <c r="E134" s="15" t="s">
        <v>32</v>
      </c>
      <c r="F134" s="13" t="s">
        <v>20525</v>
      </c>
      <c r="G134" s="16" t="s">
        <v>17253</v>
      </c>
      <c r="H134" s="13" t="s">
        <v>259</v>
      </c>
      <c r="I134" s="13" t="s">
        <v>19934</v>
      </c>
      <c r="J134" s="13" t="s">
        <v>19934</v>
      </c>
      <c r="K134" s="13" t="s">
        <v>20526</v>
      </c>
      <c r="L134" s="17" t="s">
        <v>20527</v>
      </c>
      <c r="M134" s="18">
        <v>6021000</v>
      </c>
      <c r="N134" s="19"/>
      <c r="O134" s="20" t="str">
        <f t="shared" si="2"/>
        <v>T4</v>
      </c>
      <c r="R134" s="21" t="str">
        <f t="shared" si="3"/>
        <v>T4</v>
      </c>
    </row>
    <row r="135" spans="1:18" ht="27" customHeight="1" x14ac:dyDescent="0.25">
      <c r="A135" s="13">
        <v>129</v>
      </c>
      <c r="B135" s="13" t="s">
        <v>20528</v>
      </c>
      <c r="C135" s="13" t="s">
        <v>20529</v>
      </c>
      <c r="D135" s="14" t="s">
        <v>1344</v>
      </c>
      <c r="E135" s="15" t="s">
        <v>1216</v>
      </c>
      <c r="F135" s="13" t="s">
        <v>20530</v>
      </c>
      <c r="G135" s="16" t="s">
        <v>5815</v>
      </c>
      <c r="H135" s="13" t="s">
        <v>259</v>
      </c>
      <c r="I135" s="13" t="s">
        <v>19934</v>
      </c>
      <c r="J135" s="13" t="s">
        <v>19934</v>
      </c>
      <c r="K135" s="13" t="s">
        <v>20531</v>
      </c>
      <c r="L135" s="17" t="s">
        <v>20532</v>
      </c>
      <c r="M135" s="18">
        <v>3350000</v>
      </c>
      <c r="N135" s="19"/>
      <c r="O135" s="20" t="str">
        <f t="shared" si="2"/>
        <v>TCN</v>
      </c>
      <c r="R135" s="21" t="str">
        <f t="shared" si="3"/>
        <v>TCN</v>
      </c>
    </row>
    <row r="136" spans="1:18" ht="27" customHeight="1" x14ac:dyDescent="0.25">
      <c r="A136" s="13">
        <v>130</v>
      </c>
      <c r="B136" s="13" t="s">
        <v>20533</v>
      </c>
      <c r="C136" s="13" t="s">
        <v>20534</v>
      </c>
      <c r="D136" s="14" t="s">
        <v>5777</v>
      </c>
      <c r="E136" s="15" t="s">
        <v>395</v>
      </c>
      <c r="F136" s="13" t="s">
        <v>6374</v>
      </c>
      <c r="G136" s="16" t="s">
        <v>5815</v>
      </c>
      <c r="H136" s="13" t="s">
        <v>259</v>
      </c>
      <c r="I136" s="13" t="s">
        <v>19934</v>
      </c>
      <c r="J136" s="13" t="s">
        <v>19934</v>
      </c>
      <c r="K136" s="13" t="s">
        <v>20535</v>
      </c>
      <c r="L136" s="17" t="s">
        <v>20536</v>
      </c>
      <c r="M136" s="18">
        <v>3350000</v>
      </c>
      <c r="N136" s="19"/>
      <c r="O136" s="20" t="str">
        <f t="shared" si="2"/>
        <v>TCN</v>
      </c>
      <c r="R136" s="21" t="str">
        <f t="shared" si="3"/>
        <v>TCN</v>
      </c>
    </row>
    <row r="137" spans="1:18" ht="27" customHeight="1" x14ac:dyDescent="0.25">
      <c r="A137" s="13">
        <v>131</v>
      </c>
      <c r="B137" s="13" t="s">
        <v>20537</v>
      </c>
      <c r="C137" s="13" t="s">
        <v>20538</v>
      </c>
      <c r="D137" s="14" t="s">
        <v>20539</v>
      </c>
      <c r="E137" s="15" t="s">
        <v>326</v>
      </c>
      <c r="F137" s="13" t="s">
        <v>17653</v>
      </c>
      <c r="G137" s="16" t="s">
        <v>5815</v>
      </c>
      <c r="H137" s="13" t="s">
        <v>259</v>
      </c>
      <c r="I137" s="13" t="s">
        <v>19934</v>
      </c>
      <c r="J137" s="13" t="s">
        <v>19934</v>
      </c>
      <c r="K137" s="13" t="s">
        <v>20540</v>
      </c>
      <c r="L137" s="17" t="s">
        <v>20541</v>
      </c>
      <c r="M137" s="18">
        <v>3350000</v>
      </c>
      <c r="N137" s="19"/>
      <c r="O137" s="20" t="str">
        <f t="shared" si="2"/>
        <v>TCN</v>
      </c>
      <c r="R137" s="21" t="str">
        <f t="shared" si="3"/>
        <v>TCN</v>
      </c>
    </row>
    <row r="138" spans="1:18" ht="27" customHeight="1" x14ac:dyDescent="0.25">
      <c r="A138" s="13">
        <v>132</v>
      </c>
      <c r="B138" s="13" t="s">
        <v>20542</v>
      </c>
      <c r="C138" s="13" t="s">
        <v>20543</v>
      </c>
      <c r="D138" s="14" t="s">
        <v>20544</v>
      </c>
      <c r="E138" s="15" t="s">
        <v>604</v>
      </c>
      <c r="F138" s="13" t="s">
        <v>8643</v>
      </c>
      <c r="G138" s="16" t="s">
        <v>5815</v>
      </c>
      <c r="H138" s="13" t="s">
        <v>259</v>
      </c>
      <c r="I138" s="13" t="s">
        <v>19934</v>
      </c>
      <c r="J138" s="13" t="s">
        <v>19934</v>
      </c>
      <c r="K138" s="13" t="s">
        <v>20545</v>
      </c>
      <c r="L138" s="17" t="s">
        <v>20546</v>
      </c>
      <c r="M138" s="18">
        <v>3350000</v>
      </c>
      <c r="N138" s="19"/>
      <c r="O138" s="20" t="str">
        <f t="shared" si="2"/>
        <v>TCN</v>
      </c>
      <c r="R138" s="21" t="str">
        <f t="shared" si="3"/>
        <v>TCN</v>
      </c>
    </row>
    <row r="139" spans="1:18" ht="27" customHeight="1" x14ac:dyDescent="0.25">
      <c r="A139" s="13">
        <v>133</v>
      </c>
      <c r="B139" s="13" t="s">
        <v>20547</v>
      </c>
      <c r="C139" s="13" t="s">
        <v>20548</v>
      </c>
      <c r="D139" s="14" t="s">
        <v>15155</v>
      </c>
      <c r="E139" s="15" t="s">
        <v>649</v>
      </c>
      <c r="F139" s="13" t="s">
        <v>9694</v>
      </c>
      <c r="G139" s="16" t="s">
        <v>7576</v>
      </c>
      <c r="H139" s="13" t="s">
        <v>259</v>
      </c>
      <c r="I139" s="13" t="s">
        <v>20213</v>
      </c>
      <c r="J139" s="13" t="s">
        <v>20213</v>
      </c>
      <c r="K139" s="13" t="s">
        <v>20549</v>
      </c>
      <c r="L139" s="17" t="s">
        <v>20550</v>
      </c>
      <c r="M139" s="18">
        <v>3834000</v>
      </c>
      <c r="N139" s="19"/>
      <c r="O139" s="20" t="str">
        <f t="shared" si="2"/>
        <v>C1</v>
      </c>
      <c r="R139" s="21" t="str">
        <f t="shared" si="3"/>
        <v>C1</v>
      </c>
    </row>
    <row r="140" spans="1:18" ht="27" customHeight="1" x14ac:dyDescent="0.25">
      <c r="A140" s="13">
        <v>134</v>
      </c>
      <c r="B140" s="13" t="s">
        <v>20551</v>
      </c>
      <c r="C140" s="13" t="s">
        <v>20552</v>
      </c>
      <c r="D140" s="14" t="s">
        <v>5777</v>
      </c>
      <c r="E140" s="15" t="s">
        <v>868</v>
      </c>
      <c r="F140" s="13" t="s">
        <v>6535</v>
      </c>
      <c r="G140" s="16" t="s">
        <v>7941</v>
      </c>
      <c r="H140" s="13" t="s">
        <v>17</v>
      </c>
      <c r="I140" s="13" t="s">
        <v>20213</v>
      </c>
      <c r="J140" s="13" t="s">
        <v>20213</v>
      </c>
      <c r="K140" s="13" t="s">
        <v>20553</v>
      </c>
      <c r="L140" s="17" t="s">
        <v>20554</v>
      </c>
      <c r="M140" s="18">
        <v>6444000</v>
      </c>
      <c r="N140" s="19"/>
      <c r="O140" s="20" t="str">
        <f t="shared" ref="O140:O152" si="4">MID(G140,3,FIND("-",G140,1)-3)&amp;IF(MID(G140,3,5)="CĐ-LT","LT","")</f>
        <v>C2</v>
      </c>
      <c r="R140" s="21" t="str">
        <f t="shared" ref="R140:R152" si="5">IF(LEFT(G140,2)="18","NH 18-19","")&amp;O140</f>
        <v>NH 18-19C2</v>
      </c>
    </row>
    <row r="141" spans="1:18" ht="27" customHeight="1" x14ac:dyDescent="0.25">
      <c r="A141" s="13">
        <v>135</v>
      </c>
      <c r="B141" s="13" t="s">
        <v>20555</v>
      </c>
      <c r="C141" s="13" t="s">
        <v>20556</v>
      </c>
      <c r="D141" s="14" t="s">
        <v>20557</v>
      </c>
      <c r="E141" s="15" t="s">
        <v>80</v>
      </c>
      <c r="F141" s="13" t="s">
        <v>11745</v>
      </c>
      <c r="G141" s="16" t="s">
        <v>7429</v>
      </c>
      <c r="H141" s="13" t="s">
        <v>259</v>
      </c>
      <c r="I141" s="13" t="s">
        <v>20213</v>
      </c>
      <c r="J141" s="13" t="s">
        <v>20213</v>
      </c>
      <c r="K141" s="13" t="s">
        <v>20558</v>
      </c>
      <c r="L141" s="17" t="s">
        <v>20559</v>
      </c>
      <c r="M141" s="18">
        <v>4352000</v>
      </c>
      <c r="N141" s="19"/>
      <c r="O141" s="20" t="str">
        <f t="shared" si="4"/>
        <v>CĐ</v>
      </c>
      <c r="R141" s="21" t="str">
        <f t="shared" si="5"/>
        <v>CĐ</v>
      </c>
    </row>
    <row r="142" spans="1:18" ht="27" customHeight="1" x14ac:dyDescent="0.25">
      <c r="A142" s="13">
        <v>136</v>
      </c>
      <c r="B142" s="13" t="s">
        <v>20560</v>
      </c>
      <c r="C142" s="13" t="s">
        <v>20561</v>
      </c>
      <c r="D142" s="14" t="s">
        <v>20562</v>
      </c>
      <c r="E142" s="15" t="s">
        <v>208</v>
      </c>
      <c r="F142" s="13" t="s">
        <v>16041</v>
      </c>
      <c r="G142" s="16" t="s">
        <v>6662</v>
      </c>
      <c r="H142" s="13" t="s">
        <v>259</v>
      </c>
      <c r="I142" s="13" t="s">
        <v>20213</v>
      </c>
      <c r="J142" s="13" t="s">
        <v>20213</v>
      </c>
      <c r="K142" s="13" t="s">
        <v>20563</v>
      </c>
      <c r="L142" s="17" t="s">
        <v>20564</v>
      </c>
      <c r="M142" s="18">
        <v>5888000</v>
      </c>
      <c r="N142" s="19"/>
      <c r="O142" s="20" t="str">
        <f t="shared" si="4"/>
        <v>C1</v>
      </c>
      <c r="R142" s="21" t="str">
        <f t="shared" si="5"/>
        <v>C1</v>
      </c>
    </row>
    <row r="143" spans="1:18" ht="27" customHeight="1" x14ac:dyDescent="0.25">
      <c r="A143" s="13">
        <v>137</v>
      </c>
      <c r="B143" s="13" t="s">
        <v>20565</v>
      </c>
      <c r="C143" s="13" t="s">
        <v>20566</v>
      </c>
      <c r="D143" s="14" t="s">
        <v>2386</v>
      </c>
      <c r="E143" s="15" t="s">
        <v>574</v>
      </c>
      <c r="F143" s="13" t="s">
        <v>5510</v>
      </c>
      <c r="G143" s="16" t="s">
        <v>6015</v>
      </c>
      <c r="H143" s="13" t="s">
        <v>259</v>
      </c>
      <c r="I143" s="13" t="s">
        <v>20213</v>
      </c>
      <c r="J143" s="13" t="s">
        <v>20213</v>
      </c>
      <c r="K143" s="13" t="s">
        <v>20567</v>
      </c>
      <c r="L143" s="17" t="s">
        <v>20568</v>
      </c>
      <c r="M143" s="18">
        <v>5376000</v>
      </c>
      <c r="N143" s="19"/>
      <c r="O143" s="20" t="str">
        <f t="shared" si="4"/>
        <v>C1</v>
      </c>
      <c r="R143" s="21" t="str">
        <f t="shared" si="5"/>
        <v>C1</v>
      </c>
    </row>
    <row r="144" spans="1:18" ht="27" customHeight="1" x14ac:dyDescent="0.25">
      <c r="A144" s="13">
        <v>138</v>
      </c>
      <c r="B144" s="13" t="s">
        <v>20569</v>
      </c>
      <c r="C144" s="13" t="s">
        <v>20570</v>
      </c>
      <c r="D144" s="14" t="s">
        <v>20571</v>
      </c>
      <c r="E144" s="15" t="s">
        <v>34</v>
      </c>
      <c r="F144" s="13" t="s">
        <v>8576</v>
      </c>
      <c r="G144" s="16" t="s">
        <v>6605</v>
      </c>
      <c r="H144" s="13" t="s">
        <v>259</v>
      </c>
      <c r="I144" s="13" t="s">
        <v>20213</v>
      </c>
      <c r="J144" s="13" t="s">
        <v>20213</v>
      </c>
      <c r="K144" s="13" t="s">
        <v>20572</v>
      </c>
      <c r="L144" s="17" t="s">
        <v>20573</v>
      </c>
      <c r="M144" s="18">
        <v>5632000</v>
      </c>
      <c r="N144" s="19"/>
      <c r="O144" s="20" t="str">
        <f t="shared" si="4"/>
        <v>C1</v>
      </c>
      <c r="R144" s="21" t="str">
        <f t="shared" si="5"/>
        <v>C1</v>
      </c>
    </row>
    <row r="145" spans="1:18" ht="27" customHeight="1" x14ac:dyDescent="0.25">
      <c r="A145" s="13">
        <v>139</v>
      </c>
      <c r="B145" s="13" t="s">
        <v>20574</v>
      </c>
      <c r="C145" s="13" t="s">
        <v>20575</v>
      </c>
      <c r="D145" s="14" t="s">
        <v>952</v>
      </c>
      <c r="E145" s="15" t="s">
        <v>3357</v>
      </c>
      <c r="F145" s="13" t="s">
        <v>828</v>
      </c>
      <c r="G145" s="16" t="s">
        <v>6726</v>
      </c>
      <c r="H145" s="13" t="s">
        <v>259</v>
      </c>
      <c r="I145" s="13" t="s">
        <v>20213</v>
      </c>
      <c r="J145" s="13" t="s">
        <v>20213</v>
      </c>
      <c r="K145" s="13" t="s">
        <v>20576</v>
      </c>
      <c r="L145" s="17" t="s">
        <v>20577</v>
      </c>
      <c r="M145" s="18">
        <v>3072000</v>
      </c>
      <c r="N145" s="19"/>
      <c r="O145" s="20" t="str">
        <f t="shared" si="4"/>
        <v>CĐ</v>
      </c>
      <c r="R145" s="21" t="str">
        <f t="shared" si="5"/>
        <v>CĐ</v>
      </c>
    </row>
    <row r="146" spans="1:18" ht="27" customHeight="1" x14ac:dyDescent="0.25">
      <c r="A146" s="13">
        <v>140</v>
      </c>
      <c r="B146" s="13" t="s">
        <v>20578</v>
      </c>
      <c r="C146" s="13" t="s">
        <v>20579</v>
      </c>
      <c r="D146" s="14" t="s">
        <v>20580</v>
      </c>
      <c r="E146" s="15" t="s">
        <v>5661</v>
      </c>
      <c r="F146" s="13" t="s">
        <v>5612</v>
      </c>
      <c r="G146" s="16" t="s">
        <v>7264</v>
      </c>
      <c r="H146" s="13" t="s">
        <v>259</v>
      </c>
      <c r="I146" s="13" t="s">
        <v>20213</v>
      </c>
      <c r="J146" s="13" t="s">
        <v>20213</v>
      </c>
      <c r="K146" s="13" t="s">
        <v>20581</v>
      </c>
      <c r="L146" s="17" t="s">
        <v>20582</v>
      </c>
      <c r="M146" s="18">
        <v>5376000</v>
      </c>
      <c r="N146" s="19"/>
      <c r="O146" s="20" t="str">
        <f t="shared" si="4"/>
        <v>C1</v>
      </c>
      <c r="R146" s="21" t="str">
        <f t="shared" si="5"/>
        <v>C1</v>
      </c>
    </row>
    <row r="147" spans="1:18" ht="27" customHeight="1" x14ac:dyDescent="0.25">
      <c r="A147" s="13">
        <v>141</v>
      </c>
      <c r="B147" s="13" t="s">
        <v>20583</v>
      </c>
      <c r="C147" s="13" t="s">
        <v>20584</v>
      </c>
      <c r="D147" s="14" t="s">
        <v>264</v>
      </c>
      <c r="E147" s="15" t="s">
        <v>1308</v>
      </c>
      <c r="F147" s="13" t="s">
        <v>18517</v>
      </c>
      <c r="G147" s="16" t="s">
        <v>6511</v>
      </c>
      <c r="H147" s="13" t="s">
        <v>259</v>
      </c>
      <c r="I147" s="13" t="s">
        <v>20213</v>
      </c>
      <c r="J147" s="13" t="s">
        <v>20213</v>
      </c>
      <c r="K147" s="13" t="s">
        <v>20585</v>
      </c>
      <c r="L147" s="17" t="s">
        <v>20586</v>
      </c>
      <c r="M147" s="18">
        <v>5888000</v>
      </c>
      <c r="N147" s="19"/>
      <c r="O147" s="20" t="str">
        <f t="shared" si="4"/>
        <v>C1</v>
      </c>
      <c r="R147" s="21" t="str">
        <f t="shared" si="5"/>
        <v>C1</v>
      </c>
    </row>
    <row r="148" spans="1:18" ht="27" customHeight="1" x14ac:dyDescent="0.25">
      <c r="A148" s="13">
        <v>142</v>
      </c>
      <c r="B148" s="13" t="s">
        <v>20587</v>
      </c>
      <c r="C148" s="13" t="s">
        <v>20588</v>
      </c>
      <c r="D148" s="14" t="s">
        <v>20589</v>
      </c>
      <c r="E148" s="15" t="s">
        <v>3576</v>
      </c>
      <c r="F148" s="13" t="s">
        <v>4247</v>
      </c>
      <c r="G148" s="16" t="s">
        <v>8752</v>
      </c>
      <c r="H148" s="13" t="s">
        <v>259</v>
      </c>
      <c r="I148" s="13" t="s">
        <v>20213</v>
      </c>
      <c r="J148" s="13" t="s">
        <v>20213</v>
      </c>
      <c r="K148" s="13" t="s">
        <v>20590</v>
      </c>
      <c r="L148" s="17" t="s">
        <v>20591</v>
      </c>
      <c r="M148" s="18">
        <v>5632000</v>
      </c>
      <c r="N148" s="19"/>
      <c r="O148" s="20" t="str">
        <f t="shared" si="4"/>
        <v>C1</v>
      </c>
      <c r="R148" s="21" t="str">
        <f t="shared" si="5"/>
        <v>C1</v>
      </c>
    </row>
    <row r="149" spans="1:18" ht="27" customHeight="1" x14ac:dyDescent="0.25">
      <c r="A149" s="13">
        <v>143</v>
      </c>
      <c r="B149" s="13" t="s">
        <v>20592</v>
      </c>
      <c r="C149" s="13" t="s">
        <v>20593</v>
      </c>
      <c r="D149" s="14" t="s">
        <v>20594</v>
      </c>
      <c r="E149" s="15" t="s">
        <v>1957</v>
      </c>
      <c r="F149" s="13" t="s">
        <v>13428</v>
      </c>
      <c r="G149" s="16" t="s">
        <v>8752</v>
      </c>
      <c r="H149" s="13" t="s">
        <v>259</v>
      </c>
      <c r="I149" s="13" t="s">
        <v>20213</v>
      </c>
      <c r="J149" s="13" t="s">
        <v>20213</v>
      </c>
      <c r="K149" s="13" t="s">
        <v>20595</v>
      </c>
      <c r="L149" s="17" t="s">
        <v>20596</v>
      </c>
      <c r="M149" s="18">
        <v>5632000</v>
      </c>
      <c r="N149" s="19"/>
      <c r="O149" s="20" t="str">
        <f t="shared" si="4"/>
        <v>C1</v>
      </c>
      <c r="R149" s="21" t="str">
        <f t="shared" si="5"/>
        <v>C1</v>
      </c>
    </row>
    <row r="150" spans="1:18" ht="27" customHeight="1" x14ac:dyDescent="0.25">
      <c r="A150" s="13">
        <v>144</v>
      </c>
      <c r="B150" s="13" t="s">
        <v>20597</v>
      </c>
      <c r="C150" s="13" t="s">
        <v>20598</v>
      </c>
      <c r="D150" s="14" t="s">
        <v>20599</v>
      </c>
      <c r="E150" s="15" t="s">
        <v>1113</v>
      </c>
      <c r="F150" s="13" t="s">
        <v>15862</v>
      </c>
      <c r="G150" s="16" t="s">
        <v>6747</v>
      </c>
      <c r="H150" s="13" t="s">
        <v>259</v>
      </c>
      <c r="I150" s="13" t="s">
        <v>20213</v>
      </c>
      <c r="J150" s="13" t="s">
        <v>20213</v>
      </c>
      <c r="K150" s="13" t="s">
        <v>20600</v>
      </c>
      <c r="L150" s="17" t="s">
        <v>20601</v>
      </c>
      <c r="M150" s="18">
        <v>5798000</v>
      </c>
      <c r="N150" s="19"/>
      <c r="O150" s="20" t="str">
        <f t="shared" si="4"/>
        <v>T4</v>
      </c>
      <c r="R150" s="21" t="str">
        <f t="shared" si="5"/>
        <v>T4</v>
      </c>
    </row>
    <row r="151" spans="1:18" ht="27" customHeight="1" x14ac:dyDescent="0.25">
      <c r="A151" s="13">
        <v>145</v>
      </c>
      <c r="B151" s="13" t="s">
        <v>20602</v>
      </c>
      <c r="C151" s="13" t="s">
        <v>20603</v>
      </c>
      <c r="D151" s="14" t="s">
        <v>1487</v>
      </c>
      <c r="E151" s="15" t="s">
        <v>2764</v>
      </c>
      <c r="F151" s="13" t="s">
        <v>20604</v>
      </c>
      <c r="G151" s="16" t="s">
        <v>5836</v>
      </c>
      <c r="H151" s="13" t="s">
        <v>259</v>
      </c>
      <c r="I151" s="13" t="s">
        <v>20213</v>
      </c>
      <c r="J151" s="13" t="s">
        <v>20213</v>
      </c>
      <c r="K151" s="13" t="s">
        <v>20605</v>
      </c>
      <c r="L151" s="17" t="s">
        <v>20606</v>
      </c>
      <c r="M151" s="18">
        <v>5632000</v>
      </c>
      <c r="N151" s="19"/>
      <c r="O151" s="20" t="str">
        <f t="shared" si="4"/>
        <v>C1</v>
      </c>
      <c r="R151" s="21" t="str">
        <f t="shared" si="5"/>
        <v>C1</v>
      </c>
    </row>
    <row r="152" spans="1:18" ht="27" customHeight="1" x14ac:dyDescent="0.25">
      <c r="A152" s="13">
        <v>146</v>
      </c>
      <c r="B152" s="13" t="s">
        <v>20607</v>
      </c>
      <c r="C152" s="13" t="s">
        <v>20608</v>
      </c>
      <c r="D152" s="14" t="s">
        <v>9651</v>
      </c>
      <c r="E152" s="15" t="s">
        <v>15354</v>
      </c>
      <c r="F152" s="13" t="s">
        <v>13590</v>
      </c>
      <c r="G152" s="16" t="s">
        <v>8062</v>
      </c>
      <c r="H152" s="13" t="s">
        <v>259</v>
      </c>
      <c r="I152" s="13" t="s">
        <v>20213</v>
      </c>
      <c r="J152" s="13" t="s">
        <v>20213</v>
      </c>
      <c r="K152" s="13" t="s">
        <v>20609</v>
      </c>
      <c r="L152" s="17" t="s">
        <v>20610</v>
      </c>
      <c r="M152" s="18">
        <v>5376000</v>
      </c>
      <c r="N152" s="19"/>
      <c r="O152" s="20" t="str">
        <f t="shared" si="4"/>
        <v>C1</v>
      </c>
      <c r="R152" s="21" t="str">
        <f t="shared" si="5"/>
        <v>C1</v>
      </c>
    </row>
    <row r="153" spans="1:18" s="28" customFormat="1" ht="22.5" customHeight="1" x14ac:dyDescent="0.25">
      <c r="A153" s="229" t="s">
        <v>35</v>
      </c>
      <c r="B153" s="230"/>
      <c r="C153" s="230"/>
      <c r="D153" s="230"/>
      <c r="E153" s="22"/>
      <c r="F153" s="22"/>
      <c r="G153" s="22"/>
      <c r="H153" s="23"/>
      <c r="I153" s="24"/>
      <c r="J153" s="25"/>
      <c r="K153" s="26"/>
      <c r="L153" s="231">
        <f>SUM(M7:M152)</f>
        <v>699187000</v>
      </c>
      <c r="M153" s="232"/>
      <c r="N153" s="27"/>
      <c r="O153" s="20"/>
      <c r="P153" s="6"/>
      <c r="Q153" s="6"/>
    </row>
    <row r="154" spans="1:18" s="30" customFormat="1" ht="30" customHeight="1" x14ac:dyDescent="0.25">
      <c r="A154" s="237" t="s">
        <v>20613</v>
      </c>
      <c r="B154" s="238"/>
      <c r="C154" s="238"/>
      <c r="D154" s="238"/>
      <c r="E154" s="238"/>
      <c r="F154" s="238"/>
      <c r="G154" s="238"/>
      <c r="H154" s="238"/>
      <c r="I154" s="238"/>
      <c r="J154" s="238"/>
      <c r="K154" s="238"/>
      <c r="L154" s="238"/>
      <c r="M154" s="238"/>
      <c r="N154" s="239"/>
      <c r="O154" s="29" t="str">
        <f>LEFT(G154,5)</f>
        <v/>
      </c>
      <c r="P154" s="6"/>
      <c r="Q154" s="6"/>
    </row>
    <row r="155" spans="1:18" ht="15.75" customHeight="1" x14ac:dyDescent="0.25">
      <c r="A155" s="31"/>
      <c r="B155" s="31"/>
      <c r="C155" s="1"/>
      <c r="D155" s="2"/>
      <c r="E155" s="2"/>
      <c r="F155" s="1"/>
      <c r="G155" s="225" t="s">
        <v>20614</v>
      </c>
      <c r="H155" s="225"/>
      <c r="I155" s="225"/>
      <c r="J155" s="225"/>
      <c r="K155" s="225"/>
      <c r="L155" s="225"/>
      <c r="M155" s="225"/>
      <c r="N155" s="225"/>
      <c r="O155" s="29"/>
    </row>
    <row r="156" spans="1:18" ht="15.75" customHeight="1" x14ac:dyDescent="0.25">
      <c r="A156" s="35" t="s">
        <v>4822</v>
      </c>
      <c r="B156" s="35"/>
      <c r="C156" s="35"/>
      <c r="D156" s="32"/>
      <c r="E156" s="32" t="s">
        <v>4823</v>
      </c>
      <c r="F156" s="32"/>
      <c r="G156" s="32"/>
      <c r="H156" s="32"/>
      <c r="I156" s="32"/>
      <c r="J156" s="32"/>
      <c r="K156" s="32"/>
      <c r="L156" s="32"/>
      <c r="M156" s="236" t="s">
        <v>4824</v>
      </c>
      <c r="N156" s="236"/>
      <c r="O156" s="29"/>
    </row>
    <row r="157" spans="1:18" x14ac:dyDescent="0.25">
      <c r="A157" s="33"/>
      <c r="B157" s="33"/>
      <c r="C157" s="99"/>
      <c r="D157" s="35"/>
      <c r="E157" s="35"/>
      <c r="F157" s="35"/>
      <c r="G157" s="35"/>
      <c r="J157" s="99"/>
      <c r="K157" s="99"/>
      <c r="L157" s="99"/>
      <c r="M157" s="99"/>
      <c r="N157" s="6"/>
    </row>
    <row r="158" spans="1:18" x14ac:dyDescent="0.25">
      <c r="A158" s="33"/>
      <c r="B158" s="33"/>
      <c r="C158" s="99"/>
      <c r="D158" s="35"/>
      <c r="E158" s="35"/>
      <c r="F158" s="35"/>
      <c r="G158" s="35"/>
      <c r="H158" s="35"/>
      <c r="I158" s="35"/>
      <c r="J158" s="99"/>
      <c r="K158" s="99"/>
      <c r="L158" s="99"/>
      <c r="M158" s="99"/>
      <c r="N158" s="6"/>
    </row>
    <row r="159" spans="1:18" x14ac:dyDescent="0.25">
      <c r="A159" s="33"/>
      <c r="B159" s="33"/>
      <c r="C159" s="99"/>
      <c r="D159" s="35"/>
      <c r="E159" s="35"/>
      <c r="F159" s="35"/>
      <c r="G159" s="35"/>
      <c r="H159" s="35"/>
      <c r="I159" s="35"/>
      <c r="J159" s="99"/>
      <c r="K159" s="99"/>
      <c r="L159" s="99"/>
      <c r="M159" s="99"/>
      <c r="N159" s="6"/>
    </row>
    <row r="160" spans="1:18" s="28" customFormat="1" x14ac:dyDescent="0.25">
      <c r="A160" s="35"/>
      <c r="B160" s="35"/>
      <c r="C160" s="35" t="s">
        <v>4820</v>
      </c>
      <c r="D160" s="35"/>
      <c r="E160" s="236" t="s">
        <v>4821</v>
      </c>
      <c r="F160" s="236"/>
      <c r="G160" s="236"/>
      <c r="H160" s="35"/>
      <c r="I160" s="35"/>
      <c r="J160" s="35"/>
      <c r="K160" s="35"/>
      <c r="L160" s="35"/>
      <c r="M160" s="236" t="s">
        <v>4819</v>
      </c>
      <c r="N160" s="236"/>
      <c r="O160" s="99"/>
      <c r="P160" s="6"/>
    </row>
    <row r="161" spans="1:16" s="28" customFormat="1" ht="18.75" customHeight="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99"/>
      <c r="P161" s="6"/>
    </row>
    <row r="162" spans="1:16" s="36" customFormat="1" x14ac:dyDescent="0.25">
      <c r="B162" s="37"/>
      <c r="C162" s="38" t="s">
        <v>38</v>
      </c>
      <c r="D162" s="39" t="s">
        <v>586</v>
      </c>
      <c r="E162" s="40"/>
      <c r="F162" s="40"/>
      <c r="G162" s="40"/>
      <c r="H162" s="40"/>
      <c r="I162" s="40"/>
      <c r="J162" s="41"/>
      <c r="K162" s="40"/>
      <c r="L162" s="40"/>
      <c r="M162" s="42"/>
    </row>
    <row r="163" spans="1:16" s="36" customFormat="1" x14ac:dyDescent="0.25">
      <c r="A163" s="43"/>
      <c r="B163" s="44"/>
      <c r="C163" s="45" t="s">
        <v>40</v>
      </c>
      <c r="D163" s="46">
        <f>SUMIF($O$7:$O$152,"CĐN",$M$7:$M$152)</f>
        <v>7100000</v>
      </c>
      <c r="E163" s="40"/>
      <c r="F163" s="40"/>
      <c r="G163" s="40"/>
      <c r="H163" s="40"/>
      <c r="I163" s="40"/>
      <c r="J163" s="41"/>
      <c r="K163" s="40"/>
      <c r="L163" s="40"/>
      <c r="M163" s="6"/>
    </row>
    <row r="164" spans="1:16" s="49" customFormat="1" ht="13.5" customHeight="1" x14ac:dyDescent="0.25">
      <c r="A164" s="43"/>
      <c r="B164" s="44"/>
      <c r="C164" s="45" t="s">
        <v>41</v>
      </c>
      <c r="D164" s="46">
        <f>SUMIF($O$7:$O$152,"TCN",$M$7:$M$152)</f>
        <v>103550000</v>
      </c>
      <c r="E164" s="47"/>
      <c r="F164" s="47"/>
      <c r="G164" s="47"/>
      <c r="H164" s="47"/>
      <c r="I164" s="40"/>
      <c r="J164" s="48"/>
      <c r="K164" s="47"/>
      <c r="L164" s="47"/>
      <c r="M164" s="6"/>
    </row>
    <row r="165" spans="1:16" s="49" customFormat="1" ht="13.5" customHeight="1" x14ac:dyDescent="0.25">
      <c r="A165" s="43"/>
      <c r="B165" s="50" t="s">
        <v>42</v>
      </c>
      <c r="C165" s="45" t="s">
        <v>43</v>
      </c>
      <c r="D165" s="46">
        <f>SUMIF($O$7:$O$152,"CĐ",$M$7:$M$152)+SUMIF($O$7:$O$152,"C1",$M$7:$M$152)</f>
        <v>224644000</v>
      </c>
      <c r="E165" s="47"/>
      <c r="F165" s="47"/>
      <c r="G165" s="47"/>
      <c r="H165" s="47"/>
      <c r="I165" s="47"/>
      <c r="J165" s="48"/>
      <c r="K165" s="47"/>
      <c r="L165" s="47"/>
      <c r="M165" s="6"/>
    </row>
    <row r="166" spans="1:16" s="49" customFormat="1" ht="13.5" customHeight="1" x14ac:dyDescent="0.25">
      <c r="A166" s="43"/>
      <c r="B166" s="50"/>
      <c r="C166" s="45" t="s">
        <v>44</v>
      </c>
      <c r="D166" s="46">
        <f>SUMIF($O$7:$O$152,"C2",$M$7:$M$152)+SUMIF($O$7:$O$152,"CĐLT",$M$7:$M$152)</f>
        <v>28080000</v>
      </c>
      <c r="E166" s="47"/>
      <c r="F166" s="47"/>
      <c r="G166" s="47"/>
      <c r="H166" s="47"/>
      <c r="I166" s="47"/>
      <c r="J166" s="48"/>
      <c r="K166" s="47"/>
      <c r="L166" s="47"/>
      <c r="M166" s="6"/>
    </row>
    <row r="167" spans="1:16" s="49" customFormat="1" ht="13.5" customHeight="1" x14ac:dyDescent="0.25">
      <c r="A167" s="43"/>
      <c r="B167" s="51">
        <f>SUM(B163:B165)</f>
        <v>0</v>
      </c>
      <c r="C167" s="45" t="s">
        <v>45</v>
      </c>
      <c r="D167" s="46">
        <f>SUMIF($O$7:$O$152,"T4",$M$7:$M$152)+SUMIF($O$7:$O$152,"T2",$M$7:$M$152)+SUMIF($O$7:$O$152,"T3",$M$7:$M$152)+SUMIF($O$7:$O$152,"TC",$M$7:$M$152)+SUMIF($O$7:$O$152,"TN",$M$7:$M$152)+SUMIF($O$7:$O$152,"TCT",$M$7:$M$152)+SUMIF($O$7:$O$152,"T1",$M$7:$M$152)</f>
        <v>335813000</v>
      </c>
      <c r="E167" s="47"/>
      <c r="F167" s="47"/>
      <c r="G167" s="47"/>
      <c r="H167" s="47"/>
      <c r="I167" s="47"/>
      <c r="J167" s="48"/>
      <c r="K167" s="47"/>
      <c r="L167" s="47"/>
      <c r="M167" s="6"/>
    </row>
    <row r="168" spans="1:16" s="49" customFormat="1" ht="13.5" customHeight="1" x14ac:dyDescent="0.25">
      <c r="B168" s="52"/>
      <c r="C168" s="53" t="s">
        <v>46</v>
      </c>
      <c r="D168" s="54">
        <f>SUM(D163:D167)</f>
        <v>699187000</v>
      </c>
      <c r="E168" s="47"/>
      <c r="F168" s="47"/>
      <c r="G168" s="47"/>
      <c r="H168" s="47"/>
      <c r="I168" s="47"/>
      <c r="J168" s="48"/>
      <c r="K168" s="47"/>
      <c r="L168" s="47"/>
      <c r="M168" s="6"/>
    </row>
    <row r="169" spans="1:16" x14ac:dyDescent="0.25">
      <c r="E169" s="6"/>
      <c r="J169" s="21"/>
      <c r="K169" s="58"/>
      <c r="M169" s="6"/>
      <c r="N169" s="6"/>
    </row>
    <row r="226" spans="16:16" x14ac:dyDescent="0.25">
      <c r="P226" s="55"/>
    </row>
    <row r="227" spans="16:16" x14ac:dyDescent="0.25">
      <c r="P227" s="55"/>
    </row>
    <row r="228" spans="16:16" x14ac:dyDescent="0.25">
      <c r="P228" s="55"/>
    </row>
    <row r="229" spans="16:16" x14ac:dyDescent="0.25">
      <c r="P229" s="55"/>
    </row>
    <row r="233" spans="16:16" x14ac:dyDescent="0.25">
      <c r="P233" s="28"/>
    </row>
    <row r="234" spans="16:16" x14ac:dyDescent="0.25">
      <c r="P234" s="28"/>
    </row>
    <row r="235" spans="16:16" x14ac:dyDescent="0.25">
      <c r="P235" s="56"/>
    </row>
    <row r="236" spans="16:16" x14ac:dyDescent="0.25">
      <c r="P236" s="36"/>
    </row>
    <row r="237" spans="16:16" x14ac:dyDescent="0.25">
      <c r="P237" s="49"/>
    </row>
    <row r="238" spans="16:16" x14ac:dyDescent="0.25">
      <c r="P238" s="49"/>
    </row>
    <row r="239" spans="16:16" x14ac:dyDescent="0.25">
      <c r="P239" s="49"/>
    </row>
    <row r="240" spans="16:16" x14ac:dyDescent="0.25">
      <c r="P240" s="49"/>
    </row>
  </sheetData>
  <mergeCells count="9">
    <mergeCell ref="M156:N156"/>
    <mergeCell ref="E160:G160"/>
    <mergeCell ref="M160:N160"/>
    <mergeCell ref="A4:N4"/>
    <mergeCell ref="A5:N5"/>
    <mergeCell ref="A153:D153"/>
    <mergeCell ref="L153:M153"/>
    <mergeCell ref="A154:N154"/>
    <mergeCell ref="G155:N15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9"/>
  <sheetViews>
    <sheetView zoomScaleNormal="100" zoomScaleSheetLayoutView="85" workbookViewId="0">
      <selection activeCell="R11" sqref="R1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21189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20615</v>
      </c>
      <c r="C7" s="13" t="s">
        <v>20616</v>
      </c>
      <c r="D7" s="14" t="s">
        <v>579</v>
      </c>
      <c r="E7" s="15" t="s">
        <v>574</v>
      </c>
      <c r="F7" s="13" t="s">
        <v>20617</v>
      </c>
      <c r="G7" s="16" t="s">
        <v>17253</v>
      </c>
      <c r="H7" s="13" t="s">
        <v>259</v>
      </c>
      <c r="I7" s="13" t="s">
        <v>20618</v>
      </c>
      <c r="J7" s="13" t="s">
        <v>20618</v>
      </c>
      <c r="K7" s="13" t="s">
        <v>20619</v>
      </c>
      <c r="L7" s="17" t="s">
        <v>20620</v>
      </c>
      <c r="M7" s="18">
        <v>6021000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7" customHeight="1" x14ac:dyDescent="0.25">
      <c r="A8" s="13">
        <v>2</v>
      </c>
      <c r="B8" s="13" t="s">
        <v>20621</v>
      </c>
      <c r="C8" s="13" t="s">
        <v>20622</v>
      </c>
      <c r="D8" s="14" t="s">
        <v>20623</v>
      </c>
      <c r="E8" s="15" t="s">
        <v>1202</v>
      </c>
      <c r="F8" s="13" t="s">
        <v>16263</v>
      </c>
      <c r="G8" s="16" t="s">
        <v>20624</v>
      </c>
      <c r="H8" s="13" t="s">
        <v>259</v>
      </c>
      <c r="I8" s="13" t="s">
        <v>20618</v>
      </c>
      <c r="J8" s="13" t="s">
        <v>20618</v>
      </c>
      <c r="K8" s="13" t="s">
        <v>20625</v>
      </c>
      <c r="L8" s="17" t="s">
        <v>20626</v>
      </c>
      <c r="M8" s="18">
        <v>6021000</v>
      </c>
      <c r="N8" s="19"/>
      <c r="O8" s="20" t="str">
        <f t="shared" ref="O8:O72" si="0">MID(G8,3,FIND("-",G8,1)-3)&amp;IF(MID(G8,3,5)="CĐ-LT","LT","")</f>
        <v>T4</v>
      </c>
      <c r="R8" s="21" t="str">
        <f t="shared" ref="R8:R72" si="1">IF(LEFT(G8,2)="18","NH 18-19","")&amp;O8</f>
        <v>T4</v>
      </c>
    </row>
    <row r="9" spans="1:18" ht="27" customHeight="1" x14ac:dyDescent="0.25">
      <c r="A9" s="13">
        <v>3</v>
      </c>
      <c r="B9" s="13" t="s">
        <v>20627</v>
      </c>
      <c r="C9" s="13" t="s">
        <v>20628</v>
      </c>
      <c r="D9" s="14" t="s">
        <v>107</v>
      </c>
      <c r="E9" s="15" t="s">
        <v>326</v>
      </c>
      <c r="F9" s="13" t="s">
        <v>7269</v>
      </c>
      <c r="G9" s="16" t="s">
        <v>20624</v>
      </c>
      <c r="H9" s="13" t="s">
        <v>259</v>
      </c>
      <c r="I9" s="13" t="s">
        <v>20618</v>
      </c>
      <c r="J9" s="13" t="s">
        <v>20618</v>
      </c>
      <c r="K9" s="13" t="s">
        <v>20629</v>
      </c>
      <c r="L9" s="17" t="s">
        <v>20630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27" customHeight="1" x14ac:dyDescent="0.25">
      <c r="A10" s="13">
        <v>4</v>
      </c>
      <c r="B10" s="13" t="s">
        <v>20631</v>
      </c>
      <c r="C10" s="13" t="s">
        <v>20632</v>
      </c>
      <c r="D10" s="14" t="s">
        <v>17100</v>
      </c>
      <c r="E10" s="15" t="s">
        <v>32</v>
      </c>
      <c r="F10" s="13" t="s">
        <v>8829</v>
      </c>
      <c r="G10" s="16" t="s">
        <v>7840</v>
      </c>
      <c r="H10" s="13" t="s">
        <v>259</v>
      </c>
      <c r="I10" s="13" t="s">
        <v>20618</v>
      </c>
      <c r="J10" s="13" t="s">
        <v>20618</v>
      </c>
      <c r="K10" s="13" t="s">
        <v>20633</v>
      </c>
      <c r="L10" s="17" t="s">
        <v>20634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7" customHeight="1" x14ac:dyDescent="0.25">
      <c r="A11" s="13">
        <v>5</v>
      </c>
      <c r="B11" s="13" t="s">
        <v>20635</v>
      </c>
      <c r="C11" s="13" t="s">
        <v>20636</v>
      </c>
      <c r="D11" s="14" t="s">
        <v>20637</v>
      </c>
      <c r="E11" s="15" t="s">
        <v>6867</v>
      </c>
      <c r="F11" s="13" t="s">
        <v>20638</v>
      </c>
      <c r="G11" s="16" t="s">
        <v>7582</v>
      </c>
      <c r="H11" s="13" t="s">
        <v>17</v>
      </c>
      <c r="I11" s="13" t="s">
        <v>20618</v>
      </c>
      <c r="J11" s="13" t="s">
        <v>20618</v>
      </c>
      <c r="K11" s="13" t="s">
        <v>20639</v>
      </c>
      <c r="L11" s="17" t="s">
        <v>20640</v>
      </c>
      <c r="M11" s="18">
        <v>6444000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27" customHeight="1" x14ac:dyDescent="0.25">
      <c r="A12" s="13">
        <v>6</v>
      </c>
      <c r="B12" s="13" t="s">
        <v>20641</v>
      </c>
      <c r="C12" s="13" t="s">
        <v>20642</v>
      </c>
      <c r="D12" s="14" t="s">
        <v>1818</v>
      </c>
      <c r="E12" s="15" t="s">
        <v>367</v>
      </c>
      <c r="F12" s="13" t="s">
        <v>11031</v>
      </c>
      <c r="G12" s="16" t="s">
        <v>8185</v>
      </c>
      <c r="H12" s="13" t="s">
        <v>17</v>
      </c>
      <c r="I12" s="13" t="s">
        <v>20618</v>
      </c>
      <c r="J12" s="13" t="s">
        <v>20618</v>
      </c>
      <c r="K12" s="13" t="s">
        <v>20643</v>
      </c>
      <c r="L12" s="17" t="s">
        <v>20644</v>
      </c>
      <c r="M12" s="18">
        <v>6444000</v>
      </c>
      <c r="N12" s="19"/>
      <c r="O12" s="20" t="str">
        <f t="shared" si="0"/>
        <v>C2</v>
      </c>
      <c r="R12" s="21" t="str">
        <f t="shared" si="1"/>
        <v>NH 18-19C2</v>
      </c>
    </row>
    <row r="13" spans="1:18" ht="27" customHeight="1" x14ac:dyDescent="0.25">
      <c r="A13" s="13">
        <v>7</v>
      </c>
      <c r="B13" s="13" t="s">
        <v>20645</v>
      </c>
      <c r="C13" s="13" t="s">
        <v>20646</v>
      </c>
      <c r="D13" s="14" t="s">
        <v>579</v>
      </c>
      <c r="E13" s="15" t="s">
        <v>909</v>
      </c>
      <c r="F13" s="13" t="s">
        <v>20647</v>
      </c>
      <c r="G13" s="16" t="s">
        <v>5878</v>
      </c>
      <c r="H13" s="13" t="s">
        <v>259</v>
      </c>
      <c r="I13" s="13" t="s">
        <v>20618</v>
      </c>
      <c r="J13" s="13" t="s">
        <v>20618</v>
      </c>
      <c r="K13" s="13" t="s">
        <v>20648</v>
      </c>
      <c r="L13" s="17" t="s">
        <v>20649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7" customHeight="1" x14ac:dyDescent="0.25">
      <c r="A14" s="13">
        <v>8</v>
      </c>
      <c r="B14" s="13"/>
      <c r="C14" s="13"/>
      <c r="D14" s="14"/>
      <c r="E14" s="15"/>
      <c r="F14" s="13"/>
      <c r="G14" s="16"/>
      <c r="H14" s="13"/>
      <c r="I14" s="13"/>
      <c r="J14" s="13"/>
      <c r="K14" s="13"/>
      <c r="L14" s="17" t="s">
        <v>21192</v>
      </c>
      <c r="M14" s="18"/>
      <c r="N14" s="19" t="s">
        <v>8196</v>
      </c>
      <c r="O14" s="20"/>
      <c r="R14" s="21"/>
    </row>
    <row r="15" spans="1:18" ht="27" customHeight="1" x14ac:dyDescent="0.25">
      <c r="A15" s="13">
        <v>9</v>
      </c>
      <c r="B15" s="13" t="s">
        <v>20650</v>
      </c>
      <c r="C15" s="13" t="s">
        <v>20651</v>
      </c>
      <c r="D15" s="14" t="s">
        <v>50</v>
      </c>
      <c r="E15" s="15" t="s">
        <v>80</v>
      </c>
      <c r="F15" s="13" t="s">
        <v>17808</v>
      </c>
      <c r="G15" s="16" t="s">
        <v>2062</v>
      </c>
      <c r="H15" s="13" t="s">
        <v>17</v>
      </c>
      <c r="I15" s="13" t="s">
        <v>20618</v>
      </c>
      <c r="J15" s="13" t="s">
        <v>20618</v>
      </c>
      <c r="K15" s="13" t="s">
        <v>20652</v>
      </c>
      <c r="L15" s="17" t="s">
        <v>20653</v>
      </c>
      <c r="M15" s="18">
        <v>3122000</v>
      </c>
      <c r="N15" s="19"/>
      <c r="O15" s="20" t="str">
        <f t="shared" si="0"/>
        <v>T2</v>
      </c>
      <c r="R15" s="21" t="str">
        <f t="shared" si="1"/>
        <v>NH 18-19T2</v>
      </c>
    </row>
    <row r="16" spans="1:18" ht="27" customHeight="1" x14ac:dyDescent="0.25">
      <c r="A16" s="13">
        <v>10</v>
      </c>
      <c r="B16" s="13" t="s">
        <v>20654</v>
      </c>
      <c r="C16" s="13" t="s">
        <v>20655</v>
      </c>
      <c r="D16" s="14" t="s">
        <v>11351</v>
      </c>
      <c r="E16" s="15" t="s">
        <v>1345</v>
      </c>
      <c r="F16" s="13" t="s">
        <v>4302</v>
      </c>
      <c r="G16" s="16" t="s">
        <v>5849</v>
      </c>
      <c r="H16" s="13" t="s">
        <v>259</v>
      </c>
      <c r="I16" s="13" t="s">
        <v>20618</v>
      </c>
      <c r="J16" s="13" t="s">
        <v>20618</v>
      </c>
      <c r="K16" s="13" t="s">
        <v>20656</v>
      </c>
      <c r="L16" s="17" t="s">
        <v>20657</v>
      </c>
      <c r="M16" s="18">
        <v>4460000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20658</v>
      </c>
      <c r="C17" s="13" t="s">
        <v>20659</v>
      </c>
      <c r="D17" s="14" t="s">
        <v>140</v>
      </c>
      <c r="E17" s="15" t="s">
        <v>115</v>
      </c>
      <c r="F17" s="13" t="s">
        <v>5074</v>
      </c>
      <c r="G17" s="16" t="s">
        <v>7294</v>
      </c>
      <c r="H17" s="13" t="s">
        <v>259</v>
      </c>
      <c r="I17" s="13" t="s">
        <v>20618</v>
      </c>
      <c r="J17" s="13" t="s">
        <v>20618</v>
      </c>
      <c r="K17" s="13" t="s">
        <v>20660</v>
      </c>
      <c r="L17" s="17" t="s">
        <v>20661</v>
      </c>
      <c r="M17" s="18">
        <v>5632000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20662</v>
      </c>
      <c r="C18" s="13" t="s">
        <v>20663</v>
      </c>
      <c r="D18" s="14" t="s">
        <v>20664</v>
      </c>
      <c r="E18" s="15" t="s">
        <v>403</v>
      </c>
      <c r="F18" s="13" t="s">
        <v>13719</v>
      </c>
      <c r="G18" s="16" t="s">
        <v>7258</v>
      </c>
      <c r="H18" s="13" t="s">
        <v>259</v>
      </c>
      <c r="I18" s="13" t="s">
        <v>20618</v>
      </c>
      <c r="J18" s="13" t="s">
        <v>20618</v>
      </c>
      <c r="K18" s="13" t="s">
        <v>20665</v>
      </c>
      <c r="L18" s="17" t="s">
        <v>20666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7" customHeight="1" x14ac:dyDescent="0.25">
      <c r="A19" s="13">
        <v>13</v>
      </c>
      <c r="B19" s="13" t="s">
        <v>20667</v>
      </c>
      <c r="C19" s="13" t="s">
        <v>20668</v>
      </c>
      <c r="D19" s="14" t="s">
        <v>20669</v>
      </c>
      <c r="E19" s="15" t="s">
        <v>3963</v>
      </c>
      <c r="F19" s="13" t="s">
        <v>20670</v>
      </c>
      <c r="G19" s="16" t="s">
        <v>8799</v>
      </c>
      <c r="H19" s="13" t="s">
        <v>259</v>
      </c>
      <c r="I19" s="13" t="s">
        <v>20618</v>
      </c>
      <c r="J19" s="13" t="s">
        <v>20618</v>
      </c>
      <c r="K19" s="13" t="s">
        <v>20671</v>
      </c>
      <c r="L19" s="17" t="s">
        <v>20672</v>
      </c>
      <c r="M19" s="18">
        <v>5575000</v>
      </c>
      <c r="N19" s="19"/>
      <c r="O19" s="20" t="str">
        <f t="shared" si="0"/>
        <v>T4</v>
      </c>
      <c r="R19" s="21" t="str">
        <f t="shared" si="1"/>
        <v>T4</v>
      </c>
    </row>
    <row r="20" spans="1:18" ht="27" customHeight="1" x14ac:dyDescent="0.25">
      <c r="A20" s="13">
        <v>14</v>
      </c>
      <c r="B20" s="13" t="s">
        <v>20673</v>
      </c>
      <c r="C20" s="13" t="s">
        <v>20674</v>
      </c>
      <c r="D20" s="14" t="s">
        <v>20675</v>
      </c>
      <c r="E20" s="15" t="s">
        <v>403</v>
      </c>
      <c r="F20" s="13" t="s">
        <v>20676</v>
      </c>
      <c r="G20" s="16" t="s">
        <v>5815</v>
      </c>
      <c r="H20" s="13" t="s">
        <v>259</v>
      </c>
      <c r="I20" s="13" t="s">
        <v>20618</v>
      </c>
      <c r="J20" s="13" t="s">
        <v>20618</v>
      </c>
      <c r="K20" s="13" t="s">
        <v>20677</v>
      </c>
      <c r="L20" s="17" t="s">
        <v>20678</v>
      </c>
      <c r="M20" s="18">
        <v>3350000</v>
      </c>
      <c r="N20" s="19"/>
      <c r="O20" s="20" t="str">
        <f t="shared" si="0"/>
        <v>TCN</v>
      </c>
      <c r="R20" s="21" t="str">
        <f t="shared" si="1"/>
        <v>TCN</v>
      </c>
    </row>
    <row r="21" spans="1:18" ht="27" customHeight="1" x14ac:dyDescent="0.25">
      <c r="A21" s="13">
        <v>15</v>
      </c>
      <c r="B21" s="13" t="s">
        <v>20679</v>
      </c>
      <c r="C21" s="13" t="s">
        <v>20680</v>
      </c>
      <c r="D21" s="14" t="s">
        <v>4040</v>
      </c>
      <c r="E21" s="15" t="s">
        <v>20681</v>
      </c>
      <c r="F21" s="13" t="s">
        <v>7269</v>
      </c>
      <c r="G21" s="16" t="s">
        <v>20624</v>
      </c>
      <c r="H21" s="13" t="s">
        <v>259</v>
      </c>
      <c r="I21" s="13" t="s">
        <v>20618</v>
      </c>
      <c r="J21" s="13" t="s">
        <v>20618</v>
      </c>
      <c r="K21" s="13" t="s">
        <v>20682</v>
      </c>
      <c r="L21" s="17" t="s">
        <v>20683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7" customHeight="1" x14ac:dyDescent="0.25">
      <c r="A22" s="13">
        <v>16</v>
      </c>
      <c r="B22" s="13" t="s">
        <v>20684</v>
      </c>
      <c r="C22" s="13" t="s">
        <v>20685</v>
      </c>
      <c r="D22" s="14" t="s">
        <v>20686</v>
      </c>
      <c r="E22" s="15" t="s">
        <v>470</v>
      </c>
      <c r="F22" s="13" t="s">
        <v>20687</v>
      </c>
      <c r="G22" s="16" t="s">
        <v>20624</v>
      </c>
      <c r="H22" s="13" t="s">
        <v>259</v>
      </c>
      <c r="I22" s="13" t="s">
        <v>20618</v>
      </c>
      <c r="J22" s="13" t="s">
        <v>20618</v>
      </c>
      <c r="K22" s="13" t="s">
        <v>20688</v>
      </c>
      <c r="L22" s="17" t="s">
        <v>20689</v>
      </c>
      <c r="M22" s="18">
        <v>6021000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20690</v>
      </c>
      <c r="C23" s="13" t="s">
        <v>20691</v>
      </c>
      <c r="D23" s="14" t="s">
        <v>20692</v>
      </c>
      <c r="E23" s="15" t="s">
        <v>1321</v>
      </c>
      <c r="F23" s="13" t="s">
        <v>20693</v>
      </c>
      <c r="G23" s="16" t="s">
        <v>20624</v>
      </c>
      <c r="H23" s="13" t="s">
        <v>259</v>
      </c>
      <c r="I23" s="13" t="s">
        <v>20618</v>
      </c>
      <c r="J23" s="13" t="s">
        <v>20618</v>
      </c>
      <c r="K23" s="13" t="s">
        <v>20694</v>
      </c>
      <c r="L23" s="17" t="s">
        <v>20695</v>
      </c>
      <c r="M23" s="18">
        <v>6021000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20696</v>
      </c>
      <c r="C24" s="13" t="s">
        <v>20697</v>
      </c>
      <c r="D24" s="14" t="s">
        <v>249</v>
      </c>
      <c r="E24" s="15" t="s">
        <v>312</v>
      </c>
      <c r="F24" s="13" t="s">
        <v>20698</v>
      </c>
      <c r="G24" s="16" t="s">
        <v>5815</v>
      </c>
      <c r="H24" s="13" t="s">
        <v>259</v>
      </c>
      <c r="I24" s="13" t="s">
        <v>20618</v>
      </c>
      <c r="J24" s="13" t="s">
        <v>20618</v>
      </c>
      <c r="K24" s="13" t="s">
        <v>20699</v>
      </c>
      <c r="L24" s="17" t="s">
        <v>20700</v>
      </c>
      <c r="M24" s="18">
        <v>3350000</v>
      </c>
      <c r="N24" s="19"/>
      <c r="O24" s="20" t="str">
        <f t="shared" si="0"/>
        <v>TCN</v>
      </c>
      <c r="R24" s="21" t="str">
        <f t="shared" si="1"/>
        <v>TCN</v>
      </c>
    </row>
    <row r="25" spans="1:18" ht="27" customHeight="1" x14ac:dyDescent="0.25">
      <c r="A25" s="13">
        <v>19</v>
      </c>
      <c r="B25" s="13" t="s">
        <v>20701</v>
      </c>
      <c r="C25" s="13" t="s">
        <v>20702</v>
      </c>
      <c r="D25" s="14" t="s">
        <v>4088</v>
      </c>
      <c r="E25" s="15" t="s">
        <v>644</v>
      </c>
      <c r="F25" s="13" t="s">
        <v>2714</v>
      </c>
      <c r="G25" s="16" t="s">
        <v>20624</v>
      </c>
      <c r="H25" s="13" t="s">
        <v>259</v>
      </c>
      <c r="I25" s="13" t="s">
        <v>20618</v>
      </c>
      <c r="J25" s="13" t="s">
        <v>20618</v>
      </c>
      <c r="K25" s="13" t="s">
        <v>20703</v>
      </c>
      <c r="L25" s="17" t="s">
        <v>20704</v>
      </c>
      <c r="M25" s="18">
        <v>6021000</v>
      </c>
      <c r="N25" s="19"/>
      <c r="O25" s="20" t="str">
        <f t="shared" si="0"/>
        <v>T4</v>
      </c>
      <c r="R25" s="21" t="str">
        <f t="shared" si="1"/>
        <v>T4</v>
      </c>
    </row>
    <row r="26" spans="1:18" ht="27" customHeight="1" x14ac:dyDescent="0.25">
      <c r="A26" s="13">
        <v>20</v>
      </c>
      <c r="B26" s="13" t="s">
        <v>20705</v>
      </c>
      <c r="C26" s="13" t="s">
        <v>20706</v>
      </c>
      <c r="D26" s="14" t="s">
        <v>11158</v>
      </c>
      <c r="E26" s="15" t="s">
        <v>574</v>
      </c>
      <c r="F26" s="13" t="s">
        <v>15603</v>
      </c>
      <c r="G26" s="16" t="s">
        <v>20624</v>
      </c>
      <c r="H26" s="13" t="s">
        <v>259</v>
      </c>
      <c r="I26" s="13" t="s">
        <v>20618</v>
      </c>
      <c r="J26" s="13" t="s">
        <v>20618</v>
      </c>
      <c r="K26" s="13" t="s">
        <v>20707</v>
      </c>
      <c r="L26" s="17" t="s">
        <v>20708</v>
      </c>
      <c r="M26" s="18">
        <v>6021000</v>
      </c>
      <c r="N26" s="19"/>
      <c r="O26" s="20" t="str">
        <f t="shared" si="0"/>
        <v>T4</v>
      </c>
      <c r="R26" s="21" t="str">
        <f t="shared" si="1"/>
        <v>T4</v>
      </c>
    </row>
    <row r="27" spans="1:18" ht="27" customHeight="1" x14ac:dyDescent="0.25">
      <c r="A27" s="13">
        <v>21</v>
      </c>
      <c r="B27" s="13" t="s">
        <v>20709</v>
      </c>
      <c r="C27" s="13" t="s">
        <v>20710</v>
      </c>
      <c r="D27" s="14" t="s">
        <v>20711</v>
      </c>
      <c r="E27" s="15" t="s">
        <v>20712</v>
      </c>
      <c r="F27" s="13" t="s">
        <v>14830</v>
      </c>
      <c r="G27" s="16" t="s">
        <v>5536</v>
      </c>
      <c r="H27" s="13" t="s">
        <v>259</v>
      </c>
      <c r="I27" s="13" t="s">
        <v>20618</v>
      </c>
      <c r="J27" s="13" t="s">
        <v>20618</v>
      </c>
      <c r="K27" s="13" t="s">
        <v>20713</v>
      </c>
      <c r="L27" s="17" t="s">
        <v>20714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20715</v>
      </c>
      <c r="C28" s="13" t="s">
        <v>20716</v>
      </c>
      <c r="D28" s="14" t="s">
        <v>1804</v>
      </c>
      <c r="E28" s="15" t="s">
        <v>1282</v>
      </c>
      <c r="F28" s="13" t="s">
        <v>8581</v>
      </c>
      <c r="G28" s="16" t="s">
        <v>5992</v>
      </c>
      <c r="H28" s="13" t="s">
        <v>259</v>
      </c>
      <c r="I28" s="13" t="s">
        <v>20618</v>
      </c>
      <c r="J28" s="13" t="s">
        <v>20618</v>
      </c>
      <c r="K28" s="13" t="s">
        <v>20717</v>
      </c>
      <c r="L28" s="17" t="s">
        <v>20718</v>
      </c>
      <c r="M28" s="18">
        <v>3072000</v>
      </c>
      <c r="N28" s="19"/>
      <c r="O28" s="20" t="str">
        <f t="shared" si="0"/>
        <v>CĐ</v>
      </c>
      <c r="R28" s="21" t="str">
        <f t="shared" si="1"/>
        <v>CĐ</v>
      </c>
    </row>
    <row r="29" spans="1:18" ht="27" customHeight="1" x14ac:dyDescent="0.25">
      <c r="A29" s="13">
        <v>23</v>
      </c>
      <c r="B29" s="13" t="s">
        <v>20719</v>
      </c>
      <c r="C29" s="13" t="s">
        <v>20720</v>
      </c>
      <c r="D29" s="14" t="s">
        <v>11102</v>
      </c>
      <c r="E29" s="15" t="s">
        <v>574</v>
      </c>
      <c r="F29" s="13" t="s">
        <v>8986</v>
      </c>
      <c r="G29" s="16" t="s">
        <v>5992</v>
      </c>
      <c r="H29" s="13" t="s">
        <v>259</v>
      </c>
      <c r="I29" s="13" t="s">
        <v>20618</v>
      </c>
      <c r="J29" s="13" t="s">
        <v>20618</v>
      </c>
      <c r="K29" s="13" t="s">
        <v>20721</v>
      </c>
      <c r="L29" s="17" t="s">
        <v>20722</v>
      </c>
      <c r="M29" s="18">
        <v>3072000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20723</v>
      </c>
      <c r="C30" s="13" t="s">
        <v>20724</v>
      </c>
      <c r="D30" s="14" t="s">
        <v>1487</v>
      </c>
      <c r="E30" s="15" t="s">
        <v>4828</v>
      </c>
      <c r="F30" s="13" t="s">
        <v>9361</v>
      </c>
      <c r="G30" s="16" t="s">
        <v>6714</v>
      </c>
      <c r="H30" s="13" t="s">
        <v>259</v>
      </c>
      <c r="I30" s="13" t="s">
        <v>20618</v>
      </c>
      <c r="J30" s="13" t="s">
        <v>20618</v>
      </c>
      <c r="K30" s="13" t="s">
        <v>20725</v>
      </c>
      <c r="L30" s="17" t="s">
        <v>20726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20727</v>
      </c>
      <c r="C31" s="13" t="s">
        <v>20728</v>
      </c>
      <c r="D31" s="14" t="s">
        <v>509</v>
      </c>
      <c r="E31" s="15" t="s">
        <v>20729</v>
      </c>
      <c r="F31" s="13" t="s">
        <v>20730</v>
      </c>
      <c r="G31" s="16" t="s">
        <v>5909</v>
      </c>
      <c r="H31" s="13" t="s">
        <v>259</v>
      </c>
      <c r="I31" s="13" t="s">
        <v>20618</v>
      </c>
      <c r="J31" s="13" t="s">
        <v>20618</v>
      </c>
      <c r="K31" s="13" t="s">
        <v>20731</v>
      </c>
      <c r="L31" s="17" t="s">
        <v>20732</v>
      </c>
      <c r="M31" s="18">
        <v>5120000</v>
      </c>
      <c r="N31" s="19"/>
      <c r="O31" s="20" t="str">
        <f t="shared" si="0"/>
        <v>C1</v>
      </c>
      <c r="R31" s="21" t="str">
        <f t="shared" si="1"/>
        <v>C1</v>
      </c>
    </row>
    <row r="32" spans="1:18" ht="27" customHeight="1" x14ac:dyDescent="0.25">
      <c r="A32" s="13">
        <v>26</v>
      </c>
      <c r="B32" s="13" t="s">
        <v>20733</v>
      </c>
      <c r="C32" s="13" t="s">
        <v>20734</v>
      </c>
      <c r="D32" s="14" t="s">
        <v>928</v>
      </c>
      <c r="E32" s="15" t="s">
        <v>395</v>
      </c>
      <c r="F32" s="13" t="s">
        <v>9494</v>
      </c>
      <c r="G32" s="16" t="s">
        <v>9918</v>
      </c>
      <c r="H32" s="13" t="s">
        <v>259</v>
      </c>
      <c r="I32" s="13" t="s">
        <v>20618</v>
      </c>
      <c r="J32" s="13" t="s">
        <v>20618</v>
      </c>
      <c r="K32" s="13" t="s">
        <v>20735</v>
      </c>
      <c r="L32" s="17" t="s">
        <v>20736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20737</v>
      </c>
      <c r="C33" s="13" t="s">
        <v>20738</v>
      </c>
      <c r="D33" s="14" t="s">
        <v>20739</v>
      </c>
      <c r="E33" s="15" t="s">
        <v>28</v>
      </c>
      <c r="F33" s="13" t="s">
        <v>14667</v>
      </c>
      <c r="G33" s="16" t="s">
        <v>5815</v>
      </c>
      <c r="H33" s="13" t="s">
        <v>259</v>
      </c>
      <c r="I33" s="13" t="s">
        <v>20618</v>
      </c>
      <c r="J33" s="13" t="s">
        <v>20618</v>
      </c>
      <c r="K33" s="13" t="s">
        <v>20740</v>
      </c>
      <c r="L33" s="17" t="s">
        <v>20741</v>
      </c>
      <c r="M33" s="18">
        <v>3350000</v>
      </c>
      <c r="N33" s="19"/>
      <c r="O33" s="20" t="str">
        <f t="shared" si="0"/>
        <v>TCN</v>
      </c>
      <c r="R33" s="21" t="str">
        <f t="shared" si="1"/>
        <v>TCN</v>
      </c>
    </row>
    <row r="34" spans="1:18" ht="27" customHeight="1" x14ac:dyDescent="0.25">
      <c r="A34" s="13">
        <v>28</v>
      </c>
      <c r="B34" s="13" t="s">
        <v>20742</v>
      </c>
      <c r="C34" s="13" t="s">
        <v>20743</v>
      </c>
      <c r="D34" s="14" t="s">
        <v>2011</v>
      </c>
      <c r="E34" s="15" t="s">
        <v>8964</v>
      </c>
      <c r="F34" s="13" t="s">
        <v>16871</v>
      </c>
      <c r="G34" s="16" t="s">
        <v>5815</v>
      </c>
      <c r="H34" s="13" t="s">
        <v>259</v>
      </c>
      <c r="I34" s="13" t="s">
        <v>20618</v>
      </c>
      <c r="J34" s="13" t="s">
        <v>20618</v>
      </c>
      <c r="K34" s="13" t="s">
        <v>20744</v>
      </c>
      <c r="L34" s="17" t="s">
        <v>20745</v>
      </c>
      <c r="M34" s="18">
        <v>3350000</v>
      </c>
      <c r="N34" s="19"/>
      <c r="O34" s="20" t="str">
        <f t="shared" si="0"/>
        <v>TCN</v>
      </c>
      <c r="R34" s="21" t="str">
        <f t="shared" si="1"/>
        <v>TCN</v>
      </c>
    </row>
    <row r="35" spans="1:18" ht="27" customHeight="1" x14ac:dyDescent="0.25">
      <c r="A35" s="13">
        <v>29</v>
      </c>
      <c r="B35" s="13" t="s">
        <v>20746</v>
      </c>
      <c r="C35" s="13" t="s">
        <v>20747</v>
      </c>
      <c r="D35" s="14" t="s">
        <v>1344</v>
      </c>
      <c r="E35" s="15" t="s">
        <v>546</v>
      </c>
      <c r="F35" s="13" t="s">
        <v>5166</v>
      </c>
      <c r="G35" s="16" t="s">
        <v>5815</v>
      </c>
      <c r="H35" s="13" t="s">
        <v>259</v>
      </c>
      <c r="I35" s="13" t="s">
        <v>20618</v>
      </c>
      <c r="J35" s="13" t="s">
        <v>20618</v>
      </c>
      <c r="K35" s="13" t="s">
        <v>20748</v>
      </c>
      <c r="L35" s="17" t="s">
        <v>20749</v>
      </c>
      <c r="M35" s="18">
        <v>3350000</v>
      </c>
      <c r="N35" s="19"/>
      <c r="O35" s="20" t="str">
        <f t="shared" si="0"/>
        <v>TCN</v>
      </c>
      <c r="R35" s="21" t="str">
        <f t="shared" si="1"/>
        <v>TCN</v>
      </c>
    </row>
    <row r="36" spans="1:18" ht="27" customHeight="1" x14ac:dyDescent="0.25">
      <c r="A36" s="13">
        <v>30</v>
      </c>
      <c r="B36" s="13" t="s">
        <v>20750</v>
      </c>
      <c r="C36" s="13" t="s">
        <v>20751</v>
      </c>
      <c r="D36" s="14" t="s">
        <v>79</v>
      </c>
      <c r="E36" s="15" t="s">
        <v>567</v>
      </c>
      <c r="F36" s="13" t="s">
        <v>20752</v>
      </c>
      <c r="G36" s="16" t="s">
        <v>8185</v>
      </c>
      <c r="H36" s="13" t="s">
        <v>17</v>
      </c>
      <c r="I36" s="13" t="s">
        <v>20618</v>
      </c>
      <c r="J36" s="13" t="s">
        <v>20618</v>
      </c>
      <c r="K36" s="13" t="s">
        <v>20753</v>
      </c>
      <c r="L36" s="17" t="s">
        <v>20754</v>
      </c>
      <c r="M36" s="18">
        <v>6444000</v>
      </c>
      <c r="N36" s="19"/>
      <c r="O36" s="20" t="str">
        <f t="shared" si="0"/>
        <v>C2</v>
      </c>
      <c r="R36" s="21" t="str">
        <f t="shared" si="1"/>
        <v>NH 18-19C2</v>
      </c>
    </row>
    <row r="37" spans="1:18" ht="27" customHeight="1" x14ac:dyDescent="0.25">
      <c r="A37" s="13">
        <v>31</v>
      </c>
      <c r="B37" s="13" t="s">
        <v>20755</v>
      </c>
      <c r="C37" s="13" t="s">
        <v>20756</v>
      </c>
      <c r="D37" s="14" t="s">
        <v>20757</v>
      </c>
      <c r="E37" s="15" t="s">
        <v>1574</v>
      </c>
      <c r="F37" s="13" t="s">
        <v>8154</v>
      </c>
      <c r="G37" s="16" t="s">
        <v>8185</v>
      </c>
      <c r="H37" s="13" t="s">
        <v>17</v>
      </c>
      <c r="I37" s="13" t="s">
        <v>20618</v>
      </c>
      <c r="J37" s="13" t="s">
        <v>20618</v>
      </c>
      <c r="K37" s="13" t="s">
        <v>20758</v>
      </c>
      <c r="L37" s="17" t="s">
        <v>20759</v>
      </c>
      <c r="M37" s="18">
        <v>6444000</v>
      </c>
      <c r="N37" s="19"/>
      <c r="O37" s="20" t="str">
        <f t="shared" si="0"/>
        <v>C2</v>
      </c>
      <c r="R37" s="21" t="str">
        <f t="shared" si="1"/>
        <v>NH 18-19C2</v>
      </c>
    </row>
    <row r="38" spans="1:18" ht="27" customHeight="1" x14ac:dyDescent="0.25">
      <c r="A38" s="13">
        <v>32</v>
      </c>
      <c r="B38" s="13" t="s">
        <v>20760</v>
      </c>
      <c r="C38" s="13" t="s">
        <v>20761</v>
      </c>
      <c r="D38" s="14" t="s">
        <v>3457</v>
      </c>
      <c r="E38" s="15" t="s">
        <v>2336</v>
      </c>
      <c r="F38" s="13" t="s">
        <v>5028</v>
      </c>
      <c r="G38" s="16" t="s">
        <v>5836</v>
      </c>
      <c r="H38" s="13" t="s">
        <v>259</v>
      </c>
      <c r="I38" s="13" t="s">
        <v>20618</v>
      </c>
      <c r="J38" s="13" t="s">
        <v>20618</v>
      </c>
      <c r="K38" s="13" t="s">
        <v>20762</v>
      </c>
      <c r="L38" s="17" t="s">
        <v>20763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27" customHeight="1" x14ac:dyDescent="0.25">
      <c r="A39" s="13">
        <v>33</v>
      </c>
      <c r="B39" s="13" t="s">
        <v>20764</v>
      </c>
      <c r="C39" s="13" t="s">
        <v>20765</v>
      </c>
      <c r="D39" s="14" t="s">
        <v>121</v>
      </c>
      <c r="E39" s="15" t="s">
        <v>666</v>
      </c>
      <c r="F39" s="13" t="s">
        <v>9905</v>
      </c>
      <c r="G39" s="16" t="s">
        <v>8752</v>
      </c>
      <c r="H39" s="13" t="s">
        <v>259</v>
      </c>
      <c r="I39" s="13" t="s">
        <v>20618</v>
      </c>
      <c r="J39" s="13" t="s">
        <v>20618</v>
      </c>
      <c r="K39" s="13" t="s">
        <v>20766</v>
      </c>
      <c r="L39" s="17" t="s">
        <v>20767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27" customHeight="1" x14ac:dyDescent="0.25">
      <c r="A40" s="13">
        <v>34</v>
      </c>
      <c r="B40" s="13" t="s">
        <v>20768</v>
      </c>
      <c r="C40" s="13" t="s">
        <v>20769</v>
      </c>
      <c r="D40" s="14" t="s">
        <v>1237</v>
      </c>
      <c r="E40" s="15" t="s">
        <v>7935</v>
      </c>
      <c r="F40" s="13" t="s">
        <v>11926</v>
      </c>
      <c r="G40" s="16" t="s">
        <v>7294</v>
      </c>
      <c r="H40" s="13" t="s">
        <v>259</v>
      </c>
      <c r="I40" s="13" t="s">
        <v>20618</v>
      </c>
      <c r="J40" s="13" t="s">
        <v>20618</v>
      </c>
      <c r="K40" s="13" t="s">
        <v>20770</v>
      </c>
      <c r="L40" s="17" t="s">
        <v>20771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27" customHeight="1" x14ac:dyDescent="0.25">
      <c r="A41" s="13">
        <v>35</v>
      </c>
      <c r="B41" s="13" t="s">
        <v>20772</v>
      </c>
      <c r="C41" s="13" t="s">
        <v>20773</v>
      </c>
      <c r="D41" s="14" t="s">
        <v>484</v>
      </c>
      <c r="E41" s="15" t="s">
        <v>574</v>
      </c>
      <c r="F41" s="13" t="s">
        <v>3818</v>
      </c>
      <c r="G41" s="16" t="s">
        <v>7294</v>
      </c>
      <c r="H41" s="13" t="s">
        <v>259</v>
      </c>
      <c r="I41" s="13" t="s">
        <v>20618</v>
      </c>
      <c r="J41" s="13" t="s">
        <v>20618</v>
      </c>
      <c r="K41" s="13" t="s">
        <v>20774</v>
      </c>
      <c r="L41" s="17" t="s">
        <v>20775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8" ht="27" customHeight="1" x14ac:dyDescent="0.25">
      <c r="A42" s="13">
        <v>36</v>
      </c>
      <c r="B42" s="13" t="s">
        <v>20776</v>
      </c>
      <c r="C42" s="13" t="s">
        <v>20777</v>
      </c>
      <c r="D42" s="14" t="s">
        <v>20778</v>
      </c>
      <c r="E42" s="15" t="s">
        <v>431</v>
      </c>
      <c r="F42" s="13" t="s">
        <v>17356</v>
      </c>
      <c r="G42" s="16" t="s">
        <v>12830</v>
      </c>
      <c r="H42" s="13" t="s">
        <v>259</v>
      </c>
      <c r="I42" s="13" t="s">
        <v>20618</v>
      </c>
      <c r="J42" s="13" t="s">
        <v>20618</v>
      </c>
      <c r="K42" s="13" t="s">
        <v>20779</v>
      </c>
      <c r="L42" s="17" t="s">
        <v>20780</v>
      </c>
      <c r="M42" s="18">
        <v>6021000</v>
      </c>
      <c r="N42" s="19"/>
      <c r="O42" s="20" t="str">
        <f t="shared" si="0"/>
        <v>T4</v>
      </c>
      <c r="R42" s="21" t="str">
        <f t="shared" si="1"/>
        <v>T4</v>
      </c>
    </row>
    <row r="43" spans="1:18" ht="27" customHeight="1" x14ac:dyDescent="0.25">
      <c r="A43" s="13">
        <v>37</v>
      </c>
      <c r="B43" s="13" t="s">
        <v>20781</v>
      </c>
      <c r="C43" s="13" t="s">
        <v>20782</v>
      </c>
      <c r="D43" s="14" t="s">
        <v>20783</v>
      </c>
      <c r="E43" s="15" t="s">
        <v>3963</v>
      </c>
      <c r="F43" s="13" t="s">
        <v>4233</v>
      </c>
      <c r="G43" s="16" t="s">
        <v>2251</v>
      </c>
      <c r="H43" s="13" t="s">
        <v>17</v>
      </c>
      <c r="I43" s="13" t="s">
        <v>20618</v>
      </c>
      <c r="J43" s="13" t="s">
        <v>20618</v>
      </c>
      <c r="K43" s="13" t="s">
        <v>20784</v>
      </c>
      <c r="L43" s="17" t="s">
        <v>20785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7" customHeight="1" x14ac:dyDescent="0.25">
      <c r="A44" s="13">
        <v>38</v>
      </c>
      <c r="B44" s="13" t="s">
        <v>20786</v>
      </c>
      <c r="C44" s="13" t="s">
        <v>20787</v>
      </c>
      <c r="D44" s="14" t="s">
        <v>4609</v>
      </c>
      <c r="E44" s="15" t="s">
        <v>9431</v>
      </c>
      <c r="F44" s="13" t="s">
        <v>4335</v>
      </c>
      <c r="G44" s="16" t="s">
        <v>6511</v>
      </c>
      <c r="H44" s="13" t="s">
        <v>259</v>
      </c>
      <c r="I44" s="13" t="s">
        <v>20618</v>
      </c>
      <c r="J44" s="13" t="s">
        <v>20618</v>
      </c>
      <c r="K44" s="13" t="s">
        <v>20788</v>
      </c>
      <c r="L44" s="17" t="s">
        <v>20789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27" customHeight="1" x14ac:dyDescent="0.25">
      <c r="A45" s="13">
        <v>39</v>
      </c>
      <c r="B45" s="13" t="s">
        <v>20790</v>
      </c>
      <c r="C45" s="13" t="s">
        <v>20791</v>
      </c>
      <c r="D45" s="14" t="s">
        <v>7556</v>
      </c>
      <c r="E45" s="15" t="s">
        <v>1046</v>
      </c>
      <c r="F45" s="13" t="s">
        <v>8223</v>
      </c>
      <c r="G45" s="16" t="s">
        <v>6961</v>
      </c>
      <c r="H45" s="13" t="s">
        <v>259</v>
      </c>
      <c r="I45" s="13" t="s">
        <v>20618</v>
      </c>
      <c r="J45" s="13" t="s">
        <v>20618</v>
      </c>
      <c r="K45" s="13" t="s">
        <v>20792</v>
      </c>
      <c r="L45" s="17" t="s">
        <v>20793</v>
      </c>
      <c r="M45" s="18">
        <v>4352000</v>
      </c>
      <c r="N45" s="19"/>
      <c r="O45" s="20" t="str">
        <f t="shared" si="0"/>
        <v>CĐ</v>
      </c>
      <c r="R45" s="21" t="str">
        <f t="shared" si="1"/>
        <v>CĐ</v>
      </c>
    </row>
    <row r="46" spans="1:18" ht="27" customHeight="1" x14ac:dyDescent="0.25">
      <c r="A46" s="13">
        <v>40</v>
      </c>
      <c r="B46" s="13" t="s">
        <v>20794</v>
      </c>
      <c r="C46" s="13" t="s">
        <v>659</v>
      </c>
      <c r="D46" s="14" t="s">
        <v>660</v>
      </c>
      <c r="E46" s="15" t="s">
        <v>80</v>
      </c>
      <c r="F46" s="13" t="s">
        <v>661</v>
      </c>
      <c r="G46" s="16" t="s">
        <v>20795</v>
      </c>
      <c r="H46" s="13" t="s">
        <v>259</v>
      </c>
      <c r="I46" s="13" t="s">
        <v>20618</v>
      </c>
      <c r="J46" s="13" t="s">
        <v>20618</v>
      </c>
      <c r="K46" s="13" t="s">
        <v>20796</v>
      </c>
      <c r="L46" s="17" t="s">
        <v>20797</v>
      </c>
      <c r="M46" s="18">
        <v>1861920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7" customHeight="1" x14ac:dyDescent="0.25">
      <c r="A47" s="13">
        <v>41</v>
      </c>
      <c r="B47" s="13" t="s">
        <v>20798</v>
      </c>
      <c r="C47" s="13" t="s">
        <v>20799</v>
      </c>
      <c r="D47" s="14" t="s">
        <v>20800</v>
      </c>
      <c r="E47" s="15" t="s">
        <v>250</v>
      </c>
      <c r="F47" s="13" t="s">
        <v>3487</v>
      </c>
      <c r="G47" s="16" t="s">
        <v>20250</v>
      </c>
      <c r="H47" s="13" t="s">
        <v>259</v>
      </c>
      <c r="I47" s="13" t="s">
        <v>20618</v>
      </c>
      <c r="J47" s="13" t="s">
        <v>20618</v>
      </c>
      <c r="K47" s="13" t="s">
        <v>20801</v>
      </c>
      <c r="L47" s="17" t="s">
        <v>20802</v>
      </c>
      <c r="M47" s="18">
        <v>3050000</v>
      </c>
      <c r="N47" s="19"/>
      <c r="O47" s="20" t="str">
        <f t="shared" si="0"/>
        <v>TCN</v>
      </c>
      <c r="R47" s="21" t="str">
        <f t="shared" si="1"/>
        <v>TCN</v>
      </c>
    </row>
    <row r="48" spans="1:18" ht="27" customHeight="1" x14ac:dyDescent="0.25">
      <c r="A48" s="13">
        <v>42</v>
      </c>
      <c r="B48" s="13" t="s">
        <v>20803</v>
      </c>
      <c r="C48" s="13" t="s">
        <v>20804</v>
      </c>
      <c r="D48" s="14" t="s">
        <v>1804</v>
      </c>
      <c r="E48" s="15" t="s">
        <v>9247</v>
      </c>
      <c r="F48" s="13" t="s">
        <v>6510</v>
      </c>
      <c r="G48" s="16" t="s">
        <v>6918</v>
      </c>
      <c r="H48" s="13" t="s">
        <v>259</v>
      </c>
      <c r="I48" s="13" t="s">
        <v>20618</v>
      </c>
      <c r="J48" s="13" t="s">
        <v>20618</v>
      </c>
      <c r="K48" s="13" t="s">
        <v>20805</v>
      </c>
      <c r="L48" s="17" t="s">
        <v>20806</v>
      </c>
      <c r="M48" s="18">
        <v>5888000</v>
      </c>
      <c r="N48" s="19"/>
      <c r="O48" s="20" t="str">
        <f t="shared" si="0"/>
        <v>C1</v>
      </c>
      <c r="R48" s="21" t="str">
        <f t="shared" si="1"/>
        <v>C1</v>
      </c>
    </row>
    <row r="49" spans="1:18" ht="27" customHeight="1" x14ac:dyDescent="0.25">
      <c r="A49" s="13">
        <v>43</v>
      </c>
      <c r="B49" s="13" t="s">
        <v>20807</v>
      </c>
      <c r="C49" s="13" t="s">
        <v>20808</v>
      </c>
      <c r="D49" s="14" t="s">
        <v>17813</v>
      </c>
      <c r="E49" s="15" t="s">
        <v>1006</v>
      </c>
      <c r="F49" s="13" t="s">
        <v>14830</v>
      </c>
      <c r="G49" s="16" t="s">
        <v>7833</v>
      </c>
      <c r="H49" s="13" t="s">
        <v>259</v>
      </c>
      <c r="I49" s="13" t="s">
        <v>20618</v>
      </c>
      <c r="J49" s="13" t="s">
        <v>20618</v>
      </c>
      <c r="K49" s="13" t="s">
        <v>20809</v>
      </c>
      <c r="L49" s="17" t="s">
        <v>20810</v>
      </c>
      <c r="M49" s="18">
        <v>5632000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/>
      <c r="C50" s="13"/>
      <c r="D50" s="14"/>
      <c r="E50" s="15"/>
      <c r="F50" s="13"/>
      <c r="G50" s="16"/>
      <c r="H50" s="13"/>
      <c r="I50" s="13"/>
      <c r="J50" s="13"/>
      <c r="K50" s="13"/>
      <c r="L50" s="17" t="s">
        <v>21193</v>
      </c>
      <c r="M50" s="18"/>
      <c r="N50" s="19" t="s">
        <v>21194</v>
      </c>
      <c r="O50" s="20"/>
      <c r="R50" s="21"/>
    </row>
    <row r="51" spans="1:18" ht="27" customHeight="1" x14ac:dyDescent="0.25">
      <c r="A51" s="13">
        <v>45</v>
      </c>
      <c r="B51" s="13" t="s">
        <v>20811</v>
      </c>
      <c r="C51" s="13" t="s">
        <v>20812</v>
      </c>
      <c r="D51" s="14" t="s">
        <v>3076</v>
      </c>
      <c r="E51" s="15" t="s">
        <v>1321</v>
      </c>
      <c r="F51" s="13" t="s">
        <v>14433</v>
      </c>
      <c r="G51" s="16" t="s">
        <v>8901</v>
      </c>
      <c r="H51" s="13" t="s">
        <v>259</v>
      </c>
      <c r="I51" s="13" t="s">
        <v>20618</v>
      </c>
      <c r="J51" s="13" t="s">
        <v>20618</v>
      </c>
      <c r="K51" s="13" t="s">
        <v>20813</v>
      </c>
      <c r="L51" s="17" t="s">
        <v>20814</v>
      </c>
      <c r="M51" s="18">
        <v>4096000</v>
      </c>
      <c r="N51" s="19"/>
      <c r="O51" s="20" t="str">
        <f t="shared" si="0"/>
        <v>CĐ</v>
      </c>
      <c r="R51" s="21" t="str">
        <f t="shared" si="1"/>
        <v>CĐ</v>
      </c>
    </row>
    <row r="52" spans="1:18" ht="27" customHeight="1" x14ac:dyDescent="0.25">
      <c r="A52" s="13">
        <v>46</v>
      </c>
      <c r="B52" s="13" t="s">
        <v>20815</v>
      </c>
      <c r="C52" s="13" t="s">
        <v>20816</v>
      </c>
      <c r="D52" s="14" t="s">
        <v>121</v>
      </c>
      <c r="E52" s="15" t="s">
        <v>2329</v>
      </c>
      <c r="F52" s="13" t="s">
        <v>8938</v>
      </c>
      <c r="G52" s="16" t="s">
        <v>20250</v>
      </c>
      <c r="H52" s="13" t="s">
        <v>259</v>
      </c>
      <c r="I52" s="13" t="s">
        <v>20618</v>
      </c>
      <c r="J52" s="13" t="s">
        <v>20618</v>
      </c>
      <c r="K52" s="13" t="s">
        <v>20817</v>
      </c>
      <c r="L52" s="17" t="s">
        <v>20818</v>
      </c>
      <c r="M52" s="18">
        <v>3050000</v>
      </c>
      <c r="N52" s="19"/>
      <c r="O52" s="20" t="str">
        <f t="shared" si="0"/>
        <v>TCN</v>
      </c>
      <c r="R52" s="21" t="str">
        <f t="shared" si="1"/>
        <v>TCN</v>
      </c>
    </row>
    <row r="53" spans="1:18" ht="27" customHeight="1" x14ac:dyDescent="0.25">
      <c r="A53" s="13">
        <v>47</v>
      </c>
      <c r="B53" s="13" t="s">
        <v>20819</v>
      </c>
      <c r="C53" s="13" t="s">
        <v>20820</v>
      </c>
      <c r="D53" s="14" t="s">
        <v>20821</v>
      </c>
      <c r="E53" s="15" t="s">
        <v>574</v>
      </c>
      <c r="F53" s="13" t="s">
        <v>2323</v>
      </c>
      <c r="G53" s="16" t="s">
        <v>7264</v>
      </c>
      <c r="H53" s="13" t="s">
        <v>259</v>
      </c>
      <c r="I53" s="13" t="s">
        <v>20618</v>
      </c>
      <c r="J53" s="13" t="s">
        <v>20618</v>
      </c>
      <c r="K53" s="13" t="s">
        <v>20822</v>
      </c>
      <c r="L53" s="17" t="s">
        <v>20823</v>
      </c>
      <c r="M53" s="18">
        <v>5376000</v>
      </c>
      <c r="N53" s="19"/>
      <c r="O53" s="20" t="str">
        <f t="shared" si="0"/>
        <v>C1</v>
      </c>
      <c r="R53" s="21" t="str">
        <f t="shared" si="1"/>
        <v>C1</v>
      </c>
    </row>
    <row r="54" spans="1:18" ht="27" customHeight="1" x14ac:dyDescent="0.25">
      <c r="A54" s="13">
        <v>48</v>
      </c>
      <c r="B54" s="13" t="s">
        <v>20824</v>
      </c>
      <c r="C54" s="13" t="s">
        <v>20825</v>
      </c>
      <c r="D54" s="14" t="s">
        <v>20826</v>
      </c>
      <c r="E54" s="15" t="s">
        <v>80</v>
      </c>
      <c r="F54" s="13" t="s">
        <v>20827</v>
      </c>
      <c r="G54" s="16" t="s">
        <v>7116</v>
      </c>
      <c r="H54" s="13" t="s">
        <v>259</v>
      </c>
      <c r="I54" s="13" t="s">
        <v>20618</v>
      </c>
      <c r="J54" s="13" t="s">
        <v>20618</v>
      </c>
      <c r="K54" s="13" t="s">
        <v>20828</v>
      </c>
      <c r="L54" s="17" t="s">
        <v>20829</v>
      </c>
      <c r="M54" s="18">
        <v>3850000</v>
      </c>
      <c r="N54" s="19"/>
      <c r="O54" s="20" t="str">
        <f t="shared" si="0"/>
        <v>CĐN</v>
      </c>
      <c r="R54" s="21" t="str">
        <f t="shared" si="1"/>
        <v>CĐN</v>
      </c>
    </row>
    <row r="55" spans="1:18" ht="27" customHeight="1" x14ac:dyDescent="0.25">
      <c r="A55" s="13">
        <v>49</v>
      </c>
      <c r="B55" s="13" t="s">
        <v>20830</v>
      </c>
      <c r="C55" s="13" t="s">
        <v>20831</v>
      </c>
      <c r="D55" s="14" t="s">
        <v>1150</v>
      </c>
      <c r="E55" s="15" t="s">
        <v>216</v>
      </c>
      <c r="F55" s="13" t="s">
        <v>9090</v>
      </c>
      <c r="G55" s="16" t="s">
        <v>6201</v>
      </c>
      <c r="H55" s="13" t="s">
        <v>259</v>
      </c>
      <c r="I55" s="13" t="s">
        <v>20618</v>
      </c>
      <c r="J55" s="13" t="s">
        <v>20618</v>
      </c>
      <c r="K55" s="13" t="s">
        <v>20832</v>
      </c>
      <c r="L55" s="17" t="s">
        <v>20833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27" customHeight="1" x14ac:dyDescent="0.25">
      <c r="A56" s="13">
        <v>50</v>
      </c>
      <c r="B56" s="13" t="s">
        <v>20834</v>
      </c>
      <c r="C56" s="13" t="s">
        <v>20835</v>
      </c>
      <c r="D56" s="14" t="s">
        <v>20836</v>
      </c>
      <c r="E56" s="15" t="s">
        <v>32</v>
      </c>
      <c r="F56" s="13" t="s">
        <v>20837</v>
      </c>
      <c r="G56" s="16" t="s">
        <v>6381</v>
      </c>
      <c r="H56" s="13" t="s">
        <v>259</v>
      </c>
      <c r="I56" s="13" t="s">
        <v>20618</v>
      </c>
      <c r="J56" s="13" t="s">
        <v>20618</v>
      </c>
      <c r="K56" s="13" t="s">
        <v>20838</v>
      </c>
      <c r="L56" s="17" t="s">
        <v>20839</v>
      </c>
      <c r="M56" s="18">
        <v>4352000</v>
      </c>
      <c r="N56" s="19"/>
      <c r="O56" s="20" t="str">
        <f t="shared" si="0"/>
        <v>CĐ</v>
      </c>
      <c r="R56" s="21" t="str">
        <f t="shared" si="1"/>
        <v>CĐ</v>
      </c>
    </row>
    <row r="57" spans="1:18" ht="27" customHeight="1" x14ac:dyDescent="0.25">
      <c r="A57" s="13">
        <v>51</v>
      </c>
      <c r="B57" s="13" t="s">
        <v>20840</v>
      </c>
      <c r="C57" s="13" t="s">
        <v>20841</v>
      </c>
      <c r="D57" s="14" t="s">
        <v>20842</v>
      </c>
      <c r="E57" s="15" t="s">
        <v>14259</v>
      </c>
      <c r="F57" s="13" t="s">
        <v>10980</v>
      </c>
      <c r="G57" s="16" t="s">
        <v>7558</v>
      </c>
      <c r="H57" s="13" t="s">
        <v>259</v>
      </c>
      <c r="I57" s="13" t="s">
        <v>20618</v>
      </c>
      <c r="J57" s="13" t="s">
        <v>20618</v>
      </c>
      <c r="K57" s="13" t="s">
        <v>20843</v>
      </c>
      <c r="L57" s="17" t="s">
        <v>20844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7" customHeight="1" x14ac:dyDescent="0.25">
      <c r="A58" s="13">
        <v>52</v>
      </c>
      <c r="B58" s="13" t="s">
        <v>20845</v>
      </c>
      <c r="C58" s="13" t="s">
        <v>20846</v>
      </c>
      <c r="D58" s="14" t="s">
        <v>20847</v>
      </c>
      <c r="E58" s="15" t="s">
        <v>941</v>
      </c>
      <c r="F58" s="13" t="s">
        <v>16861</v>
      </c>
      <c r="G58" s="16" t="s">
        <v>15417</v>
      </c>
      <c r="H58" s="13" t="s">
        <v>17</v>
      </c>
      <c r="I58" s="13" t="s">
        <v>20618</v>
      </c>
      <c r="J58" s="13" t="s">
        <v>20618</v>
      </c>
      <c r="K58" s="13" t="s">
        <v>20848</v>
      </c>
      <c r="L58" s="17" t="s">
        <v>20849</v>
      </c>
      <c r="M58" s="18">
        <v>6444000</v>
      </c>
      <c r="N58" s="19"/>
      <c r="O58" s="20" t="str">
        <f t="shared" si="0"/>
        <v>C2</v>
      </c>
      <c r="R58" s="21" t="str">
        <f t="shared" si="1"/>
        <v>NH 18-19C2</v>
      </c>
    </row>
    <row r="59" spans="1:18" ht="27" customHeight="1" x14ac:dyDescent="0.25">
      <c r="A59" s="13">
        <v>53</v>
      </c>
      <c r="B59" s="13" t="s">
        <v>20850</v>
      </c>
      <c r="C59" s="13" t="s">
        <v>20851</v>
      </c>
      <c r="D59" s="14" t="s">
        <v>20852</v>
      </c>
      <c r="E59" s="15" t="s">
        <v>1244</v>
      </c>
      <c r="F59" s="13" t="s">
        <v>5504</v>
      </c>
      <c r="G59" s="16" t="s">
        <v>7759</v>
      </c>
      <c r="H59" s="13" t="s">
        <v>259</v>
      </c>
      <c r="I59" s="13" t="s">
        <v>20618</v>
      </c>
      <c r="J59" s="13" t="s">
        <v>20618</v>
      </c>
      <c r="K59" s="13" t="s">
        <v>20853</v>
      </c>
      <c r="L59" s="17" t="s">
        <v>20854</v>
      </c>
      <c r="M59" s="18">
        <v>5632000</v>
      </c>
      <c r="N59" s="19"/>
      <c r="O59" s="20" t="str">
        <f t="shared" si="0"/>
        <v>C1</v>
      </c>
      <c r="R59" s="21" t="str">
        <f t="shared" si="1"/>
        <v>C1</v>
      </c>
    </row>
    <row r="60" spans="1:18" ht="27" customHeight="1" x14ac:dyDescent="0.25">
      <c r="A60" s="13">
        <v>54</v>
      </c>
      <c r="B60" s="13" t="s">
        <v>20855</v>
      </c>
      <c r="C60" s="13" t="s">
        <v>20856</v>
      </c>
      <c r="D60" s="14" t="s">
        <v>140</v>
      </c>
      <c r="E60" s="15" t="s">
        <v>1957</v>
      </c>
      <c r="F60" s="13" t="s">
        <v>6604</v>
      </c>
      <c r="G60" s="16" t="s">
        <v>6511</v>
      </c>
      <c r="H60" s="13" t="s">
        <v>259</v>
      </c>
      <c r="I60" s="13" t="s">
        <v>20618</v>
      </c>
      <c r="J60" s="13" t="s">
        <v>20618</v>
      </c>
      <c r="K60" s="13" t="s">
        <v>20857</v>
      </c>
      <c r="L60" s="17" t="s">
        <v>20858</v>
      </c>
      <c r="M60" s="18">
        <v>5888000</v>
      </c>
      <c r="N60" s="19"/>
      <c r="O60" s="20" t="str">
        <f t="shared" si="0"/>
        <v>C1</v>
      </c>
      <c r="R60" s="21" t="str">
        <f t="shared" si="1"/>
        <v>C1</v>
      </c>
    </row>
    <row r="61" spans="1:18" ht="27" customHeight="1" x14ac:dyDescent="0.25">
      <c r="A61" s="13">
        <v>55</v>
      </c>
      <c r="B61" s="13" t="s">
        <v>20859</v>
      </c>
      <c r="C61" s="13" t="s">
        <v>20860</v>
      </c>
      <c r="D61" s="14" t="s">
        <v>496</v>
      </c>
      <c r="E61" s="15" t="s">
        <v>33</v>
      </c>
      <c r="F61" s="13" t="s">
        <v>9303</v>
      </c>
      <c r="G61" s="16" t="s">
        <v>8123</v>
      </c>
      <c r="H61" s="13" t="s">
        <v>259</v>
      </c>
      <c r="I61" s="13" t="s">
        <v>20618</v>
      </c>
      <c r="J61" s="13" t="s">
        <v>20618</v>
      </c>
      <c r="K61" s="13" t="s">
        <v>20861</v>
      </c>
      <c r="L61" s="17" t="s">
        <v>20862</v>
      </c>
      <c r="M61" s="18">
        <v>4864000</v>
      </c>
      <c r="N61" s="19"/>
      <c r="O61" s="20" t="str">
        <f t="shared" si="0"/>
        <v>CĐ</v>
      </c>
      <c r="R61" s="21" t="str">
        <f t="shared" si="1"/>
        <v>CĐ</v>
      </c>
    </row>
    <row r="62" spans="1:18" ht="27" customHeight="1" x14ac:dyDescent="0.25">
      <c r="A62" s="13">
        <v>56</v>
      </c>
      <c r="B62" s="13" t="s">
        <v>20863</v>
      </c>
      <c r="C62" s="13" t="s">
        <v>20864</v>
      </c>
      <c r="D62" s="14" t="s">
        <v>1344</v>
      </c>
      <c r="E62" s="15" t="s">
        <v>387</v>
      </c>
      <c r="F62" s="13" t="s">
        <v>20865</v>
      </c>
      <c r="G62" s="16" t="s">
        <v>5992</v>
      </c>
      <c r="H62" s="13" t="s">
        <v>259</v>
      </c>
      <c r="I62" s="13" t="s">
        <v>20618</v>
      </c>
      <c r="J62" s="13" t="s">
        <v>20618</v>
      </c>
      <c r="K62" s="13" t="s">
        <v>20866</v>
      </c>
      <c r="L62" s="17" t="s">
        <v>20867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7" customHeight="1" x14ac:dyDescent="0.25">
      <c r="A63" s="13">
        <v>57</v>
      </c>
      <c r="B63" s="13" t="s">
        <v>20868</v>
      </c>
      <c r="C63" s="13" t="s">
        <v>20869</v>
      </c>
      <c r="D63" s="14" t="s">
        <v>20870</v>
      </c>
      <c r="E63" s="15" t="s">
        <v>14473</v>
      </c>
      <c r="F63" s="13" t="s">
        <v>10588</v>
      </c>
      <c r="G63" s="16" t="s">
        <v>10309</v>
      </c>
      <c r="H63" s="13" t="s">
        <v>259</v>
      </c>
      <c r="I63" s="13" t="s">
        <v>20618</v>
      </c>
      <c r="J63" s="13" t="s">
        <v>20618</v>
      </c>
      <c r="K63" s="13" t="s">
        <v>20871</v>
      </c>
      <c r="L63" s="17" t="s">
        <v>20872</v>
      </c>
      <c r="M63" s="18">
        <v>5376000</v>
      </c>
      <c r="N63" s="19"/>
      <c r="O63" s="20" t="str">
        <f t="shared" si="0"/>
        <v>C1</v>
      </c>
      <c r="R63" s="21" t="str">
        <f t="shared" si="1"/>
        <v>C1</v>
      </c>
    </row>
    <row r="64" spans="1:18" ht="27" customHeight="1" x14ac:dyDescent="0.25">
      <c r="A64" s="13">
        <v>58</v>
      </c>
      <c r="B64" s="13" t="s">
        <v>20873</v>
      </c>
      <c r="C64" s="13" t="s">
        <v>20874</v>
      </c>
      <c r="D64" s="14" t="s">
        <v>4926</v>
      </c>
      <c r="E64" s="15" t="s">
        <v>868</v>
      </c>
      <c r="F64" s="13" t="s">
        <v>20875</v>
      </c>
      <c r="G64" s="16" t="s">
        <v>20624</v>
      </c>
      <c r="H64" s="13" t="s">
        <v>259</v>
      </c>
      <c r="I64" s="13" t="s">
        <v>20618</v>
      </c>
      <c r="J64" s="13" t="s">
        <v>20618</v>
      </c>
      <c r="K64" s="13" t="s">
        <v>20876</v>
      </c>
      <c r="L64" s="17" t="s">
        <v>20877</v>
      </c>
      <c r="M64" s="18">
        <v>6021000</v>
      </c>
      <c r="N64" s="19"/>
      <c r="O64" s="20" t="str">
        <f t="shared" si="0"/>
        <v>T4</v>
      </c>
      <c r="R64" s="21" t="str">
        <f t="shared" si="1"/>
        <v>T4</v>
      </c>
    </row>
    <row r="65" spans="1:18" ht="27" customHeight="1" x14ac:dyDescent="0.25">
      <c r="A65" s="13">
        <v>59</v>
      </c>
      <c r="B65" s="13" t="s">
        <v>20878</v>
      </c>
      <c r="C65" s="13" t="s">
        <v>20879</v>
      </c>
      <c r="D65" s="14" t="s">
        <v>4307</v>
      </c>
      <c r="E65" s="15" t="s">
        <v>15</v>
      </c>
      <c r="F65" s="13" t="s">
        <v>20154</v>
      </c>
      <c r="G65" s="16" t="s">
        <v>20624</v>
      </c>
      <c r="H65" s="13" t="s">
        <v>259</v>
      </c>
      <c r="I65" s="13" t="s">
        <v>20618</v>
      </c>
      <c r="J65" s="13" t="s">
        <v>20618</v>
      </c>
      <c r="K65" s="13" t="s">
        <v>20880</v>
      </c>
      <c r="L65" s="17" t="s">
        <v>20881</v>
      </c>
      <c r="M65" s="18">
        <v>6021000</v>
      </c>
      <c r="N65" s="19"/>
      <c r="O65" s="20" t="str">
        <f t="shared" si="0"/>
        <v>T4</v>
      </c>
      <c r="R65" s="21" t="str">
        <f t="shared" si="1"/>
        <v>T4</v>
      </c>
    </row>
    <row r="66" spans="1:18" ht="27" customHeight="1" x14ac:dyDescent="0.25">
      <c r="A66" s="13">
        <v>60</v>
      </c>
      <c r="B66" s="13" t="s">
        <v>20882</v>
      </c>
      <c r="C66" s="13" t="s">
        <v>20883</v>
      </c>
      <c r="D66" s="14" t="s">
        <v>579</v>
      </c>
      <c r="E66" s="15" t="s">
        <v>1444</v>
      </c>
      <c r="F66" s="13" t="s">
        <v>20884</v>
      </c>
      <c r="G66" s="16" t="s">
        <v>20624</v>
      </c>
      <c r="H66" s="13" t="s">
        <v>259</v>
      </c>
      <c r="I66" s="13" t="s">
        <v>20618</v>
      </c>
      <c r="J66" s="13" t="s">
        <v>20618</v>
      </c>
      <c r="K66" s="13" t="s">
        <v>20885</v>
      </c>
      <c r="L66" s="17" t="s">
        <v>20886</v>
      </c>
      <c r="M66" s="18">
        <v>6021000</v>
      </c>
      <c r="N66" s="19"/>
      <c r="O66" s="20" t="str">
        <f t="shared" si="0"/>
        <v>T4</v>
      </c>
      <c r="R66" s="21" t="str">
        <f t="shared" si="1"/>
        <v>T4</v>
      </c>
    </row>
    <row r="67" spans="1:18" ht="27" customHeight="1" x14ac:dyDescent="0.25">
      <c r="A67" s="13">
        <v>61</v>
      </c>
      <c r="B67" s="13" t="s">
        <v>20887</v>
      </c>
      <c r="C67" s="13" t="s">
        <v>20888</v>
      </c>
      <c r="D67" s="14" t="s">
        <v>20889</v>
      </c>
      <c r="E67" s="15" t="s">
        <v>115</v>
      </c>
      <c r="F67" s="13" t="s">
        <v>5677</v>
      </c>
      <c r="G67" s="16" t="s">
        <v>6780</v>
      </c>
      <c r="H67" s="13" t="s">
        <v>259</v>
      </c>
      <c r="I67" s="13" t="s">
        <v>20618</v>
      </c>
      <c r="J67" s="13" t="s">
        <v>20618</v>
      </c>
      <c r="K67" s="13" t="s">
        <v>20890</v>
      </c>
      <c r="L67" s="17" t="s">
        <v>20891</v>
      </c>
      <c r="M67" s="18">
        <v>5376000</v>
      </c>
      <c r="N67" s="19"/>
      <c r="O67" s="20" t="str">
        <f t="shared" si="0"/>
        <v>C1</v>
      </c>
      <c r="R67" s="21" t="str">
        <f t="shared" si="1"/>
        <v>C1</v>
      </c>
    </row>
    <row r="68" spans="1:18" ht="27" customHeight="1" x14ac:dyDescent="0.25">
      <c r="A68" s="13">
        <v>62</v>
      </c>
      <c r="B68" s="13" t="s">
        <v>20892</v>
      </c>
      <c r="C68" s="13" t="s">
        <v>20893</v>
      </c>
      <c r="D68" s="14" t="s">
        <v>464</v>
      </c>
      <c r="E68" s="15" t="s">
        <v>115</v>
      </c>
      <c r="F68" s="13" t="s">
        <v>20894</v>
      </c>
      <c r="G68" s="16" t="s">
        <v>20624</v>
      </c>
      <c r="H68" s="13" t="s">
        <v>259</v>
      </c>
      <c r="I68" s="13" t="s">
        <v>20618</v>
      </c>
      <c r="J68" s="13" t="s">
        <v>20618</v>
      </c>
      <c r="K68" s="13" t="s">
        <v>20895</v>
      </c>
      <c r="L68" s="17" t="s">
        <v>20896</v>
      </c>
      <c r="M68" s="18">
        <v>6021000</v>
      </c>
      <c r="N68" s="19"/>
      <c r="O68" s="20" t="str">
        <f t="shared" si="0"/>
        <v>T4</v>
      </c>
      <c r="R68" s="21" t="str">
        <f t="shared" si="1"/>
        <v>T4</v>
      </c>
    </row>
    <row r="69" spans="1:18" ht="27" customHeight="1" x14ac:dyDescent="0.25">
      <c r="A69" s="13">
        <v>63</v>
      </c>
      <c r="B69" s="13" t="s">
        <v>20897</v>
      </c>
      <c r="C69" s="13" t="s">
        <v>20898</v>
      </c>
      <c r="D69" s="14" t="s">
        <v>20899</v>
      </c>
      <c r="E69" s="15" t="s">
        <v>1202</v>
      </c>
      <c r="F69" s="13" t="s">
        <v>1527</v>
      </c>
      <c r="G69" s="16" t="s">
        <v>20624</v>
      </c>
      <c r="H69" s="13" t="s">
        <v>259</v>
      </c>
      <c r="I69" s="13" t="s">
        <v>20618</v>
      </c>
      <c r="J69" s="13" t="s">
        <v>20618</v>
      </c>
      <c r="K69" s="13" t="s">
        <v>20900</v>
      </c>
      <c r="L69" s="17" t="s">
        <v>20901</v>
      </c>
      <c r="M69" s="18">
        <v>6021000</v>
      </c>
      <c r="N69" s="19"/>
      <c r="O69" s="20" t="str">
        <f t="shared" si="0"/>
        <v>T4</v>
      </c>
      <c r="R69" s="21" t="str">
        <f t="shared" si="1"/>
        <v>T4</v>
      </c>
    </row>
    <row r="70" spans="1:18" ht="27" customHeight="1" x14ac:dyDescent="0.25">
      <c r="A70" s="13">
        <v>64</v>
      </c>
      <c r="B70" s="13" t="s">
        <v>20902</v>
      </c>
      <c r="C70" s="13" t="s">
        <v>20903</v>
      </c>
      <c r="D70" s="14" t="s">
        <v>20904</v>
      </c>
      <c r="E70" s="15" t="s">
        <v>28</v>
      </c>
      <c r="F70" s="13" t="s">
        <v>20905</v>
      </c>
      <c r="G70" s="16" t="s">
        <v>5815</v>
      </c>
      <c r="H70" s="13" t="s">
        <v>259</v>
      </c>
      <c r="I70" s="13" t="s">
        <v>20618</v>
      </c>
      <c r="J70" s="13" t="s">
        <v>20618</v>
      </c>
      <c r="K70" s="13" t="s">
        <v>20906</v>
      </c>
      <c r="L70" s="17" t="s">
        <v>20907</v>
      </c>
      <c r="M70" s="18">
        <v>3350000</v>
      </c>
      <c r="N70" s="19"/>
      <c r="O70" s="20" t="str">
        <f t="shared" si="0"/>
        <v>TCN</v>
      </c>
      <c r="R70" s="21" t="str">
        <f t="shared" si="1"/>
        <v>TCN</v>
      </c>
    </row>
    <row r="71" spans="1:18" ht="27" customHeight="1" x14ac:dyDescent="0.25">
      <c r="A71" s="13">
        <v>65</v>
      </c>
      <c r="B71" s="13" t="s">
        <v>20908</v>
      </c>
      <c r="C71" s="13" t="s">
        <v>20909</v>
      </c>
      <c r="D71" s="14" t="s">
        <v>249</v>
      </c>
      <c r="E71" s="15" t="s">
        <v>725</v>
      </c>
      <c r="F71" s="13" t="s">
        <v>11556</v>
      </c>
      <c r="G71" s="16" t="s">
        <v>20624</v>
      </c>
      <c r="H71" s="13" t="s">
        <v>259</v>
      </c>
      <c r="I71" s="13" t="s">
        <v>20618</v>
      </c>
      <c r="J71" s="13" t="s">
        <v>20618</v>
      </c>
      <c r="K71" s="13" t="s">
        <v>20910</v>
      </c>
      <c r="L71" s="17" t="s">
        <v>20911</v>
      </c>
      <c r="M71" s="18">
        <v>6021000</v>
      </c>
      <c r="N71" s="19"/>
      <c r="O71" s="20" t="str">
        <f t="shared" si="0"/>
        <v>T4</v>
      </c>
      <c r="R71" s="21" t="str">
        <f t="shared" si="1"/>
        <v>T4</v>
      </c>
    </row>
    <row r="72" spans="1:18" ht="27" customHeight="1" x14ac:dyDescent="0.25">
      <c r="A72" s="13">
        <v>66</v>
      </c>
      <c r="B72" s="13" t="s">
        <v>20912</v>
      </c>
      <c r="C72" s="13" t="s">
        <v>20913</v>
      </c>
      <c r="D72" s="14" t="s">
        <v>20914</v>
      </c>
      <c r="E72" s="15" t="s">
        <v>11239</v>
      </c>
      <c r="F72" s="13" t="s">
        <v>20915</v>
      </c>
      <c r="G72" s="16" t="s">
        <v>20624</v>
      </c>
      <c r="H72" s="13" t="s">
        <v>259</v>
      </c>
      <c r="I72" s="13" t="s">
        <v>20618</v>
      </c>
      <c r="J72" s="13" t="s">
        <v>20618</v>
      </c>
      <c r="K72" s="13" t="s">
        <v>20916</v>
      </c>
      <c r="L72" s="17" t="s">
        <v>20917</v>
      </c>
      <c r="M72" s="18">
        <v>6021000</v>
      </c>
      <c r="N72" s="19"/>
      <c r="O72" s="20" t="str">
        <f t="shared" si="0"/>
        <v>T4</v>
      </c>
      <c r="R72" s="21" t="str">
        <f t="shared" si="1"/>
        <v>T4</v>
      </c>
    </row>
    <row r="73" spans="1:18" ht="27" customHeight="1" x14ac:dyDescent="0.25">
      <c r="A73" s="13">
        <v>67</v>
      </c>
      <c r="B73" s="13" t="s">
        <v>20918</v>
      </c>
      <c r="C73" s="13" t="s">
        <v>20919</v>
      </c>
      <c r="D73" s="14" t="s">
        <v>20920</v>
      </c>
      <c r="E73" s="15" t="s">
        <v>470</v>
      </c>
      <c r="F73" s="13" t="s">
        <v>15791</v>
      </c>
      <c r="G73" s="16" t="s">
        <v>20624</v>
      </c>
      <c r="H73" s="13" t="s">
        <v>259</v>
      </c>
      <c r="I73" s="13" t="s">
        <v>20618</v>
      </c>
      <c r="J73" s="13" t="s">
        <v>20618</v>
      </c>
      <c r="K73" s="13" t="s">
        <v>20921</v>
      </c>
      <c r="L73" s="17" t="s">
        <v>20922</v>
      </c>
      <c r="M73" s="18">
        <v>6021000</v>
      </c>
      <c r="N73" s="19"/>
      <c r="O73" s="20" t="str">
        <f t="shared" ref="O73:O131" si="2">MID(G73,3,FIND("-",G73,1)-3)&amp;IF(MID(G73,3,5)="CĐ-LT","LT","")</f>
        <v>T4</v>
      </c>
      <c r="R73" s="21" t="str">
        <f t="shared" ref="R73:R131" si="3">IF(LEFT(G73,2)="18","NH 18-19","")&amp;O73</f>
        <v>T4</v>
      </c>
    </row>
    <row r="74" spans="1:18" ht="27" customHeight="1" x14ac:dyDescent="0.25">
      <c r="A74" s="13">
        <v>68</v>
      </c>
      <c r="B74" s="13" t="s">
        <v>20923</v>
      </c>
      <c r="C74" s="13" t="s">
        <v>20924</v>
      </c>
      <c r="D74" s="14" t="s">
        <v>17236</v>
      </c>
      <c r="E74" s="15" t="s">
        <v>115</v>
      </c>
      <c r="F74" s="13" t="s">
        <v>20925</v>
      </c>
      <c r="G74" s="16" t="s">
        <v>20624</v>
      </c>
      <c r="H74" s="13" t="s">
        <v>259</v>
      </c>
      <c r="I74" s="13" t="s">
        <v>20618</v>
      </c>
      <c r="J74" s="13" t="s">
        <v>20618</v>
      </c>
      <c r="K74" s="13" t="s">
        <v>20926</v>
      </c>
      <c r="L74" s="17" t="s">
        <v>20927</v>
      </c>
      <c r="M74" s="18">
        <v>6021000</v>
      </c>
      <c r="N74" s="19"/>
      <c r="O74" s="20" t="str">
        <f t="shared" si="2"/>
        <v>T4</v>
      </c>
      <c r="R74" s="21" t="str">
        <f t="shared" si="3"/>
        <v>T4</v>
      </c>
    </row>
    <row r="75" spans="1:18" ht="27" customHeight="1" x14ac:dyDescent="0.25">
      <c r="A75" s="13">
        <v>69</v>
      </c>
      <c r="B75" s="13" t="s">
        <v>20928</v>
      </c>
      <c r="C75" s="13" t="s">
        <v>20929</v>
      </c>
      <c r="D75" s="14" t="s">
        <v>7730</v>
      </c>
      <c r="E75" s="15" t="s">
        <v>497</v>
      </c>
      <c r="F75" s="13" t="s">
        <v>5123</v>
      </c>
      <c r="G75" s="16" t="s">
        <v>20624</v>
      </c>
      <c r="H75" s="13" t="s">
        <v>259</v>
      </c>
      <c r="I75" s="13" t="s">
        <v>20618</v>
      </c>
      <c r="J75" s="13" t="s">
        <v>20618</v>
      </c>
      <c r="K75" s="13" t="s">
        <v>20930</v>
      </c>
      <c r="L75" s="17" t="s">
        <v>20931</v>
      </c>
      <c r="M75" s="18">
        <v>6021000</v>
      </c>
      <c r="N75" s="19"/>
      <c r="O75" s="20" t="str">
        <f t="shared" si="2"/>
        <v>T4</v>
      </c>
      <c r="R75" s="21" t="str">
        <f t="shared" si="3"/>
        <v>T4</v>
      </c>
    </row>
    <row r="76" spans="1:18" ht="27" customHeight="1" x14ac:dyDescent="0.25">
      <c r="A76" s="13">
        <v>70</v>
      </c>
      <c r="B76" s="13" t="s">
        <v>20932</v>
      </c>
      <c r="C76" s="13" t="s">
        <v>20933</v>
      </c>
      <c r="D76" s="14" t="s">
        <v>13961</v>
      </c>
      <c r="E76" s="15" t="s">
        <v>80</v>
      </c>
      <c r="F76" s="13" t="s">
        <v>5814</v>
      </c>
      <c r="G76" s="16" t="s">
        <v>20624</v>
      </c>
      <c r="H76" s="13" t="s">
        <v>259</v>
      </c>
      <c r="I76" s="13" t="s">
        <v>20618</v>
      </c>
      <c r="J76" s="13" t="s">
        <v>20618</v>
      </c>
      <c r="K76" s="13" t="s">
        <v>20934</v>
      </c>
      <c r="L76" s="17" t="s">
        <v>20935</v>
      </c>
      <c r="M76" s="18">
        <v>6021000</v>
      </c>
      <c r="N76" s="19"/>
      <c r="O76" s="20" t="str">
        <f t="shared" si="2"/>
        <v>T4</v>
      </c>
      <c r="R76" s="21" t="str">
        <f t="shared" si="3"/>
        <v>T4</v>
      </c>
    </row>
    <row r="77" spans="1:18" ht="27" customHeight="1" x14ac:dyDescent="0.25">
      <c r="A77" s="13">
        <v>71</v>
      </c>
      <c r="B77" s="13" t="s">
        <v>20936</v>
      </c>
      <c r="C77" s="13" t="s">
        <v>20937</v>
      </c>
      <c r="D77" s="14" t="s">
        <v>449</v>
      </c>
      <c r="E77" s="15" t="s">
        <v>5661</v>
      </c>
      <c r="F77" s="13" t="s">
        <v>15980</v>
      </c>
      <c r="G77" s="16" t="s">
        <v>5815</v>
      </c>
      <c r="H77" s="13" t="s">
        <v>259</v>
      </c>
      <c r="I77" s="13" t="s">
        <v>20618</v>
      </c>
      <c r="J77" s="13" t="s">
        <v>20618</v>
      </c>
      <c r="K77" s="13" t="s">
        <v>20938</v>
      </c>
      <c r="L77" s="17" t="s">
        <v>20939</v>
      </c>
      <c r="M77" s="18">
        <v>3350000</v>
      </c>
      <c r="N77" s="19"/>
      <c r="O77" s="20" t="str">
        <f t="shared" si="2"/>
        <v>TCN</v>
      </c>
      <c r="R77" s="21" t="str">
        <f t="shared" si="3"/>
        <v>TCN</v>
      </c>
    </row>
    <row r="78" spans="1:18" ht="27" customHeight="1" x14ac:dyDescent="0.25">
      <c r="A78" s="13">
        <v>72</v>
      </c>
      <c r="B78" s="13" t="s">
        <v>20940</v>
      </c>
      <c r="C78" s="13" t="s">
        <v>20941</v>
      </c>
      <c r="D78" s="14" t="s">
        <v>249</v>
      </c>
      <c r="E78" s="15" t="s">
        <v>1244</v>
      </c>
      <c r="F78" s="13" t="s">
        <v>20942</v>
      </c>
      <c r="G78" s="16" t="s">
        <v>5815</v>
      </c>
      <c r="H78" s="13" t="s">
        <v>259</v>
      </c>
      <c r="I78" s="13" t="s">
        <v>20618</v>
      </c>
      <c r="J78" s="13" t="s">
        <v>20618</v>
      </c>
      <c r="K78" s="13" t="s">
        <v>20943</v>
      </c>
      <c r="L78" s="17" t="s">
        <v>20944</v>
      </c>
      <c r="M78" s="18">
        <v>3350000</v>
      </c>
      <c r="N78" s="19"/>
      <c r="O78" s="20" t="str">
        <f t="shared" si="2"/>
        <v>TCN</v>
      </c>
      <c r="R78" s="21" t="str">
        <f t="shared" si="3"/>
        <v>TCN</v>
      </c>
    </row>
    <row r="79" spans="1:18" ht="27" customHeight="1" x14ac:dyDescent="0.25">
      <c r="A79" s="13">
        <v>73</v>
      </c>
      <c r="B79" s="13" t="s">
        <v>20945</v>
      </c>
      <c r="C79" s="13" t="s">
        <v>20946</v>
      </c>
      <c r="D79" s="14" t="s">
        <v>86</v>
      </c>
      <c r="E79" s="15" t="s">
        <v>223</v>
      </c>
      <c r="F79" s="13" t="s">
        <v>16122</v>
      </c>
      <c r="G79" s="16" t="s">
        <v>20624</v>
      </c>
      <c r="H79" s="13" t="s">
        <v>259</v>
      </c>
      <c r="I79" s="13" t="s">
        <v>20618</v>
      </c>
      <c r="J79" s="13" t="s">
        <v>20618</v>
      </c>
      <c r="K79" s="13" t="s">
        <v>20947</v>
      </c>
      <c r="L79" s="17" t="s">
        <v>20948</v>
      </c>
      <c r="M79" s="18">
        <v>6021000</v>
      </c>
      <c r="N79" s="19"/>
      <c r="O79" s="20" t="str">
        <f t="shared" si="2"/>
        <v>T4</v>
      </c>
      <c r="R79" s="21" t="str">
        <f t="shared" si="3"/>
        <v>T4</v>
      </c>
    </row>
    <row r="80" spans="1:18" ht="27" customHeight="1" x14ac:dyDescent="0.25">
      <c r="A80" s="13">
        <v>74</v>
      </c>
      <c r="B80" s="13" t="s">
        <v>20949</v>
      </c>
      <c r="C80" s="13" t="s">
        <v>20950</v>
      </c>
      <c r="D80" s="14" t="s">
        <v>5234</v>
      </c>
      <c r="E80" s="15" t="s">
        <v>20951</v>
      </c>
      <c r="F80" s="13" t="s">
        <v>20952</v>
      </c>
      <c r="G80" s="16" t="s">
        <v>20624</v>
      </c>
      <c r="H80" s="13" t="s">
        <v>259</v>
      </c>
      <c r="I80" s="13" t="s">
        <v>20618</v>
      </c>
      <c r="J80" s="13" t="s">
        <v>20618</v>
      </c>
      <c r="K80" s="13" t="s">
        <v>20953</v>
      </c>
      <c r="L80" s="17" t="s">
        <v>20954</v>
      </c>
      <c r="M80" s="18">
        <v>6021000</v>
      </c>
      <c r="N80" s="19"/>
      <c r="O80" s="20" t="str">
        <f t="shared" si="2"/>
        <v>T4</v>
      </c>
      <c r="R80" s="21" t="str">
        <f t="shared" si="3"/>
        <v>T4</v>
      </c>
    </row>
    <row r="81" spans="1:18" ht="27" customHeight="1" x14ac:dyDescent="0.25">
      <c r="A81" s="13">
        <v>75</v>
      </c>
      <c r="B81" s="13" t="s">
        <v>20955</v>
      </c>
      <c r="C81" s="13" t="s">
        <v>20956</v>
      </c>
      <c r="D81" s="14" t="s">
        <v>5405</v>
      </c>
      <c r="E81" s="15" t="s">
        <v>1046</v>
      </c>
      <c r="F81" s="13" t="s">
        <v>20957</v>
      </c>
      <c r="G81" s="16" t="s">
        <v>20624</v>
      </c>
      <c r="H81" s="13" t="s">
        <v>259</v>
      </c>
      <c r="I81" s="13" t="s">
        <v>20618</v>
      </c>
      <c r="J81" s="13" t="s">
        <v>20618</v>
      </c>
      <c r="K81" s="13" t="s">
        <v>20958</v>
      </c>
      <c r="L81" s="17" t="s">
        <v>20959</v>
      </c>
      <c r="M81" s="18">
        <v>6021000</v>
      </c>
      <c r="N81" s="19"/>
      <c r="O81" s="20" t="str">
        <f t="shared" si="2"/>
        <v>T4</v>
      </c>
      <c r="R81" s="21" t="str">
        <f t="shared" si="3"/>
        <v>T4</v>
      </c>
    </row>
    <row r="82" spans="1:18" ht="27" customHeight="1" x14ac:dyDescent="0.25">
      <c r="A82" s="13">
        <v>76</v>
      </c>
      <c r="B82" s="13" t="s">
        <v>20960</v>
      </c>
      <c r="C82" s="13" t="s">
        <v>20961</v>
      </c>
      <c r="D82" s="14" t="s">
        <v>3109</v>
      </c>
      <c r="E82" s="15" t="s">
        <v>1321</v>
      </c>
      <c r="F82" s="13" t="s">
        <v>17193</v>
      </c>
      <c r="G82" s="16" t="s">
        <v>20624</v>
      </c>
      <c r="H82" s="13" t="s">
        <v>259</v>
      </c>
      <c r="I82" s="13" t="s">
        <v>20618</v>
      </c>
      <c r="J82" s="13" t="s">
        <v>20618</v>
      </c>
      <c r="K82" s="13" t="s">
        <v>20962</v>
      </c>
      <c r="L82" s="17" t="s">
        <v>20963</v>
      </c>
      <c r="M82" s="18">
        <v>6021000</v>
      </c>
      <c r="N82" s="19"/>
      <c r="O82" s="20" t="str">
        <f t="shared" si="2"/>
        <v>T4</v>
      </c>
      <c r="R82" s="21" t="str">
        <f t="shared" si="3"/>
        <v>T4</v>
      </c>
    </row>
    <row r="83" spans="1:18" ht="27" customHeight="1" x14ac:dyDescent="0.25">
      <c r="A83" s="13">
        <v>77</v>
      </c>
      <c r="B83" s="13" t="s">
        <v>20964</v>
      </c>
      <c r="C83" s="13" t="s">
        <v>20965</v>
      </c>
      <c r="D83" s="14" t="s">
        <v>12455</v>
      </c>
      <c r="E83" s="15" t="s">
        <v>2369</v>
      </c>
      <c r="F83" s="13" t="s">
        <v>7172</v>
      </c>
      <c r="G83" s="16" t="s">
        <v>6668</v>
      </c>
      <c r="H83" s="13" t="s">
        <v>259</v>
      </c>
      <c r="I83" s="13" t="s">
        <v>20618</v>
      </c>
      <c r="J83" s="13" t="s">
        <v>20618</v>
      </c>
      <c r="K83" s="13" t="s">
        <v>20966</v>
      </c>
      <c r="L83" s="17" t="s">
        <v>20967</v>
      </c>
      <c r="M83" s="18">
        <v>4608000</v>
      </c>
      <c r="N83" s="19"/>
      <c r="O83" s="20" t="str">
        <f t="shared" si="2"/>
        <v>C1</v>
      </c>
      <c r="R83" s="21" t="str">
        <f t="shared" si="3"/>
        <v>C1</v>
      </c>
    </row>
    <row r="84" spans="1:18" ht="27" customHeight="1" x14ac:dyDescent="0.25">
      <c r="A84" s="13">
        <v>78</v>
      </c>
      <c r="B84" s="13" t="s">
        <v>20968</v>
      </c>
      <c r="C84" s="13" t="s">
        <v>20969</v>
      </c>
      <c r="D84" s="14" t="s">
        <v>19743</v>
      </c>
      <c r="E84" s="15" t="s">
        <v>1202</v>
      </c>
      <c r="F84" s="13" t="s">
        <v>13524</v>
      </c>
      <c r="G84" s="16" t="s">
        <v>5992</v>
      </c>
      <c r="H84" s="13" t="s">
        <v>259</v>
      </c>
      <c r="I84" s="13" t="s">
        <v>20618</v>
      </c>
      <c r="J84" s="13" t="s">
        <v>20618</v>
      </c>
      <c r="K84" s="13" t="s">
        <v>20970</v>
      </c>
      <c r="L84" s="17" t="s">
        <v>20971</v>
      </c>
      <c r="M84" s="18">
        <v>3072000</v>
      </c>
      <c r="N84" s="19"/>
      <c r="O84" s="20" t="str">
        <f t="shared" si="2"/>
        <v>CĐ</v>
      </c>
      <c r="R84" s="21" t="str">
        <f t="shared" si="3"/>
        <v>CĐ</v>
      </c>
    </row>
    <row r="85" spans="1:18" ht="27" customHeight="1" x14ac:dyDescent="0.25">
      <c r="A85" s="13">
        <v>79</v>
      </c>
      <c r="B85" s="13" t="s">
        <v>20972</v>
      </c>
      <c r="C85" s="13" t="s">
        <v>20973</v>
      </c>
      <c r="D85" s="14" t="s">
        <v>20974</v>
      </c>
      <c r="E85" s="15" t="s">
        <v>20975</v>
      </c>
      <c r="F85" s="13" t="s">
        <v>8873</v>
      </c>
      <c r="G85" s="16" t="s">
        <v>5992</v>
      </c>
      <c r="H85" s="13" t="s">
        <v>259</v>
      </c>
      <c r="I85" s="13" t="s">
        <v>20618</v>
      </c>
      <c r="J85" s="13" t="s">
        <v>20618</v>
      </c>
      <c r="K85" s="13" t="s">
        <v>20976</v>
      </c>
      <c r="L85" s="17" t="s">
        <v>20977</v>
      </c>
      <c r="M85" s="18">
        <v>3072000</v>
      </c>
      <c r="N85" s="19"/>
      <c r="O85" s="20" t="str">
        <f t="shared" si="2"/>
        <v>CĐ</v>
      </c>
      <c r="R85" s="21" t="str">
        <f t="shared" si="3"/>
        <v>CĐ</v>
      </c>
    </row>
    <row r="86" spans="1:18" ht="27" customHeight="1" x14ac:dyDescent="0.25">
      <c r="A86" s="13">
        <v>80</v>
      </c>
      <c r="B86" s="13" t="s">
        <v>20978</v>
      </c>
      <c r="C86" s="13" t="s">
        <v>20979</v>
      </c>
      <c r="D86" s="14" t="s">
        <v>184</v>
      </c>
      <c r="E86" s="15" t="s">
        <v>1040</v>
      </c>
      <c r="F86" s="13" t="s">
        <v>20980</v>
      </c>
      <c r="G86" s="16" t="s">
        <v>5992</v>
      </c>
      <c r="H86" s="13" t="s">
        <v>259</v>
      </c>
      <c r="I86" s="13" t="s">
        <v>20618</v>
      </c>
      <c r="J86" s="13" t="s">
        <v>20618</v>
      </c>
      <c r="K86" s="13" t="s">
        <v>20981</v>
      </c>
      <c r="L86" s="17" t="s">
        <v>20982</v>
      </c>
      <c r="M86" s="18">
        <v>3072000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20983</v>
      </c>
      <c r="C87" s="13" t="s">
        <v>20984</v>
      </c>
      <c r="D87" s="14" t="s">
        <v>20985</v>
      </c>
      <c r="E87" s="15" t="s">
        <v>861</v>
      </c>
      <c r="F87" s="13" t="s">
        <v>7115</v>
      </c>
      <c r="G87" s="16" t="s">
        <v>5992</v>
      </c>
      <c r="H87" s="13" t="s">
        <v>259</v>
      </c>
      <c r="I87" s="13" t="s">
        <v>20618</v>
      </c>
      <c r="J87" s="13" t="s">
        <v>20618</v>
      </c>
      <c r="K87" s="13" t="s">
        <v>20986</v>
      </c>
      <c r="L87" s="17" t="s">
        <v>20987</v>
      </c>
      <c r="M87" s="18">
        <v>3072000</v>
      </c>
      <c r="N87" s="19"/>
      <c r="O87" s="20" t="str">
        <f t="shared" si="2"/>
        <v>CĐ</v>
      </c>
      <c r="R87" s="21" t="str">
        <f t="shared" si="3"/>
        <v>CĐ</v>
      </c>
    </row>
    <row r="88" spans="1:18" ht="27" customHeight="1" x14ac:dyDescent="0.25">
      <c r="A88" s="13">
        <v>82</v>
      </c>
      <c r="B88" s="13" t="s">
        <v>20988</v>
      </c>
      <c r="C88" s="13" t="s">
        <v>20989</v>
      </c>
      <c r="D88" s="14" t="s">
        <v>107</v>
      </c>
      <c r="E88" s="15" t="s">
        <v>154</v>
      </c>
      <c r="F88" s="13" t="s">
        <v>6037</v>
      </c>
      <c r="G88" s="16" t="s">
        <v>7953</v>
      </c>
      <c r="H88" s="13" t="s">
        <v>17</v>
      </c>
      <c r="I88" s="13" t="s">
        <v>20618</v>
      </c>
      <c r="J88" s="13" t="s">
        <v>20618</v>
      </c>
      <c r="K88" s="13" t="s">
        <v>20990</v>
      </c>
      <c r="L88" s="17" t="s">
        <v>20991</v>
      </c>
      <c r="M88" s="18">
        <v>6444000</v>
      </c>
      <c r="N88" s="19"/>
      <c r="O88" s="20" t="str">
        <f t="shared" si="2"/>
        <v>C2</v>
      </c>
      <c r="R88" s="21" t="str">
        <f t="shared" si="3"/>
        <v>NH 18-19C2</v>
      </c>
    </row>
    <row r="89" spans="1:18" ht="27" customHeight="1" x14ac:dyDescent="0.25">
      <c r="A89" s="13">
        <v>83</v>
      </c>
      <c r="B89" s="13" t="s">
        <v>20992</v>
      </c>
      <c r="C89" s="13" t="s">
        <v>20993</v>
      </c>
      <c r="D89" s="14" t="s">
        <v>509</v>
      </c>
      <c r="E89" s="15" t="s">
        <v>20994</v>
      </c>
      <c r="F89" s="13" t="s">
        <v>4683</v>
      </c>
      <c r="G89" s="16" t="s">
        <v>7833</v>
      </c>
      <c r="H89" s="13" t="s">
        <v>259</v>
      </c>
      <c r="I89" s="13" t="s">
        <v>20618</v>
      </c>
      <c r="J89" s="13" t="s">
        <v>20618</v>
      </c>
      <c r="K89" s="13" t="s">
        <v>20995</v>
      </c>
      <c r="L89" s="17" t="s">
        <v>20996</v>
      </c>
      <c r="M89" s="18">
        <v>5632000</v>
      </c>
      <c r="N89" s="19"/>
      <c r="O89" s="20" t="str">
        <f t="shared" si="2"/>
        <v>C1</v>
      </c>
      <c r="R89" s="21" t="str">
        <f t="shared" si="3"/>
        <v>C1</v>
      </c>
    </row>
    <row r="90" spans="1:18" ht="27" customHeight="1" x14ac:dyDescent="0.25">
      <c r="A90" s="13">
        <v>84</v>
      </c>
      <c r="B90" s="13" t="s">
        <v>20997</v>
      </c>
      <c r="C90" s="13" t="s">
        <v>20998</v>
      </c>
      <c r="D90" s="14" t="s">
        <v>12860</v>
      </c>
      <c r="E90" s="15" t="s">
        <v>93</v>
      </c>
      <c r="F90" s="13" t="s">
        <v>20999</v>
      </c>
      <c r="G90" s="16" t="s">
        <v>6941</v>
      </c>
      <c r="H90" s="13" t="s">
        <v>259</v>
      </c>
      <c r="I90" s="13" t="s">
        <v>20618</v>
      </c>
      <c r="J90" s="13" t="s">
        <v>20618</v>
      </c>
      <c r="K90" s="13" t="s">
        <v>21000</v>
      </c>
      <c r="L90" s="17" t="s">
        <v>21001</v>
      </c>
      <c r="M90" s="18">
        <v>5888000</v>
      </c>
      <c r="N90" s="19"/>
      <c r="O90" s="20" t="str">
        <f t="shared" si="2"/>
        <v>C1</v>
      </c>
      <c r="R90" s="21" t="str">
        <f t="shared" si="3"/>
        <v>C1</v>
      </c>
    </row>
    <row r="91" spans="1:18" ht="27" customHeight="1" x14ac:dyDescent="0.25">
      <c r="A91" s="13">
        <v>85</v>
      </c>
      <c r="B91" s="13" t="s">
        <v>21002</v>
      </c>
      <c r="C91" s="13" t="s">
        <v>21003</v>
      </c>
      <c r="D91" s="14" t="s">
        <v>140</v>
      </c>
      <c r="E91" s="15" t="s">
        <v>5462</v>
      </c>
      <c r="F91" s="13" t="s">
        <v>20077</v>
      </c>
      <c r="G91" s="16" t="s">
        <v>5836</v>
      </c>
      <c r="H91" s="13" t="s">
        <v>259</v>
      </c>
      <c r="I91" s="13" t="s">
        <v>20618</v>
      </c>
      <c r="J91" s="13" t="s">
        <v>20618</v>
      </c>
      <c r="K91" s="13" t="s">
        <v>21004</v>
      </c>
      <c r="L91" s="17" t="s">
        <v>21005</v>
      </c>
      <c r="M91" s="18">
        <v>5632000</v>
      </c>
      <c r="N91" s="19"/>
      <c r="O91" s="20" t="str">
        <f t="shared" si="2"/>
        <v>C1</v>
      </c>
      <c r="R91" s="21" t="str">
        <f t="shared" si="3"/>
        <v>C1</v>
      </c>
    </row>
    <row r="92" spans="1:18" ht="27" customHeight="1" x14ac:dyDescent="0.25">
      <c r="A92" s="13">
        <v>86</v>
      </c>
      <c r="B92" s="13" t="s">
        <v>21006</v>
      </c>
      <c r="C92" s="13" t="s">
        <v>21007</v>
      </c>
      <c r="D92" s="14" t="s">
        <v>11931</v>
      </c>
      <c r="E92" s="15" t="s">
        <v>909</v>
      </c>
      <c r="F92" s="13" t="s">
        <v>14919</v>
      </c>
      <c r="G92" s="16" t="s">
        <v>17253</v>
      </c>
      <c r="H92" s="13" t="s">
        <v>259</v>
      </c>
      <c r="I92" s="13" t="s">
        <v>20618</v>
      </c>
      <c r="J92" s="13" t="s">
        <v>20618</v>
      </c>
      <c r="K92" s="13" t="s">
        <v>21008</v>
      </c>
      <c r="L92" s="17" t="s">
        <v>21009</v>
      </c>
      <c r="M92" s="18">
        <v>6021000</v>
      </c>
      <c r="N92" s="19"/>
      <c r="O92" s="20" t="str">
        <f t="shared" si="2"/>
        <v>T4</v>
      </c>
      <c r="R92" s="21" t="str">
        <f t="shared" si="3"/>
        <v>T4</v>
      </c>
    </row>
    <row r="93" spans="1:18" ht="27" customHeight="1" x14ac:dyDescent="0.25">
      <c r="A93" s="13">
        <v>87</v>
      </c>
      <c r="B93" s="13" t="s">
        <v>21010</v>
      </c>
      <c r="C93" s="13" t="s">
        <v>21011</v>
      </c>
      <c r="D93" s="14" t="s">
        <v>2381</v>
      </c>
      <c r="E93" s="15" t="s">
        <v>1444</v>
      </c>
      <c r="F93" s="13" t="s">
        <v>21012</v>
      </c>
      <c r="G93" s="16" t="s">
        <v>12830</v>
      </c>
      <c r="H93" s="13" t="s">
        <v>259</v>
      </c>
      <c r="I93" s="13" t="s">
        <v>20618</v>
      </c>
      <c r="J93" s="13" t="s">
        <v>20618</v>
      </c>
      <c r="K93" s="13" t="s">
        <v>21013</v>
      </c>
      <c r="L93" s="17" t="s">
        <v>21014</v>
      </c>
      <c r="M93" s="18">
        <v>6021000</v>
      </c>
      <c r="N93" s="19"/>
      <c r="O93" s="20" t="str">
        <f t="shared" si="2"/>
        <v>T4</v>
      </c>
      <c r="R93" s="21" t="str">
        <f t="shared" si="3"/>
        <v>T4</v>
      </c>
    </row>
    <row r="94" spans="1:18" ht="27" customHeight="1" x14ac:dyDescent="0.25">
      <c r="A94" s="13">
        <v>88</v>
      </c>
      <c r="B94" s="13" t="s">
        <v>21015</v>
      </c>
      <c r="C94" s="13" t="s">
        <v>21016</v>
      </c>
      <c r="D94" s="14" t="s">
        <v>21017</v>
      </c>
      <c r="E94" s="15" t="s">
        <v>574</v>
      </c>
      <c r="F94" s="13" t="s">
        <v>21018</v>
      </c>
      <c r="G94" s="16" t="s">
        <v>6941</v>
      </c>
      <c r="H94" s="13" t="s">
        <v>259</v>
      </c>
      <c r="I94" s="13" t="s">
        <v>20618</v>
      </c>
      <c r="J94" s="13" t="s">
        <v>20618</v>
      </c>
      <c r="K94" s="13" t="s">
        <v>21019</v>
      </c>
      <c r="L94" s="17" t="s">
        <v>21020</v>
      </c>
      <c r="M94" s="18">
        <v>5888000</v>
      </c>
      <c r="N94" s="19"/>
      <c r="O94" s="20" t="str">
        <f t="shared" si="2"/>
        <v>C1</v>
      </c>
      <c r="R94" s="21" t="str">
        <f t="shared" si="3"/>
        <v>C1</v>
      </c>
    </row>
    <row r="95" spans="1:18" ht="27" customHeight="1" x14ac:dyDescent="0.25">
      <c r="A95" s="13">
        <v>89</v>
      </c>
      <c r="B95" s="13" t="s">
        <v>21021</v>
      </c>
      <c r="C95" s="13" t="s">
        <v>21022</v>
      </c>
      <c r="D95" s="14" t="s">
        <v>21023</v>
      </c>
      <c r="E95" s="15" t="s">
        <v>21024</v>
      </c>
      <c r="F95" s="13" t="s">
        <v>11909</v>
      </c>
      <c r="G95" s="16" t="s">
        <v>8317</v>
      </c>
      <c r="H95" s="13" t="s">
        <v>259</v>
      </c>
      <c r="I95" s="13" t="s">
        <v>20618</v>
      </c>
      <c r="J95" s="13" t="s">
        <v>20618</v>
      </c>
      <c r="K95" s="13" t="s">
        <v>21025</v>
      </c>
      <c r="L95" s="17" t="s">
        <v>21026</v>
      </c>
      <c r="M95" s="18">
        <v>4608000</v>
      </c>
      <c r="N95" s="19"/>
      <c r="O95" s="20" t="str">
        <f t="shared" si="2"/>
        <v>CĐ</v>
      </c>
      <c r="R95" s="21" t="str">
        <f t="shared" si="3"/>
        <v>CĐ</v>
      </c>
    </row>
    <row r="96" spans="1:18" ht="27" customHeight="1" x14ac:dyDescent="0.25">
      <c r="A96" s="13">
        <v>90</v>
      </c>
      <c r="B96" s="13" t="s">
        <v>21027</v>
      </c>
      <c r="C96" s="13" t="s">
        <v>21028</v>
      </c>
      <c r="D96" s="14" t="s">
        <v>21029</v>
      </c>
      <c r="E96" s="15" t="s">
        <v>1591</v>
      </c>
      <c r="F96" s="13" t="s">
        <v>9716</v>
      </c>
      <c r="G96" s="16" t="s">
        <v>6942</v>
      </c>
      <c r="H96" s="13" t="s">
        <v>259</v>
      </c>
      <c r="I96" s="13" t="s">
        <v>20618</v>
      </c>
      <c r="J96" s="13" t="s">
        <v>20618</v>
      </c>
      <c r="K96" s="13" t="s">
        <v>21030</v>
      </c>
      <c r="L96" s="17" t="s">
        <v>21031</v>
      </c>
      <c r="M96" s="18">
        <v>3840000</v>
      </c>
      <c r="N96" s="19"/>
      <c r="O96" s="20" t="str">
        <f t="shared" si="2"/>
        <v>CĐ</v>
      </c>
      <c r="R96" s="21" t="str">
        <f t="shared" si="3"/>
        <v>CĐ</v>
      </c>
    </row>
    <row r="97" spans="1:18" ht="27" customHeight="1" x14ac:dyDescent="0.25">
      <c r="A97" s="13">
        <v>91</v>
      </c>
      <c r="B97" s="13" t="s">
        <v>21032</v>
      </c>
      <c r="C97" s="13" t="s">
        <v>21033</v>
      </c>
      <c r="D97" s="14" t="s">
        <v>4764</v>
      </c>
      <c r="E97" s="15" t="s">
        <v>1444</v>
      </c>
      <c r="F97" s="13" t="s">
        <v>21034</v>
      </c>
      <c r="G97" s="16" t="s">
        <v>17253</v>
      </c>
      <c r="H97" s="13" t="s">
        <v>259</v>
      </c>
      <c r="I97" s="13" t="s">
        <v>20618</v>
      </c>
      <c r="J97" s="13" t="s">
        <v>20618</v>
      </c>
      <c r="K97" s="13" t="s">
        <v>21035</v>
      </c>
      <c r="L97" s="17" t="s">
        <v>21036</v>
      </c>
      <c r="M97" s="18">
        <v>6021000</v>
      </c>
      <c r="N97" s="19"/>
      <c r="O97" s="20" t="str">
        <f t="shared" si="2"/>
        <v>T4</v>
      </c>
      <c r="R97" s="21" t="str">
        <f t="shared" si="3"/>
        <v>T4</v>
      </c>
    </row>
    <row r="98" spans="1:18" ht="27" customHeight="1" x14ac:dyDescent="0.25">
      <c r="A98" s="13">
        <v>92</v>
      </c>
      <c r="B98" s="13" t="s">
        <v>21037</v>
      </c>
      <c r="C98" s="13" t="s">
        <v>21038</v>
      </c>
      <c r="D98" s="14" t="s">
        <v>21039</v>
      </c>
      <c r="E98" s="15" t="s">
        <v>1637</v>
      </c>
      <c r="F98" s="13" t="s">
        <v>15355</v>
      </c>
      <c r="G98" s="16" t="s">
        <v>17253</v>
      </c>
      <c r="H98" s="13" t="s">
        <v>259</v>
      </c>
      <c r="I98" s="13" t="s">
        <v>20618</v>
      </c>
      <c r="J98" s="13" t="s">
        <v>20618</v>
      </c>
      <c r="K98" s="13" t="s">
        <v>21040</v>
      </c>
      <c r="L98" s="17" t="s">
        <v>21041</v>
      </c>
      <c r="M98" s="18">
        <v>6021000</v>
      </c>
      <c r="N98" s="19"/>
      <c r="O98" s="20" t="str">
        <f t="shared" si="2"/>
        <v>T4</v>
      </c>
      <c r="R98" s="21" t="str">
        <f t="shared" si="3"/>
        <v>T4</v>
      </c>
    </row>
    <row r="99" spans="1:18" ht="27" customHeight="1" x14ac:dyDescent="0.25">
      <c r="A99" s="13">
        <v>93</v>
      </c>
      <c r="B99" s="13" t="s">
        <v>21042</v>
      </c>
      <c r="C99" s="13" t="s">
        <v>21043</v>
      </c>
      <c r="D99" s="14" t="s">
        <v>509</v>
      </c>
      <c r="E99" s="15" t="s">
        <v>122</v>
      </c>
      <c r="F99" s="13" t="s">
        <v>15561</v>
      </c>
      <c r="G99" s="16" t="s">
        <v>20624</v>
      </c>
      <c r="H99" s="13" t="s">
        <v>259</v>
      </c>
      <c r="I99" s="13" t="s">
        <v>20618</v>
      </c>
      <c r="J99" s="13" t="s">
        <v>20618</v>
      </c>
      <c r="K99" s="13" t="s">
        <v>21044</v>
      </c>
      <c r="L99" s="17" t="s">
        <v>21045</v>
      </c>
      <c r="M99" s="18">
        <v>6021000</v>
      </c>
      <c r="N99" s="19"/>
      <c r="O99" s="20" t="str">
        <f t="shared" si="2"/>
        <v>T4</v>
      </c>
      <c r="R99" s="21" t="str">
        <f t="shared" si="3"/>
        <v>T4</v>
      </c>
    </row>
    <row r="100" spans="1:18" ht="27" customHeight="1" x14ac:dyDescent="0.25">
      <c r="A100" s="13">
        <v>94</v>
      </c>
      <c r="B100" s="13" t="s">
        <v>21046</v>
      </c>
      <c r="C100" s="13" t="s">
        <v>21047</v>
      </c>
      <c r="D100" s="14" t="s">
        <v>21048</v>
      </c>
      <c r="E100" s="15" t="s">
        <v>2043</v>
      </c>
      <c r="F100" s="13" t="s">
        <v>8371</v>
      </c>
      <c r="G100" s="16" t="s">
        <v>6690</v>
      </c>
      <c r="H100" s="13" t="s">
        <v>259</v>
      </c>
      <c r="I100" s="13" t="s">
        <v>20618</v>
      </c>
      <c r="J100" s="13" t="s">
        <v>20618</v>
      </c>
      <c r="K100" s="13" t="s">
        <v>21049</v>
      </c>
      <c r="L100" s="17" t="s">
        <v>21050</v>
      </c>
      <c r="M100" s="18">
        <v>4352000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7" customHeight="1" x14ac:dyDescent="0.25">
      <c r="A101" s="13">
        <v>95</v>
      </c>
      <c r="B101" s="13" t="s">
        <v>21051</v>
      </c>
      <c r="C101" s="13" t="s">
        <v>21052</v>
      </c>
      <c r="D101" s="14" t="s">
        <v>464</v>
      </c>
      <c r="E101" s="15" t="s">
        <v>403</v>
      </c>
      <c r="F101" s="13" t="s">
        <v>10167</v>
      </c>
      <c r="G101" s="16" t="s">
        <v>6941</v>
      </c>
      <c r="H101" s="13" t="s">
        <v>259</v>
      </c>
      <c r="I101" s="13" t="s">
        <v>20618</v>
      </c>
      <c r="J101" s="13" t="s">
        <v>20618</v>
      </c>
      <c r="K101" s="13" t="s">
        <v>21053</v>
      </c>
      <c r="L101" s="17" t="s">
        <v>21054</v>
      </c>
      <c r="M101" s="18">
        <v>5888000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21055</v>
      </c>
      <c r="C102" s="13" t="s">
        <v>21056</v>
      </c>
      <c r="D102" s="14" t="s">
        <v>6440</v>
      </c>
      <c r="E102" s="15" t="s">
        <v>941</v>
      </c>
      <c r="F102" s="13" t="s">
        <v>21057</v>
      </c>
      <c r="G102" s="16" t="s">
        <v>6918</v>
      </c>
      <c r="H102" s="13" t="s">
        <v>259</v>
      </c>
      <c r="I102" s="13" t="s">
        <v>20618</v>
      </c>
      <c r="J102" s="13" t="s">
        <v>20618</v>
      </c>
      <c r="K102" s="13" t="s">
        <v>21058</v>
      </c>
      <c r="L102" s="17" t="s">
        <v>21059</v>
      </c>
      <c r="M102" s="18">
        <v>5888000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7" customHeight="1" x14ac:dyDescent="0.25">
      <c r="A103" s="13">
        <v>97</v>
      </c>
      <c r="B103" s="13" t="s">
        <v>21060</v>
      </c>
      <c r="C103" s="13" t="s">
        <v>21061</v>
      </c>
      <c r="D103" s="14" t="s">
        <v>190</v>
      </c>
      <c r="E103" s="15" t="s">
        <v>604</v>
      </c>
      <c r="F103" s="13" t="s">
        <v>20480</v>
      </c>
      <c r="G103" s="16" t="s">
        <v>5815</v>
      </c>
      <c r="H103" s="13" t="s">
        <v>259</v>
      </c>
      <c r="I103" s="13" t="s">
        <v>20618</v>
      </c>
      <c r="J103" s="13" t="s">
        <v>20618</v>
      </c>
      <c r="K103" s="13" t="s">
        <v>21062</v>
      </c>
      <c r="L103" s="17" t="s">
        <v>21063</v>
      </c>
      <c r="M103" s="18">
        <v>3350000</v>
      </c>
      <c r="N103" s="19"/>
      <c r="O103" s="20" t="str">
        <f t="shared" si="2"/>
        <v>TCN</v>
      </c>
      <c r="R103" s="21" t="str">
        <f t="shared" si="3"/>
        <v>TCN</v>
      </c>
    </row>
    <row r="104" spans="1:18" ht="27" customHeight="1" x14ac:dyDescent="0.25">
      <c r="A104" s="13">
        <v>98</v>
      </c>
      <c r="B104" s="13" t="s">
        <v>21064</v>
      </c>
      <c r="C104" s="13" t="s">
        <v>21065</v>
      </c>
      <c r="D104" s="14" t="s">
        <v>2826</v>
      </c>
      <c r="E104" s="15" t="s">
        <v>20438</v>
      </c>
      <c r="F104" s="13" t="s">
        <v>12166</v>
      </c>
      <c r="G104" s="16" t="s">
        <v>6925</v>
      </c>
      <c r="H104" s="13" t="s">
        <v>259</v>
      </c>
      <c r="I104" s="13" t="s">
        <v>20618</v>
      </c>
      <c r="J104" s="13" t="s">
        <v>20618</v>
      </c>
      <c r="K104" s="13" t="s">
        <v>21066</v>
      </c>
      <c r="L104" s="17" t="s">
        <v>21067</v>
      </c>
      <c r="M104" s="18">
        <v>5888000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7" customHeight="1" x14ac:dyDescent="0.25">
      <c r="A105" s="13">
        <v>99</v>
      </c>
      <c r="B105" s="13" t="s">
        <v>21068</v>
      </c>
      <c r="C105" s="13" t="s">
        <v>21069</v>
      </c>
      <c r="D105" s="14" t="s">
        <v>1498</v>
      </c>
      <c r="E105" s="15" t="s">
        <v>21070</v>
      </c>
      <c r="F105" s="13" t="s">
        <v>21071</v>
      </c>
      <c r="G105" s="16" t="s">
        <v>17253</v>
      </c>
      <c r="H105" s="13" t="s">
        <v>259</v>
      </c>
      <c r="I105" s="13" t="s">
        <v>20618</v>
      </c>
      <c r="J105" s="13" t="s">
        <v>20618</v>
      </c>
      <c r="K105" s="13" t="s">
        <v>21072</v>
      </c>
      <c r="L105" s="17" t="s">
        <v>21073</v>
      </c>
      <c r="M105" s="18">
        <v>6021000</v>
      </c>
      <c r="N105" s="19"/>
      <c r="O105" s="20" t="str">
        <f t="shared" si="2"/>
        <v>T4</v>
      </c>
      <c r="R105" s="21" t="str">
        <f t="shared" si="3"/>
        <v>T4</v>
      </c>
    </row>
    <row r="106" spans="1:18" ht="27" customHeight="1" x14ac:dyDescent="0.25">
      <c r="A106" s="13">
        <v>100</v>
      </c>
      <c r="B106" s="13" t="s">
        <v>21074</v>
      </c>
      <c r="C106" s="13" t="s">
        <v>21075</v>
      </c>
      <c r="D106" s="14" t="s">
        <v>15264</v>
      </c>
      <c r="E106" s="15" t="s">
        <v>941</v>
      </c>
      <c r="F106" s="13" t="s">
        <v>21076</v>
      </c>
      <c r="G106" s="16" t="s">
        <v>5815</v>
      </c>
      <c r="H106" s="13" t="s">
        <v>259</v>
      </c>
      <c r="I106" s="13" t="s">
        <v>20618</v>
      </c>
      <c r="J106" s="13" t="s">
        <v>20618</v>
      </c>
      <c r="K106" s="13" t="s">
        <v>21077</v>
      </c>
      <c r="L106" s="17" t="s">
        <v>21078</v>
      </c>
      <c r="M106" s="18">
        <v>3350000</v>
      </c>
      <c r="N106" s="19"/>
      <c r="O106" s="20" t="str">
        <f t="shared" si="2"/>
        <v>TCN</v>
      </c>
      <c r="R106" s="21" t="str">
        <f t="shared" si="3"/>
        <v>TCN</v>
      </c>
    </row>
    <row r="107" spans="1:18" ht="27" customHeight="1" x14ac:dyDescent="0.25">
      <c r="A107" s="13">
        <v>101</v>
      </c>
      <c r="B107" s="13" t="s">
        <v>21079</v>
      </c>
      <c r="C107" s="13" t="s">
        <v>21080</v>
      </c>
      <c r="D107" s="14" t="s">
        <v>464</v>
      </c>
      <c r="E107" s="15" t="s">
        <v>80</v>
      </c>
      <c r="F107" s="13" t="s">
        <v>21081</v>
      </c>
      <c r="G107" s="16" t="s">
        <v>7264</v>
      </c>
      <c r="H107" s="13" t="s">
        <v>259</v>
      </c>
      <c r="I107" s="13" t="s">
        <v>20618</v>
      </c>
      <c r="J107" s="13" t="s">
        <v>20618</v>
      </c>
      <c r="K107" s="13" t="s">
        <v>21082</v>
      </c>
      <c r="L107" s="17" t="s">
        <v>21083</v>
      </c>
      <c r="M107" s="18">
        <v>5376000</v>
      </c>
      <c r="N107" s="19"/>
      <c r="O107" s="20" t="str">
        <f t="shared" si="2"/>
        <v>C1</v>
      </c>
      <c r="R107" s="21" t="str">
        <f t="shared" si="3"/>
        <v>C1</v>
      </c>
    </row>
    <row r="108" spans="1:18" ht="27" customHeight="1" x14ac:dyDescent="0.25">
      <c r="A108" s="13">
        <v>102</v>
      </c>
      <c r="B108" s="13" t="s">
        <v>21084</v>
      </c>
      <c r="C108" s="13" t="s">
        <v>21085</v>
      </c>
      <c r="D108" s="14" t="s">
        <v>21086</v>
      </c>
      <c r="E108" s="15" t="s">
        <v>32</v>
      </c>
      <c r="F108" s="13" t="s">
        <v>6110</v>
      </c>
      <c r="G108" s="16" t="s">
        <v>7953</v>
      </c>
      <c r="H108" s="13" t="s">
        <v>17</v>
      </c>
      <c r="I108" s="13" t="s">
        <v>20618</v>
      </c>
      <c r="J108" s="13" t="s">
        <v>20618</v>
      </c>
      <c r="K108" s="13" t="s">
        <v>21087</v>
      </c>
      <c r="L108" s="17" t="s">
        <v>21088</v>
      </c>
      <c r="M108" s="18">
        <v>6444000</v>
      </c>
      <c r="N108" s="19"/>
      <c r="O108" s="20" t="str">
        <f t="shared" si="2"/>
        <v>C2</v>
      </c>
      <c r="R108" s="21" t="str">
        <f t="shared" si="3"/>
        <v>NH 18-19C2</v>
      </c>
    </row>
    <row r="109" spans="1:18" ht="27" customHeight="1" x14ac:dyDescent="0.25">
      <c r="A109" s="13">
        <v>103</v>
      </c>
      <c r="B109" s="13" t="s">
        <v>21089</v>
      </c>
      <c r="C109" s="13" t="s">
        <v>21090</v>
      </c>
      <c r="D109" s="14" t="s">
        <v>21091</v>
      </c>
      <c r="E109" s="15" t="s">
        <v>1574</v>
      </c>
      <c r="F109" s="13" t="s">
        <v>21092</v>
      </c>
      <c r="G109" s="16" t="s">
        <v>6381</v>
      </c>
      <c r="H109" s="13" t="s">
        <v>259</v>
      </c>
      <c r="I109" s="13" t="s">
        <v>20618</v>
      </c>
      <c r="J109" s="13" t="s">
        <v>20618</v>
      </c>
      <c r="K109" s="13" t="s">
        <v>21093</v>
      </c>
      <c r="L109" s="17" t="s">
        <v>21094</v>
      </c>
      <c r="M109" s="18">
        <v>4352000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7" customHeight="1" x14ac:dyDescent="0.25">
      <c r="A110" s="13">
        <v>104</v>
      </c>
      <c r="B110" s="13" t="s">
        <v>21095</v>
      </c>
      <c r="C110" s="13" t="s">
        <v>21096</v>
      </c>
      <c r="D110" s="14" t="s">
        <v>12429</v>
      </c>
      <c r="E110" s="15" t="s">
        <v>666</v>
      </c>
      <c r="F110" s="13" t="s">
        <v>10167</v>
      </c>
      <c r="G110" s="16" t="s">
        <v>8901</v>
      </c>
      <c r="H110" s="13" t="s">
        <v>259</v>
      </c>
      <c r="I110" s="13" t="s">
        <v>20618</v>
      </c>
      <c r="J110" s="13" t="s">
        <v>20618</v>
      </c>
      <c r="K110" s="13" t="s">
        <v>21097</v>
      </c>
      <c r="L110" s="17" t="s">
        <v>21098</v>
      </c>
      <c r="M110" s="18">
        <v>5936000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7" customHeight="1" x14ac:dyDescent="0.25">
      <c r="A111" s="13">
        <v>105</v>
      </c>
      <c r="B111" s="13" t="s">
        <v>21099</v>
      </c>
      <c r="C111" s="13" t="s">
        <v>21100</v>
      </c>
      <c r="D111" s="14" t="s">
        <v>579</v>
      </c>
      <c r="E111" s="15" t="s">
        <v>3357</v>
      </c>
      <c r="F111" s="13" t="s">
        <v>12369</v>
      </c>
      <c r="G111" s="16" t="s">
        <v>6574</v>
      </c>
      <c r="H111" s="13" t="s">
        <v>259</v>
      </c>
      <c r="I111" s="13" t="s">
        <v>20618</v>
      </c>
      <c r="J111" s="13" t="s">
        <v>20618</v>
      </c>
      <c r="K111" s="13" t="s">
        <v>21101</v>
      </c>
      <c r="L111" s="17" t="s">
        <v>21102</v>
      </c>
      <c r="M111" s="18">
        <v>4096000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7" customHeight="1" x14ac:dyDescent="0.25">
      <c r="A112" s="13">
        <v>106</v>
      </c>
      <c r="B112" s="13" t="s">
        <v>21103</v>
      </c>
      <c r="C112" s="13" t="s">
        <v>21104</v>
      </c>
      <c r="D112" s="14" t="s">
        <v>21105</v>
      </c>
      <c r="E112" s="15" t="s">
        <v>1244</v>
      </c>
      <c r="F112" s="13" t="s">
        <v>9169</v>
      </c>
      <c r="G112" s="16" t="s">
        <v>7576</v>
      </c>
      <c r="H112" s="13" t="s">
        <v>259</v>
      </c>
      <c r="I112" s="13" t="s">
        <v>20618</v>
      </c>
      <c r="J112" s="13" t="s">
        <v>20618</v>
      </c>
      <c r="K112" s="13" t="s">
        <v>21106</v>
      </c>
      <c r="L112" s="17" t="s">
        <v>21107</v>
      </c>
      <c r="M112" s="18">
        <v>4752000</v>
      </c>
      <c r="N112" s="19"/>
      <c r="O112" s="20" t="str">
        <f t="shared" si="2"/>
        <v>C1</v>
      </c>
      <c r="R112" s="21" t="str">
        <f t="shared" si="3"/>
        <v>C1</v>
      </c>
    </row>
    <row r="113" spans="1:18" ht="27" customHeight="1" x14ac:dyDescent="0.25">
      <c r="A113" s="13">
        <v>107</v>
      </c>
      <c r="B113" s="13" t="s">
        <v>21108</v>
      </c>
      <c r="C113" s="13" t="s">
        <v>21109</v>
      </c>
      <c r="D113" s="14" t="s">
        <v>7427</v>
      </c>
      <c r="E113" s="15" t="s">
        <v>93</v>
      </c>
      <c r="F113" s="13" t="s">
        <v>3352</v>
      </c>
      <c r="G113" s="16" t="s">
        <v>5967</v>
      </c>
      <c r="H113" s="13" t="s">
        <v>259</v>
      </c>
      <c r="I113" s="13" t="s">
        <v>20618</v>
      </c>
      <c r="J113" s="13" t="s">
        <v>20618</v>
      </c>
      <c r="K113" s="13" t="s">
        <v>21110</v>
      </c>
      <c r="L113" s="17" t="s">
        <v>21111</v>
      </c>
      <c r="M113" s="18">
        <v>5888000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7" customHeight="1" x14ac:dyDescent="0.25">
      <c r="A114" s="13">
        <v>108</v>
      </c>
      <c r="B114" s="13" t="s">
        <v>21112</v>
      </c>
      <c r="C114" s="13" t="s">
        <v>21113</v>
      </c>
      <c r="D114" s="14" t="s">
        <v>14145</v>
      </c>
      <c r="E114" s="15" t="s">
        <v>395</v>
      </c>
      <c r="F114" s="13" t="s">
        <v>16787</v>
      </c>
      <c r="G114" s="16" t="s">
        <v>9841</v>
      </c>
      <c r="H114" s="13" t="s">
        <v>259</v>
      </c>
      <c r="I114" s="13" t="s">
        <v>20618</v>
      </c>
      <c r="J114" s="13" t="s">
        <v>20618</v>
      </c>
      <c r="K114" s="13" t="s">
        <v>21114</v>
      </c>
      <c r="L114" s="17" t="s">
        <v>21115</v>
      </c>
      <c r="M114" s="18">
        <v>4460000</v>
      </c>
      <c r="N114" s="19"/>
      <c r="O114" s="20" t="str">
        <f t="shared" si="2"/>
        <v>T4</v>
      </c>
      <c r="R114" s="21" t="str">
        <f t="shared" si="3"/>
        <v>T4</v>
      </c>
    </row>
    <row r="115" spans="1:18" ht="27" customHeight="1" x14ac:dyDescent="0.25">
      <c r="A115" s="13">
        <v>109</v>
      </c>
      <c r="B115" s="13" t="s">
        <v>21116</v>
      </c>
      <c r="C115" s="13" t="s">
        <v>21117</v>
      </c>
      <c r="D115" s="14" t="s">
        <v>7312</v>
      </c>
      <c r="E115" s="15" t="s">
        <v>2930</v>
      </c>
      <c r="F115" s="13" t="s">
        <v>10370</v>
      </c>
      <c r="G115" s="16" t="s">
        <v>6868</v>
      </c>
      <c r="H115" s="13" t="s">
        <v>17</v>
      </c>
      <c r="I115" s="13" t="s">
        <v>20618</v>
      </c>
      <c r="J115" s="13" t="s">
        <v>20618</v>
      </c>
      <c r="K115" s="13" t="s">
        <v>21118</v>
      </c>
      <c r="L115" s="17" t="s">
        <v>21119</v>
      </c>
      <c r="M115" s="18">
        <v>4608000</v>
      </c>
      <c r="N115" s="19"/>
      <c r="O115" s="20" t="str">
        <f t="shared" si="2"/>
        <v>C1</v>
      </c>
      <c r="R115" s="21" t="str">
        <f t="shared" si="3"/>
        <v>NH 18-19C1</v>
      </c>
    </row>
    <row r="116" spans="1:18" ht="27" customHeight="1" x14ac:dyDescent="0.25">
      <c r="A116" s="13">
        <v>110</v>
      </c>
      <c r="B116" s="13" t="s">
        <v>21120</v>
      </c>
      <c r="C116" s="13" t="s">
        <v>21121</v>
      </c>
      <c r="D116" s="14" t="s">
        <v>3801</v>
      </c>
      <c r="E116" s="15" t="s">
        <v>10421</v>
      </c>
      <c r="F116" s="13" t="s">
        <v>14715</v>
      </c>
      <c r="G116" s="16" t="s">
        <v>6944</v>
      </c>
      <c r="H116" s="13" t="s">
        <v>259</v>
      </c>
      <c r="I116" s="13" t="s">
        <v>20618</v>
      </c>
      <c r="J116" s="13" t="s">
        <v>20618</v>
      </c>
      <c r="K116" s="13" t="s">
        <v>21122</v>
      </c>
      <c r="L116" s="17" t="s">
        <v>21123</v>
      </c>
      <c r="M116" s="18">
        <v>4352000</v>
      </c>
      <c r="N116" s="19"/>
      <c r="O116" s="20" t="str">
        <f t="shared" si="2"/>
        <v>CĐ</v>
      </c>
      <c r="R116" s="21" t="str">
        <f t="shared" si="3"/>
        <v>CĐ</v>
      </c>
    </row>
    <row r="117" spans="1:18" ht="27" customHeight="1" x14ac:dyDescent="0.25">
      <c r="A117" s="13">
        <v>111</v>
      </c>
      <c r="B117" s="13" t="s">
        <v>21124</v>
      </c>
      <c r="C117" s="13" t="s">
        <v>21125</v>
      </c>
      <c r="D117" s="14" t="s">
        <v>6398</v>
      </c>
      <c r="E117" s="15" t="s">
        <v>609</v>
      </c>
      <c r="F117" s="13" t="s">
        <v>21126</v>
      </c>
      <c r="G117" s="16" t="s">
        <v>6944</v>
      </c>
      <c r="H117" s="13" t="s">
        <v>259</v>
      </c>
      <c r="I117" s="13" t="s">
        <v>20618</v>
      </c>
      <c r="J117" s="13" t="s">
        <v>20618</v>
      </c>
      <c r="K117" s="13" t="s">
        <v>21127</v>
      </c>
      <c r="L117" s="17" t="s">
        <v>21128</v>
      </c>
      <c r="M117" s="18">
        <v>4352000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7" customHeight="1" x14ac:dyDescent="0.25">
      <c r="A118" s="13">
        <v>112</v>
      </c>
      <c r="B118" s="13" t="s">
        <v>21129</v>
      </c>
      <c r="C118" s="13" t="s">
        <v>21130</v>
      </c>
      <c r="D118" s="14" t="s">
        <v>121</v>
      </c>
      <c r="E118" s="15" t="s">
        <v>411</v>
      </c>
      <c r="F118" s="13" t="s">
        <v>21131</v>
      </c>
      <c r="G118" s="16" t="s">
        <v>7116</v>
      </c>
      <c r="H118" s="13" t="s">
        <v>259</v>
      </c>
      <c r="I118" s="13" t="s">
        <v>20618</v>
      </c>
      <c r="J118" s="13" t="s">
        <v>20618</v>
      </c>
      <c r="K118" s="13" t="s">
        <v>21132</v>
      </c>
      <c r="L118" s="17" t="s">
        <v>21133</v>
      </c>
      <c r="M118" s="18">
        <v>3850000</v>
      </c>
      <c r="N118" s="19"/>
      <c r="O118" s="20" t="str">
        <f t="shared" si="2"/>
        <v>CĐN</v>
      </c>
      <c r="R118" s="21" t="str">
        <f t="shared" si="3"/>
        <v>CĐN</v>
      </c>
    </row>
    <row r="119" spans="1:18" ht="27" customHeight="1" x14ac:dyDescent="0.25">
      <c r="A119" s="13">
        <v>113</v>
      </c>
      <c r="B119" s="13" t="s">
        <v>21134</v>
      </c>
      <c r="C119" s="13" t="s">
        <v>21135</v>
      </c>
      <c r="D119" s="14" t="s">
        <v>21136</v>
      </c>
      <c r="E119" s="15" t="s">
        <v>333</v>
      </c>
      <c r="F119" s="13" t="s">
        <v>9407</v>
      </c>
      <c r="G119" s="16" t="s">
        <v>5803</v>
      </c>
      <c r="H119" s="13" t="s">
        <v>259</v>
      </c>
      <c r="I119" s="13" t="s">
        <v>20618</v>
      </c>
      <c r="J119" s="13" t="s">
        <v>20618</v>
      </c>
      <c r="K119" s="13" t="s">
        <v>21137</v>
      </c>
      <c r="L119" s="17" t="s">
        <v>21138</v>
      </c>
      <c r="M119" s="18">
        <v>4536000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7" customHeight="1" x14ac:dyDescent="0.25">
      <c r="A120" s="13">
        <v>114</v>
      </c>
      <c r="B120" s="13" t="s">
        <v>21139</v>
      </c>
      <c r="C120" s="13" t="s">
        <v>21140</v>
      </c>
      <c r="D120" s="14" t="s">
        <v>14070</v>
      </c>
      <c r="E120" s="15" t="s">
        <v>6878</v>
      </c>
      <c r="F120" s="13" t="s">
        <v>9673</v>
      </c>
      <c r="G120" s="16" t="s">
        <v>5803</v>
      </c>
      <c r="H120" s="13" t="s">
        <v>259</v>
      </c>
      <c r="I120" s="13" t="s">
        <v>20618</v>
      </c>
      <c r="J120" s="13" t="s">
        <v>20618</v>
      </c>
      <c r="K120" s="13" t="s">
        <v>21141</v>
      </c>
      <c r="L120" s="17" t="s">
        <v>21142</v>
      </c>
      <c r="M120" s="18">
        <v>4536000</v>
      </c>
      <c r="N120" s="19"/>
      <c r="O120" s="20" t="str">
        <f t="shared" si="2"/>
        <v>C1</v>
      </c>
      <c r="R120" s="21" t="str">
        <f t="shared" si="3"/>
        <v>C1</v>
      </c>
    </row>
    <row r="121" spans="1:18" ht="27" customHeight="1" x14ac:dyDescent="0.25">
      <c r="A121" s="13">
        <v>115</v>
      </c>
      <c r="B121" s="13" t="s">
        <v>21143</v>
      </c>
      <c r="C121" s="13" t="s">
        <v>21144</v>
      </c>
      <c r="D121" s="14" t="s">
        <v>20826</v>
      </c>
      <c r="E121" s="15" t="s">
        <v>256</v>
      </c>
      <c r="F121" s="13" t="s">
        <v>11545</v>
      </c>
      <c r="G121" s="16" t="s">
        <v>7582</v>
      </c>
      <c r="H121" s="13" t="s">
        <v>17</v>
      </c>
      <c r="I121" s="13" t="s">
        <v>20618</v>
      </c>
      <c r="J121" s="13" t="s">
        <v>20618</v>
      </c>
      <c r="K121" s="13" t="s">
        <v>21145</v>
      </c>
      <c r="L121" s="17" t="s">
        <v>21146</v>
      </c>
      <c r="M121" s="18">
        <v>6444000</v>
      </c>
      <c r="N121" s="19"/>
      <c r="O121" s="20" t="str">
        <f t="shared" si="2"/>
        <v>C2</v>
      </c>
      <c r="R121" s="21" t="str">
        <f t="shared" si="3"/>
        <v>NH 18-19C2</v>
      </c>
    </row>
    <row r="122" spans="1:18" ht="27" customHeight="1" x14ac:dyDescent="0.25">
      <c r="A122" s="13">
        <v>116</v>
      </c>
      <c r="B122" s="13" t="s">
        <v>21147</v>
      </c>
      <c r="C122" s="13" t="s">
        <v>21148</v>
      </c>
      <c r="D122" s="14" t="s">
        <v>4075</v>
      </c>
      <c r="E122" s="15" t="s">
        <v>697</v>
      </c>
      <c r="F122" s="13" t="s">
        <v>9706</v>
      </c>
      <c r="G122" s="16" t="s">
        <v>5974</v>
      </c>
      <c r="H122" s="13" t="s">
        <v>259</v>
      </c>
      <c r="I122" s="13" t="s">
        <v>20618</v>
      </c>
      <c r="J122" s="13" t="s">
        <v>20618</v>
      </c>
      <c r="K122" s="13" t="s">
        <v>21149</v>
      </c>
      <c r="L122" s="17" t="s">
        <v>21150</v>
      </c>
      <c r="M122" s="18">
        <v>3072000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7" customHeight="1" x14ac:dyDescent="0.25">
      <c r="A123" s="13">
        <v>117</v>
      </c>
      <c r="B123" s="13" t="s">
        <v>21151</v>
      </c>
      <c r="C123" s="13" t="s">
        <v>21152</v>
      </c>
      <c r="D123" s="14" t="s">
        <v>15910</v>
      </c>
      <c r="E123" s="15" t="s">
        <v>22</v>
      </c>
      <c r="F123" s="13" t="s">
        <v>21153</v>
      </c>
      <c r="G123" s="16" t="s">
        <v>12010</v>
      </c>
      <c r="H123" s="13" t="s">
        <v>259</v>
      </c>
      <c r="I123" s="13" t="s">
        <v>20618</v>
      </c>
      <c r="J123" s="13" t="s">
        <v>20618</v>
      </c>
      <c r="K123" s="13" t="s">
        <v>21154</v>
      </c>
      <c r="L123" s="17" t="s">
        <v>21155</v>
      </c>
      <c r="M123" s="18">
        <v>3580000</v>
      </c>
      <c r="N123" s="19"/>
      <c r="O123" s="20" t="str">
        <f t="shared" si="2"/>
        <v>C2</v>
      </c>
      <c r="R123" s="21" t="str">
        <f t="shared" si="3"/>
        <v>C2</v>
      </c>
    </row>
    <row r="124" spans="1:18" ht="27" customHeight="1" x14ac:dyDescent="0.25">
      <c r="A124" s="13">
        <v>118</v>
      </c>
      <c r="B124" s="13" t="s">
        <v>21156</v>
      </c>
      <c r="C124" s="13" t="s">
        <v>21157</v>
      </c>
      <c r="D124" s="14" t="s">
        <v>464</v>
      </c>
      <c r="E124" s="15" t="s">
        <v>21158</v>
      </c>
      <c r="F124" s="13" t="s">
        <v>13786</v>
      </c>
      <c r="G124" s="16" t="s">
        <v>5992</v>
      </c>
      <c r="H124" s="13" t="s">
        <v>259</v>
      </c>
      <c r="I124" s="13" t="s">
        <v>20618</v>
      </c>
      <c r="J124" s="13" t="s">
        <v>20618</v>
      </c>
      <c r="K124" s="13" t="s">
        <v>21159</v>
      </c>
      <c r="L124" s="17" t="s">
        <v>21160</v>
      </c>
      <c r="M124" s="18">
        <v>3072000</v>
      </c>
      <c r="N124" s="19"/>
      <c r="O124" s="20" t="str">
        <f t="shared" si="2"/>
        <v>CĐ</v>
      </c>
      <c r="R124" s="21" t="str">
        <f t="shared" si="3"/>
        <v>CĐ</v>
      </c>
    </row>
    <row r="125" spans="1:18" ht="27" customHeight="1" x14ac:dyDescent="0.25">
      <c r="A125" s="13">
        <v>119</v>
      </c>
      <c r="B125" s="13" t="s">
        <v>21161</v>
      </c>
      <c r="C125" s="13" t="s">
        <v>21162</v>
      </c>
      <c r="D125" s="14" t="s">
        <v>5127</v>
      </c>
      <c r="E125" s="15" t="s">
        <v>988</v>
      </c>
      <c r="F125" s="13" t="s">
        <v>16604</v>
      </c>
      <c r="G125" s="16" t="s">
        <v>20624</v>
      </c>
      <c r="H125" s="13" t="s">
        <v>259</v>
      </c>
      <c r="I125" s="13" t="s">
        <v>20618</v>
      </c>
      <c r="J125" s="13" t="s">
        <v>20618</v>
      </c>
      <c r="K125" s="13" t="s">
        <v>21163</v>
      </c>
      <c r="L125" s="17" t="s">
        <v>21164</v>
      </c>
      <c r="M125" s="18">
        <v>6021000</v>
      </c>
      <c r="N125" s="19"/>
      <c r="O125" s="20" t="str">
        <f t="shared" si="2"/>
        <v>T4</v>
      </c>
      <c r="R125" s="21" t="str">
        <f t="shared" si="3"/>
        <v>T4</v>
      </c>
    </row>
    <row r="126" spans="1:18" ht="27" customHeight="1" x14ac:dyDescent="0.25">
      <c r="A126" s="13">
        <v>120</v>
      </c>
      <c r="B126" s="13" t="s">
        <v>21165</v>
      </c>
      <c r="C126" s="13" t="s">
        <v>21166</v>
      </c>
      <c r="D126" s="14" t="s">
        <v>6518</v>
      </c>
      <c r="E126" s="15" t="s">
        <v>18479</v>
      </c>
      <c r="F126" s="13" t="s">
        <v>8407</v>
      </c>
      <c r="G126" s="16" t="s">
        <v>6511</v>
      </c>
      <c r="H126" s="13" t="s">
        <v>259</v>
      </c>
      <c r="I126" s="13" t="s">
        <v>20618</v>
      </c>
      <c r="J126" s="13" t="s">
        <v>20618</v>
      </c>
      <c r="K126" s="13" t="s">
        <v>21167</v>
      </c>
      <c r="L126" s="17" t="s">
        <v>21168</v>
      </c>
      <c r="M126" s="18">
        <v>5888000</v>
      </c>
      <c r="N126" s="19"/>
      <c r="O126" s="20" t="str">
        <f t="shared" si="2"/>
        <v>C1</v>
      </c>
      <c r="R126" s="21" t="str">
        <f t="shared" si="3"/>
        <v>C1</v>
      </c>
    </row>
    <row r="127" spans="1:18" ht="27" customHeight="1" x14ac:dyDescent="0.25">
      <c r="A127" s="13">
        <v>121</v>
      </c>
      <c r="B127" s="13" t="s">
        <v>21169</v>
      </c>
      <c r="C127" s="13" t="s">
        <v>21170</v>
      </c>
      <c r="D127" s="14" t="s">
        <v>579</v>
      </c>
      <c r="E127" s="15" t="s">
        <v>1040</v>
      </c>
      <c r="F127" s="13" t="s">
        <v>21171</v>
      </c>
      <c r="G127" s="16" t="s">
        <v>4586</v>
      </c>
      <c r="H127" s="13" t="s">
        <v>17</v>
      </c>
      <c r="I127" s="13" t="s">
        <v>20618</v>
      </c>
      <c r="J127" s="13" t="s">
        <v>20618</v>
      </c>
      <c r="K127" s="13" t="s">
        <v>21172</v>
      </c>
      <c r="L127" s="17" t="s">
        <v>21173</v>
      </c>
      <c r="M127" s="18">
        <v>4608000</v>
      </c>
      <c r="N127" s="19"/>
      <c r="O127" s="20" t="str">
        <f t="shared" si="2"/>
        <v>C1</v>
      </c>
      <c r="R127" s="21" t="str">
        <f t="shared" si="3"/>
        <v>NH 18-19C1</v>
      </c>
    </row>
    <row r="128" spans="1:18" ht="27" customHeight="1" x14ac:dyDescent="0.25">
      <c r="A128" s="13">
        <v>122</v>
      </c>
      <c r="B128" s="13" t="s">
        <v>21174</v>
      </c>
      <c r="C128" s="13" t="s">
        <v>21175</v>
      </c>
      <c r="D128" s="14" t="s">
        <v>3823</v>
      </c>
      <c r="E128" s="15" t="s">
        <v>2764</v>
      </c>
      <c r="F128" s="13" t="s">
        <v>10904</v>
      </c>
      <c r="G128" s="16" t="s">
        <v>6282</v>
      </c>
      <c r="H128" s="13" t="s">
        <v>259</v>
      </c>
      <c r="I128" s="13" t="s">
        <v>20618</v>
      </c>
      <c r="J128" s="13" t="s">
        <v>20618</v>
      </c>
      <c r="K128" s="13" t="s">
        <v>21176</v>
      </c>
      <c r="L128" s="17" t="s">
        <v>21177</v>
      </c>
      <c r="M128" s="18">
        <v>3072000</v>
      </c>
      <c r="N128" s="19"/>
      <c r="O128" s="20" t="str">
        <f t="shared" si="2"/>
        <v>CĐ</v>
      </c>
      <c r="R128" s="21" t="str">
        <f t="shared" si="3"/>
        <v>CĐ</v>
      </c>
    </row>
    <row r="129" spans="1:18" ht="27" customHeight="1" x14ac:dyDescent="0.25">
      <c r="A129" s="13">
        <v>123</v>
      </c>
      <c r="B129" s="13" t="s">
        <v>21178</v>
      </c>
      <c r="C129" s="13" t="s">
        <v>21179</v>
      </c>
      <c r="D129" s="14" t="s">
        <v>16680</v>
      </c>
      <c r="E129" s="15" t="s">
        <v>216</v>
      </c>
      <c r="F129" s="13" t="s">
        <v>7319</v>
      </c>
      <c r="G129" s="16" t="s">
        <v>8062</v>
      </c>
      <c r="H129" s="13" t="s">
        <v>259</v>
      </c>
      <c r="I129" s="13" t="s">
        <v>20618</v>
      </c>
      <c r="J129" s="13" t="s">
        <v>20618</v>
      </c>
      <c r="K129" s="13" t="s">
        <v>21180</v>
      </c>
      <c r="L129" s="17" t="s">
        <v>21181</v>
      </c>
      <c r="M129" s="18">
        <v>5376000</v>
      </c>
      <c r="N129" s="19"/>
      <c r="O129" s="20" t="str">
        <f t="shared" si="2"/>
        <v>C1</v>
      </c>
      <c r="R129" s="21" t="str">
        <f t="shared" si="3"/>
        <v>C1</v>
      </c>
    </row>
    <row r="130" spans="1:18" ht="27" customHeight="1" x14ac:dyDescent="0.25">
      <c r="A130" s="13">
        <v>124</v>
      </c>
      <c r="B130" s="13"/>
      <c r="C130" s="13"/>
      <c r="D130" s="14"/>
      <c r="E130" s="15"/>
      <c r="F130" s="13"/>
      <c r="G130" s="16"/>
      <c r="H130" s="13"/>
      <c r="I130" s="13"/>
      <c r="J130" s="13"/>
      <c r="K130" s="13"/>
      <c r="L130" s="17" t="s">
        <v>21191</v>
      </c>
      <c r="M130" s="18"/>
      <c r="N130" s="19" t="s">
        <v>8196</v>
      </c>
      <c r="O130" s="20"/>
      <c r="R130" s="21"/>
    </row>
    <row r="131" spans="1:18" ht="27" customHeight="1" x14ac:dyDescent="0.25">
      <c r="A131" s="13">
        <v>125</v>
      </c>
      <c r="B131" s="13" t="s">
        <v>21182</v>
      </c>
      <c r="C131" s="13" t="s">
        <v>21183</v>
      </c>
      <c r="D131" s="14" t="s">
        <v>1481</v>
      </c>
      <c r="E131" s="15" t="s">
        <v>21184</v>
      </c>
      <c r="F131" s="13" t="s">
        <v>7190</v>
      </c>
      <c r="G131" s="16" t="s">
        <v>13635</v>
      </c>
      <c r="H131" s="13" t="s">
        <v>259</v>
      </c>
      <c r="I131" s="13" t="s">
        <v>20618</v>
      </c>
      <c r="J131" s="13" t="s">
        <v>20618</v>
      </c>
      <c r="K131" s="13" t="s">
        <v>21185</v>
      </c>
      <c r="L131" s="17" t="s">
        <v>21186</v>
      </c>
      <c r="M131" s="18">
        <v>5376000</v>
      </c>
      <c r="N131" s="19"/>
      <c r="O131" s="20" t="str">
        <f t="shared" si="2"/>
        <v>C1</v>
      </c>
      <c r="R131" s="21" t="str">
        <f t="shared" si="3"/>
        <v>C1</v>
      </c>
    </row>
    <row r="132" spans="1:18" s="28" customFormat="1" ht="22.5" customHeight="1" x14ac:dyDescent="0.25">
      <c r="A132" s="229" t="s">
        <v>35</v>
      </c>
      <c r="B132" s="230"/>
      <c r="C132" s="230"/>
      <c r="D132" s="230"/>
      <c r="E132" s="22"/>
      <c r="F132" s="22"/>
      <c r="G132" s="22"/>
      <c r="H132" s="23"/>
      <c r="I132" s="24"/>
      <c r="J132" s="25"/>
      <c r="K132" s="26"/>
      <c r="L132" s="231">
        <f>SUM(M7:M131)</f>
        <v>610967920</v>
      </c>
      <c r="M132" s="232"/>
      <c r="N132" s="27"/>
      <c r="O132" s="20"/>
      <c r="P132" s="6"/>
      <c r="Q132" s="6"/>
    </row>
    <row r="133" spans="1:18" s="30" customFormat="1" ht="30" customHeight="1" x14ac:dyDescent="0.25">
      <c r="A133" s="237" t="s">
        <v>21188</v>
      </c>
      <c r="B133" s="238"/>
      <c r="C133" s="238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9"/>
      <c r="O133" s="29" t="str">
        <f>LEFT(G133,5)</f>
        <v/>
      </c>
      <c r="P133" s="6"/>
      <c r="Q133" s="6"/>
    </row>
    <row r="134" spans="1:18" ht="15.75" customHeight="1" x14ac:dyDescent="0.25">
      <c r="A134" s="31"/>
      <c r="B134" s="31"/>
      <c r="C134" s="1"/>
      <c r="D134" s="2"/>
      <c r="E134" s="2"/>
      <c r="F134" s="1"/>
      <c r="G134" s="225" t="s">
        <v>21187</v>
      </c>
      <c r="H134" s="225"/>
      <c r="I134" s="225"/>
      <c r="J134" s="225"/>
      <c r="K134" s="225"/>
      <c r="L134" s="225"/>
      <c r="M134" s="225"/>
      <c r="N134" s="225"/>
      <c r="O134" s="29"/>
    </row>
    <row r="135" spans="1:18" ht="15.75" customHeight="1" x14ac:dyDescent="0.25">
      <c r="A135" s="35" t="s">
        <v>4822</v>
      </c>
      <c r="B135" s="35"/>
      <c r="C135" s="35"/>
      <c r="D135" s="32"/>
      <c r="E135" s="32" t="s">
        <v>4823</v>
      </c>
      <c r="F135" s="32"/>
      <c r="G135" s="32"/>
      <c r="H135" s="32"/>
      <c r="I135" s="32"/>
      <c r="J135" s="32"/>
      <c r="K135" s="32"/>
      <c r="L135" s="32"/>
      <c r="M135" s="236" t="s">
        <v>4824</v>
      </c>
      <c r="N135" s="236"/>
      <c r="O135" s="29"/>
    </row>
    <row r="136" spans="1:18" x14ac:dyDescent="0.25">
      <c r="A136" s="33"/>
      <c r="B136" s="33"/>
      <c r="C136" s="100"/>
      <c r="D136" s="35"/>
      <c r="E136" s="35"/>
      <c r="F136" s="35"/>
      <c r="G136" s="35"/>
      <c r="J136" s="100"/>
      <c r="K136" s="100"/>
      <c r="L136" s="100"/>
      <c r="M136" s="100"/>
      <c r="N136" s="6"/>
    </row>
    <row r="137" spans="1:18" x14ac:dyDescent="0.25">
      <c r="A137" s="33"/>
      <c r="B137" s="33"/>
      <c r="C137" s="100"/>
      <c r="D137" s="35"/>
      <c r="E137" s="35"/>
      <c r="F137" s="35"/>
      <c r="G137" s="35"/>
      <c r="H137" s="35"/>
      <c r="I137" s="35"/>
      <c r="J137" s="100"/>
      <c r="K137" s="100"/>
      <c r="L137" s="100"/>
      <c r="M137" s="100"/>
      <c r="N137" s="6"/>
    </row>
    <row r="138" spans="1:18" x14ac:dyDescent="0.25">
      <c r="A138" s="33"/>
      <c r="B138" s="33"/>
      <c r="C138" s="100"/>
      <c r="D138" s="35"/>
      <c r="E138" s="35"/>
      <c r="F138" s="35"/>
      <c r="G138" s="35"/>
      <c r="H138" s="35"/>
      <c r="I138" s="35"/>
      <c r="J138" s="100"/>
      <c r="K138" s="100"/>
      <c r="L138" s="100"/>
      <c r="M138" s="100"/>
      <c r="N138" s="6"/>
    </row>
    <row r="139" spans="1:18" s="28" customFormat="1" x14ac:dyDescent="0.25">
      <c r="A139" s="35"/>
      <c r="B139" s="35"/>
      <c r="C139" s="35" t="s">
        <v>4820</v>
      </c>
      <c r="D139" s="35"/>
      <c r="E139" s="236" t="s">
        <v>4821</v>
      </c>
      <c r="F139" s="236"/>
      <c r="G139" s="236"/>
      <c r="H139" s="35"/>
      <c r="I139" s="35"/>
      <c r="J139" s="35"/>
      <c r="K139" s="35"/>
      <c r="L139" s="35"/>
      <c r="M139" s="236" t="s">
        <v>4819</v>
      </c>
      <c r="N139" s="236"/>
      <c r="O139" s="100"/>
      <c r="P139" s="6"/>
    </row>
    <row r="140" spans="1:18" s="28" customFormat="1" ht="18.75" customHeight="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100"/>
      <c r="P140" s="6"/>
    </row>
    <row r="141" spans="1:18" s="36" customFormat="1" x14ac:dyDescent="0.25">
      <c r="B141" s="37"/>
      <c r="C141" s="38" t="s">
        <v>38</v>
      </c>
      <c r="D141" s="39" t="s">
        <v>586</v>
      </c>
      <c r="E141" s="40"/>
      <c r="F141" s="40"/>
      <c r="G141" s="40"/>
      <c r="H141" s="40"/>
      <c r="I141" s="40"/>
      <c r="J141" s="41"/>
      <c r="K141" s="40"/>
      <c r="L141" s="40"/>
      <c r="M141" s="42"/>
    </row>
    <row r="142" spans="1:18" s="36" customFormat="1" x14ac:dyDescent="0.25">
      <c r="A142" s="43"/>
      <c r="B142" s="44"/>
      <c r="C142" s="45" t="s">
        <v>40</v>
      </c>
      <c r="D142" s="46">
        <f>SUMIF($O$7:$O$131,"CĐN",$M$7:$M$131)</f>
        <v>7700000</v>
      </c>
      <c r="E142" s="40"/>
      <c r="F142" s="40"/>
      <c r="G142" s="40"/>
      <c r="H142" s="40"/>
      <c r="I142" s="40"/>
      <c r="J142" s="41"/>
      <c r="K142" s="40"/>
      <c r="L142" s="40"/>
      <c r="M142" s="6"/>
    </row>
    <row r="143" spans="1:18" s="49" customFormat="1" ht="13.5" customHeight="1" x14ac:dyDescent="0.25">
      <c r="A143" s="43"/>
      <c r="B143" s="44"/>
      <c r="C143" s="45" t="s">
        <v>41</v>
      </c>
      <c r="D143" s="46">
        <f>SUMIF($O$7:$O$131,"TCN",$M$7:$M$131)</f>
        <v>42950000</v>
      </c>
      <c r="E143" s="47"/>
      <c r="F143" s="47"/>
      <c r="G143" s="47"/>
      <c r="H143" s="47"/>
      <c r="I143" s="40"/>
      <c r="J143" s="48"/>
      <c r="K143" s="47"/>
      <c r="L143" s="47"/>
      <c r="M143" s="6"/>
    </row>
    <row r="144" spans="1:18" s="49" customFormat="1" ht="13.5" customHeight="1" x14ac:dyDescent="0.25">
      <c r="A144" s="43"/>
      <c r="B144" s="50" t="s">
        <v>42</v>
      </c>
      <c r="C144" s="45" t="s">
        <v>43</v>
      </c>
      <c r="D144" s="46">
        <f>SUMIF($O$7:$O$131,"CĐ",$M$7:$M$131)+SUMIF($O$7:$O$131,"C1",$M$7:$M$131)</f>
        <v>299056000</v>
      </c>
      <c r="E144" s="47"/>
      <c r="F144" s="47"/>
      <c r="G144" s="47"/>
      <c r="H144" s="47"/>
      <c r="I144" s="47"/>
      <c r="J144" s="48"/>
      <c r="K144" s="47"/>
      <c r="L144" s="47"/>
      <c r="M144" s="6"/>
    </row>
    <row r="145" spans="1:14" s="49" customFormat="1" ht="13.5" customHeight="1" x14ac:dyDescent="0.25">
      <c r="A145" s="43"/>
      <c r="B145" s="50"/>
      <c r="C145" s="45" t="s">
        <v>44</v>
      </c>
      <c r="D145" s="46">
        <f>SUMIF($O$7:$O$131,"C2",$M$7:$M$131)+SUMIF($O$7:$O$131,"CĐLT",$M$7:$M$131)</f>
        <v>55132000</v>
      </c>
      <c r="E145" s="47"/>
      <c r="F145" s="47"/>
      <c r="G145" s="47"/>
      <c r="H145" s="47"/>
      <c r="I145" s="47"/>
      <c r="J145" s="48"/>
      <c r="K145" s="47"/>
      <c r="L145" s="47"/>
      <c r="M145" s="6"/>
    </row>
    <row r="146" spans="1:14" s="49" customFormat="1" ht="13.5" customHeight="1" x14ac:dyDescent="0.25">
      <c r="A146" s="43"/>
      <c r="B146" s="51">
        <f>SUM(B142:B144)</f>
        <v>0</v>
      </c>
      <c r="C146" s="45" t="s">
        <v>45</v>
      </c>
      <c r="D146" s="46">
        <f>SUMIF($O$7:$O$131,"T4",$M$7:$M$131)+SUMIF($O$7:$O$131,"T2",$M$7:$M$131)+SUMIF($O$7:$O$131,"T3",$M$7:$M$131)+SUMIF($O$7:$O$131,"TC",$M$7:$M$131)+SUMIF($O$7:$O$131,"TN",$M$7:$M$131)+SUMIF($O$7:$O$131,"TCT",$M$7:$M$131)+SUMIF($O$7:$O$131,"T1",$M$7:$M$131)</f>
        <v>206129920</v>
      </c>
      <c r="E146" s="47"/>
      <c r="F146" s="47"/>
      <c r="G146" s="47"/>
      <c r="H146" s="47"/>
      <c r="I146" s="47"/>
      <c r="J146" s="48"/>
      <c r="K146" s="47"/>
      <c r="L146" s="47"/>
      <c r="M146" s="6"/>
    </row>
    <row r="147" spans="1:14" s="49" customFormat="1" ht="13.5" customHeight="1" x14ac:dyDescent="0.25">
      <c r="B147" s="52"/>
      <c r="C147" s="53" t="s">
        <v>46</v>
      </c>
      <c r="D147" s="54">
        <f>SUM(D142:D146)</f>
        <v>610967920</v>
      </c>
      <c r="E147" s="47"/>
      <c r="F147" s="47"/>
      <c r="G147" s="47"/>
      <c r="H147" s="47"/>
      <c r="I147" s="47"/>
      <c r="J147" s="48"/>
      <c r="K147" s="47"/>
      <c r="L147" s="47"/>
      <c r="M147" s="6"/>
    </row>
    <row r="148" spans="1:14" x14ac:dyDescent="0.25">
      <c r="E148" s="6"/>
      <c r="J148" s="21"/>
      <c r="K148" s="58"/>
      <c r="M148" s="6"/>
      <c r="N148" s="6"/>
    </row>
    <row r="205" spans="16:16" x14ac:dyDescent="0.25">
      <c r="P205" s="55"/>
    </row>
    <row r="206" spans="16:16" x14ac:dyDescent="0.25">
      <c r="P206" s="55"/>
    </row>
    <row r="207" spans="16:16" x14ac:dyDescent="0.25">
      <c r="P207" s="55"/>
    </row>
    <row r="208" spans="16:16" x14ac:dyDescent="0.25">
      <c r="P208" s="55"/>
    </row>
    <row r="212" spans="16:16" x14ac:dyDescent="0.25">
      <c r="P212" s="28"/>
    </row>
    <row r="213" spans="16:16" x14ac:dyDescent="0.25">
      <c r="P213" s="28"/>
    </row>
    <row r="214" spans="16:16" x14ac:dyDescent="0.25">
      <c r="P214" s="56"/>
    </row>
    <row r="215" spans="16:16" x14ac:dyDescent="0.25">
      <c r="P215" s="36"/>
    </row>
    <row r="216" spans="16:16" x14ac:dyDescent="0.25">
      <c r="P216" s="49"/>
    </row>
    <row r="217" spans="16:16" x14ac:dyDescent="0.25">
      <c r="P217" s="49"/>
    </row>
    <row r="218" spans="16:16" x14ac:dyDescent="0.25">
      <c r="P218" s="49"/>
    </row>
    <row r="219" spans="16:16" x14ac:dyDescent="0.25">
      <c r="P219" s="49"/>
    </row>
  </sheetData>
  <mergeCells count="9">
    <mergeCell ref="M135:N135"/>
    <mergeCell ref="E139:G139"/>
    <mergeCell ref="M139:N139"/>
    <mergeCell ref="A4:N4"/>
    <mergeCell ref="A5:N5"/>
    <mergeCell ref="A132:D132"/>
    <mergeCell ref="L132:M132"/>
    <mergeCell ref="A133:N133"/>
    <mergeCell ref="G134:N1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4"/>
  <sheetViews>
    <sheetView topLeftCell="A169" zoomScaleNormal="100" zoomScaleSheetLayoutView="85" workbookViewId="0">
      <selection activeCell="M170" sqref="M170:M1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21993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21195</v>
      </c>
      <c r="C7" s="13" t="s">
        <v>21196</v>
      </c>
      <c r="D7" s="14" t="s">
        <v>814</v>
      </c>
      <c r="E7" s="15" t="s">
        <v>5651</v>
      </c>
      <c r="F7" s="13" t="s">
        <v>16100</v>
      </c>
      <c r="G7" s="16" t="s">
        <v>5849</v>
      </c>
      <c r="H7" s="13" t="s">
        <v>259</v>
      </c>
      <c r="I7" s="13" t="s">
        <v>21197</v>
      </c>
      <c r="J7" s="13" t="s">
        <v>21197</v>
      </c>
      <c r="K7" s="13" t="s">
        <v>21198</v>
      </c>
      <c r="L7" s="17" t="s">
        <v>21199</v>
      </c>
      <c r="M7" s="18">
        <v>4460000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7" customHeight="1" x14ac:dyDescent="0.25">
      <c r="A8" s="13">
        <v>2</v>
      </c>
      <c r="B8" s="13" t="s">
        <v>21200</v>
      </c>
      <c r="C8" s="13" t="s">
        <v>21201</v>
      </c>
      <c r="D8" s="14" t="s">
        <v>814</v>
      </c>
      <c r="E8" s="15" t="s">
        <v>154</v>
      </c>
      <c r="F8" s="13" t="s">
        <v>21202</v>
      </c>
      <c r="G8" s="16" t="s">
        <v>11661</v>
      </c>
      <c r="H8" s="13" t="s">
        <v>259</v>
      </c>
      <c r="I8" s="13" t="s">
        <v>21197</v>
      </c>
      <c r="J8" s="13" t="s">
        <v>21197</v>
      </c>
      <c r="K8" s="13" t="s">
        <v>21203</v>
      </c>
      <c r="L8" s="17" t="s">
        <v>21204</v>
      </c>
      <c r="M8" s="18">
        <v>3350000</v>
      </c>
      <c r="N8" s="19"/>
      <c r="O8" s="20" t="str">
        <f t="shared" ref="O8:O42" si="0">MID(G8,3,FIND("-",G8,1)-3)&amp;IF(MID(G8,3,5)="CĐ-LT","LT","")</f>
        <v>TC</v>
      </c>
      <c r="R8" s="21" t="str">
        <f t="shared" ref="R8:R42" si="1">IF(LEFT(G8,2)="18","NH 18-19","")&amp;O8</f>
        <v>TC</v>
      </c>
    </row>
    <row r="9" spans="1:18" ht="27" customHeight="1" x14ac:dyDescent="0.25">
      <c r="A9" s="13">
        <v>3</v>
      </c>
      <c r="B9" s="13" t="s">
        <v>21205</v>
      </c>
      <c r="C9" s="13" t="s">
        <v>21206</v>
      </c>
      <c r="D9" s="14" t="s">
        <v>394</v>
      </c>
      <c r="E9" s="15" t="s">
        <v>3724</v>
      </c>
      <c r="F9" s="13" t="s">
        <v>19723</v>
      </c>
      <c r="G9" s="16" t="s">
        <v>12789</v>
      </c>
      <c r="H9" s="13" t="s">
        <v>259</v>
      </c>
      <c r="I9" s="13" t="s">
        <v>21197</v>
      </c>
      <c r="J9" s="13" t="s">
        <v>21197</v>
      </c>
      <c r="K9" s="13" t="s">
        <v>21207</v>
      </c>
      <c r="L9" s="17" t="s">
        <v>21208</v>
      </c>
      <c r="M9" s="18">
        <v>5352000</v>
      </c>
      <c r="N9" s="19"/>
      <c r="O9" s="20" t="str">
        <f t="shared" si="0"/>
        <v>T4</v>
      </c>
      <c r="R9" s="21" t="str">
        <f t="shared" si="1"/>
        <v>T4</v>
      </c>
    </row>
    <row r="10" spans="1:18" ht="27" customHeight="1" x14ac:dyDescent="0.25">
      <c r="A10" s="13">
        <v>4</v>
      </c>
      <c r="B10" s="13" t="s">
        <v>21209</v>
      </c>
      <c r="C10" s="13" t="s">
        <v>21210</v>
      </c>
      <c r="D10" s="14" t="s">
        <v>13178</v>
      </c>
      <c r="E10" s="15" t="s">
        <v>15</v>
      </c>
      <c r="F10" s="13" t="s">
        <v>17304</v>
      </c>
      <c r="G10" s="16" t="s">
        <v>12789</v>
      </c>
      <c r="H10" s="13" t="s">
        <v>259</v>
      </c>
      <c r="I10" s="13" t="s">
        <v>21197</v>
      </c>
      <c r="J10" s="13" t="s">
        <v>21197</v>
      </c>
      <c r="K10" s="13" t="s">
        <v>21211</v>
      </c>
      <c r="L10" s="17" t="s">
        <v>21212</v>
      </c>
      <c r="M10" s="18">
        <v>5352000</v>
      </c>
      <c r="N10" s="19"/>
      <c r="O10" s="20" t="str">
        <f t="shared" si="0"/>
        <v>T4</v>
      </c>
      <c r="R10" s="21" t="str">
        <f t="shared" si="1"/>
        <v>T4</v>
      </c>
    </row>
    <row r="11" spans="1:18" ht="27" customHeight="1" x14ac:dyDescent="0.25">
      <c r="A11" s="13">
        <v>5</v>
      </c>
      <c r="B11" s="13" t="s">
        <v>21213</v>
      </c>
      <c r="C11" s="13" t="s">
        <v>21214</v>
      </c>
      <c r="D11" s="14" t="s">
        <v>21215</v>
      </c>
      <c r="E11" s="15" t="s">
        <v>93</v>
      </c>
      <c r="F11" s="13" t="s">
        <v>18257</v>
      </c>
      <c r="G11" s="16" t="s">
        <v>12789</v>
      </c>
      <c r="H11" s="13" t="s">
        <v>259</v>
      </c>
      <c r="I11" s="13" t="s">
        <v>21197</v>
      </c>
      <c r="J11" s="13" t="s">
        <v>21197</v>
      </c>
      <c r="K11" s="13" t="s">
        <v>21216</v>
      </c>
      <c r="L11" s="17" t="s">
        <v>21217</v>
      </c>
      <c r="M11" s="18">
        <v>5352000</v>
      </c>
      <c r="N11" s="19"/>
      <c r="O11" s="20" t="str">
        <f t="shared" si="0"/>
        <v>T4</v>
      </c>
      <c r="R11" s="21" t="str">
        <f t="shared" si="1"/>
        <v>T4</v>
      </c>
    </row>
    <row r="12" spans="1:18" ht="27" customHeight="1" x14ac:dyDescent="0.25">
      <c r="A12" s="13">
        <v>6</v>
      </c>
      <c r="B12" s="13" t="s">
        <v>21218</v>
      </c>
      <c r="C12" s="13" t="s">
        <v>21219</v>
      </c>
      <c r="D12" s="14" t="s">
        <v>21220</v>
      </c>
      <c r="E12" s="15" t="s">
        <v>1202</v>
      </c>
      <c r="F12" s="13" t="s">
        <v>14673</v>
      </c>
      <c r="G12" s="16" t="s">
        <v>7056</v>
      </c>
      <c r="H12" s="13" t="s">
        <v>259</v>
      </c>
      <c r="I12" s="13" t="s">
        <v>21197</v>
      </c>
      <c r="J12" s="13" t="s">
        <v>21197</v>
      </c>
      <c r="K12" s="13" t="s">
        <v>21221</v>
      </c>
      <c r="L12" s="17" t="s">
        <v>21222</v>
      </c>
      <c r="M12" s="18">
        <v>4096000</v>
      </c>
      <c r="N12" s="19"/>
      <c r="O12" s="20" t="str">
        <f t="shared" si="0"/>
        <v>CĐ</v>
      </c>
      <c r="R12" s="21" t="str">
        <f t="shared" si="1"/>
        <v>CĐ</v>
      </c>
    </row>
    <row r="13" spans="1:18" ht="27" customHeight="1" x14ac:dyDescent="0.25">
      <c r="A13" s="13">
        <v>7</v>
      </c>
      <c r="B13" s="13" t="s">
        <v>21223</v>
      </c>
      <c r="C13" s="13" t="s">
        <v>21224</v>
      </c>
      <c r="D13" s="14" t="s">
        <v>394</v>
      </c>
      <c r="E13" s="15" t="s">
        <v>1345</v>
      </c>
      <c r="F13" s="13" t="s">
        <v>14548</v>
      </c>
      <c r="G13" s="16" t="s">
        <v>12789</v>
      </c>
      <c r="H13" s="13" t="s">
        <v>259</v>
      </c>
      <c r="I13" s="13" t="s">
        <v>21197</v>
      </c>
      <c r="J13" s="13" t="s">
        <v>21197</v>
      </c>
      <c r="K13" s="13" t="s">
        <v>21225</v>
      </c>
      <c r="L13" s="17" t="s">
        <v>21226</v>
      </c>
      <c r="M13" s="18">
        <v>5352000</v>
      </c>
      <c r="N13" s="19"/>
      <c r="O13" s="20" t="str">
        <f t="shared" si="0"/>
        <v>T4</v>
      </c>
      <c r="R13" s="21" t="str">
        <f t="shared" si="1"/>
        <v>T4</v>
      </c>
    </row>
    <row r="14" spans="1:18" ht="27" customHeight="1" x14ac:dyDescent="0.25">
      <c r="A14" s="13">
        <v>8</v>
      </c>
      <c r="B14" s="13"/>
      <c r="C14" s="13"/>
      <c r="D14" s="14"/>
      <c r="E14" s="15"/>
      <c r="F14" s="13"/>
      <c r="G14" s="16"/>
      <c r="H14" s="13"/>
      <c r="I14" s="13"/>
      <c r="J14" s="13"/>
      <c r="K14" s="13"/>
      <c r="L14" s="17" t="s">
        <v>21989</v>
      </c>
      <c r="M14" s="18"/>
      <c r="N14" s="19" t="s">
        <v>8196</v>
      </c>
      <c r="O14" s="20"/>
      <c r="R14" s="21"/>
    </row>
    <row r="15" spans="1:18" ht="27" customHeight="1" x14ac:dyDescent="0.25">
      <c r="A15" s="13">
        <v>9</v>
      </c>
      <c r="B15" s="13" t="s">
        <v>21227</v>
      </c>
      <c r="C15" s="13" t="s">
        <v>21228</v>
      </c>
      <c r="D15" s="14" t="s">
        <v>2589</v>
      </c>
      <c r="E15" s="15" t="s">
        <v>15</v>
      </c>
      <c r="F15" s="13" t="s">
        <v>14876</v>
      </c>
      <c r="G15" s="16" t="s">
        <v>12789</v>
      </c>
      <c r="H15" s="13" t="s">
        <v>259</v>
      </c>
      <c r="I15" s="13" t="s">
        <v>21197</v>
      </c>
      <c r="J15" s="13" t="s">
        <v>21197</v>
      </c>
      <c r="K15" s="13" t="s">
        <v>21229</v>
      </c>
      <c r="L15" s="17" t="s">
        <v>21230</v>
      </c>
      <c r="M15" s="18">
        <v>5352000</v>
      </c>
      <c r="N15" s="19"/>
      <c r="O15" s="20" t="str">
        <f t="shared" si="0"/>
        <v>T4</v>
      </c>
      <c r="R15" s="21" t="str">
        <f t="shared" si="1"/>
        <v>T4</v>
      </c>
    </row>
    <row r="16" spans="1:18" ht="27" customHeight="1" x14ac:dyDescent="0.25">
      <c r="A16" s="13">
        <v>10</v>
      </c>
      <c r="B16" s="13" t="s">
        <v>21231</v>
      </c>
      <c r="C16" s="13" t="s">
        <v>21232</v>
      </c>
      <c r="D16" s="14" t="s">
        <v>18704</v>
      </c>
      <c r="E16" s="15" t="s">
        <v>169</v>
      </c>
      <c r="F16" s="13" t="s">
        <v>21233</v>
      </c>
      <c r="G16" s="16" t="s">
        <v>12789</v>
      </c>
      <c r="H16" s="13" t="s">
        <v>259</v>
      </c>
      <c r="I16" s="13" t="s">
        <v>21197</v>
      </c>
      <c r="J16" s="13" t="s">
        <v>21197</v>
      </c>
      <c r="K16" s="13" t="s">
        <v>21234</v>
      </c>
      <c r="L16" s="17" t="s">
        <v>21235</v>
      </c>
      <c r="M16" s="18">
        <v>5352000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21236</v>
      </c>
      <c r="C17" s="13" t="s">
        <v>21237</v>
      </c>
      <c r="D17" s="14" t="s">
        <v>7082</v>
      </c>
      <c r="E17" s="15" t="s">
        <v>6878</v>
      </c>
      <c r="F17" s="13" t="s">
        <v>21238</v>
      </c>
      <c r="G17" s="16" t="s">
        <v>12789</v>
      </c>
      <c r="H17" s="13" t="s">
        <v>259</v>
      </c>
      <c r="I17" s="13" t="s">
        <v>21197</v>
      </c>
      <c r="J17" s="13" t="s">
        <v>21197</v>
      </c>
      <c r="K17" s="13" t="s">
        <v>21239</v>
      </c>
      <c r="L17" s="17" t="s">
        <v>21240</v>
      </c>
      <c r="M17" s="18">
        <v>5352000</v>
      </c>
      <c r="N17" s="19"/>
      <c r="O17" s="20" t="str">
        <f t="shared" si="0"/>
        <v>T4</v>
      </c>
      <c r="R17" s="21" t="str">
        <f t="shared" si="1"/>
        <v>T4</v>
      </c>
    </row>
    <row r="18" spans="1:18" ht="27" customHeight="1" x14ac:dyDescent="0.25">
      <c r="A18" s="13">
        <v>12</v>
      </c>
      <c r="B18" s="13" t="s">
        <v>21241</v>
      </c>
      <c r="C18" s="13" t="s">
        <v>21242</v>
      </c>
      <c r="D18" s="14" t="s">
        <v>11899</v>
      </c>
      <c r="E18" s="15" t="s">
        <v>609</v>
      </c>
      <c r="F18" s="13" t="s">
        <v>8570</v>
      </c>
      <c r="G18" s="16" t="s">
        <v>11661</v>
      </c>
      <c r="H18" s="13" t="s">
        <v>259</v>
      </c>
      <c r="I18" s="13" t="s">
        <v>21197</v>
      </c>
      <c r="J18" s="13" t="s">
        <v>21197</v>
      </c>
      <c r="K18" s="13" t="s">
        <v>21243</v>
      </c>
      <c r="L18" s="17" t="s">
        <v>21244</v>
      </c>
      <c r="M18" s="18">
        <v>3350000</v>
      </c>
      <c r="N18" s="19"/>
      <c r="O18" s="20" t="str">
        <f t="shared" si="0"/>
        <v>TC</v>
      </c>
      <c r="R18" s="21" t="str">
        <f t="shared" si="1"/>
        <v>TC</v>
      </c>
    </row>
    <row r="19" spans="1:18" ht="27" customHeight="1" x14ac:dyDescent="0.25">
      <c r="A19" s="13">
        <v>13</v>
      </c>
      <c r="B19" s="13" t="s">
        <v>21245</v>
      </c>
      <c r="C19" s="13" t="s">
        <v>21246</v>
      </c>
      <c r="D19" s="14" t="s">
        <v>196</v>
      </c>
      <c r="E19" s="15" t="s">
        <v>28</v>
      </c>
      <c r="F19" s="13" t="s">
        <v>21247</v>
      </c>
      <c r="G19" s="16" t="s">
        <v>8799</v>
      </c>
      <c r="H19" s="13" t="s">
        <v>259</v>
      </c>
      <c r="I19" s="13" t="s">
        <v>21197</v>
      </c>
      <c r="J19" s="13" t="s">
        <v>21197</v>
      </c>
      <c r="K19" s="13" t="s">
        <v>21248</v>
      </c>
      <c r="L19" s="17" t="s">
        <v>21249</v>
      </c>
      <c r="M19" s="18">
        <v>5575000</v>
      </c>
      <c r="N19" s="19"/>
      <c r="O19" s="20" t="str">
        <f t="shared" si="0"/>
        <v>T4</v>
      </c>
      <c r="R19" s="21" t="str">
        <f t="shared" si="1"/>
        <v>T4</v>
      </c>
    </row>
    <row r="20" spans="1:18" ht="27" customHeight="1" x14ac:dyDescent="0.25">
      <c r="A20" s="13">
        <v>14</v>
      </c>
      <c r="B20" s="13" t="s">
        <v>21250</v>
      </c>
      <c r="C20" s="13" t="s">
        <v>21251</v>
      </c>
      <c r="D20" s="14" t="s">
        <v>5127</v>
      </c>
      <c r="E20" s="15" t="s">
        <v>1244</v>
      </c>
      <c r="F20" s="13" t="s">
        <v>6994</v>
      </c>
      <c r="G20" s="16" t="s">
        <v>8799</v>
      </c>
      <c r="H20" s="13" t="s">
        <v>259</v>
      </c>
      <c r="I20" s="13" t="s">
        <v>21197</v>
      </c>
      <c r="J20" s="13" t="s">
        <v>21197</v>
      </c>
      <c r="K20" s="13" t="s">
        <v>21252</v>
      </c>
      <c r="L20" s="17" t="s">
        <v>21253</v>
      </c>
      <c r="M20" s="18">
        <v>5575000</v>
      </c>
      <c r="N20" s="19"/>
      <c r="O20" s="20" t="str">
        <f t="shared" si="0"/>
        <v>T4</v>
      </c>
      <c r="R20" s="21" t="str">
        <f t="shared" si="1"/>
        <v>T4</v>
      </c>
    </row>
    <row r="21" spans="1:18" ht="27" customHeight="1" x14ac:dyDescent="0.25">
      <c r="A21" s="13">
        <v>15</v>
      </c>
      <c r="B21" s="13" t="s">
        <v>21254</v>
      </c>
      <c r="C21" s="13" t="s">
        <v>21255</v>
      </c>
      <c r="D21" s="14" t="s">
        <v>249</v>
      </c>
      <c r="E21" s="15" t="s">
        <v>1244</v>
      </c>
      <c r="F21" s="13" t="s">
        <v>4745</v>
      </c>
      <c r="G21" s="16" t="s">
        <v>8799</v>
      </c>
      <c r="H21" s="13" t="s">
        <v>259</v>
      </c>
      <c r="I21" s="13" t="s">
        <v>21197</v>
      </c>
      <c r="J21" s="13" t="s">
        <v>21197</v>
      </c>
      <c r="K21" s="13" t="s">
        <v>21256</v>
      </c>
      <c r="L21" s="17" t="s">
        <v>21257</v>
      </c>
      <c r="M21" s="18">
        <v>5575000</v>
      </c>
      <c r="N21" s="19"/>
      <c r="O21" s="20" t="str">
        <f t="shared" si="0"/>
        <v>T4</v>
      </c>
      <c r="R21" s="21" t="str">
        <f t="shared" si="1"/>
        <v>T4</v>
      </c>
    </row>
    <row r="22" spans="1:18" ht="27" customHeight="1" x14ac:dyDescent="0.25">
      <c r="A22" s="13">
        <v>16</v>
      </c>
      <c r="B22" s="13" t="s">
        <v>21258</v>
      </c>
      <c r="C22" s="13" t="s">
        <v>21259</v>
      </c>
      <c r="D22" s="14" t="s">
        <v>21260</v>
      </c>
      <c r="E22" s="15" t="s">
        <v>1282</v>
      </c>
      <c r="F22" s="13" t="s">
        <v>17225</v>
      </c>
      <c r="G22" s="16" t="s">
        <v>12789</v>
      </c>
      <c r="H22" s="13" t="s">
        <v>259</v>
      </c>
      <c r="I22" s="13" t="s">
        <v>21197</v>
      </c>
      <c r="J22" s="13" t="s">
        <v>21197</v>
      </c>
      <c r="K22" s="13" t="s">
        <v>21261</v>
      </c>
      <c r="L22" s="17" t="s">
        <v>21262</v>
      </c>
      <c r="M22" s="18">
        <v>5352000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21263</v>
      </c>
      <c r="C23" s="13" t="s">
        <v>21264</v>
      </c>
      <c r="D23" s="14" t="s">
        <v>1144</v>
      </c>
      <c r="E23" s="15" t="s">
        <v>1282</v>
      </c>
      <c r="F23" s="13" t="s">
        <v>9662</v>
      </c>
      <c r="G23" s="16" t="s">
        <v>6947</v>
      </c>
      <c r="H23" s="13" t="s">
        <v>259</v>
      </c>
      <c r="I23" s="13" t="s">
        <v>21197</v>
      </c>
      <c r="J23" s="13" t="s">
        <v>21197</v>
      </c>
      <c r="K23" s="13" t="s">
        <v>21265</v>
      </c>
      <c r="L23" s="17" t="s">
        <v>21266</v>
      </c>
      <c r="M23" s="18">
        <v>5376000</v>
      </c>
      <c r="N23" s="19"/>
      <c r="O23" s="20" t="str">
        <f t="shared" si="0"/>
        <v>C1</v>
      </c>
      <c r="R23" s="21" t="str">
        <f t="shared" si="1"/>
        <v>C1</v>
      </c>
    </row>
    <row r="24" spans="1:18" ht="27" customHeight="1" x14ac:dyDescent="0.25">
      <c r="A24" s="13">
        <v>18</v>
      </c>
      <c r="B24" s="13" t="s">
        <v>21267</v>
      </c>
      <c r="C24" s="13" t="s">
        <v>21268</v>
      </c>
      <c r="D24" s="14" t="s">
        <v>21269</v>
      </c>
      <c r="E24" s="15" t="s">
        <v>21270</v>
      </c>
      <c r="F24" s="13" t="s">
        <v>21271</v>
      </c>
      <c r="G24" s="16" t="s">
        <v>12789</v>
      </c>
      <c r="H24" s="13" t="s">
        <v>259</v>
      </c>
      <c r="I24" s="13" t="s">
        <v>21197</v>
      </c>
      <c r="J24" s="13" t="s">
        <v>21197</v>
      </c>
      <c r="K24" s="13" t="s">
        <v>21272</v>
      </c>
      <c r="L24" s="17" t="s">
        <v>21273</v>
      </c>
      <c r="M24" s="18">
        <v>5352000</v>
      </c>
      <c r="N24" s="19"/>
      <c r="O24" s="20" t="str">
        <f t="shared" si="0"/>
        <v>T4</v>
      </c>
      <c r="R24" s="21" t="str">
        <f t="shared" si="1"/>
        <v>T4</v>
      </c>
    </row>
    <row r="25" spans="1:18" ht="27" customHeight="1" x14ac:dyDescent="0.25">
      <c r="A25" s="13">
        <v>19</v>
      </c>
      <c r="B25" s="13" t="s">
        <v>21274</v>
      </c>
      <c r="C25" s="13" t="s">
        <v>21275</v>
      </c>
      <c r="D25" s="14" t="s">
        <v>1804</v>
      </c>
      <c r="E25" s="15" t="s">
        <v>1574</v>
      </c>
      <c r="F25" s="13" t="s">
        <v>21276</v>
      </c>
      <c r="G25" s="16" t="s">
        <v>7258</v>
      </c>
      <c r="H25" s="13" t="s">
        <v>259</v>
      </c>
      <c r="I25" s="13" t="s">
        <v>21197</v>
      </c>
      <c r="J25" s="13" t="s">
        <v>21197</v>
      </c>
      <c r="K25" s="13" t="s">
        <v>21277</v>
      </c>
      <c r="L25" s="17" t="s">
        <v>21278</v>
      </c>
      <c r="M25" s="18">
        <v>4352000</v>
      </c>
      <c r="N25" s="19"/>
      <c r="O25" s="20" t="str">
        <f t="shared" si="0"/>
        <v>CĐ</v>
      </c>
      <c r="R25" s="21" t="str">
        <f t="shared" si="1"/>
        <v>CĐ</v>
      </c>
    </row>
    <row r="26" spans="1:18" ht="27" customHeight="1" x14ac:dyDescent="0.25">
      <c r="A26" s="13">
        <v>20</v>
      </c>
      <c r="B26" s="13" t="s">
        <v>21279</v>
      </c>
      <c r="C26" s="13" t="s">
        <v>21280</v>
      </c>
      <c r="D26" s="14" t="s">
        <v>21281</v>
      </c>
      <c r="E26" s="15" t="s">
        <v>574</v>
      </c>
      <c r="F26" s="13" t="s">
        <v>17733</v>
      </c>
      <c r="G26" s="16" t="s">
        <v>10359</v>
      </c>
      <c r="H26" s="13" t="s">
        <v>259</v>
      </c>
      <c r="I26" s="13" t="s">
        <v>21197</v>
      </c>
      <c r="J26" s="13" t="s">
        <v>21197</v>
      </c>
      <c r="K26" s="13" t="s">
        <v>21282</v>
      </c>
      <c r="L26" s="17" t="s">
        <v>21283</v>
      </c>
      <c r="M26" s="18">
        <v>5575000</v>
      </c>
      <c r="N26" s="19"/>
      <c r="O26" s="20" t="str">
        <f t="shared" si="0"/>
        <v>T4</v>
      </c>
      <c r="R26" s="21" t="str">
        <f t="shared" si="1"/>
        <v>T4</v>
      </c>
    </row>
    <row r="27" spans="1:18" ht="27" customHeight="1" x14ac:dyDescent="0.25">
      <c r="A27" s="13">
        <v>21</v>
      </c>
      <c r="B27" s="13" t="s">
        <v>21284</v>
      </c>
      <c r="C27" s="13" t="s">
        <v>21285</v>
      </c>
      <c r="D27" s="14" t="s">
        <v>249</v>
      </c>
      <c r="E27" s="15" t="s">
        <v>34</v>
      </c>
      <c r="F27" s="13" t="s">
        <v>9176</v>
      </c>
      <c r="G27" s="16" t="s">
        <v>5878</v>
      </c>
      <c r="H27" s="13" t="s">
        <v>259</v>
      </c>
      <c r="I27" s="13" t="s">
        <v>21197</v>
      </c>
      <c r="J27" s="13" t="s">
        <v>21197</v>
      </c>
      <c r="K27" s="13" t="s">
        <v>21286</v>
      </c>
      <c r="L27" s="17" t="s">
        <v>21287</v>
      </c>
      <c r="M27" s="18">
        <v>3050000</v>
      </c>
      <c r="N27" s="19"/>
      <c r="O27" s="20" t="str">
        <f t="shared" si="0"/>
        <v>TCN</v>
      </c>
      <c r="R27" s="21" t="str">
        <f t="shared" si="1"/>
        <v>TCN</v>
      </c>
    </row>
    <row r="28" spans="1:18" ht="27" customHeight="1" x14ac:dyDescent="0.25">
      <c r="A28" s="13">
        <v>22</v>
      </c>
      <c r="B28" s="13" t="s">
        <v>21288</v>
      </c>
      <c r="C28" s="13" t="s">
        <v>21289</v>
      </c>
      <c r="D28" s="14" t="s">
        <v>9551</v>
      </c>
      <c r="E28" s="15" t="s">
        <v>15</v>
      </c>
      <c r="F28" s="13" t="s">
        <v>6306</v>
      </c>
      <c r="G28" s="16" t="s">
        <v>7953</v>
      </c>
      <c r="H28" s="13" t="s">
        <v>17</v>
      </c>
      <c r="I28" s="13" t="s">
        <v>21197</v>
      </c>
      <c r="J28" s="13" t="s">
        <v>21197</v>
      </c>
      <c r="K28" s="13" t="s">
        <v>21290</v>
      </c>
      <c r="L28" s="17" t="s">
        <v>21291</v>
      </c>
      <c r="M28" s="18">
        <v>6444000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27" customHeight="1" x14ac:dyDescent="0.25">
      <c r="A29" s="13">
        <v>23</v>
      </c>
      <c r="B29" s="13" t="s">
        <v>21292</v>
      </c>
      <c r="C29" s="13" t="s">
        <v>21293</v>
      </c>
      <c r="D29" s="14" t="s">
        <v>21294</v>
      </c>
      <c r="E29" s="15" t="s">
        <v>15</v>
      </c>
      <c r="F29" s="13" t="s">
        <v>17974</v>
      </c>
      <c r="G29" s="16" t="s">
        <v>7558</v>
      </c>
      <c r="H29" s="13" t="s">
        <v>259</v>
      </c>
      <c r="I29" s="13" t="s">
        <v>21197</v>
      </c>
      <c r="J29" s="13" t="s">
        <v>21197</v>
      </c>
      <c r="K29" s="13" t="s">
        <v>21295</v>
      </c>
      <c r="L29" s="17" t="s">
        <v>21296</v>
      </c>
      <c r="M29" s="18">
        <v>4352000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21297</v>
      </c>
      <c r="C30" s="13" t="s">
        <v>21298</v>
      </c>
      <c r="D30" s="14" t="s">
        <v>21299</v>
      </c>
      <c r="E30" s="15" t="s">
        <v>256</v>
      </c>
      <c r="F30" s="13" t="s">
        <v>21300</v>
      </c>
      <c r="G30" s="16" t="s">
        <v>12789</v>
      </c>
      <c r="H30" s="13" t="s">
        <v>259</v>
      </c>
      <c r="I30" s="13" t="s">
        <v>21197</v>
      </c>
      <c r="J30" s="13" t="s">
        <v>21197</v>
      </c>
      <c r="K30" s="13" t="s">
        <v>21301</v>
      </c>
      <c r="L30" s="17" t="s">
        <v>21302</v>
      </c>
      <c r="M30" s="18">
        <v>5352000</v>
      </c>
      <c r="N30" s="19"/>
      <c r="O30" s="20" t="str">
        <f t="shared" si="0"/>
        <v>T4</v>
      </c>
      <c r="R30" s="21" t="str">
        <f t="shared" si="1"/>
        <v>T4</v>
      </c>
    </row>
    <row r="31" spans="1:18" ht="27" customHeight="1" x14ac:dyDescent="0.25">
      <c r="A31" s="13">
        <v>25</v>
      </c>
      <c r="B31" s="13" t="s">
        <v>21303</v>
      </c>
      <c r="C31" s="13" t="s">
        <v>21304</v>
      </c>
      <c r="D31" s="14" t="s">
        <v>19623</v>
      </c>
      <c r="E31" s="15" t="s">
        <v>320</v>
      </c>
      <c r="F31" s="13" t="s">
        <v>19492</v>
      </c>
      <c r="G31" s="16" t="s">
        <v>12789</v>
      </c>
      <c r="H31" s="13" t="s">
        <v>259</v>
      </c>
      <c r="I31" s="13" t="s">
        <v>21197</v>
      </c>
      <c r="J31" s="13" t="s">
        <v>21197</v>
      </c>
      <c r="K31" s="13" t="s">
        <v>21305</v>
      </c>
      <c r="L31" s="17" t="s">
        <v>21306</v>
      </c>
      <c r="M31" s="18">
        <v>5352000</v>
      </c>
      <c r="N31" s="19"/>
      <c r="O31" s="20" t="str">
        <f t="shared" si="0"/>
        <v>T4</v>
      </c>
      <c r="R31" s="21" t="str">
        <f t="shared" si="1"/>
        <v>T4</v>
      </c>
    </row>
    <row r="32" spans="1:18" ht="27" customHeight="1" x14ac:dyDescent="0.25">
      <c r="A32" s="13">
        <v>26</v>
      </c>
      <c r="B32" s="13" t="s">
        <v>21307</v>
      </c>
      <c r="C32" s="13" t="s">
        <v>21308</v>
      </c>
      <c r="D32" s="14" t="s">
        <v>21309</v>
      </c>
      <c r="E32" s="15" t="s">
        <v>909</v>
      </c>
      <c r="F32" s="13" t="s">
        <v>17684</v>
      </c>
      <c r="G32" s="16" t="s">
        <v>12789</v>
      </c>
      <c r="H32" s="13" t="s">
        <v>259</v>
      </c>
      <c r="I32" s="13" t="s">
        <v>21197</v>
      </c>
      <c r="J32" s="13" t="s">
        <v>21197</v>
      </c>
      <c r="K32" s="13" t="s">
        <v>21310</v>
      </c>
      <c r="L32" s="17" t="s">
        <v>21311</v>
      </c>
      <c r="M32" s="18">
        <v>5352000</v>
      </c>
      <c r="N32" s="19"/>
      <c r="O32" s="20" t="str">
        <f t="shared" si="0"/>
        <v>T4</v>
      </c>
      <c r="R32" s="21" t="str">
        <f t="shared" si="1"/>
        <v>T4</v>
      </c>
    </row>
    <row r="33" spans="1:18" ht="27" customHeight="1" x14ac:dyDescent="0.25">
      <c r="A33" s="13">
        <v>27</v>
      </c>
      <c r="B33" s="13" t="s">
        <v>21312</v>
      </c>
      <c r="C33" s="13" t="s">
        <v>21313</v>
      </c>
      <c r="D33" s="14" t="s">
        <v>1804</v>
      </c>
      <c r="E33" s="15" t="s">
        <v>1321</v>
      </c>
      <c r="F33" s="13" t="s">
        <v>21314</v>
      </c>
      <c r="G33" s="16" t="s">
        <v>6947</v>
      </c>
      <c r="H33" s="13" t="s">
        <v>259</v>
      </c>
      <c r="I33" s="13" t="s">
        <v>21197</v>
      </c>
      <c r="J33" s="13" t="s">
        <v>21197</v>
      </c>
      <c r="K33" s="13" t="s">
        <v>21315</v>
      </c>
      <c r="L33" s="17" t="s">
        <v>21316</v>
      </c>
      <c r="M33" s="18">
        <v>5376000</v>
      </c>
      <c r="N33" s="19"/>
      <c r="O33" s="20" t="str">
        <f t="shared" si="0"/>
        <v>C1</v>
      </c>
      <c r="R33" s="21" t="str">
        <f t="shared" si="1"/>
        <v>C1</v>
      </c>
    </row>
    <row r="34" spans="1:18" ht="27" customHeight="1" x14ac:dyDescent="0.25">
      <c r="A34" s="13">
        <v>28</v>
      </c>
      <c r="B34" s="13" t="s">
        <v>21317</v>
      </c>
      <c r="C34" s="13" t="s">
        <v>21318</v>
      </c>
      <c r="D34" s="14" t="s">
        <v>509</v>
      </c>
      <c r="E34" s="15" t="s">
        <v>988</v>
      </c>
      <c r="F34" s="13" t="s">
        <v>21319</v>
      </c>
      <c r="G34" s="16" t="s">
        <v>12789</v>
      </c>
      <c r="H34" s="13" t="s">
        <v>259</v>
      </c>
      <c r="I34" s="13" t="s">
        <v>21197</v>
      </c>
      <c r="J34" s="13" t="s">
        <v>21197</v>
      </c>
      <c r="K34" s="13" t="s">
        <v>21320</v>
      </c>
      <c r="L34" s="17" t="s">
        <v>21321</v>
      </c>
      <c r="M34" s="18">
        <v>5352000</v>
      </c>
      <c r="N34" s="19"/>
      <c r="O34" s="20" t="str">
        <f t="shared" si="0"/>
        <v>T4</v>
      </c>
      <c r="R34" s="21" t="str">
        <f t="shared" si="1"/>
        <v>T4</v>
      </c>
    </row>
    <row r="35" spans="1:18" ht="27" customHeight="1" x14ac:dyDescent="0.25">
      <c r="A35" s="13">
        <v>29</v>
      </c>
      <c r="B35" s="13" t="s">
        <v>21322</v>
      </c>
      <c r="C35" s="13" t="s">
        <v>21323</v>
      </c>
      <c r="D35" s="14" t="s">
        <v>691</v>
      </c>
      <c r="E35" s="15" t="s">
        <v>1282</v>
      </c>
      <c r="F35" s="13" t="s">
        <v>14632</v>
      </c>
      <c r="G35" s="16" t="s">
        <v>12789</v>
      </c>
      <c r="H35" s="13" t="s">
        <v>259</v>
      </c>
      <c r="I35" s="13" t="s">
        <v>21197</v>
      </c>
      <c r="J35" s="13" t="s">
        <v>21197</v>
      </c>
      <c r="K35" s="13" t="s">
        <v>21324</v>
      </c>
      <c r="L35" s="17" t="s">
        <v>21325</v>
      </c>
      <c r="M35" s="18">
        <v>5352000</v>
      </c>
      <c r="N35" s="19"/>
      <c r="O35" s="20" t="str">
        <f t="shared" si="0"/>
        <v>T4</v>
      </c>
      <c r="R35" s="21" t="str">
        <f t="shared" si="1"/>
        <v>T4</v>
      </c>
    </row>
    <row r="36" spans="1:18" ht="27" customHeight="1" x14ac:dyDescent="0.25">
      <c r="A36" s="13">
        <v>30</v>
      </c>
      <c r="B36" s="13" t="s">
        <v>21326</v>
      </c>
      <c r="C36" s="13" t="s">
        <v>21327</v>
      </c>
      <c r="D36" s="14" t="s">
        <v>21328</v>
      </c>
      <c r="E36" s="15" t="s">
        <v>21329</v>
      </c>
      <c r="F36" s="13" t="s">
        <v>21330</v>
      </c>
      <c r="G36" s="16" t="s">
        <v>5849</v>
      </c>
      <c r="H36" s="13" t="s">
        <v>259</v>
      </c>
      <c r="I36" s="13" t="s">
        <v>21197</v>
      </c>
      <c r="J36" s="13" t="s">
        <v>21197</v>
      </c>
      <c r="K36" s="13" t="s">
        <v>21331</v>
      </c>
      <c r="L36" s="17" t="s">
        <v>21332</v>
      </c>
      <c r="M36" s="18">
        <v>4460000</v>
      </c>
      <c r="N36" s="19"/>
      <c r="O36" s="20" t="str">
        <f t="shared" si="0"/>
        <v>T4</v>
      </c>
      <c r="R36" s="21" t="str">
        <f t="shared" si="1"/>
        <v>T4</v>
      </c>
    </row>
    <row r="37" spans="1:18" ht="27" customHeight="1" x14ac:dyDescent="0.25">
      <c r="A37" s="13">
        <v>31</v>
      </c>
      <c r="B37" s="13" t="s">
        <v>21333</v>
      </c>
      <c r="C37" s="13" t="s">
        <v>21334</v>
      </c>
      <c r="D37" s="14" t="s">
        <v>50</v>
      </c>
      <c r="E37" s="15" t="s">
        <v>80</v>
      </c>
      <c r="F37" s="13" t="s">
        <v>5191</v>
      </c>
      <c r="G37" s="16" t="s">
        <v>4849</v>
      </c>
      <c r="H37" s="13" t="s">
        <v>259</v>
      </c>
      <c r="I37" s="13" t="s">
        <v>21197</v>
      </c>
      <c r="J37" s="13" t="s">
        <v>21197</v>
      </c>
      <c r="K37" s="13" t="s">
        <v>21335</v>
      </c>
      <c r="L37" s="17" t="s">
        <v>21336</v>
      </c>
      <c r="M37" s="18">
        <v>4352000</v>
      </c>
      <c r="N37" s="19"/>
      <c r="O37" s="20" t="str">
        <f t="shared" si="0"/>
        <v>CĐ</v>
      </c>
      <c r="R37" s="21" t="str">
        <f t="shared" si="1"/>
        <v>CĐ</v>
      </c>
    </row>
    <row r="38" spans="1:18" ht="27" customHeight="1" x14ac:dyDescent="0.25">
      <c r="A38" s="13">
        <v>32</v>
      </c>
      <c r="B38" s="13" t="s">
        <v>21337</v>
      </c>
      <c r="C38" s="13" t="s">
        <v>21338</v>
      </c>
      <c r="D38" s="14" t="s">
        <v>21339</v>
      </c>
      <c r="E38" s="15" t="s">
        <v>431</v>
      </c>
      <c r="F38" s="13" t="s">
        <v>15597</v>
      </c>
      <c r="G38" s="16" t="s">
        <v>11661</v>
      </c>
      <c r="H38" s="13" t="s">
        <v>259</v>
      </c>
      <c r="I38" s="13" t="s">
        <v>21197</v>
      </c>
      <c r="J38" s="13" t="s">
        <v>21197</v>
      </c>
      <c r="K38" s="13" t="s">
        <v>21340</v>
      </c>
      <c r="L38" s="17" t="s">
        <v>21341</v>
      </c>
      <c r="M38" s="18">
        <v>3350000</v>
      </c>
      <c r="N38" s="19"/>
      <c r="O38" s="20" t="str">
        <f t="shared" si="0"/>
        <v>TC</v>
      </c>
      <c r="R38" s="21" t="str">
        <f t="shared" si="1"/>
        <v>TC</v>
      </c>
    </row>
    <row r="39" spans="1:18" ht="27" customHeight="1" x14ac:dyDescent="0.25">
      <c r="A39" s="13">
        <v>33</v>
      </c>
      <c r="B39" s="13" t="s">
        <v>21342</v>
      </c>
      <c r="C39" s="13" t="s">
        <v>21343</v>
      </c>
      <c r="D39" s="14" t="s">
        <v>21344</v>
      </c>
      <c r="E39" s="15" t="s">
        <v>15</v>
      </c>
      <c r="F39" s="13" t="s">
        <v>21345</v>
      </c>
      <c r="G39" s="16" t="s">
        <v>11661</v>
      </c>
      <c r="H39" s="13" t="s">
        <v>259</v>
      </c>
      <c r="I39" s="13" t="s">
        <v>21197</v>
      </c>
      <c r="J39" s="13" t="s">
        <v>21197</v>
      </c>
      <c r="K39" s="13" t="s">
        <v>21346</v>
      </c>
      <c r="L39" s="17" t="s">
        <v>21347</v>
      </c>
      <c r="M39" s="18">
        <v>3350000</v>
      </c>
      <c r="N39" s="19"/>
      <c r="O39" s="20" t="str">
        <f t="shared" si="0"/>
        <v>TC</v>
      </c>
      <c r="R39" s="21" t="str">
        <f t="shared" si="1"/>
        <v>TC</v>
      </c>
    </row>
    <row r="40" spans="1:18" ht="27" customHeight="1" x14ac:dyDescent="0.25">
      <c r="A40" s="13">
        <v>34</v>
      </c>
      <c r="B40" s="13" t="s">
        <v>21348</v>
      </c>
      <c r="C40" s="13" t="s">
        <v>21349</v>
      </c>
      <c r="D40" s="14" t="s">
        <v>11326</v>
      </c>
      <c r="E40" s="15" t="s">
        <v>8809</v>
      </c>
      <c r="F40" s="13" t="s">
        <v>20159</v>
      </c>
      <c r="G40" s="16" t="s">
        <v>11661</v>
      </c>
      <c r="H40" s="13" t="s">
        <v>259</v>
      </c>
      <c r="I40" s="13" t="s">
        <v>21197</v>
      </c>
      <c r="J40" s="13" t="s">
        <v>21197</v>
      </c>
      <c r="K40" s="13" t="s">
        <v>21350</v>
      </c>
      <c r="L40" s="17" t="s">
        <v>21351</v>
      </c>
      <c r="M40" s="18">
        <v>3350000</v>
      </c>
      <c r="N40" s="19"/>
      <c r="O40" s="20" t="str">
        <f t="shared" si="0"/>
        <v>TC</v>
      </c>
      <c r="R40" s="21" t="str">
        <f t="shared" si="1"/>
        <v>TC</v>
      </c>
    </row>
    <row r="41" spans="1:18" ht="27" customHeight="1" x14ac:dyDescent="0.25">
      <c r="A41" s="13">
        <v>35</v>
      </c>
      <c r="B41" s="13" t="s">
        <v>21352</v>
      </c>
      <c r="C41" s="13" t="s">
        <v>21353</v>
      </c>
      <c r="D41" s="14" t="s">
        <v>4458</v>
      </c>
      <c r="E41" s="15" t="s">
        <v>80</v>
      </c>
      <c r="F41" s="13" t="s">
        <v>17943</v>
      </c>
      <c r="G41" s="16" t="s">
        <v>5849</v>
      </c>
      <c r="H41" s="13" t="s">
        <v>259</v>
      </c>
      <c r="I41" s="13" t="s">
        <v>21197</v>
      </c>
      <c r="J41" s="13" t="s">
        <v>21197</v>
      </c>
      <c r="K41" s="13" t="s">
        <v>21354</v>
      </c>
      <c r="L41" s="17" t="s">
        <v>21355</v>
      </c>
      <c r="M41" s="18">
        <v>4460000</v>
      </c>
      <c r="N41" s="19"/>
      <c r="O41" s="20" t="str">
        <f t="shared" si="0"/>
        <v>T4</v>
      </c>
      <c r="R41" s="21" t="str">
        <f t="shared" si="1"/>
        <v>T4</v>
      </c>
    </row>
    <row r="42" spans="1:18" ht="27" customHeight="1" x14ac:dyDescent="0.25">
      <c r="A42" s="13">
        <v>36</v>
      </c>
      <c r="B42" s="13" t="s">
        <v>21356</v>
      </c>
      <c r="C42" s="13" t="s">
        <v>21357</v>
      </c>
      <c r="D42" s="14" t="s">
        <v>21358</v>
      </c>
      <c r="E42" s="15" t="s">
        <v>822</v>
      </c>
      <c r="F42" s="13" t="s">
        <v>17722</v>
      </c>
      <c r="G42" s="16" t="s">
        <v>8799</v>
      </c>
      <c r="H42" s="13" t="s">
        <v>259</v>
      </c>
      <c r="I42" s="13" t="s">
        <v>21197</v>
      </c>
      <c r="J42" s="13" t="s">
        <v>21197</v>
      </c>
      <c r="K42" s="13" t="s">
        <v>21359</v>
      </c>
      <c r="L42" s="17" t="s">
        <v>21360</v>
      </c>
      <c r="M42" s="18">
        <v>5575000</v>
      </c>
      <c r="N42" s="19"/>
      <c r="O42" s="20" t="str">
        <f t="shared" si="0"/>
        <v>T4</v>
      </c>
      <c r="R42" s="21" t="str">
        <f t="shared" si="1"/>
        <v>T4</v>
      </c>
    </row>
    <row r="43" spans="1:18" ht="27" customHeight="1" x14ac:dyDescent="0.25">
      <c r="A43" s="13">
        <v>37</v>
      </c>
      <c r="B43" s="13" t="s">
        <v>21361</v>
      </c>
      <c r="C43" s="13" t="s">
        <v>21362</v>
      </c>
      <c r="D43" s="14" t="s">
        <v>9747</v>
      </c>
      <c r="E43" s="15" t="s">
        <v>223</v>
      </c>
      <c r="F43" s="13" t="s">
        <v>21363</v>
      </c>
      <c r="G43" s="16" t="s">
        <v>8799</v>
      </c>
      <c r="H43" s="13" t="s">
        <v>259</v>
      </c>
      <c r="I43" s="13" t="s">
        <v>21197</v>
      </c>
      <c r="J43" s="13" t="s">
        <v>21197</v>
      </c>
      <c r="K43" s="13" t="s">
        <v>21364</v>
      </c>
      <c r="L43" s="17" t="s">
        <v>21365</v>
      </c>
      <c r="M43" s="18">
        <v>5575000</v>
      </c>
      <c r="N43" s="19"/>
      <c r="O43" s="20" t="str">
        <f t="shared" ref="O43:O107" si="2">MID(G43,3,FIND("-",G43,1)-3)&amp;IF(MID(G43,3,5)="CĐ-LT","LT","")</f>
        <v>T4</v>
      </c>
      <c r="R43" s="21" t="str">
        <f t="shared" ref="R43:R107" si="3">IF(LEFT(G43,2)="18","NH 18-19","")&amp;O43</f>
        <v>T4</v>
      </c>
    </row>
    <row r="44" spans="1:18" ht="27" customHeight="1" x14ac:dyDescent="0.25">
      <c r="A44" s="13">
        <v>38</v>
      </c>
      <c r="B44" s="13" t="s">
        <v>21366</v>
      </c>
      <c r="C44" s="13" t="s">
        <v>21367</v>
      </c>
      <c r="D44" s="14" t="s">
        <v>21368</v>
      </c>
      <c r="E44" s="15" t="s">
        <v>185</v>
      </c>
      <c r="F44" s="13" t="s">
        <v>21369</v>
      </c>
      <c r="G44" s="16" t="s">
        <v>10359</v>
      </c>
      <c r="H44" s="13" t="s">
        <v>259</v>
      </c>
      <c r="I44" s="13" t="s">
        <v>21197</v>
      </c>
      <c r="J44" s="13" t="s">
        <v>21197</v>
      </c>
      <c r="K44" s="13" t="s">
        <v>21370</v>
      </c>
      <c r="L44" s="17" t="s">
        <v>21371</v>
      </c>
      <c r="M44" s="18">
        <v>5575000</v>
      </c>
      <c r="N44" s="19"/>
      <c r="O44" s="20" t="str">
        <f t="shared" si="2"/>
        <v>T4</v>
      </c>
      <c r="R44" s="21" t="str">
        <f t="shared" si="3"/>
        <v>T4</v>
      </c>
    </row>
    <row r="45" spans="1:18" ht="27" customHeight="1" x14ac:dyDescent="0.25">
      <c r="A45" s="13">
        <v>39</v>
      </c>
      <c r="B45" s="13" t="s">
        <v>21372</v>
      </c>
      <c r="C45" s="13" t="s">
        <v>21373</v>
      </c>
      <c r="D45" s="14" t="s">
        <v>1487</v>
      </c>
      <c r="E45" s="15" t="s">
        <v>208</v>
      </c>
      <c r="F45" s="13" t="s">
        <v>4574</v>
      </c>
      <c r="G45" s="16" t="s">
        <v>10359</v>
      </c>
      <c r="H45" s="13" t="s">
        <v>259</v>
      </c>
      <c r="I45" s="13" t="s">
        <v>21197</v>
      </c>
      <c r="J45" s="13" t="s">
        <v>21197</v>
      </c>
      <c r="K45" s="13" t="s">
        <v>21374</v>
      </c>
      <c r="L45" s="17" t="s">
        <v>21375</v>
      </c>
      <c r="M45" s="18">
        <v>5575000</v>
      </c>
      <c r="N45" s="19"/>
      <c r="O45" s="20" t="str">
        <f t="shared" si="2"/>
        <v>T4</v>
      </c>
      <c r="R45" s="21" t="str">
        <f t="shared" si="3"/>
        <v>T4</v>
      </c>
    </row>
    <row r="46" spans="1:18" ht="27" customHeight="1" x14ac:dyDescent="0.25">
      <c r="A46" s="13">
        <v>40</v>
      </c>
      <c r="B46" s="13" t="s">
        <v>21376</v>
      </c>
      <c r="C46" s="13" t="s">
        <v>21377</v>
      </c>
      <c r="D46" s="14" t="s">
        <v>21378</v>
      </c>
      <c r="E46" s="15" t="s">
        <v>2336</v>
      </c>
      <c r="F46" s="13" t="s">
        <v>17258</v>
      </c>
      <c r="G46" s="16" t="s">
        <v>5878</v>
      </c>
      <c r="H46" s="13" t="s">
        <v>259</v>
      </c>
      <c r="I46" s="13" t="s">
        <v>21197</v>
      </c>
      <c r="J46" s="13" t="s">
        <v>21197</v>
      </c>
      <c r="K46" s="13" t="s">
        <v>21379</v>
      </c>
      <c r="L46" s="17" t="s">
        <v>21380</v>
      </c>
      <c r="M46" s="18">
        <v>3350000</v>
      </c>
      <c r="N46" s="19"/>
      <c r="O46" s="20" t="str">
        <f t="shared" si="2"/>
        <v>TCN</v>
      </c>
      <c r="R46" s="21" t="str">
        <f t="shared" si="3"/>
        <v>TCN</v>
      </c>
    </row>
    <row r="47" spans="1:18" ht="27" customHeight="1" x14ac:dyDescent="0.25">
      <c r="A47" s="13">
        <v>41</v>
      </c>
      <c r="B47" s="13" t="s">
        <v>21381</v>
      </c>
      <c r="C47" s="13" t="s">
        <v>21382</v>
      </c>
      <c r="D47" s="14" t="s">
        <v>19215</v>
      </c>
      <c r="E47" s="15" t="s">
        <v>567</v>
      </c>
      <c r="F47" s="13" t="s">
        <v>14313</v>
      </c>
      <c r="G47" s="16" t="s">
        <v>5878</v>
      </c>
      <c r="H47" s="13" t="s">
        <v>259</v>
      </c>
      <c r="I47" s="13" t="s">
        <v>21197</v>
      </c>
      <c r="J47" s="13" t="s">
        <v>21197</v>
      </c>
      <c r="K47" s="13" t="s">
        <v>21383</v>
      </c>
      <c r="L47" s="17" t="s">
        <v>21384</v>
      </c>
      <c r="M47" s="18">
        <v>3350000</v>
      </c>
      <c r="N47" s="19"/>
      <c r="O47" s="20" t="str">
        <f t="shared" si="2"/>
        <v>TCN</v>
      </c>
      <c r="R47" s="21" t="str">
        <f t="shared" si="3"/>
        <v>TCN</v>
      </c>
    </row>
    <row r="48" spans="1:18" ht="27" customHeight="1" x14ac:dyDescent="0.25">
      <c r="A48" s="13">
        <v>42</v>
      </c>
      <c r="B48" s="13" t="s">
        <v>21385</v>
      </c>
      <c r="C48" s="13" t="s">
        <v>21386</v>
      </c>
      <c r="D48" s="14" t="s">
        <v>4501</v>
      </c>
      <c r="E48" s="15" t="s">
        <v>666</v>
      </c>
      <c r="F48" s="13" t="s">
        <v>19754</v>
      </c>
      <c r="G48" s="16" t="s">
        <v>10359</v>
      </c>
      <c r="H48" s="13" t="s">
        <v>259</v>
      </c>
      <c r="I48" s="13" t="s">
        <v>21197</v>
      </c>
      <c r="J48" s="13" t="s">
        <v>21197</v>
      </c>
      <c r="K48" s="13" t="s">
        <v>21387</v>
      </c>
      <c r="L48" s="17" t="s">
        <v>21388</v>
      </c>
      <c r="M48" s="18">
        <v>5575000</v>
      </c>
      <c r="N48" s="19"/>
      <c r="O48" s="20" t="str">
        <f t="shared" si="2"/>
        <v>T4</v>
      </c>
      <c r="R48" s="21" t="str">
        <f t="shared" si="3"/>
        <v>T4</v>
      </c>
    </row>
    <row r="49" spans="1:18" ht="27" customHeight="1" x14ac:dyDescent="0.25">
      <c r="A49" s="13">
        <v>43</v>
      </c>
      <c r="B49" s="13" t="s">
        <v>21389</v>
      </c>
      <c r="C49" s="13" t="s">
        <v>21390</v>
      </c>
      <c r="D49" s="14" t="s">
        <v>21391</v>
      </c>
      <c r="E49" s="15" t="s">
        <v>278</v>
      </c>
      <c r="F49" s="13" t="s">
        <v>4238</v>
      </c>
      <c r="G49" s="16" t="s">
        <v>8799</v>
      </c>
      <c r="H49" s="13" t="s">
        <v>259</v>
      </c>
      <c r="I49" s="13" t="s">
        <v>21197</v>
      </c>
      <c r="J49" s="13" t="s">
        <v>21197</v>
      </c>
      <c r="K49" s="13" t="s">
        <v>21392</v>
      </c>
      <c r="L49" s="17" t="s">
        <v>21393</v>
      </c>
      <c r="M49" s="18">
        <v>5575000</v>
      </c>
      <c r="N49" s="19"/>
      <c r="O49" s="20" t="str">
        <f t="shared" si="2"/>
        <v>T4</v>
      </c>
      <c r="R49" s="21" t="str">
        <f t="shared" si="3"/>
        <v>T4</v>
      </c>
    </row>
    <row r="50" spans="1:18" ht="27" customHeight="1" x14ac:dyDescent="0.25">
      <c r="A50" s="13">
        <v>44</v>
      </c>
      <c r="B50" s="13" t="s">
        <v>21394</v>
      </c>
      <c r="C50" s="13" t="s">
        <v>21395</v>
      </c>
      <c r="D50" s="14" t="s">
        <v>579</v>
      </c>
      <c r="E50" s="15" t="s">
        <v>80</v>
      </c>
      <c r="F50" s="13" t="s">
        <v>605</v>
      </c>
      <c r="G50" s="16" t="s">
        <v>8799</v>
      </c>
      <c r="H50" s="13" t="s">
        <v>259</v>
      </c>
      <c r="I50" s="13" t="s">
        <v>21197</v>
      </c>
      <c r="J50" s="13" t="s">
        <v>21197</v>
      </c>
      <c r="K50" s="13" t="s">
        <v>21396</v>
      </c>
      <c r="L50" s="17" t="s">
        <v>21397</v>
      </c>
      <c r="M50" s="18">
        <v>5575000</v>
      </c>
      <c r="N50" s="19"/>
      <c r="O50" s="20" t="str">
        <f t="shared" si="2"/>
        <v>T4</v>
      </c>
      <c r="R50" s="21" t="str">
        <f t="shared" si="3"/>
        <v>T4</v>
      </c>
    </row>
    <row r="51" spans="1:18" ht="27" customHeight="1" x14ac:dyDescent="0.25">
      <c r="A51" s="13">
        <v>45</v>
      </c>
      <c r="B51" s="13" t="s">
        <v>21398</v>
      </c>
      <c r="C51" s="13" t="s">
        <v>21399</v>
      </c>
      <c r="D51" s="14" t="s">
        <v>5907</v>
      </c>
      <c r="E51" s="15" t="s">
        <v>988</v>
      </c>
      <c r="F51" s="13" t="s">
        <v>327</v>
      </c>
      <c r="G51" s="16" t="s">
        <v>8799</v>
      </c>
      <c r="H51" s="13" t="s">
        <v>259</v>
      </c>
      <c r="I51" s="13" t="s">
        <v>21197</v>
      </c>
      <c r="J51" s="13" t="s">
        <v>21197</v>
      </c>
      <c r="K51" s="13" t="s">
        <v>21400</v>
      </c>
      <c r="L51" s="17" t="s">
        <v>21401</v>
      </c>
      <c r="M51" s="18">
        <v>5575000</v>
      </c>
      <c r="N51" s="19"/>
      <c r="O51" s="20" t="str">
        <f t="shared" si="2"/>
        <v>T4</v>
      </c>
      <c r="R51" s="21" t="str">
        <f t="shared" si="3"/>
        <v>T4</v>
      </c>
    </row>
    <row r="52" spans="1:18" ht="27" customHeight="1" x14ac:dyDescent="0.25">
      <c r="A52" s="13">
        <v>46</v>
      </c>
      <c r="B52" s="13" t="s">
        <v>21402</v>
      </c>
      <c r="C52" s="13" t="s">
        <v>21403</v>
      </c>
      <c r="D52" s="14" t="s">
        <v>11571</v>
      </c>
      <c r="E52" s="15" t="s">
        <v>147</v>
      </c>
      <c r="F52" s="13" t="s">
        <v>16926</v>
      </c>
      <c r="G52" s="16" t="s">
        <v>6942</v>
      </c>
      <c r="H52" s="13" t="s">
        <v>259</v>
      </c>
      <c r="I52" s="13" t="s">
        <v>21197</v>
      </c>
      <c r="J52" s="13" t="s">
        <v>21197</v>
      </c>
      <c r="K52" s="13" t="s">
        <v>21404</v>
      </c>
      <c r="L52" s="17" t="s">
        <v>21405</v>
      </c>
      <c r="M52" s="18">
        <v>3840000</v>
      </c>
      <c r="N52" s="19"/>
      <c r="O52" s="20" t="str">
        <f t="shared" si="2"/>
        <v>CĐ</v>
      </c>
      <c r="R52" s="21" t="str">
        <f t="shared" si="3"/>
        <v>CĐ</v>
      </c>
    </row>
    <row r="53" spans="1:18" ht="27" customHeight="1" x14ac:dyDescent="0.25">
      <c r="A53" s="13">
        <v>47</v>
      </c>
      <c r="B53" s="13" t="s">
        <v>21406</v>
      </c>
      <c r="C53" s="13" t="s">
        <v>21407</v>
      </c>
      <c r="D53" s="14" t="s">
        <v>21408</v>
      </c>
      <c r="E53" s="15" t="s">
        <v>497</v>
      </c>
      <c r="F53" s="13" t="s">
        <v>265</v>
      </c>
      <c r="G53" s="16" t="s">
        <v>10359</v>
      </c>
      <c r="H53" s="13" t="s">
        <v>259</v>
      </c>
      <c r="I53" s="13" t="s">
        <v>21197</v>
      </c>
      <c r="J53" s="13" t="s">
        <v>21197</v>
      </c>
      <c r="K53" s="13" t="s">
        <v>21409</v>
      </c>
      <c r="L53" s="17" t="s">
        <v>21410</v>
      </c>
      <c r="M53" s="18">
        <v>5575000</v>
      </c>
      <c r="N53" s="19"/>
      <c r="O53" s="20" t="str">
        <f t="shared" si="2"/>
        <v>T4</v>
      </c>
      <c r="R53" s="21" t="str">
        <f t="shared" si="3"/>
        <v>T4</v>
      </c>
    </row>
    <row r="54" spans="1:18" ht="27" customHeight="1" x14ac:dyDescent="0.25">
      <c r="A54" s="13">
        <v>48</v>
      </c>
      <c r="B54" s="13" t="s">
        <v>21411</v>
      </c>
      <c r="C54" s="13" t="s">
        <v>21412</v>
      </c>
      <c r="D54" s="14" t="s">
        <v>1918</v>
      </c>
      <c r="E54" s="15" t="s">
        <v>33</v>
      </c>
      <c r="F54" s="13" t="s">
        <v>18011</v>
      </c>
      <c r="G54" s="16" t="s">
        <v>5878</v>
      </c>
      <c r="H54" s="13" t="s">
        <v>259</v>
      </c>
      <c r="I54" s="13" t="s">
        <v>21197</v>
      </c>
      <c r="J54" s="13" t="s">
        <v>21197</v>
      </c>
      <c r="K54" s="13" t="s">
        <v>21413</v>
      </c>
      <c r="L54" s="17" t="s">
        <v>21414</v>
      </c>
      <c r="M54" s="18">
        <v>3350000</v>
      </c>
      <c r="N54" s="19"/>
      <c r="O54" s="20" t="str">
        <f t="shared" si="2"/>
        <v>TCN</v>
      </c>
      <c r="R54" s="21" t="str">
        <f t="shared" si="3"/>
        <v>TCN</v>
      </c>
    </row>
    <row r="55" spans="1:18" ht="27" customHeight="1" x14ac:dyDescent="0.25">
      <c r="A55" s="13">
        <v>49</v>
      </c>
      <c r="B55" s="13" t="s">
        <v>21415</v>
      </c>
      <c r="C55" s="13" t="s">
        <v>21416</v>
      </c>
      <c r="D55" s="14" t="s">
        <v>3552</v>
      </c>
      <c r="E55" s="15" t="s">
        <v>73</v>
      </c>
      <c r="F55" s="13" t="s">
        <v>21417</v>
      </c>
      <c r="G55" s="16" t="s">
        <v>6668</v>
      </c>
      <c r="H55" s="13" t="s">
        <v>259</v>
      </c>
      <c r="I55" s="13" t="s">
        <v>21197</v>
      </c>
      <c r="J55" s="13" t="s">
        <v>21197</v>
      </c>
      <c r="K55" s="13" t="s">
        <v>21418</v>
      </c>
      <c r="L55" s="17" t="s">
        <v>21419</v>
      </c>
      <c r="M55" s="18">
        <v>4608000</v>
      </c>
      <c r="N55" s="19"/>
      <c r="O55" s="20" t="str">
        <f t="shared" si="2"/>
        <v>C1</v>
      </c>
      <c r="R55" s="21" t="str">
        <f t="shared" si="3"/>
        <v>C1</v>
      </c>
    </row>
    <row r="56" spans="1:18" ht="27" customHeight="1" x14ac:dyDescent="0.25">
      <c r="A56" s="13">
        <v>50</v>
      </c>
      <c r="B56" s="13" t="s">
        <v>21420</v>
      </c>
      <c r="C56" s="13" t="s">
        <v>21421</v>
      </c>
      <c r="D56" s="14" t="s">
        <v>21422</v>
      </c>
      <c r="E56" s="15" t="s">
        <v>122</v>
      </c>
      <c r="F56" s="13" t="s">
        <v>17426</v>
      </c>
      <c r="G56" s="16" t="s">
        <v>10359</v>
      </c>
      <c r="H56" s="13" t="s">
        <v>259</v>
      </c>
      <c r="I56" s="13" t="s">
        <v>21197</v>
      </c>
      <c r="J56" s="13" t="s">
        <v>21197</v>
      </c>
      <c r="K56" s="13" t="s">
        <v>21423</v>
      </c>
      <c r="L56" s="17" t="s">
        <v>21424</v>
      </c>
      <c r="M56" s="18">
        <v>5575000</v>
      </c>
      <c r="N56" s="19"/>
      <c r="O56" s="20" t="str">
        <f t="shared" si="2"/>
        <v>T4</v>
      </c>
      <c r="R56" s="21" t="str">
        <f t="shared" si="3"/>
        <v>T4</v>
      </c>
    </row>
    <row r="57" spans="1:18" ht="27" customHeight="1" x14ac:dyDescent="0.25">
      <c r="A57" s="13">
        <v>51</v>
      </c>
      <c r="B57" s="13" t="s">
        <v>21425</v>
      </c>
      <c r="C57" s="13" t="s">
        <v>21426</v>
      </c>
      <c r="D57" s="14" t="s">
        <v>3127</v>
      </c>
      <c r="E57" s="15" t="s">
        <v>1345</v>
      </c>
      <c r="F57" s="13" t="s">
        <v>2126</v>
      </c>
      <c r="G57" s="16" t="s">
        <v>29</v>
      </c>
      <c r="H57" s="13" t="s">
        <v>259</v>
      </c>
      <c r="I57" s="13" t="s">
        <v>21197</v>
      </c>
      <c r="J57" s="13" t="s">
        <v>21197</v>
      </c>
      <c r="K57" s="13" t="s">
        <v>21427</v>
      </c>
      <c r="L57" s="17" t="s">
        <v>21428</v>
      </c>
      <c r="M57" s="18">
        <v>2361920</v>
      </c>
      <c r="N57" s="19"/>
      <c r="O57" s="20" t="str">
        <f t="shared" si="2"/>
        <v>T4</v>
      </c>
      <c r="R57" s="21" t="str">
        <f t="shared" si="3"/>
        <v>NH 18-19T4</v>
      </c>
    </row>
    <row r="58" spans="1:18" ht="27" customHeight="1" x14ac:dyDescent="0.25">
      <c r="A58" s="13">
        <v>52</v>
      </c>
      <c r="B58" s="13" t="s">
        <v>21429</v>
      </c>
      <c r="C58" s="13" t="s">
        <v>21430</v>
      </c>
      <c r="D58" s="14" t="s">
        <v>21431</v>
      </c>
      <c r="E58" s="15" t="s">
        <v>746</v>
      </c>
      <c r="F58" s="13" t="s">
        <v>17001</v>
      </c>
      <c r="G58" s="16" t="s">
        <v>11661</v>
      </c>
      <c r="H58" s="13" t="s">
        <v>259</v>
      </c>
      <c r="I58" s="13" t="s">
        <v>21197</v>
      </c>
      <c r="J58" s="13" t="s">
        <v>21197</v>
      </c>
      <c r="K58" s="13" t="s">
        <v>21432</v>
      </c>
      <c r="L58" s="17" t="s">
        <v>21433</v>
      </c>
      <c r="M58" s="18">
        <v>3350000</v>
      </c>
      <c r="N58" s="19"/>
      <c r="O58" s="20" t="str">
        <f t="shared" si="2"/>
        <v>TC</v>
      </c>
      <c r="R58" s="21" t="str">
        <f t="shared" si="3"/>
        <v>TC</v>
      </c>
    </row>
    <row r="59" spans="1:18" ht="27" customHeight="1" x14ac:dyDescent="0.25">
      <c r="A59" s="13">
        <v>53</v>
      </c>
      <c r="B59" s="13" t="s">
        <v>21434</v>
      </c>
      <c r="C59" s="13" t="s">
        <v>21435</v>
      </c>
      <c r="D59" s="14" t="s">
        <v>1344</v>
      </c>
      <c r="E59" s="15" t="s">
        <v>374</v>
      </c>
      <c r="F59" s="13" t="s">
        <v>21436</v>
      </c>
      <c r="G59" s="16" t="s">
        <v>10359</v>
      </c>
      <c r="H59" s="13" t="s">
        <v>259</v>
      </c>
      <c r="I59" s="13" t="s">
        <v>21197</v>
      </c>
      <c r="J59" s="13" t="s">
        <v>21197</v>
      </c>
      <c r="K59" s="13" t="s">
        <v>21437</v>
      </c>
      <c r="L59" s="17" t="s">
        <v>21438</v>
      </c>
      <c r="M59" s="18">
        <v>5575000</v>
      </c>
      <c r="N59" s="19"/>
      <c r="O59" s="20" t="str">
        <f t="shared" si="2"/>
        <v>T4</v>
      </c>
      <c r="R59" s="21" t="str">
        <f t="shared" si="3"/>
        <v>T4</v>
      </c>
    </row>
    <row r="60" spans="1:18" ht="27" customHeight="1" x14ac:dyDescent="0.25">
      <c r="A60" s="13">
        <v>54</v>
      </c>
      <c r="B60" s="13" t="s">
        <v>21439</v>
      </c>
      <c r="C60" s="13" t="s">
        <v>21440</v>
      </c>
      <c r="D60" s="14" t="s">
        <v>21441</v>
      </c>
      <c r="E60" s="15" t="s">
        <v>216</v>
      </c>
      <c r="F60" s="13" t="s">
        <v>20485</v>
      </c>
      <c r="G60" s="16" t="s">
        <v>11661</v>
      </c>
      <c r="H60" s="13" t="s">
        <v>259</v>
      </c>
      <c r="I60" s="13" t="s">
        <v>21197</v>
      </c>
      <c r="J60" s="13" t="s">
        <v>21197</v>
      </c>
      <c r="K60" s="13" t="s">
        <v>21442</v>
      </c>
      <c r="L60" s="17" t="s">
        <v>21443</v>
      </c>
      <c r="M60" s="18">
        <v>3350000</v>
      </c>
      <c r="N60" s="19"/>
      <c r="O60" s="20" t="str">
        <f t="shared" si="2"/>
        <v>TC</v>
      </c>
      <c r="R60" s="21" t="str">
        <f t="shared" si="3"/>
        <v>TC</v>
      </c>
    </row>
    <row r="61" spans="1:18" ht="27" customHeight="1" x14ac:dyDescent="0.25">
      <c r="A61" s="13">
        <v>55</v>
      </c>
      <c r="B61" s="13" t="s">
        <v>21444</v>
      </c>
      <c r="C61" s="13" t="s">
        <v>21445</v>
      </c>
      <c r="D61" s="14" t="s">
        <v>21446</v>
      </c>
      <c r="E61" s="15" t="s">
        <v>395</v>
      </c>
      <c r="F61" s="13" t="s">
        <v>21447</v>
      </c>
      <c r="G61" s="16" t="s">
        <v>11661</v>
      </c>
      <c r="H61" s="13" t="s">
        <v>259</v>
      </c>
      <c r="I61" s="13" t="s">
        <v>21197</v>
      </c>
      <c r="J61" s="13" t="s">
        <v>21197</v>
      </c>
      <c r="K61" s="13" t="s">
        <v>21448</v>
      </c>
      <c r="L61" s="17" t="s">
        <v>21449</v>
      </c>
      <c r="M61" s="18">
        <v>3350000</v>
      </c>
      <c r="N61" s="19"/>
      <c r="O61" s="20" t="str">
        <f t="shared" si="2"/>
        <v>TC</v>
      </c>
      <c r="R61" s="21" t="str">
        <f t="shared" si="3"/>
        <v>TC</v>
      </c>
    </row>
    <row r="62" spans="1:18" ht="27" customHeight="1" x14ac:dyDescent="0.25">
      <c r="A62" s="13">
        <v>56</v>
      </c>
      <c r="B62" s="13" t="s">
        <v>21450</v>
      </c>
      <c r="C62" s="13" t="s">
        <v>21451</v>
      </c>
      <c r="D62" s="14" t="s">
        <v>21452</v>
      </c>
      <c r="E62" s="15" t="s">
        <v>128</v>
      </c>
      <c r="F62" s="13" t="s">
        <v>5426</v>
      </c>
      <c r="G62" s="16" t="s">
        <v>8799</v>
      </c>
      <c r="H62" s="13" t="s">
        <v>259</v>
      </c>
      <c r="I62" s="13" t="s">
        <v>21197</v>
      </c>
      <c r="J62" s="13" t="s">
        <v>21197</v>
      </c>
      <c r="K62" s="13" t="s">
        <v>21453</v>
      </c>
      <c r="L62" s="17" t="s">
        <v>21454</v>
      </c>
      <c r="M62" s="18">
        <v>5575000</v>
      </c>
      <c r="N62" s="19"/>
      <c r="O62" s="20" t="str">
        <f t="shared" si="2"/>
        <v>T4</v>
      </c>
      <c r="R62" s="21" t="str">
        <f t="shared" si="3"/>
        <v>T4</v>
      </c>
    </row>
    <row r="63" spans="1:18" ht="27" customHeight="1" x14ac:dyDescent="0.25">
      <c r="A63" s="13">
        <v>57</v>
      </c>
      <c r="B63" s="13" t="s">
        <v>21455</v>
      </c>
      <c r="C63" s="13" t="s">
        <v>21456</v>
      </c>
      <c r="D63" s="14" t="s">
        <v>21457</v>
      </c>
      <c r="E63" s="15" t="s">
        <v>1282</v>
      </c>
      <c r="F63" s="13" t="s">
        <v>4341</v>
      </c>
      <c r="G63" s="16" t="s">
        <v>8799</v>
      </c>
      <c r="H63" s="13" t="s">
        <v>259</v>
      </c>
      <c r="I63" s="13" t="s">
        <v>21197</v>
      </c>
      <c r="J63" s="13" t="s">
        <v>21197</v>
      </c>
      <c r="K63" s="13" t="s">
        <v>21458</v>
      </c>
      <c r="L63" s="17" t="s">
        <v>21459</v>
      </c>
      <c r="M63" s="18">
        <v>5575000</v>
      </c>
      <c r="N63" s="19"/>
      <c r="O63" s="20" t="str">
        <f t="shared" si="2"/>
        <v>T4</v>
      </c>
      <c r="R63" s="21" t="str">
        <f t="shared" si="3"/>
        <v>T4</v>
      </c>
    </row>
    <row r="64" spans="1:18" ht="27" customHeight="1" x14ac:dyDescent="0.25">
      <c r="A64" s="13">
        <v>58</v>
      </c>
      <c r="B64" s="13" t="s">
        <v>21460</v>
      </c>
      <c r="C64" s="13" t="s">
        <v>21461</v>
      </c>
      <c r="D64" s="14" t="s">
        <v>4705</v>
      </c>
      <c r="E64" s="15" t="s">
        <v>15</v>
      </c>
      <c r="F64" s="13" t="s">
        <v>672</v>
      </c>
      <c r="G64" s="16" t="s">
        <v>3760</v>
      </c>
      <c r="H64" s="13" t="s">
        <v>17</v>
      </c>
      <c r="I64" s="13" t="s">
        <v>21197</v>
      </c>
      <c r="J64" s="13" t="s">
        <v>21197</v>
      </c>
      <c r="K64" s="13" t="s">
        <v>21462</v>
      </c>
      <c r="L64" s="17" t="s">
        <v>21463</v>
      </c>
      <c r="M64" s="18">
        <v>2850000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7" customHeight="1" x14ac:dyDescent="0.25">
      <c r="A65" s="13">
        <v>59</v>
      </c>
      <c r="B65" s="13" t="s">
        <v>21464</v>
      </c>
      <c r="C65" s="13" t="s">
        <v>21465</v>
      </c>
      <c r="D65" s="14" t="s">
        <v>21466</v>
      </c>
      <c r="E65" s="15" t="s">
        <v>21467</v>
      </c>
      <c r="F65" s="13" t="s">
        <v>4041</v>
      </c>
      <c r="G65" s="16" t="s">
        <v>5878</v>
      </c>
      <c r="H65" s="13" t="s">
        <v>259</v>
      </c>
      <c r="I65" s="13" t="s">
        <v>21197</v>
      </c>
      <c r="J65" s="13" t="s">
        <v>21197</v>
      </c>
      <c r="K65" s="13" t="s">
        <v>21468</v>
      </c>
      <c r="L65" s="17" t="s">
        <v>21469</v>
      </c>
      <c r="M65" s="18">
        <v>3350000</v>
      </c>
      <c r="N65" s="19"/>
      <c r="O65" s="20" t="str">
        <f t="shared" si="2"/>
        <v>TCN</v>
      </c>
      <c r="R65" s="21" t="str">
        <f t="shared" si="3"/>
        <v>TCN</v>
      </c>
    </row>
    <row r="66" spans="1:18" ht="27" customHeight="1" x14ac:dyDescent="0.25">
      <c r="A66" s="13">
        <v>60</v>
      </c>
      <c r="B66" s="13" t="s">
        <v>21470</v>
      </c>
      <c r="C66" s="13" t="s">
        <v>21471</v>
      </c>
      <c r="D66" s="14" t="s">
        <v>21472</v>
      </c>
      <c r="E66" s="15" t="s">
        <v>312</v>
      </c>
      <c r="F66" s="13" t="s">
        <v>21473</v>
      </c>
      <c r="G66" s="16" t="s">
        <v>10359</v>
      </c>
      <c r="H66" s="13" t="s">
        <v>259</v>
      </c>
      <c r="I66" s="13" t="s">
        <v>21197</v>
      </c>
      <c r="J66" s="13" t="s">
        <v>21197</v>
      </c>
      <c r="K66" s="13" t="s">
        <v>21474</v>
      </c>
      <c r="L66" s="17" t="s">
        <v>21475</v>
      </c>
      <c r="M66" s="18">
        <v>5575000</v>
      </c>
      <c r="N66" s="19"/>
      <c r="O66" s="20" t="str">
        <f t="shared" si="2"/>
        <v>T4</v>
      </c>
      <c r="R66" s="21" t="str">
        <f t="shared" si="3"/>
        <v>T4</v>
      </c>
    </row>
    <row r="67" spans="1:18" ht="27" customHeight="1" x14ac:dyDescent="0.25">
      <c r="A67" s="13">
        <v>61</v>
      </c>
      <c r="B67" s="13" t="s">
        <v>21476</v>
      </c>
      <c r="C67" s="13" t="s">
        <v>21477</v>
      </c>
      <c r="D67" s="14" t="s">
        <v>21478</v>
      </c>
      <c r="E67" s="15" t="s">
        <v>73</v>
      </c>
      <c r="F67" s="13" t="s">
        <v>3528</v>
      </c>
      <c r="G67" s="16" t="s">
        <v>5878</v>
      </c>
      <c r="H67" s="13" t="s">
        <v>259</v>
      </c>
      <c r="I67" s="13" t="s">
        <v>21197</v>
      </c>
      <c r="J67" s="13" t="s">
        <v>21197</v>
      </c>
      <c r="K67" s="13" t="s">
        <v>21479</v>
      </c>
      <c r="L67" s="17" t="s">
        <v>21480</v>
      </c>
      <c r="M67" s="18">
        <v>3350000</v>
      </c>
      <c r="N67" s="19"/>
      <c r="O67" s="20" t="str">
        <f t="shared" si="2"/>
        <v>TCN</v>
      </c>
      <c r="R67" s="21" t="str">
        <f t="shared" si="3"/>
        <v>TCN</v>
      </c>
    </row>
    <row r="68" spans="1:18" ht="27" customHeight="1" x14ac:dyDescent="0.25">
      <c r="A68" s="13">
        <v>62</v>
      </c>
      <c r="B68" s="13" t="s">
        <v>21481</v>
      </c>
      <c r="C68" s="13" t="s">
        <v>21482</v>
      </c>
      <c r="D68" s="14" t="s">
        <v>21483</v>
      </c>
      <c r="E68" s="15" t="s">
        <v>2043</v>
      </c>
      <c r="F68" s="13" t="s">
        <v>17691</v>
      </c>
      <c r="G68" s="16" t="s">
        <v>5878</v>
      </c>
      <c r="H68" s="13" t="s">
        <v>259</v>
      </c>
      <c r="I68" s="13" t="s">
        <v>21197</v>
      </c>
      <c r="J68" s="13" t="s">
        <v>21197</v>
      </c>
      <c r="K68" s="13" t="s">
        <v>21484</v>
      </c>
      <c r="L68" s="17" t="s">
        <v>21485</v>
      </c>
      <c r="M68" s="18">
        <v>3350000</v>
      </c>
      <c r="N68" s="19"/>
      <c r="O68" s="20" t="str">
        <f t="shared" si="2"/>
        <v>TCN</v>
      </c>
      <c r="R68" s="21" t="str">
        <f t="shared" si="3"/>
        <v>TCN</v>
      </c>
    </row>
    <row r="69" spans="1:18" ht="27" customHeight="1" x14ac:dyDescent="0.25">
      <c r="A69" s="13">
        <v>63</v>
      </c>
      <c r="B69" s="13" t="s">
        <v>21486</v>
      </c>
      <c r="C69" s="13" t="s">
        <v>21487</v>
      </c>
      <c r="D69" s="14" t="s">
        <v>222</v>
      </c>
      <c r="E69" s="15" t="s">
        <v>115</v>
      </c>
      <c r="F69" s="13" t="s">
        <v>15006</v>
      </c>
      <c r="G69" s="16" t="s">
        <v>5878</v>
      </c>
      <c r="H69" s="13" t="s">
        <v>259</v>
      </c>
      <c r="I69" s="13" t="s">
        <v>21197</v>
      </c>
      <c r="J69" s="13" t="s">
        <v>21197</v>
      </c>
      <c r="K69" s="13" t="s">
        <v>21488</v>
      </c>
      <c r="L69" s="17" t="s">
        <v>21489</v>
      </c>
      <c r="M69" s="18">
        <v>3350000</v>
      </c>
      <c r="N69" s="19"/>
      <c r="O69" s="20" t="str">
        <f t="shared" si="2"/>
        <v>TCN</v>
      </c>
      <c r="R69" s="21" t="str">
        <f t="shared" si="3"/>
        <v>TCN</v>
      </c>
    </row>
    <row r="70" spans="1:18" ht="27" customHeight="1" x14ac:dyDescent="0.25">
      <c r="A70" s="13">
        <v>64</v>
      </c>
      <c r="B70" s="13" t="s">
        <v>21490</v>
      </c>
      <c r="C70" s="13" t="s">
        <v>21491</v>
      </c>
      <c r="D70" s="14" t="s">
        <v>21492</v>
      </c>
      <c r="E70" s="15" t="s">
        <v>320</v>
      </c>
      <c r="F70" s="13" t="s">
        <v>3858</v>
      </c>
      <c r="G70" s="16" t="s">
        <v>5878</v>
      </c>
      <c r="H70" s="13" t="s">
        <v>259</v>
      </c>
      <c r="I70" s="13" t="s">
        <v>21197</v>
      </c>
      <c r="J70" s="13" t="s">
        <v>21197</v>
      </c>
      <c r="K70" s="13" t="s">
        <v>21493</v>
      </c>
      <c r="L70" s="17" t="s">
        <v>21494</v>
      </c>
      <c r="M70" s="18">
        <v>3350000</v>
      </c>
      <c r="N70" s="19"/>
      <c r="O70" s="20" t="str">
        <f t="shared" si="2"/>
        <v>TCN</v>
      </c>
      <c r="R70" s="21" t="str">
        <f t="shared" si="3"/>
        <v>TCN</v>
      </c>
    </row>
    <row r="71" spans="1:18" ht="27" customHeight="1" x14ac:dyDescent="0.25">
      <c r="A71" s="13">
        <v>65</v>
      </c>
      <c r="B71" s="13" t="s">
        <v>21495</v>
      </c>
      <c r="C71" s="13" t="s">
        <v>21496</v>
      </c>
      <c r="D71" s="14" t="s">
        <v>21497</v>
      </c>
      <c r="E71" s="15" t="s">
        <v>1321</v>
      </c>
      <c r="F71" s="13" t="s">
        <v>10328</v>
      </c>
      <c r="G71" s="16" t="s">
        <v>5849</v>
      </c>
      <c r="H71" s="13" t="s">
        <v>259</v>
      </c>
      <c r="I71" s="13" t="s">
        <v>21197</v>
      </c>
      <c r="J71" s="13" t="s">
        <v>21197</v>
      </c>
      <c r="K71" s="13" t="s">
        <v>21498</v>
      </c>
      <c r="L71" s="17" t="s">
        <v>21499</v>
      </c>
      <c r="M71" s="18">
        <v>4460000</v>
      </c>
      <c r="N71" s="19"/>
      <c r="O71" s="20" t="str">
        <f t="shared" si="2"/>
        <v>T4</v>
      </c>
      <c r="R71" s="21" t="str">
        <f t="shared" si="3"/>
        <v>T4</v>
      </c>
    </row>
    <row r="72" spans="1:18" ht="27" customHeight="1" x14ac:dyDescent="0.25">
      <c r="A72" s="13">
        <v>66</v>
      </c>
      <c r="B72" s="13" t="s">
        <v>21500</v>
      </c>
      <c r="C72" s="13" t="s">
        <v>21501</v>
      </c>
      <c r="D72" s="14" t="s">
        <v>21502</v>
      </c>
      <c r="E72" s="15" t="s">
        <v>2369</v>
      </c>
      <c r="F72" s="13" t="s">
        <v>21503</v>
      </c>
      <c r="G72" s="16" t="s">
        <v>9841</v>
      </c>
      <c r="H72" s="13" t="s">
        <v>259</v>
      </c>
      <c r="I72" s="13" t="s">
        <v>21197</v>
      </c>
      <c r="J72" s="13" t="s">
        <v>21197</v>
      </c>
      <c r="K72" s="13" t="s">
        <v>21504</v>
      </c>
      <c r="L72" s="17" t="s">
        <v>21505</v>
      </c>
      <c r="M72" s="18">
        <v>4460000</v>
      </c>
      <c r="N72" s="19"/>
      <c r="O72" s="20" t="str">
        <f t="shared" si="2"/>
        <v>T4</v>
      </c>
      <c r="R72" s="21" t="str">
        <f t="shared" si="3"/>
        <v>T4</v>
      </c>
    </row>
    <row r="73" spans="1:18" ht="27" customHeight="1" x14ac:dyDescent="0.25">
      <c r="A73" s="13">
        <v>67</v>
      </c>
      <c r="B73" s="13" t="s">
        <v>21506</v>
      </c>
      <c r="C73" s="13" t="s">
        <v>21507</v>
      </c>
      <c r="D73" s="14" t="s">
        <v>1162</v>
      </c>
      <c r="E73" s="15" t="s">
        <v>470</v>
      </c>
      <c r="F73" s="13" t="s">
        <v>16133</v>
      </c>
      <c r="G73" s="16" t="s">
        <v>12789</v>
      </c>
      <c r="H73" s="13" t="s">
        <v>259</v>
      </c>
      <c r="I73" s="13" t="s">
        <v>21197</v>
      </c>
      <c r="J73" s="13" t="s">
        <v>21197</v>
      </c>
      <c r="K73" s="13" t="s">
        <v>21508</v>
      </c>
      <c r="L73" s="17" t="s">
        <v>21509</v>
      </c>
      <c r="M73" s="18">
        <v>5352000</v>
      </c>
      <c r="N73" s="19"/>
      <c r="O73" s="20" t="str">
        <f t="shared" si="2"/>
        <v>T4</v>
      </c>
      <c r="R73" s="21" t="str">
        <f t="shared" si="3"/>
        <v>T4</v>
      </c>
    </row>
    <row r="74" spans="1:18" ht="27" customHeight="1" x14ac:dyDescent="0.25">
      <c r="A74" s="13">
        <v>68</v>
      </c>
      <c r="B74" s="13" t="s">
        <v>21510</v>
      </c>
      <c r="C74" s="13" t="s">
        <v>21511</v>
      </c>
      <c r="D74" s="14" t="s">
        <v>4584</v>
      </c>
      <c r="E74" s="15" t="s">
        <v>21512</v>
      </c>
      <c r="F74" s="13" t="s">
        <v>21513</v>
      </c>
      <c r="G74" s="16" t="s">
        <v>6146</v>
      </c>
      <c r="H74" s="13" t="s">
        <v>259</v>
      </c>
      <c r="I74" s="13" t="s">
        <v>21197</v>
      </c>
      <c r="J74" s="13" t="s">
        <v>21197</v>
      </c>
      <c r="K74" s="13" t="s">
        <v>21514</v>
      </c>
      <c r="L74" s="17" t="s">
        <v>21515</v>
      </c>
      <c r="M74" s="18">
        <v>5632000</v>
      </c>
      <c r="N74" s="19"/>
      <c r="O74" s="20" t="str">
        <f t="shared" si="2"/>
        <v>C1</v>
      </c>
      <c r="R74" s="21" t="str">
        <f t="shared" si="3"/>
        <v>C1</v>
      </c>
    </row>
    <row r="75" spans="1:18" ht="27" customHeight="1" x14ac:dyDescent="0.25">
      <c r="A75" s="13">
        <v>69</v>
      </c>
      <c r="B75" s="13" t="s">
        <v>21516</v>
      </c>
      <c r="C75" s="13" t="s">
        <v>21517</v>
      </c>
      <c r="D75" s="14" t="s">
        <v>21518</v>
      </c>
      <c r="E75" s="15" t="s">
        <v>574</v>
      </c>
      <c r="F75" s="13" t="s">
        <v>10328</v>
      </c>
      <c r="G75" s="16" t="s">
        <v>5849</v>
      </c>
      <c r="H75" s="13" t="s">
        <v>259</v>
      </c>
      <c r="I75" s="13" t="s">
        <v>21197</v>
      </c>
      <c r="J75" s="13" t="s">
        <v>21197</v>
      </c>
      <c r="K75" s="13" t="s">
        <v>21519</v>
      </c>
      <c r="L75" s="17" t="s">
        <v>21520</v>
      </c>
      <c r="M75" s="18">
        <v>4460000</v>
      </c>
      <c r="N75" s="19"/>
      <c r="O75" s="20" t="str">
        <f t="shared" si="2"/>
        <v>T4</v>
      </c>
      <c r="R75" s="21" t="str">
        <f t="shared" si="3"/>
        <v>T4</v>
      </c>
    </row>
    <row r="76" spans="1:18" ht="27" customHeight="1" x14ac:dyDescent="0.25">
      <c r="A76" s="13">
        <v>70</v>
      </c>
      <c r="B76" s="13" t="s">
        <v>21521</v>
      </c>
      <c r="C76" s="13" t="s">
        <v>21522</v>
      </c>
      <c r="D76" s="14" t="s">
        <v>21523</v>
      </c>
      <c r="E76" s="15" t="s">
        <v>546</v>
      </c>
      <c r="F76" s="13" t="s">
        <v>540</v>
      </c>
      <c r="G76" s="16" t="s">
        <v>5849</v>
      </c>
      <c r="H76" s="13" t="s">
        <v>259</v>
      </c>
      <c r="I76" s="13" t="s">
        <v>21197</v>
      </c>
      <c r="J76" s="13" t="s">
        <v>21197</v>
      </c>
      <c r="K76" s="13" t="s">
        <v>21524</v>
      </c>
      <c r="L76" s="17" t="s">
        <v>21525</v>
      </c>
      <c r="M76" s="18">
        <v>4460000</v>
      </c>
      <c r="N76" s="19"/>
      <c r="O76" s="20" t="str">
        <f t="shared" si="2"/>
        <v>T4</v>
      </c>
      <c r="R76" s="21" t="str">
        <f t="shared" si="3"/>
        <v>T4</v>
      </c>
    </row>
    <row r="77" spans="1:18" ht="27" customHeight="1" x14ac:dyDescent="0.25">
      <c r="A77" s="13">
        <v>71</v>
      </c>
      <c r="B77" s="13" t="s">
        <v>21526</v>
      </c>
      <c r="C77" s="13" t="s">
        <v>21527</v>
      </c>
      <c r="D77" s="14" t="s">
        <v>5813</v>
      </c>
      <c r="E77" s="15" t="s">
        <v>122</v>
      </c>
      <c r="F77" s="13" t="s">
        <v>628</v>
      </c>
      <c r="G77" s="16" t="s">
        <v>5849</v>
      </c>
      <c r="H77" s="13" t="s">
        <v>259</v>
      </c>
      <c r="I77" s="13" t="s">
        <v>21197</v>
      </c>
      <c r="J77" s="13" t="s">
        <v>21197</v>
      </c>
      <c r="K77" s="13" t="s">
        <v>21528</v>
      </c>
      <c r="L77" s="17" t="s">
        <v>21529</v>
      </c>
      <c r="M77" s="18">
        <v>4460000</v>
      </c>
      <c r="N77" s="19"/>
      <c r="O77" s="20" t="str">
        <f t="shared" si="2"/>
        <v>T4</v>
      </c>
      <c r="R77" s="21" t="str">
        <f t="shared" si="3"/>
        <v>T4</v>
      </c>
    </row>
    <row r="78" spans="1:18" ht="27" customHeight="1" x14ac:dyDescent="0.25">
      <c r="A78" s="13">
        <v>72</v>
      </c>
      <c r="B78" s="13" t="s">
        <v>21530</v>
      </c>
      <c r="C78" s="13" t="s">
        <v>21531</v>
      </c>
      <c r="D78" s="14" t="s">
        <v>2172</v>
      </c>
      <c r="E78" s="15" t="s">
        <v>278</v>
      </c>
      <c r="F78" s="13" t="s">
        <v>21532</v>
      </c>
      <c r="G78" s="16" t="s">
        <v>12789</v>
      </c>
      <c r="H78" s="13" t="s">
        <v>259</v>
      </c>
      <c r="I78" s="13" t="s">
        <v>21197</v>
      </c>
      <c r="J78" s="13" t="s">
        <v>21197</v>
      </c>
      <c r="K78" s="13" t="s">
        <v>21533</v>
      </c>
      <c r="L78" s="17" t="s">
        <v>21534</v>
      </c>
      <c r="M78" s="18">
        <v>5352000</v>
      </c>
      <c r="N78" s="19"/>
      <c r="O78" s="20" t="str">
        <f t="shared" si="2"/>
        <v>T4</v>
      </c>
      <c r="R78" s="21" t="str">
        <f t="shared" si="3"/>
        <v>T4</v>
      </c>
    </row>
    <row r="79" spans="1:18" ht="27" customHeight="1" x14ac:dyDescent="0.25">
      <c r="A79" s="13">
        <v>73</v>
      </c>
      <c r="B79" s="13" t="s">
        <v>21535</v>
      </c>
      <c r="C79" s="13" t="s">
        <v>21536</v>
      </c>
      <c r="D79" s="14" t="s">
        <v>11351</v>
      </c>
      <c r="E79" s="15" t="s">
        <v>216</v>
      </c>
      <c r="F79" s="13" t="s">
        <v>11046</v>
      </c>
      <c r="G79" s="16" t="s">
        <v>13972</v>
      </c>
      <c r="H79" s="13" t="s">
        <v>17</v>
      </c>
      <c r="I79" s="13" t="s">
        <v>21197</v>
      </c>
      <c r="J79" s="13" t="s">
        <v>21197</v>
      </c>
      <c r="K79" s="13" t="s">
        <v>21537</v>
      </c>
      <c r="L79" s="17" t="s">
        <v>21538</v>
      </c>
      <c r="M79" s="18">
        <v>5436000</v>
      </c>
      <c r="N79" s="19"/>
      <c r="O79" s="20" t="str">
        <f t="shared" si="2"/>
        <v>C2</v>
      </c>
      <c r="R79" s="21" t="str">
        <f t="shared" si="3"/>
        <v>NH 18-19C2</v>
      </c>
    </row>
    <row r="80" spans="1:18" ht="27" customHeight="1" x14ac:dyDescent="0.25">
      <c r="A80" s="13">
        <v>74</v>
      </c>
      <c r="B80" s="13" t="s">
        <v>21539</v>
      </c>
      <c r="C80" s="13" t="s">
        <v>21540</v>
      </c>
      <c r="D80" s="14" t="s">
        <v>2497</v>
      </c>
      <c r="E80" s="15" t="s">
        <v>223</v>
      </c>
      <c r="F80" s="13" t="s">
        <v>8391</v>
      </c>
      <c r="G80" s="16" t="s">
        <v>7264</v>
      </c>
      <c r="H80" s="13" t="s">
        <v>259</v>
      </c>
      <c r="I80" s="13" t="s">
        <v>21197</v>
      </c>
      <c r="J80" s="13" t="s">
        <v>21197</v>
      </c>
      <c r="K80" s="13" t="s">
        <v>21541</v>
      </c>
      <c r="L80" s="17" t="s">
        <v>21542</v>
      </c>
      <c r="M80" s="18">
        <v>5376000</v>
      </c>
      <c r="N80" s="19"/>
      <c r="O80" s="20" t="str">
        <f t="shared" si="2"/>
        <v>C1</v>
      </c>
      <c r="R80" s="21" t="str">
        <f t="shared" si="3"/>
        <v>C1</v>
      </c>
    </row>
    <row r="81" spans="1:18" ht="27" customHeight="1" x14ac:dyDescent="0.25">
      <c r="A81" s="13">
        <v>75</v>
      </c>
      <c r="B81" s="13" t="s">
        <v>21543</v>
      </c>
      <c r="C81" s="13" t="s">
        <v>21544</v>
      </c>
      <c r="D81" s="14" t="s">
        <v>21545</v>
      </c>
      <c r="E81" s="15" t="s">
        <v>3050</v>
      </c>
      <c r="F81" s="13" t="s">
        <v>7600</v>
      </c>
      <c r="G81" s="16" t="s">
        <v>5596</v>
      </c>
      <c r="H81" s="13" t="s">
        <v>259</v>
      </c>
      <c r="I81" s="13" t="s">
        <v>21197</v>
      </c>
      <c r="J81" s="13" t="s">
        <v>21197</v>
      </c>
      <c r="K81" s="13" t="s">
        <v>21546</v>
      </c>
      <c r="L81" s="17" t="s">
        <v>21547</v>
      </c>
      <c r="M81" s="18">
        <v>5376000</v>
      </c>
      <c r="N81" s="19"/>
      <c r="O81" s="20" t="str">
        <f t="shared" si="2"/>
        <v>C1</v>
      </c>
      <c r="R81" s="21" t="str">
        <f t="shared" si="3"/>
        <v>C1</v>
      </c>
    </row>
    <row r="82" spans="1:18" ht="27" customHeight="1" x14ac:dyDescent="0.25">
      <c r="A82" s="13">
        <v>76</v>
      </c>
      <c r="B82" s="13" t="s">
        <v>21548</v>
      </c>
      <c r="C82" s="13" t="s">
        <v>21549</v>
      </c>
      <c r="D82" s="14" t="s">
        <v>21550</v>
      </c>
      <c r="E82" s="15" t="s">
        <v>697</v>
      </c>
      <c r="F82" s="13" t="s">
        <v>4308</v>
      </c>
      <c r="G82" s="16" t="s">
        <v>12789</v>
      </c>
      <c r="H82" s="13" t="s">
        <v>259</v>
      </c>
      <c r="I82" s="13" t="s">
        <v>21197</v>
      </c>
      <c r="J82" s="13" t="s">
        <v>21197</v>
      </c>
      <c r="K82" s="13" t="s">
        <v>21551</v>
      </c>
      <c r="L82" s="17" t="s">
        <v>21552</v>
      </c>
      <c r="M82" s="18">
        <v>5352000</v>
      </c>
      <c r="N82" s="19"/>
      <c r="O82" s="20" t="str">
        <f t="shared" si="2"/>
        <v>T4</v>
      </c>
      <c r="R82" s="21" t="str">
        <f t="shared" si="3"/>
        <v>T4</v>
      </c>
    </row>
    <row r="83" spans="1:18" ht="27" customHeight="1" x14ac:dyDescent="0.25">
      <c r="A83" s="13">
        <v>77</v>
      </c>
      <c r="B83" s="13" t="s">
        <v>21553</v>
      </c>
      <c r="C83" s="13" t="s">
        <v>10080</v>
      </c>
      <c r="D83" s="14" t="s">
        <v>10081</v>
      </c>
      <c r="E83" s="15" t="s">
        <v>10082</v>
      </c>
      <c r="F83" s="13" t="s">
        <v>10083</v>
      </c>
      <c r="G83" s="16" t="s">
        <v>9841</v>
      </c>
      <c r="H83" s="13" t="s">
        <v>259</v>
      </c>
      <c r="I83" s="13" t="s">
        <v>21197</v>
      </c>
      <c r="J83" s="13" t="s">
        <v>21197</v>
      </c>
      <c r="K83" s="13" t="s">
        <v>21554</v>
      </c>
      <c r="L83" s="17" t="s">
        <v>21555</v>
      </c>
      <c r="M83" s="18">
        <v>4460000</v>
      </c>
      <c r="N83" s="19"/>
      <c r="O83" s="20" t="str">
        <f t="shared" si="2"/>
        <v>T4</v>
      </c>
      <c r="R83" s="21" t="str">
        <f t="shared" si="3"/>
        <v>T4</v>
      </c>
    </row>
    <row r="84" spans="1:18" ht="27" customHeight="1" x14ac:dyDescent="0.25">
      <c r="A84" s="13">
        <v>78</v>
      </c>
      <c r="B84" s="13" t="s">
        <v>21556</v>
      </c>
      <c r="C84" s="13" t="s">
        <v>21557</v>
      </c>
      <c r="D84" s="14" t="s">
        <v>579</v>
      </c>
      <c r="E84" s="15" t="s">
        <v>1244</v>
      </c>
      <c r="F84" s="13" t="s">
        <v>12369</v>
      </c>
      <c r="G84" s="16" t="s">
        <v>6015</v>
      </c>
      <c r="H84" s="13" t="s">
        <v>259</v>
      </c>
      <c r="I84" s="13" t="s">
        <v>21197</v>
      </c>
      <c r="J84" s="13" t="s">
        <v>21197</v>
      </c>
      <c r="K84" s="13" t="s">
        <v>21558</v>
      </c>
      <c r="L84" s="17" t="s">
        <v>21559</v>
      </c>
      <c r="M84" s="18">
        <v>5376000</v>
      </c>
      <c r="N84" s="19"/>
      <c r="O84" s="20" t="str">
        <f t="shared" si="2"/>
        <v>C1</v>
      </c>
      <c r="R84" s="21" t="str">
        <f t="shared" si="3"/>
        <v>C1</v>
      </c>
    </row>
    <row r="85" spans="1:18" ht="27" customHeight="1" x14ac:dyDescent="0.25">
      <c r="A85" s="13">
        <v>79</v>
      </c>
      <c r="B85" s="13"/>
      <c r="C85" s="13"/>
      <c r="D85" s="14"/>
      <c r="E85" s="15"/>
      <c r="F85" s="13"/>
      <c r="G85" s="16"/>
      <c r="H85" s="13"/>
      <c r="I85" s="13"/>
      <c r="J85" s="13"/>
      <c r="K85" s="13"/>
      <c r="L85" s="17" t="s">
        <v>21990</v>
      </c>
      <c r="M85" s="18"/>
      <c r="N85" s="19" t="s">
        <v>8196</v>
      </c>
      <c r="O85" s="20"/>
      <c r="R85" s="21"/>
    </row>
    <row r="86" spans="1:18" ht="27" customHeight="1" x14ac:dyDescent="0.25">
      <c r="A86" s="13">
        <v>80</v>
      </c>
      <c r="B86" s="13" t="s">
        <v>21560</v>
      </c>
      <c r="C86" s="13" t="s">
        <v>21561</v>
      </c>
      <c r="D86" s="14" t="s">
        <v>21562</v>
      </c>
      <c r="E86" s="15" t="s">
        <v>567</v>
      </c>
      <c r="F86" s="13" t="s">
        <v>18453</v>
      </c>
      <c r="G86" s="16" t="s">
        <v>12789</v>
      </c>
      <c r="H86" s="13" t="s">
        <v>259</v>
      </c>
      <c r="I86" s="13" t="s">
        <v>21197</v>
      </c>
      <c r="J86" s="13" t="s">
        <v>21197</v>
      </c>
      <c r="K86" s="13" t="s">
        <v>21563</v>
      </c>
      <c r="L86" s="17" t="s">
        <v>21564</v>
      </c>
      <c r="M86" s="18">
        <v>5352000</v>
      </c>
      <c r="N86" s="19"/>
      <c r="O86" s="20" t="str">
        <f t="shared" si="2"/>
        <v>T4</v>
      </c>
      <c r="R86" s="21" t="str">
        <f t="shared" si="3"/>
        <v>T4</v>
      </c>
    </row>
    <row r="87" spans="1:18" ht="27" customHeight="1" x14ac:dyDescent="0.25">
      <c r="A87" s="13">
        <v>81</v>
      </c>
      <c r="B87" s="13" t="s">
        <v>21565</v>
      </c>
      <c r="C87" s="13" t="s">
        <v>21566</v>
      </c>
      <c r="D87" s="14" t="s">
        <v>394</v>
      </c>
      <c r="E87" s="15" t="s">
        <v>725</v>
      </c>
      <c r="F87" s="13" t="s">
        <v>18566</v>
      </c>
      <c r="G87" s="16" t="s">
        <v>5878</v>
      </c>
      <c r="H87" s="13" t="s">
        <v>259</v>
      </c>
      <c r="I87" s="13" t="s">
        <v>21197</v>
      </c>
      <c r="J87" s="13" t="s">
        <v>21197</v>
      </c>
      <c r="K87" s="13" t="s">
        <v>21567</v>
      </c>
      <c r="L87" s="17" t="s">
        <v>21568</v>
      </c>
      <c r="M87" s="18">
        <v>3350000</v>
      </c>
      <c r="N87" s="19"/>
      <c r="O87" s="20" t="str">
        <f t="shared" si="2"/>
        <v>TCN</v>
      </c>
      <c r="R87" s="21" t="str">
        <f t="shared" si="3"/>
        <v>TCN</v>
      </c>
    </row>
    <row r="88" spans="1:18" ht="27" customHeight="1" x14ac:dyDescent="0.25">
      <c r="A88" s="13">
        <v>82</v>
      </c>
      <c r="B88" s="13" t="s">
        <v>21569</v>
      </c>
      <c r="C88" s="13" t="s">
        <v>21570</v>
      </c>
      <c r="D88" s="14" t="s">
        <v>21571</v>
      </c>
      <c r="E88" s="15" t="s">
        <v>34</v>
      </c>
      <c r="F88" s="13" t="s">
        <v>20378</v>
      </c>
      <c r="G88" s="16" t="s">
        <v>9841</v>
      </c>
      <c r="H88" s="13" t="s">
        <v>259</v>
      </c>
      <c r="I88" s="13" t="s">
        <v>21197</v>
      </c>
      <c r="J88" s="13" t="s">
        <v>21197</v>
      </c>
      <c r="K88" s="13" t="s">
        <v>21572</v>
      </c>
      <c r="L88" s="17" t="s">
        <v>21573</v>
      </c>
      <c r="M88" s="18">
        <v>4460000</v>
      </c>
      <c r="N88" s="19"/>
      <c r="O88" s="20" t="str">
        <f t="shared" si="2"/>
        <v>T4</v>
      </c>
      <c r="R88" s="21" t="str">
        <f t="shared" si="3"/>
        <v>T4</v>
      </c>
    </row>
    <row r="89" spans="1:18" ht="27" customHeight="1" x14ac:dyDescent="0.25">
      <c r="A89" s="13">
        <v>83</v>
      </c>
      <c r="B89" s="13" t="s">
        <v>21574</v>
      </c>
      <c r="C89" s="13" t="s">
        <v>21575</v>
      </c>
      <c r="D89" s="14" t="s">
        <v>9551</v>
      </c>
      <c r="E89" s="15" t="s">
        <v>15</v>
      </c>
      <c r="F89" s="13" t="s">
        <v>17754</v>
      </c>
      <c r="G89" s="16" t="s">
        <v>9841</v>
      </c>
      <c r="H89" s="13" t="s">
        <v>259</v>
      </c>
      <c r="I89" s="13" t="s">
        <v>21197</v>
      </c>
      <c r="J89" s="13" t="s">
        <v>21197</v>
      </c>
      <c r="K89" s="13" t="s">
        <v>21576</v>
      </c>
      <c r="L89" s="17" t="s">
        <v>21577</v>
      </c>
      <c r="M89" s="18">
        <v>4460000</v>
      </c>
      <c r="N89" s="19"/>
      <c r="O89" s="20" t="str">
        <f t="shared" si="2"/>
        <v>T4</v>
      </c>
      <c r="R89" s="21" t="str">
        <f t="shared" si="3"/>
        <v>T4</v>
      </c>
    </row>
    <row r="90" spans="1:18" ht="27" customHeight="1" x14ac:dyDescent="0.25">
      <c r="A90" s="13">
        <v>84</v>
      </c>
      <c r="B90" s="13" t="s">
        <v>21578</v>
      </c>
      <c r="C90" s="13" t="s">
        <v>21579</v>
      </c>
      <c r="D90" s="14" t="s">
        <v>21580</v>
      </c>
      <c r="E90" s="15" t="s">
        <v>477</v>
      </c>
      <c r="F90" s="13" t="s">
        <v>21581</v>
      </c>
      <c r="G90" s="16" t="s">
        <v>12789</v>
      </c>
      <c r="H90" s="13" t="s">
        <v>259</v>
      </c>
      <c r="I90" s="13" t="s">
        <v>21197</v>
      </c>
      <c r="J90" s="13" t="s">
        <v>21197</v>
      </c>
      <c r="K90" s="13" t="s">
        <v>21582</v>
      </c>
      <c r="L90" s="17" t="s">
        <v>21583</v>
      </c>
      <c r="M90" s="18">
        <v>5352000</v>
      </c>
      <c r="N90" s="19"/>
      <c r="O90" s="20" t="str">
        <f t="shared" si="2"/>
        <v>T4</v>
      </c>
      <c r="R90" s="21" t="str">
        <f t="shared" si="3"/>
        <v>T4</v>
      </c>
    </row>
    <row r="91" spans="1:18" ht="27" customHeight="1" x14ac:dyDescent="0.25">
      <c r="A91" s="13">
        <v>85</v>
      </c>
      <c r="B91" s="13" t="s">
        <v>21584</v>
      </c>
      <c r="C91" s="13" t="s">
        <v>21585</v>
      </c>
      <c r="D91" s="14" t="s">
        <v>592</v>
      </c>
      <c r="E91" s="15" t="s">
        <v>208</v>
      </c>
      <c r="F91" s="13" t="s">
        <v>15380</v>
      </c>
      <c r="G91" s="16" t="s">
        <v>12789</v>
      </c>
      <c r="H91" s="13" t="s">
        <v>259</v>
      </c>
      <c r="I91" s="13" t="s">
        <v>21197</v>
      </c>
      <c r="J91" s="13" t="s">
        <v>21197</v>
      </c>
      <c r="K91" s="13" t="s">
        <v>21586</v>
      </c>
      <c r="L91" s="17" t="s">
        <v>21587</v>
      </c>
      <c r="M91" s="18">
        <v>5352000</v>
      </c>
      <c r="N91" s="19"/>
      <c r="O91" s="20" t="str">
        <f t="shared" si="2"/>
        <v>T4</v>
      </c>
      <c r="R91" s="21" t="str">
        <f t="shared" si="3"/>
        <v>T4</v>
      </c>
    </row>
    <row r="92" spans="1:18" ht="27" customHeight="1" x14ac:dyDescent="0.25">
      <c r="A92" s="13">
        <v>86</v>
      </c>
      <c r="B92" s="13" t="s">
        <v>21588</v>
      </c>
      <c r="C92" s="13" t="s">
        <v>21589</v>
      </c>
      <c r="D92" s="14" t="s">
        <v>21590</v>
      </c>
      <c r="E92" s="15" t="s">
        <v>278</v>
      </c>
      <c r="F92" s="13" t="s">
        <v>2734</v>
      </c>
      <c r="G92" s="16" t="s">
        <v>12789</v>
      </c>
      <c r="H92" s="13" t="s">
        <v>259</v>
      </c>
      <c r="I92" s="13" t="s">
        <v>21197</v>
      </c>
      <c r="J92" s="13" t="s">
        <v>21197</v>
      </c>
      <c r="K92" s="13" t="s">
        <v>21591</v>
      </c>
      <c r="L92" s="17" t="s">
        <v>21592</v>
      </c>
      <c r="M92" s="18">
        <v>5352000</v>
      </c>
      <c r="N92" s="19"/>
      <c r="O92" s="20" t="str">
        <f t="shared" si="2"/>
        <v>T4</v>
      </c>
      <c r="R92" s="21" t="str">
        <f t="shared" si="3"/>
        <v>T4</v>
      </c>
    </row>
    <row r="93" spans="1:18" ht="27" customHeight="1" x14ac:dyDescent="0.25">
      <c r="A93" s="13">
        <v>87</v>
      </c>
      <c r="B93" s="13" t="s">
        <v>21593</v>
      </c>
      <c r="C93" s="13" t="s">
        <v>21594</v>
      </c>
      <c r="D93" s="14" t="s">
        <v>21595</v>
      </c>
      <c r="E93" s="15" t="s">
        <v>1244</v>
      </c>
      <c r="F93" s="13" t="s">
        <v>21596</v>
      </c>
      <c r="G93" s="16" t="s">
        <v>11661</v>
      </c>
      <c r="H93" s="13" t="s">
        <v>259</v>
      </c>
      <c r="I93" s="13" t="s">
        <v>21197</v>
      </c>
      <c r="J93" s="13" t="s">
        <v>21197</v>
      </c>
      <c r="K93" s="13" t="s">
        <v>21597</v>
      </c>
      <c r="L93" s="17" t="s">
        <v>21598</v>
      </c>
      <c r="M93" s="18">
        <v>3350000</v>
      </c>
      <c r="N93" s="19"/>
      <c r="O93" s="20" t="str">
        <f t="shared" si="2"/>
        <v>TC</v>
      </c>
      <c r="R93" s="21" t="str">
        <f t="shared" si="3"/>
        <v>TC</v>
      </c>
    </row>
    <row r="94" spans="1:18" ht="27" customHeight="1" x14ac:dyDescent="0.25">
      <c r="A94" s="13">
        <v>88</v>
      </c>
      <c r="B94" s="13" t="s">
        <v>21599</v>
      </c>
      <c r="C94" s="13" t="s">
        <v>21600</v>
      </c>
      <c r="D94" s="14" t="s">
        <v>373</v>
      </c>
      <c r="E94" s="15" t="s">
        <v>497</v>
      </c>
      <c r="F94" s="13" t="s">
        <v>16931</v>
      </c>
      <c r="G94" s="16" t="s">
        <v>5878</v>
      </c>
      <c r="H94" s="13" t="s">
        <v>259</v>
      </c>
      <c r="I94" s="13" t="s">
        <v>21197</v>
      </c>
      <c r="J94" s="13" t="s">
        <v>21197</v>
      </c>
      <c r="K94" s="13" t="s">
        <v>21601</v>
      </c>
      <c r="L94" s="17" t="s">
        <v>21602</v>
      </c>
      <c r="M94" s="18">
        <v>3350000</v>
      </c>
      <c r="N94" s="19"/>
      <c r="O94" s="20" t="str">
        <f t="shared" si="2"/>
        <v>TCN</v>
      </c>
      <c r="R94" s="21" t="str">
        <f t="shared" si="3"/>
        <v>TCN</v>
      </c>
    </row>
    <row r="95" spans="1:18" ht="27" customHeight="1" x14ac:dyDescent="0.25">
      <c r="A95" s="13">
        <v>89</v>
      </c>
      <c r="B95" s="13" t="s">
        <v>21603</v>
      </c>
      <c r="C95" s="13" t="s">
        <v>21604</v>
      </c>
      <c r="D95" s="14" t="s">
        <v>107</v>
      </c>
      <c r="E95" s="15" t="s">
        <v>1345</v>
      </c>
      <c r="F95" s="13" t="s">
        <v>15994</v>
      </c>
      <c r="G95" s="16" t="s">
        <v>12789</v>
      </c>
      <c r="H95" s="13" t="s">
        <v>259</v>
      </c>
      <c r="I95" s="13" t="s">
        <v>21197</v>
      </c>
      <c r="J95" s="13" t="s">
        <v>21197</v>
      </c>
      <c r="K95" s="13" t="s">
        <v>21605</v>
      </c>
      <c r="L95" s="17" t="s">
        <v>21606</v>
      </c>
      <c r="M95" s="18">
        <v>5352000</v>
      </c>
      <c r="N95" s="19"/>
      <c r="O95" s="20" t="str">
        <f t="shared" si="2"/>
        <v>T4</v>
      </c>
      <c r="R95" s="21" t="str">
        <f t="shared" si="3"/>
        <v>T4</v>
      </c>
    </row>
    <row r="96" spans="1:18" ht="27" customHeight="1" x14ac:dyDescent="0.25">
      <c r="A96" s="13">
        <v>90</v>
      </c>
      <c r="B96" s="13" t="s">
        <v>21607</v>
      </c>
      <c r="C96" s="13" t="s">
        <v>21608</v>
      </c>
      <c r="D96" s="14" t="s">
        <v>249</v>
      </c>
      <c r="E96" s="15" t="s">
        <v>3741</v>
      </c>
      <c r="F96" s="13" t="s">
        <v>21609</v>
      </c>
      <c r="G96" s="16" t="s">
        <v>12789</v>
      </c>
      <c r="H96" s="13" t="s">
        <v>259</v>
      </c>
      <c r="I96" s="13" t="s">
        <v>21197</v>
      </c>
      <c r="J96" s="13" t="s">
        <v>21197</v>
      </c>
      <c r="K96" s="13" t="s">
        <v>21610</v>
      </c>
      <c r="L96" s="17" t="s">
        <v>21611</v>
      </c>
      <c r="M96" s="18">
        <v>5352000</v>
      </c>
      <c r="N96" s="19"/>
      <c r="O96" s="20" t="str">
        <f t="shared" si="2"/>
        <v>T4</v>
      </c>
      <c r="R96" s="21" t="str">
        <f t="shared" si="3"/>
        <v>T4</v>
      </c>
    </row>
    <row r="97" spans="1:18" ht="27" customHeight="1" x14ac:dyDescent="0.25">
      <c r="A97" s="13">
        <v>91</v>
      </c>
      <c r="B97" s="13" t="s">
        <v>21612</v>
      </c>
      <c r="C97" s="13" t="s">
        <v>21613</v>
      </c>
      <c r="D97" s="14" t="s">
        <v>21614</v>
      </c>
      <c r="E97" s="15" t="s">
        <v>1006</v>
      </c>
      <c r="F97" s="13" t="s">
        <v>21615</v>
      </c>
      <c r="G97" s="16" t="s">
        <v>12789</v>
      </c>
      <c r="H97" s="13" t="s">
        <v>259</v>
      </c>
      <c r="I97" s="13" t="s">
        <v>21197</v>
      </c>
      <c r="J97" s="13" t="s">
        <v>21197</v>
      </c>
      <c r="K97" s="13" t="s">
        <v>21616</v>
      </c>
      <c r="L97" s="17" t="s">
        <v>21617</v>
      </c>
      <c r="M97" s="18">
        <v>5352000</v>
      </c>
      <c r="N97" s="19"/>
      <c r="O97" s="20" t="str">
        <f t="shared" si="2"/>
        <v>T4</v>
      </c>
      <c r="R97" s="21" t="str">
        <f t="shared" si="3"/>
        <v>T4</v>
      </c>
    </row>
    <row r="98" spans="1:18" ht="27" customHeight="1" x14ac:dyDescent="0.25">
      <c r="A98" s="13">
        <v>92</v>
      </c>
      <c r="B98" s="13" t="s">
        <v>21618</v>
      </c>
      <c r="C98" s="13" t="s">
        <v>21619</v>
      </c>
      <c r="D98" s="14" t="s">
        <v>21620</v>
      </c>
      <c r="E98" s="15" t="s">
        <v>941</v>
      </c>
      <c r="F98" s="13" t="s">
        <v>15994</v>
      </c>
      <c r="G98" s="16" t="s">
        <v>12789</v>
      </c>
      <c r="H98" s="13" t="s">
        <v>259</v>
      </c>
      <c r="I98" s="13" t="s">
        <v>21197</v>
      </c>
      <c r="J98" s="13" t="s">
        <v>21197</v>
      </c>
      <c r="K98" s="13" t="s">
        <v>21621</v>
      </c>
      <c r="L98" s="17" t="s">
        <v>21622</v>
      </c>
      <c r="M98" s="18">
        <v>5352000</v>
      </c>
      <c r="N98" s="19"/>
      <c r="O98" s="20" t="str">
        <f t="shared" si="2"/>
        <v>T4</v>
      </c>
      <c r="R98" s="21" t="str">
        <f t="shared" si="3"/>
        <v>T4</v>
      </c>
    </row>
    <row r="99" spans="1:18" ht="27" customHeight="1" x14ac:dyDescent="0.25">
      <c r="A99" s="13">
        <v>93</v>
      </c>
      <c r="B99" s="13" t="s">
        <v>21623</v>
      </c>
      <c r="C99" s="13" t="s">
        <v>21624</v>
      </c>
      <c r="D99" s="14" t="s">
        <v>140</v>
      </c>
      <c r="E99" s="15" t="s">
        <v>250</v>
      </c>
      <c r="F99" s="13" t="s">
        <v>21625</v>
      </c>
      <c r="G99" s="16" t="s">
        <v>7953</v>
      </c>
      <c r="H99" s="13" t="s">
        <v>17</v>
      </c>
      <c r="I99" s="13" t="s">
        <v>21197</v>
      </c>
      <c r="J99" s="13" t="s">
        <v>21197</v>
      </c>
      <c r="K99" s="13" t="s">
        <v>21626</v>
      </c>
      <c r="L99" s="17" t="s">
        <v>21627</v>
      </c>
      <c r="M99" s="18">
        <v>6444000</v>
      </c>
      <c r="N99" s="19"/>
      <c r="O99" s="20" t="str">
        <f t="shared" si="2"/>
        <v>C2</v>
      </c>
      <c r="R99" s="21" t="str">
        <f t="shared" si="3"/>
        <v>NH 18-19C2</v>
      </c>
    </row>
    <row r="100" spans="1:18" ht="27" customHeight="1" x14ac:dyDescent="0.25">
      <c r="A100" s="13">
        <v>94</v>
      </c>
      <c r="B100" s="13" t="s">
        <v>21628</v>
      </c>
      <c r="C100" s="13" t="s">
        <v>21629</v>
      </c>
      <c r="D100" s="14" t="s">
        <v>21630</v>
      </c>
      <c r="E100" s="15" t="s">
        <v>609</v>
      </c>
      <c r="F100" s="13" t="s">
        <v>6014</v>
      </c>
      <c r="G100" s="16" t="s">
        <v>5406</v>
      </c>
      <c r="H100" s="13" t="s">
        <v>17</v>
      </c>
      <c r="I100" s="13" t="s">
        <v>21197</v>
      </c>
      <c r="J100" s="13" t="s">
        <v>21197</v>
      </c>
      <c r="K100" s="13" t="s">
        <v>21631</v>
      </c>
      <c r="L100" s="17" t="s">
        <v>21632</v>
      </c>
      <c r="M100" s="18">
        <v>4608000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7" customHeight="1" x14ac:dyDescent="0.25">
      <c r="A101" s="13">
        <v>95</v>
      </c>
      <c r="B101" s="13" t="s">
        <v>21633</v>
      </c>
      <c r="C101" s="13" t="s">
        <v>21634</v>
      </c>
      <c r="D101" s="14" t="s">
        <v>190</v>
      </c>
      <c r="E101" s="15" t="s">
        <v>604</v>
      </c>
      <c r="F101" s="13" t="s">
        <v>9959</v>
      </c>
      <c r="G101" s="16" t="s">
        <v>6282</v>
      </c>
      <c r="H101" s="13" t="s">
        <v>259</v>
      </c>
      <c r="I101" s="13" t="s">
        <v>21197</v>
      </c>
      <c r="J101" s="13" t="s">
        <v>21197</v>
      </c>
      <c r="K101" s="13" t="s">
        <v>21635</v>
      </c>
      <c r="L101" s="17" t="s">
        <v>21636</v>
      </c>
      <c r="M101" s="18">
        <v>3072000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27" customHeight="1" x14ac:dyDescent="0.25">
      <c r="A102" s="13">
        <v>96</v>
      </c>
      <c r="B102" s="13" t="s">
        <v>21637</v>
      </c>
      <c r="C102" s="13" t="s">
        <v>21638</v>
      </c>
      <c r="D102" s="14" t="s">
        <v>848</v>
      </c>
      <c r="E102" s="15" t="s">
        <v>1113</v>
      </c>
      <c r="F102" s="13" t="s">
        <v>7361</v>
      </c>
      <c r="G102" s="16" t="s">
        <v>6947</v>
      </c>
      <c r="H102" s="13" t="s">
        <v>259</v>
      </c>
      <c r="I102" s="13" t="s">
        <v>21197</v>
      </c>
      <c r="J102" s="13" t="s">
        <v>21197</v>
      </c>
      <c r="K102" s="13" t="s">
        <v>21639</v>
      </c>
      <c r="L102" s="17" t="s">
        <v>21640</v>
      </c>
      <c r="M102" s="18">
        <v>5376000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7" customHeight="1" x14ac:dyDescent="0.25">
      <c r="A103" s="13">
        <v>97</v>
      </c>
      <c r="B103" s="13" t="s">
        <v>21641</v>
      </c>
      <c r="C103" s="13" t="s">
        <v>21642</v>
      </c>
      <c r="D103" s="14" t="s">
        <v>21643</v>
      </c>
      <c r="E103" s="15" t="s">
        <v>15</v>
      </c>
      <c r="F103" s="13" t="s">
        <v>16122</v>
      </c>
      <c r="G103" s="16" t="s">
        <v>12789</v>
      </c>
      <c r="H103" s="13" t="s">
        <v>259</v>
      </c>
      <c r="I103" s="13" t="s">
        <v>21197</v>
      </c>
      <c r="J103" s="13" t="s">
        <v>21197</v>
      </c>
      <c r="K103" s="13" t="s">
        <v>21644</v>
      </c>
      <c r="L103" s="17" t="s">
        <v>21645</v>
      </c>
      <c r="M103" s="18">
        <v>5352000</v>
      </c>
      <c r="N103" s="19"/>
      <c r="O103" s="20" t="str">
        <f t="shared" si="2"/>
        <v>T4</v>
      </c>
      <c r="R103" s="21" t="str">
        <f t="shared" si="3"/>
        <v>T4</v>
      </c>
    </row>
    <row r="104" spans="1:18" ht="27" customHeight="1" x14ac:dyDescent="0.25">
      <c r="A104" s="13">
        <v>98</v>
      </c>
      <c r="B104" s="13" t="s">
        <v>21646</v>
      </c>
      <c r="C104" s="13" t="s">
        <v>21647</v>
      </c>
      <c r="D104" s="14" t="s">
        <v>21648</v>
      </c>
      <c r="E104" s="15" t="s">
        <v>21649</v>
      </c>
      <c r="F104" s="13" t="s">
        <v>11792</v>
      </c>
      <c r="G104" s="16" t="s">
        <v>9841</v>
      </c>
      <c r="H104" s="13" t="s">
        <v>259</v>
      </c>
      <c r="I104" s="13" t="s">
        <v>21197</v>
      </c>
      <c r="J104" s="13" t="s">
        <v>21197</v>
      </c>
      <c r="K104" s="13" t="s">
        <v>21650</v>
      </c>
      <c r="L104" s="17" t="s">
        <v>21651</v>
      </c>
      <c r="M104" s="18">
        <v>4460000</v>
      </c>
      <c r="N104" s="19"/>
      <c r="O104" s="20" t="str">
        <f t="shared" si="2"/>
        <v>T4</v>
      </c>
      <c r="R104" s="21" t="str">
        <f t="shared" si="3"/>
        <v>T4</v>
      </c>
    </row>
    <row r="105" spans="1:18" ht="27" customHeight="1" x14ac:dyDescent="0.25">
      <c r="A105" s="13">
        <v>99</v>
      </c>
      <c r="B105" s="13" t="s">
        <v>21652</v>
      </c>
      <c r="C105" s="13" t="s">
        <v>21653</v>
      </c>
      <c r="D105" s="14" t="s">
        <v>9678</v>
      </c>
      <c r="E105" s="15" t="s">
        <v>14367</v>
      </c>
      <c r="F105" s="13" t="s">
        <v>17361</v>
      </c>
      <c r="G105" s="16" t="s">
        <v>12789</v>
      </c>
      <c r="H105" s="13" t="s">
        <v>259</v>
      </c>
      <c r="I105" s="13" t="s">
        <v>21197</v>
      </c>
      <c r="J105" s="13" t="s">
        <v>21197</v>
      </c>
      <c r="K105" s="13" t="s">
        <v>21654</v>
      </c>
      <c r="L105" s="17" t="s">
        <v>21655</v>
      </c>
      <c r="M105" s="18">
        <v>5352000</v>
      </c>
      <c r="N105" s="19"/>
      <c r="O105" s="20" t="str">
        <f t="shared" si="2"/>
        <v>T4</v>
      </c>
      <c r="R105" s="21" t="str">
        <f t="shared" si="3"/>
        <v>T4</v>
      </c>
    </row>
    <row r="106" spans="1:18" ht="27" customHeight="1" x14ac:dyDescent="0.25">
      <c r="A106" s="13">
        <v>100</v>
      </c>
      <c r="B106" s="13" t="s">
        <v>21656</v>
      </c>
      <c r="C106" s="13" t="s">
        <v>21657</v>
      </c>
      <c r="D106" s="14" t="s">
        <v>146</v>
      </c>
      <c r="E106" s="15" t="s">
        <v>1244</v>
      </c>
      <c r="F106" s="13" t="s">
        <v>16714</v>
      </c>
      <c r="G106" s="16" t="s">
        <v>20624</v>
      </c>
      <c r="H106" s="13" t="s">
        <v>259</v>
      </c>
      <c r="I106" s="13" t="s">
        <v>21197</v>
      </c>
      <c r="J106" s="13" t="s">
        <v>21197</v>
      </c>
      <c r="K106" s="13" t="s">
        <v>21658</v>
      </c>
      <c r="L106" s="17" t="s">
        <v>21659</v>
      </c>
      <c r="M106" s="18">
        <v>6021000</v>
      </c>
      <c r="N106" s="19"/>
      <c r="O106" s="20" t="str">
        <f t="shared" si="2"/>
        <v>T4</v>
      </c>
      <c r="R106" s="21" t="str">
        <f t="shared" si="3"/>
        <v>T4</v>
      </c>
    </row>
    <row r="107" spans="1:18" ht="27" customHeight="1" x14ac:dyDescent="0.25">
      <c r="A107" s="13">
        <v>101</v>
      </c>
      <c r="B107" s="13" t="s">
        <v>21660</v>
      </c>
      <c r="C107" s="13" t="s">
        <v>21661</v>
      </c>
      <c r="D107" s="14" t="s">
        <v>1344</v>
      </c>
      <c r="E107" s="15" t="s">
        <v>1679</v>
      </c>
      <c r="F107" s="13" t="s">
        <v>21662</v>
      </c>
      <c r="G107" s="16" t="s">
        <v>12789</v>
      </c>
      <c r="H107" s="13" t="s">
        <v>259</v>
      </c>
      <c r="I107" s="13" t="s">
        <v>21197</v>
      </c>
      <c r="J107" s="13" t="s">
        <v>21197</v>
      </c>
      <c r="K107" s="13" t="s">
        <v>21663</v>
      </c>
      <c r="L107" s="17" t="s">
        <v>21664</v>
      </c>
      <c r="M107" s="18">
        <v>5352000</v>
      </c>
      <c r="N107" s="19"/>
      <c r="O107" s="20" t="str">
        <f t="shared" si="2"/>
        <v>T4</v>
      </c>
      <c r="R107" s="21" t="str">
        <f t="shared" si="3"/>
        <v>T4</v>
      </c>
    </row>
    <row r="108" spans="1:18" ht="27" customHeight="1" x14ac:dyDescent="0.25">
      <c r="A108" s="13">
        <v>102</v>
      </c>
      <c r="B108" s="13" t="s">
        <v>21665</v>
      </c>
      <c r="C108" s="13" t="s">
        <v>21666</v>
      </c>
      <c r="D108" s="14" t="s">
        <v>107</v>
      </c>
      <c r="E108" s="15" t="s">
        <v>33</v>
      </c>
      <c r="F108" s="13" t="s">
        <v>21667</v>
      </c>
      <c r="G108" s="16" t="s">
        <v>8799</v>
      </c>
      <c r="H108" s="13" t="s">
        <v>259</v>
      </c>
      <c r="I108" s="13" t="s">
        <v>21197</v>
      </c>
      <c r="J108" s="13" t="s">
        <v>21197</v>
      </c>
      <c r="K108" s="13" t="s">
        <v>21668</v>
      </c>
      <c r="L108" s="17" t="s">
        <v>21669</v>
      </c>
      <c r="M108" s="18">
        <v>5575000</v>
      </c>
      <c r="N108" s="19"/>
      <c r="O108" s="20" t="str">
        <f t="shared" ref="O108:O172" si="4">MID(G108,3,FIND("-",G108,1)-3)&amp;IF(MID(G108,3,5)="CĐ-LT","LT","")</f>
        <v>T4</v>
      </c>
      <c r="R108" s="21" t="str">
        <f t="shared" ref="R108:R172" si="5">IF(LEFT(G108,2)="18","NH 18-19","")&amp;O108</f>
        <v>T4</v>
      </c>
    </row>
    <row r="109" spans="1:18" ht="27" customHeight="1" x14ac:dyDescent="0.25">
      <c r="A109" s="13">
        <v>103</v>
      </c>
      <c r="B109" s="13" t="s">
        <v>21670</v>
      </c>
      <c r="C109" s="13" t="s">
        <v>21671</v>
      </c>
      <c r="D109" s="14" t="s">
        <v>5452</v>
      </c>
      <c r="E109" s="15" t="s">
        <v>8889</v>
      </c>
      <c r="F109" s="13" t="s">
        <v>21672</v>
      </c>
      <c r="G109" s="16" t="s">
        <v>10359</v>
      </c>
      <c r="H109" s="13" t="s">
        <v>259</v>
      </c>
      <c r="I109" s="13" t="s">
        <v>21197</v>
      </c>
      <c r="J109" s="13" t="s">
        <v>21197</v>
      </c>
      <c r="K109" s="13" t="s">
        <v>21673</v>
      </c>
      <c r="L109" s="17" t="s">
        <v>21674</v>
      </c>
      <c r="M109" s="18">
        <v>5575000</v>
      </c>
      <c r="N109" s="19"/>
      <c r="O109" s="20" t="str">
        <f t="shared" si="4"/>
        <v>T4</v>
      </c>
      <c r="R109" s="21" t="str">
        <f t="shared" si="5"/>
        <v>T4</v>
      </c>
    </row>
    <row r="110" spans="1:18" ht="27" customHeight="1" x14ac:dyDescent="0.25">
      <c r="A110" s="13">
        <v>104</v>
      </c>
      <c r="B110" s="13" t="s">
        <v>21675</v>
      </c>
      <c r="C110" s="13" t="s">
        <v>21676</v>
      </c>
      <c r="D110" s="14" t="s">
        <v>1039</v>
      </c>
      <c r="E110" s="15" t="s">
        <v>80</v>
      </c>
      <c r="F110" s="13" t="s">
        <v>7155</v>
      </c>
      <c r="G110" s="16" t="s">
        <v>6726</v>
      </c>
      <c r="H110" s="13" t="s">
        <v>259</v>
      </c>
      <c r="I110" s="13" t="s">
        <v>21197</v>
      </c>
      <c r="J110" s="13" t="s">
        <v>21197</v>
      </c>
      <c r="K110" s="13" t="s">
        <v>21677</v>
      </c>
      <c r="L110" s="17" t="s">
        <v>21678</v>
      </c>
      <c r="M110" s="18">
        <v>3072000</v>
      </c>
      <c r="N110" s="19"/>
      <c r="O110" s="20" t="str">
        <f t="shared" si="4"/>
        <v>CĐ</v>
      </c>
      <c r="R110" s="21" t="str">
        <f t="shared" si="5"/>
        <v>CĐ</v>
      </c>
    </row>
    <row r="111" spans="1:18" ht="27" customHeight="1" x14ac:dyDescent="0.25">
      <c r="A111" s="13">
        <v>105</v>
      </c>
      <c r="B111" s="13" t="s">
        <v>21679</v>
      </c>
      <c r="C111" s="13" t="s">
        <v>21680</v>
      </c>
      <c r="D111" s="14" t="s">
        <v>2115</v>
      </c>
      <c r="E111" s="15" t="s">
        <v>326</v>
      </c>
      <c r="F111" s="13" t="s">
        <v>2630</v>
      </c>
      <c r="G111" s="16" t="s">
        <v>20624</v>
      </c>
      <c r="H111" s="13" t="s">
        <v>259</v>
      </c>
      <c r="I111" s="13" t="s">
        <v>21197</v>
      </c>
      <c r="J111" s="13" t="s">
        <v>21197</v>
      </c>
      <c r="K111" s="13" t="s">
        <v>21681</v>
      </c>
      <c r="L111" s="17" t="s">
        <v>21682</v>
      </c>
      <c r="M111" s="18">
        <v>6021000</v>
      </c>
      <c r="N111" s="19"/>
      <c r="O111" s="20" t="str">
        <f t="shared" si="4"/>
        <v>T4</v>
      </c>
      <c r="R111" s="21" t="str">
        <f t="shared" si="5"/>
        <v>T4</v>
      </c>
    </row>
    <row r="112" spans="1:18" ht="27" customHeight="1" x14ac:dyDescent="0.25">
      <c r="A112" s="13">
        <v>106</v>
      </c>
      <c r="B112" s="13" t="s">
        <v>21683</v>
      </c>
      <c r="C112" s="13" t="s">
        <v>21684</v>
      </c>
      <c r="D112" s="14" t="s">
        <v>107</v>
      </c>
      <c r="E112" s="15" t="s">
        <v>3741</v>
      </c>
      <c r="F112" s="13" t="s">
        <v>21685</v>
      </c>
      <c r="G112" s="16" t="s">
        <v>12789</v>
      </c>
      <c r="H112" s="13" t="s">
        <v>259</v>
      </c>
      <c r="I112" s="13" t="s">
        <v>21197</v>
      </c>
      <c r="J112" s="13" t="s">
        <v>21197</v>
      </c>
      <c r="K112" s="13" t="s">
        <v>21686</v>
      </c>
      <c r="L112" s="17" t="s">
        <v>21687</v>
      </c>
      <c r="M112" s="18">
        <v>5352000</v>
      </c>
      <c r="N112" s="19"/>
      <c r="O112" s="20" t="str">
        <f t="shared" si="4"/>
        <v>T4</v>
      </c>
      <c r="R112" s="21" t="str">
        <f t="shared" si="5"/>
        <v>T4</v>
      </c>
    </row>
    <row r="113" spans="1:18" ht="27" customHeight="1" x14ac:dyDescent="0.25">
      <c r="A113" s="13">
        <v>107</v>
      </c>
      <c r="B113" s="13" t="s">
        <v>21688</v>
      </c>
      <c r="C113" s="13" t="s">
        <v>21689</v>
      </c>
      <c r="D113" s="14" t="s">
        <v>21690</v>
      </c>
      <c r="E113" s="15" t="s">
        <v>604</v>
      </c>
      <c r="F113" s="13" t="s">
        <v>15916</v>
      </c>
      <c r="G113" s="16" t="s">
        <v>5849</v>
      </c>
      <c r="H113" s="13" t="s">
        <v>259</v>
      </c>
      <c r="I113" s="13" t="s">
        <v>21197</v>
      </c>
      <c r="J113" s="13" t="s">
        <v>21197</v>
      </c>
      <c r="K113" s="13" t="s">
        <v>21691</v>
      </c>
      <c r="L113" s="17" t="s">
        <v>21692</v>
      </c>
      <c r="M113" s="18">
        <v>4460000</v>
      </c>
      <c r="N113" s="19"/>
      <c r="O113" s="20" t="str">
        <f t="shared" si="4"/>
        <v>T4</v>
      </c>
      <c r="R113" s="21" t="str">
        <f t="shared" si="5"/>
        <v>T4</v>
      </c>
    </row>
    <row r="114" spans="1:18" ht="27" customHeight="1" x14ac:dyDescent="0.25">
      <c r="A114" s="13">
        <v>108</v>
      </c>
      <c r="B114" s="13" t="s">
        <v>21693</v>
      </c>
      <c r="C114" s="13" t="s">
        <v>21694</v>
      </c>
      <c r="D114" s="14" t="s">
        <v>464</v>
      </c>
      <c r="E114" s="15" t="s">
        <v>12267</v>
      </c>
      <c r="F114" s="13" t="s">
        <v>21695</v>
      </c>
      <c r="G114" s="16" t="s">
        <v>11661</v>
      </c>
      <c r="H114" s="13" t="s">
        <v>259</v>
      </c>
      <c r="I114" s="13" t="s">
        <v>21197</v>
      </c>
      <c r="J114" s="13" t="s">
        <v>21197</v>
      </c>
      <c r="K114" s="13" t="s">
        <v>21696</v>
      </c>
      <c r="L114" s="17" t="s">
        <v>21697</v>
      </c>
      <c r="M114" s="18">
        <v>3350000</v>
      </c>
      <c r="N114" s="19"/>
      <c r="O114" s="20" t="str">
        <f t="shared" si="4"/>
        <v>TC</v>
      </c>
      <c r="R114" s="21" t="str">
        <f t="shared" si="5"/>
        <v>TC</v>
      </c>
    </row>
    <row r="115" spans="1:18" ht="27" customHeight="1" x14ac:dyDescent="0.25">
      <c r="A115" s="13">
        <v>109</v>
      </c>
      <c r="B115" s="13" t="s">
        <v>21698</v>
      </c>
      <c r="C115" s="13" t="s">
        <v>21699</v>
      </c>
      <c r="D115" s="14" t="s">
        <v>1498</v>
      </c>
      <c r="E115" s="15" t="s">
        <v>3724</v>
      </c>
      <c r="F115" s="13" t="s">
        <v>21700</v>
      </c>
      <c r="G115" s="16" t="s">
        <v>5849</v>
      </c>
      <c r="H115" s="13" t="s">
        <v>259</v>
      </c>
      <c r="I115" s="13" t="s">
        <v>21197</v>
      </c>
      <c r="J115" s="13" t="s">
        <v>21197</v>
      </c>
      <c r="K115" s="13" t="s">
        <v>21701</v>
      </c>
      <c r="L115" s="17" t="s">
        <v>21702</v>
      </c>
      <c r="M115" s="18">
        <v>4460000</v>
      </c>
      <c r="N115" s="19"/>
      <c r="O115" s="20" t="str">
        <f t="shared" si="4"/>
        <v>T4</v>
      </c>
      <c r="R115" s="21" t="str">
        <f t="shared" si="5"/>
        <v>T4</v>
      </c>
    </row>
    <row r="116" spans="1:18" ht="27" customHeight="1" x14ac:dyDescent="0.25">
      <c r="A116" s="13">
        <v>110</v>
      </c>
      <c r="B116" s="13" t="s">
        <v>21703</v>
      </c>
      <c r="C116" s="13" t="s">
        <v>21704</v>
      </c>
      <c r="D116" s="14" t="s">
        <v>345</v>
      </c>
      <c r="E116" s="15" t="s">
        <v>1244</v>
      </c>
      <c r="F116" s="13" t="s">
        <v>17242</v>
      </c>
      <c r="G116" s="16" t="s">
        <v>5849</v>
      </c>
      <c r="H116" s="13" t="s">
        <v>259</v>
      </c>
      <c r="I116" s="13" t="s">
        <v>21197</v>
      </c>
      <c r="J116" s="13" t="s">
        <v>21197</v>
      </c>
      <c r="K116" s="13" t="s">
        <v>21705</v>
      </c>
      <c r="L116" s="17" t="s">
        <v>21706</v>
      </c>
      <c r="M116" s="18">
        <v>4460000</v>
      </c>
      <c r="N116" s="19"/>
      <c r="O116" s="20" t="str">
        <f t="shared" si="4"/>
        <v>T4</v>
      </c>
      <c r="R116" s="21" t="str">
        <f t="shared" si="5"/>
        <v>T4</v>
      </c>
    </row>
    <row r="117" spans="1:18" ht="27" customHeight="1" x14ac:dyDescent="0.25">
      <c r="A117" s="13">
        <v>111</v>
      </c>
      <c r="B117" s="13" t="s">
        <v>21707</v>
      </c>
      <c r="C117" s="13" t="s">
        <v>21708</v>
      </c>
      <c r="D117" s="14" t="s">
        <v>10498</v>
      </c>
      <c r="E117" s="15" t="s">
        <v>1040</v>
      </c>
      <c r="F117" s="13" t="s">
        <v>21709</v>
      </c>
      <c r="G117" s="16" t="s">
        <v>10359</v>
      </c>
      <c r="H117" s="13" t="s">
        <v>259</v>
      </c>
      <c r="I117" s="13" t="s">
        <v>21197</v>
      </c>
      <c r="J117" s="13" t="s">
        <v>21197</v>
      </c>
      <c r="K117" s="13" t="s">
        <v>21710</v>
      </c>
      <c r="L117" s="17" t="s">
        <v>21711</v>
      </c>
      <c r="M117" s="18">
        <v>5575000</v>
      </c>
      <c r="N117" s="19"/>
      <c r="O117" s="20" t="str">
        <f t="shared" si="4"/>
        <v>T4</v>
      </c>
      <c r="R117" s="21" t="str">
        <f t="shared" si="5"/>
        <v>T4</v>
      </c>
    </row>
    <row r="118" spans="1:18" ht="27" customHeight="1" x14ac:dyDescent="0.25">
      <c r="A118" s="13">
        <v>112</v>
      </c>
      <c r="B118" s="13" t="s">
        <v>21712</v>
      </c>
      <c r="C118" s="13" t="s">
        <v>21713</v>
      </c>
      <c r="D118" s="14" t="s">
        <v>21714</v>
      </c>
      <c r="E118" s="15" t="s">
        <v>2764</v>
      </c>
      <c r="F118" s="13" t="s">
        <v>21715</v>
      </c>
      <c r="G118" s="16" t="s">
        <v>5878</v>
      </c>
      <c r="H118" s="13" t="s">
        <v>259</v>
      </c>
      <c r="I118" s="13" t="s">
        <v>21197</v>
      </c>
      <c r="J118" s="13" t="s">
        <v>21197</v>
      </c>
      <c r="K118" s="13" t="s">
        <v>21716</v>
      </c>
      <c r="L118" s="17" t="s">
        <v>21717</v>
      </c>
      <c r="M118" s="18">
        <v>3350000</v>
      </c>
      <c r="N118" s="19"/>
      <c r="O118" s="20" t="str">
        <f t="shared" si="4"/>
        <v>TCN</v>
      </c>
      <c r="R118" s="21" t="str">
        <f t="shared" si="5"/>
        <v>TCN</v>
      </c>
    </row>
    <row r="119" spans="1:18" ht="27" customHeight="1" x14ac:dyDescent="0.25">
      <c r="A119" s="13">
        <v>113</v>
      </c>
      <c r="B119" s="13" t="s">
        <v>21718</v>
      </c>
      <c r="C119" s="13" t="s">
        <v>21719</v>
      </c>
      <c r="D119" s="14" t="s">
        <v>5203</v>
      </c>
      <c r="E119" s="15" t="s">
        <v>185</v>
      </c>
      <c r="F119" s="13" t="s">
        <v>18453</v>
      </c>
      <c r="G119" s="16" t="s">
        <v>5878</v>
      </c>
      <c r="H119" s="13" t="s">
        <v>259</v>
      </c>
      <c r="I119" s="13" t="s">
        <v>21197</v>
      </c>
      <c r="J119" s="13" t="s">
        <v>21197</v>
      </c>
      <c r="K119" s="13" t="s">
        <v>21720</v>
      </c>
      <c r="L119" s="17" t="s">
        <v>21721</v>
      </c>
      <c r="M119" s="18">
        <v>3350000</v>
      </c>
      <c r="N119" s="19"/>
      <c r="O119" s="20" t="str">
        <f t="shared" si="4"/>
        <v>TCN</v>
      </c>
      <c r="R119" s="21" t="str">
        <f t="shared" si="5"/>
        <v>TCN</v>
      </c>
    </row>
    <row r="120" spans="1:18" ht="27" customHeight="1" x14ac:dyDescent="0.25">
      <c r="A120" s="13">
        <v>114</v>
      </c>
      <c r="B120" s="13" t="s">
        <v>21722</v>
      </c>
      <c r="C120" s="13" t="s">
        <v>21723</v>
      </c>
      <c r="D120" s="14" t="s">
        <v>80</v>
      </c>
      <c r="E120" s="15" t="s">
        <v>431</v>
      </c>
      <c r="F120" s="13" t="s">
        <v>18235</v>
      </c>
      <c r="G120" s="16" t="s">
        <v>5878</v>
      </c>
      <c r="H120" s="13" t="s">
        <v>259</v>
      </c>
      <c r="I120" s="13" t="s">
        <v>21197</v>
      </c>
      <c r="J120" s="13" t="s">
        <v>21197</v>
      </c>
      <c r="K120" s="13" t="s">
        <v>21724</v>
      </c>
      <c r="L120" s="17" t="s">
        <v>21725</v>
      </c>
      <c r="M120" s="18">
        <v>3350000</v>
      </c>
      <c r="N120" s="19"/>
      <c r="O120" s="20" t="str">
        <f t="shared" si="4"/>
        <v>TCN</v>
      </c>
      <c r="R120" s="21" t="str">
        <f t="shared" si="5"/>
        <v>TCN</v>
      </c>
    </row>
    <row r="121" spans="1:18" ht="27" customHeight="1" x14ac:dyDescent="0.25">
      <c r="A121" s="13">
        <v>115</v>
      </c>
      <c r="B121" s="13" t="s">
        <v>21726</v>
      </c>
      <c r="C121" s="13" t="s">
        <v>21727</v>
      </c>
      <c r="D121" s="14" t="s">
        <v>614</v>
      </c>
      <c r="E121" s="15" t="s">
        <v>28</v>
      </c>
      <c r="F121" s="13" t="s">
        <v>21728</v>
      </c>
      <c r="G121" s="16" t="s">
        <v>9841</v>
      </c>
      <c r="H121" s="13" t="s">
        <v>259</v>
      </c>
      <c r="I121" s="13" t="s">
        <v>21197</v>
      </c>
      <c r="J121" s="13" t="s">
        <v>21197</v>
      </c>
      <c r="K121" s="13" t="s">
        <v>21729</v>
      </c>
      <c r="L121" s="17" t="s">
        <v>21730</v>
      </c>
      <c r="M121" s="18">
        <v>4460000</v>
      </c>
      <c r="N121" s="19"/>
      <c r="O121" s="20" t="str">
        <f t="shared" si="4"/>
        <v>T4</v>
      </c>
      <c r="R121" s="21" t="str">
        <f t="shared" si="5"/>
        <v>T4</v>
      </c>
    </row>
    <row r="122" spans="1:18" ht="27" customHeight="1" x14ac:dyDescent="0.25">
      <c r="A122" s="13">
        <v>116</v>
      </c>
      <c r="B122" s="13" t="s">
        <v>21731</v>
      </c>
      <c r="C122" s="13" t="s">
        <v>21732</v>
      </c>
      <c r="D122" s="14" t="s">
        <v>21733</v>
      </c>
      <c r="E122" s="15" t="s">
        <v>574</v>
      </c>
      <c r="F122" s="13" t="s">
        <v>21734</v>
      </c>
      <c r="G122" s="16" t="s">
        <v>10359</v>
      </c>
      <c r="H122" s="13" t="s">
        <v>259</v>
      </c>
      <c r="I122" s="13" t="s">
        <v>21197</v>
      </c>
      <c r="J122" s="13" t="s">
        <v>21197</v>
      </c>
      <c r="K122" s="13" t="s">
        <v>21735</v>
      </c>
      <c r="L122" s="17" t="s">
        <v>21736</v>
      </c>
      <c r="M122" s="18">
        <v>5575000</v>
      </c>
      <c r="N122" s="19"/>
      <c r="O122" s="20" t="str">
        <f t="shared" si="4"/>
        <v>T4</v>
      </c>
      <c r="R122" s="21" t="str">
        <f t="shared" si="5"/>
        <v>T4</v>
      </c>
    </row>
    <row r="123" spans="1:18" ht="27" customHeight="1" x14ac:dyDescent="0.25">
      <c r="A123" s="13">
        <v>117</v>
      </c>
      <c r="B123" s="13" t="s">
        <v>21737</v>
      </c>
      <c r="C123" s="13" t="s">
        <v>21738</v>
      </c>
      <c r="D123" s="14" t="s">
        <v>7427</v>
      </c>
      <c r="E123" s="15" t="s">
        <v>93</v>
      </c>
      <c r="F123" s="13" t="s">
        <v>2714</v>
      </c>
      <c r="G123" s="16" t="s">
        <v>10359</v>
      </c>
      <c r="H123" s="13" t="s">
        <v>259</v>
      </c>
      <c r="I123" s="13" t="s">
        <v>21197</v>
      </c>
      <c r="J123" s="13" t="s">
        <v>21197</v>
      </c>
      <c r="K123" s="13" t="s">
        <v>21739</v>
      </c>
      <c r="L123" s="17" t="s">
        <v>21740</v>
      </c>
      <c r="M123" s="18">
        <v>5575000</v>
      </c>
      <c r="N123" s="19"/>
      <c r="O123" s="20" t="str">
        <f t="shared" si="4"/>
        <v>T4</v>
      </c>
      <c r="R123" s="21" t="str">
        <f t="shared" si="5"/>
        <v>T4</v>
      </c>
    </row>
    <row r="124" spans="1:18" ht="27" customHeight="1" x14ac:dyDescent="0.25">
      <c r="A124" s="13">
        <v>118</v>
      </c>
      <c r="B124" s="13" t="s">
        <v>21741</v>
      </c>
      <c r="C124" s="13" t="s">
        <v>21742</v>
      </c>
      <c r="D124" s="14" t="s">
        <v>21743</v>
      </c>
      <c r="E124" s="15" t="s">
        <v>574</v>
      </c>
      <c r="F124" s="13" t="s">
        <v>1521</v>
      </c>
      <c r="G124" s="16" t="s">
        <v>12789</v>
      </c>
      <c r="H124" s="13" t="s">
        <v>259</v>
      </c>
      <c r="I124" s="13" t="s">
        <v>21197</v>
      </c>
      <c r="J124" s="13" t="s">
        <v>21197</v>
      </c>
      <c r="K124" s="13" t="s">
        <v>21744</v>
      </c>
      <c r="L124" s="17" t="s">
        <v>21745</v>
      </c>
      <c r="M124" s="18">
        <v>5352000</v>
      </c>
      <c r="N124" s="19"/>
      <c r="O124" s="20" t="str">
        <f t="shared" si="4"/>
        <v>T4</v>
      </c>
      <c r="R124" s="21" t="str">
        <f t="shared" si="5"/>
        <v>T4</v>
      </c>
    </row>
    <row r="125" spans="1:18" ht="27" customHeight="1" x14ac:dyDescent="0.25">
      <c r="A125" s="13">
        <v>119</v>
      </c>
      <c r="B125" s="13" t="s">
        <v>21746</v>
      </c>
      <c r="C125" s="13" t="s">
        <v>21747</v>
      </c>
      <c r="D125" s="14" t="s">
        <v>21748</v>
      </c>
      <c r="E125" s="15" t="s">
        <v>122</v>
      </c>
      <c r="F125" s="13" t="s">
        <v>16133</v>
      </c>
      <c r="G125" s="16" t="s">
        <v>8799</v>
      </c>
      <c r="H125" s="13" t="s">
        <v>259</v>
      </c>
      <c r="I125" s="13" t="s">
        <v>21197</v>
      </c>
      <c r="J125" s="13" t="s">
        <v>21197</v>
      </c>
      <c r="K125" s="13" t="s">
        <v>21749</v>
      </c>
      <c r="L125" s="17" t="s">
        <v>21750</v>
      </c>
      <c r="M125" s="18">
        <v>5575000</v>
      </c>
      <c r="N125" s="19"/>
      <c r="O125" s="20" t="str">
        <f t="shared" si="4"/>
        <v>T4</v>
      </c>
      <c r="R125" s="21" t="str">
        <f t="shared" si="5"/>
        <v>T4</v>
      </c>
    </row>
    <row r="126" spans="1:18" ht="27" customHeight="1" x14ac:dyDescent="0.25">
      <c r="A126" s="13">
        <v>120</v>
      </c>
      <c r="B126" s="13" t="s">
        <v>21751</v>
      </c>
      <c r="C126" s="13" t="s">
        <v>21752</v>
      </c>
      <c r="D126" s="14" t="s">
        <v>21753</v>
      </c>
      <c r="E126" s="15" t="s">
        <v>604</v>
      </c>
      <c r="F126" s="13" t="s">
        <v>21754</v>
      </c>
      <c r="G126" s="16" t="s">
        <v>8799</v>
      </c>
      <c r="H126" s="13" t="s">
        <v>259</v>
      </c>
      <c r="I126" s="13" t="s">
        <v>21197</v>
      </c>
      <c r="J126" s="13" t="s">
        <v>21197</v>
      </c>
      <c r="K126" s="13" t="s">
        <v>21755</v>
      </c>
      <c r="L126" s="17" t="s">
        <v>21756</v>
      </c>
      <c r="M126" s="18">
        <v>5575000</v>
      </c>
      <c r="N126" s="19"/>
      <c r="O126" s="20" t="str">
        <f t="shared" si="4"/>
        <v>T4</v>
      </c>
      <c r="R126" s="21" t="str">
        <f t="shared" si="5"/>
        <v>T4</v>
      </c>
    </row>
    <row r="127" spans="1:18" ht="27" customHeight="1" x14ac:dyDescent="0.25">
      <c r="A127" s="13">
        <v>121</v>
      </c>
      <c r="B127" s="13" t="s">
        <v>21757</v>
      </c>
      <c r="C127" s="13" t="s">
        <v>21758</v>
      </c>
      <c r="D127" s="14" t="s">
        <v>21759</v>
      </c>
      <c r="E127" s="15" t="s">
        <v>11566</v>
      </c>
      <c r="F127" s="13" t="s">
        <v>2734</v>
      </c>
      <c r="G127" s="16" t="s">
        <v>8799</v>
      </c>
      <c r="H127" s="13" t="s">
        <v>259</v>
      </c>
      <c r="I127" s="13" t="s">
        <v>21197</v>
      </c>
      <c r="J127" s="13" t="s">
        <v>21197</v>
      </c>
      <c r="K127" s="13" t="s">
        <v>21760</v>
      </c>
      <c r="L127" s="17" t="s">
        <v>21761</v>
      </c>
      <c r="M127" s="18">
        <v>5575000</v>
      </c>
      <c r="N127" s="19"/>
      <c r="O127" s="20" t="str">
        <f t="shared" si="4"/>
        <v>T4</v>
      </c>
      <c r="R127" s="21" t="str">
        <f t="shared" si="5"/>
        <v>T4</v>
      </c>
    </row>
    <row r="128" spans="1:18" ht="27" customHeight="1" x14ac:dyDescent="0.25">
      <c r="A128" s="13">
        <v>122</v>
      </c>
      <c r="B128" s="13" t="s">
        <v>21762</v>
      </c>
      <c r="C128" s="13" t="s">
        <v>21763</v>
      </c>
      <c r="D128" s="14" t="s">
        <v>1237</v>
      </c>
      <c r="E128" s="15" t="s">
        <v>154</v>
      </c>
      <c r="F128" s="13" t="s">
        <v>21764</v>
      </c>
      <c r="G128" s="16" t="s">
        <v>8799</v>
      </c>
      <c r="H128" s="13" t="s">
        <v>259</v>
      </c>
      <c r="I128" s="13" t="s">
        <v>21197</v>
      </c>
      <c r="J128" s="13" t="s">
        <v>21197</v>
      </c>
      <c r="K128" s="13" t="s">
        <v>21765</v>
      </c>
      <c r="L128" s="17" t="s">
        <v>21766</v>
      </c>
      <c r="M128" s="18">
        <v>5575000</v>
      </c>
      <c r="N128" s="19"/>
      <c r="O128" s="20" t="str">
        <f t="shared" si="4"/>
        <v>T4</v>
      </c>
      <c r="R128" s="21" t="str">
        <f t="shared" si="5"/>
        <v>T4</v>
      </c>
    </row>
    <row r="129" spans="1:18" ht="27" customHeight="1" x14ac:dyDescent="0.25">
      <c r="A129" s="13">
        <v>123</v>
      </c>
      <c r="B129" s="13" t="s">
        <v>21767</v>
      </c>
      <c r="C129" s="13" t="s">
        <v>21768</v>
      </c>
      <c r="D129" s="14" t="s">
        <v>21769</v>
      </c>
      <c r="E129" s="15" t="s">
        <v>367</v>
      </c>
      <c r="F129" s="13" t="s">
        <v>15746</v>
      </c>
      <c r="G129" s="16" t="s">
        <v>8799</v>
      </c>
      <c r="H129" s="13" t="s">
        <v>259</v>
      </c>
      <c r="I129" s="13" t="s">
        <v>21197</v>
      </c>
      <c r="J129" s="13" t="s">
        <v>21197</v>
      </c>
      <c r="K129" s="13" t="s">
        <v>21770</v>
      </c>
      <c r="L129" s="17" t="s">
        <v>21771</v>
      </c>
      <c r="M129" s="18">
        <v>5575000</v>
      </c>
      <c r="N129" s="19"/>
      <c r="O129" s="20" t="str">
        <f t="shared" si="4"/>
        <v>T4</v>
      </c>
      <c r="R129" s="21" t="str">
        <f t="shared" si="5"/>
        <v>T4</v>
      </c>
    </row>
    <row r="130" spans="1:18" ht="27" customHeight="1" x14ac:dyDescent="0.25">
      <c r="A130" s="13">
        <v>124</v>
      </c>
      <c r="B130" s="13" t="s">
        <v>21772</v>
      </c>
      <c r="C130" s="13" t="s">
        <v>21773</v>
      </c>
      <c r="D130" s="14" t="s">
        <v>21774</v>
      </c>
      <c r="E130" s="15" t="s">
        <v>6494</v>
      </c>
      <c r="F130" s="13" t="s">
        <v>21775</v>
      </c>
      <c r="G130" s="16" t="s">
        <v>12789</v>
      </c>
      <c r="H130" s="13" t="s">
        <v>259</v>
      </c>
      <c r="I130" s="13" t="s">
        <v>21197</v>
      </c>
      <c r="J130" s="13" t="s">
        <v>21197</v>
      </c>
      <c r="K130" s="13" t="s">
        <v>21776</v>
      </c>
      <c r="L130" s="17" t="s">
        <v>21777</v>
      </c>
      <c r="M130" s="18">
        <v>5352000</v>
      </c>
      <c r="N130" s="19"/>
      <c r="O130" s="20" t="str">
        <f t="shared" si="4"/>
        <v>T4</v>
      </c>
      <c r="R130" s="21" t="str">
        <f t="shared" si="5"/>
        <v>T4</v>
      </c>
    </row>
    <row r="131" spans="1:18" ht="27" customHeight="1" x14ac:dyDescent="0.25">
      <c r="A131" s="13">
        <v>125</v>
      </c>
      <c r="B131" s="13" t="s">
        <v>21778</v>
      </c>
      <c r="C131" s="13" t="s">
        <v>21779</v>
      </c>
      <c r="D131" s="14" t="s">
        <v>21780</v>
      </c>
      <c r="E131" s="15" t="s">
        <v>609</v>
      </c>
      <c r="F131" s="13" t="s">
        <v>21781</v>
      </c>
      <c r="G131" s="16" t="s">
        <v>12789</v>
      </c>
      <c r="H131" s="13" t="s">
        <v>259</v>
      </c>
      <c r="I131" s="13" t="s">
        <v>21197</v>
      </c>
      <c r="J131" s="13" t="s">
        <v>21197</v>
      </c>
      <c r="K131" s="13" t="s">
        <v>21782</v>
      </c>
      <c r="L131" s="17" t="s">
        <v>21783</v>
      </c>
      <c r="M131" s="18">
        <v>5352000</v>
      </c>
      <c r="N131" s="19"/>
      <c r="O131" s="20" t="str">
        <f t="shared" si="4"/>
        <v>T4</v>
      </c>
      <c r="R131" s="21" t="str">
        <f t="shared" si="5"/>
        <v>T4</v>
      </c>
    </row>
    <row r="132" spans="1:18" ht="27" customHeight="1" x14ac:dyDescent="0.25">
      <c r="A132" s="13">
        <v>126</v>
      </c>
      <c r="B132" s="13" t="s">
        <v>21784</v>
      </c>
      <c r="C132" s="13" t="s">
        <v>21785</v>
      </c>
      <c r="D132" s="14" t="s">
        <v>2678</v>
      </c>
      <c r="E132" s="15" t="s">
        <v>697</v>
      </c>
      <c r="F132" s="13" t="s">
        <v>17910</v>
      </c>
      <c r="G132" s="16" t="s">
        <v>12789</v>
      </c>
      <c r="H132" s="13" t="s">
        <v>259</v>
      </c>
      <c r="I132" s="13" t="s">
        <v>21197</v>
      </c>
      <c r="J132" s="13" t="s">
        <v>21197</v>
      </c>
      <c r="K132" s="13" t="s">
        <v>21786</v>
      </c>
      <c r="L132" s="17" t="s">
        <v>21787</v>
      </c>
      <c r="M132" s="18">
        <v>5352000</v>
      </c>
      <c r="N132" s="19"/>
      <c r="O132" s="20" t="str">
        <f t="shared" si="4"/>
        <v>T4</v>
      </c>
      <c r="R132" s="21" t="str">
        <f t="shared" si="5"/>
        <v>T4</v>
      </c>
    </row>
    <row r="133" spans="1:18" ht="27" customHeight="1" x14ac:dyDescent="0.25">
      <c r="A133" s="13">
        <v>127</v>
      </c>
      <c r="B133" s="13" t="s">
        <v>21788</v>
      </c>
      <c r="C133" s="13" t="s">
        <v>21789</v>
      </c>
      <c r="D133" s="14" t="s">
        <v>6518</v>
      </c>
      <c r="E133" s="15" t="s">
        <v>11744</v>
      </c>
      <c r="F133" s="13" t="s">
        <v>5695</v>
      </c>
      <c r="G133" s="16" t="s">
        <v>12789</v>
      </c>
      <c r="H133" s="13" t="s">
        <v>259</v>
      </c>
      <c r="I133" s="13" t="s">
        <v>21197</v>
      </c>
      <c r="J133" s="13" t="s">
        <v>21197</v>
      </c>
      <c r="K133" s="13" t="s">
        <v>21790</v>
      </c>
      <c r="L133" s="17" t="s">
        <v>21791</v>
      </c>
      <c r="M133" s="18">
        <v>5352000</v>
      </c>
      <c r="N133" s="19"/>
      <c r="O133" s="20" t="str">
        <f t="shared" si="4"/>
        <v>T4</v>
      </c>
      <c r="R133" s="21" t="str">
        <f t="shared" si="5"/>
        <v>T4</v>
      </c>
    </row>
    <row r="134" spans="1:18" ht="27" customHeight="1" x14ac:dyDescent="0.25">
      <c r="A134" s="13">
        <v>128</v>
      </c>
      <c r="B134" s="13" t="s">
        <v>21792</v>
      </c>
      <c r="C134" s="13" t="s">
        <v>21793</v>
      </c>
      <c r="D134" s="14" t="s">
        <v>21794</v>
      </c>
      <c r="E134" s="15" t="s">
        <v>1957</v>
      </c>
      <c r="F134" s="13" t="s">
        <v>8435</v>
      </c>
      <c r="G134" s="16" t="s">
        <v>7759</v>
      </c>
      <c r="H134" s="13" t="s">
        <v>259</v>
      </c>
      <c r="I134" s="13" t="s">
        <v>21197</v>
      </c>
      <c r="J134" s="13" t="s">
        <v>21197</v>
      </c>
      <c r="K134" s="13" t="s">
        <v>21795</v>
      </c>
      <c r="L134" s="17" t="s">
        <v>21796</v>
      </c>
      <c r="M134" s="18">
        <v>5632000</v>
      </c>
      <c r="N134" s="19"/>
      <c r="O134" s="20" t="str">
        <f t="shared" si="4"/>
        <v>C1</v>
      </c>
      <c r="R134" s="21" t="str">
        <f t="shared" si="5"/>
        <v>C1</v>
      </c>
    </row>
    <row r="135" spans="1:18" ht="27" customHeight="1" x14ac:dyDescent="0.25">
      <c r="A135" s="13">
        <v>129</v>
      </c>
      <c r="B135" s="13" t="s">
        <v>21797</v>
      </c>
      <c r="C135" s="13" t="s">
        <v>21798</v>
      </c>
      <c r="D135" s="14" t="s">
        <v>2753</v>
      </c>
      <c r="E135" s="15" t="s">
        <v>15306</v>
      </c>
      <c r="F135" s="13" t="s">
        <v>17785</v>
      </c>
      <c r="G135" s="16" t="s">
        <v>11661</v>
      </c>
      <c r="H135" s="13" t="s">
        <v>259</v>
      </c>
      <c r="I135" s="13" t="s">
        <v>21197</v>
      </c>
      <c r="J135" s="13" t="s">
        <v>21197</v>
      </c>
      <c r="K135" s="13" t="s">
        <v>21799</v>
      </c>
      <c r="L135" s="17" t="s">
        <v>21800</v>
      </c>
      <c r="M135" s="18">
        <v>3350000</v>
      </c>
      <c r="N135" s="19"/>
      <c r="O135" s="20" t="str">
        <f t="shared" si="4"/>
        <v>TC</v>
      </c>
      <c r="R135" s="21" t="str">
        <f t="shared" si="5"/>
        <v>TC</v>
      </c>
    </row>
    <row r="136" spans="1:18" ht="27" customHeight="1" x14ac:dyDescent="0.25">
      <c r="A136" s="13">
        <v>130</v>
      </c>
      <c r="B136" s="13" t="s">
        <v>21801</v>
      </c>
      <c r="C136" s="13" t="s">
        <v>21802</v>
      </c>
      <c r="D136" s="14" t="s">
        <v>12171</v>
      </c>
      <c r="E136" s="15" t="s">
        <v>822</v>
      </c>
      <c r="F136" s="13" t="s">
        <v>21803</v>
      </c>
      <c r="G136" s="16" t="s">
        <v>5878</v>
      </c>
      <c r="H136" s="13" t="s">
        <v>259</v>
      </c>
      <c r="I136" s="13" t="s">
        <v>21197</v>
      </c>
      <c r="J136" s="13" t="s">
        <v>21197</v>
      </c>
      <c r="K136" s="13" t="s">
        <v>21804</v>
      </c>
      <c r="L136" s="17" t="s">
        <v>21805</v>
      </c>
      <c r="M136" s="18">
        <v>3350000</v>
      </c>
      <c r="N136" s="19"/>
      <c r="O136" s="20" t="str">
        <f t="shared" si="4"/>
        <v>TCN</v>
      </c>
      <c r="R136" s="21" t="str">
        <f t="shared" si="5"/>
        <v>TCN</v>
      </c>
    </row>
    <row r="137" spans="1:18" ht="27" customHeight="1" x14ac:dyDescent="0.25">
      <c r="A137" s="13">
        <v>131</v>
      </c>
      <c r="B137" s="13" t="s">
        <v>21806</v>
      </c>
      <c r="C137" s="13" t="s">
        <v>21807</v>
      </c>
      <c r="D137" s="14" t="s">
        <v>21808</v>
      </c>
      <c r="E137" s="15" t="s">
        <v>250</v>
      </c>
      <c r="F137" s="13" t="s">
        <v>17438</v>
      </c>
      <c r="G137" s="16" t="s">
        <v>5878</v>
      </c>
      <c r="H137" s="13" t="s">
        <v>259</v>
      </c>
      <c r="I137" s="13" t="s">
        <v>21197</v>
      </c>
      <c r="J137" s="13" t="s">
        <v>21197</v>
      </c>
      <c r="K137" s="13" t="s">
        <v>21809</v>
      </c>
      <c r="L137" s="17" t="s">
        <v>21810</v>
      </c>
      <c r="M137" s="18">
        <v>3350000</v>
      </c>
      <c r="N137" s="19"/>
      <c r="O137" s="20" t="str">
        <f t="shared" si="4"/>
        <v>TCN</v>
      </c>
      <c r="R137" s="21" t="str">
        <f t="shared" si="5"/>
        <v>TCN</v>
      </c>
    </row>
    <row r="138" spans="1:18" ht="27" customHeight="1" x14ac:dyDescent="0.25">
      <c r="A138" s="13">
        <v>132</v>
      </c>
      <c r="B138" s="13" t="s">
        <v>21811</v>
      </c>
      <c r="C138" s="13" t="s">
        <v>21812</v>
      </c>
      <c r="D138" s="14" t="s">
        <v>1098</v>
      </c>
      <c r="E138" s="15" t="s">
        <v>644</v>
      </c>
      <c r="F138" s="13" t="s">
        <v>21813</v>
      </c>
      <c r="G138" s="16" t="s">
        <v>8799</v>
      </c>
      <c r="H138" s="13" t="s">
        <v>259</v>
      </c>
      <c r="I138" s="13" t="s">
        <v>21197</v>
      </c>
      <c r="J138" s="13" t="s">
        <v>21197</v>
      </c>
      <c r="K138" s="13" t="s">
        <v>21814</v>
      </c>
      <c r="L138" s="17" t="s">
        <v>21815</v>
      </c>
      <c r="M138" s="18">
        <v>5575000</v>
      </c>
      <c r="N138" s="19"/>
      <c r="O138" s="20" t="str">
        <f t="shared" si="4"/>
        <v>T4</v>
      </c>
      <c r="R138" s="21" t="str">
        <f t="shared" si="5"/>
        <v>T4</v>
      </c>
    </row>
    <row r="139" spans="1:18" ht="27" customHeight="1" x14ac:dyDescent="0.25">
      <c r="A139" s="13">
        <v>133</v>
      </c>
      <c r="B139" s="13" t="s">
        <v>21816</v>
      </c>
      <c r="C139" s="13" t="s">
        <v>21817</v>
      </c>
      <c r="D139" s="14" t="s">
        <v>184</v>
      </c>
      <c r="E139" s="15" t="s">
        <v>32</v>
      </c>
      <c r="F139" s="13" t="s">
        <v>9694</v>
      </c>
      <c r="G139" s="16" t="s">
        <v>6925</v>
      </c>
      <c r="H139" s="13" t="s">
        <v>259</v>
      </c>
      <c r="I139" s="13" t="s">
        <v>21197</v>
      </c>
      <c r="J139" s="13" t="s">
        <v>21197</v>
      </c>
      <c r="K139" s="13" t="s">
        <v>21818</v>
      </c>
      <c r="L139" s="17" t="s">
        <v>21819</v>
      </c>
      <c r="M139" s="18">
        <v>5888000</v>
      </c>
      <c r="N139" s="19"/>
      <c r="O139" s="20" t="str">
        <f t="shared" si="4"/>
        <v>C1</v>
      </c>
      <c r="R139" s="21" t="str">
        <f t="shared" si="5"/>
        <v>C1</v>
      </c>
    </row>
    <row r="140" spans="1:18" ht="27" customHeight="1" x14ac:dyDescent="0.25">
      <c r="A140" s="13">
        <v>134</v>
      </c>
      <c r="B140" s="13" t="s">
        <v>21820</v>
      </c>
      <c r="C140" s="13" t="s">
        <v>21821</v>
      </c>
      <c r="D140" s="14" t="s">
        <v>5197</v>
      </c>
      <c r="E140" s="15" t="s">
        <v>2984</v>
      </c>
      <c r="F140" s="13" t="s">
        <v>12580</v>
      </c>
      <c r="G140" s="16" t="s">
        <v>8830</v>
      </c>
      <c r="H140" s="13" t="s">
        <v>259</v>
      </c>
      <c r="I140" s="13" t="s">
        <v>21197</v>
      </c>
      <c r="J140" s="13" t="s">
        <v>21197</v>
      </c>
      <c r="K140" s="13" t="s">
        <v>21822</v>
      </c>
      <c r="L140" s="17" t="s">
        <v>21823</v>
      </c>
      <c r="M140" s="18">
        <v>5632000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7" customHeight="1" x14ac:dyDescent="0.25">
      <c r="A141" s="13">
        <v>135</v>
      </c>
      <c r="B141" s="13" t="s">
        <v>21824</v>
      </c>
      <c r="C141" s="13" t="s">
        <v>21825</v>
      </c>
      <c r="D141" s="14" t="s">
        <v>5197</v>
      </c>
      <c r="E141" s="15" t="s">
        <v>1244</v>
      </c>
      <c r="F141" s="13" t="s">
        <v>12580</v>
      </c>
      <c r="G141" s="16" t="s">
        <v>8830</v>
      </c>
      <c r="H141" s="13" t="s">
        <v>259</v>
      </c>
      <c r="I141" s="13" t="s">
        <v>21197</v>
      </c>
      <c r="J141" s="13" t="s">
        <v>21197</v>
      </c>
      <c r="K141" s="13" t="s">
        <v>21826</v>
      </c>
      <c r="L141" s="17" t="s">
        <v>21827</v>
      </c>
      <c r="M141" s="18">
        <v>5632000</v>
      </c>
      <c r="N141" s="19"/>
      <c r="O141" s="20" t="str">
        <f t="shared" si="4"/>
        <v>C1</v>
      </c>
      <c r="R141" s="21" t="str">
        <f t="shared" si="5"/>
        <v>C1</v>
      </c>
    </row>
    <row r="142" spans="1:18" ht="27" customHeight="1" x14ac:dyDescent="0.25">
      <c r="A142" s="13">
        <v>136</v>
      </c>
      <c r="B142" s="13" t="s">
        <v>21828</v>
      </c>
      <c r="C142" s="13" t="s">
        <v>21829</v>
      </c>
      <c r="D142" s="14" t="s">
        <v>14283</v>
      </c>
      <c r="E142" s="15" t="s">
        <v>1321</v>
      </c>
      <c r="F142" s="13" t="s">
        <v>9090</v>
      </c>
      <c r="G142" s="16" t="s">
        <v>7688</v>
      </c>
      <c r="H142" s="13" t="s">
        <v>259</v>
      </c>
      <c r="I142" s="13" t="s">
        <v>21197</v>
      </c>
      <c r="J142" s="13" t="s">
        <v>21197</v>
      </c>
      <c r="K142" s="13" t="s">
        <v>21830</v>
      </c>
      <c r="L142" s="17" t="s">
        <v>21831</v>
      </c>
      <c r="M142" s="18">
        <v>4864000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7" customHeight="1" x14ac:dyDescent="0.25">
      <c r="A143" s="13">
        <v>137</v>
      </c>
      <c r="B143" s="13" t="s">
        <v>21832</v>
      </c>
      <c r="C143" s="13" t="s">
        <v>21833</v>
      </c>
      <c r="D143" s="14" t="s">
        <v>21834</v>
      </c>
      <c r="E143" s="15" t="s">
        <v>185</v>
      </c>
      <c r="F143" s="13" t="s">
        <v>3952</v>
      </c>
      <c r="G143" s="16" t="s">
        <v>9841</v>
      </c>
      <c r="H143" s="13" t="s">
        <v>259</v>
      </c>
      <c r="I143" s="13" t="s">
        <v>21197</v>
      </c>
      <c r="J143" s="13" t="s">
        <v>21197</v>
      </c>
      <c r="K143" s="13" t="s">
        <v>21835</v>
      </c>
      <c r="L143" s="17" t="s">
        <v>21836</v>
      </c>
      <c r="M143" s="18">
        <v>4460000</v>
      </c>
      <c r="N143" s="19"/>
      <c r="O143" s="20" t="str">
        <f t="shared" si="4"/>
        <v>T4</v>
      </c>
      <c r="R143" s="21" t="str">
        <f t="shared" si="5"/>
        <v>T4</v>
      </c>
    </row>
    <row r="144" spans="1:18" ht="27" customHeight="1" x14ac:dyDescent="0.25">
      <c r="A144" s="13">
        <v>138</v>
      </c>
      <c r="B144" s="13" t="s">
        <v>21837</v>
      </c>
      <c r="C144" s="13" t="s">
        <v>21838</v>
      </c>
      <c r="D144" s="14" t="s">
        <v>4609</v>
      </c>
      <c r="E144" s="15" t="s">
        <v>1533</v>
      </c>
      <c r="F144" s="13" t="s">
        <v>21839</v>
      </c>
      <c r="G144" s="16" t="s">
        <v>8799</v>
      </c>
      <c r="H144" s="13" t="s">
        <v>259</v>
      </c>
      <c r="I144" s="13" t="s">
        <v>21197</v>
      </c>
      <c r="J144" s="13" t="s">
        <v>21197</v>
      </c>
      <c r="K144" s="13" t="s">
        <v>21840</v>
      </c>
      <c r="L144" s="17" t="s">
        <v>21841</v>
      </c>
      <c r="M144" s="18">
        <v>5575000</v>
      </c>
      <c r="N144" s="19"/>
      <c r="O144" s="20" t="str">
        <f t="shared" si="4"/>
        <v>T4</v>
      </c>
      <c r="R144" s="21" t="str">
        <f t="shared" si="5"/>
        <v>T4</v>
      </c>
    </row>
    <row r="145" spans="1:18" ht="27" customHeight="1" x14ac:dyDescent="0.25">
      <c r="A145" s="13">
        <v>139</v>
      </c>
      <c r="B145" s="13" t="s">
        <v>21842</v>
      </c>
      <c r="C145" s="13" t="s">
        <v>21843</v>
      </c>
      <c r="D145" s="14" t="s">
        <v>21844</v>
      </c>
      <c r="E145" s="15" t="s">
        <v>1321</v>
      </c>
      <c r="F145" s="13" t="s">
        <v>13895</v>
      </c>
      <c r="G145" s="16" t="s">
        <v>11661</v>
      </c>
      <c r="H145" s="13" t="s">
        <v>259</v>
      </c>
      <c r="I145" s="13" t="s">
        <v>21197</v>
      </c>
      <c r="J145" s="13" t="s">
        <v>21197</v>
      </c>
      <c r="K145" s="13" t="s">
        <v>21845</v>
      </c>
      <c r="L145" s="17" t="s">
        <v>21846</v>
      </c>
      <c r="M145" s="18">
        <v>3350000</v>
      </c>
      <c r="N145" s="19"/>
      <c r="O145" s="20" t="str">
        <f t="shared" si="4"/>
        <v>TC</v>
      </c>
      <c r="R145" s="21" t="str">
        <f t="shared" si="5"/>
        <v>TC</v>
      </c>
    </row>
    <row r="146" spans="1:18" ht="27" customHeight="1" x14ac:dyDescent="0.25">
      <c r="A146" s="13">
        <v>140</v>
      </c>
      <c r="B146" s="13" t="s">
        <v>21847</v>
      </c>
      <c r="C146" s="13" t="s">
        <v>21848</v>
      </c>
      <c r="D146" s="14" t="s">
        <v>21849</v>
      </c>
      <c r="E146" s="15" t="s">
        <v>822</v>
      </c>
      <c r="F146" s="13" t="s">
        <v>20042</v>
      </c>
      <c r="G146" s="16" t="s">
        <v>8799</v>
      </c>
      <c r="H146" s="13" t="s">
        <v>259</v>
      </c>
      <c r="I146" s="13" t="s">
        <v>21197</v>
      </c>
      <c r="J146" s="13" t="s">
        <v>21197</v>
      </c>
      <c r="K146" s="13" t="s">
        <v>21850</v>
      </c>
      <c r="L146" s="17" t="s">
        <v>21851</v>
      </c>
      <c r="M146" s="18">
        <v>5575000</v>
      </c>
      <c r="N146" s="19"/>
      <c r="O146" s="20" t="str">
        <f t="shared" si="4"/>
        <v>T4</v>
      </c>
      <c r="R146" s="21" t="str">
        <f t="shared" si="5"/>
        <v>T4</v>
      </c>
    </row>
    <row r="147" spans="1:18" ht="27" customHeight="1" x14ac:dyDescent="0.25">
      <c r="A147" s="13">
        <v>141</v>
      </c>
      <c r="B147" s="13" t="s">
        <v>21852</v>
      </c>
      <c r="C147" s="13" t="s">
        <v>21853</v>
      </c>
      <c r="D147" s="14" t="s">
        <v>21854</v>
      </c>
      <c r="E147" s="15" t="s">
        <v>868</v>
      </c>
      <c r="F147" s="13" t="s">
        <v>21855</v>
      </c>
      <c r="G147" s="16" t="s">
        <v>8799</v>
      </c>
      <c r="H147" s="13" t="s">
        <v>259</v>
      </c>
      <c r="I147" s="13" t="s">
        <v>21197</v>
      </c>
      <c r="J147" s="13" t="s">
        <v>21197</v>
      </c>
      <c r="K147" s="13" t="s">
        <v>21856</v>
      </c>
      <c r="L147" s="17" t="s">
        <v>21857</v>
      </c>
      <c r="M147" s="18">
        <v>5575000</v>
      </c>
      <c r="N147" s="19"/>
      <c r="O147" s="20" t="str">
        <f t="shared" si="4"/>
        <v>T4</v>
      </c>
      <c r="R147" s="21" t="str">
        <f t="shared" si="5"/>
        <v>T4</v>
      </c>
    </row>
    <row r="148" spans="1:18" ht="27" customHeight="1" x14ac:dyDescent="0.25">
      <c r="A148" s="13">
        <v>142</v>
      </c>
      <c r="B148" s="13" t="s">
        <v>21858</v>
      </c>
      <c r="C148" s="13" t="s">
        <v>21859</v>
      </c>
      <c r="D148" s="14" t="s">
        <v>21860</v>
      </c>
      <c r="E148" s="15" t="s">
        <v>395</v>
      </c>
      <c r="F148" s="13" t="s">
        <v>1145</v>
      </c>
      <c r="G148" s="16" t="s">
        <v>8799</v>
      </c>
      <c r="H148" s="13" t="s">
        <v>259</v>
      </c>
      <c r="I148" s="13" t="s">
        <v>21197</v>
      </c>
      <c r="J148" s="13" t="s">
        <v>21197</v>
      </c>
      <c r="K148" s="13" t="s">
        <v>21861</v>
      </c>
      <c r="L148" s="17" t="s">
        <v>21862</v>
      </c>
      <c r="M148" s="18">
        <v>5575000</v>
      </c>
      <c r="N148" s="19"/>
      <c r="O148" s="20" t="str">
        <f t="shared" si="4"/>
        <v>T4</v>
      </c>
      <c r="R148" s="21" t="str">
        <f t="shared" si="5"/>
        <v>T4</v>
      </c>
    </row>
    <row r="149" spans="1:18" ht="27" customHeight="1" x14ac:dyDescent="0.25">
      <c r="A149" s="13">
        <v>143</v>
      </c>
      <c r="B149" s="13" t="s">
        <v>21863</v>
      </c>
      <c r="C149" s="13" t="s">
        <v>21864</v>
      </c>
      <c r="D149" s="14" t="s">
        <v>21865</v>
      </c>
      <c r="E149" s="15" t="s">
        <v>208</v>
      </c>
      <c r="F149" s="13" t="s">
        <v>21866</v>
      </c>
      <c r="G149" s="16" t="s">
        <v>10359</v>
      </c>
      <c r="H149" s="13" t="s">
        <v>259</v>
      </c>
      <c r="I149" s="13" t="s">
        <v>21197</v>
      </c>
      <c r="J149" s="13" t="s">
        <v>21197</v>
      </c>
      <c r="K149" s="13" t="s">
        <v>21867</v>
      </c>
      <c r="L149" s="17" t="s">
        <v>21868</v>
      </c>
      <c r="M149" s="18">
        <v>5575000</v>
      </c>
      <c r="N149" s="19"/>
      <c r="O149" s="20" t="str">
        <f t="shared" si="4"/>
        <v>T4</v>
      </c>
      <c r="R149" s="21" t="str">
        <f t="shared" si="5"/>
        <v>T4</v>
      </c>
    </row>
    <row r="150" spans="1:18" ht="27" customHeight="1" x14ac:dyDescent="0.25">
      <c r="A150" s="13">
        <v>144</v>
      </c>
      <c r="B150" s="13" t="s">
        <v>21869</v>
      </c>
      <c r="C150" s="13" t="s">
        <v>21870</v>
      </c>
      <c r="D150" s="14" t="s">
        <v>1072</v>
      </c>
      <c r="E150" s="15" t="s">
        <v>250</v>
      </c>
      <c r="F150" s="13" t="s">
        <v>14406</v>
      </c>
      <c r="G150" s="16" t="s">
        <v>10359</v>
      </c>
      <c r="H150" s="13" t="s">
        <v>259</v>
      </c>
      <c r="I150" s="13" t="s">
        <v>21197</v>
      </c>
      <c r="J150" s="13" t="s">
        <v>21197</v>
      </c>
      <c r="K150" s="13" t="s">
        <v>21871</v>
      </c>
      <c r="L150" s="17" t="s">
        <v>21872</v>
      </c>
      <c r="M150" s="18">
        <v>5575000</v>
      </c>
      <c r="N150" s="19"/>
      <c r="O150" s="20" t="str">
        <f t="shared" si="4"/>
        <v>T4</v>
      </c>
      <c r="R150" s="21" t="str">
        <f t="shared" si="5"/>
        <v>T4</v>
      </c>
    </row>
    <row r="151" spans="1:18" ht="27" customHeight="1" x14ac:dyDescent="0.25">
      <c r="A151" s="13">
        <v>145</v>
      </c>
      <c r="B151" s="13"/>
      <c r="C151" s="13"/>
      <c r="D151" s="14"/>
      <c r="E151" s="15"/>
      <c r="F151" s="13"/>
      <c r="G151" s="16"/>
      <c r="H151" s="13"/>
      <c r="I151" s="13"/>
      <c r="J151" s="13"/>
      <c r="K151" s="13"/>
      <c r="L151" s="17" t="s">
        <v>21991</v>
      </c>
      <c r="M151" s="18"/>
      <c r="N151" s="19" t="s">
        <v>8196</v>
      </c>
      <c r="O151" s="20"/>
      <c r="R151" s="21"/>
    </row>
    <row r="152" spans="1:18" ht="27" customHeight="1" x14ac:dyDescent="0.25">
      <c r="A152" s="13">
        <v>146</v>
      </c>
      <c r="B152" s="13" t="s">
        <v>21873</v>
      </c>
      <c r="C152" s="13" t="s">
        <v>21874</v>
      </c>
      <c r="D152" s="14" t="s">
        <v>1039</v>
      </c>
      <c r="E152" s="15" t="s">
        <v>1202</v>
      </c>
      <c r="F152" s="13" t="s">
        <v>15349</v>
      </c>
      <c r="G152" s="16" t="s">
        <v>12789</v>
      </c>
      <c r="H152" s="13" t="s">
        <v>259</v>
      </c>
      <c r="I152" s="13" t="s">
        <v>21197</v>
      </c>
      <c r="J152" s="13" t="s">
        <v>21197</v>
      </c>
      <c r="K152" s="13" t="s">
        <v>21875</v>
      </c>
      <c r="L152" s="17" t="s">
        <v>21876</v>
      </c>
      <c r="M152" s="18">
        <v>5352000</v>
      </c>
      <c r="N152" s="19"/>
      <c r="O152" s="20" t="str">
        <f t="shared" si="4"/>
        <v>T4</v>
      </c>
      <c r="R152" s="21" t="str">
        <f t="shared" si="5"/>
        <v>T4</v>
      </c>
    </row>
    <row r="153" spans="1:18" ht="27" customHeight="1" x14ac:dyDescent="0.25">
      <c r="A153" s="13">
        <v>147</v>
      </c>
      <c r="B153" s="13" t="s">
        <v>21877</v>
      </c>
      <c r="C153" s="13" t="s">
        <v>21878</v>
      </c>
      <c r="D153" s="14" t="s">
        <v>21879</v>
      </c>
      <c r="E153" s="15" t="s">
        <v>10768</v>
      </c>
      <c r="F153" s="13" t="s">
        <v>21880</v>
      </c>
      <c r="G153" s="16" t="s">
        <v>8799</v>
      </c>
      <c r="H153" s="13" t="s">
        <v>259</v>
      </c>
      <c r="I153" s="13" t="s">
        <v>21197</v>
      </c>
      <c r="J153" s="13" t="s">
        <v>21197</v>
      </c>
      <c r="K153" s="13" t="s">
        <v>21881</v>
      </c>
      <c r="L153" s="17" t="s">
        <v>21882</v>
      </c>
      <c r="M153" s="18">
        <v>5575000</v>
      </c>
      <c r="N153" s="19"/>
      <c r="O153" s="20" t="str">
        <f t="shared" si="4"/>
        <v>T4</v>
      </c>
      <c r="R153" s="21" t="str">
        <f t="shared" si="5"/>
        <v>T4</v>
      </c>
    </row>
    <row r="154" spans="1:18" ht="27" customHeight="1" x14ac:dyDescent="0.25">
      <c r="A154" s="13">
        <v>148</v>
      </c>
      <c r="B154" s="13" t="s">
        <v>21883</v>
      </c>
      <c r="C154" s="13" t="s">
        <v>21884</v>
      </c>
      <c r="D154" s="14" t="s">
        <v>4801</v>
      </c>
      <c r="E154" s="15" t="s">
        <v>154</v>
      </c>
      <c r="F154" s="13" t="s">
        <v>17214</v>
      </c>
      <c r="G154" s="16" t="s">
        <v>12830</v>
      </c>
      <c r="H154" s="13" t="s">
        <v>259</v>
      </c>
      <c r="I154" s="13" t="s">
        <v>21197</v>
      </c>
      <c r="J154" s="13" t="s">
        <v>21197</v>
      </c>
      <c r="K154" s="13" t="s">
        <v>21885</v>
      </c>
      <c r="L154" s="17" t="s">
        <v>21886</v>
      </c>
      <c r="M154" s="18">
        <v>6021000</v>
      </c>
      <c r="N154" s="19"/>
      <c r="O154" s="20" t="str">
        <f t="shared" si="4"/>
        <v>T4</v>
      </c>
      <c r="R154" s="21" t="str">
        <f t="shared" si="5"/>
        <v>T4</v>
      </c>
    </row>
    <row r="155" spans="1:18" ht="27" customHeight="1" x14ac:dyDescent="0.25">
      <c r="A155" s="13">
        <v>149</v>
      </c>
      <c r="B155" s="13" t="s">
        <v>21887</v>
      </c>
      <c r="C155" s="13" t="s">
        <v>21888</v>
      </c>
      <c r="D155" s="14" t="s">
        <v>736</v>
      </c>
      <c r="E155" s="15" t="s">
        <v>697</v>
      </c>
      <c r="F155" s="13" t="s">
        <v>6984</v>
      </c>
      <c r="G155" s="16" t="s">
        <v>11661</v>
      </c>
      <c r="H155" s="13" t="s">
        <v>259</v>
      </c>
      <c r="I155" s="13" t="s">
        <v>21197</v>
      </c>
      <c r="J155" s="13" t="s">
        <v>21197</v>
      </c>
      <c r="K155" s="13" t="s">
        <v>21889</v>
      </c>
      <c r="L155" s="17" t="s">
        <v>21890</v>
      </c>
      <c r="M155" s="18">
        <v>3350000</v>
      </c>
      <c r="N155" s="19"/>
      <c r="O155" s="20" t="str">
        <f t="shared" si="4"/>
        <v>TC</v>
      </c>
      <c r="R155" s="21" t="str">
        <f t="shared" si="5"/>
        <v>TC</v>
      </c>
    </row>
    <row r="156" spans="1:18" ht="27" customHeight="1" x14ac:dyDescent="0.25">
      <c r="A156" s="13">
        <v>150</v>
      </c>
      <c r="B156" s="13" t="s">
        <v>21891</v>
      </c>
      <c r="C156" s="13" t="s">
        <v>21892</v>
      </c>
      <c r="D156" s="14" t="s">
        <v>5972</v>
      </c>
      <c r="E156" s="15" t="s">
        <v>1132</v>
      </c>
      <c r="F156" s="13" t="s">
        <v>21781</v>
      </c>
      <c r="G156" s="16" t="s">
        <v>11661</v>
      </c>
      <c r="H156" s="13" t="s">
        <v>259</v>
      </c>
      <c r="I156" s="13" t="s">
        <v>21197</v>
      </c>
      <c r="J156" s="13" t="s">
        <v>21197</v>
      </c>
      <c r="K156" s="13" t="s">
        <v>21893</v>
      </c>
      <c r="L156" s="17" t="s">
        <v>21894</v>
      </c>
      <c r="M156" s="18">
        <v>3350000</v>
      </c>
      <c r="N156" s="19"/>
      <c r="O156" s="20" t="str">
        <f t="shared" si="4"/>
        <v>TC</v>
      </c>
      <c r="R156" s="21" t="str">
        <f t="shared" si="5"/>
        <v>TC</v>
      </c>
    </row>
    <row r="157" spans="1:18" ht="27" customHeight="1" x14ac:dyDescent="0.25">
      <c r="A157" s="13">
        <v>151</v>
      </c>
      <c r="B157" s="13" t="s">
        <v>21895</v>
      </c>
      <c r="C157" s="13" t="s">
        <v>21896</v>
      </c>
      <c r="D157" s="14" t="s">
        <v>4023</v>
      </c>
      <c r="E157" s="15" t="s">
        <v>3514</v>
      </c>
      <c r="F157" s="13" t="s">
        <v>6110</v>
      </c>
      <c r="G157" s="16" t="s">
        <v>6511</v>
      </c>
      <c r="H157" s="13" t="s">
        <v>259</v>
      </c>
      <c r="I157" s="13" t="s">
        <v>21197</v>
      </c>
      <c r="J157" s="13" t="s">
        <v>21197</v>
      </c>
      <c r="K157" s="13" t="s">
        <v>21897</v>
      </c>
      <c r="L157" s="17" t="s">
        <v>21898</v>
      </c>
      <c r="M157" s="18">
        <v>5888000</v>
      </c>
      <c r="N157" s="19"/>
      <c r="O157" s="20" t="str">
        <f t="shared" si="4"/>
        <v>C1</v>
      </c>
      <c r="R157" s="21" t="str">
        <f t="shared" si="5"/>
        <v>C1</v>
      </c>
    </row>
    <row r="158" spans="1:18" ht="27" customHeight="1" x14ac:dyDescent="0.25">
      <c r="A158" s="13">
        <v>152</v>
      </c>
      <c r="B158" s="13" t="s">
        <v>21899</v>
      </c>
      <c r="C158" s="13" t="s">
        <v>21900</v>
      </c>
      <c r="D158" s="14" t="s">
        <v>21901</v>
      </c>
      <c r="E158" s="15" t="s">
        <v>1314</v>
      </c>
      <c r="F158" s="13" t="s">
        <v>21902</v>
      </c>
      <c r="G158" s="16" t="s">
        <v>6668</v>
      </c>
      <c r="H158" s="13" t="s">
        <v>259</v>
      </c>
      <c r="I158" s="13" t="s">
        <v>21197</v>
      </c>
      <c r="J158" s="13" t="s">
        <v>21197</v>
      </c>
      <c r="K158" s="13" t="s">
        <v>21903</v>
      </c>
      <c r="L158" s="17" t="s">
        <v>21904</v>
      </c>
      <c r="M158" s="18">
        <v>4608000</v>
      </c>
      <c r="N158" s="19"/>
      <c r="O158" s="20" t="str">
        <f t="shared" si="4"/>
        <v>C1</v>
      </c>
      <c r="R158" s="21" t="str">
        <f t="shared" si="5"/>
        <v>C1</v>
      </c>
    </row>
    <row r="159" spans="1:18" ht="27" customHeight="1" x14ac:dyDescent="0.25">
      <c r="A159" s="13">
        <v>153</v>
      </c>
      <c r="B159" s="13" t="s">
        <v>21905</v>
      </c>
      <c r="C159" s="13" t="s">
        <v>21906</v>
      </c>
      <c r="D159" s="14" t="s">
        <v>15092</v>
      </c>
      <c r="E159" s="15" t="s">
        <v>11744</v>
      </c>
      <c r="F159" s="13" t="s">
        <v>5172</v>
      </c>
      <c r="G159" s="16" t="s">
        <v>8799</v>
      </c>
      <c r="H159" s="13" t="s">
        <v>259</v>
      </c>
      <c r="I159" s="13" t="s">
        <v>21197</v>
      </c>
      <c r="J159" s="13" t="s">
        <v>21197</v>
      </c>
      <c r="K159" s="13" t="s">
        <v>21907</v>
      </c>
      <c r="L159" s="17" t="s">
        <v>21908</v>
      </c>
      <c r="M159" s="18">
        <v>5575000</v>
      </c>
      <c r="N159" s="19"/>
      <c r="O159" s="20" t="str">
        <f t="shared" si="4"/>
        <v>T4</v>
      </c>
      <c r="R159" s="21" t="str">
        <f t="shared" si="5"/>
        <v>T4</v>
      </c>
    </row>
    <row r="160" spans="1:18" ht="27" customHeight="1" x14ac:dyDescent="0.25">
      <c r="A160" s="13">
        <v>154</v>
      </c>
      <c r="B160" s="13" t="s">
        <v>21909</v>
      </c>
      <c r="C160" s="13" t="s">
        <v>21910</v>
      </c>
      <c r="D160" s="14" t="s">
        <v>5247</v>
      </c>
      <c r="E160" s="15" t="s">
        <v>326</v>
      </c>
      <c r="F160" s="13" t="s">
        <v>7013</v>
      </c>
      <c r="G160" s="16" t="s">
        <v>8554</v>
      </c>
      <c r="H160" s="13" t="s">
        <v>259</v>
      </c>
      <c r="I160" s="13" t="s">
        <v>21197</v>
      </c>
      <c r="J160" s="13" t="s">
        <v>21197</v>
      </c>
      <c r="K160" s="13" t="s">
        <v>21911</v>
      </c>
      <c r="L160" s="17" t="s">
        <v>21912</v>
      </c>
      <c r="M160" s="18">
        <v>5632000</v>
      </c>
      <c r="N160" s="19"/>
      <c r="O160" s="20" t="str">
        <f t="shared" si="4"/>
        <v>C1</v>
      </c>
      <c r="R160" s="21" t="str">
        <f t="shared" si="5"/>
        <v>C1</v>
      </c>
    </row>
    <row r="161" spans="1:18" ht="27" customHeight="1" x14ac:dyDescent="0.25">
      <c r="A161" s="13">
        <v>155</v>
      </c>
      <c r="B161" s="13" t="s">
        <v>21913</v>
      </c>
      <c r="C161" s="13" t="s">
        <v>21914</v>
      </c>
      <c r="D161" s="14" t="s">
        <v>579</v>
      </c>
      <c r="E161" s="15" t="s">
        <v>15</v>
      </c>
      <c r="F161" s="13" t="s">
        <v>9662</v>
      </c>
      <c r="G161" s="16" t="s">
        <v>5992</v>
      </c>
      <c r="H161" s="13" t="s">
        <v>259</v>
      </c>
      <c r="I161" s="13" t="s">
        <v>21197</v>
      </c>
      <c r="J161" s="13" t="s">
        <v>21197</v>
      </c>
      <c r="K161" s="13" t="s">
        <v>21915</v>
      </c>
      <c r="L161" s="17" t="s">
        <v>21916</v>
      </c>
      <c r="M161" s="18">
        <v>3072000</v>
      </c>
      <c r="N161" s="19"/>
      <c r="O161" s="20" t="str">
        <f t="shared" si="4"/>
        <v>CĐ</v>
      </c>
      <c r="R161" s="21" t="str">
        <f t="shared" si="5"/>
        <v>CĐ</v>
      </c>
    </row>
    <row r="162" spans="1:18" ht="27" customHeight="1" x14ac:dyDescent="0.25">
      <c r="A162" s="13">
        <v>156</v>
      </c>
      <c r="B162" s="13" t="s">
        <v>21917</v>
      </c>
      <c r="C162" s="13" t="s">
        <v>21918</v>
      </c>
      <c r="D162" s="14" t="s">
        <v>1918</v>
      </c>
      <c r="E162" s="15" t="s">
        <v>1591</v>
      </c>
      <c r="F162" s="13" t="s">
        <v>5172</v>
      </c>
      <c r="G162" s="16" t="s">
        <v>21919</v>
      </c>
      <c r="H162" s="13" t="s">
        <v>259</v>
      </c>
      <c r="I162" s="13" t="s">
        <v>21197</v>
      </c>
      <c r="J162" s="13" t="s">
        <v>21197</v>
      </c>
      <c r="K162" s="13" t="s">
        <v>21920</v>
      </c>
      <c r="L162" s="17" t="s">
        <v>21921</v>
      </c>
      <c r="M162" s="18">
        <v>3050000</v>
      </c>
      <c r="N162" s="19"/>
      <c r="O162" s="20" t="str">
        <f t="shared" si="4"/>
        <v>TCN</v>
      </c>
      <c r="R162" s="21" t="str">
        <f t="shared" si="5"/>
        <v>TCN</v>
      </c>
    </row>
    <row r="163" spans="1:18" ht="27" customHeight="1" x14ac:dyDescent="0.25">
      <c r="A163" s="13">
        <v>157</v>
      </c>
      <c r="B163" s="13" t="s">
        <v>21922</v>
      </c>
      <c r="C163" s="13" t="s">
        <v>21923</v>
      </c>
      <c r="D163" s="14" t="s">
        <v>4920</v>
      </c>
      <c r="E163" s="15" t="s">
        <v>4199</v>
      </c>
      <c r="F163" s="13" t="s">
        <v>21924</v>
      </c>
      <c r="G163" s="16" t="s">
        <v>5878</v>
      </c>
      <c r="H163" s="13" t="s">
        <v>259</v>
      </c>
      <c r="I163" s="13" t="s">
        <v>21197</v>
      </c>
      <c r="J163" s="13" t="s">
        <v>21197</v>
      </c>
      <c r="K163" s="13" t="s">
        <v>21925</v>
      </c>
      <c r="L163" s="17" t="s">
        <v>21926</v>
      </c>
      <c r="M163" s="18">
        <v>3350000</v>
      </c>
      <c r="N163" s="19"/>
      <c r="O163" s="20" t="str">
        <f t="shared" si="4"/>
        <v>TCN</v>
      </c>
      <c r="R163" s="21" t="str">
        <f t="shared" si="5"/>
        <v>TCN</v>
      </c>
    </row>
    <row r="164" spans="1:18" ht="27" customHeight="1" x14ac:dyDescent="0.25">
      <c r="A164" s="13">
        <v>158</v>
      </c>
      <c r="B164" s="13" t="s">
        <v>21927</v>
      </c>
      <c r="C164" s="13" t="s">
        <v>21928</v>
      </c>
      <c r="D164" s="14" t="s">
        <v>464</v>
      </c>
      <c r="E164" s="15" t="s">
        <v>11744</v>
      </c>
      <c r="F164" s="13" t="s">
        <v>9263</v>
      </c>
      <c r="G164" s="16" t="s">
        <v>7294</v>
      </c>
      <c r="H164" s="13" t="s">
        <v>259</v>
      </c>
      <c r="I164" s="13" t="s">
        <v>21197</v>
      </c>
      <c r="J164" s="13" t="s">
        <v>21197</v>
      </c>
      <c r="K164" s="13" t="s">
        <v>21929</v>
      </c>
      <c r="L164" s="17" t="s">
        <v>21930</v>
      </c>
      <c r="M164" s="18">
        <v>5632000</v>
      </c>
      <c r="N164" s="19"/>
      <c r="O164" s="20" t="str">
        <f t="shared" si="4"/>
        <v>C1</v>
      </c>
      <c r="R164" s="21" t="str">
        <f t="shared" si="5"/>
        <v>C1</v>
      </c>
    </row>
    <row r="165" spans="1:18" ht="27" customHeight="1" x14ac:dyDescent="0.25">
      <c r="A165" s="13">
        <v>159</v>
      </c>
      <c r="B165" s="13" t="s">
        <v>21931</v>
      </c>
      <c r="C165" s="13" t="s">
        <v>21932</v>
      </c>
      <c r="D165" s="14" t="s">
        <v>14672</v>
      </c>
      <c r="E165" s="15" t="s">
        <v>1006</v>
      </c>
      <c r="F165" s="13" t="s">
        <v>10588</v>
      </c>
      <c r="G165" s="16" t="s">
        <v>7294</v>
      </c>
      <c r="H165" s="13" t="s">
        <v>259</v>
      </c>
      <c r="I165" s="13" t="s">
        <v>21197</v>
      </c>
      <c r="J165" s="13" t="s">
        <v>21197</v>
      </c>
      <c r="K165" s="13" t="s">
        <v>21933</v>
      </c>
      <c r="L165" s="17" t="s">
        <v>21934</v>
      </c>
      <c r="M165" s="18">
        <v>5632000</v>
      </c>
      <c r="N165" s="19"/>
      <c r="O165" s="20" t="str">
        <f t="shared" si="4"/>
        <v>C1</v>
      </c>
      <c r="R165" s="21" t="str">
        <f t="shared" si="5"/>
        <v>C1</v>
      </c>
    </row>
    <row r="166" spans="1:18" ht="27" customHeight="1" x14ac:dyDescent="0.25">
      <c r="A166" s="13">
        <v>160</v>
      </c>
      <c r="B166" s="13" t="s">
        <v>21935</v>
      </c>
      <c r="C166" s="13" t="s">
        <v>21936</v>
      </c>
      <c r="D166" s="14" t="s">
        <v>21937</v>
      </c>
      <c r="E166" s="15" t="s">
        <v>250</v>
      </c>
      <c r="F166" s="13" t="s">
        <v>21938</v>
      </c>
      <c r="G166" s="16" t="s">
        <v>6271</v>
      </c>
      <c r="H166" s="13" t="s">
        <v>259</v>
      </c>
      <c r="I166" s="13" t="s">
        <v>21197</v>
      </c>
      <c r="J166" s="13" t="s">
        <v>21197</v>
      </c>
      <c r="K166" s="13" t="s">
        <v>21939</v>
      </c>
      <c r="L166" s="17" t="s">
        <v>21940</v>
      </c>
      <c r="M166" s="18">
        <v>4096000</v>
      </c>
      <c r="N166" s="19"/>
      <c r="O166" s="20" t="str">
        <f t="shared" si="4"/>
        <v>CĐ</v>
      </c>
      <c r="R166" s="21" t="str">
        <f t="shared" si="5"/>
        <v>CĐ</v>
      </c>
    </row>
    <row r="167" spans="1:18" ht="27" customHeight="1" x14ac:dyDescent="0.25">
      <c r="A167" s="13">
        <v>161</v>
      </c>
      <c r="B167" s="13" t="s">
        <v>21941</v>
      </c>
      <c r="C167" s="13" t="s">
        <v>21942</v>
      </c>
      <c r="D167" s="14" t="s">
        <v>2497</v>
      </c>
      <c r="E167" s="15" t="s">
        <v>15306</v>
      </c>
      <c r="F167" s="13" t="s">
        <v>21943</v>
      </c>
      <c r="G167" s="16" t="s">
        <v>6282</v>
      </c>
      <c r="H167" s="13" t="s">
        <v>259</v>
      </c>
      <c r="I167" s="13" t="s">
        <v>21197</v>
      </c>
      <c r="J167" s="13" t="s">
        <v>21197</v>
      </c>
      <c r="K167" s="13" t="s">
        <v>21944</v>
      </c>
      <c r="L167" s="17" t="s">
        <v>21945</v>
      </c>
      <c r="M167" s="18">
        <v>3072000</v>
      </c>
      <c r="N167" s="19"/>
      <c r="O167" s="20" t="str">
        <f t="shared" si="4"/>
        <v>CĐ</v>
      </c>
      <c r="R167" s="21" t="str">
        <f t="shared" si="5"/>
        <v>CĐ</v>
      </c>
    </row>
    <row r="168" spans="1:18" ht="27" customHeight="1" x14ac:dyDescent="0.25">
      <c r="A168" s="13">
        <v>162</v>
      </c>
      <c r="B168" s="13" t="s">
        <v>21946</v>
      </c>
      <c r="C168" s="13" t="s">
        <v>21947</v>
      </c>
      <c r="D168" s="14" t="s">
        <v>21948</v>
      </c>
      <c r="E168" s="15" t="s">
        <v>947</v>
      </c>
      <c r="F168" s="13" t="s">
        <v>9163</v>
      </c>
      <c r="G168" s="16" t="s">
        <v>5803</v>
      </c>
      <c r="H168" s="13" t="s">
        <v>259</v>
      </c>
      <c r="I168" s="13" t="s">
        <v>21197</v>
      </c>
      <c r="J168" s="13" t="s">
        <v>21197</v>
      </c>
      <c r="K168" s="13" t="s">
        <v>21949</v>
      </c>
      <c r="L168" s="17" t="s">
        <v>21950</v>
      </c>
      <c r="M168" s="18">
        <v>4536000</v>
      </c>
      <c r="N168" s="19"/>
      <c r="O168" s="20" t="str">
        <f t="shared" si="4"/>
        <v>C1</v>
      </c>
      <c r="R168" s="21" t="str">
        <f t="shared" si="5"/>
        <v>C1</v>
      </c>
    </row>
    <row r="169" spans="1:18" ht="27" customHeight="1" x14ac:dyDescent="0.25">
      <c r="A169" s="13">
        <v>163</v>
      </c>
      <c r="B169" s="13" t="s">
        <v>21951</v>
      </c>
      <c r="C169" s="13" t="s">
        <v>21952</v>
      </c>
      <c r="D169" s="14" t="s">
        <v>4688</v>
      </c>
      <c r="E169" s="15" t="s">
        <v>1060</v>
      </c>
      <c r="F169" s="13" t="s">
        <v>7238</v>
      </c>
      <c r="G169" s="16" t="s">
        <v>5803</v>
      </c>
      <c r="H169" s="13" t="s">
        <v>259</v>
      </c>
      <c r="I169" s="13" t="s">
        <v>21197</v>
      </c>
      <c r="J169" s="13" t="s">
        <v>21197</v>
      </c>
      <c r="K169" s="13" t="s">
        <v>21953</v>
      </c>
      <c r="L169" s="17" t="s">
        <v>21954</v>
      </c>
      <c r="M169" s="18">
        <v>4536000</v>
      </c>
      <c r="N169" s="19"/>
      <c r="O169" s="20" t="str">
        <f t="shared" si="4"/>
        <v>C1</v>
      </c>
      <c r="R169" s="21" t="str">
        <f t="shared" si="5"/>
        <v>C1</v>
      </c>
    </row>
    <row r="170" spans="1:18" ht="27" customHeight="1" x14ac:dyDescent="0.25">
      <c r="A170" s="13">
        <v>164</v>
      </c>
      <c r="B170" s="13" t="s">
        <v>21955</v>
      </c>
      <c r="C170" s="13" t="s">
        <v>21956</v>
      </c>
      <c r="D170" s="14" t="s">
        <v>21957</v>
      </c>
      <c r="E170" s="15" t="s">
        <v>1862</v>
      </c>
      <c r="F170" s="13" t="s">
        <v>18668</v>
      </c>
      <c r="G170" s="16" t="s">
        <v>5803</v>
      </c>
      <c r="H170" s="13" t="s">
        <v>259</v>
      </c>
      <c r="I170" s="13" t="s">
        <v>21197</v>
      </c>
      <c r="J170" s="13" t="s">
        <v>21197</v>
      </c>
      <c r="K170" s="13" t="s">
        <v>21958</v>
      </c>
      <c r="L170" s="17" t="s">
        <v>21959</v>
      </c>
      <c r="M170" s="18">
        <v>4536000</v>
      </c>
      <c r="N170" s="19"/>
      <c r="O170" s="20" t="str">
        <f t="shared" si="4"/>
        <v>C1</v>
      </c>
      <c r="R170" s="21" t="str">
        <f t="shared" si="5"/>
        <v>C1</v>
      </c>
    </row>
    <row r="171" spans="1:18" ht="27" customHeight="1" x14ac:dyDescent="0.25">
      <c r="A171" s="13">
        <v>165</v>
      </c>
      <c r="B171" s="13" t="s">
        <v>21960</v>
      </c>
      <c r="C171" s="13" t="s">
        <v>21961</v>
      </c>
      <c r="D171" s="14" t="s">
        <v>21962</v>
      </c>
      <c r="E171" s="15" t="s">
        <v>1314</v>
      </c>
      <c r="F171" s="13" t="s">
        <v>21963</v>
      </c>
      <c r="G171" s="16" t="s">
        <v>5678</v>
      </c>
      <c r="H171" s="13" t="s">
        <v>259</v>
      </c>
      <c r="I171" s="13" t="s">
        <v>21197</v>
      </c>
      <c r="J171" s="13" t="s">
        <v>21197</v>
      </c>
      <c r="K171" s="13" t="s">
        <v>21964</v>
      </c>
      <c r="L171" s="17" t="s">
        <v>21965</v>
      </c>
      <c r="M171" s="18">
        <v>5376000</v>
      </c>
      <c r="N171" s="19"/>
      <c r="O171" s="20" t="str">
        <f t="shared" si="4"/>
        <v>C1</v>
      </c>
      <c r="R171" s="21" t="str">
        <f t="shared" si="5"/>
        <v>C1</v>
      </c>
    </row>
    <row r="172" spans="1:18" ht="27" customHeight="1" x14ac:dyDescent="0.25">
      <c r="A172" s="13">
        <v>166</v>
      </c>
      <c r="B172" s="13" t="s">
        <v>21966</v>
      </c>
      <c r="C172" s="13" t="s">
        <v>21967</v>
      </c>
      <c r="D172" s="14" t="s">
        <v>2516</v>
      </c>
      <c r="E172" s="15" t="s">
        <v>115</v>
      </c>
      <c r="F172" s="13" t="s">
        <v>9407</v>
      </c>
      <c r="G172" s="16" t="s">
        <v>5678</v>
      </c>
      <c r="H172" s="13" t="s">
        <v>259</v>
      </c>
      <c r="I172" s="13" t="s">
        <v>21197</v>
      </c>
      <c r="J172" s="13" t="s">
        <v>21197</v>
      </c>
      <c r="K172" s="13" t="s">
        <v>21968</v>
      </c>
      <c r="L172" s="17" t="s">
        <v>21969</v>
      </c>
      <c r="M172" s="18">
        <v>5376000</v>
      </c>
      <c r="N172" s="19"/>
      <c r="O172" s="20" t="str">
        <f t="shared" si="4"/>
        <v>C1</v>
      </c>
      <c r="R172" s="21" t="str">
        <f t="shared" si="5"/>
        <v>C1</v>
      </c>
    </row>
    <row r="173" spans="1:18" ht="27" customHeight="1" x14ac:dyDescent="0.25">
      <c r="A173" s="13">
        <v>167</v>
      </c>
      <c r="B173" s="13" t="s">
        <v>21970</v>
      </c>
      <c r="C173" s="13" t="s">
        <v>21971</v>
      </c>
      <c r="D173" s="14" t="s">
        <v>21972</v>
      </c>
      <c r="E173" s="15" t="s">
        <v>1046</v>
      </c>
      <c r="F173" s="13" t="s">
        <v>11915</v>
      </c>
      <c r="G173" s="16" t="s">
        <v>8830</v>
      </c>
      <c r="H173" s="13" t="s">
        <v>259</v>
      </c>
      <c r="I173" s="13" t="s">
        <v>21197</v>
      </c>
      <c r="J173" s="13" t="s">
        <v>21197</v>
      </c>
      <c r="K173" s="13" t="s">
        <v>21973</v>
      </c>
      <c r="L173" s="17" t="s">
        <v>21974</v>
      </c>
      <c r="M173" s="18">
        <v>5632000</v>
      </c>
      <c r="N173" s="19"/>
      <c r="O173" s="20" t="str">
        <f>MID(G173,3,FIND("-",G173,1)-3)&amp;IF(MID(G173,3,5)="CĐ-LT","LT","")</f>
        <v>C1</v>
      </c>
      <c r="R173" s="21" t="str">
        <f>IF(LEFT(G173,2)="18","NH 18-19","")&amp;O173</f>
        <v>C1</v>
      </c>
    </row>
    <row r="174" spans="1:18" ht="27" customHeight="1" x14ac:dyDescent="0.25">
      <c r="A174" s="13">
        <v>168</v>
      </c>
      <c r="B174" s="13" t="s">
        <v>21975</v>
      </c>
      <c r="C174" s="13" t="s">
        <v>21976</v>
      </c>
      <c r="D174" s="14" t="s">
        <v>484</v>
      </c>
      <c r="E174" s="15" t="s">
        <v>32</v>
      </c>
      <c r="F174" s="13" t="s">
        <v>4883</v>
      </c>
      <c r="G174" s="16" t="s">
        <v>6949</v>
      </c>
      <c r="H174" s="13" t="s">
        <v>259</v>
      </c>
      <c r="I174" s="13" t="s">
        <v>21197</v>
      </c>
      <c r="J174" s="13" t="s">
        <v>21197</v>
      </c>
      <c r="K174" s="13" t="s">
        <v>21977</v>
      </c>
      <c r="L174" s="17" t="s">
        <v>21978</v>
      </c>
      <c r="M174" s="18">
        <v>5888000</v>
      </c>
      <c r="N174" s="19"/>
      <c r="O174" s="20" t="str">
        <f>MID(G174,3,FIND("-",G174,1)-3)&amp;IF(MID(G174,3,5)="CĐ-LT","LT","")</f>
        <v>C1</v>
      </c>
      <c r="R174" s="21" t="str">
        <f>IF(LEFT(G174,2)="18","NH 18-19","")&amp;O174</f>
        <v>C1</v>
      </c>
    </row>
    <row r="175" spans="1:18" ht="27" customHeight="1" x14ac:dyDescent="0.25">
      <c r="A175" s="13">
        <v>169</v>
      </c>
      <c r="B175" s="13" t="s">
        <v>21979</v>
      </c>
      <c r="C175" s="13" t="s">
        <v>21980</v>
      </c>
      <c r="D175" s="14" t="s">
        <v>302</v>
      </c>
      <c r="E175" s="15" t="s">
        <v>1900</v>
      </c>
      <c r="F175" s="13" t="s">
        <v>21981</v>
      </c>
      <c r="G175" s="16" t="s">
        <v>6405</v>
      </c>
      <c r="H175" s="13" t="s">
        <v>259</v>
      </c>
      <c r="I175" s="13" t="s">
        <v>21197</v>
      </c>
      <c r="J175" s="13" t="s">
        <v>21197</v>
      </c>
      <c r="K175" s="13" t="s">
        <v>21982</v>
      </c>
      <c r="L175" s="17" t="s">
        <v>21983</v>
      </c>
      <c r="M175" s="18">
        <v>3072000</v>
      </c>
      <c r="N175" s="19"/>
      <c r="O175" s="20" t="str">
        <f>MID(G175,3,FIND("-",G175,1)-3)&amp;IF(MID(G175,3,5)="CĐ-LT","LT","")</f>
        <v>CĐ</v>
      </c>
      <c r="R175" s="21" t="str">
        <f>IF(LEFT(G175,2)="18","NH 18-19","")&amp;O175</f>
        <v>CĐ</v>
      </c>
    </row>
    <row r="176" spans="1:18" ht="27" customHeight="1" x14ac:dyDescent="0.25">
      <c r="A176" s="13">
        <v>170</v>
      </c>
      <c r="B176" s="13" t="s">
        <v>21984</v>
      </c>
      <c r="C176" s="13" t="s">
        <v>21985</v>
      </c>
      <c r="D176" s="14" t="s">
        <v>5907</v>
      </c>
      <c r="E176" s="15" t="s">
        <v>988</v>
      </c>
      <c r="F176" s="13" t="s">
        <v>21986</v>
      </c>
      <c r="G176" s="16" t="s">
        <v>6405</v>
      </c>
      <c r="H176" s="13" t="s">
        <v>259</v>
      </c>
      <c r="I176" s="13" t="s">
        <v>21197</v>
      </c>
      <c r="J176" s="13" t="s">
        <v>21197</v>
      </c>
      <c r="K176" s="13" t="s">
        <v>21987</v>
      </c>
      <c r="L176" s="17" t="s">
        <v>21988</v>
      </c>
      <c r="M176" s="18">
        <v>3072000</v>
      </c>
      <c r="N176" s="19"/>
      <c r="O176" s="20" t="str">
        <f>MID(G176,3,FIND("-",G176,1)-3)&amp;IF(MID(G176,3,5)="CĐ-LT","LT","")</f>
        <v>CĐ</v>
      </c>
      <c r="R176" s="21" t="str">
        <f>IF(LEFT(G176,2)="18","NH 18-19","")&amp;O176</f>
        <v>CĐ</v>
      </c>
    </row>
    <row r="177" spans="1:17" s="28" customFormat="1" ht="22.5" customHeight="1" x14ac:dyDescent="0.25">
      <c r="A177" s="229" t="s">
        <v>35</v>
      </c>
      <c r="B177" s="230"/>
      <c r="C177" s="230"/>
      <c r="D177" s="230"/>
      <c r="E177" s="22"/>
      <c r="F177" s="22"/>
      <c r="G177" s="22"/>
      <c r="H177" s="23"/>
      <c r="I177" s="24"/>
      <c r="J177" s="25"/>
      <c r="K177" s="26"/>
      <c r="L177" s="231">
        <f>SUM(M7:M176)</f>
        <v>799157920</v>
      </c>
      <c r="M177" s="232"/>
      <c r="N177" s="27"/>
      <c r="O177" s="20"/>
      <c r="P177" s="6"/>
      <c r="Q177" s="6"/>
    </row>
    <row r="178" spans="1:17" s="30" customFormat="1" ht="30" customHeight="1" x14ac:dyDescent="0.25">
      <c r="A178" s="237" t="s">
        <v>21994</v>
      </c>
      <c r="B178" s="238"/>
      <c r="C178" s="238"/>
      <c r="D178" s="238"/>
      <c r="E178" s="238"/>
      <c r="F178" s="238"/>
      <c r="G178" s="238"/>
      <c r="H178" s="238"/>
      <c r="I178" s="238"/>
      <c r="J178" s="238"/>
      <c r="K178" s="238"/>
      <c r="L178" s="238"/>
      <c r="M178" s="238"/>
      <c r="N178" s="239"/>
      <c r="O178" s="29" t="str">
        <f>LEFT(G178,5)</f>
        <v/>
      </c>
      <c r="P178" s="6"/>
      <c r="Q178" s="6"/>
    </row>
    <row r="179" spans="1:17" ht="15.75" customHeight="1" x14ac:dyDescent="0.25">
      <c r="A179" s="31"/>
      <c r="B179" s="31"/>
      <c r="C179" s="1"/>
      <c r="D179" s="2"/>
      <c r="E179" s="2"/>
      <c r="F179" s="1"/>
      <c r="G179" s="225" t="s">
        <v>21992</v>
      </c>
      <c r="H179" s="225"/>
      <c r="I179" s="225"/>
      <c r="J179" s="225"/>
      <c r="K179" s="225"/>
      <c r="L179" s="225"/>
      <c r="M179" s="225"/>
      <c r="N179" s="225"/>
      <c r="O179" s="29"/>
    </row>
    <row r="180" spans="1:17" ht="15.75" customHeight="1" x14ac:dyDescent="0.25">
      <c r="A180" s="35" t="s">
        <v>4822</v>
      </c>
      <c r="B180" s="35"/>
      <c r="C180" s="35"/>
      <c r="D180" s="32"/>
      <c r="E180" s="32" t="s">
        <v>4823</v>
      </c>
      <c r="F180" s="32"/>
      <c r="G180" s="32"/>
      <c r="H180" s="32"/>
      <c r="I180" s="32"/>
      <c r="J180" s="32"/>
      <c r="K180" s="32"/>
      <c r="L180" s="32"/>
      <c r="M180" s="236" t="s">
        <v>4824</v>
      </c>
      <c r="N180" s="236"/>
      <c r="O180" s="29"/>
    </row>
    <row r="181" spans="1:17" x14ac:dyDescent="0.25">
      <c r="A181" s="33"/>
      <c r="B181" s="33"/>
      <c r="C181" s="101"/>
      <c r="D181" s="35"/>
      <c r="E181" s="35"/>
      <c r="F181" s="35"/>
      <c r="G181" s="35"/>
      <c r="J181" s="101"/>
      <c r="K181" s="101"/>
      <c r="L181" s="101"/>
      <c r="M181" s="101"/>
      <c r="N181" s="6"/>
    </row>
    <row r="182" spans="1:17" x14ac:dyDescent="0.25">
      <c r="A182" s="33"/>
      <c r="B182" s="33"/>
      <c r="C182" s="101"/>
      <c r="D182" s="35"/>
      <c r="E182" s="35"/>
      <c r="F182" s="35"/>
      <c r="G182" s="35"/>
      <c r="H182" s="35"/>
      <c r="I182" s="35"/>
      <c r="J182" s="101"/>
      <c r="K182" s="101"/>
      <c r="L182" s="101"/>
      <c r="M182" s="101"/>
      <c r="N182" s="6"/>
    </row>
    <row r="183" spans="1:17" x14ac:dyDescent="0.25">
      <c r="A183" s="33"/>
      <c r="B183" s="33"/>
      <c r="C183" s="101"/>
      <c r="D183" s="35"/>
      <c r="E183" s="35"/>
      <c r="F183" s="35"/>
      <c r="G183" s="35"/>
      <c r="H183" s="35"/>
      <c r="I183" s="35"/>
      <c r="J183" s="101"/>
      <c r="K183" s="101"/>
      <c r="L183" s="101"/>
      <c r="M183" s="101"/>
      <c r="N183" s="6"/>
    </row>
    <row r="184" spans="1:17" s="28" customFormat="1" x14ac:dyDescent="0.25">
      <c r="A184" s="35"/>
      <c r="B184" s="35"/>
      <c r="C184" s="35" t="s">
        <v>4820</v>
      </c>
      <c r="D184" s="35"/>
      <c r="E184" s="236" t="s">
        <v>4821</v>
      </c>
      <c r="F184" s="236"/>
      <c r="G184" s="236"/>
      <c r="H184" s="35"/>
      <c r="I184" s="35"/>
      <c r="J184" s="35"/>
      <c r="K184" s="35"/>
      <c r="L184" s="35"/>
      <c r="M184" s="236" t="s">
        <v>4819</v>
      </c>
      <c r="N184" s="236"/>
      <c r="O184" s="101"/>
      <c r="P184" s="6"/>
    </row>
    <row r="185" spans="1:17" s="28" customFormat="1" ht="18.75" customHeight="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101"/>
      <c r="P185" s="6"/>
    </row>
    <row r="186" spans="1:17" s="36" customFormat="1" x14ac:dyDescent="0.25">
      <c r="B186" s="37"/>
      <c r="C186" s="38" t="s">
        <v>38</v>
      </c>
      <c r="D186" s="39" t="s">
        <v>586</v>
      </c>
      <c r="E186" s="40"/>
      <c r="F186" s="40"/>
      <c r="G186" s="40"/>
      <c r="H186" s="40"/>
      <c r="I186" s="40"/>
      <c r="J186" s="41"/>
      <c r="K186" s="40"/>
      <c r="L186" s="40"/>
      <c r="M186" s="42"/>
    </row>
    <row r="187" spans="1:17" s="36" customFormat="1" x14ac:dyDescent="0.25">
      <c r="A187" s="43"/>
      <c r="B187" s="44"/>
      <c r="C187" s="45" t="s">
        <v>40</v>
      </c>
      <c r="D187" s="46">
        <f>SUMIF($O$7:$O$176,"CĐN",$M$7:$M$176)</f>
        <v>0</v>
      </c>
      <c r="E187" s="40"/>
      <c r="F187" s="40"/>
      <c r="G187" s="40"/>
      <c r="H187" s="40"/>
      <c r="I187" s="40"/>
      <c r="J187" s="41"/>
      <c r="K187" s="40"/>
      <c r="L187" s="40"/>
      <c r="M187" s="6"/>
    </row>
    <row r="188" spans="1:17" s="49" customFormat="1" ht="13.5" customHeight="1" x14ac:dyDescent="0.25">
      <c r="A188" s="43"/>
      <c r="B188" s="44"/>
      <c r="C188" s="45" t="s">
        <v>41</v>
      </c>
      <c r="D188" s="46">
        <f>SUMIF($O$7:$O$176,"TCN",$M$7:$M$176)</f>
        <v>59700000</v>
      </c>
      <c r="E188" s="47"/>
      <c r="F188" s="47"/>
      <c r="G188" s="47"/>
      <c r="H188" s="47"/>
      <c r="I188" s="40"/>
      <c r="J188" s="48"/>
      <c r="K188" s="47"/>
      <c r="L188" s="47"/>
      <c r="M188" s="6"/>
    </row>
    <row r="189" spans="1:17" s="49" customFormat="1" ht="13.5" customHeight="1" x14ac:dyDescent="0.25">
      <c r="A189" s="43"/>
      <c r="B189" s="50" t="s">
        <v>42</v>
      </c>
      <c r="C189" s="45" t="s">
        <v>43</v>
      </c>
      <c r="D189" s="46">
        <f>SUMIF($O$7:$O$176,"CĐ",$M$7:$M$176)+SUMIF($O$7:$O$176,"C1",$M$7:$M$176)</f>
        <v>181544000</v>
      </c>
      <c r="E189" s="47"/>
      <c r="F189" s="47"/>
      <c r="G189" s="47"/>
      <c r="H189" s="47"/>
      <c r="I189" s="47"/>
      <c r="J189" s="48"/>
      <c r="K189" s="47"/>
      <c r="L189" s="47"/>
      <c r="M189" s="6"/>
    </row>
    <row r="190" spans="1:17" s="49" customFormat="1" ht="13.5" customHeight="1" x14ac:dyDescent="0.25">
      <c r="A190" s="43"/>
      <c r="B190" s="50"/>
      <c r="C190" s="45" t="s">
        <v>44</v>
      </c>
      <c r="D190" s="46">
        <f>SUMIF($O$7:$O$176,"C2",$M$7:$M$176)+SUMIF($O$7:$O$176,"CĐLT",$M$7:$M$176)</f>
        <v>18324000</v>
      </c>
      <c r="E190" s="47"/>
      <c r="F190" s="47"/>
      <c r="G190" s="47"/>
      <c r="H190" s="47"/>
      <c r="I190" s="47"/>
      <c r="J190" s="48"/>
      <c r="K190" s="47"/>
      <c r="L190" s="47"/>
      <c r="M190" s="6"/>
    </row>
    <row r="191" spans="1:17" s="49" customFormat="1" ht="13.5" customHeight="1" x14ac:dyDescent="0.25">
      <c r="A191" s="43"/>
      <c r="B191" s="51">
        <f>SUM(B187:B189)</f>
        <v>0</v>
      </c>
      <c r="C191" s="45" t="s">
        <v>45</v>
      </c>
      <c r="D191" s="46">
        <f>SUMIF($O$7:$O$176,"T4",$M$7:$M$176)+SUMIF($O$7:$O$176,"T2",$M$7:$M$176)+SUMIF($O$7:$O$176,"T3",$M$7:$M$176)+SUMIF($O$7:$O$176,"TC",$M$7:$M$176)+SUMIF($O$7:$O$176,"TN",$M$7:$M$176)+SUMIF($O$7:$O$176,"TCT",$M$7:$M$176)+SUMIF($O$7:$O$176,"T1",$M$7:$M$176)</f>
        <v>539589920</v>
      </c>
      <c r="E191" s="47"/>
      <c r="F191" s="47"/>
      <c r="G191" s="47"/>
      <c r="H191" s="47"/>
      <c r="I191" s="47"/>
      <c r="J191" s="48"/>
      <c r="K191" s="47"/>
      <c r="L191" s="47"/>
      <c r="M191" s="6"/>
    </row>
    <row r="192" spans="1:17" s="49" customFormat="1" ht="13.5" customHeight="1" x14ac:dyDescent="0.25">
      <c r="B192" s="52"/>
      <c r="C192" s="53" t="s">
        <v>46</v>
      </c>
      <c r="D192" s="54">
        <f>SUM(D187:D191)</f>
        <v>799157920</v>
      </c>
      <c r="E192" s="47"/>
      <c r="F192" s="47"/>
      <c r="G192" s="47"/>
      <c r="H192" s="47"/>
      <c r="I192" s="47"/>
      <c r="J192" s="48"/>
      <c r="K192" s="47"/>
      <c r="L192" s="47"/>
      <c r="M192" s="6"/>
    </row>
    <row r="193" spans="5:14" x14ac:dyDescent="0.25">
      <c r="E193" s="6"/>
      <c r="J193" s="21"/>
      <c r="K193" s="58"/>
      <c r="M193" s="6"/>
      <c r="N193" s="6"/>
    </row>
    <row r="250" spans="16:16" x14ac:dyDescent="0.25">
      <c r="P250" s="55"/>
    </row>
    <row r="251" spans="16:16" x14ac:dyDescent="0.25">
      <c r="P251" s="55"/>
    </row>
    <row r="252" spans="16:16" x14ac:dyDescent="0.25">
      <c r="P252" s="55"/>
    </row>
    <row r="253" spans="16:16" x14ac:dyDescent="0.25">
      <c r="P253" s="55"/>
    </row>
    <row r="257" spans="16:16" x14ac:dyDescent="0.25">
      <c r="P257" s="28"/>
    </row>
    <row r="258" spans="16:16" x14ac:dyDescent="0.25">
      <c r="P258" s="28"/>
    </row>
    <row r="259" spans="16:16" x14ac:dyDescent="0.25">
      <c r="P259" s="56"/>
    </row>
    <row r="260" spans="16:16" x14ac:dyDescent="0.25">
      <c r="P260" s="36"/>
    </row>
    <row r="261" spans="16:16" x14ac:dyDescent="0.25">
      <c r="P261" s="49"/>
    </row>
    <row r="262" spans="16:16" x14ac:dyDescent="0.25">
      <c r="P262" s="49"/>
    </row>
    <row r="263" spans="16:16" x14ac:dyDescent="0.25">
      <c r="P263" s="49"/>
    </row>
    <row r="264" spans="16:16" x14ac:dyDescent="0.25">
      <c r="P264" s="49"/>
    </row>
  </sheetData>
  <mergeCells count="9">
    <mergeCell ref="M180:N180"/>
    <mergeCell ref="E184:G184"/>
    <mergeCell ref="M184:N184"/>
    <mergeCell ref="A4:N4"/>
    <mergeCell ref="A5:N5"/>
    <mergeCell ref="A177:D177"/>
    <mergeCell ref="L177:M177"/>
    <mergeCell ref="A178:N178"/>
    <mergeCell ref="G179:N17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9"/>
  <sheetViews>
    <sheetView topLeftCell="A113" zoomScaleNormal="100" zoomScaleSheetLayoutView="85" workbookViewId="0">
      <selection activeCell="M114" sqref="M114:M12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22515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21995</v>
      </c>
      <c r="C7" s="13" t="s">
        <v>21996</v>
      </c>
      <c r="D7" s="14" t="s">
        <v>31</v>
      </c>
      <c r="E7" s="15" t="s">
        <v>638</v>
      </c>
      <c r="F7" s="13" t="s">
        <v>5139</v>
      </c>
      <c r="G7" s="16" t="s">
        <v>6015</v>
      </c>
      <c r="H7" s="13" t="s">
        <v>259</v>
      </c>
      <c r="I7" s="13" t="s">
        <v>21997</v>
      </c>
      <c r="J7" s="13" t="s">
        <v>21997</v>
      </c>
      <c r="K7" s="13" t="s">
        <v>21998</v>
      </c>
      <c r="L7" s="17" t="s">
        <v>21999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22000</v>
      </c>
      <c r="C8" s="13" t="s">
        <v>22001</v>
      </c>
      <c r="D8" s="14" t="s">
        <v>7324</v>
      </c>
      <c r="E8" s="15" t="s">
        <v>80</v>
      </c>
      <c r="F8" s="13" t="s">
        <v>13719</v>
      </c>
      <c r="G8" s="16" t="s">
        <v>7953</v>
      </c>
      <c r="H8" s="13" t="s">
        <v>17</v>
      </c>
      <c r="I8" s="13" t="s">
        <v>21997</v>
      </c>
      <c r="J8" s="13" t="s">
        <v>21997</v>
      </c>
      <c r="K8" s="13" t="s">
        <v>22002</v>
      </c>
      <c r="L8" s="17" t="s">
        <v>22003</v>
      </c>
      <c r="M8" s="18">
        <v>6444000</v>
      </c>
      <c r="N8" s="19"/>
      <c r="O8" s="20" t="str">
        <f t="shared" ref="O8:O70" si="0">MID(G8,3,FIND("-",G8,1)-3)&amp;IF(MID(G8,3,5)="CĐ-LT","LT","")</f>
        <v>C2</v>
      </c>
      <c r="R8" s="21" t="str">
        <f t="shared" ref="R8:R70" si="1">IF(LEFT(G8,2)="18","NH 18-19","")&amp;O8</f>
        <v>NH 18-19C2</v>
      </c>
    </row>
    <row r="9" spans="1:18" ht="27" customHeight="1" x14ac:dyDescent="0.25">
      <c r="A9" s="13">
        <v>3</v>
      </c>
      <c r="B9" s="13" t="s">
        <v>22004</v>
      </c>
      <c r="C9" s="13" t="s">
        <v>22005</v>
      </c>
      <c r="D9" s="14" t="s">
        <v>509</v>
      </c>
      <c r="E9" s="15" t="s">
        <v>22006</v>
      </c>
      <c r="F9" s="13" t="s">
        <v>22007</v>
      </c>
      <c r="G9" s="16" t="s">
        <v>9841</v>
      </c>
      <c r="H9" s="13" t="s">
        <v>259</v>
      </c>
      <c r="I9" s="13" t="s">
        <v>21997</v>
      </c>
      <c r="J9" s="13" t="s">
        <v>21997</v>
      </c>
      <c r="K9" s="13" t="s">
        <v>22008</v>
      </c>
      <c r="L9" s="17" t="s">
        <v>22009</v>
      </c>
      <c r="M9" s="18">
        <v>4460000</v>
      </c>
      <c r="N9" s="19"/>
      <c r="O9" s="20" t="str">
        <f t="shared" si="0"/>
        <v>T4</v>
      </c>
      <c r="R9" s="21" t="str">
        <f t="shared" si="1"/>
        <v>T4</v>
      </c>
    </row>
    <row r="10" spans="1:18" ht="27" customHeight="1" x14ac:dyDescent="0.25">
      <c r="A10" s="13">
        <v>4</v>
      </c>
      <c r="B10" s="13" t="s">
        <v>22010</v>
      </c>
      <c r="C10" s="13" t="s">
        <v>22011</v>
      </c>
      <c r="D10" s="14" t="s">
        <v>249</v>
      </c>
      <c r="E10" s="15" t="s">
        <v>9431</v>
      </c>
      <c r="F10" s="13" t="s">
        <v>6214</v>
      </c>
      <c r="G10" s="16" t="s">
        <v>5878</v>
      </c>
      <c r="H10" s="13" t="s">
        <v>259</v>
      </c>
      <c r="I10" s="13" t="s">
        <v>21997</v>
      </c>
      <c r="J10" s="13" t="s">
        <v>21997</v>
      </c>
      <c r="K10" s="13" t="s">
        <v>22012</v>
      </c>
      <c r="L10" s="17" t="s">
        <v>22013</v>
      </c>
      <c r="M10" s="18">
        <v>3350000</v>
      </c>
      <c r="N10" s="19"/>
      <c r="O10" s="20" t="str">
        <f t="shared" si="0"/>
        <v>TCN</v>
      </c>
      <c r="R10" s="21" t="str">
        <f t="shared" si="1"/>
        <v>TCN</v>
      </c>
    </row>
    <row r="11" spans="1:18" ht="27" customHeight="1" x14ac:dyDescent="0.25">
      <c r="A11" s="13">
        <v>5</v>
      </c>
      <c r="B11" s="13" t="s">
        <v>22014</v>
      </c>
      <c r="C11" s="13" t="s">
        <v>22015</v>
      </c>
      <c r="D11" s="14" t="s">
        <v>14176</v>
      </c>
      <c r="E11" s="15" t="s">
        <v>128</v>
      </c>
      <c r="F11" s="13" t="s">
        <v>1426</v>
      </c>
      <c r="G11" s="16" t="s">
        <v>8799</v>
      </c>
      <c r="H11" s="13" t="s">
        <v>259</v>
      </c>
      <c r="I11" s="13" t="s">
        <v>21997</v>
      </c>
      <c r="J11" s="13" t="s">
        <v>21997</v>
      </c>
      <c r="K11" s="13" t="s">
        <v>22016</v>
      </c>
      <c r="L11" s="17" t="s">
        <v>22017</v>
      </c>
      <c r="M11" s="18">
        <v>5575000</v>
      </c>
      <c r="N11" s="19"/>
      <c r="O11" s="20" t="str">
        <f t="shared" si="0"/>
        <v>T4</v>
      </c>
      <c r="R11" s="21" t="str">
        <f t="shared" si="1"/>
        <v>T4</v>
      </c>
    </row>
    <row r="12" spans="1:18" ht="27" customHeight="1" x14ac:dyDescent="0.25">
      <c r="A12" s="13">
        <v>6</v>
      </c>
      <c r="B12" s="13" t="s">
        <v>22018</v>
      </c>
      <c r="C12" s="13" t="s">
        <v>22019</v>
      </c>
      <c r="D12" s="14" t="s">
        <v>11637</v>
      </c>
      <c r="E12" s="15" t="s">
        <v>431</v>
      </c>
      <c r="F12" s="13" t="s">
        <v>22020</v>
      </c>
      <c r="G12" s="16" t="s">
        <v>5878</v>
      </c>
      <c r="H12" s="13" t="s">
        <v>259</v>
      </c>
      <c r="I12" s="13" t="s">
        <v>21997</v>
      </c>
      <c r="J12" s="13" t="s">
        <v>21997</v>
      </c>
      <c r="K12" s="13" t="s">
        <v>22021</v>
      </c>
      <c r="L12" s="17" t="s">
        <v>22022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7" customHeight="1" x14ac:dyDescent="0.25">
      <c r="A13" s="13">
        <v>7</v>
      </c>
      <c r="B13" s="13" t="s">
        <v>22023</v>
      </c>
      <c r="C13" s="13" t="s">
        <v>22024</v>
      </c>
      <c r="D13" s="14" t="s">
        <v>484</v>
      </c>
      <c r="E13" s="15" t="s">
        <v>15</v>
      </c>
      <c r="F13" s="13" t="s">
        <v>5191</v>
      </c>
      <c r="G13" s="16" t="s">
        <v>8317</v>
      </c>
      <c r="H13" s="13" t="s">
        <v>259</v>
      </c>
      <c r="I13" s="13" t="s">
        <v>21997</v>
      </c>
      <c r="J13" s="13" t="s">
        <v>21997</v>
      </c>
      <c r="K13" s="13" t="s">
        <v>22025</v>
      </c>
      <c r="L13" s="17" t="s">
        <v>22026</v>
      </c>
      <c r="M13" s="18">
        <v>5120000</v>
      </c>
      <c r="N13" s="19"/>
      <c r="O13" s="20" t="str">
        <f t="shared" si="0"/>
        <v>CĐ</v>
      </c>
      <c r="R13" s="21" t="str">
        <f t="shared" si="1"/>
        <v>CĐ</v>
      </c>
    </row>
    <row r="14" spans="1:18" ht="27" customHeight="1" x14ac:dyDescent="0.25">
      <c r="A14" s="13">
        <v>8</v>
      </c>
      <c r="B14" s="13" t="s">
        <v>22027</v>
      </c>
      <c r="C14" s="13" t="s">
        <v>22028</v>
      </c>
      <c r="D14" s="14" t="s">
        <v>4688</v>
      </c>
      <c r="E14" s="15" t="s">
        <v>649</v>
      </c>
      <c r="F14" s="13" t="s">
        <v>22029</v>
      </c>
      <c r="G14" s="16" t="s">
        <v>8062</v>
      </c>
      <c r="H14" s="13" t="s">
        <v>259</v>
      </c>
      <c r="I14" s="13" t="s">
        <v>21997</v>
      </c>
      <c r="J14" s="13" t="s">
        <v>21997</v>
      </c>
      <c r="K14" s="13" t="s">
        <v>22030</v>
      </c>
      <c r="L14" s="17" t="s">
        <v>22031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27" customHeight="1" x14ac:dyDescent="0.25">
      <c r="A15" s="13">
        <v>9</v>
      </c>
      <c r="B15" s="13" t="s">
        <v>22032</v>
      </c>
      <c r="C15" s="13" t="s">
        <v>22033</v>
      </c>
      <c r="D15" s="14" t="s">
        <v>140</v>
      </c>
      <c r="E15" s="15" t="s">
        <v>5563</v>
      </c>
      <c r="F15" s="13" t="s">
        <v>10221</v>
      </c>
      <c r="G15" s="16" t="s">
        <v>8554</v>
      </c>
      <c r="H15" s="13" t="s">
        <v>259</v>
      </c>
      <c r="I15" s="13" t="s">
        <v>21997</v>
      </c>
      <c r="J15" s="13" t="s">
        <v>21997</v>
      </c>
      <c r="K15" s="13" t="s">
        <v>22034</v>
      </c>
      <c r="L15" s="17" t="s">
        <v>22035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22036</v>
      </c>
      <c r="C16" s="13" t="s">
        <v>22037</v>
      </c>
      <c r="D16" s="14" t="s">
        <v>22038</v>
      </c>
      <c r="E16" s="15" t="s">
        <v>1040</v>
      </c>
      <c r="F16" s="13" t="s">
        <v>9399</v>
      </c>
      <c r="G16" s="16" t="s">
        <v>6942</v>
      </c>
      <c r="H16" s="13" t="s">
        <v>259</v>
      </c>
      <c r="I16" s="13" t="s">
        <v>21997</v>
      </c>
      <c r="J16" s="13" t="s">
        <v>21997</v>
      </c>
      <c r="K16" s="13" t="s">
        <v>22039</v>
      </c>
      <c r="L16" s="17" t="s">
        <v>22040</v>
      </c>
      <c r="M16" s="18">
        <v>3840000</v>
      </c>
      <c r="N16" s="19"/>
      <c r="O16" s="20" t="str">
        <f t="shared" si="0"/>
        <v>CĐ</v>
      </c>
      <c r="R16" s="21" t="str">
        <f t="shared" si="1"/>
        <v>CĐ</v>
      </c>
    </row>
    <row r="17" spans="1:18" ht="27" customHeight="1" x14ac:dyDescent="0.25">
      <c r="A17" s="13">
        <v>11</v>
      </c>
      <c r="B17" s="13" t="s">
        <v>22041</v>
      </c>
      <c r="C17" s="13" t="s">
        <v>22042</v>
      </c>
      <c r="D17" s="14" t="s">
        <v>65</v>
      </c>
      <c r="E17" s="15" t="s">
        <v>154</v>
      </c>
      <c r="F17" s="13" t="s">
        <v>7774</v>
      </c>
      <c r="G17" s="16" t="s">
        <v>6015</v>
      </c>
      <c r="H17" s="13" t="s">
        <v>259</v>
      </c>
      <c r="I17" s="13" t="s">
        <v>21997</v>
      </c>
      <c r="J17" s="13" t="s">
        <v>21997</v>
      </c>
      <c r="K17" s="13" t="s">
        <v>22043</v>
      </c>
      <c r="L17" s="17" t="s">
        <v>22044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22045</v>
      </c>
      <c r="C18" s="13" t="s">
        <v>22046</v>
      </c>
      <c r="D18" s="14" t="s">
        <v>22047</v>
      </c>
      <c r="E18" s="15" t="s">
        <v>2043</v>
      </c>
      <c r="F18" s="13" t="s">
        <v>12050</v>
      </c>
      <c r="G18" s="16" t="s">
        <v>8617</v>
      </c>
      <c r="H18" s="13" t="s">
        <v>259</v>
      </c>
      <c r="I18" s="13" t="s">
        <v>21997</v>
      </c>
      <c r="J18" s="13" t="s">
        <v>21997</v>
      </c>
      <c r="K18" s="13" t="s">
        <v>22048</v>
      </c>
      <c r="L18" s="17" t="s">
        <v>22049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7" customHeight="1" x14ac:dyDescent="0.25">
      <c r="A19" s="13">
        <v>13</v>
      </c>
      <c r="B19" s="13" t="s">
        <v>22050</v>
      </c>
      <c r="C19" s="13" t="s">
        <v>22051</v>
      </c>
      <c r="D19" s="14" t="s">
        <v>940</v>
      </c>
      <c r="E19" s="15" t="s">
        <v>250</v>
      </c>
      <c r="F19" s="13" t="s">
        <v>7313</v>
      </c>
      <c r="G19" s="16" t="s">
        <v>8777</v>
      </c>
      <c r="H19" s="13" t="s">
        <v>259</v>
      </c>
      <c r="I19" s="13" t="s">
        <v>21997</v>
      </c>
      <c r="J19" s="13" t="s">
        <v>21997</v>
      </c>
      <c r="K19" s="13" t="s">
        <v>22052</v>
      </c>
      <c r="L19" s="17" t="s">
        <v>22053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27" customHeight="1" x14ac:dyDescent="0.25">
      <c r="A20" s="13">
        <v>14</v>
      </c>
      <c r="B20" s="13" t="s">
        <v>22054</v>
      </c>
      <c r="C20" s="13" t="s">
        <v>22055</v>
      </c>
      <c r="D20" s="14" t="s">
        <v>22056</v>
      </c>
      <c r="E20" s="15" t="s">
        <v>147</v>
      </c>
      <c r="F20" s="13" t="s">
        <v>17203</v>
      </c>
      <c r="G20" s="16" t="s">
        <v>12789</v>
      </c>
      <c r="H20" s="13" t="s">
        <v>259</v>
      </c>
      <c r="I20" s="13" t="s">
        <v>21997</v>
      </c>
      <c r="J20" s="13" t="s">
        <v>21997</v>
      </c>
      <c r="K20" s="13" t="s">
        <v>22057</v>
      </c>
      <c r="L20" s="17" t="s">
        <v>22058</v>
      </c>
      <c r="M20" s="18">
        <v>5352000</v>
      </c>
      <c r="N20" s="19"/>
      <c r="O20" s="20" t="str">
        <f t="shared" si="0"/>
        <v>T4</v>
      </c>
      <c r="R20" s="21" t="str">
        <f t="shared" si="1"/>
        <v>T4</v>
      </c>
    </row>
    <row r="21" spans="1:18" ht="27" customHeight="1" x14ac:dyDescent="0.25">
      <c r="A21" s="13">
        <v>15</v>
      </c>
      <c r="B21" s="13" t="s">
        <v>22059</v>
      </c>
      <c r="C21" s="13" t="s">
        <v>22060</v>
      </c>
      <c r="D21" s="14" t="s">
        <v>22061</v>
      </c>
      <c r="E21" s="15" t="s">
        <v>17790</v>
      </c>
      <c r="F21" s="13" t="s">
        <v>22062</v>
      </c>
      <c r="G21" s="16" t="s">
        <v>6726</v>
      </c>
      <c r="H21" s="13" t="s">
        <v>259</v>
      </c>
      <c r="I21" s="13" t="s">
        <v>21997</v>
      </c>
      <c r="J21" s="13" t="s">
        <v>21997</v>
      </c>
      <c r="K21" s="13" t="s">
        <v>22063</v>
      </c>
      <c r="L21" s="17" t="s">
        <v>22064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7" customHeight="1" x14ac:dyDescent="0.25">
      <c r="A22" s="13">
        <v>16</v>
      </c>
      <c r="B22" s="13" t="s">
        <v>22065</v>
      </c>
      <c r="C22" s="13" t="s">
        <v>22066</v>
      </c>
      <c r="D22" s="14" t="s">
        <v>3951</v>
      </c>
      <c r="E22" s="15" t="s">
        <v>1000</v>
      </c>
      <c r="F22" s="13" t="s">
        <v>22067</v>
      </c>
      <c r="G22" s="16" t="s">
        <v>8799</v>
      </c>
      <c r="H22" s="13" t="s">
        <v>259</v>
      </c>
      <c r="I22" s="13" t="s">
        <v>21997</v>
      </c>
      <c r="J22" s="13" t="s">
        <v>21997</v>
      </c>
      <c r="K22" s="13" t="s">
        <v>22068</v>
      </c>
      <c r="L22" s="17" t="s">
        <v>22069</v>
      </c>
      <c r="M22" s="18">
        <v>5575000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22070</v>
      </c>
      <c r="C23" s="13" t="s">
        <v>22071</v>
      </c>
      <c r="D23" s="14" t="s">
        <v>22072</v>
      </c>
      <c r="E23" s="15" t="s">
        <v>3841</v>
      </c>
      <c r="F23" s="13" t="s">
        <v>13248</v>
      </c>
      <c r="G23" s="16" t="s">
        <v>10359</v>
      </c>
      <c r="H23" s="13" t="s">
        <v>259</v>
      </c>
      <c r="I23" s="13" t="s">
        <v>21997</v>
      </c>
      <c r="J23" s="13" t="s">
        <v>21997</v>
      </c>
      <c r="K23" s="13" t="s">
        <v>22073</v>
      </c>
      <c r="L23" s="17" t="s">
        <v>22074</v>
      </c>
      <c r="M23" s="18">
        <v>5575000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22075</v>
      </c>
      <c r="C24" s="13" t="s">
        <v>22076</v>
      </c>
      <c r="D24" s="14" t="s">
        <v>8283</v>
      </c>
      <c r="E24" s="15" t="s">
        <v>320</v>
      </c>
      <c r="F24" s="13" t="s">
        <v>8312</v>
      </c>
      <c r="G24" s="16" t="s">
        <v>6726</v>
      </c>
      <c r="H24" s="13" t="s">
        <v>259</v>
      </c>
      <c r="I24" s="13" t="s">
        <v>21997</v>
      </c>
      <c r="J24" s="13" t="s">
        <v>21997</v>
      </c>
      <c r="K24" s="13" t="s">
        <v>22077</v>
      </c>
      <c r="L24" s="17" t="s">
        <v>22078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7" customHeight="1" x14ac:dyDescent="0.25">
      <c r="A25" s="13">
        <v>19</v>
      </c>
      <c r="B25" s="13" t="s">
        <v>22079</v>
      </c>
      <c r="C25" s="13" t="s">
        <v>22080</v>
      </c>
      <c r="D25" s="14" t="s">
        <v>8272</v>
      </c>
      <c r="E25" s="15" t="s">
        <v>1533</v>
      </c>
      <c r="F25" s="13" t="s">
        <v>9432</v>
      </c>
      <c r="G25" s="16" t="s">
        <v>6381</v>
      </c>
      <c r="H25" s="13" t="s">
        <v>259</v>
      </c>
      <c r="I25" s="13" t="s">
        <v>21997</v>
      </c>
      <c r="J25" s="13" t="s">
        <v>21997</v>
      </c>
      <c r="K25" s="13" t="s">
        <v>22081</v>
      </c>
      <c r="L25" s="17" t="s">
        <v>22082</v>
      </c>
      <c r="M25" s="18">
        <v>4352000</v>
      </c>
      <c r="N25" s="19"/>
      <c r="O25" s="20" t="str">
        <f t="shared" si="0"/>
        <v>CĐ</v>
      </c>
      <c r="R25" s="21" t="str">
        <f t="shared" si="1"/>
        <v>CĐ</v>
      </c>
    </row>
    <row r="26" spans="1:18" ht="27" customHeight="1" x14ac:dyDescent="0.25">
      <c r="A26" s="13">
        <v>20</v>
      </c>
      <c r="B26" s="13" t="s">
        <v>22083</v>
      </c>
      <c r="C26" s="13" t="s">
        <v>22084</v>
      </c>
      <c r="D26" s="14" t="s">
        <v>22085</v>
      </c>
      <c r="E26" s="15" t="s">
        <v>395</v>
      </c>
      <c r="F26" s="13" t="s">
        <v>5047</v>
      </c>
      <c r="G26" s="16" t="s">
        <v>11661</v>
      </c>
      <c r="H26" s="13" t="s">
        <v>259</v>
      </c>
      <c r="I26" s="13" t="s">
        <v>21997</v>
      </c>
      <c r="J26" s="13" t="s">
        <v>21997</v>
      </c>
      <c r="K26" s="13" t="s">
        <v>22086</v>
      </c>
      <c r="L26" s="17" t="s">
        <v>22087</v>
      </c>
      <c r="M26" s="18">
        <v>3350000</v>
      </c>
      <c r="N26" s="19"/>
      <c r="O26" s="20" t="str">
        <f t="shared" si="0"/>
        <v>TC</v>
      </c>
      <c r="R26" s="21" t="str">
        <f t="shared" si="1"/>
        <v>TC</v>
      </c>
    </row>
    <row r="27" spans="1:18" ht="27" customHeight="1" x14ac:dyDescent="0.25">
      <c r="A27" s="13">
        <v>21</v>
      </c>
      <c r="B27" s="13" t="s">
        <v>22088</v>
      </c>
      <c r="C27" s="13" t="s">
        <v>22089</v>
      </c>
      <c r="D27" s="14" t="s">
        <v>4075</v>
      </c>
      <c r="E27" s="15" t="s">
        <v>1308</v>
      </c>
      <c r="F27" s="13" t="s">
        <v>15235</v>
      </c>
      <c r="G27" s="16" t="s">
        <v>7576</v>
      </c>
      <c r="H27" s="13" t="s">
        <v>259</v>
      </c>
      <c r="I27" s="13" t="s">
        <v>21997</v>
      </c>
      <c r="J27" s="13" t="s">
        <v>21997</v>
      </c>
      <c r="K27" s="13" t="s">
        <v>22090</v>
      </c>
      <c r="L27" s="17" t="s">
        <v>22091</v>
      </c>
      <c r="M27" s="18">
        <v>3834000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22092</v>
      </c>
      <c r="C28" s="13" t="s">
        <v>22093</v>
      </c>
      <c r="D28" s="14" t="s">
        <v>22094</v>
      </c>
      <c r="E28" s="15" t="s">
        <v>941</v>
      </c>
      <c r="F28" s="13" t="s">
        <v>7134</v>
      </c>
      <c r="G28" s="16" t="s">
        <v>6201</v>
      </c>
      <c r="H28" s="13" t="s">
        <v>259</v>
      </c>
      <c r="I28" s="13" t="s">
        <v>21997</v>
      </c>
      <c r="J28" s="13" t="s">
        <v>21997</v>
      </c>
      <c r="K28" s="13" t="s">
        <v>22095</v>
      </c>
      <c r="L28" s="17" t="s">
        <v>22096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7" customHeight="1" x14ac:dyDescent="0.25">
      <c r="A29" s="13">
        <v>23</v>
      </c>
      <c r="B29" s="13" t="s">
        <v>22097</v>
      </c>
      <c r="C29" s="13" t="s">
        <v>22098</v>
      </c>
      <c r="D29" s="14" t="s">
        <v>509</v>
      </c>
      <c r="E29" s="15" t="s">
        <v>2336</v>
      </c>
      <c r="F29" s="13" t="s">
        <v>1979</v>
      </c>
      <c r="G29" s="16" t="s">
        <v>7144</v>
      </c>
      <c r="H29" s="13" t="s">
        <v>259</v>
      </c>
      <c r="I29" s="13" t="s">
        <v>21997</v>
      </c>
      <c r="J29" s="13" t="s">
        <v>21997</v>
      </c>
      <c r="K29" s="13" t="s">
        <v>22099</v>
      </c>
      <c r="L29" s="17" t="s">
        <v>22100</v>
      </c>
      <c r="M29" s="18">
        <v>5632000</v>
      </c>
      <c r="N29" s="19"/>
      <c r="O29" s="20" t="str">
        <f t="shared" si="0"/>
        <v>C1</v>
      </c>
      <c r="R29" s="21" t="str">
        <f t="shared" si="1"/>
        <v>C1</v>
      </c>
    </row>
    <row r="30" spans="1:18" ht="27" customHeight="1" x14ac:dyDescent="0.25">
      <c r="A30" s="13">
        <v>24</v>
      </c>
      <c r="B30" s="13" t="s">
        <v>22101</v>
      </c>
      <c r="C30" s="13" t="s">
        <v>22102</v>
      </c>
      <c r="D30" s="14" t="s">
        <v>3951</v>
      </c>
      <c r="E30" s="15" t="s">
        <v>154</v>
      </c>
      <c r="F30" s="13" t="s">
        <v>2973</v>
      </c>
      <c r="G30" s="16" t="s">
        <v>9841</v>
      </c>
      <c r="H30" s="13" t="s">
        <v>259</v>
      </c>
      <c r="I30" s="13" t="s">
        <v>21997</v>
      </c>
      <c r="J30" s="13" t="s">
        <v>21997</v>
      </c>
      <c r="K30" s="13" t="s">
        <v>22103</v>
      </c>
      <c r="L30" s="17" t="s">
        <v>22104</v>
      </c>
      <c r="M30" s="18">
        <v>4460000</v>
      </c>
      <c r="N30" s="19"/>
      <c r="O30" s="20" t="str">
        <f t="shared" si="0"/>
        <v>T4</v>
      </c>
      <c r="R30" s="21" t="str">
        <f t="shared" si="1"/>
        <v>T4</v>
      </c>
    </row>
    <row r="31" spans="1:18" ht="27" customHeight="1" x14ac:dyDescent="0.25">
      <c r="A31" s="13">
        <v>25</v>
      </c>
      <c r="B31" s="13" t="s">
        <v>22105</v>
      </c>
      <c r="C31" s="13" t="s">
        <v>22106</v>
      </c>
      <c r="D31" s="14" t="s">
        <v>17063</v>
      </c>
      <c r="E31" s="15" t="s">
        <v>15</v>
      </c>
      <c r="F31" s="13" t="s">
        <v>3311</v>
      </c>
      <c r="G31" s="16" t="s">
        <v>5849</v>
      </c>
      <c r="H31" s="13" t="s">
        <v>259</v>
      </c>
      <c r="I31" s="13" t="s">
        <v>21997</v>
      </c>
      <c r="J31" s="13" t="s">
        <v>21997</v>
      </c>
      <c r="K31" s="13" t="s">
        <v>22107</v>
      </c>
      <c r="L31" s="17" t="s">
        <v>22108</v>
      </c>
      <c r="M31" s="18">
        <v>4460000</v>
      </c>
      <c r="N31" s="19"/>
      <c r="O31" s="20" t="str">
        <f t="shared" si="0"/>
        <v>T4</v>
      </c>
      <c r="R31" s="21" t="str">
        <f t="shared" si="1"/>
        <v>T4</v>
      </c>
    </row>
    <row r="32" spans="1:18" ht="27" customHeight="1" x14ac:dyDescent="0.25">
      <c r="A32" s="13">
        <v>26</v>
      </c>
      <c r="B32" s="13" t="s">
        <v>22109</v>
      </c>
      <c r="C32" s="13" t="s">
        <v>22110</v>
      </c>
      <c r="D32" s="14" t="s">
        <v>11790</v>
      </c>
      <c r="E32" s="15" t="s">
        <v>567</v>
      </c>
      <c r="F32" s="13" t="s">
        <v>22111</v>
      </c>
      <c r="G32" s="16" t="s">
        <v>6381</v>
      </c>
      <c r="H32" s="13" t="s">
        <v>259</v>
      </c>
      <c r="I32" s="13" t="s">
        <v>21997</v>
      </c>
      <c r="J32" s="13" t="s">
        <v>21997</v>
      </c>
      <c r="K32" s="13" t="s">
        <v>22112</v>
      </c>
      <c r="L32" s="17" t="s">
        <v>22113</v>
      </c>
      <c r="M32" s="18">
        <v>4352000</v>
      </c>
      <c r="N32" s="19"/>
      <c r="O32" s="20" t="str">
        <f t="shared" si="0"/>
        <v>CĐ</v>
      </c>
      <c r="R32" s="21" t="str">
        <f t="shared" si="1"/>
        <v>CĐ</v>
      </c>
    </row>
    <row r="33" spans="1:18" ht="27" customHeight="1" x14ac:dyDescent="0.25">
      <c r="A33" s="13">
        <v>27</v>
      </c>
      <c r="B33" s="13" t="s">
        <v>22114</v>
      </c>
      <c r="C33" s="13" t="s">
        <v>22115</v>
      </c>
      <c r="D33" s="14" t="s">
        <v>3457</v>
      </c>
      <c r="E33" s="15" t="s">
        <v>604</v>
      </c>
      <c r="F33" s="13" t="s">
        <v>22116</v>
      </c>
      <c r="G33" s="16" t="s">
        <v>5849</v>
      </c>
      <c r="H33" s="13" t="s">
        <v>259</v>
      </c>
      <c r="I33" s="13" t="s">
        <v>21997</v>
      </c>
      <c r="J33" s="13" t="s">
        <v>21997</v>
      </c>
      <c r="K33" s="13" t="s">
        <v>22117</v>
      </c>
      <c r="L33" s="17" t="s">
        <v>22118</v>
      </c>
      <c r="M33" s="18">
        <v>4460000</v>
      </c>
      <c r="N33" s="19"/>
      <c r="O33" s="20" t="str">
        <f t="shared" si="0"/>
        <v>T4</v>
      </c>
      <c r="R33" s="21" t="str">
        <f t="shared" si="1"/>
        <v>T4</v>
      </c>
    </row>
    <row r="34" spans="1:18" ht="27" customHeight="1" x14ac:dyDescent="0.25">
      <c r="A34" s="13">
        <v>28</v>
      </c>
      <c r="B34" s="13" t="s">
        <v>22119</v>
      </c>
      <c r="C34" s="13" t="s">
        <v>22120</v>
      </c>
      <c r="D34" s="14" t="s">
        <v>22121</v>
      </c>
      <c r="E34" s="15" t="s">
        <v>697</v>
      </c>
      <c r="F34" s="13" t="s">
        <v>14753</v>
      </c>
      <c r="G34" s="16" t="s">
        <v>12789</v>
      </c>
      <c r="H34" s="13" t="s">
        <v>259</v>
      </c>
      <c r="I34" s="13" t="s">
        <v>21997</v>
      </c>
      <c r="J34" s="13" t="s">
        <v>21997</v>
      </c>
      <c r="K34" s="13" t="s">
        <v>22122</v>
      </c>
      <c r="L34" s="17" t="s">
        <v>22123</v>
      </c>
      <c r="M34" s="18">
        <v>5352000</v>
      </c>
      <c r="N34" s="19"/>
      <c r="O34" s="20" t="str">
        <f t="shared" si="0"/>
        <v>T4</v>
      </c>
      <c r="R34" s="21" t="str">
        <f t="shared" si="1"/>
        <v>T4</v>
      </c>
    </row>
    <row r="35" spans="1:18" ht="27" customHeight="1" x14ac:dyDescent="0.25">
      <c r="A35" s="13">
        <v>29</v>
      </c>
      <c r="B35" s="13" t="s">
        <v>22124</v>
      </c>
      <c r="C35" s="13" t="s">
        <v>22125</v>
      </c>
      <c r="D35" s="14" t="s">
        <v>22126</v>
      </c>
      <c r="E35" s="15" t="s">
        <v>720</v>
      </c>
      <c r="F35" s="13" t="s">
        <v>2714</v>
      </c>
      <c r="G35" s="16" t="s">
        <v>12789</v>
      </c>
      <c r="H35" s="13" t="s">
        <v>259</v>
      </c>
      <c r="I35" s="13" t="s">
        <v>21997</v>
      </c>
      <c r="J35" s="13" t="s">
        <v>21997</v>
      </c>
      <c r="K35" s="13" t="s">
        <v>22127</v>
      </c>
      <c r="L35" s="17" t="s">
        <v>22128</v>
      </c>
      <c r="M35" s="18">
        <v>5352000</v>
      </c>
      <c r="N35" s="19"/>
      <c r="O35" s="20" t="str">
        <f t="shared" si="0"/>
        <v>T4</v>
      </c>
      <c r="R35" s="21" t="str">
        <f t="shared" si="1"/>
        <v>T4</v>
      </c>
    </row>
    <row r="36" spans="1:18" ht="27" customHeight="1" x14ac:dyDescent="0.25">
      <c r="A36" s="13">
        <v>30</v>
      </c>
      <c r="B36" s="13" t="s">
        <v>22129</v>
      </c>
      <c r="C36" s="13" t="s">
        <v>22130</v>
      </c>
      <c r="D36" s="14" t="s">
        <v>1089</v>
      </c>
      <c r="E36" s="15" t="s">
        <v>1874</v>
      </c>
      <c r="F36" s="13" t="s">
        <v>9016</v>
      </c>
      <c r="G36" s="16" t="s">
        <v>10359</v>
      </c>
      <c r="H36" s="13" t="s">
        <v>259</v>
      </c>
      <c r="I36" s="13" t="s">
        <v>21997</v>
      </c>
      <c r="J36" s="13" t="s">
        <v>21997</v>
      </c>
      <c r="K36" s="13" t="s">
        <v>22131</v>
      </c>
      <c r="L36" s="17" t="s">
        <v>22132</v>
      </c>
      <c r="M36" s="18">
        <v>5575000</v>
      </c>
      <c r="N36" s="19"/>
      <c r="O36" s="20" t="str">
        <f t="shared" si="0"/>
        <v>T4</v>
      </c>
      <c r="R36" s="21" t="str">
        <f t="shared" si="1"/>
        <v>T4</v>
      </c>
    </row>
    <row r="37" spans="1:18" ht="27" customHeight="1" x14ac:dyDescent="0.25">
      <c r="A37" s="13">
        <v>31</v>
      </c>
      <c r="B37" s="13" t="s">
        <v>22133</v>
      </c>
      <c r="C37" s="13" t="s">
        <v>22134</v>
      </c>
      <c r="D37" s="14" t="s">
        <v>22135</v>
      </c>
      <c r="E37" s="15" t="s">
        <v>1874</v>
      </c>
      <c r="F37" s="13" t="s">
        <v>22136</v>
      </c>
      <c r="G37" s="16" t="s">
        <v>8799</v>
      </c>
      <c r="H37" s="13" t="s">
        <v>259</v>
      </c>
      <c r="I37" s="13" t="s">
        <v>21997</v>
      </c>
      <c r="J37" s="13" t="s">
        <v>21997</v>
      </c>
      <c r="K37" s="13" t="s">
        <v>22137</v>
      </c>
      <c r="L37" s="17" t="s">
        <v>22138</v>
      </c>
      <c r="M37" s="18">
        <v>5575000</v>
      </c>
      <c r="N37" s="19"/>
      <c r="O37" s="20" t="str">
        <f t="shared" si="0"/>
        <v>T4</v>
      </c>
      <c r="R37" s="21" t="str">
        <f t="shared" si="1"/>
        <v>T4</v>
      </c>
    </row>
    <row r="38" spans="1:18" ht="27" customHeight="1" x14ac:dyDescent="0.25">
      <c r="A38" s="13">
        <v>32</v>
      </c>
      <c r="B38" s="13" t="s">
        <v>22139</v>
      </c>
      <c r="C38" s="13" t="s">
        <v>22140</v>
      </c>
      <c r="D38" s="14" t="s">
        <v>1498</v>
      </c>
      <c r="E38" s="15" t="s">
        <v>312</v>
      </c>
      <c r="F38" s="13" t="s">
        <v>14480</v>
      </c>
      <c r="G38" s="16" t="s">
        <v>7558</v>
      </c>
      <c r="H38" s="13" t="s">
        <v>259</v>
      </c>
      <c r="I38" s="13" t="s">
        <v>21997</v>
      </c>
      <c r="J38" s="13" t="s">
        <v>21997</v>
      </c>
      <c r="K38" s="13" t="s">
        <v>22141</v>
      </c>
      <c r="L38" s="17" t="s">
        <v>22142</v>
      </c>
      <c r="M38" s="18">
        <v>4352000</v>
      </c>
      <c r="N38" s="19"/>
      <c r="O38" s="20" t="str">
        <f t="shared" si="0"/>
        <v>CĐ</v>
      </c>
      <c r="R38" s="21" t="str">
        <f t="shared" si="1"/>
        <v>CĐ</v>
      </c>
    </row>
    <row r="39" spans="1:18" ht="27" customHeight="1" x14ac:dyDescent="0.25">
      <c r="A39" s="13">
        <v>33</v>
      </c>
      <c r="B39" s="13" t="s">
        <v>22143</v>
      </c>
      <c r="C39" s="13" t="s">
        <v>22144</v>
      </c>
      <c r="D39" s="14" t="s">
        <v>2516</v>
      </c>
      <c r="E39" s="15" t="s">
        <v>22145</v>
      </c>
      <c r="F39" s="13" t="s">
        <v>9361</v>
      </c>
      <c r="G39" s="16" t="s">
        <v>7429</v>
      </c>
      <c r="H39" s="13" t="s">
        <v>259</v>
      </c>
      <c r="I39" s="13" t="s">
        <v>21997</v>
      </c>
      <c r="J39" s="13" t="s">
        <v>21997</v>
      </c>
      <c r="K39" s="13" t="s">
        <v>22146</v>
      </c>
      <c r="L39" s="17" t="s">
        <v>22147</v>
      </c>
      <c r="M39" s="18">
        <v>4352000</v>
      </c>
      <c r="N39" s="19"/>
      <c r="O39" s="20" t="str">
        <f t="shared" si="0"/>
        <v>CĐ</v>
      </c>
      <c r="R39" s="21" t="str">
        <f t="shared" si="1"/>
        <v>CĐ</v>
      </c>
    </row>
    <row r="40" spans="1:18" ht="27" customHeight="1" x14ac:dyDescent="0.25">
      <c r="A40" s="13">
        <v>34</v>
      </c>
      <c r="B40" s="13" t="s">
        <v>22148</v>
      </c>
      <c r="C40" s="13" t="s">
        <v>22149</v>
      </c>
      <c r="D40" s="14" t="s">
        <v>107</v>
      </c>
      <c r="E40" s="15" t="s">
        <v>93</v>
      </c>
      <c r="F40" s="13" t="s">
        <v>18180</v>
      </c>
      <c r="G40" s="16" t="s">
        <v>8799</v>
      </c>
      <c r="H40" s="13" t="s">
        <v>259</v>
      </c>
      <c r="I40" s="13" t="s">
        <v>21997</v>
      </c>
      <c r="J40" s="13" t="s">
        <v>21997</v>
      </c>
      <c r="K40" s="13" t="s">
        <v>22150</v>
      </c>
      <c r="L40" s="17" t="s">
        <v>22151</v>
      </c>
      <c r="M40" s="18">
        <v>5575000</v>
      </c>
      <c r="N40" s="19"/>
      <c r="O40" s="20" t="str">
        <f t="shared" si="0"/>
        <v>T4</v>
      </c>
      <c r="R40" s="21" t="str">
        <f t="shared" si="1"/>
        <v>T4</v>
      </c>
    </row>
    <row r="41" spans="1:18" ht="27" customHeight="1" x14ac:dyDescent="0.25">
      <c r="A41" s="13">
        <v>35</v>
      </c>
      <c r="B41" s="13" t="s">
        <v>22152</v>
      </c>
      <c r="C41" s="13" t="s">
        <v>22153</v>
      </c>
      <c r="D41" s="14" t="s">
        <v>10294</v>
      </c>
      <c r="E41" s="15" t="s">
        <v>497</v>
      </c>
      <c r="F41" s="13" t="s">
        <v>13238</v>
      </c>
      <c r="G41" s="16" t="s">
        <v>9918</v>
      </c>
      <c r="H41" s="13" t="s">
        <v>259</v>
      </c>
      <c r="I41" s="13" t="s">
        <v>21997</v>
      </c>
      <c r="J41" s="13" t="s">
        <v>21997</v>
      </c>
      <c r="K41" s="13" t="s">
        <v>22154</v>
      </c>
      <c r="L41" s="17" t="s">
        <v>22155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7" customHeight="1" x14ac:dyDescent="0.25">
      <c r="A42" s="13">
        <v>36</v>
      </c>
      <c r="B42" s="13" t="s">
        <v>22156</v>
      </c>
      <c r="C42" s="13" t="s">
        <v>22157</v>
      </c>
      <c r="D42" s="14" t="s">
        <v>12418</v>
      </c>
      <c r="E42" s="15" t="s">
        <v>8115</v>
      </c>
      <c r="F42" s="13" t="s">
        <v>9399</v>
      </c>
      <c r="G42" s="16" t="s">
        <v>8901</v>
      </c>
      <c r="H42" s="13" t="s">
        <v>259</v>
      </c>
      <c r="I42" s="13" t="s">
        <v>21997</v>
      </c>
      <c r="J42" s="13" t="s">
        <v>21997</v>
      </c>
      <c r="K42" s="13" t="s">
        <v>22158</v>
      </c>
      <c r="L42" s="17" t="s">
        <v>22159</v>
      </c>
      <c r="M42" s="18">
        <v>4096000</v>
      </c>
      <c r="N42" s="19"/>
      <c r="O42" s="20" t="str">
        <f t="shared" si="0"/>
        <v>CĐ</v>
      </c>
      <c r="R42" s="21" t="str">
        <f t="shared" si="1"/>
        <v>CĐ</v>
      </c>
    </row>
    <row r="43" spans="1:18" ht="27" customHeight="1" x14ac:dyDescent="0.25">
      <c r="A43" s="13">
        <v>37</v>
      </c>
      <c r="B43" s="13" t="s">
        <v>22160</v>
      </c>
      <c r="C43" s="13" t="s">
        <v>22161</v>
      </c>
      <c r="D43" s="14" t="s">
        <v>4688</v>
      </c>
      <c r="E43" s="15" t="s">
        <v>18593</v>
      </c>
      <c r="F43" s="13" t="s">
        <v>22162</v>
      </c>
      <c r="G43" s="16" t="s">
        <v>6452</v>
      </c>
      <c r="H43" s="13" t="s">
        <v>259</v>
      </c>
      <c r="I43" s="13" t="s">
        <v>21997</v>
      </c>
      <c r="J43" s="13" t="s">
        <v>21997</v>
      </c>
      <c r="K43" s="13" t="s">
        <v>22163</v>
      </c>
      <c r="L43" s="17" t="s">
        <v>22164</v>
      </c>
      <c r="M43" s="18">
        <v>3840000</v>
      </c>
      <c r="N43" s="19"/>
      <c r="O43" s="20" t="str">
        <f t="shared" si="0"/>
        <v>CĐ</v>
      </c>
      <c r="R43" s="21" t="str">
        <f t="shared" si="1"/>
        <v>CĐ</v>
      </c>
    </row>
    <row r="44" spans="1:18" ht="27" customHeight="1" x14ac:dyDescent="0.25">
      <c r="A44" s="13">
        <v>38</v>
      </c>
      <c r="B44" s="13" t="s">
        <v>22165</v>
      </c>
      <c r="C44" s="13" t="s">
        <v>22166</v>
      </c>
      <c r="D44" s="14" t="s">
        <v>22167</v>
      </c>
      <c r="E44" s="15" t="s">
        <v>22168</v>
      </c>
      <c r="F44" s="13" t="s">
        <v>5577</v>
      </c>
      <c r="G44" s="16" t="s">
        <v>6452</v>
      </c>
      <c r="H44" s="13" t="s">
        <v>259</v>
      </c>
      <c r="I44" s="13" t="s">
        <v>21997</v>
      </c>
      <c r="J44" s="13" t="s">
        <v>21997</v>
      </c>
      <c r="K44" s="13" t="s">
        <v>22169</v>
      </c>
      <c r="L44" s="17" t="s">
        <v>22170</v>
      </c>
      <c r="M44" s="18">
        <v>3840000</v>
      </c>
      <c r="N44" s="19"/>
      <c r="O44" s="20" t="str">
        <f t="shared" si="0"/>
        <v>CĐ</v>
      </c>
      <c r="R44" s="21" t="str">
        <f t="shared" si="1"/>
        <v>CĐ</v>
      </c>
    </row>
    <row r="45" spans="1:18" ht="27" customHeight="1" x14ac:dyDescent="0.25">
      <c r="A45" s="13">
        <v>39</v>
      </c>
      <c r="B45" s="13" t="s">
        <v>22171</v>
      </c>
      <c r="C45" s="13" t="s">
        <v>22172</v>
      </c>
      <c r="D45" s="14" t="s">
        <v>3339</v>
      </c>
      <c r="E45" s="15" t="s">
        <v>8809</v>
      </c>
      <c r="F45" s="13" t="s">
        <v>17838</v>
      </c>
      <c r="G45" s="16" t="s">
        <v>7990</v>
      </c>
      <c r="H45" s="13" t="s">
        <v>259</v>
      </c>
      <c r="I45" s="13" t="s">
        <v>21997</v>
      </c>
      <c r="J45" s="13" t="s">
        <v>21997</v>
      </c>
      <c r="K45" s="13" t="s">
        <v>22173</v>
      </c>
      <c r="L45" s="17" t="s">
        <v>22174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27" customHeight="1" x14ac:dyDescent="0.25">
      <c r="A46" s="13">
        <v>40</v>
      </c>
      <c r="B46" s="13" t="s">
        <v>22175</v>
      </c>
      <c r="C46" s="13" t="s">
        <v>22176</v>
      </c>
      <c r="D46" s="14" t="s">
        <v>12617</v>
      </c>
      <c r="E46" s="15" t="s">
        <v>947</v>
      </c>
      <c r="F46" s="13" t="s">
        <v>11572</v>
      </c>
      <c r="G46" s="16" t="s">
        <v>7239</v>
      </c>
      <c r="H46" s="13" t="s">
        <v>259</v>
      </c>
      <c r="I46" s="13" t="s">
        <v>21997</v>
      </c>
      <c r="J46" s="13" t="s">
        <v>21997</v>
      </c>
      <c r="K46" s="13" t="s">
        <v>22177</v>
      </c>
      <c r="L46" s="17" t="s">
        <v>22178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22179</v>
      </c>
      <c r="C47" s="13" t="s">
        <v>22180</v>
      </c>
      <c r="D47" s="14" t="s">
        <v>1144</v>
      </c>
      <c r="E47" s="15" t="s">
        <v>128</v>
      </c>
      <c r="F47" s="13" t="s">
        <v>12801</v>
      </c>
      <c r="G47" s="16" t="s">
        <v>6015</v>
      </c>
      <c r="H47" s="13" t="s">
        <v>259</v>
      </c>
      <c r="I47" s="13" t="s">
        <v>21997</v>
      </c>
      <c r="J47" s="13" t="s">
        <v>21997</v>
      </c>
      <c r="K47" s="13" t="s">
        <v>22181</v>
      </c>
      <c r="L47" s="17" t="s">
        <v>22182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22183</v>
      </c>
      <c r="C48" s="13" t="s">
        <v>22184</v>
      </c>
      <c r="D48" s="14" t="s">
        <v>22185</v>
      </c>
      <c r="E48" s="15" t="s">
        <v>122</v>
      </c>
      <c r="F48" s="13" t="s">
        <v>21609</v>
      </c>
      <c r="G48" s="16" t="s">
        <v>5849</v>
      </c>
      <c r="H48" s="13" t="s">
        <v>259</v>
      </c>
      <c r="I48" s="13" t="s">
        <v>21997</v>
      </c>
      <c r="J48" s="13" t="s">
        <v>21997</v>
      </c>
      <c r="K48" s="13" t="s">
        <v>22186</v>
      </c>
      <c r="L48" s="17" t="s">
        <v>22187</v>
      </c>
      <c r="M48" s="18">
        <v>4460000</v>
      </c>
      <c r="N48" s="19"/>
      <c r="O48" s="20" t="str">
        <f t="shared" si="0"/>
        <v>T4</v>
      </c>
      <c r="R48" s="21" t="str">
        <f t="shared" si="1"/>
        <v>T4</v>
      </c>
    </row>
    <row r="49" spans="1:18" ht="27" customHeight="1" x14ac:dyDescent="0.25">
      <c r="A49" s="13">
        <v>43</v>
      </c>
      <c r="B49" s="13" t="s">
        <v>22188</v>
      </c>
      <c r="C49" s="13" t="s">
        <v>22189</v>
      </c>
      <c r="D49" s="14" t="s">
        <v>15395</v>
      </c>
      <c r="E49" s="15" t="s">
        <v>574</v>
      </c>
      <c r="F49" s="13" t="s">
        <v>4238</v>
      </c>
      <c r="G49" s="16" t="s">
        <v>5849</v>
      </c>
      <c r="H49" s="13" t="s">
        <v>259</v>
      </c>
      <c r="I49" s="13" t="s">
        <v>21997</v>
      </c>
      <c r="J49" s="13" t="s">
        <v>21997</v>
      </c>
      <c r="K49" s="13" t="s">
        <v>22190</v>
      </c>
      <c r="L49" s="17" t="s">
        <v>22191</v>
      </c>
      <c r="M49" s="18">
        <v>4460000</v>
      </c>
      <c r="N49" s="19"/>
      <c r="O49" s="20" t="str">
        <f t="shared" si="0"/>
        <v>T4</v>
      </c>
      <c r="R49" s="21" t="str">
        <f t="shared" si="1"/>
        <v>T4</v>
      </c>
    </row>
    <row r="50" spans="1:18" ht="27" customHeight="1" x14ac:dyDescent="0.25">
      <c r="A50" s="13">
        <v>44</v>
      </c>
      <c r="B50" s="13" t="s">
        <v>22192</v>
      </c>
      <c r="C50" s="13" t="s">
        <v>22193</v>
      </c>
      <c r="D50" s="14" t="s">
        <v>3386</v>
      </c>
      <c r="E50" s="15" t="s">
        <v>731</v>
      </c>
      <c r="F50" s="13" t="s">
        <v>9319</v>
      </c>
      <c r="G50" s="16" t="s">
        <v>6282</v>
      </c>
      <c r="H50" s="13" t="s">
        <v>259</v>
      </c>
      <c r="I50" s="13" t="s">
        <v>21997</v>
      </c>
      <c r="J50" s="13" t="s">
        <v>21997</v>
      </c>
      <c r="K50" s="13" t="s">
        <v>22194</v>
      </c>
      <c r="L50" s="17" t="s">
        <v>22195</v>
      </c>
      <c r="M50" s="18">
        <v>3072000</v>
      </c>
      <c r="N50" s="19"/>
      <c r="O50" s="20" t="str">
        <f t="shared" si="0"/>
        <v>CĐ</v>
      </c>
      <c r="R50" s="21" t="str">
        <f t="shared" si="1"/>
        <v>CĐ</v>
      </c>
    </row>
    <row r="51" spans="1:18" ht="27" customHeight="1" x14ac:dyDescent="0.25">
      <c r="A51" s="13">
        <v>45</v>
      </c>
      <c r="B51" s="13" t="s">
        <v>22196</v>
      </c>
      <c r="C51" s="13" t="s">
        <v>22197</v>
      </c>
      <c r="D51" s="14" t="s">
        <v>9651</v>
      </c>
      <c r="E51" s="15" t="s">
        <v>26</v>
      </c>
      <c r="F51" s="13" t="s">
        <v>18668</v>
      </c>
      <c r="G51" s="16" t="s">
        <v>7990</v>
      </c>
      <c r="H51" s="13" t="s">
        <v>259</v>
      </c>
      <c r="I51" s="13" t="s">
        <v>21997</v>
      </c>
      <c r="J51" s="13" t="s">
        <v>21997</v>
      </c>
      <c r="K51" s="13" t="s">
        <v>22198</v>
      </c>
      <c r="L51" s="17" t="s">
        <v>22199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27" customHeight="1" x14ac:dyDescent="0.25">
      <c r="A52" s="13">
        <v>46</v>
      </c>
      <c r="B52" s="13" t="s">
        <v>22200</v>
      </c>
      <c r="C52" s="13" t="s">
        <v>22201</v>
      </c>
      <c r="D52" s="14" t="s">
        <v>4088</v>
      </c>
      <c r="E52" s="15" t="s">
        <v>1282</v>
      </c>
      <c r="F52" s="13" t="s">
        <v>14330</v>
      </c>
      <c r="G52" s="16" t="s">
        <v>5878</v>
      </c>
      <c r="H52" s="13" t="s">
        <v>259</v>
      </c>
      <c r="I52" s="13" t="s">
        <v>21997</v>
      </c>
      <c r="J52" s="13" t="s">
        <v>21997</v>
      </c>
      <c r="K52" s="13" t="s">
        <v>22202</v>
      </c>
      <c r="L52" s="17" t="s">
        <v>22203</v>
      </c>
      <c r="M52" s="18">
        <v>3350000</v>
      </c>
      <c r="N52" s="19"/>
      <c r="O52" s="20" t="str">
        <f t="shared" si="0"/>
        <v>TCN</v>
      </c>
      <c r="R52" s="21" t="str">
        <f t="shared" si="1"/>
        <v>TCN</v>
      </c>
    </row>
    <row r="53" spans="1:18" ht="27" customHeight="1" x14ac:dyDescent="0.25">
      <c r="A53" s="13">
        <v>47</v>
      </c>
      <c r="B53" s="13" t="s">
        <v>22204</v>
      </c>
      <c r="C53" s="13" t="s">
        <v>22205</v>
      </c>
      <c r="D53" s="14" t="s">
        <v>13339</v>
      </c>
      <c r="E53" s="15" t="s">
        <v>93</v>
      </c>
      <c r="F53" s="13" t="s">
        <v>7801</v>
      </c>
      <c r="G53" s="16" t="s">
        <v>7258</v>
      </c>
      <c r="H53" s="13" t="s">
        <v>259</v>
      </c>
      <c r="I53" s="13" t="s">
        <v>21997</v>
      </c>
      <c r="J53" s="13" t="s">
        <v>21997</v>
      </c>
      <c r="K53" s="13" t="s">
        <v>22206</v>
      </c>
      <c r="L53" s="17" t="s">
        <v>22207</v>
      </c>
      <c r="M53" s="18">
        <v>4352000</v>
      </c>
      <c r="N53" s="19"/>
      <c r="O53" s="20" t="str">
        <f t="shared" si="0"/>
        <v>CĐ</v>
      </c>
      <c r="R53" s="21" t="str">
        <f t="shared" si="1"/>
        <v>CĐ</v>
      </c>
    </row>
    <row r="54" spans="1:18" ht="27" customHeight="1" x14ac:dyDescent="0.25">
      <c r="A54" s="13">
        <v>48</v>
      </c>
      <c r="B54" s="13" t="s">
        <v>22208</v>
      </c>
      <c r="C54" s="13" t="s">
        <v>22209</v>
      </c>
      <c r="D54" s="14" t="s">
        <v>464</v>
      </c>
      <c r="E54" s="15" t="s">
        <v>574</v>
      </c>
      <c r="F54" s="13" t="s">
        <v>11926</v>
      </c>
      <c r="G54" s="16" t="s">
        <v>7294</v>
      </c>
      <c r="H54" s="13" t="s">
        <v>259</v>
      </c>
      <c r="I54" s="13" t="s">
        <v>21997</v>
      </c>
      <c r="J54" s="13" t="s">
        <v>21997</v>
      </c>
      <c r="K54" s="13" t="s">
        <v>22210</v>
      </c>
      <c r="L54" s="17" t="s">
        <v>22211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27" customHeight="1" x14ac:dyDescent="0.25">
      <c r="A55" s="13">
        <v>49</v>
      </c>
      <c r="B55" s="13" t="s">
        <v>22212</v>
      </c>
      <c r="C55" s="13" t="s">
        <v>22213</v>
      </c>
      <c r="D55" s="14" t="s">
        <v>3834</v>
      </c>
      <c r="E55" s="15" t="s">
        <v>122</v>
      </c>
      <c r="F55" s="13" t="s">
        <v>6014</v>
      </c>
      <c r="G55" s="16" t="s">
        <v>8123</v>
      </c>
      <c r="H55" s="13" t="s">
        <v>259</v>
      </c>
      <c r="I55" s="13" t="s">
        <v>21997</v>
      </c>
      <c r="J55" s="13" t="s">
        <v>21997</v>
      </c>
      <c r="K55" s="13" t="s">
        <v>22214</v>
      </c>
      <c r="L55" s="17" t="s">
        <v>22215</v>
      </c>
      <c r="M55" s="18">
        <v>4864000</v>
      </c>
      <c r="N55" s="19"/>
      <c r="O55" s="20" t="str">
        <f t="shared" si="0"/>
        <v>CĐ</v>
      </c>
      <c r="R55" s="21" t="str">
        <f t="shared" si="1"/>
        <v>CĐ</v>
      </c>
    </row>
    <row r="56" spans="1:18" ht="27" customHeight="1" x14ac:dyDescent="0.25">
      <c r="A56" s="13">
        <v>50</v>
      </c>
      <c r="B56" s="13" t="s">
        <v>22216</v>
      </c>
      <c r="C56" s="13" t="s">
        <v>22217</v>
      </c>
      <c r="D56" s="14" t="s">
        <v>3049</v>
      </c>
      <c r="E56" s="15" t="s">
        <v>312</v>
      </c>
      <c r="F56" s="13" t="s">
        <v>17415</v>
      </c>
      <c r="G56" s="16" t="s">
        <v>11661</v>
      </c>
      <c r="H56" s="13" t="s">
        <v>259</v>
      </c>
      <c r="I56" s="13" t="s">
        <v>21997</v>
      </c>
      <c r="J56" s="13" t="s">
        <v>21997</v>
      </c>
      <c r="K56" s="13" t="s">
        <v>22218</v>
      </c>
      <c r="L56" s="17" t="s">
        <v>22219</v>
      </c>
      <c r="M56" s="18">
        <v>3350000</v>
      </c>
      <c r="N56" s="19"/>
      <c r="O56" s="20" t="str">
        <f t="shared" si="0"/>
        <v>TC</v>
      </c>
      <c r="R56" s="21" t="str">
        <f t="shared" si="1"/>
        <v>TC</v>
      </c>
    </row>
    <row r="57" spans="1:18" ht="27" customHeight="1" x14ac:dyDescent="0.25">
      <c r="A57" s="13">
        <v>51</v>
      </c>
      <c r="B57" s="13" t="s">
        <v>22220</v>
      </c>
      <c r="C57" s="13" t="s">
        <v>22221</v>
      </c>
      <c r="D57" s="14" t="s">
        <v>256</v>
      </c>
      <c r="E57" s="15" t="s">
        <v>1661</v>
      </c>
      <c r="F57" s="13" t="s">
        <v>22222</v>
      </c>
      <c r="G57" s="16" t="s">
        <v>11661</v>
      </c>
      <c r="H57" s="13" t="s">
        <v>259</v>
      </c>
      <c r="I57" s="13" t="s">
        <v>21997</v>
      </c>
      <c r="J57" s="13" t="s">
        <v>21997</v>
      </c>
      <c r="K57" s="13" t="s">
        <v>22223</v>
      </c>
      <c r="L57" s="17" t="s">
        <v>22224</v>
      </c>
      <c r="M57" s="18">
        <v>3350000</v>
      </c>
      <c r="N57" s="19"/>
      <c r="O57" s="20" t="str">
        <f t="shared" si="0"/>
        <v>TC</v>
      </c>
      <c r="R57" s="21" t="str">
        <f t="shared" si="1"/>
        <v>TC</v>
      </c>
    </row>
    <row r="58" spans="1:18" ht="27" customHeight="1" x14ac:dyDescent="0.25">
      <c r="A58" s="13">
        <v>52</v>
      </c>
      <c r="B58" s="13" t="s">
        <v>22225</v>
      </c>
      <c r="C58" s="13" t="s">
        <v>22226</v>
      </c>
      <c r="D58" s="14" t="s">
        <v>464</v>
      </c>
      <c r="E58" s="15" t="s">
        <v>1308</v>
      </c>
      <c r="F58" s="13" t="s">
        <v>11293</v>
      </c>
      <c r="G58" s="16" t="s">
        <v>11661</v>
      </c>
      <c r="H58" s="13" t="s">
        <v>259</v>
      </c>
      <c r="I58" s="13" t="s">
        <v>21997</v>
      </c>
      <c r="J58" s="13" t="s">
        <v>21997</v>
      </c>
      <c r="K58" s="13" t="s">
        <v>22227</v>
      </c>
      <c r="L58" s="17" t="s">
        <v>22228</v>
      </c>
      <c r="M58" s="18">
        <v>3350000</v>
      </c>
      <c r="N58" s="19"/>
      <c r="O58" s="20" t="str">
        <f t="shared" si="0"/>
        <v>TC</v>
      </c>
      <c r="R58" s="21" t="str">
        <f t="shared" si="1"/>
        <v>TC</v>
      </c>
    </row>
    <row r="59" spans="1:18" ht="27" customHeight="1" x14ac:dyDescent="0.25">
      <c r="A59" s="13">
        <v>53</v>
      </c>
      <c r="B59" s="13" t="s">
        <v>22229</v>
      </c>
      <c r="C59" s="13" t="s">
        <v>22230</v>
      </c>
      <c r="D59" s="14" t="s">
        <v>22231</v>
      </c>
      <c r="E59" s="15" t="s">
        <v>15</v>
      </c>
      <c r="F59" s="13" t="s">
        <v>8804</v>
      </c>
      <c r="G59" s="16" t="s">
        <v>13635</v>
      </c>
      <c r="H59" s="13" t="s">
        <v>259</v>
      </c>
      <c r="I59" s="13" t="s">
        <v>21997</v>
      </c>
      <c r="J59" s="13" t="s">
        <v>21997</v>
      </c>
      <c r="K59" s="13" t="s">
        <v>22232</v>
      </c>
      <c r="L59" s="17" t="s">
        <v>22233</v>
      </c>
      <c r="M59" s="18">
        <v>5376000</v>
      </c>
      <c r="N59" s="19"/>
      <c r="O59" s="20" t="str">
        <f t="shared" si="0"/>
        <v>C1</v>
      </c>
      <c r="R59" s="21" t="str">
        <f t="shared" si="1"/>
        <v>C1</v>
      </c>
    </row>
    <row r="60" spans="1:18" ht="27" customHeight="1" x14ac:dyDescent="0.25">
      <c r="A60" s="13">
        <v>54</v>
      </c>
      <c r="B60" s="13" t="s">
        <v>22234</v>
      </c>
      <c r="C60" s="13" t="s">
        <v>22235</v>
      </c>
      <c r="D60" s="14" t="s">
        <v>22236</v>
      </c>
      <c r="E60" s="15" t="s">
        <v>15</v>
      </c>
      <c r="F60" s="13" t="s">
        <v>9016</v>
      </c>
      <c r="G60" s="16" t="s">
        <v>8799</v>
      </c>
      <c r="H60" s="13" t="s">
        <v>259</v>
      </c>
      <c r="I60" s="13" t="s">
        <v>21997</v>
      </c>
      <c r="J60" s="13" t="s">
        <v>21997</v>
      </c>
      <c r="K60" s="13" t="s">
        <v>22237</v>
      </c>
      <c r="L60" s="17" t="s">
        <v>22238</v>
      </c>
      <c r="M60" s="18">
        <v>5575000</v>
      </c>
      <c r="N60" s="19"/>
      <c r="O60" s="20" t="str">
        <f t="shared" si="0"/>
        <v>T4</v>
      </c>
      <c r="R60" s="21" t="str">
        <f t="shared" si="1"/>
        <v>T4</v>
      </c>
    </row>
    <row r="61" spans="1:18" ht="27" customHeight="1" x14ac:dyDescent="0.25">
      <c r="A61" s="13">
        <v>55</v>
      </c>
      <c r="B61" s="13" t="s">
        <v>22239</v>
      </c>
      <c r="C61" s="13" t="s">
        <v>20321</v>
      </c>
      <c r="D61" s="14" t="s">
        <v>3681</v>
      </c>
      <c r="E61" s="15" t="s">
        <v>312</v>
      </c>
      <c r="F61" s="13" t="s">
        <v>5991</v>
      </c>
      <c r="G61" s="16" t="s">
        <v>20322</v>
      </c>
      <c r="H61" s="13" t="s">
        <v>259</v>
      </c>
      <c r="I61" s="13" t="s">
        <v>21997</v>
      </c>
      <c r="J61" s="13" t="s">
        <v>21997</v>
      </c>
      <c r="K61" s="13" t="s">
        <v>22240</v>
      </c>
      <c r="L61" s="17" t="s">
        <v>22241</v>
      </c>
      <c r="M61" s="18">
        <v>1228000</v>
      </c>
      <c r="N61" s="19"/>
      <c r="O61" s="20" t="str">
        <f t="shared" si="0"/>
        <v>CĐ</v>
      </c>
      <c r="R61" s="21" t="str">
        <f t="shared" si="1"/>
        <v>CĐ</v>
      </c>
    </row>
    <row r="62" spans="1:18" ht="27" customHeight="1" x14ac:dyDescent="0.25">
      <c r="A62" s="13">
        <v>56</v>
      </c>
      <c r="B62" s="13" t="s">
        <v>22242</v>
      </c>
      <c r="C62" s="13" t="s">
        <v>22243</v>
      </c>
      <c r="D62" s="14" t="s">
        <v>16094</v>
      </c>
      <c r="E62" s="15" t="s">
        <v>988</v>
      </c>
      <c r="F62" s="13" t="s">
        <v>4627</v>
      </c>
      <c r="G62" s="16" t="s">
        <v>8799</v>
      </c>
      <c r="H62" s="13" t="s">
        <v>259</v>
      </c>
      <c r="I62" s="13" t="s">
        <v>21997</v>
      </c>
      <c r="J62" s="13" t="s">
        <v>21997</v>
      </c>
      <c r="K62" s="13" t="s">
        <v>22244</v>
      </c>
      <c r="L62" s="17" t="s">
        <v>22245</v>
      </c>
      <c r="M62" s="18">
        <v>5575000</v>
      </c>
      <c r="N62" s="19"/>
      <c r="O62" s="20" t="str">
        <f t="shared" si="0"/>
        <v>T4</v>
      </c>
      <c r="R62" s="21" t="str">
        <f t="shared" si="1"/>
        <v>T4</v>
      </c>
    </row>
    <row r="63" spans="1:18" ht="27" customHeight="1" x14ac:dyDescent="0.25">
      <c r="A63" s="13">
        <v>57</v>
      </c>
      <c r="B63" s="13" t="s">
        <v>22246</v>
      </c>
      <c r="C63" s="13" t="s">
        <v>22247</v>
      </c>
      <c r="D63" s="14" t="s">
        <v>1498</v>
      </c>
      <c r="E63" s="15" t="s">
        <v>1314</v>
      </c>
      <c r="F63" s="13" t="s">
        <v>6725</v>
      </c>
      <c r="G63" s="16" t="s">
        <v>5536</v>
      </c>
      <c r="H63" s="13" t="s">
        <v>259</v>
      </c>
      <c r="I63" s="13" t="s">
        <v>21997</v>
      </c>
      <c r="J63" s="13" t="s">
        <v>21997</v>
      </c>
      <c r="K63" s="13" t="s">
        <v>22248</v>
      </c>
      <c r="L63" s="17" t="s">
        <v>22249</v>
      </c>
      <c r="M63" s="18">
        <v>5888000</v>
      </c>
      <c r="N63" s="19"/>
      <c r="O63" s="20" t="str">
        <f t="shared" si="0"/>
        <v>C1</v>
      </c>
      <c r="R63" s="21" t="str">
        <f t="shared" si="1"/>
        <v>C1</v>
      </c>
    </row>
    <row r="64" spans="1:18" ht="27" customHeight="1" x14ac:dyDescent="0.25">
      <c r="A64" s="13">
        <v>58</v>
      </c>
      <c r="B64" s="13" t="s">
        <v>22250</v>
      </c>
      <c r="C64" s="13" t="s">
        <v>22251</v>
      </c>
      <c r="D64" s="14" t="s">
        <v>17458</v>
      </c>
      <c r="E64" s="15" t="s">
        <v>367</v>
      </c>
      <c r="F64" s="13" t="s">
        <v>4083</v>
      </c>
      <c r="G64" s="16" t="s">
        <v>5878</v>
      </c>
      <c r="H64" s="13" t="s">
        <v>259</v>
      </c>
      <c r="I64" s="13" t="s">
        <v>21997</v>
      </c>
      <c r="J64" s="13" t="s">
        <v>21997</v>
      </c>
      <c r="K64" s="13" t="s">
        <v>22252</v>
      </c>
      <c r="L64" s="17" t="s">
        <v>22253</v>
      </c>
      <c r="M64" s="18">
        <v>3350000</v>
      </c>
      <c r="N64" s="19"/>
      <c r="O64" s="20" t="str">
        <f t="shared" si="0"/>
        <v>TCN</v>
      </c>
      <c r="R64" s="21" t="str">
        <f t="shared" si="1"/>
        <v>TCN</v>
      </c>
    </row>
    <row r="65" spans="1:18" ht="27" customHeight="1" x14ac:dyDescent="0.25">
      <c r="A65" s="13">
        <v>59</v>
      </c>
      <c r="B65" s="13" t="s">
        <v>22254</v>
      </c>
      <c r="C65" s="13" t="s">
        <v>22255</v>
      </c>
      <c r="D65" s="14" t="s">
        <v>5972</v>
      </c>
      <c r="E65" s="15" t="s">
        <v>28</v>
      </c>
      <c r="F65" s="13" t="s">
        <v>6214</v>
      </c>
      <c r="G65" s="16" t="s">
        <v>5878</v>
      </c>
      <c r="H65" s="13" t="s">
        <v>259</v>
      </c>
      <c r="I65" s="13" t="s">
        <v>21997</v>
      </c>
      <c r="J65" s="13" t="s">
        <v>21997</v>
      </c>
      <c r="K65" s="13" t="s">
        <v>22256</v>
      </c>
      <c r="L65" s="17" t="s">
        <v>22257</v>
      </c>
      <c r="M65" s="18">
        <v>3350000</v>
      </c>
      <c r="N65" s="19"/>
      <c r="O65" s="20" t="str">
        <f t="shared" si="0"/>
        <v>TCN</v>
      </c>
      <c r="R65" s="21" t="str">
        <f t="shared" si="1"/>
        <v>TCN</v>
      </c>
    </row>
    <row r="66" spans="1:18" ht="27" customHeight="1" x14ac:dyDescent="0.25">
      <c r="A66" s="13">
        <v>60</v>
      </c>
      <c r="B66" s="13" t="s">
        <v>22258</v>
      </c>
      <c r="C66" s="13" t="s">
        <v>22259</v>
      </c>
      <c r="D66" s="14" t="s">
        <v>4300</v>
      </c>
      <c r="E66" s="15" t="s">
        <v>4921</v>
      </c>
      <c r="F66" s="13" t="s">
        <v>6238</v>
      </c>
      <c r="G66" s="16" t="s">
        <v>8799</v>
      </c>
      <c r="H66" s="13" t="s">
        <v>259</v>
      </c>
      <c r="I66" s="13" t="s">
        <v>21997</v>
      </c>
      <c r="J66" s="13" t="s">
        <v>21997</v>
      </c>
      <c r="K66" s="13" t="s">
        <v>22260</v>
      </c>
      <c r="L66" s="17" t="s">
        <v>22261</v>
      </c>
      <c r="M66" s="18">
        <v>5575000</v>
      </c>
      <c r="N66" s="19"/>
      <c r="O66" s="20" t="str">
        <f t="shared" si="0"/>
        <v>T4</v>
      </c>
      <c r="R66" s="21" t="str">
        <f t="shared" si="1"/>
        <v>T4</v>
      </c>
    </row>
    <row r="67" spans="1:18" ht="27" customHeight="1" x14ac:dyDescent="0.25">
      <c r="A67" s="13">
        <v>61</v>
      </c>
      <c r="B67" s="13" t="s">
        <v>22262</v>
      </c>
      <c r="C67" s="13" t="s">
        <v>22263</v>
      </c>
      <c r="D67" s="14" t="s">
        <v>22264</v>
      </c>
      <c r="E67" s="15" t="s">
        <v>697</v>
      </c>
      <c r="F67" s="13" t="s">
        <v>14501</v>
      </c>
      <c r="G67" s="16" t="s">
        <v>21919</v>
      </c>
      <c r="H67" s="13" t="s">
        <v>259</v>
      </c>
      <c r="I67" s="13" t="s">
        <v>21997</v>
      </c>
      <c r="J67" s="13" t="s">
        <v>21997</v>
      </c>
      <c r="K67" s="13" t="s">
        <v>22265</v>
      </c>
      <c r="L67" s="17" t="s">
        <v>22266</v>
      </c>
      <c r="M67" s="18">
        <v>3050000</v>
      </c>
      <c r="N67" s="19"/>
      <c r="O67" s="20" t="str">
        <f t="shared" si="0"/>
        <v>TCN</v>
      </c>
      <c r="R67" s="21" t="str">
        <f t="shared" si="1"/>
        <v>TCN</v>
      </c>
    </row>
    <row r="68" spans="1:18" ht="27" customHeight="1" x14ac:dyDescent="0.25">
      <c r="A68" s="13">
        <v>62</v>
      </c>
      <c r="B68" s="13" t="s">
        <v>22267</v>
      </c>
      <c r="C68" s="13" t="s">
        <v>22268</v>
      </c>
      <c r="D68" s="14" t="s">
        <v>22269</v>
      </c>
      <c r="E68" s="15" t="s">
        <v>32</v>
      </c>
      <c r="F68" s="13" t="s">
        <v>605</v>
      </c>
      <c r="G68" s="16" t="s">
        <v>10359</v>
      </c>
      <c r="H68" s="13" t="s">
        <v>259</v>
      </c>
      <c r="I68" s="13" t="s">
        <v>21997</v>
      </c>
      <c r="J68" s="13" t="s">
        <v>21997</v>
      </c>
      <c r="K68" s="13" t="s">
        <v>22270</v>
      </c>
      <c r="L68" s="17" t="s">
        <v>22271</v>
      </c>
      <c r="M68" s="18">
        <v>5575000</v>
      </c>
      <c r="N68" s="19"/>
      <c r="O68" s="20" t="str">
        <f t="shared" si="0"/>
        <v>T4</v>
      </c>
      <c r="R68" s="21" t="str">
        <f t="shared" si="1"/>
        <v>T4</v>
      </c>
    </row>
    <row r="69" spans="1:18" ht="27" customHeight="1" x14ac:dyDescent="0.25">
      <c r="A69" s="13">
        <v>63</v>
      </c>
      <c r="B69" s="13" t="s">
        <v>22272</v>
      </c>
      <c r="C69" s="13" t="s">
        <v>22273</v>
      </c>
      <c r="D69" s="14" t="s">
        <v>22274</v>
      </c>
      <c r="E69" s="15" t="s">
        <v>2043</v>
      </c>
      <c r="F69" s="13" t="s">
        <v>7000</v>
      </c>
      <c r="G69" s="16" t="s">
        <v>11661</v>
      </c>
      <c r="H69" s="13" t="s">
        <v>259</v>
      </c>
      <c r="I69" s="13" t="s">
        <v>21997</v>
      </c>
      <c r="J69" s="13" t="s">
        <v>21997</v>
      </c>
      <c r="K69" s="13" t="s">
        <v>22275</v>
      </c>
      <c r="L69" s="17" t="s">
        <v>22276</v>
      </c>
      <c r="M69" s="18">
        <v>3350000</v>
      </c>
      <c r="N69" s="19"/>
      <c r="O69" s="20" t="str">
        <f t="shared" si="0"/>
        <v>TC</v>
      </c>
      <c r="R69" s="21" t="str">
        <f t="shared" si="1"/>
        <v>TC</v>
      </c>
    </row>
    <row r="70" spans="1:18" ht="27" customHeight="1" x14ac:dyDescent="0.25">
      <c r="A70" s="13">
        <v>64</v>
      </c>
      <c r="B70" s="13" t="s">
        <v>22277</v>
      </c>
      <c r="C70" s="13" t="s">
        <v>22278</v>
      </c>
      <c r="D70" s="14" t="s">
        <v>22279</v>
      </c>
      <c r="E70" s="15" t="s">
        <v>34</v>
      </c>
      <c r="F70" s="13" t="s">
        <v>16175</v>
      </c>
      <c r="G70" s="16" t="s">
        <v>7558</v>
      </c>
      <c r="H70" s="13" t="s">
        <v>259</v>
      </c>
      <c r="I70" s="13" t="s">
        <v>21997</v>
      </c>
      <c r="J70" s="13" t="s">
        <v>21997</v>
      </c>
      <c r="K70" s="13" t="s">
        <v>22280</v>
      </c>
      <c r="L70" s="17" t="s">
        <v>22281</v>
      </c>
      <c r="M70" s="18">
        <v>4352000</v>
      </c>
      <c r="N70" s="19"/>
      <c r="O70" s="20" t="str">
        <f t="shared" si="0"/>
        <v>CĐ</v>
      </c>
      <c r="R70" s="21" t="str">
        <f t="shared" si="1"/>
        <v>CĐ</v>
      </c>
    </row>
    <row r="71" spans="1:18" ht="27" customHeight="1" x14ac:dyDescent="0.25">
      <c r="A71" s="13">
        <v>65</v>
      </c>
      <c r="B71" s="13" t="s">
        <v>22282</v>
      </c>
      <c r="C71" s="13" t="s">
        <v>22283</v>
      </c>
      <c r="D71" s="14" t="s">
        <v>373</v>
      </c>
      <c r="E71" s="15" t="s">
        <v>574</v>
      </c>
      <c r="F71" s="13" t="s">
        <v>16560</v>
      </c>
      <c r="G71" s="16" t="s">
        <v>7001</v>
      </c>
      <c r="H71" s="13" t="s">
        <v>259</v>
      </c>
      <c r="I71" s="13" t="s">
        <v>21997</v>
      </c>
      <c r="J71" s="13" t="s">
        <v>21997</v>
      </c>
      <c r="K71" s="13" t="s">
        <v>22284</v>
      </c>
      <c r="L71" s="17" t="s">
        <v>22285</v>
      </c>
      <c r="M71" s="18">
        <v>5888000</v>
      </c>
      <c r="N71" s="19"/>
      <c r="O71" s="20" t="str">
        <f t="shared" ref="O71:O121" si="2">MID(G71,3,FIND("-",G71,1)-3)&amp;IF(MID(G71,3,5)="CĐ-LT","LT","")</f>
        <v>C1</v>
      </c>
      <c r="R71" s="21" t="str">
        <f t="shared" ref="R71:R121" si="3">IF(LEFT(G71,2)="18","NH 18-19","")&amp;O71</f>
        <v>C1</v>
      </c>
    </row>
    <row r="72" spans="1:18" ht="27" customHeight="1" x14ac:dyDescent="0.25">
      <c r="A72" s="13">
        <v>66</v>
      </c>
      <c r="B72" s="13" t="s">
        <v>22286</v>
      </c>
      <c r="C72" s="13" t="s">
        <v>22287</v>
      </c>
      <c r="D72" s="14" t="s">
        <v>691</v>
      </c>
      <c r="E72" s="15" t="s">
        <v>574</v>
      </c>
      <c r="F72" s="13" t="s">
        <v>22288</v>
      </c>
      <c r="G72" s="16" t="s">
        <v>9841</v>
      </c>
      <c r="H72" s="13" t="s">
        <v>259</v>
      </c>
      <c r="I72" s="13" t="s">
        <v>21997</v>
      </c>
      <c r="J72" s="13" t="s">
        <v>21997</v>
      </c>
      <c r="K72" s="13" t="s">
        <v>22289</v>
      </c>
      <c r="L72" s="17" t="s">
        <v>22290</v>
      </c>
      <c r="M72" s="18">
        <v>4460000</v>
      </c>
      <c r="N72" s="19"/>
      <c r="O72" s="20" t="str">
        <f t="shared" si="2"/>
        <v>T4</v>
      </c>
      <c r="R72" s="21" t="str">
        <f t="shared" si="3"/>
        <v>T4</v>
      </c>
    </row>
    <row r="73" spans="1:18" ht="27" customHeight="1" x14ac:dyDescent="0.25">
      <c r="A73" s="13">
        <v>67</v>
      </c>
      <c r="B73" s="13" t="s">
        <v>22291</v>
      </c>
      <c r="C73" s="13" t="s">
        <v>22292</v>
      </c>
      <c r="D73" s="14" t="s">
        <v>484</v>
      </c>
      <c r="E73" s="15" t="s">
        <v>73</v>
      </c>
      <c r="F73" s="13" t="s">
        <v>18192</v>
      </c>
      <c r="G73" s="16" t="s">
        <v>9841</v>
      </c>
      <c r="H73" s="13" t="s">
        <v>259</v>
      </c>
      <c r="I73" s="13" t="s">
        <v>21997</v>
      </c>
      <c r="J73" s="13" t="s">
        <v>21997</v>
      </c>
      <c r="K73" s="13" t="s">
        <v>22293</v>
      </c>
      <c r="L73" s="17" t="s">
        <v>22294</v>
      </c>
      <c r="M73" s="18">
        <v>4460000</v>
      </c>
      <c r="N73" s="19"/>
      <c r="O73" s="20" t="str">
        <f t="shared" si="2"/>
        <v>T4</v>
      </c>
      <c r="R73" s="21" t="str">
        <f t="shared" si="3"/>
        <v>T4</v>
      </c>
    </row>
    <row r="74" spans="1:18" ht="27" customHeight="1" x14ac:dyDescent="0.25">
      <c r="A74" s="13">
        <v>68</v>
      </c>
      <c r="B74" s="13" t="s">
        <v>22295</v>
      </c>
      <c r="C74" s="13" t="s">
        <v>22296</v>
      </c>
      <c r="D74" s="14" t="s">
        <v>4075</v>
      </c>
      <c r="E74" s="15" t="s">
        <v>909</v>
      </c>
      <c r="F74" s="13" t="s">
        <v>15874</v>
      </c>
      <c r="G74" s="16" t="s">
        <v>9841</v>
      </c>
      <c r="H74" s="13" t="s">
        <v>259</v>
      </c>
      <c r="I74" s="13" t="s">
        <v>21997</v>
      </c>
      <c r="J74" s="13" t="s">
        <v>21997</v>
      </c>
      <c r="K74" s="13" t="s">
        <v>22297</v>
      </c>
      <c r="L74" s="17" t="s">
        <v>22298</v>
      </c>
      <c r="M74" s="18">
        <v>4460000</v>
      </c>
      <c r="N74" s="19"/>
      <c r="O74" s="20" t="str">
        <f t="shared" si="2"/>
        <v>T4</v>
      </c>
      <c r="R74" s="21" t="str">
        <f t="shared" si="3"/>
        <v>T4</v>
      </c>
    </row>
    <row r="75" spans="1:18" ht="27" customHeight="1" x14ac:dyDescent="0.25">
      <c r="A75" s="13">
        <v>69</v>
      </c>
      <c r="B75" s="13" t="s">
        <v>22299</v>
      </c>
      <c r="C75" s="13" t="s">
        <v>22296</v>
      </c>
      <c r="D75" s="14" t="s">
        <v>4075</v>
      </c>
      <c r="E75" s="15" t="s">
        <v>909</v>
      </c>
      <c r="F75" s="13" t="s">
        <v>15874</v>
      </c>
      <c r="G75" s="16" t="s">
        <v>9841</v>
      </c>
      <c r="H75" s="13" t="s">
        <v>259</v>
      </c>
      <c r="I75" s="13" t="s">
        <v>21997</v>
      </c>
      <c r="J75" s="13" t="s">
        <v>21997</v>
      </c>
      <c r="K75" s="13" t="s">
        <v>22300</v>
      </c>
      <c r="L75" s="17" t="s">
        <v>22301</v>
      </c>
      <c r="M75" s="18">
        <v>4848000</v>
      </c>
      <c r="N75" s="19"/>
      <c r="O75" s="20" t="str">
        <f t="shared" si="2"/>
        <v>T4</v>
      </c>
      <c r="R75" s="21" t="str">
        <f t="shared" si="3"/>
        <v>T4</v>
      </c>
    </row>
    <row r="76" spans="1:18" ht="27" customHeight="1" x14ac:dyDescent="0.25">
      <c r="A76" s="13">
        <v>70</v>
      </c>
      <c r="B76" s="13" t="s">
        <v>22302</v>
      </c>
      <c r="C76" s="13" t="s">
        <v>22303</v>
      </c>
      <c r="D76" s="14" t="s">
        <v>22304</v>
      </c>
      <c r="E76" s="15" t="s">
        <v>1282</v>
      </c>
      <c r="F76" s="13" t="s">
        <v>20687</v>
      </c>
      <c r="G76" s="16" t="s">
        <v>9841</v>
      </c>
      <c r="H76" s="13" t="s">
        <v>259</v>
      </c>
      <c r="I76" s="13" t="s">
        <v>21997</v>
      </c>
      <c r="J76" s="13" t="s">
        <v>21997</v>
      </c>
      <c r="K76" s="13" t="s">
        <v>22305</v>
      </c>
      <c r="L76" s="17" t="s">
        <v>22306</v>
      </c>
      <c r="M76" s="18">
        <v>4460000</v>
      </c>
      <c r="N76" s="19"/>
      <c r="O76" s="20" t="str">
        <f t="shared" si="2"/>
        <v>T4</v>
      </c>
      <c r="R76" s="21" t="str">
        <f t="shared" si="3"/>
        <v>T4</v>
      </c>
    </row>
    <row r="77" spans="1:18" ht="27" customHeight="1" x14ac:dyDescent="0.25">
      <c r="A77" s="13">
        <v>71</v>
      </c>
      <c r="B77" s="13" t="s">
        <v>22307</v>
      </c>
      <c r="C77" s="13" t="s">
        <v>22308</v>
      </c>
      <c r="D77" s="14" t="s">
        <v>2300</v>
      </c>
      <c r="E77" s="15" t="s">
        <v>395</v>
      </c>
      <c r="F77" s="13" t="s">
        <v>22309</v>
      </c>
      <c r="G77" s="16" t="s">
        <v>7941</v>
      </c>
      <c r="H77" s="13" t="s">
        <v>17</v>
      </c>
      <c r="I77" s="13" t="s">
        <v>21997</v>
      </c>
      <c r="J77" s="13" t="s">
        <v>21997</v>
      </c>
      <c r="K77" s="13" t="s">
        <v>22310</v>
      </c>
      <c r="L77" s="17" t="s">
        <v>22311</v>
      </c>
      <c r="M77" s="18">
        <v>6444000</v>
      </c>
      <c r="N77" s="19"/>
      <c r="O77" s="20" t="str">
        <f t="shared" si="2"/>
        <v>C2</v>
      </c>
      <c r="R77" s="21" t="str">
        <f t="shared" si="3"/>
        <v>NH 18-19C2</v>
      </c>
    </row>
    <row r="78" spans="1:18" ht="27" customHeight="1" x14ac:dyDescent="0.25">
      <c r="A78" s="13">
        <v>72</v>
      </c>
      <c r="B78" s="13" t="s">
        <v>22312</v>
      </c>
      <c r="C78" s="13" t="s">
        <v>22313</v>
      </c>
      <c r="D78" s="14" t="s">
        <v>10250</v>
      </c>
      <c r="E78" s="15" t="s">
        <v>431</v>
      </c>
      <c r="F78" s="13" t="s">
        <v>5074</v>
      </c>
      <c r="G78" s="16" t="s">
        <v>7239</v>
      </c>
      <c r="H78" s="13" t="s">
        <v>259</v>
      </c>
      <c r="I78" s="13" t="s">
        <v>21997</v>
      </c>
      <c r="J78" s="13" t="s">
        <v>21997</v>
      </c>
      <c r="K78" s="13" t="s">
        <v>22314</v>
      </c>
      <c r="L78" s="17" t="s">
        <v>22315</v>
      </c>
      <c r="M78" s="18">
        <v>5376000</v>
      </c>
      <c r="N78" s="19"/>
      <c r="O78" s="20" t="str">
        <f t="shared" si="2"/>
        <v>C1</v>
      </c>
      <c r="R78" s="21" t="str">
        <f t="shared" si="3"/>
        <v>C1</v>
      </c>
    </row>
    <row r="79" spans="1:18" ht="27" customHeight="1" x14ac:dyDescent="0.25">
      <c r="A79" s="13">
        <v>73</v>
      </c>
      <c r="B79" s="13" t="s">
        <v>22316</v>
      </c>
      <c r="C79" s="13" t="s">
        <v>22317</v>
      </c>
      <c r="D79" s="14" t="s">
        <v>373</v>
      </c>
      <c r="E79" s="15" t="s">
        <v>546</v>
      </c>
      <c r="F79" s="13" t="s">
        <v>9627</v>
      </c>
      <c r="G79" s="16" t="s">
        <v>6446</v>
      </c>
      <c r="H79" s="13" t="s">
        <v>259</v>
      </c>
      <c r="I79" s="13" t="s">
        <v>21997</v>
      </c>
      <c r="J79" s="13" t="s">
        <v>21997</v>
      </c>
      <c r="K79" s="13" t="s">
        <v>22318</v>
      </c>
      <c r="L79" s="17" t="s">
        <v>22319</v>
      </c>
      <c r="M79" s="18">
        <v>5120000</v>
      </c>
      <c r="N79" s="19"/>
      <c r="O79" s="20" t="str">
        <f t="shared" si="2"/>
        <v>C1</v>
      </c>
      <c r="R79" s="21" t="str">
        <f t="shared" si="3"/>
        <v>C1</v>
      </c>
    </row>
    <row r="80" spans="1:18" ht="27" customHeight="1" x14ac:dyDescent="0.25">
      <c r="A80" s="13">
        <v>74</v>
      </c>
      <c r="B80" s="13" t="s">
        <v>22320</v>
      </c>
      <c r="C80" s="13" t="s">
        <v>22321</v>
      </c>
      <c r="D80" s="14" t="s">
        <v>1039</v>
      </c>
      <c r="E80" s="15" t="s">
        <v>1321</v>
      </c>
      <c r="F80" s="13" t="s">
        <v>17453</v>
      </c>
      <c r="G80" s="16" t="s">
        <v>5878</v>
      </c>
      <c r="H80" s="13" t="s">
        <v>259</v>
      </c>
      <c r="I80" s="13" t="s">
        <v>21997</v>
      </c>
      <c r="J80" s="13" t="s">
        <v>21997</v>
      </c>
      <c r="K80" s="13" t="s">
        <v>22322</v>
      </c>
      <c r="L80" s="17" t="s">
        <v>22323</v>
      </c>
      <c r="M80" s="18">
        <v>3350000</v>
      </c>
      <c r="N80" s="19"/>
      <c r="O80" s="20" t="str">
        <f t="shared" si="2"/>
        <v>TCN</v>
      </c>
      <c r="R80" s="21" t="str">
        <f t="shared" si="3"/>
        <v>TCN</v>
      </c>
    </row>
    <row r="81" spans="1:18" ht="27" customHeight="1" x14ac:dyDescent="0.25">
      <c r="A81" s="13">
        <v>75</v>
      </c>
      <c r="B81" s="13" t="s">
        <v>22324</v>
      </c>
      <c r="C81" s="13" t="s">
        <v>22325</v>
      </c>
      <c r="D81" s="14" t="s">
        <v>79</v>
      </c>
      <c r="E81" s="15" t="s">
        <v>154</v>
      </c>
      <c r="F81" s="13" t="s">
        <v>12918</v>
      </c>
      <c r="G81" s="16" t="s">
        <v>13635</v>
      </c>
      <c r="H81" s="13" t="s">
        <v>259</v>
      </c>
      <c r="I81" s="13" t="s">
        <v>21997</v>
      </c>
      <c r="J81" s="13" t="s">
        <v>21997</v>
      </c>
      <c r="K81" s="13" t="s">
        <v>22326</v>
      </c>
      <c r="L81" s="17" t="s">
        <v>22327</v>
      </c>
      <c r="M81" s="18">
        <v>5376000</v>
      </c>
      <c r="N81" s="19"/>
      <c r="O81" s="20" t="str">
        <f t="shared" si="2"/>
        <v>C1</v>
      </c>
      <c r="R81" s="21" t="str">
        <f t="shared" si="3"/>
        <v>C1</v>
      </c>
    </row>
    <row r="82" spans="1:18" ht="27" customHeight="1" x14ac:dyDescent="0.25">
      <c r="A82" s="13">
        <v>76</v>
      </c>
      <c r="B82" s="13" t="s">
        <v>22328</v>
      </c>
      <c r="C82" s="13" t="s">
        <v>22329</v>
      </c>
      <c r="D82" s="14" t="s">
        <v>184</v>
      </c>
      <c r="E82" s="15" t="s">
        <v>638</v>
      </c>
      <c r="F82" s="13" t="s">
        <v>12177</v>
      </c>
      <c r="G82" s="16" t="s">
        <v>6435</v>
      </c>
      <c r="H82" s="13" t="s">
        <v>259</v>
      </c>
      <c r="I82" s="13" t="s">
        <v>21997</v>
      </c>
      <c r="J82" s="13" t="s">
        <v>21997</v>
      </c>
      <c r="K82" s="13" t="s">
        <v>22330</v>
      </c>
      <c r="L82" s="17" t="s">
        <v>22331</v>
      </c>
      <c r="M82" s="18">
        <v>3072000</v>
      </c>
      <c r="N82" s="19"/>
      <c r="O82" s="20" t="str">
        <f t="shared" si="2"/>
        <v>CĐ</v>
      </c>
      <c r="R82" s="21" t="str">
        <f t="shared" si="3"/>
        <v>CĐ</v>
      </c>
    </row>
    <row r="83" spans="1:18" ht="27" customHeight="1" x14ac:dyDescent="0.25">
      <c r="A83" s="13">
        <v>77</v>
      </c>
      <c r="B83" s="13" t="s">
        <v>22332</v>
      </c>
      <c r="C83" s="13" t="s">
        <v>22333</v>
      </c>
      <c r="D83" s="14" t="s">
        <v>464</v>
      </c>
      <c r="E83" s="15" t="s">
        <v>15</v>
      </c>
      <c r="F83" s="13" t="s">
        <v>14986</v>
      </c>
      <c r="G83" s="16" t="s">
        <v>11661</v>
      </c>
      <c r="H83" s="13" t="s">
        <v>259</v>
      </c>
      <c r="I83" s="13" t="s">
        <v>21997</v>
      </c>
      <c r="J83" s="13" t="s">
        <v>21997</v>
      </c>
      <c r="K83" s="13" t="s">
        <v>22334</v>
      </c>
      <c r="L83" s="17" t="s">
        <v>22335</v>
      </c>
      <c r="M83" s="18">
        <v>3350000</v>
      </c>
      <c r="N83" s="19"/>
      <c r="O83" s="20" t="str">
        <f t="shared" si="2"/>
        <v>TC</v>
      </c>
      <c r="R83" s="21" t="str">
        <f t="shared" si="3"/>
        <v>TC</v>
      </c>
    </row>
    <row r="84" spans="1:18" ht="27" customHeight="1" x14ac:dyDescent="0.25">
      <c r="A84" s="13">
        <v>78</v>
      </c>
      <c r="B84" s="13" t="s">
        <v>22336</v>
      </c>
      <c r="C84" s="13" t="s">
        <v>22337</v>
      </c>
      <c r="D84" s="14" t="s">
        <v>22338</v>
      </c>
      <c r="E84" s="15" t="s">
        <v>154</v>
      </c>
      <c r="F84" s="13" t="s">
        <v>22339</v>
      </c>
      <c r="G84" s="16" t="s">
        <v>11661</v>
      </c>
      <c r="H84" s="13" t="s">
        <v>259</v>
      </c>
      <c r="I84" s="13" t="s">
        <v>21997</v>
      </c>
      <c r="J84" s="13" t="s">
        <v>21997</v>
      </c>
      <c r="K84" s="13" t="s">
        <v>22340</v>
      </c>
      <c r="L84" s="17" t="s">
        <v>22341</v>
      </c>
      <c r="M84" s="18">
        <v>3350000</v>
      </c>
      <c r="N84" s="19"/>
      <c r="O84" s="20" t="str">
        <f t="shared" si="2"/>
        <v>TC</v>
      </c>
      <c r="R84" s="21" t="str">
        <f t="shared" si="3"/>
        <v>TC</v>
      </c>
    </row>
    <row r="85" spans="1:18" ht="27" customHeight="1" x14ac:dyDescent="0.25">
      <c r="A85" s="13">
        <v>79</v>
      </c>
      <c r="B85" s="13" t="s">
        <v>22342</v>
      </c>
      <c r="C85" s="13" t="s">
        <v>22343</v>
      </c>
      <c r="D85" s="14" t="s">
        <v>22344</v>
      </c>
      <c r="E85" s="15" t="s">
        <v>666</v>
      </c>
      <c r="F85" s="13" t="s">
        <v>1907</v>
      </c>
      <c r="G85" s="16" t="s">
        <v>10036</v>
      </c>
      <c r="H85" s="13" t="s">
        <v>259</v>
      </c>
      <c r="I85" s="13" t="s">
        <v>21997</v>
      </c>
      <c r="J85" s="13" t="s">
        <v>21997</v>
      </c>
      <c r="K85" s="13" t="s">
        <v>22345</v>
      </c>
      <c r="L85" s="17" t="s">
        <v>22346</v>
      </c>
      <c r="M85" s="18">
        <v>5376000</v>
      </c>
      <c r="N85" s="19"/>
      <c r="O85" s="20" t="str">
        <f t="shared" si="2"/>
        <v>C1</v>
      </c>
      <c r="R85" s="21" t="str">
        <f t="shared" si="3"/>
        <v>C1</v>
      </c>
    </row>
    <row r="86" spans="1:18" ht="27" customHeight="1" x14ac:dyDescent="0.25">
      <c r="A86" s="13">
        <v>80</v>
      </c>
      <c r="B86" s="13" t="s">
        <v>22347</v>
      </c>
      <c r="C86" s="13" t="s">
        <v>22348</v>
      </c>
      <c r="D86" s="14" t="s">
        <v>10310</v>
      </c>
      <c r="E86" s="15" t="s">
        <v>2941</v>
      </c>
      <c r="F86" s="13" t="s">
        <v>9683</v>
      </c>
      <c r="G86" s="16" t="s">
        <v>7085</v>
      </c>
      <c r="H86" s="13" t="s">
        <v>259</v>
      </c>
      <c r="I86" s="13" t="s">
        <v>21997</v>
      </c>
      <c r="J86" s="13" t="s">
        <v>21997</v>
      </c>
      <c r="K86" s="13" t="s">
        <v>22349</v>
      </c>
      <c r="L86" s="17" t="s">
        <v>22350</v>
      </c>
      <c r="M86" s="18">
        <v>3840000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22351</v>
      </c>
      <c r="C87" s="13" t="s">
        <v>22352</v>
      </c>
      <c r="D87" s="14" t="s">
        <v>17236</v>
      </c>
      <c r="E87" s="15" t="s">
        <v>250</v>
      </c>
      <c r="F87" s="13" t="s">
        <v>21092</v>
      </c>
      <c r="G87" s="16" t="s">
        <v>6662</v>
      </c>
      <c r="H87" s="13" t="s">
        <v>259</v>
      </c>
      <c r="I87" s="13" t="s">
        <v>21997</v>
      </c>
      <c r="J87" s="13" t="s">
        <v>21997</v>
      </c>
      <c r="K87" s="13" t="s">
        <v>22353</v>
      </c>
      <c r="L87" s="17" t="s">
        <v>22354</v>
      </c>
      <c r="M87" s="18">
        <v>5888000</v>
      </c>
      <c r="N87" s="19"/>
      <c r="O87" s="20" t="str">
        <f t="shared" si="2"/>
        <v>C1</v>
      </c>
      <c r="R87" s="21" t="str">
        <f t="shared" si="3"/>
        <v>C1</v>
      </c>
    </row>
    <row r="88" spans="1:18" ht="27" customHeight="1" x14ac:dyDescent="0.25">
      <c r="A88" s="13">
        <v>82</v>
      </c>
      <c r="B88" s="13" t="s">
        <v>22355</v>
      </c>
      <c r="C88" s="13" t="s">
        <v>22356</v>
      </c>
      <c r="D88" s="14" t="s">
        <v>22357</v>
      </c>
      <c r="E88" s="15" t="s">
        <v>431</v>
      </c>
      <c r="F88" s="13" t="s">
        <v>22358</v>
      </c>
      <c r="G88" s="16" t="s">
        <v>8799</v>
      </c>
      <c r="H88" s="13" t="s">
        <v>259</v>
      </c>
      <c r="I88" s="13" t="s">
        <v>21997</v>
      </c>
      <c r="J88" s="13" t="s">
        <v>21997</v>
      </c>
      <c r="K88" s="13" t="s">
        <v>22359</v>
      </c>
      <c r="L88" s="17" t="s">
        <v>22360</v>
      </c>
      <c r="M88" s="18">
        <v>4646000</v>
      </c>
      <c r="N88" s="19"/>
      <c r="O88" s="20" t="str">
        <f t="shared" si="2"/>
        <v>T4</v>
      </c>
      <c r="R88" s="21" t="str">
        <f t="shared" si="3"/>
        <v>T4</v>
      </c>
    </row>
    <row r="89" spans="1:18" ht="27" customHeight="1" x14ac:dyDescent="0.25">
      <c r="A89" s="13">
        <v>83</v>
      </c>
      <c r="B89" s="13" t="s">
        <v>22361</v>
      </c>
      <c r="C89" s="13" t="s">
        <v>22356</v>
      </c>
      <c r="D89" s="14" t="s">
        <v>22357</v>
      </c>
      <c r="E89" s="15" t="s">
        <v>431</v>
      </c>
      <c r="F89" s="13" t="s">
        <v>22358</v>
      </c>
      <c r="G89" s="16" t="s">
        <v>8799</v>
      </c>
      <c r="H89" s="13" t="s">
        <v>259</v>
      </c>
      <c r="I89" s="13" t="s">
        <v>21997</v>
      </c>
      <c r="J89" s="13" t="s">
        <v>21997</v>
      </c>
      <c r="K89" s="13" t="s">
        <v>22362</v>
      </c>
      <c r="L89" s="17" t="s">
        <v>22363</v>
      </c>
      <c r="M89" s="18">
        <v>1526000</v>
      </c>
      <c r="N89" s="19"/>
      <c r="O89" s="20" t="str">
        <f t="shared" si="2"/>
        <v>T4</v>
      </c>
      <c r="R89" s="21" t="str">
        <f t="shared" si="3"/>
        <v>T4</v>
      </c>
    </row>
    <row r="90" spans="1:18" ht="27" customHeight="1" x14ac:dyDescent="0.25">
      <c r="A90" s="13">
        <v>84</v>
      </c>
      <c r="B90" s="13" t="s">
        <v>22364</v>
      </c>
      <c r="C90" s="13" t="s">
        <v>22365</v>
      </c>
      <c r="D90" s="14" t="s">
        <v>22366</v>
      </c>
      <c r="E90" s="15" t="s">
        <v>1574</v>
      </c>
      <c r="F90" s="13" t="s">
        <v>224</v>
      </c>
      <c r="G90" s="16" t="s">
        <v>5878</v>
      </c>
      <c r="H90" s="13" t="s">
        <v>259</v>
      </c>
      <c r="I90" s="13" t="s">
        <v>21997</v>
      </c>
      <c r="J90" s="13" t="s">
        <v>21997</v>
      </c>
      <c r="K90" s="13" t="s">
        <v>22367</v>
      </c>
      <c r="L90" s="17" t="s">
        <v>22368</v>
      </c>
      <c r="M90" s="18">
        <v>3350000</v>
      </c>
      <c r="N90" s="19"/>
      <c r="O90" s="20" t="str">
        <f t="shared" si="2"/>
        <v>TCN</v>
      </c>
      <c r="R90" s="21" t="str">
        <f t="shared" si="3"/>
        <v>TCN</v>
      </c>
    </row>
    <row r="91" spans="1:18" ht="27" customHeight="1" x14ac:dyDescent="0.25">
      <c r="A91" s="13">
        <v>85</v>
      </c>
      <c r="B91" s="13" t="s">
        <v>22369</v>
      </c>
      <c r="C91" s="13" t="s">
        <v>22370</v>
      </c>
      <c r="D91" s="14" t="s">
        <v>22371</v>
      </c>
      <c r="E91" s="15" t="s">
        <v>1533</v>
      </c>
      <c r="F91" s="13" t="s">
        <v>12182</v>
      </c>
      <c r="G91" s="16" t="s">
        <v>6381</v>
      </c>
      <c r="H91" s="13" t="s">
        <v>259</v>
      </c>
      <c r="I91" s="13" t="s">
        <v>21997</v>
      </c>
      <c r="J91" s="13" t="s">
        <v>21997</v>
      </c>
      <c r="K91" s="13" t="s">
        <v>22372</v>
      </c>
      <c r="L91" s="17" t="s">
        <v>22373</v>
      </c>
      <c r="M91" s="18">
        <v>4352000</v>
      </c>
      <c r="N91" s="19"/>
      <c r="O91" s="20" t="str">
        <f t="shared" si="2"/>
        <v>CĐ</v>
      </c>
      <c r="R91" s="21" t="str">
        <f t="shared" si="3"/>
        <v>CĐ</v>
      </c>
    </row>
    <row r="92" spans="1:18" ht="27" customHeight="1" x14ac:dyDescent="0.25">
      <c r="A92" s="13">
        <v>86</v>
      </c>
      <c r="B92" s="13" t="s">
        <v>22374</v>
      </c>
      <c r="C92" s="13" t="s">
        <v>22375</v>
      </c>
      <c r="D92" s="14" t="s">
        <v>22376</v>
      </c>
      <c r="E92" s="15" t="s">
        <v>185</v>
      </c>
      <c r="F92" s="13" t="s">
        <v>7529</v>
      </c>
      <c r="G92" s="16" t="s">
        <v>6399</v>
      </c>
      <c r="H92" s="13" t="s">
        <v>259</v>
      </c>
      <c r="I92" s="13" t="s">
        <v>21997</v>
      </c>
      <c r="J92" s="13" t="s">
        <v>21997</v>
      </c>
      <c r="K92" s="13" t="s">
        <v>22377</v>
      </c>
      <c r="L92" s="17" t="s">
        <v>22378</v>
      </c>
      <c r="M92" s="18">
        <v>5888000</v>
      </c>
      <c r="N92" s="19"/>
      <c r="O92" s="20" t="str">
        <f t="shared" si="2"/>
        <v>C1</v>
      </c>
      <c r="R92" s="21" t="str">
        <f t="shared" si="3"/>
        <v>C1</v>
      </c>
    </row>
    <row r="93" spans="1:18" ht="27" customHeight="1" x14ac:dyDescent="0.25">
      <c r="A93" s="13">
        <v>87</v>
      </c>
      <c r="B93" s="13" t="s">
        <v>22379</v>
      </c>
      <c r="C93" s="13" t="s">
        <v>22380</v>
      </c>
      <c r="D93" s="14" t="s">
        <v>5416</v>
      </c>
      <c r="E93" s="15" t="s">
        <v>2490</v>
      </c>
      <c r="F93" s="13" t="s">
        <v>7428</v>
      </c>
      <c r="G93" s="16" t="s">
        <v>6381</v>
      </c>
      <c r="H93" s="13" t="s">
        <v>259</v>
      </c>
      <c r="I93" s="13" t="s">
        <v>21997</v>
      </c>
      <c r="J93" s="13" t="s">
        <v>21997</v>
      </c>
      <c r="K93" s="13" t="s">
        <v>22381</v>
      </c>
      <c r="L93" s="17" t="s">
        <v>22382</v>
      </c>
      <c r="M93" s="18">
        <v>4352000</v>
      </c>
      <c r="N93" s="19"/>
      <c r="O93" s="20" t="str">
        <f t="shared" si="2"/>
        <v>CĐ</v>
      </c>
      <c r="R93" s="21" t="str">
        <f t="shared" si="3"/>
        <v>CĐ</v>
      </c>
    </row>
    <row r="94" spans="1:18" ht="27" customHeight="1" x14ac:dyDescent="0.25">
      <c r="A94" s="13">
        <v>88</v>
      </c>
      <c r="B94" s="13" t="s">
        <v>22383</v>
      </c>
      <c r="C94" s="13" t="s">
        <v>22384</v>
      </c>
      <c r="D94" s="14" t="s">
        <v>22385</v>
      </c>
      <c r="E94" s="15" t="s">
        <v>3724</v>
      </c>
      <c r="F94" s="13" t="s">
        <v>677</v>
      </c>
      <c r="G94" s="16" t="s">
        <v>10359</v>
      </c>
      <c r="H94" s="13" t="s">
        <v>259</v>
      </c>
      <c r="I94" s="13" t="s">
        <v>21997</v>
      </c>
      <c r="J94" s="13" t="s">
        <v>21997</v>
      </c>
      <c r="K94" s="13" t="s">
        <v>22386</v>
      </c>
      <c r="L94" s="17" t="s">
        <v>22387</v>
      </c>
      <c r="M94" s="18">
        <v>5575000</v>
      </c>
      <c r="N94" s="19"/>
      <c r="O94" s="20" t="str">
        <f t="shared" si="2"/>
        <v>T4</v>
      </c>
      <c r="R94" s="21" t="str">
        <f t="shared" si="3"/>
        <v>T4</v>
      </c>
    </row>
    <row r="95" spans="1:18" ht="27" customHeight="1" x14ac:dyDescent="0.25">
      <c r="A95" s="13">
        <v>89</v>
      </c>
      <c r="B95" s="13" t="s">
        <v>22388</v>
      </c>
      <c r="C95" s="13" t="s">
        <v>22389</v>
      </c>
      <c r="D95" s="14" t="s">
        <v>22390</v>
      </c>
      <c r="E95" s="15" t="s">
        <v>243</v>
      </c>
      <c r="F95" s="13" t="s">
        <v>22391</v>
      </c>
      <c r="G95" s="16" t="s">
        <v>12789</v>
      </c>
      <c r="H95" s="13" t="s">
        <v>259</v>
      </c>
      <c r="I95" s="13" t="s">
        <v>21997</v>
      </c>
      <c r="J95" s="13" t="s">
        <v>21997</v>
      </c>
      <c r="K95" s="13" t="s">
        <v>22392</v>
      </c>
      <c r="L95" s="17" t="s">
        <v>22393</v>
      </c>
      <c r="M95" s="18">
        <v>5352000</v>
      </c>
      <c r="N95" s="19"/>
      <c r="O95" s="20" t="str">
        <f t="shared" si="2"/>
        <v>T4</v>
      </c>
      <c r="R95" s="21" t="str">
        <f t="shared" si="3"/>
        <v>T4</v>
      </c>
    </row>
    <row r="96" spans="1:18" ht="27" customHeight="1" x14ac:dyDescent="0.25">
      <c r="A96" s="13">
        <v>90</v>
      </c>
      <c r="B96" s="13" t="s">
        <v>22394</v>
      </c>
      <c r="C96" s="13" t="s">
        <v>2934</v>
      </c>
      <c r="D96" s="14" t="s">
        <v>1263</v>
      </c>
      <c r="E96" s="15" t="s">
        <v>403</v>
      </c>
      <c r="F96" s="13" t="s">
        <v>2935</v>
      </c>
      <c r="G96" s="16" t="s">
        <v>836</v>
      </c>
      <c r="H96" s="13" t="s">
        <v>259</v>
      </c>
      <c r="I96" s="13" t="s">
        <v>21997</v>
      </c>
      <c r="J96" s="13" t="s">
        <v>21997</v>
      </c>
      <c r="K96" s="13" t="s">
        <v>22395</v>
      </c>
      <c r="L96" s="17" t="s">
        <v>22396</v>
      </c>
      <c r="M96" s="18">
        <v>1861920</v>
      </c>
      <c r="N96" s="19"/>
      <c r="O96" s="20" t="str">
        <f t="shared" si="2"/>
        <v>T4</v>
      </c>
      <c r="R96" s="21" t="str">
        <f t="shared" si="3"/>
        <v>NH 18-19T4</v>
      </c>
    </row>
    <row r="97" spans="1:18" ht="27" customHeight="1" x14ac:dyDescent="0.25">
      <c r="A97" s="13">
        <v>91</v>
      </c>
      <c r="B97" s="13" t="s">
        <v>22397</v>
      </c>
      <c r="C97" s="13" t="s">
        <v>22398</v>
      </c>
      <c r="D97" s="14" t="s">
        <v>22399</v>
      </c>
      <c r="E97" s="15" t="s">
        <v>1314</v>
      </c>
      <c r="F97" s="13" t="s">
        <v>22400</v>
      </c>
      <c r="G97" s="16" t="s">
        <v>12789</v>
      </c>
      <c r="H97" s="13" t="s">
        <v>259</v>
      </c>
      <c r="I97" s="13" t="s">
        <v>21997</v>
      </c>
      <c r="J97" s="13" t="s">
        <v>21997</v>
      </c>
      <c r="K97" s="13" t="s">
        <v>22401</v>
      </c>
      <c r="L97" s="17" t="s">
        <v>22402</v>
      </c>
      <c r="M97" s="18">
        <v>5352000</v>
      </c>
      <c r="N97" s="19"/>
      <c r="O97" s="20" t="str">
        <f t="shared" si="2"/>
        <v>T4</v>
      </c>
      <c r="R97" s="21" t="str">
        <f t="shared" si="3"/>
        <v>T4</v>
      </c>
    </row>
    <row r="98" spans="1:18" ht="27" customHeight="1" x14ac:dyDescent="0.25">
      <c r="A98" s="13">
        <v>92</v>
      </c>
      <c r="B98" s="13" t="s">
        <v>22403</v>
      </c>
      <c r="C98" s="13" t="s">
        <v>22404</v>
      </c>
      <c r="D98" s="14" t="s">
        <v>22405</v>
      </c>
      <c r="E98" s="15" t="s">
        <v>7305</v>
      </c>
      <c r="F98" s="13" t="s">
        <v>22406</v>
      </c>
      <c r="G98" s="16" t="s">
        <v>5878</v>
      </c>
      <c r="H98" s="13" t="s">
        <v>259</v>
      </c>
      <c r="I98" s="13" t="s">
        <v>21997</v>
      </c>
      <c r="J98" s="13" t="s">
        <v>21997</v>
      </c>
      <c r="K98" s="13" t="s">
        <v>22407</v>
      </c>
      <c r="L98" s="17" t="s">
        <v>22408</v>
      </c>
      <c r="M98" s="18">
        <v>3350000</v>
      </c>
      <c r="N98" s="19"/>
      <c r="O98" s="20" t="str">
        <f t="shared" si="2"/>
        <v>TCN</v>
      </c>
      <c r="R98" s="21" t="str">
        <f t="shared" si="3"/>
        <v>TCN</v>
      </c>
    </row>
    <row r="99" spans="1:18" ht="27" customHeight="1" x14ac:dyDescent="0.25">
      <c r="A99" s="13">
        <v>93</v>
      </c>
      <c r="B99" s="13" t="s">
        <v>22409</v>
      </c>
      <c r="C99" s="13" t="s">
        <v>22410</v>
      </c>
      <c r="D99" s="14" t="s">
        <v>1481</v>
      </c>
      <c r="E99" s="15" t="s">
        <v>1244</v>
      </c>
      <c r="F99" s="13" t="s">
        <v>81</v>
      </c>
      <c r="G99" s="16" t="s">
        <v>22411</v>
      </c>
      <c r="H99" s="13" t="s">
        <v>259</v>
      </c>
      <c r="I99" s="13" t="s">
        <v>21997</v>
      </c>
      <c r="J99" s="13" t="s">
        <v>21997</v>
      </c>
      <c r="K99" s="13" t="s">
        <v>22412</v>
      </c>
      <c r="L99" s="17" t="s">
        <v>22413</v>
      </c>
      <c r="M99" s="18">
        <v>2361920</v>
      </c>
      <c r="N99" s="19"/>
      <c r="O99" s="20" t="str">
        <f t="shared" si="2"/>
        <v>T4</v>
      </c>
      <c r="R99" s="21" t="str">
        <f t="shared" si="3"/>
        <v>NH 18-19T4</v>
      </c>
    </row>
    <row r="100" spans="1:18" ht="27" customHeight="1" x14ac:dyDescent="0.25">
      <c r="A100" s="13">
        <v>94</v>
      </c>
      <c r="B100" s="13" t="s">
        <v>22414</v>
      </c>
      <c r="C100" s="13" t="s">
        <v>22415</v>
      </c>
      <c r="D100" s="14" t="s">
        <v>15155</v>
      </c>
      <c r="E100" s="15" t="s">
        <v>1608</v>
      </c>
      <c r="F100" s="13" t="s">
        <v>10787</v>
      </c>
      <c r="G100" s="16" t="s">
        <v>8062</v>
      </c>
      <c r="H100" s="13" t="s">
        <v>259</v>
      </c>
      <c r="I100" s="13" t="s">
        <v>21997</v>
      </c>
      <c r="J100" s="13" t="s">
        <v>21997</v>
      </c>
      <c r="K100" s="13" t="s">
        <v>22416</v>
      </c>
      <c r="L100" s="17" t="s">
        <v>22417</v>
      </c>
      <c r="M100" s="18">
        <v>5376000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7" customHeight="1" x14ac:dyDescent="0.25">
      <c r="A101" s="13">
        <v>95</v>
      </c>
      <c r="B101" s="13" t="s">
        <v>22418</v>
      </c>
      <c r="C101" s="13" t="s">
        <v>22419</v>
      </c>
      <c r="D101" s="14" t="s">
        <v>922</v>
      </c>
      <c r="E101" s="15" t="s">
        <v>3576</v>
      </c>
      <c r="F101" s="13" t="s">
        <v>11624</v>
      </c>
      <c r="G101" s="16" t="s">
        <v>7840</v>
      </c>
      <c r="H101" s="13" t="s">
        <v>259</v>
      </c>
      <c r="I101" s="13" t="s">
        <v>21997</v>
      </c>
      <c r="J101" s="13" t="s">
        <v>21997</v>
      </c>
      <c r="K101" s="13" t="s">
        <v>22420</v>
      </c>
      <c r="L101" s="17" t="s">
        <v>22421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22422</v>
      </c>
      <c r="C102" s="13" t="s">
        <v>22423</v>
      </c>
      <c r="D102" s="14" t="s">
        <v>8732</v>
      </c>
      <c r="E102" s="15" t="s">
        <v>3357</v>
      </c>
      <c r="F102" s="13" t="s">
        <v>8144</v>
      </c>
      <c r="G102" s="16" t="s">
        <v>6282</v>
      </c>
      <c r="H102" s="13" t="s">
        <v>259</v>
      </c>
      <c r="I102" s="13" t="s">
        <v>21997</v>
      </c>
      <c r="J102" s="13" t="s">
        <v>21997</v>
      </c>
      <c r="K102" s="13" t="s">
        <v>22424</v>
      </c>
      <c r="L102" s="17" t="s">
        <v>22425</v>
      </c>
      <c r="M102" s="18">
        <v>3072000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7" customHeight="1" x14ac:dyDescent="0.25">
      <c r="A103" s="13">
        <v>97</v>
      </c>
      <c r="B103" s="13" t="s">
        <v>22426</v>
      </c>
      <c r="C103" s="13" t="s">
        <v>22427</v>
      </c>
      <c r="D103" s="14" t="s">
        <v>2001</v>
      </c>
      <c r="E103" s="15" t="s">
        <v>2336</v>
      </c>
      <c r="F103" s="13" t="s">
        <v>9742</v>
      </c>
      <c r="G103" s="16" t="s">
        <v>6726</v>
      </c>
      <c r="H103" s="13" t="s">
        <v>259</v>
      </c>
      <c r="I103" s="13" t="s">
        <v>21997</v>
      </c>
      <c r="J103" s="13" t="s">
        <v>21997</v>
      </c>
      <c r="K103" s="13" t="s">
        <v>22428</v>
      </c>
      <c r="L103" s="17" t="s">
        <v>22429</v>
      </c>
      <c r="M103" s="18">
        <v>3072000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7" customHeight="1" x14ac:dyDescent="0.25">
      <c r="A104" s="13">
        <v>98</v>
      </c>
      <c r="B104" s="13" t="s">
        <v>22430</v>
      </c>
      <c r="C104" s="13" t="s">
        <v>22431</v>
      </c>
      <c r="D104" s="14" t="s">
        <v>22432</v>
      </c>
      <c r="E104" s="15" t="s">
        <v>22433</v>
      </c>
      <c r="F104" s="13" t="s">
        <v>19370</v>
      </c>
      <c r="G104" s="16" t="s">
        <v>12789</v>
      </c>
      <c r="H104" s="13" t="s">
        <v>259</v>
      </c>
      <c r="I104" s="13" t="s">
        <v>21997</v>
      </c>
      <c r="J104" s="13" t="s">
        <v>21997</v>
      </c>
      <c r="K104" s="13" t="s">
        <v>22434</v>
      </c>
      <c r="L104" s="17" t="s">
        <v>22435</v>
      </c>
      <c r="M104" s="18">
        <v>5352000</v>
      </c>
      <c r="N104" s="19"/>
      <c r="O104" s="20" t="str">
        <f t="shared" si="2"/>
        <v>T4</v>
      </c>
      <c r="R104" s="21" t="str">
        <f t="shared" si="3"/>
        <v>T4</v>
      </c>
    </row>
    <row r="105" spans="1:18" ht="27" customHeight="1" x14ac:dyDescent="0.25">
      <c r="A105" s="13">
        <v>99</v>
      </c>
      <c r="B105" s="13" t="s">
        <v>22436</v>
      </c>
      <c r="C105" s="13" t="s">
        <v>22437</v>
      </c>
      <c r="D105" s="14" t="s">
        <v>4584</v>
      </c>
      <c r="E105" s="15" t="s">
        <v>567</v>
      </c>
      <c r="F105" s="13" t="s">
        <v>7850</v>
      </c>
      <c r="G105" s="16" t="s">
        <v>7953</v>
      </c>
      <c r="H105" s="13" t="s">
        <v>17</v>
      </c>
      <c r="I105" s="13" t="s">
        <v>21997</v>
      </c>
      <c r="J105" s="13" t="s">
        <v>21997</v>
      </c>
      <c r="K105" s="13" t="s">
        <v>22438</v>
      </c>
      <c r="L105" s="17" t="s">
        <v>22439</v>
      </c>
      <c r="M105" s="18">
        <v>6444000</v>
      </c>
      <c r="N105" s="19"/>
      <c r="O105" s="20" t="str">
        <f t="shared" si="2"/>
        <v>C2</v>
      </c>
      <c r="R105" s="21" t="str">
        <f t="shared" si="3"/>
        <v>NH 18-19C2</v>
      </c>
    </row>
    <row r="106" spans="1:18" ht="27" customHeight="1" x14ac:dyDescent="0.25">
      <c r="A106" s="13">
        <v>100</v>
      </c>
      <c r="B106" s="13" t="s">
        <v>22440</v>
      </c>
      <c r="C106" s="13" t="s">
        <v>22441</v>
      </c>
      <c r="D106" s="14" t="s">
        <v>22442</v>
      </c>
      <c r="E106" s="15" t="s">
        <v>177</v>
      </c>
      <c r="F106" s="13" t="s">
        <v>15380</v>
      </c>
      <c r="G106" s="16" t="s">
        <v>10359</v>
      </c>
      <c r="H106" s="13" t="s">
        <v>259</v>
      </c>
      <c r="I106" s="13" t="s">
        <v>21997</v>
      </c>
      <c r="J106" s="13" t="s">
        <v>21997</v>
      </c>
      <c r="K106" s="13" t="s">
        <v>22443</v>
      </c>
      <c r="L106" s="17" t="s">
        <v>22444</v>
      </c>
      <c r="M106" s="18">
        <v>5575000</v>
      </c>
      <c r="N106" s="19"/>
      <c r="O106" s="20" t="str">
        <f t="shared" si="2"/>
        <v>T4</v>
      </c>
      <c r="R106" s="21" t="str">
        <f t="shared" si="3"/>
        <v>T4</v>
      </c>
    </row>
    <row r="107" spans="1:18" ht="27" customHeight="1" x14ac:dyDescent="0.25">
      <c r="A107" s="13">
        <v>101</v>
      </c>
      <c r="B107" s="13" t="s">
        <v>22445</v>
      </c>
      <c r="C107" s="13" t="s">
        <v>22446</v>
      </c>
      <c r="D107" s="14" t="s">
        <v>22447</v>
      </c>
      <c r="E107" s="15" t="s">
        <v>216</v>
      </c>
      <c r="F107" s="13" t="s">
        <v>14738</v>
      </c>
      <c r="G107" s="16" t="s">
        <v>7429</v>
      </c>
      <c r="H107" s="13" t="s">
        <v>259</v>
      </c>
      <c r="I107" s="13" t="s">
        <v>21997</v>
      </c>
      <c r="J107" s="13" t="s">
        <v>21997</v>
      </c>
      <c r="K107" s="13" t="s">
        <v>22448</v>
      </c>
      <c r="L107" s="17" t="s">
        <v>22449</v>
      </c>
      <c r="M107" s="18">
        <v>4352000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7" customHeight="1" x14ac:dyDescent="0.25">
      <c r="A108" s="13">
        <v>102</v>
      </c>
      <c r="B108" s="13" t="s">
        <v>22450</v>
      </c>
      <c r="C108" s="13" t="s">
        <v>22451</v>
      </c>
      <c r="D108" s="14" t="s">
        <v>5972</v>
      </c>
      <c r="E108" s="15" t="s">
        <v>574</v>
      </c>
      <c r="F108" s="13" t="s">
        <v>7263</v>
      </c>
      <c r="G108" s="16" t="s">
        <v>11661</v>
      </c>
      <c r="H108" s="13" t="s">
        <v>259</v>
      </c>
      <c r="I108" s="13" t="s">
        <v>21997</v>
      </c>
      <c r="J108" s="13" t="s">
        <v>21997</v>
      </c>
      <c r="K108" s="13" t="s">
        <v>22452</v>
      </c>
      <c r="L108" s="17" t="s">
        <v>22453</v>
      </c>
      <c r="M108" s="18">
        <v>3350000</v>
      </c>
      <c r="N108" s="19"/>
      <c r="O108" s="20" t="str">
        <f t="shared" si="2"/>
        <v>TC</v>
      </c>
      <c r="R108" s="21" t="str">
        <f t="shared" si="3"/>
        <v>TC</v>
      </c>
    </row>
    <row r="109" spans="1:18" ht="27" customHeight="1" x14ac:dyDescent="0.25">
      <c r="A109" s="13">
        <v>103</v>
      </c>
      <c r="B109" s="13" t="s">
        <v>22454</v>
      </c>
      <c r="C109" s="13" t="s">
        <v>22455</v>
      </c>
      <c r="D109" s="14" t="s">
        <v>22456</v>
      </c>
      <c r="E109" s="15" t="s">
        <v>1308</v>
      </c>
      <c r="F109" s="13" t="s">
        <v>22457</v>
      </c>
      <c r="G109" s="16" t="s">
        <v>10359</v>
      </c>
      <c r="H109" s="13" t="s">
        <v>259</v>
      </c>
      <c r="I109" s="13" t="s">
        <v>21997</v>
      </c>
      <c r="J109" s="13" t="s">
        <v>21997</v>
      </c>
      <c r="K109" s="13" t="s">
        <v>22458</v>
      </c>
      <c r="L109" s="17" t="s">
        <v>22459</v>
      </c>
      <c r="M109" s="18">
        <v>5575000</v>
      </c>
      <c r="N109" s="19"/>
      <c r="O109" s="20" t="str">
        <f t="shared" si="2"/>
        <v>T4</v>
      </c>
      <c r="R109" s="21" t="str">
        <f t="shared" si="3"/>
        <v>T4</v>
      </c>
    </row>
    <row r="110" spans="1:18" ht="27" customHeight="1" x14ac:dyDescent="0.25">
      <c r="A110" s="13">
        <v>104</v>
      </c>
      <c r="B110" s="13" t="s">
        <v>22460</v>
      </c>
      <c r="C110" s="13" t="s">
        <v>22461</v>
      </c>
      <c r="D110" s="14" t="s">
        <v>22462</v>
      </c>
      <c r="E110" s="15" t="s">
        <v>15</v>
      </c>
      <c r="F110" s="13" t="s">
        <v>7190</v>
      </c>
      <c r="G110" s="16" t="s">
        <v>6381</v>
      </c>
      <c r="H110" s="13" t="s">
        <v>259</v>
      </c>
      <c r="I110" s="13" t="s">
        <v>21997</v>
      </c>
      <c r="J110" s="13" t="s">
        <v>21997</v>
      </c>
      <c r="K110" s="13" t="s">
        <v>22463</v>
      </c>
      <c r="L110" s="17" t="s">
        <v>22464</v>
      </c>
      <c r="M110" s="18">
        <v>4352000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7" customHeight="1" x14ac:dyDescent="0.25">
      <c r="A111" s="13">
        <v>105</v>
      </c>
      <c r="B111" s="13" t="s">
        <v>22465</v>
      </c>
      <c r="C111" s="13" t="s">
        <v>22466</v>
      </c>
      <c r="D111" s="14" t="s">
        <v>22467</v>
      </c>
      <c r="E111" s="15" t="s">
        <v>697</v>
      </c>
      <c r="F111" s="13" t="s">
        <v>22468</v>
      </c>
      <c r="G111" s="16" t="s">
        <v>7953</v>
      </c>
      <c r="H111" s="13" t="s">
        <v>17</v>
      </c>
      <c r="I111" s="13" t="s">
        <v>21997</v>
      </c>
      <c r="J111" s="13" t="s">
        <v>21997</v>
      </c>
      <c r="K111" s="13" t="s">
        <v>22469</v>
      </c>
      <c r="L111" s="17" t="s">
        <v>22470</v>
      </c>
      <c r="M111" s="18">
        <v>6444000</v>
      </c>
      <c r="N111" s="19"/>
      <c r="O111" s="20" t="str">
        <f t="shared" si="2"/>
        <v>C2</v>
      </c>
      <c r="R111" s="21" t="str">
        <f t="shared" si="3"/>
        <v>NH 18-19C2</v>
      </c>
    </row>
    <row r="112" spans="1:18" ht="27" customHeight="1" x14ac:dyDescent="0.25">
      <c r="A112" s="13">
        <v>106</v>
      </c>
      <c r="B112" s="13" t="s">
        <v>22471</v>
      </c>
      <c r="C112" s="13" t="s">
        <v>22472</v>
      </c>
      <c r="D112" s="14" t="s">
        <v>484</v>
      </c>
      <c r="E112" s="15" t="s">
        <v>223</v>
      </c>
      <c r="F112" s="13" t="s">
        <v>11507</v>
      </c>
      <c r="G112" s="16" t="s">
        <v>7953</v>
      </c>
      <c r="H112" s="13" t="s">
        <v>17</v>
      </c>
      <c r="I112" s="13" t="s">
        <v>21997</v>
      </c>
      <c r="J112" s="13" t="s">
        <v>21997</v>
      </c>
      <c r="K112" s="13" t="s">
        <v>22473</v>
      </c>
      <c r="L112" s="17" t="s">
        <v>22474</v>
      </c>
      <c r="M112" s="18">
        <v>6444000</v>
      </c>
      <c r="N112" s="19"/>
      <c r="O112" s="20" t="str">
        <f t="shared" si="2"/>
        <v>C2</v>
      </c>
      <c r="R112" s="21" t="str">
        <f t="shared" si="3"/>
        <v>NH 18-19C2</v>
      </c>
    </row>
    <row r="113" spans="1:18" ht="27" customHeight="1" x14ac:dyDescent="0.25">
      <c r="A113" s="13">
        <v>107</v>
      </c>
      <c r="B113" s="13" t="s">
        <v>22475</v>
      </c>
      <c r="C113" s="13" t="s">
        <v>22476</v>
      </c>
      <c r="D113" s="14" t="s">
        <v>140</v>
      </c>
      <c r="E113" s="15" t="s">
        <v>567</v>
      </c>
      <c r="F113" s="13" t="s">
        <v>8331</v>
      </c>
      <c r="G113" s="16" t="s">
        <v>6944</v>
      </c>
      <c r="H113" s="13" t="s">
        <v>259</v>
      </c>
      <c r="I113" s="13" t="s">
        <v>21997</v>
      </c>
      <c r="J113" s="13" t="s">
        <v>21997</v>
      </c>
      <c r="K113" s="13" t="s">
        <v>22477</v>
      </c>
      <c r="L113" s="17" t="s">
        <v>22478</v>
      </c>
      <c r="M113" s="18">
        <v>4352000</v>
      </c>
      <c r="N113" s="19"/>
      <c r="O113" s="20" t="str">
        <f t="shared" si="2"/>
        <v>CĐ</v>
      </c>
      <c r="R113" s="21" t="str">
        <f t="shared" si="3"/>
        <v>CĐ</v>
      </c>
    </row>
    <row r="114" spans="1:18" ht="27" customHeight="1" x14ac:dyDescent="0.25">
      <c r="A114" s="13">
        <v>108</v>
      </c>
      <c r="B114" s="13" t="s">
        <v>22479</v>
      </c>
      <c r="C114" s="13" t="s">
        <v>22480</v>
      </c>
      <c r="D114" s="14" t="s">
        <v>4081</v>
      </c>
      <c r="E114" s="15" t="s">
        <v>1345</v>
      </c>
      <c r="F114" s="13" t="s">
        <v>22481</v>
      </c>
      <c r="G114" s="16" t="s">
        <v>21919</v>
      </c>
      <c r="H114" s="13" t="s">
        <v>259</v>
      </c>
      <c r="I114" s="13" t="s">
        <v>21997</v>
      </c>
      <c r="J114" s="13" t="s">
        <v>21997</v>
      </c>
      <c r="K114" s="13" t="s">
        <v>22482</v>
      </c>
      <c r="L114" s="17" t="s">
        <v>22483</v>
      </c>
      <c r="M114" s="18">
        <v>3050000</v>
      </c>
      <c r="N114" s="19"/>
      <c r="O114" s="20" t="str">
        <f t="shared" si="2"/>
        <v>TCN</v>
      </c>
      <c r="R114" s="21" t="str">
        <f t="shared" si="3"/>
        <v>TCN</v>
      </c>
    </row>
    <row r="115" spans="1:18" ht="27" customHeight="1" x14ac:dyDescent="0.25">
      <c r="A115" s="13">
        <v>109</v>
      </c>
      <c r="B115" s="13" t="s">
        <v>22484</v>
      </c>
      <c r="C115" s="13" t="s">
        <v>22485</v>
      </c>
      <c r="D115" s="14" t="s">
        <v>579</v>
      </c>
      <c r="E115" s="15" t="s">
        <v>686</v>
      </c>
      <c r="F115" s="13" t="s">
        <v>7701</v>
      </c>
      <c r="G115" s="16" t="s">
        <v>7178</v>
      </c>
      <c r="H115" s="13" t="s">
        <v>259</v>
      </c>
      <c r="I115" s="13" t="s">
        <v>21997</v>
      </c>
      <c r="J115" s="13" t="s">
        <v>21997</v>
      </c>
      <c r="K115" s="13" t="s">
        <v>22486</v>
      </c>
      <c r="L115" s="17" t="s">
        <v>22487</v>
      </c>
      <c r="M115" s="18">
        <v>3072000</v>
      </c>
      <c r="N115" s="19"/>
      <c r="O115" s="20" t="str">
        <f t="shared" si="2"/>
        <v>CĐ</v>
      </c>
      <c r="R115" s="21" t="str">
        <f t="shared" si="3"/>
        <v>CĐ</v>
      </c>
    </row>
    <row r="116" spans="1:18" ht="27" customHeight="1" x14ac:dyDescent="0.25">
      <c r="A116" s="13">
        <v>110</v>
      </c>
      <c r="B116" s="13" t="s">
        <v>22488</v>
      </c>
      <c r="C116" s="13" t="s">
        <v>22489</v>
      </c>
      <c r="D116" s="14" t="s">
        <v>107</v>
      </c>
      <c r="E116" s="15" t="s">
        <v>374</v>
      </c>
      <c r="F116" s="13" t="s">
        <v>21609</v>
      </c>
      <c r="G116" s="16" t="s">
        <v>10359</v>
      </c>
      <c r="H116" s="13" t="s">
        <v>259</v>
      </c>
      <c r="I116" s="13" t="s">
        <v>21997</v>
      </c>
      <c r="J116" s="13" t="s">
        <v>21997</v>
      </c>
      <c r="K116" s="13" t="s">
        <v>22490</v>
      </c>
      <c r="L116" s="17" t="s">
        <v>22491</v>
      </c>
      <c r="M116" s="18">
        <v>5575000</v>
      </c>
      <c r="N116" s="19"/>
      <c r="O116" s="20" t="str">
        <f t="shared" si="2"/>
        <v>T4</v>
      </c>
      <c r="R116" s="21" t="str">
        <f t="shared" si="3"/>
        <v>T4</v>
      </c>
    </row>
    <row r="117" spans="1:18" ht="27" customHeight="1" x14ac:dyDescent="0.25">
      <c r="A117" s="13">
        <v>111</v>
      </c>
      <c r="B117" s="13" t="s">
        <v>22492</v>
      </c>
      <c r="C117" s="13" t="s">
        <v>22493</v>
      </c>
      <c r="D117" s="14" t="s">
        <v>16956</v>
      </c>
      <c r="E117" s="15" t="s">
        <v>3724</v>
      </c>
      <c r="F117" s="13" t="s">
        <v>8873</v>
      </c>
      <c r="G117" s="16" t="s">
        <v>7178</v>
      </c>
      <c r="H117" s="13" t="s">
        <v>259</v>
      </c>
      <c r="I117" s="13" t="s">
        <v>21997</v>
      </c>
      <c r="J117" s="13" t="s">
        <v>21997</v>
      </c>
      <c r="K117" s="13" t="s">
        <v>22494</v>
      </c>
      <c r="L117" s="17" t="s">
        <v>22495</v>
      </c>
      <c r="M117" s="18">
        <v>3072000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7" customHeight="1" x14ac:dyDescent="0.25">
      <c r="A118" s="13">
        <v>112</v>
      </c>
      <c r="B118" s="13" t="s">
        <v>22496</v>
      </c>
      <c r="C118" s="13" t="s">
        <v>22497</v>
      </c>
      <c r="D118" s="14" t="s">
        <v>121</v>
      </c>
      <c r="E118" s="15" t="s">
        <v>1282</v>
      </c>
      <c r="F118" s="13" t="s">
        <v>22498</v>
      </c>
      <c r="G118" s="16" t="s">
        <v>7178</v>
      </c>
      <c r="H118" s="13" t="s">
        <v>259</v>
      </c>
      <c r="I118" s="13" t="s">
        <v>21997</v>
      </c>
      <c r="J118" s="13" t="s">
        <v>21997</v>
      </c>
      <c r="K118" s="13" t="s">
        <v>22499</v>
      </c>
      <c r="L118" s="17" t="s">
        <v>22500</v>
      </c>
      <c r="M118" s="18">
        <v>3072000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7" customHeight="1" x14ac:dyDescent="0.25">
      <c r="A119" s="13">
        <v>113</v>
      </c>
      <c r="B119" s="13"/>
      <c r="C119" s="13"/>
      <c r="D119" s="14"/>
      <c r="E119" s="15"/>
      <c r="F119" s="13"/>
      <c r="G119" s="16"/>
      <c r="H119" s="13"/>
      <c r="I119" s="13"/>
      <c r="J119" s="13"/>
      <c r="K119" s="13"/>
      <c r="L119" s="17" t="s">
        <v>22513</v>
      </c>
      <c r="M119" s="18"/>
      <c r="N119" s="19" t="s">
        <v>8196</v>
      </c>
      <c r="O119" s="20"/>
      <c r="R119" s="21"/>
    </row>
    <row r="120" spans="1:18" ht="27" customHeight="1" x14ac:dyDescent="0.25">
      <c r="A120" s="13">
        <v>114</v>
      </c>
      <c r="B120" s="13" t="s">
        <v>22501</v>
      </c>
      <c r="C120" s="13" t="s">
        <v>22502</v>
      </c>
      <c r="D120" s="14" t="s">
        <v>22503</v>
      </c>
      <c r="E120" s="15" t="s">
        <v>1244</v>
      </c>
      <c r="F120" s="13" t="s">
        <v>22504</v>
      </c>
      <c r="G120" s="16" t="s">
        <v>6511</v>
      </c>
      <c r="H120" s="13" t="s">
        <v>259</v>
      </c>
      <c r="I120" s="13" t="s">
        <v>21997</v>
      </c>
      <c r="J120" s="13" t="s">
        <v>21997</v>
      </c>
      <c r="K120" s="13" t="s">
        <v>22505</v>
      </c>
      <c r="L120" s="17" t="s">
        <v>22506</v>
      </c>
      <c r="M120" s="18">
        <v>5888000</v>
      </c>
      <c r="N120" s="19"/>
      <c r="O120" s="20" t="str">
        <f t="shared" si="2"/>
        <v>C1</v>
      </c>
      <c r="R120" s="21" t="str">
        <f t="shared" si="3"/>
        <v>C1</v>
      </c>
    </row>
    <row r="121" spans="1:18" ht="27" customHeight="1" x14ac:dyDescent="0.25">
      <c r="A121" s="13">
        <v>115</v>
      </c>
      <c r="B121" s="13" t="s">
        <v>22507</v>
      </c>
      <c r="C121" s="13" t="s">
        <v>22508</v>
      </c>
      <c r="D121" s="14" t="s">
        <v>22509</v>
      </c>
      <c r="E121" s="15" t="s">
        <v>1418</v>
      </c>
      <c r="F121" s="13" t="s">
        <v>22510</v>
      </c>
      <c r="G121" s="16" t="s">
        <v>7085</v>
      </c>
      <c r="H121" s="13" t="s">
        <v>259</v>
      </c>
      <c r="I121" s="13" t="s">
        <v>21997</v>
      </c>
      <c r="J121" s="13" t="s">
        <v>21997</v>
      </c>
      <c r="K121" s="13" t="s">
        <v>22511</v>
      </c>
      <c r="L121" s="17" t="s">
        <v>22512</v>
      </c>
      <c r="M121" s="18">
        <v>3840000</v>
      </c>
      <c r="N121" s="19"/>
      <c r="O121" s="20" t="str">
        <f t="shared" si="2"/>
        <v>CĐ</v>
      </c>
      <c r="R121" s="21" t="str">
        <f t="shared" si="3"/>
        <v>CĐ</v>
      </c>
    </row>
    <row r="122" spans="1:18" s="28" customFormat="1" ht="22.5" customHeight="1" x14ac:dyDescent="0.25">
      <c r="A122" s="229" t="s">
        <v>35</v>
      </c>
      <c r="B122" s="230"/>
      <c r="C122" s="230"/>
      <c r="D122" s="230"/>
      <c r="E122" s="22"/>
      <c r="F122" s="22"/>
      <c r="G122" s="22"/>
      <c r="H122" s="23"/>
      <c r="I122" s="24"/>
      <c r="J122" s="25"/>
      <c r="K122" s="26"/>
      <c r="L122" s="231">
        <f>SUM(M7:M121)</f>
        <v>517355840</v>
      </c>
      <c r="M122" s="232"/>
      <c r="N122" s="27"/>
      <c r="O122" s="20"/>
      <c r="P122" s="6"/>
      <c r="Q122" s="6"/>
    </row>
    <row r="123" spans="1:18" s="30" customFormat="1" ht="30" customHeight="1" x14ac:dyDescent="0.25">
      <c r="A123" s="237" t="s">
        <v>22516</v>
      </c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  <c r="L123" s="238"/>
      <c r="M123" s="238"/>
      <c r="N123" s="239"/>
      <c r="O123" s="29" t="str">
        <f>LEFT(G123,5)</f>
        <v/>
      </c>
      <c r="P123" s="6"/>
      <c r="Q123" s="6"/>
    </row>
    <row r="124" spans="1:18" ht="15.75" customHeight="1" x14ac:dyDescent="0.25">
      <c r="A124" s="31"/>
      <c r="B124" s="31"/>
      <c r="C124" s="1"/>
      <c r="D124" s="2"/>
      <c r="E124" s="2"/>
      <c r="F124" s="1"/>
      <c r="G124" s="225" t="s">
        <v>22514</v>
      </c>
      <c r="H124" s="225"/>
      <c r="I124" s="225"/>
      <c r="J124" s="225"/>
      <c r="K124" s="225"/>
      <c r="L124" s="225"/>
      <c r="M124" s="225"/>
      <c r="N124" s="225"/>
      <c r="O124" s="29"/>
    </row>
    <row r="125" spans="1:18" ht="15.75" customHeight="1" x14ac:dyDescent="0.25">
      <c r="A125" s="35" t="s">
        <v>4822</v>
      </c>
      <c r="B125" s="35"/>
      <c r="C125" s="35"/>
      <c r="D125" s="32"/>
      <c r="E125" s="32" t="s">
        <v>4823</v>
      </c>
      <c r="F125" s="32"/>
      <c r="G125" s="32"/>
      <c r="H125" s="32"/>
      <c r="I125" s="32"/>
      <c r="J125" s="32"/>
      <c r="K125" s="32"/>
      <c r="L125" s="32"/>
      <c r="M125" s="236" t="s">
        <v>4824</v>
      </c>
      <c r="N125" s="236"/>
      <c r="O125" s="29"/>
    </row>
    <row r="126" spans="1:18" x14ac:dyDescent="0.25">
      <c r="A126" s="33"/>
      <c r="B126" s="33"/>
      <c r="C126" s="102"/>
      <c r="D126" s="35"/>
      <c r="E126" s="35"/>
      <c r="F126" s="35"/>
      <c r="G126" s="35"/>
      <c r="J126" s="102"/>
      <c r="K126" s="102"/>
      <c r="L126" s="102"/>
      <c r="M126" s="102"/>
      <c r="N126" s="6"/>
    </row>
    <row r="127" spans="1:18" x14ac:dyDescent="0.25">
      <c r="A127" s="33"/>
      <c r="B127" s="33"/>
      <c r="C127" s="102"/>
      <c r="D127" s="35"/>
      <c r="E127" s="35"/>
      <c r="F127" s="35"/>
      <c r="G127" s="35"/>
      <c r="H127" s="35"/>
      <c r="I127" s="35"/>
      <c r="J127" s="102"/>
      <c r="K127" s="102"/>
      <c r="L127" s="102"/>
      <c r="M127" s="102"/>
      <c r="N127" s="6"/>
    </row>
    <row r="128" spans="1:18" x14ac:dyDescent="0.25">
      <c r="A128" s="33"/>
      <c r="B128" s="33"/>
      <c r="C128" s="102"/>
      <c r="D128" s="35"/>
      <c r="E128" s="35"/>
      <c r="F128" s="35"/>
      <c r="G128" s="35"/>
      <c r="H128" s="35"/>
      <c r="I128" s="35"/>
      <c r="J128" s="102"/>
      <c r="K128" s="102"/>
      <c r="L128" s="102"/>
      <c r="M128" s="102"/>
      <c r="N128" s="6"/>
    </row>
    <row r="129" spans="1:16" s="28" customFormat="1" x14ac:dyDescent="0.25">
      <c r="A129" s="35"/>
      <c r="B129" s="35"/>
      <c r="C129" s="35" t="s">
        <v>4820</v>
      </c>
      <c r="D129" s="35"/>
      <c r="E129" s="236" t="s">
        <v>4821</v>
      </c>
      <c r="F129" s="236"/>
      <c r="G129" s="236"/>
      <c r="H129" s="35"/>
      <c r="I129" s="35"/>
      <c r="J129" s="35"/>
      <c r="K129" s="35"/>
      <c r="L129" s="35"/>
      <c r="M129" s="236" t="s">
        <v>4819</v>
      </c>
      <c r="N129" s="236"/>
      <c r="O129" s="102"/>
      <c r="P129" s="6"/>
    </row>
    <row r="130" spans="1:16" s="28" customFormat="1" ht="18.75" customHeight="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102"/>
      <c r="P130" s="6"/>
    </row>
    <row r="131" spans="1:16" s="36" customFormat="1" x14ac:dyDescent="0.25">
      <c r="B131" s="37"/>
      <c r="C131" s="38" t="s">
        <v>38</v>
      </c>
      <c r="D131" s="39" t="s">
        <v>586</v>
      </c>
      <c r="E131" s="40"/>
      <c r="F131" s="40"/>
      <c r="G131" s="40"/>
      <c r="H131" s="40"/>
      <c r="I131" s="40"/>
      <c r="J131" s="41"/>
      <c r="K131" s="40"/>
      <c r="L131" s="40"/>
      <c r="M131" s="42"/>
    </row>
    <row r="132" spans="1:16" s="36" customFormat="1" x14ac:dyDescent="0.25">
      <c r="A132" s="43"/>
      <c r="B132" s="44"/>
      <c r="C132" s="45" t="s">
        <v>40</v>
      </c>
      <c r="D132" s="46">
        <f>SUMIF($O$7:$O$121,"CĐN",$M$7:$M$121)</f>
        <v>0</v>
      </c>
      <c r="E132" s="40"/>
      <c r="F132" s="40"/>
      <c r="G132" s="40"/>
      <c r="H132" s="40"/>
      <c r="I132" s="40"/>
      <c r="J132" s="41"/>
      <c r="K132" s="40"/>
      <c r="L132" s="40"/>
      <c r="M132" s="6"/>
    </row>
    <row r="133" spans="1:16" s="49" customFormat="1" ht="13.5" customHeight="1" x14ac:dyDescent="0.25">
      <c r="A133" s="43"/>
      <c r="B133" s="44"/>
      <c r="C133" s="45" t="s">
        <v>41</v>
      </c>
      <c r="D133" s="46">
        <f>SUMIF($O$7:$O$121,"TCN",$M$7:$M$121)</f>
        <v>32900000</v>
      </c>
      <c r="E133" s="47"/>
      <c r="F133" s="47"/>
      <c r="G133" s="47"/>
      <c r="H133" s="47"/>
      <c r="I133" s="40"/>
      <c r="J133" s="48"/>
      <c r="K133" s="47"/>
      <c r="L133" s="47"/>
      <c r="M133" s="6"/>
    </row>
    <row r="134" spans="1:16" s="49" customFormat="1" ht="13.5" customHeight="1" x14ac:dyDescent="0.25">
      <c r="A134" s="43"/>
      <c r="B134" s="50" t="s">
        <v>42</v>
      </c>
      <c r="C134" s="45" t="s">
        <v>43</v>
      </c>
      <c r="D134" s="46">
        <f>SUMIF($O$7:$O$121,"CĐ",$M$7:$M$121)+SUMIF($O$7:$O$121,"C1",$M$7:$M$121)</f>
        <v>255430000</v>
      </c>
      <c r="E134" s="47"/>
      <c r="F134" s="47"/>
      <c r="G134" s="47"/>
      <c r="H134" s="47"/>
      <c r="I134" s="47"/>
      <c r="J134" s="48"/>
      <c r="K134" s="47"/>
      <c r="L134" s="47"/>
      <c r="M134" s="6"/>
    </row>
    <row r="135" spans="1:16" s="49" customFormat="1" ht="13.5" customHeight="1" x14ac:dyDescent="0.25">
      <c r="A135" s="43"/>
      <c r="B135" s="50"/>
      <c r="C135" s="45" t="s">
        <v>44</v>
      </c>
      <c r="D135" s="46">
        <f>SUMIF($O$7:$O$121,"C2",$M$7:$M$121)+SUMIF($O$7:$O$121,"CĐLT",$M$7:$M$121)</f>
        <v>32220000</v>
      </c>
      <c r="E135" s="47"/>
      <c r="F135" s="47"/>
      <c r="G135" s="47"/>
      <c r="H135" s="47"/>
      <c r="I135" s="47"/>
      <c r="J135" s="48"/>
      <c r="K135" s="47"/>
      <c r="L135" s="47"/>
      <c r="M135" s="6"/>
    </row>
    <row r="136" spans="1:16" s="49" customFormat="1" ht="13.5" customHeight="1" x14ac:dyDescent="0.25">
      <c r="A136" s="43"/>
      <c r="B136" s="51">
        <f>SUM(B132:B134)</f>
        <v>0</v>
      </c>
      <c r="C136" s="45" t="s">
        <v>45</v>
      </c>
      <c r="D136" s="46">
        <f>SUMIF($O$7:$O$121,"T4",$M$7:$M$121)+SUMIF($O$7:$O$121,"T2",$M$7:$M$121)+SUMIF($O$7:$O$121,"T3",$M$7:$M$121)+SUMIF($O$7:$O$121,"TC",$M$7:$M$121)+SUMIF($O$7:$O$121,"TN",$M$7:$M$121)+SUMIF($O$7:$O$121,"TCT",$M$7:$M$121)+SUMIF($O$7:$O$121,"T1",$M$7:$M$121)</f>
        <v>196805840</v>
      </c>
      <c r="E136" s="47"/>
      <c r="F136" s="47"/>
      <c r="G136" s="47"/>
      <c r="H136" s="47"/>
      <c r="I136" s="47"/>
      <c r="J136" s="48"/>
      <c r="K136" s="47"/>
      <c r="L136" s="47"/>
      <c r="M136" s="6"/>
    </row>
    <row r="137" spans="1:16" s="49" customFormat="1" ht="13.5" customHeight="1" x14ac:dyDescent="0.25">
      <c r="B137" s="52"/>
      <c r="C137" s="53" t="s">
        <v>46</v>
      </c>
      <c r="D137" s="54">
        <f>SUM(D132:D136)</f>
        <v>517355840</v>
      </c>
      <c r="E137" s="47"/>
      <c r="F137" s="47"/>
      <c r="G137" s="47"/>
      <c r="H137" s="47"/>
      <c r="I137" s="47"/>
      <c r="J137" s="48"/>
      <c r="K137" s="47"/>
      <c r="L137" s="47"/>
      <c r="M137" s="6"/>
    </row>
    <row r="138" spans="1:16" x14ac:dyDescent="0.25">
      <c r="E138" s="6"/>
      <c r="J138" s="21"/>
      <c r="K138" s="58"/>
      <c r="M138" s="6"/>
      <c r="N138" s="6"/>
    </row>
    <row r="195" spans="16:16" x14ac:dyDescent="0.25">
      <c r="P195" s="55"/>
    </row>
    <row r="196" spans="16:16" x14ac:dyDescent="0.25">
      <c r="P196" s="55"/>
    </row>
    <row r="197" spans="16:16" x14ac:dyDescent="0.25">
      <c r="P197" s="55"/>
    </row>
    <row r="198" spans="16:16" x14ac:dyDescent="0.25">
      <c r="P198" s="55"/>
    </row>
    <row r="202" spans="16:16" x14ac:dyDescent="0.25">
      <c r="P202" s="28"/>
    </row>
    <row r="203" spans="16:16" x14ac:dyDescent="0.25">
      <c r="P203" s="28"/>
    </row>
    <row r="204" spans="16:16" x14ac:dyDescent="0.25">
      <c r="P204" s="56"/>
    </row>
    <row r="205" spans="16:16" x14ac:dyDescent="0.25">
      <c r="P205" s="36"/>
    </row>
    <row r="206" spans="16:16" x14ac:dyDescent="0.25">
      <c r="P206" s="49"/>
    </row>
    <row r="207" spans="16:16" x14ac:dyDescent="0.25">
      <c r="P207" s="49"/>
    </row>
    <row r="208" spans="16:16" x14ac:dyDescent="0.25">
      <c r="P208" s="49"/>
    </row>
    <row r="209" spans="16:16" x14ac:dyDescent="0.25">
      <c r="P209" s="49"/>
    </row>
  </sheetData>
  <mergeCells count="9">
    <mergeCell ref="M125:N125"/>
    <mergeCell ref="E129:G129"/>
    <mergeCell ref="M129:N129"/>
    <mergeCell ref="A4:N4"/>
    <mergeCell ref="A5:N5"/>
    <mergeCell ref="A122:D122"/>
    <mergeCell ref="L122:M122"/>
    <mergeCell ref="A123:N123"/>
    <mergeCell ref="G124:N12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topLeftCell="A84" zoomScaleNormal="100" zoomScaleSheetLayoutView="85" workbookViewId="0">
      <selection activeCell="M86" sqref="M86:M9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22944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22517</v>
      </c>
      <c r="C7" s="13" t="s">
        <v>22518</v>
      </c>
      <c r="D7" s="14" t="s">
        <v>22519</v>
      </c>
      <c r="E7" s="15" t="s">
        <v>470</v>
      </c>
      <c r="F7" s="13" t="s">
        <v>5316</v>
      </c>
      <c r="G7" s="16" t="s">
        <v>5678</v>
      </c>
      <c r="H7" s="13" t="s">
        <v>259</v>
      </c>
      <c r="I7" s="13" t="s">
        <v>22520</v>
      </c>
      <c r="J7" s="13" t="s">
        <v>22520</v>
      </c>
      <c r="K7" s="13" t="s">
        <v>22521</v>
      </c>
      <c r="L7" s="17" t="s">
        <v>22522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22523</v>
      </c>
      <c r="C8" s="13" t="s">
        <v>22524</v>
      </c>
      <c r="D8" s="14" t="s">
        <v>10212</v>
      </c>
      <c r="E8" s="15" t="s">
        <v>15</v>
      </c>
      <c r="F8" s="13" t="s">
        <v>5612</v>
      </c>
      <c r="G8" s="16" t="s">
        <v>6954</v>
      </c>
      <c r="H8" s="13" t="s">
        <v>259</v>
      </c>
      <c r="I8" s="13" t="s">
        <v>22520</v>
      </c>
      <c r="J8" s="13" t="s">
        <v>22520</v>
      </c>
      <c r="K8" s="13" t="s">
        <v>22525</v>
      </c>
      <c r="L8" s="17" t="s">
        <v>22526</v>
      </c>
      <c r="M8" s="18">
        <v>4752000</v>
      </c>
      <c r="N8" s="19"/>
      <c r="O8" s="20" t="str">
        <f t="shared" ref="O8:O71" si="0">MID(G8,3,FIND("-",G8,1)-3)&amp;IF(MID(G8,3,5)="CĐ-LT","LT","")</f>
        <v>C1</v>
      </c>
      <c r="R8" s="21" t="str">
        <f t="shared" ref="R8:R71" si="1">IF(LEFT(G8,2)="18","NH 18-19","")&amp;O8</f>
        <v>C1</v>
      </c>
    </row>
    <row r="9" spans="1:18" ht="27" customHeight="1" x14ac:dyDescent="0.25">
      <c r="A9" s="13">
        <v>3</v>
      </c>
      <c r="B9" s="13" t="s">
        <v>22527</v>
      </c>
      <c r="C9" s="13" t="s">
        <v>22528</v>
      </c>
      <c r="D9" s="14" t="s">
        <v>2599</v>
      </c>
      <c r="E9" s="15" t="s">
        <v>2369</v>
      </c>
      <c r="F9" s="13" t="s">
        <v>8560</v>
      </c>
      <c r="G9" s="16" t="s">
        <v>4159</v>
      </c>
      <c r="H9" s="13" t="s">
        <v>17</v>
      </c>
      <c r="I9" s="13" t="s">
        <v>22520</v>
      </c>
      <c r="J9" s="13" t="s">
        <v>22520</v>
      </c>
      <c r="K9" s="13" t="s">
        <v>22529</v>
      </c>
      <c r="L9" s="17" t="s">
        <v>22530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" customHeight="1" x14ac:dyDescent="0.25">
      <c r="A10" s="13">
        <v>4</v>
      </c>
      <c r="B10" s="13" t="s">
        <v>22531</v>
      </c>
      <c r="C10" s="13" t="s">
        <v>22532</v>
      </c>
      <c r="D10" s="14" t="s">
        <v>22533</v>
      </c>
      <c r="E10" s="15" t="s">
        <v>395</v>
      </c>
      <c r="F10" s="13" t="s">
        <v>15655</v>
      </c>
      <c r="G10" s="16" t="s">
        <v>5678</v>
      </c>
      <c r="H10" s="13" t="s">
        <v>259</v>
      </c>
      <c r="I10" s="13" t="s">
        <v>22520</v>
      </c>
      <c r="J10" s="13" t="s">
        <v>22520</v>
      </c>
      <c r="K10" s="13" t="s">
        <v>22534</v>
      </c>
      <c r="L10" s="17" t="s">
        <v>22535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7" customHeight="1" x14ac:dyDescent="0.25">
      <c r="A11" s="13">
        <v>5</v>
      </c>
      <c r="B11" s="13" t="s">
        <v>22536</v>
      </c>
      <c r="C11" s="13" t="s">
        <v>22537</v>
      </c>
      <c r="D11" s="14" t="s">
        <v>2673</v>
      </c>
      <c r="E11" s="15" t="s">
        <v>1444</v>
      </c>
      <c r="F11" s="13" t="s">
        <v>10886</v>
      </c>
      <c r="G11" s="16" t="s">
        <v>20143</v>
      </c>
      <c r="H11" s="13" t="s">
        <v>259</v>
      </c>
      <c r="I11" s="13" t="s">
        <v>22520</v>
      </c>
      <c r="J11" s="13" t="s">
        <v>22520</v>
      </c>
      <c r="K11" s="13" t="s">
        <v>22538</v>
      </c>
      <c r="L11" s="17" t="s">
        <v>22539</v>
      </c>
      <c r="M11" s="18">
        <v>3050000</v>
      </c>
      <c r="N11" s="19"/>
      <c r="O11" s="20" t="str">
        <f t="shared" si="0"/>
        <v>TC</v>
      </c>
      <c r="R11" s="21" t="str">
        <f t="shared" si="1"/>
        <v>TC</v>
      </c>
    </row>
    <row r="12" spans="1:18" ht="27" customHeight="1" x14ac:dyDescent="0.25">
      <c r="A12" s="13">
        <v>6</v>
      </c>
      <c r="B12" s="13" t="s">
        <v>22540</v>
      </c>
      <c r="C12" s="13" t="s">
        <v>22541</v>
      </c>
      <c r="D12" s="14" t="s">
        <v>22542</v>
      </c>
      <c r="E12" s="15" t="s">
        <v>477</v>
      </c>
      <c r="F12" s="13" t="s">
        <v>2630</v>
      </c>
      <c r="G12" s="16" t="s">
        <v>6995</v>
      </c>
      <c r="H12" s="13" t="s">
        <v>259</v>
      </c>
      <c r="I12" s="13" t="s">
        <v>22520</v>
      </c>
      <c r="J12" s="13" t="s">
        <v>22520</v>
      </c>
      <c r="K12" s="13" t="s">
        <v>22543</v>
      </c>
      <c r="L12" s="17" t="s">
        <v>22544</v>
      </c>
      <c r="M12" s="18">
        <v>5320000</v>
      </c>
      <c r="N12" s="19"/>
      <c r="O12" s="20" t="str">
        <f t="shared" si="0"/>
        <v>T4</v>
      </c>
      <c r="R12" s="21" t="str">
        <f t="shared" si="1"/>
        <v>T4</v>
      </c>
    </row>
    <row r="13" spans="1:18" ht="27" customHeight="1" x14ac:dyDescent="0.25">
      <c r="A13" s="13">
        <v>7</v>
      </c>
      <c r="B13" s="13" t="s">
        <v>22545</v>
      </c>
      <c r="C13" s="13" t="s">
        <v>22546</v>
      </c>
      <c r="D13" s="14" t="s">
        <v>2427</v>
      </c>
      <c r="E13" s="15" t="s">
        <v>17465</v>
      </c>
      <c r="F13" s="13" t="s">
        <v>22547</v>
      </c>
      <c r="G13" s="16" t="s">
        <v>6995</v>
      </c>
      <c r="H13" s="13" t="s">
        <v>259</v>
      </c>
      <c r="I13" s="13" t="s">
        <v>22520</v>
      </c>
      <c r="J13" s="13" t="s">
        <v>22520</v>
      </c>
      <c r="K13" s="13" t="s">
        <v>22548</v>
      </c>
      <c r="L13" s="17" t="s">
        <v>22549</v>
      </c>
      <c r="M13" s="18">
        <v>5320000</v>
      </c>
      <c r="N13" s="19"/>
      <c r="O13" s="20" t="str">
        <f t="shared" si="0"/>
        <v>T4</v>
      </c>
      <c r="R13" s="21" t="str">
        <f t="shared" si="1"/>
        <v>T4</v>
      </c>
    </row>
    <row r="14" spans="1:18" ht="27" customHeight="1" x14ac:dyDescent="0.25">
      <c r="A14" s="13">
        <v>8</v>
      </c>
      <c r="B14" s="13" t="s">
        <v>22550</v>
      </c>
      <c r="C14" s="13" t="s">
        <v>22551</v>
      </c>
      <c r="D14" s="14" t="s">
        <v>22552</v>
      </c>
      <c r="E14" s="15" t="s">
        <v>33</v>
      </c>
      <c r="F14" s="13" t="s">
        <v>22553</v>
      </c>
      <c r="G14" s="16" t="s">
        <v>6995</v>
      </c>
      <c r="H14" s="13" t="s">
        <v>259</v>
      </c>
      <c r="I14" s="13" t="s">
        <v>22520</v>
      </c>
      <c r="J14" s="13" t="s">
        <v>22520</v>
      </c>
      <c r="K14" s="13" t="s">
        <v>22554</v>
      </c>
      <c r="L14" s="17" t="s">
        <v>22555</v>
      </c>
      <c r="M14" s="18">
        <v>5320000</v>
      </c>
      <c r="N14" s="19"/>
      <c r="O14" s="20" t="str">
        <f t="shared" si="0"/>
        <v>T4</v>
      </c>
      <c r="R14" s="21" t="str">
        <f t="shared" si="1"/>
        <v>T4</v>
      </c>
    </row>
    <row r="15" spans="1:18" ht="27" customHeight="1" x14ac:dyDescent="0.25">
      <c r="A15" s="13">
        <v>9</v>
      </c>
      <c r="B15" s="13" t="s">
        <v>22556</v>
      </c>
      <c r="C15" s="13" t="s">
        <v>22557</v>
      </c>
      <c r="D15" s="14" t="s">
        <v>22558</v>
      </c>
      <c r="E15" s="15" t="s">
        <v>387</v>
      </c>
      <c r="F15" s="13" t="s">
        <v>1527</v>
      </c>
      <c r="G15" s="16" t="s">
        <v>6995</v>
      </c>
      <c r="H15" s="13" t="s">
        <v>259</v>
      </c>
      <c r="I15" s="13" t="s">
        <v>22520</v>
      </c>
      <c r="J15" s="13" t="s">
        <v>22520</v>
      </c>
      <c r="K15" s="13" t="s">
        <v>22559</v>
      </c>
      <c r="L15" s="17" t="s">
        <v>22560</v>
      </c>
      <c r="M15" s="18">
        <v>5320000</v>
      </c>
      <c r="N15" s="19"/>
      <c r="O15" s="20" t="str">
        <f t="shared" si="0"/>
        <v>T4</v>
      </c>
      <c r="R15" s="21" t="str">
        <f t="shared" si="1"/>
        <v>T4</v>
      </c>
    </row>
    <row r="16" spans="1:18" ht="27" customHeight="1" x14ac:dyDescent="0.25">
      <c r="A16" s="13">
        <v>10</v>
      </c>
      <c r="B16" s="13" t="s">
        <v>22561</v>
      </c>
      <c r="C16" s="13" t="s">
        <v>22562</v>
      </c>
      <c r="D16" s="14" t="s">
        <v>1667</v>
      </c>
      <c r="E16" s="15" t="s">
        <v>477</v>
      </c>
      <c r="F16" s="13" t="s">
        <v>22563</v>
      </c>
      <c r="G16" s="16" t="s">
        <v>6995</v>
      </c>
      <c r="H16" s="13" t="s">
        <v>259</v>
      </c>
      <c r="I16" s="13" t="s">
        <v>22520</v>
      </c>
      <c r="J16" s="13" t="s">
        <v>22520</v>
      </c>
      <c r="K16" s="13" t="s">
        <v>22564</v>
      </c>
      <c r="L16" s="17" t="s">
        <v>22565</v>
      </c>
      <c r="M16" s="18">
        <v>5320000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22566</v>
      </c>
      <c r="C17" s="13" t="s">
        <v>22567</v>
      </c>
      <c r="D17" s="14" t="s">
        <v>509</v>
      </c>
      <c r="E17" s="15" t="s">
        <v>93</v>
      </c>
      <c r="F17" s="13" t="s">
        <v>20406</v>
      </c>
      <c r="G17" s="16" t="s">
        <v>2845</v>
      </c>
      <c r="H17" s="13" t="s">
        <v>17</v>
      </c>
      <c r="I17" s="13" t="s">
        <v>22520</v>
      </c>
      <c r="J17" s="13" t="s">
        <v>22520</v>
      </c>
      <c r="K17" s="13" t="s">
        <v>22568</v>
      </c>
      <c r="L17" s="17" t="s">
        <v>22569</v>
      </c>
      <c r="M17" s="18">
        <v>3122000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7" customHeight="1" x14ac:dyDescent="0.25">
      <c r="A18" s="13">
        <v>12</v>
      </c>
      <c r="B18" s="13" t="s">
        <v>22570</v>
      </c>
      <c r="C18" s="13" t="s">
        <v>22571</v>
      </c>
      <c r="D18" s="14" t="s">
        <v>80</v>
      </c>
      <c r="E18" s="15" t="s">
        <v>941</v>
      </c>
      <c r="F18" s="13" t="s">
        <v>8435</v>
      </c>
      <c r="G18" s="16" t="s">
        <v>2845</v>
      </c>
      <c r="H18" s="13" t="s">
        <v>17</v>
      </c>
      <c r="I18" s="13" t="s">
        <v>22520</v>
      </c>
      <c r="J18" s="13" t="s">
        <v>22520</v>
      </c>
      <c r="K18" s="13" t="s">
        <v>22572</v>
      </c>
      <c r="L18" s="17" t="s">
        <v>22573</v>
      </c>
      <c r="M18" s="18">
        <v>3122000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7" customHeight="1" x14ac:dyDescent="0.25">
      <c r="A19" s="13">
        <v>13</v>
      </c>
      <c r="B19" s="13" t="s">
        <v>22574</v>
      </c>
      <c r="C19" s="13" t="s">
        <v>22575</v>
      </c>
      <c r="D19" s="14" t="s">
        <v>1818</v>
      </c>
      <c r="E19" s="15" t="s">
        <v>1776</v>
      </c>
      <c r="F19" s="13" t="s">
        <v>22576</v>
      </c>
      <c r="G19" s="16" t="s">
        <v>7953</v>
      </c>
      <c r="H19" s="13" t="s">
        <v>17</v>
      </c>
      <c r="I19" s="13" t="s">
        <v>22520</v>
      </c>
      <c r="J19" s="13" t="s">
        <v>22520</v>
      </c>
      <c r="K19" s="13" t="s">
        <v>22577</v>
      </c>
      <c r="L19" s="17" t="s">
        <v>22578</v>
      </c>
      <c r="M19" s="18">
        <v>1202080</v>
      </c>
      <c r="N19" s="19"/>
      <c r="O19" s="20" t="str">
        <f t="shared" si="0"/>
        <v>C2</v>
      </c>
      <c r="R19" s="21" t="str">
        <f t="shared" si="1"/>
        <v>NH 18-19C2</v>
      </c>
    </row>
    <row r="20" spans="1:18" ht="27" customHeight="1" x14ac:dyDescent="0.25">
      <c r="A20" s="13">
        <v>14</v>
      </c>
      <c r="B20" s="13" t="s">
        <v>22579</v>
      </c>
      <c r="C20" s="13" t="s">
        <v>22580</v>
      </c>
      <c r="D20" s="14" t="s">
        <v>22581</v>
      </c>
      <c r="E20" s="15" t="s">
        <v>896</v>
      </c>
      <c r="F20" s="13" t="s">
        <v>2562</v>
      </c>
      <c r="G20" s="16" t="s">
        <v>6995</v>
      </c>
      <c r="H20" s="13" t="s">
        <v>259</v>
      </c>
      <c r="I20" s="13" t="s">
        <v>22520</v>
      </c>
      <c r="J20" s="13" t="s">
        <v>22520</v>
      </c>
      <c r="K20" s="13" t="s">
        <v>22582</v>
      </c>
      <c r="L20" s="17" t="s">
        <v>22583</v>
      </c>
      <c r="M20" s="18">
        <v>5320000</v>
      </c>
      <c r="N20" s="19"/>
      <c r="O20" s="20" t="str">
        <f t="shared" si="0"/>
        <v>T4</v>
      </c>
      <c r="R20" s="21" t="str">
        <f t="shared" si="1"/>
        <v>T4</v>
      </c>
    </row>
    <row r="21" spans="1:18" ht="27" customHeight="1" x14ac:dyDescent="0.25">
      <c r="A21" s="13">
        <v>15</v>
      </c>
      <c r="B21" s="13" t="s">
        <v>22584</v>
      </c>
      <c r="C21" s="13" t="s">
        <v>22585</v>
      </c>
      <c r="D21" s="14" t="s">
        <v>22586</v>
      </c>
      <c r="E21" s="15" t="s">
        <v>1338</v>
      </c>
      <c r="F21" s="13" t="s">
        <v>17269</v>
      </c>
      <c r="G21" s="16" t="s">
        <v>6995</v>
      </c>
      <c r="H21" s="13" t="s">
        <v>259</v>
      </c>
      <c r="I21" s="13" t="s">
        <v>22520</v>
      </c>
      <c r="J21" s="13" t="s">
        <v>22520</v>
      </c>
      <c r="K21" s="13" t="s">
        <v>22587</v>
      </c>
      <c r="L21" s="17" t="s">
        <v>22588</v>
      </c>
      <c r="M21" s="18">
        <v>5320000</v>
      </c>
      <c r="N21" s="19"/>
      <c r="O21" s="20" t="str">
        <f t="shared" si="0"/>
        <v>T4</v>
      </c>
      <c r="R21" s="21" t="str">
        <f t="shared" si="1"/>
        <v>T4</v>
      </c>
    </row>
    <row r="22" spans="1:18" ht="27" customHeight="1" x14ac:dyDescent="0.25">
      <c r="A22" s="13">
        <v>16</v>
      </c>
      <c r="B22" s="13" t="s">
        <v>22589</v>
      </c>
      <c r="C22" s="13" t="s">
        <v>22590</v>
      </c>
      <c r="D22" s="14" t="s">
        <v>22591</v>
      </c>
      <c r="E22" s="15" t="s">
        <v>2224</v>
      </c>
      <c r="F22" s="13" t="s">
        <v>11489</v>
      </c>
      <c r="G22" s="16" t="s">
        <v>6995</v>
      </c>
      <c r="H22" s="13" t="s">
        <v>259</v>
      </c>
      <c r="I22" s="13" t="s">
        <v>22520</v>
      </c>
      <c r="J22" s="13" t="s">
        <v>22520</v>
      </c>
      <c r="K22" s="13" t="s">
        <v>22592</v>
      </c>
      <c r="L22" s="17" t="s">
        <v>22593</v>
      </c>
      <c r="M22" s="18">
        <v>5320000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22594</v>
      </c>
      <c r="C23" s="13" t="s">
        <v>22595</v>
      </c>
      <c r="D23" s="14" t="s">
        <v>4128</v>
      </c>
      <c r="E23" s="15" t="s">
        <v>1338</v>
      </c>
      <c r="F23" s="13" t="s">
        <v>16463</v>
      </c>
      <c r="G23" s="16" t="s">
        <v>6995</v>
      </c>
      <c r="H23" s="13" t="s">
        <v>259</v>
      </c>
      <c r="I23" s="13" t="s">
        <v>22520</v>
      </c>
      <c r="J23" s="13" t="s">
        <v>22520</v>
      </c>
      <c r="K23" s="13" t="s">
        <v>22596</v>
      </c>
      <c r="L23" s="17" t="s">
        <v>22597</v>
      </c>
      <c r="M23" s="18">
        <v>5320000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22598</v>
      </c>
      <c r="C24" s="13" t="s">
        <v>22599</v>
      </c>
      <c r="D24" s="14" t="s">
        <v>22600</v>
      </c>
      <c r="E24" s="15" t="s">
        <v>28</v>
      </c>
      <c r="F24" s="13" t="s">
        <v>22601</v>
      </c>
      <c r="G24" s="16" t="s">
        <v>6995</v>
      </c>
      <c r="H24" s="13" t="s">
        <v>259</v>
      </c>
      <c r="I24" s="13" t="s">
        <v>22520</v>
      </c>
      <c r="J24" s="13" t="s">
        <v>22520</v>
      </c>
      <c r="K24" s="13" t="s">
        <v>22602</v>
      </c>
      <c r="L24" s="17" t="s">
        <v>22603</v>
      </c>
      <c r="M24" s="18">
        <v>5320000</v>
      </c>
      <c r="N24" s="19"/>
      <c r="O24" s="20" t="str">
        <f t="shared" si="0"/>
        <v>T4</v>
      </c>
      <c r="R24" s="21" t="str">
        <f t="shared" si="1"/>
        <v>T4</v>
      </c>
    </row>
    <row r="25" spans="1:18" ht="27" customHeight="1" x14ac:dyDescent="0.25">
      <c r="A25" s="13">
        <v>19</v>
      </c>
      <c r="B25" s="13" t="s">
        <v>22604</v>
      </c>
      <c r="C25" s="13" t="s">
        <v>22605</v>
      </c>
      <c r="D25" s="14" t="s">
        <v>5972</v>
      </c>
      <c r="E25" s="15" t="s">
        <v>216</v>
      </c>
      <c r="F25" s="13" t="s">
        <v>20693</v>
      </c>
      <c r="G25" s="16" t="s">
        <v>6995</v>
      </c>
      <c r="H25" s="13" t="s">
        <v>259</v>
      </c>
      <c r="I25" s="13" t="s">
        <v>22520</v>
      </c>
      <c r="J25" s="13" t="s">
        <v>22520</v>
      </c>
      <c r="K25" s="13" t="s">
        <v>22606</v>
      </c>
      <c r="L25" s="17" t="s">
        <v>22607</v>
      </c>
      <c r="M25" s="18">
        <v>5320000</v>
      </c>
      <c r="N25" s="19"/>
      <c r="O25" s="20" t="str">
        <f t="shared" si="0"/>
        <v>T4</v>
      </c>
      <c r="R25" s="21" t="str">
        <f t="shared" si="1"/>
        <v>T4</v>
      </c>
    </row>
    <row r="26" spans="1:18" ht="27" customHeight="1" x14ac:dyDescent="0.25">
      <c r="A26" s="13">
        <v>20</v>
      </c>
      <c r="B26" s="13" t="s">
        <v>22608</v>
      </c>
      <c r="C26" s="13" t="s">
        <v>22609</v>
      </c>
      <c r="D26" s="14" t="s">
        <v>22610</v>
      </c>
      <c r="E26" s="15" t="s">
        <v>320</v>
      </c>
      <c r="F26" s="13" t="s">
        <v>13881</v>
      </c>
      <c r="G26" s="16" t="s">
        <v>7558</v>
      </c>
      <c r="H26" s="13" t="s">
        <v>259</v>
      </c>
      <c r="I26" s="13" t="s">
        <v>22520</v>
      </c>
      <c r="J26" s="13" t="s">
        <v>22520</v>
      </c>
      <c r="K26" s="13" t="s">
        <v>22611</v>
      </c>
      <c r="L26" s="17" t="s">
        <v>22612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27" customHeight="1" x14ac:dyDescent="0.25">
      <c r="A27" s="13">
        <v>21</v>
      </c>
      <c r="B27" s="13" t="s">
        <v>22613</v>
      </c>
      <c r="C27" s="13" t="s">
        <v>22614</v>
      </c>
      <c r="D27" s="14" t="s">
        <v>509</v>
      </c>
      <c r="E27" s="15" t="s">
        <v>5661</v>
      </c>
      <c r="F27" s="13" t="s">
        <v>22615</v>
      </c>
      <c r="G27" s="16" t="s">
        <v>7558</v>
      </c>
      <c r="H27" s="13" t="s">
        <v>259</v>
      </c>
      <c r="I27" s="13" t="s">
        <v>22520</v>
      </c>
      <c r="J27" s="13" t="s">
        <v>22520</v>
      </c>
      <c r="K27" s="13" t="s">
        <v>22616</v>
      </c>
      <c r="L27" s="17" t="s">
        <v>22617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8" ht="27" customHeight="1" x14ac:dyDescent="0.25">
      <c r="A28" s="13">
        <v>22</v>
      </c>
      <c r="B28" s="13" t="s">
        <v>22618</v>
      </c>
      <c r="C28" s="13" t="s">
        <v>22619</v>
      </c>
      <c r="D28" s="14" t="s">
        <v>22620</v>
      </c>
      <c r="E28" s="15" t="s">
        <v>8889</v>
      </c>
      <c r="F28" s="13" t="s">
        <v>22621</v>
      </c>
      <c r="G28" s="16" t="s">
        <v>7558</v>
      </c>
      <c r="H28" s="13" t="s">
        <v>259</v>
      </c>
      <c r="I28" s="13" t="s">
        <v>22520</v>
      </c>
      <c r="J28" s="13" t="s">
        <v>22520</v>
      </c>
      <c r="K28" s="13" t="s">
        <v>22622</v>
      </c>
      <c r="L28" s="17" t="s">
        <v>22623</v>
      </c>
      <c r="M28" s="18">
        <v>4352000</v>
      </c>
      <c r="N28" s="19"/>
      <c r="O28" s="20" t="str">
        <f t="shared" si="0"/>
        <v>CĐ</v>
      </c>
      <c r="R28" s="21" t="str">
        <f t="shared" si="1"/>
        <v>CĐ</v>
      </c>
    </row>
    <row r="29" spans="1:18" ht="27" customHeight="1" x14ac:dyDescent="0.25">
      <c r="A29" s="13">
        <v>23</v>
      </c>
      <c r="B29" s="13" t="s">
        <v>22624</v>
      </c>
      <c r="C29" s="13" t="s">
        <v>22625</v>
      </c>
      <c r="D29" s="14" t="s">
        <v>22626</v>
      </c>
      <c r="E29" s="15" t="s">
        <v>604</v>
      </c>
      <c r="F29" s="13" t="s">
        <v>9022</v>
      </c>
      <c r="G29" s="16" t="s">
        <v>7499</v>
      </c>
      <c r="H29" s="13" t="s">
        <v>259</v>
      </c>
      <c r="I29" s="13" t="s">
        <v>22520</v>
      </c>
      <c r="J29" s="13" t="s">
        <v>22520</v>
      </c>
      <c r="K29" s="13" t="s">
        <v>22627</v>
      </c>
      <c r="L29" s="17" t="s">
        <v>22628</v>
      </c>
      <c r="M29" s="18">
        <v>4352000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22629</v>
      </c>
      <c r="C30" s="13" t="s">
        <v>22630</v>
      </c>
      <c r="D30" s="14" t="s">
        <v>22631</v>
      </c>
      <c r="E30" s="15" t="s">
        <v>1216</v>
      </c>
      <c r="F30" s="13" t="s">
        <v>17722</v>
      </c>
      <c r="G30" s="16" t="s">
        <v>6995</v>
      </c>
      <c r="H30" s="13" t="s">
        <v>259</v>
      </c>
      <c r="I30" s="13" t="s">
        <v>22520</v>
      </c>
      <c r="J30" s="13" t="s">
        <v>22520</v>
      </c>
      <c r="K30" s="13" t="s">
        <v>22632</v>
      </c>
      <c r="L30" s="17" t="s">
        <v>22633</v>
      </c>
      <c r="M30" s="18">
        <v>5320000</v>
      </c>
      <c r="N30" s="19"/>
      <c r="O30" s="20" t="str">
        <f t="shared" si="0"/>
        <v>T4</v>
      </c>
      <c r="R30" s="21" t="str">
        <f t="shared" si="1"/>
        <v>T4</v>
      </c>
    </row>
    <row r="31" spans="1:18" ht="27" customHeight="1" x14ac:dyDescent="0.25">
      <c r="A31" s="13">
        <v>25</v>
      </c>
      <c r="B31" s="13" t="s">
        <v>22634</v>
      </c>
      <c r="C31" s="13" t="s">
        <v>22635</v>
      </c>
      <c r="D31" s="14" t="s">
        <v>736</v>
      </c>
      <c r="E31" s="15" t="s">
        <v>22636</v>
      </c>
      <c r="F31" s="13" t="s">
        <v>5683</v>
      </c>
      <c r="G31" s="16" t="s">
        <v>6405</v>
      </c>
      <c r="H31" s="13" t="s">
        <v>259</v>
      </c>
      <c r="I31" s="13" t="s">
        <v>22520</v>
      </c>
      <c r="J31" s="13" t="s">
        <v>22520</v>
      </c>
      <c r="K31" s="13" t="s">
        <v>22637</v>
      </c>
      <c r="L31" s="17" t="s">
        <v>22638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22639</v>
      </c>
      <c r="C32" s="13" t="s">
        <v>22640</v>
      </c>
      <c r="D32" s="14" t="s">
        <v>22641</v>
      </c>
      <c r="E32" s="15" t="s">
        <v>403</v>
      </c>
      <c r="F32" s="13" t="s">
        <v>1764</v>
      </c>
      <c r="G32" s="16" t="s">
        <v>3374</v>
      </c>
      <c r="H32" s="13" t="s">
        <v>17</v>
      </c>
      <c r="I32" s="13" t="s">
        <v>22520</v>
      </c>
      <c r="J32" s="13" t="s">
        <v>22520</v>
      </c>
      <c r="K32" s="13" t="s">
        <v>22642</v>
      </c>
      <c r="L32" s="17" t="s">
        <v>22643</v>
      </c>
      <c r="M32" s="18">
        <v>3122000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7" customHeight="1" x14ac:dyDescent="0.25">
      <c r="A33" s="13">
        <v>27</v>
      </c>
      <c r="B33" s="13" t="s">
        <v>22644</v>
      </c>
      <c r="C33" s="13" t="s">
        <v>10199</v>
      </c>
      <c r="D33" s="14" t="s">
        <v>10200</v>
      </c>
      <c r="E33" s="15" t="s">
        <v>8809</v>
      </c>
      <c r="F33" s="13" t="s">
        <v>10201</v>
      </c>
      <c r="G33" s="16" t="s">
        <v>8959</v>
      </c>
      <c r="H33" s="13" t="s">
        <v>259</v>
      </c>
      <c r="I33" s="13" t="s">
        <v>22520</v>
      </c>
      <c r="J33" s="13" t="s">
        <v>22520</v>
      </c>
      <c r="K33" s="13" t="s">
        <v>22645</v>
      </c>
      <c r="L33" s="17" t="s">
        <v>22646</v>
      </c>
      <c r="M33" s="18">
        <v>816000</v>
      </c>
      <c r="N33" s="19"/>
      <c r="O33" s="20" t="str">
        <f t="shared" si="0"/>
        <v>C2</v>
      </c>
      <c r="R33" s="21" t="str">
        <f t="shared" si="1"/>
        <v>C2</v>
      </c>
    </row>
    <row r="34" spans="1:18" ht="27" customHeight="1" x14ac:dyDescent="0.25">
      <c r="A34" s="13">
        <v>28</v>
      </c>
      <c r="B34" s="13" t="s">
        <v>22647</v>
      </c>
      <c r="C34" s="13" t="s">
        <v>22648</v>
      </c>
      <c r="D34" s="14" t="s">
        <v>22649</v>
      </c>
      <c r="E34" s="15" t="s">
        <v>3724</v>
      </c>
      <c r="F34" s="13" t="s">
        <v>11119</v>
      </c>
      <c r="G34" s="16" t="s">
        <v>8830</v>
      </c>
      <c r="H34" s="13" t="s">
        <v>259</v>
      </c>
      <c r="I34" s="13" t="s">
        <v>22520</v>
      </c>
      <c r="J34" s="13" t="s">
        <v>22520</v>
      </c>
      <c r="K34" s="13" t="s">
        <v>22650</v>
      </c>
      <c r="L34" s="17" t="s">
        <v>22651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27" customHeight="1" x14ac:dyDescent="0.25">
      <c r="A35" s="13">
        <v>29</v>
      </c>
      <c r="B35" s="13" t="s">
        <v>22652</v>
      </c>
      <c r="C35" s="13" t="s">
        <v>22653</v>
      </c>
      <c r="D35" s="14" t="s">
        <v>848</v>
      </c>
      <c r="E35" s="15" t="s">
        <v>185</v>
      </c>
      <c r="F35" s="13" t="s">
        <v>6526</v>
      </c>
      <c r="G35" s="16" t="s">
        <v>6405</v>
      </c>
      <c r="H35" s="13" t="s">
        <v>259</v>
      </c>
      <c r="I35" s="13" t="s">
        <v>22520</v>
      </c>
      <c r="J35" s="13" t="s">
        <v>22520</v>
      </c>
      <c r="K35" s="13" t="s">
        <v>22654</v>
      </c>
      <c r="L35" s="17" t="s">
        <v>22655</v>
      </c>
      <c r="M35" s="18">
        <v>3072000</v>
      </c>
      <c r="N35" s="19"/>
      <c r="O35" s="20" t="str">
        <f t="shared" si="0"/>
        <v>CĐ</v>
      </c>
      <c r="R35" s="21" t="str">
        <f t="shared" si="1"/>
        <v>CĐ</v>
      </c>
    </row>
    <row r="36" spans="1:18" ht="27" customHeight="1" x14ac:dyDescent="0.25">
      <c r="A36" s="13">
        <v>30</v>
      </c>
      <c r="B36" s="13" t="s">
        <v>22656</v>
      </c>
      <c r="C36" s="13" t="s">
        <v>22657</v>
      </c>
      <c r="D36" s="14" t="s">
        <v>15878</v>
      </c>
      <c r="E36" s="15" t="s">
        <v>15</v>
      </c>
      <c r="F36" s="13" t="s">
        <v>9503</v>
      </c>
      <c r="G36" s="16" t="s">
        <v>8830</v>
      </c>
      <c r="H36" s="13" t="s">
        <v>259</v>
      </c>
      <c r="I36" s="13" t="s">
        <v>22520</v>
      </c>
      <c r="J36" s="13" t="s">
        <v>22520</v>
      </c>
      <c r="K36" s="13" t="s">
        <v>22658</v>
      </c>
      <c r="L36" s="17" t="s">
        <v>22659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27" customHeight="1" x14ac:dyDescent="0.25">
      <c r="A37" s="13">
        <v>31</v>
      </c>
      <c r="B37" s="13" t="s">
        <v>22660</v>
      </c>
      <c r="C37" s="13" t="s">
        <v>22661</v>
      </c>
      <c r="D37" s="14" t="s">
        <v>22662</v>
      </c>
      <c r="E37" s="15" t="s">
        <v>3992</v>
      </c>
      <c r="F37" s="13" t="s">
        <v>22663</v>
      </c>
      <c r="G37" s="16" t="s">
        <v>6102</v>
      </c>
      <c r="H37" s="13" t="s">
        <v>259</v>
      </c>
      <c r="I37" s="13" t="s">
        <v>22520</v>
      </c>
      <c r="J37" s="13" t="s">
        <v>22520</v>
      </c>
      <c r="K37" s="13" t="s">
        <v>22664</v>
      </c>
      <c r="L37" s="17" t="s">
        <v>22665</v>
      </c>
      <c r="M37" s="18">
        <v>2067920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7" customHeight="1" x14ac:dyDescent="0.25">
      <c r="A38" s="13">
        <v>32</v>
      </c>
      <c r="B38" s="13" t="s">
        <v>22666</v>
      </c>
      <c r="C38" s="13" t="s">
        <v>22667</v>
      </c>
      <c r="D38" s="14" t="s">
        <v>1098</v>
      </c>
      <c r="E38" s="15" t="s">
        <v>147</v>
      </c>
      <c r="F38" s="13" t="s">
        <v>3363</v>
      </c>
      <c r="G38" s="16" t="s">
        <v>5589</v>
      </c>
      <c r="H38" s="13" t="s">
        <v>259</v>
      </c>
      <c r="I38" s="13" t="s">
        <v>22520</v>
      </c>
      <c r="J38" s="13" t="s">
        <v>22520</v>
      </c>
      <c r="K38" s="13" t="s">
        <v>22668</v>
      </c>
      <c r="L38" s="17" t="s">
        <v>22669</v>
      </c>
      <c r="M38" s="18">
        <v>3350000</v>
      </c>
      <c r="N38" s="19"/>
      <c r="O38" s="20" t="str">
        <f t="shared" si="0"/>
        <v>TCN</v>
      </c>
      <c r="R38" s="21" t="str">
        <f t="shared" si="1"/>
        <v>TCN</v>
      </c>
    </row>
    <row r="39" spans="1:18" ht="27" customHeight="1" x14ac:dyDescent="0.25">
      <c r="A39" s="13">
        <v>33</v>
      </c>
      <c r="B39" s="13" t="s">
        <v>22670</v>
      </c>
      <c r="C39" s="13" t="s">
        <v>22671</v>
      </c>
      <c r="D39" s="14" t="s">
        <v>22672</v>
      </c>
      <c r="E39" s="15" t="s">
        <v>128</v>
      </c>
      <c r="F39" s="13" t="s">
        <v>10410</v>
      </c>
      <c r="G39" s="16" t="s">
        <v>5796</v>
      </c>
      <c r="H39" s="13" t="s">
        <v>259</v>
      </c>
      <c r="I39" s="13" t="s">
        <v>22520</v>
      </c>
      <c r="J39" s="13" t="s">
        <v>22520</v>
      </c>
      <c r="K39" s="13" t="s">
        <v>22673</v>
      </c>
      <c r="L39" s="17" t="s">
        <v>22674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7" customHeight="1" x14ac:dyDescent="0.25">
      <c r="A40" s="13">
        <v>34</v>
      </c>
      <c r="B40" s="13" t="s">
        <v>22675</v>
      </c>
      <c r="C40" s="13" t="s">
        <v>22676</v>
      </c>
      <c r="D40" s="14" t="s">
        <v>464</v>
      </c>
      <c r="E40" s="15" t="s">
        <v>941</v>
      </c>
      <c r="F40" s="13" t="s">
        <v>14699</v>
      </c>
      <c r="G40" s="16" t="s">
        <v>6399</v>
      </c>
      <c r="H40" s="13" t="s">
        <v>259</v>
      </c>
      <c r="I40" s="13" t="s">
        <v>22520</v>
      </c>
      <c r="J40" s="13" t="s">
        <v>22520</v>
      </c>
      <c r="K40" s="13" t="s">
        <v>22677</v>
      </c>
      <c r="L40" s="17" t="s">
        <v>22678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27" customHeight="1" x14ac:dyDescent="0.25">
      <c r="A41" s="13">
        <v>35</v>
      </c>
      <c r="B41" s="13" t="s">
        <v>22679</v>
      </c>
      <c r="C41" s="13" t="s">
        <v>22680</v>
      </c>
      <c r="D41" s="14" t="s">
        <v>15894</v>
      </c>
      <c r="E41" s="15" t="s">
        <v>2312</v>
      </c>
      <c r="F41" s="13" t="s">
        <v>9288</v>
      </c>
      <c r="G41" s="16" t="s">
        <v>6527</v>
      </c>
      <c r="H41" s="13" t="s">
        <v>259</v>
      </c>
      <c r="I41" s="13" t="s">
        <v>22520</v>
      </c>
      <c r="J41" s="13" t="s">
        <v>22520</v>
      </c>
      <c r="K41" s="13" t="s">
        <v>22681</v>
      </c>
      <c r="L41" s="17" t="s">
        <v>22682</v>
      </c>
      <c r="M41" s="18">
        <v>3584000</v>
      </c>
      <c r="N41" s="19"/>
      <c r="O41" s="20" t="str">
        <f t="shared" si="0"/>
        <v>CĐ</v>
      </c>
      <c r="R41" s="21" t="str">
        <f t="shared" si="1"/>
        <v>CĐ</v>
      </c>
    </row>
    <row r="42" spans="1:18" ht="27" customHeight="1" x14ac:dyDescent="0.25">
      <c r="A42" s="13">
        <v>36</v>
      </c>
      <c r="B42" s="13" t="s">
        <v>22683</v>
      </c>
      <c r="C42" s="13" t="s">
        <v>22684</v>
      </c>
      <c r="D42" s="14" t="s">
        <v>7958</v>
      </c>
      <c r="E42" s="15" t="s">
        <v>1105</v>
      </c>
      <c r="F42" s="13" t="s">
        <v>12107</v>
      </c>
      <c r="G42" s="16" t="s">
        <v>6995</v>
      </c>
      <c r="H42" s="13" t="s">
        <v>259</v>
      </c>
      <c r="I42" s="13" t="s">
        <v>22520</v>
      </c>
      <c r="J42" s="13" t="s">
        <v>22520</v>
      </c>
      <c r="K42" s="13" t="s">
        <v>22685</v>
      </c>
      <c r="L42" s="17" t="s">
        <v>22686</v>
      </c>
      <c r="M42" s="18">
        <v>5320000</v>
      </c>
      <c r="N42" s="19"/>
      <c r="O42" s="20" t="str">
        <f t="shared" si="0"/>
        <v>T4</v>
      </c>
      <c r="R42" s="21" t="str">
        <f t="shared" si="1"/>
        <v>T4</v>
      </c>
    </row>
    <row r="43" spans="1:18" ht="27" customHeight="1" x14ac:dyDescent="0.25">
      <c r="A43" s="13">
        <v>37</v>
      </c>
      <c r="B43" s="13" t="s">
        <v>22687</v>
      </c>
      <c r="C43" s="13" t="s">
        <v>22688</v>
      </c>
      <c r="D43" s="14" t="s">
        <v>59</v>
      </c>
      <c r="E43" s="15" t="s">
        <v>15</v>
      </c>
      <c r="F43" s="13" t="s">
        <v>8921</v>
      </c>
      <c r="G43" s="16" t="s">
        <v>6945</v>
      </c>
      <c r="H43" s="13" t="s">
        <v>259</v>
      </c>
      <c r="I43" s="13" t="s">
        <v>22520</v>
      </c>
      <c r="J43" s="13" t="s">
        <v>22520</v>
      </c>
      <c r="K43" s="13" t="s">
        <v>22689</v>
      </c>
      <c r="L43" s="17" t="s">
        <v>22690</v>
      </c>
      <c r="M43" s="18">
        <v>3072000</v>
      </c>
      <c r="N43" s="19"/>
      <c r="O43" s="20" t="str">
        <f t="shared" si="0"/>
        <v>CĐ</v>
      </c>
      <c r="R43" s="21" t="str">
        <f t="shared" si="1"/>
        <v>CĐ</v>
      </c>
    </row>
    <row r="44" spans="1:18" ht="27" customHeight="1" x14ac:dyDescent="0.25">
      <c r="A44" s="13">
        <v>38</v>
      </c>
      <c r="B44" s="13" t="s">
        <v>22691</v>
      </c>
      <c r="C44" s="13" t="s">
        <v>22692</v>
      </c>
      <c r="D44" s="14" t="s">
        <v>952</v>
      </c>
      <c r="E44" s="15" t="s">
        <v>403</v>
      </c>
      <c r="F44" s="13" t="s">
        <v>7592</v>
      </c>
      <c r="G44" s="16" t="s">
        <v>7264</v>
      </c>
      <c r="H44" s="13" t="s">
        <v>259</v>
      </c>
      <c r="I44" s="13" t="s">
        <v>22520</v>
      </c>
      <c r="J44" s="13" t="s">
        <v>22520</v>
      </c>
      <c r="K44" s="13" t="s">
        <v>22693</v>
      </c>
      <c r="L44" s="17" t="s">
        <v>22694</v>
      </c>
      <c r="M44" s="18">
        <v>5376000</v>
      </c>
      <c r="N44" s="19"/>
      <c r="O44" s="20" t="str">
        <f t="shared" si="0"/>
        <v>C1</v>
      </c>
      <c r="R44" s="21" t="str">
        <f t="shared" si="1"/>
        <v>C1</v>
      </c>
    </row>
    <row r="45" spans="1:18" ht="27" customHeight="1" x14ac:dyDescent="0.25">
      <c r="A45" s="13">
        <v>39</v>
      </c>
      <c r="B45" s="13" t="s">
        <v>22695</v>
      </c>
      <c r="C45" s="13" t="s">
        <v>22696</v>
      </c>
      <c r="D45" s="14" t="s">
        <v>4738</v>
      </c>
      <c r="E45" s="15" t="s">
        <v>32</v>
      </c>
      <c r="F45" s="13" t="s">
        <v>4211</v>
      </c>
      <c r="G45" s="16" t="s">
        <v>8317</v>
      </c>
      <c r="H45" s="13" t="s">
        <v>259</v>
      </c>
      <c r="I45" s="13" t="s">
        <v>22520</v>
      </c>
      <c r="J45" s="13" t="s">
        <v>22520</v>
      </c>
      <c r="K45" s="13" t="s">
        <v>22697</v>
      </c>
      <c r="L45" s="17" t="s">
        <v>22698</v>
      </c>
      <c r="M45" s="18">
        <v>4608000</v>
      </c>
      <c r="N45" s="19"/>
      <c r="O45" s="20" t="str">
        <f t="shared" si="0"/>
        <v>CĐ</v>
      </c>
      <c r="R45" s="21" t="str">
        <f t="shared" si="1"/>
        <v>CĐ</v>
      </c>
    </row>
    <row r="46" spans="1:18" ht="27" customHeight="1" x14ac:dyDescent="0.25">
      <c r="A46" s="13">
        <v>40</v>
      </c>
      <c r="B46" s="13" t="s">
        <v>22699</v>
      </c>
      <c r="C46" s="13" t="s">
        <v>22700</v>
      </c>
      <c r="D46" s="14" t="s">
        <v>4300</v>
      </c>
      <c r="E46" s="15" t="s">
        <v>197</v>
      </c>
      <c r="F46" s="13" t="s">
        <v>10221</v>
      </c>
      <c r="G46" s="16" t="s">
        <v>5836</v>
      </c>
      <c r="H46" s="13" t="s">
        <v>259</v>
      </c>
      <c r="I46" s="13" t="s">
        <v>22520</v>
      </c>
      <c r="J46" s="13" t="s">
        <v>22520</v>
      </c>
      <c r="K46" s="13" t="s">
        <v>22701</v>
      </c>
      <c r="L46" s="17" t="s">
        <v>22702</v>
      </c>
      <c r="M46" s="18">
        <v>5632000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22703</v>
      </c>
      <c r="C47" s="13" t="s">
        <v>22704</v>
      </c>
      <c r="D47" s="14" t="s">
        <v>2554</v>
      </c>
      <c r="E47" s="15" t="s">
        <v>868</v>
      </c>
      <c r="F47" s="13" t="s">
        <v>9716</v>
      </c>
      <c r="G47" s="16" t="s">
        <v>6271</v>
      </c>
      <c r="H47" s="13" t="s">
        <v>259</v>
      </c>
      <c r="I47" s="13" t="s">
        <v>22520</v>
      </c>
      <c r="J47" s="13" t="s">
        <v>22520</v>
      </c>
      <c r="K47" s="13" t="s">
        <v>22705</v>
      </c>
      <c r="L47" s="17" t="s">
        <v>22706</v>
      </c>
      <c r="M47" s="18">
        <v>4096000</v>
      </c>
      <c r="N47" s="19"/>
      <c r="O47" s="20" t="str">
        <f t="shared" si="0"/>
        <v>CĐ</v>
      </c>
      <c r="R47" s="21" t="str">
        <f t="shared" si="1"/>
        <v>CĐ</v>
      </c>
    </row>
    <row r="48" spans="1:18" ht="27" customHeight="1" x14ac:dyDescent="0.25">
      <c r="A48" s="13">
        <v>42</v>
      </c>
      <c r="B48" s="13" t="s">
        <v>22707</v>
      </c>
      <c r="C48" s="13" t="s">
        <v>22708</v>
      </c>
      <c r="D48" s="14" t="s">
        <v>8336</v>
      </c>
      <c r="E48" s="15" t="s">
        <v>1060</v>
      </c>
      <c r="F48" s="13" t="s">
        <v>11745</v>
      </c>
      <c r="G48" s="16" t="s">
        <v>6271</v>
      </c>
      <c r="H48" s="13" t="s">
        <v>259</v>
      </c>
      <c r="I48" s="13" t="s">
        <v>22520</v>
      </c>
      <c r="J48" s="13" t="s">
        <v>22520</v>
      </c>
      <c r="K48" s="13" t="s">
        <v>22709</v>
      </c>
      <c r="L48" s="17" t="s">
        <v>22710</v>
      </c>
      <c r="M48" s="18">
        <v>4096000</v>
      </c>
      <c r="N48" s="19"/>
      <c r="O48" s="20" t="str">
        <f t="shared" si="0"/>
        <v>CĐ</v>
      </c>
      <c r="R48" s="21" t="str">
        <f t="shared" si="1"/>
        <v>CĐ</v>
      </c>
    </row>
    <row r="49" spans="1:18" ht="27" customHeight="1" x14ac:dyDescent="0.25">
      <c r="A49" s="13">
        <v>43</v>
      </c>
      <c r="B49" s="13" t="s">
        <v>22711</v>
      </c>
      <c r="C49" s="13" t="s">
        <v>22712</v>
      </c>
      <c r="D49" s="14" t="s">
        <v>22713</v>
      </c>
      <c r="E49" s="15" t="s">
        <v>644</v>
      </c>
      <c r="F49" s="13" t="s">
        <v>17049</v>
      </c>
      <c r="G49" s="16" t="s">
        <v>6369</v>
      </c>
      <c r="H49" s="13" t="s">
        <v>259</v>
      </c>
      <c r="I49" s="13" t="s">
        <v>22520</v>
      </c>
      <c r="J49" s="13" t="s">
        <v>22520</v>
      </c>
      <c r="K49" s="13" t="s">
        <v>22714</v>
      </c>
      <c r="L49" s="17" t="s">
        <v>22715</v>
      </c>
      <c r="M49" s="18">
        <v>5376000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22716</v>
      </c>
      <c r="C50" s="13" t="s">
        <v>22717</v>
      </c>
      <c r="D50" s="14" t="s">
        <v>121</v>
      </c>
      <c r="E50" s="15" t="s">
        <v>1275</v>
      </c>
      <c r="F50" s="13" t="s">
        <v>21057</v>
      </c>
      <c r="G50" s="16" t="s">
        <v>6995</v>
      </c>
      <c r="H50" s="13" t="s">
        <v>259</v>
      </c>
      <c r="I50" s="13" t="s">
        <v>22520</v>
      </c>
      <c r="J50" s="13" t="s">
        <v>22520</v>
      </c>
      <c r="K50" s="13" t="s">
        <v>22718</v>
      </c>
      <c r="L50" s="17" t="s">
        <v>22719</v>
      </c>
      <c r="M50" s="18">
        <v>5320000</v>
      </c>
      <c r="N50" s="19"/>
      <c r="O50" s="20" t="str">
        <f t="shared" si="0"/>
        <v>T4</v>
      </c>
      <c r="R50" s="21" t="str">
        <f t="shared" si="1"/>
        <v>T4</v>
      </c>
    </row>
    <row r="51" spans="1:18" ht="27" customHeight="1" x14ac:dyDescent="0.25">
      <c r="A51" s="13">
        <v>45</v>
      </c>
      <c r="B51" s="13" t="s">
        <v>22720</v>
      </c>
      <c r="C51" s="13" t="s">
        <v>22721</v>
      </c>
      <c r="D51" s="14" t="s">
        <v>184</v>
      </c>
      <c r="E51" s="15" t="s">
        <v>32</v>
      </c>
      <c r="F51" s="13" t="s">
        <v>18587</v>
      </c>
      <c r="G51" s="16" t="s">
        <v>6995</v>
      </c>
      <c r="H51" s="13" t="s">
        <v>259</v>
      </c>
      <c r="I51" s="13" t="s">
        <v>22520</v>
      </c>
      <c r="J51" s="13" t="s">
        <v>22520</v>
      </c>
      <c r="K51" s="13" t="s">
        <v>22722</v>
      </c>
      <c r="L51" s="17" t="s">
        <v>22723</v>
      </c>
      <c r="M51" s="18">
        <v>5320000</v>
      </c>
      <c r="N51" s="19"/>
      <c r="O51" s="20" t="str">
        <f t="shared" si="0"/>
        <v>T4</v>
      </c>
      <c r="R51" s="21" t="str">
        <f t="shared" si="1"/>
        <v>T4</v>
      </c>
    </row>
    <row r="52" spans="1:18" ht="27" customHeight="1" x14ac:dyDescent="0.25">
      <c r="A52" s="13">
        <v>46</v>
      </c>
      <c r="B52" s="13" t="s">
        <v>22724</v>
      </c>
      <c r="C52" s="13" t="s">
        <v>22725</v>
      </c>
      <c r="D52" s="14" t="s">
        <v>3951</v>
      </c>
      <c r="E52" s="15" t="s">
        <v>1000</v>
      </c>
      <c r="F52" s="13" t="s">
        <v>17242</v>
      </c>
      <c r="G52" s="16" t="s">
        <v>6995</v>
      </c>
      <c r="H52" s="13" t="s">
        <v>259</v>
      </c>
      <c r="I52" s="13" t="s">
        <v>22520</v>
      </c>
      <c r="J52" s="13" t="s">
        <v>22520</v>
      </c>
      <c r="K52" s="13" t="s">
        <v>22726</v>
      </c>
      <c r="L52" s="17" t="s">
        <v>22727</v>
      </c>
      <c r="M52" s="18">
        <v>5320000</v>
      </c>
      <c r="N52" s="19"/>
      <c r="O52" s="20" t="str">
        <f t="shared" si="0"/>
        <v>T4</v>
      </c>
      <c r="R52" s="21" t="str">
        <f t="shared" si="1"/>
        <v>T4</v>
      </c>
    </row>
    <row r="53" spans="1:18" ht="27" customHeight="1" x14ac:dyDescent="0.25">
      <c r="A53" s="13">
        <v>47</v>
      </c>
      <c r="B53" s="13" t="s">
        <v>22728</v>
      </c>
      <c r="C53" s="13" t="s">
        <v>22729</v>
      </c>
      <c r="D53" s="14" t="s">
        <v>8622</v>
      </c>
      <c r="E53" s="15" t="s">
        <v>574</v>
      </c>
      <c r="F53" s="13" t="s">
        <v>4030</v>
      </c>
      <c r="G53" s="16" t="s">
        <v>20795</v>
      </c>
      <c r="H53" s="13" t="s">
        <v>259</v>
      </c>
      <c r="I53" s="13" t="s">
        <v>22520</v>
      </c>
      <c r="J53" s="13" t="s">
        <v>22520</v>
      </c>
      <c r="K53" s="13" t="s">
        <v>22730</v>
      </c>
      <c r="L53" s="17" t="s">
        <v>22731</v>
      </c>
      <c r="M53" s="18">
        <v>3061920</v>
      </c>
      <c r="N53" s="19"/>
      <c r="O53" s="20" t="str">
        <f t="shared" si="0"/>
        <v>T4</v>
      </c>
      <c r="R53" s="21" t="str">
        <f t="shared" si="1"/>
        <v>NH 18-19T4</v>
      </c>
    </row>
    <row r="54" spans="1:18" ht="27" customHeight="1" x14ac:dyDescent="0.25">
      <c r="A54" s="13">
        <v>48</v>
      </c>
      <c r="B54" s="13" t="s">
        <v>22732</v>
      </c>
      <c r="C54" s="13" t="s">
        <v>22733</v>
      </c>
      <c r="D54" s="14" t="s">
        <v>22734</v>
      </c>
      <c r="E54" s="15" t="s">
        <v>26</v>
      </c>
      <c r="F54" s="13" t="s">
        <v>22735</v>
      </c>
      <c r="G54" s="16" t="s">
        <v>6995</v>
      </c>
      <c r="H54" s="13" t="s">
        <v>259</v>
      </c>
      <c r="I54" s="13" t="s">
        <v>22520</v>
      </c>
      <c r="J54" s="13" t="s">
        <v>22520</v>
      </c>
      <c r="K54" s="13" t="s">
        <v>22736</v>
      </c>
      <c r="L54" s="17" t="s">
        <v>22737</v>
      </c>
      <c r="M54" s="18">
        <v>5320000</v>
      </c>
      <c r="N54" s="19"/>
      <c r="O54" s="20" t="str">
        <f t="shared" si="0"/>
        <v>T4</v>
      </c>
      <c r="R54" s="21" t="str">
        <f t="shared" si="1"/>
        <v>T4</v>
      </c>
    </row>
    <row r="55" spans="1:18" ht="27" customHeight="1" x14ac:dyDescent="0.25">
      <c r="A55" s="13">
        <v>49</v>
      </c>
      <c r="B55" s="13" t="s">
        <v>22738</v>
      </c>
      <c r="C55" s="13" t="s">
        <v>22739</v>
      </c>
      <c r="D55" s="14" t="s">
        <v>22740</v>
      </c>
      <c r="E55" s="15" t="s">
        <v>458</v>
      </c>
      <c r="F55" s="13" t="s">
        <v>22741</v>
      </c>
      <c r="G55" s="16" t="s">
        <v>6995</v>
      </c>
      <c r="H55" s="13" t="s">
        <v>259</v>
      </c>
      <c r="I55" s="13" t="s">
        <v>22520</v>
      </c>
      <c r="J55" s="13" t="s">
        <v>22520</v>
      </c>
      <c r="K55" s="13" t="s">
        <v>22742</v>
      </c>
      <c r="L55" s="17" t="s">
        <v>22743</v>
      </c>
      <c r="M55" s="18">
        <v>5320000</v>
      </c>
      <c r="N55" s="19"/>
      <c r="O55" s="20" t="str">
        <f t="shared" si="0"/>
        <v>T4</v>
      </c>
      <c r="R55" s="21" t="str">
        <f t="shared" si="1"/>
        <v>T4</v>
      </c>
    </row>
    <row r="56" spans="1:18" ht="27" customHeight="1" x14ac:dyDescent="0.25">
      <c r="A56" s="13">
        <v>50</v>
      </c>
      <c r="B56" s="13" t="s">
        <v>22744</v>
      </c>
      <c r="C56" s="13" t="s">
        <v>22745</v>
      </c>
      <c r="D56" s="14" t="s">
        <v>22746</v>
      </c>
      <c r="E56" s="15" t="s">
        <v>17465</v>
      </c>
      <c r="F56" s="13" t="s">
        <v>22747</v>
      </c>
      <c r="G56" s="16" t="s">
        <v>6995</v>
      </c>
      <c r="H56" s="13" t="s">
        <v>259</v>
      </c>
      <c r="I56" s="13" t="s">
        <v>22520</v>
      </c>
      <c r="J56" s="13" t="s">
        <v>22520</v>
      </c>
      <c r="K56" s="13" t="s">
        <v>22748</v>
      </c>
      <c r="L56" s="17" t="s">
        <v>22749</v>
      </c>
      <c r="M56" s="18">
        <v>5320000</v>
      </c>
      <c r="N56" s="19"/>
      <c r="O56" s="20" t="str">
        <f t="shared" si="0"/>
        <v>T4</v>
      </c>
      <c r="R56" s="21" t="str">
        <f t="shared" si="1"/>
        <v>T4</v>
      </c>
    </row>
    <row r="57" spans="1:18" ht="27" customHeight="1" x14ac:dyDescent="0.25">
      <c r="A57" s="13">
        <v>51</v>
      </c>
      <c r="B57" s="13" t="s">
        <v>22750</v>
      </c>
      <c r="C57" s="13" t="s">
        <v>22751</v>
      </c>
      <c r="D57" s="14" t="s">
        <v>17822</v>
      </c>
      <c r="E57" s="15" t="s">
        <v>403</v>
      </c>
      <c r="F57" s="13" t="s">
        <v>22752</v>
      </c>
      <c r="G57" s="16" t="s">
        <v>6995</v>
      </c>
      <c r="H57" s="13" t="s">
        <v>259</v>
      </c>
      <c r="I57" s="13" t="s">
        <v>22520</v>
      </c>
      <c r="J57" s="13" t="s">
        <v>22520</v>
      </c>
      <c r="K57" s="13" t="s">
        <v>22753</v>
      </c>
      <c r="L57" s="17" t="s">
        <v>22754</v>
      </c>
      <c r="M57" s="18">
        <v>5320000</v>
      </c>
      <c r="N57" s="19"/>
      <c r="O57" s="20" t="str">
        <f t="shared" si="0"/>
        <v>T4</v>
      </c>
      <c r="R57" s="21" t="str">
        <f t="shared" si="1"/>
        <v>T4</v>
      </c>
    </row>
    <row r="58" spans="1:18" ht="27" customHeight="1" x14ac:dyDescent="0.25">
      <c r="A58" s="13">
        <v>52</v>
      </c>
      <c r="B58" s="13" t="s">
        <v>22755</v>
      </c>
      <c r="C58" s="13" t="s">
        <v>22756</v>
      </c>
      <c r="D58" s="14" t="s">
        <v>22757</v>
      </c>
      <c r="E58" s="15" t="s">
        <v>93</v>
      </c>
      <c r="F58" s="13" t="s">
        <v>783</v>
      </c>
      <c r="G58" s="16" t="s">
        <v>6995</v>
      </c>
      <c r="H58" s="13" t="s">
        <v>259</v>
      </c>
      <c r="I58" s="13" t="s">
        <v>22520</v>
      </c>
      <c r="J58" s="13" t="s">
        <v>22520</v>
      </c>
      <c r="K58" s="13" t="s">
        <v>22758</v>
      </c>
      <c r="L58" s="17" t="s">
        <v>22759</v>
      </c>
      <c r="M58" s="18">
        <v>5320000</v>
      </c>
      <c r="N58" s="19"/>
      <c r="O58" s="20" t="str">
        <f t="shared" si="0"/>
        <v>T4</v>
      </c>
      <c r="R58" s="21" t="str">
        <f t="shared" si="1"/>
        <v>T4</v>
      </c>
    </row>
    <row r="59" spans="1:18" ht="27" customHeight="1" x14ac:dyDescent="0.25">
      <c r="A59" s="13">
        <v>53</v>
      </c>
      <c r="B59" s="13" t="s">
        <v>22760</v>
      </c>
      <c r="C59" s="13" t="s">
        <v>22761</v>
      </c>
      <c r="D59" s="14" t="s">
        <v>4075</v>
      </c>
      <c r="E59" s="15" t="s">
        <v>93</v>
      </c>
      <c r="F59" s="13" t="s">
        <v>19670</v>
      </c>
      <c r="G59" s="16" t="s">
        <v>6995</v>
      </c>
      <c r="H59" s="13" t="s">
        <v>259</v>
      </c>
      <c r="I59" s="13" t="s">
        <v>22520</v>
      </c>
      <c r="J59" s="13" t="s">
        <v>22520</v>
      </c>
      <c r="K59" s="13" t="s">
        <v>22762</v>
      </c>
      <c r="L59" s="17" t="s">
        <v>22763</v>
      </c>
      <c r="M59" s="18">
        <v>5320000</v>
      </c>
      <c r="N59" s="19"/>
      <c r="O59" s="20" t="str">
        <f t="shared" si="0"/>
        <v>T4</v>
      </c>
      <c r="R59" s="21" t="str">
        <f t="shared" si="1"/>
        <v>T4</v>
      </c>
    </row>
    <row r="60" spans="1:18" ht="27" customHeight="1" x14ac:dyDescent="0.25">
      <c r="A60" s="13">
        <v>54</v>
      </c>
      <c r="B60" s="13" t="s">
        <v>22764</v>
      </c>
      <c r="C60" s="13" t="s">
        <v>22765</v>
      </c>
      <c r="D60" s="14" t="s">
        <v>22766</v>
      </c>
      <c r="E60" s="15" t="s">
        <v>1957</v>
      </c>
      <c r="F60" s="13" t="s">
        <v>2323</v>
      </c>
      <c r="G60" s="16" t="s">
        <v>7953</v>
      </c>
      <c r="H60" s="13" t="s">
        <v>17</v>
      </c>
      <c r="I60" s="13" t="s">
        <v>22520</v>
      </c>
      <c r="J60" s="13" t="s">
        <v>22520</v>
      </c>
      <c r="K60" s="13" t="s">
        <v>22767</v>
      </c>
      <c r="L60" s="17" t="s">
        <v>22768</v>
      </c>
      <c r="M60" s="18">
        <v>6444000</v>
      </c>
      <c r="N60" s="19"/>
      <c r="O60" s="20" t="str">
        <f t="shared" si="0"/>
        <v>C2</v>
      </c>
      <c r="R60" s="21" t="str">
        <f t="shared" si="1"/>
        <v>NH 18-19C2</v>
      </c>
    </row>
    <row r="61" spans="1:18" ht="27" customHeight="1" x14ac:dyDescent="0.25">
      <c r="A61" s="13">
        <v>55</v>
      </c>
      <c r="B61" s="13" t="s">
        <v>22769</v>
      </c>
      <c r="C61" s="13" t="s">
        <v>22770</v>
      </c>
      <c r="D61" s="14" t="s">
        <v>107</v>
      </c>
      <c r="E61" s="15" t="s">
        <v>3297</v>
      </c>
      <c r="F61" s="13" t="s">
        <v>5074</v>
      </c>
      <c r="G61" s="16" t="s">
        <v>7144</v>
      </c>
      <c r="H61" s="13" t="s">
        <v>259</v>
      </c>
      <c r="I61" s="13" t="s">
        <v>22520</v>
      </c>
      <c r="J61" s="13" t="s">
        <v>22520</v>
      </c>
      <c r="K61" s="13" t="s">
        <v>22771</v>
      </c>
      <c r="L61" s="17" t="s">
        <v>22772</v>
      </c>
      <c r="M61" s="18">
        <v>5632000</v>
      </c>
      <c r="N61" s="19"/>
      <c r="O61" s="20" t="str">
        <f t="shared" si="0"/>
        <v>C1</v>
      </c>
      <c r="R61" s="21" t="str">
        <f t="shared" si="1"/>
        <v>C1</v>
      </c>
    </row>
    <row r="62" spans="1:18" ht="27" customHeight="1" x14ac:dyDescent="0.25">
      <c r="A62" s="13">
        <v>56</v>
      </c>
      <c r="B62" s="13" t="s">
        <v>22773</v>
      </c>
      <c r="C62" s="13" t="s">
        <v>22774</v>
      </c>
      <c r="D62" s="14" t="s">
        <v>249</v>
      </c>
      <c r="E62" s="15" t="s">
        <v>326</v>
      </c>
      <c r="F62" s="13" t="s">
        <v>13297</v>
      </c>
      <c r="G62" s="16" t="s">
        <v>6995</v>
      </c>
      <c r="H62" s="13" t="s">
        <v>259</v>
      </c>
      <c r="I62" s="13" t="s">
        <v>22520</v>
      </c>
      <c r="J62" s="13" t="s">
        <v>22520</v>
      </c>
      <c r="K62" s="13" t="s">
        <v>22775</v>
      </c>
      <c r="L62" s="17" t="s">
        <v>22776</v>
      </c>
      <c r="M62" s="18">
        <v>5320000</v>
      </c>
      <c r="N62" s="19"/>
      <c r="O62" s="20" t="str">
        <f t="shared" si="0"/>
        <v>T4</v>
      </c>
      <c r="R62" s="21" t="str">
        <f t="shared" si="1"/>
        <v>T4</v>
      </c>
    </row>
    <row r="63" spans="1:18" ht="27" customHeight="1" x14ac:dyDescent="0.25">
      <c r="A63" s="13">
        <v>57</v>
      </c>
      <c r="B63" s="13" t="s">
        <v>22777</v>
      </c>
      <c r="C63" s="13" t="s">
        <v>22778</v>
      </c>
      <c r="D63" s="14" t="s">
        <v>22779</v>
      </c>
      <c r="E63" s="15" t="s">
        <v>19</v>
      </c>
      <c r="F63" s="13" t="s">
        <v>16871</v>
      </c>
      <c r="G63" s="16" t="s">
        <v>6995</v>
      </c>
      <c r="H63" s="13" t="s">
        <v>259</v>
      </c>
      <c r="I63" s="13" t="s">
        <v>22520</v>
      </c>
      <c r="J63" s="13" t="s">
        <v>22520</v>
      </c>
      <c r="K63" s="13" t="s">
        <v>22780</v>
      </c>
      <c r="L63" s="17" t="s">
        <v>22781</v>
      </c>
      <c r="M63" s="18">
        <v>5452000</v>
      </c>
      <c r="N63" s="19"/>
      <c r="O63" s="20" t="str">
        <f t="shared" si="0"/>
        <v>T4</v>
      </c>
      <c r="R63" s="21" t="str">
        <f t="shared" si="1"/>
        <v>T4</v>
      </c>
    </row>
    <row r="64" spans="1:18" ht="27" customHeight="1" x14ac:dyDescent="0.25">
      <c r="A64" s="13">
        <v>58</v>
      </c>
      <c r="B64" s="13" t="s">
        <v>22782</v>
      </c>
      <c r="C64" s="13" t="s">
        <v>22783</v>
      </c>
      <c r="D64" s="14" t="s">
        <v>22784</v>
      </c>
      <c r="E64" s="15" t="s">
        <v>312</v>
      </c>
      <c r="F64" s="13" t="s">
        <v>22785</v>
      </c>
      <c r="G64" s="16" t="s">
        <v>6995</v>
      </c>
      <c r="H64" s="13" t="s">
        <v>259</v>
      </c>
      <c r="I64" s="13" t="s">
        <v>22520</v>
      </c>
      <c r="J64" s="13" t="s">
        <v>22520</v>
      </c>
      <c r="K64" s="13" t="s">
        <v>22786</v>
      </c>
      <c r="L64" s="17" t="s">
        <v>22787</v>
      </c>
      <c r="M64" s="18">
        <v>5320000</v>
      </c>
      <c r="N64" s="19"/>
      <c r="O64" s="20" t="str">
        <f t="shared" si="0"/>
        <v>T4</v>
      </c>
      <c r="R64" s="21" t="str">
        <f t="shared" si="1"/>
        <v>T4</v>
      </c>
    </row>
    <row r="65" spans="1:18" ht="27" customHeight="1" x14ac:dyDescent="0.25">
      <c r="A65" s="13">
        <v>59</v>
      </c>
      <c r="B65" s="13" t="s">
        <v>22788</v>
      </c>
      <c r="C65" s="13" t="s">
        <v>22789</v>
      </c>
      <c r="D65" s="14" t="s">
        <v>16142</v>
      </c>
      <c r="E65" s="15" t="s">
        <v>1351</v>
      </c>
      <c r="F65" s="13" t="s">
        <v>19517</v>
      </c>
      <c r="G65" s="16" t="s">
        <v>6995</v>
      </c>
      <c r="H65" s="13" t="s">
        <v>259</v>
      </c>
      <c r="I65" s="13" t="s">
        <v>22520</v>
      </c>
      <c r="J65" s="13" t="s">
        <v>22520</v>
      </c>
      <c r="K65" s="13" t="s">
        <v>22790</v>
      </c>
      <c r="L65" s="17" t="s">
        <v>22791</v>
      </c>
      <c r="M65" s="18">
        <v>5320000</v>
      </c>
      <c r="N65" s="19"/>
      <c r="O65" s="20" t="str">
        <f t="shared" si="0"/>
        <v>T4</v>
      </c>
      <c r="R65" s="21" t="str">
        <f t="shared" si="1"/>
        <v>T4</v>
      </c>
    </row>
    <row r="66" spans="1:18" ht="27" customHeight="1" x14ac:dyDescent="0.25">
      <c r="A66" s="13">
        <v>60</v>
      </c>
      <c r="B66" s="13" t="s">
        <v>22792</v>
      </c>
      <c r="C66" s="13" t="s">
        <v>22793</v>
      </c>
      <c r="D66" s="14" t="s">
        <v>9839</v>
      </c>
      <c r="E66" s="15" t="s">
        <v>988</v>
      </c>
      <c r="F66" s="13" t="s">
        <v>22794</v>
      </c>
      <c r="G66" s="16" t="s">
        <v>2908</v>
      </c>
      <c r="H66" s="13" t="s">
        <v>259</v>
      </c>
      <c r="I66" s="13" t="s">
        <v>22520</v>
      </c>
      <c r="J66" s="13" t="s">
        <v>22520</v>
      </c>
      <c r="K66" s="13" t="s">
        <v>22795</v>
      </c>
      <c r="L66" s="17" t="s">
        <v>22796</v>
      </c>
      <c r="M66" s="18">
        <v>2361920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7" customHeight="1" x14ac:dyDescent="0.25">
      <c r="A67" s="13">
        <v>61</v>
      </c>
      <c r="B67" s="13" t="s">
        <v>22797</v>
      </c>
      <c r="C67" s="13" t="s">
        <v>22798</v>
      </c>
      <c r="D67" s="14" t="s">
        <v>302</v>
      </c>
      <c r="E67" s="15" t="s">
        <v>1132</v>
      </c>
      <c r="F67" s="13" t="s">
        <v>22799</v>
      </c>
      <c r="G67" s="16" t="s">
        <v>6995</v>
      </c>
      <c r="H67" s="13" t="s">
        <v>259</v>
      </c>
      <c r="I67" s="13" t="s">
        <v>22520</v>
      </c>
      <c r="J67" s="13" t="s">
        <v>22520</v>
      </c>
      <c r="K67" s="13" t="s">
        <v>22800</v>
      </c>
      <c r="L67" s="17" t="s">
        <v>22801</v>
      </c>
      <c r="M67" s="18">
        <v>5320000</v>
      </c>
      <c r="N67" s="19"/>
      <c r="O67" s="20" t="str">
        <f t="shared" si="0"/>
        <v>T4</v>
      </c>
      <c r="R67" s="21" t="str">
        <f t="shared" si="1"/>
        <v>T4</v>
      </c>
    </row>
    <row r="68" spans="1:18" ht="27" customHeight="1" x14ac:dyDescent="0.25">
      <c r="A68" s="13">
        <v>62</v>
      </c>
      <c r="B68" s="13" t="s">
        <v>22802</v>
      </c>
      <c r="C68" s="13" t="s">
        <v>22803</v>
      </c>
      <c r="D68" s="14" t="s">
        <v>1984</v>
      </c>
      <c r="E68" s="15" t="s">
        <v>1533</v>
      </c>
      <c r="F68" s="13" t="s">
        <v>18257</v>
      </c>
      <c r="G68" s="16" t="s">
        <v>6995</v>
      </c>
      <c r="H68" s="13" t="s">
        <v>259</v>
      </c>
      <c r="I68" s="13" t="s">
        <v>22520</v>
      </c>
      <c r="J68" s="13" t="s">
        <v>22520</v>
      </c>
      <c r="K68" s="13" t="s">
        <v>22804</v>
      </c>
      <c r="L68" s="17" t="s">
        <v>22805</v>
      </c>
      <c r="M68" s="18">
        <v>5320000</v>
      </c>
      <c r="N68" s="19"/>
      <c r="O68" s="20" t="str">
        <f t="shared" si="0"/>
        <v>T4</v>
      </c>
      <c r="R68" s="21" t="str">
        <f t="shared" si="1"/>
        <v>T4</v>
      </c>
    </row>
    <row r="69" spans="1:18" ht="27" customHeight="1" x14ac:dyDescent="0.25">
      <c r="A69" s="13">
        <v>63</v>
      </c>
      <c r="B69" s="13" t="s">
        <v>22806</v>
      </c>
      <c r="C69" s="13" t="s">
        <v>22807</v>
      </c>
      <c r="D69" s="14" t="s">
        <v>22808</v>
      </c>
      <c r="E69" s="15" t="s">
        <v>941</v>
      </c>
      <c r="F69" s="13" t="s">
        <v>650</v>
      </c>
      <c r="G69" s="16" t="s">
        <v>6995</v>
      </c>
      <c r="H69" s="13" t="s">
        <v>259</v>
      </c>
      <c r="I69" s="13" t="s">
        <v>22520</v>
      </c>
      <c r="J69" s="13" t="s">
        <v>22520</v>
      </c>
      <c r="K69" s="13" t="s">
        <v>22809</v>
      </c>
      <c r="L69" s="17" t="s">
        <v>22810</v>
      </c>
      <c r="M69" s="18">
        <v>5320000</v>
      </c>
      <c r="N69" s="19"/>
      <c r="O69" s="20" t="str">
        <f t="shared" si="0"/>
        <v>T4</v>
      </c>
      <c r="R69" s="21" t="str">
        <f t="shared" si="1"/>
        <v>T4</v>
      </c>
    </row>
    <row r="70" spans="1:18" ht="27" customHeight="1" x14ac:dyDescent="0.25">
      <c r="A70" s="13">
        <v>64</v>
      </c>
      <c r="B70" s="13" t="s">
        <v>22811</v>
      </c>
      <c r="C70" s="13" t="s">
        <v>22812</v>
      </c>
      <c r="D70" s="14" t="s">
        <v>22813</v>
      </c>
      <c r="E70" s="15" t="s">
        <v>2930</v>
      </c>
      <c r="F70" s="13" t="s">
        <v>18117</v>
      </c>
      <c r="G70" s="16" t="s">
        <v>6995</v>
      </c>
      <c r="H70" s="13" t="s">
        <v>259</v>
      </c>
      <c r="I70" s="13" t="s">
        <v>22520</v>
      </c>
      <c r="J70" s="13" t="s">
        <v>22520</v>
      </c>
      <c r="K70" s="13" t="s">
        <v>22814</v>
      </c>
      <c r="L70" s="17" t="s">
        <v>22815</v>
      </c>
      <c r="M70" s="18">
        <v>5320000</v>
      </c>
      <c r="N70" s="19"/>
      <c r="O70" s="20" t="str">
        <f t="shared" si="0"/>
        <v>T4</v>
      </c>
      <c r="R70" s="21" t="str">
        <f t="shared" si="1"/>
        <v>T4</v>
      </c>
    </row>
    <row r="71" spans="1:18" ht="27" customHeight="1" x14ac:dyDescent="0.25">
      <c r="A71" s="13">
        <v>65</v>
      </c>
      <c r="B71" s="13" t="s">
        <v>22816</v>
      </c>
      <c r="C71" s="13" t="s">
        <v>22817</v>
      </c>
      <c r="D71" s="14" t="s">
        <v>6042</v>
      </c>
      <c r="E71" s="15" t="s">
        <v>26</v>
      </c>
      <c r="F71" s="13" t="s">
        <v>22818</v>
      </c>
      <c r="G71" s="16" t="s">
        <v>6995</v>
      </c>
      <c r="H71" s="13" t="s">
        <v>259</v>
      </c>
      <c r="I71" s="13" t="s">
        <v>22520</v>
      </c>
      <c r="J71" s="13" t="s">
        <v>22520</v>
      </c>
      <c r="K71" s="13" t="s">
        <v>22819</v>
      </c>
      <c r="L71" s="17" t="s">
        <v>22820</v>
      </c>
      <c r="M71" s="18">
        <v>5320000</v>
      </c>
      <c r="N71" s="19"/>
      <c r="O71" s="20" t="str">
        <f t="shared" si="0"/>
        <v>T4</v>
      </c>
      <c r="R71" s="21" t="str">
        <f t="shared" si="1"/>
        <v>T4</v>
      </c>
    </row>
    <row r="72" spans="1:18" ht="27" customHeight="1" x14ac:dyDescent="0.25">
      <c r="A72" s="13">
        <v>66</v>
      </c>
      <c r="B72" s="13" t="s">
        <v>22821</v>
      </c>
      <c r="C72" s="13" t="s">
        <v>22822</v>
      </c>
      <c r="D72" s="14" t="s">
        <v>22823</v>
      </c>
      <c r="E72" s="15" t="s">
        <v>1591</v>
      </c>
      <c r="F72" s="13" t="s">
        <v>22824</v>
      </c>
      <c r="G72" s="16" t="s">
        <v>6995</v>
      </c>
      <c r="H72" s="13" t="s">
        <v>259</v>
      </c>
      <c r="I72" s="13" t="s">
        <v>22520</v>
      </c>
      <c r="J72" s="13" t="s">
        <v>22520</v>
      </c>
      <c r="K72" s="13" t="s">
        <v>22825</v>
      </c>
      <c r="L72" s="17" t="s">
        <v>22826</v>
      </c>
      <c r="M72" s="18">
        <v>5320000</v>
      </c>
      <c r="N72" s="19"/>
      <c r="O72" s="20" t="str">
        <f t="shared" ref="O72:O96" si="2">MID(G72,3,FIND("-",G72,1)-3)&amp;IF(MID(G72,3,5)="CĐ-LT","LT","")</f>
        <v>T4</v>
      </c>
      <c r="R72" s="21" t="str">
        <f t="shared" ref="R72:R96" si="3">IF(LEFT(G72,2)="18","NH 18-19","")&amp;O72</f>
        <v>T4</v>
      </c>
    </row>
    <row r="73" spans="1:18" ht="27" customHeight="1" x14ac:dyDescent="0.25">
      <c r="A73" s="13">
        <v>67</v>
      </c>
      <c r="B73" s="13" t="s">
        <v>22827</v>
      </c>
      <c r="C73" s="13" t="s">
        <v>22828</v>
      </c>
      <c r="D73" s="14" t="s">
        <v>1498</v>
      </c>
      <c r="E73" s="15" t="s">
        <v>122</v>
      </c>
      <c r="F73" s="13" t="s">
        <v>22829</v>
      </c>
      <c r="G73" s="16" t="s">
        <v>8830</v>
      </c>
      <c r="H73" s="13" t="s">
        <v>259</v>
      </c>
      <c r="I73" s="13" t="s">
        <v>22520</v>
      </c>
      <c r="J73" s="13" t="s">
        <v>22520</v>
      </c>
      <c r="K73" s="13" t="s">
        <v>22830</v>
      </c>
      <c r="L73" s="17" t="s">
        <v>22831</v>
      </c>
      <c r="M73" s="18">
        <v>5632000</v>
      </c>
      <c r="N73" s="19"/>
      <c r="O73" s="20" t="str">
        <f t="shared" si="2"/>
        <v>C1</v>
      </c>
      <c r="R73" s="21" t="str">
        <f t="shared" si="3"/>
        <v>C1</v>
      </c>
    </row>
    <row r="74" spans="1:18" ht="27" customHeight="1" x14ac:dyDescent="0.25">
      <c r="A74" s="13">
        <v>68</v>
      </c>
      <c r="B74" s="13" t="s">
        <v>22832</v>
      </c>
      <c r="C74" s="13" t="s">
        <v>22833</v>
      </c>
      <c r="D74" s="14" t="s">
        <v>22834</v>
      </c>
      <c r="E74" s="15" t="s">
        <v>720</v>
      </c>
      <c r="F74" s="13" t="s">
        <v>2213</v>
      </c>
      <c r="G74" s="16" t="s">
        <v>6995</v>
      </c>
      <c r="H74" s="13" t="s">
        <v>259</v>
      </c>
      <c r="I74" s="13" t="s">
        <v>22520</v>
      </c>
      <c r="J74" s="13" t="s">
        <v>22520</v>
      </c>
      <c r="K74" s="13" t="s">
        <v>22835</v>
      </c>
      <c r="L74" s="17" t="s">
        <v>22836</v>
      </c>
      <c r="M74" s="18">
        <v>5320000</v>
      </c>
      <c r="N74" s="19"/>
      <c r="O74" s="20" t="str">
        <f t="shared" si="2"/>
        <v>T4</v>
      </c>
      <c r="R74" s="21" t="str">
        <f t="shared" si="3"/>
        <v>T4</v>
      </c>
    </row>
    <row r="75" spans="1:18" ht="27" customHeight="1" x14ac:dyDescent="0.25">
      <c r="A75" s="13">
        <v>69</v>
      </c>
      <c r="B75" s="13" t="s">
        <v>22837</v>
      </c>
      <c r="C75" s="13" t="s">
        <v>22838</v>
      </c>
      <c r="D75" s="14" t="s">
        <v>22839</v>
      </c>
      <c r="E75" s="15" t="s">
        <v>28</v>
      </c>
      <c r="F75" s="13" t="s">
        <v>17716</v>
      </c>
      <c r="G75" s="16" t="s">
        <v>6995</v>
      </c>
      <c r="H75" s="13" t="s">
        <v>259</v>
      </c>
      <c r="I75" s="13" t="s">
        <v>22520</v>
      </c>
      <c r="J75" s="13" t="s">
        <v>22520</v>
      </c>
      <c r="K75" s="13" t="s">
        <v>22840</v>
      </c>
      <c r="L75" s="17" t="s">
        <v>22841</v>
      </c>
      <c r="M75" s="18">
        <v>5320000</v>
      </c>
      <c r="N75" s="19"/>
      <c r="O75" s="20" t="str">
        <f t="shared" si="2"/>
        <v>T4</v>
      </c>
      <c r="R75" s="21" t="str">
        <f t="shared" si="3"/>
        <v>T4</v>
      </c>
    </row>
    <row r="76" spans="1:18" ht="27" customHeight="1" x14ac:dyDescent="0.25">
      <c r="A76" s="13">
        <v>70</v>
      </c>
      <c r="B76" s="13" t="s">
        <v>22842</v>
      </c>
      <c r="C76" s="13" t="s">
        <v>22843</v>
      </c>
      <c r="D76" s="14" t="s">
        <v>22844</v>
      </c>
      <c r="E76" s="15" t="s">
        <v>574</v>
      </c>
      <c r="F76" s="13" t="s">
        <v>22845</v>
      </c>
      <c r="G76" s="16" t="s">
        <v>6995</v>
      </c>
      <c r="H76" s="13" t="s">
        <v>259</v>
      </c>
      <c r="I76" s="13" t="s">
        <v>22520</v>
      </c>
      <c r="J76" s="13" t="s">
        <v>22520</v>
      </c>
      <c r="K76" s="13" t="s">
        <v>22846</v>
      </c>
      <c r="L76" s="17" t="s">
        <v>22847</v>
      </c>
      <c r="M76" s="18">
        <v>5320000</v>
      </c>
      <c r="N76" s="19"/>
      <c r="O76" s="20" t="str">
        <f t="shared" si="2"/>
        <v>T4</v>
      </c>
      <c r="R76" s="21" t="str">
        <f t="shared" si="3"/>
        <v>T4</v>
      </c>
    </row>
    <row r="77" spans="1:18" ht="27" customHeight="1" x14ac:dyDescent="0.25">
      <c r="A77" s="13">
        <v>71</v>
      </c>
      <c r="B77" s="13" t="s">
        <v>22848</v>
      </c>
      <c r="C77" s="13" t="s">
        <v>22849</v>
      </c>
      <c r="D77" s="14" t="s">
        <v>1381</v>
      </c>
      <c r="E77" s="15" t="s">
        <v>567</v>
      </c>
      <c r="F77" s="13" t="s">
        <v>22850</v>
      </c>
      <c r="G77" s="16" t="s">
        <v>7558</v>
      </c>
      <c r="H77" s="13" t="s">
        <v>259</v>
      </c>
      <c r="I77" s="13" t="s">
        <v>22520</v>
      </c>
      <c r="J77" s="13" t="s">
        <v>22520</v>
      </c>
      <c r="K77" s="13" t="s">
        <v>22851</v>
      </c>
      <c r="L77" s="17" t="s">
        <v>22852</v>
      </c>
      <c r="M77" s="18">
        <v>4352000</v>
      </c>
      <c r="N77" s="19"/>
      <c r="O77" s="20" t="str">
        <f t="shared" si="2"/>
        <v>CĐ</v>
      </c>
      <c r="R77" s="21" t="str">
        <f t="shared" si="3"/>
        <v>CĐ</v>
      </c>
    </row>
    <row r="78" spans="1:18" ht="27" customHeight="1" x14ac:dyDescent="0.25">
      <c r="A78" s="13">
        <v>72</v>
      </c>
      <c r="B78" s="13" t="s">
        <v>22853</v>
      </c>
      <c r="C78" s="13" t="s">
        <v>22854</v>
      </c>
      <c r="D78" s="14" t="s">
        <v>579</v>
      </c>
      <c r="E78" s="15" t="s">
        <v>1308</v>
      </c>
      <c r="F78" s="13" t="s">
        <v>22855</v>
      </c>
      <c r="G78" s="16" t="s">
        <v>7953</v>
      </c>
      <c r="H78" s="13" t="s">
        <v>17</v>
      </c>
      <c r="I78" s="13" t="s">
        <v>22520</v>
      </c>
      <c r="J78" s="13" t="s">
        <v>22520</v>
      </c>
      <c r="K78" s="13" t="s">
        <v>22856</v>
      </c>
      <c r="L78" s="17" t="s">
        <v>22857</v>
      </c>
      <c r="M78" s="18">
        <v>6444000</v>
      </c>
      <c r="N78" s="19"/>
      <c r="O78" s="20" t="str">
        <f t="shared" si="2"/>
        <v>C2</v>
      </c>
      <c r="R78" s="21" t="str">
        <f t="shared" si="3"/>
        <v>NH 18-19C2</v>
      </c>
    </row>
    <row r="79" spans="1:18" ht="27" customHeight="1" x14ac:dyDescent="0.25">
      <c r="A79" s="13">
        <v>73</v>
      </c>
      <c r="B79" s="13" t="s">
        <v>22858</v>
      </c>
      <c r="C79" s="13" t="s">
        <v>22859</v>
      </c>
      <c r="D79" s="14" t="s">
        <v>3527</v>
      </c>
      <c r="E79" s="15" t="s">
        <v>185</v>
      </c>
      <c r="F79" s="13" t="s">
        <v>13264</v>
      </c>
      <c r="G79" s="16" t="s">
        <v>6995</v>
      </c>
      <c r="H79" s="13" t="s">
        <v>259</v>
      </c>
      <c r="I79" s="13" t="s">
        <v>22520</v>
      </c>
      <c r="J79" s="13" t="s">
        <v>22520</v>
      </c>
      <c r="K79" s="13" t="s">
        <v>22860</v>
      </c>
      <c r="L79" s="17" t="s">
        <v>22861</v>
      </c>
      <c r="M79" s="18">
        <v>5320000</v>
      </c>
      <c r="N79" s="19"/>
      <c r="O79" s="20" t="str">
        <f t="shared" si="2"/>
        <v>T4</v>
      </c>
      <c r="R79" s="21" t="str">
        <f t="shared" si="3"/>
        <v>T4</v>
      </c>
    </row>
    <row r="80" spans="1:18" ht="27" customHeight="1" x14ac:dyDescent="0.25">
      <c r="A80" s="13">
        <v>74</v>
      </c>
      <c r="B80" s="13" t="s">
        <v>22862</v>
      </c>
      <c r="C80" s="13" t="s">
        <v>22863</v>
      </c>
      <c r="D80" s="14" t="s">
        <v>3398</v>
      </c>
      <c r="E80" s="15" t="s">
        <v>2329</v>
      </c>
      <c r="F80" s="13" t="s">
        <v>8037</v>
      </c>
      <c r="G80" s="16" t="s">
        <v>7953</v>
      </c>
      <c r="H80" s="13" t="s">
        <v>17</v>
      </c>
      <c r="I80" s="13" t="s">
        <v>22520</v>
      </c>
      <c r="J80" s="13" t="s">
        <v>22520</v>
      </c>
      <c r="K80" s="13" t="s">
        <v>22864</v>
      </c>
      <c r="L80" s="17" t="s">
        <v>22865</v>
      </c>
      <c r="M80" s="18">
        <v>6444000</v>
      </c>
      <c r="N80" s="19"/>
      <c r="O80" s="20" t="str">
        <f t="shared" si="2"/>
        <v>C2</v>
      </c>
      <c r="R80" s="21" t="str">
        <f t="shared" si="3"/>
        <v>NH 18-19C2</v>
      </c>
    </row>
    <row r="81" spans="1:18" ht="27" customHeight="1" x14ac:dyDescent="0.25">
      <c r="A81" s="13">
        <v>75</v>
      </c>
      <c r="B81" s="13" t="s">
        <v>22866</v>
      </c>
      <c r="C81" s="13" t="s">
        <v>22867</v>
      </c>
      <c r="D81" s="14" t="s">
        <v>22868</v>
      </c>
      <c r="E81" s="15" t="s">
        <v>1113</v>
      </c>
      <c r="F81" s="13" t="s">
        <v>2044</v>
      </c>
      <c r="G81" s="16" t="s">
        <v>6995</v>
      </c>
      <c r="H81" s="13" t="s">
        <v>259</v>
      </c>
      <c r="I81" s="13" t="s">
        <v>22520</v>
      </c>
      <c r="J81" s="13" t="s">
        <v>22520</v>
      </c>
      <c r="K81" s="13" t="s">
        <v>22869</v>
      </c>
      <c r="L81" s="17" t="s">
        <v>22870</v>
      </c>
      <c r="M81" s="18">
        <v>5320000</v>
      </c>
      <c r="N81" s="19"/>
      <c r="O81" s="20" t="str">
        <f t="shared" si="2"/>
        <v>T4</v>
      </c>
      <c r="R81" s="21" t="str">
        <f t="shared" si="3"/>
        <v>T4</v>
      </c>
    </row>
    <row r="82" spans="1:18" ht="27" customHeight="1" x14ac:dyDescent="0.25">
      <c r="A82" s="13">
        <v>76</v>
      </c>
      <c r="B82" s="13" t="s">
        <v>22871</v>
      </c>
      <c r="C82" s="13" t="s">
        <v>22872</v>
      </c>
      <c r="D82" s="14" t="s">
        <v>22873</v>
      </c>
      <c r="E82" s="15" t="s">
        <v>1202</v>
      </c>
      <c r="F82" s="13" t="s">
        <v>22874</v>
      </c>
      <c r="G82" s="16" t="s">
        <v>6995</v>
      </c>
      <c r="H82" s="13" t="s">
        <v>259</v>
      </c>
      <c r="I82" s="13" t="s">
        <v>22520</v>
      </c>
      <c r="J82" s="13" t="s">
        <v>22520</v>
      </c>
      <c r="K82" s="13" t="s">
        <v>22875</v>
      </c>
      <c r="L82" s="17" t="s">
        <v>22876</v>
      </c>
      <c r="M82" s="18">
        <v>5320000</v>
      </c>
      <c r="N82" s="19"/>
      <c r="O82" s="20" t="str">
        <f t="shared" si="2"/>
        <v>T4</v>
      </c>
      <c r="R82" s="21" t="str">
        <f t="shared" si="3"/>
        <v>T4</v>
      </c>
    </row>
    <row r="83" spans="1:18" ht="27" customHeight="1" x14ac:dyDescent="0.25">
      <c r="A83" s="13">
        <v>77</v>
      </c>
      <c r="B83" s="13" t="s">
        <v>22877</v>
      </c>
      <c r="C83" s="13" t="s">
        <v>22878</v>
      </c>
      <c r="D83" s="14" t="s">
        <v>17481</v>
      </c>
      <c r="E83" s="15" t="s">
        <v>73</v>
      </c>
      <c r="F83" s="13" t="s">
        <v>8628</v>
      </c>
      <c r="G83" s="16" t="s">
        <v>6918</v>
      </c>
      <c r="H83" s="13" t="s">
        <v>259</v>
      </c>
      <c r="I83" s="13" t="s">
        <v>22520</v>
      </c>
      <c r="J83" s="13" t="s">
        <v>22520</v>
      </c>
      <c r="K83" s="13" t="s">
        <v>22879</v>
      </c>
      <c r="L83" s="17" t="s">
        <v>22880</v>
      </c>
      <c r="M83" s="18">
        <v>5888000</v>
      </c>
      <c r="N83" s="19"/>
      <c r="O83" s="20" t="str">
        <f t="shared" si="2"/>
        <v>C1</v>
      </c>
      <c r="R83" s="21" t="str">
        <f t="shared" si="3"/>
        <v>C1</v>
      </c>
    </row>
    <row r="84" spans="1:18" ht="27" customHeight="1" x14ac:dyDescent="0.25">
      <c r="A84" s="13">
        <v>78</v>
      </c>
      <c r="B84" s="13" t="s">
        <v>22881</v>
      </c>
      <c r="C84" s="13" t="s">
        <v>22882</v>
      </c>
      <c r="D84" s="14" t="s">
        <v>22883</v>
      </c>
      <c r="E84" s="15" t="s">
        <v>3357</v>
      </c>
      <c r="F84" s="13" t="s">
        <v>22884</v>
      </c>
      <c r="G84" s="16" t="s">
        <v>6995</v>
      </c>
      <c r="H84" s="13" t="s">
        <v>259</v>
      </c>
      <c r="I84" s="13" t="s">
        <v>22520</v>
      </c>
      <c r="J84" s="13" t="s">
        <v>22520</v>
      </c>
      <c r="K84" s="13" t="s">
        <v>22885</v>
      </c>
      <c r="L84" s="17" t="s">
        <v>22886</v>
      </c>
      <c r="M84" s="18">
        <v>5320000</v>
      </c>
      <c r="N84" s="19"/>
      <c r="O84" s="20" t="str">
        <f t="shared" si="2"/>
        <v>T4</v>
      </c>
      <c r="R84" s="21" t="str">
        <f t="shared" si="3"/>
        <v>T4</v>
      </c>
    </row>
    <row r="85" spans="1:18" ht="27" customHeight="1" x14ac:dyDescent="0.25">
      <c r="A85" s="13">
        <v>79</v>
      </c>
      <c r="B85" s="13" t="s">
        <v>22887</v>
      </c>
      <c r="C85" s="13" t="s">
        <v>22888</v>
      </c>
      <c r="D85" s="14" t="s">
        <v>484</v>
      </c>
      <c r="E85" s="15" t="s">
        <v>3038</v>
      </c>
      <c r="F85" s="13" t="s">
        <v>5571</v>
      </c>
      <c r="G85" s="16" t="s">
        <v>8830</v>
      </c>
      <c r="H85" s="13" t="s">
        <v>259</v>
      </c>
      <c r="I85" s="13" t="s">
        <v>22520</v>
      </c>
      <c r="J85" s="13" t="s">
        <v>22520</v>
      </c>
      <c r="K85" s="13" t="s">
        <v>22889</v>
      </c>
      <c r="L85" s="17" t="s">
        <v>22890</v>
      </c>
      <c r="M85" s="18">
        <v>5632000</v>
      </c>
      <c r="N85" s="19"/>
      <c r="O85" s="20" t="str">
        <f t="shared" si="2"/>
        <v>C1</v>
      </c>
      <c r="R85" s="21" t="str">
        <f t="shared" si="3"/>
        <v>C1</v>
      </c>
    </row>
    <row r="86" spans="1:18" ht="27" customHeight="1" x14ac:dyDescent="0.25">
      <c r="A86" s="13">
        <v>80</v>
      </c>
      <c r="B86" s="13" t="s">
        <v>22891</v>
      </c>
      <c r="C86" s="13" t="s">
        <v>22892</v>
      </c>
      <c r="D86" s="14" t="s">
        <v>107</v>
      </c>
      <c r="E86" s="15" t="s">
        <v>1006</v>
      </c>
      <c r="F86" s="13" t="s">
        <v>12404</v>
      </c>
      <c r="G86" s="16" t="s">
        <v>7511</v>
      </c>
      <c r="H86" s="13" t="s">
        <v>259</v>
      </c>
      <c r="I86" s="13" t="s">
        <v>22520</v>
      </c>
      <c r="J86" s="13" t="s">
        <v>22520</v>
      </c>
      <c r="K86" s="13" t="s">
        <v>22893</v>
      </c>
      <c r="L86" s="17" t="s">
        <v>22894</v>
      </c>
      <c r="M86" s="18">
        <v>3072000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22895</v>
      </c>
      <c r="C87" s="13" t="s">
        <v>22896</v>
      </c>
      <c r="D87" s="14" t="s">
        <v>464</v>
      </c>
      <c r="E87" s="15" t="s">
        <v>861</v>
      </c>
      <c r="F87" s="13" t="s">
        <v>18938</v>
      </c>
      <c r="G87" s="16" t="s">
        <v>7558</v>
      </c>
      <c r="H87" s="13" t="s">
        <v>259</v>
      </c>
      <c r="I87" s="13" t="s">
        <v>22520</v>
      </c>
      <c r="J87" s="13" t="s">
        <v>22520</v>
      </c>
      <c r="K87" s="13" t="s">
        <v>22897</v>
      </c>
      <c r="L87" s="17" t="s">
        <v>22898</v>
      </c>
      <c r="M87" s="18">
        <v>4352000</v>
      </c>
      <c r="N87" s="19"/>
      <c r="O87" s="20" t="str">
        <f t="shared" si="2"/>
        <v>CĐ</v>
      </c>
      <c r="R87" s="21" t="str">
        <f t="shared" si="3"/>
        <v>CĐ</v>
      </c>
    </row>
    <row r="88" spans="1:18" ht="27" customHeight="1" x14ac:dyDescent="0.25">
      <c r="A88" s="13">
        <v>82</v>
      </c>
      <c r="B88" s="13" t="s">
        <v>22899</v>
      </c>
      <c r="C88" s="13" t="s">
        <v>22900</v>
      </c>
      <c r="D88" s="14" t="s">
        <v>4738</v>
      </c>
      <c r="E88" s="15" t="s">
        <v>609</v>
      </c>
      <c r="F88" s="13" t="s">
        <v>17471</v>
      </c>
      <c r="G88" s="16" t="s">
        <v>6995</v>
      </c>
      <c r="H88" s="13" t="s">
        <v>259</v>
      </c>
      <c r="I88" s="13" t="s">
        <v>22520</v>
      </c>
      <c r="J88" s="13" t="s">
        <v>22520</v>
      </c>
      <c r="K88" s="13" t="s">
        <v>22901</v>
      </c>
      <c r="L88" s="17" t="s">
        <v>22902</v>
      </c>
      <c r="M88" s="18">
        <v>5320000</v>
      </c>
      <c r="N88" s="19"/>
      <c r="O88" s="20" t="str">
        <f t="shared" si="2"/>
        <v>T4</v>
      </c>
      <c r="R88" s="21" t="str">
        <f t="shared" si="3"/>
        <v>T4</v>
      </c>
    </row>
    <row r="89" spans="1:18" ht="27" customHeight="1" x14ac:dyDescent="0.25">
      <c r="A89" s="13">
        <v>83</v>
      </c>
      <c r="B89" s="13" t="s">
        <v>22903</v>
      </c>
      <c r="C89" s="13" t="s">
        <v>22904</v>
      </c>
      <c r="D89" s="14" t="s">
        <v>22905</v>
      </c>
      <c r="E89" s="15" t="s">
        <v>1338</v>
      </c>
      <c r="F89" s="13" t="s">
        <v>22906</v>
      </c>
      <c r="G89" s="16" t="s">
        <v>6995</v>
      </c>
      <c r="H89" s="13" t="s">
        <v>259</v>
      </c>
      <c r="I89" s="13" t="s">
        <v>22520</v>
      </c>
      <c r="J89" s="13" t="s">
        <v>22520</v>
      </c>
      <c r="K89" s="13" t="s">
        <v>22907</v>
      </c>
      <c r="L89" s="17" t="s">
        <v>22908</v>
      </c>
      <c r="M89" s="18">
        <v>5320000</v>
      </c>
      <c r="N89" s="19"/>
      <c r="O89" s="20" t="str">
        <f t="shared" si="2"/>
        <v>T4</v>
      </c>
      <c r="R89" s="21" t="str">
        <f t="shared" si="3"/>
        <v>T4</v>
      </c>
    </row>
    <row r="90" spans="1:18" ht="27" customHeight="1" x14ac:dyDescent="0.25">
      <c r="A90" s="13">
        <v>84</v>
      </c>
      <c r="B90" s="13" t="s">
        <v>22909</v>
      </c>
      <c r="C90" s="13" t="s">
        <v>22910</v>
      </c>
      <c r="D90" s="14" t="s">
        <v>22911</v>
      </c>
      <c r="E90" s="15" t="s">
        <v>22433</v>
      </c>
      <c r="F90" s="13" t="s">
        <v>15998</v>
      </c>
      <c r="G90" s="16" t="s">
        <v>6995</v>
      </c>
      <c r="H90" s="13" t="s">
        <v>259</v>
      </c>
      <c r="I90" s="13" t="s">
        <v>22520</v>
      </c>
      <c r="J90" s="13" t="s">
        <v>22520</v>
      </c>
      <c r="K90" s="13" t="s">
        <v>22912</v>
      </c>
      <c r="L90" s="17" t="s">
        <v>22913</v>
      </c>
      <c r="M90" s="18">
        <v>5320000</v>
      </c>
      <c r="N90" s="19"/>
      <c r="O90" s="20" t="str">
        <f t="shared" si="2"/>
        <v>T4</v>
      </c>
      <c r="R90" s="21" t="str">
        <f t="shared" si="3"/>
        <v>T4</v>
      </c>
    </row>
    <row r="91" spans="1:18" ht="27" customHeight="1" x14ac:dyDescent="0.25">
      <c r="A91" s="13">
        <v>85</v>
      </c>
      <c r="B91" s="13" t="s">
        <v>22914</v>
      </c>
      <c r="C91" s="13" t="s">
        <v>22915</v>
      </c>
      <c r="D91" s="14" t="s">
        <v>2624</v>
      </c>
      <c r="E91" s="15" t="s">
        <v>22</v>
      </c>
      <c r="F91" s="13" t="s">
        <v>10072</v>
      </c>
      <c r="G91" s="16" t="s">
        <v>6511</v>
      </c>
      <c r="H91" s="13" t="s">
        <v>259</v>
      </c>
      <c r="I91" s="13" t="s">
        <v>22520</v>
      </c>
      <c r="J91" s="13" t="s">
        <v>22520</v>
      </c>
      <c r="K91" s="13" t="s">
        <v>22916</v>
      </c>
      <c r="L91" s="17" t="s">
        <v>22917</v>
      </c>
      <c r="M91" s="18">
        <v>5888000</v>
      </c>
      <c r="N91" s="19"/>
      <c r="O91" s="20" t="str">
        <f t="shared" si="2"/>
        <v>C1</v>
      </c>
      <c r="R91" s="21" t="str">
        <f t="shared" si="3"/>
        <v>C1</v>
      </c>
    </row>
    <row r="92" spans="1:18" ht="27" customHeight="1" x14ac:dyDescent="0.25">
      <c r="A92" s="13">
        <v>86</v>
      </c>
      <c r="B92" s="13" t="s">
        <v>22918</v>
      </c>
      <c r="C92" s="13" t="s">
        <v>22919</v>
      </c>
      <c r="D92" s="14" t="s">
        <v>484</v>
      </c>
      <c r="E92" s="15" t="s">
        <v>32</v>
      </c>
      <c r="F92" s="13" t="s">
        <v>6823</v>
      </c>
      <c r="G92" s="16" t="s">
        <v>8554</v>
      </c>
      <c r="H92" s="13" t="s">
        <v>259</v>
      </c>
      <c r="I92" s="13" t="s">
        <v>22520</v>
      </c>
      <c r="J92" s="13" t="s">
        <v>22520</v>
      </c>
      <c r="K92" s="13" t="s">
        <v>22920</v>
      </c>
      <c r="L92" s="17" t="s">
        <v>22921</v>
      </c>
      <c r="M92" s="18">
        <v>5632000</v>
      </c>
      <c r="N92" s="19"/>
      <c r="O92" s="20" t="str">
        <f t="shared" si="2"/>
        <v>C1</v>
      </c>
      <c r="R92" s="21" t="str">
        <f t="shared" si="3"/>
        <v>C1</v>
      </c>
    </row>
    <row r="93" spans="1:18" ht="27" customHeight="1" x14ac:dyDescent="0.25">
      <c r="A93" s="13">
        <v>87</v>
      </c>
      <c r="B93" s="13" t="s">
        <v>22922</v>
      </c>
      <c r="C93" s="13" t="s">
        <v>22923</v>
      </c>
      <c r="D93" s="14" t="s">
        <v>22924</v>
      </c>
      <c r="E93" s="15" t="s">
        <v>15</v>
      </c>
      <c r="F93" s="13" t="s">
        <v>15022</v>
      </c>
      <c r="G93" s="16" t="s">
        <v>2908</v>
      </c>
      <c r="H93" s="13" t="s">
        <v>259</v>
      </c>
      <c r="I93" s="13" t="s">
        <v>22520</v>
      </c>
      <c r="J93" s="13" t="s">
        <v>22520</v>
      </c>
      <c r="K93" s="13" t="s">
        <v>22925</v>
      </c>
      <c r="L93" s="17" t="s">
        <v>22926</v>
      </c>
      <c r="M93" s="18">
        <v>2861920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7" customHeight="1" x14ac:dyDescent="0.25">
      <c r="A94" s="13">
        <v>88</v>
      </c>
      <c r="B94" s="13" t="s">
        <v>22927</v>
      </c>
      <c r="C94" s="13" t="s">
        <v>22928</v>
      </c>
      <c r="D94" s="14" t="s">
        <v>22929</v>
      </c>
      <c r="E94" s="15" t="s">
        <v>697</v>
      </c>
      <c r="F94" s="13" t="s">
        <v>10035</v>
      </c>
      <c r="G94" s="16" t="s">
        <v>6813</v>
      </c>
      <c r="H94" s="13" t="s">
        <v>259</v>
      </c>
      <c r="I94" s="13" t="s">
        <v>22520</v>
      </c>
      <c r="J94" s="13" t="s">
        <v>22520</v>
      </c>
      <c r="K94" s="13" t="s">
        <v>22930</v>
      </c>
      <c r="L94" s="17" t="s">
        <v>22931</v>
      </c>
      <c r="M94" s="18">
        <v>5376000</v>
      </c>
      <c r="N94" s="19"/>
      <c r="O94" s="20" t="str">
        <f t="shared" si="2"/>
        <v>C1</v>
      </c>
      <c r="R94" s="21" t="str">
        <f t="shared" si="3"/>
        <v>C1</v>
      </c>
    </row>
    <row r="95" spans="1:18" ht="27" customHeight="1" x14ac:dyDescent="0.25">
      <c r="A95" s="13">
        <v>89</v>
      </c>
      <c r="B95" s="13" t="s">
        <v>22932</v>
      </c>
      <c r="C95" s="13" t="s">
        <v>22933</v>
      </c>
      <c r="D95" s="14" t="s">
        <v>4301</v>
      </c>
      <c r="E95" s="15" t="s">
        <v>154</v>
      </c>
      <c r="F95" s="13" t="s">
        <v>22934</v>
      </c>
      <c r="G95" s="16" t="s">
        <v>5275</v>
      </c>
      <c r="H95" s="13" t="s">
        <v>17</v>
      </c>
      <c r="I95" s="13" t="s">
        <v>22520</v>
      </c>
      <c r="J95" s="13" t="s">
        <v>22520</v>
      </c>
      <c r="K95" s="13" t="s">
        <v>22935</v>
      </c>
      <c r="L95" s="17" t="s">
        <v>22936</v>
      </c>
      <c r="M95" s="18">
        <v>4608000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7" customHeight="1" x14ac:dyDescent="0.25">
      <c r="A96" s="13">
        <v>90</v>
      </c>
      <c r="B96" s="13" t="s">
        <v>22937</v>
      </c>
      <c r="C96" s="13" t="s">
        <v>22938</v>
      </c>
      <c r="D96" s="14" t="s">
        <v>22939</v>
      </c>
      <c r="E96" s="15" t="s">
        <v>197</v>
      </c>
      <c r="F96" s="13" t="s">
        <v>9494</v>
      </c>
      <c r="G96" s="16" t="s">
        <v>6813</v>
      </c>
      <c r="H96" s="13" t="s">
        <v>259</v>
      </c>
      <c r="I96" s="13" t="s">
        <v>22520</v>
      </c>
      <c r="J96" s="13" t="s">
        <v>22520</v>
      </c>
      <c r="K96" s="13" t="s">
        <v>22940</v>
      </c>
      <c r="L96" s="17" t="s">
        <v>22941</v>
      </c>
      <c r="M96" s="18">
        <v>5376000</v>
      </c>
      <c r="N96" s="19"/>
      <c r="O96" s="20" t="str">
        <f t="shared" si="2"/>
        <v>C1</v>
      </c>
      <c r="R96" s="21" t="str">
        <f t="shared" si="3"/>
        <v>C1</v>
      </c>
    </row>
    <row r="97" spans="1:17" s="28" customFormat="1" ht="22.5" customHeight="1" x14ac:dyDescent="0.25">
      <c r="A97" s="229" t="s">
        <v>35</v>
      </c>
      <c r="B97" s="230"/>
      <c r="C97" s="230"/>
      <c r="D97" s="230"/>
      <c r="E97" s="22"/>
      <c r="F97" s="22"/>
      <c r="G97" s="22"/>
      <c r="H97" s="23"/>
      <c r="I97" s="24"/>
      <c r="J97" s="25"/>
      <c r="K97" s="26"/>
      <c r="L97" s="231">
        <f>SUM(M7:M96)</f>
        <v>435025760</v>
      </c>
      <c r="M97" s="232"/>
      <c r="N97" s="27"/>
      <c r="O97" s="20"/>
      <c r="P97" s="6"/>
      <c r="Q97" s="6"/>
    </row>
    <row r="98" spans="1:17" s="30" customFormat="1" ht="30" customHeight="1" x14ac:dyDescent="0.25">
      <c r="A98" s="237" t="s">
        <v>22942</v>
      </c>
      <c r="B98" s="238"/>
      <c r="C98" s="238"/>
      <c r="D98" s="238"/>
      <c r="E98" s="238"/>
      <c r="F98" s="238"/>
      <c r="G98" s="238"/>
      <c r="H98" s="238"/>
      <c r="I98" s="238"/>
      <c r="J98" s="238"/>
      <c r="K98" s="238"/>
      <c r="L98" s="238"/>
      <c r="M98" s="238"/>
      <c r="N98" s="239"/>
      <c r="O98" s="29" t="str">
        <f>LEFT(G98,5)</f>
        <v/>
      </c>
      <c r="P98" s="6"/>
      <c r="Q98" s="6"/>
    </row>
    <row r="99" spans="1:17" ht="15.75" customHeight="1" x14ac:dyDescent="0.25">
      <c r="A99" s="31"/>
      <c r="B99" s="31"/>
      <c r="C99" s="1"/>
      <c r="D99" s="2"/>
      <c r="E99" s="2"/>
      <c r="F99" s="1"/>
      <c r="G99" s="225" t="s">
        <v>22943</v>
      </c>
      <c r="H99" s="225"/>
      <c r="I99" s="225"/>
      <c r="J99" s="225"/>
      <c r="K99" s="225"/>
      <c r="L99" s="225"/>
      <c r="M99" s="225"/>
      <c r="N99" s="225"/>
      <c r="O99" s="29"/>
    </row>
    <row r="100" spans="1:17" ht="15.75" customHeight="1" x14ac:dyDescent="0.25">
      <c r="A100" s="35" t="s">
        <v>4822</v>
      </c>
      <c r="B100" s="35"/>
      <c r="C100" s="35"/>
      <c r="D100" s="32"/>
      <c r="E100" s="32" t="s">
        <v>4823</v>
      </c>
      <c r="F100" s="32"/>
      <c r="G100" s="32"/>
      <c r="H100" s="32"/>
      <c r="I100" s="32"/>
      <c r="J100" s="32"/>
      <c r="K100" s="32"/>
      <c r="L100" s="32"/>
      <c r="M100" s="236" t="s">
        <v>4824</v>
      </c>
      <c r="N100" s="236"/>
      <c r="O100" s="29"/>
    </row>
    <row r="101" spans="1:17" x14ac:dyDescent="0.25">
      <c r="A101" s="33"/>
      <c r="B101" s="33"/>
      <c r="C101" s="103"/>
      <c r="D101" s="35"/>
      <c r="E101" s="35"/>
      <c r="F101" s="35"/>
      <c r="G101" s="35"/>
      <c r="J101" s="103"/>
      <c r="K101" s="103"/>
      <c r="L101" s="103"/>
      <c r="M101" s="103"/>
      <c r="N101" s="6"/>
    </row>
    <row r="102" spans="1:17" x14ac:dyDescent="0.25">
      <c r="A102" s="33"/>
      <c r="B102" s="33"/>
      <c r="C102" s="103"/>
      <c r="D102" s="35"/>
      <c r="E102" s="35"/>
      <c r="F102" s="35"/>
      <c r="G102" s="35"/>
      <c r="H102" s="35"/>
      <c r="I102" s="35"/>
      <c r="J102" s="103"/>
      <c r="K102" s="103"/>
      <c r="L102" s="103"/>
      <c r="M102" s="103"/>
      <c r="N102" s="6"/>
    </row>
    <row r="103" spans="1:17" x14ac:dyDescent="0.25">
      <c r="A103" s="33"/>
      <c r="B103" s="33"/>
      <c r="C103" s="103"/>
      <c r="D103" s="35"/>
      <c r="E103" s="35"/>
      <c r="F103" s="35"/>
      <c r="G103" s="35"/>
      <c r="H103" s="35"/>
      <c r="I103" s="35"/>
      <c r="J103" s="103"/>
      <c r="K103" s="103"/>
      <c r="L103" s="103"/>
      <c r="M103" s="103"/>
      <c r="N103" s="6"/>
    </row>
    <row r="104" spans="1:17" s="28" customFormat="1" x14ac:dyDescent="0.25">
      <c r="A104" s="35"/>
      <c r="B104" s="35"/>
      <c r="C104" s="35" t="s">
        <v>4820</v>
      </c>
      <c r="D104" s="35"/>
      <c r="E104" s="236" t="s">
        <v>4821</v>
      </c>
      <c r="F104" s="236"/>
      <c r="G104" s="236"/>
      <c r="H104" s="35"/>
      <c r="I104" s="35"/>
      <c r="J104" s="35"/>
      <c r="K104" s="35"/>
      <c r="L104" s="35"/>
      <c r="M104" s="236" t="s">
        <v>4819</v>
      </c>
      <c r="N104" s="236"/>
      <c r="O104" s="103"/>
      <c r="P104" s="6"/>
    </row>
    <row r="105" spans="1:17" s="28" customFormat="1" ht="18.75" customHeight="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103"/>
      <c r="P105" s="6"/>
    </row>
    <row r="106" spans="1:17" s="36" customFormat="1" x14ac:dyDescent="0.25">
      <c r="B106" s="37"/>
      <c r="C106" s="38" t="s">
        <v>38</v>
      </c>
      <c r="D106" s="39" t="s">
        <v>586</v>
      </c>
      <c r="E106" s="40"/>
      <c r="F106" s="40"/>
      <c r="G106" s="40"/>
      <c r="H106" s="40"/>
      <c r="I106" s="40"/>
      <c r="J106" s="41"/>
      <c r="K106" s="40"/>
      <c r="L106" s="40"/>
      <c r="M106" s="42"/>
    </row>
    <row r="107" spans="1:17" s="36" customFormat="1" x14ac:dyDescent="0.25">
      <c r="A107" s="43"/>
      <c r="B107" s="44"/>
      <c r="C107" s="45" t="s">
        <v>40</v>
      </c>
      <c r="D107" s="46">
        <f>SUMIF($O$7:$O$96,"CĐN",$M$7:$M$96)</f>
        <v>0</v>
      </c>
      <c r="E107" s="40"/>
      <c r="F107" s="40"/>
      <c r="G107" s="40"/>
      <c r="H107" s="40"/>
      <c r="I107" s="40"/>
      <c r="J107" s="41"/>
      <c r="K107" s="40"/>
      <c r="L107" s="40"/>
      <c r="M107" s="6"/>
    </row>
    <row r="108" spans="1:17" s="49" customFormat="1" ht="13.5" customHeight="1" x14ac:dyDescent="0.25">
      <c r="A108" s="43"/>
      <c r="B108" s="44"/>
      <c r="C108" s="45" t="s">
        <v>41</v>
      </c>
      <c r="D108" s="46">
        <f>SUMIF($O$7:$O$96,"TCN",$M$7:$M$96)</f>
        <v>3350000</v>
      </c>
      <c r="E108" s="47"/>
      <c r="F108" s="47"/>
      <c r="G108" s="47"/>
      <c r="H108" s="47"/>
      <c r="I108" s="40"/>
      <c r="J108" s="48"/>
      <c r="K108" s="47"/>
      <c r="L108" s="47"/>
      <c r="M108" s="6"/>
    </row>
    <row r="109" spans="1:17" s="49" customFormat="1" ht="13.5" customHeight="1" x14ac:dyDescent="0.25">
      <c r="A109" s="43"/>
      <c r="B109" s="50" t="s">
        <v>42</v>
      </c>
      <c r="C109" s="45" t="s">
        <v>43</v>
      </c>
      <c r="D109" s="46">
        <f>SUMIF($O$7:$O$96,"CĐ",$M$7:$M$96)+SUMIF($O$7:$O$96,"C1",$M$7:$M$96)</f>
        <v>163984000</v>
      </c>
      <c r="E109" s="47"/>
      <c r="F109" s="47"/>
      <c r="G109" s="47"/>
      <c r="H109" s="47"/>
      <c r="I109" s="47"/>
      <c r="J109" s="48"/>
      <c r="K109" s="47"/>
      <c r="L109" s="47"/>
      <c r="M109" s="6"/>
    </row>
    <row r="110" spans="1:17" s="49" customFormat="1" ht="13.5" customHeight="1" x14ac:dyDescent="0.25">
      <c r="A110" s="43"/>
      <c r="B110" s="50"/>
      <c r="C110" s="45" t="s">
        <v>44</v>
      </c>
      <c r="D110" s="46">
        <f>SUMIF($O$7:$O$96,"C2",$M$7:$M$96)+SUMIF($O$7:$O$96,"CĐLT",$M$7:$M$96)</f>
        <v>21350080</v>
      </c>
      <c r="E110" s="47"/>
      <c r="F110" s="47"/>
      <c r="G110" s="47"/>
      <c r="H110" s="47"/>
      <c r="I110" s="47"/>
      <c r="J110" s="48"/>
      <c r="K110" s="47"/>
      <c r="L110" s="47"/>
      <c r="M110" s="6"/>
    </row>
    <row r="111" spans="1:17" s="49" customFormat="1" ht="13.5" customHeight="1" x14ac:dyDescent="0.25">
      <c r="A111" s="43"/>
      <c r="B111" s="51">
        <f>SUM(B107:B109)</f>
        <v>0</v>
      </c>
      <c r="C111" s="45" t="s">
        <v>45</v>
      </c>
      <c r="D111" s="46">
        <f>SUMIF($O$7:$O$96,"T4",$M$7:$M$96)+SUMIF($O$7:$O$96,"T2",$M$7:$M$96)+SUMIF($O$7:$O$96,"T3",$M$7:$M$96)+SUMIF($O$7:$O$96,"TC",$M$7:$M$96)+SUMIF($O$7:$O$96,"TN",$M$7:$M$96)+SUMIF($O$7:$O$96,"TCT",$M$7:$M$96)+SUMIF($O$7:$O$96,"T1",$M$7:$M$96)</f>
        <v>246341680</v>
      </c>
      <c r="E111" s="47"/>
      <c r="F111" s="47"/>
      <c r="G111" s="47"/>
      <c r="H111" s="47"/>
      <c r="I111" s="47"/>
      <c r="J111" s="48"/>
      <c r="K111" s="47"/>
      <c r="L111" s="47"/>
      <c r="M111" s="6"/>
    </row>
    <row r="112" spans="1:17" s="49" customFormat="1" ht="13.5" customHeight="1" x14ac:dyDescent="0.25">
      <c r="B112" s="52"/>
      <c r="C112" s="53" t="s">
        <v>46</v>
      </c>
      <c r="D112" s="54">
        <f>SUM(D107:D111)</f>
        <v>435025760</v>
      </c>
      <c r="E112" s="47"/>
      <c r="F112" s="47"/>
      <c r="G112" s="47"/>
      <c r="H112" s="47"/>
      <c r="I112" s="47"/>
      <c r="J112" s="48"/>
      <c r="K112" s="47"/>
      <c r="L112" s="47"/>
      <c r="M112" s="6"/>
    </row>
    <row r="113" spans="5:14" x14ac:dyDescent="0.25">
      <c r="E113" s="6"/>
      <c r="J113" s="21"/>
      <c r="K113" s="58"/>
      <c r="M113" s="6"/>
      <c r="N113" s="6"/>
    </row>
    <row r="170" spans="16:16" x14ac:dyDescent="0.25">
      <c r="P170" s="55"/>
    </row>
    <row r="171" spans="16:16" x14ac:dyDescent="0.25">
      <c r="P171" s="55"/>
    </row>
    <row r="172" spans="16:16" x14ac:dyDescent="0.25">
      <c r="P172" s="55"/>
    </row>
    <row r="173" spans="16:16" x14ac:dyDescent="0.25">
      <c r="P173" s="55"/>
    </row>
    <row r="177" spans="16:16" x14ac:dyDescent="0.25">
      <c r="P177" s="28"/>
    </row>
    <row r="178" spans="16:16" x14ac:dyDescent="0.25">
      <c r="P178" s="28"/>
    </row>
    <row r="179" spans="16:16" x14ac:dyDescent="0.25">
      <c r="P179" s="56"/>
    </row>
    <row r="180" spans="16:16" x14ac:dyDescent="0.25">
      <c r="P180" s="36"/>
    </row>
    <row r="181" spans="16:16" x14ac:dyDescent="0.25">
      <c r="P181" s="49"/>
    </row>
    <row r="182" spans="16:16" x14ac:dyDescent="0.25">
      <c r="P182" s="49"/>
    </row>
    <row r="183" spans="16:16" x14ac:dyDescent="0.25">
      <c r="P183" s="49"/>
    </row>
    <row r="184" spans="16:16" x14ac:dyDescent="0.25">
      <c r="P184" s="49"/>
    </row>
  </sheetData>
  <mergeCells count="9">
    <mergeCell ref="M100:N100"/>
    <mergeCell ref="E104:G104"/>
    <mergeCell ref="M104:N104"/>
    <mergeCell ref="A4:N4"/>
    <mergeCell ref="A5:N5"/>
    <mergeCell ref="A97:D97"/>
    <mergeCell ref="L97:M97"/>
    <mergeCell ref="A98:N98"/>
    <mergeCell ref="G99:N9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23250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22945</v>
      </c>
      <c r="C7" s="13" t="s">
        <v>22946</v>
      </c>
      <c r="D7" s="14" t="s">
        <v>22947</v>
      </c>
      <c r="E7" s="15" t="s">
        <v>523</v>
      </c>
      <c r="F7" s="13" t="s">
        <v>22948</v>
      </c>
      <c r="G7" s="16" t="s">
        <v>7085</v>
      </c>
      <c r="H7" s="13" t="s">
        <v>259</v>
      </c>
      <c r="I7" s="13" t="s">
        <v>22949</v>
      </c>
      <c r="J7" s="13" t="s">
        <v>22949</v>
      </c>
      <c r="K7" s="13" t="s">
        <v>22950</v>
      </c>
      <c r="L7" s="17" t="s">
        <v>22951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22952</v>
      </c>
      <c r="C8" s="13" t="s">
        <v>22953</v>
      </c>
      <c r="D8" s="14" t="s">
        <v>20847</v>
      </c>
      <c r="E8" s="15" t="s">
        <v>223</v>
      </c>
      <c r="F8" s="13" t="s">
        <v>8704</v>
      </c>
      <c r="G8" s="16" t="s">
        <v>7558</v>
      </c>
      <c r="H8" s="13" t="s">
        <v>259</v>
      </c>
      <c r="I8" s="13" t="s">
        <v>22949</v>
      </c>
      <c r="J8" s="13" t="s">
        <v>22949</v>
      </c>
      <c r="K8" s="13" t="s">
        <v>22954</v>
      </c>
      <c r="L8" s="17" t="s">
        <v>22955</v>
      </c>
      <c r="M8" s="18">
        <v>4352000</v>
      </c>
      <c r="N8" s="19"/>
      <c r="O8" s="20" t="str">
        <f t="shared" ref="O8:O72" si="0">MID(G8,3,FIND("-",G8,1)-3)&amp;IF(MID(G8,3,5)="CĐ-LT","LT","")</f>
        <v>CĐ</v>
      </c>
      <c r="R8" s="21" t="str">
        <f t="shared" ref="R8:R72" si="1">IF(LEFT(G8,2)="18","NH 18-19","")&amp;O8</f>
        <v>CĐ</v>
      </c>
    </row>
    <row r="9" spans="1:18" ht="27" customHeight="1" x14ac:dyDescent="0.25">
      <c r="A9" s="13">
        <v>3</v>
      </c>
      <c r="B9" s="13" t="s">
        <v>22956</v>
      </c>
      <c r="C9" s="13" t="s">
        <v>22957</v>
      </c>
      <c r="D9" s="14" t="s">
        <v>9678</v>
      </c>
      <c r="E9" s="15" t="s">
        <v>988</v>
      </c>
      <c r="F9" s="13" t="s">
        <v>22958</v>
      </c>
      <c r="G9" s="16" t="s">
        <v>5619</v>
      </c>
      <c r="H9" s="13" t="s">
        <v>17</v>
      </c>
      <c r="I9" s="13" t="s">
        <v>22949</v>
      </c>
      <c r="J9" s="13" t="s">
        <v>22949</v>
      </c>
      <c r="K9" s="13" t="s">
        <v>22959</v>
      </c>
      <c r="L9" s="17" t="s">
        <v>22960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" customHeight="1" x14ac:dyDescent="0.25">
      <c r="A10" s="13">
        <v>4</v>
      </c>
      <c r="B10" s="13" t="s">
        <v>22961</v>
      </c>
      <c r="C10" s="13" t="s">
        <v>22962</v>
      </c>
      <c r="D10" s="14" t="s">
        <v>449</v>
      </c>
      <c r="E10" s="15" t="s">
        <v>15</v>
      </c>
      <c r="F10" s="13" t="s">
        <v>4567</v>
      </c>
      <c r="G10" s="16" t="s">
        <v>6944</v>
      </c>
      <c r="H10" s="13" t="s">
        <v>259</v>
      </c>
      <c r="I10" s="13" t="s">
        <v>22949</v>
      </c>
      <c r="J10" s="13" t="s">
        <v>22949</v>
      </c>
      <c r="K10" s="13" t="s">
        <v>22963</v>
      </c>
      <c r="L10" s="17" t="s">
        <v>22964</v>
      </c>
      <c r="M10" s="18">
        <v>4352000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22965</v>
      </c>
      <c r="C11" s="13" t="s">
        <v>22966</v>
      </c>
      <c r="D11" s="14" t="s">
        <v>4688</v>
      </c>
      <c r="E11" s="15" t="s">
        <v>7856</v>
      </c>
      <c r="F11" s="13" t="s">
        <v>11687</v>
      </c>
      <c r="G11" s="16" t="s">
        <v>7085</v>
      </c>
      <c r="H11" s="13" t="s">
        <v>259</v>
      </c>
      <c r="I11" s="13" t="s">
        <v>22949</v>
      </c>
      <c r="J11" s="13" t="s">
        <v>22949</v>
      </c>
      <c r="K11" s="13" t="s">
        <v>22967</v>
      </c>
      <c r="L11" s="17" t="s">
        <v>22968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7" customHeight="1" x14ac:dyDescent="0.25">
      <c r="A12" s="13">
        <v>6</v>
      </c>
      <c r="B12" s="13"/>
      <c r="C12" s="13"/>
      <c r="D12" s="14"/>
      <c r="E12" s="15"/>
      <c r="F12" s="13"/>
      <c r="G12" s="16"/>
      <c r="H12" s="13"/>
      <c r="I12" s="13"/>
      <c r="J12" s="13"/>
      <c r="K12" s="13"/>
      <c r="L12" s="17" t="s">
        <v>23246</v>
      </c>
      <c r="M12" s="18"/>
      <c r="N12" s="19" t="s">
        <v>8787</v>
      </c>
      <c r="O12" s="20"/>
      <c r="R12" s="21"/>
    </row>
    <row r="13" spans="1:18" ht="27" customHeight="1" x14ac:dyDescent="0.25">
      <c r="A13" s="13">
        <v>7</v>
      </c>
      <c r="B13" s="13" t="s">
        <v>22969</v>
      </c>
      <c r="C13" s="13" t="s">
        <v>22970</v>
      </c>
      <c r="D13" s="14" t="s">
        <v>1089</v>
      </c>
      <c r="E13" s="15" t="s">
        <v>197</v>
      </c>
      <c r="F13" s="13" t="s">
        <v>10370</v>
      </c>
      <c r="G13" s="16" t="s">
        <v>6645</v>
      </c>
      <c r="H13" s="13" t="s">
        <v>259</v>
      </c>
      <c r="I13" s="13" t="s">
        <v>22949</v>
      </c>
      <c r="J13" s="13" t="s">
        <v>22949</v>
      </c>
      <c r="K13" s="13" t="s">
        <v>22971</v>
      </c>
      <c r="L13" s="17" t="s">
        <v>22972</v>
      </c>
      <c r="M13" s="18">
        <v>4608000</v>
      </c>
      <c r="N13" s="19"/>
      <c r="O13" s="20" t="str">
        <f t="shared" si="0"/>
        <v>CĐ</v>
      </c>
      <c r="R13" s="21" t="str">
        <f t="shared" si="1"/>
        <v>CĐ</v>
      </c>
    </row>
    <row r="14" spans="1:18" ht="27" customHeight="1" x14ac:dyDescent="0.25">
      <c r="A14" s="13">
        <v>8</v>
      </c>
      <c r="B14" s="13" t="s">
        <v>22973</v>
      </c>
      <c r="C14" s="13" t="s">
        <v>22974</v>
      </c>
      <c r="D14" s="14" t="s">
        <v>22975</v>
      </c>
      <c r="E14" s="15" t="s">
        <v>73</v>
      </c>
      <c r="F14" s="13" t="s">
        <v>15253</v>
      </c>
      <c r="G14" s="16" t="s">
        <v>6662</v>
      </c>
      <c r="H14" s="13" t="s">
        <v>259</v>
      </c>
      <c r="I14" s="13" t="s">
        <v>22949</v>
      </c>
      <c r="J14" s="13" t="s">
        <v>22949</v>
      </c>
      <c r="K14" s="13" t="s">
        <v>22976</v>
      </c>
      <c r="L14" s="17" t="s">
        <v>22977</v>
      </c>
      <c r="M14" s="18">
        <v>5888000</v>
      </c>
      <c r="N14" s="19"/>
      <c r="O14" s="20" t="str">
        <f t="shared" si="0"/>
        <v>C1</v>
      </c>
      <c r="R14" s="21" t="str">
        <f t="shared" si="1"/>
        <v>C1</v>
      </c>
    </row>
    <row r="15" spans="1:18" ht="27" customHeight="1" x14ac:dyDescent="0.25">
      <c r="A15" s="13">
        <v>9</v>
      </c>
      <c r="B15" s="13" t="s">
        <v>22978</v>
      </c>
      <c r="C15" s="13" t="s">
        <v>22979</v>
      </c>
      <c r="D15" s="14" t="s">
        <v>7989</v>
      </c>
      <c r="E15" s="15" t="s">
        <v>822</v>
      </c>
      <c r="F15" s="13" t="s">
        <v>15253</v>
      </c>
      <c r="G15" s="16" t="s">
        <v>6662</v>
      </c>
      <c r="H15" s="13" t="s">
        <v>259</v>
      </c>
      <c r="I15" s="13" t="s">
        <v>22949</v>
      </c>
      <c r="J15" s="13" t="s">
        <v>22949</v>
      </c>
      <c r="K15" s="13" t="s">
        <v>22980</v>
      </c>
      <c r="L15" s="17" t="s">
        <v>22981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22982</v>
      </c>
      <c r="C16" s="13" t="s">
        <v>22983</v>
      </c>
      <c r="D16" s="14" t="s">
        <v>9672</v>
      </c>
      <c r="E16" s="15" t="s">
        <v>1244</v>
      </c>
      <c r="F16" s="13" t="s">
        <v>2213</v>
      </c>
      <c r="G16" s="16" t="s">
        <v>6995</v>
      </c>
      <c r="H16" s="13" t="s">
        <v>259</v>
      </c>
      <c r="I16" s="13" t="s">
        <v>22949</v>
      </c>
      <c r="J16" s="13" t="s">
        <v>22949</v>
      </c>
      <c r="K16" s="13" t="s">
        <v>22984</v>
      </c>
      <c r="L16" s="17" t="s">
        <v>22985</v>
      </c>
      <c r="M16" s="18">
        <v>5320000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22986</v>
      </c>
      <c r="C17" s="13" t="s">
        <v>22987</v>
      </c>
      <c r="D17" s="14" t="s">
        <v>22988</v>
      </c>
      <c r="E17" s="15" t="s">
        <v>387</v>
      </c>
      <c r="F17" s="13" t="s">
        <v>11223</v>
      </c>
      <c r="G17" s="16" t="s">
        <v>6995</v>
      </c>
      <c r="H17" s="13" t="s">
        <v>259</v>
      </c>
      <c r="I17" s="13" t="s">
        <v>22949</v>
      </c>
      <c r="J17" s="13" t="s">
        <v>22949</v>
      </c>
      <c r="K17" s="13" t="s">
        <v>22989</v>
      </c>
      <c r="L17" s="17" t="s">
        <v>22990</v>
      </c>
      <c r="M17" s="18">
        <v>5320000</v>
      </c>
      <c r="N17" s="19"/>
      <c r="O17" s="20" t="str">
        <f t="shared" si="0"/>
        <v>T4</v>
      </c>
      <c r="R17" s="21" t="str">
        <f t="shared" si="1"/>
        <v>T4</v>
      </c>
    </row>
    <row r="18" spans="1:18" ht="27" customHeight="1" x14ac:dyDescent="0.25">
      <c r="A18" s="13">
        <v>12</v>
      </c>
      <c r="B18" s="13" t="s">
        <v>22991</v>
      </c>
      <c r="C18" s="13" t="s">
        <v>22992</v>
      </c>
      <c r="D18" s="14" t="s">
        <v>22993</v>
      </c>
      <c r="E18" s="15" t="s">
        <v>574</v>
      </c>
      <c r="F18" s="13" t="s">
        <v>7952</v>
      </c>
      <c r="G18" s="16" t="s">
        <v>982</v>
      </c>
      <c r="H18" s="13" t="s">
        <v>17</v>
      </c>
      <c r="I18" s="13" t="s">
        <v>22949</v>
      </c>
      <c r="J18" s="13" t="s">
        <v>22949</v>
      </c>
      <c r="K18" s="13" t="s">
        <v>22994</v>
      </c>
      <c r="L18" s="17" t="s">
        <v>22995</v>
      </c>
      <c r="M18" s="18">
        <v>2899000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7" customHeight="1" x14ac:dyDescent="0.25">
      <c r="A19" s="13">
        <v>13</v>
      </c>
      <c r="B19" s="13" t="s">
        <v>22996</v>
      </c>
      <c r="C19" s="13" t="s">
        <v>22997</v>
      </c>
      <c r="D19" s="14" t="s">
        <v>19462</v>
      </c>
      <c r="E19" s="15" t="s">
        <v>574</v>
      </c>
      <c r="F19" s="13" t="s">
        <v>22998</v>
      </c>
      <c r="G19" s="16" t="s">
        <v>7239</v>
      </c>
      <c r="H19" s="13" t="s">
        <v>259</v>
      </c>
      <c r="I19" s="13" t="s">
        <v>22949</v>
      </c>
      <c r="J19" s="13" t="s">
        <v>22949</v>
      </c>
      <c r="K19" s="13" t="s">
        <v>22999</v>
      </c>
      <c r="L19" s="17" t="s">
        <v>23000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23001</v>
      </c>
      <c r="C20" s="13" t="s">
        <v>23002</v>
      </c>
      <c r="D20" s="14" t="s">
        <v>4011</v>
      </c>
      <c r="E20" s="15" t="s">
        <v>6091</v>
      </c>
      <c r="F20" s="13" t="s">
        <v>10657</v>
      </c>
      <c r="G20" s="16" t="s">
        <v>7116</v>
      </c>
      <c r="H20" s="13" t="s">
        <v>259</v>
      </c>
      <c r="I20" s="13" t="s">
        <v>22949</v>
      </c>
      <c r="J20" s="13" t="s">
        <v>22949</v>
      </c>
      <c r="K20" s="13" t="s">
        <v>23003</v>
      </c>
      <c r="L20" s="17" t="s">
        <v>23004</v>
      </c>
      <c r="M20" s="18">
        <v>3850000</v>
      </c>
      <c r="N20" s="19"/>
      <c r="O20" s="20" t="str">
        <f t="shared" si="0"/>
        <v>CĐN</v>
      </c>
      <c r="R20" s="21" t="str">
        <f t="shared" si="1"/>
        <v>CĐN</v>
      </c>
    </row>
    <row r="21" spans="1:18" ht="27" customHeight="1" x14ac:dyDescent="0.25">
      <c r="A21" s="13">
        <v>15</v>
      </c>
      <c r="B21" s="13" t="s">
        <v>23005</v>
      </c>
      <c r="C21" s="13" t="s">
        <v>23006</v>
      </c>
      <c r="D21" s="14" t="s">
        <v>579</v>
      </c>
      <c r="E21" s="15" t="s">
        <v>868</v>
      </c>
      <c r="F21" s="13" t="s">
        <v>23007</v>
      </c>
      <c r="G21" s="16" t="s">
        <v>3439</v>
      </c>
      <c r="H21" s="13" t="s">
        <v>259</v>
      </c>
      <c r="I21" s="13" t="s">
        <v>22949</v>
      </c>
      <c r="J21" s="13" t="s">
        <v>22949</v>
      </c>
      <c r="K21" s="13" t="s">
        <v>23008</v>
      </c>
      <c r="L21" s="17" t="s">
        <v>23009</v>
      </c>
      <c r="M21" s="18">
        <v>2361920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7" customHeight="1" x14ac:dyDescent="0.25">
      <c r="A22" s="13">
        <v>16</v>
      </c>
      <c r="B22" s="13" t="s">
        <v>23010</v>
      </c>
      <c r="C22" s="13" t="s">
        <v>23011</v>
      </c>
      <c r="D22" s="14" t="s">
        <v>509</v>
      </c>
      <c r="E22" s="15" t="s">
        <v>15762</v>
      </c>
      <c r="F22" s="13" t="s">
        <v>3753</v>
      </c>
      <c r="G22" s="16" t="s">
        <v>6446</v>
      </c>
      <c r="H22" s="13" t="s">
        <v>259</v>
      </c>
      <c r="I22" s="13" t="s">
        <v>22949</v>
      </c>
      <c r="J22" s="13" t="s">
        <v>22949</v>
      </c>
      <c r="K22" s="13" t="s">
        <v>23012</v>
      </c>
      <c r="L22" s="17" t="s">
        <v>23013</v>
      </c>
      <c r="M22" s="18">
        <v>5120000</v>
      </c>
      <c r="N22" s="19"/>
      <c r="O22" s="20" t="str">
        <f t="shared" si="0"/>
        <v>C1</v>
      </c>
      <c r="R22" s="21" t="str">
        <f t="shared" si="1"/>
        <v>C1</v>
      </c>
    </row>
    <row r="23" spans="1:18" ht="27" customHeight="1" x14ac:dyDescent="0.25">
      <c r="A23" s="13">
        <v>17</v>
      </c>
      <c r="B23" s="13" t="s">
        <v>23014</v>
      </c>
      <c r="C23" s="13" t="s">
        <v>23015</v>
      </c>
      <c r="D23" s="14" t="s">
        <v>23016</v>
      </c>
      <c r="E23" s="15" t="s">
        <v>477</v>
      </c>
      <c r="F23" s="13" t="s">
        <v>23017</v>
      </c>
      <c r="G23" s="16" t="s">
        <v>6995</v>
      </c>
      <c r="H23" s="13" t="s">
        <v>259</v>
      </c>
      <c r="I23" s="13" t="s">
        <v>22949</v>
      </c>
      <c r="J23" s="13" t="s">
        <v>22949</v>
      </c>
      <c r="K23" s="13" t="s">
        <v>23018</v>
      </c>
      <c r="L23" s="17" t="s">
        <v>23019</v>
      </c>
      <c r="M23" s="18">
        <v>5320000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23020</v>
      </c>
      <c r="C24" s="13" t="s">
        <v>23021</v>
      </c>
      <c r="D24" s="14" t="s">
        <v>4904</v>
      </c>
      <c r="E24" s="15" t="s">
        <v>243</v>
      </c>
      <c r="F24" s="13" t="s">
        <v>22391</v>
      </c>
      <c r="G24" s="16" t="s">
        <v>6995</v>
      </c>
      <c r="H24" s="13" t="s">
        <v>259</v>
      </c>
      <c r="I24" s="13" t="s">
        <v>22949</v>
      </c>
      <c r="J24" s="13" t="s">
        <v>22949</v>
      </c>
      <c r="K24" s="13" t="s">
        <v>23022</v>
      </c>
      <c r="L24" s="17" t="s">
        <v>23023</v>
      </c>
      <c r="M24" s="18">
        <v>5320000</v>
      </c>
      <c r="N24" s="19"/>
      <c r="O24" s="20" t="str">
        <f t="shared" si="0"/>
        <v>T4</v>
      </c>
      <c r="R24" s="21" t="str">
        <f t="shared" si="1"/>
        <v>T4</v>
      </c>
    </row>
    <row r="25" spans="1:18" ht="27" customHeight="1" x14ac:dyDescent="0.25">
      <c r="A25" s="13">
        <v>19</v>
      </c>
      <c r="B25" s="13" t="s">
        <v>23024</v>
      </c>
      <c r="C25" s="13" t="s">
        <v>23025</v>
      </c>
      <c r="D25" s="14" t="s">
        <v>23026</v>
      </c>
      <c r="E25" s="15" t="s">
        <v>470</v>
      </c>
      <c r="F25" s="13" t="s">
        <v>17237</v>
      </c>
      <c r="G25" s="16" t="s">
        <v>6995</v>
      </c>
      <c r="H25" s="13" t="s">
        <v>259</v>
      </c>
      <c r="I25" s="13" t="s">
        <v>22949</v>
      </c>
      <c r="J25" s="13" t="s">
        <v>22949</v>
      </c>
      <c r="K25" s="13" t="s">
        <v>23027</v>
      </c>
      <c r="L25" s="17" t="s">
        <v>23028</v>
      </c>
      <c r="M25" s="18">
        <v>5320000</v>
      </c>
      <c r="N25" s="19"/>
      <c r="O25" s="20" t="str">
        <f t="shared" si="0"/>
        <v>T4</v>
      </c>
      <c r="R25" s="21" t="str">
        <f t="shared" si="1"/>
        <v>T4</v>
      </c>
    </row>
    <row r="26" spans="1:18" ht="27" customHeight="1" x14ac:dyDescent="0.25">
      <c r="A26" s="13">
        <v>20</v>
      </c>
      <c r="B26" s="13" t="s">
        <v>23029</v>
      </c>
      <c r="C26" s="13" t="s">
        <v>23030</v>
      </c>
      <c r="D26" s="14" t="s">
        <v>23031</v>
      </c>
      <c r="E26" s="15" t="s">
        <v>312</v>
      </c>
      <c r="F26" s="13" t="s">
        <v>14830</v>
      </c>
      <c r="G26" s="16" t="s">
        <v>5803</v>
      </c>
      <c r="H26" s="13" t="s">
        <v>259</v>
      </c>
      <c r="I26" s="13" t="s">
        <v>22949</v>
      </c>
      <c r="J26" s="13" t="s">
        <v>22949</v>
      </c>
      <c r="K26" s="13" t="s">
        <v>23032</v>
      </c>
      <c r="L26" s="17" t="s">
        <v>23033</v>
      </c>
      <c r="M26" s="18">
        <v>4536000</v>
      </c>
      <c r="N26" s="19"/>
      <c r="O26" s="20" t="str">
        <f t="shared" si="0"/>
        <v>C1</v>
      </c>
      <c r="R26" s="21" t="str">
        <f t="shared" si="1"/>
        <v>C1</v>
      </c>
    </row>
    <row r="27" spans="1:18" ht="27" customHeight="1" x14ac:dyDescent="0.25">
      <c r="A27" s="13">
        <v>21</v>
      </c>
      <c r="B27" s="13" t="s">
        <v>23034</v>
      </c>
      <c r="C27" s="13" t="s">
        <v>23035</v>
      </c>
      <c r="D27" s="14" t="s">
        <v>23036</v>
      </c>
      <c r="E27" s="15" t="s">
        <v>320</v>
      </c>
      <c r="F27" s="13" t="s">
        <v>6917</v>
      </c>
      <c r="G27" s="16" t="s">
        <v>8830</v>
      </c>
      <c r="H27" s="13" t="s">
        <v>259</v>
      </c>
      <c r="I27" s="13" t="s">
        <v>22949</v>
      </c>
      <c r="J27" s="13" t="s">
        <v>22949</v>
      </c>
      <c r="K27" s="13" t="s">
        <v>23037</v>
      </c>
      <c r="L27" s="17" t="s">
        <v>23038</v>
      </c>
      <c r="M27" s="18">
        <v>5632000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23039</v>
      </c>
      <c r="C28" s="13" t="s">
        <v>23040</v>
      </c>
      <c r="D28" s="14" t="s">
        <v>6558</v>
      </c>
      <c r="E28" s="15" t="s">
        <v>80</v>
      </c>
      <c r="F28" s="13" t="s">
        <v>8560</v>
      </c>
      <c r="G28" s="16" t="s">
        <v>7833</v>
      </c>
      <c r="H28" s="13" t="s">
        <v>259</v>
      </c>
      <c r="I28" s="13" t="s">
        <v>22949</v>
      </c>
      <c r="J28" s="13" t="s">
        <v>22949</v>
      </c>
      <c r="K28" s="13" t="s">
        <v>23041</v>
      </c>
      <c r="L28" s="17" t="s">
        <v>23042</v>
      </c>
      <c r="M28" s="18">
        <v>5632000</v>
      </c>
      <c r="N28" s="19"/>
      <c r="O28" s="20" t="str">
        <f t="shared" si="0"/>
        <v>C1</v>
      </c>
      <c r="R28" s="21" t="str">
        <f t="shared" si="1"/>
        <v>C1</v>
      </c>
    </row>
    <row r="29" spans="1:18" ht="27" customHeight="1" x14ac:dyDescent="0.25">
      <c r="A29" s="13">
        <v>23</v>
      </c>
      <c r="B29" s="13" t="s">
        <v>23043</v>
      </c>
      <c r="C29" s="13" t="s">
        <v>23044</v>
      </c>
      <c r="D29" s="14" t="s">
        <v>23045</v>
      </c>
      <c r="E29" s="15" t="s">
        <v>1282</v>
      </c>
      <c r="F29" s="13" t="s">
        <v>8628</v>
      </c>
      <c r="G29" s="16" t="s">
        <v>479</v>
      </c>
      <c r="H29" s="13" t="s">
        <v>17</v>
      </c>
      <c r="I29" s="13" t="s">
        <v>22949</v>
      </c>
      <c r="J29" s="13" t="s">
        <v>22949</v>
      </c>
      <c r="K29" s="13" t="s">
        <v>23046</v>
      </c>
      <c r="L29" s="17" t="s">
        <v>23047</v>
      </c>
      <c r="M29" s="18">
        <v>3122000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7" customHeight="1" x14ac:dyDescent="0.25">
      <c r="A30" s="13">
        <v>24</v>
      </c>
      <c r="B30" s="13" t="s">
        <v>23048</v>
      </c>
      <c r="C30" s="13" t="s">
        <v>23049</v>
      </c>
      <c r="D30" s="14" t="s">
        <v>3220</v>
      </c>
      <c r="E30" s="15" t="s">
        <v>32</v>
      </c>
      <c r="F30" s="13" t="s">
        <v>23050</v>
      </c>
      <c r="G30" s="16" t="s">
        <v>4849</v>
      </c>
      <c r="H30" s="13" t="s">
        <v>259</v>
      </c>
      <c r="I30" s="13" t="s">
        <v>22949</v>
      </c>
      <c r="J30" s="13" t="s">
        <v>22949</v>
      </c>
      <c r="K30" s="13" t="s">
        <v>23051</v>
      </c>
      <c r="L30" s="17" t="s">
        <v>23052</v>
      </c>
      <c r="M30" s="18">
        <v>4352000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23053</v>
      </c>
      <c r="C31" s="13" t="s">
        <v>23054</v>
      </c>
      <c r="D31" s="14" t="s">
        <v>23055</v>
      </c>
      <c r="E31" s="15" t="s">
        <v>9247</v>
      </c>
      <c r="F31" s="13" t="s">
        <v>23056</v>
      </c>
      <c r="G31" s="16" t="s">
        <v>7429</v>
      </c>
      <c r="H31" s="13" t="s">
        <v>259</v>
      </c>
      <c r="I31" s="13" t="s">
        <v>22949</v>
      </c>
      <c r="J31" s="13" t="s">
        <v>22949</v>
      </c>
      <c r="K31" s="13" t="s">
        <v>23057</v>
      </c>
      <c r="L31" s="17" t="s">
        <v>23058</v>
      </c>
      <c r="M31" s="18">
        <v>4352000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23059</v>
      </c>
      <c r="C32" s="13" t="s">
        <v>23060</v>
      </c>
      <c r="D32" s="14" t="s">
        <v>676</v>
      </c>
      <c r="E32" s="15" t="s">
        <v>2043</v>
      </c>
      <c r="F32" s="13" t="s">
        <v>1033</v>
      </c>
      <c r="G32" s="16" t="s">
        <v>7499</v>
      </c>
      <c r="H32" s="13" t="s">
        <v>259</v>
      </c>
      <c r="I32" s="13" t="s">
        <v>22949</v>
      </c>
      <c r="J32" s="13" t="s">
        <v>22949</v>
      </c>
      <c r="K32" s="13" t="s">
        <v>23061</v>
      </c>
      <c r="L32" s="17" t="s">
        <v>23062</v>
      </c>
      <c r="M32" s="18">
        <v>4352000</v>
      </c>
      <c r="N32" s="19"/>
      <c r="O32" s="20" t="str">
        <f t="shared" si="0"/>
        <v>CĐ</v>
      </c>
      <c r="R32" s="21" t="str">
        <f t="shared" si="1"/>
        <v>CĐ</v>
      </c>
    </row>
    <row r="33" spans="1:18" ht="27" customHeight="1" x14ac:dyDescent="0.25">
      <c r="A33" s="13">
        <v>27</v>
      </c>
      <c r="B33" s="13"/>
      <c r="C33" s="13"/>
      <c r="D33" s="14"/>
      <c r="E33" s="15"/>
      <c r="F33" s="13"/>
      <c r="G33" s="16"/>
      <c r="H33" s="13"/>
      <c r="I33" s="13"/>
      <c r="J33" s="13"/>
      <c r="K33" s="13"/>
      <c r="L33" s="17" t="s">
        <v>23247</v>
      </c>
      <c r="M33" s="18"/>
      <c r="N33" s="19" t="s">
        <v>8787</v>
      </c>
      <c r="O33" s="20"/>
      <c r="R33" s="21"/>
    </row>
    <row r="34" spans="1:18" ht="27" customHeight="1" x14ac:dyDescent="0.25">
      <c r="A34" s="13">
        <v>28</v>
      </c>
      <c r="B34" s="13" t="s">
        <v>23063</v>
      </c>
      <c r="C34" s="13" t="s">
        <v>23064</v>
      </c>
      <c r="D34" s="14" t="s">
        <v>23065</v>
      </c>
      <c r="E34" s="15" t="s">
        <v>1388</v>
      </c>
      <c r="F34" s="13" t="s">
        <v>15488</v>
      </c>
      <c r="G34" s="16" t="s">
        <v>6282</v>
      </c>
      <c r="H34" s="13" t="s">
        <v>259</v>
      </c>
      <c r="I34" s="13" t="s">
        <v>22949</v>
      </c>
      <c r="J34" s="13" t="s">
        <v>22949</v>
      </c>
      <c r="K34" s="13" t="s">
        <v>23066</v>
      </c>
      <c r="L34" s="17" t="s">
        <v>23067</v>
      </c>
      <c r="M34" s="18">
        <v>3072000</v>
      </c>
      <c r="N34" s="19"/>
      <c r="O34" s="20" t="str">
        <f t="shared" si="0"/>
        <v>CĐ</v>
      </c>
      <c r="R34" s="21" t="str">
        <f t="shared" si="1"/>
        <v>CĐ</v>
      </c>
    </row>
    <row r="35" spans="1:18" ht="27" customHeight="1" x14ac:dyDescent="0.25">
      <c r="A35" s="13">
        <v>29</v>
      </c>
      <c r="B35" s="13" t="s">
        <v>23068</v>
      </c>
      <c r="C35" s="13" t="s">
        <v>23069</v>
      </c>
      <c r="D35" s="14" t="s">
        <v>9551</v>
      </c>
      <c r="E35" s="15" t="s">
        <v>411</v>
      </c>
      <c r="F35" s="13" t="s">
        <v>9276</v>
      </c>
      <c r="G35" s="16" t="s">
        <v>8830</v>
      </c>
      <c r="H35" s="13" t="s">
        <v>259</v>
      </c>
      <c r="I35" s="13" t="s">
        <v>22949</v>
      </c>
      <c r="J35" s="13" t="s">
        <v>22949</v>
      </c>
      <c r="K35" s="13" t="s">
        <v>23070</v>
      </c>
      <c r="L35" s="17" t="s">
        <v>23071</v>
      </c>
      <c r="M35" s="18">
        <v>5632000</v>
      </c>
      <c r="N35" s="19"/>
      <c r="O35" s="20" t="str">
        <f t="shared" si="0"/>
        <v>C1</v>
      </c>
      <c r="R35" s="21" t="str">
        <f t="shared" si="1"/>
        <v>C1</v>
      </c>
    </row>
    <row r="36" spans="1:18" ht="27" customHeight="1" x14ac:dyDescent="0.25">
      <c r="A36" s="13">
        <v>30</v>
      </c>
      <c r="B36" s="13" t="s">
        <v>23072</v>
      </c>
      <c r="C36" s="13" t="s">
        <v>23073</v>
      </c>
      <c r="D36" s="14" t="s">
        <v>23074</v>
      </c>
      <c r="E36" s="15" t="s">
        <v>1282</v>
      </c>
      <c r="F36" s="13" t="s">
        <v>916</v>
      </c>
      <c r="G36" s="16" t="s">
        <v>3433</v>
      </c>
      <c r="H36" s="13" t="s">
        <v>17</v>
      </c>
      <c r="I36" s="13" t="s">
        <v>22949</v>
      </c>
      <c r="J36" s="13" t="s">
        <v>22949</v>
      </c>
      <c r="K36" s="13" t="s">
        <v>23075</v>
      </c>
      <c r="L36" s="17" t="s">
        <v>23076</v>
      </c>
      <c r="M36" s="18">
        <v>4608000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" customHeight="1" x14ac:dyDescent="0.25">
      <c r="A37" s="13">
        <v>31</v>
      </c>
      <c r="B37" s="13" t="s">
        <v>23077</v>
      </c>
      <c r="C37" s="13" t="s">
        <v>23078</v>
      </c>
      <c r="D37" s="14" t="s">
        <v>23079</v>
      </c>
      <c r="E37" s="15" t="s">
        <v>28</v>
      </c>
      <c r="F37" s="13" t="s">
        <v>23080</v>
      </c>
      <c r="G37" s="16" t="s">
        <v>6954</v>
      </c>
      <c r="H37" s="13" t="s">
        <v>259</v>
      </c>
      <c r="I37" s="13" t="s">
        <v>22949</v>
      </c>
      <c r="J37" s="13" t="s">
        <v>22949</v>
      </c>
      <c r="K37" s="13" t="s">
        <v>23081</v>
      </c>
      <c r="L37" s="17" t="s">
        <v>23082</v>
      </c>
      <c r="M37" s="18">
        <v>4752000</v>
      </c>
      <c r="N37" s="19"/>
      <c r="O37" s="20" t="str">
        <f t="shared" si="0"/>
        <v>C1</v>
      </c>
      <c r="R37" s="21" t="str">
        <f t="shared" si="1"/>
        <v>C1</v>
      </c>
    </row>
    <row r="38" spans="1:18" ht="27" customHeight="1" x14ac:dyDescent="0.25">
      <c r="A38" s="13">
        <v>32</v>
      </c>
      <c r="B38" s="13" t="s">
        <v>23083</v>
      </c>
      <c r="C38" s="13" t="s">
        <v>23084</v>
      </c>
      <c r="D38" s="14" t="s">
        <v>12112</v>
      </c>
      <c r="E38" s="15" t="s">
        <v>822</v>
      </c>
      <c r="F38" s="13" t="s">
        <v>23085</v>
      </c>
      <c r="G38" s="16" t="s">
        <v>8617</v>
      </c>
      <c r="H38" s="13" t="s">
        <v>259</v>
      </c>
      <c r="I38" s="13" t="s">
        <v>22949</v>
      </c>
      <c r="J38" s="13" t="s">
        <v>22949</v>
      </c>
      <c r="K38" s="13" t="s">
        <v>23086</v>
      </c>
      <c r="L38" s="17" t="s">
        <v>23087</v>
      </c>
      <c r="M38" s="18">
        <v>4352000</v>
      </c>
      <c r="N38" s="19"/>
      <c r="O38" s="20" t="str">
        <f t="shared" si="0"/>
        <v>CĐ</v>
      </c>
      <c r="R38" s="21" t="str">
        <f t="shared" si="1"/>
        <v>CĐ</v>
      </c>
    </row>
    <row r="39" spans="1:18" ht="27" customHeight="1" x14ac:dyDescent="0.25">
      <c r="A39" s="13">
        <v>33</v>
      </c>
      <c r="B39" s="13" t="s">
        <v>23088</v>
      </c>
      <c r="C39" s="13" t="s">
        <v>23089</v>
      </c>
      <c r="D39" s="14" t="s">
        <v>184</v>
      </c>
      <c r="E39" s="15" t="s">
        <v>574</v>
      </c>
      <c r="F39" s="13" t="s">
        <v>3226</v>
      </c>
      <c r="G39" s="16" t="s">
        <v>7953</v>
      </c>
      <c r="H39" s="13" t="s">
        <v>17</v>
      </c>
      <c r="I39" s="13" t="s">
        <v>22949</v>
      </c>
      <c r="J39" s="13" t="s">
        <v>22949</v>
      </c>
      <c r="K39" s="13" t="s">
        <v>23090</v>
      </c>
      <c r="L39" s="17" t="s">
        <v>23091</v>
      </c>
      <c r="M39" s="18">
        <v>6444000</v>
      </c>
      <c r="N39" s="19"/>
      <c r="O39" s="20" t="str">
        <f t="shared" si="0"/>
        <v>C2</v>
      </c>
      <c r="R39" s="21" t="str">
        <f t="shared" si="1"/>
        <v>NH 18-19C2</v>
      </c>
    </row>
    <row r="40" spans="1:18" ht="27" customHeight="1" x14ac:dyDescent="0.25">
      <c r="A40" s="13">
        <v>34</v>
      </c>
      <c r="B40" s="13" t="s">
        <v>23092</v>
      </c>
      <c r="C40" s="13" t="s">
        <v>23093</v>
      </c>
      <c r="D40" s="14" t="s">
        <v>249</v>
      </c>
      <c r="E40" s="15" t="s">
        <v>697</v>
      </c>
      <c r="F40" s="13" t="s">
        <v>10015</v>
      </c>
      <c r="G40" s="16" t="s">
        <v>4849</v>
      </c>
      <c r="H40" s="13" t="s">
        <v>259</v>
      </c>
      <c r="I40" s="13" t="s">
        <v>22949</v>
      </c>
      <c r="J40" s="13" t="s">
        <v>22949</v>
      </c>
      <c r="K40" s="13" t="s">
        <v>23094</v>
      </c>
      <c r="L40" s="17" t="s">
        <v>23095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8" ht="27" customHeight="1" x14ac:dyDescent="0.25">
      <c r="A41" s="13">
        <v>35</v>
      </c>
      <c r="B41" s="13" t="s">
        <v>23096</v>
      </c>
      <c r="C41" s="13" t="s">
        <v>23097</v>
      </c>
      <c r="D41" s="14" t="s">
        <v>23098</v>
      </c>
      <c r="E41" s="15" t="s">
        <v>470</v>
      </c>
      <c r="F41" s="13" t="s">
        <v>23099</v>
      </c>
      <c r="G41" s="16" t="s">
        <v>7953</v>
      </c>
      <c r="H41" s="13" t="s">
        <v>17</v>
      </c>
      <c r="I41" s="13" t="s">
        <v>22949</v>
      </c>
      <c r="J41" s="13" t="s">
        <v>22949</v>
      </c>
      <c r="K41" s="13" t="s">
        <v>23100</v>
      </c>
      <c r="L41" s="17" t="s">
        <v>23101</v>
      </c>
      <c r="M41" s="18">
        <v>6444000</v>
      </c>
      <c r="N41" s="19"/>
      <c r="O41" s="20" t="str">
        <f t="shared" si="0"/>
        <v>C2</v>
      </c>
      <c r="R41" s="21" t="str">
        <f t="shared" si="1"/>
        <v>NH 18-19C2</v>
      </c>
    </row>
    <row r="42" spans="1:18" ht="27" customHeight="1" x14ac:dyDescent="0.25">
      <c r="A42" s="13">
        <v>36</v>
      </c>
      <c r="B42" s="13" t="s">
        <v>23102</v>
      </c>
      <c r="C42" s="13" t="s">
        <v>23103</v>
      </c>
      <c r="D42" s="14" t="s">
        <v>13998</v>
      </c>
      <c r="E42" s="15" t="s">
        <v>80</v>
      </c>
      <c r="F42" s="13" t="s">
        <v>6807</v>
      </c>
      <c r="G42" s="16" t="s">
        <v>6942</v>
      </c>
      <c r="H42" s="13" t="s">
        <v>259</v>
      </c>
      <c r="I42" s="13" t="s">
        <v>22949</v>
      </c>
      <c r="J42" s="13" t="s">
        <v>22949</v>
      </c>
      <c r="K42" s="13" t="s">
        <v>23104</v>
      </c>
      <c r="L42" s="17" t="s">
        <v>23105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8" ht="27" customHeight="1" x14ac:dyDescent="0.25">
      <c r="A43" s="13">
        <v>37</v>
      </c>
      <c r="B43" s="13" t="s">
        <v>23106</v>
      </c>
      <c r="C43" s="13" t="s">
        <v>23107</v>
      </c>
      <c r="D43" s="14" t="s">
        <v>23108</v>
      </c>
      <c r="E43" s="15" t="s">
        <v>23109</v>
      </c>
      <c r="F43" s="13" t="s">
        <v>23110</v>
      </c>
      <c r="G43" s="16" t="s">
        <v>7056</v>
      </c>
      <c r="H43" s="13" t="s">
        <v>259</v>
      </c>
      <c r="I43" s="13" t="s">
        <v>22949</v>
      </c>
      <c r="J43" s="13" t="s">
        <v>22949</v>
      </c>
      <c r="K43" s="13" t="s">
        <v>23111</v>
      </c>
      <c r="L43" s="17" t="s">
        <v>23112</v>
      </c>
      <c r="M43" s="18">
        <v>4096000</v>
      </c>
      <c r="N43" s="19"/>
      <c r="O43" s="20" t="str">
        <f t="shared" si="0"/>
        <v>CĐ</v>
      </c>
      <c r="R43" s="21" t="str">
        <f t="shared" si="1"/>
        <v>CĐ</v>
      </c>
    </row>
    <row r="44" spans="1:18" ht="27" customHeight="1" x14ac:dyDescent="0.25">
      <c r="A44" s="13">
        <v>38</v>
      </c>
      <c r="B44" s="13" t="s">
        <v>23113</v>
      </c>
      <c r="C44" s="13" t="s">
        <v>23114</v>
      </c>
      <c r="D44" s="14" t="s">
        <v>394</v>
      </c>
      <c r="E44" s="15" t="s">
        <v>3357</v>
      </c>
      <c r="F44" s="13" t="s">
        <v>8322</v>
      </c>
      <c r="G44" s="16" t="s">
        <v>6668</v>
      </c>
      <c r="H44" s="13" t="s">
        <v>259</v>
      </c>
      <c r="I44" s="13" t="s">
        <v>22949</v>
      </c>
      <c r="J44" s="13" t="s">
        <v>22949</v>
      </c>
      <c r="K44" s="13" t="s">
        <v>23115</v>
      </c>
      <c r="L44" s="17" t="s">
        <v>23116</v>
      </c>
      <c r="M44" s="18">
        <v>4608000</v>
      </c>
      <c r="N44" s="19"/>
      <c r="O44" s="20" t="str">
        <f t="shared" si="0"/>
        <v>C1</v>
      </c>
      <c r="R44" s="21" t="str">
        <f t="shared" si="1"/>
        <v>C1</v>
      </c>
    </row>
    <row r="45" spans="1:18" ht="27" customHeight="1" x14ac:dyDescent="0.25">
      <c r="A45" s="13">
        <v>39</v>
      </c>
      <c r="B45" s="13" t="s">
        <v>23117</v>
      </c>
      <c r="C45" s="13" t="s">
        <v>23118</v>
      </c>
      <c r="D45" s="14" t="s">
        <v>184</v>
      </c>
      <c r="E45" s="15" t="s">
        <v>1244</v>
      </c>
      <c r="F45" s="13" t="s">
        <v>22884</v>
      </c>
      <c r="G45" s="16" t="s">
        <v>6995</v>
      </c>
      <c r="H45" s="13" t="s">
        <v>259</v>
      </c>
      <c r="I45" s="13" t="s">
        <v>22949</v>
      </c>
      <c r="J45" s="13" t="s">
        <v>22949</v>
      </c>
      <c r="K45" s="13" t="s">
        <v>23119</v>
      </c>
      <c r="L45" s="17" t="s">
        <v>23120</v>
      </c>
      <c r="M45" s="18">
        <v>5320000</v>
      </c>
      <c r="N45" s="19"/>
      <c r="O45" s="20" t="str">
        <f t="shared" si="0"/>
        <v>T4</v>
      </c>
      <c r="R45" s="21" t="str">
        <f t="shared" si="1"/>
        <v>T4</v>
      </c>
    </row>
    <row r="46" spans="1:18" ht="27" customHeight="1" x14ac:dyDescent="0.25">
      <c r="A46" s="13">
        <v>40</v>
      </c>
      <c r="B46" s="13" t="s">
        <v>23121</v>
      </c>
      <c r="C46" s="13" t="s">
        <v>23122</v>
      </c>
      <c r="D46" s="14" t="s">
        <v>23123</v>
      </c>
      <c r="E46" s="15" t="s">
        <v>1202</v>
      </c>
      <c r="F46" s="13" t="s">
        <v>16599</v>
      </c>
      <c r="G46" s="16" t="s">
        <v>6995</v>
      </c>
      <c r="H46" s="13" t="s">
        <v>259</v>
      </c>
      <c r="I46" s="13" t="s">
        <v>22949</v>
      </c>
      <c r="J46" s="13" t="s">
        <v>22949</v>
      </c>
      <c r="K46" s="13" t="s">
        <v>23124</v>
      </c>
      <c r="L46" s="17" t="s">
        <v>23125</v>
      </c>
      <c r="M46" s="18">
        <v>5320000</v>
      </c>
      <c r="N46" s="19"/>
      <c r="O46" s="20" t="str">
        <f t="shared" si="0"/>
        <v>T4</v>
      </c>
      <c r="R46" s="21" t="str">
        <f t="shared" si="1"/>
        <v>T4</v>
      </c>
    </row>
    <row r="47" spans="1:18" ht="27" customHeight="1" x14ac:dyDescent="0.25">
      <c r="A47" s="13">
        <v>41</v>
      </c>
      <c r="B47" s="13" t="s">
        <v>23126</v>
      </c>
      <c r="C47" s="13" t="s">
        <v>23127</v>
      </c>
      <c r="D47" s="14" t="s">
        <v>6243</v>
      </c>
      <c r="E47" s="15" t="s">
        <v>3741</v>
      </c>
      <c r="F47" s="13" t="s">
        <v>4807</v>
      </c>
      <c r="G47" s="16" t="s">
        <v>8185</v>
      </c>
      <c r="H47" s="13" t="s">
        <v>17</v>
      </c>
      <c r="I47" s="13" t="s">
        <v>22949</v>
      </c>
      <c r="J47" s="13" t="s">
        <v>22949</v>
      </c>
      <c r="K47" s="13" t="s">
        <v>23128</v>
      </c>
      <c r="L47" s="17" t="s">
        <v>23129</v>
      </c>
      <c r="M47" s="18">
        <v>6444000</v>
      </c>
      <c r="N47" s="19"/>
      <c r="O47" s="20" t="str">
        <f t="shared" si="0"/>
        <v>C2</v>
      </c>
      <c r="R47" s="21" t="str">
        <f t="shared" si="1"/>
        <v>NH 18-19C2</v>
      </c>
    </row>
    <row r="48" spans="1:18" ht="27" customHeight="1" x14ac:dyDescent="0.25">
      <c r="A48" s="13">
        <v>42</v>
      </c>
      <c r="B48" s="13" t="s">
        <v>23130</v>
      </c>
      <c r="C48" s="13" t="s">
        <v>23131</v>
      </c>
      <c r="D48" s="14" t="s">
        <v>23132</v>
      </c>
      <c r="E48" s="15" t="s">
        <v>1314</v>
      </c>
      <c r="F48" s="13" t="s">
        <v>12861</v>
      </c>
      <c r="G48" s="16" t="s">
        <v>7085</v>
      </c>
      <c r="H48" s="13" t="s">
        <v>259</v>
      </c>
      <c r="I48" s="13" t="s">
        <v>22949</v>
      </c>
      <c r="J48" s="13" t="s">
        <v>22949</v>
      </c>
      <c r="K48" s="13" t="s">
        <v>23133</v>
      </c>
      <c r="L48" s="17" t="s">
        <v>23134</v>
      </c>
      <c r="M48" s="18">
        <v>3840000</v>
      </c>
      <c r="N48" s="19"/>
      <c r="O48" s="20" t="str">
        <f t="shared" si="0"/>
        <v>CĐ</v>
      </c>
      <c r="R48" s="21" t="str">
        <f t="shared" si="1"/>
        <v>CĐ</v>
      </c>
    </row>
    <row r="49" spans="1:18" ht="27" customHeight="1" x14ac:dyDescent="0.25">
      <c r="A49" s="13">
        <v>43</v>
      </c>
      <c r="B49" s="13" t="s">
        <v>23135</v>
      </c>
      <c r="C49" s="13" t="s">
        <v>23136</v>
      </c>
      <c r="D49" s="14" t="s">
        <v>168</v>
      </c>
      <c r="E49" s="15" t="s">
        <v>28</v>
      </c>
      <c r="F49" s="13" t="s">
        <v>9990</v>
      </c>
      <c r="G49" s="16" t="s">
        <v>6452</v>
      </c>
      <c r="H49" s="13" t="s">
        <v>259</v>
      </c>
      <c r="I49" s="13" t="s">
        <v>22949</v>
      </c>
      <c r="J49" s="13" t="s">
        <v>22949</v>
      </c>
      <c r="K49" s="13" t="s">
        <v>23137</v>
      </c>
      <c r="L49" s="17" t="s">
        <v>23138</v>
      </c>
      <c r="M49" s="18">
        <v>3840000</v>
      </c>
      <c r="N49" s="19"/>
      <c r="O49" s="20" t="str">
        <f t="shared" si="0"/>
        <v>CĐ</v>
      </c>
      <c r="R49" s="21" t="str">
        <f t="shared" si="1"/>
        <v>CĐ</v>
      </c>
    </row>
    <row r="50" spans="1:18" ht="27" customHeight="1" x14ac:dyDescent="0.25">
      <c r="A50" s="13">
        <v>44</v>
      </c>
      <c r="B50" s="13" t="s">
        <v>23139</v>
      </c>
      <c r="C50" s="13" t="s">
        <v>23140</v>
      </c>
      <c r="D50" s="14" t="s">
        <v>107</v>
      </c>
      <c r="E50" s="15" t="s">
        <v>395</v>
      </c>
      <c r="F50" s="13" t="s">
        <v>6416</v>
      </c>
      <c r="G50" s="16" t="s">
        <v>6941</v>
      </c>
      <c r="H50" s="13" t="s">
        <v>259</v>
      </c>
      <c r="I50" s="13" t="s">
        <v>22949</v>
      </c>
      <c r="J50" s="13" t="s">
        <v>22949</v>
      </c>
      <c r="K50" s="13" t="s">
        <v>23141</v>
      </c>
      <c r="L50" s="17" t="s">
        <v>23142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23143</v>
      </c>
      <c r="C51" s="13" t="s">
        <v>23144</v>
      </c>
      <c r="D51" s="14" t="s">
        <v>23145</v>
      </c>
      <c r="E51" s="15" t="s">
        <v>250</v>
      </c>
      <c r="F51" s="13" t="s">
        <v>8322</v>
      </c>
      <c r="G51" s="16" t="s">
        <v>8752</v>
      </c>
      <c r="H51" s="13" t="s">
        <v>259</v>
      </c>
      <c r="I51" s="13" t="s">
        <v>22949</v>
      </c>
      <c r="J51" s="13" t="s">
        <v>22949</v>
      </c>
      <c r="K51" s="13" t="s">
        <v>23146</v>
      </c>
      <c r="L51" s="17" t="s">
        <v>23147</v>
      </c>
      <c r="M51" s="18">
        <v>5632000</v>
      </c>
      <c r="N51" s="19"/>
      <c r="O51" s="20" t="str">
        <f t="shared" si="0"/>
        <v>C1</v>
      </c>
      <c r="R51" s="21" t="str">
        <f t="shared" si="1"/>
        <v>C1</v>
      </c>
    </row>
    <row r="52" spans="1:18" ht="27" customHeight="1" x14ac:dyDescent="0.25">
      <c r="A52" s="13">
        <v>46</v>
      </c>
      <c r="B52" s="13" t="s">
        <v>23148</v>
      </c>
      <c r="C52" s="13" t="s">
        <v>23149</v>
      </c>
      <c r="D52" s="14" t="s">
        <v>23150</v>
      </c>
      <c r="E52" s="15" t="s">
        <v>790</v>
      </c>
      <c r="F52" s="13" t="s">
        <v>17288</v>
      </c>
      <c r="G52" s="16" t="s">
        <v>6995</v>
      </c>
      <c r="H52" s="13" t="s">
        <v>259</v>
      </c>
      <c r="I52" s="13" t="s">
        <v>22949</v>
      </c>
      <c r="J52" s="13" t="s">
        <v>22949</v>
      </c>
      <c r="K52" s="13" t="s">
        <v>23151</v>
      </c>
      <c r="L52" s="17" t="s">
        <v>23152</v>
      </c>
      <c r="M52" s="18">
        <v>5320000</v>
      </c>
      <c r="N52" s="19"/>
      <c r="O52" s="20" t="str">
        <f t="shared" si="0"/>
        <v>T4</v>
      </c>
      <c r="R52" s="21" t="str">
        <f t="shared" si="1"/>
        <v>T4</v>
      </c>
    </row>
    <row r="53" spans="1:18" ht="27" customHeight="1" x14ac:dyDescent="0.25">
      <c r="A53" s="13">
        <v>47</v>
      </c>
      <c r="B53" s="13" t="s">
        <v>23153</v>
      </c>
      <c r="C53" s="13" t="s">
        <v>23154</v>
      </c>
      <c r="D53" s="14" t="s">
        <v>23155</v>
      </c>
      <c r="E53" s="15" t="s">
        <v>23156</v>
      </c>
      <c r="F53" s="13" t="s">
        <v>23157</v>
      </c>
      <c r="G53" s="16" t="s">
        <v>6995</v>
      </c>
      <c r="H53" s="13" t="s">
        <v>259</v>
      </c>
      <c r="I53" s="13" t="s">
        <v>22949</v>
      </c>
      <c r="J53" s="13" t="s">
        <v>22949</v>
      </c>
      <c r="K53" s="13" t="s">
        <v>23158</v>
      </c>
      <c r="L53" s="17" t="s">
        <v>23159</v>
      </c>
      <c r="M53" s="18">
        <v>5320000</v>
      </c>
      <c r="N53" s="19"/>
      <c r="O53" s="20" t="str">
        <f t="shared" si="0"/>
        <v>T4</v>
      </c>
      <c r="R53" s="21" t="str">
        <f t="shared" si="1"/>
        <v>T4</v>
      </c>
    </row>
    <row r="54" spans="1:18" ht="27" customHeight="1" x14ac:dyDescent="0.25">
      <c r="A54" s="13">
        <v>48</v>
      </c>
      <c r="B54" s="13" t="s">
        <v>23160</v>
      </c>
      <c r="C54" s="13" t="s">
        <v>23161</v>
      </c>
      <c r="D54" s="14" t="s">
        <v>23162</v>
      </c>
      <c r="E54" s="15" t="s">
        <v>1418</v>
      </c>
      <c r="F54" s="13" t="s">
        <v>10130</v>
      </c>
      <c r="G54" s="16" t="s">
        <v>10309</v>
      </c>
      <c r="H54" s="13" t="s">
        <v>259</v>
      </c>
      <c r="I54" s="13" t="s">
        <v>22949</v>
      </c>
      <c r="J54" s="13" t="s">
        <v>22949</v>
      </c>
      <c r="K54" s="13" t="s">
        <v>23163</v>
      </c>
      <c r="L54" s="17" t="s">
        <v>23164</v>
      </c>
      <c r="M54" s="18">
        <v>5376000</v>
      </c>
      <c r="N54" s="19"/>
      <c r="O54" s="20" t="str">
        <f t="shared" si="0"/>
        <v>C1</v>
      </c>
      <c r="R54" s="21" t="str">
        <f t="shared" si="1"/>
        <v>C1</v>
      </c>
    </row>
    <row r="55" spans="1:18" ht="27" customHeight="1" x14ac:dyDescent="0.25">
      <c r="A55" s="13">
        <v>49</v>
      </c>
      <c r="B55" s="13" t="s">
        <v>23165</v>
      </c>
      <c r="C55" s="13" t="s">
        <v>23166</v>
      </c>
      <c r="D55" s="14" t="s">
        <v>23167</v>
      </c>
      <c r="E55" s="15" t="s">
        <v>32</v>
      </c>
      <c r="F55" s="13" t="s">
        <v>7618</v>
      </c>
      <c r="G55" s="16" t="s">
        <v>7953</v>
      </c>
      <c r="H55" s="13" t="s">
        <v>17</v>
      </c>
      <c r="I55" s="13" t="s">
        <v>22949</v>
      </c>
      <c r="J55" s="13" t="s">
        <v>22949</v>
      </c>
      <c r="K55" s="13" t="s">
        <v>23168</v>
      </c>
      <c r="L55" s="17" t="s">
        <v>23169</v>
      </c>
      <c r="M55" s="18">
        <v>6444000</v>
      </c>
      <c r="N55" s="19"/>
      <c r="O55" s="20" t="str">
        <f t="shared" si="0"/>
        <v>C2</v>
      </c>
      <c r="R55" s="21" t="str">
        <f t="shared" si="1"/>
        <v>NH 18-19C2</v>
      </c>
    </row>
    <row r="56" spans="1:18" ht="27" customHeight="1" x14ac:dyDescent="0.25">
      <c r="A56" s="13">
        <v>50</v>
      </c>
      <c r="B56" s="13" t="s">
        <v>23170</v>
      </c>
      <c r="C56" s="13" t="s">
        <v>23171</v>
      </c>
      <c r="D56" s="14" t="s">
        <v>464</v>
      </c>
      <c r="E56" s="15" t="s">
        <v>115</v>
      </c>
      <c r="F56" s="13" t="s">
        <v>23172</v>
      </c>
      <c r="G56" s="16" t="s">
        <v>5836</v>
      </c>
      <c r="H56" s="13" t="s">
        <v>259</v>
      </c>
      <c r="I56" s="13" t="s">
        <v>22949</v>
      </c>
      <c r="J56" s="13" t="s">
        <v>22949</v>
      </c>
      <c r="K56" s="13" t="s">
        <v>23173</v>
      </c>
      <c r="L56" s="17" t="s">
        <v>23174</v>
      </c>
      <c r="M56" s="18">
        <v>5632000</v>
      </c>
      <c r="N56" s="19"/>
      <c r="O56" s="20" t="str">
        <f t="shared" si="0"/>
        <v>C1</v>
      </c>
      <c r="R56" s="21" t="str">
        <f t="shared" si="1"/>
        <v>C1</v>
      </c>
    </row>
    <row r="57" spans="1:18" ht="27" customHeight="1" x14ac:dyDescent="0.25">
      <c r="A57" s="13">
        <v>51</v>
      </c>
      <c r="B57" s="13" t="s">
        <v>23175</v>
      </c>
      <c r="C57" s="13" t="s">
        <v>23176</v>
      </c>
      <c r="D57" s="14" t="s">
        <v>59</v>
      </c>
      <c r="E57" s="15" t="s">
        <v>609</v>
      </c>
      <c r="F57" s="13" t="s">
        <v>22615</v>
      </c>
      <c r="G57" s="16" t="s">
        <v>8617</v>
      </c>
      <c r="H57" s="13" t="s">
        <v>259</v>
      </c>
      <c r="I57" s="13" t="s">
        <v>22949</v>
      </c>
      <c r="J57" s="13" t="s">
        <v>22949</v>
      </c>
      <c r="K57" s="13" t="s">
        <v>23177</v>
      </c>
      <c r="L57" s="17" t="s">
        <v>23178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7" customHeight="1" x14ac:dyDescent="0.25">
      <c r="A58" s="13">
        <v>52</v>
      </c>
      <c r="B58" s="13" t="s">
        <v>23179</v>
      </c>
      <c r="C58" s="13" t="s">
        <v>23180</v>
      </c>
      <c r="D58" s="14" t="s">
        <v>23181</v>
      </c>
      <c r="E58" s="15" t="s">
        <v>1444</v>
      </c>
      <c r="F58" s="13" t="s">
        <v>6900</v>
      </c>
      <c r="G58" s="16" t="s">
        <v>6446</v>
      </c>
      <c r="H58" s="13" t="s">
        <v>259</v>
      </c>
      <c r="I58" s="13" t="s">
        <v>22949</v>
      </c>
      <c r="J58" s="13" t="s">
        <v>22949</v>
      </c>
      <c r="K58" s="13" t="s">
        <v>23182</v>
      </c>
      <c r="L58" s="17" t="s">
        <v>23183</v>
      </c>
      <c r="M58" s="18">
        <v>5120000</v>
      </c>
      <c r="N58" s="19"/>
      <c r="O58" s="20" t="str">
        <f t="shared" si="0"/>
        <v>C1</v>
      </c>
      <c r="R58" s="21" t="str">
        <f t="shared" si="1"/>
        <v>C1</v>
      </c>
    </row>
    <row r="59" spans="1:18" ht="27" customHeight="1" x14ac:dyDescent="0.25">
      <c r="A59" s="13">
        <v>53</v>
      </c>
      <c r="B59" s="13" t="s">
        <v>23184</v>
      </c>
      <c r="C59" s="13" t="s">
        <v>23185</v>
      </c>
      <c r="D59" s="14" t="s">
        <v>23186</v>
      </c>
      <c r="E59" s="15" t="s">
        <v>22145</v>
      </c>
      <c r="F59" s="13" t="s">
        <v>23187</v>
      </c>
      <c r="G59" s="16" t="s">
        <v>6446</v>
      </c>
      <c r="H59" s="13" t="s">
        <v>259</v>
      </c>
      <c r="I59" s="13" t="s">
        <v>22949</v>
      </c>
      <c r="J59" s="13" t="s">
        <v>22949</v>
      </c>
      <c r="K59" s="13" t="s">
        <v>23188</v>
      </c>
      <c r="L59" s="17" t="s">
        <v>23189</v>
      </c>
      <c r="M59" s="18">
        <v>5120000</v>
      </c>
      <c r="N59" s="19"/>
      <c r="O59" s="20" t="str">
        <f t="shared" si="0"/>
        <v>C1</v>
      </c>
      <c r="R59" s="21" t="str">
        <f t="shared" si="1"/>
        <v>C1</v>
      </c>
    </row>
    <row r="60" spans="1:18" ht="27" customHeight="1" x14ac:dyDescent="0.25">
      <c r="A60" s="13">
        <v>54</v>
      </c>
      <c r="B60" s="13" t="s">
        <v>23190</v>
      </c>
      <c r="C60" s="13" t="s">
        <v>23191</v>
      </c>
      <c r="D60" s="14" t="s">
        <v>3527</v>
      </c>
      <c r="E60" s="15" t="s">
        <v>1282</v>
      </c>
      <c r="F60" s="13" t="s">
        <v>9949</v>
      </c>
      <c r="G60" s="16" t="s">
        <v>7429</v>
      </c>
      <c r="H60" s="13" t="s">
        <v>259</v>
      </c>
      <c r="I60" s="13" t="s">
        <v>22949</v>
      </c>
      <c r="J60" s="13" t="s">
        <v>22949</v>
      </c>
      <c r="K60" s="13" t="s">
        <v>23192</v>
      </c>
      <c r="L60" s="17" t="s">
        <v>23193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27" customHeight="1" x14ac:dyDescent="0.25">
      <c r="A61" s="13">
        <v>55</v>
      </c>
      <c r="B61" s="13" t="s">
        <v>23194</v>
      </c>
      <c r="C61" s="13" t="s">
        <v>23195</v>
      </c>
      <c r="D61" s="14" t="s">
        <v>14195</v>
      </c>
      <c r="E61" s="15" t="s">
        <v>574</v>
      </c>
      <c r="F61" s="13" t="s">
        <v>11885</v>
      </c>
      <c r="G61" s="16" t="s">
        <v>4849</v>
      </c>
      <c r="H61" s="13" t="s">
        <v>259</v>
      </c>
      <c r="I61" s="13" t="s">
        <v>22949</v>
      </c>
      <c r="J61" s="13" t="s">
        <v>22949</v>
      </c>
      <c r="K61" s="13" t="s">
        <v>23196</v>
      </c>
      <c r="L61" s="17" t="s">
        <v>23197</v>
      </c>
      <c r="M61" s="18">
        <v>4352000</v>
      </c>
      <c r="N61" s="19"/>
      <c r="O61" s="20" t="str">
        <f t="shared" si="0"/>
        <v>CĐ</v>
      </c>
      <c r="R61" s="21" t="str">
        <f t="shared" si="1"/>
        <v>CĐ</v>
      </c>
    </row>
    <row r="62" spans="1:18" ht="27" customHeight="1" x14ac:dyDescent="0.25">
      <c r="A62" s="13">
        <v>56</v>
      </c>
      <c r="B62" s="13" t="s">
        <v>23198</v>
      </c>
      <c r="C62" s="13" t="s">
        <v>23199</v>
      </c>
      <c r="D62" s="14" t="s">
        <v>394</v>
      </c>
      <c r="E62" s="15" t="s">
        <v>22</v>
      </c>
      <c r="F62" s="13" t="s">
        <v>13881</v>
      </c>
      <c r="G62" s="16" t="s">
        <v>8617</v>
      </c>
      <c r="H62" s="13" t="s">
        <v>259</v>
      </c>
      <c r="I62" s="13" t="s">
        <v>22949</v>
      </c>
      <c r="J62" s="13" t="s">
        <v>22949</v>
      </c>
      <c r="K62" s="13" t="s">
        <v>23200</v>
      </c>
      <c r="L62" s="17" t="s">
        <v>23201</v>
      </c>
      <c r="M62" s="18">
        <v>4352000</v>
      </c>
      <c r="N62" s="19"/>
      <c r="O62" s="20" t="str">
        <f t="shared" si="0"/>
        <v>CĐ</v>
      </c>
      <c r="R62" s="21" t="str">
        <f t="shared" si="1"/>
        <v>CĐ</v>
      </c>
    </row>
    <row r="63" spans="1:18" ht="27" customHeight="1" x14ac:dyDescent="0.25">
      <c r="A63" s="13">
        <v>57</v>
      </c>
      <c r="B63" s="13" t="s">
        <v>23202</v>
      </c>
      <c r="C63" s="13" t="s">
        <v>23203</v>
      </c>
      <c r="D63" s="14" t="s">
        <v>23204</v>
      </c>
      <c r="E63" s="15" t="s">
        <v>73</v>
      </c>
      <c r="F63" s="13" t="s">
        <v>9157</v>
      </c>
      <c r="G63" s="16" t="s">
        <v>6942</v>
      </c>
      <c r="H63" s="13" t="s">
        <v>259</v>
      </c>
      <c r="I63" s="13" t="s">
        <v>22949</v>
      </c>
      <c r="J63" s="13" t="s">
        <v>22949</v>
      </c>
      <c r="K63" s="13" t="s">
        <v>23205</v>
      </c>
      <c r="L63" s="17" t="s">
        <v>23206</v>
      </c>
      <c r="M63" s="18">
        <v>3840000</v>
      </c>
      <c r="N63" s="19"/>
      <c r="O63" s="20" t="str">
        <f t="shared" si="0"/>
        <v>CĐ</v>
      </c>
      <c r="R63" s="21" t="str">
        <f t="shared" si="1"/>
        <v>CĐ</v>
      </c>
    </row>
    <row r="64" spans="1:18" ht="27" customHeight="1" x14ac:dyDescent="0.25">
      <c r="A64" s="13">
        <v>58</v>
      </c>
      <c r="B64" s="13" t="s">
        <v>23207</v>
      </c>
      <c r="C64" s="13" t="s">
        <v>23208</v>
      </c>
      <c r="D64" s="14" t="s">
        <v>23209</v>
      </c>
      <c r="E64" s="15" t="s">
        <v>941</v>
      </c>
      <c r="F64" s="13" t="s">
        <v>23210</v>
      </c>
      <c r="G64" s="16" t="s">
        <v>6405</v>
      </c>
      <c r="H64" s="13" t="s">
        <v>259</v>
      </c>
      <c r="I64" s="13" t="s">
        <v>22949</v>
      </c>
      <c r="J64" s="13" t="s">
        <v>22949</v>
      </c>
      <c r="K64" s="13" t="s">
        <v>23211</v>
      </c>
      <c r="L64" s="17" t="s">
        <v>23212</v>
      </c>
      <c r="M64" s="18">
        <v>3072000</v>
      </c>
      <c r="N64" s="19"/>
      <c r="O64" s="20" t="str">
        <f t="shared" si="0"/>
        <v>CĐ</v>
      </c>
      <c r="R64" s="21" t="str">
        <f t="shared" si="1"/>
        <v>CĐ</v>
      </c>
    </row>
    <row r="65" spans="1:18" ht="27" customHeight="1" x14ac:dyDescent="0.25">
      <c r="A65" s="13">
        <v>59</v>
      </c>
      <c r="B65" s="13" t="s">
        <v>23213</v>
      </c>
      <c r="C65" s="13" t="s">
        <v>23214</v>
      </c>
      <c r="D65" s="14" t="s">
        <v>745</v>
      </c>
      <c r="E65" s="15" t="s">
        <v>666</v>
      </c>
      <c r="F65" s="13" t="s">
        <v>9075</v>
      </c>
      <c r="G65" s="16" t="s">
        <v>9918</v>
      </c>
      <c r="H65" s="13" t="s">
        <v>259</v>
      </c>
      <c r="I65" s="13" t="s">
        <v>22949</v>
      </c>
      <c r="J65" s="13" t="s">
        <v>22949</v>
      </c>
      <c r="K65" s="13" t="s">
        <v>23215</v>
      </c>
      <c r="L65" s="17" t="s">
        <v>23216</v>
      </c>
      <c r="M65" s="18">
        <v>5888000</v>
      </c>
      <c r="N65" s="19"/>
      <c r="O65" s="20" t="str">
        <f t="shared" si="0"/>
        <v>C1</v>
      </c>
      <c r="R65" s="21" t="str">
        <f t="shared" si="1"/>
        <v>C1</v>
      </c>
    </row>
    <row r="66" spans="1:18" ht="27" customHeight="1" x14ac:dyDescent="0.25">
      <c r="A66" s="13">
        <v>60</v>
      </c>
      <c r="B66" s="13" t="s">
        <v>23217</v>
      </c>
      <c r="C66" s="13" t="s">
        <v>23218</v>
      </c>
      <c r="D66" s="14" t="s">
        <v>121</v>
      </c>
      <c r="E66" s="15" t="s">
        <v>367</v>
      </c>
      <c r="F66" s="13" t="s">
        <v>12009</v>
      </c>
      <c r="G66" s="16" t="s">
        <v>6457</v>
      </c>
      <c r="H66" s="13" t="s">
        <v>259</v>
      </c>
      <c r="I66" s="13" t="s">
        <v>22949</v>
      </c>
      <c r="J66" s="13" t="s">
        <v>22949</v>
      </c>
      <c r="K66" s="13" t="s">
        <v>23219</v>
      </c>
      <c r="L66" s="17" t="s">
        <v>23220</v>
      </c>
      <c r="M66" s="18">
        <v>5888000</v>
      </c>
      <c r="N66" s="19"/>
      <c r="O66" s="20" t="str">
        <f t="shared" si="0"/>
        <v>C1</v>
      </c>
      <c r="R66" s="21" t="str">
        <f t="shared" si="1"/>
        <v>C1</v>
      </c>
    </row>
    <row r="67" spans="1:18" ht="27" customHeight="1" x14ac:dyDescent="0.25">
      <c r="A67" s="13">
        <v>61</v>
      </c>
      <c r="B67" s="13" t="s">
        <v>23221</v>
      </c>
      <c r="C67" s="13" t="s">
        <v>23222</v>
      </c>
      <c r="D67" s="14" t="s">
        <v>4535</v>
      </c>
      <c r="E67" s="15" t="s">
        <v>868</v>
      </c>
      <c r="F67" s="13" t="s">
        <v>16026</v>
      </c>
      <c r="G67" s="16" t="s">
        <v>6457</v>
      </c>
      <c r="H67" s="13" t="s">
        <v>259</v>
      </c>
      <c r="I67" s="13" t="s">
        <v>22949</v>
      </c>
      <c r="J67" s="13" t="s">
        <v>22949</v>
      </c>
      <c r="K67" s="13" t="s">
        <v>23223</v>
      </c>
      <c r="L67" s="17" t="s">
        <v>23224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27" customHeight="1" x14ac:dyDescent="0.25">
      <c r="A68" s="13">
        <v>62</v>
      </c>
      <c r="B68" s="13" t="s">
        <v>23225</v>
      </c>
      <c r="C68" s="13" t="s">
        <v>23226</v>
      </c>
      <c r="D68" s="14" t="s">
        <v>107</v>
      </c>
      <c r="E68" s="15" t="s">
        <v>312</v>
      </c>
      <c r="F68" s="13" t="s">
        <v>7600</v>
      </c>
      <c r="G68" s="16" t="s">
        <v>6668</v>
      </c>
      <c r="H68" s="13" t="s">
        <v>259</v>
      </c>
      <c r="I68" s="13" t="s">
        <v>22949</v>
      </c>
      <c r="J68" s="13" t="s">
        <v>22949</v>
      </c>
      <c r="K68" s="13" t="s">
        <v>23227</v>
      </c>
      <c r="L68" s="17" t="s">
        <v>23228</v>
      </c>
      <c r="M68" s="18">
        <v>4608000</v>
      </c>
      <c r="N68" s="19"/>
      <c r="O68" s="20" t="str">
        <f t="shared" si="0"/>
        <v>C1</v>
      </c>
      <c r="R68" s="21" t="str">
        <f t="shared" si="1"/>
        <v>C1</v>
      </c>
    </row>
    <row r="69" spans="1:18" ht="27" customHeight="1" x14ac:dyDescent="0.25">
      <c r="A69" s="13">
        <v>63</v>
      </c>
      <c r="B69" s="13" t="s">
        <v>23229</v>
      </c>
      <c r="C69" s="13" t="s">
        <v>23230</v>
      </c>
      <c r="D69" s="14" t="s">
        <v>4168</v>
      </c>
      <c r="E69" s="15" t="s">
        <v>574</v>
      </c>
      <c r="F69" s="13" t="s">
        <v>8176</v>
      </c>
      <c r="G69" s="16" t="s">
        <v>9918</v>
      </c>
      <c r="H69" s="13" t="s">
        <v>259</v>
      </c>
      <c r="I69" s="13" t="s">
        <v>22949</v>
      </c>
      <c r="J69" s="13" t="s">
        <v>22949</v>
      </c>
      <c r="K69" s="13" t="s">
        <v>23231</v>
      </c>
      <c r="L69" s="17" t="s">
        <v>23232</v>
      </c>
      <c r="M69" s="18">
        <v>5888000</v>
      </c>
      <c r="N69" s="19"/>
      <c r="O69" s="20" t="str">
        <f t="shared" si="0"/>
        <v>C1</v>
      </c>
      <c r="R69" s="21" t="str">
        <f t="shared" si="1"/>
        <v>C1</v>
      </c>
    </row>
    <row r="70" spans="1:18" ht="27" customHeight="1" x14ac:dyDescent="0.25">
      <c r="A70" s="13">
        <v>64</v>
      </c>
      <c r="B70" s="13" t="s">
        <v>23233</v>
      </c>
      <c r="C70" s="13" t="s">
        <v>23234</v>
      </c>
      <c r="D70" s="14" t="s">
        <v>2022</v>
      </c>
      <c r="E70" s="15" t="s">
        <v>208</v>
      </c>
      <c r="F70" s="13" t="s">
        <v>8128</v>
      </c>
      <c r="G70" s="16" t="s">
        <v>8777</v>
      </c>
      <c r="H70" s="13" t="s">
        <v>259</v>
      </c>
      <c r="I70" s="13" t="s">
        <v>22949</v>
      </c>
      <c r="J70" s="13" t="s">
        <v>22949</v>
      </c>
      <c r="K70" s="13" t="s">
        <v>23235</v>
      </c>
      <c r="L70" s="17" t="s">
        <v>23236</v>
      </c>
      <c r="M70" s="18">
        <v>3072000</v>
      </c>
      <c r="N70" s="19"/>
      <c r="O70" s="20" t="str">
        <f t="shared" si="0"/>
        <v>CĐ</v>
      </c>
      <c r="R70" s="21" t="str">
        <f t="shared" si="1"/>
        <v>CĐ</v>
      </c>
    </row>
    <row r="71" spans="1:18" ht="27" customHeight="1" x14ac:dyDescent="0.25">
      <c r="A71" s="13">
        <v>65</v>
      </c>
      <c r="B71" s="13" t="s">
        <v>23237</v>
      </c>
      <c r="C71" s="13" t="s">
        <v>23238</v>
      </c>
      <c r="D71" s="14" t="s">
        <v>1804</v>
      </c>
      <c r="E71" s="15" t="s">
        <v>1282</v>
      </c>
      <c r="F71" s="13" t="s">
        <v>23239</v>
      </c>
      <c r="G71" s="16" t="s">
        <v>7258</v>
      </c>
      <c r="H71" s="13" t="s">
        <v>259</v>
      </c>
      <c r="I71" s="13" t="s">
        <v>22949</v>
      </c>
      <c r="J71" s="13" t="s">
        <v>22949</v>
      </c>
      <c r="K71" s="13" t="s">
        <v>23240</v>
      </c>
      <c r="L71" s="17" t="s">
        <v>23241</v>
      </c>
      <c r="M71" s="18">
        <v>4352000</v>
      </c>
      <c r="N71" s="19"/>
      <c r="O71" s="20" t="str">
        <f t="shared" si="0"/>
        <v>CĐ</v>
      </c>
      <c r="R71" s="21" t="str">
        <f t="shared" si="1"/>
        <v>CĐ</v>
      </c>
    </row>
    <row r="72" spans="1:18" ht="27" customHeight="1" x14ac:dyDescent="0.25">
      <c r="A72" s="13">
        <v>66</v>
      </c>
      <c r="B72" s="13" t="s">
        <v>23242</v>
      </c>
      <c r="C72" s="13" t="s">
        <v>23243</v>
      </c>
      <c r="D72" s="14" t="s">
        <v>3951</v>
      </c>
      <c r="E72" s="15" t="s">
        <v>2555</v>
      </c>
      <c r="F72" s="13" t="s">
        <v>8397</v>
      </c>
      <c r="G72" s="16" t="s">
        <v>6605</v>
      </c>
      <c r="H72" s="13" t="s">
        <v>259</v>
      </c>
      <c r="I72" s="13" t="s">
        <v>22949</v>
      </c>
      <c r="J72" s="13" t="s">
        <v>22949</v>
      </c>
      <c r="K72" s="13" t="s">
        <v>23244</v>
      </c>
      <c r="L72" s="17" t="s">
        <v>23245</v>
      </c>
      <c r="M72" s="18">
        <v>5632000</v>
      </c>
      <c r="N72" s="19"/>
      <c r="O72" s="20" t="str">
        <f t="shared" si="0"/>
        <v>C1</v>
      </c>
      <c r="R72" s="21" t="str">
        <f t="shared" si="1"/>
        <v>C1</v>
      </c>
    </row>
    <row r="73" spans="1:18" s="28" customFormat="1" ht="22.5" customHeight="1" x14ac:dyDescent="0.25">
      <c r="A73" s="229" t="s">
        <v>35</v>
      </c>
      <c r="B73" s="230"/>
      <c r="C73" s="230"/>
      <c r="D73" s="230"/>
      <c r="E73" s="22"/>
      <c r="F73" s="22"/>
      <c r="G73" s="22"/>
      <c r="H73" s="23"/>
      <c r="I73" s="24"/>
      <c r="J73" s="25"/>
      <c r="K73" s="26"/>
      <c r="L73" s="231">
        <f>SUM(M7:M72)</f>
        <v>307912920</v>
      </c>
      <c r="M73" s="232"/>
      <c r="N73" s="27"/>
      <c r="O73" s="20"/>
      <c r="P73" s="6"/>
      <c r="Q73" s="6"/>
    </row>
    <row r="74" spans="1:18" s="30" customFormat="1" ht="30" customHeight="1" x14ac:dyDescent="0.25">
      <c r="A74" s="237" t="s">
        <v>23248</v>
      </c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9"/>
      <c r="O74" s="29" t="str">
        <f>LEFT(G74,5)</f>
        <v/>
      </c>
      <c r="P74" s="6"/>
      <c r="Q74" s="6"/>
    </row>
    <row r="75" spans="1:18" ht="15.75" customHeight="1" x14ac:dyDescent="0.25">
      <c r="A75" s="31"/>
      <c r="B75" s="31"/>
      <c r="C75" s="1"/>
      <c r="D75" s="2"/>
      <c r="E75" s="2"/>
      <c r="F75" s="1"/>
      <c r="G75" s="225" t="s">
        <v>23249</v>
      </c>
      <c r="H75" s="225"/>
      <c r="I75" s="225"/>
      <c r="J75" s="225"/>
      <c r="K75" s="225"/>
      <c r="L75" s="225"/>
      <c r="M75" s="225"/>
      <c r="N75" s="225"/>
      <c r="O75" s="29"/>
    </row>
    <row r="76" spans="1:18" ht="15.75" customHeight="1" x14ac:dyDescent="0.25">
      <c r="A76" s="35" t="s">
        <v>4822</v>
      </c>
      <c r="B76" s="35"/>
      <c r="C76" s="35"/>
      <c r="D76" s="32"/>
      <c r="E76" s="32" t="s">
        <v>4823</v>
      </c>
      <c r="F76" s="32"/>
      <c r="G76" s="32"/>
      <c r="H76" s="32"/>
      <c r="I76" s="32"/>
      <c r="J76" s="32"/>
      <c r="K76" s="32"/>
      <c r="L76" s="32"/>
      <c r="M76" s="236" t="s">
        <v>4824</v>
      </c>
      <c r="N76" s="236"/>
      <c r="O76" s="29"/>
    </row>
    <row r="77" spans="1:18" x14ac:dyDescent="0.25">
      <c r="A77" s="33"/>
      <c r="B77" s="33"/>
      <c r="C77" s="104"/>
      <c r="D77" s="35"/>
      <c r="E77" s="35"/>
      <c r="F77" s="35"/>
      <c r="G77" s="35"/>
      <c r="J77" s="104"/>
      <c r="K77" s="104"/>
      <c r="L77" s="104"/>
      <c r="M77" s="104"/>
      <c r="N77" s="6"/>
    </row>
    <row r="78" spans="1:18" x14ac:dyDescent="0.25">
      <c r="A78" s="33"/>
      <c r="B78" s="33"/>
      <c r="C78" s="104"/>
      <c r="D78" s="35"/>
      <c r="E78" s="35"/>
      <c r="F78" s="35"/>
      <c r="G78" s="35"/>
      <c r="H78" s="35"/>
      <c r="I78" s="35"/>
      <c r="J78" s="104"/>
      <c r="K78" s="104"/>
      <c r="L78" s="104"/>
      <c r="M78" s="104"/>
      <c r="N78" s="6"/>
    </row>
    <row r="79" spans="1:18" x14ac:dyDescent="0.25">
      <c r="A79" s="33"/>
      <c r="B79" s="33"/>
      <c r="C79" s="104"/>
      <c r="D79" s="35"/>
      <c r="E79" s="35"/>
      <c r="F79" s="35"/>
      <c r="G79" s="35"/>
      <c r="H79" s="35"/>
      <c r="I79" s="35"/>
      <c r="J79" s="104"/>
      <c r="K79" s="104"/>
      <c r="L79" s="104"/>
      <c r="M79" s="104"/>
      <c r="N79" s="6"/>
    </row>
    <row r="80" spans="1:18" s="28" customFormat="1" x14ac:dyDescent="0.25">
      <c r="A80" s="35"/>
      <c r="B80" s="35"/>
      <c r="C80" s="35" t="s">
        <v>4820</v>
      </c>
      <c r="D80" s="35"/>
      <c r="E80" s="236" t="s">
        <v>4821</v>
      </c>
      <c r="F80" s="236"/>
      <c r="G80" s="236"/>
      <c r="H80" s="35"/>
      <c r="I80" s="35"/>
      <c r="J80" s="35"/>
      <c r="K80" s="35"/>
      <c r="L80" s="35"/>
      <c r="M80" s="236" t="s">
        <v>4819</v>
      </c>
      <c r="N80" s="236"/>
      <c r="O80" s="104"/>
      <c r="P80" s="6"/>
    </row>
    <row r="81" spans="1:16" s="28" customFormat="1" ht="18.75" customHeight="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104"/>
      <c r="P81" s="6"/>
    </row>
    <row r="82" spans="1:16" s="36" customFormat="1" x14ac:dyDescent="0.25">
      <c r="B82" s="37"/>
      <c r="C82" s="38" t="s">
        <v>38</v>
      </c>
      <c r="D82" s="39" t="s">
        <v>586</v>
      </c>
      <c r="E82" s="40"/>
      <c r="F82" s="40"/>
      <c r="G82" s="40"/>
      <c r="H82" s="40"/>
      <c r="I82" s="40"/>
      <c r="J82" s="41"/>
      <c r="K82" s="40"/>
      <c r="L82" s="40"/>
      <c r="M82" s="42"/>
    </row>
    <row r="83" spans="1:16" s="36" customFormat="1" x14ac:dyDescent="0.25">
      <c r="A83" s="43"/>
      <c r="B83" s="44"/>
      <c r="C83" s="45" t="s">
        <v>40</v>
      </c>
      <c r="D83" s="46">
        <f>SUMIF($O$7:$O$72,"CĐN",$M$7:$M$72)</f>
        <v>3850000</v>
      </c>
      <c r="E83" s="40"/>
      <c r="F83" s="40"/>
      <c r="G83" s="40"/>
      <c r="H83" s="40"/>
      <c r="I83" s="40"/>
      <c r="J83" s="41"/>
      <c r="K83" s="40"/>
      <c r="L83" s="40"/>
      <c r="M83" s="6"/>
    </row>
    <row r="84" spans="1:16" s="49" customFormat="1" ht="13.5" customHeight="1" x14ac:dyDescent="0.25">
      <c r="A84" s="43"/>
      <c r="B84" s="44"/>
      <c r="C84" s="45" t="s">
        <v>41</v>
      </c>
      <c r="D84" s="46">
        <f>SUMIF($O$7:$O$72,"TCN",$M$7:$M$72)</f>
        <v>0</v>
      </c>
      <c r="E84" s="47"/>
      <c r="F84" s="47"/>
      <c r="G84" s="47"/>
      <c r="H84" s="47"/>
      <c r="I84" s="40"/>
      <c r="J84" s="48"/>
      <c r="K84" s="47"/>
      <c r="L84" s="47"/>
      <c r="M84" s="6"/>
    </row>
    <row r="85" spans="1:16" s="49" customFormat="1" ht="13.5" customHeight="1" x14ac:dyDescent="0.25">
      <c r="A85" s="43"/>
      <c r="B85" s="50" t="s">
        <v>42</v>
      </c>
      <c r="C85" s="45" t="s">
        <v>43</v>
      </c>
      <c r="D85" s="46">
        <f>SUMIF($O$7:$O$72,"CĐ",$M$7:$M$72)+SUMIF($O$7:$O$72,"C1",$M$7:$M$72)</f>
        <v>222024000</v>
      </c>
      <c r="E85" s="47"/>
      <c r="F85" s="47"/>
      <c r="G85" s="47"/>
      <c r="H85" s="47"/>
      <c r="I85" s="47"/>
      <c r="J85" s="48"/>
      <c r="K85" s="47"/>
      <c r="L85" s="47"/>
      <c r="M85" s="6"/>
    </row>
    <row r="86" spans="1:16" s="49" customFormat="1" ht="13.5" customHeight="1" x14ac:dyDescent="0.25">
      <c r="A86" s="43"/>
      <c r="B86" s="50"/>
      <c r="C86" s="45" t="s">
        <v>44</v>
      </c>
      <c r="D86" s="46">
        <f>SUMIF($O$7:$O$72,"C2",$M$7:$M$72)+SUMIF($O$7:$O$72,"CĐLT",$M$7:$M$72)</f>
        <v>25776000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6" s="49" customFormat="1" ht="13.5" customHeight="1" x14ac:dyDescent="0.25">
      <c r="A87" s="43"/>
      <c r="B87" s="51">
        <f>SUM(B83:B85)</f>
        <v>0</v>
      </c>
      <c r="C87" s="45" t="s">
        <v>45</v>
      </c>
      <c r="D87" s="46">
        <f>SUMIF($O$7:$O$72,"T4",$M$7:$M$72)+SUMIF($O$7:$O$72,"T2",$M$7:$M$72)+SUMIF($O$7:$O$72,"T3",$M$7:$M$72)+SUMIF($O$7:$O$72,"TC",$M$7:$M$72)+SUMIF($O$7:$O$72,"TN",$M$7:$M$72)+SUMIF($O$7:$O$72,"TCT",$M$7:$M$72)+SUMIF($O$7:$O$72,"T1",$M$7:$M$72)</f>
        <v>56262920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6" s="49" customFormat="1" ht="13.5" customHeight="1" x14ac:dyDescent="0.25">
      <c r="B88" s="52"/>
      <c r="C88" s="53" t="s">
        <v>46</v>
      </c>
      <c r="D88" s="54">
        <f>SUM(D83:D87)</f>
        <v>307912920</v>
      </c>
      <c r="E88" s="47"/>
      <c r="F88" s="47"/>
      <c r="G88" s="47"/>
      <c r="H88" s="47"/>
      <c r="I88" s="47"/>
      <c r="J88" s="48"/>
      <c r="K88" s="47"/>
      <c r="L88" s="47"/>
      <c r="M88" s="6"/>
    </row>
    <row r="89" spans="1:16" x14ac:dyDescent="0.25">
      <c r="E89" s="6"/>
      <c r="J89" s="21"/>
      <c r="K89" s="58"/>
      <c r="M89" s="6"/>
      <c r="N89" s="6"/>
    </row>
    <row r="146" spans="16:16" x14ac:dyDescent="0.25">
      <c r="P146" s="55"/>
    </row>
    <row r="147" spans="16:16" x14ac:dyDescent="0.25">
      <c r="P147" s="55"/>
    </row>
    <row r="148" spans="16:16" x14ac:dyDescent="0.25">
      <c r="P148" s="55"/>
    </row>
    <row r="149" spans="16:16" x14ac:dyDescent="0.25">
      <c r="P149" s="55"/>
    </row>
    <row r="153" spans="16:16" x14ac:dyDescent="0.25">
      <c r="P153" s="28"/>
    </row>
    <row r="154" spans="16:16" x14ac:dyDescent="0.25">
      <c r="P154" s="28"/>
    </row>
    <row r="155" spans="16:16" x14ac:dyDescent="0.25">
      <c r="P155" s="56"/>
    </row>
    <row r="156" spans="16:16" x14ac:dyDescent="0.25">
      <c r="P156" s="36"/>
    </row>
    <row r="157" spans="16:16" x14ac:dyDescent="0.25">
      <c r="P157" s="49"/>
    </row>
    <row r="158" spans="16:16" x14ac:dyDescent="0.25">
      <c r="P158" s="49"/>
    </row>
    <row r="159" spans="16:16" x14ac:dyDescent="0.25">
      <c r="P159" s="49"/>
    </row>
    <row r="160" spans="16:16" x14ac:dyDescent="0.25">
      <c r="P160" s="49"/>
    </row>
  </sheetData>
  <mergeCells count="9">
    <mergeCell ref="M76:N76"/>
    <mergeCell ref="E80:G80"/>
    <mergeCell ref="M80:N80"/>
    <mergeCell ref="A4:N4"/>
    <mergeCell ref="A5:N5"/>
    <mergeCell ref="A73:D73"/>
    <mergeCell ref="L73:M73"/>
    <mergeCell ref="A74:N74"/>
    <mergeCell ref="G75:N7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5"/>
  <sheetViews>
    <sheetView topLeftCell="A145" zoomScaleNormal="100" zoomScaleSheetLayoutView="85" workbookViewId="0">
      <selection activeCell="M142" sqref="M142:M15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23251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23256</v>
      </c>
      <c r="C7" s="13" t="s">
        <v>23271</v>
      </c>
      <c r="D7" s="14" t="s">
        <v>184</v>
      </c>
      <c r="E7" s="15" t="s">
        <v>185</v>
      </c>
      <c r="F7" s="13" t="s">
        <v>23272</v>
      </c>
      <c r="G7" s="16" t="s">
        <v>7558</v>
      </c>
      <c r="H7" s="13" t="s">
        <v>259</v>
      </c>
      <c r="I7" s="13" t="s">
        <v>23273</v>
      </c>
      <c r="J7" s="13" t="s">
        <v>23273</v>
      </c>
      <c r="K7" s="13" t="s">
        <v>23274</v>
      </c>
      <c r="L7" s="17" t="s">
        <v>23275</v>
      </c>
      <c r="M7" s="18">
        <v>4352000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23260</v>
      </c>
      <c r="C8" s="13" t="s">
        <v>23276</v>
      </c>
      <c r="D8" s="14" t="s">
        <v>7951</v>
      </c>
      <c r="E8" s="15" t="s">
        <v>1202</v>
      </c>
      <c r="F8" s="13" t="s">
        <v>3236</v>
      </c>
      <c r="G8" s="16" t="s">
        <v>6369</v>
      </c>
      <c r="H8" s="13" t="s">
        <v>259</v>
      </c>
      <c r="I8" s="13" t="s">
        <v>23273</v>
      </c>
      <c r="J8" s="13" t="s">
        <v>23273</v>
      </c>
      <c r="K8" s="13" t="s">
        <v>23277</v>
      </c>
      <c r="L8" s="17" t="s">
        <v>23278</v>
      </c>
      <c r="M8" s="18">
        <v>5376000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27" customHeight="1" x14ac:dyDescent="0.25">
      <c r="A9" s="13">
        <v>3</v>
      </c>
      <c r="B9" s="13" t="s">
        <v>23261</v>
      </c>
      <c r="C9" s="13" t="s">
        <v>23279</v>
      </c>
      <c r="D9" s="14" t="s">
        <v>11637</v>
      </c>
      <c r="E9" s="15" t="s">
        <v>23280</v>
      </c>
      <c r="F9" s="13" t="s">
        <v>7952</v>
      </c>
      <c r="G9" s="16" t="s">
        <v>6645</v>
      </c>
      <c r="H9" s="13" t="s">
        <v>259</v>
      </c>
      <c r="I9" s="13" t="s">
        <v>23273</v>
      </c>
      <c r="J9" s="13" t="s">
        <v>23273</v>
      </c>
      <c r="K9" s="13" t="s">
        <v>23281</v>
      </c>
      <c r="L9" s="17" t="s">
        <v>23282</v>
      </c>
      <c r="M9" s="18">
        <v>4608000</v>
      </c>
      <c r="N9" s="19"/>
      <c r="O9" s="20" t="str">
        <f>MID(G9,3,FIND("-",G9,1)-3)&amp;IF(MID(G9,3,5)="CĐ-LT","LT","")</f>
        <v>CĐ</v>
      </c>
      <c r="R9" s="21" t="str">
        <f>IF(LEFT(G9,2)="18","NH 18-19","")&amp;O9</f>
        <v>CĐ</v>
      </c>
    </row>
    <row r="10" spans="1:18" ht="27" customHeight="1" x14ac:dyDescent="0.25">
      <c r="A10" s="13">
        <v>4</v>
      </c>
      <c r="B10" s="13" t="s">
        <v>23262</v>
      </c>
      <c r="C10" s="13" t="s">
        <v>23283</v>
      </c>
      <c r="D10" s="14" t="s">
        <v>302</v>
      </c>
      <c r="E10" s="15" t="s">
        <v>208</v>
      </c>
      <c r="F10" s="13" t="s">
        <v>23284</v>
      </c>
      <c r="G10" s="16" t="s">
        <v>6645</v>
      </c>
      <c r="H10" s="13" t="s">
        <v>259</v>
      </c>
      <c r="I10" s="13" t="s">
        <v>23273</v>
      </c>
      <c r="J10" s="13" t="s">
        <v>23273</v>
      </c>
      <c r="K10" s="13" t="s">
        <v>23285</v>
      </c>
      <c r="L10" s="17" t="s">
        <v>23286</v>
      </c>
      <c r="M10" s="18">
        <v>4608000</v>
      </c>
      <c r="N10" s="19"/>
      <c r="O10" s="20" t="str">
        <f t="shared" ref="O10:O74" si="0">MID(G10,3,FIND("-",G10,1)-3)&amp;IF(MID(G10,3,5)="CĐ-LT","LT","")</f>
        <v>CĐ</v>
      </c>
      <c r="R10" s="21" t="str">
        <f t="shared" ref="R10:R74" si="1">IF(LEFT(G10,2)="18","NH 18-19","")&amp;O10</f>
        <v>CĐ</v>
      </c>
    </row>
    <row r="11" spans="1:18" ht="27" customHeight="1" x14ac:dyDescent="0.25">
      <c r="A11" s="13">
        <v>5</v>
      </c>
      <c r="B11" s="13" t="s">
        <v>23263</v>
      </c>
      <c r="C11" s="13" t="s">
        <v>23287</v>
      </c>
      <c r="D11" s="14" t="s">
        <v>2011</v>
      </c>
      <c r="E11" s="15" t="s">
        <v>15</v>
      </c>
      <c r="F11" s="13" t="s">
        <v>8541</v>
      </c>
      <c r="G11" s="16" t="s">
        <v>5836</v>
      </c>
      <c r="H11" s="13" t="s">
        <v>259</v>
      </c>
      <c r="I11" s="13" t="s">
        <v>23273</v>
      </c>
      <c r="J11" s="13" t="s">
        <v>23273</v>
      </c>
      <c r="K11" s="13" t="s">
        <v>23288</v>
      </c>
      <c r="L11" s="17" t="s">
        <v>23289</v>
      </c>
      <c r="M11" s="18">
        <v>5632000</v>
      </c>
      <c r="N11" s="19"/>
      <c r="O11" s="20" t="str">
        <f t="shared" si="0"/>
        <v>C1</v>
      </c>
      <c r="R11" s="21" t="str">
        <f t="shared" si="1"/>
        <v>C1</v>
      </c>
    </row>
    <row r="12" spans="1:18" ht="27" customHeight="1" x14ac:dyDescent="0.25">
      <c r="A12" s="13">
        <v>6</v>
      </c>
      <c r="B12" s="13" t="s">
        <v>23264</v>
      </c>
      <c r="C12" s="13" t="s">
        <v>23290</v>
      </c>
      <c r="D12" s="14" t="s">
        <v>5447</v>
      </c>
      <c r="E12" s="15" t="s">
        <v>1060</v>
      </c>
      <c r="F12" s="13" t="s">
        <v>9263</v>
      </c>
      <c r="G12" s="16" t="s">
        <v>5836</v>
      </c>
      <c r="H12" s="13" t="s">
        <v>259</v>
      </c>
      <c r="I12" s="13" t="s">
        <v>23273</v>
      </c>
      <c r="J12" s="13" t="s">
        <v>23273</v>
      </c>
      <c r="K12" s="13" t="s">
        <v>23291</v>
      </c>
      <c r="L12" s="17" t="s">
        <v>23292</v>
      </c>
      <c r="M12" s="18">
        <v>5632000</v>
      </c>
      <c r="N12" s="19"/>
      <c r="O12" s="20" t="str">
        <f t="shared" si="0"/>
        <v>C1</v>
      </c>
      <c r="R12" s="21" t="str">
        <f t="shared" si="1"/>
        <v>C1</v>
      </c>
    </row>
    <row r="13" spans="1:18" ht="27" customHeight="1" x14ac:dyDescent="0.25">
      <c r="A13" s="13">
        <v>7</v>
      </c>
      <c r="B13" s="13" t="s">
        <v>23265</v>
      </c>
      <c r="C13" s="13" t="s">
        <v>23293</v>
      </c>
      <c r="D13" s="14" t="s">
        <v>3492</v>
      </c>
      <c r="E13" s="15" t="s">
        <v>223</v>
      </c>
      <c r="F13" s="13" t="s">
        <v>23294</v>
      </c>
      <c r="G13" s="16" t="s">
        <v>5967</v>
      </c>
      <c r="H13" s="13" t="s">
        <v>259</v>
      </c>
      <c r="I13" s="13" t="s">
        <v>23273</v>
      </c>
      <c r="J13" s="13" t="s">
        <v>23273</v>
      </c>
      <c r="K13" s="13" t="s">
        <v>23295</v>
      </c>
      <c r="L13" s="17" t="s">
        <v>23296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27" customHeight="1" x14ac:dyDescent="0.25">
      <c r="A14" s="13">
        <v>8</v>
      </c>
      <c r="B14" s="13" t="s">
        <v>23266</v>
      </c>
      <c r="C14" s="13" t="s">
        <v>23297</v>
      </c>
      <c r="D14" s="14" t="s">
        <v>9948</v>
      </c>
      <c r="E14" s="15" t="s">
        <v>8413</v>
      </c>
      <c r="F14" s="13" t="s">
        <v>6434</v>
      </c>
      <c r="G14" s="16" t="s">
        <v>8185</v>
      </c>
      <c r="H14" s="13" t="s">
        <v>17</v>
      </c>
      <c r="I14" s="13" t="s">
        <v>23273</v>
      </c>
      <c r="J14" s="13" t="s">
        <v>23273</v>
      </c>
      <c r="K14" s="13" t="s">
        <v>23298</v>
      </c>
      <c r="L14" s="17" t="s">
        <v>23299</v>
      </c>
      <c r="M14" s="18">
        <v>6444000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27" customHeight="1" x14ac:dyDescent="0.25">
      <c r="A15" s="13">
        <v>9</v>
      </c>
      <c r="B15" s="13" t="s">
        <v>23300</v>
      </c>
      <c r="C15" s="13" t="s">
        <v>23301</v>
      </c>
      <c r="D15" s="14" t="s">
        <v>23302</v>
      </c>
      <c r="E15" s="15" t="s">
        <v>14367</v>
      </c>
      <c r="F15" s="13" t="s">
        <v>23303</v>
      </c>
      <c r="G15" s="16" t="s">
        <v>18163</v>
      </c>
      <c r="H15" s="13" t="s">
        <v>259</v>
      </c>
      <c r="I15" s="13" t="s">
        <v>23304</v>
      </c>
      <c r="J15" s="13" t="s">
        <v>23304</v>
      </c>
      <c r="K15" s="13" t="s">
        <v>23305</v>
      </c>
      <c r="L15" s="17" t="s">
        <v>23306</v>
      </c>
      <c r="M15" s="18">
        <v>4940000</v>
      </c>
      <c r="N15" s="19"/>
      <c r="O15" s="20" t="str">
        <f t="shared" si="0"/>
        <v>T4</v>
      </c>
      <c r="R15" s="21" t="str">
        <f t="shared" si="1"/>
        <v>T4</v>
      </c>
    </row>
    <row r="16" spans="1:18" ht="27" customHeight="1" x14ac:dyDescent="0.25">
      <c r="A16" s="13">
        <v>10</v>
      </c>
      <c r="B16" s="13" t="s">
        <v>23307</v>
      </c>
      <c r="C16" s="13" t="s">
        <v>23308</v>
      </c>
      <c r="D16" s="14" t="s">
        <v>23309</v>
      </c>
      <c r="E16" s="15" t="s">
        <v>1338</v>
      </c>
      <c r="F16" s="13" t="s">
        <v>23310</v>
      </c>
      <c r="G16" s="16" t="s">
        <v>18163</v>
      </c>
      <c r="H16" s="13" t="s">
        <v>259</v>
      </c>
      <c r="I16" s="13" t="s">
        <v>23304</v>
      </c>
      <c r="J16" s="13" t="s">
        <v>23304</v>
      </c>
      <c r="K16" s="13" t="s">
        <v>23311</v>
      </c>
      <c r="L16" s="17" t="s">
        <v>23312</v>
      </c>
      <c r="M16" s="18">
        <v>4940000</v>
      </c>
      <c r="N16" s="19"/>
      <c r="O16" s="20" t="str">
        <f t="shared" si="0"/>
        <v>T4</v>
      </c>
      <c r="R16" s="21" t="str">
        <f t="shared" si="1"/>
        <v>T4</v>
      </c>
    </row>
    <row r="17" spans="1:18" ht="27" customHeight="1" x14ac:dyDescent="0.25">
      <c r="A17" s="13">
        <v>11</v>
      </c>
      <c r="B17" s="13" t="s">
        <v>23313</v>
      </c>
      <c r="C17" s="13" t="s">
        <v>23314</v>
      </c>
      <c r="D17" s="14" t="s">
        <v>2522</v>
      </c>
      <c r="E17" s="15" t="s">
        <v>2336</v>
      </c>
      <c r="F17" s="13" t="s">
        <v>7217</v>
      </c>
      <c r="G17" s="16" t="s">
        <v>6015</v>
      </c>
      <c r="H17" s="13" t="s">
        <v>259</v>
      </c>
      <c r="I17" s="13" t="s">
        <v>23304</v>
      </c>
      <c r="J17" s="13" t="s">
        <v>23304</v>
      </c>
      <c r="K17" s="13" t="s">
        <v>23315</v>
      </c>
      <c r="L17" s="17" t="s">
        <v>23316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23317</v>
      </c>
      <c r="C18" s="13" t="s">
        <v>23318</v>
      </c>
      <c r="D18" s="14" t="s">
        <v>23319</v>
      </c>
      <c r="E18" s="15" t="s">
        <v>16983</v>
      </c>
      <c r="F18" s="13" t="s">
        <v>7604</v>
      </c>
      <c r="G18" s="16" t="s">
        <v>6221</v>
      </c>
      <c r="H18" s="13" t="s">
        <v>259</v>
      </c>
      <c r="I18" s="13" t="s">
        <v>23304</v>
      </c>
      <c r="J18" s="13" t="s">
        <v>23304</v>
      </c>
      <c r="K18" s="13" t="s">
        <v>23320</v>
      </c>
      <c r="L18" s="17" t="s">
        <v>23321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7" customHeight="1" x14ac:dyDescent="0.25">
      <c r="A19" s="13">
        <v>13</v>
      </c>
      <c r="B19" s="13" t="s">
        <v>23322</v>
      </c>
      <c r="C19" s="13" t="s">
        <v>23323</v>
      </c>
      <c r="D19" s="14" t="s">
        <v>23324</v>
      </c>
      <c r="E19" s="15" t="s">
        <v>169</v>
      </c>
      <c r="F19" s="13" t="s">
        <v>17663</v>
      </c>
      <c r="G19" s="16" t="s">
        <v>18163</v>
      </c>
      <c r="H19" s="13" t="s">
        <v>259</v>
      </c>
      <c r="I19" s="13" t="s">
        <v>23304</v>
      </c>
      <c r="J19" s="13" t="s">
        <v>23304</v>
      </c>
      <c r="K19" s="13" t="s">
        <v>23325</v>
      </c>
      <c r="L19" s="17" t="s">
        <v>23326</v>
      </c>
      <c r="M19" s="18">
        <v>4940000</v>
      </c>
      <c r="N19" s="19"/>
      <c r="O19" s="20" t="str">
        <f t="shared" si="0"/>
        <v>T4</v>
      </c>
      <c r="R19" s="21" t="str">
        <f t="shared" si="1"/>
        <v>T4</v>
      </c>
    </row>
    <row r="20" spans="1:18" ht="27" customHeight="1" x14ac:dyDescent="0.25">
      <c r="A20" s="13">
        <v>14</v>
      </c>
      <c r="B20" s="13" t="s">
        <v>23327</v>
      </c>
      <c r="C20" s="13" t="s">
        <v>23328</v>
      </c>
      <c r="D20" s="14" t="s">
        <v>23329</v>
      </c>
      <c r="E20" s="15" t="s">
        <v>23330</v>
      </c>
      <c r="F20" s="13" t="s">
        <v>21728</v>
      </c>
      <c r="G20" s="16" t="s">
        <v>18163</v>
      </c>
      <c r="H20" s="13" t="s">
        <v>259</v>
      </c>
      <c r="I20" s="13" t="s">
        <v>23304</v>
      </c>
      <c r="J20" s="13" t="s">
        <v>23304</v>
      </c>
      <c r="K20" s="13" t="s">
        <v>23331</v>
      </c>
      <c r="L20" s="17" t="s">
        <v>23332</v>
      </c>
      <c r="M20" s="18">
        <v>4940000</v>
      </c>
      <c r="N20" s="19"/>
      <c r="O20" s="20" t="str">
        <f t="shared" si="0"/>
        <v>T4</v>
      </c>
      <c r="R20" s="21" t="str">
        <f t="shared" si="1"/>
        <v>T4</v>
      </c>
    </row>
    <row r="21" spans="1:18" ht="27" customHeight="1" x14ac:dyDescent="0.25">
      <c r="A21" s="13">
        <v>15</v>
      </c>
      <c r="B21" s="13" t="s">
        <v>23333</v>
      </c>
      <c r="C21" s="13" t="s">
        <v>23334</v>
      </c>
      <c r="D21" s="14" t="s">
        <v>23335</v>
      </c>
      <c r="E21" s="15" t="s">
        <v>1113</v>
      </c>
      <c r="F21" s="13" t="s">
        <v>11999</v>
      </c>
      <c r="G21" s="16" t="s">
        <v>18163</v>
      </c>
      <c r="H21" s="13" t="s">
        <v>259</v>
      </c>
      <c r="I21" s="13" t="s">
        <v>23304</v>
      </c>
      <c r="J21" s="13" t="s">
        <v>23304</v>
      </c>
      <c r="K21" s="13" t="s">
        <v>23336</v>
      </c>
      <c r="L21" s="17" t="s">
        <v>23337</v>
      </c>
      <c r="M21" s="18">
        <v>4940000</v>
      </c>
      <c r="N21" s="19"/>
      <c r="O21" s="20" t="str">
        <f t="shared" si="0"/>
        <v>T4</v>
      </c>
      <c r="R21" s="21" t="str">
        <f t="shared" si="1"/>
        <v>T4</v>
      </c>
    </row>
    <row r="22" spans="1:18" ht="27" customHeight="1" x14ac:dyDescent="0.25">
      <c r="A22" s="13">
        <v>16</v>
      </c>
      <c r="B22" s="13" t="s">
        <v>23338</v>
      </c>
      <c r="C22" s="13" t="s">
        <v>23339</v>
      </c>
      <c r="D22" s="14" t="s">
        <v>23340</v>
      </c>
      <c r="E22" s="15" t="s">
        <v>1338</v>
      </c>
      <c r="F22" s="13" t="s">
        <v>23341</v>
      </c>
      <c r="G22" s="16" t="s">
        <v>18163</v>
      </c>
      <c r="H22" s="13" t="s">
        <v>259</v>
      </c>
      <c r="I22" s="13" t="s">
        <v>23304</v>
      </c>
      <c r="J22" s="13" t="s">
        <v>23304</v>
      </c>
      <c r="K22" s="13" t="s">
        <v>23342</v>
      </c>
      <c r="L22" s="17" t="s">
        <v>23343</v>
      </c>
      <c r="M22" s="18">
        <v>4940000</v>
      </c>
      <c r="N22" s="19"/>
      <c r="O22" s="20" t="str">
        <f t="shared" si="0"/>
        <v>T4</v>
      </c>
      <c r="R22" s="21" t="str">
        <f t="shared" si="1"/>
        <v>T4</v>
      </c>
    </row>
    <row r="23" spans="1:18" ht="27" customHeight="1" x14ac:dyDescent="0.25">
      <c r="A23" s="13">
        <v>17</v>
      </c>
      <c r="B23" s="13" t="s">
        <v>23344</v>
      </c>
      <c r="C23" s="13" t="s">
        <v>23345</v>
      </c>
      <c r="D23" s="14" t="s">
        <v>23346</v>
      </c>
      <c r="E23" s="15" t="s">
        <v>17465</v>
      </c>
      <c r="F23" s="13" t="s">
        <v>10609</v>
      </c>
      <c r="G23" s="16" t="s">
        <v>18163</v>
      </c>
      <c r="H23" s="13" t="s">
        <v>259</v>
      </c>
      <c r="I23" s="13" t="s">
        <v>23304</v>
      </c>
      <c r="J23" s="13" t="s">
        <v>23304</v>
      </c>
      <c r="K23" s="13" t="s">
        <v>23347</v>
      </c>
      <c r="L23" s="17" t="s">
        <v>23348</v>
      </c>
      <c r="M23" s="18">
        <v>4940000</v>
      </c>
      <c r="N23" s="19"/>
      <c r="O23" s="20" t="str">
        <f t="shared" si="0"/>
        <v>T4</v>
      </c>
      <c r="R23" s="21" t="str">
        <f t="shared" si="1"/>
        <v>T4</v>
      </c>
    </row>
    <row r="24" spans="1:18" ht="27" customHeight="1" x14ac:dyDescent="0.25">
      <c r="A24" s="13">
        <v>18</v>
      </c>
      <c r="B24" s="13" t="s">
        <v>23349</v>
      </c>
      <c r="C24" s="13" t="s">
        <v>23350</v>
      </c>
      <c r="D24" s="14" t="s">
        <v>23351</v>
      </c>
      <c r="E24" s="15" t="s">
        <v>1776</v>
      </c>
      <c r="F24" s="13" t="s">
        <v>16263</v>
      </c>
      <c r="G24" s="16" t="s">
        <v>15259</v>
      </c>
      <c r="H24" s="13" t="s">
        <v>259</v>
      </c>
      <c r="I24" s="13" t="s">
        <v>23304</v>
      </c>
      <c r="J24" s="13" t="s">
        <v>23304</v>
      </c>
      <c r="K24" s="13" t="s">
        <v>23352</v>
      </c>
      <c r="L24" s="17" t="s">
        <v>23353</v>
      </c>
      <c r="M24" s="18">
        <v>2850000</v>
      </c>
      <c r="N24" s="19"/>
      <c r="O24" s="20" t="str">
        <f t="shared" si="0"/>
        <v>TCN</v>
      </c>
      <c r="R24" s="21" t="str">
        <f t="shared" si="1"/>
        <v>TCN</v>
      </c>
    </row>
    <row r="25" spans="1:18" ht="27" customHeight="1" x14ac:dyDescent="0.25">
      <c r="A25" s="13">
        <v>19</v>
      </c>
      <c r="B25" s="13" t="s">
        <v>23354</v>
      </c>
      <c r="C25" s="13" t="s">
        <v>23355</v>
      </c>
      <c r="D25" s="14" t="s">
        <v>16615</v>
      </c>
      <c r="E25" s="15" t="s">
        <v>23356</v>
      </c>
      <c r="F25" s="13" t="s">
        <v>23357</v>
      </c>
      <c r="G25" s="16" t="s">
        <v>15259</v>
      </c>
      <c r="H25" s="13" t="s">
        <v>259</v>
      </c>
      <c r="I25" s="13" t="s">
        <v>23304</v>
      </c>
      <c r="J25" s="13" t="s">
        <v>23304</v>
      </c>
      <c r="K25" s="13" t="s">
        <v>23358</v>
      </c>
      <c r="L25" s="17" t="s">
        <v>23359</v>
      </c>
      <c r="M25" s="18">
        <v>2850000</v>
      </c>
      <c r="N25" s="19"/>
      <c r="O25" s="20" t="str">
        <f t="shared" si="0"/>
        <v>TCN</v>
      </c>
      <c r="R25" s="21" t="str">
        <f t="shared" si="1"/>
        <v>TCN</v>
      </c>
    </row>
    <row r="26" spans="1:18" ht="27" customHeight="1" x14ac:dyDescent="0.25">
      <c r="A26" s="13">
        <v>20</v>
      </c>
      <c r="B26" s="13" t="s">
        <v>23360</v>
      </c>
      <c r="C26" s="13" t="s">
        <v>23361</v>
      </c>
      <c r="D26" s="14" t="s">
        <v>22924</v>
      </c>
      <c r="E26" s="15" t="s">
        <v>1345</v>
      </c>
      <c r="F26" s="13" t="s">
        <v>3766</v>
      </c>
      <c r="G26" s="16" t="s">
        <v>15259</v>
      </c>
      <c r="H26" s="13" t="s">
        <v>259</v>
      </c>
      <c r="I26" s="13" t="s">
        <v>23304</v>
      </c>
      <c r="J26" s="13" t="s">
        <v>23304</v>
      </c>
      <c r="K26" s="13" t="s">
        <v>23362</v>
      </c>
      <c r="L26" s="17" t="s">
        <v>23363</v>
      </c>
      <c r="M26" s="18">
        <v>2850000</v>
      </c>
      <c r="N26" s="19"/>
      <c r="O26" s="20" t="str">
        <f t="shared" si="0"/>
        <v>TCN</v>
      </c>
      <c r="R26" s="21" t="str">
        <f t="shared" si="1"/>
        <v>TCN</v>
      </c>
    </row>
    <row r="27" spans="1:18" ht="27" customHeight="1" x14ac:dyDescent="0.25">
      <c r="A27" s="13">
        <v>21</v>
      </c>
      <c r="B27" s="13" t="s">
        <v>23364</v>
      </c>
      <c r="C27" s="13" t="s">
        <v>23365</v>
      </c>
      <c r="D27" s="14" t="s">
        <v>23366</v>
      </c>
      <c r="E27" s="15" t="s">
        <v>28</v>
      </c>
      <c r="F27" s="13" t="s">
        <v>5714</v>
      </c>
      <c r="G27" s="16" t="s">
        <v>3237</v>
      </c>
      <c r="H27" s="13" t="s">
        <v>17</v>
      </c>
      <c r="I27" s="13" t="s">
        <v>23304</v>
      </c>
      <c r="J27" s="13" t="s">
        <v>23304</v>
      </c>
      <c r="K27" s="13" t="s">
        <v>23367</v>
      </c>
      <c r="L27" s="17" t="s">
        <v>23368</v>
      </c>
      <c r="M27" s="18">
        <v>3888000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7" customHeight="1" x14ac:dyDescent="0.25">
      <c r="A28" s="13">
        <v>22</v>
      </c>
      <c r="B28" s="13" t="s">
        <v>23369</v>
      </c>
      <c r="C28" s="13" t="s">
        <v>23370</v>
      </c>
      <c r="D28" s="14" t="s">
        <v>2572</v>
      </c>
      <c r="E28" s="15" t="s">
        <v>15</v>
      </c>
      <c r="F28" s="13" t="s">
        <v>23371</v>
      </c>
      <c r="G28" s="16" t="s">
        <v>14238</v>
      </c>
      <c r="H28" s="13" t="s">
        <v>17</v>
      </c>
      <c r="I28" s="13" t="s">
        <v>23304</v>
      </c>
      <c r="J28" s="13" t="s">
        <v>23304</v>
      </c>
      <c r="K28" s="13" t="s">
        <v>23372</v>
      </c>
      <c r="L28" s="17" t="s">
        <v>23373</v>
      </c>
      <c r="M28" s="18">
        <v>6444000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27" customHeight="1" x14ac:dyDescent="0.25">
      <c r="A29" s="13">
        <v>23</v>
      </c>
      <c r="B29" s="13" t="s">
        <v>23374</v>
      </c>
      <c r="C29" s="13" t="s">
        <v>23375</v>
      </c>
      <c r="D29" s="14" t="s">
        <v>17598</v>
      </c>
      <c r="E29" s="15" t="s">
        <v>5171</v>
      </c>
      <c r="F29" s="13" t="s">
        <v>17164</v>
      </c>
      <c r="G29" s="16" t="s">
        <v>18163</v>
      </c>
      <c r="H29" s="13" t="s">
        <v>259</v>
      </c>
      <c r="I29" s="13" t="s">
        <v>23304</v>
      </c>
      <c r="J29" s="13" t="s">
        <v>23304</v>
      </c>
      <c r="K29" s="13" t="s">
        <v>23376</v>
      </c>
      <c r="L29" s="17" t="s">
        <v>23377</v>
      </c>
      <c r="M29" s="18">
        <v>4940000</v>
      </c>
      <c r="N29" s="19"/>
      <c r="O29" s="20" t="str">
        <f t="shared" si="0"/>
        <v>T4</v>
      </c>
      <c r="R29" s="21" t="str">
        <f t="shared" si="1"/>
        <v>T4</v>
      </c>
    </row>
    <row r="30" spans="1:18" ht="27" customHeight="1" x14ac:dyDescent="0.25">
      <c r="A30" s="13">
        <v>24</v>
      </c>
      <c r="B30" s="13" t="s">
        <v>23378</v>
      </c>
      <c r="C30" s="13" t="s">
        <v>23379</v>
      </c>
      <c r="D30" s="14" t="s">
        <v>2011</v>
      </c>
      <c r="E30" s="15" t="s">
        <v>367</v>
      </c>
      <c r="F30" s="13" t="s">
        <v>9694</v>
      </c>
      <c r="G30" s="16" t="s">
        <v>6446</v>
      </c>
      <c r="H30" s="13" t="s">
        <v>259</v>
      </c>
      <c r="I30" s="13" t="s">
        <v>23304</v>
      </c>
      <c r="J30" s="13" t="s">
        <v>23304</v>
      </c>
      <c r="K30" s="13" t="s">
        <v>23380</v>
      </c>
      <c r="L30" s="17" t="s">
        <v>23381</v>
      </c>
      <c r="M30" s="18">
        <v>5120000</v>
      </c>
      <c r="N30" s="19"/>
      <c r="O30" s="20" t="str">
        <f t="shared" si="0"/>
        <v>C1</v>
      </c>
      <c r="R30" s="21" t="str">
        <f t="shared" si="1"/>
        <v>C1</v>
      </c>
    </row>
    <row r="31" spans="1:18" ht="27" customHeight="1" x14ac:dyDescent="0.25">
      <c r="A31" s="13">
        <v>25</v>
      </c>
      <c r="B31" s="13" t="s">
        <v>23382</v>
      </c>
      <c r="C31" s="13" t="s">
        <v>23383</v>
      </c>
      <c r="D31" s="14" t="s">
        <v>23384</v>
      </c>
      <c r="E31" s="15" t="s">
        <v>23385</v>
      </c>
      <c r="F31" s="13" t="s">
        <v>9910</v>
      </c>
      <c r="G31" s="16" t="s">
        <v>7688</v>
      </c>
      <c r="H31" s="13" t="s">
        <v>259</v>
      </c>
      <c r="I31" s="13" t="s">
        <v>23304</v>
      </c>
      <c r="J31" s="13" t="s">
        <v>23304</v>
      </c>
      <c r="K31" s="13" t="s">
        <v>23386</v>
      </c>
      <c r="L31" s="17" t="s">
        <v>23387</v>
      </c>
      <c r="M31" s="18">
        <v>4864000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23388</v>
      </c>
      <c r="C32" s="13" t="s">
        <v>23389</v>
      </c>
      <c r="D32" s="14" t="s">
        <v>2172</v>
      </c>
      <c r="E32" s="15" t="s">
        <v>941</v>
      </c>
      <c r="F32" s="13" t="s">
        <v>23390</v>
      </c>
      <c r="G32" s="16" t="s">
        <v>7530</v>
      </c>
      <c r="H32" s="13" t="s">
        <v>259</v>
      </c>
      <c r="I32" s="13" t="s">
        <v>23304</v>
      </c>
      <c r="J32" s="13" t="s">
        <v>23304</v>
      </c>
      <c r="K32" s="13" t="s">
        <v>23391</v>
      </c>
      <c r="L32" s="17" t="s">
        <v>23392</v>
      </c>
      <c r="M32" s="18">
        <v>5632000</v>
      </c>
      <c r="N32" s="19"/>
      <c r="O32" s="20" t="str">
        <f t="shared" si="0"/>
        <v>C1</v>
      </c>
      <c r="R32" s="21" t="str">
        <f t="shared" si="1"/>
        <v>C1</v>
      </c>
    </row>
    <row r="33" spans="1:18" ht="27" customHeight="1" x14ac:dyDescent="0.25">
      <c r="A33" s="13">
        <v>27</v>
      </c>
      <c r="B33" s="13" t="s">
        <v>23393</v>
      </c>
      <c r="C33" s="13" t="s">
        <v>23394</v>
      </c>
      <c r="D33" s="14" t="s">
        <v>9174</v>
      </c>
      <c r="E33" s="15" t="s">
        <v>896</v>
      </c>
      <c r="F33" s="13" t="s">
        <v>18257</v>
      </c>
      <c r="G33" s="16" t="s">
        <v>18163</v>
      </c>
      <c r="H33" s="13" t="s">
        <v>259</v>
      </c>
      <c r="I33" s="13" t="s">
        <v>23304</v>
      </c>
      <c r="J33" s="13" t="s">
        <v>23304</v>
      </c>
      <c r="K33" s="13" t="s">
        <v>23395</v>
      </c>
      <c r="L33" s="17" t="s">
        <v>23396</v>
      </c>
      <c r="M33" s="18">
        <v>4940000</v>
      </c>
      <c r="N33" s="19"/>
      <c r="O33" s="20" t="str">
        <f t="shared" si="0"/>
        <v>T4</v>
      </c>
      <c r="R33" s="21" t="str">
        <f t="shared" si="1"/>
        <v>T4</v>
      </c>
    </row>
    <row r="34" spans="1:18" ht="27" customHeight="1" x14ac:dyDescent="0.25">
      <c r="A34" s="13">
        <v>28</v>
      </c>
      <c r="B34" s="13" t="s">
        <v>23397</v>
      </c>
      <c r="C34" s="13" t="s">
        <v>23398</v>
      </c>
      <c r="D34" s="14" t="s">
        <v>23399</v>
      </c>
      <c r="E34" s="15" t="s">
        <v>720</v>
      </c>
      <c r="F34" s="13" t="s">
        <v>7646</v>
      </c>
      <c r="G34" s="16" t="s">
        <v>18163</v>
      </c>
      <c r="H34" s="13" t="s">
        <v>259</v>
      </c>
      <c r="I34" s="13" t="s">
        <v>23304</v>
      </c>
      <c r="J34" s="13" t="s">
        <v>23304</v>
      </c>
      <c r="K34" s="13" t="s">
        <v>23400</v>
      </c>
      <c r="L34" s="17" t="s">
        <v>23401</v>
      </c>
      <c r="M34" s="18">
        <v>4940000</v>
      </c>
      <c r="N34" s="19"/>
      <c r="O34" s="20" t="str">
        <f t="shared" si="0"/>
        <v>T4</v>
      </c>
      <c r="R34" s="21" t="str">
        <f t="shared" si="1"/>
        <v>T4</v>
      </c>
    </row>
    <row r="35" spans="1:18" ht="27" customHeight="1" x14ac:dyDescent="0.25">
      <c r="A35" s="13">
        <v>29</v>
      </c>
      <c r="B35" s="13" t="s">
        <v>23402</v>
      </c>
      <c r="C35" s="13" t="s">
        <v>23403</v>
      </c>
      <c r="D35" s="14" t="s">
        <v>23404</v>
      </c>
      <c r="E35" s="15" t="s">
        <v>470</v>
      </c>
      <c r="F35" s="13" t="s">
        <v>22799</v>
      </c>
      <c r="G35" s="16" t="s">
        <v>18163</v>
      </c>
      <c r="H35" s="13" t="s">
        <v>259</v>
      </c>
      <c r="I35" s="13" t="s">
        <v>23304</v>
      </c>
      <c r="J35" s="13" t="s">
        <v>23304</v>
      </c>
      <c r="K35" s="13" t="s">
        <v>23405</v>
      </c>
      <c r="L35" s="17" t="s">
        <v>23406</v>
      </c>
      <c r="M35" s="18">
        <v>4940000</v>
      </c>
      <c r="N35" s="19"/>
      <c r="O35" s="20" t="str">
        <f t="shared" si="0"/>
        <v>T4</v>
      </c>
      <c r="R35" s="21" t="str">
        <f t="shared" si="1"/>
        <v>T4</v>
      </c>
    </row>
    <row r="36" spans="1:18" ht="27" customHeight="1" x14ac:dyDescent="0.25">
      <c r="A36" s="13">
        <v>30</v>
      </c>
      <c r="B36" s="13" t="s">
        <v>23407</v>
      </c>
      <c r="C36" s="13" t="s">
        <v>23408</v>
      </c>
      <c r="D36" s="14" t="s">
        <v>2011</v>
      </c>
      <c r="E36" s="15" t="s">
        <v>256</v>
      </c>
      <c r="F36" s="13" t="s">
        <v>23409</v>
      </c>
      <c r="G36" s="16" t="s">
        <v>7582</v>
      </c>
      <c r="H36" s="13" t="s">
        <v>17</v>
      </c>
      <c r="I36" s="13" t="s">
        <v>23304</v>
      </c>
      <c r="J36" s="13" t="s">
        <v>23304</v>
      </c>
      <c r="K36" s="13" t="s">
        <v>23410</v>
      </c>
      <c r="L36" s="17" t="s">
        <v>23411</v>
      </c>
      <c r="M36" s="18">
        <v>6444000</v>
      </c>
      <c r="N36" s="19"/>
      <c r="O36" s="20" t="str">
        <f t="shared" si="0"/>
        <v>C2</v>
      </c>
      <c r="R36" s="21" t="str">
        <f t="shared" si="1"/>
        <v>NH 18-19C2</v>
      </c>
    </row>
    <row r="37" spans="1:18" ht="27" customHeight="1" x14ac:dyDescent="0.25">
      <c r="A37" s="13">
        <v>31</v>
      </c>
      <c r="B37" s="13" t="s">
        <v>23412</v>
      </c>
      <c r="C37" s="13" t="s">
        <v>23413</v>
      </c>
      <c r="D37" s="14" t="s">
        <v>23414</v>
      </c>
      <c r="E37" s="15" t="s">
        <v>216</v>
      </c>
      <c r="F37" s="13" t="s">
        <v>23415</v>
      </c>
      <c r="G37" s="16" t="s">
        <v>6813</v>
      </c>
      <c r="H37" s="13" t="s">
        <v>259</v>
      </c>
      <c r="I37" s="13" t="s">
        <v>23304</v>
      </c>
      <c r="J37" s="13" t="s">
        <v>23304</v>
      </c>
      <c r="K37" s="13" t="s">
        <v>23416</v>
      </c>
      <c r="L37" s="17" t="s">
        <v>23417</v>
      </c>
      <c r="M37" s="18">
        <v>5376000</v>
      </c>
      <c r="N37" s="19"/>
      <c r="O37" s="20" t="str">
        <f t="shared" si="0"/>
        <v>C1</v>
      </c>
      <c r="R37" s="21" t="str">
        <f t="shared" si="1"/>
        <v>C1</v>
      </c>
    </row>
    <row r="38" spans="1:18" ht="27" customHeight="1" x14ac:dyDescent="0.25">
      <c r="A38" s="13">
        <v>32</v>
      </c>
      <c r="B38" s="13" t="s">
        <v>23418</v>
      </c>
      <c r="C38" s="13" t="s">
        <v>23419</v>
      </c>
      <c r="D38" s="14" t="s">
        <v>23420</v>
      </c>
      <c r="E38" s="15" t="s">
        <v>154</v>
      </c>
      <c r="F38" s="13" t="s">
        <v>14330</v>
      </c>
      <c r="G38" s="16" t="s">
        <v>11529</v>
      </c>
      <c r="H38" s="13" t="s">
        <v>259</v>
      </c>
      <c r="I38" s="13" t="s">
        <v>23304</v>
      </c>
      <c r="J38" s="13" t="s">
        <v>23304</v>
      </c>
      <c r="K38" s="13" t="s">
        <v>23421</v>
      </c>
      <c r="L38" s="17" t="s">
        <v>23422</v>
      </c>
      <c r="M38" s="18">
        <v>4940000</v>
      </c>
      <c r="N38" s="19"/>
      <c r="O38" s="20" t="str">
        <f t="shared" si="0"/>
        <v>T4</v>
      </c>
      <c r="R38" s="21" t="str">
        <f t="shared" si="1"/>
        <v>T4</v>
      </c>
    </row>
    <row r="39" spans="1:18" ht="27" customHeight="1" x14ac:dyDescent="0.25">
      <c r="A39" s="13">
        <v>33</v>
      </c>
      <c r="B39" s="13" t="s">
        <v>23423</v>
      </c>
      <c r="C39" s="13" t="s">
        <v>23424</v>
      </c>
      <c r="D39" s="14" t="s">
        <v>2427</v>
      </c>
      <c r="E39" s="15" t="s">
        <v>523</v>
      </c>
      <c r="F39" s="13" t="s">
        <v>23425</v>
      </c>
      <c r="G39" s="16" t="s">
        <v>15259</v>
      </c>
      <c r="H39" s="13" t="s">
        <v>259</v>
      </c>
      <c r="I39" s="13" t="s">
        <v>23304</v>
      </c>
      <c r="J39" s="13" t="s">
        <v>23304</v>
      </c>
      <c r="K39" s="13" t="s">
        <v>23426</v>
      </c>
      <c r="L39" s="17" t="s">
        <v>23427</v>
      </c>
      <c r="M39" s="18">
        <v>2850000</v>
      </c>
      <c r="N39" s="19"/>
      <c r="O39" s="20" t="str">
        <f t="shared" si="0"/>
        <v>TCN</v>
      </c>
      <c r="R39" s="21" t="str">
        <f t="shared" si="1"/>
        <v>TCN</v>
      </c>
    </row>
    <row r="40" spans="1:18" ht="27" customHeight="1" x14ac:dyDescent="0.25">
      <c r="A40" s="13">
        <v>34</v>
      </c>
      <c r="B40" s="13" t="s">
        <v>23428</v>
      </c>
      <c r="C40" s="13" t="s">
        <v>23429</v>
      </c>
      <c r="D40" s="14" t="s">
        <v>23430</v>
      </c>
      <c r="E40" s="15" t="s">
        <v>6009</v>
      </c>
      <c r="F40" s="13" t="s">
        <v>4770</v>
      </c>
      <c r="G40" s="16" t="s">
        <v>6946</v>
      </c>
      <c r="H40" s="13" t="s">
        <v>259</v>
      </c>
      <c r="I40" s="13" t="s">
        <v>23304</v>
      </c>
      <c r="J40" s="13" t="s">
        <v>23304</v>
      </c>
      <c r="K40" s="13" t="s">
        <v>23431</v>
      </c>
      <c r="L40" s="17" t="s">
        <v>23432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27" customHeight="1" x14ac:dyDescent="0.25">
      <c r="A41" s="13">
        <v>35</v>
      </c>
      <c r="B41" s="13" t="s">
        <v>23433</v>
      </c>
      <c r="C41" s="13" t="s">
        <v>23434</v>
      </c>
      <c r="D41" s="14" t="s">
        <v>23435</v>
      </c>
      <c r="E41" s="15" t="s">
        <v>9431</v>
      </c>
      <c r="F41" s="13" t="s">
        <v>23436</v>
      </c>
      <c r="G41" s="16" t="s">
        <v>7582</v>
      </c>
      <c r="H41" s="13" t="s">
        <v>17</v>
      </c>
      <c r="I41" s="13" t="s">
        <v>23304</v>
      </c>
      <c r="J41" s="13" t="s">
        <v>23304</v>
      </c>
      <c r="K41" s="13" t="s">
        <v>23437</v>
      </c>
      <c r="L41" s="17" t="s">
        <v>23438</v>
      </c>
      <c r="M41" s="18">
        <v>6444000</v>
      </c>
      <c r="N41" s="19"/>
      <c r="O41" s="20" t="str">
        <f t="shared" si="0"/>
        <v>C2</v>
      </c>
      <c r="R41" s="21" t="str">
        <f t="shared" si="1"/>
        <v>NH 18-19C2</v>
      </c>
    </row>
    <row r="42" spans="1:18" ht="27" customHeight="1" x14ac:dyDescent="0.25">
      <c r="A42" s="13">
        <v>36</v>
      </c>
      <c r="B42" s="13"/>
      <c r="C42" s="13"/>
      <c r="D42" s="14"/>
      <c r="E42" s="15"/>
      <c r="F42" s="13"/>
      <c r="G42" s="16"/>
      <c r="H42" s="13"/>
      <c r="I42" s="13"/>
      <c r="J42" s="13"/>
      <c r="K42" s="13"/>
      <c r="L42" s="17" t="s">
        <v>23963</v>
      </c>
      <c r="M42" s="18"/>
      <c r="N42" s="19" t="s">
        <v>8787</v>
      </c>
      <c r="O42" s="20"/>
      <c r="R42" s="21"/>
    </row>
    <row r="43" spans="1:18" ht="27" customHeight="1" x14ac:dyDescent="0.25">
      <c r="A43" s="13">
        <v>37</v>
      </c>
      <c r="B43" s="13" t="s">
        <v>23439</v>
      </c>
      <c r="C43" s="13" t="s">
        <v>23440</v>
      </c>
      <c r="D43" s="14" t="s">
        <v>848</v>
      </c>
      <c r="E43" s="15" t="s">
        <v>403</v>
      </c>
      <c r="F43" s="13" t="s">
        <v>23441</v>
      </c>
      <c r="G43" s="16" t="s">
        <v>18163</v>
      </c>
      <c r="H43" s="13" t="s">
        <v>259</v>
      </c>
      <c r="I43" s="13" t="s">
        <v>23304</v>
      </c>
      <c r="J43" s="13" t="s">
        <v>23304</v>
      </c>
      <c r="K43" s="13" t="s">
        <v>23442</v>
      </c>
      <c r="L43" s="17" t="s">
        <v>23443</v>
      </c>
      <c r="M43" s="18">
        <v>4940000</v>
      </c>
      <c r="N43" s="19"/>
      <c r="O43" s="20" t="str">
        <f t="shared" si="0"/>
        <v>T4</v>
      </c>
      <c r="R43" s="21" t="str">
        <f t="shared" si="1"/>
        <v>T4</v>
      </c>
    </row>
    <row r="44" spans="1:18" ht="27" customHeight="1" x14ac:dyDescent="0.25">
      <c r="A44" s="13">
        <v>38</v>
      </c>
      <c r="B44" s="13" t="s">
        <v>23444</v>
      </c>
      <c r="C44" s="13" t="s">
        <v>23445</v>
      </c>
      <c r="D44" s="14" t="s">
        <v>23446</v>
      </c>
      <c r="E44" s="15" t="s">
        <v>8964</v>
      </c>
      <c r="F44" s="13" t="s">
        <v>23447</v>
      </c>
      <c r="G44" s="16" t="s">
        <v>18163</v>
      </c>
      <c r="H44" s="13" t="s">
        <v>259</v>
      </c>
      <c r="I44" s="13" t="s">
        <v>23304</v>
      </c>
      <c r="J44" s="13" t="s">
        <v>23304</v>
      </c>
      <c r="K44" s="13" t="s">
        <v>23448</v>
      </c>
      <c r="L44" s="17" t="s">
        <v>23449</v>
      </c>
      <c r="M44" s="18">
        <v>4940000</v>
      </c>
      <c r="N44" s="19"/>
      <c r="O44" s="20" t="str">
        <f t="shared" si="0"/>
        <v>T4</v>
      </c>
      <c r="R44" s="21" t="str">
        <f t="shared" si="1"/>
        <v>T4</v>
      </c>
    </row>
    <row r="45" spans="1:18" ht="27" customHeight="1" x14ac:dyDescent="0.25">
      <c r="A45" s="13">
        <v>39</v>
      </c>
      <c r="B45" s="13" t="s">
        <v>23450</v>
      </c>
      <c r="C45" s="13" t="s">
        <v>23451</v>
      </c>
      <c r="D45" s="14" t="s">
        <v>6592</v>
      </c>
      <c r="E45" s="15" t="s">
        <v>697</v>
      </c>
      <c r="F45" s="13" t="s">
        <v>23452</v>
      </c>
      <c r="G45" s="16" t="s">
        <v>11529</v>
      </c>
      <c r="H45" s="13" t="s">
        <v>259</v>
      </c>
      <c r="I45" s="13" t="s">
        <v>23304</v>
      </c>
      <c r="J45" s="13" t="s">
        <v>23304</v>
      </c>
      <c r="K45" s="13" t="s">
        <v>23453</v>
      </c>
      <c r="L45" s="17" t="s">
        <v>23454</v>
      </c>
      <c r="M45" s="18">
        <v>4940000</v>
      </c>
      <c r="N45" s="19"/>
      <c r="O45" s="20" t="str">
        <f t="shared" si="0"/>
        <v>T4</v>
      </c>
      <c r="R45" s="21" t="str">
        <f t="shared" si="1"/>
        <v>T4</v>
      </c>
    </row>
    <row r="46" spans="1:18" ht="27" customHeight="1" x14ac:dyDescent="0.25">
      <c r="A46" s="13">
        <v>40</v>
      </c>
      <c r="B46" s="13" t="s">
        <v>23455</v>
      </c>
      <c r="C46" s="13" t="s">
        <v>23456</v>
      </c>
      <c r="D46" s="14" t="s">
        <v>1098</v>
      </c>
      <c r="E46" s="15" t="s">
        <v>250</v>
      </c>
      <c r="F46" s="13" t="s">
        <v>21018</v>
      </c>
      <c r="G46" s="16" t="s">
        <v>6925</v>
      </c>
      <c r="H46" s="13" t="s">
        <v>259</v>
      </c>
      <c r="I46" s="13" t="s">
        <v>23304</v>
      </c>
      <c r="J46" s="13" t="s">
        <v>23304</v>
      </c>
      <c r="K46" s="13" t="s">
        <v>23457</v>
      </c>
      <c r="L46" s="17" t="s">
        <v>23458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27" customHeight="1" x14ac:dyDescent="0.25">
      <c r="A47" s="13">
        <v>41</v>
      </c>
      <c r="B47" s="13" t="s">
        <v>23459</v>
      </c>
      <c r="C47" s="13" t="s">
        <v>23460</v>
      </c>
      <c r="D47" s="14" t="s">
        <v>3852</v>
      </c>
      <c r="E47" s="15" t="s">
        <v>278</v>
      </c>
      <c r="F47" s="13" t="s">
        <v>4754</v>
      </c>
      <c r="G47" s="16" t="s">
        <v>6146</v>
      </c>
      <c r="H47" s="13" t="s">
        <v>259</v>
      </c>
      <c r="I47" s="13" t="s">
        <v>23304</v>
      </c>
      <c r="J47" s="13" t="s">
        <v>23304</v>
      </c>
      <c r="K47" s="13" t="s">
        <v>23461</v>
      </c>
      <c r="L47" s="17" t="s">
        <v>23462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23463</v>
      </c>
      <c r="C48" s="13" t="s">
        <v>23464</v>
      </c>
      <c r="D48" s="14" t="s">
        <v>579</v>
      </c>
      <c r="E48" s="15" t="s">
        <v>976</v>
      </c>
      <c r="F48" s="13" t="s">
        <v>13276</v>
      </c>
      <c r="G48" s="16" t="s">
        <v>5662</v>
      </c>
      <c r="H48" s="13" t="s">
        <v>259</v>
      </c>
      <c r="I48" s="13" t="s">
        <v>23304</v>
      </c>
      <c r="J48" s="13" t="s">
        <v>23304</v>
      </c>
      <c r="K48" s="13" t="s">
        <v>23465</v>
      </c>
      <c r="L48" s="17" t="s">
        <v>23466</v>
      </c>
      <c r="M48" s="18">
        <v>5376000</v>
      </c>
      <c r="N48" s="19"/>
      <c r="O48" s="20" t="str">
        <f t="shared" si="0"/>
        <v>C1</v>
      </c>
      <c r="R48" s="21" t="str">
        <f t="shared" si="1"/>
        <v>C1</v>
      </c>
    </row>
    <row r="49" spans="1:18" ht="27" customHeight="1" x14ac:dyDescent="0.25">
      <c r="A49" s="13">
        <v>43</v>
      </c>
      <c r="B49" s="13" t="s">
        <v>23467</v>
      </c>
      <c r="C49" s="13" t="s">
        <v>23468</v>
      </c>
      <c r="D49" s="14" t="s">
        <v>23469</v>
      </c>
      <c r="E49" s="15" t="s">
        <v>6060</v>
      </c>
      <c r="F49" s="13" t="s">
        <v>23470</v>
      </c>
      <c r="G49" s="16" t="s">
        <v>7001</v>
      </c>
      <c r="H49" s="13" t="s">
        <v>259</v>
      </c>
      <c r="I49" s="13" t="s">
        <v>23304</v>
      </c>
      <c r="J49" s="13" t="s">
        <v>23304</v>
      </c>
      <c r="K49" s="13" t="s">
        <v>23471</v>
      </c>
      <c r="L49" s="17" t="s">
        <v>23472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23473</v>
      </c>
      <c r="C50" s="13" t="s">
        <v>23474</v>
      </c>
      <c r="D50" s="14" t="s">
        <v>23475</v>
      </c>
      <c r="E50" s="15" t="s">
        <v>1788</v>
      </c>
      <c r="F50" s="13" t="s">
        <v>783</v>
      </c>
      <c r="G50" s="16" t="s">
        <v>11529</v>
      </c>
      <c r="H50" s="13" t="s">
        <v>259</v>
      </c>
      <c r="I50" s="13" t="s">
        <v>23304</v>
      </c>
      <c r="J50" s="13" t="s">
        <v>23304</v>
      </c>
      <c r="K50" s="13" t="s">
        <v>23476</v>
      </c>
      <c r="L50" s="17" t="s">
        <v>23477</v>
      </c>
      <c r="M50" s="18">
        <v>4940000</v>
      </c>
      <c r="N50" s="19"/>
      <c r="O50" s="20" t="str">
        <f t="shared" si="0"/>
        <v>T4</v>
      </c>
      <c r="R50" s="21" t="str">
        <f t="shared" si="1"/>
        <v>T4</v>
      </c>
    </row>
    <row r="51" spans="1:18" ht="27" customHeight="1" x14ac:dyDescent="0.25">
      <c r="A51" s="13">
        <v>45</v>
      </c>
      <c r="B51" s="13" t="s">
        <v>23478</v>
      </c>
      <c r="C51" s="13" t="s">
        <v>23479</v>
      </c>
      <c r="D51" s="14" t="s">
        <v>23480</v>
      </c>
      <c r="E51" s="15" t="s">
        <v>26</v>
      </c>
      <c r="F51" s="13" t="s">
        <v>23481</v>
      </c>
      <c r="G51" s="16" t="s">
        <v>11529</v>
      </c>
      <c r="H51" s="13" t="s">
        <v>259</v>
      </c>
      <c r="I51" s="13" t="s">
        <v>23304</v>
      </c>
      <c r="J51" s="13" t="s">
        <v>23304</v>
      </c>
      <c r="K51" s="13" t="s">
        <v>23482</v>
      </c>
      <c r="L51" s="17" t="s">
        <v>23483</v>
      </c>
      <c r="M51" s="18">
        <v>4940000</v>
      </c>
      <c r="N51" s="19"/>
      <c r="O51" s="20" t="str">
        <f t="shared" si="0"/>
        <v>T4</v>
      </c>
      <c r="R51" s="21" t="str">
        <f t="shared" si="1"/>
        <v>T4</v>
      </c>
    </row>
    <row r="52" spans="1:18" ht="27" customHeight="1" x14ac:dyDescent="0.25">
      <c r="A52" s="13">
        <v>46</v>
      </c>
      <c r="B52" s="13" t="s">
        <v>23484</v>
      </c>
      <c r="C52" s="13" t="s">
        <v>23485</v>
      </c>
      <c r="D52" s="14" t="s">
        <v>7855</v>
      </c>
      <c r="E52" s="15" t="s">
        <v>1788</v>
      </c>
      <c r="F52" s="13" t="s">
        <v>23486</v>
      </c>
      <c r="G52" s="16" t="s">
        <v>11529</v>
      </c>
      <c r="H52" s="13" t="s">
        <v>259</v>
      </c>
      <c r="I52" s="13" t="s">
        <v>23304</v>
      </c>
      <c r="J52" s="13" t="s">
        <v>23304</v>
      </c>
      <c r="K52" s="13" t="s">
        <v>23487</v>
      </c>
      <c r="L52" s="17" t="s">
        <v>23488</v>
      </c>
      <c r="M52" s="18">
        <v>4940000</v>
      </c>
      <c r="N52" s="19"/>
      <c r="O52" s="20" t="str">
        <f t="shared" si="0"/>
        <v>T4</v>
      </c>
      <c r="R52" s="21" t="str">
        <f t="shared" si="1"/>
        <v>T4</v>
      </c>
    </row>
    <row r="53" spans="1:18" ht="27" customHeight="1" x14ac:dyDescent="0.25">
      <c r="A53" s="13">
        <v>47</v>
      </c>
      <c r="B53" s="13" t="s">
        <v>23489</v>
      </c>
      <c r="C53" s="13" t="s">
        <v>23490</v>
      </c>
      <c r="D53" s="14" t="s">
        <v>7556</v>
      </c>
      <c r="E53" s="15" t="s">
        <v>387</v>
      </c>
      <c r="F53" s="13" t="s">
        <v>23491</v>
      </c>
      <c r="G53" s="16" t="s">
        <v>11529</v>
      </c>
      <c r="H53" s="13" t="s">
        <v>259</v>
      </c>
      <c r="I53" s="13" t="s">
        <v>23304</v>
      </c>
      <c r="J53" s="13" t="s">
        <v>23304</v>
      </c>
      <c r="K53" s="13" t="s">
        <v>23492</v>
      </c>
      <c r="L53" s="17" t="s">
        <v>23493</v>
      </c>
      <c r="M53" s="18">
        <v>4940000</v>
      </c>
      <c r="N53" s="19"/>
      <c r="O53" s="20" t="str">
        <f t="shared" si="0"/>
        <v>T4</v>
      </c>
      <c r="R53" s="21" t="str">
        <f t="shared" si="1"/>
        <v>T4</v>
      </c>
    </row>
    <row r="54" spans="1:18" ht="27" customHeight="1" x14ac:dyDescent="0.25">
      <c r="A54" s="13">
        <v>48</v>
      </c>
      <c r="B54" s="13" t="s">
        <v>23494</v>
      </c>
      <c r="C54" s="13" t="s">
        <v>23495</v>
      </c>
      <c r="D54" s="14" t="s">
        <v>23496</v>
      </c>
      <c r="E54" s="15" t="s">
        <v>19</v>
      </c>
      <c r="F54" s="13" t="s">
        <v>23497</v>
      </c>
      <c r="G54" s="16" t="s">
        <v>11529</v>
      </c>
      <c r="H54" s="13" t="s">
        <v>259</v>
      </c>
      <c r="I54" s="13" t="s">
        <v>23304</v>
      </c>
      <c r="J54" s="13" t="s">
        <v>23304</v>
      </c>
      <c r="K54" s="13" t="s">
        <v>23498</v>
      </c>
      <c r="L54" s="17" t="s">
        <v>23499</v>
      </c>
      <c r="M54" s="18">
        <v>4940000</v>
      </c>
      <c r="N54" s="19"/>
      <c r="O54" s="20" t="str">
        <f t="shared" si="0"/>
        <v>T4</v>
      </c>
      <c r="R54" s="21" t="str">
        <f t="shared" si="1"/>
        <v>T4</v>
      </c>
    </row>
    <row r="55" spans="1:18" ht="27" customHeight="1" x14ac:dyDescent="0.25">
      <c r="A55" s="13">
        <v>49</v>
      </c>
      <c r="B55" s="13" t="s">
        <v>23500</v>
      </c>
      <c r="C55" s="13" t="s">
        <v>23501</v>
      </c>
      <c r="D55" s="14" t="s">
        <v>23502</v>
      </c>
      <c r="E55" s="15" t="s">
        <v>256</v>
      </c>
      <c r="F55" s="13" t="s">
        <v>23503</v>
      </c>
      <c r="G55" s="16" t="s">
        <v>11529</v>
      </c>
      <c r="H55" s="13" t="s">
        <v>259</v>
      </c>
      <c r="I55" s="13" t="s">
        <v>23304</v>
      </c>
      <c r="J55" s="13" t="s">
        <v>23304</v>
      </c>
      <c r="K55" s="13" t="s">
        <v>23504</v>
      </c>
      <c r="L55" s="17" t="s">
        <v>23505</v>
      </c>
      <c r="M55" s="18">
        <v>4940000</v>
      </c>
      <c r="N55" s="19"/>
      <c r="O55" s="20" t="str">
        <f t="shared" si="0"/>
        <v>T4</v>
      </c>
      <c r="R55" s="21" t="str">
        <f t="shared" si="1"/>
        <v>T4</v>
      </c>
    </row>
    <row r="56" spans="1:18" ht="27" customHeight="1" x14ac:dyDescent="0.25">
      <c r="A56" s="13">
        <v>50</v>
      </c>
      <c r="B56" s="13" t="s">
        <v>23506</v>
      </c>
      <c r="C56" s="13" t="s">
        <v>23507</v>
      </c>
      <c r="D56" s="14" t="s">
        <v>23508</v>
      </c>
      <c r="E56" s="15" t="s">
        <v>2708</v>
      </c>
      <c r="F56" s="13" t="s">
        <v>16133</v>
      </c>
      <c r="G56" s="16" t="s">
        <v>11529</v>
      </c>
      <c r="H56" s="13" t="s">
        <v>259</v>
      </c>
      <c r="I56" s="13" t="s">
        <v>23304</v>
      </c>
      <c r="J56" s="13" t="s">
        <v>23304</v>
      </c>
      <c r="K56" s="13" t="s">
        <v>23509</v>
      </c>
      <c r="L56" s="17" t="s">
        <v>23510</v>
      </c>
      <c r="M56" s="18">
        <v>4940000</v>
      </c>
      <c r="N56" s="19"/>
      <c r="O56" s="20" t="str">
        <f t="shared" si="0"/>
        <v>T4</v>
      </c>
      <c r="R56" s="21" t="str">
        <f t="shared" si="1"/>
        <v>T4</v>
      </c>
    </row>
    <row r="57" spans="1:18" ht="27" customHeight="1" x14ac:dyDescent="0.25">
      <c r="A57" s="13">
        <v>51</v>
      </c>
      <c r="B57" s="13" t="s">
        <v>23511</v>
      </c>
      <c r="C57" s="13" t="s">
        <v>23512</v>
      </c>
      <c r="D57" s="14" t="s">
        <v>114</v>
      </c>
      <c r="E57" s="15" t="s">
        <v>22</v>
      </c>
      <c r="F57" s="13" t="s">
        <v>15360</v>
      </c>
      <c r="G57" s="16" t="s">
        <v>11529</v>
      </c>
      <c r="H57" s="13" t="s">
        <v>259</v>
      </c>
      <c r="I57" s="13" t="s">
        <v>23304</v>
      </c>
      <c r="J57" s="13" t="s">
        <v>23304</v>
      </c>
      <c r="K57" s="13" t="s">
        <v>23513</v>
      </c>
      <c r="L57" s="17" t="s">
        <v>23514</v>
      </c>
      <c r="M57" s="18">
        <v>4940000</v>
      </c>
      <c r="N57" s="19"/>
      <c r="O57" s="20" t="str">
        <f t="shared" si="0"/>
        <v>T4</v>
      </c>
      <c r="R57" s="21" t="str">
        <f t="shared" si="1"/>
        <v>T4</v>
      </c>
    </row>
    <row r="58" spans="1:18" ht="27" customHeight="1" x14ac:dyDescent="0.25">
      <c r="A58" s="13">
        <v>52</v>
      </c>
      <c r="B58" s="13" t="s">
        <v>23515</v>
      </c>
      <c r="C58" s="13" t="s">
        <v>23516</v>
      </c>
      <c r="D58" s="14" t="s">
        <v>23517</v>
      </c>
      <c r="E58" s="15" t="s">
        <v>28</v>
      </c>
      <c r="F58" s="13" t="s">
        <v>13227</v>
      </c>
      <c r="G58" s="16" t="s">
        <v>11529</v>
      </c>
      <c r="H58" s="13" t="s">
        <v>259</v>
      </c>
      <c r="I58" s="13" t="s">
        <v>23304</v>
      </c>
      <c r="J58" s="13" t="s">
        <v>23304</v>
      </c>
      <c r="K58" s="13" t="s">
        <v>23518</v>
      </c>
      <c r="L58" s="17" t="s">
        <v>23519</v>
      </c>
      <c r="M58" s="18">
        <v>4940000</v>
      </c>
      <c r="N58" s="19"/>
      <c r="O58" s="20" t="str">
        <f t="shared" si="0"/>
        <v>T4</v>
      </c>
      <c r="R58" s="21" t="str">
        <f t="shared" si="1"/>
        <v>T4</v>
      </c>
    </row>
    <row r="59" spans="1:18" ht="27" customHeight="1" x14ac:dyDescent="0.25">
      <c r="A59" s="13">
        <v>53</v>
      </c>
      <c r="B59" s="13" t="s">
        <v>23520</v>
      </c>
      <c r="C59" s="13" t="s">
        <v>23521</v>
      </c>
      <c r="D59" s="14" t="s">
        <v>23522</v>
      </c>
      <c r="E59" s="15" t="s">
        <v>28</v>
      </c>
      <c r="F59" s="13" t="s">
        <v>18422</v>
      </c>
      <c r="G59" s="16" t="s">
        <v>11529</v>
      </c>
      <c r="H59" s="13" t="s">
        <v>259</v>
      </c>
      <c r="I59" s="13" t="s">
        <v>23304</v>
      </c>
      <c r="J59" s="13" t="s">
        <v>23304</v>
      </c>
      <c r="K59" s="13" t="s">
        <v>23523</v>
      </c>
      <c r="L59" s="17" t="s">
        <v>23524</v>
      </c>
      <c r="M59" s="18">
        <v>4940000</v>
      </c>
      <c r="N59" s="19"/>
      <c r="O59" s="20" t="str">
        <f t="shared" si="0"/>
        <v>T4</v>
      </c>
      <c r="R59" s="21" t="str">
        <f t="shared" si="1"/>
        <v>T4</v>
      </c>
    </row>
    <row r="60" spans="1:18" ht="27" customHeight="1" x14ac:dyDescent="0.25">
      <c r="A60" s="13">
        <v>54</v>
      </c>
      <c r="B60" s="13" t="s">
        <v>23525</v>
      </c>
      <c r="C60" s="13" t="s">
        <v>23526</v>
      </c>
      <c r="D60" s="14" t="s">
        <v>23527</v>
      </c>
      <c r="E60" s="15" t="s">
        <v>868</v>
      </c>
      <c r="F60" s="13" t="s">
        <v>9110</v>
      </c>
      <c r="G60" s="16" t="s">
        <v>11529</v>
      </c>
      <c r="H60" s="13" t="s">
        <v>259</v>
      </c>
      <c r="I60" s="13" t="s">
        <v>23304</v>
      </c>
      <c r="J60" s="13" t="s">
        <v>23304</v>
      </c>
      <c r="K60" s="13" t="s">
        <v>23528</v>
      </c>
      <c r="L60" s="17" t="s">
        <v>23529</v>
      </c>
      <c r="M60" s="18">
        <v>4180000</v>
      </c>
      <c r="N60" s="19"/>
      <c r="O60" s="20" t="str">
        <f t="shared" si="0"/>
        <v>T4</v>
      </c>
      <c r="R60" s="21" t="str">
        <f t="shared" si="1"/>
        <v>T4</v>
      </c>
    </row>
    <row r="61" spans="1:18" ht="27" customHeight="1" x14ac:dyDescent="0.25">
      <c r="A61" s="13">
        <v>55</v>
      </c>
      <c r="B61" s="13" t="s">
        <v>23530</v>
      </c>
      <c r="C61" s="13" t="s">
        <v>23531</v>
      </c>
      <c r="D61" s="14" t="s">
        <v>23532</v>
      </c>
      <c r="E61" s="15" t="s">
        <v>697</v>
      </c>
      <c r="F61" s="13" t="s">
        <v>17915</v>
      </c>
      <c r="G61" s="16" t="s">
        <v>11529</v>
      </c>
      <c r="H61" s="13" t="s">
        <v>259</v>
      </c>
      <c r="I61" s="13" t="s">
        <v>23304</v>
      </c>
      <c r="J61" s="13" t="s">
        <v>23304</v>
      </c>
      <c r="K61" s="13" t="s">
        <v>23533</v>
      </c>
      <c r="L61" s="17" t="s">
        <v>23534</v>
      </c>
      <c r="M61" s="18">
        <v>4940000</v>
      </c>
      <c r="N61" s="19"/>
      <c r="O61" s="20" t="str">
        <f t="shared" si="0"/>
        <v>T4</v>
      </c>
      <c r="R61" s="21" t="str">
        <f t="shared" si="1"/>
        <v>T4</v>
      </c>
    </row>
    <row r="62" spans="1:18" ht="27" customHeight="1" x14ac:dyDescent="0.25">
      <c r="A62" s="13">
        <v>56</v>
      </c>
      <c r="B62" s="13" t="s">
        <v>23535</v>
      </c>
      <c r="C62" s="13" t="s">
        <v>23536</v>
      </c>
      <c r="D62" s="14" t="s">
        <v>1237</v>
      </c>
      <c r="E62" s="15" t="s">
        <v>208</v>
      </c>
      <c r="F62" s="13" t="s">
        <v>17716</v>
      </c>
      <c r="G62" s="16" t="s">
        <v>11529</v>
      </c>
      <c r="H62" s="13" t="s">
        <v>259</v>
      </c>
      <c r="I62" s="13" t="s">
        <v>23304</v>
      </c>
      <c r="J62" s="13" t="s">
        <v>23304</v>
      </c>
      <c r="K62" s="13" t="s">
        <v>23537</v>
      </c>
      <c r="L62" s="17" t="s">
        <v>23538</v>
      </c>
      <c r="M62" s="18">
        <v>4940000</v>
      </c>
      <c r="N62" s="19"/>
      <c r="O62" s="20" t="str">
        <f t="shared" si="0"/>
        <v>T4</v>
      </c>
      <c r="R62" s="21" t="str">
        <f t="shared" si="1"/>
        <v>T4</v>
      </c>
    </row>
    <row r="63" spans="1:18" ht="27" customHeight="1" x14ac:dyDescent="0.25">
      <c r="A63" s="13">
        <v>57</v>
      </c>
      <c r="B63" s="13" t="s">
        <v>23539</v>
      </c>
      <c r="C63" s="13" t="s">
        <v>23540</v>
      </c>
      <c r="D63" s="14" t="s">
        <v>23541</v>
      </c>
      <c r="E63" s="15" t="s">
        <v>15</v>
      </c>
      <c r="F63" s="13" t="s">
        <v>18422</v>
      </c>
      <c r="G63" s="16" t="s">
        <v>11529</v>
      </c>
      <c r="H63" s="13" t="s">
        <v>259</v>
      </c>
      <c r="I63" s="13" t="s">
        <v>23304</v>
      </c>
      <c r="J63" s="13" t="s">
        <v>23304</v>
      </c>
      <c r="K63" s="13" t="s">
        <v>23542</v>
      </c>
      <c r="L63" s="17" t="s">
        <v>23543</v>
      </c>
      <c r="M63" s="18">
        <v>4940000</v>
      </c>
      <c r="N63" s="19"/>
      <c r="O63" s="20" t="str">
        <f t="shared" si="0"/>
        <v>T4</v>
      </c>
      <c r="R63" s="21" t="str">
        <f t="shared" si="1"/>
        <v>T4</v>
      </c>
    </row>
    <row r="64" spans="1:18" ht="27" customHeight="1" x14ac:dyDescent="0.25">
      <c r="A64" s="13">
        <v>58</v>
      </c>
      <c r="B64" s="13" t="s">
        <v>23544</v>
      </c>
      <c r="C64" s="13" t="s">
        <v>23545</v>
      </c>
      <c r="D64" s="14" t="s">
        <v>10014</v>
      </c>
      <c r="E64" s="15" t="s">
        <v>1321</v>
      </c>
      <c r="F64" s="13" t="s">
        <v>1951</v>
      </c>
      <c r="G64" s="16" t="s">
        <v>11529</v>
      </c>
      <c r="H64" s="13" t="s">
        <v>259</v>
      </c>
      <c r="I64" s="13" t="s">
        <v>23304</v>
      </c>
      <c r="J64" s="13" t="s">
        <v>23304</v>
      </c>
      <c r="K64" s="13" t="s">
        <v>23546</v>
      </c>
      <c r="L64" s="17" t="s">
        <v>23547</v>
      </c>
      <c r="M64" s="18">
        <v>4940000</v>
      </c>
      <c r="N64" s="19"/>
      <c r="O64" s="20" t="str">
        <f t="shared" si="0"/>
        <v>T4</v>
      </c>
      <c r="R64" s="21" t="str">
        <f t="shared" si="1"/>
        <v>T4</v>
      </c>
    </row>
    <row r="65" spans="1:18" ht="27" customHeight="1" x14ac:dyDescent="0.25">
      <c r="A65" s="13">
        <v>59</v>
      </c>
      <c r="B65" s="13" t="s">
        <v>23548</v>
      </c>
      <c r="C65" s="13" t="s">
        <v>23549</v>
      </c>
      <c r="D65" s="14" t="s">
        <v>23550</v>
      </c>
      <c r="E65" s="15" t="s">
        <v>19</v>
      </c>
      <c r="F65" s="13" t="s">
        <v>2734</v>
      </c>
      <c r="G65" s="16" t="s">
        <v>11529</v>
      </c>
      <c r="H65" s="13" t="s">
        <v>259</v>
      </c>
      <c r="I65" s="13" t="s">
        <v>23304</v>
      </c>
      <c r="J65" s="13" t="s">
        <v>23304</v>
      </c>
      <c r="K65" s="13" t="s">
        <v>23551</v>
      </c>
      <c r="L65" s="17" t="s">
        <v>23552</v>
      </c>
      <c r="M65" s="18">
        <v>4940000</v>
      </c>
      <c r="N65" s="19"/>
      <c r="O65" s="20" t="str">
        <f t="shared" si="0"/>
        <v>T4</v>
      </c>
      <c r="R65" s="21" t="str">
        <f t="shared" si="1"/>
        <v>T4</v>
      </c>
    </row>
    <row r="66" spans="1:18" ht="27" customHeight="1" x14ac:dyDescent="0.25">
      <c r="A66" s="13">
        <v>60</v>
      </c>
      <c r="B66" s="13" t="s">
        <v>23553</v>
      </c>
      <c r="C66" s="13" t="s">
        <v>23554</v>
      </c>
      <c r="D66" s="14" t="s">
        <v>16680</v>
      </c>
      <c r="E66" s="15" t="s">
        <v>947</v>
      </c>
      <c r="F66" s="13" t="s">
        <v>1638</v>
      </c>
      <c r="G66" s="16" t="s">
        <v>11529</v>
      </c>
      <c r="H66" s="13" t="s">
        <v>259</v>
      </c>
      <c r="I66" s="13" t="s">
        <v>23304</v>
      </c>
      <c r="J66" s="13" t="s">
        <v>23304</v>
      </c>
      <c r="K66" s="13" t="s">
        <v>23555</v>
      </c>
      <c r="L66" s="17" t="s">
        <v>23556</v>
      </c>
      <c r="M66" s="18">
        <v>4940000</v>
      </c>
      <c r="N66" s="19"/>
      <c r="O66" s="20" t="str">
        <f t="shared" si="0"/>
        <v>T4</v>
      </c>
      <c r="R66" s="21" t="str">
        <f t="shared" si="1"/>
        <v>T4</v>
      </c>
    </row>
    <row r="67" spans="1:18" ht="27" customHeight="1" x14ac:dyDescent="0.25">
      <c r="A67" s="13">
        <v>61</v>
      </c>
      <c r="B67" s="13" t="s">
        <v>23557</v>
      </c>
      <c r="C67" s="13" t="s">
        <v>23558</v>
      </c>
      <c r="D67" s="14" t="s">
        <v>23559</v>
      </c>
      <c r="E67" s="15" t="s">
        <v>4921</v>
      </c>
      <c r="F67" s="13" t="s">
        <v>23560</v>
      </c>
      <c r="G67" s="16" t="s">
        <v>18382</v>
      </c>
      <c r="H67" s="13" t="s">
        <v>259</v>
      </c>
      <c r="I67" s="13" t="s">
        <v>23304</v>
      </c>
      <c r="J67" s="13" t="s">
        <v>23304</v>
      </c>
      <c r="K67" s="13" t="s">
        <v>23561</v>
      </c>
      <c r="L67" s="17" t="s">
        <v>23562</v>
      </c>
      <c r="M67" s="18">
        <v>2850000</v>
      </c>
      <c r="N67" s="19"/>
      <c r="O67" s="20" t="str">
        <f t="shared" si="0"/>
        <v>TCN</v>
      </c>
      <c r="R67" s="21" t="str">
        <f t="shared" si="1"/>
        <v>TCN</v>
      </c>
    </row>
    <row r="68" spans="1:18" ht="27" customHeight="1" x14ac:dyDescent="0.25">
      <c r="A68" s="13">
        <v>62</v>
      </c>
      <c r="B68" s="13" t="s">
        <v>23563</v>
      </c>
      <c r="C68" s="13" t="s">
        <v>23564</v>
      </c>
      <c r="D68" s="14" t="s">
        <v>3386</v>
      </c>
      <c r="E68" s="15" t="s">
        <v>861</v>
      </c>
      <c r="F68" s="13" t="s">
        <v>21447</v>
      </c>
      <c r="G68" s="16" t="s">
        <v>15259</v>
      </c>
      <c r="H68" s="13" t="s">
        <v>259</v>
      </c>
      <c r="I68" s="13" t="s">
        <v>23304</v>
      </c>
      <c r="J68" s="13" t="s">
        <v>23304</v>
      </c>
      <c r="K68" s="13" t="s">
        <v>23565</v>
      </c>
      <c r="L68" s="17" t="s">
        <v>23566</v>
      </c>
      <c r="M68" s="18">
        <v>2850000</v>
      </c>
      <c r="N68" s="19"/>
      <c r="O68" s="20" t="str">
        <f t="shared" si="0"/>
        <v>TCN</v>
      </c>
      <c r="R68" s="21" t="str">
        <f t="shared" si="1"/>
        <v>TCN</v>
      </c>
    </row>
    <row r="69" spans="1:18" ht="27" customHeight="1" x14ac:dyDescent="0.25">
      <c r="A69" s="13">
        <v>63</v>
      </c>
      <c r="B69" s="13" t="s">
        <v>23567</v>
      </c>
      <c r="C69" s="13" t="s">
        <v>23568</v>
      </c>
      <c r="D69" s="14" t="s">
        <v>23569</v>
      </c>
      <c r="E69" s="15" t="s">
        <v>470</v>
      </c>
      <c r="F69" s="13" t="s">
        <v>9585</v>
      </c>
      <c r="G69" s="16" t="s">
        <v>5803</v>
      </c>
      <c r="H69" s="13" t="s">
        <v>259</v>
      </c>
      <c r="I69" s="13" t="s">
        <v>23304</v>
      </c>
      <c r="J69" s="13" t="s">
        <v>23304</v>
      </c>
      <c r="K69" s="13" t="s">
        <v>23570</v>
      </c>
      <c r="L69" s="17" t="s">
        <v>23571</v>
      </c>
      <c r="M69" s="18">
        <v>4536000</v>
      </c>
      <c r="N69" s="19"/>
      <c r="O69" s="20" t="str">
        <f t="shared" si="0"/>
        <v>C1</v>
      </c>
      <c r="R69" s="21" t="str">
        <f t="shared" si="1"/>
        <v>C1</v>
      </c>
    </row>
    <row r="70" spans="1:18" ht="27" customHeight="1" x14ac:dyDescent="0.25">
      <c r="A70" s="13">
        <v>64</v>
      </c>
      <c r="B70" s="13" t="s">
        <v>23572</v>
      </c>
      <c r="C70" s="13" t="s">
        <v>23573</v>
      </c>
      <c r="D70" s="14" t="s">
        <v>394</v>
      </c>
      <c r="E70" s="15" t="s">
        <v>387</v>
      </c>
      <c r="F70" s="13" t="s">
        <v>23574</v>
      </c>
      <c r="G70" s="16" t="s">
        <v>18382</v>
      </c>
      <c r="H70" s="13" t="s">
        <v>259</v>
      </c>
      <c r="I70" s="13" t="s">
        <v>23304</v>
      </c>
      <c r="J70" s="13" t="s">
        <v>23304</v>
      </c>
      <c r="K70" s="13" t="s">
        <v>23575</v>
      </c>
      <c r="L70" s="17" t="s">
        <v>23576</v>
      </c>
      <c r="M70" s="18">
        <v>2850000</v>
      </c>
      <c r="N70" s="19"/>
      <c r="O70" s="20" t="str">
        <f t="shared" si="0"/>
        <v>TCN</v>
      </c>
      <c r="R70" s="21" t="str">
        <f t="shared" si="1"/>
        <v>TCN</v>
      </c>
    </row>
    <row r="71" spans="1:18" ht="27" customHeight="1" x14ac:dyDescent="0.25">
      <c r="A71" s="13">
        <v>65</v>
      </c>
      <c r="B71" s="13" t="s">
        <v>23577</v>
      </c>
      <c r="C71" s="13" t="s">
        <v>23578</v>
      </c>
      <c r="D71" s="14" t="s">
        <v>23579</v>
      </c>
      <c r="E71" s="15" t="s">
        <v>11528</v>
      </c>
      <c r="F71" s="13" t="s">
        <v>17471</v>
      </c>
      <c r="G71" s="16" t="s">
        <v>18382</v>
      </c>
      <c r="H71" s="13" t="s">
        <v>259</v>
      </c>
      <c r="I71" s="13" t="s">
        <v>23304</v>
      </c>
      <c r="J71" s="13" t="s">
        <v>23304</v>
      </c>
      <c r="K71" s="13" t="s">
        <v>23580</v>
      </c>
      <c r="L71" s="17" t="s">
        <v>23581</v>
      </c>
      <c r="M71" s="18">
        <v>2850000</v>
      </c>
      <c r="N71" s="19"/>
      <c r="O71" s="20" t="str">
        <f t="shared" si="0"/>
        <v>TCN</v>
      </c>
      <c r="R71" s="21" t="str">
        <f t="shared" si="1"/>
        <v>TCN</v>
      </c>
    </row>
    <row r="72" spans="1:18" ht="27" customHeight="1" x14ac:dyDescent="0.25">
      <c r="A72" s="13">
        <v>66</v>
      </c>
      <c r="B72" s="13" t="s">
        <v>23582</v>
      </c>
      <c r="C72" s="13" t="s">
        <v>23583</v>
      </c>
      <c r="D72" s="14" t="s">
        <v>23584</v>
      </c>
      <c r="E72" s="15" t="s">
        <v>1338</v>
      </c>
      <c r="F72" s="13" t="s">
        <v>14776</v>
      </c>
      <c r="G72" s="16" t="s">
        <v>18382</v>
      </c>
      <c r="H72" s="13" t="s">
        <v>259</v>
      </c>
      <c r="I72" s="13" t="s">
        <v>23304</v>
      </c>
      <c r="J72" s="13" t="s">
        <v>23304</v>
      </c>
      <c r="K72" s="13" t="s">
        <v>23585</v>
      </c>
      <c r="L72" s="17" t="s">
        <v>23586</v>
      </c>
      <c r="M72" s="18">
        <v>2850000</v>
      </c>
      <c r="N72" s="19"/>
      <c r="O72" s="20" t="str">
        <f t="shared" si="0"/>
        <v>TCN</v>
      </c>
      <c r="R72" s="21" t="str">
        <f t="shared" si="1"/>
        <v>TCN</v>
      </c>
    </row>
    <row r="73" spans="1:18" ht="27" customHeight="1" x14ac:dyDescent="0.25">
      <c r="A73" s="13">
        <v>67</v>
      </c>
      <c r="B73" s="13" t="s">
        <v>23587</v>
      </c>
      <c r="C73" s="13" t="s">
        <v>23588</v>
      </c>
      <c r="D73" s="14" t="s">
        <v>23589</v>
      </c>
      <c r="E73" s="15" t="s">
        <v>28</v>
      </c>
      <c r="F73" s="13" t="s">
        <v>15070</v>
      </c>
      <c r="G73" s="16" t="s">
        <v>11529</v>
      </c>
      <c r="H73" s="13" t="s">
        <v>259</v>
      </c>
      <c r="I73" s="13" t="s">
        <v>23304</v>
      </c>
      <c r="J73" s="13" t="s">
        <v>23304</v>
      </c>
      <c r="K73" s="13" t="s">
        <v>23590</v>
      </c>
      <c r="L73" s="17" t="s">
        <v>23591</v>
      </c>
      <c r="M73" s="18">
        <v>4940000</v>
      </c>
      <c r="N73" s="19"/>
      <c r="O73" s="20" t="str">
        <f t="shared" si="0"/>
        <v>T4</v>
      </c>
      <c r="R73" s="21" t="str">
        <f t="shared" si="1"/>
        <v>T4</v>
      </c>
    </row>
    <row r="74" spans="1:18" ht="27" customHeight="1" x14ac:dyDescent="0.25">
      <c r="A74" s="13">
        <v>68</v>
      </c>
      <c r="B74" s="13" t="s">
        <v>23592</v>
      </c>
      <c r="C74" s="13" t="s">
        <v>23593</v>
      </c>
      <c r="D74" s="14" t="s">
        <v>302</v>
      </c>
      <c r="E74" s="15" t="s">
        <v>326</v>
      </c>
      <c r="F74" s="13" t="s">
        <v>23594</v>
      </c>
      <c r="G74" s="16" t="s">
        <v>16289</v>
      </c>
      <c r="H74" s="13" t="s">
        <v>259</v>
      </c>
      <c r="I74" s="13" t="s">
        <v>23304</v>
      </c>
      <c r="J74" s="13" t="s">
        <v>23304</v>
      </c>
      <c r="K74" s="13" t="s">
        <v>23595</v>
      </c>
      <c r="L74" s="17" t="s">
        <v>23596</v>
      </c>
      <c r="M74" s="18">
        <v>3222000</v>
      </c>
      <c r="N74" s="19"/>
      <c r="O74" s="20" t="str">
        <f t="shared" si="0"/>
        <v>C2</v>
      </c>
      <c r="R74" s="21" t="str">
        <f t="shared" si="1"/>
        <v>C2</v>
      </c>
    </row>
    <row r="75" spans="1:18" ht="27" customHeight="1" x14ac:dyDescent="0.25">
      <c r="A75" s="13">
        <v>69</v>
      </c>
      <c r="B75" s="13" t="s">
        <v>23597</v>
      </c>
      <c r="C75" s="13" t="s">
        <v>23598</v>
      </c>
      <c r="D75" s="14" t="s">
        <v>6500</v>
      </c>
      <c r="E75" s="15" t="s">
        <v>2043</v>
      </c>
      <c r="F75" s="13" t="s">
        <v>23599</v>
      </c>
      <c r="G75" s="16" t="s">
        <v>6381</v>
      </c>
      <c r="H75" s="13" t="s">
        <v>259</v>
      </c>
      <c r="I75" s="13" t="s">
        <v>23304</v>
      </c>
      <c r="J75" s="13" t="s">
        <v>23304</v>
      </c>
      <c r="K75" s="13" t="s">
        <v>23600</v>
      </c>
      <c r="L75" s="17" t="s">
        <v>23601</v>
      </c>
      <c r="M75" s="18">
        <v>4352000</v>
      </c>
      <c r="N75" s="19"/>
      <c r="O75" s="20" t="str">
        <f t="shared" ref="O75:O132" si="2">MID(G75,3,FIND("-",G75,1)-3)&amp;IF(MID(G75,3,5)="CĐ-LT","LT","")</f>
        <v>CĐ</v>
      </c>
      <c r="R75" s="21" t="str">
        <f t="shared" ref="R75:R132" si="3">IF(LEFT(G75,2)="18","NH 18-19","")&amp;O75</f>
        <v>CĐ</v>
      </c>
    </row>
    <row r="76" spans="1:18" ht="27" customHeight="1" x14ac:dyDescent="0.25">
      <c r="A76" s="13">
        <v>70</v>
      </c>
      <c r="B76" s="13" t="s">
        <v>23602</v>
      </c>
      <c r="C76" s="13" t="s">
        <v>23603</v>
      </c>
      <c r="D76" s="14" t="s">
        <v>23604</v>
      </c>
      <c r="E76" s="15" t="s">
        <v>4129</v>
      </c>
      <c r="F76" s="13" t="s">
        <v>18020</v>
      </c>
      <c r="G76" s="16" t="s">
        <v>18382</v>
      </c>
      <c r="H76" s="13" t="s">
        <v>259</v>
      </c>
      <c r="I76" s="13" t="s">
        <v>23304</v>
      </c>
      <c r="J76" s="13" t="s">
        <v>23304</v>
      </c>
      <c r="K76" s="13" t="s">
        <v>23605</v>
      </c>
      <c r="L76" s="17" t="s">
        <v>23606</v>
      </c>
      <c r="M76" s="18">
        <v>2850000</v>
      </c>
      <c r="N76" s="19"/>
      <c r="O76" s="20" t="str">
        <f t="shared" si="2"/>
        <v>TCN</v>
      </c>
      <c r="R76" s="21" t="str">
        <f t="shared" si="3"/>
        <v>TCN</v>
      </c>
    </row>
    <row r="77" spans="1:18" ht="27" customHeight="1" x14ac:dyDescent="0.25">
      <c r="A77" s="13">
        <v>71</v>
      </c>
      <c r="B77" s="13" t="s">
        <v>23607</v>
      </c>
      <c r="C77" s="13" t="s">
        <v>23608</v>
      </c>
      <c r="D77" s="14" t="s">
        <v>23609</v>
      </c>
      <c r="E77" s="15" t="s">
        <v>2708</v>
      </c>
      <c r="F77" s="13" t="s">
        <v>23610</v>
      </c>
      <c r="G77" s="16" t="s">
        <v>18382</v>
      </c>
      <c r="H77" s="13" t="s">
        <v>259</v>
      </c>
      <c r="I77" s="13" t="s">
        <v>23304</v>
      </c>
      <c r="J77" s="13" t="s">
        <v>23304</v>
      </c>
      <c r="K77" s="13" t="s">
        <v>23611</v>
      </c>
      <c r="L77" s="17" t="s">
        <v>23612</v>
      </c>
      <c r="M77" s="18">
        <v>2850000</v>
      </c>
      <c r="N77" s="19"/>
      <c r="O77" s="20" t="str">
        <f t="shared" si="2"/>
        <v>TCN</v>
      </c>
      <c r="R77" s="21" t="str">
        <f t="shared" si="3"/>
        <v>TCN</v>
      </c>
    </row>
    <row r="78" spans="1:18" ht="27" customHeight="1" x14ac:dyDescent="0.25">
      <c r="A78" s="13">
        <v>72</v>
      </c>
      <c r="B78" s="13" t="s">
        <v>23613</v>
      </c>
      <c r="C78" s="13" t="s">
        <v>23614</v>
      </c>
      <c r="D78" s="14" t="s">
        <v>196</v>
      </c>
      <c r="E78" s="15" t="s">
        <v>4604</v>
      </c>
      <c r="F78" s="13" t="s">
        <v>23615</v>
      </c>
      <c r="G78" s="16" t="s">
        <v>5974</v>
      </c>
      <c r="H78" s="13" t="s">
        <v>259</v>
      </c>
      <c r="I78" s="13" t="s">
        <v>23304</v>
      </c>
      <c r="J78" s="13" t="s">
        <v>23304</v>
      </c>
      <c r="K78" s="13" t="s">
        <v>23616</v>
      </c>
      <c r="L78" s="17" t="s">
        <v>23617</v>
      </c>
      <c r="M78" s="18">
        <v>3072000</v>
      </c>
      <c r="N78" s="19"/>
      <c r="O78" s="20" t="str">
        <f t="shared" si="2"/>
        <v>CĐ</v>
      </c>
      <c r="R78" s="21" t="str">
        <f t="shared" si="3"/>
        <v>CĐ</v>
      </c>
    </row>
    <row r="79" spans="1:18" ht="27" customHeight="1" x14ac:dyDescent="0.25">
      <c r="A79" s="13">
        <v>73</v>
      </c>
      <c r="B79" s="13" t="s">
        <v>23618</v>
      </c>
      <c r="C79" s="13" t="s">
        <v>23619</v>
      </c>
      <c r="D79" s="14" t="s">
        <v>6451</v>
      </c>
      <c r="E79" s="15" t="s">
        <v>23620</v>
      </c>
      <c r="F79" s="13" t="s">
        <v>10167</v>
      </c>
      <c r="G79" s="16" t="s">
        <v>18163</v>
      </c>
      <c r="H79" s="13" t="s">
        <v>259</v>
      </c>
      <c r="I79" s="13" t="s">
        <v>23304</v>
      </c>
      <c r="J79" s="13" t="s">
        <v>23304</v>
      </c>
      <c r="K79" s="13" t="s">
        <v>23621</v>
      </c>
      <c r="L79" s="17" t="s">
        <v>23622</v>
      </c>
      <c r="M79" s="18">
        <v>4940000</v>
      </c>
      <c r="N79" s="19"/>
      <c r="O79" s="20" t="str">
        <f t="shared" si="2"/>
        <v>T4</v>
      </c>
      <c r="R79" s="21" t="str">
        <f t="shared" si="3"/>
        <v>T4</v>
      </c>
    </row>
    <row r="80" spans="1:18" ht="27" customHeight="1" x14ac:dyDescent="0.25">
      <c r="A80" s="13">
        <v>74</v>
      </c>
      <c r="B80" s="13" t="s">
        <v>23623</v>
      </c>
      <c r="C80" s="13" t="s">
        <v>23624</v>
      </c>
      <c r="D80" s="14" t="s">
        <v>745</v>
      </c>
      <c r="E80" s="15" t="s">
        <v>2336</v>
      </c>
      <c r="F80" s="13" t="s">
        <v>5436</v>
      </c>
      <c r="G80" s="16" t="s">
        <v>6662</v>
      </c>
      <c r="H80" s="13" t="s">
        <v>259</v>
      </c>
      <c r="I80" s="13" t="s">
        <v>23304</v>
      </c>
      <c r="J80" s="13" t="s">
        <v>23304</v>
      </c>
      <c r="K80" s="13" t="s">
        <v>23625</v>
      </c>
      <c r="L80" s="17" t="s">
        <v>23626</v>
      </c>
      <c r="M80" s="18">
        <v>5888000</v>
      </c>
      <c r="N80" s="19"/>
      <c r="O80" s="20" t="str">
        <f t="shared" si="2"/>
        <v>C1</v>
      </c>
      <c r="R80" s="21" t="str">
        <f t="shared" si="3"/>
        <v>C1</v>
      </c>
    </row>
    <row r="81" spans="1:18" ht="27" customHeight="1" x14ac:dyDescent="0.25">
      <c r="A81" s="13">
        <v>75</v>
      </c>
      <c r="B81" s="13" t="s">
        <v>23627</v>
      </c>
      <c r="C81" s="13" t="s">
        <v>23628</v>
      </c>
      <c r="D81" s="14" t="s">
        <v>1956</v>
      </c>
      <c r="E81" s="15" t="s">
        <v>2408</v>
      </c>
      <c r="F81" s="13" t="s">
        <v>23629</v>
      </c>
      <c r="G81" s="16" t="s">
        <v>6381</v>
      </c>
      <c r="H81" s="13" t="s">
        <v>259</v>
      </c>
      <c r="I81" s="13" t="s">
        <v>23304</v>
      </c>
      <c r="J81" s="13" t="s">
        <v>23304</v>
      </c>
      <c r="K81" s="13" t="s">
        <v>23630</v>
      </c>
      <c r="L81" s="17" t="s">
        <v>23631</v>
      </c>
      <c r="M81" s="18">
        <v>4352000</v>
      </c>
      <c r="N81" s="19"/>
      <c r="O81" s="20" t="str">
        <f t="shared" si="2"/>
        <v>CĐ</v>
      </c>
      <c r="R81" s="21" t="str">
        <f t="shared" si="3"/>
        <v>CĐ</v>
      </c>
    </row>
    <row r="82" spans="1:18" ht="27" customHeight="1" x14ac:dyDescent="0.25">
      <c r="A82" s="13">
        <v>76</v>
      </c>
      <c r="B82" s="13"/>
      <c r="C82" s="13"/>
      <c r="D82" s="14"/>
      <c r="E82" s="15"/>
      <c r="F82" s="13"/>
      <c r="G82" s="16"/>
      <c r="H82" s="13"/>
      <c r="I82" s="13"/>
      <c r="J82" s="13"/>
      <c r="K82" s="13"/>
      <c r="L82" s="17" t="s">
        <v>23964</v>
      </c>
      <c r="M82" s="18"/>
      <c r="N82" s="19" t="s">
        <v>8787</v>
      </c>
      <c r="O82" s="20"/>
      <c r="R82" s="21"/>
    </row>
    <row r="83" spans="1:18" ht="27" customHeight="1" x14ac:dyDescent="0.25">
      <c r="A83" s="13">
        <v>77</v>
      </c>
      <c r="B83" s="13" t="s">
        <v>23632</v>
      </c>
      <c r="C83" s="13" t="s">
        <v>23633</v>
      </c>
      <c r="D83" s="14" t="s">
        <v>23634</v>
      </c>
      <c r="E83" s="15" t="s">
        <v>902</v>
      </c>
      <c r="F83" s="13" t="s">
        <v>14913</v>
      </c>
      <c r="G83" s="16" t="s">
        <v>18382</v>
      </c>
      <c r="H83" s="13" t="s">
        <v>259</v>
      </c>
      <c r="I83" s="13" t="s">
        <v>23304</v>
      </c>
      <c r="J83" s="13" t="s">
        <v>23304</v>
      </c>
      <c r="K83" s="13" t="s">
        <v>23635</v>
      </c>
      <c r="L83" s="17" t="s">
        <v>23636</v>
      </c>
      <c r="M83" s="18">
        <v>2850000</v>
      </c>
      <c r="N83" s="19"/>
      <c r="O83" s="20" t="str">
        <f t="shared" si="2"/>
        <v>TCN</v>
      </c>
      <c r="R83" s="21" t="str">
        <f t="shared" si="3"/>
        <v>TCN</v>
      </c>
    </row>
    <row r="84" spans="1:18" ht="27" customHeight="1" x14ac:dyDescent="0.25">
      <c r="A84" s="13">
        <v>78</v>
      </c>
      <c r="B84" s="13" t="s">
        <v>23252</v>
      </c>
      <c r="C84" s="13" t="s">
        <v>19763</v>
      </c>
      <c r="D84" s="14" t="s">
        <v>940</v>
      </c>
      <c r="E84" s="15" t="s">
        <v>1244</v>
      </c>
      <c r="F84" s="13" t="s">
        <v>16584</v>
      </c>
      <c r="G84" s="16" t="s">
        <v>6405</v>
      </c>
      <c r="H84" s="13" t="s">
        <v>259</v>
      </c>
      <c r="I84" s="13" t="s">
        <v>23273</v>
      </c>
      <c r="J84" s="13" t="s">
        <v>23273</v>
      </c>
      <c r="K84" s="13" t="s">
        <v>23637</v>
      </c>
      <c r="L84" s="17" t="s">
        <v>23638</v>
      </c>
      <c r="M84" s="18">
        <v>1260000</v>
      </c>
      <c r="N84" s="19"/>
      <c r="O84" s="20" t="str">
        <f t="shared" si="2"/>
        <v>CĐ</v>
      </c>
      <c r="R84" s="21" t="str">
        <f t="shared" si="3"/>
        <v>CĐ</v>
      </c>
    </row>
    <row r="85" spans="1:18" ht="27" customHeight="1" x14ac:dyDescent="0.25">
      <c r="A85" s="13">
        <v>79</v>
      </c>
      <c r="B85" s="13" t="s">
        <v>23253</v>
      </c>
      <c r="C85" s="13" t="s">
        <v>23639</v>
      </c>
      <c r="D85" s="14" t="s">
        <v>4764</v>
      </c>
      <c r="E85" s="15" t="s">
        <v>868</v>
      </c>
      <c r="F85" s="13" t="s">
        <v>5442</v>
      </c>
      <c r="G85" s="16" t="s">
        <v>7833</v>
      </c>
      <c r="H85" s="13" t="s">
        <v>259</v>
      </c>
      <c r="I85" s="13" t="s">
        <v>23273</v>
      </c>
      <c r="J85" s="13" t="s">
        <v>23273</v>
      </c>
      <c r="K85" s="13" t="s">
        <v>23640</v>
      </c>
      <c r="L85" s="17" t="s">
        <v>23641</v>
      </c>
      <c r="M85" s="18">
        <v>5632000</v>
      </c>
      <c r="N85" s="19"/>
      <c r="O85" s="20" t="str">
        <f t="shared" si="2"/>
        <v>C1</v>
      </c>
      <c r="R85" s="21" t="str">
        <f t="shared" si="3"/>
        <v>C1</v>
      </c>
    </row>
    <row r="86" spans="1:18" ht="27" customHeight="1" x14ac:dyDescent="0.25">
      <c r="A86" s="13">
        <v>80</v>
      </c>
      <c r="B86" s="13" t="s">
        <v>23254</v>
      </c>
      <c r="C86" s="13" t="s">
        <v>23642</v>
      </c>
      <c r="D86" s="14" t="s">
        <v>12394</v>
      </c>
      <c r="E86" s="15" t="s">
        <v>1957</v>
      </c>
      <c r="F86" s="13" t="s">
        <v>23643</v>
      </c>
      <c r="G86" s="16" t="s">
        <v>6690</v>
      </c>
      <c r="H86" s="13" t="s">
        <v>259</v>
      </c>
      <c r="I86" s="13" t="s">
        <v>23273</v>
      </c>
      <c r="J86" s="13" t="s">
        <v>23273</v>
      </c>
      <c r="K86" s="13" t="s">
        <v>23644</v>
      </c>
      <c r="L86" s="17" t="s">
        <v>23645</v>
      </c>
      <c r="M86" s="18">
        <v>4352000</v>
      </c>
      <c r="N86" s="19"/>
      <c r="O86" s="20" t="str">
        <f t="shared" si="2"/>
        <v>CĐ</v>
      </c>
      <c r="R86" s="21" t="str">
        <f t="shared" si="3"/>
        <v>CĐ</v>
      </c>
    </row>
    <row r="87" spans="1:18" ht="27" customHeight="1" x14ac:dyDescent="0.25">
      <c r="A87" s="13">
        <v>81</v>
      </c>
      <c r="B87" s="13" t="s">
        <v>23255</v>
      </c>
      <c r="C87" s="13" t="s">
        <v>23646</v>
      </c>
      <c r="D87" s="14" t="s">
        <v>11331</v>
      </c>
      <c r="E87" s="15" t="s">
        <v>250</v>
      </c>
      <c r="F87" s="13" t="s">
        <v>6725</v>
      </c>
      <c r="G87" s="16" t="s">
        <v>7264</v>
      </c>
      <c r="H87" s="13" t="s">
        <v>259</v>
      </c>
      <c r="I87" s="13" t="s">
        <v>23273</v>
      </c>
      <c r="J87" s="13" t="s">
        <v>23273</v>
      </c>
      <c r="K87" s="13" t="s">
        <v>23647</v>
      </c>
      <c r="L87" s="17" t="s">
        <v>23648</v>
      </c>
      <c r="M87" s="18">
        <v>5376000</v>
      </c>
      <c r="N87" s="19"/>
      <c r="O87" s="20" t="str">
        <f t="shared" si="2"/>
        <v>C1</v>
      </c>
      <c r="R87" s="21" t="str">
        <f t="shared" si="3"/>
        <v>C1</v>
      </c>
    </row>
    <row r="88" spans="1:18" ht="27" customHeight="1" x14ac:dyDescent="0.25">
      <c r="A88" s="13">
        <v>82</v>
      </c>
      <c r="B88" s="13" t="s">
        <v>23257</v>
      </c>
      <c r="C88" s="13" t="s">
        <v>23649</v>
      </c>
      <c r="D88" s="14" t="s">
        <v>848</v>
      </c>
      <c r="E88" s="15" t="s">
        <v>666</v>
      </c>
      <c r="F88" s="13" t="s">
        <v>8560</v>
      </c>
      <c r="G88" s="16" t="s">
        <v>6813</v>
      </c>
      <c r="H88" s="13" t="s">
        <v>259</v>
      </c>
      <c r="I88" s="13" t="s">
        <v>23273</v>
      </c>
      <c r="J88" s="13" t="s">
        <v>23273</v>
      </c>
      <c r="K88" s="13" t="s">
        <v>23650</v>
      </c>
      <c r="L88" s="17" t="s">
        <v>23651</v>
      </c>
      <c r="M88" s="18">
        <v>5376000</v>
      </c>
      <c r="N88" s="19"/>
      <c r="O88" s="20" t="str">
        <f t="shared" si="2"/>
        <v>C1</v>
      </c>
      <c r="R88" s="21" t="str">
        <f t="shared" si="3"/>
        <v>C1</v>
      </c>
    </row>
    <row r="89" spans="1:18" ht="27" customHeight="1" x14ac:dyDescent="0.25">
      <c r="A89" s="13">
        <v>83</v>
      </c>
      <c r="B89" s="13" t="s">
        <v>23258</v>
      </c>
      <c r="C89" s="13" t="s">
        <v>23652</v>
      </c>
      <c r="D89" s="14" t="s">
        <v>11754</v>
      </c>
      <c r="E89" s="15" t="s">
        <v>154</v>
      </c>
      <c r="F89" s="13" t="s">
        <v>828</v>
      </c>
      <c r="G89" s="16" t="s">
        <v>7688</v>
      </c>
      <c r="H89" s="13" t="s">
        <v>259</v>
      </c>
      <c r="I89" s="13" t="s">
        <v>23273</v>
      </c>
      <c r="J89" s="13" t="s">
        <v>23273</v>
      </c>
      <c r="K89" s="13" t="s">
        <v>23653</v>
      </c>
      <c r="L89" s="17" t="s">
        <v>23654</v>
      </c>
      <c r="M89" s="18">
        <v>4864000</v>
      </c>
      <c r="N89" s="19"/>
      <c r="O89" s="20" t="str">
        <f t="shared" si="2"/>
        <v>CĐ</v>
      </c>
      <c r="R89" s="21" t="str">
        <f t="shared" si="3"/>
        <v>CĐ</v>
      </c>
    </row>
    <row r="90" spans="1:18" ht="27" customHeight="1" x14ac:dyDescent="0.25">
      <c r="A90" s="13">
        <v>84</v>
      </c>
      <c r="B90" s="13" t="s">
        <v>23259</v>
      </c>
      <c r="C90" s="13" t="s">
        <v>23655</v>
      </c>
      <c r="D90" s="14" t="s">
        <v>1237</v>
      </c>
      <c r="E90" s="15" t="s">
        <v>15</v>
      </c>
      <c r="F90" s="13" t="s">
        <v>7139</v>
      </c>
      <c r="G90" s="16" t="s">
        <v>8830</v>
      </c>
      <c r="H90" s="13" t="s">
        <v>259</v>
      </c>
      <c r="I90" s="13" t="s">
        <v>23273</v>
      </c>
      <c r="J90" s="13" t="s">
        <v>23273</v>
      </c>
      <c r="K90" s="13" t="s">
        <v>23656</v>
      </c>
      <c r="L90" s="17" t="s">
        <v>23657</v>
      </c>
      <c r="M90" s="18">
        <v>5632000</v>
      </c>
      <c r="N90" s="19"/>
      <c r="O90" s="20" t="str">
        <f t="shared" si="2"/>
        <v>C1</v>
      </c>
      <c r="R90" s="21" t="str">
        <f t="shared" si="3"/>
        <v>C1</v>
      </c>
    </row>
    <row r="91" spans="1:18" ht="27" customHeight="1" x14ac:dyDescent="0.25">
      <c r="A91" s="13">
        <v>85</v>
      </c>
      <c r="B91" s="13" t="s">
        <v>23267</v>
      </c>
      <c r="C91" s="13" t="s">
        <v>23658</v>
      </c>
      <c r="D91" s="14" t="s">
        <v>23659</v>
      </c>
      <c r="E91" s="15" t="s">
        <v>1862</v>
      </c>
      <c r="F91" s="13" t="s">
        <v>23660</v>
      </c>
      <c r="G91" s="16" t="s">
        <v>15259</v>
      </c>
      <c r="H91" s="13" t="s">
        <v>259</v>
      </c>
      <c r="I91" s="13" t="s">
        <v>23304</v>
      </c>
      <c r="J91" s="13" t="s">
        <v>23304</v>
      </c>
      <c r="K91" s="13" t="s">
        <v>23661</v>
      </c>
      <c r="L91" s="17" t="s">
        <v>23662</v>
      </c>
      <c r="M91" s="18">
        <v>2850000</v>
      </c>
      <c r="N91" s="19"/>
      <c r="O91" s="20" t="str">
        <f t="shared" si="2"/>
        <v>TCN</v>
      </c>
      <c r="R91" s="21" t="str">
        <f t="shared" si="3"/>
        <v>TCN</v>
      </c>
    </row>
    <row r="92" spans="1:18" ht="27" customHeight="1" x14ac:dyDescent="0.25">
      <c r="A92" s="13">
        <v>86</v>
      </c>
      <c r="B92" s="13" t="s">
        <v>23268</v>
      </c>
      <c r="C92" s="13" t="s">
        <v>23663</v>
      </c>
      <c r="D92" s="14" t="s">
        <v>23664</v>
      </c>
      <c r="E92" s="15" t="s">
        <v>2490</v>
      </c>
      <c r="F92" s="13" t="s">
        <v>21695</v>
      </c>
      <c r="G92" s="16" t="s">
        <v>15259</v>
      </c>
      <c r="H92" s="13" t="s">
        <v>259</v>
      </c>
      <c r="I92" s="13" t="s">
        <v>23304</v>
      </c>
      <c r="J92" s="13" t="s">
        <v>23304</v>
      </c>
      <c r="K92" s="13" t="s">
        <v>23665</v>
      </c>
      <c r="L92" s="17" t="s">
        <v>23666</v>
      </c>
      <c r="M92" s="18">
        <v>2850000</v>
      </c>
      <c r="N92" s="19"/>
      <c r="O92" s="20" t="str">
        <f t="shared" si="2"/>
        <v>TCN</v>
      </c>
      <c r="R92" s="21" t="str">
        <f t="shared" si="3"/>
        <v>TCN</v>
      </c>
    </row>
    <row r="93" spans="1:18" ht="27" customHeight="1" x14ac:dyDescent="0.25">
      <c r="A93" s="13">
        <v>87</v>
      </c>
      <c r="B93" s="13" t="s">
        <v>23269</v>
      </c>
      <c r="C93" s="13" t="s">
        <v>23667</v>
      </c>
      <c r="D93" s="14" t="s">
        <v>23668</v>
      </c>
      <c r="E93" s="15" t="s">
        <v>720</v>
      </c>
      <c r="F93" s="13" t="s">
        <v>23669</v>
      </c>
      <c r="G93" s="16" t="s">
        <v>15259</v>
      </c>
      <c r="H93" s="13" t="s">
        <v>259</v>
      </c>
      <c r="I93" s="13" t="s">
        <v>23304</v>
      </c>
      <c r="J93" s="13" t="s">
        <v>23304</v>
      </c>
      <c r="K93" s="13" t="s">
        <v>23670</v>
      </c>
      <c r="L93" s="17" t="s">
        <v>23671</v>
      </c>
      <c r="M93" s="18">
        <v>2850000</v>
      </c>
      <c r="N93" s="19"/>
      <c r="O93" s="20" t="str">
        <f t="shared" si="2"/>
        <v>TCN</v>
      </c>
      <c r="R93" s="21" t="str">
        <f t="shared" si="3"/>
        <v>TCN</v>
      </c>
    </row>
    <row r="94" spans="1:18" ht="27" customHeight="1" x14ac:dyDescent="0.25">
      <c r="A94" s="13">
        <v>88</v>
      </c>
      <c r="B94" s="13" t="s">
        <v>23270</v>
      </c>
      <c r="C94" s="13" t="s">
        <v>23672</v>
      </c>
      <c r="D94" s="14" t="s">
        <v>7427</v>
      </c>
      <c r="E94" s="15" t="s">
        <v>93</v>
      </c>
      <c r="F94" s="13" t="s">
        <v>16936</v>
      </c>
      <c r="G94" s="16" t="s">
        <v>18163</v>
      </c>
      <c r="H94" s="13" t="s">
        <v>259</v>
      </c>
      <c r="I94" s="13" t="s">
        <v>23304</v>
      </c>
      <c r="J94" s="13" t="s">
        <v>23304</v>
      </c>
      <c r="K94" s="13" t="s">
        <v>23673</v>
      </c>
      <c r="L94" s="17" t="s">
        <v>23674</v>
      </c>
      <c r="M94" s="18">
        <v>4940000</v>
      </c>
      <c r="N94" s="19"/>
      <c r="O94" s="20" t="str">
        <f t="shared" si="2"/>
        <v>T4</v>
      </c>
      <c r="R94" s="21" t="str">
        <f t="shared" si="3"/>
        <v>T4</v>
      </c>
    </row>
    <row r="95" spans="1:18" ht="27" customHeight="1" x14ac:dyDescent="0.25">
      <c r="A95" s="13">
        <v>89</v>
      </c>
      <c r="B95" s="13" t="s">
        <v>23675</v>
      </c>
      <c r="C95" s="13" t="s">
        <v>23676</v>
      </c>
      <c r="D95" s="14" t="s">
        <v>464</v>
      </c>
      <c r="E95" s="15" t="s">
        <v>11618</v>
      </c>
      <c r="F95" s="13" t="s">
        <v>23390</v>
      </c>
      <c r="G95" s="16" t="s">
        <v>6942</v>
      </c>
      <c r="H95" s="13" t="s">
        <v>259</v>
      </c>
      <c r="I95" s="13" t="s">
        <v>23304</v>
      </c>
      <c r="J95" s="13" t="s">
        <v>23304</v>
      </c>
      <c r="K95" s="13" t="s">
        <v>23677</v>
      </c>
      <c r="L95" s="17" t="s">
        <v>23678</v>
      </c>
      <c r="M95" s="18">
        <v>3840000</v>
      </c>
      <c r="N95" s="19"/>
      <c r="O95" s="20" t="str">
        <f t="shared" si="2"/>
        <v>CĐ</v>
      </c>
      <c r="R95" s="21" t="str">
        <f t="shared" si="3"/>
        <v>CĐ</v>
      </c>
    </row>
    <row r="96" spans="1:18" ht="27" customHeight="1" x14ac:dyDescent="0.25">
      <c r="A96" s="13">
        <v>90</v>
      </c>
      <c r="B96" s="13" t="s">
        <v>23679</v>
      </c>
      <c r="C96" s="13" t="s">
        <v>23680</v>
      </c>
      <c r="D96" s="14" t="s">
        <v>23681</v>
      </c>
      <c r="E96" s="15" t="s">
        <v>250</v>
      </c>
      <c r="F96" s="13" t="s">
        <v>7091</v>
      </c>
      <c r="G96" s="16" t="s">
        <v>15259</v>
      </c>
      <c r="H96" s="13" t="s">
        <v>259</v>
      </c>
      <c r="I96" s="13" t="s">
        <v>23304</v>
      </c>
      <c r="J96" s="13" t="s">
        <v>23304</v>
      </c>
      <c r="K96" s="13" t="s">
        <v>23682</v>
      </c>
      <c r="L96" s="17" t="s">
        <v>23683</v>
      </c>
      <c r="M96" s="18">
        <v>2850000</v>
      </c>
      <c r="N96" s="19"/>
      <c r="O96" s="20" t="str">
        <f t="shared" si="2"/>
        <v>TCN</v>
      </c>
      <c r="R96" s="21" t="str">
        <f t="shared" si="3"/>
        <v>TCN</v>
      </c>
    </row>
    <row r="97" spans="1:18" ht="27" customHeight="1" x14ac:dyDescent="0.25">
      <c r="A97" s="13">
        <v>91</v>
      </c>
      <c r="B97" s="13" t="s">
        <v>23684</v>
      </c>
      <c r="C97" s="13" t="s">
        <v>23685</v>
      </c>
      <c r="D97" s="14" t="s">
        <v>23686</v>
      </c>
      <c r="E97" s="15" t="s">
        <v>523</v>
      </c>
      <c r="F97" s="13" t="s">
        <v>14187</v>
      </c>
      <c r="G97" s="16" t="s">
        <v>15259</v>
      </c>
      <c r="H97" s="13" t="s">
        <v>259</v>
      </c>
      <c r="I97" s="13" t="s">
        <v>23304</v>
      </c>
      <c r="J97" s="13" t="s">
        <v>23304</v>
      </c>
      <c r="K97" s="13" t="s">
        <v>23687</v>
      </c>
      <c r="L97" s="17" t="s">
        <v>23688</v>
      </c>
      <c r="M97" s="18">
        <v>2850000</v>
      </c>
      <c r="N97" s="19"/>
      <c r="O97" s="20" t="str">
        <f t="shared" si="2"/>
        <v>TCN</v>
      </c>
      <c r="R97" s="21" t="str">
        <f t="shared" si="3"/>
        <v>TCN</v>
      </c>
    </row>
    <row r="98" spans="1:18" ht="27" customHeight="1" x14ac:dyDescent="0.25">
      <c r="A98" s="13">
        <v>92</v>
      </c>
      <c r="B98" s="13" t="s">
        <v>23689</v>
      </c>
      <c r="C98" s="13" t="s">
        <v>23690</v>
      </c>
      <c r="D98" s="14" t="s">
        <v>394</v>
      </c>
      <c r="E98" s="15" t="s">
        <v>1464</v>
      </c>
      <c r="F98" s="13" t="s">
        <v>9028</v>
      </c>
      <c r="G98" s="16" t="s">
        <v>15259</v>
      </c>
      <c r="H98" s="13" t="s">
        <v>259</v>
      </c>
      <c r="I98" s="13" t="s">
        <v>23304</v>
      </c>
      <c r="J98" s="13" t="s">
        <v>23304</v>
      </c>
      <c r="K98" s="13" t="s">
        <v>23691</v>
      </c>
      <c r="L98" s="17" t="s">
        <v>23692</v>
      </c>
      <c r="M98" s="18">
        <v>2850000</v>
      </c>
      <c r="N98" s="19"/>
      <c r="O98" s="20" t="str">
        <f t="shared" si="2"/>
        <v>TCN</v>
      </c>
      <c r="R98" s="21" t="str">
        <f t="shared" si="3"/>
        <v>TCN</v>
      </c>
    </row>
    <row r="99" spans="1:18" ht="27" customHeight="1" x14ac:dyDescent="0.25">
      <c r="A99" s="13">
        <v>93</v>
      </c>
      <c r="B99" s="13" t="s">
        <v>23693</v>
      </c>
      <c r="C99" s="13" t="s">
        <v>23694</v>
      </c>
      <c r="D99" s="14" t="s">
        <v>2074</v>
      </c>
      <c r="E99" s="15" t="s">
        <v>208</v>
      </c>
      <c r="F99" s="13" t="s">
        <v>3753</v>
      </c>
      <c r="G99" s="16" t="s">
        <v>10036</v>
      </c>
      <c r="H99" s="13" t="s">
        <v>259</v>
      </c>
      <c r="I99" s="13" t="s">
        <v>23304</v>
      </c>
      <c r="J99" s="13" t="s">
        <v>23304</v>
      </c>
      <c r="K99" s="13" t="s">
        <v>23695</v>
      </c>
      <c r="L99" s="17" t="s">
        <v>23696</v>
      </c>
      <c r="M99" s="18">
        <v>5376000</v>
      </c>
      <c r="N99" s="19"/>
      <c r="O99" s="20" t="str">
        <f t="shared" si="2"/>
        <v>C1</v>
      </c>
      <c r="R99" s="21" t="str">
        <f t="shared" si="3"/>
        <v>C1</v>
      </c>
    </row>
    <row r="100" spans="1:18" ht="27" customHeight="1" x14ac:dyDescent="0.25">
      <c r="A100" s="13">
        <v>94</v>
      </c>
      <c r="B100" s="13" t="s">
        <v>23697</v>
      </c>
      <c r="C100" s="13" t="s">
        <v>23698</v>
      </c>
      <c r="D100" s="14" t="s">
        <v>2437</v>
      </c>
      <c r="E100" s="15" t="s">
        <v>1006</v>
      </c>
      <c r="F100" s="13" t="s">
        <v>8560</v>
      </c>
      <c r="G100" s="16" t="s">
        <v>5536</v>
      </c>
      <c r="H100" s="13" t="s">
        <v>259</v>
      </c>
      <c r="I100" s="13" t="s">
        <v>23304</v>
      </c>
      <c r="J100" s="13" t="s">
        <v>23304</v>
      </c>
      <c r="K100" s="13" t="s">
        <v>23699</v>
      </c>
      <c r="L100" s="17" t="s">
        <v>23700</v>
      </c>
      <c r="M100" s="18">
        <v>5888000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7" customHeight="1" x14ac:dyDescent="0.25">
      <c r="A101" s="13">
        <v>95</v>
      </c>
      <c r="B101" s="13" t="s">
        <v>23701</v>
      </c>
      <c r="C101" s="13" t="s">
        <v>23702</v>
      </c>
      <c r="D101" s="14" t="s">
        <v>999</v>
      </c>
      <c r="E101" s="15" t="s">
        <v>431</v>
      </c>
      <c r="F101" s="13" t="s">
        <v>9700</v>
      </c>
      <c r="G101" s="16" t="s">
        <v>6369</v>
      </c>
      <c r="H101" s="13" t="s">
        <v>259</v>
      </c>
      <c r="I101" s="13" t="s">
        <v>23304</v>
      </c>
      <c r="J101" s="13" t="s">
        <v>23304</v>
      </c>
      <c r="K101" s="13" t="s">
        <v>23703</v>
      </c>
      <c r="L101" s="17" t="s">
        <v>23704</v>
      </c>
      <c r="M101" s="18">
        <v>5376000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" customHeight="1" x14ac:dyDescent="0.25">
      <c r="A102" s="13">
        <v>96</v>
      </c>
      <c r="B102" s="13" t="s">
        <v>23705</v>
      </c>
      <c r="C102" s="13" t="s">
        <v>23706</v>
      </c>
      <c r="D102" s="14" t="s">
        <v>23707</v>
      </c>
      <c r="E102" s="15" t="s">
        <v>6878</v>
      </c>
      <c r="F102" s="13" t="s">
        <v>23708</v>
      </c>
      <c r="G102" s="16" t="s">
        <v>6452</v>
      </c>
      <c r="H102" s="13" t="s">
        <v>259</v>
      </c>
      <c r="I102" s="13" t="s">
        <v>23304</v>
      </c>
      <c r="J102" s="13" t="s">
        <v>23304</v>
      </c>
      <c r="K102" s="13" t="s">
        <v>23709</v>
      </c>
      <c r="L102" s="17" t="s">
        <v>23710</v>
      </c>
      <c r="M102" s="18">
        <v>3840000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7" customHeight="1" x14ac:dyDescent="0.25">
      <c r="A103" s="13">
        <v>97</v>
      </c>
      <c r="B103" s="13" t="s">
        <v>23711</v>
      </c>
      <c r="C103" s="13" t="s">
        <v>23712</v>
      </c>
      <c r="D103" s="14" t="s">
        <v>14559</v>
      </c>
      <c r="E103" s="15" t="s">
        <v>15</v>
      </c>
      <c r="F103" s="13" t="s">
        <v>17193</v>
      </c>
      <c r="G103" s="16" t="s">
        <v>6995</v>
      </c>
      <c r="H103" s="13" t="s">
        <v>259</v>
      </c>
      <c r="I103" s="13" t="s">
        <v>23304</v>
      </c>
      <c r="J103" s="13" t="s">
        <v>23304</v>
      </c>
      <c r="K103" s="13" t="s">
        <v>23713</v>
      </c>
      <c r="L103" s="17" t="s">
        <v>23714</v>
      </c>
      <c r="M103" s="18">
        <v>5320000</v>
      </c>
      <c r="N103" s="19"/>
      <c r="O103" s="20" t="str">
        <f t="shared" si="2"/>
        <v>T4</v>
      </c>
      <c r="R103" s="21" t="str">
        <f t="shared" si="3"/>
        <v>T4</v>
      </c>
    </row>
    <row r="104" spans="1:18" ht="27" customHeight="1" x14ac:dyDescent="0.25">
      <c r="A104" s="13">
        <v>98</v>
      </c>
      <c r="B104" s="13" t="s">
        <v>23715</v>
      </c>
      <c r="C104" s="13" t="s">
        <v>23716</v>
      </c>
      <c r="D104" s="14" t="s">
        <v>23717</v>
      </c>
      <c r="E104" s="15" t="s">
        <v>28</v>
      </c>
      <c r="F104" s="13" t="s">
        <v>23718</v>
      </c>
      <c r="G104" s="16" t="s">
        <v>18163</v>
      </c>
      <c r="H104" s="13" t="s">
        <v>259</v>
      </c>
      <c r="I104" s="13" t="s">
        <v>23304</v>
      </c>
      <c r="J104" s="13" t="s">
        <v>23304</v>
      </c>
      <c r="K104" s="13" t="s">
        <v>23719</v>
      </c>
      <c r="L104" s="17" t="s">
        <v>23720</v>
      </c>
      <c r="M104" s="18">
        <v>4940000</v>
      </c>
      <c r="N104" s="19"/>
      <c r="O104" s="20" t="str">
        <f t="shared" si="2"/>
        <v>T4</v>
      </c>
      <c r="R104" s="21" t="str">
        <f t="shared" si="3"/>
        <v>T4</v>
      </c>
    </row>
    <row r="105" spans="1:18" ht="27" customHeight="1" x14ac:dyDescent="0.25">
      <c r="A105" s="13">
        <v>99</v>
      </c>
      <c r="B105" s="13" t="s">
        <v>23721</v>
      </c>
      <c r="C105" s="13" t="s">
        <v>23722</v>
      </c>
      <c r="D105" s="14" t="s">
        <v>20836</v>
      </c>
      <c r="E105" s="15" t="s">
        <v>28</v>
      </c>
      <c r="F105" s="13" t="s">
        <v>15093</v>
      </c>
      <c r="G105" s="16" t="s">
        <v>18163</v>
      </c>
      <c r="H105" s="13" t="s">
        <v>259</v>
      </c>
      <c r="I105" s="13" t="s">
        <v>23304</v>
      </c>
      <c r="J105" s="13" t="s">
        <v>23304</v>
      </c>
      <c r="K105" s="13" t="s">
        <v>23723</v>
      </c>
      <c r="L105" s="17" t="s">
        <v>23724</v>
      </c>
      <c r="M105" s="18">
        <v>4940000</v>
      </c>
      <c r="N105" s="19"/>
      <c r="O105" s="20" t="str">
        <f t="shared" si="2"/>
        <v>T4</v>
      </c>
      <c r="R105" s="21" t="str">
        <f t="shared" si="3"/>
        <v>T4</v>
      </c>
    </row>
    <row r="106" spans="1:18" ht="27" customHeight="1" x14ac:dyDescent="0.25">
      <c r="A106" s="13">
        <v>100</v>
      </c>
      <c r="B106" s="13" t="s">
        <v>23725</v>
      </c>
      <c r="C106" s="13" t="s">
        <v>23726</v>
      </c>
      <c r="D106" s="14" t="s">
        <v>23727</v>
      </c>
      <c r="E106" s="15" t="s">
        <v>1533</v>
      </c>
      <c r="F106" s="13" t="s">
        <v>4351</v>
      </c>
      <c r="G106" s="16" t="s">
        <v>18163</v>
      </c>
      <c r="H106" s="13" t="s">
        <v>259</v>
      </c>
      <c r="I106" s="13" t="s">
        <v>23304</v>
      </c>
      <c r="J106" s="13" t="s">
        <v>23304</v>
      </c>
      <c r="K106" s="13" t="s">
        <v>23728</v>
      </c>
      <c r="L106" s="17" t="s">
        <v>23729</v>
      </c>
      <c r="M106" s="18">
        <v>4940000</v>
      </c>
      <c r="N106" s="19"/>
      <c r="O106" s="20" t="str">
        <f t="shared" si="2"/>
        <v>T4</v>
      </c>
      <c r="R106" s="21" t="str">
        <f t="shared" si="3"/>
        <v>T4</v>
      </c>
    </row>
    <row r="107" spans="1:18" ht="27" customHeight="1" x14ac:dyDescent="0.25">
      <c r="A107" s="13">
        <v>101</v>
      </c>
      <c r="B107" s="13" t="s">
        <v>23730</v>
      </c>
      <c r="C107" s="13" t="s">
        <v>23731</v>
      </c>
      <c r="D107" s="14" t="s">
        <v>12533</v>
      </c>
      <c r="E107" s="15" t="s">
        <v>5234</v>
      </c>
      <c r="F107" s="13" t="s">
        <v>14018</v>
      </c>
      <c r="G107" s="16" t="s">
        <v>7455</v>
      </c>
      <c r="H107" s="13" t="s">
        <v>259</v>
      </c>
      <c r="I107" s="13" t="s">
        <v>23304</v>
      </c>
      <c r="J107" s="13" t="s">
        <v>23304</v>
      </c>
      <c r="K107" s="13" t="s">
        <v>23732</v>
      </c>
      <c r="L107" s="17" t="s">
        <v>23733</v>
      </c>
      <c r="M107" s="18">
        <v>4864000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7" customHeight="1" x14ac:dyDescent="0.25">
      <c r="A108" s="13">
        <v>102</v>
      </c>
      <c r="B108" s="13" t="s">
        <v>23734</v>
      </c>
      <c r="C108" s="13" t="s">
        <v>23735</v>
      </c>
      <c r="D108" s="14" t="s">
        <v>10161</v>
      </c>
      <c r="E108" s="15" t="s">
        <v>23736</v>
      </c>
      <c r="F108" s="13" t="s">
        <v>5516</v>
      </c>
      <c r="G108" s="16" t="s">
        <v>6369</v>
      </c>
      <c r="H108" s="13" t="s">
        <v>259</v>
      </c>
      <c r="I108" s="13" t="s">
        <v>23304</v>
      </c>
      <c r="J108" s="13" t="s">
        <v>23304</v>
      </c>
      <c r="K108" s="13" t="s">
        <v>23737</v>
      </c>
      <c r="L108" s="17" t="s">
        <v>23738</v>
      </c>
      <c r="M108" s="18">
        <v>5376000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7" customHeight="1" x14ac:dyDescent="0.25">
      <c r="A109" s="13">
        <v>103</v>
      </c>
      <c r="B109" s="13" t="s">
        <v>23739</v>
      </c>
      <c r="C109" s="13" t="s">
        <v>23740</v>
      </c>
      <c r="D109" s="14" t="s">
        <v>11814</v>
      </c>
      <c r="E109" s="15" t="s">
        <v>868</v>
      </c>
      <c r="F109" s="13" t="s">
        <v>12918</v>
      </c>
      <c r="G109" s="16" t="s">
        <v>6369</v>
      </c>
      <c r="H109" s="13" t="s">
        <v>259</v>
      </c>
      <c r="I109" s="13" t="s">
        <v>23304</v>
      </c>
      <c r="J109" s="13" t="s">
        <v>23304</v>
      </c>
      <c r="K109" s="13" t="s">
        <v>23741</v>
      </c>
      <c r="L109" s="17" t="s">
        <v>23742</v>
      </c>
      <c r="M109" s="18">
        <v>5376000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7" customHeight="1" x14ac:dyDescent="0.25">
      <c r="A110" s="13">
        <v>104</v>
      </c>
      <c r="B110" s="13" t="s">
        <v>23743</v>
      </c>
      <c r="C110" s="13" t="s">
        <v>23744</v>
      </c>
      <c r="D110" s="14" t="s">
        <v>23745</v>
      </c>
      <c r="E110" s="15" t="s">
        <v>1308</v>
      </c>
      <c r="F110" s="13" t="s">
        <v>10156</v>
      </c>
      <c r="G110" s="16" t="s">
        <v>18163</v>
      </c>
      <c r="H110" s="13" t="s">
        <v>259</v>
      </c>
      <c r="I110" s="13" t="s">
        <v>23304</v>
      </c>
      <c r="J110" s="13" t="s">
        <v>23304</v>
      </c>
      <c r="K110" s="13" t="s">
        <v>23746</v>
      </c>
      <c r="L110" s="17" t="s">
        <v>23747</v>
      </c>
      <c r="M110" s="18">
        <v>4940000</v>
      </c>
      <c r="N110" s="19"/>
      <c r="O110" s="20" t="str">
        <f t="shared" si="2"/>
        <v>T4</v>
      </c>
      <c r="R110" s="21" t="str">
        <f t="shared" si="3"/>
        <v>T4</v>
      </c>
    </row>
    <row r="111" spans="1:18" ht="27" customHeight="1" x14ac:dyDescent="0.25">
      <c r="A111" s="13">
        <v>105</v>
      </c>
      <c r="B111" s="13" t="s">
        <v>23748</v>
      </c>
      <c r="C111" s="13" t="s">
        <v>23749</v>
      </c>
      <c r="D111" s="14" t="s">
        <v>1162</v>
      </c>
      <c r="E111" s="15" t="s">
        <v>649</v>
      </c>
      <c r="F111" s="13" t="s">
        <v>21775</v>
      </c>
      <c r="G111" s="16" t="s">
        <v>18163</v>
      </c>
      <c r="H111" s="13" t="s">
        <v>259</v>
      </c>
      <c r="I111" s="13" t="s">
        <v>23304</v>
      </c>
      <c r="J111" s="13" t="s">
        <v>23304</v>
      </c>
      <c r="K111" s="13" t="s">
        <v>23750</v>
      </c>
      <c r="L111" s="17" t="s">
        <v>23751</v>
      </c>
      <c r="M111" s="18">
        <v>4940000</v>
      </c>
      <c r="N111" s="19"/>
      <c r="O111" s="20" t="str">
        <f t="shared" si="2"/>
        <v>T4</v>
      </c>
      <c r="R111" s="21" t="str">
        <f t="shared" si="3"/>
        <v>T4</v>
      </c>
    </row>
    <row r="112" spans="1:18" ht="27" customHeight="1" x14ac:dyDescent="0.25">
      <c r="A112" s="13">
        <v>106</v>
      </c>
      <c r="B112" s="13" t="s">
        <v>23752</v>
      </c>
      <c r="C112" s="13" t="s">
        <v>23753</v>
      </c>
      <c r="D112" s="14" t="s">
        <v>6042</v>
      </c>
      <c r="E112" s="15" t="s">
        <v>649</v>
      </c>
      <c r="F112" s="13" t="s">
        <v>15926</v>
      </c>
      <c r="G112" s="16" t="s">
        <v>18163</v>
      </c>
      <c r="H112" s="13" t="s">
        <v>259</v>
      </c>
      <c r="I112" s="13" t="s">
        <v>23304</v>
      </c>
      <c r="J112" s="13" t="s">
        <v>23304</v>
      </c>
      <c r="K112" s="13" t="s">
        <v>23754</v>
      </c>
      <c r="L112" s="17" t="s">
        <v>23755</v>
      </c>
      <c r="M112" s="18">
        <v>4940000</v>
      </c>
      <c r="N112" s="19"/>
      <c r="O112" s="20" t="str">
        <f t="shared" si="2"/>
        <v>T4</v>
      </c>
      <c r="R112" s="21" t="str">
        <f t="shared" si="3"/>
        <v>T4</v>
      </c>
    </row>
    <row r="113" spans="1:18" ht="27" customHeight="1" x14ac:dyDescent="0.25">
      <c r="A113" s="13">
        <v>107</v>
      </c>
      <c r="B113" s="13" t="s">
        <v>23756</v>
      </c>
      <c r="C113" s="13" t="s">
        <v>23757</v>
      </c>
      <c r="D113" s="14" t="s">
        <v>23758</v>
      </c>
      <c r="E113" s="15" t="s">
        <v>23759</v>
      </c>
      <c r="F113" s="13" t="s">
        <v>23760</v>
      </c>
      <c r="G113" s="16" t="s">
        <v>15259</v>
      </c>
      <c r="H113" s="13" t="s">
        <v>259</v>
      </c>
      <c r="I113" s="13" t="s">
        <v>23304</v>
      </c>
      <c r="J113" s="13" t="s">
        <v>23304</v>
      </c>
      <c r="K113" s="13" t="s">
        <v>23761</v>
      </c>
      <c r="L113" s="17" t="s">
        <v>23762</v>
      </c>
      <c r="M113" s="18">
        <v>2850000</v>
      </c>
      <c r="N113" s="19"/>
      <c r="O113" s="20" t="str">
        <f t="shared" si="2"/>
        <v>TCN</v>
      </c>
      <c r="R113" s="21" t="str">
        <f t="shared" si="3"/>
        <v>TCN</v>
      </c>
    </row>
    <row r="114" spans="1:18" ht="27" customHeight="1" x14ac:dyDescent="0.25">
      <c r="A114" s="13">
        <v>108</v>
      </c>
      <c r="B114" s="13" t="s">
        <v>23763</v>
      </c>
      <c r="C114" s="13" t="s">
        <v>23764</v>
      </c>
      <c r="D114" s="14" t="s">
        <v>23765</v>
      </c>
      <c r="E114" s="15" t="s">
        <v>28</v>
      </c>
      <c r="F114" s="13" t="s">
        <v>21071</v>
      </c>
      <c r="G114" s="16" t="s">
        <v>15259</v>
      </c>
      <c r="H114" s="13" t="s">
        <v>259</v>
      </c>
      <c r="I114" s="13" t="s">
        <v>23304</v>
      </c>
      <c r="J114" s="13" t="s">
        <v>23304</v>
      </c>
      <c r="K114" s="13" t="s">
        <v>23766</v>
      </c>
      <c r="L114" s="17" t="s">
        <v>23767</v>
      </c>
      <c r="M114" s="18">
        <v>2850000</v>
      </c>
      <c r="N114" s="19"/>
      <c r="O114" s="20" t="str">
        <f t="shared" si="2"/>
        <v>TCN</v>
      </c>
      <c r="R114" s="21" t="str">
        <f t="shared" si="3"/>
        <v>TCN</v>
      </c>
    </row>
    <row r="115" spans="1:18" ht="27" customHeight="1" x14ac:dyDescent="0.25">
      <c r="A115" s="13">
        <v>109</v>
      </c>
      <c r="B115" s="13" t="s">
        <v>23768</v>
      </c>
      <c r="C115" s="13" t="s">
        <v>23769</v>
      </c>
      <c r="D115" s="14" t="s">
        <v>23770</v>
      </c>
      <c r="E115" s="15" t="s">
        <v>5925</v>
      </c>
      <c r="F115" s="13" t="s">
        <v>16100</v>
      </c>
      <c r="G115" s="16" t="s">
        <v>15259</v>
      </c>
      <c r="H115" s="13" t="s">
        <v>259</v>
      </c>
      <c r="I115" s="13" t="s">
        <v>23304</v>
      </c>
      <c r="J115" s="13" t="s">
        <v>23304</v>
      </c>
      <c r="K115" s="13" t="s">
        <v>23771</v>
      </c>
      <c r="L115" s="17" t="s">
        <v>23772</v>
      </c>
      <c r="M115" s="18">
        <v>2850000</v>
      </c>
      <c r="N115" s="19"/>
      <c r="O115" s="20" t="str">
        <f t="shared" si="2"/>
        <v>TCN</v>
      </c>
      <c r="R115" s="21" t="str">
        <f t="shared" si="3"/>
        <v>TCN</v>
      </c>
    </row>
    <row r="116" spans="1:18" ht="27" customHeight="1" x14ac:dyDescent="0.25">
      <c r="A116" s="13">
        <v>110</v>
      </c>
      <c r="B116" s="13" t="s">
        <v>23773</v>
      </c>
      <c r="C116" s="13" t="s">
        <v>23774</v>
      </c>
      <c r="D116" s="14" t="s">
        <v>1231</v>
      </c>
      <c r="E116" s="15" t="s">
        <v>1040</v>
      </c>
      <c r="F116" s="13" t="s">
        <v>5861</v>
      </c>
      <c r="G116" s="16" t="s">
        <v>18163</v>
      </c>
      <c r="H116" s="13" t="s">
        <v>259</v>
      </c>
      <c r="I116" s="13" t="s">
        <v>23304</v>
      </c>
      <c r="J116" s="13" t="s">
        <v>23304</v>
      </c>
      <c r="K116" s="13" t="s">
        <v>23775</v>
      </c>
      <c r="L116" s="17" t="s">
        <v>23776</v>
      </c>
      <c r="M116" s="18">
        <v>4940000</v>
      </c>
      <c r="N116" s="19"/>
      <c r="O116" s="20" t="str">
        <f t="shared" si="2"/>
        <v>T4</v>
      </c>
      <c r="R116" s="21" t="str">
        <f t="shared" si="3"/>
        <v>T4</v>
      </c>
    </row>
    <row r="117" spans="1:18" ht="27" customHeight="1" x14ac:dyDescent="0.25">
      <c r="A117" s="13">
        <v>111</v>
      </c>
      <c r="B117" s="13" t="s">
        <v>23777</v>
      </c>
      <c r="C117" s="13" t="s">
        <v>23778</v>
      </c>
      <c r="D117" s="14" t="s">
        <v>23779</v>
      </c>
      <c r="E117" s="15" t="s">
        <v>23780</v>
      </c>
      <c r="F117" s="13" t="s">
        <v>14738</v>
      </c>
      <c r="G117" s="16" t="s">
        <v>7688</v>
      </c>
      <c r="H117" s="13" t="s">
        <v>259</v>
      </c>
      <c r="I117" s="13" t="s">
        <v>23304</v>
      </c>
      <c r="J117" s="13" t="s">
        <v>23304</v>
      </c>
      <c r="K117" s="13" t="s">
        <v>23781</v>
      </c>
      <c r="L117" s="17" t="s">
        <v>23782</v>
      </c>
      <c r="M117" s="18">
        <v>4864000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7" customHeight="1" x14ac:dyDescent="0.25">
      <c r="A118" s="13">
        <v>112</v>
      </c>
      <c r="B118" s="13" t="s">
        <v>23783</v>
      </c>
      <c r="C118" s="13" t="s">
        <v>23784</v>
      </c>
      <c r="D118" s="14" t="s">
        <v>23785</v>
      </c>
      <c r="E118" s="15" t="s">
        <v>14454</v>
      </c>
      <c r="F118" s="13" t="s">
        <v>23786</v>
      </c>
      <c r="G118" s="16" t="s">
        <v>11529</v>
      </c>
      <c r="H118" s="13" t="s">
        <v>259</v>
      </c>
      <c r="I118" s="13" t="s">
        <v>23304</v>
      </c>
      <c r="J118" s="13" t="s">
        <v>23304</v>
      </c>
      <c r="K118" s="13" t="s">
        <v>23787</v>
      </c>
      <c r="L118" s="17" t="s">
        <v>23788</v>
      </c>
      <c r="M118" s="18">
        <v>4940000</v>
      </c>
      <c r="N118" s="19"/>
      <c r="O118" s="20" t="str">
        <f t="shared" si="2"/>
        <v>T4</v>
      </c>
      <c r="R118" s="21" t="str">
        <f t="shared" si="3"/>
        <v>T4</v>
      </c>
    </row>
    <row r="119" spans="1:18" ht="27" customHeight="1" x14ac:dyDescent="0.25">
      <c r="A119" s="13">
        <v>113</v>
      </c>
      <c r="B119" s="13" t="s">
        <v>23789</v>
      </c>
      <c r="C119" s="13" t="s">
        <v>23790</v>
      </c>
      <c r="D119" s="14" t="s">
        <v>13966</v>
      </c>
      <c r="E119" s="15" t="s">
        <v>599</v>
      </c>
      <c r="F119" s="13" t="s">
        <v>22116</v>
      </c>
      <c r="G119" s="16" t="s">
        <v>15259</v>
      </c>
      <c r="H119" s="13" t="s">
        <v>259</v>
      </c>
      <c r="I119" s="13" t="s">
        <v>23304</v>
      </c>
      <c r="J119" s="13" t="s">
        <v>23304</v>
      </c>
      <c r="K119" s="13" t="s">
        <v>23791</v>
      </c>
      <c r="L119" s="17" t="s">
        <v>23792</v>
      </c>
      <c r="M119" s="18">
        <v>2850000</v>
      </c>
      <c r="N119" s="19"/>
      <c r="O119" s="20" t="str">
        <f t="shared" si="2"/>
        <v>TCN</v>
      </c>
      <c r="R119" s="21" t="str">
        <f t="shared" si="3"/>
        <v>TCN</v>
      </c>
    </row>
    <row r="120" spans="1:18" ht="27" customHeight="1" x14ac:dyDescent="0.25">
      <c r="A120" s="13">
        <v>114</v>
      </c>
      <c r="B120" s="13" t="s">
        <v>23793</v>
      </c>
      <c r="C120" s="13" t="s">
        <v>23794</v>
      </c>
      <c r="D120" s="14" t="s">
        <v>394</v>
      </c>
      <c r="E120" s="15" t="s">
        <v>599</v>
      </c>
      <c r="F120" s="13" t="s">
        <v>15317</v>
      </c>
      <c r="G120" s="16" t="s">
        <v>15259</v>
      </c>
      <c r="H120" s="13" t="s">
        <v>259</v>
      </c>
      <c r="I120" s="13" t="s">
        <v>23304</v>
      </c>
      <c r="J120" s="13" t="s">
        <v>23304</v>
      </c>
      <c r="K120" s="13" t="s">
        <v>23795</v>
      </c>
      <c r="L120" s="17" t="s">
        <v>23796</v>
      </c>
      <c r="M120" s="18">
        <v>2850000</v>
      </c>
      <c r="N120" s="19"/>
      <c r="O120" s="20" t="str">
        <f t="shared" si="2"/>
        <v>TCN</v>
      </c>
      <c r="R120" s="21" t="str">
        <f t="shared" si="3"/>
        <v>TCN</v>
      </c>
    </row>
    <row r="121" spans="1:18" ht="27" customHeight="1" x14ac:dyDescent="0.25">
      <c r="A121" s="13">
        <v>115</v>
      </c>
      <c r="B121" s="13" t="s">
        <v>23797</v>
      </c>
      <c r="C121" s="13" t="s">
        <v>23798</v>
      </c>
      <c r="D121" s="14" t="s">
        <v>23799</v>
      </c>
      <c r="E121" s="15" t="s">
        <v>387</v>
      </c>
      <c r="F121" s="13" t="s">
        <v>14876</v>
      </c>
      <c r="G121" s="16" t="s">
        <v>18163</v>
      </c>
      <c r="H121" s="13" t="s">
        <v>259</v>
      </c>
      <c r="I121" s="13" t="s">
        <v>23304</v>
      </c>
      <c r="J121" s="13" t="s">
        <v>23304</v>
      </c>
      <c r="K121" s="13" t="s">
        <v>23800</v>
      </c>
      <c r="L121" s="17" t="s">
        <v>23801</v>
      </c>
      <c r="M121" s="18">
        <v>4940000</v>
      </c>
      <c r="N121" s="19"/>
      <c r="O121" s="20" t="str">
        <f t="shared" si="2"/>
        <v>T4</v>
      </c>
      <c r="R121" s="21" t="str">
        <f t="shared" si="3"/>
        <v>T4</v>
      </c>
    </row>
    <row r="122" spans="1:18" ht="27" customHeight="1" x14ac:dyDescent="0.25">
      <c r="A122" s="13">
        <v>116</v>
      </c>
      <c r="B122" s="13" t="s">
        <v>23802</v>
      </c>
      <c r="C122" s="13" t="s">
        <v>23803</v>
      </c>
      <c r="D122" s="14" t="s">
        <v>23804</v>
      </c>
      <c r="E122" s="15" t="s">
        <v>147</v>
      </c>
      <c r="F122" s="13" t="s">
        <v>23805</v>
      </c>
      <c r="G122" s="16" t="s">
        <v>15417</v>
      </c>
      <c r="H122" s="13" t="s">
        <v>17</v>
      </c>
      <c r="I122" s="13" t="s">
        <v>23304</v>
      </c>
      <c r="J122" s="13" t="s">
        <v>23304</v>
      </c>
      <c r="K122" s="13" t="s">
        <v>23806</v>
      </c>
      <c r="L122" s="17" t="s">
        <v>23807</v>
      </c>
      <c r="M122" s="18">
        <v>6444000</v>
      </c>
      <c r="N122" s="19"/>
      <c r="O122" s="20" t="str">
        <f t="shared" si="2"/>
        <v>C2</v>
      </c>
      <c r="R122" s="21" t="str">
        <f t="shared" si="3"/>
        <v>NH 18-19C2</v>
      </c>
    </row>
    <row r="123" spans="1:18" ht="27" customHeight="1" x14ac:dyDescent="0.25">
      <c r="A123" s="13">
        <v>117</v>
      </c>
      <c r="B123" s="13" t="s">
        <v>23808</v>
      </c>
      <c r="C123" s="13" t="s">
        <v>23809</v>
      </c>
      <c r="D123" s="14" t="s">
        <v>4051</v>
      </c>
      <c r="E123" s="15" t="s">
        <v>574</v>
      </c>
      <c r="F123" s="13" t="s">
        <v>23810</v>
      </c>
      <c r="G123" s="16" t="s">
        <v>15259</v>
      </c>
      <c r="H123" s="13" t="s">
        <v>259</v>
      </c>
      <c r="I123" s="13" t="s">
        <v>23304</v>
      </c>
      <c r="J123" s="13" t="s">
        <v>23304</v>
      </c>
      <c r="K123" s="13" t="s">
        <v>23806</v>
      </c>
      <c r="L123" s="17" t="s">
        <v>23807</v>
      </c>
      <c r="M123" s="18">
        <v>2850000</v>
      </c>
      <c r="N123" s="19"/>
      <c r="O123" s="20" t="str">
        <f t="shared" si="2"/>
        <v>TCN</v>
      </c>
      <c r="R123" s="21" t="str">
        <f t="shared" si="3"/>
        <v>TCN</v>
      </c>
    </row>
    <row r="124" spans="1:18" ht="27" customHeight="1" x14ac:dyDescent="0.25">
      <c r="A124" s="13">
        <v>118</v>
      </c>
      <c r="B124" s="13" t="s">
        <v>23811</v>
      </c>
      <c r="C124" s="13" t="s">
        <v>23812</v>
      </c>
      <c r="D124" s="14" t="s">
        <v>23813</v>
      </c>
      <c r="E124" s="15" t="s">
        <v>599</v>
      </c>
      <c r="F124" s="13" t="s">
        <v>14313</v>
      </c>
      <c r="G124" s="16" t="s">
        <v>15259</v>
      </c>
      <c r="H124" s="13" t="s">
        <v>259</v>
      </c>
      <c r="I124" s="13" t="s">
        <v>23304</v>
      </c>
      <c r="J124" s="13" t="s">
        <v>23304</v>
      </c>
      <c r="K124" s="13" t="s">
        <v>23814</v>
      </c>
      <c r="L124" s="17" t="s">
        <v>23815</v>
      </c>
      <c r="M124" s="18">
        <v>2850000</v>
      </c>
      <c r="N124" s="19"/>
      <c r="O124" s="20" t="str">
        <f t="shared" si="2"/>
        <v>TCN</v>
      </c>
      <c r="R124" s="21" t="str">
        <f t="shared" si="3"/>
        <v>TCN</v>
      </c>
    </row>
    <row r="125" spans="1:18" ht="27" customHeight="1" x14ac:dyDescent="0.25">
      <c r="A125" s="13">
        <v>119</v>
      </c>
      <c r="B125" s="13" t="s">
        <v>23816</v>
      </c>
      <c r="C125" s="13" t="s">
        <v>23817</v>
      </c>
      <c r="D125" s="14" t="s">
        <v>23818</v>
      </c>
      <c r="E125" s="15" t="s">
        <v>477</v>
      </c>
      <c r="F125" s="13" t="s">
        <v>23819</v>
      </c>
      <c r="G125" s="16" t="s">
        <v>15259</v>
      </c>
      <c r="H125" s="13" t="s">
        <v>259</v>
      </c>
      <c r="I125" s="13" t="s">
        <v>23304</v>
      </c>
      <c r="J125" s="13" t="s">
        <v>23304</v>
      </c>
      <c r="K125" s="13" t="s">
        <v>23820</v>
      </c>
      <c r="L125" s="17" t="s">
        <v>23821</v>
      </c>
      <c r="M125" s="18">
        <v>2850000</v>
      </c>
      <c r="N125" s="19"/>
      <c r="O125" s="20" t="str">
        <f t="shared" si="2"/>
        <v>TCN</v>
      </c>
      <c r="R125" s="21" t="str">
        <f t="shared" si="3"/>
        <v>TCN</v>
      </c>
    </row>
    <row r="126" spans="1:18" ht="27" customHeight="1" x14ac:dyDescent="0.25">
      <c r="A126" s="13">
        <v>120</v>
      </c>
      <c r="B126" s="13" t="s">
        <v>23822</v>
      </c>
      <c r="C126" s="13" t="s">
        <v>23823</v>
      </c>
      <c r="D126" s="14" t="s">
        <v>509</v>
      </c>
      <c r="E126" s="15" t="s">
        <v>93</v>
      </c>
      <c r="F126" s="13" t="s">
        <v>16675</v>
      </c>
      <c r="G126" s="16" t="s">
        <v>5992</v>
      </c>
      <c r="H126" s="13" t="s">
        <v>259</v>
      </c>
      <c r="I126" s="13" t="s">
        <v>23304</v>
      </c>
      <c r="J126" s="13" t="s">
        <v>23304</v>
      </c>
      <c r="K126" s="13" t="s">
        <v>23824</v>
      </c>
      <c r="L126" s="17" t="s">
        <v>23825</v>
      </c>
      <c r="M126" s="18">
        <v>3072000</v>
      </c>
      <c r="N126" s="19"/>
      <c r="O126" s="20" t="str">
        <f t="shared" si="2"/>
        <v>CĐ</v>
      </c>
      <c r="R126" s="21" t="str">
        <f t="shared" si="3"/>
        <v>CĐ</v>
      </c>
    </row>
    <row r="127" spans="1:18" ht="27" customHeight="1" x14ac:dyDescent="0.25">
      <c r="A127" s="13">
        <v>121</v>
      </c>
      <c r="B127" s="13" t="s">
        <v>23826</v>
      </c>
      <c r="C127" s="13" t="s">
        <v>23827</v>
      </c>
      <c r="D127" s="14" t="s">
        <v>16615</v>
      </c>
      <c r="E127" s="15" t="s">
        <v>23759</v>
      </c>
      <c r="F127" s="13" t="s">
        <v>3625</v>
      </c>
      <c r="G127" s="16" t="s">
        <v>10309</v>
      </c>
      <c r="H127" s="13" t="s">
        <v>259</v>
      </c>
      <c r="I127" s="13" t="s">
        <v>23304</v>
      </c>
      <c r="J127" s="13" t="s">
        <v>23304</v>
      </c>
      <c r="K127" s="13" t="s">
        <v>23828</v>
      </c>
      <c r="L127" s="17" t="s">
        <v>23829</v>
      </c>
      <c r="M127" s="18">
        <v>5376000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7" customHeight="1" x14ac:dyDescent="0.25">
      <c r="A128" s="13">
        <v>122</v>
      </c>
      <c r="B128" s="13" t="s">
        <v>23830</v>
      </c>
      <c r="C128" s="13" t="s">
        <v>23831</v>
      </c>
      <c r="D128" s="14" t="s">
        <v>23832</v>
      </c>
      <c r="E128" s="15" t="s">
        <v>169</v>
      </c>
      <c r="F128" s="13" t="s">
        <v>21581</v>
      </c>
      <c r="G128" s="16" t="s">
        <v>15259</v>
      </c>
      <c r="H128" s="13" t="s">
        <v>259</v>
      </c>
      <c r="I128" s="13" t="s">
        <v>23304</v>
      </c>
      <c r="J128" s="13" t="s">
        <v>23304</v>
      </c>
      <c r="K128" s="13" t="s">
        <v>23833</v>
      </c>
      <c r="L128" s="17" t="s">
        <v>23834</v>
      </c>
      <c r="M128" s="18">
        <v>2850000</v>
      </c>
      <c r="N128" s="19"/>
      <c r="O128" s="20" t="str">
        <f t="shared" si="2"/>
        <v>TCN</v>
      </c>
      <c r="R128" s="21" t="str">
        <f t="shared" si="3"/>
        <v>TCN</v>
      </c>
    </row>
    <row r="129" spans="1:18" ht="27" customHeight="1" x14ac:dyDescent="0.25">
      <c r="A129" s="13">
        <v>123</v>
      </c>
      <c r="B129" s="13" t="s">
        <v>23835</v>
      </c>
      <c r="C129" s="13" t="s">
        <v>23836</v>
      </c>
      <c r="D129" s="14" t="s">
        <v>23837</v>
      </c>
      <c r="E129" s="15" t="s">
        <v>19</v>
      </c>
      <c r="F129" s="13" t="s">
        <v>7390</v>
      </c>
      <c r="G129" s="16" t="s">
        <v>15259</v>
      </c>
      <c r="H129" s="13" t="s">
        <v>259</v>
      </c>
      <c r="I129" s="13" t="s">
        <v>23304</v>
      </c>
      <c r="J129" s="13" t="s">
        <v>23304</v>
      </c>
      <c r="K129" s="13" t="s">
        <v>23838</v>
      </c>
      <c r="L129" s="17" t="s">
        <v>23839</v>
      </c>
      <c r="M129" s="18">
        <v>2850000</v>
      </c>
      <c r="N129" s="19"/>
      <c r="O129" s="20" t="str">
        <f t="shared" si="2"/>
        <v>TCN</v>
      </c>
      <c r="R129" s="21" t="str">
        <f t="shared" si="3"/>
        <v>TCN</v>
      </c>
    </row>
    <row r="130" spans="1:18" ht="27" customHeight="1" x14ac:dyDescent="0.25">
      <c r="A130" s="13">
        <v>124</v>
      </c>
      <c r="B130" s="13" t="s">
        <v>23840</v>
      </c>
      <c r="C130" s="13" t="s">
        <v>23841</v>
      </c>
      <c r="D130" s="14" t="s">
        <v>23842</v>
      </c>
      <c r="E130" s="15" t="s">
        <v>1637</v>
      </c>
      <c r="F130" s="13" t="s">
        <v>14427</v>
      </c>
      <c r="G130" s="16" t="s">
        <v>15259</v>
      </c>
      <c r="H130" s="13" t="s">
        <v>259</v>
      </c>
      <c r="I130" s="13" t="s">
        <v>23304</v>
      </c>
      <c r="J130" s="13" t="s">
        <v>23304</v>
      </c>
      <c r="K130" s="13" t="s">
        <v>23843</v>
      </c>
      <c r="L130" s="17" t="s">
        <v>23844</v>
      </c>
      <c r="M130" s="18">
        <v>2850000</v>
      </c>
      <c r="N130" s="19"/>
      <c r="O130" s="20" t="str">
        <f t="shared" si="2"/>
        <v>TCN</v>
      </c>
      <c r="R130" s="21" t="str">
        <f t="shared" si="3"/>
        <v>TCN</v>
      </c>
    </row>
    <row r="131" spans="1:18" ht="27" customHeight="1" x14ac:dyDescent="0.25">
      <c r="A131" s="13">
        <v>125</v>
      </c>
      <c r="B131" s="13" t="s">
        <v>23845</v>
      </c>
      <c r="C131" s="13" t="s">
        <v>23846</v>
      </c>
      <c r="D131" s="14" t="s">
        <v>5907</v>
      </c>
      <c r="E131" s="15" t="s">
        <v>223</v>
      </c>
      <c r="F131" s="13" t="s">
        <v>23847</v>
      </c>
      <c r="G131" s="16" t="s">
        <v>6945</v>
      </c>
      <c r="H131" s="13" t="s">
        <v>259</v>
      </c>
      <c r="I131" s="13" t="s">
        <v>23304</v>
      </c>
      <c r="J131" s="13" t="s">
        <v>23304</v>
      </c>
      <c r="K131" s="13" t="s">
        <v>23848</v>
      </c>
      <c r="L131" s="17" t="s">
        <v>23849</v>
      </c>
      <c r="M131" s="18">
        <v>3072000</v>
      </c>
      <c r="N131" s="19"/>
      <c r="O131" s="20" t="str">
        <f t="shared" si="2"/>
        <v>CĐ</v>
      </c>
      <c r="R131" s="21" t="str">
        <f t="shared" si="3"/>
        <v>CĐ</v>
      </c>
    </row>
    <row r="132" spans="1:18" ht="27" customHeight="1" x14ac:dyDescent="0.25">
      <c r="A132" s="13">
        <v>126</v>
      </c>
      <c r="B132" s="13" t="s">
        <v>23850</v>
      </c>
      <c r="C132" s="13" t="s">
        <v>23851</v>
      </c>
      <c r="D132" s="14" t="s">
        <v>3582</v>
      </c>
      <c r="E132" s="15" t="s">
        <v>15</v>
      </c>
      <c r="F132" s="13" t="s">
        <v>5480</v>
      </c>
      <c r="G132" s="16" t="s">
        <v>7941</v>
      </c>
      <c r="H132" s="13" t="s">
        <v>17</v>
      </c>
      <c r="I132" s="13" t="s">
        <v>23304</v>
      </c>
      <c r="J132" s="13" t="s">
        <v>23304</v>
      </c>
      <c r="K132" s="13" t="s">
        <v>23852</v>
      </c>
      <c r="L132" s="17" t="s">
        <v>23853</v>
      </c>
      <c r="M132" s="18">
        <v>6444000</v>
      </c>
      <c r="N132" s="19"/>
      <c r="O132" s="20" t="str">
        <f t="shared" si="2"/>
        <v>C2</v>
      </c>
      <c r="R132" s="21" t="str">
        <f t="shared" si="3"/>
        <v>NH 18-19C2</v>
      </c>
    </row>
    <row r="133" spans="1:18" ht="27" customHeight="1" x14ac:dyDescent="0.25">
      <c r="A133" s="13">
        <v>127</v>
      </c>
      <c r="B133" s="13" t="s">
        <v>23854</v>
      </c>
      <c r="C133" s="13" t="s">
        <v>23855</v>
      </c>
      <c r="D133" s="14" t="s">
        <v>6042</v>
      </c>
      <c r="E133" s="15" t="s">
        <v>896</v>
      </c>
      <c r="F133" s="13" t="s">
        <v>10925</v>
      </c>
      <c r="G133" s="16" t="s">
        <v>18163</v>
      </c>
      <c r="H133" s="13" t="s">
        <v>259</v>
      </c>
      <c r="I133" s="13" t="s">
        <v>23304</v>
      </c>
      <c r="J133" s="13" t="s">
        <v>23304</v>
      </c>
      <c r="K133" s="13" t="s">
        <v>23856</v>
      </c>
      <c r="L133" s="17" t="s">
        <v>23857</v>
      </c>
      <c r="M133" s="18">
        <v>4940000</v>
      </c>
      <c r="N133" s="19"/>
      <c r="O133" s="20" t="str">
        <f>MID(G133,3,FIND("-",G133,1)-3)&amp;IF(MID(G133,3,5)="CĐ-LT","LT","")</f>
        <v>T4</v>
      </c>
      <c r="R133" s="21" t="str">
        <f>IF(LEFT(G133,2)="18","NH 18-19","")&amp;O133</f>
        <v>T4</v>
      </c>
    </row>
    <row r="134" spans="1:18" ht="27" customHeight="1" x14ac:dyDescent="0.25">
      <c r="A134" s="13">
        <v>128</v>
      </c>
      <c r="B134" s="13" t="s">
        <v>23858</v>
      </c>
      <c r="C134" s="13" t="s">
        <v>23859</v>
      </c>
      <c r="D134" s="14" t="s">
        <v>848</v>
      </c>
      <c r="E134" s="15" t="s">
        <v>8996</v>
      </c>
      <c r="F134" s="13" t="s">
        <v>4657</v>
      </c>
      <c r="G134" s="16" t="s">
        <v>8317</v>
      </c>
      <c r="H134" s="13" t="s">
        <v>259</v>
      </c>
      <c r="I134" s="13" t="s">
        <v>23304</v>
      </c>
      <c r="J134" s="13" t="s">
        <v>23304</v>
      </c>
      <c r="K134" s="13" t="s">
        <v>23860</v>
      </c>
      <c r="L134" s="17" t="s">
        <v>23861</v>
      </c>
      <c r="M134" s="18">
        <v>4608000</v>
      </c>
      <c r="N134" s="19"/>
      <c r="O134" s="20" t="str">
        <f>MID(G134,3,FIND("-",G134,1)-3)&amp;IF(MID(G134,3,5)="CĐ-LT","LT","")</f>
        <v>CĐ</v>
      </c>
      <c r="R134" s="21" t="str">
        <f>IF(LEFT(G134,2)="18","NH 18-19","")&amp;O134</f>
        <v>CĐ</v>
      </c>
    </row>
    <row r="135" spans="1:18" ht="27" customHeight="1" x14ac:dyDescent="0.25">
      <c r="A135" s="13">
        <v>129</v>
      </c>
      <c r="B135" s="13"/>
      <c r="C135" s="13"/>
      <c r="D135" s="14"/>
      <c r="E135" s="15"/>
      <c r="F135" s="13"/>
      <c r="G135" s="16"/>
      <c r="H135" s="13"/>
      <c r="I135" s="13"/>
      <c r="J135" s="13"/>
      <c r="K135" s="13"/>
      <c r="L135" s="17" t="s">
        <v>23965</v>
      </c>
      <c r="M135" s="18"/>
      <c r="N135" s="19" t="s">
        <v>8787</v>
      </c>
      <c r="O135" s="20"/>
      <c r="R135" s="21"/>
    </row>
    <row r="136" spans="1:18" ht="27" customHeight="1" x14ac:dyDescent="0.25">
      <c r="A136" s="13">
        <v>130</v>
      </c>
      <c r="B136" s="13" t="s">
        <v>23862</v>
      </c>
      <c r="C136" s="13" t="s">
        <v>23863</v>
      </c>
      <c r="D136" s="14" t="s">
        <v>15890</v>
      </c>
      <c r="E136" s="15" t="s">
        <v>250</v>
      </c>
      <c r="F136" s="13" t="s">
        <v>18938</v>
      </c>
      <c r="G136" s="16" t="s">
        <v>7258</v>
      </c>
      <c r="H136" s="13" t="s">
        <v>259</v>
      </c>
      <c r="I136" s="13" t="s">
        <v>23304</v>
      </c>
      <c r="J136" s="13" t="s">
        <v>23304</v>
      </c>
      <c r="K136" s="13" t="s">
        <v>23864</v>
      </c>
      <c r="L136" s="17" t="s">
        <v>23865</v>
      </c>
      <c r="M136" s="18">
        <v>4352000</v>
      </c>
      <c r="N136" s="19"/>
      <c r="O136" s="20" t="str">
        <f t="shared" ref="O136:O157" si="4">MID(G136,3,FIND("-",G136,1)-3)&amp;IF(MID(G136,3,5)="CĐ-LT","LT","")</f>
        <v>CĐ</v>
      </c>
      <c r="R136" s="21" t="str">
        <f t="shared" ref="R136:R157" si="5">IF(LEFT(G136,2)="18","NH 18-19","")&amp;O136</f>
        <v>CĐ</v>
      </c>
    </row>
    <row r="137" spans="1:18" ht="27" customHeight="1" x14ac:dyDescent="0.25">
      <c r="A137" s="13">
        <v>131</v>
      </c>
      <c r="B137" s="13" t="s">
        <v>23866</v>
      </c>
      <c r="C137" s="13" t="s">
        <v>23867</v>
      </c>
      <c r="D137" s="14" t="s">
        <v>23868</v>
      </c>
      <c r="E137" s="15" t="s">
        <v>1282</v>
      </c>
      <c r="F137" s="13" t="s">
        <v>9700</v>
      </c>
      <c r="G137" s="16" t="s">
        <v>7759</v>
      </c>
      <c r="H137" s="13" t="s">
        <v>259</v>
      </c>
      <c r="I137" s="13" t="s">
        <v>23304</v>
      </c>
      <c r="J137" s="13" t="s">
        <v>23304</v>
      </c>
      <c r="K137" s="13" t="s">
        <v>23869</v>
      </c>
      <c r="L137" s="17" t="s">
        <v>23870</v>
      </c>
      <c r="M137" s="18">
        <v>5632000</v>
      </c>
      <c r="N137" s="19"/>
      <c r="O137" s="20" t="str">
        <f t="shared" si="4"/>
        <v>C1</v>
      </c>
      <c r="R137" s="21" t="str">
        <f t="shared" si="5"/>
        <v>C1</v>
      </c>
    </row>
    <row r="138" spans="1:18" ht="27" customHeight="1" x14ac:dyDescent="0.25">
      <c r="A138" s="13">
        <v>132</v>
      </c>
      <c r="B138" s="13" t="s">
        <v>23871</v>
      </c>
      <c r="C138" s="13" t="s">
        <v>23872</v>
      </c>
      <c r="D138" s="14" t="s">
        <v>23873</v>
      </c>
      <c r="E138" s="15" t="s">
        <v>1345</v>
      </c>
      <c r="F138" s="13" t="s">
        <v>8530</v>
      </c>
      <c r="G138" s="16" t="s">
        <v>6201</v>
      </c>
      <c r="H138" s="13" t="s">
        <v>259</v>
      </c>
      <c r="I138" s="13" t="s">
        <v>23304</v>
      </c>
      <c r="J138" s="13" t="s">
        <v>23304</v>
      </c>
      <c r="K138" s="13" t="s">
        <v>23874</v>
      </c>
      <c r="L138" s="17" t="s">
        <v>23875</v>
      </c>
      <c r="M138" s="18">
        <v>5888000</v>
      </c>
      <c r="N138" s="19"/>
      <c r="O138" s="20" t="str">
        <f t="shared" si="4"/>
        <v>C1</v>
      </c>
      <c r="R138" s="21" t="str">
        <f t="shared" si="5"/>
        <v>C1</v>
      </c>
    </row>
    <row r="139" spans="1:18" ht="27" customHeight="1" x14ac:dyDescent="0.25">
      <c r="A139" s="13">
        <v>133</v>
      </c>
      <c r="B139" s="13" t="s">
        <v>23876</v>
      </c>
      <c r="C139" s="13" t="s">
        <v>23877</v>
      </c>
      <c r="D139" s="14" t="s">
        <v>464</v>
      </c>
      <c r="E139" s="15" t="s">
        <v>93</v>
      </c>
      <c r="F139" s="13" t="s">
        <v>23878</v>
      </c>
      <c r="G139" s="16" t="s">
        <v>7294</v>
      </c>
      <c r="H139" s="13" t="s">
        <v>259</v>
      </c>
      <c r="I139" s="13" t="s">
        <v>23304</v>
      </c>
      <c r="J139" s="13" t="s">
        <v>23304</v>
      </c>
      <c r="K139" s="13" t="s">
        <v>23879</v>
      </c>
      <c r="L139" s="17" t="s">
        <v>23880</v>
      </c>
      <c r="M139" s="18">
        <v>5632000</v>
      </c>
      <c r="N139" s="19"/>
      <c r="O139" s="20" t="str">
        <f t="shared" si="4"/>
        <v>C1</v>
      </c>
      <c r="R139" s="21" t="str">
        <f t="shared" si="5"/>
        <v>C1</v>
      </c>
    </row>
    <row r="140" spans="1:18" ht="27" customHeight="1" x14ac:dyDescent="0.25">
      <c r="A140" s="13">
        <v>134</v>
      </c>
      <c r="B140" s="13" t="s">
        <v>23881</v>
      </c>
      <c r="C140" s="13" t="s">
        <v>23882</v>
      </c>
      <c r="D140" s="14" t="s">
        <v>6299</v>
      </c>
      <c r="E140" s="15" t="s">
        <v>1202</v>
      </c>
      <c r="F140" s="13" t="s">
        <v>8397</v>
      </c>
      <c r="G140" s="16" t="s">
        <v>7990</v>
      </c>
      <c r="H140" s="13" t="s">
        <v>259</v>
      </c>
      <c r="I140" s="13" t="s">
        <v>23304</v>
      </c>
      <c r="J140" s="13" t="s">
        <v>23304</v>
      </c>
      <c r="K140" s="13" t="s">
        <v>23883</v>
      </c>
      <c r="L140" s="17" t="s">
        <v>23884</v>
      </c>
      <c r="M140" s="18">
        <v>5888000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7" customHeight="1" x14ac:dyDescent="0.25">
      <c r="A141" s="13">
        <v>135</v>
      </c>
      <c r="B141" s="13" t="s">
        <v>23885</v>
      </c>
      <c r="C141" s="13" t="s">
        <v>23886</v>
      </c>
      <c r="D141" s="14" t="s">
        <v>23887</v>
      </c>
      <c r="E141" s="15" t="s">
        <v>403</v>
      </c>
      <c r="F141" s="13" t="s">
        <v>16133</v>
      </c>
      <c r="G141" s="16" t="s">
        <v>11529</v>
      </c>
      <c r="H141" s="13" t="s">
        <v>259</v>
      </c>
      <c r="I141" s="13" t="s">
        <v>23304</v>
      </c>
      <c r="J141" s="13" t="s">
        <v>23304</v>
      </c>
      <c r="K141" s="13" t="s">
        <v>23888</v>
      </c>
      <c r="L141" s="17" t="s">
        <v>23889</v>
      </c>
      <c r="M141" s="18">
        <v>4940000</v>
      </c>
      <c r="N141" s="19"/>
      <c r="O141" s="20" t="str">
        <f t="shared" si="4"/>
        <v>T4</v>
      </c>
      <c r="R141" s="21" t="str">
        <f t="shared" si="5"/>
        <v>T4</v>
      </c>
    </row>
    <row r="142" spans="1:18" ht="27" customHeight="1" x14ac:dyDescent="0.25">
      <c r="A142" s="13">
        <v>136</v>
      </c>
      <c r="B142" s="13" t="s">
        <v>23890</v>
      </c>
      <c r="C142" s="13" t="s">
        <v>23891</v>
      </c>
      <c r="D142" s="14" t="s">
        <v>302</v>
      </c>
      <c r="E142" s="15" t="s">
        <v>23892</v>
      </c>
      <c r="F142" s="13" t="s">
        <v>13676</v>
      </c>
      <c r="G142" s="16" t="s">
        <v>8617</v>
      </c>
      <c r="H142" s="13" t="s">
        <v>259</v>
      </c>
      <c r="I142" s="13" t="s">
        <v>23304</v>
      </c>
      <c r="J142" s="13" t="s">
        <v>23304</v>
      </c>
      <c r="K142" s="13" t="s">
        <v>23893</v>
      </c>
      <c r="L142" s="17" t="s">
        <v>23894</v>
      </c>
      <c r="M142" s="18">
        <v>4352000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7" customHeight="1" x14ac:dyDescent="0.25">
      <c r="A143" s="13">
        <v>137</v>
      </c>
      <c r="B143" s="13" t="s">
        <v>23895</v>
      </c>
      <c r="C143" s="13" t="s">
        <v>23896</v>
      </c>
      <c r="D143" s="14" t="s">
        <v>249</v>
      </c>
      <c r="E143" s="15" t="s">
        <v>604</v>
      </c>
      <c r="F143" s="13" t="s">
        <v>12580</v>
      </c>
      <c r="G143" s="16" t="s">
        <v>5967</v>
      </c>
      <c r="H143" s="13" t="s">
        <v>259</v>
      </c>
      <c r="I143" s="13" t="s">
        <v>23304</v>
      </c>
      <c r="J143" s="13" t="s">
        <v>23304</v>
      </c>
      <c r="K143" s="13" t="s">
        <v>23897</v>
      </c>
      <c r="L143" s="17" t="s">
        <v>23898</v>
      </c>
      <c r="M143" s="18">
        <v>5888000</v>
      </c>
      <c r="N143" s="19"/>
      <c r="O143" s="20" t="str">
        <f t="shared" si="4"/>
        <v>C1</v>
      </c>
      <c r="R143" s="21" t="str">
        <f t="shared" si="5"/>
        <v>C1</v>
      </c>
    </row>
    <row r="144" spans="1:18" ht="27" customHeight="1" x14ac:dyDescent="0.25">
      <c r="A144" s="13">
        <v>138</v>
      </c>
      <c r="B144" s="13" t="s">
        <v>23899</v>
      </c>
      <c r="C144" s="13" t="s">
        <v>23900</v>
      </c>
      <c r="D144" s="14" t="s">
        <v>394</v>
      </c>
      <c r="E144" s="15" t="s">
        <v>644</v>
      </c>
      <c r="F144" s="13" t="s">
        <v>7238</v>
      </c>
      <c r="G144" s="16" t="s">
        <v>6221</v>
      </c>
      <c r="H144" s="13" t="s">
        <v>259</v>
      </c>
      <c r="I144" s="13" t="s">
        <v>23304</v>
      </c>
      <c r="J144" s="13" t="s">
        <v>23304</v>
      </c>
      <c r="K144" s="13" t="s">
        <v>23901</v>
      </c>
      <c r="L144" s="17" t="s">
        <v>23902</v>
      </c>
      <c r="M144" s="18">
        <v>5888000</v>
      </c>
      <c r="N144" s="19"/>
      <c r="O144" s="20" t="str">
        <f t="shared" si="4"/>
        <v>C1</v>
      </c>
      <c r="R144" s="21" t="str">
        <f t="shared" si="5"/>
        <v>C1</v>
      </c>
    </row>
    <row r="145" spans="1:18" ht="27" customHeight="1" x14ac:dyDescent="0.25">
      <c r="A145" s="13">
        <v>139</v>
      </c>
      <c r="B145" s="13" t="s">
        <v>23903</v>
      </c>
      <c r="C145" s="13" t="s">
        <v>23904</v>
      </c>
      <c r="D145" s="14" t="s">
        <v>23905</v>
      </c>
      <c r="E145" s="15" t="s">
        <v>1282</v>
      </c>
      <c r="F145" s="13" t="s">
        <v>23906</v>
      </c>
      <c r="G145" s="16" t="s">
        <v>3439</v>
      </c>
      <c r="H145" s="13" t="s">
        <v>17</v>
      </c>
      <c r="I145" s="13" t="s">
        <v>23304</v>
      </c>
      <c r="J145" s="13" t="s">
        <v>23304</v>
      </c>
      <c r="K145" s="13" t="s">
        <v>23907</v>
      </c>
      <c r="L145" s="17" t="s">
        <v>23908</v>
      </c>
      <c r="M145" s="18">
        <v>3122000</v>
      </c>
      <c r="N145" s="19"/>
      <c r="O145" s="20" t="str">
        <f t="shared" si="4"/>
        <v>T4</v>
      </c>
      <c r="R145" s="21" t="str">
        <f t="shared" si="5"/>
        <v>NH 18-19T4</v>
      </c>
    </row>
    <row r="146" spans="1:18" ht="27" customHeight="1" x14ac:dyDescent="0.25">
      <c r="A146" s="13">
        <v>140</v>
      </c>
      <c r="B146" s="13" t="s">
        <v>23909</v>
      </c>
      <c r="C146" s="13" t="s">
        <v>23910</v>
      </c>
      <c r="D146" s="14" t="s">
        <v>184</v>
      </c>
      <c r="E146" s="15" t="s">
        <v>2043</v>
      </c>
      <c r="F146" s="13" t="s">
        <v>14606</v>
      </c>
      <c r="G146" s="16" t="s">
        <v>7455</v>
      </c>
      <c r="H146" s="13" t="s">
        <v>259</v>
      </c>
      <c r="I146" s="13" t="s">
        <v>23304</v>
      </c>
      <c r="J146" s="13" t="s">
        <v>23304</v>
      </c>
      <c r="K146" s="13" t="s">
        <v>23911</v>
      </c>
      <c r="L146" s="17" t="s">
        <v>23912</v>
      </c>
      <c r="M146" s="18">
        <v>4864000</v>
      </c>
      <c r="N146" s="19"/>
      <c r="O146" s="20" t="str">
        <f t="shared" si="4"/>
        <v>CĐ</v>
      </c>
      <c r="R146" s="21" t="str">
        <f t="shared" si="5"/>
        <v>CĐ</v>
      </c>
    </row>
    <row r="147" spans="1:18" ht="27" customHeight="1" x14ac:dyDescent="0.25">
      <c r="A147" s="13">
        <v>141</v>
      </c>
      <c r="B147" s="13" t="s">
        <v>23913</v>
      </c>
      <c r="C147" s="13" t="s">
        <v>23914</v>
      </c>
      <c r="D147" s="14" t="s">
        <v>23915</v>
      </c>
      <c r="E147" s="15" t="s">
        <v>5661</v>
      </c>
      <c r="F147" s="13" t="s">
        <v>10442</v>
      </c>
      <c r="G147" s="16" t="s">
        <v>5992</v>
      </c>
      <c r="H147" s="13" t="s">
        <v>259</v>
      </c>
      <c r="I147" s="13" t="s">
        <v>23304</v>
      </c>
      <c r="J147" s="13" t="s">
        <v>23304</v>
      </c>
      <c r="K147" s="13" t="s">
        <v>23916</v>
      </c>
      <c r="L147" s="17" t="s">
        <v>23917</v>
      </c>
      <c r="M147" s="18">
        <v>3072000</v>
      </c>
      <c r="N147" s="19"/>
      <c r="O147" s="20" t="str">
        <f t="shared" si="4"/>
        <v>CĐ</v>
      </c>
      <c r="R147" s="21" t="str">
        <f t="shared" si="5"/>
        <v>CĐ</v>
      </c>
    </row>
    <row r="148" spans="1:18" ht="27" customHeight="1" x14ac:dyDescent="0.25">
      <c r="A148" s="13">
        <v>142</v>
      </c>
      <c r="B148" s="13" t="s">
        <v>23918</v>
      </c>
      <c r="C148" s="13" t="s">
        <v>23919</v>
      </c>
      <c r="D148" s="14" t="s">
        <v>5937</v>
      </c>
      <c r="E148" s="15" t="s">
        <v>271</v>
      </c>
      <c r="F148" s="13" t="s">
        <v>23920</v>
      </c>
      <c r="G148" s="16" t="s">
        <v>16289</v>
      </c>
      <c r="H148" s="13" t="s">
        <v>259</v>
      </c>
      <c r="I148" s="13" t="s">
        <v>23304</v>
      </c>
      <c r="J148" s="13" t="s">
        <v>23304</v>
      </c>
      <c r="K148" s="13" t="s">
        <v>23921</v>
      </c>
      <c r="L148" s="17" t="s">
        <v>23922</v>
      </c>
      <c r="M148" s="18">
        <v>3222000</v>
      </c>
      <c r="N148" s="19"/>
      <c r="O148" s="20" t="str">
        <f t="shared" si="4"/>
        <v>C2</v>
      </c>
      <c r="R148" s="21" t="str">
        <f t="shared" si="5"/>
        <v>C2</v>
      </c>
    </row>
    <row r="149" spans="1:18" ht="27" customHeight="1" x14ac:dyDescent="0.25">
      <c r="A149" s="13">
        <v>143</v>
      </c>
      <c r="B149" s="13" t="s">
        <v>23923</v>
      </c>
      <c r="C149" s="13" t="s">
        <v>23924</v>
      </c>
      <c r="D149" s="14" t="s">
        <v>5127</v>
      </c>
      <c r="E149" s="15" t="s">
        <v>1000</v>
      </c>
      <c r="F149" s="13" t="s">
        <v>23925</v>
      </c>
      <c r="G149" s="16" t="s">
        <v>8959</v>
      </c>
      <c r="H149" s="13" t="s">
        <v>259</v>
      </c>
      <c r="I149" s="13" t="s">
        <v>23304</v>
      </c>
      <c r="J149" s="13" t="s">
        <v>23304</v>
      </c>
      <c r="K149" s="13" t="s">
        <v>23926</v>
      </c>
      <c r="L149" s="17" t="s">
        <v>23927</v>
      </c>
      <c r="M149" s="18">
        <v>2864000</v>
      </c>
      <c r="N149" s="19"/>
      <c r="O149" s="20" t="str">
        <f t="shared" si="4"/>
        <v>C2</v>
      </c>
      <c r="R149" s="21" t="str">
        <f t="shared" si="5"/>
        <v>C2</v>
      </c>
    </row>
    <row r="150" spans="1:18" ht="27" customHeight="1" x14ac:dyDescent="0.25">
      <c r="A150" s="13">
        <v>144</v>
      </c>
      <c r="B150" s="13" t="s">
        <v>23928</v>
      </c>
      <c r="C150" s="13" t="s">
        <v>23929</v>
      </c>
      <c r="D150" s="14" t="s">
        <v>23930</v>
      </c>
      <c r="E150" s="15" t="s">
        <v>3514</v>
      </c>
      <c r="F150" s="13" t="s">
        <v>8513</v>
      </c>
      <c r="G150" s="16" t="s">
        <v>6945</v>
      </c>
      <c r="H150" s="13" t="s">
        <v>259</v>
      </c>
      <c r="I150" s="13" t="s">
        <v>23304</v>
      </c>
      <c r="J150" s="13" t="s">
        <v>23304</v>
      </c>
      <c r="K150" s="13" t="s">
        <v>23931</v>
      </c>
      <c r="L150" s="17" t="s">
        <v>23932</v>
      </c>
      <c r="M150" s="18">
        <v>3072000</v>
      </c>
      <c r="N150" s="19"/>
      <c r="O150" s="20" t="str">
        <f t="shared" si="4"/>
        <v>CĐ</v>
      </c>
      <c r="R150" s="21" t="str">
        <f t="shared" si="5"/>
        <v>CĐ</v>
      </c>
    </row>
    <row r="151" spans="1:18" ht="27" customHeight="1" x14ac:dyDescent="0.25">
      <c r="A151" s="13">
        <v>145</v>
      </c>
      <c r="B151" s="13" t="s">
        <v>23933</v>
      </c>
      <c r="C151" s="13" t="s">
        <v>23934</v>
      </c>
      <c r="D151" s="14" t="s">
        <v>146</v>
      </c>
      <c r="E151" s="15" t="s">
        <v>1425</v>
      </c>
      <c r="F151" s="13" t="s">
        <v>10588</v>
      </c>
      <c r="G151" s="16" t="s">
        <v>10309</v>
      </c>
      <c r="H151" s="13" t="s">
        <v>259</v>
      </c>
      <c r="I151" s="13" t="s">
        <v>23304</v>
      </c>
      <c r="J151" s="13" t="s">
        <v>23304</v>
      </c>
      <c r="K151" s="13" t="s">
        <v>23935</v>
      </c>
      <c r="L151" s="17" t="s">
        <v>23936</v>
      </c>
      <c r="M151" s="18">
        <v>5376000</v>
      </c>
      <c r="N151" s="19"/>
      <c r="O151" s="20" t="str">
        <f t="shared" si="4"/>
        <v>C1</v>
      </c>
      <c r="R151" s="21" t="str">
        <f t="shared" si="5"/>
        <v>C1</v>
      </c>
    </row>
    <row r="152" spans="1:18" ht="27" customHeight="1" x14ac:dyDescent="0.25">
      <c r="A152" s="13">
        <v>146</v>
      </c>
      <c r="B152" s="13" t="s">
        <v>23937</v>
      </c>
      <c r="C152" s="13" t="s">
        <v>23938</v>
      </c>
      <c r="D152" s="14" t="s">
        <v>7012</v>
      </c>
      <c r="E152" s="15" t="s">
        <v>11676</v>
      </c>
      <c r="F152" s="13" t="s">
        <v>9754</v>
      </c>
      <c r="G152" s="16" t="s">
        <v>10309</v>
      </c>
      <c r="H152" s="13" t="s">
        <v>259</v>
      </c>
      <c r="I152" s="13" t="s">
        <v>23304</v>
      </c>
      <c r="J152" s="13" t="s">
        <v>23304</v>
      </c>
      <c r="K152" s="13" t="s">
        <v>23939</v>
      </c>
      <c r="L152" s="17" t="s">
        <v>23940</v>
      </c>
      <c r="M152" s="18">
        <v>5376000</v>
      </c>
      <c r="N152" s="19"/>
      <c r="O152" s="20" t="str">
        <f t="shared" si="4"/>
        <v>C1</v>
      </c>
      <c r="R152" s="21" t="str">
        <f t="shared" si="5"/>
        <v>C1</v>
      </c>
    </row>
    <row r="153" spans="1:18" ht="27" customHeight="1" x14ac:dyDescent="0.25">
      <c r="A153" s="13">
        <v>147</v>
      </c>
      <c r="B153" s="13" t="s">
        <v>23941</v>
      </c>
      <c r="C153" s="13" t="s">
        <v>23942</v>
      </c>
      <c r="D153" s="14" t="s">
        <v>464</v>
      </c>
      <c r="E153" s="15" t="s">
        <v>1060</v>
      </c>
      <c r="F153" s="13" t="s">
        <v>10072</v>
      </c>
      <c r="G153" s="16" t="s">
        <v>6668</v>
      </c>
      <c r="H153" s="13" t="s">
        <v>259</v>
      </c>
      <c r="I153" s="13" t="s">
        <v>23304</v>
      </c>
      <c r="J153" s="13" t="s">
        <v>23304</v>
      </c>
      <c r="K153" s="13" t="s">
        <v>23943</v>
      </c>
      <c r="L153" s="17" t="s">
        <v>23944</v>
      </c>
      <c r="M153" s="18">
        <v>4608000</v>
      </c>
      <c r="N153" s="19"/>
      <c r="O153" s="20" t="str">
        <f t="shared" si="4"/>
        <v>C1</v>
      </c>
      <c r="R153" s="21" t="str">
        <f t="shared" si="5"/>
        <v>C1</v>
      </c>
    </row>
    <row r="154" spans="1:18" ht="27" customHeight="1" x14ac:dyDescent="0.25">
      <c r="A154" s="13">
        <v>148</v>
      </c>
      <c r="B154" s="13" t="s">
        <v>23945</v>
      </c>
      <c r="C154" s="13" t="s">
        <v>23946</v>
      </c>
      <c r="D154" s="14" t="s">
        <v>16847</v>
      </c>
      <c r="E154" s="15" t="s">
        <v>8809</v>
      </c>
      <c r="F154" s="13" t="s">
        <v>23947</v>
      </c>
      <c r="G154" s="16" t="s">
        <v>5909</v>
      </c>
      <c r="H154" s="13" t="s">
        <v>259</v>
      </c>
      <c r="I154" s="13" t="s">
        <v>23304</v>
      </c>
      <c r="J154" s="13" t="s">
        <v>23304</v>
      </c>
      <c r="K154" s="13" t="s">
        <v>23948</v>
      </c>
      <c r="L154" s="17" t="s">
        <v>23949</v>
      </c>
      <c r="M154" s="18">
        <v>5120000</v>
      </c>
      <c r="N154" s="19"/>
      <c r="O154" s="20" t="str">
        <f t="shared" si="4"/>
        <v>C1</v>
      </c>
      <c r="R154" s="21" t="str">
        <f t="shared" si="5"/>
        <v>C1</v>
      </c>
    </row>
    <row r="155" spans="1:18" ht="27" customHeight="1" x14ac:dyDescent="0.25">
      <c r="A155" s="13">
        <v>149</v>
      </c>
      <c r="B155" s="13" t="s">
        <v>23950</v>
      </c>
      <c r="C155" s="13" t="s">
        <v>23951</v>
      </c>
      <c r="D155" s="14" t="s">
        <v>12112</v>
      </c>
      <c r="E155" s="15" t="s">
        <v>73</v>
      </c>
      <c r="F155" s="13" t="s">
        <v>11624</v>
      </c>
      <c r="G155" s="16" t="s">
        <v>6446</v>
      </c>
      <c r="H155" s="13" t="s">
        <v>259</v>
      </c>
      <c r="I155" s="13" t="s">
        <v>23304</v>
      </c>
      <c r="J155" s="13" t="s">
        <v>23304</v>
      </c>
      <c r="K155" s="13" t="s">
        <v>23952</v>
      </c>
      <c r="L155" s="17" t="s">
        <v>23953</v>
      </c>
      <c r="M155" s="18">
        <v>5120000</v>
      </c>
      <c r="N155" s="19"/>
      <c r="O155" s="20" t="str">
        <f t="shared" si="4"/>
        <v>C1</v>
      </c>
      <c r="R155" s="21" t="str">
        <f t="shared" si="5"/>
        <v>C1</v>
      </c>
    </row>
    <row r="156" spans="1:18" ht="27" customHeight="1" x14ac:dyDescent="0.25">
      <c r="A156" s="13">
        <v>150</v>
      </c>
      <c r="B156" s="13" t="s">
        <v>23954</v>
      </c>
      <c r="C156" s="13" t="s">
        <v>23955</v>
      </c>
      <c r="D156" s="14" t="s">
        <v>249</v>
      </c>
      <c r="E156" s="15" t="s">
        <v>250</v>
      </c>
      <c r="F156" s="13" t="s">
        <v>23956</v>
      </c>
      <c r="G156" s="16" t="s">
        <v>5909</v>
      </c>
      <c r="H156" s="13" t="s">
        <v>259</v>
      </c>
      <c r="I156" s="13" t="s">
        <v>23304</v>
      </c>
      <c r="J156" s="13" t="s">
        <v>23304</v>
      </c>
      <c r="K156" s="13" t="s">
        <v>23957</v>
      </c>
      <c r="L156" s="17" t="s">
        <v>23958</v>
      </c>
      <c r="M156" s="18">
        <v>5120000</v>
      </c>
      <c r="N156" s="19"/>
      <c r="O156" s="20" t="str">
        <f t="shared" si="4"/>
        <v>C1</v>
      </c>
      <c r="R156" s="21" t="str">
        <f t="shared" si="5"/>
        <v>C1</v>
      </c>
    </row>
    <row r="157" spans="1:18" ht="27" customHeight="1" x14ac:dyDescent="0.25">
      <c r="A157" s="13">
        <v>151</v>
      </c>
      <c r="B157" s="13" t="s">
        <v>23959</v>
      </c>
      <c r="C157" s="13" t="s">
        <v>23960</v>
      </c>
      <c r="D157" s="14" t="s">
        <v>17683</v>
      </c>
      <c r="E157" s="15" t="s">
        <v>2043</v>
      </c>
      <c r="F157" s="13" t="s">
        <v>5259</v>
      </c>
      <c r="G157" s="16" t="s">
        <v>5992</v>
      </c>
      <c r="H157" s="13" t="s">
        <v>259</v>
      </c>
      <c r="I157" s="13" t="s">
        <v>23304</v>
      </c>
      <c r="J157" s="13" t="s">
        <v>23304</v>
      </c>
      <c r="K157" s="13" t="s">
        <v>23961</v>
      </c>
      <c r="L157" s="17" t="s">
        <v>23962</v>
      </c>
      <c r="M157" s="18">
        <v>3072000</v>
      </c>
      <c r="N157" s="19"/>
      <c r="O157" s="20" t="str">
        <f t="shared" si="4"/>
        <v>CĐ</v>
      </c>
      <c r="R157" s="21" t="str">
        <f t="shared" si="5"/>
        <v>CĐ</v>
      </c>
    </row>
    <row r="158" spans="1:18" s="28" customFormat="1" ht="22.5" customHeight="1" x14ac:dyDescent="0.25">
      <c r="A158" s="229" t="s">
        <v>35</v>
      </c>
      <c r="B158" s="230"/>
      <c r="C158" s="230"/>
      <c r="D158" s="230"/>
      <c r="E158" s="22"/>
      <c r="F158" s="22"/>
      <c r="G158" s="22"/>
      <c r="H158" s="23"/>
      <c r="I158" s="24"/>
      <c r="J158" s="25"/>
      <c r="K158" s="26"/>
      <c r="L158" s="231">
        <f>SUM(M7:M157)</f>
        <v>670140000</v>
      </c>
      <c r="M158" s="232"/>
      <c r="N158" s="27"/>
      <c r="O158" s="20"/>
      <c r="P158" s="6"/>
      <c r="Q158" s="6"/>
    </row>
    <row r="159" spans="1:18" s="30" customFormat="1" ht="30" customHeight="1" x14ac:dyDescent="0.25">
      <c r="A159" s="237" t="s">
        <v>23967</v>
      </c>
      <c r="B159" s="238"/>
      <c r="C159" s="238"/>
      <c r="D159" s="238"/>
      <c r="E159" s="238"/>
      <c r="F159" s="238"/>
      <c r="G159" s="238"/>
      <c r="H159" s="238"/>
      <c r="I159" s="238"/>
      <c r="J159" s="238"/>
      <c r="K159" s="238"/>
      <c r="L159" s="238"/>
      <c r="M159" s="238"/>
      <c r="N159" s="239"/>
      <c r="O159" s="29" t="str">
        <f>LEFT(G159,5)</f>
        <v/>
      </c>
      <c r="P159" s="6"/>
      <c r="Q159" s="6"/>
    </row>
    <row r="160" spans="1:18" ht="15.75" customHeight="1" x14ac:dyDescent="0.25">
      <c r="A160" s="31"/>
      <c r="B160" s="31"/>
      <c r="C160" s="1"/>
      <c r="D160" s="2"/>
      <c r="E160" s="2"/>
      <c r="F160" s="1"/>
      <c r="G160" s="225" t="s">
        <v>23966</v>
      </c>
      <c r="H160" s="225"/>
      <c r="I160" s="225"/>
      <c r="J160" s="225"/>
      <c r="K160" s="225"/>
      <c r="L160" s="225"/>
      <c r="M160" s="225"/>
      <c r="N160" s="225"/>
      <c r="O160" s="29"/>
    </row>
    <row r="161" spans="1:16" ht="15.75" customHeight="1" x14ac:dyDescent="0.25">
      <c r="A161" s="35" t="s">
        <v>4822</v>
      </c>
      <c r="B161" s="35"/>
      <c r="C161" s="35"/>
      <c r="D161" s="32"/>
      <c r="E161" s="32" t="s">
        <v>4823</v>
      </c>
      <c r="F161" s="32"/>
      <c r="G161" s="32"/>
      <c r="H161" s="32"/>
      <c r="I161" s="32"/>
      <c r="J161" s="32"/>
      <c r="K161" s="32"/>
      <c r="L161" s="32"/>
      <c r="M161" s="236" t="s">
        <v>4824</v>
      </c>
      <c r="N161" s="236"/>
      <c r="O161" s="29"/>
    </row>
    <row r="162" spans="1:16" x14ac:dyDescent="0.25">
      <c r="A162" s="33"/>
      <c r="B162" s="33"/>
      <c r="C162" s="105"/>
      <c r="D162" s="35"/>
      <c r="E162" s="35"/>
      <c r="F162" s="35"/>
      <c r="G162" s="35"/>
      <c r="J162" s="105"/>
      <c r="K162" s="105"/>
      <c r="L162" s="105"/>
      <c r="M162" s="105"/>
      <c r="N162" s="6"/>
    </row>
    <row r="163" spans="1:16" x14ac:dyDescent="0.25">
      <c r="A163" s="33"/>
      <c r="B163" s="33"/>
      <c r="C163" s="105"/>
      <c r="D163" s="35"/>
      <c r="E163" s="35"/>
      <c r="F163" s="35"/>
      <c r="G163" s="35"/>
      <c r="H163" s="35"/>
      <c r="I163" s="35"/>
      <c r="J163" s="105"/>
      <c r="K163" s="105"/>
      <c r="L163" s="105"/>
      <c r="M163" s="105"/>
      <c r="N163" s="6"/>
    </row>
    <row r="164" spans="1:16" x14ac:dyDescent="0.25">
      <c r="A164" s="33"/>
      <c r="B164" s="33"/>
      <c r="C164" s="105"/>
      <c r="D164" s="35"/>
      <c r="E164" s="35"/>
      <c r="F164" s="35"/>
      <c r="G164" s="35"/>
      <c r="H164" s="35"/>
      <c r="I164" s="35"/>
      <c r="J164" s="105"/>
      <c r="K164" s="105"/>
      <c r="L164" s="105"/>
      <c r="M164" s="105"/>
      <c r="N164" s="6"/>
    </row>
    <row r="165" spans="1:16" s="28" customFormat="1" x14ac:dyDescent="0.25">
      <c r="A165" s="35"/>
      <c r="B165" s="35"/>
      <c r="C165" s="35" t="s">
        <v>4820</v>
      </c>
      <c r="D165" s="35"/>
      <c r="E165" s="236" t="s">
        <v>4821</v>
      </c>
      <c r="F165" s="236"/>
      <c r="G165" s="236"/>
      <c r="H165" s="35"/>
      <c r="I165" s="35"/>
      <c r="J165" s="35"/>
      <c r="K165" s="35"/>
      <c r="L165" s="35"/>
      <c r="M165" s="236" t="s">
        <v>4819</v>
      </c>
      <c r="N165" s="236"/>
      <c r="O165" s="105"/>
      <c r="P165" s="6"/>
    </row>
    <row r="166" spans="1:16" s="28" customFormat="1" ht="18.75" customHeight="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105"/>
      <c r="P166" s="6"/>
    </row>
    <row r="167" spans="1:16" s="36" customFormat="1" x14ac:dyDescent="0.25">
      <c r="B167" s="37"/>
      <c r="C167" s="38" t="s">
        <v>38</v>
      </c>
      <c r="D167" s="39" t="s">
        <v>586</v>
      </c>
      <c r="E167" s="40"/>
      <c r="F167" s="40"/>
      <c r="G167" s="40"/>
      <c r="H167" s="40"/>
      <c r="I167" s="40"/>
      <c r="J167" s="41"/>
      <c r="K167" s="40"/>
      <c r="L167" s="40"/>
      <c r="M167" s="42"/>
    </row>
    <row r="168" spans="1:16" s="36" customFormat="1" x14ac:dyDescent="0.25">
      <c r="A168" s="43"/>
      <c r="B168" s="44"/>
      <c r="C168" s="45" t="s">
        <v>40</v>
      </c>
      <c r="D168" s="46">
        <f>SUMIF($O$7:$O$157,"CĐN",$M$7:$M$157)</f>
        <v>0</v>
      </c>
      <c r="E168" s="40"/>
      <c r="F168" s="40"/>
      <c r="G168" s="40"/>
      <c r="H168" s="40"/>
      <c r="I168" s="40"/>
      <c r="J168" s="41"/>
      <c r="K168" s="40"/>
      <c r="L168" s="40"/>
      <c r="M168" s="6"/>
    </row>
    <row r="169" spans="1:16" s="49" customFormat="1" ht="13.5" customHeight="1" x14ac:dyDescent="0.25">
      <c r="A169" s="43"/>
      <c r="B169" s="44"/>
      <c r="C169" s="45" t="s">
        <v>41</v>
      </c>
      <c r="D169" s="46">
        <f>SUMIF($O$7:$O$157,"TCN",$M$7:$M$157)</f>
        <v>82650000</v>
      </c>
      <c r="E169" s="47"/>
      <c r="F169" s="47"/>
      <c r="G169" s="47"/>
      <c r="H169" s="47"/>
      <c r="I169" s="40"/>
      <c r="J169" s="48"/>
      <c r="K169" s="47"/>
      <c r="L169" s="47"/>
      <c r="M169" s="6"/>
    </row>
    <row r="170" spans="1:16" s="49" customFormat="1" ht="13.5" customHeight="1" x14ac:dyDescent="0.25">
      <c r="A170" s="43"/>
      <c r="B170" s="50" t="s">
        <v>42</v>
      </c>
      <c r="C170" s="45" t="s">
        <v>43</v>
      </c>
      <c r="D170" s="46">
        <f>SUMIF($O$7:$O$157,"CĐ",$M$7:$M$157)+SUMIF($O$7:$O$157,"C1",$M$7:$M$157)</f>
        <v>304596000</v>
      </c>
      <c r="E170" s="47"/>
      <c r="F170" s="47"/>
      <c r="G170" s="47"/>
      <c r="H170" s="47"/>
      <c r="I170" s="47"/>
      <c r="J170" s="48"/>
      <c r="K170" s="47"/>
      <c r="L170" s="47"/>
      <c r="M170" s="6"/>
    </row>
    <row r="171" spans="1:16" s="49" customFormat="1" ht="13.5" customHeight="1" x14ac:dyDescent="0.25">
      <c r="A171" s="43"/>
      <c r="B171" s="50"/>
      <c r="C171" s="45" t="s">
        <v>44</v>
      </c>
      <c r="D171" s="46">
        <f>SUMIF($O$7:$O$157,"C2",$M$7:$M$157)+SUMIF($O$7:$O$157,"CĐLT",$M$7:$M$157)</f>
        <v>47972000</v>
      </c>
      <c r="E171" s="47"/>
      <c r="F171" s="47"/>
      <c r="G171" s="47"/>
      <c r="H171" s="47"/>
      <c r="I171" s="47"/>
      <c r="J171" s="48"/>
      <c r="K171" s="47"/>
      <c r="L171" s="47"/>
      <c r="M171" s="6"/>
    </row>
    <row r="172" spans="1:16" s="49" customFormat="1" ht="13.5" customHeight="1" x14ac:dyDescent="0.25">
      <c r="A172" s="43"/>
      <c r="B172" s="51">
        <f>SUM(B168:B170)</f>
        <v>0</v>
      </c>
      <c r="C172" s="45" t="s">
        <v>45</v>
      </c>
      <c r="D172" s="46">
        <f>SUMIF($O$7:$O$157,"T4",$M$7:$M$157)+SUMIF($O$7:$O$157,"T2",$M$7:$M$157)+SUMIF($O$7:$O$157,"T3",$M$7:$M$157)+SUMIF($O$7:$O$157,"TC",$M$7:$M$157)+SUMIF($O$7:$O$157,"TN",$M$7:$M$157)+SUMIF($O$7:$O$157,"TCT",$M$7:$M$157)+SUMIF($O$7:$O$157,"T1",$M$7:$M$157)</f>
        <v>234922000</v>
      </c>
      <c r="E172" s="47"/>
      <c r="F172" s="47"/>
      <c r="G172" s="47"/>
      <c r="H172" s="47"/>
      <c r="I172" s="47"/>
      <c r="J172" s="48"/>
      <c r="K172" s="47"/>
      <c r="L172" s="47"/>
      <c r="M172" s="6"/>
    </row>
    <row r="173" spans="1:16" s="49" customFormat="1" ht="13.5" customHeight="1" x14ac:dyDescent="0.25">
      <c r="B173" s="52"/>
      <c r="C173" s="53" t="s">
        <v>46</v>
      </c>
      <c r="D173" s="54">
        <f>SUM(D168:D172)</f>
        <v>670140000</v>
      </c>
      <c r="E173" s="47"/>
      <c r="F173" s="47"/>
      <c r="G173" s="47"/>
      <c r="H173" s="47"/>
      <c r="I173" s="47"/>
      <c r="J173" s="48"/>
      <c r="K173" s="47"/>
      <c r="L173" s="47"/>
      <c r="M173" s="6"/>
    </row>
    <row r="174" spans="1:16" x14ac:dyDescent="0.25">
      <c r="E174" s="6"/>
      <c r="J174" s="21"/>
      <c r="K174" s="58"/>
      <c r="M174" s="6"/>
      <c r="N174" s="6"/>
    </row>
    <row r="231" spans="16:16" x14ac:dyDescent="0.25">
      <c r="P231" s="55"/>
    </row>
    <row r="232" spans="16:16" x14ac:dyDescent="0.25">
      <c r="P232" s="55"/>
    </row>
    <row r="233" spans="16:16" x14ac:dyDescent="0.25">
      <c r="P233" s="55"/>
    </row>
    <row r="234" spans="16:16" x14ac:dyDescent="0.25">
      <c r="P234" s="55"/>
    </row>
    <row r="238" spans="16:16" x14ac:dyDescent="0.25">
      <c r="P238" s="28"/>
    </row>
    <row r="239" spans="16:16" x14ac:dyDescent="0.25">
      <c r="P239" s="28"/>
    </row>
    <row r="240" spans="16:16" x14ac:dyDescent="0.25">
      <c r="P240" s="56"/>
    </row>
    <row r="241" spans="16:16" x14ac:dyDescent="0.25">
      <c r="P241" s="36"/>
    </row>
    <row r="242" spans="16:16" x14ac:dyDescent="0.25">
      <c r="P242" s="49"/>
    </row>
    <row r="243" spans="16:16" x14ac:dyDescent="0.25">
      <c r="P243" s="49"/>
    </row>
    <row r="244" spans="16:16" x14ac:dyDescent="0.25">
      <c r="P244" s="49"/>
    </row>
    <row r="245" spans="16:16" x14ac:dyDescent="0.25">
      <c r="P245" s="49"/>
    </row>
  </sheetData>
  <mergeCells count="9">
    <mergeCell ref="M161:N161"/>
    <mergeCell ref="E165:G165"/>
    <mergeCell ref="M165:N165"/>
    <mergeCell ref="A4:N4"/>
    <mergeCell ref="A5:N5"/>
    <mergeCell ref="A158:D158"/>
    <mergeCell ref="L158:M158"/>
    <mergeCell ref="A159:N159"/>
    <mergeCell ref="G160:N16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topLeftCell="A103" zoomScaleNormal="100" zoomScaleSheetLayoutView="85" workbookViewId="0">
      <selection activeCell="M99" sqref="M99:M11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24455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23968</v>
      </c>
      <c r="C7" s="13" t="s">
        <v>23969</v>
      </c>
      <c r="D7" s="14" t="s">
        <v>23970</v>
      </c>
      <c r="E7" s="15" t="s">
        <v>666</v>
      </c>
      <c r="F7" s="13" t="s">
        <v>23971</v>
      </c>
      <c r="G7" s="16" t="s">
        <v>7499</v>
      </c>
      <c r="H7" s="13" t="s">
        <v>259</v>
      </c>
      <c r="I7" s="13" t="s">
        <v>23972</v>
      </c>
      <c r="J7" s="13" t="s">
        <v>23972</v>
      </c>
      <c r="K7" s="13" t="s">
        <v>23973</v>
      </c>
      <c r="L7" s="17" t="s">
        <v>23974</v>
      </c>
      <c r="M7" s="18">
        <v>4352000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31.5" customHeight="1" x14ac:dyDescent="0.25">
      <c r="A8" s="13">
        <v>2</v>
      </c>
      <c r="B8" s="13" t="s">
        <v>23975</v>
      </c>
      <c r="C8" s="13" t="s">
        <v>23976</v>
      </c>
      <c r="D8" s="14" t="s">
        <v>23977</v>
      </c>
      <c r="E8" s="15" t="s">
        <v>1314</v>
      </c>
      <c r="F8" s="13" t="s">
        <v>6823</v>
      </c>
      <c r="G8" s="16" t="s">
        <v>6954</v>
      </c>
      <c r="H8" s="13" t="s">
        <v>259</v>
      </c>
      <c r="I8" s="13" t="s">
        <v>23972</v>
      </c>
      <c r="J8" s="13" t="s">
        <v>23972</v>
      </c>
      <c r="K8" s="13" t="s">
        <v>23978</v>
      </c>
      <c r="L8" s="17" t="s">
        <v>23979</v>
      </c>
      <c r="M8" s="18">
        <v>4752000</v>
      </c>
      <c r="N8" s="19"/>
      <c r="O8" s="20" t="str">
        <f t="shared" ref="O8:O110" si="0">MID(G8,3,FIND("-",G8,1)-3)&amp;IF(MID(G8,3,5)="CĐ-LT","LT","")</f>
        <v>C1</v>
      </c>
      <c r="R8" s="21" t="str">
        <f t="shared" ref="R8:R110" si="1">IF(LEFT(G8,2)="18","NH 18-19","")&amp;O8</f>
        <v>C1</v>
      </c>
    </row>
    <row r="9" spans="1:18" ht="31.5" customHeight="1" x14ac:dyDescent="0.25">
      <c r="A9" s="13">
        <v>3</v>
      </c>
      <c r="B9" s="13" t="s">
        <v>23980</v>
      </c>
      <c r="C9" s="13" t="s">
        <v>23981</v>
      </c>
      <c r="D9" s="14" t="s">
        <v>18806</v>
      </c>
      <c r="E9" s="15" t="s">
        <v>599</v>
      </c>
      <c r="F9" s="13" t="s">
        <v>23982</v>
      </c>
      <c r="G9" s="16" t="s">
        <v>11529</v>
      </c>
      <c r="H9" s="13" t="s">
        <v>259</v>
      </c>
      <c r="I9" s="13" t="s">
        <v>23972</v>
      </c>
      <c r="J9" s="13" t="s">
        <v>23972</v>
      </c>
      <c r="K9" s="13" t="s">
        <v>23983</v>
      </c>
      <c r="L9" s="17" t="s">
        <v>23984</v>
      </c>
      <c r="M9" s="18">
        <v>4940000</v>
      </c>
      <c r="N9" s="19"/>
      <c r="O9" s="20" t="str">
        <f t="shared" si="0"/>
        <v>T4</v>
      </c>
      <c r="R9" s="21" t="str">
        <f t="shared" si="1"/>
        <v>T4</v>
      </c>
    </row>
    <row r="10" spans="1:18" ht="31.5" customHeight="1" x14ac:dyDescent="0.25">
      <c r="A10" s="13">
        <v>4</v>
      </c>
      <c r="B10" s="13" t="s">
        <v>23985</v>
      </c>
      <c r="C10" s="13" t="s">
        <v>23986</v>
      </c>
      <c r="D10" s="14" t="s">
        <v>579</v>
      </c>
      <c r="E10" s="15" t="s">
        <v>1444</v>
      </c>
      <c r="F10" s="13" t="s">
        <v>16263</v>
      </c>
      <c r="G10" s="16" t="s">
        <v>11529</v>
      </c>
      <c r="H10" s="13" t="s">
        <v>259</v>
      </c>
      <c r="I10" s="13" t="s">
        <v>23972</v>
      </c>
      <c r="J10" s="13" t="s">
        <v>23972</v>
      </c>
      <c r="K10" s="13" t="s">
        <v>23987</v>
      </c>
      <c r="L10" s="17" t="s">
        <v>23988</v>
      </c>
      <c r="M10" s="18">
        <v>4940000</v>
      </c>
      <c r="N10" s="19"/>
      <c r="O10" s="20" t="str">
        <f t="shared" si="0"/>
        <v>T4</v>
      </c>
      <c r="R10" s="21" t="str">
        <f t="shared" si="1"/>
        <v>T4</v>
      </c>
    </row>
    <row r="11" spans="1:18" ht="31.5" customHeight="1" x14ac:dyDescent="0.25">
      <c r="A11" s="13">
        <v>5</v>
      </c>
      <c r="B11" s="13" t="s">
        <v>23989</v>
      </c>
      <c r="C11" s="13" t="s">
        <v>23990</v>
      </c>
      <c r="D11" s="14" t="s">
        <v>23991</v>
      </c>
      <c r="E11" s="15" t="s">
        <v>947</v>
      </c>
      <c r="F11" s="13" t="s">
        <v>23992</v>
      </c>
      <c r="G11" s="16" t="s">
        <v>18163</v>
      </c>
      <c r="H11" s="13" t="s">
        <v>259</v>
      </c>
      <c r="I11" s="13" t="s">
        <v>23972</v>
      </c>
      <c r="J11" s="13" t="s">
        <v>23972</v>
      </c>
      <c r="K11" s="13" t="s">
        <v>23993</v>
      </c>
      <c r="L11" s="17" t="s">
        <v>23994</v>
      </c>
      <c r="M11" s="18">
        <v>4940000</v>
      </c>
      <c r="N11" s="19"/>
      <c r="O11" s="20" t="str">
        <f t="shared" si="0"/>
        <v>T4</v>
      </c>
      <c r="R11" s="21" t="str">
        <f t="shared" si="1"/>
        <v>T4</v>
      </c>
    </row>
    <row r="12" spans="1:18" ht="31.5" customHeight="1" x14ac:dyDescent="0.25">
      <c r="A12" s="13">
        <v>6</v>
      </c>
      <c r="B12" s="13" t="s">
        <v>23995</v>
      </c>
      <c r="C12" s="13" t="s">
        <v>23996</v>
      </c>
      <c r="D12" s="14" t="s">
        <v>23997</v>
      </c>
      <c r="E12" s="15" t="s">
        <v>33</v>
      </c>
      <c r="F12" s="13" t="s">
        <v>6092</v>
      </c>
      <c r="G12" s="16" t="s">
        <v>11529</v>
      </c>
      <c r="H12" s="13" t="s">
        <v>259</v>
      </c>
      <c r="I12" s="13" t="s">
        <v>23972</v>
      </c>
      <c r="J12" s="13" t="s">
        <v>23972</v>
      </c>
      <c r="K12" s="13" t="s">
        <v>23998</v>
      </c>
      <c r="L12" s="17" t="s">
        <v>23999</v>
      </c>
      <c r="M12" s="18">
        <v>4940000</v>
      </c>
      <c r="N12" s="19"/>
      <c r="O12" s="20" t="str">
        <f t="shared" si="0"/>
        <v>T4</v>
      </c>
      <c r="R12" s="21" t="str">
        <f t="shared" si="1"/>
        <v>T4</v>
      </c>
    </row>
    <row r="13" spans="1:18" ht="31.5" customHeight="1" x14ac:dyDescent="0.25">
      <c r="A13" s="13">
        <v>7</v>
      </c>
      <c r="B13" s="13" t="s">
        <v>24000</v>
      </c>
      <c r="C13" s="13" t="s">
        <v>24001</v>
      </c>
      <c r="D13" s="14" t="s">
        <v>11920</v>
      </c>
      <c r="E13" s="15" t="s">
        <v>470</v>
      </c>
      <c r="F13" s="13" t="s">
        <v>9319</v>
      </c>
      <c r="G13" s="16" t="s">
        <v>6435</v>
      </c>
      <c r="H13" s="13" t="s">
        <v>259</v>
      </c>
      <c r="I13" s="13" t="s">
        <v>23972</v>
      </c>
      <c r="J13" s="13" t="s">
        <v>23972</v>
      </c>
      <c r="K13" s="13" t="s">
        <v>24002</v>
      </c>
      <c r="L13" s="17" t="s">
        <v>24003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31.5" customHeight="1" x14ac:dyDescent="0.25">
      <c r="A14" s="13">
        <v>8</v>
      </c>
      <c r="B14" s="13" t="s">
        <v>24004</v>
      </c>
      <c r="C14" s="13" t="s">
        <v>24005</v>
      </c>
      <c r="D14" s="14" t="s">
        <v>24006</v>
      </c>
      <c r="E14" s="15" t="s">
        <v>1338</v>
      </c>
      <c r="F14" s="13" t="s">
        <v>16771</v>
      </c>
      <c r="G14" s="16" t="s">
        <v>18382</v>
      </c>
      <c r="H14" s="13" t="s">
        <v>259</v>
      </c>
      <c r="I14" s="13" t="s">
        <v>23972</v>
      </c>
      <c r="J14" s="13" t="s">
        <v>23972</v>
      </c>
      <c r="K14" s="13" t="s">
        <v>24007</v>
      </c>
      <c r="L14" s="17" t="s">
        <v>24008</v>
      </c>
      <c r="M14" s="18">
        <v>2850000</v>
      </c>
      <c r="N14" s="19"/>
      <c r="O14" s="20" t="str">
        <f t="shared" si="0"/>
        <v>TCN</v>
      </c>
      <c r="R14" s="21" t="str">
        <f t="shared" si="1"/>
        <v>TCN</v>
      </c>
    </row>
    <row r="15" spans="1:18" ht="31.5" customHeight="1" x14ac:dyDescent="0.25">
      <c r="A15" s="13">
        <v>9</v>
      </c>
      <c r="B15" s="13" t="s">
        <v>24009</v>
      </c>
      <c r="C15" s="13" t="s">
        <v>24010</v>
      </c>
      <c r="D15" s="14" t="s">
        <v>24011</v>
      </c>
      <c r="E15" s="15" t="s">
        <v>666</v>
      </c>
      <c r="F15" s="13" t="s">
        <v>12880</v>
      </c>
      <c r="G15" s="16" t="s">
        <v>804</v>
      </c>
      <c r="H15" s="13" t="s">
        <v>17</v>
      </c>
      <c r="I15" s="13" t="s">
        <v>23972</v>
      </c>
      <c r="J15" s="13" t="s">
        <v>23972</v>
      </c>
      <c r="K15" s="13" t="s">
        <v>24012</v>
      </c>
      <c r="L15" s="17" t="s">
        <v>24013</v>
      </c>
      <c r="M15" s="18">
        <v>1702080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31.5" customHeight="1" x14ac:dyDescent="0.25">
      <c r="A16" s="13">
        <v>10</v>
      </c>
      <c r="B16" s="13" t="s">
        <v>24014</v>
      </c>
      <c r="C16" s="13" t="s">
        <v>24015</v>
      </c>
      <c r="D16" s="14" t="s">
        <v>302</v>
      </c>
      <c r="E16" s="15" t="s">
        <v>686</v>
      </c>
      <c r="F16" s="13" t="s">
        <v>22958</v>
      </c>
      <c r="G16" s="16" t="s">
        <v>6289</v>
      </c>
      <c r="H16" s="13" t="s">
        <v>259</v>
      </c>
      <c r="I16" s="13" t="s">
        <v>23972</v>
      </c>
      <c r="J16" s="13" t="s">
        <v>23972</v>
      </c>
      <c r="K16" s="13" t="s">
        <v>24016</v>
      </c>
      <c r="L16" s="17" t="s">
        <v>24017</v>
      </c>
      <c r="M16" s="18">
        <v>2000000</v>
      </c>
      <c r="N16" s="19"/>
      <c r="O16" s="20" t="str">
        <f t="shared" si="0"/>
        <v>CĐ</v>
      </c>
      <c r="R16" s="21" t="str">
        <f t="shared" si="1"/>
        <v>CĐ</v>
      </c>
    </row>
    <row r="17" spans="1:18" ht="31.5" customHeight="1" x14ac:dyDescent="0.25">
      <c r="A17" s="13">
        <v>11</v>
      </c>
      <c r="B17" s="13"/>
      <c r="C17" s="13"/>
      <c r="D17" s="14"/>
      <c r="E17" s="15"/>
      <c r="F17" s="13"/>
      <c r="G17" s="16"/>
      <c r="H17" s="13"/>
      <c r="I17" s="13"/>
      <c r="J17" s="13"/>
      <c r="K17" s="13"/>
      <c r="L17" s="17" t="s">
        <v>24458</v>
      </c>
      <c r="M17" s="18"/>
      <c r="N17" s="19" t="s">
        <v>8787</v>
      </c>
      <c r="O17" s="20"/>
      <c r="R17" s="21"/>
    </row>
    <row r="18" spans="1:18" ht="31.5" customHeight="1" x14ac:dyDescent="0.25">
      <c r="A18" s="13">
        <v>12</v>
      </c>
      <c r="B18" s="13" t="s">
        <v>24018</v>
      </c>
      <c r="C18" s="13" t="s">
        <v>24019</v>
      </c>
      <c r="D18" s="14" t="s">
        <v>1498</v>
      </c>
      <c r="E18" s="15" t="s">
        <v>2043</v>
      </c>
      <c r="F18" s="13" t="s">
        <v>24020</v>
      </c>
      <c r="G18" s="16" t="s">
        <v>6271</v>
      </c>
      <c r="H18" s="13" t="s">
        <v>259</v>
      </c>
      <c r="I18" s="13" t="s">
        <v>23972</v>
      </c>
      <c r="J18" s="13" t="s">
        <v>23972</v>
      </c>
      <c r="K18" s="13" t="s">
        <v>24021</v>
      </c>
      <c r="L18" s="17" t="s">
        <v>24022</v>
      </c>
      <c r="M18" s="18">
        <v>4096000</v>
      </c>
      <c r="N18" s="19"/>
      <c r="O18" s="20" t="str">
        <f t="shared" si="0"/>
        <v>CĐ</v>
      </c>
      <c r="R18" s="21" t="str">
        <f t="shared" si="1"/>
        <v>CĐ</v>
      </c>
    </row>
    <row r="19" spans="1:18" ht="31.5" customHeight="1" x14ac:dyDescent="0.25">
      <c r="A19" s="13">
        <v>13</v>
      </c>
      <c r="B19" s="13" t="s">
        <v>24023</v>
      </c>
      <c r="C19" s="13" t="s">
        <v>24024</v>
      </c>
      <c r="D19" s="14" t="s">
        <v>24025</v>
      </c>
      <c r="E19" s="15" t="s">
        <v>21329</v>
      </c>
      <c r="F19" s="13" t="s">
        <v>7190</v>
      </c>
      <c r="G19" s="16" t="s">
        <v>6780</v>
      </c>
      <c r="H19" s="13" t="s">
        <v>259</v>
      </c>
      <c r="I19" s="13" t="s">
        <v>23972</v>
      </c>
      <c r="J19" s="13" t="s">
        <v>23972</v>
      </c>
      <c r="K19" s="13" t="s">
        <v>24026</v>
      </c>
      <c r="L19" s="17" t="s">
        <v>24027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31.5" customHeight="1" x14ac:dyDescent="0.25">
      <c r="A20" s="13">
        <v>14</v>
      </c>
      <c r="B20" s="13" t="s">
        <v>24028</v>
      </c>
      <c r="C20" s="13" t="s">
        <v>24029</v>
      </c>
      <c r="D20" s="14" t="s">
        <v>17683</v>
      </c>
      <c r="E20" s="15" t="s">
        <v>12814</v>
      </c>
      <c r="F20" s="13" t="s">
        <v>19435</v>
      </c>
      <c r="G20" s="16" t="s">
        <v>6271</v>
      </c>
      <c r="H20" s="13" t="s">
        <v>259</v>
      </c>
      <c r="I20" s="13" t="s">
        <v>23972</v>
      </c>
      <c r="J20" s="13" t="s">
        <v>23972</v>
      </c>
      <c r="K20" s="13" t="s">
        <v>24030</v>
      </c>
      <c r="L20" s="17" t="s">
        <v>24031</v>
      </c>
      <c r="M20" s="18">
        <v>4096000</v>
      </c>
      <c r="N20" s="19"/>
      <c r="O20" s="20" t="str">
        <f t="shared" si="0"/>
        <v>CĐ</v>
      </c>
      <c r="R20" s="21" t="str">
        <f t="shared" si="1"/>
        <v>CĐ</v>
      </c>
    </row>
    <row r="21" spans="1:18" ht="31.5" customHeight="1" x14ac:dyDescent="0.25">
      <c r="A21" s="13">
        <v>15</v>
      </c>
      <c r="B21" s="13" t="s">
        <v>24032</v>
      </c>
      <c r="C21" s="13" t="s">
        <v>24033</v>
      </c>
      <c r="D21" s="14" t="s">
        <v>24034</v>
      </c>
      <c r="E21" s="15" t="s">
        <v>896</v>
      </c>
      <c r="F21" s="13" t="s">
        <v>8628</v>
      </c>
      <c r="G21" s="16" t="s">
        <v>10309</v>
      </c>
      <c r="H21" s="13" t="s">
        <v>259</v>
      </c>
      <c r="I21" s="13" t="s">
        <v>23972</v>
      </c>
      <c r="J21" s="13" t="s">
        <v>23972</v>
      </c>
      <c r="K21" s="13" t="s">
        <v>24035</v>
      </c>
      <c r="L21" s="17" t="s">
        <v>24036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31.5" customHeight="1" x14ac:dyDescent="0.25">
      <c r="A22" s="13">
        <v>16</v>
      </c>
      <c r="B22" s="13" t="s">
        <v>24037</v>
      </c>
      <c r="C22" s="13" t="s">
        <v>24038</v>
      </c>
      <c r="D22" s="14" t="s">
        <v>1344</v>
      </c>
      <c r="E22" s="15" t="s">
        <v>11744</v>
      </c>
      <c r="F22" s="13" t="s">
        <v>9917</v>
      </c>
      <c r="G22" s="16" t="s">
        <v>6381</v>
      </c>
      <c r="H22" s="13" t="s">
        <v>259</v>
      </c>
      <c r="I22" s="13" t="s">
        <v>23972</v>
      </c>
      <c r="J22" s="13" t="s">
        <v>23972</v>
      </c>
      <c r="K22" s="13" t="s">
        <v>24039</v>
      </c>
      <c r="L22" s="17" t="s">
        <v>24040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31.5" customHeight="1" x14ac:dyDescent="0.25">
      <c r="A23" s="13">
        <v>17</v>
      </c>
      <c r="B23" s="13" t="s">
        <v>24041</v>
      </c>
      <c r="C23" s="13" t="s">
        <v>24042</v>
      </c>
      <c r="D23" s="14" t="s">
        <v>24043</v>
      </c>
      <c r="E23" s="15" t="s">
        <v>28</v>
      </c>
      <c r="F23" s="13" t="s">
        <v>16100</v>
      </c>
      <c r="G23" s="16" t="s">
        <v>15259</v>
      </c>
      <c r="H23" s="13" t="s">
        <v>259</v>
      </c>
      <c r="I23" s="13" t="s">
        <v>23972</v>
      </c>
      <c r="J23" s="13" t="s">
        <v>23972</v>
      </c>
      <c r="K23" s="13" t="s">
        <v>24044</v>
      </c>
      <c r="L23" s="17" t="s">
        <v>24045</v>
      </c>
      <c r="M23" s="18">
        <v>2850000</v>
      </c>
      <c r="N23" s="19"/>
      <c r="O23" s="20" t="str">
        <f t="shared" si="0"/>
        <v>TCN</v>
      </c>
      <c r="R23" s="21" t="str">
        <f t="shared" si="1"/>
        <v>TCN</v>
      </c>
    </row>
    <row r="24" spans="1:18" ht="31.5" customHeight="1" x14ac:dyDescent="0.25">
      <c r="A24" s="13">
        <v>18</v>
      </c>
      <c r="B24" s="13" t="s">
        <v>24046</v>
      </c>
      <c r="C24" s="13" t="s">
        <v>24047</v>
      </c>
      <c r="D24" s="14" t="s">
        <v>2497</v>
      </c>
      <c r="E24" s="15" t="s">
        <v>14247</v>
      </c>
      <c r="F24" s="13" t="s">
        <v>5417</v>
      </c>
      <c r="G24" s="16" t="s">
        <v>11529</v>
      </c>
      <c r="H24" s="13" t="s">
        <v>259</v>
      </c>
      <c r="I24" s="13" t="s">
        <v>23972</v>
      </c>
      <c r="J24" s="13" t="s">
        <v>23972</v>
      </c>
      <c r="K24" s="13" t="s">
        <v>24048</v>
      </c>
      <c r="L24" s="17" t="s">
        <v>24049</v>
      </c>
      <c r="M24" s="18">
        <v>4940000</v>
      </c>
      <c r="N24" s="19"/>
      <c r="O24" s="20" t="str">
        <f t="shared" si="0"/>
        <v>T4</v>
      </c>
      <c r="R24" s="21" t="str">
        <f t="shared" si="1"/>
        <v>T4</v>
      </c>
    </row>
    <row r="25" spans="1:18" ht="31.5" customHeight="1" x14ac:dyDescent="0.25">
      <c r="A25" s="13">
        <v>19</v>
      </c>
      <c r="B25" s="13" t="s">
        <v>24050</v>
      </c>
      <c r="C25" s="13" t="s">
        <v>24051</v>
      </c>
      <c r="D25" s="14" t="s">
        <v>1344</v>
      </c>
      <c r="E25" s="15" t="s">
        <v>666</v>
      </c>
      <c r="F25" s="13" t="s">
        <v>24052</v>
      </c>
      <c r="G25" s="16" t="s">
        <v>11529</v>
      </c>
      <c r="H25" s="13" t="s">
        <v>259</v>
      </c>
      <c r="I25" s="13" t="s">
        <v>23972</v>
      </c>
      <c r="J25" s="13" t="s">
        <v>23972</v>
      </c>
      <c r="K25" s="13" t="s">
        <v>24053</v>
      </c>
      <c r="L25" s="17" t="s">
        <v>24054</v>
      </c>
      <c r="M25" s="18">
        <v>4940000</v>
      </c>
      <c r="N25" s="19"/>
      <c r="O25" s="20" t="str">
        <f t="shared" si="0"/>
        <v>T4</v>
      </c>
      <c r="R25" s="21" t="str">
        <f t="shared" si="1"/>
        <v>T4</v>
      </c>
    </row>
    <row r="26" spans="1:18" ht="31.5" customHeight="1" x14ac:dyDescent="0.25">
      <c r="A26" s="13">
        <v>20</v>
      </c>
      <c r="B26" s="13" t="s">
        <v>24055</v>
      </c>
      <c r="C26" s="13" t="s">
        <v>24056</v>
      </c>
      <c r="D26" s="14" t="s">
        <v>373</v>
      </c>
      <c r="E26" s="15" t="s">
        <v>320</v>
      </c>
      <c r="F26" s="13" t="s">
        <v>24057</v>
      </c>
      <c r="G26" s="16" t="s">
        <v>11529</v>
      </c>
      <c r="H26" s="13" t="s">
        <v>259</v>
      </c>
      <c r="I26" s="13" t="s">
        <v>23972</v>
      </c>
      <c r="J26" s="13" t="s">
        <v>23972</v>
      </c>
      <c r="K26" s="13" t="s">
        <v>24058</v>
      </c>
      <c r="L26" s="17" t="s">
        <v>24059</v>
      </c>
      <c r="M26" s="18">
        <v>4940000</v>
      </c>
      <c r="N26" s="19"/>
      <c r="O26" s="20" t="str">
        <f t="shared" si="0"/>
        <v>T4</v>
      </c>
      <c r="R26" s="21" t="str">
        <f t="shared" si="1"/>
        <v>T4</v>
      </c>
    </row>
    <row r="27" spans="1:18" ht="31.5" customHeight="1" x14ac:dyDescent="0.25">
      <c r="A27" s="13">
        <v>21</v>
      </c>
      <c r="B27" s="13" t="s">
        <v>24060</v>
      </c>
      <c r="C27" s="13" t="s">
        <v>24061</v>
      </c>
      <c r="D27" s="14" t="s">
        <v>24062</v>
      </c>
      <c r="E27" s="15" t="s">
        <v>3963</v>
      </c>
      <c r="F27" s="13" t="s">
        <v>17225</v>
      </c>
      <c r="G27" s="16" t="s">
        <v>11529</v>
      </c>
      <c r="H27" s="13" t="s">
        <v>259</v>
      </c>
      <c r="I27" s="13" t="s">
        <v>23972</v>
      </c>
      <c r="J27" s="13" t="s">
        <v>23972</v>
      </c>
      <c r="K27" s="13" t="s">
        <v>24063</v>
      </c>
      <c r="L27" s="17" t="s">
        <v>24064</v>
      </c>
      <c r="M27" s="18">
        <v>4940000</v>
      </c>
      <c r="N27" s="19"/>
      <c r="O27" s="20" t="str">
        <f t="shared" si="0"/>
        <v>T4</v>
      </c>
      <c r="R27" s="21" t="str">
        <f t="shared" si="1"/>
        <v>T4</v>
      </c>
    </row>
    <row r="28" spans="1:18" ht="31.5" customHeight="1" x14ac:dyDescent="0.25">
      <c r="A28" s="13">
        <v>22</v>
      </c>
      <c r="B28" s="13" t="s">
        <v>24065</v>
      </c>
      <c r="C28" s="13" t="s">
        <v>24066</v>
      </c>
      <c r="D28" s="14" t="s">
        <v>24067</v>
      </c>
      <c r="E28" s="15" t="s">
        <v>10985</v>
      </c>
      <c r="F28" s="13" t="s">
        <v>18453</v>
      </c>
      <c r="G28" s="16" t="s">
        <v>18382</v>
      </c>
      <c r="H28" s="13" t="s">
        <v>259</v>
      </c>
      <c r="I28" s="13" t="s">
        <v>23972</v>
      </c>
      <c r="J28" s="13" t="s">
        <v>23972</v>
      </c>
      <c r="K28" s="13" t="s">
        <v>24068</v>
      </c>
      <c r="L28" s="17" t="s">
        <v>24069</v>
      </c>
      <c r="M28" s="18">
        <v>2850000</v>
      </c>
      <c r="N28" s="19"/>
      <c r="O28" s="20" t="str">
        <f t="shared" si="0"/>
        <v>TCN</v>
      </c>
      <c r="R28" s="21" t="str">
        <f t="shared" si="1"/>
        <v>TCN</v>
      </c>
    </row>
    <row r="29" spans="1:18" ht="31.5" customHeight="1" x14ac:dyDescent="0.25">
      <c r="A29" s="13">
        <v>23</v>
      </c>
      <c r="B29" s="13" t="s">
        <v>24070</v>
      </c>
      <c r="C29" s="13" t="s">
        <v>24071</v>
      </c>
      <c r="D29" s="14" t="s">
        <v>184</v>
      </c>
      <c r="E29" s="15" t="s">
        <v>326</v>
      </c>
      <c r="F29" s="13" t="s">
        <v>17930</v>
      </c>
      <c r="G29" s="16" t="s">
        <v>11529</v>
      </c>
      <c r="H29" s="13" t="s">
        <v>259</v>
      </c>
      <c r="I29" s="13" t="s">
        <v>23972</v>
      </c>
      <c r="J29" s="13" t="s">
        <v>23972</v>
      </c>
      <c r="K29" s="13" t="s">
        <v>24072</v>
      </c>
      <c r="L29" s="17" t="s">
        <v>24073</v>
      </c>
      <c r="M29" s="18">
        <v>4940000</v>
      </c>
      <c r="N29" s="19"/>
      <c r="O29" s="20" t="str">
        <f t="shared" si="0"/>
        <v>T4</v>
      </c>
      <c r="R29" s="21" t="str">
        <f t="shared" si="1"/>
        <v>T4</v>
      </c>
    </row>
    <row r="30" spans="1:18" ht="31.5" customHeight="1" x14ac:dyDescent="0.25">
      <c r="A30" s="13">
        <v>24</v>
      </c>
      <c r="B30" s="13" t="s">
        <v>24074</v>
      </c>
      <c r="C30" s="13" t="s">
        <v>24075</v>
      </c>
      <c r="D30" s="14" t="s">
        <v>24076</v>
      </c>
      <c r="E30" s="15" t="s">
        <v>115</v>
      </c>
      <c r="F30" s="13" t="s">
        <v>24077</v>
      </c>
      <c r="G30" s="16" t="s">
        <v>11529</v>
      </c>
      <c r="H30" s="13" t="s">
        <v>259</v>
      </c>
      <c r="I30" s="13" t="s">
        <v>23972</v>
      </c>
      <c r="J30" s="13" t="s">
        <v>23972</v>
      </c>
      <c r="K30" s="13" t="s">
        <v>24078</v>
      </c>
      <c r="L30" s="17" t="s">
        <v>24079</v>
      </c>
      <c r="M30" s="18">
        <v>4940000</v>
      </c>
      <c r="N30" s="19"/>
      <c r="O30" s="20" t="str">
        <f t="shared" si="0"/>
        <v>T4</v>
      </c>
      <c r="R30" s="21" t="str">
        <f t="shared" si="1"/>
        <v>T4</v>
      </c>
    </row>
    <row r="31" spans="1:18" ht="31.5" customHeight="1" x14ac:dyDescent="0.25">
      <c r="A31" s="13">
        <v>25</v>
      </c>
      <c r="B31" s="13" t="s">
        <v>24080</v>
      </c>
      <c r="C31" s="13" t="s">
        <v>24081</v>
      </c>
      <c r="D31" s="14" t="s">
        <v>24082</v>
      </c>
      <c r="E31" s="15" t="s">
        <v>1591</v>
      </c>
      <c r="F31" s="13" t="s">
        <v>15572</v>
      </c>
      <c r="G31" s="16" t="s">
        <v>11529</v>
      </c>
      <c r="H31" s="13" t="s">
        <v>259</v>
      </c>
      <c r="I31" s="13" t="s">
        <v>23972</v>
      </c>
      <c r="J31" s="13" t="s">
        <v>23972</v>
      </c>
      <c r="K31" s="13" t="s">
        <v>24083</v>
      </c>
      <c r="L31" s="17" t="s">
        <v>24084</v>
      </c>
      <c r="M31" s="18">
        <v>4940000</v>
      </c>
      <c r="N31" s="19"/>
      <c r="O31" s="20" t="str">
        <f t="shared" si="0"/>
        <v>T4</v>
      </c>
      <c r="R31" s="21" t="str">
        <f t="shared" si="1"/>
        <v>T4</v>
      </c>
    </row>
    <row r="32" spans="1:18" ht="31.5" customHeight="1" x14ac:dyDescent="0.25">
      <c r="A32" s="13">
        <v>26</v>
      </c>
      <c r="B32" s="13" t="s">
        <v>24085</v>
      </c>
      <c r="C32" s="13" t="s">
        <v>24086</v>
      </c>
      <c r="D32" s="14" t="s">
        <v>1344</v>
      </c>
      <c r="E32" s="15" t="s">
        <v>431</v>
      </c>
      <c r="F32" s="13" t="s">
        <v>24087</v>
      </c>
      <c r="G32" s="16" t="s">
        <v>11529</v>
      </c>
      <c r="H32" s="13" t="s">
        <v>259</v>
      </c>
      <c r="I32" s="13" t="s">
        <v>23972</v>
      </c>
      <c r="J32" s="13" t="s">
        <v>23972</v>
      </c>
      <c r="K32" s="13" t="s">
        <v>24088</v>
      </c>
      <c r="L32" s="17" t="s">
        <v>24089</v>
      </c>
      <c r="M32" s="18">
        <v>4940000</v>
      </c>
      <c r="N32" s="19"/>
      <c r="O32" s="20" t="str">
        <f t="shared" si="0"/>
        <v>T4</v>
      </c>
      <c r="R32" s="21" t="str">
        <f t="shared" si="1"/>
        <v>T4</v>
      </c>
    </row>
    <row r="33" spans="1:18" ht="31.5" customHeight="1" x14ac:dyDescent="0.25">
      <c r="A33" s="13">
        <v>27</v>
      </c>
      <c r="B33" s="13" t="s">
        <v>24090</v>
      </c>
      <c r="C33" s="13" t="s">
        <v>24091</v>
      </c>
      <c r="D33" s="14" t="s">
        <v>6518</v>
      </c>
      <c r="E33" s="15" t="s">
        <v>154</v>
      </c>
      <c r="F33" s="13" t="s">
        <v>13573</v>
      </c>
      <c r="G33" s="16" t="s">
        <v>15259</v>
      </c>
      <c r="H33" s="13" t="s">
        <v>259</v>
      </c>
      <c r="I33" s="13" t="s">
        <v>23972</v>
      </c>
      <c r="J33" s="13" t="s">
        <v>23972</v>
      </c>
      <c r="K33" s="13" t="s">
        <v>24092</v>
      </c>
      <c r="L33" s="17" t="s">
        <v>24093</v>
      </c>
      <c r="M33" s="18">
        <v>2850000</v>
      </c>
      <c r="N33" s="19"/>
      <c r="O33" s="20" t="str">
        <f t="shared" si="0"/>
        <v>TCN</v>
      </c>
      <c r="R33" s="21" t="str">
        <f t="shared" si="1"/>
        <v>TCN</v>
      </c>
    </row>
    <row r="34" spans="1:18" ht="31.5" customHeight="1" x14ac:dyDescent="0.25">
      <c r="A34" s="13">
        <v>28</v>
      </c>
      <c r="B34" s="13" t="s">
        <v>24094</v>
      </c>
      <c r="C34" s="13" t="s">
        <v>24095</v>
      </c>
      <c r="D34" s="14" t="s">
        <v>24096</v>
      </c>
      <c r="E34" s="15" t="s">
        <v>147</v>
      </c>
      <c r="F34" s="13" t="s">
        <v>23760</v>
      </c>
      <c r="G34" s="16" t="s">
        <v>15259</v>
      </c>
      <c r="H34" s="13" t="s">
        <v>259</v>
      </c>
      <c r="I34" s="13" t="s">
        <v>23972</v>
      </c>
      <c r="J34" s="13" t="s">
        <v>23972</v>
      </c>
      <c r="K34" s="13" t="s">
        <v>24097</v>
      </c>
      <c r="L34" s="17" t="s">
        <v>24098</v>
      </c>
      <c r="M34" s="18">
        <v>2850000</v>
      </c>
      <c r="N34" s="19"/>
      <c r="O34" s="20" t="str">
        <f t="shared" si="0"/>
        <v>TCN</v>
      </c>
      <c r="R34" s="21" t="str">
        <f t="shared" si="1"/>
        <v>TCN</v>
      </c>
    </row>
    <row r="35" spans="1:18" ht="31.5" customHeight="1" x14ac:dyDescent="0.25">
      <c r="A35" s="13">
        <v>29</v>
      </c>
      <c r="B35" s="13" t="s">
        <v>24099</v>
      </c>
      <c r="C35" s="13" t="s">
        <v>24100</v>
      </c>
      <c r="D35" s="14" t="s">
        <v>24101</v>
      </c>
      <c r="E35" s="15" t="s">
        <v>197</v>
      </c>
      <c r="F35" s="13" t="s">
        <v>10410</v>
      </c>
      <c r="G35" s="16" t="s">
        <v>8752</v>
      </c>
      <c r="H35" s="13" t="s">
        <v>259</v>
      </c>
      <c r="I35" s="13" t="s">
        <v>23972</v>
      </c>
      <c r="J35" s="13" t="s">
        <v>23972</v>
      </c>
      <c r="K35" s="13" t="s">
        <v>24102</v>
      </c>
      <c r="L35" s="17" t="s">
        <v>24103</v>
      </c>
      <c r="M35" s="18">
        <v>5632000</v>
      </c>
      <c r="N35" s="19"/>
      <c r="O35" s="20" t="str">
        <f t="shared" si="0"/>
        <v>C1</v>
      </c>
      <c r="R35" s="21" t="str">
        <f t="shared" si="1"/>
        <v>C1</v>
      </c>
    </row>
    <row r="36" spans="1:18" ht="31.5" customHeight="1" x14ac:dyDescent="0.25">
      <c r="A36" s="13">
        <v>30</v>
      </c>
      <c r="B36" s="13" t="s">
        <v>24104</v>
      </c>
      <c r="C36" s="13" t="s">
        <v>24105</v>
      </c>
      <c r="D36" s="14" t="s">
        <v>3873</v>
      </c>
      <c r="E36" s="15" t="s">
        <v>4226</v>
      </c>
      <c r="F36" s="13" t="s">
        <v>3393</v>
      </c>
      <c r="G36" s="16" t="s">
        <v>8554</v>
      </c>
      <c r="H36" s="13" t="s">
        <v>259</v>
      </c>
      <c r="I36" s="13" t="s">
        <v>23972</v>
      </c>
      <c r="J36" s="13" t="s">
        <v>23972</v>
      </c>
      <c r="K36" s="13" t="s">
        <v>24106</v>
      </c>
      <c r="L36" s="17" t="s">
        <v>24107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31.5" customHeight="1" x14ac:dyDescent="0.25">
      <c r="A37" s="13">
        <v>31</v>
      </c>
      <c r="B37" s="13" t="s">
        <v>24108</v>
      </c>
      <c r="C37" s="13" t="s">
        <v>24109</v>
      </c>
      <c r="D37" s="14" t="s">
        <v>2427</v>
      </c>
      <c r="E37" s="15" t="s">
        <v>2930</v>
      </c>
      <c r="F37" s="13" t="s">
        <v>17432</v>
      </c>
      <c r="G37" s="16" t="s">
        <v>18382</v>
      </c>
      <c r="H37" s="13" t="s">
        <v>259</v>
      </c>
      <c r="I37" s="13" t="s">
        <v>23972</v>
      </c>
      <c r="J37" s="13" t="s">
        <v>23972</v>
      </c>
      <c r="K37" s="13" t="s">
        <v>24110</v>
      </c>
      <c r="L37" s="17" t="s">
        <v>24111</v>
      </c>
      <c r="M37" s="18">
        <v>2850000</v>
      </c>
      <c r="N37" s="19"/>
      <c r="O37" s="20" t="str">
        <f t="shared" si="0"/>
        <v>TCN</v>
      </c>
      <c r="R37" s="21" t="str">
        <f t="shared" si="1"/>
        <v>TCN</v>
      </c>
    </row>
    <row r="38" spans="1:18" ht="31.5" customHeight="1" x14ac:dyDescent="0.25">
      <c r="A38" s="13">
        <v>32</v>
      </c>
      <c r="B38" s="13" t="s">
        <v>24112</v>
      </c>
      <c r="C38" s="13" t="s">
        <v>24113</v>
      </c>
      <c r="D38" s="14" t="s">
        <v>2572</v>
      </c>
      <c r="E38" s="15" t="s">
        <v>18392</v>
      </c>
      <c r="F38" s="13" t="s">
        <v>24114</v>
      </c>
      <c r="G38" s="16" t="s">
        <v>7759</v>
      </c>
      <c r="H38" s="13" t="s">
        <v>259</v>
      </c>
      <c r="I38" s="13" t="s">
        <v>23972</v>
      </c>
      <c r="J38" s="13" t="s">
        <v>23972</v>
      </c>
      <c r="K38" s="13" t="s">
        <v>24115</v>
      </c>
      <c r="L38" s="17" t="s">
        <v>24116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31.5" customHeight="1" x14ac:dyDescent="0.25">
      <c r="A39" s="13">
        <v>33</v>
      </c>
      <c r="B39" s="13" t="s">
        <v>24117</v>
      </c>
      <c r="C39" s="13" t="s">
        <v>24118</v>
      </c>
      <c r="D39" s="14" t="s">
        <v>24119</v>
      </c>
      <c r="E39" s="15" t="s">
        <v>19</v>
      </c>
      <c r="F39" s="13" t="s">
        <v>24120</v>
      </c>
      <c r="G39" s="16" t="s">
        <v>18163</v>
      </c>
      <c r="H39" s="13" t="s">
        <v>259</v>
      </c>
      <c r="I39" s="13" t="s">
        <v>23972</v>
      </c>
      <c r="J39" s="13" t="s">
        <v>23972</v>
      </c>
      <c r="K39" s="13" t="s">
        <v>24121</v>
      </c>
      <c r="L39" s="17" t="s">
        <v>24122</v>
      </c>
      <c r="M39" s="18">
        <v>4940000</v>
      </c>
      <c r="N39" s="19"/>
      <c r="O39" s="20" t="str">
        <f t="shared" si="0"/>
        <v>T4</v>
      </c>
      <c r="R39" s="21" t="str">
        <f t="shared" si="1"/>
        <v>T4</v>
      </c>
    </row>
    <row r="40" spans="1:18" ht="31.5" customHeight="1" x14ac:dyDescent="0.25">
      <c r="A40" s="13">
        <v>34</v>
      </c>
      <c r="B40" s="13" t="s">
        <v>24123</v>
      </c>
      <c r="C40" s="13" t="s">
        <v>24124</v>
      </c>
      <c r="D40" s="14" t="s">
        <v>24125</v>
      </c>
      <c r="E40" s="15" t="s">
        <v>11676</v>
      </c>
      <c r="F40" s="13" t="s">
        <v>17294</v>
      </c>
      <c r="G40" s="16" t="s">
        <v>18163</v>
      </c>
      <c r="H40" s="13" t="s">
        <v>259</v>
      </c>
      <c r="I40" s="13" t="s">
        <v>23972</v>
      </c>
      <c r="J40" s="13" t="s">
        <v>23972</v>
      </c>
      <c r="K40" s="13" t="s">
        <v>24126</v>
      </c>
      <c r="L40" s="17" t="s">
        <v>24127</v>
      </c>
      <c r="M40" s="18">
        <v>4940000</v>
      </c>
      <c r="N40" s="19"/>
      <c r="O40" s="20" t="str">
        <f t="shared" si="0"/>
        <v>T4</v>
      </c>
      <c r="R40" s="21" t="str">
        <f t="shared" si="1"/>
        <v>T4</v>
      </c>
    </row>
    <row r="41" spans="1:18" ht="31.5" customHeight="1" x14ac:dyDescent="0.25">
      <c r="A41" s="13">
        <v>35</v>
      </c>
      <c r="B41" s="13" t="s">
        <v>24128</v>
      </c>
      <c r="C41" s="13" t="s">
        <v>24129</v>
      </c>
      <c r="D41" s="14" t="s">
        <v>1294</v>
      </c>
      <c r="E41" s="15" t="s">
        <v>387</v>
      </c>
      <c r="F41" s="13" t="s">
        <v>24130</v>
      </c>
      <c r="G41" s="16" t="s">
        <v>7429</v>
      </c>
      <c r="H41" s="13" t="s">
        <v>259</v>
      </c>
      <c r="I41" s="13" t="s">
        <v>23972</v>
      </c>
      <c r="J41" s="13" t="s">
        <v>23972</v>
      </c>
      <c r="K41" s="13" t="s">
        <v>24131</v>
      </c>
      <c r="L41" s="17" t="s">
        <v>24132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31.5" customHeight="1" x14ac:dyDescent="0.25">
      <c r="A42" s="13">
        <v>36</v>
      </c>
      <c r="B42" s="13" t="s">
        <v>24133</v>
      </c>
      <c r="C42" s="13" t="s">
        <v>24134</v>
      </c>
      <c r="D42" s="14" t="s">
        <v>24135</v>
      </c>
      <c r="E42" s="15" t="s">
        <v>1046</v>
      </c>
      <c r="F42" s="13" t="s">
        <v>24136</v>
      </c>
      <c r="G42" s="16" t="s">
        <v>5505</v>
      </c>
      <c r="H42" s="13" t="s">
        <v>259</v>
      </c>
      <c r="I42" s="13" t="s">
        <v>23972</v>
      </c>
      <c r="J42" s="13" t="s">
        <v>23972</v>
      </c>
      <c r="K42" s="13" t="s">
        <v>24137</v>
      </c>
      <c r="L42" s="17" t="s">
        <v>24138</v>
      </c>
      <c r="M42" s="18">
        <v>5888000</v>
      </c>
      <c r="N42" s="19"/>
      <c r="O42" s="20" t="str">
        <f t="shared" si="0"/>
        <v>C1</v>
      </c>
      <c r="R42" s="21" t="str">
        <f t="shared" si="1"/>
        <v>C1</v>
      </c>
    </row>
    <row r="43" spans="1:18" ht="31.5" customHeight="1" x14ac:dyDescent="0.25">
      <c r="A43" s="13">
        <v>37</v>
      </c>
      <c r="B43" s="13" t="s">
        <v>24139</v>
      </c>
      <c r="C43" s="13" t="s">
        <v>24140</v>
      </c>
      <c r="D43" s="14" t="s">
        <v>24141</v>
      </c>
      <c r="E43" s="15" t="s">
        <v>697</v>
      </c>
      <c r="F43" s="13" t="s">
        <v>2323</v>
      </c>
      <c r="G43" s="16" t="s">
        <v>8830</v>
      </c>
      <c r="H43" s="13" t="s">
        <v>259</v>
      </c>
      <c r="I43" s="13" t="s">
        <v>23972</v>
      </c>
      <c r="J43" s="13" t="s">
        <v>23972</v>
      </c>
      <c r="K43" s="13" t="s">
        <v>24142</v>
      </c>
      <c r="L43" s="17" t="s">
        <v>24143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31.5" customHeight="1" x14ac:dyDescent="0.25">
      <c r="A44" s="13">
        <v>38</v>
      </c>
      <c r="B44" s="13" t="s">
        <v>24144</v>
      </c>
      <c r="C44" s="13" t="s">
        <v>24145</v>
      </c>
      <c r="D44" s="14" t="s">
        <v>353</v>
      </c>
      <c r="E44" s="15" t="s">
        <v>2336</v>
      </c>
      <c r="F44" s="13" t="s">
        <v>6683</v>
      </c>
      <c r="G44" s="16" t="s">
        <v>8830</v>
      </c>
      <c r="H44" s="13" t="s">
        <v>259</v>
      </c>
      <c r="I44" s="13" t="s">
        <v>23972</v>
      </c>
      <c r="J44" s="13" t="s">
        <v>23972</v>
      </c>
      <c r="K44" s="13" t="s">
        <v>24146</v>
      </c>
      <c r="L44" s="17" t="s">
        <v>24147</v>
      </c>
      <c r="M44" s="18">
        <v>5632000</v>
      </c>
      <c r="N44" s="19"/>
      <c r="O44" s="20" t="str">
        <f t="shared" si="0"/>
        <v>C1</v>
      </c>
      <c r="R44" s="21" t="str">
        <f t="shared" si="1"/>
        <v>C1</v>
      </c>
    </row>
    <row r="45" spans="1:18" ht="31.5" customHeight="1" x14ac:dyDescent="0.25">
      <c r="A45" s="13">
        <v>39</v>
      </c>
      <c r="B45" s="13" t="s">
        <v>24148</v>
      </c>
      <c r="C45" s="13" t="s">
        <v>24149</v>
      </c>
      <c r="D45" s="14" t="s">
        <v>12336</v>
      </c>
      <c r="E45" s="15" t="s">
        <v>73</v>
      </c>
      <c r="F45" s="13" t="s">
        <v>4179</v>
      </c>
      <c r="G45" s="16" t="s">
        <v>6918</v>
      </c>
      <c r="H45" s="13" t="s">
        <v>259</v>
      </c>
      <c r="I45" s="13" t="s">
        <v>23972</v>
      </c>
      <c r="J45" s="13" t="s">
        <v>23972</v>
      </c>
      <c r="K45" s="13" t="s">
        <v>24150</v>
      </c>
      <c r="L45" s="17" t="s">
        <v>24151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31.5" customHeight="1" x14ac:dyDescent="0.25">
      <c r="A46" s="13">
        <v>40</v>
      </c>
      <c r="B46" s="13" t="s">
        <v>24152</v>
      </c>
      <c r="C46" s="13" t="s">
        <v>24153</v>
      </c>
      <c r="D46" s="14" t="s">
        <v>24154</v>
      </c>
      <c r="E46" s="15" t="s">
        <v>34</v>
      </c>
      <c r="F46" s="13" t="s">
        <v>11904</v>
      </c>
      <c r="G46" s="16" t="s">
        <v>6668</v>
      </c>
      <c r="H46" s="13" t="s">
        <v>259</v>
      </c>
      <c r="I46" s="13" t="s">
        <v>23972</v>
      </c>
      <c r="J46" s="13" t="s">
        <v>23972</v>
      </c>
      <c r="K46" s="13" t="s">
        <v>24155</v>
      </c>
      <c r="L46" s="17" t="s">
        <v>24156</v>
      </c>
      <c r="M46" s="18">
        <v>4608000</v>
      </c>
      <c r="N46" s="19"/>
      <c r="O46" s="20" t="str">
        <f t="shared" si="0"/>
        <v>C1</v>
      </c>
      <c r="R46" s="21" t="str">
        <f t="shared" si="1"/>
        <v>C1</v>
      </c>
    </row>
    <row r="47" spans="1:18" ht="31.5" customHeight="1" x14ac:dyDescent="0.25">
      <c r="A47" s="13">
        <v>41</v>
      </c>
      <c r="B47" s="13" t="s">
        <v>24157</v>
      </c>
      <c r="C47" s="13" t="s">
        <v>24158</v>
      </c>
      <c r="D47" s="14" t="s">
        <v>24159</v>
      </c>
      <c r="E47" s="15" t="s">
        <v>1314</v>
      </c>
      <c r="F47" s="13" t="s">
        <v>18332</v>
      </c>
      <c r="G47" s="16" t="s">
        <v>18382</v>
      </c>
      <c r="H47" s="13" t="s">
        <v>259</v>
      </c>
      <c r="I47" s="13" t="s">
        <v>23972</v>
      </c>
      <c r="J47" s="13" t="s">
        <v>23972</v>
      </c>
      <c r="K47" s="13" t="s">
        <v>24160</v>
      </c>
      <c r="L47" s="17" t="s">
        <v>24161</v>
      </c>
      <c r="M47" s="18">
        <v>2850000</v>
      </c>
      <c r="N47" s="19"/>
      <c r="O47" s="20" t="str">
        <f t="shared" si="0"/>
        <v>TCN</v>
      </c>
      <c r="R47" s="21" t="str">
        <f t="shared" si="1"/>
        <v>TCN</v>
      </c>
    </row>
    <row r="48" spans="1:18" ht="31.5" customHeight="1" x14ac:dyDescent="0.25">
      <c r="A48" s="13">
        <v>42</v>
      </c>
      <c r="B48" s="13" t="s">
        <v>24162</v>
      </c>
      <c r="C48" s="13" t="s">
        <v>24163</v>
      </c>
      <c r="D48" s="14" t="s">
        <v>24164</v>
      </c>
      <c r="E48" s="15" t="s">
        <v>1132</v>
      </c>
      <c r="F48" s="13" t="s">
        <v>21695</v>
      </c>
      <c r="G48" s="16" t="s">
        <v>18382</v>
      </c>
      <c r="H48" s="13" t="s">
        <v>259</v>
      </c>
      <c r="I48" s="13" t="s">
        <v>23972</v>
      </c>
      <c r="J48" s="13" t="s">
        <v>23972</v>
      </c>
      <c r="K48" s="13" t="s">
        <v>24165</v>
      </c>
      <c r="L48" s="17" t="s">
        <v>24166</v>
      </c>
      <c r="M48" s="18">
        <v>2850000</v>
      </c>
      <c r="N48" s="19"/>
      <c r="O48" s="20" t="str">
        <f t="shared" si="0"/>
        <v>TCN</v>
      </c>
      <c r="R48" s="21" t="str">
        <f t="shared" si="1"/>
        <v>TCN</v>
      </c>
    </row>
    <row r="49" spans="1:18" ht="31.5" customHeight="1" x14ac:dyDescent="0.25">
      <c r="A49" s="13">
        <v>43</v>
      </c>
      <c r="B49" s="13" t="s">
        <v>24167</v>
      </c>
      <c r="C49" s="13" t="s">
        <v>24168</v>
      </c>
      <c r="D49" s="14" t="s">
        <v>17414</v>
      </c>
      <c r="E49" s="15" t="s">
        <v>80</v>
      </c>
      <c r="F49" s="13" t="s">
        <v>8900</v>
      </c>
      <c r="G49" s="16" t="s">
        <v>6645</v>
      </c>
      <c r="H49" s="13" t="s">
        <v>259</v>
      </c>
      <c r="I49" s="13" t="s">
        <v>23972</v>
      </c>
      <c r="J49" s="13" t="s">
        <v>23972</v>
      </c>
      <c r="K49" s="13" t="s">
        <v>24169</v>
      </c>
      <c r="L49" s="17" t="s">
        <v>24170</v>
      </c>
      <c r="M49" s="18">
        <v>4608000</v>
      </c>
      <c r="N49" s="19"/>
      <c r="O49" s="20" t="str">
        <f t="shared" si="0"/>
        <v>CĐ</v>
      </c>
      <c r="R49" s="21" t="str">
        <f t="shared" si="1"/>
        <v>CĐ</v>
      </c>
    </row>
    <row r="50" spans="1:18" ht="31.5" customHeight="1" x14ac:dyDescent="0.25">
      <c r="A50" s="13">
        <v>44</v>
      </c>
      <c r="B50" s="13" t="s">
        <v>24171</v>
      </c>
      <c r="C50" s="13" t="s">
        <v>24172</v>
      </c>
      <c r="D50" s="14" t="s">
        <v>24173</v>
      </c>
      <c r="E50" s="15" t="s">
        <v>697</v>
      </c>
      <c r="F50" s="13" t="s">
        <v>24174</v>
      </c>
      <c r="G50" s="16" t="s">
        <v>4849</v>
      </c>
      <c r="H50" s="13" t="s">
        <v>259</v>
      </c>
      <c r="I50" s="13" t="s">
        <v>23972</v>
      </c>
      <c r="J50" s="13" t="s">
        <v>23972</v>
      </c>
      <c r="K50" s="13" t="s">
        <v>24175</v>
      </c>
      <c r="L50" s="17" t="s">
        <v>24176</v>
      </c>
      <c r="M50" s="18">
        <v>4352000</v>
      </c>
      <c r="N50" s="19"/>
      <c r="O50" s="20" t="str">
        <f t="shared" si="0"/>
        <v>CĐ</v>
      </c>
      <c r="R50" s="21" t="str">
        <f t="shared" si="1"/>
        <v>CĐ</v>
      </c>
    </row>
    <row r="51" spans="1:18" ht="31.5" customHeight="1" x14ac:dyDescent="0.25">
      <c r="A51" s="13">
        <v>45</v>
      </c>
      <c r="B51" s="13" t="s">
        <v>24177</v>
      </c>
      <c r="C51" s="13" t="s">
        <v>24178</v>
      </c>
      <c r="D51" s="14" t="s">
        <v>24179</v>
      </c>
      <c r="E51" s="15" t="s">
        <v>1338</v>
      </c>
      <c r="F51" s="13" t="s">
        <v>24180</v>
      </c>
      <c r="G51" s="16" t="s">
        <v>18163</v>
      </c>
      <c r="H51" s="13" t="s">
        <v>259</v>
      </c>
      <c r="I51" s="13" t="s">
        <v>23972</v>
      </c>
      <c r="J51" s="13" t="s">
        <v>23972</v>
      </c>
      <c r="K51" s="13" t="s">
        <v>24181</v>
      </c>
      <c r="L51" s="17" t="s">
        <v>24182</v>
      </c>
      <c r="M51" s="18">
        <v>4940000</v>
      </c>
      <c r="N51" s="19"/>
      <c r="O51" s="20" t="str">
        <f t="shared" si="0"/>
        <v>T4</v>
      </c>
      <c r="R51" s="21" t="str">
        <f t="shared" si="1"/>
        <v>T4</v>
      </c>
    </row>
    <row r="52" spans="1:18" ht="31.5" customHeight="1" x14ac:dyDescent="0.25">
      <c r="A52" s="13">
        <v>46</v>
      </c>
      <c r="B52" s="13" t="s">
        <v>24183</v>
      </c>
      <c r="C52" s="13" t="s">
        <v>24184</v>
      </c>
      <c r="D52" s="14" t="s">
        <v>464</v>
      </c>
      <c r="E52" s="15" t="s">
        <v>1444</v>
      </c>
      <c r="F52" s="13" t="s">
        <v>5338</v>
      </c>
      <c r="G52" s="16" t="s">
        <v>7775</v>
      </c>
      <c r="H52" s="13" t="s">
        <v>259</v>
      </c>
      <c r="I52" s="13" t="s">
        <v>23972</v>
      </c>
      <c r="J52" s="13" t="s">
        <v>23972</v>
      </c>
      <c r="K52" s="13" t="s">
        <v>24185</v>
      </c>
      <c r="L52" s="17" t="s">
        <v>24186</v>
      </c>
      <c r="M52" s="18">
        <v>5376000</v>
      </c>
      <c r="N52" s="19"/>
      <c r="O52" s="20" t="str">
        <f t="shared" si="0"/>
        <v>C1</v>
      </c>
      <c r="R52" s="21" t="str">
        <f t="shared" si="1"/>
        <v>C1</v>
      </c>
    </row>
    <row r="53" spans="1:18" ht="31.5" customHeight="1" x14ac:dyDescent="0.25">
      <c r="A53" s="13">
        <v>47</v>
      </c>
      <c r="B53" s="13" t="s">
        <v>24187</v>
      </c>
      <c r="C53" s="13" t="s">
        <v>24188</v>
      </c>
      <c r="D53" s="14" t="s">
        <v>23522</v>
      </c>
      <c r="E53" s="15" t="s">
        <v>21024</v>
      </c>
      <c r="F53" s="13" t="s">
        <v>3930</v>
      </c>
      <c r="G53" s="16" t="s">
        <v>5803</v>
      </c>
      <c r="H53" s="13" t="s">
        <v>259</v>
      </c>
      <c r="I53" s="13" t="s">
        <v>23972</v>
      </c>
      <c r="J53" s="13" t="s">
        <v>23972</v>
      </c>
      <c r="K53" s="13" t="s">
        <v>24189</v>
      </c>
      <c r="L53" s="17" t="s">
        <v>24190</v>
      </c>
      <c r="M53" s="18">
        <v>4536000</v>
      </c>
      <c r="N53" s="19"/>
      <c r="O53" s="20" t="str">
        <f t="shared" si="0"/>
        <v>C1</v>
      </c>
      <c r="R53" s="21" t="str">
        <f t="shared" si="1"/>
        <v>C1</v>
      </c>
    </row>
    <row r="54" spans="1:18" ht="31.5" customHeight="1" x14ac:dyDescent="0.25">
      <c r="A54" s="13">
        <v>48</v>
      </c>
      <c r="B54" s="13" t="s">
        <v>24191</v>
      </c>
      <c r="C54" s="13" t="s">
        <v>24192</v>
      </c>
      <c r="D54" s="14" t="s">
        <v>24193</v>
      </c>
      <c r="E54" s="15" t="s">
        <v>2764</v>
      </c>
      <c r="F54" s="13" t="s">
        <v>5516</v>
      </c>
      <c r="G54" s="16" t="s">
        <v>7833</v>
      </c>
      <c r="H54" s="13" t="s">
        <v>259</v>
      </c>
      <c r="I54" s="13" t="s">
        <v>23972</v>
      </c>
      <c r="J54" s="13" t="s">
        <v>23972</v>
      </c>
      <c r="K54" s="13" t="s">
        <v>24194</v>
      </c>
      <c r="L54" s="17" t="s">
        <v>24195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31.5" customHeight="1" x14ac:dyDescent="0.25">
      <c r="A55" s="13">
        <v>49</v>
      </c>
      <c r="B55" s="13" t="s">
        <v>24196</v>
      </c>
      <c r="C55" s="13" t="s">
        <v>24197</v>
      </c>
      <c r="D55" s="14" t="s">
        <v>15882</v>
      </c>
      <c r="E55" s="15" t="s">
        <v>1345</v>
      </c>
      <c r="F55" s="13" t="s">
        <v>24198</v>
      </c>
      <c r="G55" s="16" t="s">
        <v>348</v>
      </c>
      <c r="H55" s="13" t="s">
        <v>17</v>
      </c>
      <c r="I55" s="13" t="s">
        <v>23972</v>
      </c>
      <c r="J55" s="13" t="s">
        <v>23972</v>
      </c>
      <c r="K55" s="13" t="s">
        <v>24199</v>
      </c>
      <c r="L55" s="17" t="s">
        <v>24200</v>
      </c>
      <c r="M55" s="18">
        <v>2899000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31.5" customHeight="1" x14ac:dyDescent="0.25">
      <c r="A56" s="13">
        <v>50</v>
      </c>
      <c r="B56" s="13" t="s">
        <v>24201</v>
      </c>
      <c r="C56" s="13" t="s">
        <v>24202</v>
      </c>
      <c r="D56" s="14" t="s">
        <v>13187</v>
      </c>
      <c r="E56" s="15" t="s">
        <v>868</v>
      </c>
      <c r="F56" s="13" t="s">
        <v>24203</v>
      </c>
      <c r="G56" s="16" t="s">
        <v>8830</v>
      </c>
      <c r="H56" s="13" t="s">
        <v>259</v>
      </c>
      <c r="I56" s="13" t="s">
        <v>23972</v>
      </c>
      <c r="J56" s="13" t="s">
        <v>23972</v>
      </c>
      <c r="K56" s="13" t="s">
        <v>24204</v>
      </c>
      <c r="L56" s="17" t="s">
        <v>24205</v>
      </c>
      <c r="M56" s="18">
        <v>5632000</v>
      </c>
      <c r="N56" s="19"/>
      <c r="O56" s="20" t="str">
        <f t="shared" si="0"/>
        <v>C1</v>
      </c>
      <c r="R56" s="21" t="str">
        <f t="shared" si="1"/>
        <v>C1</v>
      </c>
    </row>
    <row r="57" spans="1:18" ht="31.5" customHeight="1" x14ac:dyDescent="0.25">
      <c r="A57" s="13">
        <v>51</v>
      </c>
      <c r="B57" s="13" t="s">
        <v>24206</v>
      </c>
      <c r="C57" s="13" t="s">
        <v>24207</v>
      </c>
      <c r="D57" s="14" t="s">
        <v>7556</v>
      </c>
      <c r="E57" s="15" t="s">
        <v>2369</v>
      </c>
      <c r="F57" s="13" t="s">
        <v>10657</v>
      </c>
      <c r="G57" s="16" t="s">
        <v>6645</v>
      </c>
      <c r="H57" s="13" t="s">
        <v>259</v>
      </c>
      <c r="I57" s="13" t="s">
        <v>23972</v>
      </c>
      <c r="J57" s="13" t="s">
        <v>23972</v>
      </c>
      <c r="K57" s="13" t="s">
        <v>24208</v>
      </c>
      <c r="L57" s="17" t="s">
        <v>24209</v>
      </c>
      <c r="M57" s="18">
        <v>4608000</v>
      </c>
      <c r="N57" s="19"/>
      <c r="O57" s="20" t="str">
        <f t="shared" si="0"/>
        <v>CĐ</v>
      </c>
      <c r="R57" s="21" t="str">
        <f t="shared" si="1"/>
        <v>CĐ</v>
      </c>
    </row>
    <row r="58" spans="1:18" ht="31.5" customHeight="1" x14ac:dyDescent="0.25">
      <c r="A58" s="13">
        <v>52</v>
      </c>
      <c r="B58" s="13" t="s">
        <v>24210</v>
      </c>
      <c r="C58" s="13" t="s">
        <v>24211</v>
      </c>
      <c r="D58" s="14" t="s">
        <v>394</v>
      </c>
      <c r="E58" s="15" t="s">
        <v>312</v>
      </c>
      <c r="F58" s="13" t="s">
        <v>8463</v>
      </c>
      <c r="G58" s="16" t="s">
        <v>11529</v>
      </c>
      <c r="H58" s="13" t="s">
        <v>259</v>
      </c>
      <c r="I58" s="13" t="s">
        <v>23972</v>
      </c>
      <c r="J58" s="13" t="s">
        <v>23972</v>
      </c>
      <c r="K58" s="13" t="s">
        <v>24212</v>
      </c>
      <c r="L58" s="17" t="s">
        <v>24213</v>
      </c>
      <c r="M58" s="18">
        <v>4940000</v>
      </c>
      <c r="N58" s="19"/>
      <c r="O58" s="20" t="str">
        <f t="shared" si="0"/>
        <v>T4</v>
      </c>
      <c r="R58" s="21" t="str">
        <f t="shared" si="1"/>
        <v>T4</v>
      </c>
    </row>
    <row r="59" spans="1:18" ht="31.5" customHeight="1" x14ac:dyDescent="0.25">
      <c r="A59" s="13">
        <v>53</v>
      </c>
      <c r="B59" s="13" t="s">
        <v>24214</v>
      </c>
      <c r="C59" s="13" t="s">
        <v>24215</v>
      </c>
      <c r="D59" s="14" t="s">
        <v>579</v>
      </c>
      <c r="E59" s="15" t="s">
        <v>122</v>
      </c>
      <c r="F59" s="13" t="s">
        <v>24216</v>
      </c>
      <c r="G59" s="16" t="s">
        <v>6282</v>
      </c>
      <c r="H59" s="13" t="s">
        <v>259</v>
      </c>
      <c r="I59" s="13" t="s">
        <v>23972</v>
      </c>
      <c r="J59" s="13" t="s">
        <v>23972</v>
      </c>
      <c r="K59" s="13" t="s">
        <v>24217</v>
      </c>
      <c r="L59" s="17" t="s">
        <v>24218</v>
      </c>
      <c r="M59" s="18">
        <v>3072000</v>
      </c>
      <c r="N59" s="19"/>
      <c r="O59" s="20" t="str">
        <f t="shared" si="0"/>
        <v>CĐ</v>
      </c>
      <c r="R59" s="21" t="str">
        <f t="shared" si="1"/>
        <v>CĐ</v>
      </c>
    </row>
    <row r="60" spans="1:18" ht="31.5" customHeight="1" x14ac:dyDescent="0.25">
      <c r="A60" s="13">
        <v>54</v>
      </c>
      <c r="B60" s="13" t="s">
        <v>24219</v>
      </c>
      <c r="C60" s="13" t="s">
        <v>24220</v>
      </c>
      <c r="D60" s="14" t="s">
        <v>24221</v>
      </c>
      <c r="E60" s="15" t="s">
        <v>1862</v>
      </c>
      <c r="F60" s="13" t="s">
        <v>24222</v>
      </c>
      <c r="G60" s="16" t="s">
        <v>18382</v>
      </c>
      <c r="H60" s="13" t="s">
        <v>259</v>
      </c>
      <c r="I60" s="13" t="s">
        <v>23972</v>
      </c>
      <c r="J60" s="13" t="s">
        <v>23972</v>
      </c>
      <c r="K60" s="13" t="s">
        <v>24223</v>
      </c>
      <c r="L60" s="17" t="s">
        <v>24224</v>
      </c>
      <c r="M60" s="18">
        <v>2850000</v>
      </c>
      <c r="N60" s="19"/>
      <c r="O60" s="20" t="str">
        <f t="shared" si="0"/>
        <v>TCN</v>
      </c>
      <c r="R60" s="21" t="str">
        <f t="shared" si="1"/>
        <v>TCN</v>
      </c>
    </row>
    <row r="61" spans="1:18" ht="31.5" customHeight="1" x14ac:dyDescent="0.25">
      <c r="A61" s="13">
        <v>55</v>
      </c>
      <c r="B61" s="13"/>
      <c r="C61" s="13"/>
      <c r="D61" s="14"/>
      <c r="E61" s="15"/>
      <c r="F61" s="13"/>
      <c r="G61" s="16"/>
      <c r="H61" s="13"/>
      <c r="I61" s="13"/>
      <c r="J61" s="13"/>
      <c r="K61" s="13"/>
      <c r="L61" s="17" t="s">
        <v>24457</v>
      </c>
      <c r="M61" s="18"/>
      <c r="N61" s="19" t="s">
        <v>8787</v>
      </c>
      <c r="O61" s="20"/>
      <c r="R61" s="21"/>
    </row>
    <row r="62" spans="1:18" ht="31.5" customHeight="1" x14ac:dyDescent="0.25">
      <c r="A62" s="13">
        <v>56</v>
      </c>
      <c r="B62" s="13" t="s">
        <v>24225</v>
      </c>
      <c r="C62" s="13" t="s">
        <v>24226</v>
      </c>
      <c r="D62" s="14" t="s">
        <v>24227</v>
      </c>
      <c r="E62" s="15" t="s">
        <v>1282</v>
      </c>
      <c r="F62" s="13" t="s">
        <v>21447</v>
      </c>
      <c r="G62" s="16" t="s">
        <v>11529</v>
      </c>
      <c r="H62" s="13" t="s">
        <v>259</v>
      </c>
      <c r="I62" s="13" t="s">
        <v>23972</v>
      </c>
      <c r="J62" s="13" t="s">
        <v>23972</v>
      </c>
      <c r="K62" s="13" t="s">
        <v>24228</v>
      </c>
      <c r="L62" s="17" t="s">
        <v>24229</v>
      </c>
      <c r="M62" s="18">
        <v>4940000</v>
      </c>
      <c r="N62" s="19"/>
      <c r="O62" s="20" t="str">
        <f t="shared" si="0"/>
        <v>T4</v>
      </c>
      <c r="R62" s="21" t="str">
        <f t="shared" si="1"/>
        <v>T4</v>
      </c>
    </row>
    <row r="63" spans="1:18" ht="31.5" customHeight="1" x14ac:dyDescent="0.25">
      <c r="A63" s="13">
        <v>57</v>
      </c>
      <c r="B63" s="13" t="s">
        <v>24230</v>
      </c>
      <c r="C63" s="13" t="s">
        <v>24042</v>
      </c>
      <c r="D63" s="14" t="s">
        <v>24043</v>
      </c>
      <c r="E63" s="15" t="s">
        <v>28</v>
      </c>
      <c r="F63" s="13" t="s">
        <v>16100</v>
      </c>
      <c r="G63" s="16" t="s">
        <v>15259</v>
      </c>
      <c r="H63" s="13" t="s">
        <v>259</v>
      </c>
      <c r="I63" s="13" t="s">
        <v>23972</v>
      </c>
      <c r="J63" s="13" t="s">
        <v>23972</v>
      </c>
      <c r="K63" s="13" t="s">
        <v>24231</v>
      </c>
      <c r="L63" s="17" t="s">
        <v>24232</v>
      </c>
      <c r="M63" s="18">
        <v>2600000</v>
      </c>
      <c r="N63" s="19"/>
      <c r="O63" s="20" t="str">
        <f t="shared" si="0"/>
        <v>TCN</v>
      </c>
      <c r="R63" s="21" t="str">
        <f t="shared" si="1"/>
        <v>TCN</v>
      </c>
    </row>
    <row r="64" spans="1:18" ht="31.5" customHeight="1" x14ac:dyDescent="0.25">
      <c r="A64" s="13">
        <v>58</v>
      </c>
      <c r="B64" s="13" t="s">
        <v>24233</v>
      </c>
      <c r="C64" s="13" t="s">
        <v>24234</v>
      </c>
      <c r="D64" s="14" t="s">
        <v>12762</v>
      </c>
      <c r="E64" s="15" t="s">
        <v>1314</v>
      </c>
      <c r="F64" s="13" t="s">
        <v>15122</v>
      </c>
      <c r="G64" s="16" t="s">
        <v>2828</v>
      </c>
      <c r="H64" s="13" t="s">
        <v>17</v>
      </c>
      <c r="I64" s="13" t="s">
        <v>23972</v>
      </c>
      <c r="J64" s="13" t="s">
        <v>23972</v>
      </c>
      <c r="K64" s="13" t="s">
        <v>24235</v>
      </c>
      <c r="L64" s="17" t="s">
        <v>24236</v>
      </c>
      <c r="M64" s="18">
        <v>4608000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31.5" customHeight="1" x14ac:dyDescent="0.25">
      <c r="A65" s="13">
        <v>59</v>
      </c>
      <c r="B65" s="13" t="s">
        <v>24237</v>
      </c>
      <c r="C65" s="13" t="s">
        <v>24238</v>
      </c>
      <c r="D65" s="14" t="s">
        <v>24239</v>
      </c>
      <c r="E65" s="15" t="s">
        <v>122</v>
      </c>
      <c r="F65" s="13" t="s">
        <v>9263</v>
      </c>
      <c r="G65" s="16" t="s">
        <v>7264</v>
      </c>
      <c r="H65" s="13" t="s">
        <v>259</v>
      </c>
      <c r="I65" s="13" t="s">
        <v>23972</v>
      </c>
      <c r="J65" s="13" t="s">
        <v>23972</v>
      </c>
      <c r="K65" s="13" t="s">
        <v>24240</v>
      </c>
      <c r="L65" s="17" t="s">
        <v>24241</v>
      </c>
      <c r="M65" s="18">
        <v>5376000</v>
      </c>
      <c r="N65" s="19"/>
      <c r="O65" s="20" t="str">
        <f t="shared" si="0"/>
        <v>C1</v>
      </c>
      <c r="R65" s="21" t="str">
        <f t="shared" si="1"/>
        <v>C1</v>
      </c>
    </row>
    <row r="66" spans="1:18" ht="31.5" customHeight="1" x14ac:dyDescent="0.25">
      <c r="A66" s="13">
        <v>60</v>
      </c>
      <c r="B66" s="13" t="s">
        <v>24242</v>
      </c>
      <c r="C66" s="13" t="s">
        <v>24243</v>
      </c>
      <c r="D66" s="14" t="s">
        <v>6481</v>
      </c>
      <c r="E66" s="15" t="s">
        <v>2643</v>
      </c>
      <c r="F66" s="13" t="s">
        <v>5394</v>
      </c>
      <c r="G66" s="16" t="s">
        <v>5596</v>
      </c>
      <c r="H66" s="13" t="s">
        <v>259</v>
      </c>
      <c r="I66" s="13" t="s">
        <v>23972</v>
      </c>
      <c r="J66" s="13" t="s">
        <v>23972</v>
      </c>
      <c r="K66" s="13" t="s">
        <v>24244</v>
      </c>
      <c r="L66" s="17" t="s">
        <v>24245</v>
      </c>
      <c r="M66" s="18">
        <v>5376000</v>
      </c>
      <c r="N66" s="19"/>
      <c r="O66" s="20" t="str">
        <f t="shared" si="0"/>
        <v>C1</v>
      </c>
      <c r="R66" s="21" t="str">
        <f t="shared" si="1"/>
        <v>C1</v>
      </c>
    </row>
    <row r="67" spans="1:18" ht="31.5" customHeight="1" x14ac:dyDescent="0.25">
      <c r="A67" s="13">
        <v>61</v>
      </c>
      <c r="B67" s="13" t="s">
        <v>24246</v>
      </c>
      <c r="C67" s="13" t="s">
        <v>24247</v>
      </c>
      <c r="D67" s="14" t="s">
        <v>24248</v>
      </c>
      <c r="E67" s="15" t="s">
        <v>1040</v>
      </c>
      <c r="F67" s="13" t="s">
        <v>12177</v>
      </c>
      <c r="G67" s="16" t="s">
        <v>6289</v>
      </c>
      <c r="H67" s="13" t="s">
        <v>259</v>
      </c>
      <c r="I67" s="13" t="s">
        <v>23972</v>
      </c>
      <c r="J67" s="13" t="s">
        <v>23972</v>
      </c>
      <c r="K67" s="13" t="s">
        <v>24249</v>
      </c>
      <c r="L67" s="17" t="s">
        <v>24250</v>
      </c>
      <c r="M67" s="18">
        <v>3840000</v>
      </c>
      <c r="N67" s="19"/>
      <c r="O67" s="20" t="str">
        <f t="shared" si="0"/>
        <v>CĐ</v>
      </c>
      <c r="R67" s="21" t="str">
        <f t="shared" si="1"/>
        <v>CĐ</v>
      </c>
    </row>
    <row r="68" spans="1:18" ht="31.5" customHeight="1" x14ac:dyDescent="0.25">
      <c r="A68" s="13">
        <v>62</v>
      </c>
      <c r="B68" s="13" t="s">
        <v>24251</v>
      </c>
      <c r="C68" s="13" t="s">
        <v>24252</v>
      </c>
      <c r="D68" s="14" t="s">
        <v>140</v>
      </c>
      <c r="E68" s="15" t="s">
        <v>861</v>
      </c>
      <c r="F68" s="13" t="s">
        <v>2491</v>
      </c>
      <c r="G68" s="16" t="s">
        <v>6457</v>
      </c>
      <c r="H68" s="13" t="s">
        <v>259</v>
      </c>
      <c r="I68" s="13" t="s">
        <v>23972</v>
      </c>
      <c r="J68" s="13" t="s">
        <v>23972</v>
      </c>
      <c r="K68" s="13" t="s">
        <v>24253</v>
      </c>
      <c r="L68" s="17" t="s">
        <v>24254</v>
      </c>
      <c r="M68" s="18">
        <v>5888000</v>
      </c>
      <c r="N68" s="19"/>
      <c r="O68" s="20" t="str">
        <f t="shared" si="0"/>
        <v>C1</v>
      </c>
      <c r="R68" s="21" t="str">
        <f t="shared" si="1"/>
        <v>C1</v>
      </c>
    </row>
    <row r="69" spans="1:18" ht="31.5" customHeight="1" x14ac:dyDescent="0.25">
      <c r="A69" s="13">
        <v>63</v>
      </c>
      <c r="B69" s="13" t="s">
        <v>24255</v>
      </c>
      <c r="C69" s="13" t="s">
        <v>24256</v>
      </c>
      <c r="D69" s="14" t="s">
        <v>24257</v>
      </c>
      <c r="E69" s="15" t="s">
        <v>3752</v>
      </c>
      <c r="F69" s="13" t="s">
        <v>7735</v>
      </c>
      <c r="G69" s="16" t="s">
        <v>18163</v>
      </c>
      <c r="H69" s="13" t="s">
        <v>259</v>
      </c>
      <c r="I69" s="13" t="s">
        <v>23972</v>
      </c>
      <c r="J69" s="13" t="s">
        <v>23972</v>
      </c>
      <c r="K69" s="13" t="s">
        <v>24258</v>
      </c>
      <c r="L69" s="17" t="s">
        <v>24259</v>
      </c>
      <c r="M69" s="18">
        <v>4940000</v>
      </c>
      <c r="N69" s="19"/>
      <c r="O69" s="20" t="str">
        <f t="shared" si="0"/>
        <v>T4</v>
      </c>
      <c r="R69" s="21" t="str">
        <f t="shared" si="1"/>
        <v>T4</v>
      </c>
    </row>
    <row r="70" spans="1:18" ht="31.5" customHeight="1" x14ac:dyDescent="0.25">
      <c r="A70" s="13">
        <v>64</v>
      </c>
      <c r="B70" s="13" t="s">
        <v>24260</v>
      </c>
      <c r="C70" s="13" t="s">
        <v>24261</v>
      </c>
      <c r="D70" s="14" t="s">
        <v>24262</v>
      </c>
      <c r="E70" s="15" t="s">
        <v>387</v>
      </c>
      <c r="F70" s="13" t="s">
        <v>15355</v>
      </c>
      <c r="G70" s="16" t="s">
        <v>18163</v>
      </c>
      <c r="H70" s="13" t="s">
        <v>259</v>
      </c>
      <c r="I70" s="13" t="s">
        <v>23972</v>
      </c>
      <c r="J70" s="13" t="s">
        <v>23972</v>
      </c>
      <c r="K70" s="13" t="s">
        <v>24263</v>
      </c>
      <c r="L70" s="17" t="s">
        <v>24264</v>
      </c>
      <c r="M70" s="18">
        <v>4940000</v>
      </c>
      <c r="N70" s="19"/>
      <c r="O70" s="20" t="str">
        <f t="shared" si="0"/>
        <v>T4</v>
      </c>
      <c r="R70" s="21" t="str">
        <f t="shared" si="1"/>
        <v>T4</v>
      </c>
    </row>
    <row r="71" spans="1:18" ht="31.5" customHeight="1" x14ac:dyDescent="0.25">
      <c r="A71" s="13">
        <v>65</v>
      </c>
      <c r="B71" s="13" t="s">
        <v>24265</v>
      </c>
      <c r="C71" s="13" t="s">
        <v>24266</v>
      </c>
      <c r="D71" s="14" t="s">
        <v>24267</v>
      </c>
      <c r="E71" s="15" t="s">
        <v>1113</v>
      </c>
      <c r="F71" s="13" t="s">
        <v>15754</v>
      </c>
      <c r="G71" s="16" t="s">
        <v>18163</v>
      </c>
      <c r="H71" s="13" t="s">
        <v>259</v>
      </c>
      <c r="I71" s="13" t="s">
        <v>23972</v>
      </c>
      <c r="J71" s="13" t="s">
        <v>23972</v>
      </c>
      <c r="K71" s="13" t="s">
        <v>24268</v>
      </c>
      <c r="L71" s="17" t="s">
        <v>24269</v>
      </c>
      <c r="M71" s="18">
        <v>4940000</v>
      </c>
      <c r="N71" s="19"/>
      <c r="O71" s="20" t="str">
        <f t="shared" si="0"/>
        <v>T4</v>
      </c>
      <c r="R71" s="21" t="str">
        <f t="shared" si="1"/>
        <v>T4</v>
      </c>
    </row>
    <row r="72" spans="1:18" ht="31.5" customHeight="1" x14ac:dyDescent="0.25">
      <c r="A72" s="13">
        <v>66</v>
      </c>
      <c r="B72" s="13" t="s">
        <v>24270</v>
      </c>
      <c r="C72" s="13" t="s">
        <v>24271</v>
      </c>
      <c r="D72" s="14" t="s">
        <v>24272</v>
      </c>
      <c r="E72" s="15" t="s">
        <v>14367</v>
      </c>
      <c r="F72" s="13" t="s">
        <v>17237</v>
      </c>
      <c r="G72" s="16" t="s">
        <v>18163</v>
      </c>
      <c r="H72" s="13" t="s">
        <v>259</v>
      </c>
      <c r="I72" s="13" t="s">
        <v>23972</v>
      </c>
      <c r="J72" s="13" t="s">
        <v>23972</v>
      </c>
      <c r="K72" s="13" t="s">
        <v>24273</v>
      </c>
      <c r="L72" s="17" t="s">
        <v>24274</v>
      </c>
      <c r="M72" s="18">
        <v>4940000</v>
      </c>
      <c r="N72" s="19"/>
      <c r="O72" s="20" t="str">
        <f t="shared" si="0"/>
        <v>T4</v>
      </c>
      <c r="R72" s="21" t="str">
        <f t="shared" si="1"/>
        <v>T4</v>
      </c>
    </row>
    <row r="73" spans="1:18" ht="31.5" customHeight="1" x14ac:dyDescent="0.25">
      <c r="A73" s="13">
        <v>67</v>
      </c>
      <c r="B73" s="13" t="s">
        <v>24275</v>
      </c>
      <c r="C73" s="13" t="s">
        <v>24276</v>
      </c>
      <c r="D73" s="14" t="s">
        <v>24277</v>
      </c>
      <c r="E73" s="15" t="s">
        <v>19</v>
      </c>
      <c r="F73" s="13" t="s">
        <v>24278</v>
      </c>
      <c r="G73" s="16" t="s">
        <v>18163</v>
      </c>
      <c r="H73" s="13" t="s">
        <v>259</v>
      </c>
      <c r="I73" s="13" t="s">
        <v>23972</v>
      </c>
      <c r="J73" s="13" t="s">
        <v>23972</v>
      </c>
      <c r="K73" s="13" t="s">
        <v>24279</v>
      </c>
      <c r="L73" s="17" t="s">
        <v>24280</v>
      </c>
      <c r="M73" s="18">
        <v>4940000</v>
      </c>
      <c r="N73" s="19"/>
      <c r="O73" s="20" t="str">
        <f t="shared" si="0"/>
        <v>T4</v>
      </c>
      <c r="R73" s="21" t="str">
        <f t="shared" si="1"/>
        <v>T4</v>
      </c>
    </row>
    <row r="74" spans="1:18" ht="31.5" customHeight="1" x14ac:dyDescent="0.25">
      <c r="A74" s="13">
        <v>68</v>
      </c>
      <c r="B74" s="13" t="s">
        <v>24281</v>
      </c>
      <c r="C74" s="13" t="s">
        <v>24282</v>
      </c>
      <c r="D74" s="14" t="s">
        <v>24283</v>
      </c>
      <c r="E74" s="15" t="s">
        <v>1282</v>
      </c>
      <c r="F74" s="13" t="s">
        <v>24284</v>
      </c>
      <c r="G74" s="16" t="s">
        <v>6282</v>
      </c>
      <c r="H74" s="13" t="s">
        <v>259</v>
      </c>
      <c r="I74" s="13" t="s">
        <v>23972</v>
      </c>
      <c r="J74" s="13" t="s">
        <v>23972</v>
      </c>
      <c r="K74" s="13" t="s">
        <v>24285</v>
      </c>
      <c r="L74" s="17" t="s">
        <v>24286</v>
      </c>
      <c r="M74" s="18">
        <v>3072000</v>
      </c>
      <c r="N74" s="19"/>
      <c r="O74" s="20" t="str">
        <f t="shared" si="0"/>
        <v>CĐ</v>
      </c>
      <c r="R74" s="21" t="str">
        <f t="shared" si="1"/>
        <v>CĐ</v>
      </c>
    </row>
    <row r="75" spans="1:18" ht="31.5" customHeight="1" x14ac:dyDescent="0.25">
      <c r="A75" s="13">
        <v>69</v>
      </c>
      <c r="B75" s="13" t="s">
        <v>24287</v>
      </c>
      <c r="C75" s="13" t="s">
        <v>24288</v>
      </c>
      <c r="D75" s="14" t="s">
        <v>1799</v>
      </c>
      <c r="E75" s="15" t="s">
        <v>250</v>
      </c>
      <c r="F75" s="13" t="s">
        <v>6911</v>
      </c>
      <c r="G75" s="16" t="s">
        <v>6690</v>
      </c>
      <c r="H75" s="13" t="s">
        <v>259</v>
      </c>
      <c r="I75" s="13" t="s">
        <v>23972</v>
      </c>
      <c r="J75" s="13" t="s">
        <v>23972</v>
      </c>
      <c r="K75" s="13" t="s">
        <v>24289</v>
      </c>
      <c r="L75" s="17" t="s">
        <v>24290</v>
      </c>
      <c r="M75" s="18">
        <v>4352000</v>
      </c>
      <c r="N75" s="19"/>
      <c r="O75" s="20" t="str">
        <f t="shared" si="0"/>
        <v>CĐ</v>
      </c>
      <c r="R75" s="21" t="str">
        <f t="shared" si="1"/>
        <v>CĐ</v>
      </c>
    </row>
    <row r="76" spans="1:18" ht="31.5" customHeight="1" x14ac:dyDescent="0.25">
      <c r="A76" s="13">
        <v>70</v>
      </c>
      <c r="B76" s="13" t="s">
        <v>24291</v>
      </c>
      <c r="C76" s="13" t="s">
        <v>24292</v>
      </c>
      <c r="D76" s="14" t="s">
        <v>24293</v>
      </c>
      <c r="E76" s="15" t="s">
        <v>2708</v>
      </c>
      <c r="F76" s="13" t="s">
        <v>24294</v>
      </c>
      <c r="G76" s="16" t="s">
        <v>18163</v>
      </c>
      <c r="H76" s="13" t="s">
        <v>259</v>
      </c>
      <c r="I76" s="13" t="s">
        <v>23972</v>
      </c>
      <c r="J76" s="13" t="s">
        <v>23972</v>
      </c>
      <c r="K76" s="13" t="s">
        <v>24295</v>
      </c>
      <c r="L76" s="17" t="s">
        <v>24296</v>
      </c>
      <c r="M76" s="18">
        <v>4940000</v>
      </c>
      <c r="N76" s="19"/>
      <c r="O76" s="20" t="str">
        <f t="shared" si="0"/>
        <v>T4</v>
      </c>
      <c r="R76" s="21" t="str">
        <f t="shared" si="1"/>
        <v>T4</v>
      </c>
    </row>
    <row r="77" spans="1:18" ht="31.5" customHeight="1" x14ac:dyDescent="0.25">
      <c r="A77" s="13">
        <v>71</v>
      </c>
      <c r="B77" s="13" t="s">
        <v>24297</v>
      </c>
      <c r="C77" s="13" t="s">
        <v>24298</v>
      </c>
      <c r="D77" s="14" t="s">
        <v>24299</v>
      </c>
      <c r="E77" s="15" t="s">
        <v>387</v>
      </c>
      <c r="F77" s="13" t="s">
        <v>16901</v>
      </c>
      <c r="G77" s="16" t="s">
        <v>11529</v>
      </c>
      <c r="H77" s="13" t="s">
        <v>259</v>
      </c>
      <c r="I77" s="13" t="s">
        <v>23972</v>
      </c>
      <c r="J77" s="13" t="s">
        <v>23972</v>
      </c>
      <c r="K77" s="13" t="s">
        <v>24300</v>
      </c>
      <c r="L77" s="17" t="s">
        <v>24301</v>
      </c>
      <c r="M77" s="18">
        <v>4940000</v>
      </c>
      <c r="N77" s="19"/>
      <c r="O77" s="20" t="str">
        <f t="shared" si="0"/>
        <v>T4</v>
      </c>
      <c r="R77" s="21" t="str">
        <f t="shared" si="1"/>
        <v>T4</v>
      </c>
    </row>
    <row r="78" spans="1:18" ht="31.5" customHeight="1" x14ac:dyDescent="0.25">
      <c r="A78" s="13">
        <v>72</v>
      </c>
      <c r="B78" s="13" t="s">
        <v>24302</v>
      </c>
      <c r="C78" s="13" t="s">
        <v>24303</v>
      </c>
      <c r="D78" s="14" t="s">
        <v>24304</v>
      </c>
      <c r="E78" s="15" t="s">
        <v>2708</v>
      </c>
      <c r="F78" s="13" t="s">
        <v>18587</v>
      </c>
      <c r="G78" s="16" t="s">
        <v>11529</v>
      </c>
      <c r="H78" s="13" t="s">
        <v>259</v>
      </c>
      <c r="I78" s="13" t="s">
        <v>23972</v>
      </c>
      <c r="J78" s="13" t="s">
        <v>23972</v>
      </c>
      <c r="K78" s="13" t="s">
        <v>24305</v>
      </c>
      <c r="L78" s="17" t="s">
        <v>24306</v>
      </c>
      <c r="M78" s="18">
        <v>4940000</v>
      </c>
      <c r="N78" s="19"/>
      <c r="O78" s="20" t="str">
        <f t="shared" si="0"/>
        <v>T4</v>
      </c>
      <c r="R78" s="21" t="str">
        <f t="shared" si="1"/>
        <v>T4</v>
      </c>
    </row>
    <row r="79" spans="1:18" ht="31.5" customHeight="1" x14ac:dyDescent="0.25">
      <c r="A79" s="13">
        <v>73</v>
      </c>
      <c r="B79" s="13" t="s">
        <v>24307</v>
      </c>
      <c r="C79" s="13" t="s">
        <v>24308</v>
      </c>
      <c r="D79" s="14" t="s">
        <v>24309</v>
      </c>
      <c r="E79" s="15" t="s">
        <v>177</v>
      </c>
      <c r="F79" s="13" t="s">
        <v>24310</v>
      </c>
      <c r="G79" s="16" t="s">
        <v>11529</v>
      </c>
      <c r="H79" s="13" t="s">
        <v>259</v>
      </c>
      <c r="I79" s="13" t="s">
        <v>23972</v>
      </c>
      <c r="J79" s="13" t="s">
        <v>23972</v>
      </c>
      <c r="K79" s="13" t="s">
        <v>24311</v>
      </c>
      <c r="L79" s="17" t="s">
        <v>24312</v>
      </c>
      <c r="M79" s="18">
        <v>4940000</v>
      </c>
      <c r="N79" s="19"/>
      <c r="O79" s="20" t="str">
        <f t="shared" si="0"/>
        <v>T4</v>
      </c>
      <c r="R79" s="21" t="str">
        <f t="shared" si="1"/>
        <v>T4</v>
      </c>
    </row>
    <row r="80" spans="1:18" ht="31.5" customHeight="1" x14ac:dyDescent="0.25">
      <c r="A80" s="13">
        <v>74</v>
      </c>
      <c r="B80" s="13" t="s">
        <v>24313</v>
      </c>
      <c r="C80" s="13" t="s">
        <v>24314</v>
      </c>
      <c r="D80" s="14" t="s">
        <v>2673</v>
      </c>
      <c r="E80" s="15" t="s">
        <v>7587</v>
      </c>
      <c r="F80" s="13" t="s">
        <v>18180</v>
      </c>
      <c r="G80" s="16" t="s">
        <v>11529</v>
      </c>
      <c r="H80" s="13" t="s">
        <v>259</v>
      </c>
      <c r="I80" s="13" t="s">
        <v>23972</v>
      </c>
      <c r="J80" s="13" t="s">
        <v>23972</v>
      </c>
      <c r="K80" s="13" t="s">
        <v>24315</v>
      </c>
      <c r="L80" s="17" t="s">
        <v>24316</v>
      </c>
      <c r="M80" s="18">
        <v>4940000</v>
      </c>
      <c r="N80" s="19"/>
      <c r="O80" s="20" t="str">
        <f t="shared" si="0"/>
        <v>T4</v>
      </c>
      <c r="R80" s="21" t="str">
        <f t="shared" si="1"/>
        <v>T4</v>
      </c>
    </row>
    <row r="81" spans="1:18" ht="31.5" customHeight="1" x14ac:dyDescent="0.25">
      <c r="A81" s="13">
        <v>75</v>
      </c>
      <c r="B81" s="13" t="s">
        <v>24317</v>
      </c>
      <c r="C81" s="13" t="s">
        <v>24318</v>
      </c>
      <c r="D81" s="14" t="s">
        <v>7509</v>
      </c>
      <c r="E81" s="15" t="s">
        <v>28</v>
      </c>
      <c r="F81" s="13" t="s">
        <v>24319</v>
      </c>
      <c r="G81" s="16" t="s">
        <v>11529</v>
      </c>
      <c r="H81" s="13" t="s">
        <v>259</v>
      </c>
      <c r="I81" s="13" t="s">
        <v>23972</v>
      </c>
      <c r="J81" s="13" t="s">
        <v>23972</v>
      </c>
      <c r="K81" s="13" t="s">
        <v>24320</v>
      </c>
      <c r="L81" s="17" t="s">
        <v>24321</v>
      </c>
      <c r="M81" s="18">
        <v>4940000</v>
      </c>
      <c r="N81" s="19"/>
      <c r="O81" s="20" t="str">
        <f t="shared" si="0"/>
        <v>T4</v>
      </c>
      <c r="R81" s="21" t="str">
        <f t="shared" si="1"/>
        <v>T4</v>
      </c>
    </row>
    <row r="82" spans="1:18" ht="31.5" customHeight="1" x14ac:dyDescent="0.25">
      <c r="A82" s="13">
        <v>76</v>
      </c>
      <c r="B82" s="13" t="s">
        <v>24322</v>
      </c>
      <c r="C82" s="13" t="s">
        <v>24323</v>
      </c>
      <c r="D82" s="14" t="s">
        <v>579</v>
      </c>
      <c r="E82" s="15" t="s">
        <v>477</v>
      </c>
      <c r="F82" s="13" t="s">
        <v>1969</v>
      </c>
      <c r="G82" s="16" t="s">
        <v>355</v>
      </c>
      <c r="H82" s="13" t="s">
        <v>17</v>
      </c>
      <c r="I82" s="13" t="s">
        <v>23972</v>
      </c>
      <c r="J82" s="13" t="s">
        <v>23972</v>
      </c>
      <c r="K82" s="13" t="s">
        <v>24324</v>
      </c>
      <c r="L82" s="17" t="s">
        <v>24325</v>
      </c>
      <c r="M82" s="18">
        <v>4608000</v>
      </c>
      <c r="N82" s="19"/>
      <c r="O82" s="20" t="str">
        <f t="shared" si="0"/>
        <v>C1</v>
      </c>
      <c r="R82" s="21" t="str">
        <f t="shared" si="1"/>
        <v>NH 18-19C1</v>
      </c>
    </row>
    <row r="83" spans="1:18" ht="31.5" customHeight="1" x14ac:dyDescent="0.25">
      <c r="A83" s="13">
        <v>77</v>
      </c>
      <c r="B83" s="13" t="s">
        <v>24326</v>
      </c>
      <c r="C83" s="13" t="s">
        <v>24327</v>
      </c>
      <c r="D83" s="14" t="s">
        <v>7780</v>
      </c>
      <c r="E83" s="15" t="s">
        <v>93</v>
      </c>
      <c r="F83" s="13" t="s">
        <v>4733</v>
      </c>
      <c r="G83" s="16" t="s">
        <v>6947</v>
      </c>
      <c r="H83" s="13" t="s">
        <v>259</v>
      </c>
      <c r="I83" s="13" t="s">
        <v>23972</v>
      </c>
      <c r="J83" s="13" t="s">
        <v>23972</v>
      </c>
      <c r="K83" s="13" t="s">
        <v>24328</v>
      </c>
      <c r="L83" s="17" t="s">
        <v>24329</v>
      </c>
      <c r="M83" s="18">
        <v>5376000</v>
      </c>
      <c r="N83" s="19"/>
      <c r="O83" s="20" t="str">
        <f t="shared" si="0"/>
        <v>C1</v>
      </c>
      <c r="R83" s="21" t="str">
        <f t="shared" si="1"/>
        <v>C1</v>
      </c>
    </row>
    <row r="84" spans="1:18" ht="31.5" customHeight="1" x14ac:dyDescent="0.25">
      <c r="A84" s="13">
        <v>78</v>
      </c>
      <c r="B84" s="13" t="s">
        <v>24330</v>
      </c>
      <c r="C84" s="13" t="s">
        <v>24331</v>
      </c>
      <c r="D84" s="14" t="s">
        <v>4029</v>
      </c>
      <c r="E84" s="15" t="s">
        <v>15306</v>
      </c>
      <c r="F84" s="13" t="s">
        <v>1907</v>
      </c>
      <c r="G84" s="16" t="s">
        <v>8752</v>
      </c>
      <c r="H84" s="13" t="s">
        <v>259</v>
      </c>
      <c r="I84" s="13" t="s">
        <v>23972</v>
      </c>
      <c r="J84" s="13" t="s">
        <v>23972</v>
      </c>
      <c r="K84" s="13" t="s">
        <v>24332</v>
      </c>
      <c r="L84" s="17" t="s">
        <v>24333</v>
      </c>
      <c r="M84" s="18">
        <v>5632000</v>
      </c>
      <c r="N84" s="19"/>
      <c r="O84" s="20" t="str">
        <f t="shared" si="0"/>
        <v>C1</v>
      </c>
      <c r="R84" s="21" t="str">
        <f t="shared" si="1"/>
        <v>C1</v>
      </c>
    </row>
    <row r="85" spans="1:18" ht="31.5" customHeight="1" x14ac:dyDescent="0.25">
      <c r="A85" s="13">
        <v>79</v>
      </c>
      <c r="B85" s="13" t="s">
        <v>24334</v>
      </c>
      <c r="C85" s="13" t="s">
        <v>24335</v>
      </c>
      <c r="D85" s="14" t="s">
        <v>509</v>
      </c>
      <c r="E85" s="15" t="s">
        <v>1968</v>
      </c>
      <c r="F85" s="13" t="s">
        <v>7925</v>
      </c>
      <c r="G85" s="16" t="s">
        <v>8752</v>
      </c>
      <c r="H85" s="13" t="s">
        <v>259</v>
      </c>
      <c r="I85" s="13" t="s">
        <v>23972</v>
      </c>
      <c r="J85" s="13" t="s">
        <v>23972</v>
      </c>
      <c r="K85" s="13" t="s">
        <v>24336</v>
      </c>
      <c r="L85" s="17" t="s">
        <v>24337</v>
      </c>
      <c r="M85" s="18">
        <v>5632000</v>
      </c>
      <c r="N85" s="19"/>
      <c r="O85" s="20" t="str">
        <f t="shared" si="0"/>
        <v>C1</v>
      </c>
      <c r="R85" s="21" t="str">
        <f t="shared" si="1"/>
        <v>C1</v>
      </c>
    </row>
    <row r="86" spans="1:18" ht="31.5" customHeight="1" x14ac:dyDescent="0.25">
      <c r="A86" s="13">
        <v>80</v>
      </c>
      <c r="B86" s="13" t="s">
        <v>24338</v>
      </c>
      <c r="C86" s="13" t="s">
        <v>24339</v>
      </c>
      <c r="D86" s="14" t="s">
        <v>15016</v>
      </c>
      <c r="E86" s="15" t="s">
        <v>1053</v>
      </c>
      <c r="F86" s="13" t="s">
        <v>6393</v>
      </c>
      <c r="G86" s="16" t="s">
        <v>15259</v>
      </c>
      <c r="H86" s="13" t="s">
        <v>259</v>
      </c>
      <c r="I86" s="13" t="s">
        <v>23972</v>
      </c>
      <c r="J86" s="13" t="s">
        <v>23972</v>
      </c>
      <c r="K86" s="13" t="s">
        <v>24340</v>
      </c>
      <c r="L86" s="17" t="s">
        <v>24341</v>
      </c>
      <c r="M86" s="18">
        <v>2850000</v>
      </c>
      <c r="N86" s="19"/>
      <c r="O86" s="20" t="str">
        <f t="shared" si="0"/>
        <v>TCN</v>
      </c>
      <c r="R86" s="21" t="str">
        <f t="shared" si="1"/>
        <v>TCN</v>
      </c>
    </row>
    <row r="87" spans="1:18" ht="31.5" customHeight="1" x14ac:dyDescent="0.25">
      <c r="A87" s="13">
        <v>81</v>
      </c>
      <c r="B87" s="13" t="s">
        <v>24342</v>
      </c>
      <c r="C87" s="13" t="s">
        <v>24343</v>
      </c>
      <c r="D87" s="14" t="s">
        <v>16615</v>
      </c>
      <c r="E87" s="15" t="s">
        <v>3357</v>
      </c>
      <c r="F87" s="13" t="s">
        <v>19256</v>
      </c>
      <c r="G87" s="16" t="s">
        <v>15259</v>
      </c>
      <c r="H87" s="13" t="s">
        <v>259</v>
      </c>
      <c r="I87" s="13" t="s">
        <v>23972</v>
      </c>
      <c r="J87" s="13" t="s">
        <v>23972</v>
      </c>
      <c r="K87" s="13" t="s">
        <v>24344</v>
      </c>
      <c r="L87" s="17" t="s">
        <v>24345</v>
      </c>
      <c r="M87" s="18">
        <v>2850000</v>
      </c>
      <c r="N87" s="19"/>
      <c r="O87" s="20" t="str">
        <f t="shared" si="0"/>
        <v>TCN</v>
      </c>
      <c r="R87" s="21" t="str">
        <f t="shared" si="1"/>
        <v>TCN</v>
      </c>
    </row>
    <row r="88" spans="1:18" ht="31.5" customHeight="1" x14ac:dyDescent="0.25">
      <c r="A88" s="13">
        <v>82</v>
      </c>
      <c r="B88" s="13" t="s">
        <v>24346</v>
      </c>
      <c r="C88" s="13" t="s">
        <v>24347</v>
      </c>
      <c r="D88" s="14" t="s">
        <v>11571</v>
      </c>
      <c r="E88" s="15" t="s">
        <v>154</v>
      </c>
      <c r="F88" s="13" t="s">
        <v>3387</v>
      </c>
      <c r="G88" s="16" t="s">
        <v>6048</v>
      </c>
      <c r="H88" s="13" t="s">
        <v>259</v>
      </c>
      <c r="I88" s="13" t="s">
        <v>23972</v>
      </c>
      <c r="J88" s="13" t="s">
        <v>23972</v>
      </c>
      <c r="K88" s="13" t="s">
        <v>24348</v>
      </c>
      <c r="L88" s="17" t="s">
        <v>24349</v>
      </c>
      <c r="M88" s="18">
        <v>3350000</v>
      </c>
      <c r="N88" s="19"/>
      <c r="O88" s="20" t="str">
        <f t="shared" si="0"/>
        <v>TCN</v>
      </c>
      <c r="R88" s="21" t="str">
        <f t="shared" si="1"/>
        <v>TCN</v>
      </c>
    </row>
    <row r="89" spans="1:18" ht="31.5" customHeight="1" x14ac:dyDescent="0.25">
      <c r="A89" s="13">
        <v>83</v>
      </c>
      <c r="B89" s="13" t="s">
        <v>24350</v>
      </c>
      <c r="C89" s="13" t="s">
        <v>24351</v>
      </c>
      <c r="D89" s="14" t="s">
        <v>464</v>
      </c>
      <c r="E89" s="15" t="s">
        <v>2930</v>
      </c>
      <c r="F89" s="13" t="s">
        <v>10873</v>
      </c>
      <c r="G89" s="16" t="s">
        <v>6780</v>
      </c>
      <c r="H89" s="13" t="s">
        <v>259</v>
      </c>
      <c r="I89" s="13" t="s">
        <v>23972</v>
      </c>
      <c r="J89" s="13" t="s">
        <v>23972</v>
      </c>
      <c r="K89" s="13" t="s">
        <v>24352</v>
      </c>
      <c r="L89" s="17" t="s">
        <v>24353</v>
      </c>
      <c r="M89" s="18">
        <v>5376000</v>
      </c>
      <c r="N89" s="19"/>
      <c r="O89" s="20" t="str">
        <f t="shared" si="0"/>
        <v>C1</v>
      </c>
      <c r="R89" s="21" t="str">
        <f t="shared" si="1"/>
        <v>C1</v>
      </c>
    </row>
    <row r="90" spans="1:18" ht="31.5" customHeight="1" x14ac:dyDescent="0.25">
      <c r="A90" s="13">
        <v>84</v>
      </c>
      <c r="B90" s="13" t="s">
        <v>24354</v>
      </c>
      <c r="C90" s="13" t="s">
        <v>24355</v>
      </c>
      <c r="D90" s="14" t="s">
        <v>24356</v>
      </c>
      <c r="E90" s="15" t="s">
        <v>24357</v>
      </c>
      <c r="F90" s="13" t="s">
        <v>23660</v>
      </c>
      <c r="G90" s="16" t="s">
        <v>11529</v>
      </c>
      <c r="H90" s="13" t="s">
        <v>259</v>
      </c>
      <c r="I90" s="13" t="s">
        <v>23972</v>
      </c>
      <c r="J90" s="13" t="s">
        <v>23972</v>
      </c>
      <c r="K90" s="13" t="s">
        <v>24358</v>
      </c>
      <c r="L90" s="17" t="s">
        <v>24359</v>
      </c>
      <c r="M90" s="18">
        <v>4940000</v>
      </c>
      <c r="N90" s="19"/>
      <c r="O90" s="20" t="str">
        <f t="shared" si="0"/>
        <v>T4</v>
      </c>
      <c r="R90" s="21" t="str">
        <f t="shared" si="1"/>
        <v>T4</v>
      </c>
    </row>
    <row r="91" spans="1:18" ht="31.5" customHeight="1" x14ac:dyDescent="0.25">
      <c r="A91" s="13">
        <v>85</v>
      </c>
      <c r="B91" s="13" t="s">
        <v>24360</v>
      </c>
      <c r="C91" s="13" t="s">
        <v>24361</v>
      </c>
      <c r="D91" s="14" t="s">
        <v>24362</v>
      </c>
      <c r="E91" s="15" t="s">
        <v>599</v>
      </c>
      <c r="F91" s="13" t="s">
        <v>21363</v>
      </c>
      <c r="G91" s="16" t="s">
        <v>11529</v>
      </c>
      <c r="H91" s="13" t="s">
        <v>259</v>
      </c>
      <c r="I91" s="13" t="s">
        <v>23972</v>
      </c>
      <c r="J91" s="13" t="s">
        <v>23972</v>
      </c>
      <c r="K91" s="13" t="s">
        <v>24363</v>
      </c>
      <c r="L91" s="17" t="s">
        <v>24364</v>
      </c>
      <c r="M91" s="18">
        <v>4940000</v>
      </c>
      <c r="N91" s="19"/>
      <c r="O91" s="20" t="str">
        <f t="shared" si="0"/>
        <v>T4</v>
      </c>
      <c r="R91" s="21" t="str">
        <f t="shared" si="1"/>
        <v>T4</v>
      </c>
    </row>
    <row r="92" spans="1:18" ht="31.5" customHeight="1" x14ac:dyDescent="0.25">
      <c r="A92" s="13">
        <v>86</v>
      </c>
      <c r="B92" s="13" t="s">
        <v>24365</v>
      </c>
      <c r="C92" s="13" t="s">
        <v>24366</v>
      </c>
      <c r="D92" s="14" t="s">
        <v>17678</v>
      </c>
      <c r="E92" s="15" t="s">
        <v>697</v>
      </c>
      <c r="F92" s="13" t="s">
        <v>8475</v>
      </c>
      <c r="G92" s="16" t="s">
        <v>6457</v>
      </c>
      <c r="H92" s="13" t="s">
        <v>259</v>
      </c>
      <c r="I92" s="13" t="s">
        <v>23972</v>
      </c>
      <c r="J92" s="13" t="s">
        <v>23972</v>
      </c>
      <c r="K92" s="13" t="s">
        <v>24367</v>
      </c>
      <c r="L92" s="17" t="s">
        <v>24368</v>
      </c>
      <c r="M92" s="18">
        <v>5888000</v>
      </c>
      <c r="N92" s="19"/>
      <c r="O92" s="20" t="str">
        <f t="shared" si="0"/>
        <v>C1</v>
      </c>
      <c r="R92" s="21" t="str">
        <f t="shared" si="1"/>
        <v>C1</v>
      </c>
    </row>
    <row r="93" spans="1:18" ht="31.5" customHeight="1" x14ac:dyDescent="0.25">
      <c r="A93" s="13">
        <v>87</v>
      </c>
      <c r="B93" s="13" t="s">
        <v>24369</v>
      </c>
      <c r="C93" s="13" t="s">
        <v>24370</v>
      </c>
      <c r="D93" s="14" t="s">
        <v>24371</v>
      </c>
      <c r="E93" s="15" t="s">
        <v>2336</v>
      </c>
      <c r="F93" s="13" t="s">
        <v>8965</v>
      </c>
      <c r="G93" s="16" t="s">
        <v>7429</v>
      </c>
      <c r="H93" s="13" t="s">
        <v>259</v>
      </c>
      <c r="I93" s="13" t="s">
        <v>23972</v>
      </c>
      <c r="J93" s="13" t="s">
        <v>23972</v>
      </c>
      <c r="K93" s="13" t="s">
        <v>24372</v>
      </c>
      <c r="L93" s="17" t="s">
        <v>24373</v>
      </c>
      <c r="M93" s="18">
        <v>4352000</v>
      </c>
      <c r="N93" s="19"/>
      <c r="O93" s="20" t="str">
        <f t="shared" si="0"/>
        <v>CĐ</v>
      </c>
      <c r="R93" s="21" t="str">
        <f t="shared" si="1"/>
        <v>CĐ</v>
      </c>
    </row>
    <row r="94" spans="1:18" ht="31.5" customHeight="1" x14ac:dyDescent="0.25">
      <c r="A94" s="13">
        <v>88</v>
      </c>
      <c r="B94" s="13" t="s">
        <v>24374</v>
      </c>
      <c r="C94" s="13" t="s">
        <v>24375</v>
      </c>
      <c r="D94" s="14" t="s">
        <v>24376</v>
      </c>
      <c r="E94" s="15" t="s">
        <v>4866</v>
      </c>
      <c r="F94" s="13" t="s">
        <v>2714</v>
      </c>
      <c r="G94" s="16" t="s">
        <v>11529</v>
      </c>
      <c r="H94" s="13" t="s">
        <v>259</v>
      </c>
      <c r="I94" s="13" t="s">
        <v>23972</v>
      </c>
      <c r="J94" s="13" t="s">
        <v>23972</v>
      </c>
      <c r="K94" s="13" t="s">
        <v>24377</v>
      </c>
      <c r="L94" s="17" t="s">
        <v>24378</v>
      </c>
      <c r="M94" s="18">
        <v>4940000</v>
      </c>
      <c r="N94" s="19"/>
      <c r="O94" s="20" t="str">
        <f t="shared" si="0"/>
        <v>T4</v>
      </c>
      <c r="R94" s="21" t="str">
        <f t="shared" si="1"/>
        <v>T4</v>
      </c>
    </row>
    <row r="95" spans="1:18" ht="31.5" customHeight="1" x14ac:dyDescent="0.25">
      <c r="A95" s="13">
        <v>89</v>
      </c>
      <c r="B95" s="13" t="s">
        <v>24379</v>
      </c>
      <c r="C95" s="13" t="s">
        <v>24380</v>
      </c>
      <c r="D95" s="14" t="s">
        <v>24381</v>
      </c>
      <c r="E95" s="15" t="s">
        <v>947</v>
      </c>
      <c r="F95" s="13" t="s">
        <v>2362</v>
      </c>
      <c r="G95" s="16" t="s">
        <v>11529</v>
      </c>
      <c r="H95" s="13" t="s">
        <v>259</v>
      </c>
      <c r="I95" s="13" t="s">
        <v>23972</v>
      </c>
      <c r="J95" s="13" t="s">
        <v>23972</v>
      </c>
      <c r="K95" s="13" t="s">
        <v>24382</v>
      </c>
      <c r="L95" s="17" t="s">
        <v>24383</v>
      </c>
      <c r="M95" s="18">
        <v>4940000</v>
      </c>
      <c r="N95" s="19"/>
      <c r="O95" s="20" t="str">
        <f t="shared" si="0"/>
        <v>T4</v>
      </c>
      <c r="R95" s="21" t="str">
        <f t="shared" si="1"/>
        <v>T4</v>
      </c>
    </row>
    <row r="96" spans="1:18" ht="31.5" customHeight="1" x14ac:dyDescent="0.25">
      <c r="A96" s="13">
        <v>90</v>
      </c>
      <c r="B96" s="13" t="s">
        <v>24384</v>
      </c>
      <c r="C96" s="13" t="s">
        <v>24385</v>
      </c>
      <c r="D96" s="14" t="s">
        <v>579</v>
      </c>
      <c r="E96" s="15" t="s">
        <v>909</v>
      </c>
      <c r="F96" s="13" t="s">
        <v>5149</v>
      </c>
      <c r="G96" s="16" t="s">
        <v>7116</v>
      </c>
      <c r="H96" s="13" t="s">
        <v>259</v>
      </c>
      <c r="I96" s="13" t="s">
        <v>23972</v>
      </c>
      <c r="J96" s="13" t="s">
        <v>23972</v>
      </c>
      <c r="K96" s="13" t="s">
        <v>24386</v>
      </c>
      <c r="L96" s="17" t="s">
        <v>24387</v>
      </c>
      <c r="M96" s="18">
        <v>3850000</v>
      </c>
      <c r="N96" s="19"/>
      <c r="O96" s="20" t="str">
        <f t="shared" si="0"/>
        <v>CĐN</v>
      </c>
      <c r="R96" s="21" t="str">
        <f t="shared" si="1"/>
        <v>CĐN</v>
      </c>
    </row>
    <row r="97" spans="1:18" ht="31.5" customHeight="1" x14ac:dyDescent="0.25">
      <c r="A97" s="13">
        <v>91</v>
      </c>
      <c r="B97" s="13" t="s">
        <v>24388</v>
      </c>
      <c r="C97" s="13" t="s">
        <v>24389</v>
      </c>
      <c r="D97" s="14" t="s">
        <v>2238</v>
      </c>
      <c r="E97" s="15" t="s">
        <v>1338</v>
      </c>
      <c r="F97" s="13" t="s">
        <v>19507</v>
      </c>
      <c r="G97" s="16" t="s">
        <v>11529</v>
      </c>
      <c r="H97" s="13" t="s">
        <v>259</v>
      </c>
      <c r="I97" s="13" t="s">
        <v>23972</v>
      </c>
      <c r="J97" s="13" t="s">
        <v>23972</v>
      </c>
      <c r="K97" s="13" t="s">
        <v>24390</v>
      </c>
      <c r="L97" s="17" t="s">
        <v>24391</v>
      </c>
      <c r="M97" s="18">
        <v>4940000</v>
      </c>
      <c r="N97" s="19"/>
      <c r="O97" s="20" t="str">
        <f t="shared" si="0"/>
        <v>T4</v>
      </c>
      <c r="R97" s="21" t="str">
        <f t="shared" si="1"/>
        <v>T4</v>
      </c>
    </row>
    <row r="98" spans="1:18" ht="31.5" customHeight="1" x14ac:dyDescent="0.25">
      <c r="A98" s="13">
        <v>92</v>
      </c>
      <c r="B98" s="13" t="s">
        <v>24392</v>
      </c>
      <c r="C98" s="13" t="s">
        <v>24393</v>
      </c>
      <c r="D98" s="14" t="s">
        <v>24394</v>
      </c>
      <c r="E98" s="15" t="s">
        <v>976</v>
      </c>
      <c r="F98" s="13" t="s">
        <v>13860</v>
      </c>
      <c r="G98" s="16" t="s">
        <v>6452</v>
      </c>
      <c r="H98" s="13" t="s">
        <v>259</v>
      </c>
      <c r="I98" s="13" t="s">
        <v>23972</v>
      </c>
      <c r="J98" s="13" t="s">
        <v>23972</v>
      </c>
      <c r="K98" s="13" t="s">
        <v>24395</v>
      </c>
      <c r="L98" s="17" t="s">
        <v>24396</v>
      </c>
      <c r="M98" s="18">
        <v>3840000</v>
      </c>
      <c r="N98" s="19"/>
      <c r="O98" s="20" t="str">
        <f t="shared" si="0"/>
        <v>CĐ</v>
      </c>
      <c r="R98" s="21" t="str">
        <f t="shared" si="1"/>
        <v>CĐ</v>
      </c>
    </row>
    <row r="99" spans="1:18" ht="31.5" customHeight="1" x14ac:dyDescent="0.25">
      <c r="A99" s="13">
        <v>93</v>
      </c>
      <c r="B99" s="13" t="s">
        <v>24397</v>
      </c>
      <c r="C99" s="13" t="s">
        <v>24398</v>
      </c>
      <c r="D99" s="14" t="s">
        <v>24399</v>
      </c>
      <c r="E99" s="15" t="s">
        <v>122</v>
      </c>
      <c r="F99" s="13" t="s">
        <v>13870</v>
      </c>
      <c r="G99" s="16" t="s">
        <v>5678</v>
      </c>
      <c r="H99" s="13" t="s">
        <v>259</v>
      </c>
      <c r="I99" s="13" t="s">
        <v>23972</v>
      </c>
      <c r="J99" s="13" t="s">
        <v>23972</v>
      </c>
      <c r="K99" s="13" t="s">
        <v>24400</v>
      </c>
      <c r="L99" s="17" t="s">
        <v>24401</v>
      </c>
      <c r="M99" s="18">
        <v>5376000</v>
      </c>
      <c r="N99" s="19"/>
      <c r="O99" s="20" t="str">
        <f t="shared" si="0"/>
        <v>C1</v>
      </c>
      <c r="R99" s="21" t="str">
        <f t="shared" si="1"/>
        <v>C1</v>
      </c>
    </row>
    <row r="100" spans="1:18" ht="31.5" customHeight="1" x14ac:dyDescent="0.25">
      <c r="A100" s="13">
        <v>94</v>
      </c>
      <c r="B100" s="13" t="s">
        <v>24402</v>
      </c>
      <c r="C100" s="13" t="s">
        <v>24403</v>
      </c>
      <c r="D100" s="14" t="s">
        <v>24404</v>
      </c>
      <c r="E100" s="15" t="s">
        <v>12424</v>
      </c>
      <c r="F100" s="13" t="s">
        <v>15317</v>
      </c>
      <c r="G100" s="16" t="s">
        <v>18382</v>
      </c>
      <c r="H100" s="13" t="s">
        <v>259</v>
      </c>
      <c r="I100" s="13" t="s">
        <v>23972</v>
      </c>
      <c r="J100" s="13" t="s">
        <v>23972</v>
      </c>
      <c r="K100" s="13" t="s">
        <v>24405</v>
      </c>
      <c r="L100" s="17" t="s">
        <v>24406</v>
      </c>
      <c r="M100" s="18">
        <v>2850000</v>
      </c>
      <c r="N100" s="19"/>
      <c r="O100" s="20" t="str">
        <f t="shared" si="0"/>
        <v>TCN</v>
      </c>
      <c r="R100" s="21" t="str">
        <f t="shared" si="1"/>
        <v>TCN</v>
      </c>
    </row>
    <row r="101" spans="1:18" ht="31.5" customHeight="1" x14ac:dyDescent="0.25">
      <c r="A101" s="13">
        <v>95</v>
      </c>
      <c r="B101" s="13" t="s">
        <v>24407</v>
      </c>
      <c r="C101" s="13" t="s">
        <v>24408</v>
      </c>
      <c r="D101" s="14" t="s">
        <v>24409</v>
      </c>
      <c r="E101" s="15" t="s">
        <v>599</v>
      </c>
      <c r="F101" s="13" t="s">
        <v>2952</v>
      </c>
      <c r="G101" s="16" t="s">
        <v>18382</v>
      </c>
      <c r="H101" s="13" t="s">
        <v>259</v>
      </c>
      <c r="I101" s="13" t="s">
        <v>23972</v>
      </c>
      <c r="J101" s="13" t="s">
        <v>23972</v>
      </c>
      <c r="K101" s="13" t="s">
        <v>24410</v>
      </c>
      <c r="L101" s="17" t="s">
        <v>24411</v>
      </c>
      <c r="M101" s="18">
        <v>2850000</v>
      </c>
      <c r="N101" s="19"/>
      <c r="O101" s="20" t="str">
        <f t="shared" si="0"/>
        <v>TCN</v>
      </c>
      <c r="R101" s="21" t="str">
        <f t="shared" si="1"/>
        <v>TCN</v>
      </c>
    </row>
    <row r="102" spans="1:18" ht="31.5" customHeight="1" x14ac:dyDescent="0.25">
      <c r="A102" s="13">
        <v>96</v>
      </c>
      <c r="B102" s="13" t="s">
        <v>24412</v>
      </c>
      <c r="C102" s="13" t="s">
        <v>24413</v>
      </c>
      <c r="D102" s="14" t="s">
        <v>17283</v>
      </c>
      <c r="E102" s="15" t="s">
        <v>19</v>
      </c>
      <c r="F102" s="13" t="s">
        <v>24414</v>
      </c>
      <c r="G102" s="16" t="s">
        <v>8617</v>
      </c>
      <c r="H102" s="13" t="s">
        <v>259</v>
      </c>
      <c r="I102" s="13" t="s">
        <v>23972</v>
      </c>
      <c r="J102" s="13" t="s">
        <v>23972</v>
      </c>
      <c r="K102" s="13" t="s">
        <v>24415</v>
      </c>
      <c r="L102" s="17" t="s">
        <v>24416</v>
      </c>
      <c r="M102" s="18">
        <v>4352000</v>
      </c>
      <c r="N102" s="19"/>
      <c r="O102" s="20" t="str">
        <f t="shared" si="0"/>
        <v>CĐ</v>
      </c>
      <c r="R102" s="21" t="str">
        <f t="shared" si="1"/>
        <v>CĐ</v>
      </c>
    </row>
    <row r="103" spans="1:18" ht="31.5" customHeight="1" x14ac:dyDescent="0.25">
      <c r="A103" s="13">
        <v>97</v>
      </c>
      <c r="B103" s="13" t="s">
        <v>24417</v>
      </c>
      <c r="C103" s="13" t="s">
        <v>24418</v>
      </c>
      <c r="D103" s="14" t="s">
        <v>3951</v>
      </c>
      <c r="E103" s="15" t="s">
        <v>154</v>
      </c>
      <c r="F103" s="13" t="s">
        <v>8581</v>
      </c>
      <c r="G103" s="16" t="s">
        <v>8830</v>
      </c>
      <c r="H103" s="13" t="s">
        <v>259</v>
      </c>
      <c r="I103" s="13" t="s">
        <v>23972</v>
      </c>
      <c r="J103" s="13" t="s">
        <v>23972</v>
      </c>
      <c r="K103" s="13" t="s">
        <v>24419</v>
      </c>
      <c r="L103" s="17" t="s">
        <v>24420</v>
      </c>
      <c r="M103" s="18">
        <v>5632000</v>
      </c>
      <c r="N103" s="19"/>
      <c r="O103" s="20" t="str">
        <f t="shared" si="0"/>
        <v>C1</v>
      </c>
      <c r="R103" s="21" t="str">
        <f t="shared" si="1"/>
        <v>C1</v>
      </c>
    </row>
    <row r="104" spans="1:18" ht="31.5" customHeight="1" x14ac:dyDescent="0.25">
      <c r="A104" s="13">
        <v>98</v>
      </c>
      <c r="B104" s="13" t="s">
        <v>24421</v>
      </c>
      <c r="C104" s="13" t="s">
        <v>24422</v>
      </c>
      <c r="D104" s="14" t="s">
        <v>107</v>
      </c>
      <c r="E104" s="15" t="s">
        <v>3963</v>
      </c>
      <c r="F104" s="13" t="s">
        <v>10072</v>
      </c>
      <c r="G104" s="16" t="s">
        <v>8830</v>
      </c>
      <c r="H104" s="13" t="s">
        <v>259</v>
      </c>
      <c r="I104" s="13" t="s">
        <v>23972</v>
      </c>
      <c r="J104" s="13" t="s">
        <v>23972</v>
      </c>
      <c r="K104" s="13" t="s">
        <v>24423</v>
      </c>
      <c r="L104" s="17" t="s">
        <v>24424</v>
      </c>
      <c r="M104" s="18">
        <v>5632000</v>
      </c>
      <c r="N104" s="19"/>
      <c r="O104" s="20" t="str">
        <f t="shared" si="0"/>
        <v>C1</v>
      </c>
      <c r="R104" s="21" t="str">
        <f t="shared" si="1"/>
        <v>C1</v>
      </c>
    </row>
    <row r="105" spans="1:18" ht="31.5" customHeight="1" x14ac:dyDescent="0.25">
      <c r="A105" s="13">
        <v>99</v>
      </c>
      <c r="B105" s="13" t="s">
        <v>24425</v>
      </c>
      <c r="C105" s="13" t="s">
        <v>24426</v>
      </c>
      <c r="D105" s="14" t="s">
        <v>848</v>
      </c>
      <c r="E105" s="15" t="s">
        <v>395</v>
      </c>
      <c r="F105" s="13" t="s">
        <v>12501</v>
      </c>
      <c r="G105" s="16" t="s">
        <v>6457</v>
      </c>
      <c r="H105" s="13" t="s">
        <v>259</v>
      </c>
      <c r="I105" s="13" t="s">
        <v>23972</v>
      </c>
      <c r="J105" s="13" t="s">
        <v>23972</v>
      </c>
      <c r="K105" s="13" t="s">
        <v>24427</v>
      </c>
      <c r="L105" s="17" t="s">
        <v>24428</v>
      </c>
      <c r="M105" s="18">
        <v>5888000</v>
      </c>
      <c r="N105" s="19"/>
      <c r="O105" s="20" t="str">
        <f t="shared" si="0"/>
        <v>C1</v>
      </c>
      <c r="R105" s="21" t="str">
        <f t="shared" si="1"/>
        <v>C1</v>
      </c>
    </row>
    <row r="106" spans="1:18" ht="31.5" customHeight="1" x14ac:dyDescent="0.25">
      <c r="A106" s="13">
        <v>100</v>
      </c>
      <c r="B106" s="13" t="s">
        <v>24429</v>
      </c>
      <c r="C106" s="13" t="s">
        <v>24430</v>
      </c>
      <c r="D106" s="14" t="s">
        <v>5473</v>
      </c>
      <c r="E106" s="15" t="s">
        <v>24431</v>
      </c>
      <c r="F106" s="13" t="s">
        <v>24432</v>
      </c>
      <c r="G106" s="16" t="s">
        <v>7085</v>
      </c>
      <c r="H106" s="13" t="s">
        <v>259</v>
      </c>
      <c r="I106" s="13" t="s">
        <v>23972</v>
      </c>
      <c r="J106" s="13" t="s">
        <v>23972</v>
      </c>
      <c r="K106" s="13" t="s">
        <v>24433</v>
      </c>
      <c r="L106" s="17" t="s">
        <v>24434</v>
      </c>
      <c r="M106" s="18">
        <v>3840000</v>
      </c>
      <c r="N106" s="19"/>
      <c r="O106" s="20" t="str">
        <f t="shared" si="0"/>
        <v>CĐ</v>
      </c>
      <c r="R106" s="21" t="str">
        <f t="shared" si="1"/>
        <v>CĐ</v>
      </c>
    </row>
    <row r="107" spans="1:18" ht="31.5" customHeight="1" x14ac:dyDescent="0.25">
      <c r="A107" s="13">
        <v>101</v>
      </c>
      <c r="B107" s="13" t="s">
        <v>24435</v>
      </c>
      <c r="C107" s="13" t="s">
        <v>24436</v>
      </c>
      <c r="D107" s="14" t="s">
        <v>24437</v>
      </c>
      <c r="E107" s="15" t="s">
        <v>197</v>
      </c>
      <c r="F107" s="13" t="s">
        <v>16675</v>
      </c>
      <c r="G107" s="16" t="s">
        <v>5678</v>
      </c>
      <c r="H107" s="13" t="s">
        <v>259</v>
      </c>
      <c r="I107" s="13" t="s">
        <v>23972</v>
      </c>
      <c r="J107" s="13" t="s">
        <v>23972</v>
      </c>
      <c r="K107" s="13" t="s">
        <v>24438</v>
      </c>
      <c r="L107" s="17" t="s">
        <v>24439</v>
      </c>
      <c r="M107" s="18">
        <v>5376000</v>
      </c>
      <c r="N107" s="19"/>
      <c r="O107" s="20" t="str">
        <f t="shared" si="0"/>
        <v>C1</v>
      </c>
      <c r="R107" s="21" t="str">
        <f t="shared" si="1"/>
        <v>C1</v>
      </c>
    </row>
    <row r="108" spans="1:18" ht="31.5" customHeight="1" x14ac:dyDescent="0.25">
      <c r="A108" s="13">
        <v>102</v>
      </c>
      <c r="B108" s="13" t="s">
        <v>24440</v>
      </c>
      <c r="C108" s="13" t="s">
        <v>24441</v>
      </c>
      <c r="D108" s="14" t="s">
        <v>24442</v>
      </c>
      <c r="E108" s="15" t="s">
        <v>32</v>
      </c>
      <c r="F108" s="13" t="s">
        <v>8306</v>
      </c>
      <c r="G108" s="16" t="s">
        <v>15259</v>
      </c>
      <c r="H108" s="13" t="s">
        <v>259</v>
      </c>
      <c r="I108" s="13" t="s">
        <v>23972</v>
      </c>
      <c r="J108" s="13" t="s">
        <v>23972</v>
      </c>
      <c r="K108" s="13" t="s">
        <v>24443</v>
      </c>
      <c r="L108" s="17" t="s">
        <v>24444</v>
      </c>
      <c r="M108" s="18">
        <v>2850000</v>
      </c>
      <c r="N108" s="19"/>
      <c r="O108" s="20" t="str">
        <f t="shared" si="0"/>
        <v>TCN</v>
      </c>
      <c r="R108" s="21" t="str">
        <f t="shared" si="1"/>
        <v>TCN</v>
      </c>
    </row>
    <row r="109" spans="1:18" ht="31.5" customHeight="1" x14ac:dyDescent="0.25">
      <c r="A109" s="13">
        <v>103</v>
      </c>
      <c r="B109" s="13" t="s">
        <v>24445</v>
      </c>
      <c r="C109" s="13" t="s">
        <v>24446</v>
      </c>
      <c r="D109" s="14" t="s">
        <v>24447</v>
      </c>
      <c r="E109" s="15" t="s">
        <v>1957</v>
      </c>
      <c r="F109" s="13" t="s">
        <v>8052</v>
      </c>
      <c r="G109" s="16" t="s">
        <v>6405</v>
      </c>
      <c r="H109" s="13" t="s">
        <v>259</v>
      </c>
      <c r="I109" s="13" t="s">
        <v>23972</v>
      </c>
      <c r="J109" s="13" t="s">
        <v>23972</v>
      </c>
      <c r="K109" s="13" t="s">
        <v>24448</v>
      </c>
      <c r="L109" s="17" t="s">
        <v>24449</v>
      </c>
      <c r="M109" s="18">
        <v>3072000</v>
      </c>
      <c r="N109" s="19"/>
      <c r="O109" s="20" t="str">
        <f t="shared" si="0"/>
        <v>CĐ</v>
      </c>
      <c r="R109" s="21" t="str">
        <f t="shared" si="1"/>
        <v>CĐ</v>
      </c>
    </row>
    <row r="110" spans="1:18" ht="31.5" customHeight="1" x14ac:dyDescent="0.25">
      <c r="A110" s="13">
        <v>104</v>
      </c>
      <c r="B110" s="13" t="s">
        <v>24450</v>
      </c>
      <c r="C110" s="13" t="s">
        <v>24451</v>
      </c>
      <c r="D110" s="14" t="s">
        <v>24452</v>
      </c>
      <c r="E110" s="15" t="s">
        <v>861</v>
      </c>
      <c r="F110" s="13" t="s">
        <v>8932</v>
      </c>
      <c r="G110" s="16" t="s">
        <v>15259</v>
      </c>
      <c r="H110" s="13" t="s">
        <v>259</v>
      </c>
      <c r="I110" s="13" t="s">
        <v>23972</v>
      </c>
      <c r="J110" s="13" t="s">
        <v>23972</v>
      </c>
      <c r="K110" s="13" t="s">
        <v>24453</v>
      </c>
      <c r="L110" s="17" t="s">
        <v>24454</v>
      </c>
      <c r="M110" s="18">
        <v>2850000</v>
      </c>
      <c r="N110" s="19"/>
      <c r="O110" s="20" t="str">
        <f t="shared" si="0"/>
        <v>TCN</v>
      </c>
      <c r="R110" s="21" t="str">
        <f t="shared" si="1"/>
        <v>TCN</v>
      </c>
    </row>
    <row r="111" spans="1:18" s="28" customFormat="1" ht="22.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456739080</v>
      </c>
      <c r="M111" s="232"/>
      <c r="N111" s="27"/>
      <c r="O111" s="20"/>
      <c r="P111" s="6"/>
      <c r="Q111" s="6"/>
    </row>
    <row r="112" spans="1:18" s="30" customFormat="1" ht="30" customHeight="1" x14ac:dyDescent="0.25">
      <c r="A112" s="237" t="s">
        <v>24459</v>
      </c>
      <c r="B112" s="238"/>
      <c r="C112" s="238"/>
      <c r="D112" s="238"/>
      <c r="E112" s="238"/>
      <c r="F112" s="238"/>
      <c r="G112" s="238"/>
      <c r="H112" s="238"/>
      <c r="I112" s="238"/>
      <c r="J112" s="238"/>
      <c r="K112" s="238"/>
      <c r="L112" s="238"/>
      <c r="M112" s="238"/>
      <c r="N112" s="239"/>
      <c r="O112" s="29" t="str">
        <f>LEFT(G112,5)</f>
        <v/>
      </c>
      <c r="P112" s="6"/>
      <c r="Q112" s="6"/>
    </row>
    <row r="113" spans="1:16" ht="15.75" customHeight="1" x14ac:dyDescent="0.25">
      <c r="A113" s="31"/>
      <c r="B113" s="31"/>
      <c r="C113" s="1"/>
      <c r="D113" s="2"/>
      <c r="E113" s="2"/>
      <c r="F113" s="1"/>
      <c r="G113" s="225" t="s">
        <v>24456</v>
      </c>
      <c r="H113" s="225"/>
      <c r="I113" s="225"/>
      <c r="J113" s="225"/>
      <c r="K113" s="225"/>
      <c r="L113" s="225"/>
      <c r="M113" s="225"/>
      <c r="N113" s="225"/>
      <c r="O113" s="29"/>
    </row>
    <row r="114" spans="1:16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6" x14ac:dyDescent="0.25">
      <c r="A115" s="33"/>
      <c r="B115" s="33"/>
      <c r="C115" s="106"/>
      <c r="D115" s="35"/>
      <c r="E115" s="35"/>
      <c r="F115" s="35"/>
      <c r="G115" s="35"/>
      <c r="J115" s="106"/>
      <c r="K115" s="106"/>
      <c r="L115" s="106"/>
      <c r="M115" s="106"/>
      <c r="N115" s="6"/>
    </row>
    <row r="116" spans="1:16" x14ac:dyDescent="0.25">
      <c r="A116" s="33"/>
      <c r="B116" s="33"/>
      <c r="C116" s="106"/>
      <c r="D116" s="35"/>
      <c r="E116" s="35"/>
      <c r="F116" s="35"/>
      <c r="G116" s="35"/>
      <c r="H116" s="35"/>
      <c r="I116" s="35"/>
      <c r="J116" s="106"/>
      <c r="K116" s="106"/>
      <c r="L116" s="106"/>
      <c r="M116" s="106"/>
      <c r="N116" s="6"/>
    </row>
    <row r="117" spans="1:16" x14ac:dyDescent="0.25">
      <c r="A117" s="33"/>
      <c r="B117" s="33"/>
      <c r="C117" s="106"/>
      <c r="D117" s="35"/>
      <c r="E117" s="35"/>
      <c r="F117" s="35"/>
      <c r="G117" s="35"/>
      <c r="H117" s="35"/>
      <c r="I117" s="35"/>
      <c r="J117" s="106"/>
      <c r="K117" s="106"/>
      <c r="L117" s="106"/>
      <c r="M117" s="106"/>
      <c r="N117" s="6"/>
    </row>
    <row r="118" spans="1:16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106"/>
      <c r="P118" s="6"/>
    </row>
    <row r="119" spans="1:16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106"/>
      <c r="P119" s="6"/>
    </row>
    <row r="120" spans="1:16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6" s="36" customFormat="1" x14ac:dyDescent="0.25">
      <c r="A121" s="43"/>
      <c r="B121" s="44"/>
      <c r="C121" s="45" t="s">
        <v>40</v>
      </c>
      <c r="D121" s="46">
        <f>SUMIF($O$7:$O$110,"CĐN",$M$7:$M$110)</f>
        <v>3850000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6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48700000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6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238270080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165919000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s="49" customFormat="1" ht="13.5" customHeight="1" x14ac:dyDescent="0.25">
      <c r="B126" s="52"/>
      <c r="C126" s="53" t="s">
        <v>46</v>
      </c>
      <c r="D126" s="54">
        <f>SUM(D121:D125)</f>
        <v>456739080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6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0"/>
  <sheetViews>
    <sheetView topLeftCell="A72" zoomScaleNormal="100" zoomScaleSheetLayoutView="85" workbookViewId="0">
      <selection activeCell="M75" sqref="M75:M82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24823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24460</v>
      </c>
      <c r="C7" s="13" t="s">
        <v>24461</v>
      </c>
      <c r="D7" s="14" t="s">
        <v>2967</v>
      </c>
      <c r="E7" s="15" t="s">
        <v>15</v>
      </c>
      <c r="F7" s="13" t="s">
        <v>6183</v>
      </c>
      <c r="G7" s="16" t="s">
        <v>20250</v>
      </c>
      <c r="H7" s="13" t="s">
        <v>259</v>
      </c>
      <c r="I7" s="13" t="s">
        <v>24462</v>
      </c>
      <c r="J7" s="13" t="s">
        <v>24462</v>
      </c>
      <c r="K7" s="13" t="s">
        <v>24463</v>
      </c>
      <c r="L7" s="17" t="s">
        <v>24464</v>
      </c>
      <c r="M7" s="18">
        <v>3050000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31.5" customHeight="1" x14ac:dyDescent="0.25">
      <c r="A8" s="13">
        <v>2</v>
      </c>
      <c r="B8" s="13" t="s">
        <v>24465</v>
      </c>
      <c r="C8" s="13" t="s">
        <v>24466</v>
      </c>
      <c r="D8" s="14" t="s">
        <v>24467</v>
      </c>
      <c r="E8" s="15" t="s">
        <v>122</v>
      </c>
      <c r="F8" s="13" t="s">
        <v>7238</v>
      </c>
      <c r="G8" s="16" t="s">
        <v>6015</v>
      </c>
      <c r="H8" s="13" t="s">
        <v>259</v>
      </c>
      <c r="I8" s="13" t="s">
        <v>24462</v>
      </c>
      <c r="J8" s="13" t="s">
        <v>24462</v>
      </c>
      <c r="K8" s="13" t="s">
        <v>24468</v>
      </c>
      <c r="L8" s="17" t="s">
        <v>24469</v>
      </c>
      <c r="M8" s="18">
        <v>5376000</v>
      </c>
      <c r="N8" s="19"/>
      <c r="O8" s="20" t="str">
        <f t="shared" ref="O8:O82" si="0">MID(G8,3,FIND("-",G8,1)-3)&amp;IF(MID(G8,3,5)="CĐ-LT","LT","")</f>
        <v>C1</v>
      </c>
      <c r="R8" s="21" t="str">
        <f t="shared" ref="R8:R82" si="1">IF(LEFT(G8,2)="18","NH 18-19","")&amp;O8</f>
        <v>C1</v>
      </c>
    </row>
    <row r="9" spans="1:18" ht="31.5" customHeight="1" x14ac:dyDescent="0.25">
      <c r="A9" s="13">
        <v>3</v>
      </c>
      <c r="B9" s="13" t="s">
        <v>24470</v>
      </c>
      <c r="C9" s="13" t="s">
        <v>24471</v>
      </c>
      <c r="D9" s="14" t="s">
        <v>1294</v>
      </c>
      <c r="E9" s="15" t="s">
        <v>3724</v>
      </c>
      <c r="F9" s="13" t="s">
        <v>8519</v>
      </c>
      <c r="G9" s="16" t="s">
        <v>7239</v>
      </c>
      <c r="H9" s="13" t="s">
        <v>259</v>
      </c>
      <c r="I9" s="13" t="s">
        <v>24462</v>
      </c>
      <c r="J9" s="13" t="s">
        <v>24462</v>
      </c>
      <c r="K9" s="13" t="s">
        <v>24472</v>
      </c>
      <c r="L9" s="17" t="s">
        <v>24473</v>
      </c>
      <c r="M9" s="18">
        <v>5376000</v>
      </c>
      <c r="N9" s="19"/>
      <c r="O9" s="20" t="str">
        <f t="shared" si="0"/>
        <v>C1</v>
      </c>
      <c r="R9" s="21" t="str">
        <f t="shared" si="1"/>
        <v>C1</v>
      </c>
    </row>
    <row r="10" spans="1:18" ht="31.5" customHeight="1" x14ac:dyDescent="0.25">
      <c r="A10" s="13">
        <v>4</v>
      </c>
      <c r="B10" s="13" t="s">
        <v>24474</v>
      </c>
      <c r="C10" s="13" t="s">
        <v>24475</v>
      </c>
      <c r="D10" s="14" t="s">
        <v>24476</v>
      </c>
      <c r="E10" s="15" t="s">
        <v>8964</v>
      </c>
      <c r="F10" s="13" t="s">
        <v>8046</v>
      </c>
      <c r="G10" s="16" t="s">
        <v>5596</v>
      </c>
      <c r="H10" s="13" t="s">
        <v>259</v>
      </c>
      <c r="I10" s="13" t="s">
        <v>24462</v>
      </c>
      <c r="J10" s="13" t="s">
        <v>24462</v>
      </c>
      <c r="K10" s="13" t="s">
        <v>24477</v>
      </c>
      <c r="L10" s="17" t="s">
        <v>24478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31.5" customHeight="1" x14ac:dyDescent="0.25">
      <c r="A11" s="13">
        <v>5</v>
      </c>
      <c r="B11" s="13" t="s">
        <v>24479</v>
      </c>
      <c r="C11" s="13" t="s">
        <v>24480</v>
      </c>
      <c r="D11" s="14" t="s">
        <v>24481</v>
      </c>
      <c r="E11" s="15" t="s">
        <v>122</v>
      </c>
      <c r="F11" s="13" t="s">
        <v>8239</v>
      </c>
      <c r="G11" s="16" t="s">
        <v>5974</v>
      </c>
      <c r="H11" s="13" t="s">
        <v>259</v>
      </c>
      <c r="I11" s="13" t="s">
        <v>24462</v>
      </c>
      <c r="J11" s="13" t="s">
        <v>24462</v>
      </c>
      <c r="K11" s="13" t="s">
        <v>24482</v>
      </c>
      <c r="L11" s="17" t="s">
        <v>24483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31.5" customHeight="1" x14ac:dyDescent="0.25">
      <c r="A12" s="13">
        <v>6</v>
      </c>
      <c r="B12" s="13" t="s">
        <v>24484</v>
      </c>
      <c r="C12" s="13" t="s">
        <v>24485</v>
      </c>
      <c r="D12" s="14" t="s">
        <v>2599</v>
      </c>
      <c r="E12" s="15" t="s">
        <v>28</v>
      </c>
      <c r="F12" s="13" t="s">
        <v>9917</v>
      </c>
      <c r="G12" s="16" t="s">
        <v>8777</v>
      </c>
      <c r="H12" s="13" t="s">
        <v>259</v>
      </c>
      <c r="I12" s="13" t="s">
        <v>24462</v>
      </c>
      <c r="J12" s="13" t="s">
        <v>24462</v>
      </c>
      <c r="K12" s="13" t="s">
        <v>24486</v>
      </c>
      <c r="L12" s="17" t="s">
        <v>24487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31.5" customHeight="1" x14ac:dyDescent="0.25">
      <c r="A13" s="13">
        <v>7</v>
      </c>
      <c r="B13" s="13" t="s">
        <v>24488</v>
      </c>
      <c r="C13" s="13" t="s">
        <v>24489</v>
      </c>
      <c r="D13" s="14" t="s">
        <v>614</v>
      </c>
      <c r="E13" s="15" t="s">
        <v>1046</v>
      </c>
      <c r="F13" s="13" t="s">
        <v>6281</v>
      </c>
      <c r="G13" s="16" t="s">
        <v>8777</v>
      </c>
      <c r="H13" s="13" t="s">
        <v>259</v>
      </c>
      <c r="I13" s="13" t="s">
        <v>24462</v>
      </c>
      <c r="J13" s="13" t="s">
        <v>24462</v>
      </c>
      <c r="K13" s="13" t="s">
        <v>24490</v>
      </c>
      <c r="L13" s="17" t="s">
        <v>24491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31.5" customHeight="1" x14ac:dyDescent="0.25">
      <c r="A14" s="13">
        <v>8</v>
      </c>
      <c r="B14" s="13" t="s">
        <v>24492</v>
      </c>
      <c r="C14" s="13" t="s">
        <v>24493</v>
      </c>
      <c r="D14" s="14" t="s">
        <v>24494</v>
      </c>
      <c r="E14" s="15" t="s">
        <v>24495</v>
      </c>
      <c r="F14" s="13" t="s">
        <v>24496</v>
      </c>
      <c r="G14" s="16" t="s">
        <v>5974</v>
      </c>
      <c r="H14" s="13" t="s">
        <v>259</v>
      </c>
      <c r="I14" s="13" t="s">
        <v>24462</v>
      </c>
      <c r="J14" s="13" t="s">
        <v>24462</v>
      </c>
      <c r="K14" s="13" t="s">
        <v>24497</v>
      </c>
      <c r="L14" s="17" t="s">
        <v>24498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31.5" customHeight="1" x14ac:dyDescent="0.25">
      <c r="A15" s="13">
        <v>9</v>
      </c>
      <c r="B15" s="13" t="s">
        <v>24499</v>
      </c>
      <c r="C15" s="13" t="s">
        <v>24500</v>
      </c>
      <c r="D15" s="14" t="s">
        <v>1237</v>
      </c>
      <c r="E15" s="15" t="s">
        <v>326</v>
      </c>
      <c r="F15" s="13" t="s">
        <v>6535</v>
      </c>
      <c r="G15" s="16" t="s">
        <v>8799</v>
      </c>
      <c r="H15" s="13" t="s">
        <v>259</v>
      </c>
      <c r="I15" s="13" t="s">
        <v>24462</v>
      </c>
      <c r="J15" s="13" t="s">
        <v>24462</v>
      </c>
      <c r="K15" s="13" t="s">
        <v>24501</v>
      </c>
      <c r="L15" s="17" t="s">
        <v>24502</v>
      </c>
      <c r="M15" s="18">
        <v>5575000</v>
      </c>
      <c r="N15" s="19"/>
      <c r="O15" s="20" t="str">
        <f t="shared" si="0"/>
        <v>T4</v>
      </c>
      <c r="R15" s="21" t="str">
        <f t="shared" si="1"/>
        <v>T4</v>
      </c>
    </row>
    <row r="16" spans="1:18" ht="31.5" customHeight="1" x14ac:dyDescent="0.25">
      <c r="A16" s="13">
        <v>10</v>
      </c>
      <c r="B16" s="13" t="s">
        <v>24503</v>
      </c>
      <c r="C16" s="13" t="s">
        <v>24504</v>
      </c>
      <c r="D16" s="14" t="s">
        <v>24505</v>
      </c>
      <c r="E16" s="15" t="s">
        <v>19</v>
      </c>
      <c r="F16" s="13" t="s">
        <v>24506</v>
      </c>
      <c r="G16" s="16" t="s">
        <v>18163</v>
      </c>
      <c r="H16" s="13" t="s">
        <v>259</v>
      </c>
      <c r="I16" s="13" t="s">
        <v>24462</v>
      </c>
      <c r="J16" s="13" t="s">
        <v>24462</v>
      </c>
      <c r="K16" s="13" t="s">
        <v>24507</v>
      </c>
      <c r="L16" s="17" t="s">
        <v>24508</v>
      </c>
      <c r="M16" s="18">
        <v>4940000</v>
      </c>
      <c r="N16" s="19"/>
      <c r="O16" s="20" t="str">
        <f t="shared" si="0"/>
        <v>T4</v>
      </c>
      <c r="R16" s="21" t="str">
        <f t="shared" si="1"/>
        <v>T4</v>
      </c>
    </row>
    <row r="17" spans="1:18" ht="31.5" customHeight="1" x14ac:dyDescent="0.25">
      <c r="A17" s="13">
        <v>12</v>
      </c>
      <c r="B17" s="13" t="s">
        <v>24509</v>
      </c>
      <c r="C17" s="13" t="s">
        <v>24510</v>
      </c>
      <c r="D17" s="14" t="s">
        <v>121</v>
      </c>
      <c r="E17" s="15" t="s">
        <v>15</v>
      </c>
      <c r="F17" s="13" t="s">
        <v>5871</v>
      </c>
      <c r="G17" s="16" t="s">
        <v>5589</v>
      </c>
      <c r="H17" s="13" t="s">
        <v>259</v>
      </c>
      <c r="I17" s="13" t="s">
        <v>24462</v>
      </c>
      <c r="J17" s="13" t="s">
        <v>24462</v>
      </c>
      <c r="K17" s="13" t="s">
        <v>24511</v>
      </c>
      <c r="L17" s="17" t="s">
        <v>24512</v>
      </c>
      <c r="M17" s="18">
        <v>3350000</v>
      </c>
      <c r="N17" s="19"/>
      <c r="O17" s="20" t="str">
        <f t="shared" si="0"/>
        <v>TCN</v>
      </c>
      <c r="R17" s="21" t="str">
        <f t="shared" si="1"/>
        <v>TCN</v>
      </c>
    </row>
    <row r="18" spans="1:18" ht="31.5" customHeight="1" x14ac:dyDescent="0.25">
      <c r="A18" s="13">
        <v>13</v>
      </c>
      <c r="B18" s="13" t="s">
        <v>24513</v>
      </c>
      <c r="C18" s="13" t="s">
        <v>24514</v>
      </c>
      <c r="D18" s="14" t="s">
        <v>24515</v>
      </c>
      <c r="E18" s="15" t="s">
        <v>567</v>
      </c>
      <c r="F18" s="13" t="s">
        <v>24516</v>
      </c>
      <c r="G18" s="16" t="s">
        <v>5589</v>
      </c>
      <c r="H18" s="13" t="s">
        <v>259</v>
      </c>
      <c r="I18" s="13" t="s">
        <v>24462</v>
      </c>
      <c r="J18" s="13" t="s">
        <v>24462</v>
      </c>
      <c r="K18" s="13" t="s">
        <v>24517</v>
      </c>
      <c r="L18" s="17" t="s">
        <v>24518</v>
      </c>
      <c r="M18" s="18">
        <v>3350000</v>
      </c>
      <c r="N18" s="19"/>
      <c r="O18" s="20" t="str">
        <f t="shared" si="0"/>
        <v>TCN</v>
      </c>
      <c r="R18" s="21" t="str">
        <f t="shared" si="1"/>
        <v>TCN</v>
      </c>
    </row>
    <row r="19" spans="1:18" ht="31.5" customHeight="1" x14ac:dyDescent="0.25">
      <c r="A19" s="13">
        <v>14</v>
      </c>
      <c r="B19" s="13" t="s">
        <v>24519</v>
      </c>
      <c r="C19" s="13" t="s">
        <v>24520</v>
      </c>
      <c r="D19" s="14" t="s">
        <v>24521</v>
      </c>
      <c r="E19" s="15" t="s">
        <v>154</v>
      </c>
      <c r="F19" s="13" t="s">
        <v>24522</v>
      </c>
      <c r="G19" s="16" t="s">
        <v>6995</v>
      </c>
      <c r="H19" s="13" t="s">
        <v>259</v>
      </c>
      <c r="I19" s="13" t="s">
        <v>24462</v>
      </c>
      <c r="J19" s="13" t="s">
        <v>24462</v>
      </c>
      <c r="K19" s="13" t="s">
        <v>24523</v>
      </c>
      <c r="L19" s="17" t="s">
        <v>24524</v>
      </c>
      <c r="M19" s="18">
        <v>5320000</v>
      </c>
      <c r="N19" s="19"/>
      <c r="O19" s="20" t="str">
        <f t="shared" si="0"/>
        <v>T4</v>
      </c>
      <c r="R19" s="21" t="str">
        <f t="shared" si="1"/>
        <v>T4</v>
      </c>
    </row>
    <row r="20" spans="1:18" ht="31.5" customHeight="1" x14ac:dyDescent="0.25">
      <c r="A20" s="13">
        <v>15</v>
      </c>
      <c r="B20" s="13" t="s">
        <v>24525</v>
      </c>
      <c r="C20" s="13" t="s">
        <v>24526</v>
      </c>
      <c r="D20" s="14" t="s">
        <v>24527</v>
      </c>
      <c r="E20" s="15" t="s">
        <v>15</v>
      </c>
      <c r="F20" s="13" t="s">
        <v>4058</v>
      </c>
      <c r="G20" s="16" t="s">
        <v>24528</v>
      </c>
      <c r="H20" s="13" t="s">
        <v>259</v>
      </c>
      <c r="I20" s="13" t="s">
        <v>24462</v>
      </c>
      <c r="J20" s="13" t="s">
        <v>24462</v>
      </c>
      <c r="K20" s="13" t="s">
        <v>24529</v>
      </c>
      <c r="L20" s="17" t="s">
        <v>24530</v>
      </c>
      <c r="M20" s="18">
        <v>3050000</v>
      </c>
      <c r="N20" s="19"/>
      <c r="O20" s="20" t="str">
        <f t="shared" si="0"/>
        <v>TCN</v>
      </c>
      <c r="R20" s="21" t="str">
        <f t="shared" si="1"/>
        <v>TCN</v>
      </c>
    </row>
    <row r="21" spans="1:18" ht="31.5" customHeight="1" x14ac:dyDescent="0.25">
      <c r="A21" s="13">
        <v>16</v>
      </c>
      <c r="B21" s="13" t="s">
        <v>24531</v>
      </c>
      <c r="C21" s="13" t="s">
        <v>24532</v>
      </c>
      <c r="D21" s="14" t="s">
        <v>5937</v>
      </c>
      <c r="E21" s="15" t="s">
        <v>697</v>
      </c>
      <c r="F21" s="13" t="s">
        <v>19038</v>
      </c>
      <c r="G21" s="16" t="s">
        <v>13999</v>
      </c>
      <c r="H21" s="13" t="s">
        <v>259</v>
      </c>
      <c r="I21" s="13" t="s">
        <v>24462</v>
      </c>
      <c r="J21" s="13" t="s">
        <v>24462</v>
      </c>
      <c r="K21" s="13" t="s">
        <v>24533</v>
      </c>
      <c r="L21" s="17" t="s">
        <v>24534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31.5" customHeight="1" x14ac:dyDescent="0.25">
      <c r="A22" s="13">
        <v>17</v>
      </c>
      <c r="B22" s="13" t="s">
        <v>24535</v>
      </c>
      <c r="C22" s="13" t="s">
        <v>24536</v>
      </c>
      <c r="D22" s="14" t="s">
        <v>6518</v>
      </c>
      <c r="E22" s="15" t="s">
        <v>154</v>
      </c>
      <c r="F22" s="13" t="s">
        <v>10886</v>
      </c>
      <c r="G22" s="16" t="s">
        <v>7688</v>
      </c>
      <c r="H22" s="13" t="s">
        <v>259</v>
      </c>
      <c r="I22" s="13" t="s">
        <v>24462</v>
      </c>
      <c r="J22" s="13" t="s">
        <v>24462</v>
      </c>
      <c r="K22" s="13" t="s">
        <v>24537</v>
      </c>
      <c r="L22" s="17" t="s">
        <v>24538</v>
      </c>
      <c r="M22" s="18">
        <v>4864000</v>
      </c>
      <c r="N22" s="19"/>
      <c r="O22" s="20" t="str">
        <f t="shared" si="0"/>
        <v>CĐ</v>
      </c>
      <c r="R22" s="21" t="str">
        <f t="shared" si="1"/>
        <v>CĐ</v>
      </c>
    </row>
    <row r="23" spans="1:18" ht="31.5" customHeight="1" x14ac:dyDescent="0.25">
      <c r="A23" s="13">
        <v>18</v>
      </c>
      <c r="B23" s="13" t="s">
        <v>24539</v>
      </c>
      <c r="C23" s="13" t="s">
        <v>24540</v>
      </c>
      <c r="D23" s="14" t="s">
        <v>2826</v>
      </c>
      <c r="E23" s="15" t="s">
        <v>20438</v>
      </c>
      <c r="F23" s="13" t="s">
        <v>8397</v>
      </c>
      <c r="G23" s="16" t="s">
        <v>5536</v>
      </c>
      <c r="H23" s="13" t="s">
        <v>259</v>
      </c>
      <c r="I23" s="13" t="s">
        <v>24462</v>
      </c>
      <c r="J23" s="13" t="s">
        <v>24462</v>
      </c>
      <c r="K23" s="13" t="s">
        <v>24541</v>
      </c>
      <c r="L23" s="17" t="s">
        <v>24542</v>
      </c>
      <c r="M23" s="18">
        <v>5888000</v>
      </c>
      <c r="N23" s="19"/>
      <c r="O23" s="20" t="str">
        <f t="shared" si="0"/>
        <v>C1</v>
      </c>
      <c r="R23" s="21" t="str">
        <f t="shared" si="1"/>
        <v>C1</v>
      </c>
    </row>
    <row r="24" spans="1:18" ht="31.5" customHeight="1" x14ac:dyDescent="0.25">
      <c r="A24" s="13">
        <v>19</v>
      </c>
      <c r="B24" s="13" t="s">
        <v>24543</v>
      </c>
      <c r="C24" s="13" t="s">
        <v>5509</v>
      </c>
      <c r="D24" s="14" t="s">
        <v>2753</v>
      </c>
      <c r="E24" s="15" t="s">
        <v>1444</v>
      </c>
      <c r="F24" s="13" t="s">
        <v>5510</v>
      </c>
      <c r="G24" s="16" t="s">
        <v>4610</v>
      </c>
      <c r="H24" s="13" t="s">
        <v>259</v>
      </c>
      <c r="I24" s="13" t="s">
        <v>24462</v>
      </c>
      <c r="J24" s="13" t="s">
        <v>24462</v>
      </c>
      <c r="K24" s="13" t="s">
        <v>24544</v>
      </c>
      <c r="L24" s="17" t="s">
        <v>24545</v>
      </c>
      <c r="M24" s="18">
        <v>3405920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31.5" customHeight="1" x14ac:dyDescent="0.25">
      <c r="A25" s="13">
        <v>20</v>
      </c>
      <c r="B25" s="13" t="s">
        <v>24546</v>
      </c>
      <c r="C25" s="13" t="s">
        <v>24547</v>
      </c>
      <c r="D25" s="14" t="s">
        <v>107</v>
      </c>
      <c r="E25" s="15" t="s">
        <v>1202</v>
      </c>
      <c r="F25" s="13" t="s">
        <v>5139</v>
      </c>
      <c r="G25" s="16" t="s">
        <v>6015</v>
      </c>
      <c r="H25" s="13" t="s">
        <v>259</v>
      </c>
      <c r="I25" s="13" t="s">
        <v>24462</v>
      </c>
      <c r="J25" s="13" t="s">
        <v>24462</v>
      </c>
      <c r="K25" s="13" t="s">
        <v>24548</v>
      </c>
      <c r="L25" s="17" t="s">
        <v>24549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31.5" customHeight="1" x14ac:dyDescent="0.25">
      <c r="A26" s="13">
        <v>21</v>
      </c>
      <c r="B26" s="13" t="s">
        <v>24550</v>
      </c>
      <c r="C26" s="13" t="s">
        <v>24551</v>
      </c>
      <c r="D26" s="14" t="s">
        <v>86</v>
      </c>
      <c r="E26" s="15" t="s">
        <v>567</v>
      </c>
      <c r="F26" s="13" t="s">
        <v>10904</v>
      </c>
      <c r="G26" s="16" t="s">
        <v>7455</v>
      </c>
      <c r="H26" s="13" t="s">
        <v>259</v>
      </c>
      <c r="I26" s="13" t="s">
        <v>24462</v>
      </c>
      <c r="J26" s="13" t="s">
        <v>24462</v>
      </c>
      <c r="K26" s="13" t="s">
        <v>24552</v>
      </c>
      <c r="L26" s="17" t="s">
        <v>24553</v>
      </c>
      <c r="M26" s="18">
        <v>4864000</v>
      </c>
      <c r="N26" s="19"/>
      <c r="O26" s="20" t="str">
        <f t="shared" si="0"/>
        <v>CĐ</v>
      </c>
      <c r="R26" s="21" t="str">
        <f t="shared" si="1"/>
        <v>CĐ</v>
      </c>
    </row>
    <row r="27" spans="1:18" ht="31.5" customHeight="1" x14ac:dyDescent="0.25">
      <c r="A27" s="13">
        <v>22</v>
      </c>
      <c r="B27" s="13" t="s">
        <v>24554</v>
      </c>
      <c r="C27" s="13" t="s">
        <v>24555</v>
      </c>
      <c r="D27" s="14" t="s">
        <v>24556</v>
      </c>
      <c r="E27" s="15" t="s">
        <v>374</v>
      </c>
      <c r="F27" s="13" t="s">
        <v>21880</v>
      </c>
      <c r="G27" s="16" t="s">
        <v>9131</v>
      </c>
      <c r="H27" s="13" t="s">
        <v>259</v>
      </c>
      <c r="I27" s="13" t="s">
        <v>24462</v>
      </c>
      <c r="J27" s="13" t="s">
        <v>24462</v>
      </c>
      <c r="K27" s="13" t="s">
        <v>24557</v>
      </c>
      <c r="L27" s="17" t="s">
        <v>24558</v>
      </c>
      <c r="M27" s="18">
        <v>5798000</v>
      </c>
      <c r="N27" s="19"/>
      <c r="O27" s="20" t="str">
        <f t="shared" si="0"/>
        <v>T4</v>
      </c>
      <c r="R27" s="21" t="str">
        <f t="shared" si="1"/>
        <v>T4</v>
      </c>
    </row>
    <row r="28" spans="1:18" ht="31.5" customHeight="1" x14ac:dyDescent="0.25">
      <c r="A28" s="13">
        <v>23</v>
      </c>
      <c r="B28" s="13" t="s">
        <v>24559</v>
      </c>
      <c r="C28" s="13" t="s">
        <v>24560</v>
      </c>
      <c r="D28" s="14" t="s">
        <v>24561</v>
      </c>
      <c r="E28" s="15" t="s">
        <v>1132</v>
      </c>
      <c r="F28" s="13" t="s">
        <v>1126</v>
      </c>
      <c r="G28" s="16" t="s">
        <v>6995</v>
      </c>
      <c r="H28" s="13" t="s">
        <v>259</v>
      </c>
      <c r="I28" s="13" t="s">
        <v>24462</v>
      </c>
      <c r="J28" s="13" t="s">
        <v>24462</v>
      </c>
      <c r="K28" s="13" t="s">
        <v>24562</v>
      </c>
      <c r="L28" s="17" t="s">
        <v>24563</v>
      </c>
      <c r="M28" s="18">
        <v>5320000</v>
      </c>
      <c r="N28" s="19"/>
      <c r="O28" s="20" t="str">
        <f t="shared" si="0"/>
        <v>T4</v>
      </c>
      <c r="R28" s="21" t="str">
        <f t="shared" si="1"/>
        <v>T4</v>
      </c>
    </row>
    <row r="29" spans="1:18" ht="31.5" customHeight="1" x14ac:dyDescent="0.25">
      <c r="A29" s="13">
        <v>24</v>
      </c>
      <c r="B29" s="13" t="s">
        <v>24564</v>
      </c>
      <c r="C29" s="13" t="s">
        <v>24565</v>
      </c>
      <c r="D29" s="14" t="s">
        <v>24566</v>
      </c>
      <c r="E29" s="15" t="s">
        <v>609</v>
      </c>
      <c r="F29" s="13" t="s">
        <v>24567</v>
      </c>
      <c r="G29" s="16" t="s">
        <v>6995</v>
      </c>
      <c r="H29" s="13" t="s">
        <v>259</v>
      </c>
      <c r="I29" s="13" t="s">
        <v>24462</v>
      </c>
      <c r="J29" s="13" t="s">
        <v>24462</v>
      </c>
      <c r="K29" s="13" t="s">
        <v>24568</v>
      </c>
      <c r="L29" s="17" t="s">
        <v>24569</v>
      </c>
      <c r="M29" s="18">
        <v>5320000</v>
      </c>
      <c r="N29" s="19"/>
      <c r="O29" s="20" t="str">
        <f t="shared" si="0"/>
        <v>T4</v>
      </c>
      <c r="R29" s="21" t="str">
        <f t="shared" si="1"/>
        <v>T4</v>
      </c>
    </row>
    <row r="30" spans="1:18" ht="31.5" customHeight="1" x14ac:dyDescent="0.25">
      <c r="A30" s="13">
        <v>25</v>
      </c>
      <c r="B30" s="13" t="s">
        <v>24570</v>
      </c>
      <c r="C30" s="13" t="s">
        <v>24571</v>
      </c>
      <c r="D30" s="14" t="s">
        <v>24572</v>
      </c>
      <c r="E30" s="15" t="s">
        <v>19</v>
      </c>
      <c r="F30" s="13" t="s">
        <v>24573</v>
      </c>
      <c r="G30" s="16" t="s">
        <v>9841</v>
      </c>
      <c r="H30" s="13" t="s">
        <v>259</v>
      </c>
      <c r="I30" s="13" t="s">
        <v>24462</v>
      </c>
      <c r="J30" s="13" t="s">
        <v>24462</v>
      </c>
      <c r="K30" s="13" t="s">
        <v>24574</v>
      </c>
      <c r="L30" s="17" t="s">
        <v>24575</v>
      </c>
      <c r="M30" s="18">
        <v>4848000</v>
      </c>
      <c r="N30" s="19"/>
      <c r="O30" s="20" t="str">
        <f t="shared" si="0"/>
        <v>T4</v>
      </c>
      <c r="R30" s="21" t="str">
        <f t="shared" si="1"/>
        <v>T4</v>
      </c>
    </row>
    <row r="31" spans="1:18" ht="31.5" customHeight="1" x14ac:dyDescent="0.25">
      <c r="A31" s="13">
        <v>26</v>
      </c>
      <c r="B31" s="13" t="s">
        <v>24576</v>
      </c>
      <c r="C31" s="13" t="s">
        <v>24577</v>
      </c>
      <c r="D31" s="14" t="s">
        <v>5064</v>
      </c>
      <c r="E31" s="15" t="s">
        <v>326</v>
      </c>
      <c r="F31" s="13" t="s">
        <v>5204</v>
      </c>
      <c r="G31" s="16" t="s">
        <v>7941</v>
      </c>
      <c r="H31" s="13" t="s">
        <v>17</v>
      </c>
      <c r="I31" s="13" t="s">
        <v>24462</v>
      </c>
      <c r="J31" s="13" t="s">
        <v>24462</v>
      </c>
      <c r="K31" s="13" t="s">
        <v>24578</v>
      </c>
      <c r="L31" s="17" t="s">
        <v>24579</v>
      </c>
      <c r="M31" s="18">
        <v>6444000</v>
      </c>
      <c r="N31" s="19"/>
      <c r="O31" s="20" t="str">
        <f t="shared" si="0"/>
        <v>C2</v>
      </c>
      <c r="R31" s="21" t="str">
        <f t="shared" si="1"/>
        <v>NH 18-19C2</v>
      </c>
    </row>
    <row r="32" spans="1:18" ht="31.5" customHeight="1" x14ac:dyDescent="0.25">
      <c r="A32" s="13">
        <v>27</v>
      </c>
      <c r="B32" s="13" t="s">
        <v>24580</v>
      </c>
      <c r="C32" s="13" t="s">
        <v>24581</v>
      </c>
      <c r="D32" s="14" t="s">
        <v>676</v>
      </c>
      <c r="E32" s="15" t="s">
        <v>1900</v>
      </c>
      <c r="F32" s="13" t="s">
        <v>24582</v>
      </c>
      <c r="G32" s="16" t="s">
        <v>11490</v>
      </c>
      <c r="H32" s="13" t="s">
        <v>259</v>
      </c>
      <c r="I32" s="13" t="s">
        <v>24462</v>
      </c>
      <c r="J32" s="13" t="s">
        <v>24462</v>
      </c>
      <c r="K32" s="13" t="s">
        <v>24583</v>
      </c>
      <c r="L32" s="17" t="s">
        <v>24584</v>
      </c>
      <c r="M32" s="18">
        <v>5798000</v>
      </c>
      <c r="N32" s="19"/>
      <c r="O32" s="20" t="str">
        <f t="shared" si="0"/>
        <v>T4</v>
      </c>
      <c r="R32" s="21" t="str">
        <f t="shared" si="1"/>
        <v>T4</v>
      </c>
    </row>
    <row r="33" spans="1:18" ht="31.5" customHeight="1" x14ac:dyDescent="0.25">
      <c r="A33" s="13">
        <v>28</v>
      </c>
      <c r="B33" s="13" t="s">
        <v>24585</v>
      </c>
      <c r="C33" s="13" t="s">
        <v>24586</v>
      </c>
      <c r="D33" s="14" t="s">
        <v>146</v>
      </c>
      <c r="E33" s="15" t="s">
        <v>720</v>
      </c>
      <c r="F33" s="13" t="s">
        <v>20952</v>
      </c>
      <c r="G33" s="16" t="s">
        <v>18163</v>
      </c>
      <c r="H33" s="13" t="s">
        <v>259</v>
      </c>
      <c r="I33" s="13" t="s">
        <v>24462</v>
      </c>
      <c r="J33" s="13" t="s">
        <v>24462</v>
      </c>
      <c r="K33" s="13" t="s">
        <v>24587</v>
      </c>
      <c r="L33" s="17" t="s">
        <v>24588</v>
      </c>
      <c r="M33" s="18">
        <v>4940000</v>
      </c>
      <c r="N33" s="19"/>
      <c r="O33" s="20" t="str">
        <f t="shared" si="0"/>
        <v>T4</v>
      </c>
      <c r="R33" s="21" t="str">
        <f t="shared" si="1"/>
        <v>T4</v>
      </c>
    </row>
    <row r="34" spans="1:18" ht="31.5" customHeight="1" x14ac:dyDescent="0.25">
      <c r="A34" s="13">
        <v>29</v>
      </c>
      <c r="B34" s="13" t="s">
        <v>24589</v>
      </c>
      <c r="C34" s="13" t="s">
        <v>24590</v>
      </c>
      <c r="D34" s="14" t="s">
        <v>24591</v>
      </c>
      <c r="E34" s="15" t="s">
        <v>24592</v>
      </c>
      <c r="F34" s="13" t="s">
        <v>224</v>
      </c>
      <c r="G34" s="16" t="s">
        <v>10504</v>
      </c>
      <c r="H34" s="13" t="s">
        <v>259</v>
      </c>
      <c r="I34" s="13" t="s">
        <v>24462</v>
      </c>
      <c r="J34" s="13" t="s">
        <v>24462</v>
      </c>
      <c r="K34" s="13" t="s">
        <v>24593</v>
      </c>
      <c r="L34" s="17" t="s">
        <v>24594</v>
      </c>
      <c r="M34" s="18">
        <v>3050000</v>
      </c>
      <c r="N34" s="19"/>
      <c r="O34" s="20" t="str">
        <f t="shared" si="0"/>
        <v>TC</v>
      </c>
      <c r="R34" s="21" t="str">
        <f t="shared" si="1"/>
        <v>TC</v>
      </c>
    </row>
    <row r="35" spans="1:18" ht="31.5" customHeight="1" x14ac:dyDescent="0.25">
      <c r="A35" s="13">
        <v>30</v>
      </c>
      <c r="B35" s="13" t="s">
        <v>24595</v>
      </c>
      <c r="C35" s="13" t="s">
        <v>24596</v>
      </c>
      <c r="D35" s="14" t="s">
        <v>7951</v>
      </c>
      <c r="E35" s="15" t="s">
        <v>223</v>
      </c>
      <c r="F35" s="13" t="s">
        <v>24597</v>
      </c>
      <c r="G35" s="16" t="s">
        <v>5589</v>
      </c>
      <c r="H35" s="13" t="s">
        <v>259</v>
      </c>
      <c r="I35" s="13" t="s">
        <v>24462</v>
      </c>
      <c r="J35" s="13" t="s">
        <v>24462</v>
      </c>
      <c r="K35" s="13" t="s">
        <v>24598</v>
      </c>
      <c r="L35" s="17" t="s">
        <v>24599</v>
      </c>
      <c r="M35" s="18">
        <v>3350000</v>
      </c>
      <c r="N35" s="19"/>
      <c r="O35" s="20" t="str">
        <f t="shared" si="0"/>
        <v>TCN</v>
      </c>
      <c r="R35" s="21" t="str">
        <f t="shared" si="1"/>
        <v>TCN</v>
      </c>
    </row>
    <row r="36" spans="1:18" ht="31.5" customHeight="1" x14ac:dyDescent="0.25">
      <c r="A36" s="13">
        <v>31</v>
      </c>
      <c r="B36" s="13" t="s">
        <v>24600</v>
      </c>
      <c r="C36" s="13" t="s">
        <v>24601</v>
      </c>
      <c r="D36" s="14" t="s">
        <v>184</v>
      </c>
      <c r="E36" s="15" t="s">
        <v>22</v>
      </c>
      <c r="F36" s="13" t="s">
        <v>12954</v>
      </c>
      <c r="G36" s="16" t="s">
        <v>11490</v>
      </c>
      <c r="H36" s="13" t="s">
        <v>259</v>
      </c>
      <c r="I36" s="13" t="s">
        <v>24462</v>
      </c>
      <c r="J36" s="13" t="s">
        <v>24462</v>
      </c>
      <c r="K36" s="13" t="s">
        <v>24602</v>
      </c>
      <c r="L36" s="17" t="s">
        <v>24603</v>
      </c>
      <c r="M36" s="18">
        <v>5798000</v>
      </c>
      <c r="N36" s="19"/>
      <c r="O36" s="20" t="str">
        <f t="shared" si="0"/>
        <v>T4</v>
      </c>
      <c r="R36" s="21" t="str">
        <f t="shared" si="1"/>
        <v>T4</v>
      </c>
    </row>
    <row r="37" spans="1:18" ht="31.5" customHeight="1" x14ac:dyDescent="0.25">
      <c r="A37" s="13">
        <v>32</v>
      </c>
      <c r="B37" s="13" t="s">
        <v>24604</v>
      </c>
      <c r="C37" s="13" t="s">
        <v>24605</v>
      </c>
      <c r="D37" s="14" t="s">
        <v>24606</v>
      </c>
      <c r="E37" s="15" t="s">
        <v>12267</v>
      </c>
      <c r="F37" s="13" t="s">
        <v>24607</v>
      </c>
      <c r="G37" s="16" t="s">
        <v>5589</v>
      </c>
      <c r="H37" s="13" t="s">
        <v>259</v>
      </c>
      <c r="I37" s="13" t="s">
        <v>24462</v>
      </c>
      <c r="J37" s="13" t="s">
        <v>24462</v>
      </c>
      <c r="K37" s="13" t="s">
        <v>24608</v>
      </c>
      <c r="L37" s="17" t="s">
        <v>24609</v>
      </c>
      <c r="M37" s="18">
        <v>3350000</v>
      </c>
      <c r="N37" s="19"/>
      <c r="O37" s="20" t="str">
        <f t="shared" si="0"/>
        <v>TCN</v>
      </c>
      <c r="R37" s="21" t="str">
        <f t="shared" si="1"/>
        <v>TCN</v>
      </c>
    </row>
    <row r="38" spans="1:18" ht="31.5" customHeight="1" x14ac:dyDescent="0.25">
      <c r="A38" s="13">
        <v>33</v>
      </c>
      <c r="B38" s="13" t="s">
        <v>24610</v>
      </c>
      <c r="C38" s="13" t="s">
        <v>24611</v>
      </c>
      <c r="D38" s="14" t="s">
        <v>24612</v>
      </c>
      <c r="E38" s="15" t="s">
        <v>312</v>
      </c>
      <c r="F38" s="13" t="s">
        <v>19419</v>
      </c>
      <c r="G38" s="16" t="s">
        <v>10504</v>
      </c>
      <c r="H38" s="13" t="s">
        <v>259</v>
      </c>
      <c r="I38" s="13" t="s">
        <v>24462</v>
      </c>
      <c r="J38" s="13" t="s">
        <v>24462</v>
      </c>
      <c r="K38" s="13" t="s">
        <v>24613</v>
      </c>
      <c r="L38" s="17" t="s">
        <v>24614</v>
      </c>
      <c r="M38" s="18">
        <v>3350000</v>
      </c>
      <c r="N38" s="19"/>
      <c r="O38" s="20" t="str">
        <f t="shared" si="0"/>
        <v>TC</v>
      </c>
      <c r="R38" s="21" t="str">
        <f t="shared" si="1"/>
        <v>TC</v>
      </c>
    </row>
    <row r="39" spans="1:18" ht="31.5" customHeight="1" x14ac:dyDescent="0.25">
      <c r="A39" s="13">
        <v>34</v>
      </c>
      <c r="B39" s="13" t="s">
        <v>24615</v>
      </c>
      <c r="C39" s="13" t="s">
        <v>24616</v>
      </c>
      <c r="D39" s="14" t="s">
        <v>24617</v>
      </c>
      <c r="E39" s="15" t="s">
        <v>24618</v>
      </c>
      <c r="F39" s="13" t="s">
        <v>14727</v>
      </c>
      <c r="G39" s="16" t="s">
        <v>5878</v>
      </c>
      <c r="H39" s="13" t="s">
        <v>259</v>
      </c>
      <c r="I39" s="13" t="s">
        <v>24462</v>
      </c>
      <c r="J39" s="13" t="s">
        <v>24462</v>
      </c>
      <c r="K39" s="13" t="s">
        <v>24619</v>
      </c>
      <c r="L39" s="17" t="s">
        <v>24620</v>
      </c>
      <c r="M39" s="18">
        <v>3350000</v>
      </c>
      <c r="N39" s="19"/>
      <c r="O39" s="20" t="str">
        <f t="shared" si="0"/>
        <v>TCN</v>
      </c>
      <c r="R39" s="21" t="str">
        <f t="shared" si="1"/>
        <v>TCN</v>
      </c>
    </row>
    <row r="40" spans="1:18" ht="31.5" customHeight="1" x14ac:dyDescent="0.25">
      <c r="A40" s="13">
        <v>35</v>
      </c>
      <c r="B40" s="13" t="s">
        <v>24621</v>
      </c>
      <c r="C40" s="13" t="s">
        <v>24622</v>
      </c>
      <c r="D40" s="14" t="s">
        <v>24623</v>
      </c>
      <c r="E40" s="15" t="s">
        <v>1040</v>
      </c>
      <c r="F40" s="13" t="s">
        <v>15763</v>
      </c>
      <c r="G40" s="16" t="s">
        <v>7499</v>
      </c>
      <c r="H40" s="13" t="s">
        <v>259</v>
      </c>
      <c r="I40" s="13" t="s">
        <v>24462</v>
      </c>
      <c r="J40" s="13" t="s">
        <v>24462</v>
      </c>
      <c r="K40" s="13" t="s">
        <v>24624</v>
      </c>
      <c r="L40" s="17" t="s">
        <v>24625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8" ht="31.5" customHeight="1" x14ac:dyDescent="0.25">
      <c r="A41" s="13">
        <v>36</v>
      </c>
      <c r="B41" s="13" t="s">
        <v>24626</v>
      </c>
      <c r="C41" s="13" t="s">
        <v>24627</v>
      </c>
      <c r="D41" s="14" t="s">
        <v>1344</v>
      </c>
      <c r="E41" s="15" t="s">
        <v>2329</v>
      </c>
      <c r="F41" s="13" t="s">
        <v>11332</v>
      </c>
      <c r="G41" s="16" t="s">
        <v>5836</v>
      </c>
      <c r="H41" s="13" t="s">
        <v>259</v>
      </c>
      <c r="I41" s="13" t="s">
        <v>24462</v>
      </c>
      <c r="J41" s="13" t="s">
        <v>24462</v>
      </c>
      <c r="K41" s="13" t="s">
        <v>24628</v>
      </c>
      <c r="L41" s="17" t="s">
        <v>24629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8" ht="31.5" customHeight="1" x14ac:dyDescent="0.25">
      <c r="A42" s="13">
        <v>37</v>
      </c>
      <c r="B42" s="13" t="s">
        <v>24630</v>
      </c>
      <c r="C42" s="13" t="s">
        <v>24631</v>
      </c>
      <c r="D42" s="14" t="s">
        <v>908</v>
      </c>
      <c r="E42" s="15" t="s">
        <v>154</v>
      </c>
      <c r="F42" s="13" t="s">
        <v>24632</v>
      </c>
      <c r="G42" s="16" t="s">
        <v>11529</v>
      </c>
      <c r="H42" s="13" t="s">
        <v>259</v>
      </c>
      <c r="I42" s="13" t="s">
        <v>24462</v>
      </c>
      <c r="J42" s="13" t="s">
        <v>24462</v>
      </c>
      <c r="K42" s="13" t="s">
        <v>24633</v>
      </c>
      <c r="L42" s="17" t="s">
        <v>24634</v>
      </c>
      <c r="M42" s="18">
        <v>4940000</v>
      </c>
      <c r="N42" s="19"/>
      <c r="O42" s="20" t="str">
        <f t="shared" si="0"/>
        <v>T4</v>
      </c>
      <c r="R42" s="21" t="str">
        <f t="shared" si="1"/>
        <v>T4</v>
      </c>
    </row>
    <row r="43" spans="1:18" ht="31.5" customHeight="1" x14ac:dyDescent="0.25">
      <c r="A43" s="13">
        <v>38</v>
      </c>
      <c r="B43" s="13" t="s">
        <v>24635</v>
      </c>
      <c r="C43" s="13" t="s">
        <v>24636</v>
      </c>
      <c r="D43" s="14" t="s">
        <v>5569</v>
      </c>
      <c r="E43" s="15" t="s">
        <v>24637</v>
      </c>
      <c r="F43" s="13" t="s">
        <v>19149</v>
      </c>
      <c r="G43" s="16" t="s">
        <v>7499</v>
      </c>
      <c r="H43" s="13" t="s">
        <v>259</v>
      </c>
      <c r="I43" s="13" t="s">
        <v>24462</v>
      </c>
      <c r="J43" s="13" t="s">
        <v>24462</v>
      </c>
      <c r="K43" s="13" t="s">
        <v>24638</v>
      </c>
      <c r="L43" s="17" t="s">
        <v>24639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31.5" customHeight="1" x14ac:dyDescent="0.25">
      <c r="A44" s="13">
        <v>39</v>
      </c>
      <c r="B44" s="13" t="s">
        <v>24640</v>
      </c>
      <c r="C44" s="13" t="s">
        <v>24641</v>
      </c>
      <c r="D44" s="14" t="s">
        <v>15894</v>
      </c>
      <c r="E44" s="15" t="s">
        <v>32</v>
      </c>
      <c r="F44" s="13" t="s">
        <v>22406</v>
      </c>
      <c r="G44" s="16" t="s">
        <v>6559</v>
      </c>
      <c r="H44" s="13" t="s">
        <v>259</v>
      </c>
      <c r="I44" s="13" t="s">
        <v>24462</v>
      </c>
      <c r="J44" s="13" t="s">
        <v>24462</v>
      </c>
      <c r="K44" s="13" t="s">
        <v>24642</v>
      </c>
      <c r="L44" s="17" t="s">
        <v>24643</v>
      </c>
      <c r="M44" s="18">
        <v>3350000</v>
      </c>
      <c r="N44" s="19"/>
      <c r="O44" s="20" t="str">
        <f t="shared" si="0"/>
        <v>TCN</v>
      </c>
      <c r="R44" s="21" t="str">
        <f t="shared" si="1"/>
        <v>TCN</v>
      </c>
    </row>
    <row r="45" spans="1:18" ht="31.5" customHeight="1" x14ac:dyDescent="0.25">
      <c r="A45" s="13">
        <v>40</v>
      </c>
      <c r="B45" s="13" t="s">
        <v>24644</v>
      </c>
      <c r="C45" s="13" t="s">
        <v>24645</v>
      </c>
      <c r="D45" s="14" t="s">
        <v>848</v>
      </c>
      <c r="E45" s="15" t="s">
        <v>1006</v>
      </c>
      <c r="F45" s="13" t="s">
        <v>7876</v>
      </c>
      <c r="G45" s="16" t="s">
        <v>12224</v>
      </c>
      <c r="H45" s="13" t="s">
        <v>259</v>
      </c>
      <c r="I45" s="13" t="s">
        <v>24462</v>
      </c>
      <c r="J45" s="13" t="s">
        <v>24462</v>
      </c>
      <c r="K45" s="13" t="s">
        <v>24646</v>
      </c>
      <c r="L45" s="17" t="s">
        <v>24647</v>
      </c>
      <c r="M45" s="18">
        <v>5798000</v>
      </c>
      <c r="N45" s="19"/>
      <c r="O45" s="20" t="str">
        <f t="shared" si="0"/>
        <v>T4</v>
      </c>
      <c r="R45" s="21" t="str">
        <f t="shared" si="1"/>
        <v>T4</v>
      </c>
    </row>
    <row r="46" spans="1:18" ht="31.5" customHeight="1" x14ac:dyDescent="0.25">
      <c r="A46" s="13">
        <v>41</v>
      </c>
      <c r="B46" s="13" t="s">
        <v>24648</v>
      </c>
      <c r="C46" s="13" t="s">
        <v>24649</v>
      </c>
      <c r="D46" s="14" t="s">
        <v>3863</v>
      </c>
      <c r="E46" s="15" t="s">
        <v>395</v>
      </c>
      <c r="F46" s="13" t="s">
        <v>5133</v>
      </c>
      <c r="G46" s="16" t="s">
        <v>13635</v>
      </c>
      <c r="H46" s="13" t="s">
        <v>259</v>
      </c>
      <c r="I46" s="13" t="s">
        <v>24462</v>
      </c>
      <c r="J46" s="13" t="s">
        <v>24462</v>
      </c>
      <c r="K46" s="13" t="s">
        <v>24650</v>
      </c>
      <c r="L46" s="17" t="s">
        <v>24651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31.5" customHeight="1" x14ac:dyDescent="0.25">
      <c r="A47" s="13">
        <v>42</v>
      </c>
      <c r="B47" s="13" t="s">
        <v>24652</v>
      </c>
      <c r="C47" s="13" t="s">
        <v>24010</v>
      </c>
      <c r="D47" s="14" t="s">
        <v>24011</v>
      </c>
      <c r="E47" s="15" t="s">
        <v>666</v>
      </c>
      <c r="F47" s="13" t="s">
        <v>12880</v>
      </c>
      <c r="G47" s="16" t="s">
        <v>804</v>
      </c>
      <c r="H47" s="13" t="s">
        <v>259</v>
      </c>
      <c r="I47" s="13" t="s">
        <v>24462</v>
      </c>
      <c r="J47" s="13" t="s">
        <v>24462</v>
      </c>
      <c r="K47" s="13" t="s">
        <v>24653</v>
      </c>
      <c r="L47" s="17" t="s">
        <v>24654</v>
      </c>
      <c r="M47" s="18">
        <v>2905920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1.5" customHeight="1" x14ac:dyDescent="0.25">
      <c r="A48" s="13">
        <v>43</v>
      </c>
      <c r="B48" s="13" t="s">
        <v>24655</v>
      </c>
      <c r="C48" s="13" t="s">
        <v>24656</v>
      </c>
      <c r="D48" s="14" t="s">
        <v>1818</v>
      </c>
      <c r="E48" s="15" t="s">
        <v>73</v>
      </c>
      <c r="F48" s="13" t="s">
        <v>24657</v>
      </c>
      <c r="G48" s="16" t="s">
        <v>17253</v>
      </c>
      <c r="H48" s="13" t="s">
        <v>259</v>
      </c>
      <c r="I48" s="13" t="s">
        <v>24462</v>
      </c>
      <c r="J48" s="13" t="s">
        <v>24462</v>
      </c>
      <c r="K48" s="13" t="s">
        <v>24658</v>
      </c>
      <c r="L48" s="17" t="s">
        <v>24659</v>
      </c>
      <c r="M48" s="18">
        <v>6021000</v>
      </c>
      <c r="N48" s="19"/>
      <c r="O48" s="20" t="str">
        <f t="shared" si="0"/>
        <v>T4</v>
      </c>
      <c r="R48" s="21" t="str">
        <f t="shared" si="1"/>
        <v>T4</v>
      </c>
    </row>
    <row r="49" spans="1:18" ht="31.5" customHeight="1" x14ac:dyDescent="0.25">
      <c r="A49" s="13">
        <v>44</v>
      </c>
      <c r="B49" s="13" t="s">
        <v>24660</v>
      </c>
      <c r="C49" s="13" t="s">
        <v>24661</v>
      </c>
      <c r="D49" s="14" t="s">
        <v>24662</v>
      </c>
      <c r="E49" s="15" t="s">
        <v>17973</v>
      </c>
      <c r="F49" s="13" t="s">
        <v>3664</v>
      </c>
      <c r="G49" s="16" t="s">
        <v>6747</v>
      </c>
      <c r="H49" s="13" t="s">
        <v>259</v>
      </c>
      <c r="I49" s="13" t="s">
        <v>24462</v>
      </c>
      <c r="J49" s="13" t="s">
        <v>24462</v>
      </c>
      <c r="K49" s="13" t="s">
        <v>24663</v>
      </c>
      <c r="L49" s="17" t="s">
        <v>24664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31.5" customHeight="1" x14ac:dyDescent="0.25">
      <c r="A50" s="13">
        <v>45</v>
      </c>
      <c r="B50" s="13" t="s">
        <v>24665</v>
      </c>
      <c r="C50" s="13" t="s">
        <v>24666</v>
      </c>
      <c r="D50" s="14" t="s">
        <v>1660</v>
      </c>
      <c r="E50" s="15" t="s">
        <v>278</v>
      </c>
      <c r="F50" s="13" t="s">
        <v>6352</v>
      </c>
      <c r="G50" s="16" t="s">
        <v>6559</v>
      </c>
      <c r="H50" s="13" t="s">
        <v>259</v>
      </c>
      <c r="I50" s="13" t="s">
        <v>24462</v>
      </c>
      <c r="J50" s="13" t="s">
        <v>24462</v>
      </c>
      <c r="K50" s="13" t="s">
        <v>24667</v>
      </c>
      <c r="L50" s="17" t="s">
        <v>24668</v>
      </c>
      <c r="M50" s="18">
        <v>3350000</v>
      </c>
      <c r="N50" s="19"/>
      <c r="O50" s="20" t="str">
        <f t="shared" si="0"/>
        <v>TCN</v>
      </c>
      <c r="R50" s="21" t="str">
        <f t="shared" si="1"/>
        <v>TCN</v>
      </c>
    </row>
    <row r="51" spans="1:18" ht="31.5" customHeight="1" x14ac:dyDescent="0.25">
      <c r="A51" s="13">
        <v>46</v>
      </c>
      <c r="B51" s="13" t="s">
        <v>24669</v>
      </c>
      <c r="C51" s="13" t="s">
        <v>24670</v>
      </c>
      <c r="D51" s="14" t="s">
        <v>24671</v>
      </c>
      <c r="E51" s="15" t="s">
        <v>28</v>
      </c>
      <c r="F51" s="13" t="s">
        <v>8733</v>
      </c>
      <c r="G51" s="16" t="s">
        <v>18208</v>
      </c>
      <c r="H51" s="13" t="s">
        <v>259</v>
      </c>
      <c r="I51" s="13" t="s">
        <v>24462</v>
      </c>
      <c r="J51" s="13" t="s">
        <v>24462</v>
      </c>
      <c r="K51" s="13" t="s">
        <v>24672</v>
      </c>
      <c r="L51" s="17" t="s">
        <v>24673</v>
      </c>
      <c r="M51" s="18">
        <v>3350000</v>
      </c>
      <c r="N51" s="19"/>
      <c r="O51" s="20" t="str">
        <f t="shared" si="0"/>
        <v>TC</v>
      </c>
      <c r="R51" s="21" t="str">
        <f t="shared" si="1"/>
        <v>TC</v>
      </c>
    </row>
    <row r="52" spans="1:18" ht="31.5" customHeight="1" x14ac:dyDescent="0.25">
      <c r="A52" s="13">
        <v>47</v>
      </c>
      <c r="B52" s="13" t="s">
        <v>24674</v>
      </c>
      <c r="C52" s="13" t="s">
        <v>24675</v>
      </c>
      <c r="D52" s="14" t="s">
        <v>24676</v>
      </c>
      <c r="E52" s="15" t="s">
        <v>197</v>
      </c>
      <c r="F52" s="13" t="s">
        <v>24677</v>
      </c>
      <c r="G52" s="16" t="s">
        <v>7582</v>
      </c>
      <c r="H52" s="13" t="s">
        <v>17</v>
      </c>
      <c r="I52" s="13" t="s">
        <v>24462</v>
      </c>
      <c r="J52" s="13" t="s">
        <v>24462</v>
      </c>
      <c r="K52" s="13" t="s">
        <v>24678</v>
      </c>
      <c r="L52" s="17" t="s">
        <v>24679</v>
      </c>
      <c r="M52" s="18">
        <v>6444000</v>
      </c>
      <c r="N52" s="19"/>
      <c r="O52" s="20" t="str">
        <f t="shared" si="0"/>
        <v>C2</v>
      </c>
      <c r="R52" s="21" t="str">
        <f t="shared" si="1"/>
        <v>NH 18-19C2</v>
      </c>
    </row>
    <row r="53" spans="1:18" ht="31.5" customHeight="1" x14ac:dyDescent="0.25">
      <c r="A53" s="13">
        <v>48</v>
      </c>
      <c r="B53" s="13" t="s">
        <v>24680</v>
      </c>
      <c r="C53" s="13" t="s">
        <v>24681</v>
      </c>
      <c r="D53" s="14" t="s">
        <v>24682</v>
      </c>
      <c r="E53" s="15" t="s">
        <v>3050</v>
      </c>
      <c r="F53" s="13" t="s">
        <v>24683</v>
      </c>
      <c r="G53" s="16" t="s">
        <v>4899</v>
      </c>
      <c r="H53" s="13" t="s">
        <v>259</v>
      </c>
      <c r="I53" s="13" t="s">
        <v>24462</v>
      </c>
      <c r="J53" s="13" t="s">
        <v>24462</v>
      </c>
      <c r="K53" s="13" t="s">
        <v>24684</v>
      </c>
      <c r="L53" s="17" t="s">
        <v>24685</v>
      </c>
      <c r="M53" s="18">
        <v>6021000</v>
      </c>
      <c r="N53" s="19"/>
      <c r="O53" s="20" t="str">
        <f t="shared" si="0"/>
        <v>T4</v>
      </c>
      <c r="R53" s="21" t="str">
        <f t="shared" si="1"/>
        <v>T4</v>
      </c>
    </row>
    <row r="54" spans="1:18" ht="31.5" customHeight="1" x14ac:dyDescent="0.25">
      <c r="A54" s="13">
        <v>49</v>
      </c>
      <c r="B54" s="13" t="s">
        <v>24686</v>
      </c>
      <c r="C54" s="13" t="s">
        <v>24687</v>
      </c>
      <c r="D54" s="14" t="s">
        <v>579</v>
      </c>
      <c r="E54" s="15" t="s">
        <v>868</v>
      </c>
      <c r="F54" s="13" t="s">
        <v>15208</v>
      </c>
      <c r="G54" s="16" t="s">
        <v>8777</v>
      </c>
      <c r="H54" s="13" t="s">
        <v>259</v>
      </c>
      <c r="I54" s="13" t="s">
        <v>24462</v>
      </c>
      <c r="J54" s="13" t="s">
        <v>24462</v>
      </c>
      <c r="K54" s="13" t="s">
        <v>24688</v>
      </c>
      <c r="L54" s="17" t="s">
        <v>24689</v>
      </c>
      <c r="M54" s="18">
        <v>3072000</v>
      </c>
      <c r="N54" s="19"/>
      <c r="O54" s="20" t="str">
        <f t="shared" si="0"/>
        <v>CĐ</v>
      </c>
      <c r="R54" s="21" t="str">
        <f t="shared" si="1"/>
        <v>CĐ</v>
      </c>
    </row>
    <row r="55" spans="1:18" ht="31.5" customHeight="1" x14ac:dyDescent="0.25">
      <c r="A55" s="13">
        <v>50</v>
      </c>
      <c r="B55" s="13" t="s">
        <v>24690</v>
      </c>
      <c r="C55" s="13" t="s">
        <v>24691</v>
      </c>
      <c r="D55" s="14" t="s">
        <v>464</v>
      </c>
      <c r="E55" s="15" t="s">
        <v>1874</v>
      </c>
      <c r="F55" s="13" t="s">
        <v>5123</v>
      </c>
      <c r="G55" s="16" t="s">
        <v>13113</v>
      </c>
      <c r="H55" s="13" t="s">
        <v>259</v>
      </c>
      <c r="I55" s="13" t="s">
        <v>24462</v>
      </c>
      <c r="J55" s="13" t="s">
        <v>24462</v>
      </c>
      <c r="K55" s="13" t="s">
        <v>24692</v>
      </c>
      <c r="L55" s="17" t="s">
        <v>24693</v>
      </c>
      <c r="M55" s="18">
        <v>6021000</v>
      </c>
      <c r="N55" s="19"/>
      <c r="O55" s="20" t="str">
        <f t="shared" si="0"/>
        <v>T4</v>
      </c>
      <c r="R55" s="21" t="str">
        <f t="shared" si="1"/>
        <v>T4</v>
      </c>
    </row>
    <row r="56" spans="1:18" ht="31.5" customHeight="1" x14ac:dyDescent="0.25">
      <c r="A56" s="13">
        <v>51</v>
      </c>
      <c r="B56" s="13" t="s">
        <v>24694</v>
      </c>
      <c r="C56" s="13" t="s">
        <v>24695</v>
      </c>
      <c r="D56" s="14" t="s">
        <v>24696</v>
      </c>
      <c r="E56" s="15" t="s">
        <v>2369</v>
      </c>
      <c r="F56" s="13" t="s">
        <v>19702</v>
      </c>
      <c r="G56" s="16" t="s">
        <v>13113</v>
      </c>
      <c r="H56" s="13" t="s">
        <v>259</v>
      </c>
      <c r="I56" s="13" t="s">
        <v>24462</v>
      </c>
      <c r="J56" s="13" t="s">
        <v>24462</v>
      </c>
      <c r="K56" s="13" t="s">
        <v>24697</v>
      </c>
      <c r="L56" s="17" t="s">
        <v>24698</v>
      </c>
      <c r="M56" s="18">
        <v>6021000</v>
      </c>
      <c r="N56" s="19"/>
      <c r="O56" s="20" t="str">
        <f t="shared" si="0"/>
        <v>T4</v>
      </c>
      <c r="R56" s="21" t="str">
        <f t="shared" si="1"/>
        <v>T4</v>
      </c>
    </row>
    <row r="57" spans="1:18" ht="31.5" customHeight="1" x14ac:dyDescent="0.25">
      <c r="A57" s="13">
        <v>52</v>
      </c>
      <c r="B57" s="13" t="s">
        <v>24699</v>
      </c>
      <c r="C57" s="13" t="s">
        <v>24700</v>
      </c>
      <c r="D57" s="14" t="s">
        <v>7556</v>
      </c>
      <c r="E57" s="15" t="s">
        <v>567</v>
      </c>
      <c r="F57" s="13" t="s">
        <v>3311</v>
      </c>
      <c r="G57" s="16" t="s">
        <v>24701</v>
      </c>
      <c r="H57" s="13" t="s">
        <v>259</v>
      </c>
      <c r="I57" s="13" t="s">
        <v>24462</v>
      </c>
      <c r="J57" s="13" t="s">
        <v>24462</v>
      </c>
      <c r="K57" s="13" t="s">
        <v>24702</v>
      </c>
      <c r="L57" s="17" t="s">
        <v>24703</v>
      </c>
      <c r="M57" s="18">
        <v>3050000</v>
      </c>
      <c r="N57" s="19"/>
      <c r="O57" s="20" t="str">
        <f t="shared" si="0"/>
        <v>TCN</v>
      </c>
      <c r="R57" s="21" t="str">
        <f t="shared" si="1"/>
        <v>TCN</v>
      </c>
    </row>
    <row r="58" spans="1:18" ht="31.5" customHeight="1" x14ac:dyDescent="0.25">
      <c r="A58" s="13">
        <v>53</v>
      </c>
      <c r="B58" s="13" t="s">
        <v>24704</v>
      </c>
      <c r="C58" s="13" t="s">
        <v>24705</v>
      </c>
      <c r="D58" s="14" t="s">
        <v>5937</v>
      </c>
      <c r="E58" s="15" t="s">
        <v>861</v>
      </c>
      <c r="F58" s="13" t="s">
        <v>17398</v>
      </c>
      <c r="G58" s="16" t="s">
        <v>20624</v>
      </c>
      <c r="H58" s="13" t="s">
        <v>259</v>
      </c>
      <c r="I58" s="13" t="s">
        <v>24462</v>
      </c>
      <c r="J58" s="13" t="s">
        <v>24462</v>
      </c>
      <c r="K58" s="13" t="s">
        <v>24706</v>
      </c>
      <c r="L58" s="17" t="s">
        <v>24707</v>
      </c>
      <c r="M58" s="18">
        <v>6021000</v>
      </c>
      <c r="N58" s="19"/>
      <c r="O58" s="20" t="str">
        <f t="shared" si="0"/>
        <v>T4</v>
      </c>
      <c r="R58" s="21" t="str">
        <f t="shared" si="1"/>
        <v>T4</v>
      </c>
    </row>
    <row r="59" spans="1:18" ht="31.5" customHeight="1" x14ac:dyDescent="0.25">
      <c r="A59" s="13">
        <v>54</v>
      </c>
      <c r="B59" s="13" t="s">
        <v>24708</v>
      </c>
      <c r="C59" s="13" t="s">
        <v>24709</v>
      </c>
      <c r="D59" s="14" t="s">
        <v>24710</v>
      </c>
      <c r="E59" s="15" t="s">
        <v>497</v>
      </c>
      <c r="F59" s="13" t="s">
        <v>14427</v>
      </c>
      <c r="G59" s="16" t="s">
        <v>6559</v>
      </c>
      <c r="H59" s="13" t="s">
        <v>259</v>
      </c>
      <c r="I59" s="13" t="s">
        <v>24462</v>
      </c>
      <c r="J59" s="13" t="s">
        <v>24462</v>
      </c>
      <c r="K59" s="13" t="s">
        <v>24711</v>
      </c>
      <c r="L59" s="17" t="s">
        <v>24712</v>
      </c>
      <c r="M59" s="18">
        <v>3350000</v>
      </c>
      <c r="N59" s="19"/>
      <c r="O59" s="20" t="str">
        <f t="shared" si="0"/>
        <v>TCN</v>
      </c>
      <c r="R59" s="21" t="str">
        <f t="shared" si="1"/>
        <v>TCN</v>
      </c>
    </row>
    <row r="60" spans="1:18" ht="31.5" customHeight="1" x14ac:dyDescent="0.25">
      <c r="A60" s="13">
        <v>56</v>
      </c>
      <c r="B60" s="13" t="s">
        <v>24713</v>
      </c>
      <c r="C60" s="13" t="s">
        <v>24714</v>
      </c>
      <c r="D60" s="14" t="s">
        <v>464</v>
      </c>
      <c r="E60" s="15" t="s">
        <v>154</v>
      </c>
      <c r="F60" s="13" t="s">
        <v>24715</v>
      </c>
      <c r="G60" s="16" t="s">
        <v>6435</v>
      </c>
      <c r="H60" s="13" t="s">
        <v>259</v>
      </c>
      <c r="I60" s="13" t="s">
        <v>24462</v>
      </c>
      <c r="J60" s="13" t="s">
        <v>24462</v>
      </c>
      <c r="K60" s="13" t="s">
        <v>24716</v>
      </c>
      <c r="L60" s="17" t="s">
        <v>24717</v>
      </c>
      <c r="M60" s="18">
        <v>3072000</v>
      </c>
      <c r="N60" s="19"/>
      <c r="O60" s="20" t="str">
        <f t="shared" si="0"/>
        <v>CĐ</v>
      </c>
      <c r="R60" s="21" t="str">
        <f t="shared" si="1"/>
        <v>CĐ</v>
      </c>
    </row>
    <row r="61" spans="1:18" ht="31.5" customHeight="1" x14ac:dyDescent="0.25">
      <c r="A61" s="13">
        <v>57</v>
      </c>
      <c r="B61" s="13" t="s">
        <v>24718</v>
      </c>
      <c r="C61" s="13" t="s">
        <v>24719</v>
      </c>
      <c r="D61" s="14" t="s">
        <v>1156</v>
      </c>
      <c r="E61" s="15" t="s">
        <v>2043</v>
      </c>
      <c r="F61" s="13" t="s">
        <v>19389</v>
      </c>
      <c r="G61" s="16" t="s">
        <v>5878</v>
      </c>
      <c r="H61" s="13" t="s">
        <v>259</v>
      </c>
      <c r="I61" s="13" t="s">
        <v>24462</v>
      </c>
      <c r="J61" s="13" t="s">
        <v>24462</v>
      </c>
      <c r="K61" s="13" t="s">
        <v>24720</v>
      </c>
      <c r="L61" s="17" t="s">
        <v>24721</v>
      </c>
      <c r="M61" s="18">
        <v>3350000</v>
      </c>
      <c r="N61" s="19"/>
      <c r="O61" s="20" t="str">
        <f t="shared" si="0"/>
        <v>TCN</v>
      </c>
      <c r="R61" s="21" t="str">
        <f t="shared" si="1"/>
        <v>TCN</v>
      </c>
    </row>
    <row r="62" spans="1:18" ht="31.5" customHeight="1" x14ac:dyDescent="0.25">
      <c r="A62" s="13">
        <v>58</v>
      </c>
      <c r="B62" s="13" t="s">
        <v>24722</v>
      </c>
      <c r="C62" s="13" t="s">
        <v>24723</v>
      </c>
      <c r="D62" s="14" t="s">
        <v>24724</v>
      </c>
      <c r="E62" s="15" t="s">
        <v>1540</v>
      </c>
      <c r="F62" s="13" t="s">
        <v>20687</v>
      </c>
      <c r="G62" s="16" t="s">
        <v>8799</v>
      </c>
      <c r="H62" s="13" t="s">
        <v>259</v>
      </c>
      <c r="I62" s="13" t="s">
        <v>24462</v>
      </c>
      <c r="J62" s="13" t="s">
        <v>24462</v>
      </c>
      <c r="K62" s="13" t="s">
        <v>24725</v>
      </c>
      <c r="L62" s="17" t="s">
        <v>24726</v>
      </c>
      <c r="M62" s="18">
        <v>5575000</v>
      </c>
      <c r="N62" s="19"/>
      <c r="O62" s="20" t="str">
        <f t="shared" si="0"/>
        <v>T4</v>
      </c>
      <c r="R62" s="21" t="str">
        <f t="shared" si="1"/>
        <v>T4</v>
      </c>
    </row>
    <row r="63" spans="1:18" ht="31.5" customHeight="1" x14ac:dyDescent="0.25">
      <c r="A63" s="13">
        <v>59</v>
      </c>
      <c r="B63" s="13" t="s">
        <v>24727</v>
      </c>
      <c r="C63" s="13" t="s">
        <v>24728</v>
      </c>
      <c r="D63" s="14" t="s">
        <v>7855</v>
      </c>
      <c r="E63" s="15" t="s">
        <v>24729</v>
      </c>
      <c r="F63" s="13" t="s">
        <v>9742</v>
      </c>
      <c r="G63" s="16" t="s">
        <v>6452</v>
      </c>
      <c r="H63" s="13" t="s">
        <v>259</v>
      </c>
      <c r="I63" s="13" t="s">
        <v>24462</v>
      </c>
      <c r="J63" s="13" t="s">
        <v>24462</v>
      </c>
      <c r="K63" s="13" t="s">
        <v>24730</v>
      </c>
      <c r="L63" s="17" t="s">
        <v>24731</v>
      </c>
      <c r="M63" s="18">
        <v>3840000</v>
      </c>
      <c r="N63" s="19"/>
      <c r="O63" s="20" t="str">
        <f t="shared" si="0"/>
        <v>CĐ</v>
      </c>
      <c r="R63" s="21" t="str">
        <f t="shared" si="1"/>
        <v>CĐ</v>
      </c>
    </row>
    <row r="64" spans="1:18" ht="31.5" customHeight="1" x14ac:dyDescent="0.25">
      <c r="A64" s="13">
        <v>60</v>
      </c>
      <c r="B64" s="13" t="s">
        <v>24732</v>
      </c>
      <c r="C64" s="13" t="s">
        <v>24733</v>
      </c>
      <c r="D64" s="14" t="s">
        <v>848</v>
      </c>
      <c r="E64" s="15" t="s">
        <v>988</v>
      </c>
      <c r="F64" s="13" t="s">
        <v>24734</v>
      </c>
      <c r="G64" s="16" t="s">
        <v>5878</v>
      </c>
      <c r="H64" s="13" t="s">
        <v>259</v>
      </c>
      <c r="I64" s="13" t="s">
        <v>24462</v>
      </c>
      <c r="J64" s="13" t="s">
        <v>24462</v>
      </c>
      <c r="K64" s="13" t="s">
        <v>24735</v>
      </c>
      <c r="L64" s="17" t="s">
        <v>24736</v>
      </c>
      <c r="M64" s="18">
        <v>3350000</v>
      </c>
      <c r="N64" s="19"/>
      <c r="O64" s="20" t="str">
        <f t="shared" si="0"/>
        <v>TCN</v>
      </c>
      <c r="R64" s="21" t="str">
        <f t="shared" si="1"/>
        <v>TCN</v>
      </c>
    </row>
    <row r="65" spans="1:18" ht="31.5" customHeight="1" x14ac:dyDescent="0.25">
      <c r="A65" s="13">
        <v>61</v>
      </c>
      <c r="B65" s="13" t="s">
        <v>24737</v>
      </c>
      <c r="C65" s="13" t="s">
        <v>24738</v>
      </c>
      <c r="D65" s="14" t="s">
        <v>2516</v>
      </c>
      <c r="E65" s="15" t="s">
        <v>73</v>
      </c>
      <c r="F65" s="13" t="s">
        <v>2600</v>
      </c>
      <c r="G65" s="16" t="s">
        <v>5878</v>
      </c>
      <c r="H65" s="13" t="s">
        <v>259</v>
      </c>
      <c r="I65" s="13" t="s">
        <v>24462</v>
      </c>
      <c r="J65" s="13" t="s">
        <v>24462</v>
      </c>
      <c r="K65" s="13" t="s">
        <v>24739</v>
      </c>
      <c r="L65" s="17" t="s">
        <v>24740</v>
      </c>
      <c r="M65" s="18">
        <v>3350000</v>
      </c>
      <c r="N65" s="19"/>
      <c r="O65" s="20" t="str">
        <f t="shared" si="0"/>
        <v>TCN</v>
      </c>
      <c r="R65" s="21" t="str">
        <f t="shared" si="1"/>
        <v>TCN</v>
      </c>
    </row>
    <row r="66" spans="1:18" ht="31.5" customHeight="1" x14ac:dyDescent="0.25">
      <c r="A66" s="13">
        <v>62</v>
      </c>
      <c r="B66" s="13" t="s">
        <v>24741</v>
      </c>
      <c r="C66" s="13" t="s">
        <v>24742</v>
      </c>
      <c r="D66" s="14" t="s">
        <v>249</v>
      </c>
      <c r="E66" s="15" t="s">
        <v>250</v>
      </c>
      <c r="F66" s="13" t="s">
        <v>6828</v>
      </c>
      <c r="G66" s="16" t="s">
        <v>8777</v>
      </c>
      <c r="H66" s="13" t="s">
        <v>259</v>
      </c>
      <c r="I66" s="13" t="s">
        <v>24462</v>
      </c>
      <c r="J66" s="13" t="s">
        <v>24462</v>
      </c>
      <c r="K66" s="13" t="s">
        <v>24743</v>
      </c>
      <c r="L66" s="17" t="s">
        <v>24744</v>
      </c>
      <c r="M66" s="18">
        <v>3072000</v>
      </c>
      <c r="N66" s="19"/>
      <c r="O66" s="20" t="str">
        <f t="shared" si="0"/>
        <v>CĐ</v>
      </c>
      <c r="R66" s="21" t="str">
        <f t="shared" si="1"/>
        <v>CĐ</v>
      </c>
    </row>
    <row r="67" spans="1:18" ht="31.5" customHeight="1" x14ac:dyDescent="0.25">
      <c r="A67" s="13">
        <v>63</v>
      </c>
      <c r="B67" s="13" t="s">
        <v>24745</v>
      </c>
      <c r="C67" s="13" t="s">
        <v>24746</v>
      </c>
      <c r="D67" s="14" t="s">
        <v>13263</v>
      </c>
      <c r="E67" s="15" t="s">
        <v>5661</v>
      </c>
      <c r="F67" s="13" t="s">
        <v>7077</v>
      </c>
      <c r="G67" s="16" t="s">
        <v>7001</v>
      </c>
      <c r="H67" s="13" t="s">
        <v>259</v>
      </c>
      <c r="I67" s="13" t="s">
        <v>24462</v>
      </c>
      <c r="J67" s="13" t="s">
        <v>24462</v>
      </c>
      <c r="K67" s="13" t="s">
        <v>24747</v>
      </c>
      <c r="L67" s="17" t="s">
        <v>24748</v>
      </c>
      <c r="M67" s="18">
        <v>5888000</v>
      </c>
      <c r="N67" s="19"/>
      <c r="O67" s="20" t="str">
        <f t="shared" si="0"/>
        <v>C1</v>
      </c>
      <c r="R67" s="21" t="str">
        <f t="shared" si="1"/>
        <v>C1</v>
      </c>
    </row>
    <row r="68" spans="1:18" ht="31.5" customHeight="1" x14ac:dyDescent="0.25">
      <c r="A68" s="13">
        <v>64</v>
      </c>
      <c r="B68" s="13" t="s">
        <v>24749</v>
      </c>
      <c r="C68" s="13" t="s">
        <v>24750</v>
      </c>
      <c r="D68" s="14" t="s">
        <v>24751</v>
      </c>
      <c r="E68" s="15" t="s">
        <v>3992</v>
      </c>
      <c r="F68" s="13" t="s">
        <v>14340</v>
      </c>
      <c r="G68" s="16" t="s">
        <v>6954</v>
      </c>
      <c r="H68" s="13" t="s">
        <v>259</v>
      </c>
      <c r="I68" s="13" t="s">
        <v>24462</v>
      </c>
      <c r="J68" s="13" t="s">
        <v>24462</v>
      </c>
      <c r="K68" s="13" t="s">
        <v>24752</v>
      </c>
      <c r="L68" s="17" t="s">
        <v>24753</v>
      </c>
      <c r="M68" s="18">
        <v>4752000</v>
      </c>
      <c r="N68" s="19"/>
      <c r="O68" s="20" t="str">
        <f t="shared" si="0"/>
        <v>C1</v>
      </c>
      <c r="R68" s="21" t="str">
        <f t="shared" si="1"/>
        <v>C1</v>
      </c>
    </row>
    <row r="69" spans="1:18" ht="31.5" customHeight="1" x14ac:dyDescent="0.25">
      <c r="A69" s="13">
        <v>65</v>
      </c>
      <c r="B69" s="13" t="s">
        <v>24754</v>
      </c>
      <c r="C69" s="13" t="s">
        <v>24755</v>
      </c>
      <c r="D69" s="14" t="s">
        <v>121</v>
      </c>
      <c r="E69" s="15" t="s">
        <v>15</v>
      </c>
      <c r="F69" s="13" t="s">
        <v>8938</v>
      </c>
      <c r="G69" s="16" t="s">
        <v>21919</v>
      </c>
      <c r="H69" s="13" t="s">
        <v>259</v>
      </c>
      <c r="I69" s="13" t="s">
        <v>24462</v>
      </c>
      <c r="J69" s="13" t="s">
        <v>24462</v>
      </c>
      <c r="K69" s="13" t="s">
        <v>24756</v>
      </c>
      <c r="L69" s="17" t="s">
        <v>24757</v>
      </c>
      <c r="M69" s="18">
        <v>3050000</v>
      </c>
      <c r="N69" s="19"/>
      <c r="O69" s="20" t="str">
        <f t="shared" si="0"/>
        <v>TCN</v>
      </c>
      <c r="R69" s="21" t="str">
        <f t="shared" si="1"/>
        <v>TCN</v>
      </c>
    </row>
    <row r="70" spans="1:18" ht="31.5" customHeight="1" x14ac:dyDescent="0.25">
      <c r="A70" s="13">
        <v>66</v>
      </c>
      <c r="B70" s="13" t="s">
        <v>24758</v>
      </c>
      <c r="C70" s="13" t="s">
        <v>24759</v>
      </c>
      <c r="D70" s="14" t="s">
        <v>24760</v>
      </c>
      <c r="E70" s="15" t="s">
        <v>15</v>
      </c>
      <c r="F70" s="13" t="s">
        <v>24761</v>
      </c>
      <c r="G70" s="16" t="s">
        <v>6995</v>
      </c>
      <c r="H70" s="13" t="s">
        <v>259</v>
      </c>
      <c r="I70" s="13" t="s">
        <v>24462</v>
      </c>
      <c r="J70" s="13" t="s">
        <v>24462</v>
      </c>
      <c r="K70" s="13" t="s">
        <v>24762</v>
      </c>
      <c r="L70" s="17" t="s">
        <v>24763</v>
      </c>
      <c r="M70" s="18">
        <v>5320000</v>
      </c>
      <c r="N70" s="19"/>
      <c r="O70" s="20" t="str">
        <f t="shared" si="0"/>
        <v>T4</v>
      </c>
      <c r="R70" s="21" t="str">
        <f t="shared" si="1"/>
        <v>T4</v>
      </c>
    </row>
    <row r="71" spans="1:18" ht="31.5" customHeight="1" x14ac:dyDescent="0.25">
      <c r="A71" s="13">
        <v>67</v>
      </c>
      <c r="B71" s="13" t="s">
        <v>24764</v>
      </c>
      <c r="C71" s="13" t="s">
        <v>24765</v>
      </c>
      <c r="D71" s="14" t="s">
        <v>24766</v>
      </c>
      <c r="E71" s="15" t="s">
        <v>2369</v>
      </c>
      <c r="F71" s="13" t="s">
        <v>24767</v>
      </c>
      <c r="G71" s="16" t="s">
        <v>8799</v>
      </c>
      <c r="H71" s="13" t="s">
        <v>259</v>
      </c>
      <c r="I71" s="13" t="s">
        <v>24462</v>
      </c>
      <c r="J71" s="13" t="s">
        <v>24462</v>
      </c>
      <c r="K71" s="13" t="s">
        <v>24768</v>
      </c>
      <c r="L71" s="17" t="s">
        <v>24769</v>
      </c>
      <c r="M71" s="18">
        <v>5575000</v>
      </c>
      <c r="N71" s="19"/>
      <c r="O71" s="20" t="str">
        <f t="shared" si="0"/>
        <v>T4</v>
      </c>
      <c r="R71" s="21" t="str">
        <f t="shared" si="1"/>
        <v>T4</v>
      </c>
    </row>
    <row r="72" spans="1:18" ht="31.5" customHeight="1" x14ac:dyDescent="0.25">
      <c r="A72" s="13">
        <v>68</v>
      </c>
      <c r="B72" s="13" t="s">
        <v>24770</v>
      </c>
      <c r="C72" s="13" t="s">
        <v>24771</v>
      </c>
      <c r="D72" s="14" t="s">
        <v>24772</v>
      </c>
      <c r="E72" s="15" t="s">
        <v>1244</v>
      </c>
      <c r="F72" s="13" t="s">
        <v>19582</v>
      </c>
      <c r="G72" s="16" t="s">
        <v>12789</v>
      </c>
      <c r="H72" s="13" t="s">
        <v>259</v>
      </c>
      <c r="I72" s="13" t="s">
        <v>24462</v>
      </c>
      <c r="J72" s="13" t="s">
        <v>24462</v>
      </c>
      <c r="K72" s="13" t="s">
        <v>24773</v>
      </c>
      <c r="L72" s="17" t="s">
        <v>24774</v>
      </c>
      <c r="M72" s="18">
        <v>5352000</v>
      </c>
      <c r="N72" s="19"/>
      <c r="O72" s="20" t="str">
        <f t="shared" si="0"/>
        <v>T4</v>
      </c>
      <c r="R72" s="21" t="str">
        <f t="shared" si="1"/>
        <v>T4</v>
      </c>
    </row>
    <row r="73" spans="1:18" ht="31.5" customHeight="1" x14ac:dyDescent="0.25">
      <c r="A73" s="13">
        <v>69</v>
      </c>
      <c r="B73" s="13" t="s">
        <v>24775</v>
      </c>
      <c r="C73" s="13" t="s">
        <v>24776</v>
      </c>
      <c r="D73" s="14" t="s">
        <v>3552</v>
      </c>
      <c r="E73" s="15" t="s">
        <v>73</v>
      </c>
      <c r="F73" s="13" t="s">
        <v>13895</v>
      </c>
      <c r="G73" s="16" t="s">
        <v>6559</v>
      </c>
      <c r="H73" s="13" t="s">
        <v>259</v>
      </c>
      <c r="I73" s="13" t="s">
        <v>24462</v>
      </c>
      <c r="J73" s="13" t="s">
        <v>24462</v>
      </c>
      <c r="K73" s="13" t="s">
        <v>24777</v>
      </c>
      <c r="L73" s="17" t="s">
        <v>24778</v>
      </c>
      <c r="M73" s="18">
        <v>3350000</v>
      </c>
      <c r="N73" s="19"/>
      <c r="O73" s="20" t="str">
        <f t="shared" si="0"/>
        <v>TCN</v>
      </c>
      <c r="R73" s="21" t="str">
        <f t="shared" si="1"/>
        <v>TCN</v>
      </c>
    </row>
    <row r="74" spans="1:18" ht="31.5" customHeight="1" x14ac:dyDescent="0.25">
      <c r="A74" s="13">
        <v>70</v>
      </c>
      <c r="B74" s="13" t="s">
        <v>24779</v>
      </c>
      <c r="C74" s="13" t="s">
        <v>24780</v>
      </c>
      <c r="D74" s="14" t="s">
        <v>5907</v>
      </c>
      <c r="E74" s="15" t="s">
        <v>197</v>
      </c>
      <c r="F74" s="13" t="s">
        <v>16675</v>
      </c>
      <c r="G74" s="16" t="s">
        <v>6726</v>
      </c>
      <c r="H74" s="13" t="s">
        <v>259</v>
      </c>
      <c r="I74" s="13" t="s">
        <v>24462</v>
      </c>
      <c r="J74" s="13" t="s">
        <v>24462</v>
      </c>
      <c r="K74" s="13" t="s">
        <v>24781</v>
      </c>
      <c r="L74" s="17" t="s">
        <v>24782</v>
      </c>
      <c r="M74" s="18">
        <v>3072000</v>
      </c>
      <c r="N74" s="19"/>
      <c r="O74" s="20" t="str">
        <f t="shared" si="0"/>
        <v>CĐ</v>
      </c>
      <c r="R74" s="21" t="str">
        <f t="shared" si="1"/>
        <v>CĐ</v>
      </c>
    </row>
    <row r="75" spans="1:18" ht="31.5" customHeight="1" x14ac:dyDescent="0.25">
      <c r="A75" s="13">
        <v>71</v>
      </c>
      <c r="B75" s="13" t="s">
        <v>24783</v>
      </c>
      <c r="C75" s="13" t="s">
        <v>24784</v>
      </c>
      <c r="D75" s="14" t="s">
        <v>24785</v>
      </c>
      <c r="E75" s="15" t="s">
        <v>8633</v>
      </c>
      <c r="F75" s="13" t="s">
        <v>7909</v>
      </c>
      <c r="G75" s="16" t="s">
        <v>7264</v>
      </c>
      <c r="H75" s="13" t="s">
        <v>259</v>
      </c>
      <c r="I75" s="13" t="s">
        <v>24462</v>
      </c>
      <c r="J75" s="13" t="s">
        <v>24462</v>
      </c>
      <c r="K75" s="13" t="s">
        <v>24786</v>
      </c>
      <c r="L75" s="17" t="s">
        <v>24787</v>
      </c>
      <c r="M75" s="18">
        <v>5376000</v>
      </c>
      <c r="N75" s="19"/>
      <c r="O75" s="20" t="str">
        <f t="shared" si="0"/>
        <v>C1</v>
      </c>
      <c r="R75" s="21" t="str">
        <f t="shared" si="1"/>
        <v>C1</v>
      </c>
    </row>
    <row r="76" spans="1:18" ht="31.5" customHeight="1" x14ac:dyDescent="0.25">
      <c r="A76" s="13">
        <v>72</v>
      </c>
      <c r="B76" s="13" t="s">
        <v>24788</v>
      </c>
      <c r="C76" s="13" t="s">
        <v>24789</v>
      </c>
      <c r="D76" s="14" t="s">
        <v>24790</v>
      </c>
      <c r="E76" s="15" t="s">
        <v>22168</v>
      </c>
      <c r="F76" s="13" t="s">
        <v>16082</v>
      </c>
      <c r="G76" s="16" t="s">
        <v>12789</v>
      </c>
      <c r="H76" s="13" t="s">
        <v>259</v>
      </c>
      <c r="I76" s="13" t="s">
        <v>24462</v>
      </c>
      <c r="J76" s="13" t="s">
        <v>24462</v>
      </c>
      <c r="K76" s="13" t="s">
        <v>24791</v>
      </c>
      <c r="L76" s="17" t="s">
        <v>24792</v>
      </c>
      <c r="M76" s="18">
        <v>5352000</v>
      </c>
      <c r="N76" s="19"/>
      <c r="O76" s="20" t="str">
        <f t="shared" si="0"/>
        <v>T4</v>
      </c>
      <c r="R76" s="21" t="str">
        <f t="shared" si="1"/>
        <v>T4</v>
      </c>
    </row>
    <row r="77" spans="1:18" ht="31.5" customHeight="1" x14ac:dyDescent="0.25">
      <c r="A77" s="13">
        <v>73</v>
      </c>
      <c r="B77" s="13" t="s">
        <v>24793</v>
      </c>
      <c r="C77" s="13" t="s">
        <v>24794</v>
      </c>
      <c r="D77" s="14" t="s">
        <v>1818</v>
      </c>
      <c r="E77" s="15" t="s">
        <v>34</v>
      </c>
      <c r="F77" s="13" t="s">
        <v>5861</v>
      </c>
      <c r="G77" s="16" t="s">
        <v>5505</v>
      </c>
      <c r="H77" s="13" t="s">
        <v>259</v>
      </c>
      <c r="I77" s="13" t="s">
        <v>24462</v>
      </c>
      <c r="J77" s="13" t="s">
        <v>24462</v>
      </c>
      <c r="K77" s="13" t="s">
        <v>24795</v>
      </c>
      <c r="L77" s="17" t="s">
        <v>24796</v>
      </c>
      <c r="M77" s="18">
        <v>5888000</v>
      </c>
      <c r="N77" s="19"/>
      <c r="O77" s="20" t="str">
        <f t="shared" si="0"/>
        <v>C1</v>
      </c>
      <c r="R77" s="21" t="str">
        <f t="shared" si="1"/>
        <v>C1</v>
      </c>
    </row>
    <row r="78" spans="1:18" ht="31.5" customHeight="1" x14ac:dyDescent="0.25">
      <c r="A78" s="13">
        <v>74</v>
      </c>
      <c r="B78" s="13" t="s">
        <v>24797</v>
      </c>
      <c r="C78" s="13" t="s">
        <v>24798</v>
      </c>
      <c r="D78" s="14" t="s">
        <v>579</v>
      </c>
      <c r="E78" s="15" t="s">
        <v>1444</v>
      </c>
      <c r="F78" s="13" t="s">
        <v>24799</v>
      </c>
      <c r="G78" s="16" t="s">
        <v>6574</v>
      </c>
      <c r="H78" s="13" t="s">
        <v>259</v>
      </c>
      <c r="I78" s="13" t="s">
        <v>24462</v>
      </c>
      <c r="J78" s="13" t="s">
        <v>24462</v>
      </c>
      <c r="K78" s="13" t="s">
        <v>24800</v>
      </c>
      <c r="L78" s="17" t="s">
        <v>24801</v>
      </c>
      <c r="M78" s="18">
        <v>4096000</v>
      </c>
      <c r="N78" s="19"/>
      <c r="O78" s="20" t="str">
        <f t="shared" si="0"/>
        <v>C1</v>
      </c>
      <c r="R78" s="21" t="str">
        <f t="shared" si="1"/>
        <v>C1</v>
      </c>
    </row>
    <row r="79" spans="1:18" ht="31.5" customHeight="1" x14ac:dyDescent="0.25">
      <c r="A79" s="13">
        <v>75</v>
      </c>
      <c r="B79" s="13" t="s">
        <v>24802</v>
      </c>
      <c r="C79" s="13" t="s">
        <v>24803</v>
      </c>
      <c r="D79" s="14" t="s">
        <v>24804</v>
      </c>
      <c r="E79" s="15" t="s">
        <v>147</v>
      </c>
      <c r="F79" s="13" t="s">
        <v>10868</v>
      </c>
      <c r="G79" s="16" t="s">
        <v>6574</v>
      </c>
      <c r="H79" s="13" t="s">
        <v>259</v>
      </c>
      <c r="I79" s="13" t="s">
        <v>24462</v>
      </c>
      <c r="J79" s="13" t="s">
        <v>24462</v>
      </c>
      <c r="K79" s="13" t="s">
        <v>24805</v>
      </c>
      <c r="L79" s="17" t="s">
        <v>24806</v>
      </c>
      <c r="M79" s="18">
        <v>4096000</v>
      </c>
      <c r="N79" s="19"/>
      <c r="O79" s="20" t="str">
        <f t="shared" si="0"/>
        <v>C1</v>
      </c>
      <c r="R79" s="21" t="str">
        <f t="shared" si="1"/>
        <v>C1</v>
      </c>
    </row>
    <row r="80" spans="1:18" ht="31.5" customHeight="1" x14ac:dyDescent="0.25">
      <c r="A80" s="13">
        <v>76</v>
      </c>
      <c r="B80" s="13" t="s">
        <v>24807</v>
      </c>
      <c r="C80" s="13" t="s">
        <v>24808</v>
      </c>
      <c r="D80" s="14" t="s">
        <v>7411</v>
      </c>
      <c r="E80" s="15" t="s">
        <v>24809</v>
      </c>
      <c r="F80" s="13" t="s">
        <v>6702</v>
      </c>
      <c r="G80" s="16" t="s">
        <v>10359</v>
      </c>
      <c r="H80" s="13" t="s">
        <v>259</v>
      </c>
      <c r="I80" s="13" t="s">
        <v>24462</v>
      </c>
      <c r="J80" s="13" t="s">
        <v>24462</v>
      </c>
      <c r="K80" s="13" t="s">
        <v>24810</v>
      </c>
      <c r="L80" s="17" t="s">
        <v>24811</v>
      </c>
      <c r="M80" s="18">
        <v>4646000</v>
      </c>
      <c r="N80" s="19"/>
      <c r="O80" s="20" t="str">
        <f t="shared" si="0"/>
        <v>T4</v>
      </c>
      <c r="R80" s="21" t="str">
        <f t="shared" si="1"/>
        <v>T4</v>
      </c>
    </row>
    <row r="81" spans="1:18" ht="31.5" customHeight="1" x14ac:dyDescent="0.25">
      <c r="A81" s="13">
        <v>77</v>
      </c>
      <c r="B81" s="13" t="s">
        <v>24812</v>
      </c>
      <c r="C81" s="13" t="s">
        <v>24813</v>
      </c>
      <c r="D81" s="14" t="s">
        <v>449</v>
      </c>
      <c r="E81" s="15" t="s">
        <v>3963</v>
      </c>
      <c r="F81" s="13" t="s">
        <v>1979</v>
      </c>
      <c r="G81" s="16" t="s">
        <v>6221</v>
      </c>
      <c r="H81" s="13" t="s">
        <v>259</v>
      </c>
      <c r="I81" s="13" t="s">
        <v>24462</v>
      </c>
      <c r="J81" s="13" t="s">
        <v>24462</v>
      </c>
      <c r="K81" s="13" t="s">
        <v>24814</v>
      </c>
      <c r="L81" s="17" t="s">
        <v>24815</v>
      </c>
      <c r="M81" s="18">
        <v>5888000</v>
      </c>
      <c r="N81" s="19"/>
      <c r="O81" s="20" t="str">
        <f t="shared" si="0"/>
        <v>C1</v>
      </c>
      <c r="R81" s="21" t="str">
        <f t="shared" si="1"/>
        <v>C1</v>
      </c>
    </row>
    <row r="82" spans="1:18" ht="31.5" customHeight="1" x14ac:dyDescent="0.25">
      <c r="A82" s="13">
        <v>78</v>
      </c>
      <c r="B82" s="13" t="s">
        <v>24816</v>
      </c>
      <c r="C82" s="13" t="s">
        <v>24817</v>
      </c>
      <c r="D82" s="14" t="s">
        <v>8501</v>
      </c>
      <c r="E82" s="15" t="s">
        <v>1244</v>
      </c>
      <c r="F82" s="13" t="s">
        <v>24818</v>
      </c>
      <c r="G82" s="16" t="s">
        <v>16289</v>
      </c>
      <c r="H82" s="13" t="s">
        <v>259</v>
      </c>
      <c r="I82" s="13" t="s">
        <v>24462</v>
      </c>
      <c r="J82" s="13" t="s">
        <v>24462</v>
      </c>
      <c r="K82" s="13" t="s">
        <v>24819</v>
      </c>
      <c r="L82" s="17" t="s">
        <v>24820</v>
      </c>
      <c r="M82" s="18">
        <v>3222000</v>
      </c>
      <c r="N82" s="19"/>
      <c r="O82" s="20" t="str">
        <f t="shared" si="0"/>
        <v>C2</v>
      </c>
      <c r="R82" s="21" t="str">
        <f t="shared" si="1"/>
        <v>C2</v>
      </c>
    </row>
    <row r="83" spans="1:18" s="28" customFormat="1" ht="22.5" customHeight="1" x14ac:dyDescent="0.25">
      <c r="A83" s="229" t="s">
        <v>35</v>
      </c>
      <c r="B83" s="230"/>
      <c r="C83" s="230"/>
      <c r="D83" s="230"/>
      <c r="E83" s="22"/>
      <c r="F83" s="22"/>
      <c r="G83" s="22"/>
      <c r="H83" s="23"/>
      <c r="I83" s="24"/>
      <c r="J83" s="25"/>
      <c r="K83" s="26"/>
      <c r="L83" s="231">
        <f>SUM(M7:M82)</f>
        <v>343297840</v>
      </c>
      <c r="M83" s="232"/>
      <c r="N83" s="27"/>
      <c r="O83" s="20"/>
      <c r="P83" s="6"/>
      <c r="Q83" s="6"/>
    </row>
    <row r="84" spans="1:18" s="30" customFormat="1" ht="30" customHeight="1" x14ac:dyDescent="0.25">
      <c r="A84" s="237" t="s">
        <v>24822</v>
      </c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9"/>
      <c r="O84" s="29" t="str">
        <f>LEFT(G84,5)</f>
        <v/>
      </c>
      <c r="P84" s="6"/>
      <c r="Q84" s="6"/>
    </row>
    <row r="85" spans="1:18" ht="15.75" customHeight="1" x14ac:dyDescent="0.25">
      <c r="A85" s="31"/>
      <c r="B85" s="31"/>
      <c r="C85" s="1"/>
      <c r="D85" s="2"/>
      <c r="E85" s="2"/>
      <c r="F85" s="1"/>
      <c r="G85" s="225" t="s">
        <v>24821</v>
      </c>
      <c r="H85" s="225"/>
      <c r="I85" s="225"/>
      <c r="J85" s="225"/>
      <c r="K85" s="225"/>
      <c r="L85" s="225"/>
      <c r="M85" s="225"/>
      <c r="N85" s="225"/>
      <c r="O85" s="29"/>
    </row>
    <row r="86" spans="1:18" ht="15.75" customHeight="1" x14ac:dyDescent="0.25">
      <c r="A86" s="35" t="s">
        <v>4822</v>
      </c>
      <c r="B86" s="35"/>
      <c r="C86" s="35"/>
      <c r="D86" s="32"/>
      <c r="E86" s="32" t="s">
        <v>4823</v>
      </c>
      <c r="F86" s="32"/>
      <c r="G86" s="32"/>
      <c r="H86" s="32"/>
      <c r="I86" s="32"/>
      <c r="J86" s="32"/>
      <c r="K86" s="32"/>
      <c r="L86" s="32"/>
      <c r="M86" s="236" t="s">
        <v>4824</v>
      </c>
      <c r="N86" s="236"/>
      <c r="O86" s="29"/>
    </row>
    <row r="87" spans="1:18" x14ac:dyDescent="0.25">
      <c r="A87" s="33"/>
      <c r="B87" s="33"/>
      <c r="C87" s="107"/>
      <c r="D87" s="35"/>
      <c r="E87" s="35"/>
      <c r="F87" s="35"/>
      <c r="G87" s="35"/>
      <c r="J87" s="107"/>
      <c r="K87" s="107"/>
      <c r="L87" s="107"/>
      <c r="M87" s="107"/>
      <c r="N87" s="6"/>
    </row>
    <row r="88" spans="1:18" x14ac:dyDescent="0.25">
      <c r="A88" s="33"/>
      <c r="B88" s="33"/>
      <c r="C88" s="107"/>
      <c r="D88" s="35"/>
      <c r="E88" s="35"/>
      <c r="F88" s="35"/>
      <c r="G88" s="35"/>
      <c r="H88" s="35"/>
      <c r="I88" s="35"/>
      <c r="J88" s="107"/>
      <c r="K88" s="107"/>
      <c r="L88" s="107"/>
      <c r="M88" s="107"/>
      <c r="N88" s="6"/>
    </row>
    <row r="89" spans="1:18" x14ac:dyDescent="0.25">
      <c r="A89" s="33"/>
      <c r="B89" s="33"/>
      <c r="C89" s="107"/>
      <c r="D89" s="35"/>
      <c r="E89" s="35"/>
      <c r="F89" s="35"/>
      <c r="G89" s="35"/>
      <c r="H89" s="35"/>
      <c r="I89" s="35"/>
      <c r="J89" s="107"/>
      <c r="K89" s="107"/>
      <c r="L89" s="107"/>
      <c r="M89" s="107"/>
      <c r="N89" s="6"/>
    </row>
    <row r="90" spans="1:18" s="28" customFormat="1" x14ac:dyDescent="0.25">
      <c r="A90" s="35"/>
      <c r="B90" s="35"/>
      <c r="C90" s="35" t="s">
        <v>4820</v>
      </c>
      <c r="D90" s="35"/>
      <c r="E90" s="236" t="s">
        <v>4821</v>
      </c>
      <c r="F90" s="236"/>
      <c r="G90" s="236"/>
      <c r="H90" s="35"/>
      <c r="I90" s="35"/>
      <c r="J90" s="35"/>
      <c r="K90" s="35"/>
      <c r="L90" s="35"/>
      <c r="M90" s="236" t="s">
        <v>4819</v>
      </c>
      <c r="N90" s="236"/>
      <c r="O90" s="107"/>
      <c r="P90" s="6"/>
    </row>
    <row r="91" spans="1:18" s="28" customFormat="1" ht="18.75" customHeight="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107"/>
      <c r="P91" s="6"/>
    </row>
    <row r="92" spans="1:18" s="36" customFormat="1" x14ac:dyDescent="0.25">
      <c r="B92" s="37"/>
      <c r="C92" s="38" t="s">
        <v>38</v>
      </c>
      <c r="D92" s="39" t="s">
        <v>586</v>
      </c>
      <c r="E92" s="40"/>
      <c r="F92" s="40"/>
      <c r="G92" s="40"/>
      <c r="H92" s="40"/>
      <c r="I92" s="40"/>
      <c r="J92" s="41"/>
      <c r="K92" s="40"/>
      <c r="L92" s="40"/>
      <c r="M92" s="42"/>
    </row>
    <row r="93" spans="1:18" s="36" customFormat="1" x14ac:dyDescent="0.25">
      <c r="A93" s="43"/>
      <c r="B93" s="44"/>
      <c r="C93" s="45" t="s">
        <v>40</v>
      </c>
      <c r="D93" s="46">
        <f>SUMIF($O$7:$O$82,"CĐN",$M$7:$M$82)</f>
        <v>0</v>
      </c>
      <c r="E93" s="40"/>
      <c r="F93" s="40"/>
      <c r="G93" s="40"/>
      <c r="H93" s="40"/>
      <c r="I93" s="40"/>
      <c r="J93" s="41"/>
      <c r="K93" s="40"/>
      <c r="L93" s="40"/>
      <c r="M93" s="6"/>
    </row>
    <row r="94" spans="1:18" s="49" customFormat="1" ht="13.5" customHeight="1" x14ac:dyDescent="0.25">
      <c r="A94" s="43"/>
      <c r="B94" s="44"/>
      <c r="C94" s="45" t="s">
        <v>41</v>
      </c>
      <c r="D94" s="46">
        <f>SUMIF($O$7:$O$82,"TCN",$M$7:$M$82)</f>
        <v>52400000</v>
      </c>
      <c r="E94" s="47"/>
      <c r="F94" s="47"/>
      <c r="G94" s="47"/>
      <c r="H94" s="47"/>
      <c r="I94" s="40"/>
      <c r="J94" s="48"/>
      <c r="K94" s="47"/>
      <c r="L94" s="47"/>
      <c r="M94" s="6"/>
    </row>
    <row r="95" spans="1:18" s="49" customFormat="1" ht="13.5" customHeight="1" x14ac:dyDescent="0.25">
      <c r="A95" s="43"/>
      <c r="B95" s="50" t="s">
        <v>42</v>
      </c>
      <c r="C95" s="45" t="s">
        <v>43</v>
      </c>
      <c r="D95" s="46">
        <f>SUMIF($O$7:$O$82,"CĐ",$M$7:$M$82)+SUMIF($O$7:$O$82,"C1",$M$7:$M$82)</f>
        <v>132919840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8" s="49" customFormat="1" ht="13.5" customHeight="1" x14ac:dyDescent="0.25">
      <c r="A96" s="43"/>
      <c r="B96" s="50"/>
      <c r="C96" s="45" t="s">
        <v>44</v>
      </c>
      <c r="D96" s="46">
        <f>SUMIF($O$7:$O$82,"C2",$M$7:$M$82)+SUMIF($O$7:$O$82,"CĐLT",$M$7:$M$82)</f>
        <v>16110000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1:14" s="49" customFormat="1" ht="13.5" customHeight="1" x14ac:dyDescent="0.25">
      <c r="A97" s="43"/>
      <c r="B97" s="51">
        <f>SUM(B93:B95)</f>
        <v>0</v>
      </c>
      <c r="C97" s="45" t="s">
        <v>45</v>
      </c>
      <c r="D97" s="46">
        <f>SUMIF($O$7:$O$82,"T4",$M$7:$M$82)+SUMIF($O$7:$O$82,"T2",$M$7:$M$82)+SUMIF($O$7:$O$82,"T3",$M$7:$M$82)+SUMIF($O$7:$O$82,"TC",$M$7:$M$82)+SUMIF($O$7:$O$82,"TN",$M$7:$M$82)+SUMIF($O$7:$O$82,"TCT",$M$7:$M$82)+SUMIF($O$7:$O$82,"T1",$M$7:$M$82)</f>
        <v>141868000</v>
      </c>
      <c r="E97" s="47"/>
      <c r="F97" s="47"/>
      <c r="G97" s="47"/>
      <c r="H97" s="47"/>
      <c r="I97" s="47"/>
      <c r="J97" s="48"/>
      <c r="K97" s="47"/>
      <c r="L97" s="47"/>
      <c r="M97" s="6"/>
    </row>
    <row r="98" spans="1:14" s="49" customFormat="1" ht="13.5" customHeight="1" x14ac:dyDescent="0.25">
      <c r="B98" s="52"/>
      <c r="C98" s="53" t="s">
        <v>46</v>
      </c>
      <c r="D98" s="54">
        <f>SUM(D93:D97)</f>
        <v>343297840</v>
      </c>
      <c r="E98" s="47"/>
      <c r="F98" s="47"/>
      <c r="G98" s="47"/>
      <c r="H98" s="47"/>
      <c r="I98" s="47"/>
      <c r="J98" s="48"/>
      <c r="K98" s="47"/>
      <c r="L98" s="47"/>
      <c r="M98" s="6"/>
    </row>
    <row r="99" spans="1:14" x14ac:dyDescent="0.25">
      <c r="E99" s="6"/>
      <c r="J99" s="21"/>
      <c r="K99" s="58"/>
      <c r="M99" s="6"/>
      <c r="N99" s="6"/>
    </row>
    <row r="156" spans="16:16" x14ac:dyDescent="0.25">
      <c r="P156" s="55"/>
    </row>
    <row r="157" spans="16:16" x14ac:dyDescent="0.25">
      <c r="P157" s="55"/>
    </row>
    <row r="158" spans="16:16" x14ac:dyDescent="0.25">
      <c r="P158" s="55"/>
    </row>
    <row r="159" spans="16:16" x14ac:dyDescent="0.25">
      <c r="P159" s="55"/>
    </row>
    <row r="163" spans="16:16" x14ac:dyDescent="0.25">
      <c r="P163" s="28"/>
    </row>
    <row r="164" spans="16:16" x14ac:dyDescent="0.25">
      <c r="P164" s="28"/>
    </row>
    <row r="165" spans="16:16" x14ac:dyDescent="0.25">
      <c r="P165" s="56"/>
    </row>
    <row r="166" spans="16:16" x14ac:dyDescent="0.25">
      <c r="P166" s="36"/>
    </row>
    <row r="167" spans="16:16" x14ac:dyDescent="0.25">
      <c r="P167" s="49"/>
    </row>
    <row r="168" spans="16:16" x14ac:dyDescent="0.25">
      <c r="P168" s="49"/>
    </row>
    <row r="169" spans="16:16" x14ac:dyDescent="0.25">
      <c r="P169" s="49"/>
    </row>
    <row r="170" spans="16:16" x14ac:dyDescent="0.25">
      <c r="P170" s="49"/>
    </row>
  </sheetData>
  <mergeCells count="9">
    <mergeCell ref="M86:N86"/>
    <mergeCell ref="E90:G90"/>
    <mergeCell ref="M90:N90"/>
    <mergeCell ref="A4:N4"/>
    <mergeCell ref="A5:N5"/>
    <mergeCell ref="A83:D83"/>
    <mergeCell ref="L83:M83"/>
    <mergeCell ref="A84:N84"/>
    <mergeCell ref="G85:N8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topLeftCell="A58" zoomScaleNormal="100" zoomScaleSheetLayoutView="85" workbookViewId="0">
      <selection activeCell="M35" sqref="M35:M5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25050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24824</v>
      </c>
      <c r="C7" s="13" t="s">
        <v>24825</v>
      </c>
      <c r="D7" s="14" t="s">
        <v>4904</v>
      </c>
      <c r="E7" s="15" t="s">
        <v>169</v>
      </c>
      <c r="F7" s="13" t="s">
        <v>15649</v>
      </c>
      <c r="G7" s="16" t="s">
        <v>7990</v>
      </c>
      <c r="H7" s="13" t="s">
        <v>259</v>
      </c>
      <c r="I7" s="13" t="s">
        <v>24826</v>
      </c>
      <c r="J7" s="13" t="s">
        <v>24826</v>
      </c>
      <c r="K7" s="13" t="s">
        <v>24827</v>
      </c>
      <c r="L7" s="17" t="s">
        <v>24828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2.5" customHeight="1" x14ac:dyDescent="0.25">
      <c r="A8" s="13">
        <v>2</v>
      </c>
      <c r="B8" s="13" t="s">
        <v>24838</v>
      </c>
      <c r="C8" s="13" t="s">
        <v>24839</v>
      </c>
      <c r="D8" s="14" t="s">
        <v>15802</v>
      </c>
      <c r="E8" s="15" t="s">
        <v>574</v>
      </c>
      <c r="F8" s="13" t="s">
        <v>19702</v>
      </c>
      <c r="G8" s="16" t="s">
        <v>5768</v>
      </c>
      <c r="H8" s="13" t="s">
        <v>259</v>
      </c>
      <c r="I8" s="13" t="s">
        <v>24826</v>
      </c>
      <c r="J8" s="13" t="s">
        <v>24826</v>
      </c>
      <c r="K8" s="13" t="s">
        <v>24840</v>
      </c>
      <c r="L8" s="17" t="s">
        <v>24841</v>
      </c>
      <c r="M8" s="18">
        <v>5798000</v>
      </c>
      <c r="N8" s="19"/>
      <c r="O8" s="20" t="str">
        <f t="shared" ref="O8:O56" si="0">MID(G8,3,FIND("-",G8,1)-3)&amp;IF(MID(G8,3,5)="CĐ-LT","LT","")</f>
        <v>T4</v>
      </c>
      <c r="R8" s="21" t="str">
        <f t="shared" ref="R8:R56" si="1">IF(LEFT(G8,2)="18","NH 18-19","")&amp;O8</f>
        <v>T4</v>
      </c>
    </row>
    <row r="9" spans="1:18" ht="22.5" customHeight="1" x14ac:dyDescent="0.25">
      <c r="A9" s="13">
        <v>3</v>
      </c>
      <c r="B9" s="13" t="s">
        <v>24851</v>
      </c>
      <c r="C9" s="13" t="s">
        <v>24852</v>
      </c>
      <c r="D9" s="14" t="s">
        <v>114</v>
      </c>
      <c r="E9" s="15" t="s">
        <v>185</v>
      </c>
      <c r="F9" s="13" t="s">
        <v>16175</v>
      </c>
      <c r="G9" s="16" t="s">
        <v>6944</v>
      </c>
      <c r="H9" s="13" t="s">
        <v>259</v>
      </c>
      <c r="I9" s="13" t="s">
        <v>24826</v>
      </c>
      <c r="J9" s="13" t="s">
        <v>24826</v>
      </c>
      <c r="K9" s="13" t="s">
        <v>24853</v>
      </c>
      <c r="L9" s="17" t="s">
        <v>24854</v>
      </c>
      <c r="M9" s="18">
        <v>4352000</v>
      </c>
      <c r="N9" s="19"/>
      <c r="O9" s="20" t="str">
        <f t="shared" si="0"/>
        <v>CĐ</v>
      </c>
      <c r="R9" s="21" t="str">
        <f t="shared" si="1"/>
        <v>CĐ</v>
      </c>
    </row>
    <row r="10" spans="1:18" ht="22.5" customHeight="1" x14ac:dyDescent="0.25">
      <c r="A10" s="13">
        <v>4</v>
      </c>
      <c r="B10" s="13" t="s">
        <v>24855</v>
      </c>
      <c r="C10" s="13" t="s">
        <v>24856</v>
      </c>
      <c r="D10" s="14" t="s">
        <v>5447</v>
      </c>
      <c r="E10" s="15" t="s">
        <v>20994</v>
      </c>
      <c r="F10" s="13" t="s">
        <v>9917</v>
      </c>
      <c r="G10" s="16" t="s">
        <v>6132</v>
      </c>
      <c r="H10" s="13" t="s">
        <v>259</v>
      </c>
      <c r="I10" s="13" t="s">
        <v>24826</v>
      </c>
      <c r="J10" s="13" t="s">
        <v>24826</v>
      </c>
      <c r="K10" s="13" t="s">
        <v>24857</v>
      </c>
      <c r="L10" s="17" t="s">
        <v>24858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2.5" customHeight="1" x14ac:dyDescent="0.25">
      <c r="A11" s="13">
        <v>5</v>
      </c>
      <c r="B11" s="13" t="s">
        <v>24859</v>
      </c>
      <c r="C11" s="13" t="s">
        <v>24860</v>
      </c>
      <c r="D11" s="14" t="s">
        <v>5127</v>
      </c>
      <c r="E11" s="15" t="s">
        <v>2764</v>
      </c>
      <c r="F11" s="13" t="s">
        <v>24861</v>
      </c>
      <c r="G11" s="16" t="s">
        <v>4899</v>
      </c>
      <c r="H11" s="13" t="s">
        <v>259</v>
      </c>
      <c r="I11" s="13" t="s">
        <v>24826</v>
      </c>
      <c r="J11" s="13" t="s">
        <v>24826</v>
      </c>
      <c r="K11" s="13" t="s">
        <v>24862</v>
      </c>
      <c r="L11" s="17" t="s">
        <v>24863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2.5" customHeight="1" x14ac:dyDescent="0.25">
      <c r="A12" s="13">
        <v>6</v>
      </c>
      <c r="B12" s="13" t="s">
        <v>24864</v>
      </c>
      <c r="C12" s="13" t="s">
        <v>24865</v>
      </c>
      <c r="D12" s="14" t="s">
        <v>1089</v>
      </c>
      <c r="E12" s="15" t="s">
        <v>1282</v>
      </c>
      <c r="F12" s="13" t="s">
        <v>11068</v>
      </c>
      <c r="G12" s="16" t="s">
        <v>6626</v>
      </c>
      <c r="H12" s="13" t="s">
        <v>17</v>
      </c>
      <c r="I12" s="13" t="s">
        <v>24826</v>
      </c>
      <c r="J12" s="13" t="s">
        <v>24826</v>
      </c>
      <c r="K12" s="13" t="s">
        <v>24866</v>
      </c>
      <c r="L12" s="17" t="s">
        <v>24867</v>
      </c>
      <c r="M12" s="18">
        <v>3888000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24883</v>
      </c>
      <c r="C13" s="13" t="s">
        <v>24884</v>
      </c>
      <c r="D13" s="14" t="s">
        <v>24885</v>
      </c>
      <c r="E13" s="15" t="s">
        <v>1282</v>
      </c>
      <c r="F13" s="13" t="s">
        <v>4690</v>
      </c>
      <c r="G13" s="16" t="s">
        <v>13999</v>
      </c>
      <c r="H13" s="13" t="s">
        <v>259</v>
      </c>
      <c r="I13" s="13" t="s">
        <v>24826</v>
      </c>
      <c r="J13" s="13" t="s">
        <v>24826</v>
      </c>
      <c r="K13" s="13" t="s">
        <v>24886</v>
      </c>
      <c r="L13" s="17" t="s">
        <v>24887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2.5" customHeight="1" x14ac:dyDescent="0.25">
      <c r="A14" s="13">
        <v>8</v>
      </c>
      <c r="B14" s="13" t="s">
        <v>24888</v>
      </c>
      <c r="C14" s="13" t="s">
        <v>24889</v>
      </c>
      <c r="D14" s="14" t="s">
        <v>13919</v>
      </c>
      <c r="E14" s="15" t="s">
        <v>1040</v>
      </c>
      <c r="F14" s="13" t="s">
        <v>7190</v>
      </c>
      <c r="G14" s="16" t="s">
        <v>6282</v>
      </c>
      <c r="H14" s="13" t="s">
        <v>259</v>
      </c>
      <c r="I14" s="13" t="s">
        <v>24826</v>
      </c>
      <c r="J14" s="13" t="s">
        <v>24826</v>
      </c>
      <c r="K14" s="13" t="s">
        <v>24890</v>
      </c>
      <c r="L14" s="17" t="s">
        <v>24891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2.5" customHeight="1" x14ac:dyDescent="0.25">
      <c r="A15" s="13">
        <v>9</v>
      </c>
      <c r="B15" s="13" t="s">
        <v>24892</v>
      </c>
      <c r="C15" s="13" t="s">
        <v>24893</v>
      </c>
      <c r="D15" s="14" t="s">
        <v>509</v>
      </c>
      <c r="E15" s="15" t="s">
        <v>115</v>
      </c>
      <c r="F15" s="13" t="s">
        <v>9065</v>
      </c>
      <c r="G15" s="16" t="s">
        <v>6369</v>
      </c>
      <c r="H15" s="13" t="s">
        <v>259</v>
      </c>
      <c r="I15" s="13" t="s">
        <v>24826</v>
      </c>
      <c r="J15" s="13" t="s">
        <v>24826</v>
      </c>
      <c r="K15" s="13" t="s">
        <v>24894</v>
      </c>
      <c r="L15" s="17" t="s">
        <v>24895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2.5" customHeight="1" x14ac:dyDescent="0.25">
      <c r="A16" s="13">
        <v>10</v>
      </c>
      <c r="B16" s="13" t="s">
        <v>24896</v>
      </c>
      <c r="C16" s="13" t="s">
        <v>24897</v>
      </c>
      <c r="D16" s="14" t="s">
        <v>1818</v>
      </c>
      <c r="E16" s="15" t="s">
        <v>326</v>
      </c>
      <c r="F16" s="13" t="s">
        <v>11551</v>
      </c>
      <c r="G16" s="16" t="s">
        <v>7688</v>
      </c>
      <c r="H16" s="13" t="s">
        <v>259</v>
      </c>
      <c r="I16" s="13" t="s">
        <v>24826</v>
      </c>
      <c r="J16" s="13" t="s">
        <v>24826</v>
      </c>
      <c r="K16" s="13" t="s">
        <v>24898</v>
      </c>
      <c r="L16" s="17" t="s">
        <v>24899</v>
      </c>
      <c r="M16" s="18">
        <v>4864000</v>
      </c>
      <c r="N16" s="19"/>
      <c r="O16" s="20" t="str">
        <f t="shared" si="0"/>
        <v>CĐ</v>
      </c>
      <c r="R16" s="21" t="str">
        <f t="shared" si="1"/>
        <v>CĐ</v>
      </c>
    </row>
    <row r="17" spans="1:18" ht="22.5" customHeight="1" x14ac:dyDescent="0.25">
      <c r="A17" s="13">
        <v>11</v>
      </c>
      <c r="B17" s="13" t="s">
        <v>24919</v>
      </c>
      <c r="C17" s="13" t="s">
        <v>24920</v>
      </c>
      <c r="D17" s="14" t="s">
        <v>184</v>
      </c>
      <c r="E17" s="15" t="s">
        <v>1321</v>
      </c>
      <c r="F17" s="13" t="s">
        <v>21728</v>
      </c>
      <c r="G17" s="16" t="s">
        <v>8799</v>
      </c>
      <c r="H17" s="13" t="s">
        <v>259</v>
      </c>
      <c r="I17" s="13" t="s">
        <v>24826</v>
      </c>
      <c r="J17" s="13" t="s">
        <v>24826</v>
      </c>
      <c r="K17" s="13" t="s">
        <v>24921</v>
      </c>
      <c r="L17" s="17" t="s">
        <v>24922</v>
      </c>
      <c r="M17" s="18">
        <v>5575000</v>
      </c>
      <c r="N17" s="19"/>
      <c r="O17" s="20" t="str">
        <f t="shared" si="0"/>
        <v>T4</v>
      </c>
      <c r="R17" s="21" t="str">
        <f t="shared" si="1"/>
        <v>T4</v>
      </c>
    </row>
    <row r="18" spans="1:18" ht="22.5" customHeight="1" x14ac:dyDescent="0.25">
      <c r="A18" s="13">
        <v>12</v>
      </c>
      <c r="B18" s="13" t="s">
        <v>24923</v>
      </c>
      <c r="C18" s="13" t="s">
        <v>24924</v>
      </c>
      <c r="D18" s="14" t="s">
        <v>24925</v>
      </c>
      <c r="E18" s="15" t="s">
        <v>1244</v>
      </c>
      <c r="F18" s="13" t="s">
        <v>7252</v>
      </c>
      <c r="G18" s="16" t="s">
        <v>8617</v>
      </c>
      <c r="H18" s="13" t="s">
        <v>259</v>
      </c>
      <c r="I18" s="13" t="s">
        <v>24826</v>
      </c>
      <c r="J18" s="13" t="s">
        <v>24826</v>
      </c>
      <c r="K18" s="13" t="s">
        <v>24926</v>
      </c>
      <c r="L18" s="17" t="s">
        <v>24927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2.5" customHeight="1" x14ac:dyDescent="0.25">
      <c r="A19" s="13">
        <v>13</v>
      </c>
      <c r="B19" s="13" t="s">
        <v>24961</v>
      </c>
      <c r="C19" s="13" t="s">
        <v>24962</v>
      </c>
      <c r="D19" s="14" t="s">
        <v>5127</v>
      </c>
      <c r="E19" s="15" t="s">
        <v>24963</v>
      </c>
      <c r="F19" s="13" t="s">
        <v>10015</v>
      </c>
      <c r="G19" s="16" t="s">
        <v>7511</v>
      </c>
      <c r="H19" s="13" t="s">
        <v>259</v>
      </c>
      <c r="I19" s="13" t="s">
        <v>24826</v>
      </c>
      <c r="J19" s="13" t="s">
        <v>24826</v>
      </c>
      <c r="K19" s="13" t="s">
        <v>24964</v>
      </c>
      <c r="L19" s="17" t="s">
        <v>24965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22.5" customHeight="1" x14ac:dyDescent="0.25">
      <c r="A20" s="13">
        <v>14</v>
      </c>
      <c r="B20" s="13" t="s">
        <v>24969</v>
      </c>
      <c r="C20" s="13" t="s">
        <v>24970</v>
      </c>
      <c r="D20" s="14" t="s">
        <v>24971</v>
      </c>
      <c r="E20" s="15" t="s">
        <v>24972</v>
      </c>
      <c r="F20" s="13" t="s">
        <v>6352</v>
      </c>
      <c r="G20" s="16" t="s">
        <v>5878</v>
      </c>
      <c r="H20" s="13" t="s">
        <v>259</v>
      </c>
      <c r="I20" s="13" t="s">
        <v>24826</v>
      </c>
      <c r="J20" s="13" t="s">
        <v>24826</v>
      </c>
      <c r="K20" s="13" t="s">
        <v>24973</v>
      </c>
      <c r="L20" s="17" t="s">
        <v>24974</v>
      </c>
      <c r="M20" s="18">
        <v>3350000</v>
      </c>
      <c r="N20" s="19"/>
      <c r="O20" s="20" t="str">
        <f t="shared" si="0"/>
        <v>TCN</v>
      </c>
      <c r="R20" s="21" t="str">
        <f t="shared" si="1"/>
        <v>TCN</v>
      </c>
    </row>
    <row r="21" spans="1:18" ht="22.5" customHeight="1" x14ac:dyDescent="0.25">
      <c r="A21" s="13">
        <v>15</v>
      </c>
      <c r="B21" s="13" t="s">
        <v>24966</v>
      </c>
      <c r="C21" s="13" t="s">
        <v>19228</v>
      </c>
      <c r="D21" s="14" t="s">
        <v>1039</v>
      </c>
      <c r="E21" s="15" t="s">
        <v>604</v>
      </c>
      <c r="F21" s="13" t="s">
        <v>19229</v>
      </c>
      <c r="G21" s="16" t="s">
        <v>16289</v>
      </c>
      <c r="H21" s="13" t="s">
        <v>259</v>
      </c>
      <c r="I21" s="13" t="s">
        <v>24826</v>
      </c>
      <c r="J21" s="13" t="s">
        <v>24826</v>
      </c>
      <c r="K21" s="13" t="s">
        <v>24967</v>
      </c>
      <c r="L21" s="17" t="s">
        <v>24968</v>
      </c>
      <c r="M21" s="18">
        <v>918000</v>
      </c>
      <c r="N21" s="19"/>
      <c r="O21" s="20" t="str">
        <f t="shared" si="0"/>
        <v>C2</v>
      </c>
      <c r="R21" s="21" t="str">
        <f t="shared" si="1"/>
        <v>C2</v>
      </c>
    </row>
    <row r="22" spans="1:18" ht="22.5" customHeight="1" x14ac:dyDescent="0.25">
      <c r="A22" s="13">
        <v>16</v>
      </c>
      <c r="B22" s="13" t="s">
        <v>24975</v>
      </c>
      <c r="C22" s="13" t="s">
        <v>24976</v>
      </c>
      <c r="D22" s="14" t="s">
        <v>5452</v>
      </c>
      <c r="E22" s="15" t="s">
        <v>73</v>
      </c>
      <c r="F22" s="13" t="s">
        <v>803</v>
      </c>
      <c r="G22" s="16" t="s">
        <v>5505</v>
      </c>
      <c r="H22" s="13" t="s">
        <v>259</v>
      </c>
      <c r="I22" s="13" t="s">
        <v>24826</v>
      </c>
      <c r="J22" s="13" t="s">
        <v>24826</v>
      </c>
      <c r="K22" s="13" t="s">
        <v>24977</v>
      </c>
      <c r="L22" s="17" t="s">
        <v>24978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22.5" customHeight="1" x14ac:dyDescent="0.25">
      <c r="A23" s="13">
        <v>17</v>
      </c>
      <c r="B23" s="13" t="s">
        <v>24979</v>
      </c>
      <c r="C23" s="13" t="s">
        <v>24980</v>
      </c>
      <c r="D23" s="14" t="s">
        <v>24981</v>
      </c>
      <c r="E23" s="15" t="s">
        <v>896</v>
      </c>
      <c r="F23" s="13" t="s">
        <v>24582</v>
      </c>
      <c r="G23" s="16" t="s">
        <v>12789</v>
      </c>
      <c r="H23" s="13" t="s">
        <v>259</v>
      </c>
      <c r="I23" s="13" t="s">
        <v>24826</v>
      </c>
      <c r="J23" s="13" t="s">
        <v>24826</v>
      </c>
      <c r="K23" s="13" t="s">
        <v>24982</v>
      </c>
      <c r="L23" s="17" t="s">
        <v>24983</v>
      </c>
      <c r="M23" s="18">
        <v>5352000</v>
      </c>
      <c r="N23" s="19"/>
      <c r="O23" s="20" t="str">
        <f t="shared" si="0"/>
        <v>T4</v>
      </c>
      <c r="R23" s="21" t="str">
        <f t="shared" si="1"/>
        <v>T4</v>
      </c>
    </row>
    <row r="24" spans="1:18" ht="22.5" customHeight="1" x14ac:dyDescent="0.25">
      <c r="A24" s="13">
        <v>18</v>
      </c>
      <c r="B24" s="13" t="s">
        <v>24984</v>
      </c>
      <c r="C24" s="13" t="s">
        <v>24985</v>
      </c>
      <c r="D24" s="14" t="s">
        <v>4473</v>
      </c>
      <c r="E24" s="15" t="s">
        <v>197</v>
      </c>
      <c r="F24" s="13" t="s">
        <v>24986</v>
      </c>
      <c r="G24" s="16" t="s">
        <v>12789</v>
      </c>
      <c r="H24" s="13" t="s">
        <v>259</v>
      </c>
      <c r="I24" s="13" t="s">
        <v>24826</v>
      </c>
      <c r="J24" s="13" t="s">
        <v>24826</v>
      </c>
      <c r="K24" s="13" t="s">
        <v>24987</v>
      </c>
      <c r="L24" s="17" t="s">
        <v>24988</v>
      </c>
      <c r="M24" s="18">
        <v>5352000</v>
      </c>
      <c r="N24" s="19"/>
      <c r="O24" s="20" t="str">
        <f t="shared" si="0"/>
        <v>T4</v>
      </c>
      <c r="R24" s="21" t="str">
        <f t="shared" si="1"/>
        <v>T4</v>
      </c>
    </row>
    <row r="25" spans="1:18" ht="22.5" customHeight="1" x14ac:dyDescent="0.25">
      <c r="A25" s="13">
        <v>19</v>
      </c>
      <c r="B25" s="13" t="s">
        <v>24989</v>
      </c>
      <c r="C25" s="13" t="s">
        <v>24990</v>
      </c>
      <c r="D25" s="14" t="s">
        <v>23204</v>
      </c>
      <c r="E25" s="15" t="s">
        <v>32</v>
      </c>
      <c r="F25" s="13" t="s">
        <v>13676</v>
      </c>
      <c r="G25" s="16" t="s">
        <v>5505</v>
      </c>
      <c r="H25" s="13" t="s">
        <v>259</v>
      </c>
      <c r="I25" s="13" t="s">
        <v>24826</v>
      </c>
      <c r="J25" s="13" t="s">
        <v>24826</v>
      </c>
      <c r="K25" s="13" t="s">
        <v>24991</v>
      </c>
      <c r="L25" s="17" t="s">
        <v>24992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22.5" customHeight="1" x14ac:dyDescent="0.25">
      <c r="A26" s="13">
        <v>20</v>
      </c>
      <c r="B26" s="13" t="s">
        <v>24993</v>
      </c>
      <c r="C26" s="13" t="s">
        <v>24994</v>
      </c>
      <c r="D26" s="14" t="s">
        <v>15882</v>
      </c>
      <c r="E26" s="15" t="s">
        <v>15</v>
      </c>
      <c r="F26" s="13" t="s">
        <v>3493</v>
      </c>
      <c r="G26" s="16" t="s">
        <v>8554</v>
      </c>
      <c r="H26" s="13" t="s">
        <v>259</v>
      </c>
      <c r="I26" s="13" t="s">
        <v>24826</v>
      </c>
      <c r="J26" s="13" t="s">
        <v>24826</v>
      </c>
      <c r="K26" s="13" t="s">
        <v>24995</v>
      </c>
      <c r="L26" s="17" t="s">
        <v>24996</v>
      </c>
      <c r="M26" s="18">
        <v>5632000</v>
      </c>
      <c r="N26" s="19"/>
      <c r="O26" s="20" t="str">
        <f t="shared" si="0"/>
        <v>C1</v>
      </c>
      <c r="R26" s="21" t="str">
        <f t="shared" si="1"/>
        <v>C1</v>
      </c>
    </row>
    <row r="27" spans="1:18" ht="22.5" customHeight="1" x14ac:dyDescent="0.25">
      <c r="A27" s="13">
        <v>21</v>
      </c>
      <c r="B27" s="13" t="s">
        <v>24997</v>
      </c>
      <c r="C27" s="13" t="s">
        <v>24998</v>
      </c>
      <c r="D27" s="14" t="s">
        <v>1498</v>
      </c>
      <c r="E27" s="15" t="s">
        <v>3741</v>
      </c>
      <c r="F27" s="13" t="s">
        <v>24999</v>
      </c>
      <c r="G27" s="16" t="s">
        <v>5589</v>
      </c>
      <c r="H27" s="13" t="s">
        <v>259</v>
      </c>
      <c r="I27" s="13" t="s">
        <v>24826</v>
      </c>
      <c r="J27" s="13" t="s">
        <v>24826</v>
      </c>
      <c r="K27" s="13" t="s">
        <v>25000</v>
      </c>
      <c r="L27" s="17" t="s">
        <v>25001</v>
      </c>
      <c r="M27" s="18">
        <v>3350000</v>
      </c>
      <c r="N27" s="19"/>
      <c r="O27" s="20" t="str">
        <f t="shared" si="0"/>
        <v>TCN</v>
      </c>
      <c r="R27" s="21" t="str">
        <f t="shared" si="1"/>
        <v>TCN</v>
      </c>
    </row>
    <row r="28" spans="1:18" ht="22.5" customHeight="1" x14ac:dyDescent="0.25">
      <c r="A28" s="13">
        <v>22</v>
      </c>
      <c r="B28" s="13" t="s">
        <v>25002</v>
      </c>
      <c r="C28" s="13" t="s">
        <v>25003</v>
      </c>
      <c r="D28" s="14" t="s">
        <v>25004</v>
      </c>
      <c r="E28" s="15" t="s">
        <v>278</v>
      </c>
      <c r="F28" s="13" t="s">
        <v>9508</v>
      </c>
      <c r="G28" s="16" t="s">
        <v>8830</v>
      </c>
      <c r="H28" s="13" t="s">
        <v>259</v>
      </c>
      <c r="I28" s="13" t="s">
        <v>24826</v>
      </c>
      <c r="J28" s="13" t="s">
        <v>24826</v>
      </c>
      <c r="K28" s="13" t="s">
        <v>25005</v>
      </c>
      <c r="L28" s="17" t="s">
        <v>25006</v>
      </c>
      <c r="M28" s="18">
        <v>5632000</v>
      </c>
      <c r="N28" s="19"/>
      <c r="O28" s="20" t="str">
        <f t="shared" si="0"/>
        <v>C1</v>
      </c>
      <c r="R28" s="21" t="str">
        <f t="shared" si="1"/>
        <v>C1</v>
      </c>
    </row>
    <row r="29" spans="1:18" ht="22.5" customHeight="1" x14ac:dyDescent="0.25">
      <c r="A29" s="13">
        <v>23</v>
      </c>
      <c r="B29" s="13" t="s">
        <v>25007</v>
      </c>
      <c r="C29" s="13" t="s">
        <v>25008</v>
      </c>
      <c r="D29" s="14" t="s">
        <v>1918</v>
      </c>
      <c r="E29" s="15" t="s">
        <v>746</v>
      </c>
      <c r="F29" s="13" t="s">
        <v>16026</v>
      </c>
      <c r="G29" s="16" t="s">
        <v>10036</v>
      </c>
      <c r="H29" s="13" t="s">
        <v>259</v>
      </c>
      <c r="I29" s="13" t="s">
        <v>24826</v>
      </c>
      <c r="J29" s="13" t="s">
        <v>24826</v>
      </c>
      <c r="K29" s="13" t="s">
        <v>25009</v>
      </c>
      <c r="L29" s="17" t="s">
        <v>25010</v>
      </c>
      <c r="M29" s="18">
        <v>5376000</v>
      </c>
      <c r="N29" s="19"/>
      <c r="O29" s="20" t="str">
        <f t="shared" si="0"/>
        <v>C1</v>
      </c>
      <c r="R29" s="21" t="str">
        <f t="shared" si="1"/>
        <v>C1</v>
      </c>
    </row>
    <row r="30" spans="1:18" ht="22.5" customHeight="1" x14ac:dyDescent="0.25">
      <c r="A30" s="13">
        <v>24</v>
      </c>
      <c r="B30" s="13" t="s">
        <v>25011</v>
      </c>
      <c r="C30" s="13" t="s">
        <v>25012</v>
      </c>
      <c r="D30" s="14" t="s">
        <v>107</v>
      </c>
      <c r="E30" s="15" t="s">
        <v>28</v>
      </c>
      <c r="F30" s="13" t="s">
        <v>8204</v>
      </c>
      <c r="G30" s="16" t="s">
        <v>18382</v>
      </c>
      <c r="H30" s="13" t="s">
        <v>259</v>
      </c>
      <c r="I30" s="13" t="s">
        <v>24826</v>
      </c>
      <c r="J30" s="13" t="s">
        <v>24826</v>
      </c>
      <c r="K30" s="13" t="s">
        <v>25013</v>
      </c>
      <c r="L30" s="17" t="s">
        <v>25014</v>
      </c>
      <c r="M30" s="18">
        <v>2850000</v>
      </c>
      <c r="N30" s="19"/>
      <c r="O30" s="20" t="str">
        <f t="shared" si="0"/>
        <v>TCN</v>
      </c>
      <c r="R30" s="21" t="str">
        <f t="shared" si="1"/>
        <v>TCN</v>
      </c>
    </row>
    <row r="31" spans="1:18" ht="22.5" customHeight="1" x14ac:dyDescent="0.25">
      <c r="A31" s="13">
        <v>25</v>
      </c>
      <c r="B31" s="13" t="s">
        <v>25020</v>
      </c>
      <c r="C31" s="13" t="s">
        <v>25021</v>
      </c>
      <c r="D31" s="14" t="s">
        <v>509</v>
      </c>
      <c r="E31" s="15" t="s">
        <v>1574</v>
      </c>
      <c r="F31" s="13" t="s">
        <v>3930</v>
      </c>
      <c r="G31" s="16" t="s">
        <v>5505</v>
      </c>
      <c r="H31" s="13" t="s">
        <v>259</v>
      </c>
      <c r="I31" s="13" t="s">
        <v>24826</v>
      </c>
      <c r="J31" s="13" t="s">
        <v>24826</v>
      </c>
      <c r="K31" s="13" t="s">
        <v>25022</v>
      </c>
      <c r="L31" s="17" t="s">
        <v>25023</v>
      </c>
      <c r="M31" s="18">
        <v>5888000</v>
      </c>
      <c r="N31" s="19"/>
      <c r="O31" s="20" t="str">
        <f t="shared" si="0"/>
        <v>C1</v>
      </c>
      <c r="R31" s="21" t="str">
        <f t="shared" si="1"/>
        <v>C1</v>
      </c>
    </row>
    <row r="32" spans="1:18" ht="22.5" customHeight="1" x14ac:dyDescent="0.25">
      <c r="A32" s="13">
        <v>26</v>
      </c>
      <c r="B32" s="13" t="s">
        <v>24829</v>
      </c>
      <c r="C32" s="13" t="s">
        <v>24830</v>
      </c>
      <c r="D32" s="14" t="s">
        <v>1405</v>
      </c>
      <c r="E32" s="15" t="s">
        <v>1788</v>
      </c>
      <c r="F32" s="13" t="s">
        <v>19296</v>
      </c>
      <c r="G32" s="16" t="s">
        <v>11529</v>
      </c>
      <c r="H32" s="13" t="s">
        <v>259</v>
      </c>
      <c r="I32" s="13" t="s">
        <v>24826</v>
      </c>
      <c r="J32" s="13" t="s">
        <v>24826</v>
      </c>
      <c r="K32" s="13" t="s">
        <v>24831</v>
      </c>
      <c r="L32" s="17" t="s">
        <v>24832</v>
      </c>
      <c r="M32" s="18">
        <v>4940000</v>
      </c>
      <c r="N32" s="19"/>
      <c r="O32" s="20" t="str">
        <f t="shared" si="0"/>
        <v>T4</v>
      </c>
      <c r="R32" s="21" t="str">
        <f t="shared" si="1"/>
        <v>T4</v>
      </c>
    </row>
    <row r="33" spans="1:18" ht="22.5" customHeight="1" x14ac:dyDescent="0.25">
      <c r="A33" s="13">
        <v>27</v>
      </c>
      <c r="B33" s="13" t="s">
        <v>24833</v>
      </c>
      <c r="C33" s="13" t="s">
        <v>24834</v>
      </c>
      <c r="D33" s="14" t="s">
        <v>24835</v>
      </c>
      <c r="E33" s="15" t="s">
        <v>1608</v>
      </c>
      <c r="F33" s="13" t="s">
        <v>593</v>
      </c>
      <c r="G33" s="16" t="s">
        <v>11529</v>
      </c>
      <c r="H33" s="13" t="s">
        <v>259</v>
      </c>
      <c r="I33" s="13" t="s">
        <v>24826</v>
      </c>
      <c r="J33" s="13" t="s">
        <v>24826</v>
      </c>
      <c r="K33" s="13" t="s">
        <v>24836</v>
      </c>
      <c r="L33" s="17" t="s">
        <v>24837</v>
      </c>
      <c r="M33" s="18">
        <v>4940000</v>
      </c>
      <c r="N33" s="19"/>
      <c r="O33" s="20" t="str">
        <f t="shared" si="0"/>
        <v>T4</v>
      </c>
      <c r="R33" s="21" t="str">
        <f t="shared" si="1"/>
        <v>T4</v>
      </c>
    </row>
    <row r="34" spans="1:18" ht="22.5" customHeight="1" x14ac:dyDescent="0.25">
      <c r="A34" s="13">
        <v>28</v>
      </c>
      <c r="B34" s="13" t="s">
        <v>24842</v>
      </c>
      <c r="C34" s="13" t="s">
        <v>24843</v>
      </c>
      <c r="D34" s="14" t="s">
        <v>24844</v>
      </c>
      <c r="E34" s="15" t="s">
        <v>15</v>
      </c>
      <c r="F34" s="13" t="s">
        <v>24657</v>
      </c>
      <c r="G34" s="16" t="s">
        <v>12224</v>
      </c>
      <c r="H34" s="13" t="s">
        <v>259</v>
      </c>
      <c r="I34" s="13" t="s">
        <v>24826</v>
      </c>
      <c r="J34" s="13" t="s">
        <v>24826</v>
      </c>
      <c r="K34" s="13" t="s">
        <v>24845</v>
      </c>
      <c r="L34" s="17" t="s">
        <v>24846</v>
      </c>
      <c r="M34" s="18">
        <v>5861000</v>
      </c>
      <c r="N34" s="19"/>
      <c r="O34" s="20" t="str">
        <f t="shared" si="0"/>
        <v>T4</v>
      </c>
      <c r="R34" s="21" t="str">
        <f t="shared" si="1"/>
        <v>T4</v>
      </c>
    </row>
    <row r="35" spans="1:18" ht="22.5" customHeight="1" x14ac:dyDescent="0.25">
      <c r="A35" s="13">
        <v>29</v>
      </c>
      <c r="B35" s="13" t="s">
        <v>24847</v>
      </c>
      <c r="C35" s="13" t="s">
        <v>24848</v>
      </c>
      <c r="D35" s="14" t="s">
        <v>249</v>
      </c>
      <c r="E35" s="15" t="s">
        <v>604</v>
      </c>
      <c r="F35" s="13" t="s">
        <v>3279</v>
      </c>
      <c r="G35" s="16" t="s">
        <v>6780</v>
      </c>
      <c r="H35" s="13" t="s">
        <v>259</v>
      </c>
      <c r="I35" s="13" t="s">
        <v>24826</v>
      </c>
      <c r="J35" s="13" t="s">
        <v>24826</v>
      </c>
      <c r="K35" s="13" t="s">
        <v>24849</v>
      </c>
      <c r="L35" s="17" t="s">
        <v>24850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22.5" customHeight="1" x14ac:dyDescent="0.25">
      <c r="A36" s="13">
        <v>30</v>
      </c>
      <c r="B36" s="13" t="s">
        <v>24868</v>
      </c>
      <c r="C36" s="13" t="s">
        <v>24869</v>
      </c>
      <c r="D36" s="14" t="s">
        <v>3951</v>
      </c>
      <c r="E36" s="15" t="s">
        <v>1825</v>
      </c>
      <c r="F36" s="13" t="s">
        <v>24414</v>
      </c>
      <c r="G36" s="16" t="s">
        <v>7990</v>
      </c>
      <c r="H36" s="13" t="s">
        <v>259</v>
      </c>
      <c r="I36" s="13" t="s">
        <v>24826</v>
      </c>
      <c r="J36" s="13" t="s">
        <v>24826</v>
      </c>
      <c r="K36" s="13" t="s">
        <v>24870</v>
      </c>
      <c r="L36" s="17" t="s">
        <v>24871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22.5" customHeight="1" x14ac:dyDescent="0.25">
      <c r="A37" s="13">
        <v>31</v>
      </c>
      <c r="B37" s="13" t="s">
        <v>24872</v>
      </c>
      <c r="C37" s="13" t="s">
        <v>24873</v>
      </c>
      <c r="D37" s="14" t="s">
        <v>1487</v>
      </c>
      <c r="E37" s="15" t="s">
        <v>567</v>
      </c>
      <c r="F37" s="13" t="s">
        <v>24874</v>
      </c>
      <c r="G37" s="16" t="s">
        <v>12224</v>
      </c>
      <c r="H37" s="13" t="s">
        <v>259</v>
      </c>
      <c r="I37" s="13" t="s">
        <v>24826</v>
      </c>
      <c r="J37" s="13" t="s">
        <v>24826</v>
      </c>
      <c r="K37" s="13" t="s">
        <v>24875</v>
      </c>
      <c r="L37" s="17" t="s">
        <v>24876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22.5" customHeight="1" x14ac:dyDescent="0.25">
      <c r="A38" s="13">
        <v>32</v>
      </c>
      <c r="B38" s="13" t="s">
        <v>24877</v>
      </c>
      <c r="C38" s="13" t="s">
        <v>24878</v>
      </c>
      <c r="D38" s="14" t="s">
        <v>24879</v>
      </c>
      <c r="E38" s="15" t="s">
        <v>367</v>
      </c>
      <c r="F38" s="13" t="s">
        <v>24880</v>
      </c>
      <c r="G38" s="16" t="s">
        <v>12224</v>
      </c>
      <c r="H38" s="13" t="s">
        <v>259</v>
      </c>
      <c r="I38" s="13" t="s">
        <v>24826</v>
      </c>
      <c r="J38" s="13" t="s">
        <v>24826</v>
      </c>
      <c r="K38" s="13" t="s">
        <v>24881</v>
      </c>
      <c r="L38" s="17" t="s">
        <v>24882</v>
      </c>
      <c r="M38" s="18">
        <v>5798000</v>
      </c>
      <c r="N38" s="19"/>
      <c r="O38" s="20" t="str">
        <f t="shared" si="0"/>
        <v>T4</v>
      </c>
      <c r="R38" s="21" t="str">
        <f t="shared" si="1"/>
        <v>T4</v>
      </c>
    </row>
    <row r="39" spans="1:18" ht="22.5" customHeight="1" x14ac:dyDescent="0.25">
      <c r="A39" s="13">
        <v>33</v>
      </c>
      <c r="B39" s="13"/>
      <c r="C39" s="13"/>
      <c r="D39" s="14"/>
      <c r="E39" s="15"/>
      <c r="F39" s="13"/>
      <c r="G39" s="16"/>
      <c r="H39" s="13"/>
      <c r="I39" s="13"/>
      <c r="J39" s="13"/>
      <c r="K39" s="13"/>
      <c r="L39" s="17" t="s">
        <v>25047</v>
      </c>
      <c r="M39" s="18"/>
      <c r="N39" s="19" t="s">
        <v>8196</v>
      </c>
      <c r="O39" s="20"/>
      <c r="R39" s="21"/>
    </row>
    <row r="40" spans="1:18" ht="22.5" customHeight="1" x14ac:dyDescent="0.25">
      <c r="A40" s="13">
        <v>34</v>
      </c>
      <c r="B40" s="13" t="s">
        <v>24900</v>
      </c>
      <c r="C40" s="13" t="s">
        <v>24901</v>
      </c>
      <c r="D40" s="14" t="s">
        <v>24902</v>
      </c>
      <c r="E40" s="15" t="s">
        <v>14698</v>
      </c>
      <c r="F40" s="13" t="s">
        <v>16082</v>
      </c>
      <c r="G40" s="16" t="s">
        <v>6995</v>
      </c>
      <c r="H40" s="13" t="s">
        <v>259</v>
      </c>
      <c r="I40" s="13" t="s">
        <v>24826</v>
      </c>
      <c r="J40" s="13" t="s">
        <v>24826</v>
      </c>
      <c r="K40" s="13" t="s">
        <v>24903</v>
      </c>
      <c r="L40" s="17" t="s">
        <v>24904</v>
      </c>
      <c r="M40" s="18">
        <v>5320000</v>
      </c>
      <c r="N40" s="19"/>
      <c r="O40" s="20" t="str">
        <f t="shared" si="0"/>
        <v>T4</v>
      </c>
      <c r="R40" s="21" t="str">
        <f t="shared" si="1"/>
        <v>T4</v>
      </c>
    </row>
    <row r="41" spans="1:18" ht="22.5" customHeight="1" x14ac:dyDescent="0.25">
      <c r="A41" s="13">
        <v>35</v>
      </c>
      <c r="B41" s="13" t="s">
        <v>24905</v>
      </c>
      <c r="C41" s="13" t="s">
        <v>24906</v>
      </c>
      <c r="D41" s="14" t="s">
        <v>3444</v>
      </c>
      <c r="E41" s="15" t="s">
        <v>497</v>
      </c>
      <c r="F41" s="13" t="s">
        <v>14776</v>
      </c>
      <c r="G41" s="16" t="s">
        <v>5878</v>
      </c>
      <c r="H41" s="13" t="s">
        <v>259</v>
      </c>
      <c r="I41" s="13" t="s">
        <v>24826</v>
      </c>
      <c r="J41" s="13" t="s">
        <v>24826</v>
      </c>
      <c r="K41" s="13" t="s">
        <v>24907</v>
      </c>
      <c r="L41" s="17" t="s">
        <v>24908</v>
      </c>
      <c r="M41" s="18">
        <v>3350000</v>
      </c>
      <c r="N41" s="19"/>
      <c r="O41" s="20" t="str">
        <f t="shared" si="0"/>
        <v>TCN</v>
      </c>
      <c r="R41" s="21" t="str">
        <f t="shared" si="1"/>
        <v>TCN</v>
      </c>
    </row>
    <row r="42" spans="1:18" ht="22.5" customHeight="1" x14ac:dyDescent="0.25">
      <c r="A42" s="13">
        <v>36</v>
      </c>
      <c r="B42" s="13" t="s">
        <v>24909</v>
      </c>
      <c r="C42" s="13" t="s">
        <v>24910</v>
      </c>
      <c r="D42" s="14" t="s">
        <v>24911</v>
      </c>
      <c r="E42" s="15" t="s">
        <v>250</v>
      </c>
      <c r="F42" s="13" t="s">
        <v>24506</v>
      </c>
      <c r="G42" s="16" t="s">
        <v>12789</v>
      </c>
      <c r="H42" s="13" t="s">
        <v>259</v>
      </c>
      <c r="I42" s="13" t="s">
        <v>24826</v>
      </c>
      <c r="J42" s="13" t="s">
        <v>24826</v>
      </c>
      <c r="K42" s="13" t="s">
        <v>24912</v>
      </c>
      <c r="L42" s="17" t="s">
        <v>24913</v>
      </c>
      <c r="M42" s="18">
        <v>4460000</v>
      </c>
      <c r="N42" s="19"/>
      <c r="O42" s="20" t="str">
        <f t="shared" si="0"/>
        <v>T4</v>
      </c>
      <c r="R42" s="21" t="str">
        <f t="shared" si="1"/>
        <v>T4</v>
      </c>
    </row>
    <row r="43" spans="1:18" ht="22.5" customHeight="1" x14ac:dyDescent="0.25">
      <c r="A43" s="13">
        <v>37</v>
      </c>
      <c r="B43" s="13" t="s">
        <v>24914</v>
      </c>
      <c r="C43" s="13" t="s">
        <v>24915</v>
      </c>
      <c r="D43" s="14" t="s">
        <v>2572</v>
      </c>
      <c r="E43" s="15" t="s">
        <v>250</v>
      </c>
      <c r="F43" s="13" t="s">
        <v>24916</v>
      </c>
      <c r="G43" s="16" t="s">
        <v>6559</v>
      </c>
      <c r="H43" s="13" t="s">
        <v>259</v>
      </c>
      <c r="I43" s="13" t="s">
        <v>24826</v>
      </c>
      <c r="J43" s="13" t="s">
        <v>24826</v>
      </c>
      <c r="K43" s="13" t="s">
        <v>24917</v>
      </c>
      <c r="L43" s="17" t="s">
        <v>24918</v>
      </c>
      <c r="M43" s="18">
        <v>3350000</v>
      </c>
      <c r="N43" s="19"/>
      <c r="O43" s="20" t="str">
        <f t="shared" si="0"/>
        <v>TCN</v>
      </c>
      <c r="R43" s="21" t="str">
        <f t="shared" si="1"/>
        <v>TCN</v>
      </c>
    </row>
    <row r="44" spans="1:18" ht="22.5" customHeight="1" x14ac:dyDescent="0.25">
      <c r="A44" s="13">
        <v>38</v>
      </c>
      <c r="B44" s="13" t="s">
        <v>24928</v>
      </c>
      <c r="C44" s="13" t="s">
        <v>24929</v>
      </c>
      <c r="D44" s="14" t="s">
        <v>24930</v>
      </c>
      <c r="E44" s="15" t="s">
        <v>312</v>
      </c>
      <c r="F44" s="13" t="s">
        <v>24931</v>
      </c>
      <c r="G44" s="16" t="s">
        <v>7775</v>
      </c>
      <c r="H44" s="13" t="s">
        <v>259</v>
      </c>
      <c r="I44" s="13" t="s">
        <v>24826</v>
      </c>
      <c r="J44" s="13" t="s">
        <v>24826</v>
      </c>
      <c r="K44" s="13" t="s">
        <v>24932</v>
      </c>
      <c r="L44" s="17" t="s">
        <v>24933</v>
      </c>
      <c r="M44" s="18">
        <v>5376000</v>
      </c>
      <c r="N44" s="19"/>
      <c r="O44" s="20" t="str">
        <f t="shared" si="0"/>
        <v>C1</v>
      </c>
      <c r="R44" s="21" t="str">
        <f t="shared" si="1"/>
        <v>C1</v>
      </c>
    </row>
    <row r="45" spans="1:18" ht="22.5" customHeight="1" x14ac:dyDescent="0.25">
      <c r="A45" s="13">
        <v>39</v>
      </c>
      <c r="B45" s="13" t="s">
        <v>24934</v>
      </c>
      <c r="C45" s="13" t="s">
        <v>24935</v>
      </c>
      <c r="D45" s="14" t="s">
        <v>24936</v>
      </c>
      <c r="E45" s="15" t="s">
        <v>1338</v>
      </c>
      <c r="F45" s="13" t="s">
        <v>24937</v>
      </c>
      <c r="G45" s="16" t="s">
        <v>18208</v>
      </c>
      <c r="H45" s="13" t="s">
        <v>259</v>
      </c>
      <c r="I45" s="13" t="s">
        <v>24826</v>
      </c>
      <c r="J45" s="13" t="s">
        <v>24826</v>
      </c>
      <c r="K45" s="13" t="s">
        <v>24938</v>
      </c>
      <c r="L45" s="17" t="s">
        <v>24939</v>
      </c>
      <c r="M45" s="18">
        <v>3350000</v>
      </c>
      <c r="N45" s="19"/>
      <c r="O45" s="20" t="str">
        <f t="shared" si="0"/>
        <v>TC</v>
      </c>
      <c r="R45" s="21" t="str">
        <f t="shared" si="1"/>
        <v>TC</v>
      </c>
    </row>
    <row r="46" spans="1:18" ht="22.5" customHeight="1" x14ac:dyDescent="0.25">
      <c r="A46" s="13">
        <v>40</v>
      </c>
      <c r="B46" s="13" t="s">
        <v>24940</v>
      </c>
      <c r="C46" s="13" t="s">
        <v>24941</v>
      </c>
      <c r="D46" s="14" t="s">
        <v>1405</v>
      </c>
      <c r="E46" s="15" t="s">
        <v>22168</v>
      </c>
      <c r="F46" s="13" t="s">
        <v>14308</v>
      </c>
      <c r="G46" s="16" t="s">
        <v>18382</v>
      </c>
      <c r="H46" s="13" t="s">
        <v>259</v>
      </c>
      <c r="I46" s="13" t="s">
        <v>24826</v>
      </c>
      <c r="J46" s="13" t="s">
        <v>24826</v>
      </c>
      <c r="K46" s="13" t="s">
        <v>24942</v>
      </c>
      <c r="L46" s="17" t="s">
        <v>24943</v>
      </c>
      <c r="M46" s="18">
        <v>2850000</v>
      </c>
      <c r="N46" s="19"/>
      <c r="O46" s="20" t="str">
        <f t="shared" si="0"/>
        <v>TCN</v>
      </c>
      <c r="R46" s="21" t="str">
        <f t="shared" si="1"/>
        <v>TCN</v>
      </c>
    </row>
    <row r="47" spans="1:18" ht="22.5" customHeight="1" x14ac:dyDescent="0.25">
      <c r="A47" s="13">
        <v>41</v>
      </c>
      <c r="B47" s="13" t="s">
        <v>24944</v>
      </c>
      <c r="C47" s="13" t="s">
        <v>24945</v>
      </c>
      <c r="D47" s="14" t="s">
        <v>24946</v>
      </c>
      <c r="E47" s="15" t="s">
        <v>34</v>
      </c>
      <c r="F47" s="13" t="s">
        <v>17361</v>
      </c>
      <c r="G47" s="16" t="s">
        <v>18382</v>
      </c>
      <c r="H47" s="13" t="s">
        <v>259</v>
      </c>
      <c r="I47" s="13" t="s">
        <v>24826</v>
      </c>
      <c r="J47" s="13" t="s">
        <v>24826</v>
      </c>
      <c r="K47" s="13" t="s">
        <v>24947</v>
      </c>
      <c r="L47" s="17" t="s">
        <v>24948</v>
      </c>
      <c r="M47" s="18">
        <v>2850000</v>
      </c>
      <c r="N47" s="19"/>
      <c r="O47" s="20" t="str">
        <f t="shared" si="0"/>
        <v>TCN</v>
      </c>
      <c r="R47" s="21" t="str">
        <f t="shared" si="1"/>
        <v>TCN</v>
      </c>
    </row>
    <row r="48" spans="1:18" ht="22.5" customHeight="1" x14ac:dyDescent="0.25">
      <c r="A48" s="13">
        <v>42</v>
      </c>
      <c r="B48" s="13" t="s">
        <v>24949</v>
      </c>
      <c r="C48" s="13" t="s">
        <v>24950</v>
      </c>
      <c r="D48" s="14" t="s">
        <v>23346</v>
      </c>
      <c r="E48" s="15" t="s">
        <v>5242</v>
      </c>
      <c r="F48" s="13" t="s">
        <v>8171</v>
      </c>
      <c r="G48" s="16" t="s">
        <v>10309</v>
      </c>
      <c r="H48" s="13" t="s">
        <v>259</v>
      </c>
      <c r="I48" s="13" t="s">
        <v>24826</v>
      </c>
      <c r="J48" s="13" t="s">
        <v>24826</v>
      </c>
      <c r="K48" s="13" t="s">
        <v>24951</v>
      </c>
      <c r="L48" s="17" t="s">
        <v>24952</v>
      </c>
      <c r="M48" s="18">
        <v>5376000</v>
      </c>
      <c r="N48" s="19"/>
      <c r="O48" s="20" t="str">
        <f t="shared" si="0"/>
        <v>C1</v>
      </c>
      <c r="R48" s="21" t="str">
        <f t="shared" si="1"/>
        <v>C1</v>
      </c>
    </row>
    <row r="49" spans="1:18" ht="22.5" customHeight="1" x14ac:dyDescent="0.25">
      <c r="A49" s="13">
        <v>43</v>
      </c>
      <c r="B49" s="13" t="s">
        <v>24953</v>
      </c>
      <c r="C49" s="13" t="s">
        <v>24954</v>
      </c>
      <c r="D49" s="14" t="s">
        <v>10924</v>
      </c>
      <c r="E49" s="15" t="s">
        <v>15</v>
      </c>
      <c r="F49" s="13" t="s">
        <v>3592</v>
      </c>
      <c r="G49" s="16" t="s">
        <v>7915</v>
      </c>
      <c r="H49" s="13" t="s">
        <v>259</v>
      </c>
      <c r="I49" s="13" t="s">
        <v>24826</v>
      </c>
      <c r="J49" s="13" t="s">
        <v>24826</v>
      </c>
      <c r="K49" s="13" t="s">
        <v>24955</v>
      </c>
      <c r="L49" s="17" t="s">
        <v>24956</v>
      </c>
      <c r="M49" s="18">
        <v>3350000</v>
      </c>
      <c r="N49" s="19"/>
      <c r="O49" s="20" t="str">
        <f t="shared" si="0"/>
        <v>TCN</v>
      </c>
      <c r="R49" s="21" t="str">
        <f t="shared" si="1"/>
        <v>TCN</v>
      </c>
    </row>
    <row r="50" spans="1:18" ht="22.5" customHeight="1" x14ac:dyDescent="0.25">
      <c r="A50" s="13">
        <v>44</v>
      </c>
      <c r="B50" s="13" t="s">
        <v>24957</v>
      </c>
      <c r="C50" s="13" t="s">
        <v>24958</v>
      </c>
      <c r="D50" s="14" t="s">
        <v>8051</v>
      </c>
      <c r="E50" s="15" t="s">
        <v>868</v>
      </c>
      <c r="F50" s="13" t="s">
        <v>7018</v>
      </c>
      <c r="G50" s="16" t="s">
        <v>6132</v>
      </c>
      <c r="H50" s="13" t="s">
        <v>259</v>
      </c>
      <c r="I50" s="13" t="s">
        <v>24826</v>
      </c>
      <c r="J50" s="13" t="s">
        <v>24826</v>
      </c>
      <c r="K50" s="13" t="s">
        <v>24959</v>
      </c>
      <c r="L50" s="17" t="s">
        <v>24960</v>
      </c>
      <c r="M50" s="18">
        <v>5376000</v>
      </c>
      <c r="N50" s="19"/>
      <c r="O50" s="20" t="str">
        <f t="shared" si="0"/>
        <v>C1</v>
      </c>
      <c r="R50" s="21" t="str">
        <f t="shared" si="1"/>
        <v>C1</v>
      </c>
    </row>
    <row r="51" spans="1:18" ht="22.5" customHeight="1" x14ac:dyDescent="0.25">
      <c r="A51" s="13">
        <v>45</v>
      </c>
      <c r="B51" s="13" t="s">
        <v>25015</v>
      </c>
      <c r="C51" s="13" t="s">
        <v>25016</v>
      </c>
      <c r="D51" s="14" t="s">
        <v>190</v>
      </c>
      <c r="E51" s="15" t="s">
        <v>16138</v>
      </c>
      <c r="F51" s="13" t="s">
        <v>25017</v>
      </c>
      <c r="G51" s="16" t="s">
        <v>16289</v>
      </c>
      <c r="H51" s="13" t="s">
        <v>259</v>
      </c>
      <c r="I51" s="13" t="s">
        <v>24826</v>
      </c>
      <c r="J51" s="13" t="s">
        <v>24826</v>
      </c>
      <c r="K51" s="13" t="s">
        <v>25018</v>
      </c>
      <c r="L51" s="17" t="s">
        <v>25019</v>
      </c>
      <c r="M51" s="18">
        <v>3222000</v>
      </c>
      <c r="N51" s="19"/>
      <c r="O51" s="20" t="str">
        <f t="shared" si="0"/>
        <v>C2</v>
      </c>
      <c r="R51" s="21" t="str">
        <f t="shared" si="1"/>
        <v>C2</v>
      </c>
    </row>
    <row r="52" spans="1:18" ht="22.5" customHeight="1" x14ac:dyDescent="0.25">
      <c r="A52" s="13">
        <v>46</v>
      </c>
      <c r="B52" s="13" t="s">
        <v>25024</v>
      </c>
      <c r="C52" s="13" t="s">
        <v>25025</v>
      </c>
      <c r="D52" s="14" t="s">
        <v>11931</v>
      </c>
      <c r="E52" s="15" t="s">
        <v>1308</v>
      </c>
      <c r="F52" s="13" t="s">
        <v>1655</v>
      </c>
      <c r="G52" s="16" t="s">
        <v>5505</v>
      </c>
      <c r="H52" s="13" t="s">
        <v>259</v>
      </c>
      <c r="I52" s="13" t="s">
        <v>24826</v>
      </c>
      <c r="J52" s="13" t="s">
        <v>24826</v>
      </c>
      <c r="K52" s="13" t="s">
        <v>25026</v>
      </c>
      <c r="L52" s="17" t="s">
        <v>25027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22.5" customHeight="1" x14ac:dyDescent="0.25">
      <c r="A53" s="13">
        <v>47</v>
      </c>
      <c r="B53" s="13" t="s">
        <v>25028</v>
      </c>
      <c r="C53" s="13" t="s">
        <v>25029</v>
      </c>
      <c r="D53" s="14" t="s">
        <v>940</v>
      </c>
      <c r="E53" s="15" t="s">
        <v>574</v>
      </c>
      <c r="F53" s="13" t="s">
        <v>16560</v>
      </c>
      <c r="G53" s="16" t="s">
        <v>6947</v>
      </c>
      <c r="H53" s="13" t="s">
        <v>259</v>
      </c>
      <c r="I53" s="13" t="s">
        <v>24826</v>
      </c>
      <c r="J53" s="13" t="s">
        <v>24826</v>
      </c>
      <c r="K53" s="13" t="s">
        <v>25030</v>
      </c>
      <c r="L53" s="17" t="s">
        <v>25031</v>
      </c>
      <c r="M53" s="18">
        <v>5376000</v>
      </c>
      <c r="N53" s="19"/>
      <c r="O53" s="20" t="str">
        <f t="shared" si="0"/>
        <v>C1</v>
      </c>
      <c r="R53" s="21" t="str">
        <f t="shared" si="1"/>
        <v>C1</v>
      </c>
    </row>
    <row r="54" spans="1:18" ht="22.5" customHeight="1" x14ac:dyDescent="0.25">
      <c r="A54" s="13">
        <v>48</v>
      </c>
      <c r="B54" s="13" t="s">
        <v>25032</v>
      </c>
      <c r="C54" s="13" t="s">
        <v>25033</v>
      </c>
      <c r="D54" s="14" t="s">
        <v>107</v>
      </c>
      <c r="E54" s="15" t="s">
        <v>154</v>
      </c>
      <c r="F54" s="13" t="s">
        <v>3766</v>
      </c>
      <c r="G54" s="16" t="s">
        <v>21919</v>
      </c>
      <c r="H54" s="13" t="s">
        <v>259</v>
      </c>
      <c r="I54" s="13" t="s">
        <v>24826</v>
      </c>
      <c r="J54" s="13" t="s">
        <v>24826</v>
      </c>
      <c r="K54" s="13" t="s">
        <v>25034</v>
      </c>
      <c r="L54" s="17" t="s">
        <v>25035</v>
      </c>
      <c r="M54" s="18">
        <v>3050000</v>
      </c>
      <c r="N54" s="19"/>
      <c r="O54" s="20" t="str">
        <f t="shared" si="0"/>
        <v>TCN</v>
      </c>
      <c r="R54" s="21" t="str">
        <f t="shared" si="1"/>
        <v>TCN</v>
      </c>
    </row>
    <row r="55" spans="1:18" ht="22.5" customHeight="1" x14ac:dyDescent="0.25">
      <c r="A55" s="13">
        <v>49</v>
      </c>
      <c r="B55" s="13" t="s">
        <v>25036</v>
      </c>
      <c r="C55" s="13" t="s">
        <v>25037</v>
      </c>
      <c r="D55" s="14" t="s">
        <v>25038</v>
      </c>
      <c r="E55" s="15" t="s">
        <v>33</v>
      </c>
      <c r="F55" s="13" t="s">
        <v>25039</v>
      </c>
      <c r="G55" s="16" t="s">
        <v>25040</v>
      </c>
      <c r="H55" s="13" t="s">
        <v>259</v>
      </c>
      <c r="I55" s="13" t="s">
        <v>24826</v>
      </c>
      <c r="J55" s="13" t="s">
        <v>24826</v>
      </c>
      <c r="K55" s="13" t="s">
        <v>25041</v>
      </c>
      <c r="L55" s="17" t="s">
        <v>25042</v>
      </c>
      <c r="M55" s="18">
        <v>3580000</v>
      </c>
      <c r="N55" s="19"/>
      <c r="O55" s="20" t="str">
        <f t="shared" si="0"/>
        <v>C2</v>
      </c>
      <c r="R55" s="21" t="str">
        <f t="shared" si="1"/>
        <v>C2</v>
      </c>
    </row>
    <row r="56" spans="1:18" ht="22.5" customHeight="1" x14ac:dyDescent="0.25">
      <c r="A56" s="13">
        <v>50</v>
      </c>
      <c r="B56" s="13" t="s">
        <v>25043</v>
      </c>
      <c r="C56" s="13" t="s">
        <v>25044</v>
      </c>
      <c r="D56" s="14" t="s">
        <v>1059</v>
      </c>
      <c r="E56" s="15" t="s">
        <v>2043</v>
      </c>
      <c r="F56" s="13" t="s">
        <v>15682</v>
      </c>
      <c r="G56" s="16" t="s">
        <v>8959</v>
      </c>
      <c r="H56" s="13" t="s">
        <v>259</v>
      </c>
      <c r="I56" s="13" t="s">
        <v>24826</v>
      </c>
      <c r="J56" s="13" t="s">
        <v>24826</v>
      </c>
      <c r="K56" s="13" t="s">
        <v>25045</v>
      </c>
      <c r="L56" s="17" t="s">
        <v>25046</v>
      </c>
      <c r="M56" s="18">
        <v>2864000</v>
      </c>
      <c r="N56" s="19"/>
      <c r="O56" s="20" t="str">
        <f t="shared" si="0"/>
        <v>C2</v>
      </c>
      <c r="R56" s="21" t="str">
        <f t="shared" si="1"/>
        <v>C2</v>
      </c>
    </row>
    <row r="57" spans="1:18" s="28" customFormat="1" ht="22.5" customHeight="1" x14ac:dyDescent="0.25">
      <c r="A57" s="229" t="s">
        <v>35</v>
      </c>
      <c r="B57" s="230"/>
      <c r="C57" s="230"/>
      <c r="D57" s="230"/>
      <c r="E57" s="22"/>
      <c r="F57" s="22"/>
      <c r="G57" s="22"/>
      <c r="H57" s="23"/>
      <c r="I57" s="24"/>
      <c r="J57" s="25"/>
      <c r="K57" s="26"/>
      <c r="L57" s="231">
        <f>SUM(M7:M56)</f>
        <v>226075000</v>
      </c>
      <c r="M57" s="232"/>
      <c r="N57" s="27"/>
      <c r="O57" s="20"/>
      <c r="P57" s="6"/>
      <c r="Q57" s="6"/>
    </row>
    <row r="58" spans="1:18" s="30" customFormat="1" ht="30" customHeight="1" x14ac:dyDescent="0.25">
      <c r="A58" s="237" t="s">
        <v>25048</v>
      </c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9"/>
      <c r="O58" s="29" t="str">
        <f>LEFT(G58,5)</f>
        <v/>
      </c>
      <c r="P58" s="6"/>
      <c r="Q58" s="6"/>
    </row>
    <row r="59" spans="1:18" ht="15.75" customHeight="1" x14ac:dyDescent="0.25">
      <c r="A59" s="31"/>
      <c r="B59" s="31"/>
      <c r="C59" s="1"/>
      <c r="D59" s="2"/>
      <c r="E59" s="2"/>
      <c r="F59" s="1"/>
      <c r="G59" s="225" t="s">
        <v>25049</v>
      </c>
      <c r="H59" s="225"/>
      <c r="I59" s="225"/>
      <c r="J59" s="225"/>
      <c r="K59" s="225"/>
      <c r="L59" s="225"/>
      <c r="M59" s="225"/>
      <c r="N59" s="225"/>
      <c r="O59" s="29"/>
    </row>
    <row r="60" spans="1:18" ht="15.75" customHeight="1" x14ac:dyDescent="0.25">
      <c r="A60" s="35" t="s">
        <v>4822</v>
      </c>
      <c r="B60" s="35"/>
      <c r="C60" s="35"/>
      <c r="D60" s="32"/>
      <c r="E60" s="32" t="s">
        <v>4823</v>
      </c>
      <c r="F60" s="32"/>
      <c r="G60" s="32"/>
      <c r="H60" s="32"/>
      <c r="I60" s="32"/>
      <c r="J60" s="32"/>
      <c r="K60" s="32"/>
      <c r="L60" s="32"/>
      <c r="M60" s="236" t="s">
        <v>4824</v>
      </c>
      <c r="N60" s="236"/>
      <c r="O60" s="29"/>
    </row>
    <row r="61" spans="1:18" x14ac:dyDescent="0.25">
      <c r="A61" s="33"/>
      <c r="B61" s="33"/>
      <c r="C61" s="108"/>
      <c r="D61" s="35"/>
      <c r="E61" s="35"/>
      <c r="F61" s="35"/>
      <c r="G61" s="35"/>
      <c r="J61" s="108"/>
      <c r="K61" s="108"/>
      <c r="L61" s="108"/>
      <c r="M61" s="108"/>
      <c r="N61" s="6"/>
    </row>
    <row r="62" spans="1:18" x14ac:dyDescent="0.25">
      <c r="A62" s="33"/>
      <c r="B62" s="33"/>
      <c r="C62" s="108"/>
      <c r="D62" s="35"/>
      <c r="E62" s="35"/>
      <c r="F62" s="35"/>
      <c r="G62" s="35"/>
      <c r="H62" s="35"/>
      <c r="I62" s="35"/>
      <c r="J62" s="108"/>
      <c r="K62" s="108"/>
      <c r="L62" s="108"/>
      <c r="M62" s="108"/>
      <c r="N62" s="6"/>
    </row>
    <row r="63" spans="1:18" x14ac:dyDescent="0.25">
      <c r="A63" s="33"/>
      <c r="B63" s="33"/>
      <c r="C63" s="108"/>
      <c r="D63" s="35"/>
      <c r="E63" s="35"/>
      <c r="F63" s="35"/>
      <c r="G63" s="35"/>
      <c r="H63" s="35"/>
      <c r="I63" s="35"/>
      <c r="J63" s="108"/>
      <c r="K63" s="108"/>
      <c r="L63" s="108"/>
      <c r="M63" s="108"/>
      <c r="N63" s="6"/>
    </row>
    <row r="64" spans="1:18" s="28" customFormat="1" x14ac:dyDescent="0.25">
      <c r="A64" s="35"/>
      <c r="B64" s="35"/>
      <c r="C64" s="35" t="s">
        <v>4820</v>
      </c>
      <c r="D64" s="35"/>
      <c r="E64" s="236" t="s">
        <v>4821</v>
      </c>
      <c r="F64" s="236"/>
      <c r="G64" s="236"/>
      <c r="H64" s="35"/>
      <c r="I64" s="35"/>
      <c r="J64" s="35"/>
      <c r="K64" s="35"/>
      <c r="L64" s="35"/>
      <c r="M64" s="236" t="s">
        <v>4819</v>
      </c>
      <c r="N64" s="236"/>
      <c r="O64" s="108"/>
      <c r="P64" s="6"/>
    </row>
    <row r="65" spans="1:16" s="28" customFormat="1" ht="18.75" customHeight="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108"/>
      <c r="P65" s="6"/>
    </row>
    <row r="66" spans="1:16" s="36" customFormat="1" x14ac:dyDescent="0.25">
      <c r="B66" s="37"/>
      <c r="C66" s="38" t="s">
        <v>38</v>
      </c>
      <c r="D66" s="39" t="s">
        <v>586</v>
      </c>
      <c r="E66" s="40"/>
      <c r="F66" s="40"/>
      <c r="G66" s="40"/>
      <c r="H66" s="40"/>
      <c r="I66" s="40"/>
      <c r="J66" s="41"/>
      <c r="K66" s="40"/>
      <c r="L66" s="40"/>
      <c r="M66" s="42"/>
    </row>
    <row r="67" spans="1:16" s="36" customFormat="1" x14ac:dyDescent="0.25">
      <c r="A67" s="43"/>
      <c r="B67" s="44"/>
      <c r="C67" s="45" t="s">
        <v>40</v>
      </c>
      <c r="D67" s="46">
        <f>SUMIF($O$7:$O$56,"CĐN",$M$7:$M$56)</f>
        <v>0</v>
      </c>
      <c r="E67" s="40"/>
      <c r="F67" s="40"/>
      <c r="G67" s="40"/>
      <c r="H67" s="40"/>
      <c r="I67" s="40"/>
      <c r="J67" s="41"/>
      <c r="K67" s="40"/>
      <c r="L67" s="40"/>
      <c r="M67" s="6"/>
    </row>
    <row r="68" spans="1:16" s="49" customFormat="1" ht="13.5" customHeight="1" x14ac:dyDescent="0.25">
      <c r="A68" s="43"/>
      <c r="B68" s="44"/>
      <c r="C68" s="45" t="s">
        <v>41</v>
      </c>
      <c r="D68" s="46">
        <f>SUMIF($O$7:$O$56,"TCN",$M$7:$M$56)</f>
        <v>28350000</v>
      </c>
      <c r="E68" s="47"/>
      <c r="F68" s="47"/>
      <c r="G68" s="47"/>
      <c r="H68" s="47"/>
      <c r="I68" s="40"/>
      <c r="J68" s="48"/>
      <c r="K68" s="47"/>
      <c r="L68" s="47"/>
      <c r="M68" s="6"/>
    </row>
    <row r="69" spans="1:16" s="49" customFormat="1" ht="13.5" customHeight="1" x14ac:dyDescent="0.25">
      <c r="A69" s="43"/>
      <c r="B69" s="50" t="s">
        <v>42</v>
      </c>
      <c r="C69" s="45" t="s">
        <v>43</v>
      </c>
      <c r="D69" s="46">
        <f>SUMIF($O$7:$O$56,"CĐ",$M$7:$M$56)+SUMIF($O$7:$O$56,"C1",$M$7:$M$56)</f>
        <v>118576000</v>
      </c>
      <c r="E69" s="47"/>
      <c r="F69" s="47"/>
      <c r="G69" s="47"/>
      <c r="H69" s="47"/>
      <c r="I69" s="47"/>
      <c r="J69" s="48"/>
      <c r="K69" s="47"/>
      <c r="L69" s="47"/>
      <c r="M69" s="6"/>
    </row>
    <row r="70" spans="1:16" s="49" customFormat="1" ht="13.5" customHeight="1" x14ac:dyDescent="0.25">
      <c r="A70" s="43"/>
      <c r="B70" s="50"/>
      <c r="C70" s="45" t="s">
        <v>44</v>
      </c>
      <c r="D70" s="46">
        <f>SUMIF($O$7:$O$56,"C2",$M$7:$M$56)+SUMIF($O$7:$O$56,"CĐLT",$M$7:$M$56)</f>
        <v>10584000</v>
      </c>
      <c r="E70" s="47"/>
      <c r="F70" s="47"/>
      <c r="G70" s="47"/>
      <c r="H70" s="47"/>
      <c r="I70" s="47"/>
      <c r="J70" s="48"/>
      <c r="K70" s="47"/>
      <c r="L70" s="47"/>
      <c r="M70" s="6"/>
    </row>
    <row r="71" spans="1:16" s="49" customFormat="1" ht="13.5" customHeight="1" x14ac:dyDescent="0.25">
      <c r="A71" s="43"/>
      <c r="B71" s="51">
        <f>SUM(B67:B69)</f>
        <v>0</v>
      </c>
      <c r="C71" s="45" t="s">
        <v>45</v>
      </c>
      <c r="D71" s="46">
        <f>SUMIF($O$7:$O$56,"T4",$M$7:$M$56)+SUMIF($O$7:$O$56,"T2",$M$7:$M$56)+SUMIF($O$7:$O$56,"T3",$M$7:$M$56)+SUMIF($O$7:$O$56,"TC",$M$7:$M$56)+SUMIF($O$7:$O$56,"TN",$M$7:$M$56)+SUMIF($O$7:$O$56,"TCT",$M$7:$M$56)+SUMIF($O$7:$O$56,"T1",$M$7:$M$56)</f>
        <v>68565000</v>
      </c>
      <c r="E71" s="47"/>
      <c r="F71" s="47"/>
      <c r="G71" s="47"/>
      <c r="H71" s="47"/>
      <c r="I71" s="47"/>
      <c r="J71" s="48"/>
      <c r="K71" s="47"/>
      <c r="L71" s="47"/>
      <c r="M71" s="6"/>
    </row>
    <row r="72" spans="1:16" s="49" customFormat="1" ht="13.5" customHeight="1" x14ac:dyDescent="0.25">
      <c r="B72" s="52"/>
      <c r="C72" s="53" t="s">
        <v>46</v>
      </c>
      <c r="D72" s="54">
        <f>SUM(D67:D71)</f>
        <v>226075000</v>
      </c>
      <c r="E72" s="47"/>
      <c r="F72" s="47"/>
      <c r="G72" s="47"/>
      <c r="H72" s="47"/>
      <c r="I72" s="47"/>
      <c r="J72" s="48"/>
      <c r="K72" s="47"/>
      <c r="L72" s="47"/>
      <c r="M72" s="6"/>
    </row>
    <row r="73" spans="1:16" x14ac:dyDescent="0.25">
      <c r="E73" s="6"/>
      <c r="J73" s="21"/>
      <c r="K73" s="58"/>
      <c r="M73" s="6"/>
      <c r="N73" s="6"/>
    </row>
    <row r="130" spans="16:16" x14ac:dyDescent="0.25">
      <c r="P130" s="55"/>
    </row>
    <row r="131" spans="16:16" x14ac:dyDescent="0.25">
      <c r="P131" s="55"/>
    </row>
    <row r="132" spans="16:16" x14ac:dyDescent="0.25">
      <c r="P132" s="55"/>
    </row>
    <row r="133" spans="16:16" x14ac:dyDescent="0.25">
      <c r="P133" s="55"/>
    </row>
    <row r="137" spans="16:16" x14ac:dyDescent="0.25">
      <c r="P137" s="28"/>
    </row>
    <row r="138" spans="16:16" x14ac:dyDescent="0.25">
      <c r="P138" s="28"/>
    </row>
    <row r="139" spans="16:16" x14ac:dyDescent="0.25">
      <c r="P139" s="56"/>
    </row>
    <row r="140" spans="16:16" x14ac:dyDescent="0.25">
      <c r="P140" s="36"/>
    </row>
    <row r="141" spans="16:16" x14ac:dyDescent="0.25">
      <c r="P141" s="49"/>
    </row>
    <row r="142" spans="16:16" x14ac:dyDescent="0.25">
      <c r="P142" s="49"/>
    </row>
    <row r="143" spans="16:16" x14ac:dyDescent="0.25">
      <c r="P143" s="49"/>
    </row>
    <row r="144" spans="16:16" x14ac:dyDescent="0.25">
      <c r="P144" s="49"/>
    </row>
  </sheetData>
  <mergeCells count="9">
    <mergeCell ref="M60:N60"/>
    <mergeCell ref="E64:G64"/>
    <mergeCell ref="M64:N64"/>
    <mergeCell ref="A4:N4"/>
    <mergeCell ref="A5:N5"/>
    <mergeCell ref="A57:D57"/>
    <mergeCell ref="L57:M57"/>
    <mergeCell ref="A58:N58"/>
    <mergeCell ref="G59:N5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5"/>
  <sheetViews>
    <sheetView topLeftCell="A58" zoomScaleNormal="100" zoomScaleSheetLayoutView="85" workbookViewId="0">
      <selection activeCell="M62" sqref="M62:M6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25051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5.5" customHeight="1" x14ac:dyDescent="0.25">
      <c r="A7" s="13">
        <v>1</v>
      </c>
      <c r="B7" s="13" t="s">
        <v>25052</v>
      </c>
      <c r="C7" s="13" t="s">
        <v>25053</v>
      </c>
      <c r="D7" s="14" t="s">
        <v>25054</v>
      </c>
      <c r="E7" s="15" t="s">
        <v>73</v>
      </c>
      <c r="F7" s="13" t="s">
        <v>2801</v>
      </c>
      <c r="G7" s="16" t="s">
        <v>6102</v>
      </c>
      <c r="H7" s="13" t="s">
        <v>17</v>
      </c>
      <c r="I7" s="13" t="s">
        <v>25055</v>
      </c>
      <c r="J7" s="13" t="s">
        <v>25055</v>
      </c>
      <c r="K7" s="13" t="s">
        <v>25056</v>
      </c>
      <c r="L7" s="17" t="s">
        <v>25255</v>
      </c>
      <c r="M7" s="18">
        <v>2660000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5.5" customHeight="1" x14ac:dyDescent="0.25">
      <c r="A8" s="13">
        <v>2</v>
      </c>
      <c r="B8" s="13" t="s">
        <v>25057</v>
      </c>
      <c r="C8" s="13" t="s">
        <v>25058</v>
      </c>
      <c r="D8" s="14" t="s">
        <v>121</v>
      </c>
      <c r="E8" s="15" t="s">
        <v>411</v>
      </c>
      <c r="F8" s="13" t="s">
        <v>9627</v>
      </c>
      <c r="G8" s="16" t="s">
        <v>3237</v>
      </c>
      <c r="H8" s="13" t="s">
        <v>17</v>
      </c>
      <c r="I8" s="13" t="s">
        <v>25055</v>
      </c>
      <c r="J8" s="13" t="s">
        <v>25055</v>
      </c>
      <c r="K8" s="13" t="s">
        <v>25059</v>
      </c>
      <c r="L8" s="17" t="s">
        <v>25256</v>
      </c>
      <c r="M8" s="18">
        <v>3888000</v>
      </c>
      <c r="N8" s="19"/>
      <c r="O8" s="20" t="str">
        <f t="shared" ref="O8:O67" si="0">MID(G8,3,FIND("-",G8,1)-3)&amp;IF(MID(G8,3,5)="CĐ-LT","LT","")</f>
        <v>C1</v>
      </c>
      <c r="R8" s="21" t="str">
        <f t="shared" ref="R8:R67" si="1">IF(LEFT(G8,2)="18","NH 18-19","")&amp;O8</f>
        <v>NH 18-19C1</v>
      </c>
    </row>
    <row r="9" spans="1:18" ht="25.5" customHeight="1" x14ac:dyDescent="0.25">
      <c r="A9" s="13">
        <v>3</v>
      </c>
      <c r="B9" s="13" t="s">
        <v>25060</v>
      </c>
      <c r="C9" s="13" t="s">
        <v>25061</v>
      </c>
      <c r="D9" s="14" t="s">
        <v>1532</v>
      </c>
      <c r="E9" s="15" t="s">
        <v>122</v>
      </c>
      <c r="F9" s="13" t="s">
        <v>25062</v>
      </c>
      <c r="G9" s="16" t="s">
        <v>7499</v>
      </c>
      <c r="H9" s="13" t="s">
        <v>259</v>
      </c>
      <c r="I9" s="13" t="s">
        <v>25055</v>
      </c>
      <c r="J9" s="13" t="s">
        <v>25055</v>
      </c>
      <c r="K9" s="13" t="s">
        <v>25063</v>
      </c>
      <c r="L9" s="17" t="s">
        <v>25257</v>
      </c>
      <c r="M9" s="18">
        <v>4352000</v>
      </c>
      <c r="N9" s="19"/>
      <c r="O9" s="20" t="str">
        <f t="shared" si="0"/>
        <v>CĐ</v>
      </c>
      <c r="R9" s="21" t="str">
        <f t="shared" si="1"/>
        <v>CĐ</v>
      </c>
    </row>
    <row r="10" spans="1:18" ht="25.5" customHeight="1" x14ac:dyDescent="0.25">
      <c r="A10" s="13">
        <v>4</v>
      </c>
      <c r="B10" s="13" t="s">
        <v>25064</v>
      </c>
      <c r="C10" s="13" t="s">
        <v>25065</v>
      </c>
      <c r="D10" s="14" t="s">
        <v>8294</v>
      </c>
      <c r="E10" s="15" t="s">
        <v>18118</v>
      </c>
      <c r="F10" s="13" t="s">
        <v>4142</v>
      </c>
      <c r="G10" s="16" t="s">
        <v>5596</v>
      </c>
      <c r="H10" s="13" t="s">
        <v>259</v>
      </c>
      <c r="I10" s="13" t="s">
        <v>25055</v>
      </c>
      <c r="J10" s="13" t="s">
        <v>25055</v>
      </c>
      <c r="K10" s="13" t="s">
        <v>25066</v>
      </c>
      <c r="L10" s="17" t="s">
        <v>25258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5.5" customHeight="1" x14ac:dyDescent="0.25">
      <c r="A11" s="13">
        <v>5</v>
      </c>
      <c r="B11" s="13" t="s">
        <v>25067</v>
      </c>
      <c r="C11" s="13" t="s">
        <v>25068</v>
      </c>
      <c r="D11" s="14" t="s">
        <v>14568</v>
      </c>
      <c r="E11" s="15" t="s">
        <v>1900</v>
      </c>
      <c r="F11" s="13" t="s">
        <v>12801</v>
      </c>
      <c r="G11" s="16" t="s">
        <v>5596</v>
      </c>
      <c r="H11" s="13" t="s">
        <v>259</v>
      </c>
      <c r="I11" s="13" t="s">
        <v>25055</v>
      </c>
      <c r="J11" s="13" t="s">
        <v>25055</v>
      </c>
      <c r="K11" s="13" t="s">
        <v>25069</v>
      </c>
      <c r="L11" s="17" t="s">
        <v>25259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5.5" customHeight="1" x14ac:dyDescent="0.25">
      <c r="A12" s="13">
        <v>6</v>
      </c>
      <c r="B12" s="13" t="s">
        <v>25070</v>
      </c>
      <c r="C12" s="13" t="s">
        <v>25071</v>
      </c>
      <c r="D12" s="14" t="s">
        <v>464</v>
      </c>
      <c r="E12" s="15" t="s">
        <v>5462</v>
      </c>
      <c r="F12" s="13" t="s">
        <v>25072</v>
      </c>
      <c r="G12" s="16" t="s">
        <v>15417</v>
      </c>
      <c r="H12" s="13" t="s">
        <v>17</v>
      </c>
      <c r="I12" s="13" t="s">
        <v>25055</v>
      </c>
      <c r="J12" s="13" t="s">
        <v>25055</v>
      </c>
      <c r="K12" s="13" t="s">
        <v>25073</v>
      </c>
      <c r="L12" s="17" t="s">
        <v>25260</v>
      </c>
      <c r="M12" s="18">
        <v>6444000</v>
      </c>
      <c r="N12" s="19"/>
      <c r="O12" s="20" t="str">
        <f t="shared" ref="O12:O34" si="2">MID(G12,3,FIND("-",G12,1)-3)&amp;IF(MID(G12,3,5)="CĐ-LT","LT","")</f>
        <v>C2</v>
      </c>
      <c r="R12" s="21" t="str">
        <f t="shared" ref="R12:R34" si="3">IF(LEFT(G12,2)="18","NH 18-19","")&amp;O12</f>
        <v>NH 18-19C2</v>
      </c>
    </row>
    <row r="13" spans="1:18" ht="25.5" customHeight="1" x14ac:dyDescent="0.25">
      <c r="A13" s="13">
        <v>7</v>
      </c>
      <c r="B13" s="13" t="s">
        <v>25074</v>
      </c>
      <c r="C13" s="13" t="s">
        <v>25075</v>
      </c>
      <c r="D13" s="14" t="s">
        <v>25076</v>
      </c>
      <c r="E13" s="15" t="s">
        <v>3741</v>
      </c>
      <c r="F13" s="13" t="s">
        <v>4944</v>
      </c>
      <c r="G13" s="16" t="s">
        <v>8062</v>
      </c>
      <c r="H13" s="13" t="s">
        <v>259</v>
      </c>
      <c r="I13" s="13" t="s">
        <v>25055</v>
      </c>
      <c r="J13" s="13" t="s">
        <v>25055</v>
      </c>
      <c r="K13" s="13" t="s">
        <v>25077</v>
      </c>
      <c r="L13" s="17" t="s">
        <v>25261</v>
      </c>
      <c r="M13" s="18">
        <v>5376000</v>
      </c>
      <c r="N13" s="19"/>
      <c r="O13" s="20" t="str">
        <f t="shared" si="2"/>
        <v>C1</v>
      </c>
      <c r="R13" s="21" t="str">
        <f t="shared" si="3"/>
        <v>C1</v>
      </c>
    </row>
    <row r="14" spans="1:18" ht="25.5" customHeight="1" x14ac:dyDescent="0.25">
      <c r="A14" s="13">
        <v>8</v>
      </c>
      <c r="B14" s="13"/>
      <c r="C14" s="13"/>
      <c r="D14" s="14"/>
      <c r="E14" s="15"/>
      <c r="F14" s="13"/>
      <c r="G14" s="16"/>
      <c r="H14" s="13"/>
      <c r="I14" s="13"/>
      <c r="J14" s="13"/>
      <c r="K14" s="13"/>
      <c r="L14" s="17" t="s">
        <v>25316</v>
      </c>
      <c r="M14" s="18"/>
      <c r="N14" s="19" t="s">
        <v>8787</v>
      </c>
      <c r="O14" s="20"/>
      <c r="R14" s="21"/>
    </row>
    <row r="15" spans="1:18" ht="25.5" customHeight="1" x14ac:dyDescent="0.25">
      <c r="A15" s="13">
        <v>9</v>
      </c>
      <c r="B15" s="13" t="s">
        <v>25078</v>
      </c>
      <c r="C15" s="13" t="s">
        <v>25079</v>
      </c>
      <c r="D15" s="14" t="s">
        <v>25080</v>
      </c>
      <c r="E15" s="15" t="s">
        <v>326</v>
      </c>
      <c r="F15" s="13" t="s">
        <v>25081</v>
      </c>
      <c r="G15" s="16" t="s">
        <v>6945</v>
      </c>
      <c r="H15" s="13" t="s">
        <v>259</v>
      </c>
      <c r="I15" s="13" t="s">
        <v>25055</v>
      </c>
      <c r="J15" s="13" t="s">
        <v>25055</v>
      </c>
      <c r="K15" s="13" t="s">
        <v>25082</v>
      </c>
      <c r="L15" s="17" t="s">
        <v>25262</v>
      </c>
      <c r="M15" s="18">
        <v>3072000</v>
      </c>
      <c r="N15" s="19"/>
      <c r="O15" s="20" t="str">
        <f t="shared" si="2"/>
        <v>CĐ</v>
      </c>
      <c r="R15" s="21" t="str">
        <f t="shared" si="3"/>
        <v>CĐ</v>
      </c>
    </row>
    <row r="16" spans="1:18" ht="25.5" customHeight="1" x14ac:dyDescent="0.25">
      <c r="A16" s="13">
        <v>10</v>
      </c>
      <c r="B16" s="13" t="s">
        <v>25083</v>
      </c>
      <c r="C16" s="13" t="s">
        <v>25084</v>
      </c>
      <c r="D16" s="14" t="s">
        <v>25085</v>
      </c>
      <c r="E16" s="15" t="s">
        <v>1244</v>
      </c>
      <c r="F16" s="13" t="s">
        <v>25086</v>
      </c>
      <c r="G16" s="16" t="s">
        <v>20624</v>
      </c>
      <c r="H16" s="13" t="s">
        <v>259</v>
      </c>
      <c r="I16" s="13" t="s">
        <v>25055</v>
      </c>
      <c r="J16" s="13" t="s">
        <v>25055</v>
      </c>
      <c r="K16" s="13" t="s">
        <v>25087</v>
      </c>
      <c r="L16" s="17" t="s">
        <v>25263</v>
      </c>
      <c r="M16" s="18">
        <v>4646000</v>
      </c>
      <c r="N16" s="19"/>
      <c r="O16" s="20" t="str">
        <f t="shared" si="2"/>
        <v>T4</v>
      </c>
      <c r="R16" s="21" t="str">
        <f t="shared" si="3"/>
        <v>T4</v>
      </c>
    </row>
    <row r="17" spans="1:18" ht="25.5" customHeight="1" x14ac:dyDescent="0.25">
      <c r="A17" s="13">
        <v>11</v>
      </c>
      <c r="B17" s="13" t="s">
        <v>25088</v>
      </c>
      <c r="C17" s="13" t="s">
        <v>25089</v>
      </c>
      <c r="D17" s="14" t="s">
        <v>4011</v>
      </c>
      <c r="E17" s="15" t="s">
        <v>367</v>
      </c>
      <c r="F17" s="13" t="s">
        <v>20604</v>
      </c>
      <c r="G17" s="16" t="s">
        <v>6399</v>
      </c>
      <c r="H17" s="13" t="s">
        <v>259</v>
      </c>
      <c r="I17" s="13" t="s">
        <v>25055</v>
      </c>
      <c r="J17" s="13" t="s">
        <v>25055</v>
      </c>
      <c r="K17" s="13" t="s">
        <v>25090</v>
      </c>
      <c r="L17" s="17" t="s">
        <v>25264</v>
      </c>
      <c r="M17" s="18">
        <v>5888000</v>
      </c>
      <c r="N17" s="19"/>
      <c r="O17" s="20" t="str">
        <f t="shared" si="2"/>
        <v>C1</v>
      </c>
      <c r="R17" s="21" t="str">
        <f t="shared" si="3"/>
        <v>C1</v>
      </c>
    </row>
    <row r="18" spans="1:18" ht="25.5" customHeight="1" x14ac:dyDescent="0.25">
      <c r="A18" s="13">
        <v>12</v>
      </c>
      <c r="B18" s="13" t="s">
        <v>25091</v>
      </c>
      <c r="C18" s="13" t="s">
        <v>25092</v>
      </c>
      <c r="D18" s="14" t="s">
        <v>25093</v>
      </c>
      <c r="E18" s="15" t="s">
        <v>333</v>
      </c>
      <c r="F18" s="13" t="s">
        <v>25094</v>
      </c>
      <c r="G18" s="16" t="s">
        <v>11529</v>
      </c>
      <c r="H18" s="13" t="s">
        <v>259</v>
      </c>
      <c r="I18" s="13" t="s">
        <v>25055</v>
      </c>
      <c r="J18" s="13" t="s">
        <v>25055</v>
      </c>
      <c r="K18" s="13" t="s">
        <v>25095</v>
      </c>
      <c r="L18" s="17" t="s">
        <v>25265</v>
      </c>
      <c r="M18" s="18">
        <v>4940000</v>
      </c>
      <c r="N18" s="19"/>
      <c r="O18" s="20" t="str">
        <f t="shared" si="2"/>
        <v>T4</v>
      </c>
      <c r="R18" s="21" t="str">
        <f t="shared" si="3"/>
        <v>T4</v>
      </c>
    </row>
    <row r="19" spans="1:18" ht="25.5" customHeight="1" x14ac:dyDescent="0.25">
      <c r="A19" s="13">
        <v>13</v>
      </c>
      <c r="B19" s="13" t="s">
        <v>25096</v>
      </c>
      <c r="C19" s="13" t="s">
        <v>25097</v>
      </c>
      <c r="D19" s="14" t="s">
        <v>17283</v>
      </c>
      <c r="E19" s="15" t="s">
        <v>431</v>
      </c>
      <c r="F19" s="13" t="s">
        <v>7276</v>
      </c>
      <c r="G19" s="16" t="s">
        <v>4991</v>
      </c>
      <c r="H19" s="13" t="s">
        <v>259</v>
      </c>
      <c r="I19" s="13" t="s">
        <v>25098</v>
      </c>
      <c r="J19" s="13" t="s">
        <v>25098</v>
      </c>
      <c r="K19" s="13" t="s">
        <v>25099</v>
      </c>
      <c r="L19" s="17" t="s">
        <v>25266</v>
      </c>
      <c r="M19" s="18">
        <v>797920</v>
      </c>
      <c r="N19" s="19"/>
      <c r="O19" s="20" t="str">
        <f t="shared" si="2"/>
        <v>C1</v>
      </c>
      <c r="R19" s="21" t="str">
        <f t="shared" si="3"/>
        <v>NH 18-19C1</v>
      </c>
    </row>
    <row r="20" spans="1:18" ht="25.5" customHeight="1" x14ac:dyDescent="0.25">
      <c r="A20" s="13">
        <v>14</v>
      </c>
      <c r="B20" s="13" t="s">
        <v>25100</v>
      </c>
      <c r="C20" s="13" t="s">
        <v>25101</v>
      </c>
      <c r="D20" s="14" t="s">
        <v>4193</v>
      </c>
      <c r="E20" s="15" t="s">
        <v>250</v>
      </c>
      <c r="F20" s="13" t="s">
        <v>11815</v>
      </c>
      <c r="G20" s="16" t="s">
        <v>8752</v>
      </c>
      <c r="H20" s="13" t="s">
        <v>259</v>
      </c>
      <c r="I20" s="13" t="s">
        <v>25098</v>
      </c>
      <c r="J20" s="13" t="s">
        <v>25098</v>
      </c>
      <c r="K20" s="13" t="s">
        <v>25102</v>
      </c>
      <c r="L20" s="17" t="s">
        <v>25267</v>
      </c>
      <c r="M20" s="18">
        <v>5632000</v>
      </c>
      <c r="N20" s="19"/>
      <c r="O20" s="20" t="str">
        <f t="shared" si="2"/>
        <v>C1</v>
      </c>
      <c r="R20" s="21" t="str">
        <f t="shared" si="3"/>
        <v>C1</v>
      </c>
    </row>
    <row r="21" spans="1:18" ht="25.5" customHeight="1" x14ac:dyDescent="0.25">
      <c r="A21" s="13">
        <v>15</v>
      </c>
      <c r="B21" s="13" t="s">
        <v>25103</v>
      </c>
      <c r="C21" s="13" t="s">
        <v>20428</v>
      </c>
      <c r="D21" s="14" t="s">
        <v>19933</v>
      </c>
      <c r="E21" s="15" t="s">
        <v>1244</v>
      </c>
      <c r="F21" s="13" t="s">
        <v>20429</v>
      </c>
      <c r="G21" s="16" t="s">
        <v>16289</v>
      </c>
      <c r="H21" s="13" t="s">
        <v>259</v>
      </c>
      <c r="I21" s="13" t="s">
        <v>25098</v>
      </c>
      <c r="J21" s="13" t="s">
        <v>25098</v>
      </c>
      <c r="K21" s="13" t="s">
        <v>25104</v>
      </c>
      <c r="L21" s="17" t="s">
        <v>25268</v>
      </c>
      <c r="M21" s="18">
        <v>918000</v>
      </c>
      <c r="N21" s="19"/>
      <c r="O21" s="20" t="str">
        <f t="shared" si="2"/>
        <v>C2</v>
      </c>
      <c r="R21" s="21" t="str">
        <f t="shared" si="3"/>
        <v>C2</v>
      </c>
    </row>
    <row r="22" spans="1:18" ht="25.5" customHeight="1" x14ac:dyDescent="0.25">
      <c r="A22" s="13">
        <v>16</v>
      </c>
      <c r="B22" s="13" t="s">
        <v>25105</v>
      </c>
      <c r="C22" s="13" t="s">
        <v>25106</v>
      </c>
      <c r="D22" s="14" t="s">
        <v>25107</v>
      </c>
      <c r="E22" s="15" t="s">
        <v>1825</v>
      </c>
      <c r="F22" s="13" t="s">
        <v>25108</v>
      </c>
      <c r="G22" s="16" t="s">
        <v>16289</v>
      </c>
      <c r="H22" s="13" t="s">
        <v>259</v>
      </c>
      <c r="I22" s="13" t="s">
        <v>25098</v>
      </c>
      <c r="J22" s="13" t="s">
        <v>25098</v>
      </c>
      <c r="K22" s="13" t="s">
        <v>25109</v>
      </c>
      <c r="L22" s="17" t="s">
        <v>25269</v>
      </c>
      <c r="M22" s="18">
        <v>3222000</v>
      </c>
      <c r="N22" s="19"/>
      <c r="O22" s="20" t="str">
        <f t="shared" si="2"/>
        <v>C2</v>
      </c>
      <c r="R22" s="21" t="str">
        <f t="shared" si="3"/>
        <v>C2</v>
      </c>
    </row>
    <row r="23" spans="1:18" ht="25.5" customHeight="1" x14ac:dyDescent="0.25">
      <c r="A23" s="13">
        <v>17</v>
      </c>
      <c r="B23" s="13" t="s">
        <v>25110</v>
      </c>
      <c r="C23" s="13" t="s">
        <v>25111</v>
      </c>
      <c r="D23" s="14" t="s">
        <v>249</v>
      </c>
      <c r="E23" s="15" t="s">
        <v>431</v>
      </c>
      <c r="F23" s="13" t="s">
        <v>5463</v>
      </c>
      <c r="G23" s="16" t="s">
        <v>4480</v>
      </c>
      <c r="H23" s="13" t="s">
        <v>17</v>
      </c>
      <c r="I23" s="13" t="s">
        <v>25098</v>
      </c>
      <c r="J23" s="13" t="s">
        <v>25098</v>
      </c>
      <c r="K23" s="13" t="s">
        <v>25112</v>
      </c>
      <c r="L23" s="17" t="s">
        <v>25270</v>
      </c>
      <c r="M23" s="18">
        <v>4608000</v>
      </c>
      <c r="N23" s="19"/>
      <c r="O23" s="20" t="str">
        <f t="shared" si="2"/>
        <v>C1</v>
      </c>
      <c r="R23" s="21" t="str">
        <f t="shared" si="3"/>
        <v>NH 18-19C1</v>
      </c>
    </row>
    <row r="24" spans="1:18" ht="25.5" customHeight="1" x14ac:dyDescent="0.25">
      <c r="A24" s="13">
        <v>18</v>
      </c>
      <c r="B24" s="13" t="s">
        <v>25113</v>
      </c>
      <c r="C24" s="13" t="s">
        <v>19867</v>
      </c>
      <c r="D24" s="14" t="s">
        <v>19868</v>
      </c>
      <c r="E24" s="15" t="s">
        <v>3357</v>
      </c>
      <c r="F24" s="13" t="s">
        <v>19869</v>
      </c>
      <c r="G24" s="16" t="s">
        <v>16289</v>
      </c>
      <c r="H24" s="13" t="s">
        <v>259</v>
      </c>
      <c r="I24" s="13" t="s">
        <v>25098</v>
      </c>
      <c r="J24" s="13" t="s">
        <v>25098</v>
      </c>
      <c r="K24" s="13" t="s">
        <v>25114</v>
      </c>
      <c r="L24" s="17" t="s">
        <v>25271</v>
      </c>
      <c r="M24" s="18">
        <v>918000</v>
      </c>
      <c r="N24" s="19"/>
      <c r="O24" s="20" t="str">
        <f t="shared" si="2"/>
        <v>C2</v>
      </c>
      <c r="R24" s="21" t="str">
        <f t="shared" si="3"/>
        <v>C2</v>
      </c>
    </row>
    <row r="25" spans="1:18" ht="25.5" customHeight="1" x14ac:dyDescent="0.25">
      <c r="A25" s="13">
        <v>19</v>
      </c>
      <c r="B25" s="13" t="s">
        <v>25115</v>
      </c>
      <c r="C25" s="13" t="s">
        <v>25116</v>
      </c>
      <c r="D25" s="14" t="s">
        <v>11550</v>
      </c>
      <c r="E25" s="15" t="s">
        <v>604</v>
      </c>
      <c r="F25" s="13" t="s">
        <v>9567</v>
      </c>
      <c r="G25" s="16" t="s">
        <v>6942</v>
      </c>
      <c r="H25" s="13" t="s">
        <v>259</v>
      </c>
      <c r="I25" s="13" t="s">
        <v>25098</v>
      </c>
      <c r="J25" s="13" t="s">
        <v>25098</v>
      </c>
      <c r="K25" s="13" t="s">
        <v>25117</v>
      </c>
      <c r="L25" s="17" t="s">
        <v>25272</v>
      </c>
      <c r="M25" s="18">
        <v>3840000</v>
      </c>
      <c r="N25" s="19"/>
      <c r="O25" s="20" t="str">
        <f t="shared" si="2"/>
        <v>CĐ</v>
      </c>
      <c r="R25" s="21" t="str">
        <f t="shared" si="3"/>
        <v>CĐ</v>
      </c>
    </row>
    <row r="26" spans="1:18" ht="25.5" customHeight="1" x14ac:dyDescent="0.25">
      <c r="A26" s="13">
        <v>20</v>
      </c>
      <c r="B26" s="13" t="s">
        <v>25118</v>
      </c>
      <c r="C26" s="13" t="s">
        <v>25119</v>
      </c>
      <c r="D26" s="14" t="s">
        <v>1498</v>
      </c>
      <c r="E26" s="15" t="s">
        <v>1006</v>
      </c>
      <c r="F26" s="13" t="s">
        <v>4888</v>
      </c>
      <c r="G26" s="16" t="s">
        <v>6714</v>
      </c>
      <c r="H26" s="13" t="s">
        <v>259</v>
      </c>
      <c r="I26" s="13" t="s">
        <v>25098</v>
      </c>
      <c r="J26" s="13" t="s">
        <v>25098</v>
      </c>
      <c r="K26" s="13" t="s">
        <v>25120</v>
      </c>
      <c r="L26" s="17" t="s">
        <v>25273</v>
      </c>
      <c r="M26" s="18">
        <v>3840000</v>
      </c>
      <c r="N26" s="19"/>
      <c r="O26" s="20" t="str">
        <f t="shared" si="2"/>
        <v>CĐ</v>
      </c>
      <c r="R26" s="21" t="str">
        <f t="shared" si="3"/>
        <v>CĐ</v>
      </c>
    </row>
    <row r="27" spans="1:18" ht="25.5" customHeight="1" x14ac:dyDescent="0.25">
      <c r="A27" s="13">
        <v>21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 t="s">
        <v>25317</v>
      </c>
      <c r="M27" s="18"/>
      <c r="N27" s="19" t="s">
        <v>8787</v>
      </c>
      <c r="O27" s="20"/>
      <c r="R27" s="21"/>
    </row>
    <row r="28" spans="1:18" ht="25.5" customHeight="1" x14ac:dyDescent="0.25">
      <c r="A28" s="13">
        <v>22</v>
      </c>
      <c r="B28" s="13" t="s">
        <v>25121</v>
      </c>
      <c r="C28" s="13" t="s">
        <v>25122</v>
      </c>
      <c r="D28" s="14" t="s">
        <v>6332</v>
      </c>
      <c r="E28" s="15" t="s">
        <v>326</v>
      </c>
      <c r="F28" s="13" t="s">
        <v>13860</v>
      </c>
      <c r="G28" s="16" t="s">
        <v>6944</v>
      </c>
      <c r="H28" s="13" t="s">
        <v>259</v>
      </c>
      <c r="I28" s="13" t="s">
        <v>25055</v>
      </c>
      <c r="J28" s="13" t="s">
        <v>25055</v>
      </c>
      <c r="K28" s="13" t="s">
        <v>25123</v>
      </c>
      <c r="L28" s="17" t="s">
        <v>25274</v>
      </c>
      <c r="M28" s="18">
        <v>4352000</v>
      </c>
      <c r="N28" s="19"/>
      <c r="O28" s="20" t="str">
        <f t="shared" si="2"/>
        <v>CĐ</v>
      </c>
      <c r="R28" s="21" t="str">
        <f t="shared" si="3"/>
        <v>CĐ</v>
      </c>
    </row>
    <row r="29" spans="1:18" ht="25.5" customHeight="1" x14ac:dyDescent="0.25">
      <c r="A29" s="13">
        <v>23</v>
      </c>
      <c r="B29" s="13" t="s">
        <v>25124</v>
      </c>
      <c r="C29" s="13" t="s">
        <v>25125</v>
      </c>
      <c r="D29" s="14" t="s">
        <v>627</v>
      </c>
      <c r="E29" s="15" t="s">
        <v>80</v>
      </c>
      <c r="F29" s="13" t="s">
        <v>25126</v>
      </c>
      <c r="G29" s="16" t="s">
        <v>7239</v>
      </c>
      <c r="H29" s="13" t="s">
        <v>259</v>
      </c>
      <c r="I29" s="13" t="s">
        <v>25055</v>
      </c>
      <c r="J29" s="13" t="s">
        <v>25055</v>
      </c>
      <c r="K29" s="13" t="s">
        <v>25127</v>
      </c>
      <c r="L29" s="17" t="s">
        <v>25275</v>
      </c>
      <c r="M29" s="18">
        <v>5376000</v>
      </c>
      <c r="N29" s="19"/>
      <c r="O29" s="20" t="str">
        <f t="shared" si="2"/>
        <v>C1</v>
      </c>
      <c r="R29" s="21" t="str">
        <f t="shared" si="3"/>
        <v>C1</v>
      </c>
    </row>
    <row r="30" spans="1:18" ht="25.5" customHeight="1" x14ac:dyDescent="0.25">
      <c r="A30" s="13">
        <v>24</v>
      </c>
      <c r="B30" s="13" t="s">
        <v>25128</v>
      </c>
      <c r="C30" s="13" t="s">
        <v>25129</v>
      </c>
      <c r="D30" s="14" t="s">
        <v>1481</v>
      </c>
      <c r="E30" s="15" t="s">
        <v>367</v>
      </c>
      <c r="F30" s="13" t="s">
        <v>5080</v>
      </c>
      <c r="G30" s="16" t="s">
        <v>6221</v>
      </c>
      <c r="H30" s="13" t="s">
        <v>259</v>
      </c>
      <c r="I30" s="13" t="s">
        <v>25055</v>
      </c>
      <c r="J30" s="13" t="s">
        <v>25055</v>
      </c>
      <c r="K30" s="13" t="s">
        <v>25130</v>
      </c>
      <c r="L30" s="17" t="s">
        <v>25276</v>
      </c>
      <c r="M30" s="18">
        <v>5888000</v>
      </c>
      <c r="N30" s="19"/>
      <c r="O30" s="20" t="str">
        <f t="shared" si="2"/>
        <v>C1</v>
      </c>
      <c r="R30" s="21" t="str">
        <f t="shared" si="3"/>
        <v>C1</v>
      </c>
    </row>
    <row r="31" spans="1:18" ht="25.5" customHeight="1" x14ac:dyDescent="0.25">
      <c r="A31" s="13">
        <v>25</v>
      </c>
      <c r="B31" s="13" t="s">
        <v>25131</v>
      </c>
      <c r="C31" s="13" t="s">
        <v>25132</v>
      </c>
      <c r="D31" s="14" t="s">
        <v>6500</v>
      </c>
      <c r="E31" s="15" t="s">
        <v>1314</v>
      </c>
      <c r="F31" s="13" t="s">
        <v>23599</v>
      </c>
      <c r="G31" s="16" t="s">
        <v>13635</v>
      </c>
      <c r="H31" s="13" t="s">
        <v>259</v>
      </c>
      <c r="I31" s="13" t="s">
        <v>25055</v>
      </c>
      <c r="J31" s="13" t="s">
        <v>25055</v>
      </c>
      <c r="K31" s="13" t="s">
        <v>25133</v>
      </c>
      <c r="L31" s="17" t="s">
        <v>25277</v>
      </c>
      <c r="M31" s="18">
        <v>5376000</v>
      </c>
      <c r="N31" s="19"/>
      <c r="O31" s="20" t="str">
        <f t="shared" si="2"/>
        <v>C1</v>
      </c>
      <c r="R31" s="21" t="str">
        <f t="shared" si="3"/>
        <v>C1</v>
      </c>
    </row>
    <row r="32" spans="1:18" ht="25.5" customHeight="1" x14ac:dyDescent="0.25">
      <c r="A32" s="13">
        <v>26</v>
      </c>
      <c r="B32" s="13" t="s">
        <v>25134</v>
      </c>
      <c r="C32" s="13" t="s">
        <v>25135</v>
      </c>
      <c r="D32" s="14" t="s">
        <v>25136</v>
      </c>
      <c r="E32" s="15" t="s">
        <v>567</v>
      </c>
      <c r="F32" s="13" t="s">
        <v>25137</v>
      </c>
      <c r="G32" s="16" t="s">
        <v>8959</v>
      </c>
      <c r="H32" s="13" t="s">
        <v>259</v>
      </c>
      <c r="I32" s="13" t="s">
        <v>25055</v>
      </c>
      <c r="J32" s="13" t="s">
        <v>25055</v>
      </c>
      <c r="K32" s="13" t="s">
        <v>25138</v>
      </c>
      <c r="L32" s="17" t="s">
        <v>25278</v>
      </c>
      <c r="M32" s="18">
        <v>2864000</v>
      </c>
      <c r="N32" s="19"/>
      <c r="O32" s="20" t="str">
        <f t="shared" si="2"/>
        <v>C2</v>
      </c>
      <c r="R32" s="21" t="str">
        <f t="shared" si="3"/>
        <v>C2</v>
      </c>
    </row>
    <row r="33" spans="1:18" ht="25.5" customHeight="1" x14ac:dyDescent="0.25">
      <c r="A33" s="13">
        <v>27</v>
      </c>
      <c r="B33" s="13" t="s">
        <v>25139</v>
      </c>
      <c r="C33" s="13" t="s">
        <v>25140</v>
      </c>
      <c r="D33" s="14" t="s">
        <v>25141</v>
      </c>
      <c r="E33" s="15" t="s">
        <v>154</v>
      </c>
      <c r="F33" s="13" t="s">
        <v>2973</v>
      </c>
      <c r="G33" s="16" t="s">
        <v>12224</v>
      </c>
      <c r="H33" s="13" t="s">
        <v>259</v>
      </c>
      <c r="I33" s="13" t="s">
        <v>25055</v>
      </c>
      <c r="J33" s="13" t="s">
        <v>25055</v>
      </c>
      <c r="K33" s="13" t="s">
        <v>25142</v>
      </c>
      <c r="L33" s="17" t="s">
        <v>25279</v>
      </c>
      <c r="M33" s="18">
        <v>5798000</v>
      </c>
      <c r="N33" s="19"/>
      <c r="O33" s="20" t="str">
        <f t="shared" si="2"/>
        <v>T4</v>
      </c>
      <c r="R33" s="21" t="str">
        <f t="shared" si="3"/>
        <v>T4</v>
      </c>
    </row>
    <row r="34" spans="1:18" ht="25.5" customHeight="1" x14ac:dyDescent="0.25">
      <c r="A34" s="13">
        <v>28</v>
      </c>
      <c r="B34" s="13" t="s">
        <v>25143</v>
      </c>
      <c r="C34" s="13" t="s">
        <v>25144</v>
      </c>
      <c r="D34" s="14" t="s">
        <v>464</v>
      </c>
      <c r="E34" s="15" t="s">
        <v>1957</v>
      </c>
      <c r="F34" s="13" t="s">
        <v>8337</v>
      </c>
      <c r="G34" s="16" t="s">
        <v>6944</v>
      </c>
      <c r="H34" s="13" t="s">
        <v>259</v>
      </c>
      <c r="I34" s="13" t="s">
        <v>25055</v>
      </c>
      <c r="J34" s="13" t="s">
        <v>25055</v>
      </c>
      <c r="K34" s="13" t="s">
        <v>25145</v>
      </c>
      <c r="L34" s="17" t="s">
        <v>25280</v>
      </c>
      <c r="M34" s="18">
        <v>4352000</v>
      </c>
      <c r="N34" s="19"/>
      <c r="O34" s="20" t="str">
        <f t="shared" si="2"/>
        <v>CĐ</v>
      </c>
      <c r="R34" s="21" t="str">
        <f t="shared" si="3"/>
        <v>CĐ</v>
      </c>
    </row>
    <row r="35" spans="1:18" ht="25.5" customHeight="1" x14ac:dyDescent="0.25">
      <c r="A35" s="13">
        <v>29</v>
      </c>
      <c r="B35" s="13" t="s">
        <v>25146</v>
      </c>
      <c r="C35" s="13" t="s">
        <v>25147</v>
      </c>
      <c r="D35" s="14" t="s">
        <v>25148</v>
      </c>
      <c r="E35" s="15" t="s">
        <v>1202</v>
      </c>
      <c r="F35" s="13" t="s">
        <v>13800</v>
      </c>
      <c r="G35" s="16" t="s">
        <v>6944</v>
      </c>
      <c r="H35" s="13" t="s">
        <v>259</v>
      </c>
      <c r="I35" s="13" t="s">
        <v>25055</v>
      </c>
      <c r="J35" s="13" t="s">
        <v>25055</v>
      </c>
      <c r="K35" s="13" t="s">
        <v>25149</v>
      </c>
      <c r="L35" s="17" t="s">
        <v>25281</v>
      </c>
      <c r="M35" s="18">
        <v>4352000</v>
      </c>
      <c r="N35" s="19"/>
      <c r="O35" s="20" t="str">
        <f t="shared" si="0"/>
        <v>CĐ</v>
      </c>
      <c r="R35" s="21" t="str">
        <f t="shared" si="1"/>
        <v>CĐ</v>
      </c>
    </row>
    <row r="36" spans="1:18" ht="25.5" customHeight="1" x14ac:dyDescent="0.25">
      <c r="A36" s="13">
        <v>30</v>
      </c>
      <c r="B36" s="13" t="s">
        <v>25150</v>
      </c>
      <c r="C36" s="13" t="s">
        <v>25151</v>
      </c>
      <c r="D36" s="14" t="s">
        <v>1344</v>
      </c>
      <c r="E36" s="15" t="s">
        <v>725</v>
      </c>
      <c r="F36" s="13" t="s">
        <v>13860</v>
      </c>
      <c r="G36" s="16" t="s">
        <v>6944</v>
      </c>
      <c r="H36" s="13" t="s">
        <v>259</v>
      </c>
      <c r="I36" s="13" t="s">
        <v>25055</v>
      </c>
      <c r="J36" s="13" t="s">
        <v>25055</v>
      </c>
      <c r="K36" s="13" t="s">
        <v>25152</v>
      </c>
      <c r="L36" s="17" t="s">
        <v>25282</v>
      </c>
      <c r="M36" s="18">
        <v>4352000</v>
      </c>
      <c r="N36" s="19"/>
      <c r="O36" s="20" t="str">
        <f t="shared" si="0"/>
        <v>CĐ</v>
      </c>
      <c r="R36" s="21" t="str">
        <f t="shared" si="1"/>
        <v>CĐ</v>
      </c>
    </row>
    <row r="37" spans="1:18" ht="25.5" customHeight="1" x14ac:dyDescent="0.25">
      <c r="A37" s="13">
        <v>31</v>
      </c>
      <c r="B37" s="13" t="s">
        <v>25153</v>
      </c>
      <c r="C37" s="13" t="s">
        <v>25154</v>
      </c>
      <c r="D37" s="14" t="s">
        <v>25155</v>
      </c>
      <c r="E37" s="15" t="s">
        <v>1321</v>
      </c>
      <c r="F37" s="13" t="s">
        <v>10796</v>
      </c>
      <c r="G37" s="16" t="s">
        <v>8830</v>
      </c>
      <c r="H37" s="13" t="s">
        <v>259</v>
      </c>
      <c r="I37" s="13" t="s">
        <v>25055</v>
      </c>
      <c r="J37" s="13" t="s">
        <v>25055</v>
      </c>
      <c r="K37" s="13" t="s">
        <v>25156</v>
      </c>
      <c r="L37" s="17" t="s">
        <v>25283</v>
      </c>
      <c r="M37" s="18">
        <v>5632000</v>
      </c>
      <c r="N37" s="19"/>
      <c r="O37" s="20" t="str">
        <f t="shared" si="0"/>
        <v>C1</v>
      </c>
      <c r="R37" s="21" t="str">
        <f t="shared" si="1"/>
        <v>C1</v>
      </c>
    </row>
    <row r="38" spans="1:18" ht="25.5" customHeight="1" x14ac:dyDescent="0.25">
      <c r="A38" s="13">
        <v>32</v>
      </c>
      <c r="B38" s="13" t="s">
        <v>25157</v>
      </c>
      <c r="C38" s="13" t="s">
        <v>25158</v>
      </c>
      <c r="D38" s="14" t="s">
        <v>16271</v>
      </c>
      <c r="E38" s="15" t="s">
        <v>909</v>
      </c>
      <c r="F38" s="13" t="s">
        <v>11282</v>
      </c>
      <c r="G38" s="16" t="s">
        <v>6925</v>
      </c>
      <c r="H38" s="13" t="s">
        <v>259</v>
      </c>
      <c r="I38" s="13" t="s">
        <v>25055</v>
      </c>
      <c r="J38" s="13" t="s">
        <v>25055</v>
      </c>
      <c r="K38" s="13" t="s">
        <v>25159</v>
      </c>
      <c r="L38" s="17" t="s">
        <v>25284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5.5" customHeight="1" x14ac:dyDescent="0.25">
      <c r="A39" s="13">
        <v>33</v>
      </c>
      <c r="B39" s="13" t="s">
        <v>25160</v>
      </c>
      <c r="C39" s="13" t="s">
        <v>25161</v>
      </c>
      <c r="D39" s="14" t="s">
        <v>25162</v>
      </c>
      <c r="E39" s="15" t="s">
        <v>2043</v>
      </c>
      <c r="F39" s="13" t="s">
        <v>4683</v>
      </c>
      <c r="G39" s="16" t="s">
        <v>7264</v>
      </c>
      <c r="H39" s="13" t="s">
        <v>259</v>
      </c>
      <c r="I39" s="13" t="s">
        <v>25055</v>
      </c>
      <c r="J39" s="13" t="s">
        <v>25055</v>
      </c>
      <c r="K39" s="13" t="s">
        <v>25163</v>
      </c>
      <c r="L39" s="17" t="s">
        <v>25285</v>
      </c>
      <c r="M39" s="18">
        <v>5376000</v>
      </c>
      <c r="N39" s="19"/>
      <c r="O39" s="20" t="str">
        <f t="shared" si="0"/>
        <v>C1</v>
      </c>
      <c r="R39" s="21" t="str">
        <f t="shared" si="1"/>
        <v>C1</v>
      </c>
    </row>
    <row r="40" spans="1:18" ht="25.5" customHeight="1" x14ac:dyDescent="0.25">
      <c r="A40" s="13">
        <v>34</v>
      </c>
      <c r="B40" s="13" t="s">
        <v>25164</v>
      </c>
      <c r="C40" s="13" t="s">
        <v>25165</v>
      </c>
      <c r="D40" s="14" t="s">
        <v>394</v>
      </c>
      <c r="E40" s="15" t="s">
        <v>11770</v>
      </c>
      <c r="F40" s="13" t="s">
        <v>14967</v>
      </c>
      <c r="G40" s="16" t="s">
        <v>7759</v>
      </c>
      <c r="H40" s="13" t="s">
        <v>259</v>
      </c>
      <c r="I40" s="13" t="s">
        <v>25055</v>
      </c>
      <c r="J40" s="13" t="s">
        <v>25055</v>
      </c>
      <c r="K40" s="13" t="s">
        <v>25166</v>
      </c>
      <c r="L40" s="17" t="s">
        <v>25286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25.5" customHeight="1" x14ac:dyDescent="0.25">
      <c r="A41" s="13">
        <v>35</v>
      </c>
      <c r="B41" s="13" t="s">
        <v>25167</v>
      </c>
      <c r="C41" s="13" t="s">
        <v>25168</v>
      </c>
      <c r="D41" s="14" t="s">
        <v>3457</v>
      </c>
      <c r="E41" s="15" t="s">
        <v>1006</v>
      </c>
      <c r="F41" s="13" t="s">
        <v>18986</v>
      </c>
      <c r="G41" s="16" t="s">
        <v>6726</v>
      </c>
      <c r="H41" s="13" t="s">
        <v>259</v>
      </c>
      <c r="I41" s="13" t="s">
        <v>25055</v>
      </c>
      <c r="J41" s="13" t="s">
        <v>25055</v>
      </c>
      <c r="K41" s="13" t="s">
        <v>25169</v>
      </c>
      <c r="L41" s="17" t="s">
        <v>25287</v>
      </c>
      <c r="M41" s="18">
        <v>3072000</v>
      </c>
      <c r="N41" s="19"/>
      <c r="O41" s="20" t="str">
        <f t="shared" si="0"/>
        <v>CĐ</v>
      </c>
      <c r="R41" s="21" t="str">
        <f t="shared" si="1"/>
        <v>CĐ</v>
      </c>
    </row>
    <row r="42" spans="1:18" ht="25.5" customHeight="1" x14ac:dyDescent="0.25">
      <c r="A42" s="13">
        <v>36</v>
      </c>
      <c r="B42" s="13" t="s">
        <v>25170</v>
      </c>
      <c r="C42" s="13" t="s">
        <v>25171</v>
      </c>
      <c r="D42" s="14" t="s">
        <v>8565</v>
      </c>
      <c r="E42" s="15" t="s">
        <v>7114</v>
      </c>
      <c r="F42" s="13" t="s">
        <v>12015</v>
      </c>
      <c r="G42" s="16" t="s">
        <v>6662</v>
      </c>
      <c r="H42" s="13" t="s">
        <v>259</v>
      </c>
      <c r="I42" s="13" t="s">
        <v>25055</v>
      </c>
      <c r="J42" s="13" t="s">
        <v>25055</v>
      </c>
      <c r="K42" s="13" t="s">
        <v>25172</v>
      </c>
      <c r="L42" s="17" t="s">
        <v>25288</v>
      </c>
      <c r="M42" s="18">
        <v>5888000</v>
      </c>
      <c r="N42" s="19"/>
      <c r="O42" s="20" t="str">
        <f t="shared" si="0"/>
        <v>C1</v>
      </c>
      <c r="R42" s="21" t="str">
        <f t="shared" si="1"/>
        <v>C1</v>
      </c>
    </row>
    <row r="43" spans="1:18" ht="25.5" customHeight="1" x14ac:dyDescent="0.25">
      <c r="A43" s="13">
        <v>37</v>
      </c>
      <c r="B43" s="13" t="s">
        <v>25173</v>
      </c>
      <c r="C43" s="13" t="s">
        <v>25174</v>
      </c>
      <c r="D43" s="14" t="s">
        <v>25175</v>
      </c>
      <c r="E43" s="15" t="s">
        <v>1244</v>
      </c>
      <c r="F43" s="13" t="s">
        <v>18506</v>
      </c>
      <c r="G43" s="16" t="s">
        <v>7144</v>
      </c>
      <c r="H43" s="13" t="s">
        <v>259</v>
      </c>
      <c r="I43" s="13" t="s">
        <v>25055</v>
      </c>
      <c r="J43" s="13" t="s">
        <v>25055</v>
      </c>
      <c r="K43" s="13" t="s">
        <v>25176</v>
      </c>
      <c r="L43" s="17" t="s">
        <v>25289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25.5" customHeight="1" x14ac:dyDescent="0.25">
      <c r="A44" s="13">
        <v>38</v>
      </c>
      <c r="B44" s="13" t="s">
        <v>25177</v>
      </c>
      <c r="C44" s="13" t="s">
        <v>25178</v>
      </c>
      <c r="D44" s="14" t="s">
        <v>6558</v>
      </c>
      <c r="E44" s="15" t="s">
        <v>250</v>
      </c>
      <c r="F44" s="13" t="s">
        <v>25179</v>
      </c>
      <c r="G44" s="16" t="s">
        <v>7258</v>
      </c>
      <c r="H44" s="13" t="s">
        <v>259</v>
      </c>
      <c r="I44" s="13" t="s">
        <v>25055</v>
      </c>
      <c r="J44" s="13" t="s">
        <v>25055</v>
      </c>
      <c r="K44" s="13" t="s">
        <v>25180</v>
      </c>
      <c r="L44" s="17" t="s">
        <v>25290</v>
      </c>
      <c r="M44" s="18">
        <v>4352000</v>
      </c>
      <c r="N44" s="19"/>
      <c r="O44" s="20" t="str">
        <f t="shared" si="0"/>
        <v>CĐ</v>
      </c>
      <c r="R44" s="21" t="str">
        <f t="shared" si="1"/>
        <v>CĐ</v>
      </c>
    </row>
    <row r="45" spans="1:18" ht="25.5" customHeight="1" x14ac:dyDescent="0.25">
      <c r="A45" s="13">
        <v>39</v>
      </c>
      <c r="B45" s="13" t="s">
        <v>25181</v>
      </c>
      <c r="C45" s="13" t="s">
        <v>25182</v>
      </c>
      <c r="D45" s="14" t="s">
        <v>25183</v>
      </c>
      <c r="E45" s="15" t="s">
        <v>697</v>
      </c>
      <c r="F45" s="13" t="s">
        <v>8824</v>
      </c>
      <c r="G45" s="16" t="s">
        <v>7258</v>
      </c>
      <c r="H45" s="13" t="s">
        <v>259</v>
      </c>
      <c r="I45" s="13" t="s">
        <v>25055</v>
      </c>
      <c r="J45" s="13" t="s">
        <v>25055</v>
      </c>
      <c r="K45" s="13" t="s">
        <v>25184</v>
      </c>
      <c r="L45" s="17" t="s">
        <v>25291</v>
      </c>
      <c r="M45" s="18">
        <v>4352000</v>
      </c>
      <c r="N45" s="19"/>
      <c r="O45" s="20" t="str">
        <f t="shared" si="0"/>
        <v>CĐ</v>
      </c>
      <c r="R45" s="21" t="str">
        <f t="shared" si="1"/>
        <v>CĐ</v>
      </c>
    </row>
    <row r="46" spans="1:18" ht="25.5" customHeight="1" x14ac:dyDescent="0.25">
      <c r="A46" s="13">
        <v>40</v>
      </c>
      <c r="B46" s="13" t="s">
        <v>25185</v>
      </c>
      <c r="C46" s="13" t="s">
        <v>25186</v>
      </c>
      <c r="D46" s="14" t="s">
        <v>484</v>
      </c>
      <c r="E46" s="15" t="s">
        <v>312</v>
      </c>
      <c r="F46" s="13" t="s">
        <v>25187</v>
      </c>
      <c r="G46" s="16" t="s">
        <v>7953</v>
      </c>
      <c r="H46" s="13" t="s">
        <v>17</v>
      </c>
      <c r="I46" s="13" t="s">
        <v>25055</v>
      </c>
      <c r="J46" s="13" t="s">
        <v>25055</v>
      </c>
      <c r="K46" s="13" t="s">
        <v>25188</v>
      </c>
      <c r="L46" s="17" t="s">
        <v>25292</v>
      </c>
      <c r="M46" s="18">
        <v>6444000</v>
      </c>
      <c r="N46" s="19"/>
      <c r="O46" s="20" t="str">
        <f t="shared" si="0"/>
        <v>C2</v>
      </c>
      <c r="R46" s="21" t="str">
        <f t="shared" si="1"/>
        <v>NH 18-19C2</v>
      </c>
    </row>
    <row r="47" spans="1:18" ht="25.5" customHeight="1" x14ac:dyDescent="0.25">
      <c r="A47" s="13">
        <v>41</v>
      </c>
      <c r="B47" s="13" t="s">
        <v>25189</v>
      </c>
      <c r="C47" s="13" t="s">
        <v>25190</v>
      </c>
      <c r="D47" s="14" t="s">
        <v>25191</v>
      </c>
      <c r="E47" s="15" t="s">
        <v>1425</v>
      </c>
      <c r="F47" s="13" t="s">
        <v>10787</v>
      </c>
      <c r="G47" s="16" t="s">
        <v>6668</v>
      </c>
      <c r="H47" s="13" t="s">
        <v>259</v>
      </c>
      <c r="I47" s="13" t="s">
        <v>25055</v>
      </c>
      <c r="J47" s="13" t="s">
        <v>25055</v>
      </c>
      <c r="K47" s="13" t="s">
        <v>25192</v>
      </c>
      <c r="L47" s="17" t="s">
        <v>25293</v>
      </c>
      <c r="M47" s="18">
        <v>4608000</v>
      </c>
      <c r="N47" s="19"/>
      <c r="O47" s="20" t="str">
        <f t="shared" si="0"/>
        <v>C1</v>
      </c>
      <c r="R47" s="21" t="str">
        <f t="shared" si="1"/>
        <v>C1</v>
      </c>
    </row>
    <row r="48" spans="1:18" ht="25.5" customHeight="1" x14ac:dyDescent="0.25">
      <c r="A48" s="13">
        <v>42</v>
      </c>
      <c r="B48" s="13" t="s">
        <v>25193</v>
      </c>
      <c r="C48" s="13" t="s">
        <v>25194</v>
      </c>
      <c r="D48" s="14" t="s">
        <v>14472</v>
      </c>
      <c r="E48" s="15" t="s">
        <v>25195</v>
      </c>
      <c r="F48" s="13" t="s">
        <v>25196</v>
      </c>
      <c r="G48" s="16" t="s">
        <v>6944</v>
      </c>
      <c r="H48" s="13" t="s">
        <v>259</v>
      </c>
      <c r="I48" s="13" t="s">
        <v>25055</v>
      </c>
      <c r="J48" s="13" t="s">
        <v>25055</v>
      </c>
      <c r="K48" s="13" t="s">
        <v>25197</v>
      </c>
      <c r="L48" s="17" t="s">
        <v>25294</v>
      </c>
      <c r="M48" s="18">
        <v>4352000</v>
      </c>
      <c r="N48" s="19"/>
      <c r="O48" s="20" t="str">
        <f t="shared" si="0"/>
        <v>CĐ</v>
      </c>
      <c r="R48" s="21" t="str">
        <f t="shared" si="1"/>
        <v>CĐ</v>
      </c>
    </row>
    <row r="49" spans="1:18" ht="25.5" customHeight="1" x14ac:dyDescent="0.25">
      <c r="A49" s="13">
        <v>43</v>
      </c>
      <c r="B49" s="13" t="s">
        <v>25198</v>
      </c>
      <c r="C49" s="13" t="s">
        <v>25199</v>
      </c>
      <c r="D49" s="14" t="s">
        <v>1924</v>
      </c>
      <c r="E49" s="15" t="s">
        <v>1591</v>
      </c>
      <c r="F49" s="13" t="s">
        <v>16584</v>
      </c>
      <c r="G49" s="16" t="s">
        <v>7499</v>
      </c>
      <c r="H49" s="13" t="s">
        <v>259</v>
      </c>
      <c r="I49" s="13" t="s">
        <v>25055</v>
      </c>
      <c r="J49" s="13" t="s">
        <v>25055</v>
      </c>
      <c r="K49" s="13" t="s">
        <v>25200</v>
      </c>
      <c r="L49" s="17" t="s">
        <v>25295</v>
      </c>
      <c r="M49" s="18">
        <v>4352000</v>
      </c>
      <c r="N49" s="19"/>
      <c r="O49" s="20" t="str">
        <f t="shared" si="0"/>
        <v>CĐ</v>
      </c>
      <c r="R49" s="21" t="str">
        <f t="shared" si="1"/>
        <v>CĐ</v>
      </c>
    </row>
    <row r="50" spans="1:18" ht="25.5" customHeight="1" x14ac:dyDescent="0.25">
      <c r="A50" s="13">
        <v>44</v>
      </c>
      <c r="B50" s="13" t="s">
        <v>25201</v>
      </c>
      <c r="C50" s="13" t="s">
        <v>25202</v>
      </c>
      <c r="D50" s="14" t="s">
        <v>25203</v>
      </c>
      <c r="E50" s="15" t="s">
        <v>2421</v>
      </c>
      <c r="F50" s="13" t="s">
        <v>7973</v>
      </c>
      <c r="G50" s="16" t="s">
        <v>6944</v>
      </c>
      <c r="H50" s="13" t="s">
        <v>259</v>
      </c>
      <c r="I50" s="13" t="s">
        <v>25055</v>
      </c>
      <c r="J50" s="13" t="s">
        <v>25055</v>
      </c>
      <c r="K50" s="13" t="s">
        <v>25204</v>
      </c>
      <c r="L50" s="17" t="s">
        <v>25296</v>
      </c>
      <c r="M50" s="18">
        <v>4352000</v>
      </c>
      <c r="N50" s="19"/>
      <c r="O50" s="20" t="str">
        <f t="shared" si="0"/>
        <v>CĐ</v>
      </c>
      <c r="R50" s="21" t="str">
        <f t="shared" si="1"/>
        <v>CĐ</v>
      </c>
    </row>
    <row r="51" spans="1:18" ht="25.5" customHeight="1" x14ac:dyDescent="0.25">
      <c r="A51" s="13">
        <v>45</v>
      </c>
      <c r="B51" s="13" t="s">
        <v>25205</v>
      </c>
      <c r="C51" s="13" t="s">
        <v>25206</v>
      </c>
      <c r="D51" s="14" t="s">
        <v>2690</v>
      </c>
      <c r="E51" s="15" t="s">
        <v>431</v>
      </c>
      <c r="F51" s="13" t="s">
        <v>6270</v>
      </c>
      <c r="G51" s="16" t="s">
        <v>6452</v>
      </c>
      <c r="H51" s="13" t="s">
        <v>259</v>
      </c>
      <c r="I51" s="13" t="s">
        <v>25098</v>
      </c>
      <c r="J51" s="13" t="s">
        <v>25098</v>
      </c>
      <c r="K51" s="13" t="s">
        <v>25207</v>
      </c>
      <c r="L51" s="17" t="s">
        <v>25297</v>
      </c>
      <c r="M51" s="18">
        <v>3840000</v>
      </c>
      <c r="N51" s="19"/>
      <c r="O51" s="20" t="str">
        <f t="shared" si="0"/>
        <v>CĐ</v>
      </c>
      <c r="R51" s="21" t="str">
        <f t="shared" si="1"/>
        <v>CĐ</v>
      </c>
    </row>
    <row r="52" spans="1:18" ht="25.5" customHeight="1" x14ac:dyDescent="0.25">
      <c r="A52" s="13">
        <v>46</v>
      </c>
      <c r="B52" s="13" t="s">
        <v>25208</v>
      </c>
      <c r="C52" s="13" t="s">
        <v>25209</v>
      </c>
      <c r="D52" s="14" t="s">
        <v>25210</v>
      </c>
      <c r="E52" s="15" t="s">
        <v>1957</v>
      </c>
      <c r="F52" s="13" t="s">
        <v>10025</v>
      </c>
      <c r="G52" s="16" t="s">
        <v>6452</v>
      </c>
      <c r="H52" s="13" t="s">
        <v>259</v>
      </c>
      <c r="I52" s="13" t="s">
        <v>25098</v>
      </c>
      <c r="J52" s="13" t="s">
        <v>25098</v>
      </c>
      <c r="K52" s="13" t="s">
        <v>25211</v>
      </c>
      <c r="L52" s="17" t="s">
        <v>25298</v>
      </c>
      <c r="M52" s="18">
        <v>3840000</v>
      </c>
      <c r="N52" s="19"/>
      <c r="O52" s="20" t="str">
        <f t="shared" si="0"/>
        <v>CĐ</v>
      </c>
      <c r="R52" s="21" t="str">
        <f t="shared" si="1"/>
        <v>CĐ</v>
      </c>
    </row>
    <row r="53" spans="1:18" ht="25.5" customHeight="1" x14ac:dyDescent="0.25">
      <c r="A53" s="13">
        <v>47</v>
      </c>
      <c r="B53" s="13" t="s">
        <v>25212</v>
      </c>
      <c r="C53" s="13" t="s">
        <v>25213</v>
      </c>
      <c r="D53" s="14" t="s">
        <v>25214</v>
      </c>
      <c r="E53" s="15" t="s">
        <v>546</v>
      </c>
      <c r="F53" s="13" t="s">
        <v>8424</v>
      </c>
      <c r="G53" s="16" t="s">
        <v>5536</v>
      </c>
      <c r="H53" s="13" t="s">
        <v>259</v>
      </c>
      <c r="I53" s="13" t="s">
        <v>25098</v>
      </c>
      <c r="J53" s="13" t="s">
        <v>25098</v>
      </c>
      <c r="K53" s="13" t="s">
        <v>25215</v>
      </c>
      <c r="L53" s="17" t="s">
        <v>25299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25.5" customHeight="1" x14ac:dyDescent="0.25">
      <c r="A54" s="13">
        <v>48</v>
      </c>
      <c r="B54" s="13" t="s">
        <v>25216</v>
      </c>
      <c r="C54" s="13" t="s">
        <v>25217</v>
      </c>
      <c r="D54" s="14" t="s">
        <v>31</v>
      </c>
      <c r="E54" s="15" t="s">
        <v>609</v>
      </c>
      <c r="F54" s="13" t="s">
        <v>2323</v>
      </c>
      <c r="G54" s="16" t="s">
        <v>8752</v>
      </c>
      <c r="H54" s="13" t="s">
        <v>259</v>
      </c>
      <c r="I54" s="13" t="s">
        <v>25098</v>
      </c>
      <c r="J54" s="13" t="s">
        <v>25098</v>
      </c>
      <c r="K54" s="13" t="s">
        <v>25218</v>
      </c>
      <c r="L54" s="17" t="s">
        <v>25300</v>
      </c>
      <c r="M54" s="18">
        <v>5632000</v>
      </c>
      <c r="N54" s="19"/>
      <c r="O54" s="20" t="str">
        <f t="shared" si="0"/>
        <v>C1</v>
      </c>
      <c r="R54" s="21" t="str">
        <f t="shared" si="1"/>
        <v>C1</v>
      </c>
    </row>
    <row r="55" spans="1:18" ht="25.5" customHeight="1" x14ac:dyDescent="0.25">
      <c r="A55" s="13">
        <v>49</v>
      </c>
      <c r="B55" s="13" t="s">
        <v>25219</v>
      </c>
      <c r="C55" s="13" t="s">
        <v>25220</v>
      </c>
      <c r="D55" s="14" t="s">
        <v>25221</v>
      </c>
      <c r="E55" s="15" t="s">
        <v>1282</v>
      </c>
      <c r="F55" s="13" t="s">
        <v>16296</v>
      </c>
      <c r="G55" s="16" t="s">
        <v>7294</v>
      </c>
      <c r="H55" s="13" t="s">
        <v>259</v>
      </c>
      <c r="I55" s="13" t="s">
        <v>25098</v>
      </c>
      <c r="J55" s="13" t="s">
        <v>25098</v>
      </c>
      <c r="K55" s="13" t="s">
        <v>25222</v>
      </c>
      <c r="L55" s="17" t="s">
        <v>25301</v>
      </c>
      <c r="M55" s="18">
        <v>5632000</v>
      </c>
      <c r="N55" s="19"/>
      <c r="O55" s="20" t="str">
        <f t="shared" si="0"/>
        <v>C1</v>
      </c>
      <c r="R55" s="21" t="str">
        <f t="shared" si="1"/>
        <v>C1</v>
      </c>
    </row>
    <row r="56" spans="1:18" ht="25.5" customHeight="1" x14ac:dyDescent="0.25">
      <c r="A56" s="13">
        <v>50</v>
      </c>
      <c r="B56" s="13" t="s">
        <v>25223</v>
      </c>
      <c r="C56" s="13" t="s">
        <v>25224</v>
      </c>
      <c r="D56" s="14" t="s">
        <v>10436</v>
      </c>
      <c r="E56" s="15" t="s">
        <v>1957</v>
      </c>
      <c r="F56" s="13" t="s">
        <v>13008</v>
      </c>
      <c r="G56" s="16" t="s">
        <v>6726</v>
      </c>
      <c r="H56" s="13" t="s">
        <v>259</v>
      </c>
      <c r="I56" s="13" t="s">
        <v>25098</v>
      </c>
      <c r="J56" s="13" t="s">
        <v>25098</v>
      </c>
      <c r="K56" s="13" t="s">
        <v>25225</v>
      </c>
      <c r="L56" s="17" t="s">
        <v>25302</v>
      </c>
      <c r="M56" s="18">
        <v>3072000</v>
      </c>
      <c r="N56" s="19"/>
      <c r="O56" s="20" t="str">
        <f t="shared" si="0"/>
        <v>CĐ</v>
      </c>
      <c r="R56" s="21" t="str">
        <f t="shared" si="1"/>
        <v>CĐ</v>
      </c>
    </row>
    <row r="57" spans="1:18" ht="25.5" customHeight="1" x14ac:dyDescent="0.25">
      <c r="A57" s="13">
        <v>51</v>
      </c>
      <c r="B57" s="13" t="s">
        <v>25226</v>
      </c>
      <c r="C57" s="13" t="s">
        <v>19905</v>
      </c>
      <c r="D57" s="14" t="s">
        <v>1072</v>
      </c>
      <c r="E57" s="15" t="s">
        <v>567</v>
      </c>
      <c r="F57" s="13" t="s">
        <v>19906</v>
      </c>
      <c r="G57" s="16" t="s">
        <v>16289</v>
      </c>
      <c r="H57" s="13" t="s">
        <v>259</v>
      </c>
      <c r="I57" s="13" t="s">
        <v>25098</v>
      </c>
      <c r="J57" s="13" t="s">
        <v>25098</v>
      </c>
      <c r="K57" s="13" t="s">
        <v>25227</v>
      </c>
      <c r="L57" s="17" t="s">
        <v>25303</v>
      </c>
      <c r="M57" s="18">
        <v>918000</v>
      </c>
      <c r="N57" s="19"/>
      <c r="O57" s="20" t="str">
        <f t="shared" si="0"/>
        <v>C2</v>
      </c>
      <c r="R57" s="21" t="str">
        <f t="shared" si="1"/>
        <v>C2</v>
      </c>
    </row>
    <row r="58" spans="1:18" ht="25.5" customHeight="1" x14ac:dyDescent="0.25">
      <c r="A58" s="13">
        <v>52</v>
      </c>
      <c r="B58" s="13" t="s">
        <v>25228</v>
      </c>
      <c r="C58" s="13" t="s">
        <v>19916</v>
      </c>
      <c r="D58" s="14" t="s">
        <v>249</v>
      </c>
      <c r="E58" s="15" t="s">
        <v>604</v>
      </c>
      <c r="F58" s="13" t="s">
        <v>19917</v>
      </c>
      <c r="G58" s="16" t="s">
        <v>16289</v>
      </c>
      <c r="H58" s="13" t="s">
        <v>259</v>
      </c>
      <c r="I58" s="13" t="s">
        <v>25098</v>
      </c>
      <c r="J58" s="13" t="s">
        <v>25098</v>
      </c>
      <c r="K58" s="13" t="s">
        <v>25229</v>
      </c>
      <c r="L58" s="17" t="s">
        <v>25304</v>
      </c>
      <c r="M58" s="18">
        <v>918000</v>
      </c>
      <c r="N58" s="19"/>
      <c r="O58" s="20" t="str">
        <f t="shared" si="0"/>
        <v>C2</v>
      </c>
      <c r="R58" s="21" t="str">
        <f t="shared" si="1"/>
        <v>C2</v>
      </c>
    </row>
    <row r="59" spans="1:18" ht="25.5" customHeight="1" x14ac:dyDescent="0.25">
      <c r="A59" s="13">
        <v>53</v>
      </c>
      <c r="B59" s="13" t="s">
        <v>25230</v>
      </c>
      <c r="C59" s="13" t="s">
        <v>25231</v>
      </c>
      <c r="D59" s="14" t="s">
        <v>114</v>
      </c>
      <c r="E59" s="15" t="s">
        <v>312</v>
      </c>
      <c r="F59" s="13" t="s">
        <v>10426</v>
      </c>
      <c r="G59" s="16" t="s">
        <v>8617</v>
      </c>
      <c r="H59" s="13" t="s">
        <v>259</v>
      </c>
      <c r="I59" s="13" t="s">
        <v>25098</v>
      </c>
      <c r="J59" s="13" t="s">
        <v>25098</v>
      </c>
      <c r="K59" s="13" t="s">
        <v>25232</v>
      </c>
      <c r="L59" s="17" t="s">
        <v>25305</v>
      </c>
      <c r="M59" s="18">
        <v>4352000</v>
      </c>
      <c r="N59" s="19"/>
      <c r="O59" s="20" t="str">
        <f t="shared" si="0"/>
        <v>CĐ</v>
      </c>
      <c r="R59" s="21" t="str">
        <f t="shared" si="1"/>
        <v>CĐ</v>
      </c>
    </row>
    <row r="60" spans="1:18" ht="25.5" customHeight="1" x14ac:dyDescent="0.25">
      <c r="A60" s="13">
        <v>54</v>
      </c>
      <c r="B60" s="13" t="s">
        <v>25233</v>
      </c>
      <c r="C60" s="13" t="s">
        <v>13913</v>
      </c>
      <c r="D60" s="14" t="s">
        <v>394</v>
      </c>
      <c r="E60" s="15" t="s">
        <v>909</v>
      </c>
      <c r="F60" s="13" t="s">
        <v>13914</v>
      </c>
      <c r="G60" s="16" t="s">
        <v>8959</v>
      </c>
      <c r="H60" s="13" t="s">
        <v>259</v>
      </c>
      <c r="I60" s="13" t="s">
        <v>25098</v>
      </c>
      <c r="J60" s="13" t="s">
        <v>25098</v>
      </c>
      <c r="K60" s="13" t="s">
        <v>25234</v>
      </c>
      <c r="L60" s="17" t="s">
        <v>25306</v>
      </c>
      <c r="M60" s="18">
        <v>816000</v>
      </c>
      <c r="N60" s="19"/>
      <c r="O60" s="20" t="str">
        <f t="shared" si="0"/>
        <v>C2</v>
      </c>
      <c r="R60" s="21" t="str">
        <f t="shared" si="1"/>
        <v>C2</v>
      </c>
    </row>
    <row r="61" spans="1:18" ht="25.5" customHeight="1" x14ac:dyDescent="0.25">
      <c r="A61" s="13">
        <v>55</v>
      </c>
      <c r="B61" s="13" t="s">
        <v>25235</v>
      </c>
      <c r="C61" s="13" t="s">
        <v>25236</v>
      </c>
      <c r="D61" s="14" t="s">
        <v>940</v>
      </c>
      <c r="E61" s="15" t="s">
        <v>6009</v>
      </c>
      <c r="F61" s="13" t="s">
        <v>1620</v>
      </c>
      <c r="G61" s="16" t="s">
        <v>3374</v>
      </c>
      <c r="H61" s="13" t="s">
        <v>17</v>
      </c>
      <c r="I61" s="13" t="s">
        <v>25098</v>
      </c>
      <c r="J61" s="13" t="s">
        <v>25098</v>
      </c>
      <c r="K61" s="13" t="s">
        <v>25237</v>
      </c>
      <c r="L61" s="17" t="s">
        <v>25307</v>
      </c>
      <c r="M61" s="18">
        <v>3122000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5.5" customHeight="1" x14ac:dyDescent="0.25">
      <c r="A62" s="13">
        <v>56</v>
      </c>
      <c r="B62" s="13" t="s">
        <v>25253</v>
      </c>
      <c r="C62" s="13" t="s">
        <v>25254</v>
      </c>
      <c r="D62" s="14" t="s">
        <v>1880</v>
      </c>
      <c r="E62" s="15" t="s">
        <v>223</v>
      </c>
      <c r="F62" s="13" t="s">
        <v>17808</v>
      </c>
      <c r="G62" s="16" t="s">
        <v>6446</v>
      </c>
      <c r="H62" s="13" t="s">
        <v>259</v>
      </c>
      <c r="I62" s="13" t="s">
        <v>25098</v>
      </c>
      <c r="J62" s="13" t="s">
        <v>25098</v>
      </c>
      <c r="K62" s="13" t="s">
        <v>25308</v>
      </c>
      <c r="L62" s="17" t="s">
        <v>25309</v>
      </c>
      <c r="M62" s="18">
        <v>5120000</v>
      </c>
      <c r="N62" s="19"/>
      <c r="O62" s="20" t="str">
        <f t="shared" si="0"/>
        <v>C1</v>
      </c>
      <c r="R62" s="21" t="str">
        <f t="shared" si="1"/>
        <v>C1</v>
      </c>
    </row>
    <row r="63" spans="1:18" ht="25.5" customHeight="1" x14ac:dyDescent="0.25">
      <c r="A63" s="13">
        <v>57</v>
      </c>
      <c r="B63" s="13" t="s">
        <v>25238</v>
      </c>
      <c r="C63" s="13" t="s">
        <v>25239</v>
      </c>
      <c r="D63" s="14" t="s">
        <v>579</v>
      </c>
      <c r="E63" s="15" t="s">
        <v>1444</v>
      </c>
      <c r="F63" s="13" t="s">
        <v>25240</v>
      </c>
      <c r="G63" s="16" t="s">
        <v>7582</v>
      </c>
      <c r="H63" s="13" t="s">
        <v>17</v>
      </c>
      <c r="I63" s="13" t="s">
        <v>25098</v>
      </c>
      <c r="J63" s="13" t="s">
        <v>25098</v>
      </c>
      <c r="K63" s="13" t="s">
        <v>25241</v>
      </c>
      <c r="L63" s="17" t="s">
        <v>25310</v>
      </c>
      <c r="M63" s="18">
        <v>6444000</v>
      </c>
      <c r="N63" s="19"/>
      <c r="O63" s="20" t="str">
        <f t="shared" si="0"/>
        <v>C2</v>
      </c>
      <c r="R63" s="21" t="str">
        <f t="shared" si="1"/>
        <v>NH 18-19C2</v>
      </c>
    </row>
    <row r="64" spans="1:18" ht="25.5" customHeight="1" x14ac:dyDescent="0.25">
      <c r="A64" s="13">
        <v>58</v>
      </c>
      <c r="B64" s="13" t="s">
        <v>25242</v>
      </c>
      <c r="C64" s="13" t="s">
        <v>25243</v>
      </c>
      <c r="D64" s="14" t="s">
        <v>25244</v>
      </c>
      <c r="E64" s="15" t="s">
        <v>250</v>
      </c>
      <c r="F64" s="13" t="s">
        <v>15441</v>
      </c>
      <c r="G64" s="16" t="s">
        <v>7001</v>
      </c>
      <c r="H64" s="13" t="s">
        <v>259</v>
      </c>
      <c r="I64" s="13" t="s">
        <v>25098</v>
      </c>
      <c r="J64" s="13" t="s">
        <v>25098</v>
      </c>
      <c r="K64" s="13" t="s">
        <v>25245</v>
      </c>
      <c r="L64" s="17" t="s">
        <v>25311</v>
      </c>
      <c r="M64" s="18">
        <v>5888000</v>
      </c>
      <c r="N64" s="19"/>
      <c r="O64" s="20" t="str">
        <f t="shared" si="0"/>
        <v>C1</v>
      </c>
      <c r="R64" s="21" t="str">
        <f t="shared" si="1"/>
        <v>C1</v>
      </c>
    </row>
    <row r="65" spans="1:18" ht="25.5" customHeight="1" x14ac:dyDescent="0.25">
      <c r="A65" s="13">
        <v>59</v>
      </c>
      <c r="B65" s="13" t="s">
        <v>25246</v>
      </c>
      <c r="C65" s="13" t="s">
        <v>25247</v>
      </c>
      <c r="D65" s="14" t="s">
        <v>2624</v>
      </c>
      <c r="E65" s="15" t="s">
        <v>731</v>
      </c>
      <c r="F65" s="13" t="s">
        <v>13763</v>
      </c>
      <c r="G65" s="16" t="s">
        <v>16289</v>
      </c>
      <c r="H65" s="13" t="s">
        <v>259</v>
      </c>
      <c r="I65" s="13" t="s">
        <v>25098</v>
      </c>
      <c r="J65" s="13" t="s">
        <v>25098</v>
      </c>
      <c r="K65" s="13" t="s">
        <v>25248</v>
      </c>
      <c r="L65" s="17" t="s">
        <v>25312</v>
      </c>
      <c r="M65" s="18">
        <v>3222000</v>
      </c>
      <c r="N65" s="19"/>
      <c r="O65" s="20" t="str">
        <f t="shared" si="0"/>
        <v>C2</v>
      </c>
      <c r="R65" s="21" t="str">
        <f t="shared" si="1"/>
        <v>C2</v>
      </c>
    </row>
    <row r="66" spans="1:18" ht="25.5" customHeight="1" x14ac:dyDescent="0.25">
      <c r="A66" s="13">
        <v>60</v>
      </c>
      <c r="B66" s="13" t="s">
        <v>25249</v>
      </c>
      <c r="C66" s="13" t="s">
        <v>16287</v>
      </c>
      <c r="D66" s="14" t="s">
        <v>12336</v>
      </c>
      <c r="E66" s="15" t="s">
        <v>868</v>
      </c>
      <c r="F66" s="13" t="s">
        <v>16288</v>
      </c>
      <c r="G66" s="16" t="s">
        <v>16289</v>
      </c>
      <c r="H66" s="13" t="s">
        <v>259</v>
      </c>
      <c r="I66" s="13" t="s">
        <v>25098</v>
      </c>
      <c r="J66" s="13" t="s">
        <v>25098</v>
      </c>
      <c r="K66" s="13" t="s">
        <v>25250</v>
      </c>
      <c r="L66" s="17" t="s">
        <v>25313</v>
      </c>
      <c r="M66" s="18">
        <v>918000</v>
      </c>
      <c r="N66" s="19"/>
      <c r="O66" s="20" t="str">
        <f t="shared" si="0"/>
        <v>C2</v>
      </c>
      <c r="R66" s="21" t="str">
        <f t="shared" si="1"/>
        <v>C2</v>
      </c>
    </row>
    <row r="67" spans="1:18" ht="25.5" customHeight="1" x14ac:dyDescent="0.25">
      <c r="A67" s="13">
        <v>61</v>
      </c>
      <c r="B67" s="13" t="s">
        <v>25251</v>
      </c>
      <c r="C67" s="13" t="s">
        <v>19482</v>
      </c>
      <c r="D67" s="14" t="s">
        <v>8419</v>
      </c>
      <c r="E67" s="15" t="s">
        <v>22</v>
      </c>
      <c r="F67" s="13" t="s">
        <v>19483</v>
      </c>
      <c r="G67" s="16" t="s">
        <v>16289</v>
      </c>
      <c r="H67" s="13" t="s">
        <v>259</v>
      </c>
      <c r="I67" s="13" t="s">
        <v>25098</v>
      </c>
      <c r="J67" s="13" t="s">
        <v>25098</v>
      </c>
      <c r="K67" s="13" t="s">
        <v>25252</v>
      </c>
      <c r="L67" s="17" t="s">
        <v>25314</v>
      </c>
      <c r="M67" s="18">
        <v>918000</v>
      </c>
      <c r="N67" s="19"/>
      <c r="O67" s="20" t="str">
        <f t="shared" si="0"/>
        <v>C2</v>
      </c>
      <c r="R67" s="21" t="str">
        <f t="shared" si="1"/>
        <v>C2</v>
      </c>
    </row>
    <row r="68" spans="1:18" s="28" customFormat="1" ht="22.5" customHeight="1" x14ac:dyDescent="0.25">
      <c r="A68" s="229" t="s">
        <v>35</v>
      </c>
      <c r="B68" s="230"/>
      <c r="C68" s="230"/>
      <c r="D68" s="230"/>
      <c r="E68" s="22"/>
      <c r="F68" s="22"/>
      <c r="G68" s="22"/>
      <c r="H68" s="23"/>
      <c r="I68" s="24"/>
      <c r="J68" s="25"/>
      <c r="K68" s="26"/>
      <c r="L68" s="231">
        <f>SUM(M7:M67)</f>
        <v>248975920</v>
      </c>
      <c r="M68" s="232"/>
      <c r="N68" s="27"/>
      <c r="O68" s="20"/>
      <c r="P68" s="6"/>
      <c r="Q68" s="6"/>
    </row>
    <row r="69" spans="1:18" s="30" customFormat="1" ht="30" customHeight="1" x14ac:dyDescent="0.25">
      <c r="A69" s="237" t="s">
        <v>25318</v>
      </c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9"/>
      <c r="O69" s="29" t="str">
        <f>LEFT(G69,5)</f>
        <v/>
      </c>
      <c r="P69" s="6"/>
      <c r="Q69" s="6"/>
    </row>
    <row r="70" spans="1:18" ht="15.75" customHeight="1" x14ac:dyDescent="0.25">
      <c r="A70" s="31"/>
      <c r="B70" s="31"/>
      <c r="C70" s="1"/>
      <c r="D70" s="2"/>
      <c r="E70" s="2"/>
      <c r="F70" s="1"/>
      <c r="G70" s="225" t="s">
        <v>25315</v>
      </c>
      <c r="H70" s="225"/>
      <c r="I70" s="225"/>
      <c r="J70" s="225"/>
      <c r="K70" s="225"/>
      <c r="L70" s="225"/>
      <c r="M70" s="225"/>
      <c r="N70" s="225"/>
      <c r="O70" s="29"/>
    </row>
    <row r="71" spans="1:18" ht="15.75" customHeight="1" x14ac:dyDescent="0.25">
      <c r="A71" s="35" t="s">
        <v>4822</v>
      </c>
      <c r="B71" s="35"/>
      <c r="C71" s="35"/>
      <c r="D71" s="32"/>
      <c r="E71" s="32" t="s">
        <v>4823</v>
      </c>
      <c r="F71" s="32"/>
      <c r="G71" s="32"/>
      <c r="H71" s="32"/>
      <c r="I71" s="32"/>
      <c r="J71" s="32"/>
      <c r="K71" s="32"/>
      <c r="L71" s="32"/>
      <c r="M71" s="236" t="s">
        <v>4824</v>
      </c>
      <c r="N71" s="236"/>
      <c r="O71" s="29"/>
    </row>
    <row r="72" spans="1:18" x14ac:dyDescent="0.25">
      <c r="A72" s="33"/>
      <c r="B72" s="33"/>
      <c r="C72" s="109"/>
      <c r="D72" s="35"/>
      <c r="E72" s="35"/>
      <c r="F72" s="35"/>
      <c r="G72" s="35"/>
      <c r="J72" s="109"/>
      <c r="K72" s="109"/>
      <c r="L72" s="109"/>
      <c r="M72" s="109"/>
      <c r="N72" s="6"/>
    </row>
    <row r="73" spans="1:18" x14ac:dyDescent="0.25">
      <c r="A73" s="33"/>
      <c r="B73" s="33"/>
      <c r="C73" s="109"/>
      <c r="D73" s="35"/>
      <c r="E73" s="35"/>
      <c r="F73" s="35"/>
      <c r="G73" s="35"/>
      <c r="H73" s="35"/>
      <c r="I73" s="35"/>
      <c r="J73" s="109"/>
      <c r="K73" s="109"/>
      <c r="L73" s="109"/>
      <c r="M73" s="109"/>
      <c r="N73" s="6"/>
    </row>
    <row r="74" spans="1:18" x14ac:dyDescent="0.25">
      <c r="A74" s="33"/>
      <c r="B74" s="33"/>
      <c r="C74" s="109"/>
      <c r="D74" s="35"/>
      <c r="E74" s="35"/>
      <c r="F74" s="35"/>
      <c r="G74" s="35"/>
      <c r="H74" s="35"/>
      <c r="I74" s="35"/>
      <c r="J74" s="109"/>
      <c r="K74" s="109"/>
      <c r="L74" s="109"/>
      <c r="M74" s="109"/>
      <c r="N74" s="6"/>
    </row>
    <row r="75" spans="1:18" s="28" customFormat="1" x14ac:dyDescent="0.25">
      <c r="A75" s="35"/>
      <c r="B75" s="35"/>
      <c r="C75" s="35" t="s">
        <v>4820</v>
      </c>
      <c r="D75" s="35"/>
      <c r="E75" s="236" t="s">
        <v>4821</v>
      </c>
      <c r="F75" s="236"/>
      <c r="G75" s="236"/>
      <c r="H75" s="35"/>
      <c r="I75" s="35"/>
      <c r="J75" s="35"/>
      <c r="K75" s="35"/>
      <c r="L75" s="35"/>
      <c r="M75" s="236" t="s">
        <v>4819</v>
      </c>
      <c r="N75" s="236"/>
      <c r="O75" s="109"/>
      <c r="P75" s="6"/>
    </row>
    <row r="76" spans="1:18" s="28" customFormat="1" ht="18.75" customHeight="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109"/>
      <c r="P76" s="6"/>
    </row>
    <row r="77" spans="1:18" s="36" customFormat="1" x14ac:dyDescent="0.25">
      <c r="B77" s="37"/>
      <c r="C77" s="38" t="s">
        <v>38</v>
      </c>
      <c r="D77" s="39" t="s">
        <v>586</v>
      </c>
      <c r="E77" s="40"/>
      <c r="F77" s="40"/>
      <c r="G77" s="40"/>
      <c r="H77" s="40"/>
      <c r="I77" s="40"/>
      <c r="J77" s="41"/>
      <c r="K77" s="40"/>
      <c r="L77" s="40"/>
      <c r="M77" s="42"/>
    </row>
    <row r="78" spans="1:18" s="36" customFormat="1" x14ac:dyDescent="0.25">
      <c r="A78" s="43"/>
      <c r="B78" s="44"/>
      <c r="C78" s="45" t="s">
        <v>40</v>
      </c>
      <c r="D78" s="46">
        <f>SUMIF($O$7:$O$67,"CĐN",$M$7:$M$67)</f>
        <v>0</v>
      </c>
      <c r="E78" s="40"/>
      <c r="F78" s="40"/>
      <c r="G78" s="40"/>
      <c r="H78" s="40"/>
      <c r="I78" s="40"/>
      <c r="J78" s="41"/>
      <c r="K78" s="40"/>
      <c r="L78" s="40"/>
      <c r="M78" s="6"/>
    </row>
    <row r="79" spans="1:18" s="49" customFormat="1" ht="13.5" customHeight="1" x14ac:dyDescent="0.25">
      <c r="A79" s="43"/>
      <c r="B79" s="44"/>
      <c r="C79" s="45" t="s">
        <v>41</v>
      </c>
      <c r="D79" s="46">
        <f>SUMIF($O$7:$O$67,"TCN",$M$7:$M$67)</f>
        <v>0</v>
      </c>
      <c r="E79" s="47"/>
      <c r="F79" s="47"/>
      <c r="G79" s="47"/>
      <c r="H79" s="47"/>
      <c r="I79" s="40"/>
      <c r="J79" s="48"/>
      <c r="K79" s="47"/>
      <c r="L79" s="47"/>
      <c r="M79" s="6"/>
    </row>
    <row r="80" spans="1:18" s="49" customFormat="1" ht="13.5" customHeight="1" x14ac:dyDescent="0.25">
      <c r="A80" s="43"/>
      <c r="B80" s="50" t="s">
        <v>42</v>
      </c>
      <c r="C80" s="45" t="s">
        <v>43</v>
      </c>
      <c r="D80" s="46">
        <f>SUMIF($O$7:$O$67,"CĐ",$M$7:$M$67)+SUMIF($O$7:$O$67,"C1",$M$7:$M$67)</f>
        <v>192845920</v>
      </c>
      <c r="E80" s="47"/>
      <c r="F80" s="47"/>
      <c r="G80" s="47"/>
      <c r="H80" s="47"/>
      <c r="I80" s="47"/>
      <c r="J80" s="48"/>
      <c r="K80" s="47"/>
      <c r="L80" s="47"/>
      <c r="M80" s="6"/>
    </row>
    <row r="81" spans="1:14" s="49" customFormat="1" ht="13.5" customHeight="1" x14ac:dyDescent="0.25">
      <c r="A81" s="43"/>
      <c r="B81" s="50"/>
      <c r="C81" s="45" t="s">
        <v>44</v>
      </c>
      <c r="D81" s="46">
        <f>SUMIF($O$7:$O$67,"C2",$M$7:$M$67)+SUMIF($O$7:$O$67,"CĐLT",$M$7:$M$67)</f>
        <v>34964000</v>
      </c>
      <c r="E81" s="47"/>
      <c r="F81" s="47"/>
      <c r="G81" s="47"/>
      <c r="H81" s="47"/>
      <c r="I81" s="47"/>
      <c r="J81" s="48"/>
      <c r="K81" s="47"/>
      <c r="L81" s="47"/>
      <c r="M81" s="6"/>
    </row>
    <row r="82" spans="1:14" s="49" customFormat="1" ht="13.5" customHeight="1" x14ac:dyDescent="0.25">
      <c r="A82" s="43"/>
      <c r="B82" s="51">
        <f>SUM(B78:B80)</f>
        <v>0</v>
      </c>
      <c r="C82" s="45" t="s">
        <v>45</v>
      </c>
      <c r="D82" s="46">
        <f>SUMIF($O$7:$O$67,"T4",$M$7:$M$67)+SUMIF($O$7:$O$67,"T2",$M$7:$M$67)+SUMIF($O$7:$O$67,"T3",$M$7:$M$67)+SUMIF($O$7:$O$67,"TC",$M$7:$M$67)+SUMIF($O$7:$O$67,"TN",$M$7:$M$67)+SUMIF($O$7:$O$67,"TCT",$M$7:$M$67)+SUMIF($O$7:$O$67,"T1",$M$7:$M$67)</f>
        <v>21166000</v>
      </c>
      <c r="E82" s="47"/>
      <c r="F82" s="47"/>
      <c r="G82" s="47"/>
      <c r="H82" s="47"/>
      <c r="I82" s="47"/>
      <c r="J82" s="48"/>
      <c r="K82" s="47"/>
      <c r="L82" s="47"/>
      <c r="M82" s="6"/>
    </row>
    <row r="83" spans="1:14" s="49" customFormat="1" ht="13.5" customHeight="1" x14ac:dyDescent="0.25">
      <c r="B83" s="52"/>
      <c r="C83" s="53" t="s">
        <v>46</v>
      </c>
      <c r="D83" s="54">
        <f>SUM(D78:D82)</f>
        <v>248975920</v>
      </c>
      <c r="E83" s="47"/>
      <c r="F83" s="47"/>
      <c r="G83" s="47"/>
      <c r="H83" s="47"/>
      <c r="I83" s="47"/>
      <c r="J83" s="48"/>
      <c r="K83" s="47"/>
      <c r="L83" s="47"/>
      <c r="M83" s="6"/>
    </row>
    <row r="84" spans="1:14" x14ac:dyDescent="0.25">
      <c r="E84" s="6"/>
      <c r="J84" s="21"/>
      <c r="K84" s="58"/>
      <c r="M84" s="6"/>
      <c r="N84" s="6"/>
    </row>
    <row r="141" spans="16:16" x14ac:dyDescent="0.25">
      <c r="P141" s="55"/>
    </row>
    <row r="142" spans="16:16" x14ac:dyDescent="0.25">
      <c r="P142" s="55"/>
    </row>
    <row r="143" spans="16:16" x14ac:dyDescent="0.25">
      <c r="P143" s="55"/>
    </row>
    <row r="144" spans="16:16" x14ac:dyDescent="0.25">
      <c r="P144" s="55"/>
    </row>
    <row r="148" spans="16:16" x14ac:dyDescent="0.25">
      <c r="P148" s="28"/>
    </row>
    <row r="149" spans="16:16" x14ac:dyDescent="0.25">
      <c r="P149" s="28"/>
    </row>
    <row r="150" spans="16:16" x14ac:dyDescent="0.25">
      <c r="P150" s="56"/>
    </row>
    <row r="151" spans="16:16" x14ac:dyDescent="0.25">
      <c r="P151" s="36"/>
    </row>
    <row r="152" spans="16:16" x14ac:dyDescent="0.25">
      <c r="P152" s="49"/>
    </row>
    <row r="153" spans="16:16" x14ac:dyDescent="0.25">
      <c r="P153" s="49"/>
    </row>
    <row r="154" spans="16:16" x14ac:dyDescent="0.25">
      <c r="P154" s="49"/>
    </row>
    <row r="155" spans="16:16" x14ac:dyDescent="0.25">
      <c r="P155" s="49"/>
    </row>
  </sheetData>
  <mergeCells count="9">
    <mergeCell ref="M71:N71"/>
    <mergeCell ref="E75:G75"/>
    <mergeCell ref="M75:N75"/>
    <mergeCell ref="A4:N4"/>
    <mergeCell ref="A5:N5"/>
    <mergeCell ref="A68:D68"/>
    <mergeCell ref="L68:M68"/>
    <mergeCell ref="A69:N69"/>
    <mergeCell ref="G70:N7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4"/>
  <sheetViews>
    <sheetView topLeftCell="A37" zoomScaleNormal="100" zoomScaleSheetLayoutView="85" workbookViewId="0">
      <selection activeCell="M32" sqref="M32:M4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25319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5.5" customHeight="1" x14ac:dyDescent="0.25">
      <c r="A7" s="13">
        <v>1</v>
      </c>
      <c r="B7" s="13" t="s">
        <v>25320</v>
      </c>
      <c r="C7" s="13" t="s">
        <v>25321</v>
      </c>
      <c r="D7" s="14" t="s">
        <v>2511</v>
      </c>
      <c r="E7" s="15" t="s">
        <v>403</v>
      </c>
      <c r="F7" s="13" t="s">
        <v>25322</v>
      </c>
      <c r="G7" s="16" t="s">
        <v>12224</v>
      </c>
      <c r="H7" s="13" t="s">
        <v>259</v>
      </c>
      <c r="I7" s="13" t="s">
        <v>25323</v>
      </c>
      <c r="J7" s="13" t="s">
        <v>25323</v>
      </c>
      <c r="K7" s="13" t="s">
        <v>25324</v>
      </c>
      <c r="L7" s="17" t="s">
        <v>25325</v>
      </c>
      <c r="M7" s="18">
        <v>5798000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5.5" customHeight="1" x14ac:dyDescent="0.25">
      <c r="A8" s="13">
        <v>2</v>
      </c>
      <c r="B8" s="13" t="s">
        <v>25326</v>
      </c>
      <c r="C8" s="13" t="s">
        <v>25327</v>
      </c>
      <c r="D8" s="14" t="s">
        <v>4473</v>
      </c>
      <c r="E8" s="15" t="s">
        <v>403</v>
      </c>
      <c r="F8" s="13" t="s">
        <v>25328</v>
      </c>
      <c r="G8" s="16" t="s">
        <v>8617</v>
      </c>
      <c r="H8" s="13" t="s">
        <v>259</v>
      </c>
      <c r="I8" s="13" t="s">
        <v>25323</v>
      </c>
      <c r="J8" s="13" t="s">
        <v>25323</v>
      </c>
      <c r="K8" s="13" t="s">
        <v>25329</v>
      </c>
      <c r="L8" s="17" t="s">
        <v>25330</v>
      </c>
      <c r="M8" s="18">
        <v>4352000</v>
      </c>
      <c r="N8" s="19"/>
      <c r="O8" s="20" t="str">
        <f t="shared" ref="O8:O46" si="0">MID(G8,3,FIND("-",G8,1)-3)&amp;IF(MID(G8,3,5)="CĐ-LT","LT","")</f>
        <v>CĐ</v>
      </c>
      <c r="R8" s="21" t="str">
        <f t="shared" ref="R8:R46" si="1">IF(LEFT(G8,2)="18","NH 18-19","")&amp;O8</f>
        <v>CĐ</v>
      </c>
    </row>
    <row r="9" spans="1:18" ht="25.5" customHeight="1" x14ac:dyDescent="0.25">
      <c r="A9" s="13">
        <v>3</v>
      </c>
      <c r="B9" s="13" t="s">
        <v>25331</v>
      </c>
      <c r="C9" s="13" t="s">
        <v>25332</v>
      </c>
      <c r="D9" s="14" t="s">
        <v>5224</v>
      </c>
      <c r="E9" s="15" t="s">
        <v>208</v>
      </c>
      <c r="F9" s="13" t="s">
        <v>6564</v>
      </c>
      <c r="G9" s="16" t="s">
        <v>7582</v>
      </c>
      <c r="H9" s="13" t="s">
        <v>17</v>
      </c>
      <c r="I9" s="13" t="s">
        <v>25323</v>
      </c>
      <c r="J9" s="13" t="s">
        <v>25323</v>
      </c>
      <c r="K9" s="13" t="s">
        <v>25333</v>
      </c>
      <c r="L9" s="17" t="s">
        <v>25334</v>
      </c>
      <c r="M9" s="18">
        <v>6444000</v>
      </c>
      <c r="N9" s="19"/>
      <c r="O9" s="20" t="str">
        <f t="shared" si="0"/>
        <v>C2</v>
      </c>
      <c r="R9" s="21" t="str">
        <f t="shared" si="1"/>
        <v>NH 18-19C2</v>
      </c>
    </row>
    <row r="10" spans="1:18" ht="25.5" customHeight="1" x14ac:dyDescent="0.25">
      <c r="A10" s="13">
        <v>4</v>
      </c>
      <c r="B10" s="13" t="s">
        <v>25335</v>
      </c>
      <c r="C10" s="13" t="s">
        <v>25336</v>
      </c>
      <c r="D10" s="14" t="s">
        <v>5452</v>
      </c>
      <c r="E10" s="15" t="s">
        <v>32</v>
      </c>
      <c r="F10" s="13" t="s">
        <v>25337</v>
      </c>
      <c r="G10" s="16" t="s">
        <v>7294</v>
      </c>
      <c r="H10" s="13" t="s">
        <v>259</v>
      </c>
      <c r="I10" s="13" t="s">
        <v>25323</v>
      </c>
      <c r="J10" s="13" t="s">
        <v>25323</v>
      </c>
      <c r="K10" s="13" t="s">
        <v>25338</v>
      </c>
      <c r="L10" s="17" t="s">
        <v>25339</v>
      </c>
      <c r="M10" s="18">
        <v>5632000</v>
      </c>
      <c r="N10" s="19"/>
      <c r="O10" s="20" t="str">
        <f t="shared" si="0"/>
        <v>C1</v>
      </c>
      <c r="R10" s="21" t="str">
        <f t="shared" si="1"/>
        <v>C1</v>
      </c>
    </row>
    <row r="11" spans="1:18" ht="25.5" customHeight="1" x14ac:dyDescent="0.25">
      <c r="A11" s="13">
        <v>5</v>
      </c>
      <c r="B11" s="13" t="s">
        <v>25340</v>
      </c>
      <c r="C11" s="13" t="s">
        <v>25341</v>
      </c>
      <c r="D11" s="14" t="s">
        <v>1667</v>
      </c>
      <c r="E11" s="15" t="s">
        <v>1314</v>
      </c>
      <c r="F11" s="13" t="s">
        <v>25342</v>
      </c>
      <c r="G11" s="16" t="s">
        <v>14238</v>
      </c>
      <c r="H11" s="13" t="s">
        <v>17</v>
      </c>
      <c r="I11" s="13" t="s">
        <v>25323</v>
      </c>
      <c r="J11" s="13" t="s">
        <v>25323</v>
      </c>
      <c r="K11" s="13" t="s">
        <v>25343</v>
      </c>
      <c r="L11" s="17" t="s">
        <v>25344</v>
      </c>
      <c r="M11" s="18">
        <v>6444000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25.5" customHeight="1" x14ac:dyDescent="0.25">
      <c r="A12" s="13">
        <v>6</v>
      </c>
      <c r="B12" s="13" t="s">
        <v>25345</v>
      </c>
      <c r="C12" s="13" t="s">
        <v>25346</v>
      </c>
      <c r="D12" s="14" t="s">
        <v>107</v>
      </c>
      <c r="E12" s="15" t="s">
        <v>988</v>
      </c>
      <c r="F12" s="13" t="s">
        <v>10485</v>
      </c>
      <c r="G12" s="16" t="s">
        <v>6446</v>
      </c>
      <c r="H12" s="13" t="s">
        <v>259</v>
      </c>
      <c r="I12" s="13" t="s">
        <v>25323</v>
      </c>
      <c r="J12" s="13" t="s">
        <v>25323</v>
      </c>
      <c r="K12" s="13" t="s">
        <v>25347</v>
      </c>
      <c r="L12" s="17" t="s">
        <v>25348</v>
      </c>
      <c r="M12" s="18">
        <v>5120000</v>
      </c>
      <c r="N12" s="19"/>
      <c r="O12" s="20" t="str">
        <f t="shared" si="0"/>
        <v>C1</v>
      </c>
      <c r="R12" s="21" t="str">
        <f t="shared" si="1"/>
        <v>C1</v>
      </c>
    </row>
    <row r="13" spans="1:18" ht="25.5" customHeight="1" x14ac:dyDescent="0.25">
      <c r="A13" s="13">
        <v>7</v>
      </c>
      <c r="B13" s="13" t="s">
        <v>25349</v>
      </c>
      <c r="C13" s="13" t="s">
        <v>25350</v>
      </c>
      <c r="D13" s="14" t="s">
        <v>579</v>
      </c>
      <c r="E13" s="15" t="s">
        <v>33</v>
      </c>
      <c r="F13" s="13" t="s">
        <v>354</v>
      </c>
      <c r="G13" s="16" t="s">
        <v>5589</v>
      </c>
      <c r="H13" s="13" t="s">
        <v>259</v>
      </c>
      <c r="I13" s="13" t="s">
        <v>25323</v>
      </c>
      <c r="J13" s="13" t="s">
        <v>25323</v>
      </c>
      <c r="K13" s="13" t="s">
        <v>25351</v>
      </c>
      <c r="L13" s="17" t="s">
        <v>25352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5.5" customHeight="1" x14ac:dyDescent="0.25">
      <c r="A14" s="13">
        <v>9</v>
      </c>
      <c r="B14" s="13" t="s">
        <v>25353</v>
      </c>
      <c r="C14" s="13" t="s">
        <v>25354</v>
      </c>
      <c r="D14" s="14" t="s">
        <v>107</v>
      </c>
      <c r="E14" s="15" t="s">
        <v>746</v>
      </c>
      <c r="F14" s="13" t="s">
        <v>16978</v>
      </c>
      <c r="G14" s="16" t="s">
        <v>8123</v>
      </c>
      <c r="H14" s="13" t="s">
        <v>259</v>
      </c>
      <c r="I14" s="13" t="s">
        <v>25323</v>
      </c>
      <c r="J14" s="13" t="s">
        <v>25323</v>
      </c>
      <c r="K14" s="13" t="s">
        <v>25355</v>
      </c>
      <c r="L14" s="17" t="s">
        <v>25356</v>
      </c>
      <c r="M14" s="18">
        <v>4864000</v>
      </c>
      <c r="N14" s="19"/>
      <c r="O14" s="20" t="str">
        <f t="shared" si="0"/>
        <v>CĐ</v>
      </c>
      <c r="R14" s="21" t="str">
        <f t="shared" si="1"/>
        <v>CĐ</v>
      </c>
    </row>
    <row r="15" spans="1:18" ht="25.5" customHeight="1" x14ac:dyDescent="0.25">
      <c r="A15" s="13">
        <v>10</v>
      </c>
      <c r="B15" s="13" t="s">
        <v>25357</v>
      </c>
      <c r="C15" s="13" t="s">
        <v>25358</v>
      </c>
      <c r="D15" s="14" t="s">
        <v>25359</v>
      </c>
      <c r="E15" s="15" t="s">
        <v>477</v>
      </c>
      <c r="F15" s="13" t="s">
        <v>13306</v>
      </c>
      <c r="G15" s="16" t="s">
        <v>6452</v>
      </c>
      <c r="H15" s="13" t="s">
        <v>259</v>
      </c>
      <c r="I15" s="13" t="s">
        <v>25323</v>
      </c>
      <c r="J15" s="13" t="s">
        <v>25323</v>
      </c>
      <c r="K15" s="13" t="s">
        <v>25360</v>
      </c>
      <c r="L15" s="17" t="s">
        <v>25361</v>
      </c>
      <c r="M15" s="18">
        <v>3840000</v>
      </c>
      <c r="N15" s="19"/>
      <c r="O15" s="20" t="str">
        <f t="shared" si="0"/>
        <v>CĐ</v>
      </c>
      <c r="R15" s="21" t="str">
        <f t="shared" si="1"/>
        <v>CĐ</v>
      </c>
    </row>
    <row r="16" spans="1:18" ht="25.5" customHeight="1" x14ac:dyDescent="0.25">
      <c r="A16" s="13">
        <v>11</v>
      </c>
      <c r="B16" s="13" t="s">
        <v>25362</v>
      </c>
      <c r="C16" s="13" t="s">
        <v>25363</v>
      </c>
      <c r="D16" s="14" t="s">
        <v>25364</v>
      </c>
      <c r="E16" s="15" t="s">
        <v>216</v>
      </c>
      <c r="F16" s="13" t="s">
        <v>16234</v>
      </c>
      <c r="G16" s="16" t="s">
        <v>11529</v>
      </c>
      <c r="H16" s="13" t="s">
        <v>259</v>
      </c>
      <c r="I16" s="13" t="s">
        <v>25323</v>
      </c>
      <c r="J16" s="13" t="s">
        <v>25323</v>
      </c>
      <c r="K16" s="13" t="s">
        <v>25365</v>
      </c>
      <c r="L16" s="17" t="s">
        <v>25366</v>
      </c>
      <c r="M16" s="18">
        <v>4940000</v>
      </c>
      <c r="N16" s="19"/>
      <c r="O16" s="20" t="str">
        <f t="shared" si="0"/>
        <v>T4</v>
      </c>
      <c r="R16" s="21" t="str">
        <f t="shared" si="1"/>
        <v>T4</v>
      </c>
    </row>
    <row r="17" spans="1:18" ht="25.5" customHeight="1" x14ac:dyDescent="0.25">
      <c r="A17" s="13">
        <v>12</v>
      </c>
      <c r="B17" s="13" t="s">
        <v>25367</v>
      </c>
      <c r="C17" s="13" t="s">
        <v>25368</v>
      </c>
      <c r="D17" s="14" t="s">
        <v>24193</v>
      </c>
      <c r="E17" s="15" t="s">
        <v>1900</v>
      </c>
      <c r="F17" s="13" t="s">
        <v>17710</v>
      </c>
      <c r="G17" s="16" t="s">
        <v>6944</v>
      </c>
      <c r="H17" s="13" t="s">
        <v>259</v>
      </c>
      <c r="I17" s="13" t="s">
        <v>25323</v>
      </c>
      <c r="J17" s="13" t="s">
        <v>25323</v>
      </c>
      <c r="K17" s="13" t="s">
        <v>25369</v>
      </c>
      <c r="L17" s="17" t="s">
        <v>25370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8" ht="25.5" customHeight="1" x14ac:dyDescent="0.25">
      <c r="A18" s="13">
        <v>13</v>
      </c>
      <c r="B18" s="13" t="s">
        <v>25371</v>
      </c>
      <c r="C18" s="13" t="s">
        <v>25372</v>
      </c>
      <c r="D18" s="14" t="s">
        <v>7951</v>
      </c>
      <c r="E18" s="15" t="s">
        <v>11407</v>
      </c>
      <c r="F18" s="13" t="s">
        <v>8089</v>
      </c>
      <c r="G18" s="16" t="s">
        <v>6945</v>
      </c>
      <c r="H18" s="13" t="s">
        <v>259</v>
      </c>
      <c r="I18" s="13" t="s">
        <v>25323</v>
      </c>
      <c r="J18" s="13" t="s">
        <v>25323</v>
      </c>
      <c r="K18" s="13" t="s">
        <v>25373</v>
      </c>
      <c r="L18" s="17" t="s">
        <v>25374</v>
      </c>
      <c r="M18" s="18">
        <v>3072000</v>
      </c>
      <c r="N18" s="19"/>
      <c r="O18" s="20" t="str">
        <f t="shared" si="0"/>
        <v>CĐ</v>
      </c>
      <c r="R18" s="21" t="str">
        <f t="shared" si="1"/>
        <v>CĐ</v>
      </c>
    </row>
    <row r="19" spans="1:18" ht="25.5" customHeight="1" x14ac:dyDescent="0.25">
      <c r="A19" s="13">
        <v>14</v>
      </c>
      <c r="B19" s="13" t="s">
        <v>25375</v>
      </c>
      <c r="C19" s="13" t="s">
        <v>25376</v>
      </c>
      <c r="D19" s="14" t="s">
        <v>1237</v>
      </c>
      <c r="E19" s="15" t="s">
        <v>861</v>
      </c>
      <c r="F19" s="13" t="s">
        <v>16026</v>
      </c>
      <c r="G19" s="16" t="s">
        <v>6271</v>
      </c>
      <c r="H19" s="13" t="s">
        <v>259</v>
      </c>
      <c r="I19" s="13" t="s">
        <v>25323</v>
      </c>
      <c r="J19" s="13" t="s">
        <v>25323</v>
      </c>
      <c r="K19" s="13" t="s">
        <v>25377</v>
      </c>
      <c r="L19" s="17" t="s">
        <v>25378</v>
      </c>
      <c r="M19" s="18">
        <v>4096000</v>
      </c>
      <c r="N19" s="19"/>
      <c r="O19" s="20" t="str">
        <f t="shared" si="0"/>
        <v>CĐ</v>
      </c>
      <c r="R19" s="21" t="str">
        <f t="shared" si="1"/>
        <v>CĐ</v>
      </c>
    </row>
    <row r="20" spans="1:18" ht="25.5" customHeight="1" x14ac:dyDescent="0.25">
      <c r="A20" s="13">
        <v>15</v>
      </c>
      <c r="B20" s="13" t="s">
        <v>25379</v>
      </c>
      <c r="C20" s="13" t="s">
        <v>25380</v>
      </c>
      <c r="D20" s="14" t="s">
        <v>25381</v>
      </c>
      <c r="E20" s="15" t="s">
        <v>216</v>
      </c>
      <c r="F20" s="13" t="s">
        <v>17404</v>
      </c>
      <c r="G20" s="16" t="s">
        <v>6944</v>
      </c>
      <c r="H20" s="13" t="s">
        <v>259</v>
      </c>
      <c r="I20" s="13" t="s">
        <v>25323</v>
      </c>
      <c r="J20" s="13" t="s">
        <v>25323</v>
      </c>
      <c r="K20" s="13" t="s">
        <v>25382</v>
      </c>
      <c r="L20" s="17" t="s">
        <v>25383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25.5" customHeight="1" x14ac:dyDescent="0.25">
      <c r="A21" s="13">
        <v>16</v>
      </c>
      <c r="B21" s="13" t="s">
        <v>25384</v>
      </c>
      <c r="C21" s="13" t="s">
        <v>25385</v>
      </c>
      <c r="D21" s="14" t="s">
        <v>25386</v>
      </c>
      <c r="E21" s="15" t="s">
        <v>15</v>
      </c>
      <c r="F21" s="13" t="s">
        <v>7996</v>
      </c>
      <c r="G21" s="16" t="s">
        <v>7294</v>
      </c>
      <c r="H21" s="13" t="s">
        <v>259</v>
      </c>
      <c r="I21" s="13" t="s">
        <v>25323</v>
      </c>
      <c r="J21" s="13" t="s">
        <v>25323</v>
      </c>
      <c r="K21" s="13" t="s">
        <v>25387</v>
      </c>
      <c r="L21" s="17" t="s">
        <v>25388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8" ht="25.5" customHeight="1" x14ac:dyDescent="0.25">
      <c r="A22" s="13">
        <v>17</v>
      </c>
      <c r="B22" s="13" t="s">
        <v>25389</v>
      </c>
      <c r="C22" s="13" t="s">
        <v>25390</v>
      </c>
      <c r="D22" s="14" t="s">
        <v>13578</v>
      </c>
      <c r="E22" s="15" t="s">
        <v>93</v>
      </c>
      <c r="F22" s="13" t="s">
        <v>25391</v>
      </c>
      <c r="G22" s="16" t="s">
        <v>7953</v>
      </c>
      <c r="H22" s="13" t="s">
        <v>17</v>
      </c>
      <c r="I22" s="13" t="s">
        <v>25323</v>
      </c>
      <c r="J22" s="13" t="s">
        <v>25323</v>
      </c>
      <c r="K22" s="13" t="s">
        <v>25392</v>
      </c>
      <c r="L22" s="17" t="s">
        <v>25393</v>
      </c>
      <c r="M22" s="18">
        <v>6444000</v>
      </c>
      <c r="N22" s="19"/>
      <c r="O22" s="20" t="str">
        <f t="shared" si="0"/>
        <v>C2</v>
      </c>
      <c r="R22" s="21" t="str">
        <f t="shared" si="1"/>
        <v>NH 18-19C2</v>
      </c>
    </row>
    <row r="23" spans="1:18" ht="25.5" customHeight="1" x14ac:dyDescent="0.25">
      <c r="A23" s="13">
        <v>18</v>
      </c>
      <c r="B23" s="13" t="s">
        <v>25394</v>
      </c>
      <c r="C23" s="13" t="s">
        <v>25395</v>
      </c>
      <c r="D23" s="14" t="s">
        <v>146</v>
      </c>
      <c r="E23" s="15" t="s">
        <v>5563</v>
      </c>
      <c r="F23" s="13" t="s">
        <v>9288</v>
      </c>
      <c r="G23" s="16" t="s">
        <v>8777</v>
      </c>
      <c r="H23" s="13" t="s">
        <v>259</v>
      </c>
      <c r="I23" s="13" t="s">
        <v>25323</v>
      </c>
      <c r="J23" s="13" t="s">
        <v>25323</v>
      </c>
      <c r="K23" s="13" t="s">
        <v>25396</v>
      </c>
      <c r="L23" s="17" t="s">
        <v>25397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5.5" customHeight="1" x14ac:dyDescent="0.25">
      <c r="A24" s="13">
        <v>19</v>
      </c>
      <c r="B24" s="13" t="s">
        <v>25398</v>
      </c>
      <c r="C24" s="13" t="s">
        <v>25399</v>
      </c>
      <c r="D24" s="14" t="s">
        <v>5197</v>
      </c>
      <c r="E24" s="15" t="s">
        <v>115</v>
      </c>
      <c r="F24" s="13" t="s">
        <v>2173</v>
      </c>
      <c r="G24" s="16" t="s">
        <v>6369</v>
      </c>
      <c r="H24" s="13" t="s">
        <v>259</v>
      </c>
      <c r="I24" s="13" t="s">
        <v>25323</v>
      </c>
      <c r="J24" s="13" t="s">
        <v>25323</v>
      </c>
      <c r="K24" s="13" t="s">
        <v>25400</v>
      </c>
      <c r="L24" s="17" t="s">
        <v>25401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5.5" customHeight="1" x14ac:dyDescent="0.25">
      <c r="A25" s="13">
        <v>20</v>
      </c>
      <c r="B25" s="13" t="s">
        <v>25402</v>
      </c>
      <c r="C25" s="13" t="s">
        <v>25403</v>
      </c>
      <c r="D25" s="14" t="s">
        <v>1150</v>
      </c>
      <c r="E25" s="15" t="s">
        <v>15</v>
      </c>
      <c r="F25" s="13" t="s">
        <v>6501</v>
      </c>
      <c r="G25" s="16" t="s">
        <v>8777</v>
      </c>
      <c r="H25" s="13" t="s">
        <v>259</v>
      </c>
      <c r="I25" s="13" t="s">
        <v>25323</v>
      </c>
      <c r="J25" s="13" t="s">
        <v>25323</v>
      </c>
      <c r="K25" s="13" t="s">
        <v>25404</v>
      </c>
      <c r="L25" s="17" t="s">
        <v>25405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5.5" customHeight="1" x14ac:dyDescent="0.25">
      <c r="A26" s="13">
        <v>22</v>
      </c>
      <c r="B26" s="13" t="s">
        <v>25406</v>
      </c>
      <c r="C26" s="13" t="s">
        <v>25407</v>
      </c>
      <c r="D26" s="14" t="s">
        <v>25408</v>
      </c>
      <c r="E26" s="15" t="s">
        <v>3038</v>
      </c>
      <c r="F26" s="13" t="s">
        <v>327</v>
      </c>
      <c r="G26" s="16" t="s">
        <v>7307</v>
      </c>
      <c r="H26" s="13" t="s">
        <v>259</v>
      </c>
      <c r="I26" s="13" t="s">
        <v>25323</v>
      </c>
      <c r="J26" s="13" t="s">
        <v>25323</v>
      </c>
      <c r="K26" s="13" t="s">
        <v>25409</v>
      </c>
      <c r="L26" s="17" t="s">
        <v>25410</v>
      </c>
      <c r="M26" s="18">
        <v>5798000</v>
      </c>
      <c r="N26" s="19"/>
      <c r="O26" s="20" t="str">
        <f t="shared" si="0"/>
        <v>T4</v>
      </c>
      <c r="R26" s="21" t="str">
        <f t="shared" si="1"/>
        <v>T4</v>
      </c>
    </row>
    <row r="27" spans="1:18" ht="25.5" customHeight="1" x14ac:dyDescent="0.25">
      <c r="A27" s="13">
        <v>23</v>
      </c>
      <c r="B27" s="13" t="s">
        <v>25411</v>
      </c>
      <c r="C27" s="13" t="s">
        <v>25412</v>
      </c>
      <c r="D27" s="14" t="s">
        <v>394</v>
      </c>
      <c r="E27" s="15" t="s">
        <v>22</v>
      </c>
      <c r="F27" s="13" t="s">
        <v>25413</v>
      </c>
      <c r="G27" s="16" t="s">
        <v>4899</v>
      </c>
      <c r="H27" s="13" t="s">
        <v>259</v>
      </c>
      <c r="I27" s="13" t="s">
        <v>25323</v>
      </c>
      <c r="J27" s="13" t="s">
        <v>25323</v>
      </c>
      <c r="K27" s="13" t="s">
        <v>25414</v>
      </c>
      <c r="L27" s="17" t="s">
        <v>25415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25.5" customHeight="1" x14ac:dyDescent="0.25">
      <c r="A28" s="13">
        <v>24</v>
      </c>
      <c r="B28" s="13" t="s">
        <v>25416</v>
      </c>
      <c r="C28" s="13" t="s">
        <v>25417</v>
      </c>
      <c r="D28" s="14" t="s">
        <v>25418</v>
      </c>
      <c r="E28" s="15" t="s">
        <v>666</v>
      </c>
      <c r="F28" s="13" t="s">
        <v>18448</v>
      </c>
      <c r="G28" s="16" t="s">
        <v>15417</v>
      </c>
      <c r="H28" s="13" t="s">
        <v>17</v>
      </c>
      <c r="I28" s="13" t="s">
        <v>25323</v>
      </c>
      <c r="J28" s="13" t="s">
        <v>25323</v>
      </c>
      <c r="K28" s="13" t="s">
        <v>25419</v>
      </c>
      <c r="L28" s="17" t="s">
        <v>25420</v>
      </c>
      <c r="M28" s="18">
        <v>6444000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25.5" customHeight="1" x14ac:dyDescent="0.25">
      <c r="A29" s="13">
        <v>25</v>
      </c>
      <c r="B29" s="13" t="s">
        <v>25421</v>
      </c>
      <c r="C29" s="13" t="s">
        <v>25422</v>
      </c>
      <c r="D29" s="14" t="s">
        <v>140</v>
      </c>
      <c r="E29" s="15" t="s">
        <v>80</v>
      </c>
      <c r="F29" s="13" t="s">
        <v>7390</v>
      </c>
      <c r="G29" s="16" t="s">
        <v>6457</v>
      </c>
      <c r="H29" s="13" t="s">
        <v>259</v>
      </c>
      <c r="I29" s="13" t="s">
        <v>25323</v>
      </c>
      <c r="J29" s="13" t="s">
        <v>25323</v>
      </c>
      <c r="K29" s="13" t="s">
        <v>25423</v>
      </c>
      <c r="L29" s="17" t="s">
        <v>25424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25.5" customHeight="1" x14ac:dyDescent="0.25">
      <c r="A30" s="13">
        <v>26</v>
      </c>
      <c r="B30" s="13" t="s">
        <v>25425</v>
      </c>
      <c r="C30" s="13" t="s">
        <v>25426</v>
      </c>
      <c r="D30" s="14" t="s">
        <v>25427</v>
      </c>
      <c r="E30" s="15" t="s">
        <v>574</v>
      </c>
      <c r="F30" s="13" t="s">
        <v>5871</v>
      </c>
      <c r="G30" s="16" t="s">
        <v>11490</v>
      </c>
      <c r="H30" s="13" t="s">
        <v>259</v>
      </c>
      <c r="I30" s="13" t="s">
        <v>25323</v>
      </c>
      <c r="J30" s="13" t="s">
        <v>25323</v>
      </c>
      <c r="K30" s="13" t="s">
        <v>25428</v>
      </c>
      <c r="L30" s="17" t="s">
        <v>25429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25.5" customHeight="1" x14ac:dyDescent="0.25">
      <c r="A31" s="13">
        <v>27</v>
      </c>
      <c r="B31" s="13" t="s">
        <v>25430</v>
      </c>
      <c r="C31" s="13" t="s">
        <v>25431</v>
      </c>
      <c r="D31" s="14" t="s">
        <v>464</v>
      </c>
      <c r="E31" s="15" t="s">
        <v>1314</v>
      </c>
      <c r="F31" s="13" t="s">
        <v>9394</v>
      </c>
      <c r="G31" s="16" t="s">
        <v>5992</v>
      </c>
      <c r="H31" s="13" t="s">
        <v>259</v>
      </c>
      <c r="I31" s="13" t="s">
        <v>25323</v>
      </c>
      <c r="J31" s="13" t="s">
        <v>25323</v>
      </c>
      <c r="K31" s="13" t="s">
        <v>25432</v>
      </c>
      <c r="L31" s="17" t="s">
        <v>25433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5.5" customHeight="1" x14ac:dyDescent="0.25">
      <c r="A32" s="13">
        <v>28</v>
      </c>
      <c r="B32" s="13" t="s">
        <v>25434</v>
      </c>
      <c r="C32" s="13" t="s">
        <v>25435</v>
      </c>
      <c r="D32" s="14" t="s">
        <v>1487</v>
      </c>
      <c r="E32" s="15" t="s">
        <v>1957</v>
      </c>
      <c r="F32" s="13" t="s">
        <v>6495</v>
      </c>
      <c r="G32" s="16" t="s">
        <v>7294</v>
      </c>
      <c r="H32" s="13" t="s">
        <v>259</v>
      </c>
      <c r="I32" s="13" t="s">
        <v>25323</v>
      </c>
      <c r="J32" s="13" t="s">
        <v>25323</v>
      </c>
      <c r="K32" s="13" t="s">
        <v>25436</v>
      </c>
      <c r="L32" s="17" t="s">
        <v>25437</v>
      </c>
      <c r="M32" s="18">
        <v>5632000</v>
      </c>
      <c r="N32" s="19"/>
      <c r="O32" s="20" t="str">
        <f t="shared" si="0"/>
        <v>C1</v>
      </c>
      <c r="R32" s="21" t="str">
        <f t="shared" si="1"/>
        <v>C1</v>
      </c>
    </row>
    <row r="33" spans="1:18" ht="25.5" customHeight="1" x14ac:dyDescent="0.25">
      <c r="A33" s="13">
        <v>29</v>
      </c>
      <c r="B33" s="13" t="s">
        <v>25438</v>
      </c>
      <c r="C33" s="13" t="s">
        <v>25439</v>
      </c>
      <c r="D33" s="14" t="s">
        <v>3951</v>
      </c>
      <c r="E33" s="15" t="s">
        <v>609</v>
      </c>
      <c r="F33" s="13" t="s">
        <v>916</v>
      </c>
      <c r="G33" s="16" t="s">
        <v>6435</v>
      </c>
      <c r="H33" s="13" t="s">
        <v>259</v>
      </c>
      <c r="I33" s="13" t="s">
        <v>25323</v>
      </c>
      <c r="J33" s="13" t="s">
        <v>25323</v>
      </c>
      <c r="K33" s="13" t="s">
        <v>25440</v>
      </c>
      <c r="L33" s="17" t="s">
        <v>25441</v>
      </c>
      <c r="M33" s="18">
        <v>3072000</v>
      </c>
      <c r="N33" s="19"/>
      <c r="O33" s="20" t="str">
        <f t="shared" si="0"/>
        <v>CĐ</v>
      </c>
      <c r="R33" s="21" t="str">
        <f t="shared" si="1"/>
        <v>CĐ</v>
      </c>
    </row>
    <row r="34" spans="1:18" ht="25.5" customHeight="1" x14ac:dyDescent="0.25">
      <c r="A34" s="13">
        <v>30</v>
      </c>
      <c r="B34" s="13" t="s">
        <v>25442</v>
      </c>
      <c r="C34" s="13" t="s">
        <v>25443</v>
      </c>
      <c r="D34" s="14" t="s">
        <v>802</v>
      </c>
      <c r="E34" s="15" t="s">
        <v>725</v>
      </c>
      <c r="F34" s="13" t="s">
        <v>11119</v>
      </c>
      <c r="G34" s="16" t="s">
        <v>7990</v>
      </c>
      <c r="H34" s="13" t="s">
        <v>259</v>
      </c>
      <c r="I34" s="13" t="s">
        <v>25323</v>
      </c>
      <c r="J34" s="13" t="s">
        <v>25323</v>
      </c>
      <c r="K34" s="13" t="s">
        <v>25444</v>
      </c>
      <c r="L34" s="17" t="s">
        <v>25445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25.5" customHeight="1" x14ac:dyDescent="0.25">
      <c r="A35" s="13">
        <v>31</v>
      </c>
      <c r="B35" s="13" t="s">
        <v>25446</v>
      </c>
      <c r="C35" s="13" t="s">
        <v>25447</v>
      </c>
      <c r="D35" s="14" t="s">
        <v>4473</v>
      </c>
      <c r="E35" s="15" t="s">
        <v>14367</v>
      </c>
      <c r="F35" s="13" t="s">
        <v>9754</v>
      </c>
      <c r="G35" s="16" t="s">
        <v>7775</v>
      </c>
      <c r="H35" s="13" t="s">
        <v>259</v>
      </c>
      <c r="I35" s="13" t="s">
        <v>25323</v>
      </c>
      <c r="J35" s="13" t="s">
        <v>25323</v>
      </c>
      <c r="K35" s="13" t="s">
        <v>25448</v>
      </c>
      <c r="L35" s="17" t="s">
        <v>25449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25.5" customHeight="1" x14ac:dyDescent="0.25">
      <c r="A36" s="13">
        <v>32</v>
      </c>
      <c r="B36" s="13" t="s">
        <v>25450</v>
      </c>
      <c r="C36" s="13" t="s">
        <v>25451</v>
      </c>
      <c r="D36" s="14" t="s">
        <v>394</v>
      </c>
      <c r="E36" s="15" t="s">
        <v>223</v>
      </c>
      <c r="F36" s="13" t="s">
        <v>4651</v>
      </c>
      <c r="G36" s="16" t="s">
        <v>7953</v>
      </c>
      <c r="H36" s="13" t="s">
        <v>17</v>
      </c>
      <c r="I36" s="13" t="s">
        <v>25323</v>
      </c>
      <c r="J36" s="13" t="s">
        <v>25323</v>
      </c>
      <c r="K36" s="13" t="s">
        <v>25452</v>
      </c>
      <c r="L36" s="17" t="s">
        <v>25453</v>
      </c>
      <c r="M36" s="18">
        <v>3202080</v>
      </c>
      <c r="N36" s="19"/>
      <c r="O36" s="20" t="str">
        <f t="shared" si="0"/>
        <v>C2</v>
      </c>
      <c r="R36" s="21" t="str">
        <f t="shared" si="1"/>
        <v>NH 18-19C2</v>
      </c>
    </row>
    <row r="37" spans="1:18" ht="25.5" customHeight="1" x14ac:dyDescent="0.25">
      <c r="A37" s="13">
        <v>33</v>
      </c>
      <c r="B37" s="13" t="s">
        <v>25454</v>
      </c>
      <c r="C37" s="13" t="s">
        <v>25455</v>
      </c>
      <c r="D37" s="14" t="s">
        <v>1487</v>
      </c>
      <c r="E37" s="15" t="s">
        <v>4921</v>
      </c>
      <c r="F37" s="13" t="s">
        <v>25456</v>
      </c>
      <c r="G37" s="16" t="s">
        <v>6944</v>
      </c>
      <c r="H37" s="13" t="s">
        <v>259</v>
      </c>
      <c r="I37" s="13" t="s">
        <v>25323</v>
      </c>
      <c r="J37" s="13" t="s">
        <v>25323</v>
      </c>
      <c r="K37" s="13" t="s">
        <v>25457</v>
      </c>
      <c r="L37" s="17" t="s">
        <v>25458</v>
      </c>
      <c r="M37" s="18">
        <v>4352000</v>
      </c>
      <c r="N37" s="19"/>
      <c r="O37" s="20" t="str">
        <f t="shared" si="0"/>
        <v>CĐ</v>
      </c>
      <c r="R37" s="21" t="str">
        <f t="shared" si="1"/>
        <v>CĐ</v>
      </c>
    </row>
    <row r="38" spans="1:18" ht="25.5" customHeight="1" x14ac:dyDescent="0.25">
      <c r="A38" s="13">
        <v>34</v>
      </c>
      <c r="B38" s="13" t="s">
        <v>25459</v>
      </c>
      <c r="C38" s="13" t="s">
        <v>25460</v>
      </c>
      <c r="D38" s="14" t="s">
        <v>1818</v>
      </c>
      <c r="E38" s="15" t="s">
        <v>1444</v>
      </c>
      <c r="F38" s="13" t="s">
        <v>14748</v>
      </c>
      <c r="G38" s="16" t="s">
        <v>8554</v>
      </c>
      <c r="H38" s="13" t="s">
        <v>259</v>
      </c>
      <c r="I38" s="13" t="s">
        <v>25323</v>
      </c>
      <c r="J38" s="13" t="s">
        <v>25323</v>
      </c>
      <c r="K38" s="13" t="s">
        <v>25461</v>
      </c>
      <c r="L38" s="17" t="s">
        <v>25462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25.5" customHeight="1" x14ac:dyDescent="0.25">
      <c r="A39" s="13">
        <v>35</v>
      </c>
      <c r="B39" s="13" t="s">
        <v>25463</v>
      </c>
      <c r="C39" s="13" t="s">
        <v>25464</v>
      </c>
      <c r="D39" s="14" t="s">
        <v>25465</v>
      </c>
      <c r="E39" s="15" t="s">
        <v>395</v>
      </c>
      <c r="F39" s="13" t="s">
        <v>25466</v>
      </c>
      <c r="G39" s="16" t="s">
        <v>11529</v>
      </c>
      <c r="H39" s="13" t="s">
        <v>259</v>
      </c>
      <c r="I39" s="13" t="s">
        <v>25323</v>
      </c>
      <c r="J39" s="13" t="s">
        <v>25323</v>
      </c>
      <c r="K39" s="13" t="s">
        <v>25467</v>
      </c>
      <c r="L39" s="17" t="s">
        <v>25468</v>
      </c>
      <c r="M39" s="18">
        <v>4940000</v>
      </c>
      <c r="N39" s="19"/>
      <c r="O39" s="20" t="str">
        <f t="shared" si="0"/>
        <v>T4</v>
      </c>
      <c r="R39" s="21" t="str">
        <f t="shared" si="1"/>
        <v>T4</v>
      </c>
    </row>
    <row r="40" spans="1:18" ht="25.5" customHeight="1" x14ac:dyDescent="0.25">
      <c r="A40" s="13">
        <v>36</v>
      </c>
      <c r="B40" s="13" t="s">
        <v>25469</v>
      </c>
      <c r="C40" s="13" t="s">
        <v>25470</v>
      </c>
      <c r="D40" s="14" t="s">
        <v>5127</v>
      </c>
      <c r="E40" s="15" t="s">
        <v>2764</v>
      </c>
      <c r="F40" s="13" t="s">
        <v>10089</v>
      </c>
      <c r="G40" s="16" t="s">
        <v>6961</v>
      </c>
      <c r="H40" s="13" t="s">
        <v>259</v>
      </c>
      <c r="I40" s="13" t="s">
        <v>25323</v>
      </c>
      <c r="J40" s="13" t="s">
        <v>25323</v>
      </c>
      <c r="K40" s="13" t="s">
        <v>25471</v>
      </c>
      <c r="L40" s="17" t="s">
        <v>25472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8" ht="25.5" customHeight="1" x14ac:dyDescent="0.25">
      <c r="A41" s="13">
        <v>37</v>
      </c>
      <c r="B41" s="13" t="s">
        <v>25473</v>
      </c>
      <c r="C41" s="13" t="s">
        <v>25474</v>
      </c>
      <c r="D41" s="14" t="s">
        <v>25475</v>
      </c>
      <c r="E41" s="15" t="s">
        <v>567</v>
      </c>
      <c r="F41" s="13" t="s">
        <v>20264</v>
      </c>
      <c r="G41" s="16" t="s">
        <v>6942</v>
      </c>
      <c r="H41" s="13" t="s">
        <v>259</v>
      </c>
      <c r="I41" s="13" t="s">
        <v>25323</v>
      </c>
      <c r="J41" s="13" t="s">
        <v>25323</v>
      </c>
      <c r="K41" s="13" t="s">
        <v>25476</v>
      </c>
      <c r="L41" s="17" t="s">
        <v>25477</v>
      </c>
      <c r="M41" s="18">
        <v>3840000</v>
      </c>
      <c r="N41" s="19"/>
      <c r="O41" s="20" t="str">
        <f t="shared" si="0"/>
        <v>CĐ</v>
      </c>
      <c r="R41" s="21" t="str">
        <f t="shared" si="1"/>
        <v>CĐ</v>
      </c>
    </row>
    <row r="42" spans="1:18" ht="25.5" customHeight="1" x14ac:dyDescent="0.25">
      <c r="A42" s="13">
        <v>38</v>
      </c>
      <c r="B42" s="13" t="s">
        <v>25478</v>
      </c>
      <c r="C42" s="13" t="s">
        <v>25479</v>
      </c>
      <c r="D42" s="14" t="s">
        <v>1573</v>
      </c>
      <c r="E42" s="15" t="s">
        <v>7470</v>
      </c>
      <c r="F42" s="13" t="s">
        <v>8733</v>
      </c>
      <c r="G42" s="16" t="s">
        <v>7144</v>
      </c>
      <c r="H42" s="13" t="s">
        <v>259</v>
      </c>
      <c r="I42" s="13" t="s">
        <v>25323</v>
      </c>
      <c r="J42" s="13" t="s">
        <v>25323</v>
      </c>
      <c r="K42" s="13" t="s">
        <v>25480</v>
      </c>
      <c r="L42" s="17" t="s">
        <v>25481</v>
      </c>
      <c r="M42" s="18">
        <v>5632000</v>
      </c>
      <c r="N42" s="19"/>
      <c r="O42" s="20" t="str">
        <f t="shared" si="0"/>
        <v>C1</v>
      </c>
      <c r="R42" s="21" t="str">
        <f t="shared" si="1"/>
        <v>C1</v>
      </c>
    </row>
    <row r="43" spans="1:18" ht="25.5" customHeight="1" x14ac:dyDescent="0.25">
      <c r="A43" s="13">
        <v>39</v>
      </c>
      <c r="B43" s="13" t="s">
        <v>25482</v>
      </c>
      <c r="C43" s="13" t="s">
        <v>25483</v>
      </c>
      <c r="D43" s="14" t="s">
        <v>23837</v>
      </c>
      <c r="E43" s="15" t="s">
        <v>19</v>
      </c>
      <c r="F43" s="13" t="s">
        <v>4474</v>
      </c>
      <c r="G43" s="16" t="s">
        <v>14238</v>
      </c>
      <c r="H43" s="13" t="s">
        <v>17</v>
      </c>
      <c r="I43" s="13" t="s">
        <v>25323</v>
      </c>
      <c r="J43" s="13" t="s">
        <v>25323</v>
      </c>
      <c r="K43" s="13" t="s">
        <v>25484</v>
      </c>
      <c r="L43" s="17" t="s">
        <v>25485</v>
      </c>
      <c r="M43" s="18">
        <v>6444000</v>
      </c>
      <c r="N43" s="19"/>
      <c r="O43" s="20" t="str">
        <f t="shared" si="0"/>
        <v>C2</v>
      </c>
      <c r="R43" s="21" t="str">
        <f t="shared" si="1"/>
        <v>NH 18-19C2</v>
      </c>
    </row>
    <row r="44" spans="1:18" ht="25.5" customHeight="1" x14ac:dyDescent="0.25">
      <c r="A44" s="13">
        <v>40</v>
      </c>
      <c r="B44" s="13" t="s">
        <v>25486</v>
      </c>
      <c r="C44" s="13" t="s">
        <v>25487</v>
      </c>
      <c r="D44" s="14" t="s">
        <v>3951</v>
      </c>
      <c r="E44" s="15" t="s">
        <v>1957</v>
      </c>
      <c r="F44" s="13" t="s">
        <v>4417</v>
      </c>
      <c r="G44" s="16" t="s">
        <v>8830</v>
      </c>
      <c r="H44" s="13" t="s">
        <v>259</v>
      </c>
      <c r="I44" s="13" t="s">
        <v>25323</v>
      </c>
      <c r="J44" s="13" t="s">
        <v>25323</v>
      </c>
      <c r="K44" s="13" t="s">
        <v>25488</v>
      </c>
      <c r="L44" s="17" t="s">
        <v>25489</v>
      </c>
      <c r="M44" s="18">
        <v>5632000</v>
      </c>
      <c r="N44" s="19"/>
      <c r="O44" s="20" t="str">
        <f t="shared" si="0"/>
        <v>C1</v>
      </c>
      <c r="R44" s="21" t="str">
        <f t="shared" si="1"/>
        <v>C1</v>
      </c>
    </row>
    <row r="45" spans="1:18" ht="25.5" customHeight="1" x14ac:dyDescent="0.25">
      <c r="A45" s="13">
        <v>41</v>
      </c>
      <c r="B45" s="13" t="s">
        <v>25490</v>
      </c>
      <c r="C45" s="13" t="s">
        <v>25491</v>
      </c>
      <c r="D45" s="14" t="s">
        <v>464</v>
      </c>
      <c r="E45" s="15" t="s">
        <v>25492</v>
      </c>
      <c r="F45" s="13" t="s">
        <v>9208</v>
      </c>
      <c r="G45" s="16" t="s">
        <v>5662</v>
      </c>
      <c r="H45" s="13" t="s">
        <v>259</v>
      </c>
      <c r="I45" s="13" t="s">
        <v>25323</v>
      </c>
      <c r="J45" s="13" t="s">
        <v>25323</v>
      </c>
      <c r="K45" s="13" t="s">
        <v>25493</v>
      </c>
      <c r="L45" s="17" t="s">
        <v>25494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25.5" customHeight="1" x14ac:dyDescent="0.25">
      <c r="A46" s="13">
        <v>42</v>
      </c>
      <c r="B46" s="13" t="s">
        <v>25495</v>
      </c>
      <c r="C46" s="13" t="s">
        <v>25496</v>
      </c>
      <c r="D46" s="14" t="s">
        <v>1072</v>
      </c>
      <c r="E46" s="15" t="s">
        <v>1000</v>
      </c>
      <c r="F46" s="13" t="s">
        <v>10980</v>
      </c>
      <c r="G46" s="16" t="s">
        <v>5662</v>
      </c>
      <c r="H46" s="13" t="s">
        <v>259</v>
      </c>
      <c r="I46" s="13" t="s">
        <v>25323</v>
      </c>
      <c r="J46" s="13" t="s">
        <v>25323</v>
      </c>
      <c r="K46" s="13" t="s">
        <v>25497</v>
      </c>
      <c r="L46" s="17" t="s">
        <v>25498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s="28" customFormat="1" ht="22.5" customHeight="1" x14ac:dyDescent="0.25">
      <c r="A47" s="229" t="s">
        <v>35</v>
      </c>
      <c r="B47" s="230"/>
      <c r="C47" s="230"/>
      <c r="D47" s="230"/>
      <c r="E47" s="22"/>
      <c r="F47" s="22"/>
      <c r="G47" s="22"/>
      <c r="H47" s="23"/>
      <c r="I47" s="24"/>
      <c r="J47" s="25"/>
      <c r="K47" s="26"/>
      <c r="L47" s="231">
        <f>SUM(M7:M46)</f>
        <v>198019080</v>
      </c>
      <c r="M47" s="232"/>
      <c r="N47" s="27"/>
      <c r="O47" s="20"/>
      <c r="P47" s="6"/>
      <c r="Q47" s="6"/>
    </row>
    <row r="48" spans="1:18" s="30" customFormat="1" ht="30" customHeight="1" x14ac:dyDescent="0.25">
      <c r="A48" s="237" t="s">
        <v>25499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9"/>
      <c r="O48" s="29" t="str">
        <f>LEFT(G48,5)</f>
        <v/>
      </c>
      <c r="P48" s="6"/>
      <c r="Q48" s="6"/>
    </row>
    <row r="49" spans="1:16" ht="15.75" customHeight="1" x14ac:dyDescent="0.25">
      <c r="A49" s="31"/>
      <c r="B49" s="31"/>
      <c r="C49" s="1"/>
      <c r="D49" s="2"/>
      <c r="E49" s="2"/>
      <c r="F49" s="1"/>
      <c r="G49" s="225" t="s">
        <v>25500</v>
      </c>
      <c r="H49" s="225"/>
      <c r="I49" s="225"/>
      <c r="J49" s="225"/>
      <c r="K49" s="225"/>
      <c r="L49" s="225"/>
      <c r="M49" s="225"/>
      <c r="N49" s="225"/>
      <c r="O49" s="29"/>
    </row>
    <row r="50" spans="1:16" ht="15.75" customHeight="1" x14ac:dyDescent="0.25">
      <c r="A50" s="35" t="s">
        <v>4822</v>
      </c>
      <c r="B50" s="35"/>
      <c r="C50" s="35"/>
      <c r="D50" s="32"/>
      <c r="E50" s="32" t="s">
        <v>4823</v>
      </c>
      <c r="F50" s="32"/>
      <c r="G50" s="32"/>
      <c r="H50" s="32"/>
      <c r="I50" s="32"/>
      <c r="J50" s="32"/>
      <c r="K50" s="32"/>
      <c r="L50" s="32"/>
      <c r="M50" s="236" t="s">
        <v>4824</v>
      </c>
      <c r="N50" s="236"/>
      <c r="O50" s="29"/>
    </row>
    <row r="51" spans="1:16" x14ac:dyDescent="0.25">
      <c r="A51" s="33"/>
      <c r="B51" s="33"/>
      <c r="C51" s="110"/>
      <c r="D51" s="35"/>
      <c r="E51" s="35"/>
      <c r="F51" s="35"/>
      <c r="G51" s="35"/>
      <c r="J51" s="110"/>
      <c r="K51" s="110"/>
      <c r="L51" s="110"/>
      <c r="M51" s="110"/>
      <c r="N51" s="6"/>
    </row>
    <row r="52" spans="1:16" x14ac:dyDescent="0.25">
      <c r="A52" s="33"/>
      <c r="B52" s="33"/>
      <c r="C52" s="110"/>
      <c r="D52" s="35"/>
      <c r="E52" s="35"/>
      <c r="F52" s="35"/>
      <c r="G52" s="35"/>
      <c r="H52" s="35"/>
      <c r="I52" s="35"/>
      <c r="J52" s="110"/>
      <c r="K52" s="110"/>
      <c r="L52" s="110"/>
      <c r="M52" s="110"/>
      <c r="N52" s="6"/>
    </row>
    <row r="53" spans="1:16" x14ac:dyDescent="0.25">
      <c r="A53" s="33"/>
      <c r="B53" s="33"/>
      <c r="C53" s="110"/>
      <c r="D53" s="35"/>
      <c r="E53" s="35"/>
      <c r="F53" s="35"/>
      <c r="G53" s="35"/>
      <c r="H53" s="35"/>
      <c r="I53" s="35"/>
      <c r="J53" s="110"/>
      <c r="K53" s="110"/>
      <c r="L53" s="110"/>
      <c r="M53" s="110"/>
      <c r="N53" s="6"/>
    </row>
    <row r="54" spans="1:16" s="28" customFormat="1" x14ac:dyDescent="0.25">
      <c r="A54" s="35"/>
      <c r="B54" s="35"/>
      <c r="C54" s="35" t="s">
        <v>4820</v>
      </c>
      <c r="D54" s="35"/>
      <c r="E54" s="236" t="s">
        <v>4821</v>
      </c>
      <c r="F54" s="236"/>
      <c r="G54" s="236"/>
      <c r="H54" s="35"/>
      <c r="I54" s="35"/>
      <c r="J54" s="35"/>
      <c r="K54" s="35"/>
      <c r="L54" s="35"/>
      <c r="M54" s="236" t="s">
        <v>4819</v>
      </c>
      <c r="N54" s="236"/>
      <c r="O54" s="110"/>
      <c r="P54" s="6"/>
    </row>
    <row r="55" spans="1:16" s="28" customFormat="1" ht="18.75" customHeight="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110"/>
      <c r="P55" s="6"/>
    </row>
    <row r="56" spans="1:16" s="36" customFormat="1" x14ac:dyDescent="0.25">
      <c r="B56" s="37"/>
      <c r="C56" s="38" t="s">
        <v>38</v>
      </c>
      <c r="D56" s="39" t="s">
        <v>586</v>
      </c>
      <c r="E56" s="40"/>
      <c r="F56" s="40"/>
      <c r="G56" s="40"/>
      <c r="H56" s="40"/>
      <c r="I56" s="40"/>
      <c r="J56" s="41"/>
      <c r="K56" s="40"/>
      <c r="L56" s="40"/>
      <c r="M56" s="42"/>
    </row>
    <row r="57" spans="1:16" s="36" customFormat="1" x14ac:dyDescent="0.25">
      <c r="A57" s="43"/>
      <c r="B57" s="44"/>
      <c r="C57" s="45" t="s">
        <v>40</v>
      </c>
      <c r="D57" s="46">
        <f>SUMIF($O$7:$O$46,"CĐN",$M$7:$M$46)</f>
        <v>0</v>
      </c>
      <c r="E57" s="40"/>
      <c r="F57" s="40"/>
      <c r="G57" s="40"/>
      <c r="H57" s="40"/>
      <c r="I57" s="40"/>
      <c r="J57" s="41"/>
      <c r="K57" s="40"/>
      <c r="L57" s="40"/>
      <c r="M57" s="6"/>
    </row>
    <row r="58" spans="1:16" s="49" customFormat="1" ht="13.5" customHeight="1" x14ac:dyDescent="0.25">
      <c r="A58" s="43"/>
      <c r="B58" s="44"/>
      <c r="C58" s="45" t="s">
        <v>41</v>
      </c>
      <c r="D58" s="46">
        <f>SUMIF($O$7:$O$46,"TCN",$M$7:$M$46)</f>
        <v>3350000</v>
      </c>
      <c r="E58" s="47"/>
      <c r="F58" s="47"/>
      <c r="G58" s="47"/>
      <c r="H58" s="47"/>
      <c r="I58" s="40"/>
      <c r="J58" s="48"/>
      <c r="K58" s="47"/>
      <c r="L58" s="47"/>
      <c r="M58" s="6"/>
    </row>
    <row r="59" spans="1:16" s="49" customFormat="1" ht="13.5" customHeight="1" x14ac:dyDescent="0.25">
      <c r="A59" s="43"/>
      <c r="B59" s="50" t="s">
        <v>42</v>
      </c>
      <c r="C59" s="45" t="s">
        <v>43</v>
      </c>
      <c r="D59" s="46">
        <f>SUMIF($O$7:$O$46,"CĐ",$M$7:$M$46)+SUMIF($O$7:$O$46,"C1",$M$7:$M$46)</f>
        <v>125952000</v>
      </c>
      <c r="E59" s="47"/>
      <c r="F59" s="47"/>
      <c r="G59" s="47"/>
      <c r="H59" s="47"/>
      <c r="I59" s="47"/>
      <c r="J59" s="48"/>
      <c r="K59" s="47"/>
      <c r="L59" s="47"/>
      <c r="M59" s="6"/>
    </row>
    <row r="60" spans="1:16" s="49" customFormat="1" ht="13.5" customHeight="1" x14ac:dyDescent="0.25">
      <c r="A60" s="43"/>
      <c r="B60" s="50"/>
      <c r="C60" s="45" t="s">
        <v>44</v>
      </c>
      <c r="D60" s="46">
        <f>SUMIF($O$7:$O$46,"C2",$M$7:$M$46)+SUMIF($O$7:$O$46,"CĐLT",$M$7:$M$46)</f>
        <v>35422080</v>
      </c>
      <c r="E60" s="47"/>
      <c r="F60" s="47"/>
      <c r="G60" s="47"/>
      <c r="H60" s="47"/>
      <c r="I60" s="47"/>
      <c r="J60" s="48"/>
      <c r="K60" s="47"/>
      <c r="L60" s="47"/>
      <c r="M60" s="6"/>
    </row>
    <row r="61" spans="1:16" s="49" customFormat="1" ht="13.5" customHeight="1" x14ac:dyDescent="0.25">
      <c r="A61" s="43"/>
      <c r="B61" s="51">
        <f>SUM(B57:B59)</f>
        <v>0</v>
      </c>
      <c r="C61" s="45" t="s">
        <v>45</v>
      </c>
      <c r="D61" s="46">
        <f>SUMIF($O$7:$O$46,"T4",$M$7:$M$46)+SUMIF($O$7:$O$46,"T2",$M$7:$M$46)+SUMIF($O$7:$O$46,"T3",$M$7:$M$46)+SUMIF($O$7:$O$46,"TC",$M$7:$M$46)+SUMIF($O$7:$O$46,"TN",$M$7:$M$46)+SUMIF($O$7:$O$46,"TCT",$M$7:$M$46)+SUMIF($O$7:$O$46,"T1",$M$7:$M$46)</f>
        <v>33295000</v>
      </c>
      <c r="E61" s="47"/>
      <c r="F61" s="47"/>
      <c r="G61" s="47"/>
      <c r="H61" s="47"/>
      <c r="I61" s="47"/>
      <c r="J61" s="48"/>
      <c r="K61" s="47"/>
      <c r="L61" s="47"/>
      <c r="M61" s="6"/>
    </row>
    <row r="62" spans="1:16" s="49" customFormat="1" ht="13.5" customHeight="1" x14ac:dyDescent="0.25">
      <c r="B62" s="52"/>
      <c r="C62" s="53" t="s">
        <v>46</v>
      </c>
      <c r="D62" s="54">
        <f>SUM(D57:D61)</f>
        <v>198019080</v>
      </c>
      <c r="E62" s="47"/>
      <c r="F62" s="47"/>
      <c r="G62" s="47"/>
      <c r="H62" s="47"/>
      <c r="I62" s="47"/>
      <c r="J62" s="48"/>
      <c r="K62" s="47"/>
      <c r="L62" s="47"/>
      <c r="M62" s="6"/>
    </row>
    <row r="63" spans="1:16" x14ac:dyDescent="0.25">
      <c r="E63" s="6"/>
      <c r="J63" s="21"/>
      <c r="K63" s="58"/>
      <c r="M63" s="6"/>
      <c r="N63" s="6"/>
    </row>
    <row r="120" spans="16:16" x14ac:dyDescent="0.25">
      <c r="P120" s="55"/>
    </row>
    <row r="121" spans="16:16" x14ac:dyDescent="0.25">
      <c r="P121" s="55"/>
    </row>
    <row r="122" spans="16:16" x14ac:dyDescent="0.25">
      <c r="P122" s="55"/>
    </row>
    <row r="123" spans="16:16" x14ac:dyDescent="0.25">
      <c r="P123" s="55"/>
    </row>
    <row r="127" spans="16:16" x14ac:dyDescent="0.25">
      <c r="P127" s="28"/>
    </row>
    <row r="128" spans="16:16" x14ac:dyDescent="0.25">
      <c r="P128" s="28"/>
    </row>
    <row r="129" spans="16:16" x14ac:dyDescent="0.25">
      <c r="P129" s="56"/>
    </row>
    <row r="130" spans="16:16" x14ac:dyDescent="0.25">
      <c r="P130" s="36"/>
    </row>
    <row r="131" spans="16:16" x14ac:dyDescent="0.25">
      <c r="P131" s="49"/>
    </row>
    <row r="132" spans="16:16" x14ac:dyDescent="0.25">
      <c r="P132" s="49"/>
    </row>
    <row r="133" spans="16:16" x14ac:dyDescent="0.25">
      <c r="P133" s="49"/>
    </row>
    <row r="134" spans="16:16" x14ac:dyDescent="0.25">
      <c r="P134" s="49"/>
    </row>
  </sheetData>
  <mergeCells count="9">
    <mergeCell ref="M50:N50"/>
    <mergeCell ref="E54:G54"/>
    <mergeCell ref="M54:N54"/>
    <mergeCell ref="A4:N4"/>
    <mergeCell ref="A5:N5"/>
    <mergeCell ref="A47:D47"/>
    <mergeCell ref="L47:M47"/>
    <mergeCell ref="A48:N48"/>
    <mergeCell ref="G49:N4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opLeftCell="A42" zoomScaleNormal="100" zoomScaleSheetLayoutView="85" workbookViewId="0">
      <selection activeCell="M33" sqref="M33:M5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25698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25501</v>
      </c>
      <c r="C7" s="13" t="s">
        <v>25502</v>
      </c>
      <c r="D7" s="14" t="s">
        <v>1072</v>
      </c>
      <c r="E7" s="15" t="s">
        <v>80</v>
      </c>
      <c r="F7" s="13" t="s">
        <v>25503</v>
      </c>
      <c r="G7" s="16" t="s">
        <v>6945</v>
      </c>
      <c r="H7" s="13" t="s">
        <v>259</v>
      </c>
      <c r="I7" s="13" t="s">
        <v>25504</v>
      </c>
      <c r="J7" s="13" t="s">
        <v>25504</v>
      </c>
      <c r="K7" s="13" t="s">
        <v>25505</v>
      </c>
      <c r="L7" s="17" t="s">
        <v>25506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4" customHeight="1" x14ac:dyDescent="0.25">
      <c r="A8" s="13">
        <v>2</v>
      </c>
      <c r="B8" s="13" t="s">
        <v>25507</v>
      </c>
      <c r="C8" s="13" t="s">
        <v>25508</v>
      </c>
      <c r="D8" s="14" t="s">
        <v>11571</v>
      </c>
      <c r="E8" s="15" t="s">
        <v>154</v>
      </c>
      <c r="F8" s="13" t="s">
        <v>13264</v>
      </c>
      <c r="G8" s="16" t="s">
        <v>7990</v>
      </c>
      <c r="H8" s="13" t="s">
        <v>259</v>
      </c>
      <c r="I8" s="13" t="s">
        <v>25504</v>
      </c>
      <c r="J8" s="13" t="s">
        <v>25504</v>
      </c>
      <c r="K8" s="13" t="s">
        <v>25509</v>
      </c>
      <c r="L8" s="17" t="s">
        <v>25510</v>
      </c>
      <c r="M8" s="18">
        <v>5888000</v>
      </c>
      <c r="N8" s="19"/>
      <c r="O8" s="20" t="str">
        <f t="shared" ref="O8:O43" si="0">MID(G8,3,FIND("-",G8,1)-3)&amp;IF(MID(G8,3,5)="CĐ-LT","LT","")</f>
        <v>C1</v>
      </c>
      <c r="R8" s="21" t="str">
        <f t="shared" ref="R8:R43" si="1">IF(LEFT(G8,2)="18","NH 18-19","")&amp;O8</f>
        <v>C1</v>
      </c>
    </row>
    <row r="9" spans="1:18" ht="24" customHeight="1" x14ac:dyDescent="0.25">
      <c r="A9" s="13">
        <v>3</v>
      </c>
      <c r="B9" s="13" t="s">
        <v>25511</v>
      </c>
      <c r="C9" s="13" t="s">
        <v>25512</v>
      </c>
      <c r="D9" s="14" t="s">
        <v>15117</v>
      </c>
      <c r="E9" s="15" t="s">
        <v>2043</v>
      </c>
      <c r="F9" s="13" t="s">
        <v>20670</v>
      </c>
      <c r="G9" s="16" t="s">
        <v>3374</v>
      </c>
      <c r="H9" s="13" t="s">
        <v>17</v>
      </c>
      <c r="I9" s="13" t="s">
        <v>25504</v>
      </c>
      <c r="J9" s="13" t="s">
        <v>25504</v>
      </c>
      <c r="K9" s="13" t="s">
        <v>25513</v>
      </c>
      <c r="L9" s="17" t="s">
        <v>25514</v>
      </c>
      <c r="M9" s="18">
        <v>3122000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25515</v>
      </c>
      <c r="C10" s="13" t="s">
        <v>25516</v>
      </c>
      <c r="D10" s="14" t="s">
        <v>25517</v>
      </c>
      <c r="E10" s="15" t="s">
        <v>15</v>
      </c>
      <c r="F10" s="13" t="s">
        <v>25126</v>
      </c>
      <c r="G10" s="16" t="s">
        <v>7941</v>
      </c>
      <c r="H10" s="13" t="s">
        <v>17</v>
      </c>
      <c r="I10" s="13" t="s">
        <v>25504</v>
      </c>
      <c r="J10" s="13" t="s">
        <v>25504</v>
      </c>
      <c r="K10" s="13" t="s">
        <v>25518</v>
      </c>
      <c r="L10" s="17" t="s">
        <v>25519</v>
      </c>
      <c r="M10" s="18">
        <v>6444000</v>
      </c>
      <c r="N10" s="19"/>
      <c r="O10" s="20" t="str">
        <f t="shared" si="0"/>
        <v>C2</v>
      </c>
      <c r="R10" s="21" t="str">
        <f t="shared" si="1"/>
        <v>NH 18-19C2</v>
      </c>
    </row>
    <row r="11" spans="1:18" ht="24" customHeight="1" x14ac:dyDescent="0.25">
      <c r="A11" s="13">
        <v>5</v>
      </c>
      <c r="B11" s="13" t="s">
        <v>25520</v>
      </c>
      <c r="C11" s="13" t="s">
        <v>25521</v>
      </c>
      <c r="D11" s="14" t="s">
        <v>509</v>
      </c>
      <c r="E11" s="15" t="s">
        <v>822</v>
      </c>
      <c r="F11" s="13" t="s">
        <v>25522</v>
      </c>
      <c r="G11" s="16" t="s">
        <v>5161</v>
      </c>
      <c r="H11" s="13" t="s">
        <v>17</v>
      </c>
      <c r="I11" s="13" t="s">
        <v>25504</v>
      </c>
      <c r="J11" s="13" t="s">
        <v>25504</v>
      </c>
      <c r="K11" s="13" t="s">
        <v>25523</v>
      </c>
      <c r="L11" s="17" t="s">
        <v>25524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4" customHeight="1" x14ac:dyDescent="0.25">
      <c r="A12" s="13">
        <v>6</v>
      </c>
      <c r="B12" s="13" t="s">
        <v>25525</v>
      </c>
      <c r="C12" s="13" t="s">
        <v>25526</v>
      </c>
      <c r="D12" s="14" t="s">
        <v>25527</v>
      </c>
      <c r="E12" s="15" t="s">
        <v>902</v>
      </c>
      <c r="F12" s="13" t="s">
        <v>1819</v>
      </c>
      <c r="G12" s="16" t="s">
        <v>335</v>
      </c>
      <c r="H12" s="13" t="s">
        <v>17</v>
      </c>
      <c r="I12" s="13" t="s">
        <v>25504</v>
      </c>
      <c r="J12" s="13" t="s">
        <v>25504</v>
      </c>
      <c r="K12" s="13" t="s">
        <v>25528</v>
      </c>
      <c r="L12" s="17" t="s">
        <v>25529</v>
      </c>
      <c r="M12" s="18">
        <v>2850000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4" customHeight="1" x14ac:dyDescent="0.25">
      <c r="A13" s="13">
        <v>7</v>
      </c>
      <c r="B13" s="13" t="s">
        <v>25530</v>
      </c>
      <c r="C13" s="13" t="s">
        <v>25531</v>
      </c>
      <c r="D13" s="14" t="s">
        <v>5280</v>
      </c>
      <c r="E13" s="15" t="s">
        <v>638</v>
      </c>
      <c r="F13" s="13" t="s">
        <v>22934</v>
      </c>
      <c r="G13" s="16" t="s">
        <v>5596</v>
      </c>
      <c r="H13" s="13" t="s">
        <v>259</v>
      </c>
      <c r="I13" s="13" t="s">
        <v>25504</v>
      </c>
      <c r="J13" s="13" t="s">
        <v>25504</v>
      </c>
      <c r="K13" s="13" t="s">
        <v>25532</v>
      </c>
      <c r="L13" s="17" t="s">
        <v>25533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4" customHeight="1" x14ac:dyDescent="0.25">
      <c r="A14" s="13">
        <v>8</v>
      </c>
      <c r="B14" s="13" t="s">
        <v>25534</v>
      </c>
      <c r="C14" s="13" t="s">
        <v>25535</v>
      </c>
      <c r="D14" s="14" t="s">
        <v>19209</v>
      </c>
      <c r="E14" s="15" t="s">
        <v>1900</v>
      </c>
      <c r="F14" s="13" t="s">
        <v>1907</v>
      </c>
      <c r="G14" s="16" t="s">
        <v>5662</v>
      </c>
      <c r="H14" s="13" t="s">
        <v>259</v>
      </c>
      <c r="I14" s="13" t="s">
        <v>25504</v>
      </c>
      <c r="J14" s="13" t="s">
        <v>25504</v>
      </c>
      <c r="K14" s="13" t="s">
        <v>25536</v>
      </c>
      <c r="L14" s="17" t="s">
        <v>25537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25538</v>
      </c>
      <c r="C15" s="13" t="s">
        <v>25539</v>
      </c>
      <c r="D15" s="14" t="s">
        <v>2420</v>
      </c>
      <c r="E15" s="15" t="s">
        <v>28</v>
      </c>
      <c r="F15" s="13" t="s">
        <v>3709</v>
      </c>
      <c r="G15" s="16" t="s">
        <v>5662</v>
      </c>
      <c r="H15" s="13" t="s">
        <v>259</v>
      </c>
      <c r="I15" s="13" t="s">
        <v>25504</v>
      </c>
      <c r="J15" s="13" t="s">
        <v>25504</v>
      </c>
      <c r="K15" s="13" t="s">
        <v>25540</v>
      </c>
      <c r="L15" s="17" t="s">
        <v>25541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4" customHeight="1" x14ac:dyDescent="0.25">
      <c r="A16" s="13">
        <v>10</v>
      </c>
      <c r="B16" s="13" t="s">
        <v>25542</v>
      </c>
      <c r="C16" s="13" t="s">
        <v>25543</v>
      </c>
      <c r="D16" s="14" t="s">
        <v>1481</v>
      </c>
      <c r="E16" s="15" t="s">
        <v>604</v>
      </c>
      <c r="F16" s="13" t="s">
        <v>8524</v>
      </c>
      <c r="G16" s="16" t="s">
        <v>5505</v>
      </c>
      <c r="H16" s="13" t="s">
        <v>259</v>
      </c>
      <c r="I16" s="13" t="s">
        <v>25504</v>
      </c>
      <c r="J16" s="13" t="s">
        <v>25504</v>
      </c>
      <c r="K16" s="13" t="s">
        <v>25544</v>
      </c>
      <c r="L16" s="17" t="s">
        <v>25545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8" ht="24" customHeight="1" x14ac:dyDescent="0.25">
      <c r="A17" s="13">
        <v>11</v>
      </c>
      <c r="B17" s="13" t="s">
        <v>25546</v>
      </c>
      <c r="C17" s="13" t="s">
        <v>25547</v>
      </c>
      <c r="D17" s="14" t="s">
        <v>1487</v>
      </c>
      <c r="E17" s="15" t="s">
        <v>868</v>
      </c>
      <c r="F17" s="13" t="s">
        <v>5074</v>
      </c>
      <c r="G17" s="16" t="s">
        <v>5505</v>
      </c>
      <c r="H17" s="13" t="s">
        <v>259</v>
      </c>
      <c r="I17" s="13" t="s">
        <v>25504</v>
      </c>
      <c r="J17" s="13" t="s">
        <v>25504</v>
      </c>
      <c r="K17" s="13" t="s">
        <v>25548</v>
      </c>
      <c r="L17" s="17" t="s">
        <v>25549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4" customHeight="1" x14ac:dyDescent="0.25">
      <c r="A18" s="13">
        <v>12</v>
      </c>
      <c r="B18" s="13" t="s">
        <v>25550</v>
      </c>
      <c r="C18" s="13" t="s">
        <v>25551</v>
      </c>
      <c r="D18" s="14" t="s">
        <v>2027</v>
      </c>
      <c r="E18" s="15" t="s">
        <v>14367</v>
      </c>
      <c r="F18" s="13" t="s">
        <v>9367</v>
      </c>
      <c r="G18" s="16" t="s">
        <v>7499</v>
      </c>
      <c r="H18" s="13" t="s">
        <v>259</v>
      </c>
      <c r="I18" s="13" t="s">
        <v>25504</v>
      </c>
      <c r="J18" s="13" t="s">
        <v>25504</v>
      </c>
      <c r="K18" s="13" t="s">
        <v>25552</v>
      </c>
      <c r="L18" s="17" t="s">
        <v>25553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4" customHeight="1" x14ac:dyDescent="0.25">
      <c r="A19" s="13">
        <v>13</v>
      </c>
      <c r="B19" s="13" t="s">
        <v>25554</v>
      </c>
      <c r="C19" s="13" t="s">
        <v>18749</v>
      </c>
      <c r="D19" s="14" t="s">
        <v>3552</v>
      </c>
      <c r="E19" s="15" t="s">
        <v>93</v>
      </c>
      <c r="F19" s="13" t="s">
        <v>18750</v>
      </c>
      <c r="G19" s="16" t="s">
        <v>16289</v>
      </c>
      <c r="H19" s="13" t="s">
        <v>259</v>
      </c>
      <c r="I19" s="13" t="s">
        <v>25504</v>
      </c>
      <c r="J19" s="13" t="s">
        <v>25504</v>
      </c>
      <c r="K19" s="13" t="s">
        <v>25555</v>
      </c>
      <c r="L19" s="17" t="s">
        <v>25556</v>
      </c>
      <c r="M19" s="18">
        <v>918000</v>
      </c>
      <c r="N19" s="19"/>
      <c r="O19" s="20" t="str">
        <f t="shared" si="0"/>
        <v>C2</v>
      </c>
      <c r="R19" s="21" t="str">
        <f t="shared" si="1"/>
        <v>C2</v>
      </c>
    </row>
    <row r="20" spans="1:18" ht="24" customHeight="1" x14ac:dyDescent="0.25">
      <c r="A20" s="13">
        <v>14</v>
      </c>
      <c r="B20" s="13" t="s">
        <v>25557</v>
      </c>
      <c r="C20" s="13" t="s">
        <v>25558</v>
      </c>
      <c r="D20" s="14" t="s">
        <v>1005</v>
      </c>
      <c r="E20" s="15" t="s">
        <v>3724</v>
      </c>
      <c r="F20" s="13" t="s">
        <v>6719</v>
      </c>
      <c r="G20" s="16" t="s">
        <v>7990</v>
      </c>
      <c r="H20" s="13" t="s">
        <v>259</v>
      </c>
      <c r="I20" s="13" t="s">
        <v>25504</v>
      </c>
      <c r="J20" s="13" t="s">
        <v>25504</v>
      </c>
      <c r="K20" s="13" t="s">
        <v>25559</v>
      </c>
      <c r="L20" s="17" t="s">
        <v>25560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25561</v>
      </c>
      <c r="C21" s="13" t="s">
        <v>25562</v>
      </c>
      <c r="D21" s="14" t="s">
        <v>184</v>
      </c>
      <c r="E21" s="15" t="s">
        <v>312</v>
      </c>
      <c r="F21" s="13" t="s">
        <v>20503</v>
      </c>
      <c r="G21" s="16" t="s">
        <v>6435</v>
      </c>
      <c r="H21" s="13" t="s">
        <v>259</v>
      </c>
      <c r="I21" s="13" t="s">
        <v>25504</v>
      </c>
      <c r="J21" s="13" t="s">
        <v>25504</v>
      </c>
      <c r="K21" s="13" t="s">
        <v>25563</v>
      </c>
      <c r="L21" s="17" t="s">
        <v>25564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25565</v>
      </c>
      <c r="C22" s="13" t="s">
        <v>25566</v>
      </c>
      <c r="D22" s="14" t="s">
        <v>249</v>
      </c>
      <c r="E22" s="15" t="s">
        <v>28</v>
      </c>
      <c r="F22" s="13" t="s">
        <v>11745</v>
      </c>
      <c r="G22" s="16" t="s">
        <v>6282</v>
      </c>
      <c r="H22" s="13" t="s">
        <v>259</v>
      </c>
      <c r="I22" s="13" t="s">
        <v>25504</v>
      </c>
      <c r="J22" s="13" t="s">
        <v>25504</v>
      </c>
      <c r="K22" s="13" t="s">
        <v>25567</v>
      </c>
      <c r="L22" s="17" t="s">
        <v>25568</v>
      </c>
      <c r="M22" s="18">
        <v>3072000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25569</v>
      </c>
      <c r="C23" s="13" t="s">
        <v>25570</v>
      </c>
      <c r="D23" s="14" t="s">
        <v>140</v>
      </c>
      <c r="E23" s="15" t="s">
        <v>3576</v>
      </c>
      <c r="F23" s="13" t="s">
        <v>25571</v>
      </c>
      <c r="G23" s="16" t="s">
        <v>7759</v>
      </c>
      <c r="H23" s="13" t="s">
        <v>259</v>
      </c>
      <c r="I23" s="13" t="s">
        <v>25504</v>
      </c>
      <c r="J23" s="13" t="s">
        <v>25504</v>
      </c>
      <c r="K23" s="13" t="s">
        <v>25572</v>
      </c>
      <c r="L23" s="17" t="s">
        <v>25573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25574</v>
      </c>
      <c r="C24" s="13" t="s">
        <v>25575</v>
      </c>
      <c r="D24" s="14" t="s">
        <v>2466</v>
      </c>
      <c r="E24" s="15" t="s">
        <v>1040</v>
      </c>
      <c r="F24" s="13" t="s">
        <v>10348</v>
      </c>
      <c r="G24" s="16" t="s">
        <v>6405</v>
      </c>
      <c r="H24" s="13" t="s">
        <v>259</v>
      </c>
      <c r="I24" s="13" t="s">
        <v>25504</v>
      </c>
      <c r="J24" s="13" t="s">
        <v>25504</v>
      </c>
      <c r="K24" s="13" t="s">
        <v>25576</v>
      </c>
      <c r="L24" s="17" t="s">
        <v>25577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25578</v>
      </c>
      <c r="C25" s="13" t="s">
        <v>25579</v>
      </c>
      <c r="D25" s="14" t="s">
        <v>1660</v>
      </c>
      <c r="E25" s="15" t="s">
        <v>208</v>
      </c>
      <c r="F25" s="13" t="s">
        <v>9319</v>
      </c>
      <c r="G25" s="16" t="s">
        <v>6942</v>
      </c>
      <c r="H25" s="13" t="s">
        <v>259</v>
      </c>
      <c r="I25" s="13" t="s">
        <v>25504</v>
      </c>
      <c r="J25" s="13" t="s">
        <v>25504</v>
      </c>
      <c r="K25" s="13" t="s">
        <v>25580</v>
      </c>
      <c r="L25" s="17" t="s">
        <v>25581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4" customHeight="1" x14ac:dyDescent="0.25">
      <c r="A26" s="13">
        <v>20</v>
      </c>
      <c r="B26" s="13" t="s">
        <v>25582</v>
      </c>
      <c r="C26" s="13" t="s">
        <v>25583</v>
      </c>
      <c r="D26" s="14" t="s">
        <v>25584</v>
      </c>
      <c r="E26" s="15" t="s">
        <v>395</v>
      </c>
      <c r="F26" s="13" t="s">
        <v>25585</v>
      </c>
      <c r="G26" s="16" t="s">
        <v>6282</v>
      </c>
      <c r="H26" s="13" t="s">
        <v>259</v>
      </c>
      <c r="I26" s="13" t="s">
        <v>25504</v>
      </c>
      <c r="J26" s="13" t="s">
        <v>25504</v>
      </c>
      <c r="K26" s="13" t="s">
        <v>25586</v>
      </c>
      <c r="L26" s="17" t="s">
        <v>25587</v>
      </c>
      <c r="M26" s="18">
        <v>3072000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25588</v>
      </c>
      <c r="C27" s="13" t="s">
        <v>25589</v>
      </c>
      <c r="D27" s="14" t="s">
        <v>25590</v>
      </c>
      <c r="E27" s="15" t="s">
        <v>34</v>
      </c>
      <c r="F27" s="13" t="s">
        <v>7122</v>
      </c>
      <c r="G27" s="16" t="s">
        <v>6381</v>
      </c>
      <c r="H27" s="13" t="s">
        <v>259</v>
      </c>
      <c r="I27" s="13" t="s">
        <v>25504</v>
      </c>
      <c r="J27" s="13" t="s">
        <v>25504</v>
      </c>
      <c r="K27" s="13" t="s">
        <v>25591</v>
      </c>
      <c r="L27" s="17" t="s">
        <v>25592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8" ht="24" customHeight="1" x14ac:dyDescent="0.25">
      <c r="A28" s="13">
        <v>22</v>
      </c>
      <c r="B28" s="13" t="s">
        <v>25593</v>
      </c>
      <c r="C28" s="13" t="s">
        <v>25594</v>
      </c>
      <c r="D28" s="14" t="s">
        <v>11790</v>
      </c>
      <c r="E28" s="15" t="s">
        <v>387</v>
      </c>
      <c r="F28" s="13" t="s">
        <v>20617</v>
      </c>
      <c r="G28" s="16" t="s">
        <v>18163</v>
      </c>
      <c r="H28" s="13" t="s">
        <v>259</v>
      </c>
      <c r="I28" s="13" t="s">
        <v>25504</v>
      </c>
      <c r="J28" s="13" t="s">
        <v>25504</v>
      </c>
      <c r="K28" s="13" t="s">
        <v>25595</v>
      </c>
      <c r="L28" s="17" t="s">
        <v>25596</v>
      </c>
      <c r="M28" s="18">
        <v>606000</v>
      </c>
      <c r="N28" s="19"/>
      <c r="O28" s="20" t="str">
        <f t="shared" si="0"/>
        <v>T4</v>
      </c>
      <c r="R28" s="21" t="str">
        <f t="shared" si="1"/>
        <v>T4</v>
      </c>
    </row>
    <row r="29" spans="1:18" ht="24" customHeight="1" x14ac:dyDescent="0.25">
      <c r="A29" s="13">
        <v>23</v>
      </c>
      <c r="B29" s="13"/>
      <c r="C29" s="13"/>
      <c r="D29" s="14"/>
      <c r="E29" s="15"/>
      <c r="F29" s="13"/>
      <c r="G29" s="16"/>
      <c r="H29" s="13"/>
      <c r="I29" s="13"/>
      <c r="J29" s="13"/>
      <c r="K29" s="13"/>
      <c r="L29" s="17" t="s">
        <v>25695</v>
      </c>
      <c r="M29" s="18"/>
      <c r="N29" s="19" t="s">
        <v>8787</v>
      </c>
      <c r="O29" s="20"/>
      <c r="R29" s="21"/>
    </row>
    <row r="30" spans="1:18" ht="24" customHeight="1" x14ac:dyDescent="0.25">
      <c r="A30" s="13">
        <v>24</v>
      </c>
      <c r="B30" s="13" t="s">
        <v>25597</v>
      </c>
      <c r="C30" s="13" t="s">
        <v>25594</v>
      </c>
      <c r="D30" s="14" t="s">
        <v>11790</v>
      </c>
      <c r="E30" s="15" t="s">
        <v>387</v>
      </c>
      <c r="F30" s="13" t="s">
        <v>20617</v>
      </c>
      <c r="G30" s="16" t="s">
        <v>18163</v>
      </c>
      <c r="H30" s="13" t="s">
        <v>259</v>
      </c>
      <c r="I30" s="13" t="s">
        <v>25504</v>
      </c>
      <c r="J30" s="13" t="s">
        <v>25504</v>
      </c>
      <c r="K30" s="13" t="s">
        <v>25598</v>
      </c>
      <c r="L30" s="17" t="s">
        <v>25599</v>
      </c>
      <c r="M30" s="18">
        <v>3678000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25600</v>
      </c>
      <c r="C31" s="13" t="s">
        <v>25594</v>
      </c>
      <c r="D31" s="14" t="s">
        <v>11790</v>
      </c>
      <c r="E31" s="15" t="s">
        <v>387</v>
      </c>
      <c r="F31" s="13" t="s">
        <v>20617</v>
      </c>
      <c r="G31" s="16" t="s">
        <v>18163</v>
      </c>
      <c r="H31" s="13" t="s">
        <v>259</v>
      </c>
      <c r="I31" s="13" t="s">
        <v>25504</v>
      </c>
      <c r="J31" s="13" t="s">
        <v>25504</v>
      </c>
      <c r="K31" s="13" t="s">
        <v>25601</v>
      </c>
      <c r="L31" s="17" t="s">
        <v>25602</v>
      </c>
      <c r="M31" s="18">
        <v>4940000</v>
      </c>
      <c r="N31" s="19"/>
      <c r="O31" s="20" t="str">
        <f t="shared" si="0"/>
        <v>T4</v>
      </c>
      <c r="R31" s="21" t="str">
        <f t="shared" si="1"/>
        <v>T4</v>
      </c>
    </row>
    <row r="32" spans="1:18" ht="24" customHeight="1" x14ac:dyDescent="0.25">
      <c r="A32" s="13">
        <v>26</v>
      </c>
      <c r="B32" s="13" t="s">
        <v>25603</v>
      </c>
      <c r="C32" s="13" t="s">
        <v>25604</v>
      </c>
      <c r="D32" s="14" t="s">
        <v>6451</v>
      </c>
      <c r="E32" s="15" t="s">
        <v>18479</v>
      </c>
      <c r="F32" s="13" t="s">
        <v>6220</v>
      </c>
      <c r="G32" s="16" t="s">
        <v>6780</v>
      </c>
      <c r="H32" s="13" t="s">
        <v>259</v>
      </c>
      <c r="I32" s="13" t="s">
        <v>25504</v>
      </c>
      <c r="J32" s="13" t="s">
        <v>25504</v>
      </c>
      <c r="K32" s="13" t="s">
        <v>25605</v>
      </c>
      <c r="L32" s="17" t="s">
        <v>25606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24" customHeight="1" x14ac:dyDescent="0.25">
      <c r="A33" s="13">
        <v>27</v>
      </c>
      <c r="B33" s="13" t="s">
        <v>25607</v>
      </c>
      <c r="C33" s="13" t="s">
        <v>25608</v>
      </c>
      <c r="D33" s="14" t="s">
        <v>1532</v>
      </c>
      <c r="E33" s="15" t="s">
        <v>208</v>
      </c>
      <c r="F33" s="13" t="s">
        <v>25609</v>
      </c>
      <c r="G33" s="16" t="s">
        <v>6813</v>
      </c>
      <c r="H33" s="13" t="s">
        <v>259</v>
      </c>
      <c r="I33" s="13" t="s">
        <v>25504</v>
      </c>
      <c r="J33" s="13" t="s">
        <v>25504</v>
      </c>
      <c r="K33" s="13" t="s">
        <v>25610</v>
      </c>
      <c r="L33" s="17" t="s">
        <v>25611</v>
      </c>
      <c r="M33" s="18">
        <v>5376000</v>
      </c>
      <c r="N33" s="19"/>
      <c r="O33" s="20" t="str">
        <f t="shared" si="0"/>
        <v>C1</v>
      </c>
      <c r="R33" s="21" t="str">
        <f t="shared" si="1"/>
        <v>C1</v>
      </c>
    </row>
    <row r="34" spans="1:18" ht="24" customHeight="1" x14ac:dyDescent="0.25">
      <c r="A34" s="13">
        <v>28</v>
      </c>
      <c r="B34" s="13" t="s">
        <v>25612</v>
      </c>
      <c r="C34" s="13" t="s">
        <v>25613</v>
      </c>
      <c r="D34" s="14" t="s">
        <v>2466</v>
      </c>
      <c r="E34" s="15" t="s">
        <v>25614</v>
      </c>
      <c r="F34" s="13" t="s">
        <v>25615</v>
      </c>
      <c r="G34" s="16" t="s">
        <v>6726</v>
      </c>
      <c r="H34" s="13" t="s">
        <v>259</v>
      </c>
      <c r="I34" s="13" t="s">
        <v>25504</v>
      </c>
      <c r="J34" s="13" t="s">
        <v>25504</v>
      </c>
      <c r="K34" s="13" t="s">
        <v>25616</v>
      </c>
      <c r="L34" s="17" t="s">
        <v>25617</v>
      </c>
      <c r="M34" s="18">
        <v>3072000</v>
      </c>
      <c r="N34" s="19"/>
      <c r="O34" s="20" t="str">
        <f t="shared" si="0"/>
        <v>CĐ</v>
      </c>
      <c r="R34" s="21" t="str">
        <f t="shared" si="1"/>
        <v>CĐ</v>
      </c>
    </row>
    <row r="35" spans="1:18" ht="24" customHeight="1" x14ac:dyDescent="0.25">
      <c r="A35" s="13">
        <v>29</v>
      </c>
      <c r="B35" s="13" t="s">
        <v>25618</v>
      </c>
      <c r="C35" s="13" t="s">
        <v>25619</v>
      </c>
      <c r="D35" s="14" t="s">
        <v>25620</v>
      </c>
      <c r="E35" s="15" t="s">
        <v>256</v>
      </c>
      <c r="F35" s="13" t="s">
        <v>25621</v>
      </c>
      <c r="G35" s="16" t="s">
        <v>6813</v>
      </c>
      <c r="H35" s="13" t="s">
        <v>259</v>
      </c>
      <c r="I35" s="13" t="s">
        <v>25504</v>
      </c>
      <c r="J35" s="13" t="s">
        <v>25504</v>
      </c>
      <c r="K35" s="13" t="s">
        <v>25622</v>
      </c>
      <c r="L35" s="17" t="s">
        <v>25623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24" customHeight="1" x14ac:dyDescent="0.25">
      <c r="A36" s="13">
        <v>30</v>
      </c>
      <c r="B36" s="13" t="s">
        <v>25624</v>
      </c>
      <c r="C36" s="13" t="s">
        <v>25625</v>
      </c>
      <c r="D36" s="14" t="s">
        <v>107</v>
      </c>
      <c r="E36" s="15" t="s">
        <v>2764</v>
      </c>
      <c r="F36" s="13" t="s">
        <v>25626</v>
      </c>
      <c r="G36" s="16" t="s">
        <v>8959</v>
      </c>
      <c r="H36" s="13" t="s">
        <v>259</v>
      </c>
      <c r="I36" s="13" t="s">
        <v>25504</v>
      </c>
      <c r="J36" s="13" t="s">
        <v>25504</v>
      </c>
      <c r="K36" s="13" t="s">
        <v>25627</v>
      </c>
      <c r="L36" s="17" t="s">
        <v>25628</v>
      </c>
      <c r="M36" s="18">
        <v>2864000</v>
      </c>
      <c r="N36" s="19"/>
      <c r="O36" s="20" t="str">
        <f t="shared" si="0"/>
        <v>C2</v>
      </c>
      <c r="R36" s="21" t="str">
        <f t="shared" si="1"/>
        <v>C2</v>
      </c>
    </row>
    <row r="37" spans="1:18" ht="24" customHeight="1" x14ac:dyDescent="0.25">
      <c r="A37" s="13">
        <v>31</v>
      </c>
      <c r="B37" s="13" t="s">
        <v>25629</v>
      </c>
      <c r="C37" s="13" t="s">
        <v>25630</v>
      </c>
      <c r="D37" s="14" t="s">
        <v>1818</v>
      </c>
      <c r="E37" s="15" t="s">
        <v>13134</v>
      </c>
      <c r="F37" s="13" t="s">
        <v>25631</v>
      </c>
      <c r="G37" s="16" t="s">
        <v>25040</v>
      </c>
      <c r="H37" s="13" t="s">
        <v>259</v>
      </c>
      <c r="I37" s="13" t="s">
        <v>25504</v>
      </c>
      <c r="J37" s="13" t="s">
        <v>25504</v>
      </c>
      <c r="K37" s="13" t="s">
        <v>25632</v>
      </c>
      <c r="L37" s="17" t="s">
        <v>25633</v>
      </c>
      <c r="M37" s="18">
        <v>3580000</v>
      </c>
      <c r="N37" s="19"/>
      <c r="O37" s="20" t="str">
        <f t="shared" si="0"/>
        <v>C2</v>
      </c>
      <c r="R37" s="21" t="str">
        <f t="shared" si="1"/>
        <v>C2</v>
      </c>
    </row>
    <row r="38" spans="1:18" ht="24" customHeight="1" x14ac:dyDescent="0.25">
      <c r="A38" s="13">
        <v>32</v>
      </c>
      <c r="B38" s="13" t="s">
        <v>25634</v>
      </c>
      <c r="C38" s="13" t="s">
        <v>25635</v>
      </c>
      <c r="D38" s="14" t="s">
        <v>579</v>
      </c>
      <c r="E38" s="15" t="s">
        <v>11676</v>
      </c>
      <c r="F38" s="13" t="s">
        <v>11586</v>
      </c>
      <c r="G38" s="16" t="s">
        <v>6942</v>
      </c>
      <c r="H38" s="13" t="s">
        <v>259</v>
      </c>
      <c r="I38" s="13" t="s">
        <v>25504</v>
      </c>
      <c r="J38" s="13" t="s">
        <v>25504</v>
      </c>
      <c r="K38" s="13" t="s">
        <v>25636</v>
      </c>
      <c r="L38" s="17" t="s">
        <v>25637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24" customHeight="1" x14ac:dyDescent="0.25">
      <c r="A39" s="13">
        <v>33</v>
      </c>
      <c r="B39" s="13" t="s">
        <v>25638</v>
      </c>
      <c r="C39" s="13" t="s">
        <v>25639</v>
      </c>
      <c r="D39" s="14" t="s">
        <v>848</v>
      </c>
      <c r="E39" s="15" t="s">
        <v>19</v>
      </c>
      <c r="F39" s="13" t="s">
        <v>17748</v>
      </c>
      <c r="G39" s="16" t="s">
        <v>8799</v>
      </c>
      <c r="H39" s="13" t="s">
        <v>259</v>
      </c>
      <c r="I39" s="13" t="s">
        <v>25504</v>
      </c>
      <c r="J39" s="13" t="s">
        <v>25504</v>
      </c>
      <c r="K39" s="13" t="s">
        <v>25640</v>
      </c>
      <c r="L39" s="17" t="s">
        <v>25641</v>
      </c>
      <c r="M39" s="18">
        <v>5575000</v>
      </c>
      <c r="N39" s="19"/>
      <c r="O39" s="20" t="str">
        <f t="shared" si="0"/>
        <v>T4</v>
      </c>
      <c r="R39" s="21" t="str">
        <f t="shared" si="1"/>
        <v>T4</v>
      </c>
    </row>
    <row r="40" spans="1:18" ht="24" customHeight="1" x14ac:dyDescent="0.25">
      <c r="A40" s="13">
        <v>34</v>
      </c>
      <c r="B40" s="13" t="s">
        <v>25642</v>
      </c>
      <c r="C40" s="13" t="s">
        <v>25643</v>
      </c>
      <c r="D40" s="14" t="s">
        <v>1098</v>
      </c>
      <c r="E40" s="15" t="s">
        <v>15</v>
      </c>
      <c r="F40" s="13" t="s">
        <v>12965</v>
      </c>
      <c r="G40" s="16" t="s">
        <v>11490</v>
      </c>
      <c r="H40" s="13" t="s">
        <v>259</v>
      </c>
      <c r="I40" s="13" t="s">
        <v>25504</v>
      </c>
      <c r="J40" s="13" t="s">
        <v>25504</v>
      </c>
      <c r="K40" s="13" t="s">
        <v>25644</v>
      </c>
      <c r="L40" s="17" t="s">
        <v>25645</v>
      </c>
      <c r="M40" s="18">
        <v>5798000</v>
      </c>
      <c r="N40" s="19"/>
      <c r="O40" s="20" t="str">
        <f t="shared" si="0"/>
        <v>T4</v>
      </c>
      <c r="R40" s="21" t="str">
        <f t="shared" si="1"/>
        <v>T4</v>
      </c>
    </row>
    <row r="41" spans="1:18" ht="24" customHeight="1" x14ac:dyDescent="0.25">
      <c r="A41" s="13">
        <v>35</v>
      </c>
      <c r="B41" s="13" t="s">
        <v>25646</v>
      </c>
      <c r="C41" s="13" t="s">
        <v>25647</v>
      </c>
      <c r="D41" s="14" t="s">
        <v>394</v>
      </c>
      <c r="E41" s="15" t="s">
        <v>567</v>
      </c>
      <c r="F41" s="13" t="s">
        <v>9808</v>
      </c>
      <c r="G41" s="16" t="s">
        <v>5536</v>
      </c>
      <c r="H41" s="13" t="s">
        <v>259</v>
      </c>
      <c r="I41" s="13" t="s">
        <v>25504</v>
      </c>
      <c r="J41" s="13" t="s">
        <v>25504</v>
      </c>
      <c r="K41" s="13" t="s">
        <v>25648</v>
      </c>
      <c r="L41" s="17" t="s">
        <v>25649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4" customHeight="1" x14ac:dyDescent="0.25">
      <c r="A42" s="13">
        <v>36</v>
      </c>
      <c r="B42" s="13" t="s">
        <v>25650</v>
      </c>
      <c r="C42" s="13" t="s">
        <v>25651</v>
      </c>
      <c r="D42" s="14" t="s">
        <v>18522</v>
      </c>
      <c r="E42" s="15" t="s">
        <v>1862</v>
      </c>
      <c r="F42" s="13" t="s">
        <v>25652</v>
      </c>
      <c r="G42" s="16" t="s">
        <v>8799</v>
      </c>
      <c r="H42" s="13" t="s">
        <v>259</v>
      </c>
      <c r="I42" s="13" t="s">
        <v>25504</v>
      </c>
      <c r="J42" s="13" t="s">
        <v>25504</v>
      </c>
      <c r="K42" s="13" t="s">
        <v>25653</v>
      </c>
      <c r="L42" s="17" t="s">
        <v>25654</v>
      </c>
      <c r="M42" s="18">
        <v>5575000</v>
      </c>
      <c r="N42" s="19"/>
      <c r="O42" s="20" t="str">
        <f t="shared" si="0"/>
        <v>T4</v>
      </c>
      <c r="R42" s="21" t="str">
        <f t="shared" si="1"/>
        <v>T4</v>
      </c>
    </row>
    <row r="43" spans="1:18" ht="24" customHeight="1" x14ac:dyDescent="0.25">
      <c r="A43" s="13">
        <v>37</v>
      </c>
      <c r="B43" s="13" t="s">
        <v>25655</v>
      </c>
      <c r="C43" s="13" t="s">
        <v>25656</v>
      </c>
      <c r="D43" s="14" t="s">
        <v>25657</v>
      </c>
      <c r="E43" s="15" t="s">
        <v>32</v>
      </c>
      <c r="F43" s="13" t="s">
        <v>8052</v>
      </c>
      <c r="G43" s="16" t="s">
        <v>8617</v>
      </c>
      <c r="H43" s="13" t="s">
        <v>259</v>
      </c>
      <c r="I43" s="13" t="s">
        <v>25504</v>
      </c>
      <c r="J43" s="13" t="s">
        <v>25504</v>
      </c>
      <c r="K43" s="13" t="s">
        <v>25658</v>
      </c>
      <c r="L43" s="17" t="s">
        <v>25659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24" customHeight="1" x14ac:dyDescent="0.25">
      <c r="A44" s="13">
        <v>38</v>
      </c>
      <c r="B44" s="13" t="s">
        <v>25660</v>
      </c>
      <c r="C44" s="13" t="s">
        <v>25661</v>
      </c>
      <c r="D44" s="14" t="s">
        <v>614</v>
      </c>
      <c r="E44" s="15" t="s">
        <v>1275</v>
      </c>
      <c r="F44" s="13" t="s">
        <v>19901</v>
      </c>
      <c r="G44" s="16" t="s">
        <v>6282</v>
      </c>
      <c r="H44" s="13" t="s">
        <v>259</v>
      </c>
      <c r="I44" s="13" t="s">
        <v>25504</v>
      </c>
      <c r="J44" s="13" t="s">
        <v>25504</v>
      </c>
      <c r="K44" s="13" t="s">
        <v>25662</v>
      </c>
      <c r="L44" s="17" t="s">
        <v>25663</v>
      </c>
      <c r="M44" s="18">
        <v>3072000</v>
      </c>
      <c r="N44" s="19"/>
      <c r="O44" s="20" t="str">
        <f t="shared" ref="O44:O51" si="2">MID(G44,3,FIND("-",G44,1)-3)&amp;IF(MID(G44,3,5)="CĐ-LT","LT","")</f>
        <v>CĐ</v>
      </c>
      <c r="R44" s="21" t="str">
        <f t="shared" ref="R44:R51" si="3">IF(LEFT(G44,2)="18","NH 18-19","")&amp;O44</f>
        <v>CĐ</v>
      </c>
    </row>
    <row r="45" spans="1:18" ht="24" customHeight="1" x14ac:dyDescent="0.25">
      <c r="A45" s="13">
        <v>39</v>
      </c>
      <c r="B45" s="13" t="s">
        <v>25664</v>
      </c>
      <c r="C45" s="13" t="s">
        <v>25665</v>
      </c>
      <c r="D45" s="14" t="s">
        <v>184</v>
      </c>
      <c r="E45" s="15" t="s">
        <v>93</v>
      </c>
      <c r="F45" s="13" t="s">
        <v>12528</v>
      </c>
      <c r="G45" s="16" t="s">
        <v>5909</v>
      </c>
      <c r="H45" s="13" t="s">
        <v>259</v>
      </c>
      <c r="I45" s="13" t="s">
        <v>25504</v>
      </c>
      <c r="J45" s="13" t="s">
        <v>25504</v>
      </c>
      <c r="K45" s="13" t="s">
        <v>25666</v>
      </c>
      <c r="L45" s="17" t="s">
        <v>25667</v>
      </c>
      <c r="M45" s="18">
        <v>5120000</v>
      </c>
      <c r="N45" s="19"/>
      <c r="O45" s="20" t="str">
        <f t="shared" si="2"/>
        <v>C1</v>
      </c>
      <c r="R45" s="21" t="str">
        <f t="shared" si="3"/>
        <v>C1</v>
      </c>
    </row>
    <row r="46" spans="1:18" ht="24" customHeight="1" x14ac:dyDescent="0.25">
      <c r="A46" s="13">
        <v>40</v>
      </c>
      <c r="B46" s="13" t="s">
        <v>25668</v>
      </c>
      <c r="C46" s="13" t="s">
        <v>25669</v>
      </c>
      <c r="D46" s="14" t="s">
        <v>24591</v>
      </c>
      <c r="E46" s="15" t="s">
        <v>1040</v>
      </c>
      <c r="F46" s="13" t="s">
        <v>11212</v>
      </c>
      <c r="G46" s="16" t="s">
        <v>6405</v>
      </c>
      <c r="H46" s="13" t="s">
        <v>259</v>
      </c>
      <c r="I46" s="13" t="s">
        <v>25504</v>
      </c>
      <c r="J46" s="13" t="s">
        <v>25504</v>
      </c>
      <c r="K46" s="13" t="s">
        <v>25670</v>
      </c>
      <c r="L46" s="17" t="s">
        <v>25671</v>
      </c>
      <c r="M46" s="18">
        <v>3072000</v>
      </c>
      <c r="N46" s="19"/>
      <c r="O46" s="20" t="str">
        <f t="shared" si="2"/>
        <v>CĐ</v>
      </c>
      <c r="R46" s="21" t="str">
        <f t="shared" si="3"/>
        <v>CĐ</v>
      </c>
    </row>
    <row r="47" spans="1:18" ht="24" customHeight="1" x14ac:dyDescent="0.25">
      <c r="A47" s="13">
        <v>41</v>
      </c>
      <c r="B47" s="13" t="s">
        <v>25672</v>
      </c>
      <c r="C47" s="13" t="s">
        <v>25673</v>
      </c>
      <c r="D47" s="14" t="s">
        <v>484</v>
      </c>
      <c r="E47" s="15" t="s">
        <v>73</v>
      </c>
      <c r="F47" s="13" t="s">
        <v>10232</v>
      </c>
      <c r="G47" s="16" t="s">
        <v>10036</v>
      </c>
      <c r="H47" s="13" t="s">
        <v>259</v>
      </c>
      <c r="I47" s="13" t="s">
        <v>25504</v>
      </c>
      <c r="J47" s="13" t="s">
        <v>25504</v>
      </c>
      <c r="K47" s="13" t="s">
        <v>25674</v>
      </c>
      <c r="L47" s="17" t="s">
        <v>25675</v>
      </c>
      <c r="M47" s="18">
        <v>5376000</v>
      </c>
      <c r="N47" s="19"/>
      <c r="O47" s="20" t="str">
        <f t="shared" si="2"/>
        <v>C1</v>
      </c>
      <c r="R47" s="21" t="str">
        <f t="shared" si="3"/>
        <v>C1</v>
      </c>
    </row>
    <row r="48" spans="1:18" ht="24" customHeight="1" x14ac:dyDescent="0.25">
      <c r="A48" s="13">
        <v>42</v>
      </c>
      <c r="B48" s="13" t="s">
        <v>25676</v>
      </c>
      <c r="C48" s="13" t="s">
        <v>25677</v>
      </c>
      <c r="D48" s="14" t="s">
        <v>107</v>
      </c>
      <c r="E48" s="15" t="s">
        <v>3038</v>
      </c>
      <c r="F48" s="13" t="s">
        <v>6879</v>
      </c>
      <c r="G48" s="16" t="s">
        <v>7429</v>
      </c>
      <c r="H48" s="13" t="s">
        <v>259</v>
      </c>
      <c r="I48" s="13" t="s">
        <v>25504</v>
      </c>
      <c r="J48" s="13" t="s">
        <v>25504</v>
      </c>
      <c r="K48" s="13" t="s">
        <v>25678</v>
      </c>
      <c r="L48" s="17" t="s">
        <v>25679</v>
      </c>
      <c r="M48" s="18">
        <v>4352000</v>
      </c>
      <c r="N48" s="19"/>
      <c r="O48" s="20" t="str">
        <f t="shared" si="2"/>
        <v>CĐ</v>
      </c>
      <c r="R48" s="21" t="str">
        <f t="shared" si="3"/>
        <v>CĐ</v>
      </c>
    </row>
    <row r="49" spans="1:18" ht="24" customHeight="1" x14ac:dyDescent="0.25">
      <c r="A49" s="13">
        <v>43</v>
      </c>
      <c r="B49" s="13" t="s">
        <v>25680</v>
      </c>
      <c r="C49" s="13" t="s">
        <v>25681</v>
      </c>
      <c r="D49" s="14" t="s">
        <v>25682</v>
      </c>
      <c r="E49" s="15" t="s">
        <v>22</v>
      </c>
      <c r="F49" s="13" t="s">
        <v>25683</v>
      </c>
      <c r="G49" s="16" t="s">
        <v>17253</v>
      </c>
      <c r="H49" s="13" t="s">
        <v>259</v>
      </c>
      <c r="I49" s="13" t="s">
        <v>25504</v>
      </c>
      <c r="J49" s="13" t="s">
        <v>25504</v>
      </c>
      <c r="K49" s="13" t="s">
        <v>25684</v>
      </c>
      <c r="L49" s="17" t="s">
        <v>25685</v>
      </c>
      <c r="M49" s="18">
        <v>4646000</v>
      </c>
      <c r="N49" s="19"/>
      <c r="O49" s="20" t="str">
        <f t="shared" si="2"/>
        <v>T4</v>
      </c>
      <c r="R49" s="21" t="str">
        <f t="shared" si="3"/>
        <v>T4</v>
      </c>
    </row>
    <row r="50" spans="1:18" ht="24" customHeight="1" x14ac:dyDescent="0.25">
      <c r="A50" s="13">
        <v>44</v>
      </c>
      <c r="B50" s="13" t="s">
        <v>25686</v>
      </c>
      <c r="C50" s="13" t="s">
        <v>25687</v>
      </c>
      <c r="D50" s="14" t="s">
        <v>2172</v>
      </c>
      <c r="E50" s="15" t="s">
        <v>868</v>
      </c>
      <c r="F50" s="13" t="s">
        <v>25688</v>
      </c>
      <c r="G50" s="16" t="s">
        <v>15417</v>
      </c>
      <c r="H50" s="13" t="s">
        <v>17</v>
      </c>
      <c r="I50" s="13" t="s">
        <v>25504</v>
      </c>
      <c r="J50" s="13" t="s">
        <v>25504</v>
      </c>
      <c r="K50" s="13" t="s">
        <v>25689</v>
      </c>
      <c r="L50" s="17" t="s">
        <v>25690</v>
      </c>
      <c r="M50" s="18">
        <v>6444000</v>
      </c>
      <c r="N50" s="19"/>
      <c r="O50" s="20" t="str">
        <f t="shared" si="2"/>
        <v>C2</v>
      </c>
      <c r="R50" s="21" t="str">
        <f t="shared" si="3"/>
        <v>NH 18-19C2</v>
      </c>
    </row>
    <row r="51" spans="1:18" ht="24" customHeight="1" x14ac:dyDescent="0.25">
      <c r="A51" s="13">
        <v>45</v>
      </c>
      <c r="B51" s="13" t="s">
        <v>25691</v>
      </c>
      <c r="C51" s="13" t="s">
        <v>25692</v>
      </c>
      <c r="D51" s="14" t="s">
        <v>1498</v>
      </c>
      <c r="E51" s="15" t="s">
        <v>1006</v>
      </c>
      <c r="F51" s="13" t="s">
        <v>8046</v>
      </c>
      <c r="G51" s="16" t="s">
        <v>6405</v>
      </c>
      <c r="H51" s="13" t="s">
        <v>259</v>
      </c>
      <c r="I51" s="13" t="s">
        <v>25504</v>
      </c>
      <c r="J51" s="13" t="s">
        <v>25504</v>
      </c>
      <c r="K51" s="13" t="s">
        <v>25693</v>
      </c>
      <c r="L51" s="17" t="s">
        <v>25694</v>
      </c>
      <c r="M51" s="18">
        <v>3072000</v>
      </c>
      <c r="N51" s="19"/>
      <c r="O51" s="20" t="str">
        <f t="shared" si="2"/>
        <v>CĐ</v>
      </c>
      <c r="R51" s="21" t="str">
        <f t="shared" si="3"/>
        <v>CĐ</v>
      </c>
    </row>
    <row r="52" spans="1:18" s="28" customFormat="1" ht="22.5" customHeight="1" x14ac:dyDescent="0.25">
      <c r="A52" s="229" t="s">
        <v>35</v>
      </c>
      <c r="B52" s="230"/>
      <c r="C52" s="230"/>
      <c r="D52" s="230"/>
      <c r="E52" s="22"/>
      <c r="F52" s="22"/>
      <c r="G52" s="22"/>
      <c r="H52" s="23"/>
      <c r="I52" s="24"/>
      <c r="J52" s="25"/>
      <c r="K52" s="26"/>
      <c r="L52" s="231">
        <f>SUM(M7:M51)</f>
        <v>192208000</v>
      </c>
      <c r="M52" s="232"/>
      <c r="N52" s="27"/>
      <c r="O52" s="20"/>
      <c r="P52" s="6"/>
      <c r="Q52" s="6"/>
    </row>
    <row r="53" spans="1:18" s="30" customFormat="1" ht="30" customHeight="1" x14ac:dyDescent="0.25">
      <c r="A53" s="237" t="s">
        <v>25696</v>
      </c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9"/>
      <c r="O53" s="29" t="str">
        <f>LEFT(G53,5)</f>
        <v/>
      </c>
      <c r="P53" s="6"/>
      <c r="Q53" s="6"/>
    </row>
    <row r="54" spans="1:18" ht="15.75" customHeight="1" x14ac:dyDescent="0.25">
      <c r="A54" s="31"/>
      <c r="B54" s="31"/>
      <c r="C54" s="1"/>
      <c r="D54" s="2"/>
      <c r="E54" s="2"/>
      <c r="F54" s="1"/>
      <c r="G54" s="225" t="s">
        <v>25697</v>
      </c>
      <c r="H54" s="225"/>
      <c r="I54" s="225"/>
      <c r="J54" s="225"/>
      <c r="K54" s="225"/>
      <c r="L54" s="225"/>
      <c r="M54" s="225"/>
      <c r="N54" s="225"/>
      <c r="O54" s="29"/>
    </row>
    <row r="55" spans="1:18" ht="15.75" customHeight="1" x14ac:dyDescent="0.25">
      <c r="A55" s="35" t="s">
        <v>4822</v>
      </c>
      <c r="B55" s="35"/>
      <c r="C55" s="35"/>
      <c r="D55" s="32"/>
      <c r="E55" s="32" t="s">
        <v>4823</v>
      </c>
      <c r="F55" s="32"/>
      <c r="G55" s="32"/>
      <c r="H55" s="32"/>
      <c r="I55" s="32"/>
      <c r="J55" s="32"/>
      <c r="K55" s="32"/>
      <c r="L55" s="32"/>
      <c r="M55" s="236" t="s">
        <v>4824</v>
      </c>
      <c r="N55" s="236"/>
      <c r="O55" s="29"/>
    </row>
    <row r="56" spans="1:18" x14ac:dyDescent="0.25">
      <c r="A56" s="33"/>
      <c r="B56" s="33"/>
      <c r="C56" s="111"/>
      <c r="D56" s="35"/>
      <c r="E56" s="35"/>
      <c r="F56" s="35"/>
      <c r="G56" s="35"/>
      <c r="J56" s="111"/>
      <c r="K56" s="111"/>
      <c r="L56" s="111"/>
      <c r="M56" s="111"/>
      <c r="N56" s="6"/>
    </row>
    <row r="57" spans="1:18" x14ac:dyDescent="0.25">
      <c r="A57" s="33"/>
      <c r="B57" s="33"/>
      <c r="C57" s="111"/>
      <c r="D57" s="35"/>
      <c r="E57" s="35"/>
      <c r="F57" s="35"/>
      <c r="G57" s="35"/>
      <c r="H57" s="35"/>
      <c r="I57" s="35"/>
      <c r="J57" s="111"/>
      <c r="K57" s="111"/>
      <c r="L57" s="111"/>
      <c r="M57" s="111"/>
      <c r="N57" s="6"/>
    </row>
    <row r="58" spans="1:18" x14ac:dyDescent="0.25">
      <c r="A58" s="33"/>
      <c r="B58" s="33"/>
      <c r="C58" s="111"/>
      <c r="D58" s="35"/>
      <c r="E58" s="35"/>
      <c r="F58" s="35"/>
      <c r="G58" s="35"/>
      <c r="H58" s="35"/>
      <c r="I58" s="35"/>
      <c r="J58" s="111"/>
      <c r="K58" s="111"/>
      <c r="L58" s="111"/>
      <c r="M58" s="111"/>
      <c r="N58" s="6"/>
    </row>
    <row r="59" spans="1:18" s="28" customFormat="1" x14ac:dyDescent="0.25">
      <c r="A59" s="35"/>
      <c r="B59" s="35"/>
      <c r="C59" s="35" t="s">
        <v>4820</v>
      </c>
      <c r="D59" s="35"/>
      <c r="E59" s="236" t="s">
        <v>4821</v>
      </c>
      <c r="F59" s="236"/>
      <c r="G59" s="236"/>
      <c r="H59" s="35"/>
      <c r="I59" s="35"/>
      <c r="J59" s="35"/>
      <c r="K59" s="35"/>
      <c r="L59" s="35"/>
      <c r="M59" s="236" t="s">
        <v>4819</v>
      </c>
      <c r="N59" s="236"/>
      <c r="O59" s="111"/>
      <c r="P59" s="6"/>
    </row>
    <row r="60" spans="1:18" s="28" customFormat="1" ht="18.75" customHeight="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111"/>
      <c r="P60" s="6"/>
    </row>
    <row r="61" spans="1:18" s="36" customFormat="1" x14ac:dyDescent="0.25">
      <c r="B61" s="37"/>
      <c r="C61" s="38" t="s">
        <v>38</v>
      </c>
      <c r="D61" s="39" t="s">
        <v>586</v>
      </c>
      <c r="E61" s="40"/>
      <c r="F61" s="40"/>
      <c r="G61" s="40"/>
      <c r="H61" s="40"/>
      <c r="I61" s="40"/>
      <c r="J61" s="41"/>
      <c r="K61" s="40"/>
      <c r="L61" s="40"/>
      <c r="M61" s="42"/>
    </row>
    <row r="62" spans="1:18" s="36" customFormat="1" x14ac:dyDescent="0.25">
      <c r="A62" s="43"/>
      <c r="B62" s="44"/>
      <c r="C62" s="45" t="s">
        <v>40</v>
      </c>
      <c r="D62" s="46">
        <f>SUMIF($O$7:$O$51,"CĐN",$M$7:$M$51)</f>
        <v>0</v>
      </c>
      <c r="E62" s="40"/>
      <c r="F62" s="40"/>
      <c r="G62" s="40"/>
      <c r="H62" s="40"/>
      <c r="I62" s="40"/>
      <c r="J62" s="41"/>
      <c r="K62" s="40"/>
      <c r="L62" s="40"/>
      <c r="M62" s="6"/>
    </row>
    <row r="63" spans="1:18" s="49" customFormat="1" ht="13.5" customHeight="1" x14ac:dyDescent="0.25">
      <c r="A63" s="43"/>
      <c r="B63" s="44"/>
      <c r="C63" s="45" t="s">
        <v>41</v>
      </c>
      <c r="D63" s="46">
        <f>SUMIF($O$7:$O$51,"TCN",$M$7:$M$51)</f>
        <v>0</v>
      </c>
      <c r="E63" s="47"/>
      <c r="F63" s="47"/>
      <c r="G63" s="47"/>
      <c r="H63" s="47"/>
      <c r="I63" s="40"/>
      <c r="J63" s="48"/>
      <c r="K63" s="47"/>
      <c r="L63" s="47"/>
      <c r="M63" s="6"/>
    </row>
    <row r="64" spans="1:18" s="49" customFormat="1" ht="13.5" customHeight="1" x14ac:dyDescent="0.25">
      <c r="A64" s="43"/>
      <c r="B64" s="50" t="s">
        <v>42</v>
      </c>
      <c r="C64" s="45" t="s">
        <v>43</v>
      </c>
      <c r="D64" s="46">
        <f>SUMIF($O$7:$O$51,"CĐ",$M$7:$M$51)+SUMIF($O$7:$O$51,"C1",$M$7:$M$51)</f>
        <v>135168000</v>
      </c>
      <c r="E64" s="47"/>
      <c r="F64" s="47"/>
      <c r="G64" s="47"/>
      <c r="H64" s="47"/>
      <c r="I64" s="47"/>
      <c r="J64" s="48"/>
      <c r="K64" s="47"/>
      <c r="L64" s="47"/>
      <c r="M64" s="6"/>
    </row>
    <row r="65" spans="1:14" s="49" customFormat="1" ht="13.5" customHeight="1" x14ac:dyDescent="0.25">
      <c r="A65" s="43"/>
      <c r="B65" s="50"/>
      <c r="C65" s="45" t="s">
        <v>44</v>
      </c>
      <c r="D65" s="46">
        <f>SUMIF($O$7:$O$51,"C2",$M$7:$M$51)+SUMIF($O$7:$O$51,"CĐLT",$M$7:$M$51)</f>
        <v>20250000</v>
      </c>
      <c r="E65" s="47"/>
      <c r="F65" s="47"/>
      <c r="G65" s="47"/>
      <c r="H65" s="47"/>
      <c r="I65" s="47"/>
      <c r="J65" s="48"/>
      <c r="K65" s="47"/>
      <c r="L65" s="47"/>
      <c r="M65" s="6"/>
    </row>
    <row r="66" spans="1:14" s="49" customFormat="1" ht="13.5" customHeight="1" x14ac:dyDescent="0.25">
      <c r="A66" s="43"/>
      <c r="B66" s="51">
        <f>SUM(B62:B64)</f>
        <v>0</v>
      </c>
      <c r="C66" s="45" t="s">
        <v>45</v>
      </c>
      <c r="D66" s="46">
        <f>SUMIF($O$7:$O$51,"T4",$M$7:$M$51)+SUMIF($O$7:$O$51,"T2",$M$7:$M$51)+SUMIF($O$7:$O$51,"T3",$M$7:$M$51)+SUMIF($O$7:$O$51,"TC",$M$7:$M$51)+SUMIF($O$7:$O$51,"TN",$M$7:$M$51)+SUMIF($O$7:$O$51,"TCT",$M$7:$M$51)+SUMIF($O$7:$O$51,"T1",$M$7:$M$51)</f>
        <v>36790000</v>
      </c>
      <c r="E66" s="47"/>
      <c r="F66" s="47"/>
      <c r="G66" s="47"/>
      <c r="H66" s="47"/>
      <c r="I66" s="47"/>
      <c r="J66" s="48"/>
      <c r="K66" s="47"/>
      <c r="L66" s="47"/>
      <c r="M66" s="6"/>
    </row>
    <row r="67" spans="1:14" s="49" customFormat="1" ht="13.5" customHeight="1" x14ac:dyDescent="0.25">
      <c r="B67" s="52"/>
      <c r="C67" s="53" t="s">
        <v>46</v>
      </c>
      <c r="D67" s="54">
        <f>SUM(D62:D66)</f>
        <v>192208000</v>
      </c>
      <c r="E67" s="47"/>
      <c r="F67" s="47"/>
      <c r="G67" s="47"/>
      <c r="H67" s="47"/>
      <c r="I67" s="47"/>
      <c r="J67" s="48"/>
      <c r="K67" s="47"/>
      <c r="L67" s="47"/>
      <c r="M67" s="6"/>
    </row>
    <row r="68" spans="1:14" x14ac:dyDescent="0.25">
      <c r="E68" s="6"/>
      <c r="J68" s="21"/>
      <c r="K68" s="58"/>
      <c r="M68" s="6"/>
      <c r="N68" s="6"/>
    </row>
    <row r="125" spans="16:16" x14ac:dyDescent="0.25">
      <c r="P125" s="55"/>
    </row>
    <row r="126" spans="16:16" x14ac:dyDescent="0.25">
      <c r="P126" s="55"/>
    </row>
    <row r="127" spans="16:16" x14ac:dyDescent="0.25">
      <c r="P127" s="55"/>
    </row>
    <row r="128" spans="16:16" x14ac:dyDescent="0.25">
      <c r="P128" s="55"/>
    </row>
    <row r="132" spans="16:16" x14ac:dyDescent="0.25">
      <c r="P132" s="28"/>
    </row>
    <row r="133" spans="16:16" x14ac:dyDescent="0.25">
      <c r="P133" s="28"/>
    </row>
    <row r="134" spans="16:16" x14ac:dyDescent="0.25">
      <c r="P134" s="56"/>
    </row>
    <row r="135" spans="16:16" x14ac:dyDescent="0.25">
      <c r="P135" s="36"/>
    </row>
    <row r="136" spans="16:16" x14ac:dyDescent="0.25">
      <c r="P136" s="49"/>
    </row>
    <row r="137" spans="16:16" x14ac:dyDescent="0.25">
      <c r="P137" s="49"/>
    </row>
    <row r="138" spans="16:16" x14ac:dyDescent="0.25">
      <c r="P138" s="49"/>
    </row>
    <row r="139" spans="16:16" x14ac:dyDescent="0.25">
      <c r="P139" s="49"/>
    </row>
  </sheetData>
  <mergeCells count="9">
    <mergeCell ref="M55:N55"/>
    <mergeCell ref="E59:G59"/>
    <mergeCell ref="M59:N59"/>
    <mergeCell ref="A4:N4"/>
    <mergeCell ref="A5:N5"/>
    <mergeCell ref="A52:D52"/>
    <mergeCell ref="L52:M52"/>
    <mergeCell ref="A53:N53"/>
    <mergeCell ref="G54:N5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5"/>
  <sheetViews>
    <sheetView topLeftCell="C27" zoomScaleNormal="100" zoomScaleSheetLayoutView="85" workbookViewId="0">
      <selection activeCell="Y34" sqref="Y3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25699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25701</v>
      </c>
      <c r="C7" s="13" t="s">
        <v>19910</v>
      </c>
      <c r="D7" s="14" t="s">
        <v>19911</v>
      </c>
      <c r="E7" s="15" t="s">
        <v>666</v>
      </c>
      <c r="F7" s="13" t="s">
        <v>19912</v>
      </c>
      <c r="G7" s="16" t="s">
        <v>16289</v>
      </c>
      <c r="H7" s="13" t="s">
        <v>259</v>
      </c>
      <c r="I7" s="13" t="s">
        <v>25702</v>
      </c>
      <c r="J7" s="13" t="s">
        <v>25702</v>
      </c>
      <c r="K7" s="13" t="s">
        <v>25703</v>
      </c>
      <c r="L7" s="17" t="s">
        <v>25704</v>
      </c>
      <c r="M7" s="18">
        <v>918000</v>
      </c>
      <c r="N7" s="19"/>
      <c r="O7" s="20" t="str">
        <f>MID(G7,3,FIND("-",G7,1)-3)&amp;IF(MID(G7,3,5)="CĐ-LT","LT","")</f>
        <v>C2</v>
      </c>
      <c r="R7" s="21" t="str">
        <f>IF(LEFT(G7,2)="18","NH 18-19","")&amp;O7</f>
        <v>C2</v>
      </c>
    </row>
    <row r="8" spans="1:18" ht="24" customHeight="1" x14ac:dyDescent="0.25">
      <c r="A8" s="13">
        <v>2</v>
      </c>
      <c r="B8" s="13" t="s">
        <v>25705</v>
      </c>
      <c r="C8" s="13" t="s">
        <v>25706</v>
      </c>
      <c r="D8" s="14" t="s">
        <v>1089</v>
      </c>
      <c r="E8" s="15" t="s">
        <v>197</v>
      </c>
      <c r="F8" s="13" t="s">
        <v>8890</v>
      </c>
      <c r="G8" s="16" t="s">
        <v>8752</v>
      </c>
      <c r="H8" s="13" t="s">
        <v>259</v>
      </c>
      <c r="I8" s="13" t="s">
        <v>25702</v>
      </c>
      <c r="J8" s="13" t="s">
        <v>25702</v>
      </c>
      <c r="K8" s="13" t="s">
        <v>25707</v>
      </c>
      <c r="L8" s="17" t="s">
        <v>25708</v>
      </c>
      <c r="M8" s="18">
        <v>5632000</v>
      </c>
      <c r="N8" s="19"/>
      <c r="O8" s="20" t="str">
        <f t="shared" ref="O8:O37" si="0">MID(G8,3,FIND("-",G8,1)-3)&amp;IF(MID(G8,3,5)="CĐ-LT","LT","")</f>
        <v>C1</v>
      </c>
      <c r="R8" s="21" t="str">
        <f t="shared" ref="R8:R37" si="1">IF(LEFT(G8,2)="18","NH 18-19","")&amp;O8</f>
        <v>C1</v>
      </c>
    </row>
    <row r="9" spans="1:18" ht="24" customHeight="1" x14ac:dyDescent="0.25">
      <c r="A9" s="13">
        <v>3</v>
      </c>
      <c r="B9" s="13" t="s">
        <v>25709</v>
      </c>
      <c r="C9" s="13" t="s">
        <v>25710</v>
      </c>
      <c r="D9" s="14" t="s">
        <v>360</v>
      </c>
      <c r="E9" s="15" t="s">
        <v>868</v>
      </c>
      <c r="F9" s="13" t="s">
        <v>16146</v>
      </c>
      <c r="G9" s="16" t="s">
        <v>11603</v>
      </c>
      <c r="H9" s="13" t="s">
        <v>259</v>
      </c>
      <c r="I9" s="13" t="s">
        <v>25702</v>
      </c>
      <c r="J9" s="13" t="s">
        <v>25702</v>
      </c>
      <c r="K9" s="13" t="s">
        <v>25711</v>
      </c>
      <c r="L9" s="17" t="s">
        <v>25712</v>
      </c>
      <c r="M9" s="18">
        <v>5798000</v>
      </c>
      <c r="N9" s="19"/>
      <c r="O9" s="20" t="str">
        <f t="shared" si="0"/>
        <v>T4</v>
      </c>
      <c r="R9" s="21" t="str">
        <f t="shared" si="1"/>
        <v>T4</v>
      </c>
    </row>
    <row r="10" spans="1:18" ht="24" customHeight="1" x14ac:dyDescent="0.25">
      <c r="A10" s="13">
        <v>4</v>
      </c>
      <c r="B10" s="13" t="s">
        <v>25713</v>
      </c>
      <c r="C10" s="13" t="s">
        <v>25714</v>
      </c>
      <c r="D10" s="14" t="s">
        <v>25715</v>
      </c>
      <c r="E10" s="15" t="s">
        <v>1900</v>
      </c>
      <c r="F10" s="13" t="s">
        <v>25716</v>
      </c>
      <c r="G10" s="16" t="s">
        <v>7085</v>
      </c>
      <c r="H10" s="13" t="s">
        <v>259</v>
      </c>
      <c r="I10" s="13" t="s">
        <v>25702</v>
      </c>
      <c r="J10" s="13" t="s">
        <v>25702</v>
      </c>
      <c r="K10" s="13" t="s">
        <v>25717</v>
      </c>
      <c r="L10" s="17" t="s">
        <v>25718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25719</v>
      </c>
      <c r="C11" s="13" t="s">
        <v>25720</v>
      </c>
      <c r="D11" s="14" t="s">
        <v>509</v>
      </c>
      <c r="E11" s="15" t="s">
        <v>861</v>
      </c>
      <c r="F11" s="13" t="s">
        <v>7029</v>
      </c>
      <c r="G11" s="16" t="s">
        <v>5536</v>
      </c>
      <c r="H11" s="13" t="s">
        <v>259</v>
      </c>
      <c r="I11" s="13" t="s">
        <v>25702</v>
      </c>
      <c r="J11" s="13" t="s">
        <v>25702</v>
      </c>
      <c r="K11" s="13" t="s">
        <v>25721</v>
      </c>
      <c r="L11" s="17" t="s">
        <v>25722</v>
      </c>
      <c r="M11" s="18">
        <v>6440000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25723</v>
      </c>
      <c r="C12" s="13" t="s">
        <v>25724</v>
      </c>
      <c r="D12" s="14" t="s">
        <v>19434</v>
      </c>
      <c r="E12" s="15" t="s">
        <v>25725</v>
      </c>
      <c r="F12" s="13" t="s">
        <v>25726</v>
      </c>
      <c r="G12" s="16" t="s">
        <v>7759</v>
      </c>
      <c r="H12" s="13" t="s">
        <v>259</v>
      </c>
      <c r="I12" s="13" t="s">
        <v>25702</v>
      </c>
      <c r="J12" s="13" t="s">
        <v>25702</v>
      </c>
      <c r="K12" s="13" t="s">
        <v>25727</v>
      </c>
      <c r="L12" s="17" t="s">
        <v>25728</v>
      </c>
      <c r="M12" s="18">
        <v>5632000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25729</v>
      </c>
      <c r="C13" s="13" t="s">
        <v>25730</v>
      </c>
      <c r="D13" s="14" t="s">
        <v>140</v>
      </c>
      <c r="E13" s="15" t="s">
        <v>666</v>
      </c>
      <c r="F13" s="13" t="s">
        <v>15406</v>
      </c>
      <c r="G13" s="16" t="s">
        <v>5974</v>
      </c>
      <c r="H13" s="13" t="s">
        <v>259</v>
      </c>
      <c r="I13" s="13" t="s">
        <v>25702</v>
      </c>
      <c r="J13" s="13" t="s">
        <v>25702</v>
      </c>
      <c r="K13" s="13" t="s">
        <v>25731</v>
      </c>
      <c r="L13" s="17" t="s">
        <v>25732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25733</v>
      </c>
      <c r="C14" s="13" t="s">
        <v>25734</v>
      </c>
      <c r="D14" s="14" t="s">
        <v>25735</v>
      </c>
      <c r="E14" s="15" t="s">
        <v>223</v>
      </c>
      <c r="F14" s="13" t="s">
        <v>25736</v>
      </c>
      <c r="G14" s="16" t="s">
        <v>5974</v>
      </c>
      <c r="H14" s="13" t="s">
        <v>259</v>
      </c>
      <c r="I14" s="13" t="s">
        <v>25702</v>
      </c>
      <c r="J14" s="13" t="s">
        <v>25702</v>
      </c>
      <c r="K14" s="13" t="s">
        <v>25737</v>
      </c>
      <c r="L14" s="17" t="s">
        <v>25738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25739</v>
      </c>
      <c r="C15" s="13" t="s">
        <v>25740</v>
      </c>
      <c r="D15" s="14" t="s">
        <v>50</v>
      </c>
      <c r="E15" s="15" t="s">
        <v>3357</v>
      </c>
      <c r="F15" s="13" t="s">
        <v>4000</v>
      </c>
      <c r="G15" s="16" t="s">
        <v>25741</v>
      </c>
      <c r="H15" s="13" t="s">
        <v>259</v>
      </c>
      <c r="I15" s="13" t="s">
        <v>25702</v>
      </c>
      <c r="J15" s="13" t="s">
        <v>25702</v>
      </c>
      <c r="K15" s="13" t="s">
        <v>25742</v>
      </c>
      <c r="L15" s="17" t="s">
        <v>25743</v>
      </c>
      <c r="M15" s="18">
        <v>2600000</v>
      </c>
      <c r="N15" s="19"/>
      <c r="O15" s="20" t="str">
        <f t="shared" si="0"/>
        <v>TCN</v>
      </c>
      <c r="R15" s="21" t="str">
        <f t="shared" si="1"/>
        <v>TCN</v>
      </c>
    </row>
    <row r="16" spans="1:18" ht="24" customHeight="1" x14ac:dyDescent="0.25">
      <c r="A16" s="13">
        <v>10</v>
      </c>
      <c r="B16" s="13" t="s">
        <v>25744</v>
      </c>
      <c r="C16" s="13" t="s">
        <v>25745</v>
      </c>
      <c r="D16" s="14" t="s">
        <v>1573</v>
      </c>
      <c r="E16" s="15" t="s">
        <v>1900</v>
      </c>
      <c r="F16" s="13" t="s">
        <v>4683</v>
      </c>
      <c r="G16" s="16" t="s">
        <v>6457</v>
      </c>
      <c r="H16" s="13" t="s">
        <v>259</v>
      </c>
      <c r="I16" s="13" t="s">
        <v>25702</v>
      </c>
      <c r="J16" s="13" t="s">
        <v>25702</v>
      </c>
      <c r="K16" s="13" t="s">
        <v>25746</v>
      </c>
      <c r="L16" s="17" t="s">
        <v>25747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8" ht="24" customHeight="1" x14ac:dyDescent="0.25">
      <c r="A17" s="13">
        <v>11</v>
      </c>
      <c r="B17" s="13" t="s">
        <v>25748</v>
      </c>
      <c r="C17" s="13" t="s">
        <v>25749</v>
      </c>
      <c r="D17" s="14" t="s">
        <v>1498</v>
      </c>
      <c r="E17" s="15" t="s">
        <v>122</v>
      </c>
      <c r="F17" s="13" t="s">
        <v>7764</v>
      </c>
      <c r="G17" s="16" t="s">
        <v>6946</v>
      </c>
      <c r="H17" s="13" t="s">
        <v>259</v>
      </c>
      <c r="I17" s="13" t="s">
        <v>25702</v>
      </c>
      <c r="J17" s="13" t="s">
        <v>25702</v>
      </c>
      <c r="K17" s="13" t="s">
        <v>25750</v>
      </c>
      <c r="L17" s="17" t="s">
        <v>25751</v>
      </c>
      <c r="M17" s="18">
        <v>5632000</v>
      </c>
      <c r="N17" s="19"/>
      <c r="O17" s="20" t="str">
        <f t="shared" si="0"/>
        <v>C1</v>
      </c>
      <c r="R17" s="21" t="str">
        <f t="shared" si="1"/>
        <v>C1</v>
      </c>
    </row>
    <row r="18" spans="1:18" ht="24" customHeight="1" x14ac:dyDescent="0.25">
      <c r="A18" s="13">
        <v>12</v>
      </c>
      <c r="B18" s="13" t="s">
        <v>25752</v>
      </c>
      <c r="C18" s="13" t="s">
        <v>25753</v>
      </c>
      <c r="D18" s="14" t="s">
        <v>25754</v>
      </c>
      <c r="E18" s="15" t="s">
        <v>80</v>
      </c>
      <c r="F18" s="13" t="s">
        <v>12885</v>
      </c>
      <c r="G18" s="16" t="s">
        <v>5678</v>
      </c>
      <c r="H18" s="13" t="s">
        <v>259</v>
      </c>
      <c r="I18" s="13" t="s">
        <v>25702</v>
      </c>
      <c r="J18" s="13" t="s">
        <v>25702</v>
      </c>
      <c r="K18" s="13" t="s">
        <v>25755</v>
      </c>
      <c r="L18" s="17" t="s">
        <v>25756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25757</v>
      </c>
      <c r="C19" s="13" t="s">
        <v>25758</v>
      </c>
      <c r="D19" s="14" t="s">
        <v>3951</v>
      </c>
      <c r="E19" s="15" t="s">
        <v>154</v>
      </c>
      <c r="F19" s="13" t="s">
        <v>13870</v>
      </c>
      <c r="G19" s="16" t="s">
        <v>5596</v>
      </c>
      <c r="H19" s="13" t="s">
        <v>259</v>
      </c>
      <c r="I19" s="13" t="s">
        <v>25702</v>
      </c>
      <c r="J19" s="13" t="s">
        <v>25702</v>
      </c>
      <c r="K19" s="13" t="s">
        <v>25759</v>
      </c>
      <c r="L19" s="17" t="s">
        <v>25760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4" customHeight="1" x14ac:dyDescent="0.25">
      <c r="A20" s="13">
        <v>14</v>
      </c>
      <c r="B20" s="13" t="s">
        <v>25761</v>
      </c>
      <c r="C20" s="13" t="s">
        <v>25762</v>
      </c>
      <c r="D20" s="14" t="s">
        <v>25763</v>
      </c>
      <c r="E20" s="15" t="s">
        <v>731</v>
      </c>
      <c r="F20" s="13" t="s">
        <v>7996</v>
      </c>
      <c r="G20" s="16" t="s">
        <v>6949</v>
      </c>
      <c r="H20" s="13" t="s">
        <v>259</v>
      </c>
      <c r="I20" s="13" t="s">
        <v>25702</v>
      </c>
      <c r="J20" s="13" t="s">
        <v>25702</v>
      </c>
      <c r="K20" s="13" t="s">
        <v>25764</v>
      </c>
      <c r="L20" s="17" t="s">
        <v>25765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25766</v>
      </c>
      <c r="C21" s="13" t="s">
        <v>25767</v>
      </c>
      <c r="D21" s="14" t="s">
        <v>25768</v>
      </c>
      <c r="E21" s="15" t="s">
        <v>725</v>
      </c>
      <c r="F21" s="13" t="s">
        <v>6828</v>
      </c>
      <c r="G21" s="16" t="s">
        <v>6574</v>
      </c>
      <c r="H21" s="13" t="s">
        <v>259</v>
      </c>
      <c r="I21" s="13" t="s">
        <v>25702</v>
      </c>
      <c r="J21" s="13" t="s">
        <v>25702</v>
      </c>
      <c r="K21" s="13" t="s">
        <v>25769</v>
      </c>
      <c r="L21" s="17" t="s">
        <v>25770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4" customHeight="1" x14ac:dyDescent="0.25">
      <c r="A22" s="13">
        <v>16</v>
      </c>
      <c r="B22" s="13" t="s">
        <v>25771</v>
      </c>
      <c r="C22" s="13" t="s">
        <v>25772</v>
      </c>
      <c r="D22" s="14" t="s">
        <v>1089</v>
      </c>
      <c r="E22" s="15" t="s">
        <v>567</v>
      </c>
      <c r="F22" s="13" t="s">
        <v>12580</v>
      </c>
      <c r="G22" s="16" t="s">
        <v>5596</v>
      </c>
      <c r="H22" s="13" t="s">
        <v>259</v>
      </c>
      <c r="I22" s="13" t="s">
        <v>25702</v>
      </c>
      <c r="J22" s="13" t="s">
        <v>25702</v>
      </c>
      <c r="K22" s="13" t="s">
        <v>25773</v>
      </c>
      <c r="L22" s="17" t="s">
        <v>25774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25775</v>
      </c>
      <c r="C23" s="13" t="s">
        <v>25776</v>
      </c>
      <c r="D23" s="14" t="s">
        <v>464</v>
      </c>
      <c r="E23" s="15" t="s">
        <v>909</v>
      </c>
      <c r="F23" s="13" t="s">
        <v>12242</v>
      </c>
      <c r="G23" s="16" t="s">
        <v>7499</v>
      </c>
      <c r="H23" s="13" t="s">
        <v>259</v>
      </c>
      <c r="I23" s="13" t="s">
        <v>25702</v>
      </c>
      <c r="J23" s="13" t="s">
        <v>25702</v>
      </c>
      <c r="K23" s="13" t="s">
        <v>25777</v>
      </c>
      <c r="L23" s="17" t="s">
        <v>25778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25779</v>
      </c>
      <c r="C24" s="13" t="s">
        <v>25780</v>
      </c>
      <c r="D24" s="14" t="s">
        <v>25781</v>
      </c>
      <c r="E24" s="15" t="s">
        <v>2043</v>
      </c>
      <c r="F24" s="13" t="s">
        <v>4927</v>
      </c>
      <c r="G24" s="16" t="s">
        <v>6405</v>
      </c>
      <c r="H24" s="13" t="s">
        <v>259</v>
      </c>
      <c r="I24" s="13" t="s">
        <v>25702</v>
      </c>
      <c r="J24" s="13" t="s">
        <v>25702</v>
      </c>
      <c r="K24" s="13" t="s">
        <v>25782</v>
      </c>
      <c r="L24" s="17" t="s">
        <v>25783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25784</v>
      </c>
      <c r="C25" s="13" t="s">
        <v>25785</v>
      </c>
      <c r="D25" s="14" t="s">
        <v>848</v>
      </c>
      <c r="E25" s="15" t="s">
        <v>115</v>
      </c>
      <c r="F25" s="13" t="s">
        <v>14350</v>
      </c>
      <c r="G25" s="16" t="s">
        <v>6405</v>
      </c>
      <c r="H25" s="13" t="s">
        <v>259</v>
      </c>
      <c r="I25" s="13" t="s">
        <v>25702</v>
      </c>
      <c r="J25" s="13" t="s">
        <v>25702</v>
      </c>
      <c r="K25" s="13" t="s">
        <v>25786</v>
      </c>
      <c r="L25" s="17" t="s">
        <v>25787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4" customHeight="1" x14ac:dyDescent="0.25">
      <c r="A26" s="13">
        <v>20</v>
      </c>
      <c r="B26" s="13" t="s">
        <v>25788</v>
      </c>
      <c r="C26" s="13" t="s">
        <v>25789</v>
      </c>
      <c r="D26" s="14" t="s">
        <v>13875</v>
      </c>
      <c r="E26" s="15" t="s">
        <v>411</v>
      </c>
      <c r="F26" s="13" t="s">
        <v>14830</v>
      </c>
      <c r="G26" s="16" t="s">
        <v>6457</v>
      </c>
      <c r="H26" s="13" t="s">
        <v>259</v>
      </c>
      <c r="I26" s="13" t="s">
        <v>25702</v>
      </c>
      <c r="J26" s="13" t="s">
        <v>25702</v>
      </c>
      <c r="K26" s="13" t="s">
        <v>25790</v>
      </c>
      <c r="L26" s="17" t="s">
        <v>25791</v>
      </c>
      <c r="M26" s="18">
        <v>5888000</v>
      </c>
      <c r="N26" s="19"/>
      <c r="O26" s="20" t="str">
        <f t="shared" si="0"/>
        <v>C1</v>
      </c>
      <c r="R26" s="21" t="str">
        <f t="shared" si="1"/>
        <v>C1</v>
      </c>
    </row>
    <row r="27" spans="1:18" ht="24" customHeight="1" x14ac:dyDescent="0.25">
      <c r="A27" s="13">
        <v>21</v>
      </c>
      <c r="B27" s="13" t="s">
        <v>25792</v>
      </c>
      <c r="C27" s="13" t="s">
        <v>25793</v>
      </c>
      <c r="D27" s="14" t="s">
        <v>4473</v>
      </c>
      <c r="E27" s="15" t="s">
        <v>14105</v>
      </c>
      <c r="F27" s="13" t="s">
        <v>13123</v>
      </c>
      <c r="G27" s="16" t="s">
        <v>7429</v>
      </c>
      <c r="H27" s="13" t="s">
        <v>259</v>
      </c>
      <c r="I27" s="13" t="s">
        <v>25702</v>
      </c>
      <c r="J27" s="13" t="s">
        <v>25702</v>
      </c>
      <c r="K27" s="13" t="s">
        <v>25794</v>
      </c>
      <c r="L27" s="17" t="s">
        <v>25795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8" ht="24" customHeight="1" x14ac:dyDescent="0.25">
      <c r="A28" s="13">
        <v>22</v>
      </c>
      <c r="B28" s="13" t="s">
        <v>25796</v>
      </c>
      <c r="C28" s="13" t="s">
        <v>25797</v>
      </c>
      <c r="D28" s="14" t="s">
        <v>25798</v>
      </c>
      <c r="E28" s="15" t="s">
        <v>2043</v>
      </c>
      <c r="F28" s="13" t="s">
        <v>7588</v>
      </c>
      <c r="G28" s="16" t="s">
        <v>5596</v>
      </c>
      <c r="H28" s="13" t="s">
        <v>259</v>
      </c>
      <c r="I28" s="13" t="s">
        <v>25702</v>
      </c>
      <c r="J28" s="13" t="s">
        <v>25702</v>
      </c>
      <c r="K28" s="13" t="s">
        <v>25799</v>
      </c>
      <c r="L28" s="17" t="s">
        <v>25800</v>
      </c>
      <c r="M28" s="18">
        <v>6144000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25801</v>
      </c>
      <c r="C29" s="13" t="s">
        <v>25802</v>
      </c>
      <c r="D29" s="14" t="s">
        <v>107</v>
      </c>
      <c r="E29" s="15" t="s">
        <v>2336</v>
      </c>
      <c r="F29" s="13" t="s">
        <v>12801</v>
      </c>
      <c r="G29" s="16" t="s">
        <v>5909</v>
      </c>
      <c r="H29" s="13" t="s">
        <v>259</v>
      </c>
      <c r="I29" s="13" t="s">
        <v>25702</v>
      </c>
      <c r="J29" s="13" t="s">
        <v>25702</v>
      </c>
      <c r="K29" s="13" t="s">
        <v>25803</v>
      </c>
      <c r="L29" s="17" t="s">
        <v>25804</v>
      </c>
      <c r="M29" s="18">
        <v>5120000</v>
      </c>
      <c r="N29" s="19"/>
      <c r="O29" s="20" t="str">
        <f t="shared" si="0"/>
        <v>C1</v>
      </c>
      <c r="R29" s="21" t="str">
        <f t="shared" si="1"/>
        <v>C1</v>
      </c>
    </row>
    <row r="30" spans="1:18" ht="24" customHeight="1" x14ac:dyDescent="0.25">
      <c r="A30" s="13">
        <v>24</v>
      </c>
      <c r="B30" s="13" t="s">
        <v>25805</v>
      </c>
      <c r="C30" s="13" t="s">
        <v>25806</v>
      </c>
      <c r="D30" s="14" t="s">
        <v>25807</v>
      </c>
      <c r="E30" s="15" t="s">
        <v>988</v>
      </c>
      <c r="F30" s="13" t="s">
        <v>7711</v>
      </c>
      <c r="G30" s="16" t="s">
        <v>6405</v>
      </c>
      <c r="H30" s="13" t="s">
        <v>259</v>
      </c>
      <c r="I30" s="13" t="s">
        <v>25702</v>
      </c>
      <c r="J30" s="13" t="s">
        <v>25702</v>
      </c>
      <c r="K30" s="13" t="s">
        <v>25808</v>
      </c>
      <c r="L30" s="17" t="s">
        <v>25809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4" customHeight="1" x14ac:dyDescent="0.25">
      <c r="A31" s="13">
        <v>25</v>
      </c>
      <c r="B31" s="13" t="s">
        <v>25810</v>
      </c>
      <c r="C31" s="13" t="s">
        <v>25811</v>
      </c>
      <c r="D31" s="14" t="s">
        <v>25364</v>
      </c>
      <c r="E31" s="15" t="s">
        <v>1132</v>
      </c>
      <c r="F31" s="13" t="s">
        <v>11255</v>
      </c>
      <c r="G31" s="16" t="s">
        <v>7576</v>
      </c>
      <c r="H31" s="13" t="s">
        <v>259</v>
      </c>
      <c r="I31" s="13" t="s">
        <v>25702</v>
      </c>
      <c r="J31" s="13" t="s">
        <v>25702</v>
      </c>
      <c r="K31" s="13" t="s">
        <v>25812</v>
      </c>
      <c r="L31" s="17" t="s">
        <v>25813</v>
      </c>
      <c r="M31" s="18">
        <v>3834000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25814</v>
      </c>
      <c r="C32" s="13" t="s">
        <v>25815</v>
      </c>
      <c r="D32" s="14" t="s">
        <v>25816</v>
      </c>
      <c r="E32" s="15" t="s">
        <v>3841</v>
      </c>
      <c r="F32" s="13" t="s">
        <v>25817</v>
      </c>
      <c r="G32" s="16" t="s">
        <v>16289</v>
      </c>
      <c r="H32" s="13" t="s">
        <v>259</v>
      </c>
      <c r="I32" s="13" t="s">
        <v>25702</v>
      </c>
      <c r="J32" s="13" t="s">
        <v>25702</v>
      </c>
      <c r="K32" s="13" t="s">
        <v>25818</v>
      </c>
      <c r="L32" s="17" t="s">
        <v>25819</v>
      </c>
      <c r="M32" s="18">
        <v>3222000</v>
      </c>
      <c r="N32" s="19"/>
      <c r="O32" s="20" t="str">
        <f t="shared" si="0"/>
        <v>C2</v>
      </c>
      <c r="R32" s="21" t="str">
        <f t="shared" si="1"/>
        <v>C2</v>
      </c>
    </row>
    <row r="33" spans="1:18" ht="24" customHeight="1" x14ac:dyDescent="0.25">
      <c r="A33" s="13">
        <v>27</v>
      </c>
      <c r="B33" s="13" t="s">
        <v>25820</v>
      </c>
      <c r="C33" s="13" t="s">
        <v>25821</v>
      </c>
      <c r="D33" s="14" t="s">
        <v>25822</v>
      </c>
      <c r="E33" s="15" t="s">
        <v>941</v>
      </c>
      <c r="F33" s="13" t="s">
        <v>737</v>
      </c>
      <c r="G33" s="16" t="s">
        <v>3374</v>
      </c>
      <c r="H33" s="13" t="s">
        <v>17</v>
      </c>
      <c r="I33" s="13" t="s">
        <v>25702</v>
      </c>
      <c r="J33" s="13" t="s">
        <v>25702</v>
      </c>
      <c r="K33" s="13" t="s">
        <v>25823</v>
      </c>
      <c r="L33" s="17" t="s">
        <v>25824</v>
      </c>
      <c r="M33" s="18">
        <v>3122000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4" customHeight="1" x14ac:dyDescent="0.25">
      <c r="A34" s="13">
        <v>28</v>
      </c>
      <c r="B34" s="13" t="s">
        <v>25825</v>
      </c>
      <c r="C34" s="13" t="s">
        <v>25826</v>
      </c>
      <c r="D34" s="14" t="s">
        <v>107</v>
      </c>
      <c r="E34" s="15" t="s">
        <v>374</v>
      </c>
      <c r="F34" s="13" t="s">
        <v>25827</v>
      </c>
      <c r="G34" s="16" t="s">
        <v>7953</v>
      </c>
      <c r="H34" s="13" t="s">
        <v>17</v>
      </c>
      <c r="I34" s="13" t="s">
        <v>25702</v>
      </c>
      <c r="J34" s="13" t="s">
        <v>25702</v>
      </c>
      <c r="K34" s="13" t="s">
        <v>25828</v>
      </c>
      <c r="L34" s="17" t="s">
        <v>25829</v>
      </c>
      <c r="M34" s="18">
        <v>6444000</v>
      </c>
      <c r="N34" s="19"/>
      <c r="O34" s="20" t="str">
        <f t="shared" si="0"/>
        <v>C2</v>
      </c>
      <c r="R34" s="21" t="str">
        <f t="shared" si="1"/>
        <v>NH 18-19C2</v>
      </c>
    </row>
    <row r="35" spans="1:18" ht="24" customHeight="1" x14ac:dyDescent="0.25">
      <c r="A35" s="13">
        <v>29</v>
      </c>
      <c r="B35" s="13" t="s">
        <v>25830</v>
      </c>
      <c r="C35" s="13" t="s">
        <v>25831</v>
      </c>
      <c r="D35" s="14" t="s">
        <v>1918</v>
      </c>
      <c r="E35" s="15" t="s">
        <v>4976</v>
      </c>
      <c r="F35" s="13" t="s">
        <v>5210</v>
      </c>
      <c r="G35" s="16" t="s">
        <v>13999</v>
      </c>
      <c r="H35" s="13" t="s">
        <v>259</v>
      </c>
      <c r="I35" s="13" t="s">
        <v>25702</v>
      </c>
      <c r="J35" s="13" t="s">
        <v>25702</v>
      </c>
      <c r="K35" s="13" t="s">
        <v>25832</v>
      </c>
      <c r="L35" s="17" t="s">
        <v>25833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24" customHeight="1" x14ac:dyDescent="0.25">
      <c r="A36" s="13">
        <v>30</v>
      </c>
      <c r="B36" s="13" t="s">
        <v>25834</v>
      </c>
      <c r="C36" s="13" t="s">
        <v>25835</v>
      </c>
      <c r="D36" s="14" t="s">
        <v>464</v>
      </c>
      <c r="E36" s="15" t="s">
        <v>567</v>
      </c>
      <c r="F36" s="13" t="s">
        <v>9949</v>
      </c>
      <c r="G36" s="16" t="s">
        <v>7511</v>
      </c>
      <c r="H36" s="13" t="s">
        <v>259</v>
      </c>
      <c r="I36" s="13" t="s">
        <v>25702</v>
      </c>
      <c r="J36" s="13" t="s">
        <v>25702</v>
      </c>
      <c r="K36" s="13" t="s">
        <v>25836</v>
      </c>
      <c r="L36" s="17" t="s">
        <v>25837</v>
      </c>
      <c r="M36" s="18">
        <v>3072000</v>
      </c>
      <c r="N36" s="19"/>
      <c r="O36" s="20" t="str">
        <f t="shared" si="0"/>
        <v>CĐ</v>
      </c>
      <c r="R36" s="21" t="str">
        <f t="shared" si="1"/>
        <v>CĐ</v>
      </c>
    </row>
    <row r="37" spans="1:18" ht="24" customHeight="1" x14ac:dyDescent="0.25">
      <c r="A37" s="13">
        <v>31</v>
      </c>
      <c r="B37" s="13" t="s">
        <v>25838</v>
      </c>
      <c r="C37" s="13" t="s">
        <v>25839</v>
      </c>
      <c r="D37" s="14" t="s">
        <v>579</v>
      </c>
      <c r="E37" s="15" t="s">
        <v>312</v>
      </c>
      <c r="F37" s="13" t="s">
        <v>25840</v>
      </c>
      <c r="G37" s="16" t="s">
        <v>7953</v>
      </c>
      <c r="H37" s="13" t="s">
        <v>17</v>
      </c>
      <c r="I37" s="13" t="s">
        <v>25702</v>
      </c>
      <c r="J37" s="13" t="s">
        <v>25702</v>
      </c>
      <c r="K37" s="13" t="s">
        <v>25841</v>
      </c>
      <c r="L37" s="17" t="s">
        <v>25842</v>
      </c>
      <c r="M37" s="18">
        <v>6444000</v>
      </c>
      <c r="N37" s="19"/>
      <c r="O37" s="20" t="str">
        <f t="shared" si="0"/>
        <v>C2</v>
      </c>
      <c r="R37" s="21" t="str">
        <f t="shared" si="1"/>
        <v>NH 18-19C2</v>
      </c>
    </row>
    <row r="38" spans="1:18" s="28" customFormat="1" ht="22.5" customHeight="1" x14ac:dyDescent="0.25">
      <c r="A38" s="229" t="s">
        <v>35</v>
      </c>
      <c r="B38" s="230"/>
      <c r="C38" s="230"/>
      <c r="D38" s="230"/>
      <c r="E38" s="22"/>
      <c r="F38" s="22"/>
      <c r="G38" s="22"/>
      <c r="H38" s="23"/>
      <c r="I38" s="24"/>
      <c r="J38" s="25"/>
      <c r="K38" s="26"/>
      <c r="L38" s="231">
        <f>SUM(M7:M37)</f>
        <v>141222000</v>
      </c>
      <c r="M38" s="232"/>
      <c r="N38" s="27"/>
      <c r="O38" s="20"/>
      <c r="P38" s="6"/>
      <c r="Q38" s="6"/>
    </row>
    <row r="39" spans="1:18" s="30" customFormat="1" ht="30" customHeight="1" x14ac:dyDescent="0.25">
      <c r="A39" s="237" t="s">
        <v>25843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9"/>
      <c r="O39" s="29" t="str">
        <f>LEFT(G39,5)</f>
        <v/>
      </c>
      <c r="P39" s="6"/>
      <c r="Q39" s="6"/>
    </row>
    <row r="40" spans="1:18" ht="15.75" customHeight="1" x14ac:dyDescent="0.25">
      <c r="A40" s="31"/>
      <c r="B40" s="31"/>
      <c r="C40" s="1"/>
      <c r="D40" s="2"/>
      <c r="E40" s="2"/>
      <c r="F40" s="1"/>
      <c r="G40" s="225" t="s">
        <v>25700</v>
      </c>
      <c r="H40" s="225"/>
      <c r="I40" s="225"/>
      <c r="J40" s="225"/>
      <c r="K40" s="225"/>
      <c r="L40" s="225"/>
      <c r="M40" s="225"/>
      <c r="N40" s="225"/>
      <c r="O40" s="29"/>
    </row>
    <row r="41" spans="1:18" ht="15.75" customHeight="1" x14ac:dyDescent="0.25">
      <c r="A41" s="35" t="s">
        <v>4822</v>
      </c>
      <c r="B41" s="35"/>
      <c r="C41" s="35"/>
      <c r="D41" s="32"/>
      <c r="E41" s="32" t="s">
        <v>4823</v>
      </c>
      <c r="F41" s="32"/>
      <c r="G41" s="32"/>
      <c r="H41" s="32"/>
      <c r="I41" s="32"/>
      <c r="J41" s="32"/>
      <c r="K41" s="32"/>
      <c r="L41" s="32"/>
      <c r="M41" s="236" t="s">
        <v>4824</v>
      </c>
      <c r="N41" s="236"/>
      <c r="O41" s="29"/>
    </row>
    <row r="42" spans="1:18" x14ac:dyDescent="0.25">
      <c r="A42" s="33"/>
      <c r="B42" s="33"/>
      <c r="C42" s="112"/>
      <c r="D42" s="35"/>
      <c r="E42" s="35"/>
      <c r="F42" s="35"/>
      <c r="G42" s="35"/>
      <c r="J42" s="112"/>
      <c r="K42" s="112"/>
      <c r="L42" s="112"/>
      <c r="M42" s="112"/>
      <c r="N42" s="6"/>
    </row>
    <row r="43" spans="1:18" x14ac:dyDescent="0.25">
      <c r="A43" s="33"/>
      <c r="B43" s="33"/>
      <c r="C43" s="112"/>
      <c r="D43" s="35"/>
      <c r="E43" s="35"/>
      <c r="F43" s="35"/>
      <c r="G43" s="35"/>
      <c r="H43" s="35"/>
      <c r="I43" s="35"/>
      <c r="J43" s="112"/>
      <c r="K43" s="112"/>
      <c r="L43" s="112"/>
      <c r="M43" s="112"/>
      <c r="N43" s="6"/>
    </row>
    <row r="44" spans="1:18" x14ac:dyDescent="0.25">
      <c r="A44" s="33"/>
      <c r="B44" s="33"/>
      <c r="C44" s="112"/>
      <c r="D44" s="35"/>
      <c r="E44" s="35"/>
      <c r="F44" s="35"/>
      <c r="G44" s="35"/>
      <c r="H44" s="35"/>
      <c r="I44" s="35"/>
      <c r="J44" s="112"/>
      <c r="K44" s="112"/>
      <c r="L44" s="112"/>
      <c r="M44" s="112"/>
      <c r="N44" s="6"/>
    </row>
    <row r="45" spans="1:18" s="28" customFormat="1" x14ac:dyDescent="0.25">
      <c r="A45" s="35"/>
      <c r="B45" s="35"/>
      <c r="C45" s="35" t="s">
        <v>4820</v>
      </c>
      <c r="D45" s="35"/>
      <c r="E45" s="236" t="s">
        <v>4821</v>
      </c>
      <c r="F45" s="236"/>
      <c r="G45" s="236"/>
      <c r="H45" s="35"/>
      <c r="I45" s="35"/>
      <c r="J45" s="35"/>
      <c r="K45" s="35"/>
      <c r="L45" s="35"/>
      <c r="M45" s="236" t="s">
        <v>4819</v>
      </c>
      <c r="N45" s="236"/>
      <c r="O45" s="112"/>
      <c r="P45" s="6"/>
    </row>
    <row r="46" spans="1:18" s="28" customFormat="1" ht="18.75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112"/>
      <c r="P46" s="6"/>
    </row>
    <row r="47" spans="1:18" s="36" customFormat="1" x14ac:dyDescent="0.25">
      <c r="B47" s="37"/>
      <c r="C47" s="38" t="s">
        <v>38</v>
      </c>
      <c r="D47" s="39" t="s">
        <v>586</v>
      </c>
      <c r="E47" s="40"/>
      <c r="F47" s="40"/>
      <c r="G47" s="40"/>
      <c r="H47" s="40"/>
      <c r="I47" s="40"/>
      <c r="J47" s="41"/>
      <c r="K47" s="40"/>
      <c r="L47" s="40"/>
      <c r="M47" s="42"/>
    </row>
    <row r="48" spans="1:18" s="36" customFormat="1" x14ac:dyDescent="0.25">
      <c r="A48" s="43"/>
      <c r="B48" s="44"/>
      <c r="C48" s="45" t="s">
        <v>40</v>
      </c>
      <c r="D48" s="46">
        <f>SUMIF($O$7:$O$37,"CĐN",$M$7:$M$37)</f>
        <v>0</v>
      </c>
      <c r="E48" s="40"/>
      <c r="F48" s="40"/>
      <c r="G48" s="40"/>
      <c r="H48" s="40"/>
      <c r="I48" s="40"/>
      <c r="J48" s="41"/>
      <c r="K48" s="40"/>
      <c r="L48" s="40"/>
      <c r="M48" s="6"/>
    </row>
    <row r="49" spans="1:14" s="49" customFormat="1" ht="13.5" customHeight="1" x14ac:dyDescent="0.25">
      <c r="A49" s="43"/>
      <c r="B49" s="44"/>
      <c r="C49" s="45" t="s">
        <v>41</v>
      </c>
      <c r="D49" s="46">
        <f>SUMIF($O$7:$O$37,"TCN",$M$7:$M$37)</f>
        <v>2600000</v>
      </c>
      <c r="E49" s="47"/>
      <c r="F49" s="47"/>
      <c r="G49" s="47"/>
      <c r="H49" s="47"/>
      <c r="I49" s="40"/>
      <c r="J49" s="48"/>
      <c r="K49" s="47"/>
      <c r="L49" s="47"/>
      <c r="M49" s="6"/>
    </row>
    <row r="50" spans="1:14" s="49" customFormat="1" ht="13.5" customHeight="1" x14ac:dyDescent="0.25">
      <c r="A50" s="43"/>
      <c r="B50" s="50" t="s">
        <v>42</v>
      </c>
      <c r="C50" s="45" t="s">
        <v>43</v>
      </c>
      <c r="D50" s="46">
        <f>SUMIF($O$7:$O$37,"CĐ",$M$7:$M$37)+SUMIF($O$7:$O$37,"C1",$M$7:$M$37)</f>
        <v>112674000</v>
      </c>
      <c r="E50" s="47"/>
      <c r="F50" s="47"/>
      <c r="G50" s="47"/>
      <c r="H50" s="47"/>
      <c r="I50" s="47"/>
      <c r="J50" s="48"/>
      <c r="K50" s="47"/>
      <c r="L50" s="47"/>
      <c r="M50" s="6"/>
    </row>
    <row r="51" spans="1:14" s="49" customFormat="1" ht="13.5" customHeight="1" x14ac:dyDescent="0.25">
      <c r="A51" s="43"/>
      <c r="B51" s="50"/>
      <c r="C51" s="45" t="s">
        <v>44</v>
      </c>
      <c r="D51" s="46">
        <f>SUMIF($O$7:$O$37,"C2",$M$7:$M$37)+SUMIF($O$7:$O$37,"CĐLT",$M$7:$M$37)</f>
        <v>17028000</v>
      </c>
      <c r="E51" s="47"/>
      <c r="F51" s="47"/>
      <c r="G51" s="47"/>
      <c r="H51" s="47"/>
      <c r="I51" s="47"/>
      <c r="J51" s="48"/>
      <c r="K51" s="47"/>
      <c r="L51" s="47"/>
      <c r="M51" s="6"/>
    </row>
    <row r="52" spans="1:14" s="49" customFormat="1" ht="13.5" customHeight="1" x14ac:dyDescent="0.25">
      <c r="A52" s="43"/>
      <c r="B52" s="51">
        <f>SUM(B48:B50)</f>
        <v>0</v>
      </c>
      <c r="C52" s="45" t="s">
        <v>45</v>
      </c>
      <c r="D52" s="46">
        <f>SUMIF($O$7:$O$37,"T4",$M$7:$M$37)+SUMIF($O$7:$O$37,"T2",$M$7:$M$37)+SUMIF($O$7:$O$37,"T3",$M$7:$M$37)+SUMIF($O$7:$O$37,"TC",$M$7:$M$37)+SUMIF($O$7:$O$37,"TN",$M$7:$M$37)+SUMIF($O$7:$O$37,"TCT",$M$7:$M$37)+SUMIF($O$7:$O$37,"T1",$M$7:$M$37)</f>
        <v>8920000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B53" s="52"/>
      <c r="C53" s="53" t="s">
        <v>46</v>
      </c>
      <c r="D53" s="54">
        <f>SUM(D48:D52)</f>
        <v>141222000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x14ac:dyDescent="0.25">
      <c r="E54" s="6"/>
      <c r="J54" s="21"/>
      <c r="K54" s="58"/>
      <c r="M54" s="6"/>
      <c r="N54" s="6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4" spans="16:16" x14ac:dyDescent="0.25">
      <c r="P114" s="55"/>
    </row>
    <row r="118" spans="16:16" x14ac:dyDescent="0.25">
      <c r="P118" s="28"/>
    </row>
    <row r="119" spans="16:16" x14ac:dyDescent="0.25">
      <c r="P119" s="28"/>
    </row>
    <row r="120" spans="16:16" x14ac:dyDescent="0.25">
      <c r="P120" s="56"/>
    </row>
    <row r="121" spans="16:16" x14ac:dyDescent="0.25">
      <c r="P121" s="36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  <row r="125" spans="16:16" x14ac:dyDescent="0.25">
      <c r="P125" s="49"/>
    </row>
  </sheetData>
  <mergeCells count="9">
    <mergeCell ref="M41:N41"/>
    <mergeCell ref="E45:G45"/>
    <mergeCell ref="M45:N45"/>
    <mergeCell ref="A4:N4"/>
    <mergeCell ref="A5:N5"/>
    <mergeCell ref="A38:D38"/>
    <mergeCell ref="L38:M38"/>
    <mergeCell ref="A39:N39"/>
    <mergeCell ref="G40:N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opLeftCell="A10"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26288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25844</v>
      </c>
      <c r="C7" s="13" t="s">
        <v>25845</v>
      </c>
      <c r="D7" s="14" t="s">
        <v>5258</v>
      </c>
      <c r="E7" s="15" t="s">
        <v>431</v>
      </c>
      <c r="F7" s="13" t="s">
        <v>25846</v>
      </c>
      <c r="G7" s="16" t="s">
        <v>6645</v>
      </c>
      <c r="H7" s="13" t="s">
        <v>259</v>
      </c>
      <c r="I7" s="13" t="s">
        <v>25847</v>
      </c>
      <c r="J7" s="13" t="s">
        <v>25847</v>
      </c>
      <c r="K7" s="13" t="s">
        <v>25848</v>
      </c>
      <c r="L7" s="17" t="s">
        <v>25849</v>
      </c>
      <c r="M7" s="18">
        <v>4608000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4" customHeight="1" x14ac:dyDescent="0.25">
      <c r="A8" s="13">
        <v>2</v>
      </c>
      <c r="B8" s="13"/>
      <c r="C8" s="13"/>
      <c r="D8" s="14"/>
      <c r="E8" s="15"/>
      <c r="F8" s="13"/>
      <c r="G8" s="16"/>
      <c r="H8" s="13"/>
      <c r="I8" s="13"/>
      <c r="J8" s="13"/>
      <c r="K8" s="13"/>
      <c r="L8" s="17" t="s">
        <v>26039</v>
      </c>
      <c r="M8" s="18"/>
      <c r="N8" s="19" t="s">
        <v>8196</v>
      </c>
      <c r="O8" s="20"/>
      <c r="R8" s="21"/>
    </row>
    <row r="9" spans="1:18" ht="24" customHeight="1" x14ac:dyDescent="0.25">
      <c r="A9" s="13">
        <v>3</v>
      </c>
      <c r="B9" s="13" t="s">
        <v>25850</v>
      </c>
      <c r="C9" s="13" t="s">
        <v>25851</v>
      </c>
      <c r="D9" s="14" t="s">
        <v>676</v>
      </c>
      <c r="E9" s="15" t="s">
        <v>1282</v>
      </c>
      <c r="F9" s="13" t="s">
        <v>6683</v>
      </c>
      <c r="G9" s="16" t="s">
        <v>7511</v>
      </c>
      <c r="H9" s="13" t="s">
        <v>259</v>
      </c>
      <c r="I9" s="13" t="s">
        <v>25847</v>
      </c>
      <c r="J9" s="13" t="s">
        <v>25847</v>
      </c>
      <c r="K9" s="13" t="s">
        <v>25852</v>
      </c>
      <c r="L9" s="17" t="s">
        <v>25853</v>
      </c>
      <c r="M9" s="18">
        <v>3072000</v>
      </c>
      <c r="N9" s="19"/>
      <c r="O9" s="20" t="str">
        <f t="shared" ref="O9:O51" si="0">MID(G9,3,FIND("-",G9,1)-3)&amp;IF(MID(G9,3,5)="CĐ-LT","LT","")</f>
        <v>CĐ</v>
      </c>
      <c r="R9" s="21" t="str">
        <f t="shared" ref="R9:R51" si="1">IF(LEFT(G9,2)="18","NH 18-19","")&amp;O9</f>
        <v>CĐ</v>
      </c>
    </row>
    <row r="10" spans="1:18" ht="24" customHeight="1" x14ac:dyDescent="0.25">
      <c r="A10" s="13">
        <v>4</v>
      </c>
      <c r="B10" s="13" t="s">
        <v>25854</v>
      </c>
      <c r="C10" s="13" t="s">
        <v>25855</v>
      </c>
      <c r="D10" s="14" t="s">
        <v>25856</v>
      </c>
      <c r="E10" s="15" t="s">
        <v>609</v>
      </c>
      <c r="F10" s="13" t="s">
        <v>8245</v>
      </c>
      <c r="G10" s="16" t="s">
        <v>6942</v>
      </c>
      <c r="H10" s="13" t="s">
        <v>259</v>
      </c>
      <c r="I10" s="13" t="s">
        <v>25847</v>
      </c>
      <c r="J10" s="13" t="s">
        <v>25847</v>
      </c>
      <c r="K10" s="13" t="s">
        <v>25857</v>
      </c>
      <c r="L10" s="17" t="s">
        <v>25858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25859</v>
      </c>
      <c r="C11" s="13" t="s">
        <v>25860</v>
      </c>
      <c r="D11" s="14" t="s">
        <v>25861</v>
      </c>
      <c r="E11" s="15" t="s">
        <v>320</v>
      </c>
      <c r="F11" s="13" t="s">
        <v>8133</v>
      </c>
      <c r="G11" s="16" t="s">
        <v>6947</v>
      </c>
      <c r="H11" s="13" t="s">
        <v>259</v>
      </c>
      <c r="I11" s="13" t="s">
        <v>25847</v>
      </c>
      <c r="J11" s="13" t="s">
        <v>25847</v>
      </c>
      <c r="K11" s="13" t="s">
        <v>25862</v>
      </c>
      <c r="L11" s="17" t="s">
        <v>25863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25864</v>
      </c>
      <c r="C12" s="13" t="s">
        <v>25865</v>
      </c>
      <c r="D12" s="14" t="s">
        <v>161</v>
      </c>
      <c r="E12" s="15" t="s">
        <v>367</v>
      </c>
      <c r="F12" s="13" t="s">
        <v>10314</v>
      </c>
      <c r="G12" s="16" t="s">
        <v>5536</v>
      </c>
      <c r="H12" s="13" t="s">
        <v>259</v>
      </c>
      <c r="I12" s="13" t="s">
        <v>25847</v>
      </c>
      <c r="J12" s="13" t="s">
        <v>25847</v>
      </c>
      <c r="K12" s="13" t="s">
        <v>25866</v>
      </c>
      <c r="L12" s="17" t="s">
        <v>25867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25868</v>
      </c>
      <c r="C13" s="13" t="s">
        <v>25869</v>
      </c>
      <c r="D13" s="14" t="s">
        <v>25870</v>
      </c>
      <c r="E13" s="15" t="s">
        <v>14894</v>
      </c>
      <c r="F13" s="13" t="s">
        <v>13549</v>
      </c>
      <c r="G13" s="16" t="s">
        <v>6405</v>
      </c>
      <c r="H13" s="13" t="s">
        <v>259</v>
      </c>
      <c r="I13" s="13" t="s">
        <v>25847</v>
      </c>
      <c r="J13" s="13" t="s">
        <v>25847</v>
      </c>
      <c r="K13" s="13" t="s">
        <v>25871</v>
      </c>
      <c r="L13" s="17" t="s">
        <v>25872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25873</v>
      </c>
      <c r="C14" s="13" t="s">
        <v>25874</v>
      </c>
      <c r="D14" s="14" t="s">
        <v>107</v>
      </c>
      <c r="E14" s="15" t="s">
        <v>256</v>
      </c>
      <c r="F14" s="13" t="s">
        <v>25875</v>
      </c>
      <c r="G14" s="16" t="s">
        <v>7582</v>
      </c>
      <c r="H14" s="13" t="s">
        <v>17</v>
      </c>
      <c r="I14" s="13" t="s">
        <v>25847</v>
      </c>
      <c r="J14" s="13" t="s">
        <v>25847</v>
      </c>
      <c r="K14" s="13" t="s">
        <v>25876</v>
      </c>
      <c r="L14" s="17" t="s">
        <v>25877</v>
      </c>
      <c r="M14" s="18">
        <v>6444000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24" customHeight="1" x14ac:dyDescent="0.25">
      <c r="A15" s="13">
        <v>9</v>
      </c>
      <c r="B15" s="13" t="s">
        <v>25878</v>
      </c>
      <c r="C15" s="13" t="s">
        <v>25879</v>
      </c>
      <c r="D15" s="14" t="s">
        <v>1089</v>
      </c>
      <c r="E15" s="15" t="s">
        <v>22</v>
      </c>
      <c r="F15" s="13" t="s">
        <v>2173</v>
      </c>
      <c r="G15" s="16" t="s">
        <v>7530</v>
      </c>
      <c r="H15" s="13" t="s">
        <v>259</v>
      </c>
      <c r="I15" s="13" t="s">
        <v>25847</v>
      </c>
      <c r="J15" s="13" t="s">
        <v>25847</v>
      </c>
      <c r="K15" s="13" t="s">
        <v>25880</v>
      </c>
      <c r="L15" s="17" t="s">
        <v>25881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24" customHeight="1" x14ac:dyDescent="0.25">
      <c r="A16" s="13">
        <v>10</v>
      </c>
      <c r="B16" s="13" t="s">
        <v>25882</v>
      </c>
      <c r="C16" s="13" t="s">
        <v>25883</v>
      </c>
      <c r="D16" s="14" t="s">
        <v>5569</v>
      </c>
      <c r="E16" s="15" t="s">
        <v>87</v>
      </c>
      <c r="F16" s="13" t="s">
        <v>7821</v>
      </c>
      <c r="G16" s="16" t="s">
        <v>7294</v>
      </c>
      <c r="H16" s="13" t="s">
        <v>259</v>
      </c>
      <c r="I16" s="13" t="s">
        <v>25847</v>
      </c>
      <c r="J16" s="13" t="s">
        <v>25847</v>
      </c>
      <c r="K16" s="13" t="s">
        <v>25884</v>
      </c>
      <c r="L16" s="17" t="s">
        <v>25885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24" customHeight="1" x14ac:dyDescent="0.25">
      <c r="A17" s="13">
        <v>11</v>
      </c>
      <c r="B17" s="13" t="s">
        <v>25886</v>
      </c>
      <c r="C17" s="13" t="s">
        <v>25887</v>
      </c>
      <c r="D17" s="14" t="s">
        <v>9590</v>
      </c>
      <c r="E17" s="15" t="s">
        <v>13247</v>
      </c>
      <c r="F17" s="13" t="s">
        <v>25888</v>
      </c>
      <c r="G17" s="16" t="s">
        <v>8959</v>
      </c>
      <c r="H17" s="13" t="s">
        <v>259</v>
      </c>
      <c r="I17" s="13" t="s">
        <v>25847</v>
      </c>
      <c r="J17" s="13" t="s">
        <v>25847</v>
      </c>
      <c r="K17" s="13" t="s">
        <v>25889</v>
      </c>
      <c r="L17" s="17" t="s">
        <v>25890</v>
      </c>
      <c r="M17" s="18">
        <v>2864000</v>
      </c>
      <c r="N17" s="19"/>
      <c r="O17" s="20" t="str">
        <f t="shared" si="0"/>
        <v>C2</v>
      </c>
      <c r="R17" s="21" t="str">
        <f t="shared" si="1"/>
        <v>C2</v>
      </c>
    </row>
    <row r="18" spans="1:18" ht="24" customHeight="1" x14ac:dyDescent="0.25">
      <c r="A18" s="13">
        <v>12</v>
      </c>
      <c r="B18" s="13" t="s">
        <v>25891</v>
      </c>
      <c r="C18" s="13" t="s">
        <v>25892</v>
      </c>
      <c r="D18" s="14" t="s">
        <v>5348</v>
      </c>
      <c r="E18" s="15" t="s">
        <v>1321</v>
      </c>
      <c r="F18" s="13" t="s">
        <v>10662</v>
      </c>
      <c r="G18" s="16" t="s">
        <v>6221</v>
      </c>
      <c r="H18" s="13" t="s">
        <v>259</v>
      </c>
      <c r="I18" s="13" t="s">
        <v>25847</v>
      </c>
      <c r="J18" s="13" t="s">
        <v>25847</v>
      </c>
      <c r="K18" s="13" t="s">
        <v>25893</v>
      </c>
      <c r="L18" s="17" t="s">
        <v>25894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25895</v>
      </c>
      <c r="C19" s="13" t="s">
        <v>25896</v>
      </c>
      <c r="D19" s="14" t="s">
        <v>25897</v>
      </c>
      <c r="E19" s="15" t="s">
        <v>431</v>
      </c>
      <c r="F19" s="13" t="s">
        <v>25898</v>
      </c>
      <c r="G19" s="16" t="s">
        <v>6726</v>
      </c>
      <c r="H19" s="13" t="s">
        <v>259</v>
      </c>
      <c r="I19" s="13" t="s">
        <v>25847</v>
      </c>
      <c r="J19" s="13" t="s">
        <v>25847</v>
      </c>
      <c r="K19" s="13" t="s">
        <v>25899</v>
      </c>
      <c r="L19" s="17" t="s">
        <v>25900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24" customHeight="1" x14ac:dyDescent="0.25">
      <c r="A20" s="13">
        <v>14</v>
      </c>
      <c r="B20" s="13" t="s">
        <v>25901</v>
      </c>
      <c r="C20" s="13" t="s">
        <v>25902</v>
      </c>
      <c r="D20" s="14" t="s">
        <v>25903</v>
      </c>
      <c r="E20" s="15" t="s">
        <v>73</v>
      </c>
      <c r="F20" s="13" t="s">
        <v>5316</v>
      </c>
      <c r="G20" s="16" t="s">
        <v>8554</v>
      </c>
      <c r="H20" s="13" t="s">
        <v>259</v>
      </c>
      <c r="I20" s="13" t="s">
        <v>25847</v>
      </c>
      <c r="J20" s="13" t="s">
        <v>25847</v>
      </c>
      <c r="K20" s="13" t="s">
        <v>25904</v>
      </c>
      <c r="L20" s="17" t="s">
        <v>25905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25906</v>
      </c>
      <c r="C21" s="13" t="s">
        <v>25907</v>
      </c>
      <c r="D21" s="14" t="s">
        <v>184</v>
      </c>
      <c r="E21" s="15" t="s">
        <v>22</v>
      </c>
      <c r="F21" s="13" t="s">
        <v>25631</v>
      </c>
      <c r="G21" s="16" t="s">
        <v>8959</v>
      </c>
      <c r="H21" s="13" t="s">
        <v>259</v>
      </c>
      <c r="I21" s="13" t="s">
        <v>25847</v>
      </c>
      <c r="J21" s="13" t="s">
        <v>25847</v>
      </c>
      <c r="K21" s="13" t="s">
        <v>25908</v>
      </c>
      <c r="L21" s="17" t="s">
        <v>25909</v>
      </c>
      <c r="M21" s="18">
        <v>2864000</v>
      </c>
      <c r="N21" s="19"/>
      <c r="O21" s="20" t="str">
        <f t="shared" si="0"/>
        <v>C2</v>
      </c>
      <c r="R21" s="21" t="str">
        <f t="shared" si="1"/>
        <v>C2</v>
      </c>
    </row>
    <row r="22" spans="1:18" ht="24" customHeight="1" x14ac:dyDescent="0.25">
      <c r="A22" s="13">
        <v>16</v>
      </c>
      <c r="B22" s="13" t="s">
        <v>25910</v>
      </c>
      <c r="C22" s="13" t="s">
        <v>25911</v>
      </c>
      <c r="D22" s="14" t="s">
        <v>4075</v>
      </c>
      <c r="E22" s="15" t="s">
        <v>638</v>
      </c>
      <c r="F22" s="13" t="s">
        <v>25912</v>
      </c>
      <c r="G22" s="16" t="s">
        <v>6668</v>
      </c>
      <c r="H22" s="13" t="s">
        <v>259</v>
      </c>
      <c r="I22" s="13" t="s">
        <v>25847</v>
      </c>
      <c r="J22" s="13" t="s">
        <v>25847</v>
      </c>
      <c r="K22" s="13" t="s">
        <v>25913</v>
      </c>
      <c r="L22" s="17" t="s">
        <v>25914</v>
      </c>
      <c r="M22" s="18">
        <v>4608000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25915</v>
      </c>
      <c r="C23" s="13" t="s">
        <v>25916</v>
      </c>
      <c r="D23" s="14" t="s">
        <v>1573</v>
      </c>
      <c r="E23" s="15" t="s">
        <v>25917</v>
      </c>
      <c r="F23" s="13" t="s">
        <v>25918</v>
      </c>
      <c r="G23" s="16" t="s">
        <v>6527</v>
      </c>
      <c r="H23" s="13" t="s">
        <v>259</v>
      </c>
      <c r="I23" s="13" t="s">
        <v>25847</v>
      </c>
      <c r="J23" s="13" t="s">
        <v>25847</v>
      </c>
      <c r="K23" s="13" t="s">
        <v>25919</v>
      </c>
      <c r="L23" s="17" t="s">
        <v>25920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25921</v>
      </c>
      <c r="C24" s="13" t="s">
        <v>25922</v>
      </c>
      <c r="D24" s="14" t="s">
        <v>21497</v>
      </c>
      <c r="E24" s="15" t="s">
        <v>223</v>
      </c>
      <c r="F24" s="13" t="s">
        <v>5139</v>
      </c>
      <c r="G24" s="16" t="s">
        <v>6780</v>
      </c>
      <c r="H24" s="13" t="s">
        <v>259</v>
      </c>
      <c r="I24" s="13" t="s">
        <v>25847</v>
      </c>
      <c r="J24" s="13" t="s">
        <v>25847</v>
      </c>
      <c r="K24" s="13" t="s">
        <v>25923</v>
      </c>
      <c r="L24" s="17" t="s">
        <v>25924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4" customHeight="1" x14ac:dyDescent="0.25">
      <c r="A25" s="13">
        <v>19</v>
      </c>
      <c r="B25" s="13" t="s">
        <v>25925</v>
      </c>
      <c r="C25" s="13" t="s">
        <v>25926</v>
      </c>
      <c r="D25" s="14" t="s">
        <v>25927</v>
      </c>
      <c r="E25" s="15" t="s">
        <v>609</v>
      </c>
      <c r="F25" s="13" t="s">
        <v>8037</v>
      </c>
      <c r="G25" s="16" t="s">
        <v>5678</v>
      </c>
      <c r="H25" s="13" t="s">
        <v>259</v>
      </c>
      <c r="I25" s="13" t="s">
        <v>25847</v>
      </c>
      <c r="J25" s="13" t="s">
        <v>25847</v>
      </c>
      <c r="K25" s="13" t="s">
        <v>25928</v>
      </c>
      <c r="L25" s="17" t="s">
        <v>25929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24" customHeight="1" x14ac:dyDescent="0.25">
      <c r="A26" s="13">
        <v>20</v>
      </c>
      <c r="B26" s="13" t="s">
        <v>25930</v>
      </c>
      <c r="C26" s="13" t="s">
        <v>25931</v>
      </c>
      <c r="D26" s="14" t="s">
        <v>14155</v>
      </c>
      <c r="E26" s="15" t="s">
        <v>6009</v>
      </c>
      <c r="F26" s="13" t="s">
        <v>6966</v>
      </c>
      <c r="G26" s="16" t="s">
        <v>7688</v>
      </c>
      <c r="H26" s="13" t="s">
        <v>259</v>
      </c>
      <c r="I26" s="13" t="s">
        <v>25847</v>
      </c>
      <c r="J26" s="13" t="s">
        <v>25847</v>
      </c>
      <c r="K26" s="13" t="s">
        <v>25932</v>
      </c>
      <c r="L26" s="17" t="s">
        <v>25933</v>
      </c>
      <c r="M26" s="18">
        <v>4864000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25934</v>
      </c>
      <c r="C27" s="13" t="s">
        <v>25935</v>
      </c>
      <c r="D27" s="14" t="s">
        <v>25936</v>
      </c>
      <c r="E27" s="15" t="s">
        <v>93</v>
      </c>
      <c r="F27" s="13" t="s">
        <v>6689</v>
      </c>
      <c r="G27" s="16" t="s">
        <v>6945</v>
      </c>
      <c r="H27" s="13" t="s">
        <v>259</v>
      </c>
      <c r="I27" s="13" t="s">
        <v>25847</v>
      </c>
      <c r="J27" s="13" t="s">
        <v>25847</v>
      </c>
      <c r="K27" s="13" t="s">
        <v>25937</v>
      </c>
      <c r="L27" s="17" t="s">
        <v>25938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24" customHeight="1" x14ac:dyDescent="0.25">
      <c r="A28" s="13">
        <v>22</v>
      </c>
      <c r="B28" s="13" t="s">
        <v>25939</v>
      </c>
      <c r="C28" s="13" t="s">
        <v>25940</v>
      </c>
      <c r="D28" s="14" t="s">
        <v>25941</v>
      </c>
      <c r="E28" s="15" t="s">
        <v>34</v>
      </c>
      <c r="F28" s="13" t="s">
        <v>7440</v>
      </c>
      <c r="G28" s="16" t="s">
        <v>6925</v>
      </c>
      <c r="H28" s="13" t="s">
        <v>259</v>
      </c>
      <c r="I28" s="13" t="s">
        <v>25847</v>
      </c>
      <c r="J28" s="13" t="s">
        <v>25847</v>
      </c>
      <c r="K28" s="13" t="s">
        <v>25942</v>
      </c>
      <c r="L28" s="17" t="s">
        <v>25943</v>
      </c>
      <c r="M28" s="18">
        <v>5966000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25944</v>
      </c>
      <c r="C29" s="13" t="s">
        <v>25945</v>
      </c>
      <c r="D29" s="14" t="s">
        <v>25946</v>
      </c>
      <c r="E29" s="15" t="s">
        <v>25947</v>
      </c>
      <c r="F29" s="13" t="s">
        <v>25948</v>
      </c>
      <c r="G29" s="16" t="s">
        <v>25040</v>
      </c>
      <c r="H29" s="13" t="s">
        <v>259</v>
      </c>
      <c r="I29" s="13" t="s">
        <v>25847</v>
      </c>
      <c r="J29" s="13" t="s">
        <v>25847</v>
      </c>
      <c r="K29" s="13" t="s">
        <v>25949</v>
      </c>
      <c r="L29" s="17" t="s">
        <v>25950</v>
      </c>
      <c r="M29" s="18">
        <v>3580000</v>
      </c>
      <c r="N29" s="19"/>
      <c r="O29" s="20" t="str">
        <f t="shared" si="0"/>
        <v>C2</v>
      </c>
      <c r="R29" s="21" t="str">
        <f t="shared" si="1"/>
        <v>C2</v>
      </c>
    </row>
    <row r="30" spans="1:18" ht="24" customHeight="1" x14ac:dyDescent="0.25">
      <c r="A30" s="13">
        <v>24</v>
      </c>
      <c r="B30" s="13" t="s">
        <v>25951</v>
      </c>
      <c r="C30" s="13" t="s">
        <v>25952</v>
      </c>
      <c r="D30" s="14" t="s">
        <v>25953</v>
      </c>
      <c r="E30" s="15" t="s">
        <v>122</v>
      </c>
      <c r="F30" s="13" t="s">
        <v>10642</v>
      </c>
      <c r="G30" s="16" t="s">
        <v>6668</v>
      </c>
      <c r="H30" s="13" t="s">
        <v>259</v>
      </c>
      <c r="I30" s="13" t="s">
        <v>25847</v>
      </c>
      <c r="J30" s="13" t="s">
        <v>25847</v>
      </c>
      <c r="K30" s="13" t="s">
        <v>25954</v>
      </c>
      <c r="L30" s="17" t="s">
        <v>25955</v>
      </c>
      <c r="M30" s="18">
        <v>4608000</v>
      </c>
      <c r="N30" s="19"/>
      <c r="O30" s="20" t="str">
        <f t="shared" si="0"/>
        <v>C1</v>
      </c>
      <c r="R30" s="21" t="str">
        <f t="shared" si="1"/>
        <v>C1</v>
      </c>
    </row>
    <row r="31" spans="1:18" ht="24" customHeight="1" x14ac:dyDescent="0.25">
      <c r="A31" s="13">
        <v>25</v>
      </c>
      <c r="B31" s="13" t="s">
        <v>25956</v>
      </c>
      <c r="C31" s="13" t="s">
        <v>25957</v>
      </c>
      <c r="D31" s="14" t="s">
        <v>464</v>
      </c>
      <c r="E31" s="15" t="s">
        <v>80</v>
      </c>
      <c r="F31" s="13" t="s">
        <v>7904</v>
      </c>
      <c r="G31" s="16" t="s">
        <v>6668</v>
      </c>
      <c r="H31" s="13" t="s">
        <v>259</v>
      </c>
      <c r="I31" s="13" t="s">
        <v>25847</v>
      </c>
      <c r="J31" s="13" t="s">
        <v>25847</v>
      </c>
      <c r="K31" s="13" t="s">
        <v>25958</v>
      </c>
      <c r="L31" s="17" t="s">
        <v>25959</v>
      </c>
      <c r="M31" s="18">
        <v>4608000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25960</v>
      </c>
      <c r="C32" s="13" t="s">
        <v>25961</v>
      </c>
      <c r="D32" s="14" t="s">
        <v>9916</v>
      </c>
      <c r="E32" s="15" t="s">
        <v>868</v>
      </c>
      <c r="F32" s="13" t="s">
        <v>3279</v>
      </c>
      <c r="G32" s="16" t="s">
        <v>6668</v>
      </c>
      <c r="H32" s="13" t="s">
        <v>259</v>
      </c>
      <c r="I32" s="13" t="s">
        <v>25847</v>
      </c>
      <c r="J32" s="13" t="s">
        <v>25847</v>
      </c>
      <c r="K32" s="13" t="s">
        <v>25962</v>
      </c>
      <c r="L32" s="17" t="s">
        <v>25963</v>
      </c>
      <c r="M32" s="18">
        <v>4608000</v>
      </c>
      <c r="N32" s="19"/>
      <c r="O32" s="20" t="str">
        <f t="shared" ref="O32:O38" si="2">MID(G32,3,FIND("-",G32,1)-3)&amp;IF(MID(G32,3,5)="CĐ-LT","LT","")</f>
        <v>C1</v>
      </c>
      <c r="R32" s="21" t="str">
        <f t="shared" ref="R32:R38" si="3">IF(LEFT(G32,2)="18","NH 18-19","")&amp;O32</f>
        <v>C1</v>
      </c>
    </row>
    <row r="33" spans="1:18" ht="24" customHeight="1" x14ac:dyDescent="0.25">
      <c r="A33" s="13">
        <v>27</v>
      </c>
      <c r="B33" s="13" t="s">
        <v>25964</v>
      </c>
      <c r="C33" s="13" t="s">
        <v>25965</v>
      </c>
      <c r="D33" s="14" t="s">
        <v>25966</v>
      </c>
      <c r="E33" s="15" t="s">
        <v>326</v>
      </c>
      <c r="F33" s="13" t="s">
        <v>25967</v>
      </c>
      <c r="G33" s="16" t="s">
        <v>6668</v>
      </c>
      <c r="H33" s="13" t="s">
        <v>259</v>
      </c>
      <c r="I33" s="13" t="s">
        <v>25847</v>
      </c>
      <c r="J33" s="13" t="s">
        <v>25847</v>
      </c>
      <c r="K33" s="13" t="s">
        <v>25968</v>
      </c>
      <c r="L33" s="17" t="s">
        <v>25969</v>
      </c>
      <c r="M33" s="18">
        <v>4608000</v>
      </c>
      <c r="N33" s="19"/>
      <c r="O33" s="20" t="str">
        <f t="shared" si="2"/>
        <v>C1</v>
      </c>
      <c r="R33" s="21" t="str">
        <f t="shared" si="3"/>
        <v>C1</v>
      </c>
    </row>
    <row r="34" spans="1:18" ht="24" customHeight="1" x14ac:dyDescent="0.25">
      <c r="A34" s="13">
        <v>28</v>
      </c>
      <c r="B34" s="13" t="s">
        <v>25970</v>
      </c>
      <c r="C34" s="13" t="s">
        <v>25971</v>
      </c>
      <c r="D34" s="14" t="s">
        <v>25972</v>
      </c>
      <c r="E34" s="15" t="s">
        <v>2329</v>
      </c>
      <c r="F34" s="13" t="s">
        <v>6357</v>
      </c>
      <c r="G34" s="16" t="s">
        <v>6668</v>
      </c>
      <c r="H34" s="13" t="s">
        <v>259</v>
      </c>
      <c r="I34" s="13" t="s">
        <v>25847</v>
      </c>
      <c r="J34" s="13" t="s">
        <v>25847</v>
      </c>
      <c r="K34" s="13" t="s">
        <v>25973</v>
      </c>
      <c r="L34" s="17" t="s">
        <v>25974</v>
      </c>
      <c r="M34" s="18">
        <v>4608000</v>
      </c>
      <c r="N34" s="19"/>
      <c r="O34" s="20" t="str">
        <f t="shared" si="2"/>
        <v>C1</v>
      </c>
      <c r="R34" s="21" t="str">
        <f t="shared" si="3"/>
        <v>C1</v>
      </c>
    </row>
    <row r="35" spans="1:18" ht="24" customHeight="1" x14ac:dyDescent="0.25">
      <c r="A35" s="13">
        <v>29</v>
      </c>
      <c r="B35" s="13" t="s">
        <v>25975</v>
      </c>
      <c r="C35" s="13" t="s">
        <v>25976</v>
      </c>
      <c r="D35" s="14" t="s">
        <v>1481</v>
      </c>
      <c r="E35" s="15" t="s">
        <v>1244</v>
      </c>
      <c r="F35" s="13" t="s">
        <v>12262</v>
      </c>
      <c r="G35" s="16" t="s">
        <v>6511</v>
      </c>
      <c r="H35" s="13" t="s">
        <v>259</v>
      </c>
      <c r="I35" s="13" t="s">
        <v>25847</v>
      </c>
      <c r="J35" s="13" t="s">
        <v>25847</v>
      </c>
      <c r="K35" s="13" t="s">
        <v>25977</v>
      </c>
      <c r="L35" s="17" t="s">
        <v>25978</v>
      </c>
      <c r="M35" s="18">
        <v>5888000</v>
      </c>
      <c r="N35" s="19"/>
      <c r="O35" s="20" t="str">
        <f t="shared" si="2"/>
        <v>C1</v>
      </c>
      <c r="R35" s="21" t="str">
        <f t="shared" si="3"/>
        <v>C1</v>
      </c>
    </row>
    <row r="36" spans="1:18" ht="24" customHeight="1" x14ac:dyDescent="0.25">
      <c r="A36" s="13">
        <v>30</v>
      </c>
      <c r="B36" s="13" t="s">
        <v>25979</v>
      </c>
      <c r="C36" s="13" t="s">
        <v>25980</v>
      </c>
      <c r="D36" s="14" t="s">
        <v>25981</v>
      </c>
      <c r="E36" s="15" t="s">
        <v>604</v>
      </c>
      <c r="F36" s="13" t="s">
        <v>8007</v>
      </c>
      <c r="G36" s="16" t="s">
        <v>7576</v>
      </c>
      <c r="H36" s="13" t="s">
        <v>259</v>
      </c>
      <c r="I36" s="13" t="s">
        <v>25847</v>
      </c>
      <c r="J36" s="13" t="s">
        <v>25847</v>
      </c>
      <c r="K36" s="13" t="s">
        <v>25982</v>
      </c>
      <c r="L36" s="17" t="s">
        <v>25983</v>
      </c>
      <c r="M36" s="18">
        <v>4752000</v>
      </c>
      <c r="N36" s="19"/>
      <c r="O36" s="20" t="str">
        <f t="shared" si="2"/>
        <v>C1</v>
      </c>
      <c r="R36" s="21" t="str">
        <f t="shared" si="3"/>
        <v>C1</v>
      </c>
    </row>
    <row r="37" spans="1:18" ht="24" customHeight="1" x14ac:dyDescent="0.25">
      <c r="A37" s="13">
        <v>31</v>
      </c>
      <c r="B37" s="13" t="s">
        <v>25984</v>
      </c>
      <c r="C37" s="13" t="s">
        <v>25985</v>
      </c>
      <c r="D37" s="14" t="s">
        <v>1818</v>
      </c>
      <c r="E37" s="15" t="s">
        <v>1900</v>
      </c>
      <c r="F37" s="13" t="s">
        <v>8547</v>
      </c>
      <c r="G37" s="16" t="s">
        <v>5662</v>
      </c>
      <c r="H37" s="13" t="s">
        <v>259</v>
      </c>
      <c r="I37" s="13" t="s">
        <v>25847</v>
      </c>
      <c r="J37" s="13" t="s">
        <v>25847</v>
      </c>
      <c r="K37" s="13" t="s">
        <v>25986</v>
      </c>
      <c r="L37" s="17" t="s">
        <v>25987</v>
      </c>
      <c r="M37" s="18">
        <v>5376000</v>
      </c>
      <c r="N37" s="19"/>
      <c r="O37" s="20" t="str">
        <f t="shared" si="2"/>
        <v>C1</v>
      </c>
      <c r="R37" s="21" t="str">
        <f t="shared" si="3"/>
        <v>C1</v>
      </c>
    </row>
    <row r="38" spans="1:18" ht="24" customHeight="1" x14ac:dyDescent="0.25">
      <c r="A38" s="13">
        <v>32</v>
      </c>
      <c r="B38" s="13" t="s">
        <v>25988</v>
      </c>
      <c r="C38" s="13" t="s">
        <v>25989</v>
      </c>
      <c r="D38" s="14" t="s">
        <v>11814</v>
      </c>
      <c r="E38" s="15" t="s">
        <v>1314</v>
      </c>
      <c r="F38" s="13" t="s">
        <v>8597</v>
      </c>
      <c r="G38" s="16" t="s">
        <v>7294</v>
      </c>
      <c r="H38" s="13" t="s">
        <v>259</v>
      </c>
      <c r="I38" s="13" t="s">
        <v>25847</v>
      </c>
      <c r="J38" s="13" t="s">
        <v>25847</v>
      </c>
      <c r="K38" s="13" t="s">
        <v>25990</v>
      </c>
      <c r="L38" s="17" t="s">
        <v>25991</v>
      </c>
      <c r="M38" s="18">
        <v>5632000</v>
      </c>
      <c r="N38" s="19"/>
      <c r="O38" s="20" t="str">
        <f t="shared" si="2"/>
        <v>C1</v>
      </c>
      <c r="R38" s="21" t="str">
        <f t="shared" si="3"/>
        <v>C1</v>
      </c>
    </row>
    <row r="39" spans="1:18" ht="24" customHeight="1" x14ac:dyDescent="0.25">
      <c r="A39" s="13">
        <v>33</v>
      </c>
      <c r="B39" s="13" t="s">
        <v>25992</v>
      </c>
      <c r="C39" s="13" t="s">
        <v>25993</v>
      </c>
      <c r="D39" s="14" t="s">
        <v>8839</v>
      </c>
      <c r="E39" s="15" t="s">
        <v>1244</v>
      </c>
      <c r="F39" s="13" t="s">
        <v>25994</v>
      </c>
      <c r="G39" s="16" t="s">
        <v>21919</v>
      </c>
      <c r="H39" s="13" t="s">
        <v>259</v>
      </c>
      <c r="I39" s="13" t="s">
        <v>25847</v>
      </c>
      <c r="J39" s="13" t="s">
        <v>25847</v>
      </c>
      <c r="K39" s="13" t="s">
        <v>25995</v>
      </c>
      <c r="L39" s="17" t="s">
        <v>25996</v>
      </c>
      <c r="M39" s="18">
        <v>3050000</v>
      </c>
      <c r="N39" s="19"/>
      <c r="O39" s="20" t="str">
        <f t="shared" ref="O39:O47" si="4">MID(G39,3,FIND("-",G39,1)-3)&amp;IF(MID(G39,3,5)="CĐ-LT","LT","")</f>
        <v>TCN</v>
      </c>
      <c r="R39" s="21" t="str">
        <f t="shared" ref="R39:R47" si="5">IF(LEFT(G39,2)="18","NH 18-19","")&amp;O39</f>
        <v>TCN</v>
      </c>
    </row>
    <row r="40" spans="1:18" ht="24" customHeight="1" x14ac:dyDescent="0.25">
      <c r="A40" s="13">
        <v>34</v>
      </c>
      <c r="B40" s="13" t="s">
        <v>25997</v>
      </c>
      <c r="C40" s="13" t="s">
        <v>25998</v>
      </c>
      <c r="D40" s="14" t="s">
        <v>25999</v>
      </c>
      <c r="E40" s="15" t="s">
        <v>15</v>
      </c>
      <c r="F40" s="13" t="s">
        <v>7396</v>
      </c>
      <c r="G40" s="16" t="s">
        <v>7239</v>
      </c>
      <c r="H40" s="13" t="s">
        <v>259</v>
      </c>
      <c r="I40" s="13" t="s">
        <v>25847</v>
      </c>
      <c r="J40" s="13" t="s">
        <v>25847</v>
      </c>
      <c r="K40" s="13" t="s">
        <v>26000</v>
      </c>
      <c r="L40" s="17" t="s">
        <v>26001</v>
      </c>
      <c r="M40" s="18">
        <v>5376000</v>
      </c>
      <c r="N40" s="19"/>
      <c r="O40" s="20" t="str">
        <f t="shared" si="4"/>
        <v>C1</v>
      </c>
      <c r="R40" s="21" t="str">
        <f t="shared" si="5"/>
        <v>C1</v>
      </c>
    </row>
    <row r="41" spans="1:18" ht="24" customHeight="1" x14ac:dyDescent="0.25">
      <c r="A41" s="13">
        <v>35</v>
      </c>
      <c r="B41" s="13" t="s">
        <v>26002</v>
      </c>
      <c r="C41" s="13" t="s">
        <v>26003</v>
      </c>
      <c r="D41" s="14" t="s">
        <v>4075</v>
      </c>
      <c r="E41" s="15" t="s">
        <v>609</v>
      </c>
      <c r="F41" s="13" t="s">
        <v>5269</v>
      </c>
      <c r="G41" s="16" t="s">
        <v>6947</v>
      </c>
      <c r="H41" s="13" t="s">
        <v>259</v>
      </c>
      <c r="I41" s="13" t="s">
        <v>25847</v>
      </c>
      <c r="J41" s="13" t="s">
        <v>25847</v>
      </c>
      <c r="K41" s="13" t="s">
        <v>26004</v>
      </c>
      <c r="L41" s="17" t="s">
        <v>26005</v>
      </c>
      <c r="M41" s="18">
        <v>5376000</v>
      </c>
      <c r="N41" s="19"/>
      <c r="O41" s="20" t="str">
        <f t="shared" si="4"/>
        <v>C1</v>
      </c>
      <c r="R41" s="21" t="str">
        <f t="shared" si="5"/>
        <v>C1</v>
      </c>
    </row>
    <row r="42" spans="1:18" ht="24" customHeight="1" x14ac:dyDescent="0.25">
      <c r="A42" s="13">
        <v>36</v>
      </c>
      <c r="B42" s="13" t="s">
        <v>26006</v>
      </c>
      <c r="C42" s="13" t="s">
        <v>26007</v>
      </c>
      <c r="D42" s="14" t="s">
        <v>16956</v>
      </c>
      <c r="E42" s="15" t="s">
        <v>697</v>
      </c>
      <c r="F42" s="13" t="s">
        <v>438</v>
      </c>
      <c r="G42" s="16" t="s">
        <v>18163</v>
      </c>
      <c r="H42" s="13" t="s">
        <v>259</v>
      </c>
      <c r="I42" s="13" t="s">
        <v>25847</v>
      </c>
      <c r="J42" s="13" t="s">
        <v>25847</v>
      </c>
      <c r="K42" s="13" t="s">
        <v>26008</v>
      </c>
      <c r="L42" s="17" t="s">
        <v>26009</v>
      </c>
      <c r="M42" s="18">
        <v>4940000</v>
      </c>
      <c r="N42" s="19"/>
      <c r="O42" s="20" t="str">
        <f t="shared" si="4"/>
        <v>T4</v>
      </c>
      <c r="R42" s="21" t="str">
        <f t="shared" si="5"/>
        <v>T4</v>
      </c>
    </row>
    <row r="43" spans="1:18" ht="24" customHeight="1" x14ac:dyDescent="0.25">
      <c r="A43" s="13">
        <v>37</v>
      </c>
      <c r="B43" s="13" t="s">
        <v>26010</v>
      </c>
      <c r="C43" s="13" t="s">
        <v>26011</v>
      </c>
      <c r="D43" s="14" t="s">
        <v>16956</v>
      </c>
      <c r="E43" s="15" t="s">
        <v>28</v>
      </c>
      <c r="F43" s="13" t="s">
        <v>438</v>
      </c>
      <c r="G43" s="16" t="s">
        <v>8799</v>
      </c>
      <c r="H43" s="13" t="s">
        <v>259</v>
      </c>
      <c r="I43" s="13" t="s">
        <v>25847</v>
      </c>
      <c r="J43" s="13" t="s">
        <v>25847</v>
      </c>
      <c r="K43" s="13" t="s">
        <v>26012</v>
      </c>
      <c r="L43" s="17" t="s">
        <v>26013</v>
      </c>
      <c r="M43" s="18">
        <v>5575000</v>
      </c>
      <c r="N43" s="19"/>
      <c r="O43" s="20" t="str">
        <f t="shared" si="4"/>
        <v>T4</v>
      </c>
      <c r="R43" s="21" t="str">
        <f t="shared" si="5"/>
        <v>T4</v>
      </c>
    </row>
    <row r="44" spans="1:18" ht="24" customHeight="1" x14ac:dyDescent="0.25">
      <c r="A44" s="13">
        <v>38</v>
      </c>
      <c r="B44" s="13"/>
      <c r="C44" s="13"/>
      <c r="D44" s="14"/>
      <c r="E44" s="15"/>
      <c r="F44" s="13"/>
      <c r="G44" s="16"/>
      <c r="H44" s="13"/>
      <c r="I44" s="13"/>
      <c r="J44" s="13"/>
      <c r="K44" s="13"/>
      <c r="L44" s="17" t="s">
        <v>26040</v>
      </c>
      <c r="M44" s="18"/>
      <c r="N44" s="19" t="s">
        <v>8196</v>
      </c>
      <c r="O44" s="20"/>
      <c r="R44" s="21"/>
    </row>
    <row r="45" spans="1:18" ht="24" customHeight="1" x14ac:dyDescent="0.25">
      <c r="A45" s="13">
        <v>39</v>
      </c>
      <c r="B45" s="13" t="s">
        <v>26014</v>
      </c>
      <c r="C45" s="13" t="s">
        <v>26015</v>
      </c>
      <c r="D45" s="14" t="s">
        <v>11899</v>
      </c>
      <c r="E45" s="15" t="s">
        <v>2312</v>
      </c>
      <c r="F45" s="13" t="s">
        <v>26016</v>
      </c>
      <c r="G45" s="16" t="s">
        <v>5836</v>
      </c>
      <c r="H45" s="13" t="s">
        <v>259</v>
      </c>
      <c r="I45" s="13" t="s">
        <v>25847</v>
      </c>
      <c r="J45" s="13" t="s">
        <v>25847</v>
      </c>
      <c r="K45" s="13" t="s">
        <v>26017</v>
      </c>
      <c r="L45" s="17" t="s">
        <v>26018</v>
      </c>
      <c r="M45" s="18">
        <v>5632000</v>
      </c>
      <c r="N45" s="19"/>
      <c r="O45" s="20" t="str">
        <f t="shared" si="4"/>
        <v>C1</v>
      </c>
      <c r="R45" s="21" t="str">
        <f t="shared" si="5"/>
        <v>C1</v>
      </c>
    </row>
    <row r="46" spans="1:18" ht="24" customHeight="1" x14ac:dyDescent="0.25">
      <c r="A46" s="13">
        <v>40</v>
      </c>
      <c r="B46" s="13"/>
      <c r="C46" s="13"/>
      <c r="D46" s="14"/>
      <c r="E46" s="15"/>
      <c r="F46" s="13"/>
      <c r="G46" s="16"/>
      <c r="H46" s="13"/>
      <c r="I46" s="13"/>
      <c r="J46" s="13"/>
      <c r="K46" s="13"/>
      <c r="L46" s="17" t="s">
        <v>26041</v>
      </c>
      <c r="M46" s="18"/>
      <c r="N46" s="19" t="s">
        <v>8196</v>
      </c>
      <c r="O46" s="20"/>
      <c r="R46" s="21"/>
    </row>
    <row r="47" spans="1:18" ht="24" customHeight="1" x14ac:dyDescent="0.25">
      <c r="A47" s="13">
        <v>41</v>
      </c>
      <c r="B47" s="13" t="s">
        <v>26019</v>
      </c>
      <c r="C47" s="13" t="s">
        <v>26020</v>
      </c>
      <c r="D47" s="14" t="s">
        <v>3873</v>
      </c>
      <c r="E47" s="15" t="s">
        <v>3963</v>
      </c>
      <c r="F47" s="13" t="s">
        <v>6165</v>
      </c>
      <c r="G47" s="16" t="s">
        <v>10036</v>
      </c>
      <c r="H47" s="13" t="s">
        <v>259</v>
      </c>
      <c r="I47" s="13" t="s">
        <v>25847</v>
      </c>
      <c r="J47" s="13" t="s">
        <v>25847</v>
      </c>
      <c r="K47" s="13" t="s">
        <v>26021</v>
      </c>
      <c r="L47" s="17" t="s">
        <v>26022</v>
      </c>
      <c r="M47" s="18">
        <v>5376000</v>
      </c>
      <c r="N47" s="19"/>
      <c r="O47" s="20" t="str">
        <f t="shared" si="4"/>
        <v>C1</v>
      </c>
      <c r="R47" s="21" t="str">
        <f t="shared" si="5"/>
        <v>C1</v>
      </c>
    </row>
    <row r="48" spans="1:18" ht="24" customHeight="1" x14ac:dyDescent="0.25">
      <c r="A48" s="13">
        <v>42</v>
      </c>
      <c r="B48" s="13" t="s">
        <v>26023</v>
      </c>
      <c r="C48" s="13" t="s">
        <v>26024</v>
      </c>
      <c r="D48" s="14" t="s">
        <v>2554</v>
      </c>
      <c r="E48" s="15" t="s">
        <v>73</v>
      </c>
      <c r="F48" s="13" t="s">
        <v>15122</v>
      </c>
      <c r="G48" s="16" t="s">
        <v>7530</v>
      </c>
      <c r="H48" s="13" t="s">
        <v>259</v>
      </c>
      <c r="I48" s="13" t="s">
        <v>25847</v>
      </c>
      <c r="J48" s="13" t="s">
        <v>25847</v>
      </c>
      <c r="K48" s="13" t="s">
        <v>26025</v>
      </c>
      <c r="L48" s="17" t="s">
        <v>26026</v>
      </c>
      <c r="M48" s="18">
        <v>5632000</v>
      </c>
      <c r="N48" s="19"/>
      <c r="O48" s="20" t="str">
        <f t="shared" si="0"/>
        <v>C1</v>
      </c>
      <c r="R48" s="21" t="str">
        <f t="shared" si="1"/>
        <v>C1</v>
      </c>
    </row>
    <row r="49" spans="1:18" ht="24" customHeight="1" x14ac:dyDescent="0.25">
      <c r="A49" s="13">
        <v>43</v>
      </c>
      <c r="B49" s="13" t="s">
        <v>26027</v>
      </c>
      <c r="C49" s="13" t="s">
        <v>26028</v>
      </c>
      <c r="D49" s="14" t="s">
        <v>14085</v>
      </c>
      <c r="E49" s="15" t="s">
        <v>822</v>
      </c>
      <c r="F49" s="13" t="s">
        <v>9080</v>
      </c>
      <c r="G49" s="16" t="s">
        <v>6457</v>
      </c>
      <c r="H49" s="13" t="s">
        <v>259</v>
      </c>
      <c r="I49" s="13" t="s">
        <v>25847</v>
      </c>
      <c r="J49" s="13" t="s">
        <v>25847</v>
      </c>
      <c r="K49" s="13" t="s">
        <v>26029</v>
      </c>
      <c r="L49" s="17" t="s">
        <v>26030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4" customHeight="1" x14ac:dyDescent="0.25">
      <c r="A50" s="13">
        <v>44</v>
      </c>
      <c r="B50" s="13" t="s">
        <v>26031</v>
      </c>
      <c r="C50" s="13" t="s">
        <v>26032</v>
      </c>
      <c r="D50" s="14" t="s">
        <v>2011</v>
      </c>
      <c r="E50" s="15" t="s">
        <v>1314</v>
      </c>
      <c r="F50" s="13" t="s">
        <v>16053</v>
      </c>
      <c r="G50" s="16" t="s">
        <v>6457</v>
      </c>
      <c r="H50" s="13" t="s">
        <v>259</v>
      </c>
      <c r="I50" s="13" t="s">
        <v>25847</v>
      </c>
      <c r="J50" s="13" t="s">
        <v>25847</v>
      </c>
      <c r="K50" s="13" t="s">
        <v>26033</v>
      </c>
      <c r="L50" s="17" t="s">
        <v>26034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4" customHeight="1" x14ac:dyDescent="0.25">
      <c r="A51" s="13">
        <v>45</v>
      </c>
      <c r="B51" s="13" t="s">
        <v>26035</v>
      </c>
      <c r="C51" s="13" t="s">
        <v>26036</v>
      </c>
      <c r="D51" s="14" t="s">
        <v>3951</v>
      </c>
      <c r="E51" s="15" t="s">
        <v>2043</v>
      </c>
      <c r="F51" s="13" t="s">
        <v>8104</v>
      </c>
      <c r="G51" s="16" t="s">
        <v>7511</v>
      </c>
      <c r="H51" s="13" t="s">
        <v>259</v>
      </c>
      <c r="I51" s="13" t="s">
        <v>25847</v>
      </c>
      <c r="J51" s="13" t="s">
        <v>25847</v>
      </c>
      <c r="K51" s="13" t="s">
        <v>26037</v>
      </c>
      <c r="L51" s="17" t="s">
        <v>26038</v>
      </c>
      <c r="M51" s="18">
        <v>3072000</v>
      </c>
      <c r="N51" s="19"/>
      <c r="O51" s="20" t="str">
        <f t="shared" si="0"/>
        <v>CĐ</v>
      </c>
      <c r="R51" s="21" t="str">
        <f t="shared" si="1"/>
        <v>CĐ</v>
      </c>
    </row>
    <row r="52" spans="1:18" s="28" customFormat="1" ht="22.5" customHeight="1" x14ac:dyDescent="0.25">
      <c r="A52" s="229" t="s">
        <v>35</v>
      </c>
      <c r="B52" s="230"/>
      <c r="C52" s="230"/>
      <c r="D52" s="230"/>
      <c r="E52" s="22"/>
      <c r="F52" s="22"/>
      <c r="G52" s="22"/>
      <c r="H52" s="23"/>
      <c r="I52" s="24"/>
      <c r="J52" s="25"/>
      <c r="K52" s="26"/>
      <c r="L52" s="231">
        <f>SUM(M7:M51)</f>
        <v>200803000</v>
      </c>
      <c r="M52" s="232"/>
      <c r="N52" s="27"/>
      <c r="O52" s="20"/>
      <c r="P52" s="6"/>
      <c r="Q52" s="6"/>
    </row>
    <row r="53" spans="1:18" s="30" customFormat="1" ht="30" customHeight="1" x14ac:dyDescent="0.25">
      <c r="A53" s="237" t="s">
        <v>26042</v>
      </c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9"/>
      <c r="O53" s="29" t="str">
        <f>LEFT(G53,5)</f>
        <v/>
      </c>
      <c r="P53" s="6"/>
      <c r="Q53" s="6"/>
    </row>
    <row r="54" spans="1:18" ht="15.75" customHeight="1" x14ac:dyDescent="0.25">
      <c r="A54" s="31"/>
      <c r="B54" s="31"/>
      <c r="C54" s="1"/>
      <c r="D54" s="2"/>
      <c r="E54" s="2"/>
      <c r="F54" s="1"/>
      <c r="G54" s="225" t="s">
        <v>26043</v>
      </c>
      <c r="H54" s="225"/>
      <c r="I54" s="225"/>
      <c r="J54" s="225"/>
      <c r="K54" s="225"/>
      <c r="L54" s="225"/>
      <c r="M54" s="225"/>
      <c r="N54" s="225"/>
      <c r="O54" s="29"/>
    </row>
    <row r="55" spans="1:18" ht="15.75" customHeight="1" x14ac:dyDescent="0.25">
      <c r="A55" s="35" t="s">
        <v>4822</v>
      </c>
      <c r="B55" s="35"/>
      <c r="C55" s="35"/>
      <c r="D55" s="32"/>
      <c r="E55" s="32" t="s">
        <v>4823</v>
      </c>
      <c r="F55" s="32"/>
      <c r="G55" s="32"/>
      <c r="H55" s="32"/>
      <c r="I55" s="32"/>
      <c r="J55" s="32"/>
      <c r="K55" s="32"/>
      <c r="L55" s="32"/>
      <c r="M55" s="236" t="s">
        <v>4824</v>
      </c>
      <c r="N55" s="236"/>
      <c r="O55" s="29"/>
    </row>
    <row r="56" spans="1:18" x14ac:dyDescent="0.25">
      <c r="A56" s="33"/>
      <c r="B56" s="33"/>
      <c r="C56" s="113"/>
      <c r="D56" s="35"/>
      <c r="E56" s="35"/>
      <c r="F56" s="35"/>
      <c r="G56" s="35"/>
      <c r="J56" s="113"/>
      <c r="K56" s="113"/>
      <c r="L56" s="113"/>
      <c r="M56" s="113"/>
      <c r="N56" s="6"/>
    </row>
    <row r="57" spans="1:18" x14ac:dyDescent="0.25">
      <c r="A57" s="33"/>
      <c r="B57" s="33"/>
      <c r="C57" s="113"/>
      <c r="D57" s="35"/>
      <c r="E57" s="35"/>
      <c r="F57" s="35"/>
      <c r="G57" s="35"/>
      <c r="H57" s="35"/>
      <c r="I57" s="35"/>
      <c r="J57" s="113"/>
      <c r="K57" s="113"/>
      <c r="L57" s="113"/>
      <c r="M57" s="113"/>
      <c r="N57" s="6"/>
    </row>
    <row r="58" spans="1:18" x14ac:dyDescent="0.25">
      <c r="A58" s="33"/>
      <c r="B58" s="33"/>
      <c r="C58" s="113"/>
      <c r="D58" s="35"/>
      <c r="E58" s="35"/>
      <c r="F58" s="35"/>
      <c r="G58" s="35"/>
      <c r="H58" s="35"/>
      <c r="I58" s="35"/>
      <c r="J58" s="113"/>
      <c r="K58" s="113"/>
      <c r="L58" s="113"/>
      <c r="M58" s="113"/>
      <c r="N58" s="6"/>
    </row>
    <row r="59" spans="1:18" s="28" customFormat="1" x14ac:dyDescent="0.25">
      <c r="A59" s="35"/>
      <c r="B59" s="35"/>
      <c r="C59" s="35" t="s">
        <v>4820</v>
      </c>
      <c r="D59" s="35"/>
      <c r="E59" s="236" t="s">
        <v>4821</v>
      </c>
      <c r="F59" s="236"/>
      <c r="G59" s="236"/>
      <c r="H59" s="35"/>
      <c r="I59" s="35"/>
      <c r="J59" s="35"/>
      <c r="K59" s="35"/>
      <c r="L59" s="35"/>
      <c r="M59" s="236" t="s">
        <v>4819</v>
      </c>
      <c r="N59" s="236"/>
      <c r="O59" s="113"/>
      <c r="P59" s="6"/>
    </row>
    <row r="60" spans="1:18" s="28" customFormat="1" ht="18.75" customHeight="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113"/>
      <c r="P60" s="6"/>
    </row>
    <row r="61" spans="1:18" s="36" customFormat="1" x14ac:dyDescent="0.25">
      <c r="B61" s="37"/>
      <c r="C61" s="38" t="s">
        <v>38</v>
      </c>
      <c r="D61" s="39" t="s">
        <v>586</v>
      </c>
      <c r="E61" s="40"/>
      <c r="F61" s="40"/>
      <c r="G61" s="40"/>
      <c r="H61" s="40"/>
      <c r="I61" s="40"/>
      <c r="J61" s="41"/>
      <c r="K61" s="40"/>
      <c r="L61" s="40"/>
      <c r="M61" s="42"/>
    </row>
    <row r="62" spans="1:18" s="36" customFormat="1" x14ac:dyDescent="0.25">
      <c r="A62" s="43"/>
      <c r="B62" s="44"/>
      <c r="C62" s="45" t="s">
        <v>40</v>
      </c>
      <c r="D62" s="46">
        <f>SUMIF($O$7:$O$51,"CĐN",$M$7:$M$51)</f>
        <v>0</v>
      </c>
      <c r="E62" s="40"/>
      <c r="F62" s="40"/>
      <c r="G62" s="40"/>
      <c r="H62" s="40"/>
      <c r="I62" s="40"/>
      <c r="J62" s="41"/>
      <c r="K62" s="40"/>
      <c r="L62" s="40"/>
      <c r="M62" s="6"/>
    </row>
    <row r="63" spans="1:18" s="49" customFormat="1" ht="13.5" customHeight="1" x14ac:dyDescent="0.25">
      <c r="A63" s="43"/>
      <c r="B63" s="44"/>
      <c r="C63" s="45" t="s">
        <v>41</v>
      </c>
      <c r="D63" s="46">
        <f>SUMIF($O$7:$O$51,"TCN",$M$7:$M$51)</f>
        <v>3050000</v>
      </c>
      <c r="E63" s="47"/>
      <c r="F63" s="47"/>
      <c r="G63" s="47"/>
      <c r="H63" s="47"/>
      <c r="I63" s="40"/>
      <c r="J63" s="48"/>
      <c r="K63" s="47"/>
      <c r="L63" s="47"/>
      <c r="M63" s="6"/>
    </row>
    <row r="64" spans="1:18" s="49" customFormat="1" ht="13.5" customHeight="1" x14ac:dyDescent="0.25">
      <c r="A64" s="43"/>
      <c r="B64" s="50" t="s">
        <v>42</v>
      </c>
      <c r="C64" s="45" t="s">
        <v>43</v>
      </c>
      <c r="D64" s="46">
        <f>SUMIF($O$7:$O$51,"CĐ",$M$7:$M$51)+SUMIF($O$7:$O$51,"C1",$M$7:$M$51)</f>
        <v>171486000</v>
      </c>
      <c r="E64" s="47"/>
      <c r="F64" s="47"/>
      <c r="G64" s="47"/>
      <c r="H64" s="47"/>
      <c r="I64" s="47"/>
      <c r="J64" s="48"/>
      <c r="K64" s="47"/>
      <c r="L64" s="47"/>
      <c r="M64" s="6"/>
    </row>
    <row r="65" spans="1:14" s="49" customFormat="1" ht="13.5" customHeight="1" x14ac:dyDescent="0.25">
      <c r="A65" s="43"/>
      <c r="B65" s="50"/>
      <c r="C65" s="45" t="s">
        <v>44</v>
      </c>
      <c r="D65" s="46">
        <f>SUMIF($O$7:$O$51,"C2",$M$7:$M$51)+SUMIF($O$7:$O$51,"CĐLT",$M$7:$M$51)</f>
        <v>15752000</v>
      </c>
      <c r="E65" s="47"/>
      <c r="F65" s="47"/>
      <c r="G65" s="47"/>
      <c r="H65" s="47"/>
      <c r="I65" s="47"/>
      <c r="J65" s="48"/>
      <c r="K65" s="47"/>
      <c r="L65" s="47"/>
      <c r="M65" s="6"/>
    </row>
    <row r="66" spans="1:14" s="49" customFormat="1" ht="13.5" customHeight="1" x14ac:dyDescent="0.25">
      <c r="A66" s="43"/>
      <c r="B66" s="51">
        <f>SUM(B62:B64)</f>
        <v>0</v>
      </c>
      <c r="C66" s="45" t="s">
        <v>45</v>
      </c>
      <c r="D66" s="46">
        <f>SUMIF($O$7:$O$51,"T4",$M$7:$M$51)+SUMIF($O$7:$O$51,"T2",$M$7:$M$51)+SUMIF($O$7:$O$51,"T3",$M$7:$M$51)+SUMIF($O$7:$O$51,"TC",$M$7:$M$51)+SUMIF($O$7:$O$51,"TN",$M$7:$M$51)+SUMIF($O$7:$O$51,"TCT",$M$7:$M$51)+SUMIF($O$7:$O$51,"T1",$M$7:$M$51)</f>
        <v>10515000</v>
      </c>
      <c r="E66" s="47"/>
      <c r="F66" s="47"/>
      <c r="G66" s="47"/>
      <c r="H66" s="47"/>
      <c r="I66" s="47"/>
      <c r="J66" s="48"/>
      <c r="K66" s="47"/>
      <c r="L66" s="47"/>
      <c r="M66" s="6"/>
    </row>
    <row r="67" spans="1:14" s="49" customFormat="1" ht="13.5" customHeight="1" x14ac:dyDescent="0.25">
      <c r="B67" s="52"/>
      <c r="C67" s="53" t="s">
        <v>46</v>
      </c>
      <c r="D67" s="54">
        <f>SUM(D62:D66)</f>
        <v>200803000</v>
      </c>
      <c r="E67" s="47"/>
      <c r="F67" s="47"/>
      <c r="G67" s="47"/>
      <c r="H67" s="47"/>
      <c r="I67" s="47"/>
      <c r="J67" s="48"/>
      <c r="K67" s="47"/>
      <c r="L67" s="47"/>
      <c r="M67" s="6"/>
    </row>
    <row r="68" spans="1:14" x14ac:dyDescent="0.25">
      <c r="E68" s="6"/>
      <c r="J68" s="21"/>
      <c r="K68" s="58"/>
      <c r="M68" s="6"/>
      <c r="N68" s="6"/>
    </row>
    <row r="125" spans="16:16" x14ac:dyDescent="0.25">
      <c r="P125" s="55"/>
    </row>
    <row r="126" spans="16:16" x14ac:dyDescent="0.25">
      <c r="P126" s="55"/>
    </row>
    <row r="127" spans="16:16" x14ac:dyDescent="0.25">
      <c r="P127" s="55"/>
    </row>
    <row r="128" spans="16:16" x14ac:dyDescent="0.25">
      <c r="P128" s="55"/>
    </row>
    <row r="132" spans="16:16" x14ac:dyDescent="0.25">
      <c r="P132" s="28"/>
    </row>
    <row r="133" spans="16:16" x14ac:dyDescent="0.25">
      <c r="P133" s="28"/>
    </row>
    <row r="134" spans="16:16" x14ac:dyDescent="0.25">
      <c r="P134" s="56"/>
    </row>
    <row r="135" spans="16:16" x14ac:dyDescent="0.25">
      <c r="P135" s="36"/>
    </row>
    <row r="136" spans="16:16" x14ac:dyDescent="0.25">
      <c r="P136" s="49"/>
    </row>
    <row r="137" spans="16:16" x14ac:dyDescent="0.25">
      <c r="P137" s="49"/>
    </row>
    <row r="138" spans="16:16" x14ac:dyDescent="0.25">
      <c r="P138" s="49"/>
    </row>
    <row r="139" spans="16:16" x14ac:dyDescent="0.25">
      <c r="P139" s="49"/>
    </row>
  </sheetData>
  <mergeCells count="9">
    <mergeCell ref="M55:N55"/>
    <mergeCell ref="E59:G59"/>
    <mergeCell ref="M59:N59"/>
    <mergeCell ref="A4:N4"/>
    <mergeCell ref="A5:N5"/>
    <mergeCell ref="A52:D52"/>
    <mergeCell ref="L52:M52"/>
    <mergeCell ref="A53:N53"/>
    <mergeCell ref="G54:N5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7"/>
  <sheetViews>
    <sheetView topLeftCell="A48" zoomScaleNormal="100" zoomScaleSheetLayoutView="85" workbookViewId="0">
      <selection activeCell="M37" sqref="M37:M5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26287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1" customHeight="1" x14ac:dyDescent="0.25">
      <c r="A7" s="13">
        <v>1</v>
      </c>
      <c r="B7" s="13" t="s">
        <v>26044</v>
      </c>
      <c r="C7" s="13" t="s">
        <v>26045</v>
      </c>
      <c r="D7" s="14" t="s">
        <v>26046</v>
      </c>
      <c r="E7" s="15" t="s">
        <v>223</v>
      </c>
      <c r="F7" s="13" t="s">
        <v>14536</v>
      </c>
      <c r="G7" s="16" t="s">
        <v>5536</v>
      </c>
      <c r="H7" s="13" t="s">
        <v>259</v>
      </c>
      <c r="I7" s="13" t="s">
        <v>26047</v>
      </c>
      <c r="J7" s="13" t="s">
        <v>26047</v>
      </c>
      <c r="K7" s="13" t="s">
        <v>26048</v>
      </c>
      <c r="L7" s="17" t="s">
        <v>26049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1" customHeight="1" x14ac:dyDescent="0.25">
      <c r="A8" s="13">
        <v>2</v>
      </c>
      <c r="B8" s="13" t="s">
        <v>26050</v>
      </c>
      <c r="C8" s="13" t="s">
        <v>26051</v>
      </c>
      <c r="D8" s="14" t="s">
        <v>1089</v>
      </c>
      <c r="E8" s="15" t="s">
        <v>2329</v>
      </c>
      <c r="F8" s="13" t="s">
        <v>26052</v>
      </c>
      <c r="G8" s="16" t="s">
        <v>6605</v>
      </c>
      <c r="H8" s="13" t="s">
        <v>259</v>
      </c>
      <c r="I8" s="13" t="s">
        <v>26047</v>
      </c>
      <c r="J8" s="13" t="s">
        <v>26047</v>
      </c>
      <c r="K8" s="13" t="s">
        <v>26053</v>
      </c>
      <c r="L8" s="17" t="s">
        <v>26054</v>
      </c>
      <c r="M8" s="18">
        <v>5632000</v>
      </c>
      <c r="N8" s="19"/>
      <c r="O8" s="20" t="str">
        <f t="shared" ref="O8:O59" si="0">MID(G8,3,FIND("-",G8,1)-3)&amp;IF(MID(G8,3,5)="CĐ-LT","LT","")</f>
        <v>C1</v>
      </c>
      <c r="R8" s="21" t="str">
        <f t="shared" ref="R8:R59" si="1">IF(LEFT(G8,2)="18","NH 18-19","")&amp;O8</f>
        <v>C1</v>
      </c>
    </row>
    <row r="9" spans="1:18" ht="21" customHeight="1" x14ac:dyDescent="0.25">
      <c r="A9" s="13">
        <v>3</v>
      </c>
      <c r="B9" s="13" t="s">
        <v>26055</v>
      </c>
      <c r="C9" s="13" t="s">
        <v>26056</v>
      </c>
      <c r="D9" s="14" t="s">
        <v>26057</v>
      </c>
      <c r="E9" s="15" t="s">
        <v>2224</v>
      </c>
      <c r="F9" s="13" t="s">
        <v>21319</v>
      </c>
      <c r="G9" s="16" t="s">
        <v>12789</v>
      </c>
      <c r="H9" s="13" t="s">
        <v>259</v>
      </c>
      <c r="I9" s="13" t="s">
        <v>26047</v>
      </c>
      <c r="J9" s="13" t="s">
        <v>26047</v>
      </c>
      <c r="K9" s="13" t="s">
        <v>26058</v>
      </c>
      <c r="L9" s="17" t="s">
        <v>26059</v>
      </c>
      <c r="M9" s="18">
        <v>4848000</v>
      </c>
      <c r="N9" s="19"/>
      <c r="O9" s="20" t="str">
        <f t="shared" si="0"/>
        <v>T4</v>
      </c>
      <c r="R9" s="21" t="str">
        <f t="shared" si="1"/>
        <v>T4</v>
      </c>
    </row>
    <row r="10" spans="1:18" ht="21" customHeight="1" x14ac:dyDescent="0.25">
      <c r="A10" s="13">
        <v>4</v>
      </c>
      <c r="B10" s="13" t="s">
        <v>26060</v>
      </c>
      <c r="C10" s="13" t="s">
        <v>26056</v>
      </c>
      <c r="D10" s="14" t="s">
        <v>26057</v>
      </c>
      <c r="E10" s="15" t="s">
        <v>2224</v>
      </c>
      <c r="F10" s="13" t="s">
        <v>21319</v>
      </c>
      <c r="G10" s="16" t="s">
        <v>12789</v>
      </c>
      <c r="H10" s="13" t="s">
        <v>259</v>
      </c>
      <c r="I10" s="13" t="s">
        <v>26047</v>
      </c>
      <c r="J10" s="13" t="s">
        <v>26047</v>
      </c>
      <c r="K10" s="13" t="s">
        <v>26061</v>
      </c>
      <c r="L10" s="17" t="s">
        <v>26062</v>
      </c>
      <c r="M10" s="18">
        <v>5352000</v>
      </c>
      <c r="N10" s="19"/>
      <c r="O10" s="20" t="str">
        <f t="shared" si="0"/>
        <v>T4</v>
      </c>
      <c r="R10" s="21" t="str">
        <f t="shared" si="1"/>
        <v>T4</v>
      </c>
    </row>
    <row r="11" spans="1:18" ht="21" customHeight="1" x14ac:dyDescent="0.25">
      <c r="A11" s="13">
        <v>5</v>
      </c>
      <c r="B11" s="13" t="s">
        <v>26063</v>
      </c>
      <c r="C11" s="13" t="s">
        <v>26064</v>
      </c>
      <c r="D11" s="14" t="s">
        <v>4029</v>
      </c>
      <c r="E11" s="15" t="s">
        <v>154</v>
      </c>
      <c r="F11" s="13" t="s">
        <v>26065</v>
      </c>
      <c r="G11" s="16" t="s">
        <v>5161</v>
      </c>
      <c r="H11" s="13" t="s">
        <v>17</v>
      </c>
      <c r="I11" s="13" t="s">
        <v>26047</v>
      </c>
      <c r="J11" s="13" t="s">
        <v>26047</v>
      </c>
      <c r="K11" s="13" t="s">
        <v>26066</v>
      </c>
      <c r="L11" s="17" t="s">
        <v>26067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1" customHeight="1" x14ac:dyDescent="0.25">
      <c r="A12" s="13">
        <v>6</v>
      </c>
      <c r="B12" s="13" t="s">
        <v>26068</v>
      </c>
      <c r="C12" s="13" t="s">
        <v>26069</v>
      </c>
      <c r="D12" s="14" t="s">
        <v>1237</v>
      </c>
      <c r="E12" s="15" t="s">
        <v>256</v>
      </c>
      <c r="F12" s="13" t="s">
        <v>9716</v>
      </c>
      <c r="G12" s="16" t="s">
        <v>5974</v>
      </c>
      <c r="H12" s="13" t="s">
        <v>259</v>
      </c>
      <c r="I12" s="13" t="s">
        <v>26047</v>
      </c>
      <c r="J12" s="13" t="s">
        <v>26047</v>
      </c>
      <c r="K12" s="13" t="s">
        <v>26070</v>
      </c>
      <c r="L12" s="17" t="s">
        <v>26071</v>
      </c>
      <c r="M12" s="18">
        <v>3072000</v>
      </c>
      <c r="N12" s="19"/>
      <c r="O12" s="20" t="str">
        <f t="shared" ref="O12:O34" si="2">MID(G12,3,FIND("-",G12,1)-3)&amp;IF(MID(G12,3,5)="CĐ-LT","LT","")</f>
        <v>CĐ</v>
      </c>
      <c r="R12" s="21" t="str">
        <f t="shared" ref="R12:R34" si="3">IF(LEFT(G12,2)="18","NH 18-19","")&amp;O12</f>
        <v>CĐ</v>
      </c>
    </row>
    <row r="13" spans="1:18" ht="21" customHeight="1" x14ac:dyDescent="0.25">
      <c r="A13" s="13">
        <v>7</v>
      </c>
      <c r="B13" s="13" t="s">
        <v>26072</v>
      </c>
      <c r="C13" s="13" t="s">
        <v>26073</v>
      </c>
      <c r="D13" s="14" t="s">
        <v>13799</v>
      </c>
      <c r="E13" s="15" t="s">
        <v>15</v>
      </c>
      <c r="F13" s="13" t="s">
        <v>25875</v>
      </c>
      <c r="G13" s="16" t="s">
        <v>26074</v>
      </c>
      <c r="H13" s="13" t="s">
        <v>259</v>
      </c>
      <c r="I13" s="13" t="s">
        <v>26047</v>
      </c>
      <c r="J13" s="13" t="s">
        <v>26047</v>
      </c>
      <c r="K13" s="13" t="s">
        <v>26075</v>
      </c>
      <c r="L13" s="17" t="s">
        <v>26076</v>
      </c>
      <c r="M13" s="18">
        <v>2990000</v>
      </c>
      <c r="N13" s="19"/>
      <c r="O13" s="20" t="str">
        <f t="shared" si="2"/>
        <v>CĐ</v>
      </c>
      <c r="R13" s="21" t="str">
        <f t="shared" si="3"/>
        <v>CĐ</v>
      </c>
    </row>
    <row r="14" spans="1:18" ht="21" customHeight="1" x14ac:dyDescent="0.25">
      <c r="A14" s="13">
        <v>8</v>
      </c>
      <c r="B14" s="13" t="s">
        <v>26077</v>
      </c>
      <c r="C14" s="13" t="s">
        <v>26078</v>
      </c>
      <c r="D14" s="14" t="s">
        <v>4473</v>
      </c>
      <c r="E14" s="15" t="s">
        <v>122</v>
      </c>
      <c r="F14" s="13" t="s">
        <v>26079</v>
      </c>
      <c r="G14" s="16" t="s">
        <v>7941</v>
      </c>
      <c r="H14" s="13" t="s">
        <v>17</v>
      </c>
      <c r="I14" s="13" t="s">
        <v>26047</v>
      </c>
      <c r="J14" s="13" t="s">
        <v>26047</v>
      </c>
      <c r="K14" s="13" t="s">
        <v>26080</v>
      </c>
      <c r="L14" s="17" t="s">
        <v>26081</v>
      </c>
      <c r="M14" s="18">
        <v>6444000</v>
      </c>
      <c r="N14" s="19"/>
      <c r="O14" s="20" t="str">
        <f t="shared" si="2"/>
        <v>C2</v>
      </c>
      <c r="R14" s="21" t="str">
        <f t="shared" si="3"/>
        <v>NH 18-19C2</v>
      </c>
    </row>
    <row r="15" spans="1:18" ht="21" customHeight="1" x14ac:dyDescent="0.25">
      <c r="A15" s="13">
        <v>9</v>
      </c>
      <c r="B15" s="13" t="s">
        <v>26082</v>
      </c>
      <c r="C15" s="13" t="s">
        <v>26083</v>
      </c>
      <c r="D15" s="14" t="s">
        <v>26084</v>
      </c>
      <c r="E15" s="15" t="s">
        <v>223</v>
      </c>
      <c r="F15" s="13" t="s">
        <v>26085</v>
      </c>
      <c r="G15" s="16" t="s">
        <v>7239</v>
      </c>
      <c r="H15" s="13" t="s">
        <v>259</v>
      </c>
      <c r="I15" s="13" t="s">
        <v>26047</v>
      </c>
      <c r="J15" s="13" t="s">
        <v>26047</v>
      </c>
      <c r="K15" s="13" t="s">
        <v>26086</v>
      </c>
      <c r="L15" s="17" t="s">
        <v>26087</v>
      </c>
      <c r="M15" s="18">
        <v>5376000</v>
      </c>
      <c r="N15" s="19"/>
      <c r="O15" s="20" t="str">
        <f t="shared" si="2"/>
        <v>C1</v>
      </c>
      <c r="R15" s="21" t="str">
        <f t="shared" si="3"/>
        <v>C1</v>
      </c>
    </row>
    <row r="16" spans="1:18" ht="21" customHeight="1" x14ac:dyDescent="0.25">
      <c r="A16" s="13">
        <v>10</v>
      </c>
      <c r="B16" s="13" t="s">
        <v>26088</v>
      </c>
      <c r="C16" s="13" t="s">
        <v>26089</v>
      </c>
      <c r="D16" s="14" t="s">
        <v>249</v>
      </c>
      <c r="E16" s="15" t="s">
        <v>1900</v>
      </c>
      <c r="F16" s="13" t="s">
        <v>11572</v>
      </c>
      <c r="G16" s="16" t="s">
        <v>6946</v>
      </c>
      <c r="H16" s="13" t="s">
        <v>259</v>
      </c>
      <c r="I16" s="13" t="s">
        <v>26047</v>
      </c>
      <c r="J16" s="13" t="s">
        <v>26047</v>
      </c>
      <c r="K16" s="13" t="s">
        <v>26090</v>
      </c>
      <c r="L16" s="17" t="s">
        <v>26091</v>
      </c>
      <c r="M16" s="18">
        <v>5632000</v>
      </c>
      <c r="N16" s="19"/>
      <c r="O16" s="20" t="str">
        <f t="shared" si="2"/>
        <v>C1</v>
      </c>
      <c r="R16" s="21" t="str">
        <f t="shared" si="3"/>
        <v>C1</v>
      </c>
    </row>
    <row r="17" spans="1:18" ht="21" customHeight="1" x14ac:dyDescent="0.25">
      <c r="A17" s="13">
        <v>11</v>
      </c>
      <c r="B17" s="13" t="s">
        <v>26092</v>
      </c>
      <c r="C17" s="13" t="s">
        <v>26093</v>
      </c>
      <c r="D17" s="14" t="s">
        <v>11790</v>
      </c>
      <c r="E17" s="15" t="s">
        <v>604</v>
      </c>
      <c r="F17" s="13" t="s">
        <v>8278</v>
      </c>
      <c r="G17" s="16" t="s">
        <v>7239</v>
      </c>
      <c r="H17" s="13" t="s">
        <v>259</v>
      </c>
      <c r="I17" s="13" t="s">
        <v>26047</v>
      </c>
      <c r="J17" s="13" t="s">
        <v>26047</v>
      </c>
      <c r="K17" s="13" t="s">
        <v>26094</v>
      </c>
      <c r="L17" s="17" t="s">
        <v>26095</v>
      </c>
      <c r="M17" s="18">
        <v>5376000</v>
      </c>
      <c r="N17" s="19"/>
      <c r="O17" s="20" t="str">
        <f t="shared" si="2"/>
        <v>C1</v>
      </c>
      <c r="R17" s="21" t="str">
        <f t="shared" si="3"/>
        <v>C1</v>
      </c>
    </row>
    <row r="18" spans="1:18" ht="21" customHeight="1" x14ac:dyDescent="0.25">
      <c r="A18" s="13">
        <v>12</v>
      </c>
      <c r="B18" s="13" t="s">
        <v>26096</v>
      </c>
      <c r="C18" s="13" t="s">
        <v>26097</v>
      </c>
      <c r="D18" s="14" t="s">
        <v>23868</v>
      </c>
      <c r="E18" s="15" t="s">
        <v>403</v>
      </c>
      <c r="F18" s="13" t="s">
        <v>12369</v>
      </c>
      <c r="G18" s="16" t="s">
        <v>7775</v>
      </c>
      <c r="H18" s="13" t="s">
        <v>259</v>
      </c>
      <c r="I18" s="13" t="s">
        <v>26047</v>
      </c>
      <c r="J18" s="13" t="s">
        <v>26047</v>
      </c>
      <c r="K18" s="13" t="s">
        <v>26098</v>
      </c>
      <c r="L18" s="17" t="s">
        <v>26099</v>
      </c>
      <c r="M18" s="18">
        <v>5376000</v>
      </c>
      <c r="N18" s="19"/>
      <c r="O18" s="20" t="str">
        <f t="shared" si="2"/>
        <v>C1</v>
      </c>
      <c r="R18" s="21" t="str">
        <f t="shared" si="3"/>
        <v>C1</v>
      </c>
    </row>
    <row r="19" spans="1:18" ht="21" customHeight="1" x14ac:dyDescent="0.25">
      <c r="A19" s="13">
        <v>13</v>
      </c>
      <c r="B19" s="13" t="s">
        <v>26100</v>
      </c>
      <c r="C19" s="13" t="s">
        <v>26101</v>
      </c>
      <c r="D19" s="14" t="s">
        <v>26102</v>
      </c>
      <c r="E19" s="15" t="s">
        <v>320</v>
      </c>
      <c r="F19" s="13" t="s">
        <v>3818</v>
      </c>
      <c r="G19" s="16" t="s">
        <v>6947</v>
      </c>
      <c r="H19" s="13" t="s">
        <v>259</v>
      </c>
      <c r="I19" s="13" t="s">
        <v>26047</v>
      </c>
      <c r="J19" s="13" t="s">
        <v>26047</v>
      </c>
      <c r="K19" s="13" t="s">
        <v>26103</v>
      </c>
      <c r="L19" s="17" t="s">
        <v>26104</v>
      </c>
      <c r="M19" s="18">
        <v>5376000</v>
      </c>
      <c r="N19" s="19"/>
      <c r="O19" s="20" t="str">
        <f t="shared" si="2"/>
        <v>C1</v>
      </c>
      <c r="R19" s="21" t="str">
        <f t="shared" si="3"/>
        <v>C1</v>
      </c>
    </row>
    <row r="20" spans="1:18" ht="21" customHeight="1" x14ac:dyDescent="0.25">
      <c r="A20" s="13">
        <v>14</v>
      </c>
      <c r="B20" s="13" t="s">
        <v>26105</v>
      </c>
      <c r="C20" s="13" t="s">
        <v>26106</v>
      </c>
      <c r="D20" s="14" t="s">
        <v>2673</v>
      </c>
      <c r="E20" s="15" t="s">
        <v>567</v>
      </c>
      <c r="F20" s="13" t="s">
        <v>26107</v>
      </c>
      <c r="G20" s="16" t="s">
        <v>7990</v>
      </c>
      <c r="H20" s="13" t="s">
        <v>259</v>
      </c>
      <c r="I20" s="13" t="s">
        <v>26047</v>
      </c>
      <c r="J20" s="13" t="s">
        <v>26047</v>
      </c>
      <c r="K20" s="13" t="s">
        <v>26108</v>
      </c>
      <c r="L20" s="17" t="s">
        <v>26109</v>
      </c>
      <c r="M20" s="18">
        <v>5888000</v>
      </c>
      <c r="N20" s="19"/>
      <c r="O20" s="20" t="str">
        <f t="shared" si="2"/>
        <v>C1</v>
      </c>
      <c r="R20" s="21" t="str">
        <f t="shared" si="3"/>
        <v>C1</v>
      </c>
    </row>
    <row r="21" spans="1:18" ht="21" customHeight="1" x14ac:dyDescent="0.25">
      <c r="A21" s="13">
        <v>15</v>
      </c>
      <c r="B21" s="13" t="s">
        <v>26110</v>
      </c>
      <c r="C21" s="13" t="s">
        <v>26111</v>
      </c>
      <c r="D21" s="14" t="s">
        <v>3900</v>
      </c>
      <c r="E21" s="15" t="s">
        <v>1874</v>
      </c>
      <c r="F21" s="13" t="s">
        <v>2578</v>
      </c>
      <c r="G21" s="16" t="s">
        <v>6574</v>
      </c>
      <c r="H21" s="13" t="s">
        <v>259</v>
      </c>
      <c r="I21" s="13" t="s">
        <v>26047</v>
      </c>
      <c r="J21" s="13" t="s">
        <v>26047</v>
      </c>
      <c r="K21" s="13" t="s">
        <v>26112</v>
      </c>
      <c r="L21" s="17" t="s">
        <v>26113</v>
      </c>
      <c r="M21" s="18">
        <v>4096000</v>
      </c>
      <c r="N21" s="19"/>
      <c r="O21" s="20" t="str">
        <f t="shared" si="2"/>
        <v>C1</v>
      </c>
      <c r="R21" s="21" t="str">
        <f t="shared" si="3"/>
        <v>C1</v>
      </c>
    </row>
    <row r="22" spans="1:18" ht="21" customHeight="1" x14ac:dyDescent="0.25">
      <c r="A22" s="13">
        <v>16</v>
      </c>
      <c r="B22" s="13" t="s">
        <v>26114</v>
      </c>
      <c r="C22" s="13" t="s">
        <v>26115</v>
      </c>
      <c r="D22" s="14" t="s">
        <v>26116</v>
      </c>
      <c r="E22" s="15" t="s">
        <v>2408</v>
      </c>
      <c r="F22" s="13" t="s">
        <v>8513</v>
      </c>
      <c r="G22" s="16" t="s">
        <v>5974</v>
      </c>
      <c r="H22" s="13" t="s">
        <v>259</v>
      </c>
      <c r="I22" s="13" t="s">
        <v>26047</v>
      </c>
      <c r="J22" s="13" t="s">
        <v>26047</v>
      </c>
      <c r="K22" s="13" t="s">
        <v>26117</v>
      </c>
      <c r="L22" s="17" t="s">
        <v>26118</v>
      </c>
      <c r="M22" s="18">
        <v>3072000</v>
      </c>
      <c r="N22" s="19"/>
      <c r="O22" s="20" t="str">
        <f t="shared" si="2"/>
        <v>CĐ</v>
      </c>
      <c r="R22" s="21" t="str">
        <f t="shared" si="3"/>
        <v>CĐ</v>
      </c>
    </row>
    <row r="23" spans="1:18" ht="21" customHeight="1" x14ac:dyDescent="0.25">
      <c r="A23" s="13">
        <v>17</v>
      </c>
      <c r="B23" s="13" t="s">
        <v>26119</v>
      </c>
      <c r="C23" s="13" t="s">
        <v>26120</v>
      </c>
      <c r="D23" s="14" t="s">
        <v>579</v>
      </c>
      <c r="E23" s="15" t="s">
        <v>2369</v>
      </c>
      <c r="F23" s="13" t="s">
        <v>20288</v>
      </c>
      <c r="G23" s="16" t="s">
        <v>6645</v>
      </c>
      <c r="H23" s="13" t="s">
        <v>259</v>
      </c>
      <c r="I23" s="13" t="s">
        <v>26047</v>
      </c>
      <c r="J23" s="13" t="s">
        <v>26047</v>
      </c>
      <c r="K23" s="13" t="s">
        <v>26121</v>
      </c>
      <c r="L23" s="17" t="s">
        <v>26122</v>
      </c>
      <c r="M23" s="18">
        <v>4608000</v>
      </c>
      <c r="N23" s="19"/>
      <c r="O23" s="20" t="str">
        <f t="shared" si="2"/>
        <v>CĐ</v>
      </c>
      <c r="R23" s="21" t="str">
        <f t="shared" si="3"/>
        <v>CĐ</v>
      </c>
    </row>
    <row r="24" spans="1:18" ht="21" customHeight="1" x14ac:dyDescent="0.25">
      <c r="A24" s="13">
        <v>18</v>
      </c>
      <c r="B24" s="13" t="s">
        <v>26123</v>
      </c>
      <c r="C24" s="13" t="s">
        <v>26124</v>
      </c>
      <c r="D24" s="14" t="s">
        <v>26125</v>
      </c>
      <c r="E24" s="15" t="s">
        <v>2336</v>
      </c>
      <c r="F24" s="13" t="s">
        <v>10314</v>
      </c>
      <c r="G24" s="16" t="s">
        <v>8464</v>
      </c>
      <c r="H24" s="13" t="s">
        <v>259</v>
      </c>
      <c r="I24" s="13" t="s">
        <v>26047</v>
      </c>
      <c r="J24" s="13" t="s">
        <v>26047</v>
      </c>
      <c r="K24" s="13" t="s">
        <v>26126</v>
      </c>
      <c r="L24" s="17" t="s">
        <v>26127</v>
      </c>
      <c r="M24" s="18">
        <v>5888000</v>
      </c>
      <c r="N24" s="19"/>
      <c r="O24" s="20" t="str">
        <f t="shared" si="2"/>
        <v>C1</v>
      </c>
      <c r="R24" s="21" t="str">
        <f t="shared" si="3"/>
        <v>C1</v>
      </c>
    </row>
    <row r="25" spans="1:18" ht="21" customHeight="1" x14ac:dyDescent="0.25">
      <c r="A25" s="13">
        <v>19</v>
      </c>
      <c r="B25" s="13" t="s">
        <v>26128</v>
      </c>
      <c r="C25" s="13" t="s">
        <v>26129</v>
      </c>
      <c r="D25" s="14" t="s">
        <v>65</v>
      </c>
      <c r="E25" s="15" t="s">
        <v>20438</v>
      </c>
      <c r="F25" s="13" t="s">
        <v>7167</v>
      </c>
      <c r="G25" s="16" t="s">
        <v>10036</v>
      </c>
      <c r="H25" s="13" t="s">
        <v>259</v>
      </c>
      <c r="I25" s="13" t="s">
        <v>26047</v>
      </c>
      <c r="J25" s="13" t="s">
        <v>26047</v>
      </c>
      <c r="K25" s="13" t="s">
        <v>26130</v>
      </c>
      <c r="L25" s="17" t="s">
        <v>26131</v>
      </c>
      <c r="M25" s="18">
        <v>5376000</v>
      </c>
      <c r="N25" s="19"/>
      <c r="O25" s="20" t="str">
        <f t="shared" si="2"/>
        <v>C1</v>
      </c>
      <c r="R25" s="21" t="str">
        <f t="shared" si="3"/>
        <v>C1</v>
      </c>
    </row>
    <row r="26" spans="1:18" ht="21" customHeight="1" x14ac:dyDescent="0.25">
      <c r="A26" s="13">
        <v>20</v>
      </c>
      <c r="B26" s="13" t="s">
        <v>26132</v>
      </c>
      <c r="C26" s="13" t="s">
        <v>26133</v>
      </c>
      <c r="D26" s="14" t="s">
        <v>2554</v>
      </c>
      <c r="E26" s="15" t="s">
        <v>909</v>
      </c>
      <c r="F26" s="13" t="s">
        <v>12419</v>
      </c>
      <c r="G26" s="16" t="s">
        <v>7258</v>
      </c>
      <c r="H26" s="13" t="s">
        <v>259</v>
      </c>
      <c r="I26" s="13" t="s">
        <v>26047</v>
      </c>
      <c r="J26" s="13" t="s">
        <v>26047</v>
      </c>
      <c r="K26" s="13" t="s">
        <v>26134</v>
      </c>
      <c r="L26" s="17" t="s">
        <v>26135</v>
      </c>
      <c r="M26" s="18">
        <v>4352000</v>
      </c>
      <c r="N26" s="19"/>
      <c r="O26" s="20" t="str">
        <f t="shared" si="2"/>
        <v>CĐ</v>
      </c>
      <c r="R26" s="21" t="str">
        <f t="shared" si="3"/>
        <v>CĐ</v>
      </c>
    </row>
    <row r="27" spans="1:18" ht="21" customHeight="1" x14ac:dyDescent="0.25">
      <c r="A27" s="13">
        <v>21</v>
      </c>
      <c r="B27" s="13" t="s">
        <v>26136</v>
      </c>
      <c r="C27" s="13" t="s">
        <v>26137</v>
      </c>
      <c r="D27" s="14" t="s">
        <v>26138</v>
      </c>
      <c r="E27" s="15" t="s">
        <v>26139</v>
      </c>
      <c r="F27" s="13" t="s">
        <v>12091</v>
      </c>
      <c r="G27" s="16" t="s">
        <v>6918</v>
      </c>
      <c r="H27" s="13" t="s">
        <v>259</v>
      </c>
      <c r="I27" s="13" t="s">
        <v>26047</v>
      </c>
      <c r="J27" s="13" t="s">
        <v>26047</v>
      </c>
      <c r="K27" s="13" t="s">
        <v>26140</v>
      </c>
      <c r="L27" s="17" t="s">
        <v>26141</v>
      </c>
      <c r="M27" s="18">
        <v>5888000</v>
      </c>
      <c r="N27" s="19"/>
      <c r="O27" s="20" t="str">
        <f t="shared" si="2"/>
        <v>C1</v>
      </c>
      <c r="R27" s="21" t="str">
        <f t="shared" si="3"/>
        <v>C1</v>
      </c>
    </row>
    <row r="28" spans="1:18" ht="21" customHeight="1" x14ac:dyDescent="0.25">
      <c r="A28" s="13">
        <v>22</v>
      </c>
      <c r="B28" s="13" t="s">
        <v>26142</v>
      </c>
      <c r="C28" s="13" t="s">
        <v>26143</v>
      </c>
      <c r="D28" s="14" t="s">
        <v>1818</v>
      </c>
      <c r="E28" s="15" t="s">
        <v>1957</v>
      </c>
      <c r="F28" s="13" t="s">
        <v>9716</v>
      </c>
      <c r="G28" s="16" t="s">
        <v>4849</v>
      </c>
      <c r="H28" s="13" t="s">
        <v>259</v>
      </c>
      <c r="I28" s="13" t="s">
        <v>26047</v>
      </c>
      <c r="J28" s="13" t="s">
        <v>26047</v>
      </c>
      <c r="K28" s="13" t="s">
        <v>26144</v>
      </c>
      <c r="L28" s="17" t="s">
        <v>26145</v>
      </c>
      <c r="M28" s="18">
        <v>4352000</v>
      </c>
      <c r="N28" s="19"/>
      <c r="O28" s="20" t="str">
        <f t="shared" si="2"/>
        <v>CĐ</v>
      </c>
      <c r="R28" s="21" t="str">
        <f t="shared" si="3"/>
        <v>CĐ</v>
      </c>
    </row>
    <row r="29" spans="1:18" ht="21" customHeight="1" x14ac:dyDescent="0.25">
      <c r="A29" s="13">
        <v>23</v>
      </c>
      <c r="B29" s="13" t="s">
        <v>26146</v>
      </c>
      <c r="C29" s="13" t="s">
        <v>26147</v>
      </c>
      <c r="D29" s="14" t="s">
        <v>26148</v>
      </c>
      <c r="E29" s="15" t="s">
        <v>271</v>
      </c>
      <c r="F29" s="13" t="s">
        <v>10177</v>
      </c>
      <c r="G29" s="16" t="s">
        <v>5803</v>
      </c>
      <c r="H29" s="13" t="s">
        <v>259</v>
      </c>
      <c r="I29" s="13" t="s">
        <v>26047</v>
      </c>
      <c r="J29" s="13" t="s">
        <v>26047</v>
      </c>
      <c r="K29" s="13" t="s">
        <v>26149</v>
      </c>
      <c r="L29" s="17" t="s">
        <v>26150</v>
      </c>
      <c r="M29" s="18">
        <v>4536000</v>
      </c>
      <c r="N29" s="19"/>
      <c r="O29" s="20" t="str">
        <f t="shared" si="2"/>
        <v>C1</v>
      </c>
      <c r="R29" s="21" t="str">
        <f t="shared" si="3"/>
        <v>C1</v>
      </c>
    </row>
    <row r="30" spans="1:18" ht="21" customHeight="1" x14ac:dyDescent="0.25">
      <c r="A30" s="13">
        <v>24</v>
      </c>
      <c r="B30" s="13" t="s">
        <v>26151</v>
      </c>
      <c r="C30" s="13" t="s">
        <v>26152</v>
      </c>
      <c r="D30" s="14" t="s">
        <v>26153</v>
      </c>
      <c r="E30" s="15" t="s">
        <v>1314</v>
      </c>
      <c r="F30" s="13" t="s">
        <v>1901</v>
      </c>
      <c r="G30" s="16" t="s">
        <v>7576</v>
      </c>
      <c r="H30" s="13" t="s">
        <v>259</v>
      </c>
      <c r="I30" s="13" t="s">
        <v>26047</v>
      </c>
      <c r="J30" s="13" t="s">
        <v>26047</v>
      </c>
      <c r="K30" s="13" t="s">
        <v>26154</v>
      </c>
      <c r="L30" s="17" t="s">
        <v>26155</v>
      </c>
      <c r="M30" s="18">
        <v>4752000</v>
      </c>
      <c r="N30" s="19"/>
      <c r="O30" s="20" t="str">
        <f t="shared" si="2"/>
        <v>C1</v>
      </c>
      <c r="R30" s="21" t="str">
        <f t="shared" si="3"/>
        <v>C1</v>
      </c>
    </row>
    <row r="31" spans="1:18" ht="21" customHeight="1" x14ac:dyDescent="0.25">
      <c r="A31" s="13">
        <v>25</v>
      </c>
      <c r="B31" s="13" t="s">
        <v>26156</v>
      </c>
      <c r="C31" s="13" t="s">
        <v>26157</v>
      </c>
      <c r="D31" s="14" t="s">
        <v>26158</v>
      </c>
      <c r="E31" s="15" t="s">
        <v>2930</v>
      </c>
      <c r="F31" s="13" t="s">
        <v>26159</v>
      </c>
      <c r="G31" s="16" t="s">
        <v>16289</v>
      </c>
      <c r="H31" s="13" t="s">
        <v>259</v>
      </c>
      <c r="I31" s="13" t="s">
        <v>26047</v>
      </c>
      <c r="J31" s="13" t="s">
        <v>26047</v>
      </c>
      <c r="K31" s="13" t="s">
        <v>26160</v>
      </c>
      <c r="L31" s="17" t="s">
        <v>26161</v>
      </c>
      <c r="M31" s="18">
        <v>3222000</v>
      </c>
      <c r="N31" s="19"/>
      <c r="O31" s="20" t="str">
        <f t="shared" si="2"/>
        <v>C2</v>
      </c>
      <c r="R31" s="21" t="str">
        <f t="shared" si="3"/>
        <v>C2</v>
      </c>
    </row>
    <row r="32" spans="1:18" ht="21" customHeight="1" x14ac:dyDescent="0.25">
      <c r="A32" s="13">
        <v>26</v>
      </c>
      <c r="B32" s="13" t="s">
        <v>26162</v>
      </c>
      <c r="C32" s="13" t="s">
        <v>26163</v>
      </c>
      <c r="D32" s="14" t="s">
        <v>17293</v>
      </c>
      <c r="E32" s="15" t="s">
        <v>1282</v>
      </c>
      <c r="F32" s="13" t="s">
        <v>11031</v>
      </c>
      <c r="G32" s="16" t="s">
        <v>5836</v>
      </c>
      <c r="H32" s="13" t="s">
        <v>259</v>
      </c>
      <c r="I32" s="13" t="s">
        <v>26164</v>
      </c>
      <c r="J32" s="13" t="s">
        <v>26164</v>
      </c>
      <c r="K32" s="13" t="s">
        <v>26165</v>
      </c>
      <c r="L32" s="17" t="s">
        <v>26166</v>
      </c>
      <c r="M32" s="18">
        <v>5632000</v>
      </c>
      <c r="N32" s="19"/>
      <c r="O32" s="20" t="str">
        <f t="shared" si="2"/>
        <v>C1</v>
      </c>
      <c r="R32" s="21" t="str">
        <f t="shared" si="3"/>
        <v>C1</v>
      </c>
    </row>
    <row r="33" spans="1:18" ht="21" customHeight="1" x14ac:dyDescent="0.25">
      <c r="A33" s="13">
        <v>27</v>
      </c>
      <c r="B33" s="13" t="s">
        <v>26167</v>
      </c>
      <c r="C33" s="13" t="s">
        <v>26168</v>
      </c>
      <c r="D33" s="14" t="s">
        <v>50</v>
      </c>
      <c r="E33" s="15" t="s">
        <v>2764</v>
      </c>
      <c r="F33" s="13" t="s">
        <v>26169</v>
      </c>
      <c r="G33" s="16" t="s">
        <v>8777</v>
      </c>
      <c r="H33" s="13" t="s">
        <v>259</v>
      </c>
      <c r="I33" s="13" t="s">
        <v>26164</v>
      </c>
      <c r="J33" s="13" t="s">
        <v>26164</v>
      </c>
      <c r="K33" s="13" t="s">
        <v>26170</v>
      </c>
      <c r="L33" s="17" t="s">
        <v>26171</v>
      </c>
      <c r="M33" s="18">
        <v>3072000</v>
      </c>
      <c r="N33" s="19"/>
      <c r="O33" s="20" t="str">
        <f t="shared" si="2"/>
        <v>CĐ</v>
      </c>
      <c r="R33" s="21" t="str">
        <f t="shared" si="3"/>
        <v>CĐ</v>
      </c>
    </row>
    <row r="34" spans="1:18" ht="21" customHeight="1" x14ac:dyDescent="0.25">
      <c r="A34" s="13">
        <v>28</v>
      </c>
      <c r="B34" s="13" t="s">
        <v>26172</v>
      </c>
      <c r="C34" s="13" t="s">
        <v>26173</v>
      </c>
      <c r="D34" s="14" t="s">
        <v>2554</v>
      </c>
      <c r="E34" s="15" t="s">
        <v>2984</v>
      </c>
      <c r="F34" s="13" t="s">
        <v>26174</v>
      </c>
      <c r="G34" s="16" t="s">
        <v>5596</v>
      </c>
      <c r="H34" s="13" t="s">
        <v>259</v>
      </c>
      <c r="I34" s="13" t="s">
        <v>26164</v>
      </c>
      <c r="J34" s="13" t="s">
        <v>26164</v>
      </c>
      <c r="K34" s="13" t="s">
        <v>26175</v>
      </c>
      <c r="L34" s="17" t="s">
        <v>26176</v>
      </c>
      <c r="M34" s="18">
        <v>5376000</v>
      </c>
      <c r="N34" s="19"/>
      <c r="O34" s="20" t="str">
        <f t="shared" si="2"/>
        <v>C1</v>
      </c>
      <c r="R34" s="21" t="str">
        <f t="shared" si="3"/>
        <v>C1</v>
      </c>
    </row>
    <row r="35" spans="1:18" ht="21" customHeight="1" x14ac:dyDescent="0.25">
      <c r="A35" s="13">
        <v>29</v>
      </c>
      <c r="B35" s="13" t="s">
        <v>26177</v>
      </c>
      <c r="C35" s="13" t="s">
        <v>26178</v>
      </c>
      <c r="D35" s="14" t="s">
        <v>121</v>
      </c>
      <c r="E35" s="15" t="s">
        <v>367</v>
      </c>
      <c r="F35" s="13" t="s">
        <v>24136</v>
      </c>
      <c r="G35" s="16" t="s">
        <v>6668</v>
      </c>
      <c r="H35" s="13" t="s">
        <v>259</v>
      </c>
      <c r="I35" s="13" t="s">
        <v>26164</v>
      </c>
      <c r="J35" s="13" t="s">
        <v>26164</v>
      </c>
      <c r="K35" s="13" t="s">
        <v>26179</v>
      </c>
      <c r="L35" s="17" t="s">
        <v>26180</v>
      </c>
      <c r="M35" s="18">
        <v>4608000</v>
      </c>
      <c r="N35" s="19"/>
      <c r="O35" s="20" t="str">
        <f t="shared" si="0"/>
        <v>C1</v>
      </c>
      <c r="R35" s="21" t="str">
        <f t="shared" si="1"/>
        <v>C1</v>
      </c>
    </row>
    <row r="36" spans="1:18" ht="21" customHeight="1" x14ac:dyDescent="0.25">
      <c r="A36" s="13">
        <v>30</v>
      </c>
      <c r="B36" s="13" t="s">
        <v>26181</v>
      </c>
      <c r="C36" s="13" t="s">
        <v>26182</v>
      </c>
      <c r="D36" s="14" t="s">
        <v>26183</v>
      </c>
      <c r="E36" s="15" t="s">
        <v>3044</v>
      </c>
      <c r="F36" s="13" t="s">
        <v>4142</v>
      </c>
      <c r="G36" s="16" t="s">
        <v>6949</v>
      </c>
      <c r="H36" s="13" t="s">
        <v>259</v>
      </c>
      <c r="I36" s="13" t="s">
        <v>26164</v>
      </c>
      <c r="J36" s="13" t="s">
        <v>26164</v>
      </c>
      <c r="K36" s="13" t="s">
        <v>26184</v>
      </c>
      <c r="L36" s="17" t="s">
        <v>26185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21" customHeight="1" x14ac:dyDescent="0.25">
      <c r="A37" s="13">
        <v>31</v>
      </c>
      <c r="B37" s="13" t="s">
        <v>26186</v>
      </c>
      <c r="C37" s="13" t="s">
        <v>26187</v>
      </c>
      <c r="D37" s="14" t="s">
        <v>2011</v>
      </c>
      <c r="E37" s="15" t="s">
        <v>17790</v>
      </c>
      <c r="F37" s="13" t="s">
        <v>6288</v>
      </c>
      <c r="G37" s="16" t="s">
        <v>6944</v>
      </c>
      <c r="H37" s="13" t="s">
        <v>259</v>
      </c>
      <c r="I37" s="13" t="s">
        <v>26047</v>
      </c>
      <c r="J37" s="13" t="s">
        <v>26047</v>
      </c>
      <c r="K37" s="13" t="s">
        <v>26188</v>
      </c>
      <c r="L37" s="17" t="s">
        <v>26189</v>
      </c>
      <c r="M37" s="18">
        <v>4352000</v>
      </c>
      <c r="N37" s="19"/>
      <c r="O37" s="20" t="str">
        <f t="shared" si="0"/>
        <v>CĐ</v>
      </c>
      <c r="R37" s="21" t="str">
        <f t="shared" si="1"/>
        <v>CĐ</v>
      </c>
    </row>
    <row r="38" spans="1:18" ht="21" customHeight="1" x14ac:dyDescent="0.25">
      <c r="A38" s="13">
        <v>32</v>
      </c>
      <c r="B38" s="13" t="s">
        <v>26190</v>
      </c>
      <c r="C38" s="13" t="s">
        <v>26191</v>
      </c>
      <c r="D38" s="14" t="s">
        <v>4860</v>
      </c>
      <c r="E38" s="15" t="s">
        <v>154</v>
      </c>
      <c r="F38" s="13" t="s">
        <v>26192</v>
      </c>
      <c r="G38" s="16" t="s">
        <v>7258</v>
      </c>
      <c r="H38" s="13" t="s">
        <v>259</v>
      </c>
      <c r="I38" s="13" t="s">
        <v>26047</v>
      </c>
      <c r="J38" s="13" t="s">
        <v>26047</v>
      </c>
      <c r="K38" s="13" t="s">
        <v>26193</v>
      </c>
      <c r="L38" s="17" t="s">
        <v>26194</v>
      </c>
      <c r="M38" s="18">
        <v>4352000</v>
      </c>
      <c r="N38" s="19"/>
      <c r="O38" s="20" t="str">
        <f t="shared" si="0"/>
        <v>CĐ</v>
      </c>
      <c r="R38" s="21" t="str">
        <f t="shared" si="1"/>
        <v>CĐ</v>
      </c>
    </row>
    <row r="39" spans="1:18" ht="21" customHeight="1" x14ac:dyDescent="0.25">
      <c r="A39" s="13">
        <v>33</v>
      </c>
      <c r="B39" s="13" t="s">
        <v>26195</v>
      </c>
      <c r="C39" s="13" t="s">
        <v>26196</v>
      </c>
      <c r="D39" s="14" t="s">
        <v>17213</v>
      </c>
      <c r="E39" s="15" t="s">
        <v>122</v>
      </c>
      <c r="F39" s="13" t="s">
        <v>9851</v>
      </c>
      <c r="G39" s="16" t="s">
        <v>5536</v>
      </c>
      <c r="H39" s="13" t="s">
        <v>259</v>
      </c>
      <c r="I39" s="13" t="s">
        <v>26047</v>
      </c>
      <c r="J39" s="13" t="s">
        <v>26047</v>
      </c>
      <c r="K39" s="13" t="s">
        <v>26197</v>
      </c>
      <c r="L39" s="17" t="s">
        <v>26198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1" customHeight="1" x14ac:dyDescent="0.25">
      <c r="A40" s="13">
        <v>34</v>
      </c>
      <c r="B40" s="13" t="s">
        <v>26199</v>
      </c>
      <c r="C40" s="13" t="s">
        <v>26200</v>
      </c>
      <c r="D40" s="14" t="s">
        <v>4040</v>
      </c>
      <c r="E40" s="15" t="s">
        <v>320</v>
      </c>
      <c r="F40" s="13" t="s">
        <v>13661</v>
      </c>
      <c r="G40" s="16" t="s">
        <v>5596</v>
      </c>
      <c r="H40" s="13" t="s">
        <v>259</v>
      </c>
      <c r="I40" s="13" t="s">
        <v>26047</v>
      </c>
      <c r="J40" s="13" t="s">
        <v>26047</v>
      </c>
      <c r="K40" s="13" t="s">
        <v>26201</v>
      </c>
      <c r="L40" s="17" t="s">
        <v>26202</v>
      </c>
      <c r="M40" s="18">
        <v>5376000</v>
      </c>
      <c r="N40" s="19"/>
      <c r="O40" s="20" t="str">
        <f t="shared" si="0"/>
        <v>C1</v>
      </c>
      <c r="R40" s="21" t="str">
        <f t="shared" si="1"/>
        <v>C1</v>
      </c>
    </row>
    <row r="41" spans="1:18" ht="21" customHeight="1" x14ac:dyDescent="0.25">
      <c r="A41" s="13">
        <v>35</v>
      </c>
      <c r="B41" s="13" t="s">
        <v>26203</v>
      </c>
      <c r="C41" s="13" t="s">
        <v>26204</v>
      </c>
      <c r="D41" s="14" t="s">
        <v>4554</v>
      </c>
      <c r="E41" s="15" t="s">
        <v>5234</v>
      </c>
      <c r="F41" s="13" t="s">
        <v>9276</v>
      </c>
      <c r="G41" s="16" t="s">
        <v>6961</v>
      </c>
      <c r="H41" s="13" t="s">
        <v>259</v>
      </c>
      <c r="I41" s="13" t="s">
        <v>26047</v>
      </c>
      <c r="J41" s="13" t="s">
        <v>26047</v>
      </c>
      <c r="K41" s="13" t="s">
        <v>26205</v>
      </c>
      <c r="L41" s="17" t="s">
        <v>26206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21" customHeight="1" x14ac:dyDescent="0.25">
      <c r="A42" s="13">
        <v>36</v>
      </c>
      <c r="B42" s="13" t="s">
        <v>26207</v>
      </c>
      <c r="C42" s="13" t="s">
        <v>26208</v>
      </c>
      <c r="D42" s="14" t="s">
        <v>11331</v>
      </c>
      <c r="E42" s="15" t="s">
        <v>2643</v>
      </c>
      <c r="F42" s="13" t="s">
        <v>8776</v>
      </c>
      <c r="G42" s="16" t="s">
        <v>6944</v>
      </c>
      <c r="H42" s="13" t="s">
        <v>259</v>
      </c>
      <c r="I42" s="13" t="s">
        <v>26047</v>
      </c>
      <c r="J42" s="13" t="s">
        <v>26047</v>
      </c>
      <c r="K42" s="13" t="s">
        <v>26209</v>
      </c>
      <c r="L42" s="17" t="s">
        <v>26210</v>
      </c>
      <c r="M42" s="18">
        <v>4352000</v>
      </c>
      <c r="N42" s="19"/>
      <c r="O42" s="20" t="str">
        <f t="shared" si="0"/>
        <v>CĐ</v>
      </c>
      <c r="R42" s="21" t="str">
        <f t="shared" si="1"/>
        <v>CĐ</v>
      </c>
    </row>
    <row r="43" spans="1:18" ht="21" customHeight="1" x14ac:dyDescent="0.25">
      <c r="A43" s="13">
        <v>37</v>
      </c>
      <c r="B43" s="13" t="s">
        <v>26211</v>
      </c>
      <c r="C43" s="13" t="s">
        <v>26212</v>
      </c>
      <c r="D43" s="14" t="s">
        <v>8336</v>
      </c>
      <c r="E43" s="15" t="s">
        <v>470</v>
      </c>
      <c r="F43" s="13" t="s">
        <v>4955</v>
      </c>
      <c r="G43" s="16" t="s">
        <v>6944</v>
      </c>
      <c r="H43" s="13" t="s">
        <v>259</v>
      </c>
      <c r="I43" s="13" t="s">
        <v>26047</v>
      </c>
      <c r="J43" s="13" t="s">
        <v>26047</v>
      </c>
      <c r="K43" s="13" t="s">
        <v>26213</v>
      </c>
      <c r="L43" s="17" t="s">
        <v>26214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21" customHeight="1" x14ac:dyDescent="0.25">
      <c r="A44" s="13">
        <v>38</v>
      </c>
      <c r="B44" s="13" t="s">
        <v>26215</v>
      </c>
      <c r="C44" s="13" t="s">
        <v>26216</v>
      </c>
      <c r="D44" s="14" t="s">
        <v>1895</v>
      </c>
      <c r="E44" s="15" t="s">
        <v>23736</v>
      </c>
      <c r="F44" s="13" t="s">
        <v>7857</v>
      </c>
      <c r="G44" s="16" t="s">
        <v>6942</v>
      </c>
      <c r="H44" s="13" t="s">
        <v>259</v>
      </c>
      <c r="I44" s="13" t="s">
        <v>26047</v>
      </c>
      <c r="J44" s="13" t="s">
        <v>26047</v>
      </c>
      <c r="K44" s="13" t="s">
        <v>26217</v>
      </c>
      <c r="L44" s="17" t="s">
        <v>26218</v>
      </c>
      <c r="M44" s="18">
        <v>3840000</v>
      </c>
      <c r="N44" s="19"/>
      <c r="O44" s="20" t="str">
        <f t="shared" si="0"/>
        <v>CĐ</v>
      </c>
      <c r="R44" s="21" t="str">
        <f t="shared" si="1"/>
        <v>CĐ</v>
      </c>
    </row>
    <row r="45" spans="1:18" ht="21" customHeight="1" x14ac:dyDescent="0.25">
      <c r="A45" s="13">
        <v>39</v>
      </c>
      <c r="B45" s="13" t="s">
        <v>26219</v>
      </c>
      <c r="C45" s="13" t="s">
        <v>26220</v>
      </c>
      <c r="D45" s="14" t="s">
        <v>867</v>
      </c>
      <c r="E45" s="15" t="s">
        <v>1874</v>
      </c>
      <c r="F45" s="13" t="s">
        <v>16086</v>
      </c>
      <c r="G45" s="16" t="s">
        <v>10359</v>
      </c>
      <c r="H45" s="13" t="s">
        <v>259</v>
      </c>
      <c r="I45" s="13" t="s">
        <v>26047</v>
      </c>
      <c r="J45" s="13" t="s">
        <v>26047</v>
      </c>
      <c r="K45" s="13" t="s">
        <v>26221</v>
      </c>
      <c r="L45" s="17" t="s">
        <v>26222</v>
      </c>
      <c r="M45" s="18">
        <v>5575000</v>
      </c>
      <c r="N45" s="19"/>
      <c r="O45" s="20" t="str">
        <f t="shared" si="0"/>
        <v>T4</v>
      </c>
      <c r="R45" s="21" t="str">
        <f t="shared" si="1"/>
        <v>T4</v>
      </c>
    </row>
    <row r="46" spans="1:18" ht="21" customHeight="1" x14ac:dyDescent="0.25">
      <c r="A46" s="13">
        <v>40</v>
      </c>
      <c r="B46" s="13" t="s">
        <v>26223</v>
      </c>
      <c r="C46" s="13" t="s">
        <v>26224</v>
      </c>
      <c r="D46" s="14" t="s">
        <v>26225</v>
      </c>
      <c r="E46" s="15" t="s">
        <v>2043</v>
      </c>
      <c r="F46" s="13" t="s">
        <v>14830</v>
      </c>
      <c r="G46" s="16" t="s">
        <v>6399</v>
      </c>
      <c r="H46" s="13" t="s">
        <v>259</v>
      </c>
      <c r="I46" s="13" t="s">
        <v>26047</v>
      </c>
      <c r="J46" s="13" t="s">
        <v>26047</v>
      </c>
      <c r="K46" s="13" t="s">
        <v>26226</v>
      </c>
      <c r="L46" s="17" t="s">
        <v>26227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21" customHeight="1" x14ac:dyDescent="0.25">
      <c r="A47" s="13">
        <v>41</v>
      </c>
      <c r="B47" s="13" t="s">
        <v>26228</v>
      </c>
      <c r="C47" s="13" t="s">
        <v>26229</v>
      </c>
      <c r="D47" s="14" t="s">
        <v>745</v>
      </c>
      <c r="E47" s="15" t="s">
        <v>3351</v>
      </c>
      <c r="F47" s="13" t="s">
        <v>5802</v>
      </c>
      <c r="G47" s="16" t="s">
        <v>5836</v>
      </c>
      <c r="H47" s="13" t="s">
        <v>259</v>
      </c>
      <c r="I47" s="13" t="s">
        <v>26047</v>
      </c>
      <c r="J47" s="13" t="s">
        <v>26047</v>
      </c>
      <c r="K47" s="13" t="s">
        <v>26230</v>
      </c>
      <c r="L47" s="17" t="s">
        <v>26231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1" customHeight="1" x14ac:dyDescent="0.25">
      <c r="A48" s="13">
        <v>42</v>
      </c>
      <c r="B48" s="13" t="s">
        <v>26232</v>
      </c>
      <c r="C48" s="13" t="s">
        <v>26233</v>
      </c>
      <c r="D48" s="14" t="s">
        <v>121</v>
      </c>
      <c r="E48" s="15" t="s">
        <v>1321</v>
      </c>
      <c r="F48" s="13" t="s">
        <v>13079</v>
      </c>
      <c r="G48" s="16" t="s">
        <v>6945</v>
      </c>
      <c r="H48" s="13" t="s">
        <v>259</v>
      </c>
      <c r="I48" s="13" t="s">
        <v>26047</v>
      </c>
      <c r="J48" s="13" t="s">
        <v>26047</v>
      </c>
      <c r="K48" s="13" t="s">
        <v>26234</v>
      </c>
      <c r="L48" s="17" t="s">
        <v>26235</v>
      </c>
      <c r="M48" s="18">
        <v>3072000</v>
      </c>
      <c r="N48" s="19"/>
      <c r="O48" s="20" t="str">
        <f t="shared" si="0"/>
        <v>CĐ</v>
      </c>
      <c r="R48" s="21" t="str">
        <f t="shared" si="1"/>
        <v>CĐ</v>
      </c>
    </row>
    <row r="49" spans="1:18" ht="21" customHeight="1" x14ac:dyDescent="0.25">
      <c r="A49" s="13">
        <v>43</v>
      </c>
      <c r="B49" s="13" t="s">
        <v>26236</v>
      </c>
      <c r="C49" s="13" t="s">
        <v>26237</v>
      </c>
      <c r="D49" s="14" t="s">
        <v>1573</v>
      </c>
      <c r="E49" s="15" t="s">
        <v>26238</v>
      </c>
      <c r="F49" s="13" t="s">
        <v>9151</v>
      </c>
      <c r="G49" s="16" t="s">
        <v>7239</v>
      </c>
      <c r="H49" s="13" t="s">
        <v>259</v>
      </c>
      <c r="I49" s="13" t="s">
        <v>26164</v>
      </c>
      <c r="J49" s="13" t="s">
        <v>26164</v>
      </c>
      <c r="K49" s="13" t="s">
        <v>26239</v>
      </c>
      <c r="L49" s="17" t="s">
        <v>26240</v>
      </c>
      <c r="M49" s="18">
        <v>5376000</v>
      </c>
      <c r="N49" s="19"/>
      <c r="O49" s="20" t="str">
        <f t="shared" si="0"/>
        <v>C1</v>
      </c>
      <c r="R49" s="21" t="str">
        <f t="shared" si="1"/>
        <v>C1</v>
      </c>
    </row>
    <row r="50" spans="1:18" ht="21" customHeight="1" x14ac:dyDescent="0.25">
      <c r="A50" s="13">
        <v>44</v>
      </c>
      <c r="B50" s="13" t="s">
        <v>26241</v>
      </c>
      <c r="C50" s="13" t="s">
        <v>26242</v>
      </c>
      <c r="D50" s="14" t="s">
        <v>107</v>
      </c>
      <c r="E50" s="15" t="s">
        <v>80</v>
      </c>
      <c r="F50" s="13" t="s">
        <v>6845</v>
      </c>
      <c r="G50" s="16" t="s">
        <v>7144</v>
      </c>
      <c r="H50" s="13" t="s">
        <v>259</v>
      </c>
      <c r="I50" s="13" t="s">
        <v>26164</v>
      </c>
      <c r="J50" s="13" t="s">
        <v>26164</v>
      </c>
      <c r="K50" s="13" t="s">
        <v>26243</v>
      </c>
      <c r="L50" s="17" t="s">
        <v>26244</v>
      </c>
      <c r="M50" s="18">
        <v>5632000</v>
      </c>
      <c r="N50" s="19"/>
      <c r="O50" s="20" t="str">
        <f t="shared" si="0"/>
        <v>C1</v>
      </c>
      <c r="R50" s="21" t="str">
        <f t="shared" si="1"/>
        <v>C1</v>
      </c>
    </row>
    <row r="51" spans="1:18" ht="21" customHeight="1" x14ac:dyDescent="0.25">
      <c r="A51" s="13">
        <v>45</v>
      </c>
      <c r="B51" s="13" t="s">
        <v>26245</v>
      </c>
      <c r="C51" s="13" t="s">
        <v>26246</v>
      </c>
      <c r="D51" s="14" t="s">
        <v>26247</v>
      </c>
      <c r="E51" s="15" t="s">
        <v>1314</v>
      </c>
      <c r="F51" s="13" t="s">
        <v>21081</v>
      </c>
      <c r="G51" s="16" t="s">
        <v>6457</v>
      </c>
      <c r="H51" s="13" t="s">
        <v>259</v>
      </c>
      <c r="I51" s="13" t="s">
        <v>26164</v>
      </c>
      <c r="J51" s="13" t="s">
        <v>26164</v>
      </c>
      <c r="K51" s="13" t="s">
        <v>26248</v>
      </c>
      <c r="L51" s="17" t="s">
        <v>26249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21" customHeight="1" x14ac:dyDescent="0.25">
      <c r="A52" s="13">
        <v>46</v>
      </c>
      <c r="B52" s="13" t="s">
        <v>26250</v>
      </c>
      <c r="C52" s="13" t="s">
        <v>26251</v>
      </c>
      <c r="D52" s="14" t="s">
        <v>11550</v>
      </c>
      <c r="E52" s="15" t="s">
        <v>574</v>
      </c>
      <c r="F52" s="13" t="s">
        <v>10277</v>
      </c>
      <c r="G52" s="16" t="s">
        <v>9918</v>
      </c>
      <c r="H52" s="13" t="s">
        <v>259</v>
      </c>
      <c r="I52" s="13" t="s">
        <v>26164</v>
      </c>
      <c r="J52" s="13" t="s">
        <v>26164</v>
      </c>
      <c r="K52" s="13" t="s">
        <v>26252</v>
      </c>
      <c r="L52" s="17" t="s">
        <v>26253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21" customHeight="1" x14ac:dyDescent="0.25">
      <c r="A53" s="13">
        <v>47</v>
      </c>
      <c r="B53" s="13" t="s">
        <v>26254</v>
      </c>
      <c r="C53" s="13" t="s">
        <v>26255</v>
      </c>
      <c r="D53" s="14" t="s">
        <v>26256</v>
      </c>
      <c r="E53" s="15" t="s">
        <v>28</v>
      </c>
      <c r="F53" s="13" t="s">
        <v>7440</v>
      </c>
      <c r="G53" s="16" t="s">
        <v>6668</v>
      </c>
      <c r="H53" s="13" t="s">
        <v>259</v>
      </c>
      <c r="I53" s="13" t="s">
        <v>26164</v>
      </c>
      <c r="J53" s="13" t="s">
        <v>26164</v>
      </c>
      <c r="K53" s="13" t="s">
        <v>26257</v>
      </c>
      <c r="L53" s="17" t="s">
        <v>26258</v>
      </c>
      <c r="M53" s="18">
        <v>4608000</v>
      </c>
      <c r="N53" s="19"/>
      <c r="O53" s="20" t="str">
        <f t="shared" si="0"/>
        <v>C1</v>
      </c>
      <c r="R53" s="21" t="str">
        <f t="shared" si="1"/>
        <v>C1</v>
      </c>
    </row>
    <row r="54" spans="1:18" ht="21" customHeight="1" x14ac:dyDescent="0.25">
      <c r="A54" s="13">
        <v>48</v>
      </c>
      <c r="B54" s="13" t="s">
        <v>26259</v>
      </c>
      <c r="C54" s="13" t="s">
        <v>26260</v>
      </c>
      <c r="D54" s="14" t="s">
        <v>6481</v>
      </c>
      <c r="E54" s="15" t="s">
        <v>320</v>
      </c>
      <c r="F54" s="13" t="s">
        <v>11551</v>
      </c>
      <c r="G54" s="16" t="s">
        <v>5505</v>
      </c>
      <c r="H54" s="13" t="s">
        <v>259</v>
      </c>
      <c r="I54" s="13" t="s">
        <v>26164</v>
      </c>
      <c r="J54" s="13" t="s">
        <v>26164</v>
      </c>
      <c r="K54" s="13" t="s">
        <v>26261</v>
      </c>
      <c r="L54" s="17" t="s">
        <v>26262</v>
      </c>
      <c r="M54" s="18">
        <v>5888000</v>
      </c>
      <c r="N54" s="19"/>
      <c r="O54" s="20" t="str">
        <f t="shared" si="0"/>
        <v>C1</v>
      </c>
      <c r="R54" s="21" t="str">
        <f t="shared" si="1"/>
        <v>C1</v>
      </c>
    </row>
    <row r="55" spans="1:18" ht="21" customHeight="1" x14ac:dyDescent="0.25">
      <c r="A55" s="13">
        <v>49</v>
      </c>
      <c r="B55" s="13" t="s">
        <v>26263</v>
      </c>
      <c r="C55" s="13" t="s">
        <v>26264</v>
      </c>
      <c r="D55" s="14" t="s">
        <v>1818</v>
      </c>
      <c r="E55" s="15" t="s">
        <v>2329</v>
      </c>
      <c r="F55" s="13" t="s">
        <v>4179</v>
      </c>
      <c r="G55" s="16" t="s">
        <v>6446</v>
      </c>
      <c r="H55" s="13" t="s">
        <v>259</v>
      </c>
      <c r="I55" s="13" t="s">
        <v>26164</v>
      </c>
      <c r="J55" s="13" t="s">
        <v>26164</v>
      </c>
      <c r="K55" s="13" t="s">
        <v>26265</v>
      </c>
      <c r="L55" s="17" t="s">
        <v>26266</v>
      </c>
      <c r="M55" s="18">
        <v>5120000</v>
      </c>
      <c r="N55" s="19"/>
      <c r="O55" s="20" t="str">
        <f t="shared" si="0"/>
        <v>C1</v>
      </c>
      <c r="R55" s="21" t="str">
        <f t="shared" si="1"/>
        <v>C1</v>
      </c>
    </row>
    <row r="56" spans="1:18" ht="21" customHeight="1" x14ac:dyDescent="0.25">
      <c r="A56" s="13">
        <v>50</v>
      </c>
      <c r="B56" s="13" t="s">
        <v>26267</v>
      </c>
      <c r="C56" s="13" t="s">
        <v>26268</v>
      </c>
      <c r="D56" s="14" t="s">
        <v>26269</v>
      </c>
      <c r="E56" s="15" t="s">
        <v>697</v>
      </c>
      <c r="F56" s="13" t="s">
        <v>26270</v>
      </c>
      <c r="G56" s="16" t="s">
        <v>7264</v>
      </c>
      <c r="H56" s="13" t="s">
        <v>259</v>
      </c>
      <c r="I56" s="13" t="s">
        <v>26164</v>
      </c>
      <c r="J56" s="13" t="s">
        <v>26164</v>
      </c>
      <c r="K56" s="13" t="s">
        <v>26271</v>
      </c>
      <c r="L56" s="17" t="s">
        <v>26272</v>
      </c>
      <c r="M56" s="18">
        <v>5376000</v>
      </c>
      <c r="N56" s="19"/>
      <c r="O56" s="20" t="str">
        <f t="shared" si="0"/>
        <v>C1</v>
      </c>
      <c r="R56" s="21" t="str">
        <f t="shared" si="1"/>
        <v>C1</v>
      </c>
    </row>
    <row r="57" spans="1:18" ht="21" customHeight="1" x14ac:dyDescent="0.25">
      <c r="A57" s="13">
        <v>51</v>
      </c>
      <c r="B57" s="13" t="s">
        <v>26273</v>
      </c>
      <c r="C57" s="13" t="s">
        <v>26274</v>
      </c>
      <c r="D57" s="14" t="s">
        <v>464</v>
      </c>
      <c r="E57" s="15" t="s">
        <v>147</v>
      </c>
      <c r="F57" s="13" t="s">
        <v>10089</v>
      </c>
      <c r="G57" s="16" t="s">
        <v>6961</v>
      </c>
      <c r="H57" s="13" t="s">
        <v>259</v>
      </c>
      <c r="I57" s="13" t="s">
        <v>26164</v>
      </c>
      <c r="J57" s="13" t="s">
        <v>26164</v>
      </c>
      <c r="K57" s="13" t="s">
        <v>26275</v>
      </c>
      <c r="L57" s="17" t="s">
        <v>26276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1" customHeight="1" x14ac:dyDescent="0.25">
      <c r="A58" s="13">
        <v>52</v>
      </c>
      <c r="B58" s="13" t="s">
        <v>26277</v>
      </c>
      <c r="C58" s="13" t="s">
        <v>26278</v>
      </c>
      <c r="D58" s="14" t="s">
        <v>26279</v>
      </c>
      <c r="E58" s="15" t="s">
        <v>8889</v>
      </c>
      <c r="F58" s="13" t="s">
        <v>6300</v>
      </c>
      <c r="G58" s="16" t="s">
        <v>5836</v>
      </c>
      <c r="H58" s="13" t="s">
        <v>259</v>
      </c>
      <c r="I58" s="13" t="s">
        <v>26164</v>
      </c>
      <c r="J58" s="13" t="s">
        <v>26164</v>
      </c>
      <c r="K58" s="13" t="s">
        <v>26280</v>
      </c>
      <c r="L58" s="17" t="s">
        <v>26281</v>
      </c>
      <c r="M58" s="18">
        <v>5632000</v>
      </c>
      <c r="N58" s="19"/>
      <c r="O58" s="20" t="str">
        <f t="shared" si="0"/>
        <v>C1</v>
      </c>
      <c r="R58" s="21" t="str">
        <f t="shared" si="1"/>
        <v>C1</v>
      </c>
    </row>
    <row r="59" spans="1:18" ht="21" customHeight="1" x14ac:dyDescent="0.25">
      <c r="A59" s="13">
        <v>53</v>
      </c>
      <c r="B59" s="13" t="s">
        <v>26282</v>
      </c>
      <c r="C59" s="13" t="s">
        <v>26283</v>
      </c>
      <c r="D59" s="14" t="s">
        <v>17464</v>
      </c>
      <c r="E59" s="15" t="s">
        <v>896</v>
      </c>
      <c r="F59" s="13" t="s">
        <v>18986</v>
      </c>
      <c r="G59" s="16" t="s">
        <v>10309</v>
      </c>
      <c r="H59" s="13" t="s">
        <v>259</v>
      </c>
      <c r="I59" s="13" t="s">
        <v>26164</v>
      </c>
      <c r="J59" s="13" t="s">
        <v>26164</v>
      </c>
      <c r="K59" s="13" t="s">
        <v>26284</v>
      </c>
      <c r="L59" s="17" t="s">
        <v>26285</v>
      </c>
      <c r="M59" s="18">
        <v>5376000</v>
      </c>
      <c r="N59" s="19"/>
      <c r="O59" s="20" t="str">
        <f t="shared" si="0"/>
        <v>C1</v>
      </c>
      <c r="R59" s="21" t="str">
        <f t="shared" si="1"/>
        <v>C1</v>
      </c>
    </row>
    <row r="60" spans="1:18" s="28" customFormat="1" ht="22.5" customHeight="1" x14ac:dyDescent="0.25">
      <c r="A60" s="229" t="s">
        <v>35</v>
      </c>
      <c r="B60" s="230"/>
      <c r="C60" s="230"/>
      <c r="D60" s="230"/>
      <c r="E60" s="22"/>
      <c r="F60" s="22"/>
      <c r="G60" s="22"/>
      <c r="H60" s="23"/>
      <c r="I60" s="24"/>
      <c r="J60" s="25"/>
      <c r="K60" s="26"/>
      <c r="L60" s="231">
        <f>SUM(M7:M59)</f>
        <v>262743000</v>
      </c>
      <c r="M60" s="232"/>
      <c r="N60" s="27"/>
      <c r="O60" s="20"/>
      <c r="P60" s="6"/>
      <c r="Q60" s="6"/>
    </row>
    <row r="61" spans="1:18" s="30" customFormat="1" ht="30" customHeight="1" x14ac:dyDescent="0.25">
      <c r="A61" s="237" t="s">
        <v>26289</v>
      </c>
      <c r="B61" s="238"/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9"/>
      <c r="O61" s="29" t="str">
        <f>LEFT(G61,5)</f>
        <v/>
      </c>
      <c r="P61" s="6"/>
      <c r="Q61" s="6"/>
    </row>
    <row r="62" spans="1:18" ht="15.75" customHeight="1" x14ac:dyDescent="0.25">
      <c r="A62" s="31"/>
      <c r="B62" s="31"/>
      <c r="C62" s="1"/>
      <c r="D62" s="2"/>
      <c r="E62" s="2"/>
      <c r="F62" s="1"/>
      <c r="G62" s="225" t="s">
        <v>26286</v>
      </c>
      <c r="H62" s="225"/>
      <c r="I62" s="225"/>
      <c r="J62" s="225"/>
      <c r="K62" s="225"/>
      <c r="L62" s="225"/>
      <c r="M62" s="225"/>
      <c r="N62" s="225"/>
      <c r="O62" s="29"/>
    </row>
    <row r="63" spans="1:18" ht="15.75" customHeight="1" x14ac:dyDescent="0.25">
      <c r="A63" s="35" t="s">
        <v>4822</v>
      </c>
      <c r="B63" s="35"/>
      <c r="C63" s="35"/>
      <c r="D63" s="32"/>
      <c r="E63" s="32" t="s">
        <v>4823</v>
      </c>
      <c r="F63" s="32"/>
      <c r="G63" s="32"/>
      <c r="H63" s="32"/>
      <c r="I63" s="32"/>
      <c r="J63" s="32"/>
      <c r="K63" s="32"/>
      <c r="L63" s="32"/>
      <c r="M63" s="236" t="s">
        <v>4824</v>
      </c>
      <c r="N63" s="236"/>
      <c r="O63" s="29"/>
    </row>
    <row r="64" spans="1:18" x14ac:dyDescent="0.25">
      <c r="A64" s="33"/>
      <c r="B64" s="33"/>
      <c r="C64" s="114"/>
      <c r="D64" s="35"/>
      <c r="E64" s="35"/>
      <c r="F64" s="35"/>
      <c r="G64" s="35"/>
      <c r="J64" s="114"/>
      <c r="K64" s="114"/>
      <c r="L64" s="114"/>
      <c r="M64" s="114"/>
      <c r="N64" s="6"/>
    </row>
    <row r="65" spans="1:16" x14ac:dyDescent="0.25">
      <c r="A65" s="33"/>
      <c r="B65" s="33"/>
      <c r="C65" s="114"/>
      <c r="D65" s="35"/>
      <c r="E65" s="35"/>
      <c r="F65" s="35"/>
      <c r="G65" s="35"/>
      <c r="H65" s="35"/>
      <c r="I65" s="35"/>
      <c r="J65" s="114"/>
      <c r="K65" s="114"/>
      <c r="L65" s="114"/>
      <c r="M65" s="114"/>
      <c r="N65" s="6"/>
    </row>
    <row r="66" spans="1:16" x14ac:dyDescent="0.25">
      <c r="A66" s="33"/>
      <c r="B66" s="33"/>
      <c r="C66" s="114"/>
      <c r="D66" s="35"/>
      <c r="E66" s="35"/>
      <c r="F66" s="35"/>
      <c r="G66" s="35"/>
      <c r="H66" s="35"/>
      <c r="I66" s="35"/>
      <c r="J66" s="114"/>
      <c r="K66" s="114"/>
      <c r="L66" s="114"/>
      <c r="M66" s="114"/>
      <c r="N66" s="6"/>
    </row>
    <row r="67" spans="1:16" s="28" customFormat="1" x14ac:dyDescent="0.25">
      <c r="A67" s="35"/>
      <c r="B67" s="35"/>
      <c r="C67" s="35" t="s">
        <v>4820</v>
      </c>
      <c r="D67" s="35"/>
      <c r="E67" s="236" t="s">
        <v>4821</v>
      </c>
      <c r="F67" s="236"/>
      <c r="G67" s="236"/>
      <c r="H67" s="35"/>
      <c r="I67" s="35"/>
      <c r="J67" s="35"/>
      <c r="K67" s="35"/>
      <c r="L67" s="35"/>
      <c r="M67" s="236" t="s">
        <v>4819</v>
      </c>
      <c r="N67" s="236"/>
      <c r="O67" s="114"/>
      <c r="P67" s="6"/>
    </row>
    <row r="68" spans="1:16" s="28" customFormat="1" ht="18.75" customHeight="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114"/>
      <c r="P68" s="6"/>
    </row>
    <row r="69" spans="1:16" s="36" customFormat="1" x14ac:dyDescent="0.25">
      <c r="B69" s="37"/>
      <c r="C69" s="38" t="s">
        <v>38</v>
      </c>
      <c r="D69" s="39" t="s">
        <v>586</v>
      </c>
      <c r="E69" s="40"/>
      <c r="F69" s="40"/>
      <c r="G69" s="40"/>
      <c r="H69" s="40"/>
      <c r="I69" s="40"/>
      <c r="J69" s="41"/>
      <c r="K69" s="40"/>
      <c r="L69" s="40"/>
      <c r="M69" s="42"/>
    </row>
    <row r="70" spans="1:16" s="36" customFormat="1" x14ac:dyDescent="0.25">
      <c r="A70" s="43"/>
      <c r="B70" s="44"/>
      <c r="C70" s="45" t="s">
        <v>40</v>
      </c>
      <c r="D70" s="46">
        <f>SUMIF($O$7:$O$59,"CĐN",$M$7:$M$59)</f>
        <v>0</v>
      </c>
      <c r="E70" s="40"/>
      <c r="F70" s="40"/>
      <c r="G70" s="40"/>
      <c r="H70" s="40"/>
      <c r="I70" s="40"/>
      <c r="J70" s="41"/>
      <c r="K70" s="40"/>
      <c r="L70" s="40"/>
      <c r="M70" s="6"/>
    </row>
    <row r="71" spans="1:16" s="49" customFormat="1" ht="13.5" customHeight="1" x14ac:dyDescent="0.25">
      <c r="A71" s="43"/>
      <c r="B71" s="44"/>
      <c r="C71" s="45" t="s">
        <v>41</v>
      </c>
      <c r="D71" s="46">
        <f>SUMIF($O$7:$O$59,"TCN",$M$7:$M$59)</f>
        <v>0</v>
      </c>
      <c r="E71" s="47"/>
      <c r="F71" s="47"/>
      <c r="G71" s="47"/>
      <c r="H71" s="47"/>
      <c r="I71" s="40"/>
      <c r="J71" s="48"/>
      <c r="K71" s="47"/>
      <c r="L71" s="47"/>
      <c r="M71" s="6"/>
    </row>
    <row r="72" spans="1:16" s="49" customFormat="1" ht="13.5" customHeight="1" x14ac:dyDescent="0.25">
      <c r="A72" s="43"/>
      <c r="B72" s="50" t="s">
        <v>42</v>
      </c>
      <c r="C72" s="45" t="s">
        <v>43</v>
      </c>
      <c r="D72" s="46">
        <f>SUMIF($O$7:$O$59,"CĐ",$M$7:$M$59)+SUMIF($O$7:$O$59,"C1",$M$7:$M$59)</f>
        <v>237302000</v>
      </c>
      <c r="E72" s="47"/>
      <c r="F72" s="47"/>
      <c r="G72" s="47"/>
      <c r="H72" s="47"/>
      <c r="I72" s="47"/>
      <c r="J72" s="48"/>
      <c r="K72" s="47"/>
      <c r="L72" s="47"/>
      <c r="M72" s="6"/>
    </row>
    <row r="73" spans="1:16" s="49" customFormat="1" ht="13.5" customHeight="1" x14ac:dyDescent="0.25">
      <c r="A73" s="43"/>
      <c r="B73" s="50"/>
      <c r="C73" s="45" t="s">
        <v>44</v>
      </c>
      <c r="D73" s="46">
        <f>SUMIF($O$7:$O$59,"C2",$M$7:$M$59)+SUMIF($O$7:$O$59,"CĐLT",$M$7:$M$59)</f>
        <v>9666000</v>
      </c>
      <c r="E73" s="47"/>
      <c r="F73" s="47"/>
      <c r="G73" s="47"/>
      <c r="H73" s="47"/>
      <c r="I73" s="47"/>
      <c r="J73" s="48"/>
      <c r="K73" s="47"/>
      <c r="L73" s="47"/>
      <c r="M73" s="6"/>
    </row>
    <row r="74" spans="1:16" s="49" customFormat="1" ht="13.5" customHeight="1" x14ac:dyDescent="0.25">
      <c r="A74" s="43"/>
      <c r="B74" s="51">
        <f>SUM(B70:B72)</f>
        <v>0</v>
      </c>
      <c r="C74" s="45" t="s">
        <v>45</v>
      </c>
      <c r="D74" s="46">
        <f>SUMIF($O$7:$O$59,"T4",$M$7:$M$59)+SUMIF($O$7:$O$59,"T2",$M$7:$M$59)+SUMIF($O$7:$O$59,"T3",$M$7:$M$59)+SUMIF($O$7:$O$59,"TC",$M$7:$M$59)+SUMIF($O$7:$O$59,"TN",$M$7:$M$59)+SUMIF($O$7:$O$59,"TCT",$M$7:$M$59)+SUMIF($O$7:$O$59,"T1",$M$7:$M$59)</f>
        <v>15775000</v>
      </c>
      <c r="E74" s="47"/>
      <c r="F74" s="47"/>
      <c r="G74" s="47"/>
      <c r="H74" s="47"/>
      <c r="I74" s="47"/>
      <c r="J74" s="48"/>
      <c r="K74" s="47"/>
      <c r="L74" s="47"/>
      <c r="M74" s="6"/>
    </row>
    <row r="75" spans="1:16" s="49" customFormat="1" ht="13.5" customHeight="1" x14ac:dyDescent="0.25">
      <c r="B75" s="52"/>
      <c r="C75" s="53" t="s">
        <v>46</v>
      </c>
      <c r="D75" s="54">
        <f>SUM(D70:D74)</f>
        <v>262743000</v>
      </c>
      <c r="E75" s="47"/>
      <c r="F75" s="47"/>
      <c r="G75" s="47"/>
      <c r="H75" s="47"/>
      <c r="I75" s="47"/>
      <c r="J75" s="48"/>
      <c r="K75" s="47"/>
      <c r="L75" s="47"/>
      <c r="M75" s="6"/>
    </row>
    <row r="76" spans="1:16" x14ac:dyDescent="0.25">
      <c r="E76" s="6"/>
      <c r="J76" s="21"/>
      <c r="K76" s="58"/>
      <c r="M76" s="6"/>
      <c r="N76" s="6"/>
    </row>
    <row r="133" spans="16:16" x14ac:dyDescent="0.25">
      <c r="P133" s="55"/>
    </row>
    <row r="134" spans="16:16" x14ac:dyDescent="0.25">
      <c r="P134" s="55"/>
    </row>
    <row r="135" spans="16:16" x14ac:dyDescent="0.25">
      <c r="P135" s="55"/>
    </row>
    <row r="136" spans="16:16" x14ac:dyDescent="0.25">
      <c r="P136" s="55"/>
    </row>
    <row r="140" spans="16:16" x14ac:dyDescent="0.25">
      <c r="P140" s="28"/>
    </row>
    <row r="141" spans="16:16" x14ac:dyDescent="0.25">
      <c r="P141" s="28"/>
    </row>
    <row r="142" spans="16:16" x14ac:dyDescent="0.25">
      <c r="P142" s="56"/>
    </row>
    <row r="143" spans="16:16" x14ac:dyDescent="0.25">
      <c r="P143" s="36"/>
    </row>
    <row r="144" spans="16:16" x14ac:dyDescent="0.25">
      <c r="P144" s="49"/>
    </row>
    <row r="145" spans="16:16" x14ac:dyDescent="0.25">
      <c r="P145" s="49"/>
    </row>
    <row r="146" spans="16:16" x14ac:dyDescent="0.25">
      <c r="P146" s="49"/>
    </row>
    <row r="147" spans="16:16" x14ac:dyDescent="0.25">
      <c r="P147" s="49"/>
    </row>
  </sheetData>
  <mergeCells count="9">
    <mergeCell ref="M63:N63"/>
    <mergeCell ref="E67:G67"/>
    <mergeCell ref="M67:N67"/>
    <mergeCell ref="A4:N4"/>
    <mergeCell ref="A5:N5"/>
    <mergeCell ref="A60:D60"/>
    <mergeCell ref="L60:M60"/>
    <mergeCell ref="A61:N61"/>
    <mergeCell ref="G62:N6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1"/>
  <sheetViews>
    <sheetView topLeftCell="A27" zoomScaleNormal="100" zoomScaleSheetLayoutView="85" workbookViewId="0">
      <selection activeCell="M37" sqref="M37:M5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26290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1" customHeight="1" x14ac:dyDescent="0.25">
      <c r="A7" s="13">
        <v>1</v>
      </c>
      <c r="B7" s="13" t="s">
        <v>26292</v>
      </c>
      <c r="C7" s="13" t="s">
        <v>26293</v>
      </c>
      <c r="D7" s="14" t="s">
        <v>11931</v>
      </c>
      <c r="E7" s="15" t="s">
        <v>1282</v>
      </c>
      <c r="F7" s="13" t="s">
        <v>26294</v>
      </c>
      <c r="G7" s="16" t="s">
        <v>7990</v>
      </c>
      <c r="H7" s="13" t="s">
        <v>259</v>
      </c>
      <c r="I7" s="13" t="s">
        <v>26295</v>
      </c>
      <c r="J7" s="13" t="s">
        <v>26295</v>
      </c>
      <c r="K7" s="13" t="s">
        <v>26296</v>
      </c>
      <c r="L7" s="17" t="s">
        <v>26297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1" customHeight="1" x14ac:dyDescent="0.25">
      <c r="A8" s="13">
        <v>2</v>
      </c>
      <c r="B8" s="13" t="s">
        <v>26298</v>
      </c>
      <c r="C8" s="13" t="s">
        <v>26299</v>
      </c>
      <c r="D8" s="14" t="s">
        <v>6398</v>
      </c>
      <c r="E8" s="15" t="s">
        <v>122</v>
      </c>
      <c r="F8" s="13" t="s">
        <v>9473</v>
      </c>
      <c r="G8" s="16" t="s">
        <v>7530</v>
      </c>
      <c r="H8" s="13" t="s">
        <v>259</v>
      </c>
      <c r="I8" s="13" t="s">
        <v>26295</v>
      </c>
      <c r="J8" s="13" t="s">
        <v>26295</v>
      </c>
      <c r="K8" s="13" t="s">
        <v>26300</v>
      </c>
      <c r="L8" s="17" t="s">
        <v>26301</v>
      </c>
      <c r="M8" s="18">
        <v>5632000</v>
      </c>
      <c r="N8" s="19"/>
      <c r="O8" s="20" t="str">
        <f t="shared" ref="O8:O49" si="0">MID(G8,3,FIND("-",G8,1)-3)&amp;IF(MID(G8,3,5)="CĐ-LT","LT","")</f>
        <v>C1</v>
      </c>
      <c r="R8" s="21" t="str">
        <f t="shared" ref="R8:R49" si="1">IF(LEFT(G8,2)="18","NH 18-19","")&amp;O8</f>
        <v>C1</v>
      </c>
    </row>
    <row r="9" spans="1:18" ht="21" customHeight="1" x14ac:dyDescent="0.25">
      <c r="A9" s="13">
        <v>3</v>
      </c>
      <c r="B9" s="13" t="s">
        <v>26302</v>
      </c>
      <c r="C9" s="13" t="s">
        <v>26303</v>
      </c>
      <c r="D9" s="14" t="s">
        <v>140</v>
      </c>
      <c r="E9" s="15" t="s">
        <v>216</v>
      </c>
      <c r="F9" s="13" t="s">
        <v>19435</v>
      </c>
      <c r="G9" s="16" t="s">
        <v>6942</v>
      </c>
      <c r="H9" s="13" t="s">
        <v>259</v>
      </c>
      <c r="I9" s="13" t="s">
        <v>26295</v>
      </c>
      <c r="J9" s="13" t="s">
        <v>26295</v>
      </c>
      <c r="K9" s="13" t="s">
        <v>26304</v>
      </c>
      <c r="L9" s="17" t="s">
        <v>26305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1" customHeight="1" x14ac:dyDescent="0.25">
      <c r="A10" s="13">
        <v>4</v>
      </c>
      <c r="B10" s="13" t="s">
        <v>26306</v>
      </c>
      <c r="C10" s="13" t="s">
        <v>26307</v>
      </c>
      <c r="D10" s="14" t="s">
        <v>509</v>
      </c>
      <c r="E10" s="15" t="s">
        <v>197</v>
      </c>
      <c r="F10" s="13" t="s">
        <v>1985</v>
      </c>
      <c r="G10" s="16" t="s">
        <v>4971</v>
      </c>
      <c r="H10" s="13" t="s">
        <v>259</v>
      </c>
      <c r="I10" s="13" t="s">
        <v>26295</v>
      </c>
      <c r="J10" s="13" t="s">
        <v>26295</v>
      </c>
      <c r="K10" s="13" t="s">
        <v>26308</v>
      </c>
      <c r="L10" s="17" t="s">
        <v>26309</v>
      </c>
      <c r="M10" s="18">
        <v>2405920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1" customHeight="1" x14ac:dyDescent="0.25">
      <c r="A11" s="13">
        <v>5</v>
      </c>
      <c r="B11" s="13"/>
      <c r="C11" s="13"/>
      <c r="D11" s="14"/>
      <c r="E11" s="15"/>
      <c r="F11" s="13"/>
      <c r="G11" s="16"/>
      <c r="H11" s="13"/>
      <c r="I11" s="13"/>
      <c r="J11" s="13"/>
      <c r="K11" s="13"/>
      <c r="L11" s="17" t="s">
        <v>26500</v>
      </c>
      <c r="M11" s="18"/>
      <c r="N11" s="19"/>
      <c r="O11" s="20"/>
      <c r="R11" s="21"/>
    </row>
    <row r="12" spans="1:18" ht="21" customHeight="1" x14ac:dyDescent="0.25">
      <c r="A12" s="13">
        <v>6</v>
      </c>
      <c r="B12" s="13" t="s">
        <v>26310</v>
      </c>
      <c r="C12" s="13" t="s">
        <v>26311</v>
      </c>
      <c r="D12" s="14" t="s">
        <v>249</v>
      </c>
      <c r="E12" s="15" t="s">
        <v>250</v>
      </c>
      <c r="F12" s="13" t="s">
        <v>8470</v>
      </c>
      <c r="G12" s="16" t="s">
        <v>7144</v>
      </c>
      <c r="H12" s="13" t="s">
        <v>259</v>
      </c>
      <c r="I12" s="13" t="s">
        <v>26295</v>
      </c>
      <c r="J12" s="13" t="s">
        <v>26295</v>
      </c>
      <c r="K12" s="13" t="s">
        <v>26312</v>
      </c>
      <c r="L12" s="17" t="s">
        <v>26313</v>
      </c>
      <c r="M12" s="18">
        <v>5632000</v>
      </c>
      <c r="N12" s="19"/>
      <c r="O12" s="20" t="str">
        <f t="shared" si="0"/>
        <v>C1</v>
      </c>
      <c r="R12" s="21" t="str">
        <f t="shared" si="1"/>
        <v>C1</v>
      </c>
    </row>
    <row r="13" spans="1:18" ht="21" customHeight="1" x14ac:dyDescent="0.25">
      <c r="A13" s="13">
        <v>7</v>
      </c>
      <c r="B13" s="13" t="s">
        <v>26314</v>
      </c>
      <c r="C13" s="13" t="s">
        <v>26315</v>
      </c>
      <c r="D13" s="14" t="s">
        <v>26316</v>
      </c>
      <c r="E13" s="15" t="s">
        <v>14894</v>
      </c>
      <c r="F13" s="13" t="s">
        <v>9028</v>
      </c>
      <c r="G13" s="16" t="s">
        <v>6452</v>
      </c>
      <c r="H13" s="13" t="s">
        <v>259</v>
      </c>
      <c r="I13" s="13" t="s">
        <v>26295</v>
      </c>
      <c r="J13" s="13" t="s">
        <v>26295</v>
      </c>
      <c r="K13" s="13" t="s">
        <v>26317</v>
      </c>
      <c r="L13" s="17" t="s">
        <v>26318</v>
      </c>
      <c r="M13" s="18">
        <v>3840000</v>
      </c>
      <c r="N13" s="19"/>
      <c r="O13" s="20" t="str">
        <f t="shared" si="0"/>
        <v>CĐ</v>
      </c>
      <c r="R13" s="21" t="str">
        <f t="shared" si="1"/>
        <v>CĐ</v>
      </c>
    </row>
    <row r="14" spans="1:18" ht="21" customHeight="1" x14ac:dyDescent="0.25">
      <c r="A14" s="13">
        <v>8</v>
      </c>
      <c r="B14" s="13" t="s">
        <v>26319</v>
      </c>
      <c r="C14" s="13" t="s">
        <v>26320</v>
      </c>
      <c r="D14" s="14" t="s">
        <v>394</v>
      </c>
      <c r="E14" s="15" t="s">
        <v>250</v>
      </c>
      <c r="F14" s="13" t="s">
        <v>9895</v>
      </c>
      <c r="G14" s="16" t="s">
        <v>7530</v>
      </c>
      <c r="H14" s="13" t="s">
        <v>259</v>
      </c>
      <c r="I14" s="13" t="s">
        <v>26295</v>
      </c>
      <c r="J14" s="13" t="s">
        <v>26295</v>
      </c>
      <c r="K14" s="13" t="s">
        <v>26321</v>
      </c>
      <c r="L14" s="17" t="s">
        <v>26322</v>
      </c>
      <c r="M14" s="18">
        <v>5632000</v>
      </c>
      <c r="N14" s="19"/>
      <c r="O14" s="20" t="str">
        <f t="shared" si="0"/>
        <v>C1</v>
      </c>
      <c r="R14" s="21" t="str">
        <f t="shared" si="1"/>
        <v>C1</v>
      </c>
    </row>
    <row r="15" spans="1:18" ht="21" customHeight="1" x14ac:dyDescent="0.25">
      <c r="A15" s="13">
        <v>9</v>
      </c>
      <c r="B15" s="13" t="s">
        <v>26323</v>
      </c>
      <c r="C15" s="13" t="s">
        <v>26324</v>
      </c>
      <c r="D15" s="14" t="s">
        <v>7951</v>
      </c>
      <c r="E15" s="15" t="s">
        <v>1308</v>
      </c>
      <c r="F15" s="13" t="s">
        <v>6404</v>
      </c>
      <c r="G15" s="16" t="s">
        <v>7511</v>
      </c>
      <c r="H15" s="13" t="s">
        <v>259</v>
      </c>
      <c r="I15" s="13" t="s">
        <v>26295</v>
      </c>
      <c r="J15" s="13" t="s">
        <v>26295</v>
      </c>
      <c r="K15" s="13" t="s">
        <v>26325</v>
      </c>
      <c r="L15" s="17" t="s">
        <v>26326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21" customHeight="1" x14ac:dyDescent="0.25">
      <c r="A16" s="13">
        <v>10</v>
      </c>
      <c r="B16" s="13" t="s">
        <v>26327</v>
      </c>
      <c r="C16" s="13" t="s">
        <v>26328</v>
      </c>
      <c r="D16" s="14" t="s">
        <v>302</v>
      </c>
      <c r="E16" s="15" t="s">
        <v>2764</v>
      </c>
      <c r="F16" s="13" t="s">
        <v>8921</v>
      </c>
      <c r="G16" s="16" t="s">
        <v>6961</v>
      </c>
      <c r="H16" s="13" t="s">
        <v>259</v>
      </c>
      <c r="I16" s="13" t="s">
        <v>26295</v>
      </c>
      <c r="J16" s="13" t="s">
        <v>26295</v>
      </c>
      <c r="K16" s="13" t="s">
        <v>26329</v>
      </c>
      <c r="L16" s="17" t="s">
        <v>26330</v>
      </c>
      <c r="M16" s="18">
        <v>4352000</v>
      </c>
      <c r="N16" s="19"/>
      <c r="O16" s="20" t="str">
        <f t="shared" si="0"/>
        <v>CĐ</v>
      </c>
      <c r="R16" s="21" t="str">
        <f t="shared" si="1"/>
        <v>CĐ</v>
      </c>
    </row>
    <row r="17" spans="1:18" ht="21" customHeight="1" x14ac:dyDescent="0.25">
      <c r="A17" s="13">
        <v>11</v>
      </c>
      <c r="B17" s="13" t="s">
        <v>26331</v>
      </c>
      <c r="C17" s="13" t="s">
        <v>26332</v>
      </c>
      <c r="D17" s="14" t="s">
        <v>26333</v>
      </c>
      <c r="E17" s="15" t="s">
        <v>26334</v>
      </c>
      <c r="F17" s="13" t="s">
        <v>3818</v>
      </c>
      <c r="G17" s="16" t="s">
        <v>5796</v>
      </c>
      <c r="H17" s="13" t="s">
        <v>259</v>
      </c>
      <c r="I17" s="13" t="s">
        <v>26295</v>
      </c>
      <c r="J17" s="13" t="s">
        <v>26295</v>
      </c>
      <c r="K17" s="13" t="s">
        <v>26335</v>
      </c>
      <c r="L17" s="17" t="s">
        <v>26336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1" customHeight="1" x14ac:dyDescent="0.25">
      <c r="A18" s="13">
        <v>12</v>
      </c>
      <c r="B18" s="13" t="s">
        <v>26337</v>
      </c>
      <c r="C18" s="13" t="s">
        <v>26338</v>
      </c>
      <c r="D18" s="14" t="s">
        <v>26339</v>
      </c>
      <c r="E18" s="15" t="s">
        <v>1591</v>
      </c>
      <c r="F18" s="13" t="s">
        <v>10935</v>
      </c>
      <c r="G18" s="16" t="s">
        <v>6961</v>
      </c>
      <c r="H18" s="13" t="s">
        <v>259</v>
      </c>
      <c r="I18" s="13" t="s">
        <v>26295</v>
      </c>
      <c r="J18" s="13" t="s">
        <v>26295</v>
      </c>
      <c r="K18" s="13" t="s">
        <v>26340</v>
      </c>
      <c r="L18" s="17" t="s">
        <v>26341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1" customHeight="1" x14ac:dyDescent="0.25">
      <c r="A19" s="13">
        <v>13</v>
      </c>
      <c r="B19" s="13" t="s">
        <v>26342</v>
      </c>
      <c r="C19" s="13" t="s">
        <v>26343</v>
      </c>
      <c r="D19" s="14" t="s">
        <v>15882</v>
      </c>
      <c r="E19" s="15" t="s">
        <v>574</v>
      </c>
      <c r="F19" s="13" t="s">
        <v>12580</v>
      </c>
      <c r="G19" s="16" t="s">
        <v>5662</v>
      </c>
      <c r="H19" s="13" t="s">
        <v>259</v>
      </c>
      <c r="I19" s="13" t="s">
        <v>26295</v>
      </c>
      <c r="J19" s="13" t="s">
        <v>26295</v>
      </c>
      <c r="K19" s="13" t="s">
        <v>26344</v>
      </c>
      <c r="L19" s="17" t="s">
        <v>26345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1" customHeight="1" x14ac:dyDescent="0.25">
      <c r="A20" s="13">
        <v>14</v>
      </c>
      <c r="B20" s="13" t="s">
        <v>26346</v>
      </c>
      <c r="C20" s="13" t="s">
        <v>26347</v>
      </c>
      <c r="D20" s="14" t="s">
        <v>26348</v>
      </c>
      <c r="E20" s="15" t="s">
        <v>250</v>
      </c>
      <c r="F20" s="13" t="s">
        <v>26349</v>
      </c>
      <c r="G20" s="16" t="s">
        <v>6961</v>
      </c>
      <c r="H20" s="13" t="s">
        <v>259</v>
      </c>
      <c r="I20" s="13" t="s">
        <v>26295</v>
      </c>
      <c r="J20" s="13" t="s">
        <v>26295</v>
      </c>
      <c r="K20" s="13" t="s">
        <v>26350</v>
      </c>
      <c r="L20" s="17" t="s">
        <v>26351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21" customHeight="1" x14ac:dyDescent="0.25">
      <c r="A21" s="13">
        <v>15</v>
      </c>
      <c r="B21" s="13" t="s">
        <v>26352</v>
      </c>
      <c r="C21" s="13" t="s">
        <v>26353</v>
      </c>
      <c r="D21" s="14" t="s">
        <v>26354</v>
      </c>
      <c r="E21" s="15" t="s">
        <v>697</v>
      </c>
      <c r="F21" s="13" t="s">
        <v>6966</v>
      </c>
      <c r="G21" s="16" t="s">
        <v>6961</v>
      </c>
      <c r="H21" s="13" t="s">
        <v>259</v>
      </c>
      <c r="I21" s="13" t="s">
        <v>26295</v>
      </c>
      <c r="J21" s="13" t="s">
        <v>26295</v>
      </c>
      <c r="K21" s="13" t="s">
        <v>26355</v>
      </c>
      <c r="L21" s="17" t="s">
        <v>26356</v>
      </c>
      <c r="M21" s="18">
        <v>4352000</v>
      </c>
      <c r="N21" s="19"/>
      <c r="O21" s="20" t="str">
        <f t="shared" si="0"/>
        <v>CĐ</v>
      </c>
      <c r="R21" s="21" t="str">
        <f t="shared" si="1"/>
        <v>CĐ</v>
      </c>
    </row>
    <row r="22" spans="1:18" ht="21" customHeight="1" x14ac:dyDescent="0.25">
      <c r="A22" s="13">
        <v>16</v>
      </c>
      <c r="B22" s="13" t="s">
        <v>26357</v>
      </c>
      <c r="C22" s="13" t="s">
        <v>26358</v>
      </c>
      <c r="D22" s="14" t="s">
        <v>140</v>
      </c>
      <c r="E22" s="15" t="s">
        <v>250</v>
      </c>
      <c r="F22" s="13" t="s">
        <v>11346</v>
      </c>
      <c r="G22" s="16" t="s">
        <v>5836</v>
      </c>
      <c r="H22" s="13" t="s">
        <v>259</v>
      </c>
      <c r="I22" s="13" t="s">
        <v>26295</v>
      </c>
      <c r="J22" s="13" t="s">
        <v>26295</v>
      </c>
      <c r="K22" s="13" t="s">
        <v>26359</v>
      </c>
      <c r="L22" s="17" t="s">
        <v>26360</v>
      </c>
      <c r="M22" s="18">
        <v>5632000</v>
      </c>
      <c r="N22" s="19"/>
      <c r="O22" s="20" t="str">
        <f t="shared" si="0"/>
        <v>C1</v>
      </c>
      <c r="R22" s="21" t="str">
        <f t="shared" si="1"/>
        <v>C1</v>
      </c>
    </row>
    <row r="23" spans="1:18" ht="21" customHeight="1" x14ac:dyDescent="0.25">
      <c r="A23" s="13">
        <v>17</v>
      </c>
      <c r="B23" s="13" t="s">
        <v>26361</v>
      </c>
      <c r="C23" s="13" t="s">
        <v>26362</v>
      </c>
      <c r="D23" s="14" t="s">
        <v>65</v>
      </c>
      <c r="E23" s="15" t="s">
        <v>9609</v>
      </c>
      <c r="F23" s="13" t="s">
        <v>3930</v>
      </c>
      <c r="G23" s="16" t="s">
        <v>6605</v>
      </c>
      <c r="H23" s="13" t="s">
        <v>259</v>
      </c>
      <c r="I23" s="13" t="s">
        <v>26295</v>
      </c>
      <c r="J23" s="13" t="s">
        <v>26295</v>
      </c>
      <c r="K23" s="13" t="s">
        <v>26363</v>
      </c>
      <c r="L23" s="17" t="s">
        <v>26364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8" ht="21" customHeight="1" x14ac:dyDescent="0.25">
      <c r="A24" s="13">
        <v>18</v>
      </c>
      <c r="B24" s="13" t="s">
        <v>26365</v>
      </c>
      <c r="C24" s="13" t="s">
        <v>26366</v>
      </c>
      <c r="D24" s="14" t="s">
        <v>5197</v>
      </c>
      <c r="E24" s="15" t="s">
        <v>128</v>
      </c>
      <c r="F24" s="13" t="s">
        <v>23947</v>
      </c>
      <c r="G24" s="16" t="s">
        <v>7144</v>
      </c>
      <c r="H24" s="13" t="s">
        <v>259</v>
      </c>
      <c r="I24" s="13" t="s">
        <v>26295</v>
      </c>
      <c r="J24" s="13" t="s">
        <v>26295</v>
      </c>
      <c r="K24" s="13" t="s">
        <v>26367</v>
      </c>
      <c r="L24" s="17" t="s">
        <v>26368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1" customHeight="1" x14ac:dyDescent="0.25">
      <c r="A25" s="13">
        <v>19</v>
      </c>
      <c r="B25" s="13" t="s">
        <v>26369</v>
      </c>
      <c r="C25" s="13" t="s">
        <v>26370</v>
      </c>
      <c r="D25" s="14" t="s">
        <v>3386</v>
      </c>
      <c r="E25" s="15" t="s">
        <v>909</v>
      </c>
      <c r="F25" s="13" t="s">
        <v>10156</v>
      </c>
      <c r="G25" s="16" t="s">
        <v>6405</v>
      </c>
      <c r="H25" s="13" t="s">
        <v>259</v>
      </c>
      <c r="I25" s="13" t="s">
        <v>26295</v>
      </c>
      <c r="J25" s="13" t="s">
        <v>26295</v>
      </c>
      <c r="K25" s="13" t="s">
        <v>26371</v>
      </c>
      <c r="L25" s="17" t="s">
        <v>26372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1" customHeight="1" x14ac:dyDescent="0.25">
      <c r="A26" s="13">
        <v>20</v>
      </c>
      <c r="B26" s="13" t="s">
        <v>26373</v>
      </c>
      <c r="C26" s="13" t="s">
        <v>26374</v>
      </c>
      <c r="D26" s="14" t="s">
        <v>6440</v>
      </c>
      <c r="E26" s="15" t="s">
        <v>822</v>
      </c>
      <c r="F26" s="13" t="s">
        <v>6300</v>
      </c>
      <c r="G26" s="16" t="s">
        <v>5596</v>
      </c>
      <c r="H26" s="13" t="s">
        <v>259</v>
      </c>
      <c r="I26" s="13" t="s">
        <v>26295</v>
      </c>
      <c r="J26" s="13" t="s">
        <v>26295</v>
      </c>
      <c r="K26" s="13" t="s">
        <v>26375</v>
      </c>
      <c r="L26" s="17" t="s">
        <v>26376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1" customHeight="1" x14ac:dyDescent="0.25">
      <c r="A27" s="13">
        <v>21</v>
      </c>
      <c r="B27" s="13" t="s">
        <v>26377</v>
      </c>
      <c r="C27" s="13" t="s">
        <v>26378</v>
      </c>
      <c r="D27" s="14" t="s">
        <v>26379</v>
      </c>
      <c r="E27" s="15" t="s">
        <v>34</v>
      </c>
      <c r="F27" s="13" t="s">
        <v>7293</v>
      </c>
      <c r="G27" s="16" t="s">
        <v>7264</v>
      </c>
      <c r="H27" s="13" t="s">
        <v>259</v>
      </c>
      <c r="I27" s="13" t="s">
        <v>26295</v>
      </c>
      <c r="J27" s="13" t="s">
        <v>26295</v>
      </c>
      <c r="K27" s="13" t="s">
        <v>26380</v>
      </c>
      <c r="L27" s="17" t="s">
        <v>26381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1" customHeight="1" x14ac:dyDescent="0.25">
      <c r="A28" s="13">
        <v>22</v>
      </c>
      <c r="B28" s="13" t="s">
        <v>26382</v>
      </c>
      <c r="C28" s="13" t="s">
        <v>26383</v>
      </c>
      <c r="D28" s="14" t="s">
        <v>566</v>
      </c>
      <c r="E28" s="15" t="s">
        <v>122</v>
      </c>
      <c r="F28" s="13" t="s">
        <v>26384</v>
      </c>
      <c r="G28" s="16" t="s">
        <v>7511</v>
      </c>
      <c r="H28" s="13" t="s">
        <v>259</v>
      </c>
      <c r="I28" s="13" t="s">
        <v>26295</v>
      </c>
      <c r="J28" s="13" t="s">
        <v>26295</v>
      </c>
      <c r="K28" s="13" t="s">
        <v>26385</v>
      </c>
      <c r="L28" s="17" t="s">
        <v>26386</v>
      </c>
      <c r="M28" s="18">
        <v>3072000</v>
      </c>
      <c r="N28" s="19"/>
      <c r="O28" s="20" t="str">
        <f t="shared" si="0"/>
        <v>CĐ</v>
      </c>
      <c r="R28" s="21" t="str">
        <f t="shared" si="1"/>
        <v>CĐ</v>
      </c>
    </row>
    <row r="29" spans="1:18" ht="21" customHeight="1" x14ac:dyDescent="0.25">
      <c r="A29" s="13">
        <v>23</v>
      </c>
      <c r="B29" s="13" t="s">
        <v>26387</v>
      </c>
      <c r="C29" s="13" t="s">
        <v>26388</v>
      </c>
      <c r="D29" s="14" t="s">
        <v>464</v>
      </c>
      <c r="E29" s="15" t="s">
        <v>5829</v>
      </c>
      <c r="F29" s="13" t="s">
        <v>10662</v>
      </c>
      <c r="G29" s="16" t="s">
        <v>6813</v>
      </c>
      <c r="H29" s="13" t="s">
        <v>259</v>
      </c>
      <c r="I29" s="13" t="s">
        <v>26295</v>
      </c>
      <c r="J29" s="13" t="s">
        <v>26295</v>
      </c>
      <c r="K29" s="13" t="s">
        <v>26389</v>
      </c>
      <c r="L29" s="17" t="s">
        <v>26390</v>
      </c>
      <c r="M29" s="18">
        <v>5376000</v>
      </c>
      <c r="N29" s="19"/>
      <c r="O29" s="20" t="str">
        <f t="shared" si="0"/>
        <v>C1</v>
      </c>
      <c r="R29" s="21" t="str">
        <f t="shared" si="1"/>
        <v>C1</v>
      </c>
    </row>
    <row r="30" spans="1:18" ht="21" customHeight="1" x14ac:dyDescent="0.25">
      <c r="A30" s="13">
        <v>24</v>
      </c>
      <c r="B30" s="13" t="s">
        <v>26391</v>
      </c>
      <c r="C30" s="13" t="s">
        <v>26392</v>
      </c>
      <c r="D30" s="14" t="s">
        <v>3379</v>
      </c>
      <c r="E30" s="15" t="s">
        <v>5361</v>
      </c>
      <c r="F30" s="13" t="s">
        <v>7493</v>
      </c>
      <c r="G30" s="16" t="s">
        <v>5596</v>
      </c>
      <c r="H30" s="13" t="s">
        <v>259</v>
      </c>
      <c r="I30" s="13" t="s">
        <v>26295</v>
      </c>
      <c r="J30" s="13" t="s">
        <v>26295</v>
      </c>
      <c r="K30" s="13" t="s">
        <v>26393</v>
      </c>
      <c r="L30" s="17" t="s">
        <v>26394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21" customHeight="1" x14ac:dyDescent="0.25">
      <c r="A31" s="13">
        <v>25</v>
      </c>
      <c r="B31" s="13" t="s">
        <v>26395</v>
      </c>
      <c r="C31" s="13" t="s">
        <v>26396</v>
      </c>
      <c r="D31" s="14" t="s">
        <v>26397</v>
      </c>
      <c r="E31" s="15" t="s">
        <v>250</v>
      </c>
      <c r="F31" s="13" t="s">
        <v>6966</v>
      </c>
      <c r="G31" s="16" t="s">
        <v>6961</v>
      </c>
      <c r="H31" s="13" t="s">
        <v>259</v>
      </c>
      <c r="I31" s="13" t="s">
        <v>26295</v>
      </c>
      <c r="J31" s="13" t="s">
        <v>26295</v>
      </c>
      <c r="K31" s="13" t="s">
        <v>26398</v>
      </c>
      <c r="L31" s="17" t="s">
        <v>26399</v>
      </c>
      <c r="M31" s="18">
        <v>4352000</v>
      </c>
      <c r="N31" s="19"/>
      <c r="O31" s="20" t="str">
        <f t="shared" si="0"/>
        <v>CĐ</v>
      </c>
      <c r="R31" s="21" t="str">
        <f t="shared" si="1"/>
        <v>CĐ</v>
      </c>
    </row>
    <row r="32" spans="1:18" ht="21" customHeight="1" x14ac:dyDescent="0.25">
      <c r="A32" s="13">
        <v>26</v>
      </c>
      <c r="B32" s="13" t="s">
        <v>26400</v>
      </c>
      <c r="C32" s="13" t="s">
        <v>26401</v>
      </c>
      <c r="D32" s="14" t="s">
        <v>999</v>
      </c>
      <c r="E32" s="15" t="s">
        <v>26402</v>
      </c>
      <c r="F32" s="13" t="s">
        <v>26403</v>
      </c>
      <c r="G32" s="16" t="s">
        <v>13307</v>
      </c>
      <c r="H32" s="13" t="s">
        <v>17</v>
      </c>
      <c r="I32" s="13" t="s">
        <v>26295</v>
      </c>
      <c r="J32" s="13" t="s">
        <v>26295</v>
      </c>
      <c r="K32" s="13" t="s">
        <v>26404</v>
      </c>
      <c r="L32" s="17" t="s">
        <v>26405</v>
      </c>
      <c r="M32" s="18">
        <v>4608000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1" customHeight="1" x14ac:dyDescent="0.25">
      <c r="A33" s="13">
        <v>27</v>
      </c>
      <c r="B33" s="13" t="s">
        <v>26406</v>
      </c>
      <c r="C33" s="13" t="s">
        <v>26407</v>
      </c>
      <c r="D33" s="14" t="s">
        <v>26408</v>
      </c>
      <c r="E33" s="15" t="s">
        <v>185</v>
      </c>
      <c r="F33" s="13" t="s">
        <v>11727</v>
      </c>
      <c r="G33" s="16" t="s">
        <v>7530</v>
      </c>
      <c r="H33" s="13" t="s">
        <v>259</v>
      </c>
      <c r="I33" s="13" t="s">
        <v>26295</v>
      </c>
      <c r="J33" s="13" t="s">
        <v>26295</v>
      </c>
      <c r="K33" s="13" t="s">
        <v>26409</v>
      </c>
      <c r="L33" s="17" t="s">
        <v>26410</v>
      </c>
      <c r="M33" s="18">
        <v>5632000</v>
      </c>
      <c r="N33" s="19"/>
      <c r="O33" s="20" t="str">
        <f t="shared" si="0"/>
        <v>C1</v>
      </c>
      <c r="R33" s="21" t="str">
        <f t="shared" si="1"/>
        <v>C1</v>
      </c>
    </row>
    <row r="34" spans="1:18" ht="21" customHeight="1" x14ac:dyDescent="0.25">
      <c r="A34" s="13">
        <v>28</v>
      </c>
      <c r="B34" s="13" t="s">
        <v>26411</v>
      </c>
      <c r="C34" s="13" t="s">
        <v>26412</v>
      </c>
      <c r="D34" s="14" t="s">
        <v>13263</v>
      </c>
      <c r="E34" s="15" t="s">
        <v>19</v>
      </c>
      <c r="F34" s="13" t="s">
        <v>8223</v>
      </c>
      <c r="G34" s="16" t="s">
        <v>7530</v>
      </c>
      <c r="H34" s="13" t="s">
        <v>259</v>
      </c>
      <c r="I34" s="13" t="s">
        <v>26295</v>
      </c>
      <c r="J34" s="13" t="s">
        <v>26295</v>
      </c>
      <c r="K34" s="13" t="s">
        <v>26413</v>
      </c>
      <c r="L34" s="17" t="s">
        <v>26414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21" customHeight="1" x14ac:dyDescent="0.25">
      <c r="A35" s="13">
        <v>29</v>
      </c>
      <c r="B35" s="13" t="s">
        <v>26415</v>
      </c>
      <c r="C35" s="13" t="s">
        <v>26416</v>
      </c>
      <c r="D35" s="14" t="s">
        <v>13919</v>
      </c>
      <c r="E35" s="15" t="s">
        <v>32</v>
      </c>
      <c r="F35" s="13" t="s">
        <v>3534</v>
      </c>
      <c r="G35" s="16" t="s">
        <v>6048</v>
      </c>
      <c r="H35" s="13" t="s">
        <v>259</v>
      </c>
      <c r="I35" s="13" t="s">
        <v>26295</v>
      </c>
      <c r="J35" s="13" t="s">
        <v>26295</v>
      </c>
      <c r="K35" s="13" t="s">
        <v>26417</v>
      </c>
      <c r="L35" s="17" t="s">
        <v>26418</v>
      </c>
      <c r="M35" s="18">
        <v>3350000</v>
      </c>
      <c r="N35" s="19"/>
      <c r="O35" s="20" t="str">
        <f t="shared" si="0"/>
        <v>TCN</v>
      </c>
      <c r="R35" s="21" t="str">
        <f t="shared" si="1"/>
        <v>TCN</v>
      </c>
    </row>
    <row r="36" spans="1:18" ht="21" customHeight="1" x14ac:dyDescent="0.25">
      <c r="A36" s="13">
        <v>30</v>
      </c>
      <c r="B36" s="13" t="s">
        <v>26419</v>
      </c>
      <c r="C36" s="13" t="s">
        <v>26420</v>
      </c>
      <c r="D36" s="14" t="s">
        <v>196</v>
      </c>
      <c r="E36" s="15" t="s">
        <v>574</v>
      </c>
      <c r="F36" s="13" t="s">
        <v>10886</v>
      </c>
      <c r="G36" s="16" t="s">
        <v>8777</v>
      </c>
      <c r="H36" s="13" t="s">
        <v>259</v>
      </c>
      <c r="I36" s="13" t="s">
        <v>26295</v>
      </c>
      <c r="J36" s="13" t="s">
        <v>26295</v>
      </c>
      <c r="K36" s="13" t="s">
        <v>26421</v>
      </c>
      <c r="L36" s="17" t="s">
        <v>26422</v>
      </c>
      <c r="M36" s="18">
        <v>3072000</v>
      </c>
      <c r="N36" s="19"/>
      <c r="O36" s="20" t="str">
        <f t="shared" si="0"/>
        <v>CĐ</v>
      </c>
      <c r="R36" s="21" t="str">
        <f t="shared" si="1"/>
        <v>CĐ</v>
      </c>
    </row>
    <row r="37" spans="1:18" ht="21" customHeight="1" x14ac:dyDescent="0.25">
      <c r="A37" s="13">
        <v>31</v>
      </c>
      <c r="B37" s="13" t="s">
        <v>26423</v>
      </c>
      <c r="C37" s="13" t="s">
        <v>26424</v>
      </c>
      <c r="D37" s="14" t="s">
        <v>190</v>
      </c>
      <c r="E37" s="15" t="s">
        <v>28</v>
      </c>
      <c r="F37" s="13" t="s">
        <v>10859</v>
      </c>
      <c r="G37" s="16" t="s">
        <v>7511</v>
      </c>
      <c r="H37" s="13" t="s">
        <v>259</v>
      </c>
      <c r="I37" s="13" t="s">
        <v>26295</v>
      </c>
      <c r="J37" s="13" t="s">
        <v>26295</v>
      </c>
      <c r="K37" s="13" t="s">
        <v>26425</v>
      </c>
      <c r="L37" s="17" t="s">
        <v>26426</v>
      </c>
      <c r="M37" s="18">
        <v>3072000</v>
      </c>
      <c r="N37" s="19"/>
      <c r="O37" s="20" t="str">
        <f t="shared" si="0"/>
        <v>CĐ</v>
      </c>
      <c r="R37" s="21" t="str">
        <f t="shared" si="1"/>
        <v>CĐ</v>
      </c>
    </row>
    <row r="38" spans="1:18" ht="21" customHeight="1" x14ac:dyDescent="0.25">
      <c r="A38" s="13">
        <v>32</v>
      </c>
      <c r="B38" s="13" t="s">
        <v>26427</v>
      </c>
      <c r="C38" s="13" t="s">
        <v>26428</v>
      </c>
      <c r="D38" s="14" t="s">
        <v>4099</v>
      </c>
      <c r="E38" s="15" t="s">
        <v>1637</v>
      </c>
      <c r="F38" s="13" t="s">
        <v>6501</v>
      </c>
      <c r="G38" s="16" t="s">
        <v>6146</v>
      </c>
      <c r="H38" s="13" t="s">
        <v>259</v>
      </c>
      <c r="I38" s="13" t="s">
        <v>26295</v>
      </c>
      <c r="J38" s="13" t="s">
        <v>26295</v>
      </c>
      <c r="K38" s="13" t="s">
        <v>26429</v>
      </c>
      <c r="L38" s="17" t="s">
        <v>26430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21" customHeight="1" x14ac:dyDescent="0.25">
      <c r="A39" s="13">
        <v>33</v>
      </c>
      <c r="B39" s="13" t="s">
        <v>26431</v>
      </c>
      <c r="C39" s="13" t="s">
        <v>26432</v>
      </c>
      <c r="D39" s="14" t="s">
        <v>26433</v>
      </c>
      <c r="E39" s="15" t="s">
        <v>15</v>
      </c>
      <c r="F39" s="13" t="s">
        <v>7744</v>
      </c>
      <c r="G39" s="16" t="s">
        <v>2062</v>
      </c>
      <c r="H39" s="13" t="s">
        <v>17</v>
      </c>
      <c r="I39" s="13" t="s">
        <v>26295</v>
      </c>
      <c r="J39" s="13" t="s">
        <v>26295</v>
      </c>
      <c r="K39" s="13" t="s">
        <v>26434</v>
      </c>
      <c r="L39" s="17" t="s">
        <v>26435</v>
      </c>
      <c r="M39" s="18">
        <v>4014000</v>
      </c>
      <c r="N39" s="19"/>
      <c r="O39" s="20" t="str">
        <f t="shared" si="0"/>
        <v>T2</v>
      </c>
      <c r="R39" s="21" t="str">
        <f t="shared" si="1"/>
        <v>NH 18-19T2</v>
      </c>
    </row>
    <row r="40" spans="1:18" ht="21" customHeight="1" x14ac:dyDescent="0.25">
      <c r="A40" s="13">
        <v>34</v>
      </c>
      <c r="B40" s="13" t="s">
        <v>26436</v>
      </c>
      <c r="C40" s="13" t="s">
        <v>26437</v>
      </c>
      <c r="D40" s="14" t="s">
        <v>26438</v>
      </c>
      <c r="E40" s="15" t="s">
        <v>28</v>
      </c>
      <c r="F40" s="13" t="s">
        <v>13201</v>
      </c>
      <c r="G40" s="16" t="s">
        <v>6995</v>
      </c>
      <c r="H40" s="13" t="s">
        <v>259</v>
      </c>
      <c r="I40" s="13" t="s">
        <v>26295</v>
      </c>
      <c r="J40" s="13" t="s">
        <v>26295</v>
      </c>
      <c r="K40" s="13" t="s">
        <v>26439</v>
      </c>
      <c r="L40" s="17" t="s">
        <v>26440</v>
      </c>
      <c r="M40" s="18">
        <v>5320000</v>
      </c>
      <c r="N40" s="19"/>
      <c r="O40" s="20" t="str">
        <f t="shared" si="0"/>
        <v>T4</v>
      </c>
      <c r="R40" s="21" t="str">
        <f t="shared" si="1"/>
        <v>T4</v>
      </c>
    </row>
    <row r="41" spans="1:18" ht="21" customHeight="1" x14ac:dyDescent="0.25">
      <c r="A41" s="13">
        <v>35</v>
      </c>
      <c r="B41" s="13" t="s">
        <v>26441</v>
      </c>
      <c r="C41" s="13" t="s">
        <v>26442</v>
      </c>
      <c r="D41" s="14" t="s">
        <v>464</v>
      </c>
      <c r="E41" s="15" t="s">
        <v>1874</v>
      </c>
      <c r="F41" s="13" t="s">
        <v>10426</v>
      </c>
      <c r="G41" s="16" t="s">
        <v>6961</v>
      </c>
      <c r="H41" s="13" t="s">
        <v>259</v>
      </c>
      <c r="I41" s="13" t="s">
        <v>26295</v>
      </c>
      <c r="J41" s="13" t="s">
        <v>26295</v>
      </c>
      <c r="K41" s="13" t="s">
        <v>26443</v>
      </c>
      <c r="L41" s="17" t="s">
        <v>26444</v>
      </c>
      <c r="M41" s="18">
        <v>4352000</v>
      </c>
      <c r="N41" s="19"/>
      <c r="O41" s="20" t="str">
        <f t="shared" si="0"/>
        <v>CĐ</v>
      </c>
      <c r="R41" s="21" t="str">
        <f t="shared" si="1"/>
        <v>CĐ</v>
      </c>
    </row>
    <row r="42" spans="1:18" ht="21" customHeight="1" x14ac:dyDescent="0.25">
      <c r="A42" s="13">
        <v>36</v>
      </c>
      <c r="B42" s="13" t="s">
        <v>26445</v>
      </c>
      <c r="C42" s="13" t="s">
        <v>26446</v>
      </c>
      <c r="D42" s="14" t="s">
        <v>1294</v>
      </c>
      <c r="E42" s="15" t="s">
        <v>574</v>
      </c>
      <c r="F42" s="13" t="s">
        <v>17404</v>
      </c>
      <c r="G42" s="16" t="s">
        <v>6271</v>
      </c>
      <c r="H42" s="13" t="s">
        <v>259</v>
      </c>
      <c r="I42" s="13" t="s">
        <v>26295</v>
      </c>
      <c r="J42" s="13" t="s">
        <v>26295</v>
      </c>
      <c r="K42" s="13" t="s">
        <v>26447</v>
      </c>
      <c r="L42" s="17" t="s">
        <v>26448</v>
      </c>
      <c r="M42" s="18">
        <v>4096000</v>
      </c>
      <c r="N42" s="19"/>
      <c r="O42" s="20" t="str">
        <f t="shared" si="0"/>
        <v>CĐ</v>
      </c>
      <c r="R42" s="21" t="str">
        <f t="shared" si="1"/>
        <v>CĐ</v>
      </c>
    </row>
    <row r="43" spans="1:18" ht="21" customHeight="1" x14ac:dyDescent="0.25">
      <c r="A43" s="13">
        <v>37</v>
      </c>
      <c r="B43" s="13" t="s">
        <v>26449</v>
      </c>
      <c r="C43" s="13" t="s">
        <v>19477</v>
      </c>
      <c r="D43" s="14" t="s">
        <v>302</v>
      </c>
      <c r="E43" s="15" t="s">
        <v>604</v>
      </c>
      <c r="F43" s="13" t="s">
        <v>19478</v>
      </c>
      <c r="G43" s="16" t="s">
        <v>16289</v>
      </c>
      <c r="H43" s="13" t="s">
        <v>259</v>
      </c>
      <c r="I43" s="13" t="s">
        <v>26295</v>
      </c>
      <c r="J43" s="13" t="s">
        <v>26295</v>
      </c>
      <c r="K43" s="13" t="s">
        <v>26450</v>
      </c>
      <c r="L43" s="17" t="s">
        <v>26451</v>
      </c>
      <c r="M43" s="18">
        <v>918000</v>
      </c>
      <c r="N43" s="19"/>
      <c r="O43" s="20" t="str">
        <f t="shared" si="0"/>
        <v>C2</v>
      </c>
      <c r="R43" s="21" t="str">
        <f t="shared" si="1"/>
        <v>C2</v>
      </c>
    </row>
    <row r="44" spans="1:18" ht="21" customHeight="1" x14ac:dyDescent="0.25">
      <c r="A44" s="13">
        <v>38</v>
      </c>
      <c r="B44" s="13" t="s">
        <v>26452</v>
      </c>
      <c r="C44" s="13" t="s">
        <v>19455</v>
      </c>
      <c r="D44" s="14" t="s">
        <v>19456</v>
      </c>
      <c r="E44" s="15" t="s">
        <v>909</v>
      </c>
      <c r="F44" s="13" t="s">
        <v>19457</v>
      </c>
      <c r="G44" s="16" t="s">
        <v>16289</v>
      </c>
      <c r="H44" s="13" t="s">
        <v>259</v>
      </c>
      <c r="I44" s="13" t="s">
        <v>26295</v>
      </c>
      <c r="J44" s="13" t="s">
        <v>26295</v>
      </c>
      <c r="K44" s="13" t="s">
        <v>26453</v>
      </c>
      <c r="L44" s="17" t="s">
        <v>26454</v>
      </c>
      <c r="M44" s="18">
        <v>918000</v>
      </c>
      <c r="N44" s="19"/>
      <c r="O44" s="20" t="str">
        <f t="shared" si="0"/>
        <v>C2</v>
      </c>
      <c r="R44" s="21" t="str">
        <f t="shared" si="1"/>
        <v>C2</v>
      </c>
    </row>
    <row r="45" spans="1:18" ht="21" customHeight="1" x14ac:dyDescent="0.25">
      <c r="A45" s="13">
        <v>39</v>
      </c>
      <c r="B45" s="13" t="s">
        <v>26455</v>
      </c>
      <c r="C45" s="13" t="s">
        <v>26456</v>
      </c>
      <c r="D45" s="14" t="s">
        <v>7623</v>
      </c>
      <c r="E45" s="15" t="s">
        <v>609</v>
      </c>
      <c r="F45" s="13" t="s">
        <v>26457</v>
      </c>
      <c r="G45" s="16" t="s">
        <v>6947</v>
      </c>
      <c r="H45" s="13" t="s">
        <v>259</v>
      </c>
      <c r="I45" s="13" t="s">
        <v>26295</v>
      </c>
      <c r="J45" s="13" t="s">
        <v>26295</v>
      </c>
      <c r="K45" s="13" t="s">
        <v>26458</v>
      </c>
      <c r="L45" s="17" t="s">
        <v>26459</v>
      </c>
      <c r="M45" s="18">
        <v>5376000</v>
      </c>
      <c r="N45" s="19"/>
      <c r="O45" s="20" t="str">
        <f t="shared" si="0"/>
        <v>C1</v>
      </c>
      <c r="R45" s="21" t="str">
        <f t="shared" si="1"/>
        <v>C1</v>
      </c>
    </row>
    <row r="46" spans="1:18" ht="21" customHeight="1" x14ac:dyDescent="0.25">
      <c r="A46" s="13">
        <v>40</v>
      </c>
      <c r="B46" s="13" t="s">
        <v>26460</v>
      </c>
      <c r="C46" s="13" t="s">
        <v>26461</v>
      </c>
      <c r="D46" s="14" t="s">
        <v>26462</v>
      </c>
      <c r="E46" s="15" t="s">
        <v>34</v>
      </c>
      <c r="F46" s="13" t="s">
        <v>10221</v>
      </c>
      <c r="G46" s="16" t="s">
        <v>5678</v>
      </c>
      <c r="H46" s="13" t="s">
        <v>259</v>
      </c>
      <c r="I46" s="13" t="s">
        <v>26295</v>
      </c>
      <c r="J46" s="13" t="s">
        <v>26295</v>
      </c>
      <c r="K46" s="13" t="s">
        <v>26463</v>
      </c>
      <c r="L46" s="17" t="s">
        <v>26464</v>
      </c>
      <c r="M46" s="18">
        <v>5376000</v>
      </c>
      <c r="N46" s="19"/>
      <c r="O46" s="20" t="str">
        <f t="shared" si="0"/>
        <v>C1</v>
      </c>
      <c r="R46" s="21" t="str">
        <f t="shared" si="1"/>
        <v>C1</v>
      </c>
    </row>
    <row r="47" spans="1:18" ht="21" customHeight="1" x14ac:dyDescent="0.25">
      <c r="A47" s="13">
        <v>41</v>
      </c>
      <c r="B47" s="13" t="s">
        <v>26465</v>
      </c>
      <c r="C47" s="13" t="s">
        <v>26466</v>
      </c>
      <c r="D47" s="14" t="s">
        <v>121</v>
      </c>
      <c r="E47" s="15" t="s">
        <v>3963</v>
      </c>
      <c r="F47" s="13" t="s">
        <v>12031</v>
      </c>
      <c r="G47" s="16" t="s">
        <v>7258</v>
      </c>
      <c r="H47" s="13" t="s">
        <v>259</v>
      </c>
      <c r="I47" s="13" t="s">
        <v>26295</v>
      </c>
      <c r="J47" s="13" t="s">
        <v>26295</v>
      </c>
      <c r="K47" s="13" t="s">
        <v>26467</v>
      </c>
      <c r="L47" s="17" t="s">
        <v>26468</v>
      </c>
      <c r="M47" s="18">
        <v>4352000</v>
      </c>
      <c r="N47" s="19"/>
      <c r="O47" s="20" t="str">
        <f t="shared" si="0"/>
        <v>CĐ</v>
      </c>
      <c r="R47" s="21" t="str">
        <f t="shared" si="1"/>
        <v>CĐ</v>
      </c>
    </row>
    <row r="48" spans="1:18" ht="21" customHeight="1" x14ac:dyDescent="0.25">
      <c r="A48" s="13">
        <v>42</v>
      </c>
      <c r="B48" s="13" t="s">
        <v>26469</v>
      </c>
      <c r="C48" s="13" t="s">
        <v>26470</v>
      </c>
      <c r="D48" s="14" t="s">
        <v>1005</v>
      </c>
      <c r="E48" s="15" t="s">
        <v>1244</v>
      </c>
      <c r="F48" s="13" t="s">
        <v>8289</v>
      </c>
      <c r="G48" s="16" t="s">
        <v>6944</v>
      </c>
      <c r="H48" s="13" t="s">
        <v>259</v>
      </c>
      <c r="I48" s="13" t="s">
        <v>26295</v>
      </c>
      <c r="J48" s="13" t="s">
        <v>26295</v>
      </c>
      <c r="K48" s="13" t="s">
        <v>26471</v>
      </c>
      <c r="L48" s="17" t="s">
        <v>26472</v>
      </c>
      <c r="M48" s="18">
        <v>4352000</v>
      </c>
      <c r="N48" s="19"/>
      <c r="O48" s="20" t="str">
        <f t="shared" si="0"/>
        <v>CĐ</v>
      </c>
      <c r="R48" s="21" t="str">
        <f t="shared" si="1"/>
        <v>CĐ</v>
      </c>
    </row>
    <row r="49" spans="1:18" ht="21" customHeight="1" x14ac:dyDescent="0.25">
      <c r="A49" s="13">
        <v>43</v>
      </c>
      <c r="B49" s="13" t="s">
        <v>26473</v>
      </c>
      <c r="C49" s="13" t="s">
        <v>26474</v>
      </c>
      <c r="D49" s="14" t="s">
        <v>26475</v>
      </c>
      <c r="E49" s="15" t="s">
        <v>73</v>
      </c>
      <c r="F49" s="13" t="s">
        <v>26476</v>
      </c>
      <c r="G49" s="16" t="s">
        <v>6961</v>
      </c>
      <c r="H49" s="13" t="s">
        <v>259</v>
      </c>
      <c r="I49" s="13" t="s">
        <v>26295</v>
      </c>
      <c r="J49" s="13" t="s">
        <v>26295</v>
      </c>
      <c r="K49" s="13" t="s">
        <v>26477</v>
      </c>
      <c r="L49" s="17" t="s">
        <v>26478</v>
      </c>
      <c r="M49" s="18">
        <v>4352000</v>
      </c>
      <c r="N49" s="19"/>
      <c r="O49" s="20" t="str">
        <f t="shared" si="0"/>
        <v>CĐ</v>
      </c>
      <c r="R49" s="21" t="str">
        <f t="shared" si="1"/>
        <v>CĐ</v>
      </c>
    </row>
    <row r="50" spans="1:18" ht="21" customHeight="1" x14ac:dyDescent="0.25">
      <c r="A50" s="13">
        <v>44</v>
      </c>
      <c r="B50" s="13" t="s">
        <v>26479</v>
      </c>
      <c r="C50" s="13" t="s">
        <v>26480</v>
      </c>
      <c r="D50" s="14" t="s">
        <v>1470</v>
      </c>
      <c r="E50" s="15" t="s">
        <v>988</v>
      </c>
      <c r="F50" s="13" t="s">
        <v>11398</v>
      </c>
      <c r="G50" s="16" t="s">
        <v>7258</v>
      </c>
      <c r="H50" s="13" t="s">
        <v>259</v>
      </c>
      <c r="I50" s="13" t="s">
        <v>26295</v>
      </c>
      <c r="J50" s="13" t="s">
        <v>26295</v>
      </c>
      <c r="K50" s="13" t="s">
        <v>26481</v>
      </c>
      <c r="L50" s="17" t="s">
        <v>26482</v>
      </c>
      <c r="M50" s="18">
        <v>4352000</v>
      </c>
      <c r="N50" s="19"/>
      <c r="O50" s="20" t="str">
        <f>MID(G50,3,FIND("-",G50,1)-3)&amp;IF(MID(G50,3,5)="CĐ-LT","LT","")</f>
        <v>CĐ</v>
      </c>
      <c r="R50" s="21" t="str">
        <f>IF(LEFT(G50,2)="18","NH 18-19","")&amp;O50</f>
        <v>CĐ</v>
      </c>
    </row>
    <row r="51" spans="1:18" ht="21" customHeight="1" x14ac:dyDescent="0.25">
      <c r="A51" s="13">
        <v>45</v>
      </c>
      <c r="B51" s="13" t="s">
        <v>26483</v>
      </c>
      <c r="C51" s="13" t="s">
        <v>26484</v>
      </c>
      <c r="D51" s="14" t="s">
        <v>6923</v>
      </c>
      <c r="E51" s="15" t="s">
        <v>6060</v>
      </c>
      <c r="F51" s="13" t="s">
        <v>26485</v>
      </c>
      <c r="G51" s="16" t="s">
        <v>6961</v>
      </c>
      <c r="H51" s="13" t="s">
        <v>259</v>
      </c>
      <c r="I51" s="13" t="s">
        <v>26295</v>
      </c>
      <c r="J51" s="13" t="s">
        <v>26295</v>
      </c>
      <c r="K51" s="13" t="s">
        <v>26486</v>
      </c>
      <c r="L51" s="17" t="s">
        <v>26487</v>
      </c>
      <c r="M51" s="18">
        <v>4352000</v>
      </c>
      <c r="N51" s="19"/>
      <c r="O51" s="20" t="str">
        <f>MID(G51,3,FIND("-",G51,1)-3)&amp;IF(MID(G51,3,5)="CĐ-LT","LT","")</f>
        <v>CĐ</v>
      </c>
      <c r="R51" s="21" t="str">
        <f>IF(LEFT(G51,2)="18","NH 18-19","")&amp;O51</f>
        <v>CĐ</v>
      </c>
    </row>
    <row r="52" spans="1:18" ht="21" customHeight="1" x14ac:dyDescent="0.25">
      <c r="A52" s="13">
        <v>46</v>
      </c>
      <c r="B52" s="13" t="s">
        <v>26488</v>
      </c>
      <c r="C52" s="13" t="s">
        <v>26489</v>
      </c>
      <c r="D52" s="14" t="s">
        <v>26490</v>
      </c>
      <c r="E52" s="15" t="s">
        <v>3724</v>
      </c>
      <c r="F52" s="13" t="s">
        <v>26491</v>
      </c>
      <c r="G52" s="16" t="s">
        <v>7429</v>
      </c>
      <c r="H52" s="13" t="s">
        <v>259</v>
      </c>
      <c r="I52" s="13" t="s">
        <v>26295</v>
      </c>
      <c r="J52" s="13" t="s">
        <v>26295</v>
      </c>
      <c r="K52" s="13" t="s">
        <v>26492</v>
      </c>
      <c r="L52" s="17" t="s">
        <v>26493</v>
      </c>
      <c r="M52" s="18">
        <v>4352000</v>
      </c>
      <c r="N52" s="19"/>
      <c r="O52" s="20" t="str">
        <f>MID(G52,3,FIND("-",G52,1)-3)&amp;IF(MID(G52,3,5)="CĐ-LT","LT","")</f>
        <v>CĐ</v>
      </c>
      <c r="R52" s="21" t="str">
        <f>IF(LEFT(G52,2)="18","NH 18-19","")&amp;O52</f>
        <v>CĐ</v>
      </c>
    </row>
    <row r="53" spans="1:18" ht="21" customHeight="1" x14ac:dyDescent="0.25">
      <c r="A53" s="13">
        <v>47</v>
      </c>
      <c r="B53" s="13" t="s">
        <v>26494</v>
      </c>
      <c r="C53" s="13" t="s">
        <v>26495</v>
      </c>
      <c r="D53" s="14" t="s">
        <v>26496</v>
      </c>
      <c r="E53" s="15" t="s">
        <v>2490</v>
      </c>
      <c r="F53" s="13" t="s">
        <v>7683</v>
      </c>
      <c r="G53" s="16" t="s">
        <v>6221</v>
      </c>
      <c r="H53" s="13" t="s">
        <v>259</v>
      </c>
      <c r="I53" s="13" t="s">
        <v>26295</v>
      </c>
      <c r="J53" s="13" t="s">
        <v>26295</v>
      </c>
      <c r="K53" s="13" t="s">
        <v>26497</v>
      </c>
      <c r="L53" s="17" t="s">
        <v>26498</v>
      </c>
      <c r="M53" s="18">
        <v>5888000</v>
      </c>
      <c r="N53" s="19"/>
      <c r="O53" s="20" t="str">
        <f>MID(G53,3,FIND("-",G53,1)-3)&amp;IF(MID(G53,3,5)="CĐ-LT","LT","")</f>
        <v>C1</v>
      </c>
      <c r="R53" s="21" t="str">
        <f>IF(LEFT(G53,2)="18","NH 18-19","")&amp;O53</f>
        <v>C1</v>
      </c>
    </row>
    <row r="54" spans="1:18" s="28" customFormat="1" ht="22.5" customHeight="1" x14ac:dyDescent="0.25">
      <c r="A54" s="229" t="s">
        <v>35</v>
      </c>
      <c r="B54" s="230"/>
      <c r="C54" s="230"/>
      <c r="D54" s="230"/>
      <c r="E54" s="22"/>
      <c r="F54" s="22"/>
      <c r="G54" s="22"/>
      <c r="H54" s="23"/>
      <c r="I54" s="24"/>
      <c r="J54" s="25"/>
      <c r="K54" s="26"/>
      <c r="L54" s="231">
        <f>SUM(M7:M53)</f>
        <v>206877920</v>
      </c>
      <c r="M54" s="232"/>
      <c r="N54" s="27"/>
      <c r="O54" s="20"/>
      <c r="P54" s="6"/>
      <c r="Q54" s="6"/>
    </row>
    <row r="55" spans="1:18" s="30" customFormat="1" ht="30" customHeight="1" x14ac:dyDescent="0.25">
      <c r="A55" s="237" t="s">
        <v>26499</v>
      </c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9"/>
      <c r="O55" s="29" t="str">
        <f>LEFT(G55,5)</f>
        <v/>
      </c>
      <c r="P55" s="6"/>
      <c r="Q55" s="6"/>
    </row>
    <row r="56" spans="1:18" ht="15.75" customHeight="1" x14ac:dyDescent="0.25">
      <c r="A56" s="31"/>
      <c r="B56" s="31"/>
      <c r="C56" s="1"/>
      <c r="D56" s="2"/>
      <c r="E56" s="2"/>
      <c r="F56" s="1"/>
      <c r="G56" s="225" t="s">
        <v>26291</v>
      </c>
      <c r="H56" s="225"/>
      <c r="I56" s="225"/>
      <c r="J56" s="225"/>
      <c r="K56" s="225"/>
      <c r="L56" s="225"/>
      <c r="M56" s="225"/>
      <c r="N56" s="225"/>
      <c r="O56" s="29"/>
    </row>
    <row r="57" spans="1:18" ht="15.75" customHeight="1" x14ac:dyDescent="0.25">
      <c r="A57" s="35" t="s">
        <v>4822</v>
      </c>
      <c r="B57" s="35"/>
      <c r="C57" s="35"/>
      <c r="D57" s="32"/>
      <c r="E57" s="32" t="s">
        <v>4823</v>
      </c>
      <c r="F57" s="32"/>
      <c r="G57" s="32"/>
      <c r="H57" s="32"/>
      <c r="I57" s="32"/>
      <c r="J57" s="32"/>
      <c r="K57" s="32"/>
      <c r="L57" s="32"/>
      <c r="M57" s="236" t="s">
        <v>4824</v>
      </c>
      <c r="N57" s="236"/>
      <c r="O57" s="29"/>
    </row>
    <row r="58" spans="1:18" x14ac:dyDescent="0.25">
      <c r="A58" s="33"/>
      <c r="B58" s="33"/>
      <c r="C58" s="115"/>
      <c r="D58" s="35"/>
      <c r="E58" s="35"/>
      <c r="F58" s="35"/>
      <c r="G58" s="35"/>
      <c r="J58" s="115"/>
      <c r="K58" s="115"/>
      <c r="L58" s="115"/>
      <c r="M58" s="115"/>
      <c r="N58" s="6"/>
    </row>
    <row r="59" spans="1:18" x14ac:dyDescent="0.25">
      <c r="A59" s="33"/>
      <c r="B59" s="33"/>
      <c r="C59" s="115"/>
      <c r="D59" s="35"/>
      <c r="E59" s="35"/>
      <c r="F59" s="35"/>
      <c r="G59" s="35"/>
      <c r="H59" s="35"/>
      <c r="I59" s="35"/>
      <c r="J59" s="115"/>
      <c r="K59" s="115"/>
      <c r="L59" s="115"/>
      <c r="M59" s="115"/>
      <c r="N59" s="6"/>
    </row>
    <row r="60" spans="1:18" x14ac:dyDescent="0.25">
      <c r="A60" s="33"/>
      <c r="B60" s="33"/>
      <c r="C60" s="115"/>
      <c r="D60" s="35"/>
      <c r="E60" s="35"/>
      <c r="F60" s="35"/>
      <c r="G60" s="35"/>
      <c r="H60" s="35"/>
      <c r="I60" s="35"/>
      <c r="J60" s="115"/>
      <c r="K60" s="115"/>
      <c r="L60" s="115"/>
      <c r="M60" s="115"/>
      <c r="N60" s="6"/>
    </row>
    <row r="61" spans="1:18" s="28" customFormat="1" x14ac:dyDescent="0.25">
      <c r="A61" s="35"/>
      <c r="B61" s="35"/>
      <c r="C61" s="35" t="s">
        <v>4820</v>
      </c>
      <c r="D61" s="35"/>
      <c r="E61" s="236" t="s">
        <v>4821</v>
      </c>
      <c r="F61" s="236"/>
      <c r="G61" s="236"/>
      <c r="H61" s="35"/>
      <c r="I61" s="35"/>
      <c r="J61" s="35"/>
      <c r="K61" s="35"/>
      <c r="L61" s="35"/>
      <c r="M61" s="236" t="s">
        <v>4819</v>
      </c>
      <c r="N61" s="236"/>
      <c r="O61" s="115"/>
      <c r="P61" s="6"/>
    </row>
    <row r="62" spans="1:18" s="28" customFormat="1" ht="18.75" customHeight="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115"/>
      <c r="P62" s="6"/>
    </row>
    <row r="63" spans="1:18" s="36" customFormat="1" x14ac:dyDescent="0.25">
      <c r="B63" s="37"/>
      <c r="C63" s="38" t="s">
        <v>38</v>
      </c>
      <c r="D63" s="39" t="s">
        <v>586</v>
      </c>
      <c r="E63" s="40"/>
      <c r="F63" s="40"/>
      <c r="G63" s="40"/>
      <c r="H63" s="40"/>
      <c r="I63" s="40"/>
      <c r="J63" s="41"/>
      <c r="K63" s="40"/>
      <c r="L63" s="40"/>
      <c r="M63" s="42"/>
    </row>
    <row r="64" spans="1:18" s="36" customFormat="1" x14ac:dyDescent="0.25">
      <c r="A64" s="43"/>
      <c r="B64" s="44"/>
      <c r="C64" s="45" t="s">
        <v>40</v>
      </c>
      <c r="D64" s="46">
        <f>SUMIF($O$7:$O$53,"CĐN",$M$7:$M$53)</f>
        <v>0</v>
      </c>
      <c r="E64" s="40"/>
      <c r="F64" s="40"/>
      <c r="G64" s="40"/>
      <c r="H64" s="40"/>
      <c r="I64" s="40"/>
      <c r="J64" s="41"/>
      <c r="K64" s="40"/>
      <c r="L64" s="40"/>
      <c r="M64" s="6"/>
    </row>
    <row r="65" spans="1:14" s="49" customFormat="1" ht="13.5" customHeight="1" x14ac:dyDescent="0.25">
      <c r="A65" s="43"/>
      <c r="B65" s="44"/>
      <c r="C65" s="45" t="s">
        <v>41</v>
      </c>
      <c r="D65" s="46">
        <f>SUMIF($O$7:$O$53,"TCN",$M$7:$M$53)</f>
        <v>3350000</v>
      </c>
      <c r="E65" s="47"/>
      <c r="F65" s="47"/>
      <c r="G65" s="47"/>
      <c r="H65" s="47"/>
      <c r="I65" s="40"/>
      <c r="J65" s="48"/>
      <c r="K65" s="47"/>
      <c r="L65" s="47"/>
      <c r="M65" s="6"/>
    </row>
    <row r="66" spans="1:14" s="49" customFormat="1" ht="13.5" customHeight="1" x14ac:dyDescent="0.25">
      <c r="A66" s="43"/>
      <c r="B66" s="50" t="s">
        <v>42</v>
      </c>
      <c r="C66" s="45" t="s">
        <v>43</v>
      </c>
      <c r="D66" s="46">
        <f>SUMIF($O$7:$O$53,"CĐ",$M$7:$M$53)+SUMIF($O$7:$O$53,"C1",$M$7:$M$53)</f>
        <v>192357920</v>
      </c>
      <c r="E66" s="47"/>
      <c r="F66" s="47"/>
      <c r="G66" s="47"/>
      <c r="H66" s="47"/>
      <c r="I66" s="47"/>
      <c r="J66" s="48"/>
      <c r="K66" s="47"/>
      <c r="L66" s="47"/>
      <c r="M66" s="6"/>
    </row>
    <row r="67" spans="1:14" s="49" customFormat="1" ht="13.5" customHeight="1" x14ac:dyDescent="0.25">
      <c r="A67" s="43"/>
      <c r="B67" s="50"/>
      <c r="C67" s="45" t="s">
        <v>44</v>
      </c>
      <c r="D67" s="46">
        <f>SUMIF($O$7:$O$53,"C2",$M$7:$M$53)+SUMIF($O$7:$O$53,"CĐLT",$M$7:$M$53)</f>
        <v>1836000</v>
      </c>
      <c r="E67" s="47"/>
      <c r="F67" s="47"/>
      <c r="G67" s="47"/>
      <c r="H67" s="47"/>
      <c r="I67" s="47"/>
      <c r="J67" s="48"/>
      <c r="K67" s="47"/>
      <c r="L67" s="47"/>
      <c r="M67" s="6"/>
    </row>
    <row r="68" spans="1:14" s="49" customFormat="1" ht="13.5" customHeight="1" x14ac:dyDescent="0.25">
      <c r="A68" s="43"/>
      <c r="B68" s="51">
        <f>SUM(B64:B66)</f>
        <v>0</v>
      </c>
      <c r="C68" s="45" t="s">
        <v>45</v>
      </c>
      <c r="D68" s="46">
        <f>SUMIF($O$7:$O$53,"T4",$M$7:$M$53)+SUMIF($O$7:$O$53,"T2",$M$7:$M$53)+SUMIF($O$7:$O$53,"T3",$M$7:$M$53)+SUMIF($O$7:$O$53,"TC",$M$7:$M$53)+SUMIF($O$7:$O$53,"TN",$M$7:$M$53)+SUMIF($O$7:$O$53,"TCT",$M$7:$M$53)+SUMIF($O$7:$O$53,"T1",$M$7:$M$53)</f>
        <v>9334000</v>
      </c>
      <c r="E68" s="47"/>
      <c r="F68" s="47"/>
      <c r="G68" s="47"/>
      <c r="H68" s="47"/>
      <c r="I68" s="47"/>
      <c r="J68" s="48"/>
      <c r="K68" s="47"/>
      <c r="L68" s="47"/>
      <c r="M68" s="6"/>
    </row>
    <row r="69" spans="1:14" s="49" customFormat="1" ht="13.5" customHeight="1" x14ac:dyDescent="0.25">
      <c r="B69" s="52"/>
      <c r="C69" s="53" t="s">
        <v>46</v>
      </c>
      <c r="D69" s="54">
        <f>SUM(D64:D68)</f>
        <v>206877920</v>
      </c>
      <c r="E69" s="47"/>
      <c r="F69" s="47"/>
      <c r="G69" s="47"/>
      <c r="H69" s="47"/>
      <c r="I69" s="47"/>
      <c r="J69" s="48"/>
      <c r="K69" s="47"/>
      <c r="L69" s="47"/>
      <c r="M69" s="6"/>
    </row>
    <row r="70" spans="1:14" x14ac:dyDescent="0.25">
      <c r="E70" s="6"/>
      <c r="J70" s="21"/>
      <c r="K70" s="58"/>
      <c r="M70" s="6"/>
      <c r="N70" s="6"/>
    </row>
    <row r="127" spans="16:16" x14ac:dyDescent="0.25">
      <c r="P127" s="55"/>
    </row>
    <row r="128" spans="16:16" x14ac:dyDescent="0.25">
      <c r="P128" s="55"/>
    </row>
    <row r="129" spans="16:16" x14ac:dyDescent="0.25">
      <c r="P129" s="55"/>
    </row>
    <row r="130" spans="16:16" x14ac:dyDescent="0.25">
      <c r="P130" s="55"/>
    </row>
    <row r="134" spans="16:16" x14ac:dyDescent="0.25">
      <c r="P134" s="28"/>
    </row>
    <row r="135" spans="16:16" x14ac:dyDescent="0.25">
      <c r="P135" s="28"/>
    </row>
    <row r="136" spans="16:16" x14ac:dyDescent="0.25">
      <c r="P136" s="56"/>
    </row>
    <row r="137" spans="16:16" x14ac:dyDescent="0.25">
      <c r="P137" s="36"/>
    </row>
    <row r="138" spans="16:16" x14ac:dyDescent="0.25">
      <c r="P138" s="49"/>
    </row>
    <row r="139" spans="16:16" x14ac:dyDescent="0.25">
      <c r="P139" s="49"/>
    </row>
    <row r="140" spans="16:16" x14ac:dyDescent="0.25">
      <c r="P140" s="49"/>
    </row>
    <row r="141" spans="16:16" x14ac:dyDescent="0.25">
      <c r="P141" s="49"/>
    </row>
  </sheetData>
  <mergeCells count="9">
    <mergeCell ref="M57:N57"/>
    <mergeCell ref="E61:G61"/>
    <mergeCell ref="M61:N61"/>
    <mergeCell ref="A4:N4"/>
    <mergeCell ref="A5:N5"/>
    <mergeCell ref="A54:D54"/>
    <mergeCell ref="L54:M54"/>
    <mergeCell ref="A55:N55"/>
    <mergeCell ref="G56:N5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0"/>
  <sheetViews>
    <sheetView zoomScaleNormal="100" zoomScaleSheetLayoutView="85" workbookViewId="0">
      <selection sqref="A1:C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26750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0.25" customHeight="1" x14ac:dyDescent="0.25">
      <c r="A7" s="13">
        <v>1</v>
      </c>
      <c r="B7" s="13" t="s">
        <v>26501</v>
      </c>
      <c r="C7" s="13" t="s">
        <v>26502</v>
      </c>
      <c r="D7" s="14" t="s">
        <v>6420</v>
      </c>
      <c r="E7" s="15" t="s">
        <v>154</v>
      </c>
      <c r="F7" s="13" t="s">
        <v>13549</v>
      </c>
      <c r="G7" s="16" t="s">
        <v>6289</v>
      </c>
      <c r="H7" s="13" t="s">
        <v>259</v>
      </c>
      <c r="I7" s="13" t="s">
        <v>26503</v>
      </c>
      <c r="J7" s="13" t="s">
        <v>26503</v>
      </c>
      <c r="K7" s="13" t="s">
        <v>26504</v>
      </c>
      <c r="L7" s="17" t="s">
        <v>26505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0.25" customHeight="1" x14ac:dyDescent="0.25">
      <c r="A8" s="13">
        <v>2</v>
      </c>
      <c r="B8" s="13" t="s">
        <v>26506</v>
      </c>
      <c r="C8" s="13" t="s">
        <v>26507</v>
      </c>
      <c r="D8" s="14" t="s">
        <v>3444</v>
      </c>
      <c r="E8" s="15" t="s">
        <v>6009</v>
      </c>
      <c r="F8" s="13" t="s">
        <v>25179</v>
      </c>
      <c r="G8" s="16" t="s">
        <v>6405</v>
      </c>
      <c r="H8" s="13" t="s">
        <v>259</v>
      </c>
      <c r="I8" s="13" t="s">
        <v>26503</v>
      </c>
      <c r="J8" s="13" t="s">
        <v>26503</v>
      </c>
      <c r="K8" s="13" t="s">
        <v>26508</v>
      </c>
      <c r="L8" s="17" t="s">
        <v>26509</v>
      </c>
      <c r="M8" s="18">
        <v>3072000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20.25" customHeight="1" x14ac:dyDescent="0.25">
      <c r="A9" s="13">
        <v>3</v>
      </c>
      <c r="B9" s="13" t="s">
        <v>26510</v>
      </c>
      <c r="C9" s="13" t="s">
        <v>26511</v>
      </c>
      <c r="D9" s="14" t="s">
        <v>26512</v>
      </c>
      <c r="E9" s="15" t="s">
        <v>21649</v>
      </c>
      <c r="F9" s="13" t="s">
        <v>8414</v>
      </c>
      <c r="G9" s="16" t="s">
        <v>6662</v>
      </c>
      <c r="H9" s="13" t="s">
        <v>259</v>
      </c>
      <c r="I9" s="13" t="s">
        <v>26503</v>
      </c>
      <c r="J9" s="13" t="s">
        <v>26503</v>
      </c>
      <c r="K9" s="13" t="s">
        <v>26513</v>
      </c>
      <c r="L9" s="17" t="s">
        <v>26514</v>
      </c>
      <c r="M9" s="18">
        <v>5888000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20.25" customHeight="1" x14ac:dyDescent="0.25">
      <c r="A10" s="13">
        <v>4</v>
      </c>
      <c r="B10" s="13" t="s">
        <v>26515</v>
      </c>
      <c r="C10" s="13" t="s">
        <v>26516</v>
      </c>
      <c r="D10" s="14" t="s">
        <v>7855</v>
      </c>
      <c r="E10" s="15" t="s">
        <v>26517</v>
      </c>
      <c r="F10" s="13" t="s">
        <v>8013</v>
      </c>
      <c r="G10" s="16" t="s">
        <v>7576</v>
      </c>
      <c r="H10" s="13" t="s">
        <v>259</v>
      </c>
      <c r="I10" s="13" t="s">
        <v>26503</v>
      </c>
      <c r="J10" s="13" t="s">
        <v>26503</v>
      </c>
      <c r="K10" s="13" t="s">
        <v>26518</v>
      </c>
      <c r="L10" s="17" t="s">
        <v>26519</v>
      </c>
      <c r="M10" s="18">
        <v>3834000</v>
      </c>
      <c r="N10" s="19"/>
      <c r="O10" s="20" t="str">
        <f>MID(G10,3,FIND("-",G10,1)-3)&amp;IF(MID(G10,3,5)="CĐ-LT","LT","")</f>
        <v>C1</v>
      </c>
      <c r="R10" s="21" t="str">
        <f>IF(LEFT(G10,2)="18","NH 18-19","")&amp;O10</f>
        <v>C1</v>
      </c>
    </row>
    <row r="11" spans="1:18" ht="20.25" customHeight="1" x14ac:dyDescent="0.25">
      <c r="A11" s="13">
        <v>5</v>
      </c>
      <c r="B11" s="13" t="s">
        <v>26520</v>
      </c>
      <c r="C11" s="13" t="s">
        <v>26521</v>
      </c>
      <c r="D11" s="14" t="s">
        <v>1294</v>
      </c>
      <c r="E11" s="15" t="s">
        <v>128</v>
      </c>
      <c r="F11" s="13" t="s">
        <v>5394</v>
      </c>
      <c r="G11" s="16" t="s">
        <v>7530</v>
      </c>
      <c r="H11" s="13" t="s">
        <v>259</v>
      </c>
      <c r="I11" s="13" t="s">
        <v>26503</v>
      </c>
      <c r="J11" s="13" t="s">
        <v>26503</v>
      </c>
      <c r="K11" s="13" t="s">
        <v>26522</v>
      </c>
      <c r="L11" s="17" t="s">
        <v>26523</v>
      </c>
      <c r="M11" s="18">
        <v>5632000</v>
      </c>
      <c r="N11" s="19"/>
      <c r="O11" s="20" t="str">
        <f>MID(G11,3,FIND("-",G11,1)-3)&amp;IF(MID(G11,3,5)="CĐ-LT","LT","")</f>
        <v>C1</v>
      </c>
      <c r="R11" s="21" t="str">
        <f>IF(LEFT(G11,2)="18","NH 18-19","")&amp;O11</f>
        <v>C1</v>
      </c>
    </row>
    <row r="12" spans="1:18" ht="20.25" customHeight="1" x14ac:dyDescent="0.25">
      <c r="A12" s="13">
        <v>6</v>
      </c>
      <c r="B12" s="13" t="s">
        <v>26524</v>
      </c>
      <c r="C12" s="13" t="s">
        <v>26525</v>
      </c>
      <c r="D12" s="14" t="s">
        <v>3873</v>
      </c>
      <c r="E12" s="15" t="s">
        <v>73</v>
      </c>
      <c r="F12" s="13" t="s">
        <v>10657</v>
      </c>
      <c r="G12" s="16" t="s">
        <v>6726</v>
      </c>
      <c r="H12" s="13" t="s">
        <v>259</v>
      </c>
      <c r="I12" s="13" t="s">
        <v>26503</v>
      </c>
      <c r="J12" s="13" t="s">
        <v>26503</v>
      </c>
      <c r="K12" s="13" t="s">
        <v>26526</v>
      </c>
      <c r="L12" s="17" t="s">
        <v>26527</v>
      </c>
      <c r="M12" s="18">
        <v>3072000</v>
      </c>
      <c r="N12" s="19"/>
      <c r="O12" s="20" t="str">
        <f t="shared" ref="O12:O62" si="0">MID(G12,3,FIND("-",G12,1)-3)&amp;IF(MID(G12,3,5)="CĐ-LT","LT","")</f>
        <v>CĐ</v>
      </c>
      <c r="R12" s="21" t="str">
        <f t="shared" ref="R12:R62" si="1">IF(LEFT(G12,2)="18","NH 18-19","")&amp;O12</f>
        <v>CĐ</v>
      </c>
    </row>
    <row r="13" spans="1:18" ht="20.25" customHeight="1" x14ac:dyDescent="0.25">
      <c r="A13" s="13">
        <v>7</v>
      </c>
      <c r="B13" s="13" t="s">
        <v>26528</v>
      </c>
      <c r="C13" s="13" t="s">
        <v>26529</v>
      </c>
      <c r="D13" s="14" t="s">
        <v>140</v>
      </c>
      <c r="E13" s="15" t="s">
        <v>26530</v>
      </c>
      <c r="F13" s="13" t="s">
        <v>12480</v>
      </c>
      <c r="G13" s="16" t="s">
        <v>6662</v>
      </c>
      <c r="H13" s="13" t="s">
        <v>259</v>
      </c>
      <c r="I13" s="13" t="s">
        <v>26503</v>
      </c>
      <c r="J13" s="13" t="s">
        <v>26503</v>
      </c>
      <c r="K13" s="13" t="s">
        <v>26531</v>
      </c>
      <c r="L13" s="17" t="s">
        <v>26532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20.25" customHeight="1" x14ac:dyDescent="0.25">
      <c r="A14" s="13">
        <v>8</v>
      </c>
      <c r="B14" s="13" t="s">
        <v>26533</v>
      </c>
      <c r="C14" s="13" t="s">
        <v>26534</v>
      </c>
      <c r="D14" s="14" t="s">
        <v>1498</v>
      </c>
      <c r="E14" s="15" t="s">
        <v>32</v>
      </c>
      <c r="F14" s="13" t="s">
        <v>14542</v>
      </c>
      <c r="G14" s="16" t="s">
        <v>6645</v>
      </c>
      <c r="H14" s="13" t="s">
        <v>259</v>
      </c>
      <c r="I14" s="13" t="s">
        <v>26503</v>
      </c>
      <c r="J14" s="13" t="s">
        <v>26503</v>
      </c>
      <c r="K14" s="13" t="s">
        <v>26535</v>
      </c>
      <c r="L14" s="17" t="s">
        <v>26536</v>
      </c>
      <c r="M14" s="18">
        <v>4608000</v>
      </c>
      <c r="N14" s="19"/>
      <c r="O14" s="20" t="str">
        <f t="shared" si="0"/>
        <v>CĐ</v>
      </c>
      <c r="R14" s="21" t="str">
        <f t="shared" si="1"/>
        <v>CĐ</v>
      </c>
    </row>
    <row r="15" spans="1:18" ht="20.25" customHeight="1" x14ac:dyDescent="0.25">
      <c r="A15" s="13">
        <v>9</v>
      </c>
      <c r="B15" s="13" t="s">
        <v>26537</v>
      </c>
      <c r="C15" s="13" t="s">
        <v>19466</v>
      </c>
      <c r="D15" s="14" t="s">
        <v>1487</v>
      </c>
      <c r="E15" s="15" t="s">
        <v>19467</v>
      </c>
      <c r="F15" s="13" t="s">
        <v>19468</v>
      </c>
      <c r="G15" s="16" t="s">
        <v>16289</v>
      </c>
      <c r="H15" s="13" t="s">
        <v>259</v>
      </c>
      <c r="I15" s="13" t="s">
        <v>26503</v>
      </c>
      <c r="J15" s="13" t="s">
        <v>26503</v>
      </c>
      <c r="K15" s="13" t="s">
        <v>26538</v>
      </c>
      <c r="L15" s="17" t="s">
        <v>26539</v>
      </c>
      <c r="M15" s="18">
        <v>918000</v>
      </c>
      <c r="N15" s="19"/>
      <c r="O15" s="20" t="str">
        <f t="shared" si="0"/>
        <v>C2</v>
      </c>
      <c r="R15" s="21" t="str">
        <f t="shared" si="1"/>
        <v>C2</v>
      </c>
    </row>
    <row r="16" spans="1:18" ht="20.25" customHeight="1" x14ac:dyDescent="0.25">
      <c r="A16" s="13">
        <v>10</v>
      </c>
      <c r="B16" s="13" t="s">
        <v>26540</v>
      </c>
      <c r="C16" s="13" t="s">
        <v>26541</v>
      </c>
      <c r="D16" s="14" t="s">
        <v>1237</v>
      </c>
      <c r="E16" s="15" t="s">
        <v>1957</v>
      </c>
      <c r="F16" s="13" t="s">
        <v>10737</v>
      </c>
      <c r="G16" s="16" t="s">
        <v>7759</v>
      </c>
      <c r="H16" s="13" t="s">
        <v>259</v>
      </c>
      <c r="I16" s="13" t="s">
        <v>26503</v>
      </c>
      <c r="J16" s="13" t="s">
        <v>26503</v>
      </c>
      <c r="K16" s="13" t="s">
        <v>26542</v>
      </c>
      <c r="L16" s="17" t="s">
        <v>26543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20.25" customHeight="1" x14ac:dyDescent="0.25">
      <c r="A17" s="13">
        <v>11</v>
      </c>
      <c r="B17" s="13" t="s">
        <v>26544</v>
      </c>
      <c r="C17" s="13" t="s">
        <v>26545</v>
      </c>
      <c r="D17" s="14" t="s">
        <v>696</v>
      </c>
      <c r="E17" s="15" t="s">
        <v>3834</v>
      </c>
      <c r="F17" s="13" t="s">
        <v>9039</v>
      </c>
      <c r="G17" s="16" t="s">
        <v>6949</v>
      </c>
      <c r="H17" s="13" t="s">
        <v>259</v>
      </c>
      <c r="I17" s="13" t="s">
        <v>26503</v>
      </c>
      <c r="J17" s="13" t="s">
        <v>26503</v>
      </c>
      <c r="K17" s="13" t="s">
        <v>26546</v>
      </c>
      <c r="L17" s="17" t="s">
        <v>26547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0.25" customHeight="1" x14ac:dyDescent="0.25">
      <c r="A18" s="13">
        <v>12</v>
      </c>
      <c r="B18" s="13" t="s">
        <v>26548</v>
      </c>
      <c r="C18" s="13" t="s">
        <v>26549</v>
      </c>
      <c r="D18" s="14" t="s">
        <v>249</v>
      </c>
      <c r="E18" s="15" t="s">
        <v>278</v>
      </c>
      <c r="F18" s="13" t="s">
        <v>23415</v>
      </c>
      <c r="G18" s="16" t="s">
        <v>7264</v>
      </c>
      <c r="H18" s="13" t="s">
        <v>259</v>
      </c>
      <c r="I18" s="13" t="s">
        <v>26503</v>
      </c>
      <c r="J18" s="13" t="s">
        <v>26503</v>
      </c>
      <c r="K18" s="13" t="s">
        <v>26550</v>
      </c>
      <c r="L18" s="17" t="s">
        <v>26551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0.25" customHeight="1" x14ac:dyDescent="0.25">
      <c r="A19" s="13">
        <v>13</v>
      </c>
      <c r="B19" s="13" t="s">
        <v>26552</v>
      </c>
      <c r="C19" s="13" t="s">
        <v>26553</v>
      </c>
      <c r="D19" s="14" t="s">
        <v>5541</v>
      </c>
      <c r="E19" s="15" t="s">
        <v>15</v>
      </c>
      <c r="F19" s="13" t="s">
        <v>26554</v>
      </c>
      <c r="G19" s="16" t="s">
        <v>7953</v>
      </c>
      <c r="H19" s="13" t="s">
        <v>17</v>
      </c>
      <c r="I19" s="13" t="s">
        <v>26503</v>
      </c>
      <c r="J19" s="13" t="s">
        <v>26503</v>
      </c>
      <c r="K19" s="13" t="s">
        <v>26555</v>
      </c>
      <c r="L19" s="17" t="s">
        <v>26556</v>
      </c>
      <c r="M19" s="18">
        <v>6444000</v>
      </c>
      <c r="N19" s="19"/>
      <c r="O19" s="20" t="str">
        <f t="shared" si="0"/>
        <v>C2</v>
      </c>
      <c r="R19" s="21" t="str">
        <f t="shared" si="1"/>
        <v>NH 18-19C2</v>
      </c>
    </row>
    <row r="20" spans="1:18" ht="20.25" customHeight="1" x14ac:dyDescent="0.25">
      <c r="A20" s="13">
        <v>14</v>
      </c>
      <c r="B20" s="13" t="s">
        <v>26557</v>
      </c>
      <c r="C20" s="13" t="s">
        <v>26558</v>
      </c>
      <c r="D20" s="14" t="s">
        <v>13998</v>
      </c>
      <c r="E20" s="15" t="s">
        <v>746</v>
      </c>
      <c r="F20" s="13" t="s">
        <v>24136</v>
      </c>
      <c r="G20" s="16" t="s">
        <v>13635</v>
      </c>
      <c r="H20" s="13" t="s">
        <v>259</v>
      </c>
      <c r="I20" s="13" t="s">
        <v>26503</v>
      </c>
      <c r="J20" s="13" t="s">
        <v>26503</v>
      </c>
      <c r="K20" s="13" t="s">
        <v>26559</v>
      </c>
      <c r="L20" s="17" t="s">
        <v>26560</v>
      </c>
      <c r="M20" s="18">
        <v>5376000</v>
      </c>
      <c r="N20" s="19"/>
      <c r="O20" s="20" t="str">
        <f t="shared" si="0"/>
        <v>C1</v>
      </c>
      <c r="R20" s="21" t="str">
        <f t="shared" si="1"/>
        <v>C1</v>
      </c>
    </row>
    <row r="21" spans="1:18" ht="20.25" customHeight="1" x14ac:dyDescent="0.25">
      <c r="A21" s="13">
        <v>15</v>
      </c>
      <c r="B21" s="13" t="s">
        <v>26561</v>
      </c>
      <c r="C21" s="13" t="s">
        <v>26562</v>
      </c>
      <c r="D21" s="14" t="s">
        <v>26563</v>
      </c>
      <c r="E21" s="15" t="s">
        <v>3038</v>
      </c>
      <c r="F21" s="13" t="s">
        <v>5204</v>
      </c>
      <c r="G21" s="16" t="s">
        <v>829</v>
      </c>
      <c r="H21" s="13" t="s">
        <v>17</v>
      </c>
      <c r="I21" s="13" t="s">
        <v>26503</v>
      </c>
      <c r="J21" s="13" t="s">
        <v>26503</v>
      </c>
      <c r="K21" s="13" t="s">
        <v>26564</v>
      </c>
      <c r="L21" s="17" t="s">
        <v>26565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0.25" customHeight="1" x14ac:dyDescent="0.25">
      <c r="A22" s="13">
        <v>16</v>
      </c>
      <c r="B22" s="13" t="s">
        <v>26566</v>
      </c>
      <c r="C22" s="13" t="s">
        <v>26567</v>
      </c>
      <c r="D22" s="14" t="s">
        <v>7082</v>
      </c>
      <c r="E22" s="15" t="s">
        <v>5925</v>
      </c>
      <c r="F22" s="13" t="s">
        <v>5436</v>
      </c>
      <c r="G22" s="16" t="s">
        <v>8062</v>
      </c>
      <c r="H22" s="13" t="s">
        <v>259</v>
      </c>
      <c r="I22" s="13" t="s">
        <v>26503</v>
      </c>
      <c r="J22" s="13" t="s">
        <v>26503</v>
      </c>
      <c r="K22" s="13" t="s">
        <v>26568</v>
      </c>
      <c r="L22" s="17" t="s">
        <v>26569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20.25" customHeight="1" x14ac:dyDescent="0.25">
      <c r="A23" s="13">
        <v>17</v>
      </c>
      <c r="B23" s="13" t="s">
        <v>26570</v>
      </c>
      <c r="C23" s="13" t="s">
        <v>26571</v>
      </c>
      <c r="D23" s="14" t="s">
        <v>464</v>
      </c>
      <c r="E23" s="15" t="s">
        <v>1957</v>
      </c>
      <c r="F23" s="13" t="s">
        <v>10642</v>
      </c>
      <c r="G23" s="16" t="s">
        <v>6511</v>
      </c>
      <c r="H23" s="13" t="s">
        <v>259</v>
      </c>
      <c r="I23" s="13" t="s">
        <v>26503</v>
      </c>
      <c r="J23" s="13" t="s">
        <v>26503</v>
      </c>
      <c r="K23" s="13" t="s">
        <v>26572</v>
      </c>
      <c r="L23" s="17" t="s">
        <v>26573</v>
      </c>
      <c r="M23" s="18">
        <v>5888000</v>
      </c>
      <c r="N23" s="19"/>
      <c r="O23" s="20" t="str">
        <f t="shared" si="0"/>
        <v>C1</v>
      </c>
      <c r="R23" s="21" t="str">
        <f t="shared" si="1"/>
        <v>C1</v>
      </c>
    </row>
    <row r="24" spans="1:18" ht="20.25" customHeight="1" x14ac:dyDescent="0.25">
      <c r="A24" s="13">
        <v>18</v>
      </c>
      <c r="B24" s="13" t="s">
        <v>26574</v>
      </c>
      <c r="C24" s="13" t="s">
        <v>26575</v>
      </c>
      <c r="D24" s="14" t="s">
        <v>26576</v>
      </c>
      <c r="E24" s="15" t="s">
        <v>666</v>
      </c>
      <c r="F24" s="13" t="s">
        <v>7801</v>
      </c>
      <c r="G24" s="16" t="s">
        <v>5836</v>
      </c>
      <c r="H24" s="13" t="s">
        <v>259</v>
      </c>
      <c r="I24" s="13" t="s">
        <v>26503</v>
      </c>
      <c r="J24" s="13" t="s">
        <v>26503</v>
      </c>
      <c r="K24" s="13" t="s">
        <v>26577</v>
      </c>
      <c r="L24" s="17" t="s">
        <v>26578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0.25" customHeight="1" x14ac:dyDescent="0.25">
      <c r="A25" s="13">
        <v>19</v>
      </c>
      <c r="B25" s="13" t="s">
        <v>26579</v>
      </c>
      <c r="C25" s="13" t="s">
        <v>26580</v>
      </c>
      <c r="D25" s="14" t="s">
        <v>249</v>
      </c>
      <c r="E25" s="15" t="s">
        <v>1533</v>
      </c>
      <c r="F25" s="13" t="s">
        <v>26581</v>
      </c>
      <c r="G25" s="16" t="s">
        <v>5317</v>
      </c>
      <c r="H25" s="13" t="s">
        <v>17</v>
      </c>
      <c r="I25" s="13" t="s">
        <v>26503</v>
      </c>
      <c r="J25" s="13" t="s">
        <v>26503</v>
      </c>
      <c r="K25" s="13" t="s">
        <v>26582</v>
      </c>
      <c r="L25" s="17" t="s">
        <v>26583</v>
      </c>
      <c r="M25" s="18">
        <v>4608000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0.25" customHeight="1" x14ac:dyDescent="0.25">
      <c r="A26" s="13">
        <v>20</v>
      </c>
      <c r="B26" s="13" t="s">
        <v>26584</v>
      </c>
      <c r="C26" s="13" t="s">
        <v>26585</v>
      </c>
      <c r="D26" s="14" t="s">
        <v>579</v>
      </c>
      <c r="E26" s="15" t="s">
        <v>909</v>
      </c>
      <c r="F26" s="13" t="s">
        <v>10162</v>
      </c>
      <c r="G26" s="16" t="s">
        <v>6947</v>
      </c>
      <c r="H26" s="13" t="s">
        <v>259</v>
      </c>
      <c r="I26" s="13" t="s">
        <v>26503</v>
      </c>
      <c r="J26" s="13" t="s">
        <v>26503</v>
      </c>
      <c r="K26" s="13" t="s">
        <v>26586</v>
      </c>
      <c r="L26" s="17" t="s">
        <v>26587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0.25" customHeight="1" x14ac:dyDescent="0.25">
      <c r="A27" s="13">
        <v>21</v>
      </c>
      <c r="B27" s="13" t="s">
        <v>26588</v>
      </c>
      <c r="C27" s="13" t="s">
        <v>26589</v>
      </c>
      <c r="D27" s="14" t="s">
        <v>1818</v>
      </c>
      <c r="E27" s="15" t="s">
        <v>1321</v>
      </c>
      <c r="F27" s="13" t="s">
        <v>14738</v>
      </c>
      <c r="G27" s="16" t="s">
        <v>6714</v>
      </c>
      <c r="H27" s="13" t="s">
        <v>259</v>
      </c>
      <c r="I27" s="13" t="s">
        <v>26503</v>
      </c>
      <c r="J27" s="13" t="s">
        <v>26503</v>
      </c>
      <c r="K27" s="13" t="s">
        <v>26590</v>
      </c>
      <c r="L27" s="17" t="s">
        <v>26591</v>
      </c>
      <c r="M27" s="18">
        <v>3840000</v>
      </c>
      <c r="N27" s="19"/>
      <c r="O27" s="20" t="str">
        <f t="shared" si="0"/>
        <v>CĐ</v>
      </c>
      <c r="R27" s="21" t="str">
        <f t="shared" si="1"/>
        <v>CĐ</v>
      </c>
    </row>
    <row r="28" spans="1:18" ht="20.25" customHeight="1" x14ac:dyDescent="0.25">
      <c r="A28" s="13">
        <v>22</v>
      </c>
      <c r="B28" s="13" t="s">
        <v>26592</v>
      </c>
      <c r="C28" s="13" t="s">
        <v>26593</v>
      </c>
      <c r="D28" s="14" t="s">
        <v>1918</v>
      </c>
      <c r="E28" s="15" t="s">
        <v>185</v>
      </c>
      <c r="F28" s="13" t="s">
        <v>5802</v>
      </c>
      <c r="G28" s="16" t="s">
        <v>6511</v>
      </c>
      <c r="H28" s="13" t="s">
        <v>259</v>
      </c>
      <c r="I28" s="13" t="s">
        <v>26503</v>
      </c>
      <c r="J28" s="13" t="s">
        <v>26503</v>
      </c>
      <c r="K28" s="13" t="s">
        <v>26594</v>
      </c>
      <c r="L28" s="17" t="s">
        <v>26595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0.25" customHeight="1" x14ac:dyDescent="0.25">
      <c r="A29" s="13">
        <v>23</v>
      </c>
      <c r="B29" s="13" t="s">
        <v>26596</v>
      </c>
      <c r="C29" s="13" t="s">
        <v>26597</v>
      </c>
      <c r="D29" s="14" t="s">
        <v>10310</v>
      </c>
      <c r="E29" s="15" t="s">
        <v>26</v>
      </c>
      <c r="F29" s="13" t="s">
        <v>4770</v>
      </c>
      <c r="G29" s="16" t="s">
        <v>5803</v>
      </c>
      <c r="H29" s="13" t="s">
        <v>259</v>
      </c>
      <c r="I29" s="13" t="s">
        <v>26503</v>
      </c>
      <c r="J29" s="13" t="s">
        <v>26503</v>
      </c>
      <c r="K29" s="13" t="s">
        <v>26598</v>
      </c>
      <c r="L29" s="17" t="s">
        <v>26599</v>
      </c>
      <c r="M29" s="18">
        <v>4536000</v>
      </c>
      <c r="N29" s="19"/>
      <c r="O29" s="20" t="str">
        <f t="shared" si="0"/>
        <v>C1</v>
      </c>
      <c r="R29" s="21" t="str">
        <f t="shared" si="1"/>
        <v>C1</v>
      </c>
    </row>
    <row r="30" spans="1:18" ht="20.25" customHeight="1" x14ac:dyDescent="0.25">
      <c r="A30" s="13">
        <v>24</v>
      </c>
      <c r="B30" s="13" t="s">
        <v>26600</v>
      </c>
      <c r="C30" s="13" t="s">
        <v>26601</v>
      </c>
      <c r="D30" s="14" t="s">
        <v>1150</v>
      </c>
      <c r="E30" s="15" t="s">
        <v>28</v>
      </c>
      <c r="F30" s="13" t="s">
        <v>26602</v>
      </c>
      <c r="G30" s="16" t="s">
        <v>7833</v>
      </c>
      <c r="H30" s="13" t="s">
        <v>259</v>
      </c>
      <c r="I30" s="13" t="s">
        <v>26503</v>
      </c>
      <c r="J30" s="13" t="s">
        <v>26503</v>
      </c>
      <c r="K30" s="13" t="s">
        <v>26603</v>
      </c>
      <c r="L30" s="17" t="s">
        <v>26604</v>
      </c>
      <c r="M30" s="18">
        <v>5632000</v>
      </c>
      <c r="N30" s="19"/>
      <c r="O30" s="20" t="str">
        <f t="shared" si="0"/>
        <v>C1</v>
      </c>
      <c r="R30" s="21" t="str">
        <f t="shared" si="1"/>
        <v>C1</v>
      </c>
    </row>
    <row r="31" spans="1:18" ht="20.25" customHeight="1" x14ac:dyDescent="0.25">
      <c r="A31" s="13">
        <v>25</v>
      </c>
      <c r="B31" s="13" t="s">
        <v>26605</v>
      </c>
      <c r="C31" s="13" t="s">
        <v>26606</v>
      </c>
      <c r="D31" s="14" t="s">
        <v>603</v>
      </c>
      <c r="E31" s="15" t="s">
        <v>2984</v>
      </c>
      <c r="F31" s="13" t="s">
        <v>3352</v>
      </c>
      <c r="G31" s="16" t="s">
        <v>5836</v>
      </c>
      <c r="H31" s="13" t="s">
        <v>259</v>
      </c>
      <c r="I31" s="13" t="s">
        <v>26503</v>
      </c>
      <c r="J31" s="13" t="s">
        <v>26503</v>
      </c>
      <c r="K31" s="13" t="s">
        <v>26607</v>
      </c>
      <c r="L31" s="17" t="s">
        <v>26608</v>
      </c>
      <c r="M31" s="18">
        <v>5632000</v>
      </c>
      <c r="N31" s="19"/>
      <c r="O31" s="20" t="str">
        <f t="shared" si="0"/>
        <v>C1</v>
      </c>
      <c r="R31" s="21" t="str">
        <f t="shared" si="1"/>
        <v>C1</v>
      </c>
    </row>
    <row r="32" spans="1:18" ht="20.25" customHeight="1" x14ac:dyDescent="0.25">
      <c r="A32" s="13">
        <v>26</v>
      </c>
      <c r="B32" s="13" t="s">
        <v>26609</v>
      </c>
      <c r="C32" s="13" t="s">
        <v>26610</v>
      </c>
      <c r="D32" s="14" t="s">
        <v>26611</v>
      </c>
      <c r="E32" s="15" t="s">
        <v>395</v>
      </c>
      <c r="F32" s="13" t="s">
        <v>8815</v>
      </c>
      <c r="G32" s="16" t="s">
        <v>7688</v>
      </c>
      <c r="H32" s="13" t="s">
        <v>259</v>
      </c>
      <c r="I32" s="13" t="s">
        <v>26503</v>
      </c>
      <c r="J32" s="13" t="s">
        <v>26503</v>
      </c>
      <c r="K32" s="13" t="s">
        <v>26612</v>
      </c>
      <c r="L32" s="17" t="s">
        <v>26613</v>
      </c>
      <c r="M32" s="18">
        <v>4864000</v>
      </c>
      <c r="N32" s="19"/>
      <c r="O32" s="20" t="str">
        <f t="shared" si="0"/>
        <v>CĐ</v>
      </c>
      <c r="R32" s="21" t="str">
        <f t="shared" si="1"/>
        <v>CĐ</v>
      </c>
    </row>
    <row r="33" spans="1:18" ht="20.25" customHeight="1" x14ac:dyDescent="0.25">
      <c r="A33" s="13">
        <v>27</v>
      </c>
      <c r="B33" s="13" t="s">
        <v>26614</v>
      </c>
      <c r="C33" s="13" t="s">
        <v>26615</v>
      </c>
      <c r="D33" s="14" t="s">
        <v>5127</v>
      </c>
      <c r="E33" s="15" t="s">
        <v>1244</v>
      </c>
      <c r="F33" s="13" t="s">
        <v>26616</v>
      </c>
      <c r="G33" s="16" t="s">
        <v>12010</v>
      </c>
      <c r="H33" s="13" t="s">
        <v>259</v>
      </c>
      <c r="I33" s="13" t="s">
        <v>26503</v>
      </c>
      <c r="J33" s="13" t="s">
        <v>26503</v>
      </c>
      <c r="K33" s="13" t="s">
        <v>26617</v>
      </c>
      <c r="L33" s="17" t="s">
        <v>26618</v>
      </c>
      <c r="M33" s="18">
        <v>3580000</v>
      </c>
      <c r="N33" s="19"/>
      <c r="O33" s="20" t="str">
        <f t="shared" si="0"/>
        <v>C2</v>
      </c>
      <c r="R33" s="21" t="str">
        <f t="shared" si="1"/>
        <v>C2</v>
      </c>
    </row>
    <row r="34" spans="1:18" ht="20.25" customHeight="1" x14ac:dyDescent="0.25">
      <c r="A34" s="13">
        <v>28</v>
      </c>
      <c r="B34" s="13" t="s">
        <v>26619</v>
      </c>
      <c r="C34" s="13" t="s">
        <v>26620</v>
      </c>
      <c r="D34" s="14" t="s">
        <v>6351</v>
      </c>
      <c r="E34" s="15" t="s">
        <v>1591</v>
      </c>
      <c r="F34" s="13" t="s">
        <v>8553</v>
      </c>
      <c r="G34" s="16" t="s">
        <v>7144</v>
      </c>
      <c r="H34" s="13" t="s">
        <v>259</v>
      </c>
      <c r="I34" s="13" t="s">
        <v>26503</v>
      </c>
      <c r="J34" s="13" t="s">
        <v>26503</v>
      </c>
      <c r="K34" s="13" t="s">
        <v>26621</v>
      </c>
      <c r="L34" s="17" t="s">
        <v>26622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20.25" customHeight="1" x14ac:dyDescent="0.25">
      <c r="A35" s="13">
        <v>29</v>
      </c>
      <c r="B35" s="13" t="s">
        <v>26623</v>
      </c>
      <c r="C35" s="13" t="s">
        <v>26624</v>
      </c>
      <c r="D35" s="14" t="s">
        <v>22072</v>
      </c>
      <c r="E35" s="15" t="s">
        <v>403</v>
      </c>
      <c r="F35" s="13" t="s">
        <v>26625</v>
      </c>
      <c r="G35" s="16" t="s">
        <v>8317</v>
      </c>
      <c r="H35" s="13" t="s">
        <v>259</v>
      </c>
      <c r="I35" s="13" t="s">
        <v>26503</v>
      </c>
      <c r="J35" s="13" t="s">
        <v>26503</v>
      </c>
      <c r="K35" s="13" t="s">
        <v>26626</v>
      </c>
      <c r="L35" s="17" t="s">
        <v>26627</v>
      </c>
      <c r="M35" s="18">
        <v>4608000</v>
      </c>
      <c r="N35" s="19"/>
      <c r="O35" s="20" t="str">
        <f t="shared" si="0"/>
        <v>CĐ</v>
      </c>
      <c r="R35" s="21" t="str">
        <f t="shared" si="1"/>
        <v>CĐ</v>
      </c>
    </row>
    <row r="36" spans="1:18" ht="20.25" customHeight="1" x14ac:dyDescent="0.25">
      <c r="A36" s="13">
        <v>30</v>
      </c>
      <c r="B36" s="13" t="s">
        <v>26628</v>
      </c>
      <c r="C36" s="13" t="s">
        <v>26624</v>
      </c>
      <c r="D36" s="14" t="s">
        <v>22072</v>
      </c>
      <c r="E36" s="15" t="s">
        <v>403</v>
      </c>
      <c r="F36" s="13" t="s">
        <v>26625</v>
      </c>
      <c r="G36" s="16" t="s">
        <v>8317</v>
      </c>
      <c r="H36" s="13" t="s">
        <v>259</v>
      </c>
      <c r="I36" s="13" t="s">
        <v>26503</v>
      </c>
      <c r="J36" s="13" t="s">
        <v>26503</v>
      </c>
      <c r="K36" s="13" t="s">
        <v>26629</v>
      </c>
      <c r="L36" s="17" t="s">
        <v>26630</v>
      </c>
      <c r="M36" s="18">
        <v>5980000</v>
      </c>
      <c r="N36" s="19"/>
      <c r="O36" s="20" t="str">
        <f t="shared" si="0"/>
        <v>CĐ</v>
      </c>
      <c r="R36" s="21" t="str">
        <f t="shared" si="1"/>
        <v>CĐ</v>
      </c>
    </row>
    <row r="37" spans="1:18" ht="20.25" customHeight="1" x14ac:dyDescent="0.25">
      <c r="A37" s="13">
        <v>31</v>
      </c>
      <c r="B37" s="13" t="s">
        <v>26631</v>
      </c>
      <c r="C37" s="13" t="s">
        <v>26632</v>
      </c>
      <c r="D37" s="14" t="s">
        <v>26633</v>
      </c>
      <c r="E37" s="15" t="s">
        <v>128</v>
      </c>
      <c r="F37" s="13" t="s">
        <v>6828</v>
      </c>
      <c r="G37" s="16" t="s">
        <v>5596</v>
      </c>
      <c r="H37" s="13" t="s">
        <v>259</v>
      </c>
      <c r="I37" s="13" t="s">
        <v>26503</v>
      </c>
      <c r="J37" s="13" t="s">
        <v>26503</v>
      </c>
      <c r="K37" s="13" t="s">
        <v>26634</v>
      </c>
      <c r="L37" s="17" t="s">
        <v>26635</v>
      </c>
      <c r="M37" s="18">
        <v>5376000</v>
      </c>
      <c r="N37" s="19"/>
      <c r="O37" s="20" t="str">
        <f t="shared" si="0"/>
        <v>C1</v>
      </c>
      <c r="R37" s="21" t="str">
        <f t="shared" si="1"/>
        <v>C1</v>
      </c>
    </row>
    <row r="38" spans="1:18" ht="20.25" customHeight="1" x14ac:dyDescent="0.25">
      <c r="A38" s="13">
        <v>32</v>
      </c>
      <c r="B38" s="13" t="s">
        <v>26636</v>
      </c>
      <c r="C38" s="13" t="s">
        <v>26637</v>
      </c>
      <c r="D38" s="14" t="s">
        <v>21523</v>
      </c>
      <c r="E38" s="15" t="s">
        <v>609</v>
      </c>
      <c r="F38" s="13" t="s">
        <v>7245</v>
      </c>
      <c r="G38" s="16" t="s">
        <v>21919</v>
      </c>
      <c r="H38" s="13" t="s">
        <v>259</v>
      </c>
      <c r="I38" s="13" t="s">
        <v>26503</v>
      </c>
      <c r="J38" s="13" t="s">
        <v>26503</v>
      </c>
      <c r="K38" s="13" t="s">
        <v>26638</v>
      </c>
      <c r="L38" s="17" t="s">
        <v>26639</v>
      </c>
      <c r="M38" s="18">
        <v>3050000</v>
      </c>
      <c r="N38" s="19"/>
      <c r="O38" s="20" t="str">
        <f t="shared" si="0"/>
        <v>TCN</v>
      </c>
      <c r="R38" s="21" t="str">
        <f t="shared" si="1"/>
        <v>TCN</v>
      </c>
    </row>
    <row r="39" spans="1:18" ht="20.25" customHeight="1" x14ac:dyDescent="0.25">
      <c r="A39" s="13">
        <v>33</v>
      </c>
      <c r="B39" s="13" t="s">
        <v>26640</v>
      </c>
      <c r="C39" s="13" t="s">
        <v>26641</v>
      </c>
      <c r="D39" s="14" t="s">
        <v>26642</v>
      </c>
      <c r="E39" s="15" t="s">
        <v>988</v>
      </c>
      <c r="F39" s="13" t="s">
        <v>26643</v>
      </c>
      <c r="G39" s="16" t="s">
        <v>8901</v>
      </c>
      <c r="H39" s="13" t="s">
        <v>259</v>
      </c>
      <c r="I39" s="13" t="s">
        <v>26503</v>
      </c>
      <c r="J39" s="13" t="s">
        <v>26503</v>
      </c>
      <c r="K39" s="13" t="s">
        <v>26644</v>
      </c>
      <c r="L39" s="17" t="s">
        <v>26645</v>
      </c>
      <c r="M39" s="18">
        <v>4096000</v>
      </c>
      <c r="N39" s="19"/>
      <c r="O39" s="20" t="str">
        <f t="shared" si="0"/>
        <v>CĐ</v>
      </c>
      <c r="R39" s="21" t="str">
        <f t="shared" si="1"/>
        <v>CĐ</v>
      </c>
    </row>
    <row r="40" spans="1:18" ht="20.25" customHeight="1" x14ac:dyDescent="0.25">
      <c r="A40" s="13">
        <v>34</v>
      </c>
      <c r="B40" s="13" t="s">
        <v>26646</v>
      </c>
      <c r="C40" s="13" t="s">
        <v>26647</v>
      </c>
      <c r="D40" s="14" t="s">
        <v>26648</v>
      </c>
      <c r="E40" s="15" t="s">
        <v>73</v>
      </c>
      <c r="F40" s="13" t="s">
        <v>26649</v>
      </c>
      <c r="G40" s="16" t="s">
        <v>8959</v>
      </c>
      <c r="H40" s="13" t="s">
        <v>259</v>
      </c>
      <c r="I40" s="13" t="s">
        <v>26503</v>
      </c>
      <c r="J40" s="13" t="s">
        <v>26503</v>
      </c>
      <c r="K40" s="13" t="s">
        <v>26650</v>
      </c>
      <c r="L40" s="17" t="s">
        <v>26651</v>
      </c>
      <c r="M40" s="18">
        <v>2864000</v>
      </c>
      <c r="N40" s="19"/>
      <c r="O40" s="20" t="str">
        <f t="shared" si="0"/>
        <v>C2</v>
      </c>
      <c r="R40" s="21" t="str">
        <f t="shared" si="1"/>
        <v>C2</v>
      </c>
    </row>
    <row r="41" spans="1:18" ht="20.25" customHeight="1" x14ac:dyDescent="0.25">
      <c r="A41" s="13">
        <v>35</v>
      </c>
      <c r="B41" s="13" t="s">
        <v>26652</v>
      </c>
      <c r="C41" s="13" t="s">
        <v>8957</v>
      </c>
      <c r="D41" s="14" t="s">
        <v>8958</v>
      </c>
      <c r="E41" s="15" t="s">
        <v>1874</v>
      </c>
      <c r="F41" s="13" t="s">
        <v>4278</v>
      </c>
      <c r="G41" s="16" t="s">
        <v>8959</v>
      </c>
      <c r="H41" s="13" t="s">
        <v>259</v>
      </c>
      <c r="I41" s="13" t="s">
        <v>26503</v>
      </c>
      <c r="J41" s="13" t="s">
        <v>26503</v>
      </c>
      <c r="K41" s="13" t="s">
        <v>26653</v>
      </c>
      <c r="L41" s="17" t="s">
        <v>26654</v>
      </c>
      <c r="M41" s="18">
        <v>816000</v>
      </c>
      <c r="N41" s="19"/>
      <c r="O41" s="20" t="str">
        <f t="shared" si="0"/>
        <v>C2</v>
      </c>
      <c r="R41" s="21" t="str">
        <f t="shared" si="1"/>
        <v>C2</v>
      </c>
    </row>
    <row r="42" spans="1:18" ht="20.25" customHeight="1" x14ac:dyDescent="0.25">
      <c r="A42" s="13">
        <v>36</v>
      </c>
      <c r="B42" s="13" t="s">
        <v>26655</v>
      </c>
      <c r="C42" s="13" t="s">
        <v>26656</v>
      </c>
      <c r="D42" s="14" t="s">
        <v>952</v>
      </c>
      <c r="E42" s="15" t="s">
        <v>256</v>
      </c>
      <c r="F42" s="13" t="s">
        <v>26657</v>
      </c>
      <c r="G42" s="16" t="s">
        <v>25040</v>
      </c>
      <c r="H42" s="13" t="s">
        <v>259</v>
      </c>
      <c r="I42" s="13" t="s">
        <v>26503</v>
      </c>
      <c r="J42" s="13" t="s">
        <v>26503</v>
      </c>
      <c r="K42" s="13" t="s">
        <v>26658</v>
      </c>
      <c r="L42" s="17" t="s">
        <v>26659</v>
      </c>
      <c r="M42" s="18">
        <v>3580000</v>
      </c>
      <c r="N42" s="19"/>
      <c r="O42" s="20" t="str">
        <f t="shared" si="0"/>
        <v>C2</v>
      </c>
      <c r="R42" s="21" t="str">
        <f t="shared" si="1"/>
        <v>C2</v>
      </c>
    </row>
    <row r="43" spans="1:18" ht="20.25" customHeight="1" x14ac:dyDescent="0.25">
      <c r="A43" s="13">
        <v>37</v>
      </c>
      <c r="B43" s="13" t="s">
        <v>26660</v>
      </c>
      <c r="C43" s="13" t="s">
        <v>26661</v>
      </c>
      <c r="D43" s="14" t="s">
        <v>121</v>
      </c>
      <c r="E43" s="15" t="s">
        <v>1900</v>
      </c>
      <c r="F43" s="13" t="s">
        <v>11031</v>
      </c>
      <c r="G43" s="16" t="s">
        <v>5596</v>
      </c>
      <c r="H43" s="13" t="s">
        <v>259</v>
      </c>
      <c r="I43" s="13" t="s">
        <v>26503</v>
      </c>
      <c r="J43" s="13" t="s">
        <v>26503</v>
      </c>
      <c r="K43" s="13" t="s">
        <v>26662</v>
      </c>
      <c r="L43" s="17" t="s">
        <v>26663</v>
      </c>
      <c r="M43" s="18">
        <v>5376000</v>
      </c>
      <c r="N43" s="19"/>
      <c r="O43" s="20" t="str">
        <f t="shared" si="0"/>
        <v>C1</v>
      </c>
      <c r="R43" s="21" t="str">
        <f t="shared" si="1"/>
        <v>C1</v>
      </c>
    </row>
    <row r="44" spans="1:18" ht="20.25" customHeight="1" x14ac:dyDescent="0.25">
      <c r="A44" s="13">
        <v>38</v>
      </c>
      <c r="B44" s="13" t="s">
        <v>26664</v>
      </c>
      <c r="C44" s="13" t="s">
        <v>26665</v>
      </c>
      <c r="D44" s="14" t="s">
        <v>5337</v>
      </c>
      <c r="E44" s="15" t="s">
        <v>2708</v>
      </c>
      <c r="F44" s="13" t="s">
        <v>4754</v>
      </c>
      <c r="G44" s="16" t="s">
        <v>7576</v>
      </c>
      <c r="H44" s="13" t="s">
        <v>259</v>
      </c>
      <c r="I44" s="13" t="s">
        <v>26503</v>
      </c>
      <c r="J44" s="13" t="s">
        <v>26503</v>
      </c>
      <c r="K44" s="13" t="s">
        <v>26666</v>
      </c>
      <c r="L44" s="17" t="s">
        <v>26667</v>
      </c>
      <c r="M44" s="18">
        <v>3834000</v>
      </c>
      <c r="N44" s="19"/>
      <c r="O44" s="20" t="str">
        <f t="shared" si="0"/>
        <v>C1</v>
      </c>
      <c r="R44" s="21" t="str">
        <f t="shared" si="1"/>
        <v>C1</v>
      </c>
    </row>
    <row r="45" spans="1:18" ht="20.25" customHeight="1" x14ac:dyDescent="0.25">
      <c r="A45" s="13">
        <v>39</v>
      </c>
      <c r="B45" s="13" t="s">
        <v>26668</v>
      </c>
      <c r="C45" s="13" t="s">
        <v>26669</v>
      </c>
      <c r="D45" s="14" t="s">
        <v>146</v>
      </c>
      <c r="E45" s="15" t="s">
        <v>26670</v>
      </c>
      <c r="F45" s="13" t="s">
        <v>26671</v>
      </c>
      <c r="G45" s="16" t="s">
        <v>8959</v>
      </c>
      <c r="H45" s="13" t="s">
        <v>259</v>
      </c>
      <c r="I45" s="13" t="s">
        <v>26503</v>
      </c>
      <c r="J45" s="13" t="s">
        <v>26503</v>
      </c>
      <c r="K45" s="13" t="s">
        <v>26672</v>
      </c>
      <c r="L45" s="17" t="s">
        <v>26673</v>
      </c>
      <c r="M45" s="18">
        <v>2864000</v>
      </c>
      <c r="N45" s="19"/>
      <c r="O45" s="20" t="str">
        <f t="shared" si="0"/>
        <v>C2</v>
      </c>
      <c r="R45" s="21" t="str">
        <f t="shared" si="1"/>
        <v>C2</v>
      </c>
    </row>
    <row r="46" spans="1:18" ht="20.25" customHeight="1" x14ac:dyDescent="0.25">
      <c r="A46" s="13">
        <v>40</v>
      </c>
      <c r="B46" s="13" t="s">
        <v>26674</v>
      </c>
      <c r="C46" s="13" t="s">
        <v>26675</v>
      </c>
      <c r="D46" s="14" t="s">
        <v>3823</v>
      </c>
      <c r="E46" s="15" t="s">
        <v>18734</v>
      </c>
      <c r="F46" s="13" t="s">
        <v>5607</v>
      </c>
      <c r="G46" s="16" t="s">
        <v>8752</v>
      </c>
      <c r="H46" s="13" t="s">
        <v>259</v>
      </c>
      <c r="I46" s="13" t="s">
        <v>26503</v>
      </c>
      <c r="J46" s="13" t="s">
        <v>26503</v>
      </c>
      <c r="K46" s="13" t="s">
        <v>26676</v>
      </c>
      <c r="L46" s="17" t="s">
        <v>26677</v>
      </c>
      <c r="M46" s="18">
        <v>5632000</v>
      </c>
      <c r="N46" s="19"/>
      <c r="O46" s="20" t="str">
        <f t="shared" si="0"/>
        <v>C1</v>
      </c>
      <c r="R46" s="21" t="str">
        <f t="shared" si="1"/>
        <v>C1</v>
      </c>
    </row>
    <row r="47" spans="1:18" ht="20.25" customHeight="1" x14ac:dyDescent="0.25">
      <c r="A47" s="13">
        <v>41</v>
      </c>
      <c r="B47" s="13" t="s">
        <v>26678</v>
      </c>
      <c r="C47" s="13" t="s">
        <v>26679</v>
      </c>
      <c r="D47" s="14" t="s">
        <v>353</v>
      </c>
      <c r="E47" s="15" t="s">
        <v>8115</v>
      </c>
      <c r="F47" s="13" t="s">
        <v>8312</v>
      </c>
      <c r="G47" s="16" t="s">
        <v>8901</v>
      </c>
      <c r="H47" s="13" t="s">
        <v>259</v>
      </c>
      <c r="I47" s="13" t="s">
        <v>26503</v>
      </c>
      <c r="J47" s="13" t="s">
        <v>26503</v>
      </c>
      <c r="K47" s="13" t="s">
        <v>26680</v>
      </c>
      <c r="L47" s="17" t="s">
        <v>26681</v>
      </c>
      <c r="M47" s="18">
        <v>4096000</v>
      </c>
      <c r="N47" s="19"/>
      <c r="O47" s="20" t="str">
        <f t="shared" si="0"/>
        <v>CĐ</v>
      </c>
      <c r="R47" s="21" t="str">
        <f t="shared" si="1"/>
        <v>CĐ</v>
      </c>
    </row>
    <row r="48" spans="1:18" ht="20.25" customHeight="1" x14ac:dyDescent="0.25">
      <c r="A48" s="13">
        <v>42</v>
      </c>
      <c r="B48" s="13" t="s">
        <v>26682</v>
      </c>
      <c r="C48" s="13" t="s">
        <v>26683</v>
      </c>
      <c r="D48" s="14" t="s">
        <v>5972</v>
      </c>
      <c r="E48" s="15" t="s">
        <v>574</v>
      </c>
      <c r="F48" s="13" t="s">
        <v>26684</v>
      </c>
      <c r="G48" s="16" t="s">
        <v>6645</v>
      </c>
      <c r="H48" s="13" t="s">
        <v>259</v>
      </c>
      <c r="I48" s="13" t="s">
        <v>26503</v>
      </c>
      <c r="J48" s="13" t="s">
        <v>26503</v>
      </c>
      <c r="K48" s="13" t="s">
        <v>26685</v>
      </c>
      <c r="L48" s="17" t="s">
        <v>26686</v>
      </c>
      <c r="M48" s="18">
        <v>4608000</v>
      </c>
      <c r="N48" s="19"/>
      <c r="O48" s="20" t="str">
        <f t="shared" si="0"/>
        <v>CĐ</v>
      </c>
      <c r="R48" s="21" t="str">
        <f t="shared" si="1"/>
        <v>CĐ</v>
      </c>
    </row>
    <row r="49" spans="1:18" ht="20.25" customHeight="1" x14ac:dyDescent="0.25">
      <c r="A49" s="13">
        <v>43</v>
      </c>
      <c r="B49" s="13" t="s">
        <v>26687</v>
      </c>
      <c r="C49" s="13" t="s">
        <v>26688</v>
      </c>
      <c r="D49" s="14" t="s">
        <v>146</v>
      </c>
      <c r="E49" s="15" t="s">
        <v>988</v>
      </c>
      <c r="F49" s="13" t="s">
        <v>6911</v>
      </c>
      <c r="G49" s="16" t="s">
        <v>6457</v>
      </c>
      <c r="H49" s="13" t="s">
        <v>259</v>
      </c>
      <c r="I49" s="13" t="s">
        <v>26503</v>
      </c>
      <c r="J49" s="13" t="s">
        <v>26503</v>
      </c>
      <c r="K49" s="13" t="s">
        <v>26689</v>
      </c>
      <c r="L49" s="17" t="s">
        <v>26690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20.25" customHeight="1" x14ac:dyDescent="0.25">
      <c r="A50" s="13">
        <v>44</v>
      </c>
      <c r="B50" s="13" t="s">
        <v>26691</v>
      </c>
      <c r="C50" s="13" t="s">
        <v>26692</v>
      </c>
      <c r="D50" s="14" t="s">
        <v>1470</v>
      </c>
      <c r="E50" s="15" t="s">
        <v>10593</v>
      </c>
      <c r="F50" s="13" t="s">
        <v>15300</v>
      </c>
      <c r="G50" s="16" t="s">
        <v>7258</v>
      </c>
      <c r="H50" s="13" t="s">
        <v>259</v>
      </c>
      <c r="I50" s="13" t="s">
        <v>26503</v>
      </c>
      <c r="J50" s="13" t="s">
        <v>26503</v>
      </c>
      <c r="K50" s="13" t="s">
        <v>26693</v>
      </c>
      <c r="L50" s="17" t="s">
        <v>26694</v>
      </c>
      <c r="M50" s="18">
        <v>4352000</v>
      </c>
      <c r="N50" s="19"/>
      <c r="O50" s="20" t="str">
        <f t="shared" si="0"/>
        <v>CĐ</v>
      </c>
      <c r="R50" s="21" t="str">
        <f t="shared" si="1"/>
        <v>CĐ</v>
      </c>
    </row>
    <row r="51" spans="1:18" ht="20.25" customHeight="1" x14ac:dyDescent="0.25">
      <c r="A51" s="13">
        <v>45</v>
      </c>
      <c r="B51" s="13" t="s">
        <v>26695</v>
      </c>
      <c r="C51" s="13" t="s">
        <v>26696</v>
      </c>
      <c r="D51" s="14" t="s">
        <v>26697</v>
      </c>
      <c r="E51" s="15" t="s">
        <v>19</v>
      </c>
      <c r="F51" s="13" t="s">
        <v>26698</v>
      </c>
      <c r="G51" s="16" t="s">
        <v>8062</v>
      </c>
      <c r="H51" s="13" t="s">
        <v>259</v>
      </c>
      <c r="I51" s="13" t="s">
        <v>26503</v>
      </c>
      <c r="J51" s="13" t="s">
        <v>26503</v>
      </c>
      <c r="K51" s="13" t="s">
        <v>26699</v>
      </c>
      <c r="L51" s="17" t="s">
        <v>26700</v>
      </c>
      <c r="M51" s="18">
        <v>5376000</v>
      </c>
      <c r="N51" s="19"/>
      <c r="O51" s="20" t="str">
        <f t="shared" si="0"/>
        <v>C1</v>
      </c>
      <c r="R51" s="21" t="str">
        <f t="shared" si="1"/>
        <v>C1</v>
      </c>
    </row>
    <row r="52" spans="1:18" ht="20.25" customHeight="1" x14ac:dyDescent="0.25">
      <c r="A52" s="13">
        <v>46</v>
      </c>
      <c r="B52" s="13" t="s">
        <v>26701</v>
      </c>
      <c r="C52" s="13" t="s">
        <v>26702</v>
      </c>
      <c r="D52" s="14" t="s">
        <v>26703</v>
      </c>
      <c r="E52" s="15" t="s">
        <v>395</v>
      </c>
      <c r="F52" s="13" t="s">
        <v>10311</v>
      </c>
      <c r="G52" s="16" t="s">
        <v>7511</v>
      </c>
      <c r="H52" s="13" t="s">
        <v>259</v>
      </c>
      <c r="I52" s="13" t="s">
        <v>26503</v>
      </c>
      <c r="J52" s="13" t="s">
        <v>26503</v>
      </c>
      <c r="K52" s="13" t="s">
        <v>26704</v>
      </c>
      <c r="L52" s="17" t="s">
        <v>26705</v>
      </c>
      <c r="M52" s="18">
        <v>3072000</v>
      </c>
      <c r="N52" s="19"/>
      <c r="O52" s="20" t="str">
        <f t="shared" si="0"/>
        <v>CĐ</v>
      </c>
      <c r="R52" s="21" t="str">
        <f t="shared" si="1"/>
        <v>CĐ</v>
      </c>
    </row>
    <row r="53" spans="1:18" ht="20.25" customHeight="1" x14ac:dyDescent="0.25">
      <c r="A53" s="13">
        <v>47</v>
      </c>
      <c r="B53" s="13" t="s">
        <v>26706</v>
      </c>
      <c r="C53" s="13" t="s">
        <v>26707</v>
      </c>
      <c r="D53" s="14" t="s">
        <v>26708</v>
      </c>
      <c r="E53" s="15" t="s">
        <v>1862</v>
      </c>
      <c r="F53" s="13" t="s">
        <v>7195</v>
      </c>
      <c r="G53" s="16" t="s">
        <v>8062</v>
      </c>
      <c r="H53" s="13" t="s">
        <v>259</v>
      </c>
      <c r="I53" s="13" t="s">
        <v>26503</v>
      </c>
      <c r="J53" s="13" t="s">
        <v>26503</v>
      </c>
      <c r="K53" s="13" t="s">
        <v>26709</v>
      </c>
      <c r="L53" s="17" t="s">
        <v>26710</v>
      </c>
      <c r="M53" s="18">
        <v>5376000</v>
      </c>
      <c r="N53" s="19"/>
      <c r="O53" s="20" t="str">
        <f t="shared" si="0"/>
        <v>C1</v>
      </c>
      <c r="R53" s="21" t="str">
        <f t="shared" si="1"/>
        <v>C1</v>
      </c>
    </row>
    <row r="54" spans="1:18" ht="20.25" customHeight="1" x14ac:dyDescent="0.25">
      <c r="A54" s="13">
        <v>48</v>
      </c>
      <c r="B54" s="13" t="s">
        <v>26711</v>
      </c>
      <c r="C54" s="13" t="s">
        <v>26712</v>
      </c>
      <c r="D54" s="14" t="s">
        <v>184</v>
      </c>
      <c r="E54" s="15" t="s">
        <v>725</v>
      </c>
      <c r="F54" s="13" t="s">
        <v>10338</v>
      </c>
      <c r="G54" s="16" t="s">
        <v>6690</v>
      </c>
      <c r="H54" s="13" t="s">
        <v>259</v>
      </c>
      <c r="I54" s="13" t="s">
        <v>26503</v>
      </c>
      <c r="J54" s="13" t="s">
        <v>26503</v>
      </c>
      <c r="K54" s="13" t="s">
        <v>26713</v>
      </c>
      <c r="L54" s="17" t="s">
        <v>26714</v>
      </c>
      <c r="M54" s="18">
        <v>4352000</v>
      </c>
      <c r="N54" s="19"/>
      <c r="O54" s="20" t="str">
        <f t="shared" si="0"/>
        <v>CĐ</v>
      </c>
      <c r="R54" s="21" t="str">
        <f t="shared" si="1"/>
        <v>CĐ</v>
      </c>
    </row>
    <row r="55" spans="1:18" ht="20.25" customHeight="1" x14ac:dyDescent="0.25">
      <c r="A55" s="13">
        <v>49</v>
      </c>
      <c r="B55" s="13" t="s">
        <v>26715</v>
      </c>
      <c r="C55" s="13" t="s">
        <v>26716</v>
      </c>
      <c r="D55" s="14" t="s">
        <v>26717</v>
      </c>
      <c r="E55" s="15" t="s">
        <v>1591</v>
      </c>
      <c r="F55" s="13" t="s">
        <v>7195</v>
      </c>
      <c r="G55" s="16" t="s">
        <v>6221</v>
      </c>
      <c r="H55" s="13" t="s">
        <v>259</v>
      </c>
      <c r="I55" s="13" t="s">
        <v>26503</v>
      </c>
      <c r="J55" s="13" t="s">
        <v>26503</v>
      </c>
      <c r="K55" s="13" t="s">
        <v>26718</v>
      </c>
      <c r="L55" s="17" t="s">
        <v>26719</v>
      </c>
      <c r="M55" s="18">
        <v>5888000</v>
      </c>
      <c r="N55" s="19"/>
      <c r="O55" s="20" t="str">
        <f t="shared" si="0"/>
        <v>C1</v>
      </c>
      <c r="R55" s="21" t="str">
        <f t="shared" si="1"/>
        <v>C1</v>
      </c>
    </row>
    <row r="56" spans="1:18" ht="20.25" customHeight="1" x14ac:dyDescent="0.25">
      <c r="A56" s="13">
        <v>50</v>
      </c>
      <c r="B56" s="13" t="s">
        <v>26720</v>
      </c>
      <c r="C56" s="13" t="s">
        <v>26721</v>
      </c>
      <c r="D56" s="14" t="s">
        <v>3873</v>
      </c>
      <c r="E56" s="15" t="s">
        <v>115</v>
      </c>
      <c r="F56" s="13" t="s">
        <v>9253</v>
      </c>
      <c r="G56" s="16" t="s">
        <v>7840</v>
      </c>
      <c r="H56" s="13" t="s">
        <v>259</v>
      </c>
      <c r="I56" s="13" t="s">
        <v>26503</v>
      </c>
      <c r="J56" s="13" t="s">
        <v>26503</v>
      </c>
      <c r="K56" s="13" t="s">
        <v>26722</v>
      </c>
      <c r="L56" s="17" t="s">
        <v>26723</v>
      </c>
      <c r="M56" s="18">
        <v>5376000</v>
      </c>
      <c r="N56" s="19"/>
      <c r="O56" s="20" t="str">
        <f t="shared" si="0"/>
        <v>C1</v>
      </c>
      <c r="R56" s="21" t="str">
        <f t="shared" si="1"/>
        <v>C1</v>
      </c>
    </row>
    <row r="57" spans="1:18" ht="20.25" customHeight="1" x14ac:dyDescent="0.25">
      <c r="A57" s="13">
        <v>51</v>
      </c>
      <c r="B57" s="13" t="s">
        <v>26724</v>
      </c>
      <c r="C57" s="13" t="s">
        <v>26725</v>
      </c>
      <c r="D57" s="14" t="s">
        <v>26726</v>
      </c>
      <c r="E57" s="15" t="s">
        <v>725</v>
      </c>
      <c r="F57" s="13" t="s">
        <v>6828</v>
      </c>
      <c r="G57" s="16" t="s">
        <v>8554</v>
      </c>
      <c r="H57" s="13" t="s">
        <v>259</v>
      </c>
      <c r="I57" s="13" t="s">
        <v>26503</v>
      </c>
      <c r="J57" s="13" t="s">
        <v>26503</v>
      </c>
      <c r="K57" s="13" t="s">
        <v>26727</v>
      </c>
      <c r="L57" s="17" t="s">
        <v>26728</v>
      </c>
      <c r="M57" s="18">
        <v>5632000</v>
      </c>
      <c r="N57" s="19"/>
      <c r="O57" s="20" t="str">
        <f t="shared" si="0"/>
        <v>C1</v>
      </c>
      <c r="R57" s="21" t="str">
        <f t="shared" si="1"/>
        <v>C1</v>
      </c>
    </row>
    <row r="58" spans="1:18" ht="20.25" customHeight="1" x14ac:dyDescent="0.25">
      <c r="A58" s="13">
        <v>52</v>
      </c>
      <c r="B58" s="13" t="s">
        <v>26729</v>
      </c>
      <c r="C58" s="13" t="s">
        <v>26730</v>
      </c>
      <c r="D58" s="14" t="s">
        <v>402</v>
      </c>
      <c r="E58" s="15" t="s">
        <v>80</v>
      </c>
      <c r="F58" s="13" t="s">
        <v>10130</v>
      </c>
      <c r="G58" s="16" t="s">
        <v>5836</v>
      </c>
      <c r="H58" s="13" t="s">
        <v>259</v>
      </c>
      <c r="I58" s="13" t="s">
        <v>26503</v>
      </c>
      <c r="J58" s="13" t="s">
        <v>26503</v>
      </c>
      <c r="K58" s="13" t="s">
        <v>26731</v>
      </c>
      <c r="L58" s="17" t="s">
        <v>26732</v>
      </c>
      <c r="M58" s="18">
        <v>5632000</v>
      </c>
      <c r="N58" s="19"/>
      <c r="O58" s="20" t="str">
        <f t="shared" si="0"/>
        <v>C1</v>
      </c>
      <c r="R58" s="21" t="str">
        <f t="shared" si="1"/>
        <v>C1</v>
      </c>
    </row>
    <row r="59" spans="1:18" ht="20.25" customHeight="1" x14ac:dyDescent="0.25">
      <c r="A59" s="13">
        <v>53</v>
      </c>
      <c r="B59" s="13" t="s">
        <v>26733</v>
      </c>
      <c r="C59" s="13" t="s">
        <v>26734</v>
      </c>
      <c r="D59" s="14" t="s">
        <v>1631</v>
      </c>
      <c r="E59" s="15" t="s">
        <v>4226</v>
      </c>
      <c r="F59" s="13" t="s">
        <v>6900</v>
      </c>
      <c r="G59" s="16" t="s">
        <v>5836</v>
      </c>
      <c r="H59" s="13" t="s">
        <v>259</v>
      </c>
      <c r="I59" s="13" t="s">
        <v>26503</v>
      </c>
      <c r="J59" s="13" t="s">
        <v>26503</v>
      </c>
      <c r="K59" s="13" t="s">
        <v>26735</v>
      </c>
      <c r="L59" s="17" t="s">
        <v>26736</v>
      </c>
      <c r="M59" s="18">
        <v>5632000</v>
      </c>
      <c r="N59" s="19"/>
      <c r="O59" s="20" t="str">
        <f t="shared" si="0"/>
        <v>C1</v>
      </c>
      <c r="R59" s="21" t="str">
        <f t="shared" si="1"/>
        <v>C1</v>
      </c>
    </row>
    <row r="60" spans="1:18" ht="20.25" customHeight="1" x14ac:dyDescent="0.25">
      <c r="A60" s="13">
        <v>54</v>
      </c>
      <c r="B60" s="13" t="s">
        <v>26737</v>
      </c>
      <c r="C60" s="13" t="s">
        <v>26738</v>
      </c>
      <c r="D60" s="14" t="s">
        <v>121</v>
      </c>
      <c r="E60" s="15" t="s">
        <v>197</v>
      </c>
      <c r="F60" s="13" t="s">
        <v>26739</v>
      </c>
      <c r="G60" s="16" t="s">
        <v>6947</v>
      </c>
      <c r="H60" s="13" t="s">
        <v>259</v>
      </c>
      <c r="I60" s="13" t="s">
        <v>26503</v>
      </c>
      <c r="J60" s="13" t="s">
        <v>26503</v>
      </c>
      <c r="K60" s="13" t="s">
        <v>26740</v>
      </c>
      <c r="L60" s="17" t="s">
        <v>26741</v>
      </c>
      <c r="M60" s="18">
        <v>5376000</v>
      </c>
      <c r="N60" s="19"/>
      <c r="O60" s="20" t="str">
        <f t="shared" si="0"/>
        <v>C1</v>
      </c>
      <c r="R60" s="21" t="str">
        <f t="shared" si="1"/>
        <v>C1</v>
      </c>
    </row>
    <row r="61" spans="1:18" ht="20.25" customHeight="1" x14ac:dyDescent="0.25">
      <c r="A61" s="13">
        <v>55</v>
      </c>
      <c r="B61" s="13" t="s">
        <v>26742</v>
      </c>
      <c r="C61" s="13" t="s">
        <v>26743</v>
      </c>
      <c r="D61" s="14" t="s">
        <v>26744</v>
      </c>
      <c r="E61" s="15" t="s">
        <v>223</v>
      </c>
      <c r="F61" s="13" t="s">
        <v>23660</v>
      </c>
      <c r="G61" s="16" t="s">
        <v>6559</v>
      </c>
      <c r="H61" s="13" t="s">
        <v>259</v>
      </c>
      <c r="I61" s="13" t="s">
        <v>26503</v>
      </c>
      <c r="J61" s="13" t="s">
        <v>26503</v>
      </c>
      <c r="K61" s="13" t="s">
        <v>26745</v>
      </c>
      <c r="L61" s="17" t="s">
        <v>26746</v>
      </c>
      <c r="M61" s="18">
        <v>3050000</v>
      </c>
      <c r="N61" s="19"/>
      <c r="O61" s="20" t="str">
        <f t="shared" si="0"/>
        <v>TCN</v>
      </c>
      <c r="R61" s="21" t="str">
        <f t="shared" si="1"/>
        <v>TCN</v>
      </c>
    </row>
    <row r="62" spans="1:18" ht="20.25" customHeight="1" x14ac:dyDescent="0.25">
      <c r="A62" s="13">
        <v>56</v>
      </c>
      <c r="B62" s="13" t="s">
        <v>26747</v>
      </c>
      <c r="C62" s="13" t="s">
        <v>26743</v>
      </c>
      <c r="D62" s="14" t="s">
        <v>26744</v>
      </c>
      <c r="E62" s="15" t="s">
        <v>223</v>
      </c>
      <c r="F62" s="13" t="s">
        <v>23660</v>
      </c>
      <c r="G62" s="16" t="s">
        <v>6559</v>
      </c>
      <c r="H62" s="13" t="s">
        <v>259</v>
      </c>
      <c r="I62" s="13" t="s">
        <v>26503</v>
      </c>
      <c r="J62" s="13" t="s">
        <v>26503</v>
      </c>
      <c r="K62" s="13" t="s">
        <v>26748</v>
      </c>
      <c r="L62" s="17" t="s">
        <v>26749</v>
      </c>
      <c r="M62" s="18">
        <v>3350000</v>
      </c>
      <c r="N62" s="19"/>
      <c r="O62" s="20" t="str">
        <f t="shared" si="0"/>
        <v>TCN</v>
      </c>
      <c r="R62" s="21" t="str">
        <f t="shared" si="1"/>
        <v>TCN</v>
      </c>
    </row>
    <row r="63" spans="1:18" s="28" customFormat="1" ht="22.5" customHeight="1" x14ac:dyDescent="0.25">
      <c r="A63" s="229" t="s">
        <v>35</v>
      </c>
      <c r="B63" s="230"/>
      <c r="C63" s="230"/>
      <c r="D63" s="230"/>
      <c r="E63" s="22"/>
      <c r="F63" s="22"/>
      <c r="G63" s="22"/>
      <c r="H63" s="23"/>
      <c r="I63" s="24"/>
      <c r="J63" s="25"/>
      <c r="K63" s="26"/>
      <c r="L63" s="231">
        <f>SUM(M7:M62)</f>
        <v>261692000</v>
      </c>
      <c r="M63" s="232"/>
      <c r="N63" s="27"/>
      <c r="O63" s="20"/>
      <c r="P63" s="6"/>
      <c r="Q63" s="6"/>
    </row>
    <row r="64" spans="1:18" s="30" customFormat="1" ht="30" customHeight="1" x14ac:dyDescent="0.25">
      <c r="A64" s="237" t="s">
        <v>26752</v>
      </c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9"/>
      <c r="O64" s="29" t="str">
        <f>LEFT(G64,5)</f>
        <v/>
      </c>
      <c r="P64" s="6"/>
      <c r="Q64" s="6"/>
    </row>
    <row r="65" spans="1:16" ht="15.75" customHeight="1" x14ac:dyDescent="0.25">
      <c r="A65" s="31"/>
      <c r="B65" s="31"/>
      <c r="C65" s="1"/>
      <c r="D65" s="2"/>
      <c r="E65" s="2"/>
      <c r="F65" s="1"/>
      <c r="G65" s="225" t="s">
        <v>26751</v>
      </c>
      <c r="H65" s="225"/>
      <c r="I65" s="225"/>
      <c r="J65" s="225"/>
      <c r="K65" s="225"/>
      <c r="L65" s="225"/>
      <c r="M65" s="225"/>
      <c r="N65" s="225"/>
      <c r="O65" s="29"/>
    </row>
    <row r="66" spans="1:16" ht="15.75" customHeight="1" x14ac:dyDescent="0.25">
      <c r="A66" s="35" t="s">
        <v>4822</v>
      </c>
      <c r="B66" s="35"/>
      <c r="C66" s="35"/>
      <c r="D66" s="32"/>
      <c r="E66" s="32" t="s">
        <v>4823</v>
      </c>
      <c r="F66" s="32"/>
      <c r="G66" s="32"/>
      <c r="H66" s="32"/>
      <c r="I66" s="32"/>
      <c r="J66" s="32"/>
      <c r="K66" s="32"/>
      <c r="L66" s="32"/>
      <c r="M66" s="236" t="s">
        <v>4824</v>
      </c>
      <c r="N66" s="236"/>
      <c r="O66" s="29"/>
    </row>
    <row r="67" spans="1:16" x14ac:dyDescent="0.25">
      <c r="A67" s="33"/>
      <c r="B67" s="33"/>
      <c r="C67" s="116"/>
      <c r="D67" s="35"/>
      <c r="E67" s="35"/>
      <c r="F67" s="35"/>
      <c r="G67" s="35"/>
      <c r="J67" s="116"/>
      <c r="K67" s="116"/>
      <c r="L67" s="116"/>
      <c r="M67" s="116"/>
      <c r="N67" s="6"/>
    </row>
    <row r="68" spans="1:16" x14ac:dyDescent="0.25">
      <c r="A68" s="33"/>
      <c r="B68" s="33"/>
      <c r="C68" s="116"/>
      <c r="D68" s="35"/>
      <c r="E68" s="35"/>
      <c r="F68" s="35"/>
      <c r="G68" s="35"/>
      <c r="H68" s="35"/>
      <c r="I68" s="35"/>
      <c r="J68" s="116"/>
      <c r="K68" s="116"/>
      <c r="L68" s="116"/>
      <c r="M68" s="116"/>
      <c r="N68" s="6"/>
    </row>
    <row r="69" spans="1:16" x14ac:dyDescent="0.25">
      <c r="A69" s="33"/>
      <c r="B69" s="33"/>
      <c r="C69" s="116"/>
      <c r="D69" s="35"/>
      <c r="E69" s="35"/>
      <c r="F69" s="35"/>
      <c r="G69" s="35"/>
      <c r="H69" s="35"/>
      <c r="I69" s="35"/>
      <c r="J69" s="116"/>
      <c r="K69" s="116"/>
      <c r="L69" s="116"/>
      <c r="M69" s="116"/>
      <c r="N69" s="6"/>
    </row>
    <row r="70" spans="1:16" s="28" customFormat="1" x14ac:dyDescent="0.25">
      <c r="A70" s="35"/>
      <c r="B70" s="35"/>
      <c r="C70" s="35" t="s">
        <v>4820</v>
      </c>
      <c r="D70" s="35"/>
      <c r="E70" s="236" t="s">
        <v>4821</v>
      </c>
      <c r="F70" s="236"/>
      <c r="G70" s="236"/>
      <c r="H70" s="35"/>
      <c r="I70" s="35"/>
      <c r="J70" s="35"/>
      <c r="K70" s="35"/>
      <c r="L70" s="35"/>
      <c r="M70" s="236" t="s">
        <v>4819</v>
      </c>
      <c r="N70" s="236"/>
      <c r="O70" s="116"/>
      <c r="P70" s="6"/>
    </row>
    <row r="71" spans="1:16" s="28" customFormat="1" ht="18.75" customHeight="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116"/>
      <c r="P71" s="6"/>
    </row>
    <row r="72" spans="1:16" s="36" customFormat="1" x14ac:dyDescent="0.25">
      <c r="B72" s="37"/>
      <c r="C72" s="38" t="s">
        <v>38</v>
      </c>
      <c r="D72" s="39" t="s">
        <v>586</v>
      </c>
      <c r="E72" s="40"/>
      <c r="F72" s="40"/>
      <c r="G72" s="40"/>
      <c r="H72" s="40"/>
      <c r="I72" s="40"/>
      <c r="J72" s="41"/>
      <c r="K72" s="40"/>
      <c r="L72" s="40"/>
      <c r="M72" s="42"/>
    </row>
    <row r="73" spans="1:16" s="36" customFormat="1" x14ac:dyDescent="0.25">
      <c r="A73" s="43"/>
      <c r="B73" s="44"/>
      <c r="C73" s="45" t="s">
        <v>40</v>
      </c>
      <c r="D73" s="46">
        <f>SUMIF($O$7:$O$62,"CĐN",$M$7:$M$62)</f>
        <v>0</v>
      </c>
      <c r="E73" s="40"/>
      <c r="F73" s="40"/>
      <c r="G73" s="40"/>
      <c r="H73" s="40"/>
      <c r="I73" s="40"/>
      <c r="J73" s="41"/>
      <c r="K73" s="40"/>
      <c r="L73" s="40"/>
      <c r="M73" s="6"/>
    </row>
    <row r="74" spans="1:16" s="49" customFormat="1" ht="13.5" customHeight="1" x14ac:dyDescent="0.25">
      <c r="A74" s="43"/>
      <c r="B74" s="44"/>
      <c r="C74" s="45" t="s">
        <v>41</v>
      </c>
      <c r="D74" s="46">
        <f>SUMIF($O$7:$O$62,"TCN",$M$7:$M$62)</f>
        <v>9450000</v>
      </c>
      <c r="E74" s="47"/>
      <c r="F74" s="47"/>
      <c r="G74" s="47"/>
      <c r="H74" s="47"/>
      <c r="I74" s="40"/>
      <c r="J74" s="48"/>
      <c r="K74" s="47"/>
      <c r="L74" s="47"/>
      <c r="M74" s="6"/>
    </row>
    <row r="75" spans="1:16" s="49" customFormat="1" ht="13.5" customHeight="1" x14ac:dyDescent="0.25">
      <c r="A75" s="43"/>
      <c r="B75" s="50" t="s">
        <v>42</v>
      </c>
      <c r="C75" s="45" t="s">
        <v>43</v>
      </c>
      <c r="D75" s="46">
        <f>SUMIF($O$7:$O$62,"CĐ",$M$7:$M$62)+SUMIF($O$7:$O$62,"C1",$M$7:$M$62)</f>
        <v>231176000</v>
      </c>
      <c r="E75" s="47"/>
      <c r="F75" s="47"/>
      <c r="G75" s="47"/>
      <c r="H75" s="47"/>
      <c r="I75" s="47"/>
      <c r="J75" s="48"/>
      <c r="K75" s="47"/>
      <c r="L75" s="47"/>
      <c r="M75" s="6"/>
    </row>
    <row r="76" spans="1:16" s="49" customFormat="1" ht="13.5" customHeight="1" x14ac:dyDescent="0.25">
      <c r="A76" s="43"/>
      <c r="B76" s="50"/>
      <c r="C76" s="45" t="s">
        <v>44</v>
      </c>
      <c r="D76" s="46">
        <f>SUMIF($O$7:$O$62,"C2",$M$7:$M$62)+SUMIF($O$7:$O$62,"CĐLT",$M$7:$M$62)</f>
        <v>21066000</v>
      </c>
      <c r="E76" s="47"/>
      <c r="F76" s="47"/>
      <c r="G76" s="47"/>
      <c r="H76" s="47"/>
      <c r="I76" s="47"/>
      <c r="J76" s="48"/>
      <c r="K76" s="47"/>
      <c r="L76" s="47"/>
      <c r="M76" s="6"/>
    </row>
    <row r="77" spans="1:16" s="49" customFormat="1" ht="13.5" customHeight="1" x14ac:dyDescent="0.25">
      <c r="A77" s="43"/>
      <c r="B77" s="51">
        <f>SUM(B73:B75)</f>
        <v>0</v>
      </c>
      <c r="C77" s="45" t="s">
        <v>45</v>
      </c>
      <c r="D77" s="46">
        <f>SUMIF($O$7:$O$62,"T4",$M$7:$M$62)+SUMIF($O$7:$O$62,"T2",$M$7:$M$62)+SUMIF($O$7:$O$62,"T3",$M$7:$M$62)+SUMIF($O$7:$O$62,"TC",$M$7:$M$62)+SUMIF($O$7:$O$62,"TN",$M$7:$M$62)+SUMIF($O$7:$O$62,"TCT",$M$7:$M$62)+SUMIF($O$7:$O$62,"T1",$M$7:$M$62)</f>
        <v>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6" s="49" customFormat="1" ht="13.5" customHeight="1" x14ac:dyDescent="0.25">
      <c r="B78" s="52"/>
      <c r="C78" s="53" t="s">
        <v>46</v>
      </c>
      <c r="D78" s="54">
        <f>SUM(D73:D77)</f>
        <v>261692000</v>
      </c>
      <c r="E78" s="47"/>
      <c r="F78" s="47"/>
      <c r="G78" s="47"/>
      <c r="H78" s="47"/>
      <c r="I78" s="47"/>
      <c r="J78" s="48"/>
      <c r="K78" s="47"/>
      <c r="L78" s="47"/>
      <c r="M78" s="6"/>
    </row>
    <row r="79" spans="1:16" x14ac:dyDescent="0.25">
      <c r="E79" s="6"/>
      <c r="J79" s="21"/>
      <c r="K79" s="58"/>
      <c r="M79" s="6"/>
      <c r="N79" s="6"/>
    </row>
    <row r="136" spans="16:16" x14ac:dyDescent="0.25">
      <c r="P136" s="55"/>
    </row>
    <row r="137" spans="16:16" x14ac:dyDescent="0.25">
      <c r="P137" s="55"/>
    </row>
    <row r="138" spans="16:16" x14ac:dyDescent="0.25">
      <c r="P138" s="55"/>
    </row>
    <row r="139" spans="16:16" x14ac:dyDescent="0.25">
      <c r="P139" s="55"/>
    </row>
    <row r="143" spans="16:16" x14ac:dyDescent="0.25">
      <c r="P143" s="28"/>
    </row>
    <row r="144" spans="16:16" x14ac:dyDescent="0.25">
      <c r="P144" s="28"/>
    </row>
    <row r="145" spans="16:16" x14ac:dyDescent="0.25">
      <c r="P145" s="56"/>
    </row>
    <row r="146" spans="16:16" x14ac:dyDescent="0.25">
      <c r="P146" s="36"/>
    </row>
    <row r="147" spans="16:16" x14ac:dyDescent="0.25">
      <c r="P147" s="49"/>
    </row>
    <row r="148" spans="16:16" x14ac:dyDescent="0.25">
      <c r="P148" s="49"/>
    </row>
    <row r="149" spans="16:16" x14ac:dyDescent="0.25">
      <c r="P149" s="49"/>
    </row>
    <row r="150" spans="16:16" x14ac:dyDescent="0.25">
      <c r="P150" s="49"/>
    </row>
  </sheetData>
  <mergeCells count="9">
    <mergeCell ref="M66:N66"/>
    <mergeCell ref="E70:G70"/>
    <mergeCell ref="M70:N70"/>
    <mergeCell ref="A4:N4"/>
    <mergeCell ref="A5:N5"/>
    <mergeCell ref="A63:D63"/>
    <mergeCell ref="L63:M63"/>
    <mergeCell ref="A64:N64"/>
    <mergeCell ref="G65:N6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topLeftCell="A59" zoomScaleNormal="100" zoomScaleSheetLayoutView="85" workbookViewId="0">
      <selection activeCell="M60" sqref="M60:M6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26753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26755</v>
      </c>
      <c r="C7" s="13" t="s">
        <v>26756</v>
      </c>
      <c r="D7" s="14" t="s">
        <v>484</v>
      </c>
      <c r="E7" s="15" t="s">
        <v>93</v>
      </c>
      <c r="F7" s="13" t="s">
        <v>26757</v>
      </c>
      <c r="G7" s="16" t="s">
        <v>7178</v>
      </c>
      <c r="H7" s="13" t="s">
        <v>259</v>
      </c>
      <c r="I7" s="13" t="s">
        <v>26758</v>
      </c>
      <c r="J7" s="13" t="s">
        <v>26758</v>
      </c>
      <c r="K7" s="13" t="s">
        <v>26759</v>
      </c>
      <c r="L7" s="17" t="s">
        <v>26760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6.25" customHeight="1" x14ac:dyDescent="0.25">
      <c r="A8" s="13">
        <v>2</v>
      </c>
      <c r="B8" s="13" t="s">
        <v>26761</v>
      </c>
      <c r="C8" s="13" t="s">
        <v>26762</v>
      </c>
      <c r="D8" s="14" t="s">
        <v>26763</v>
      </c>
      <c r="E8" s="15" t="s">
        <v>6494</v>
      </c>
      <c r="F8" s="13" t="s">
        <v>7428</v>
      </c>
      <c r="G8" s="16" t="s">
        <v>7178</v>
      </c>
      <c r="H8" s="13" t="s">
        <v>259</v>
      </c>
      <c r="I8" s="13" t="s">
        <v>26758</v>
      </c>
      <c r="J8" s="13" t="s">
        <v>26758</v>
      </c>
      <c r="K8" s="13" t="s">
        <v>26764</v>
      </c>
      <c r="L8" s="17" t="s">
        <v>26765</v>
      </c>
      <c r="M8" s="18">
        <v>3072000</v>
      </c>
      <c r="N8" s="19"/>
      <c r="O8" s="20" t="str">
        <f t="shared" ref="O8:O48" si="0">MID(G8,3,FIND("-",G8,1)-3)&amp;IF(MID(G8,3,5)="CĐ-LT","LT","")</f>
        <v>CĐ</v>
      </c>
      <c r="R8" s="21" t="str">
        <f t="shared" ref="R8:R48" si="1">IF(LEFT(G8,2)="18","NH 18-19","")&amp;O8</f>
        <v>CĐ</v>
      </c>
    </row>
    <row r="9" spans="1:18" ht="26.25" customHeight="1" x14ac:dyDescent="0.25">
      <c r="A9" s="13">
        <v>3</v>
      </c>
      <c r="B9" s="13" t="s">
        <v>26766</v>
      </c>
      <c r="C9" s="13" t="s">
        <v>26767</v>
      </c>
      <c r="D9" s="14" t="s">
        <v>26768</v>
      </c>
      <c r="E9" s="15" t="s">
        <v>1282</v>
      </c>
      <c r="F9" s="13" t="s">
        <v>12880</v>
      </c>
      <c r="G9" s="16" t="s">
        <v>6201</v>
      </c>
      <c r="H9" s="13" t="s">
        <v>259</v>
      </c>
      <c r="I9" s="13" t="s">
        <v>26758</v>
      </c>
      <c r="J9" s="13" t="s">
        <v>26758</v>
      </c>
      <c r="K9" s="13" t="s">
        <v>26769</v>
      </c>
      <c r="L9" s="17" t="s">
        <v>26770</v>
      </c>
      <c r="M9" s="18">
        <v>5888000</v>
      </c>
      <c r="N9" s="19"/>
      <c r="O9" s="20" t="str">
        <f t="shared" si="0"/>
        <v>C1</v>
      </c>
      <c r="R9" s="21" t="str">
        <f t="shared" si="1"/>
        <v>C1</v>
      </c>
    </row>
    <row r="10" spans="1:18" ht="26.25" customHeight="1" x14ac:dyDescent="0.25">
      <c r="A10" s="13">
        <v>4</v>
      </c>
      <c r="B10" s="13" t="s">
        <v>26771</v>
      </c>
      <c r="C10" s="13" t="s">
        <v>26772</v>
      </c>
      <c r="D10" s="14" t="s">
        <v>26773</v>
      </c>
      <c r="E10" s="15" t="s">
        <v>1388</v>
      </c>
      <c r="F10" s="13" t="s">
        <v>9706</v>
      </c>
      <c r="G10" s="16" t="s">
        <v>7178</v>
      </c>
      <c r="H10" s="13" t="s">
        <v>259</v>
      </c>
      <c r="I10" s="13" t="s">
        <v>26758</v>
      </c>
      <c r="J10" s="13" t="s">
        <v>26758</v>
      </c>
      <c r="K10" s="13" t="s">
        <v>26774</v>
      </c>
      <c r="L10" s="17" t="s">
        <v>26775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26.25" customHeight="1" x14ac:dyDescent="0.25">
      <c r="A11" s="13">
        <v>5</v>
      </c>
      <c r="B11" s="13" t="s">
        <v>26776</v>
      </c>
      <c r="C11" s="13" t="s">
        <v>26777</v>
      </c>
      <c r="D11" s="14" t="s">
        <v>26778</v>
      </c>
      <c r="E11" s="15" t="s">
        <v>3357</v>
      </c>
      <c r="F11" s="13" t="s">
        <v>26779</v>
      </c>
      <c r="G11" s="16" t="s">
        <v>7178</v>
      </c>
      <c r="H11" s="13" t="s">
        <v>259</v>
      </c>
      <c r="I11" s="13" t="s">
        <v>26758</v>
      </c>
      <c r="J11" s="13" t="s">
        <v>26758</v>
      </c>
      <c r="K11" s="13" t="s">
        <v>26780</v>
      </c>
      <c r="L11" s="17" t="s">
        <v>26781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6.25" customHeight="1" x14ac:dyDescent="0.25">
      <c r="A12" s="13">
        <v>6</v>
      </c>
      <c r="B12" s="13" t="s">
        <v>26782</v>
      </c>
      <c r="C12" s="13" t="s">
        <v>26783</v>
      </c>
      <c r="D12" s="14" t="s">
        <v>345</v>
      </c>
      <c r="E12" s="15" t="s">
        <v>1244</v>
      </c>
      <c r="F12" s="13" t="s">
        <v>11346</v>
      </c>
      <c r="G12" s="16" t="s">
        <v>6201</v>
      </c>
      <c r="H12" s="13" t="s">
        <v>259</v>
      </c>
      <c r="I12" s="13" t="s">
        <v>26758</v>
      </c>
      <c r="J12" s="13" t="s">
        <v>26758</v>
      </c>
      <c r="K12" s="13" t="s">
        <v>26784</v>
      </c>
      <c r="L12" s="17" t="s">
        <v>26785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6.25" customHeight="1" x14ac:dyDescent="0.25">
      <c r="A13" s="13">
        <v>7</v>
      </c>
      <c r="B13" s="13" t="s">
        <v>26786</v>
      </c>
      <c r="C13" s="13" t="s">
        <v>26787</v>
      </c>
      <c r="D13" s="14" t="s">
        <v>3398</v>
      </c>
      <c r="E13" s="15" t="s">
        <v>26788</v>
      </c>
      <c r="F13" s="13" t="s">
        <v>26789</v>
      </c>
      <c r="G13" s="16" t="s">
        <v>5974</v>
      </c>
      <c r="H13" s="13" t="s">
        <v>259</v>
      </c>
      <c r="I13" s="13" t="s">
        <v>26758</v>
      </c>
      <c r="J13" s="13" t="s">
        <v>26758</v>
      </c>
      <c r="K13" s="13" t="s">
        <v>26790</v>
      </c>
      <c r="L13" s="17" t="s">
        <v>26791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26.25" customHeight="1" x14ac:dyDescent="0.25">
      <c r="A14" s="13">
        <v>8</v>
      </c>
      <c r="B14" s="13" t="s">
        <v>26792</v>
      </c>
      <c r="C14" s="13" t="s">
        <v>26793</v>
      </c>
      <c r="D14" s="14" t="s">
        <v>5452</v>
      </c>
      <c r="E14" s="15" t="s">
        <v>93</v>
      </c>
      <c r="F14" s="13" t="s">
        <v>12182</v>
      </c>
      <c r="G14" s="16" t="s">
        <v>8901</v>
      </c>
      <c r="H14" s="13" t="s">
        <v>259</v>
      </c>
      <c r="I14" s="13" t="s">
        <v>26758</v>
      </c>
      <c r="J14" s="13" t="s">
        <v>26758</v>
      </c>
      <c r="K14" s="13" t="s">
        <v>26794</v>
      </c>
      <c r="L14" s="17" t="s">
        <v>26795</v>
      </c>
      <c r="M14" s="18">
        <v>4096000</v>
      </c>
      <c r="N14" s="19"/>
      <c r="O14" s="20" t="str">
        <f t="shared" si="0"/>
        <v>CĐ</v>
      </c>
      <c r="R14" s="21" t="str">
        <f t="shared" si="1"/>
        <v>CĐ</v>
      </c>
    </row>
    <row r="15" spans="1:18" ht="26.25" customHeight="1" x14ac:dyDescent="0.25">
      <c r="A15" s="13">
        <v>9</v>
      </c>
      <c r="B15" s="13" t="s">
        <v>26796</v>
      </c>
      <c r="C15" s="13" t="s">
        <v>26797</v>
      </c>
      <c r="D15" s="14" t="s">
        <v>121</v>
      </c>
      <c r="E15" s="15" t="s">
        <v>2764</v>
      </c>
      <c r="F15" s="13" t="s">
        <v>10348</v>
      </c>
      <c r="G15" s="16" t="s">
        <v>7178</v>
      </c>
      <c r="H15" s="13" t="s">
        <v>259</v>
      </c>
      <c r="I15" s="13" t="s">
        <v>26758</v>
      </c>
      <c r="J15" s="13" t="s">
        <v>26758</v>
      </c>
      <c r="K15" s="13" t="s">
        <v>26798</v>
      </c>
      <c r="L15" s="17" t="s">
        <v>26799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26.25" customHeight="1" x14ac:dyDescent="0.25">
      <c r="A16" s="13">
        <v>10</v>
      </c>
      <c r="B16" s="13"/>
      <c r="C16" s="13"/>
      <c r="D16" s="14"/>
      <c r="E16" s="15"/>
      <c r="F16" s="13"/>
      <c r="G16" s="16"/>
      <c r="H16" s="13"/>
      <c r="I16" s="13"/>
      <c r="J16" s="13"/>
      <c r="K16" s="13"/>
      <c r="L16" s="17" t="s">
        <v>27038</v>
      </c>
      <c r="M16" s="18"/>
      <c r="N16" s="19" t="s">
        <v>8196</v>
      </c>
      <c r="O16" s="20"/>
      <c r="R16" s="21"/>
    </row>
    <row r="17" spans="1:18" ht="26.25" customHeight="1" x14ac:dyDescent="0.25">
      <c r="A17" s="13">
        <v>11</v>
      </c>
      <c r="B17" s="13" t="s">
        <v>26800</v>
      </c>
      <c r="C17" s="13" t="s">
        <v>26801</v>
      </c>
      <c r="D17" s="14" t="s">
        <v>26802</v>
      </c>
      <c r="E17" s="15" t="s">
        <v>2336</v>
      </c>
      <c r="F17" s="13" t="s">
        <v>7396</v>
      </c>
      <c r="G17" s="16" t="s">
        <v>7264</v>
      </c>
      <c r="H17" s="13" t="s">
        <v>259</v>
      </c>
      <c r="I17" s="13" t="s">
        <v>26758</v>
      </c>
      <c r="J17" s="13" t="s">
        <v>26758</v>
      </c>
      <c r="K17" s="13" t="s">
        <v>26803</v>
      </c>
      <c r="L17" s="17" t="s">
        <v>26804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8" ht="26.25" customHeight="1" x14ac:dyDescent="0.25">
      <c r="A18" s="13">
        <v>12</v>
      </c>
      <c r="B18" s="13" t="s">
        <v>26805</v>
      </c>
      <c r="C18" s="13" t="s">
        <v>26806</v>
      </c>
      <c r="D18" s="14" t="s">
        <v>26807</v>
      </c>
      <c r="E18" s="15" t="s">
        <v>3724</v>
      </c>
      <c r="F18" s="13" t="s">
        <v>26808</v>
      </c>
      <c r="G18" s="16" t="s">
        <v>5678</v>
      </c>
      <c r="H18" s="13" t="s">
        <v>259</v>
      </c>
      <c r="I18" s="13" t="s">
        <v>26758</v>
      </c>
      <c r="J18" s="13" t="s">
        <v>26758</v>
      </c>
      <c r="K18" s="13" t="s">
        <v>26809</v>
      </c>
      <c r="L18" s="17" t="s">
        <v>26810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8" ht="26.25" customHeight="1" x14ac:dyDescent="0.25">
      <c r="A19" s="13">
        <v>13</v>
      </c>
      <c r="B19" s="13" t="s">
        <v>26811</v>
      </c>
      <c r="C19" s="13" t="s">
        <v>26812</v>
      </c>
      <c r="D19" s="14" t="s">
        <v>5551</v>
      </c>
      <c r="E19" s="15" t="s">
        <v>5829</v>
      </c>
      <c r="F19" s="13" t="s">
        <v>7857</v>
      </c>
      <c r="G19" s="16" t="s">
        <v>6726</v>
      </c>
      <c r="H19" s="13" t="s">
        <v>259</v>
      </c>
      <c r="I19" s="13" t="s">
        <v>26758</v>
      </c>
      <c r="J19" s="13" t="s">
        <v>26758</v>
      </c>
      <c r="K19" s="13" t="s">
        <v>26813</v>
      </c>
      <c r="L19" s="17" t="s">
        <v>26814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8" ht="26.25" customHeight="1" x14ac:dyDescent="0.25">
      <c r="A20" s="13">
        <v>14</v>
      </c>
      <c r="B20" s="13" t="s">
        <v>26815</v>
      </c>
      <c r="C20" s="13" t="s">
        <v>26816</v>
      </c>
      <c r="D20" s="14" t="s">
        <v>579</v>
      </c>
      <c r="E20" s="15" t="s">
        <v>12165</v>
      </c>
      <c r="F20" s="13" t="s">
        <v>26817</v>
      </c>
      <c r="G20" s="16" t="s">
        <v>6726</v>
      </c>
      <c r="H20" s="13" t="s">
        <v>259</v>
      </c>
      <c r="I20" s="13" t="s">
        <v>26758</v>
      </c>
      <c r="J20" s="13" t="s">
        <v>26758</v>
      </c>
      <c r="K20" s="13" t="s">
        <v>26818</v>
      </c>
      <c r="L20" s="17" t="s">
        <v>26819</v>
      </c>
      <c r="M20" s="18">
        <v>3072000</v>
      </c>
      <c r="N20" s="19"/>
      <c r="O20" s="20" t="str">
        <f t="shared" si="0"/>
        <v>CĐ</v>
      </c>
      <c r="R20" s="21" t="str">
        <f t="shared" si="1"/>
        <v>CĐ</v>
      </c>
    </row>
    <row r="21" spans="1:18" ht="26.25" customHeight="1" x14ac:dyDescent="0.25">
      <c r="A21" s="13">
        <v>15</v>
      </c>
      <c r="B21" s="13" t="s">
        <v>26820</v>
      </c>
      <c r="C21" s="13" t="s">
        <v>26821</v>
      </c>
      <c r="D21" s="14" t="s">
        <v>26822</v>
      </c>
      <c r="E21" s="15" t="s">
        <v>644</v>
      </c>
      <c r="F21" s="13" t="s">
        <v>8144</v>
      </c>
      <c r="G21" s="16" t="s">
        <v>6726</v>
      </c>
      <c r="H21" s="13" t="s">
        <v>259</v>
      </c>
      <c r="I21" s="13" t="s">
        <v>26758</v>
      </c>
      <c r="J21" s="13" t="s">
        <v>26758</v>
      </c>
      <c r="K21" s="13" t="s">
        <v>26823</v>
      </c>
      <c r="L21" s="17" t="s">
        <v>26824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6.25" customHeight="1" x14ac:dyDescent="0.25">
      <c r="A22" s="13">
        <v>16</v>
      </c>
      <c r="B22" s="13" t="s">
        <v>26825</v>
      </c>
      <c r="C22" s="13" t="s">
        <v>26826</v>
      </c>
      <c r="D22" s="14" t="s">
        <v>4081</v>
      </c>
      <c r="E22" s="15" t="s">
        <v>22</v>
      </c>
      <c r="F22" s="13" t="s">
        <v>6579</v>
      </c>
      <c r="G22" s="16" t="s">
        <v>6726</v>
      </c>
      <c r="H22" s="13" t="s">
        <v>259</v>
      </c>
      <c r="I22" s="13" t="s">
        <v>26758</v>
      </c>
      <c r="J22" s="13" t="s">
        <v>26758</v>
      </c>
      <c r="K22" s="13" t="s">
        <v>26827</v>
      </c>
      <c r="L22" s="17" t="s">
        <v>26828</v>
      </c>
      <c r="M22" s="18">
        <v>3072000</v>
      </c>
      <c r="N22" s="19"/>
      <c r="O22" s="20" t="str">
        <f t="shared" si="0"/>
        <v>CĐ</v>
      </c>
      <c r="R22" s="21" t="str">
        <f t="shared" si="1"/>
        <v>CĐ</v>
      </c>
    </row>
    <row r="23" spans="1:18" ht="26.25" customHeight="1" x14ac:dyDescent="0.25">
      <c r="A23" s="13">
        <v>17</v>
      </c>
      <c r="B23" s="13" t="s">
        <v>26829</v>
      </c>
      <c r="C23" s="13" t="s">
        <v>26830</v>
      </c>
      <c r="D23" s="14" t="s">
        <v>26831</v>
      </c>
      <c r="E23" s="15" t="s">
        <v>34</v>
      </c>
      <c r="F23" s="13" t="s">
        <v>7122</v>
      </c>
      <c r="G23" s="16" t="s">
        <v>6726</v>
      </c>
      <c r="H23" s="13" t="s">
        <v>259</v>
      </c>
      <c r="I23" s="13" t="s">
        <v>26758</v>
      </c>
      <c r="J23" s="13" t="s">
        <v>26758</v>
      </c>
      <c r="K23" s="13" t="s">
        <v>26832</v>
      </c>
      <c r="L23" s="17" t="s">
        <v>26833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6.25" customHeight="1" x14ac:dyDescent="0.25">
      <c r="A24" s="13">
        <v>18</v>
      </c>
      <c r="B24" s="13" t="s">
        <v>26834</v>
      </c>
      <c r="C24" s="13" t="s">
        <v>26835</v>
      </c>
      <c r="D24" s="14" t="s">
        <v>11790</v>
      </c>
      <c r="E24" s="15" t="s">
        <v>395</v>
      </c>
      <c r="F24" s="13" t="s">
        <v>26836</v>
      </c>
      <c r="G24" s="16" t="s">
        <v>5536</v>
      </c>
      <c r="H24" s="13" t="s">
        <v>259</v>
      </c>
      <c r="I24" s="13" t="s">
        <v>26758</v>
      </c>
      <c r="J24" s="13" t="s">
        <v>26758</v>
      </c>
      <c r="K24" s="13" t="s">
        <v>26837</v>
      </c>
      <c r="L24" s="17" t="s">
        <v>26838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26.25" customHeight="1" x14ac:dyDescent="0.25">
      <c r="A25" s="13">
        <v>19</v>
      </c>
      <c r="B25" s="13" t="s">
        <v>26839</v>
      </c>
      <c r="C25" s="13" t="s">
        <v>26840</v>
      </c>
      <c r="D25" s="14" t="s">
        <v>509</v>
      </c>
      <c r="E25" s="15" t="s">
        <v>599</v>
      </c>
      <c r="F25" s="13" t="s">
        <v>8331</v>
      </c>
      <c r="G25" s="16" t="s">
        <v>6405</v>
      </c>
      <c r="H25" s="13" t="s">
        <v>259</v>
      </c>
      <c r="I25" s="13" t="s">
        <v>26758</v>
      </c>
      <c r="J25" s="13" t="s">
        <v>26758</v>
      </c>
      <c r="K25" s="13" t="s">
        <v>26841</v>
      </c>
      <c r="L25" s="17" t="s">
        <v>26842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6.25" customHeight="1" x14ac:dyDescent="0.25">
      <c r="A26" s="13">
        <v>20</v>
      </c>
      <c r="B26" s="13" t="s">
        <v>26843</v>
      </c>
      <c r="C26" s="13" t="s">
        <v>26844</v>
      </c>
      <c r="D26" s="14" t="s">
        <v>26845</v>
      </c>
      <c r="E26" s="15" t="s">
        <v>746</v>
      </c>
      <c r="F26" s="13" t="s">
        <v>5463</v>
      </c>
      <c r="G26" s="16" t="s">
        <v>7239</v>
      </c>
      <c r="H26" s="13" t="s">
        <v>259</v>
      </c>
      <c r="I26" s="13" t="s">
        <v>26758</v>
      </c>
      <c r="J26" s="13" t="s">
        <v>26758</v>
      </c>
      <c r="K26" s="13" t="s">
        <v>26846</v>
      </c>
      <c r="L26" s="17" t="s">
        <v>26847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6.25" customHeight="1" x14ac:dyDescent="0.25">
      <c r="A27" s="13">
        <v>21</v>
      </c>
      <c r="B27" s="13" t="s">
        <v>26848</v>
      </c>
      <c r="C27" s="13" t="s">
        <v>26849</v>
      </c>
      <c r="D27" s="14" t="s">
        <v>1481</v>
      </c>
      <c r="E27" s="15" t="s">
        <v>15</v>
      </c>
      <c r="F27" s="13" t="s">
        <v>10089</v>
      </c>
      <c r="G27" s="16" t="s">
        <v>6726</v>
      </c>
      <c r="H27" s="13" t="s">
        <v>259</v>
      </c>
      <c r="I27" s="13" t="s">
        <v>26758</v>
      </c>
      <c r="J27" s="13" t="s">
        <v>26758</v>
      </c>
      <c r="K27" s="13" t="s">
        <v>26850</v>
      </c>
      <c r="L27" s="17" t="s">
        <v>26851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26.25" customHeight="1" x14ac:dyDescent="0.25">
      <c r="A28" s="13">
        <v>22</v>
      </c>
      <c r="B28" s="13" t="s">
        <v>26852</v>
      </c>
      <c r="C28" s="13" t="s">
        <v>26853</v>
      </c>
      <c r="D28" s="14" t="s">
        <v>449</v>
      </c>
      <c r="E28" s="15" t="s">
        <v>1637</v>
      </c>
      <c r="F28" s="13" t="s">
        <v>8312</v>
      </c>
      <c r="G28" s="16" t="s">
        <v>5974</v>
      </c>
      <c r="H28" s="13" t="s">
        <v>259</v>
      </c>
      <c r="I28" s="13" t="s">
        <v>26758</v>
      </c>
      <c r="J28" s="13" t="s">
        <v>26758</v>
      </c>
      <c r="K28" s="13" t="s">
        <v>26854</v>
      </c>
      <c r="L28" s="17" t="s">
        <v>26855</v>
      </c>
      <c r="M28" s="18">
        <v>3072000</v>
      </c>
      <c r="N28" s="19"/>
      <c r="O28" s="20" t="str">
        <f t="shared" si="0"/>
        <v>CĐ</v>
      </c>
      <c r="R28" s="21" t="str">
        <f t="shared" si="1"/>
        <v>CĐ</v>
      </c>
    </row>
    <row r="29" spans="1:18" ht="26.25" customHeight="1" x14ac:dyDescent="0.25">
      <c r="A29" s="13">
        <v>23</v>
      </c>
      <c r="B29" s="13" t="s">
        <v>26856</v>
      </c>
      <c r="C29" s="13" t="s">
        <v>26857</v>
      </c>
      <c r="D29" s="14" t="s">
        <v>9705</v>
      </c>
      <c r="E29" s="15" t="s">
        <v>115</v>
      </c>
      <c r="F29" s="13" t="s">
        <v>13827</v>
      </c>
      <c r="G29" s="16" t="s">
        <v>6690</v>
      </c>
      <c r="H29" s="13" t="s">
        <v>259</v>
      </c>
      <c r="I29" s="13" t="s">
        <v>26758</v>
      </c>
      <c r="J29" s="13" t="s">
        <v>26758</v>
      </c>
      <c r="K29" s="13" t="s">
        <v>26858</v>
      </c>
      <c r="L29" s="17" t="s">
        <v>26859</v>
      </c>
      <c r="M29" s="18">
        <v>4352000</v>
      </c>
      <c r="N29" s="19"/>
      <c r="O29" s="20" t="str">
        <f t="shared" si="0"/>
        <v>CĐ</v>
      </c>
      <c r="R29" s="21" t="str">
        <f t="shared" si="1"/>
        <v>CĐ</v>
      </c>
    </row>
    <row r="30" spans="1:18" ht="26.25" customHeight="1" x14ac:dyDescent="0.25">
      <c r="A30" s="13">
        <v>24</v>
      </c>
      <c r="B30" s="13" t="s">
        <v>26860</v>
      </c>
      <c r="C30" s="13" t="s">
        <v>26861</v>
      </c>
      <c r="D30" s="14" t="s">
        <v>566</v>
      </c>
      <c r="E30" s="15" t="s">
        <v>697</v>
      </c>
      <c r="F30" s="13" t="s">
        <v>15682</v>
      </c>
      <c r="G30" s="16" t="s">
        <v>6457</v>
      </c>
      <c r="H30" s="13" t="s">
        <v>259</v>
      </c>
      <c r="I30" s="13" t="s">
        <v>26758</v>
      </c>
      <c r="J30" s="13" t="s">
        <v>26758</v>
      </c>
      <c r="K30" s="13" t="s">
        <v>26862</v>
      </c>
      <c r="L30" s="17" t="s">
        <v>26863</v>
      </c>
      <c r="M30" s="18">
        <v>5888000</v>
      </c>
      <c r="N30" s="19"/>
      <c r="O30" s="20" t="str">
        <f t="shared" si="0"/>
        <v>C1</v>
      </c>
      <c r="R30" s="21" t="str">
        <f t="shared" si="1"/>
        <v>C1</v>
      </c>
    </row>
    <row r="31" spans="1:18" ht="26.25" customHeight="1" x14ac:dyDescent="0.25">
      <c r="A31" s="13">
        <v>25</v>
      </c>
      <c r="B31" s="13" t="s">
        <v>26864</v>
      </c>
      <c r="C31" s="13" t="s">
        <v>26865</v>
      </c>
      <c r="D31" s="14" t="s">
        <v>107</v>
      </c>
      <c r="E31" s="15" t="s">
        <v>546</v>
      </c>
      <c r="F31" s="13" t="s">
        <v>17997</v>
      </c>
      <c r="G31" s="16" t="s">
        <v>7178</v>
      </c>
      <c r="H31" s="13" t="s">
        <v>259</v>
      </c>
      <c r="I31" s="13" t="s">
        <v>26758</v>
      </c>
      <c r="J31" s="13" t="s">
        <v>26758</v>
      </c>
      <c r="K31" s="13" t="s">
        <v>26866</v>
      </c>
      <c r="L31" s="17" t="s">
        <v>26867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6.25" customHeight="1" x14ac:dyDescent="0.25">
      <c r="A32" s="13">
        <v>26</v>
      </c>
      <c r="B32" s="13" t="s">
        <v>26868</v>
      </c>
      <c r="C32" s="13" t="s">
        <v>26869</v>
      </c>
      <c r="D32" s="14" t="s">
        <v>952</v>
      </c>
      <c r="E32" s="15" t="s">
        <v>1308</v>
      </c>
      <c r="F32" s="13" t="s">
        <v>16812</v>
      </c>
      <c r="G32" s="16" t="s">
        <v>6780</v>
      </c>
      <c r="H32" s="13" t="s">
        <v>259</v>
      </c>
      <c r="I32" s="13" t="s">
        <v>26758</v>
      </c>
      <c r="J32" s="13" t="s">
        <v>26758</v>
      </c>
      <c r="K32" s="13" t="s">
        <v>26870</v>
      </c>
      <c r="L32" s="17" t="s">
        <v>26871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8" ht="26.25" customHeight="1" x14ac:dyDescent="0.25">
      <c r="A33" s="13">
        <v>27</v>
      </c>
      <c r="B33" s="13" t="s">
        <v>26872</v>
      </c>
      <c r="C33" s="13" t="s">
        <v>26873</v>
      </c>
      <c r="D33" s="14" t="s">
        <v>2402</v>
      </c>
      <c r="E33" s="15" t="s">
        <v>5462</v>
      </c>
      <c r="F33" s="13" t="s">
        <v>15122</v>
      </c>
      <c r="G33" s="16" t="s">
        <v>6446</v>
      </c>
      <c r="H33" s="13" t="s">
        <v>259</v>
      </c>
      <c r="I33" s="13" t="s">
        <v>26758</v>
      </c>
      <c r="J33" s="13" t="s">
        <v>26758</v>
      </c>
      <c r="K33" s="13" t="s">
        <v>26874</v>
      </c>
      <c r="L33" s="17" t="s">
        <v>26875</v>
      </c>
      <c r="M33" s="18">
        <v>5120000</v>
      </c>
      <c r="N33" s="19"/>
      <c r="O33" s="20" t="str">
        <f t="shared" si="0"/>
        <v>C1</v>
      </c>
      <c r="R33" s="21" t="str">
        <f t="shared" si="1"/>
        <v>C1</v>
      </c>
    </row>
    <row r="34" spans="1:18" ht="26.25" customHeight="1" x14ac:dyDescent="0.25">
      <c r="A34" s="13">
        <v>28</v>
      </c>
      <c r="B34" s="13" t="s">
        <v>26876</v>
      </c>
      <c r="C34" s="13" t="s">
        <v>26877</v>
      </c>
      <c r="D34" s="14" t="s">
        <v>196</v>
      </c>
      <c r="E34" s="15" t="s">
        <v>13287</v>
      </c>
      <c r="F34" s="13" t="s">
        <v>3279</v>
      </c>
      <c r="G34" s="16" t="s">
        <v>7144</v>
      </c>
      <c r="H34" s="13" t="s">
        <v>259</v>
      </c>
      <c r="I34" s="13" t="s">
        <v>26758</v>
      </c>
      <c r="J34" s="13" t="s">
        <v>26758</v>
      </c>
      <c r="K34" s="13" t="s">
        <v>26878</v>
      </c>
      <c r="L34" s="17" t="s">
        <v>26879</v>
      </c>
      <c r="M34" s="18">
        <v>5632000</v>
      </c>
      <c r="N34" s="19"/>
      <c r="O34" s="20" t="str">
        <f t="shared" si="0"/>
        <v>C1</v>
      </c>
      <c r="R34" s="21" t="str">
        <f t="shared" si="1"/>
        <v>C1</v>
      </c>
    </row>
    <row r="35" spans="1:18" ht="26.25" customHeight="1" x14ac:dyDescent="0.25">
      <c r="A35" s="13">
        <v>29</v>
      </c>
      <c r="B35" s="13" t="s">
        <v>26880</v>
      </c>
      <c r="C35" s="13" t="s">
        <v>26881</v>
      </c>
      <c r="D35" s="14" t="s">
        <v>2673</v>
      </c>
      <c r="E35" s="15" t="s">
        <v>3038</v>
      </c>
      <c r="F35" s="13" t="s">
        <v>5264</v>
      </c>
      <c r="G35" s="16" t="s">
        <v>6446</v>
      </c>
      <c r="H35" s="13" t="s">
        <v>259</v>
      </c>
      <c r="I35" s="13" t="s">
        <v>26758</v>
      </c>
      <c r="J35" s="13" t="s">
        <v>26758</v>
      </c>
      <c r="K35" s="13" t="s">
        <v>26882</v>
      </c>
      <c r="L35" s="17" t="s">
        <v>26883</v>
      </c>
      <c r="M35" s="18">
        <v>5120000</v>
      </c>
      <c r="N35" s="19"/>
      <c r="O35" s="20" t="str">
        <f t="shared" si="0"/>
        <v>C1</v>
      </c>
      <c r="R35" s="21" t="str">
        <f t="shared" si="1"/>
        <v>C1</v>
      </c>
    </row>
    <row r="36" spans="1:18" ht="26.25" customHeight="1" x14ac:dyDescent="0.25">
      <c r="A36" s="13">
        <v>30</v>
      </c>
      <c r="B36" s="13" t="s">
        <v>26884</v>
      </c>
      <c r="C36" s="13" t="s">
        <v>26885</v>
      </c>
      <c r="D36" s="14" t="s">
        <v>59</v>
      </c>
      <c r="E36" s="15" t="s">
        <v>320</v>
      </c>
      <c r="F36" s="13" t="s">
        <v>9090</v>
      </c>
      <c r="G36" s="16" t="s">
        <v>6662</v>
      </c>
      <c r="H36" s="13" t="s">
        <v>259</v>
      </c>
      <c r="I36" s="13" t="s">
        <v>26758</v>
      </c>
      <c r="J36" s="13" t="s">
        <v>26758</v>
      </c>
      <c r="K36" s="13" t="s">
        <v>26886</v>
      </c>
      <c r="L36" s="17" t="s">
        <v>26887</v>
      </c>
      <c r="M36" s="18">
        <v>5888000</v>
      </c>
      <c r="N36" s="19"/>
      <c r="O36" s="20" t="str">
        <f t="shared" si="0"/>
        <v>C1</v>
      </c>
      <c r="R36" s="21" t="str">
        <f t="shared" si="1"/>
        <v>C1</v>
      </c>
    </row>
    <row r="37" spans="1:18" ht="26.25" customHeight="1" x14ac:dyDescent="0.25">
      <c r="A37" s="13">
        <v>31</v>
      </c>
      <c r="B37" s="13" t="s">
        <v>26888</v>
      </c>
      <c r="C37" s="13" t="s">
        <v>26889</v>
      </c>
      <c r="D37" s="14" t="s">
        <v>26890</v>
      </c>
      <c r="E37" s="15" t="s">
        <v>3741</v>
      </c>
      <c r="F37" s="13" t="s">
        <v>10561</v>
      </c>
      <c r="G37" s="16" t="s">
        <v>6221</v>
      </c>
      <c r="H37" s="13" t="s">
        <v>259</v>
      </c>
      <c r="I37" s="13" t="s">
        <v>26758</v>
      </c>
      <c r="J37" s="13" t="s">
        <v>26758</v>
      </c>
      <c r="K37" s="13" t="s">
        <v>26891</v>
      </c>
      <c r="L37" s="17" t="s">
        <v>26892</v>
      </c>
      <c r="M37" s="18">
        <v>5888000</v>
      </c>
      <c r="N37" s="19"/>
      <c r="O37" s="20" t="str">
        <f t="shared" si="0"/>
        <v>C1</v>
      </c>
      <c r="R37" s="21" t="str">
        <f t="shared" si="1"/>
        <v>C1</v>
      </c>
    </row>
    <row r="38" spans="1:18" ht="26.25" customHeight="1" x14ac:dyDescent="0.25">
      <c r="A38" s="13">
        <v>32</v>
      </c>
      <c r="B38" s="13" t="s">
        <v>26893</v>
      </c>
      <c r="C38" s="13" t="s">
        <v>26894</v>
      </c>
      <c r="D38" s="14" t="s">
        <v>6542</v>
      </c>
      <c r="E38" s="15" t="s">
        <v>33</v>
      </c>
      <c r="F38" s="13" t="s">
        <v>4179</v>
      </c>
      <c r="G38" s="16" t="s">
        <v>6146</v>
      </c>
      <c r="H38" s="13" t="s">
        <v>259</v>
      </c>
      <c r="I38" s="13" t="s">
        <v>26758</v>
      </c>
      <c r="J38" s="13" t="s">
        <v>26758</v>
      </c>
      <c r="K38" s="13" t="s">
        <v>26895</v>
      </c>
      <c r="L38" s="17" t="s">
        <v>26896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26.25" customHeight="1" x14ac:dyDescent="0.25">
      <c r="A39" s="13">
        <v>33</v>
      </c>
      <c r="B39" s="13" t="s">
        <v>26897</v>
      </c>
      <c r="C39" s="13" t="s">
        <v>26898</v>
      </c>
      <c r="D39" s="14" t="s">
        <v>848</v>
      </c>
      <c r="E39" s="15" t="s">
        <v>128</v>
      </c>
      <c r="F39" s="13" t="s">
        <v>11915</v>
      </c>
      <c r="G39" s="16" t="s">
        <v>5796</v>
      </c>
      <c r="H39" s="13" t="s">
        <v>259</v>
      </c>
      <c r="I39" s="13" t="s">
        <v>26758</v>
      </c>
      <c r="J39" s="13" t="s">
        <v>26758</v>
      </c>
      <c r="K39" s="13" t="s">
        <v>26899</v>
      </c>
      <c r="L39" s="17" t="s">
        <v>26900</v>
      </c>
      <c r="M39" s="18">
        <v>5888000</v>
      </c>
      <c r="N39" s="19"/>
      <c r="O39" s="20" t="str">
        <f t="shared" si="0"/>
        <v>C1</v>
      </c>
      <c r="R39" s="21" t="str">
        <f t="shared" si="1"/>
        <v>C1</v>
      </c>
    </row>
    <row r="40" spans="1:18" ht="26.25" customHeight="1" x14ac:dyDescent="0.25">
      <c r="A40" s="13">
        <v>34</v>
      </c>
      <c r="B40" s="13" t="s">
        <v>26901</v>
      </c>
      <c r="C40" s="13" t="s">
        <v>26902</v>
      </c>
      <c r="D40" s="14" t="s">
        <v>26903</v>
      </c>
      <c r="E40" s="15" t="s">
        <v>26904</v>
      </c>
      <c r="F40" s="13" t="s">
        <v>11717</v>
      </c>
      <c r="G40" s="16" t="s">
        <v>6662</v>
      </c>
      <c r="H40" s="13" t="s">
        <v>259</v>
      </c>
      <c r="I40" s="13" t="s">
        <v>26758</v>
      </c>
      <c r="J40" s="13" t="s">
        <v>26758</v>
      </c>
      <c r="K40" s="13" t="s">
        <v>26905</v>
      </c>
      <c r="L40" s="17" t="s">
        <v>26906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26.25" customHeight="1" x14ac:dyDescent="0.25">
      <c r="A41" s="13">
        <v>35</v>
      </c>
      <c r="B41" s="13" t="s">
        <v>26907</v>
      </c>
      <c r="C41" s="13" t="s">
        <v>26908</v>
      </c>
      <c r="D41" s="14" t="s">
        <v>196</v>
      </c>
      <c r="E41" s="15" t="s">
        <v>6989</v>
      </c>
      <c r="F41" s="13" t="s">
        <v>7786</v>
      </c>
      <c r="G41" s="16" t="s">
        <v>7144</v>
      </c>
      <c r="H41" s="13" t="s">
        <v>259</v>
      </c>
      <c r="I41" s="13" t="s">
        <v>26758</v>
      </c>
      <c r="J41" s="13" t="s">
        <v>26758</v>
      </c>
      <c r="K41" s="13" t="s">
        <v>26909</v>
      </c>
      <c r="L41" s="17" t="s">
        <v>26910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8" ht="26.25" customHeight="1" x14ac:dyDescent="0.25">
      <c r="A42" s="13">
        <v>36</v>
      </c>
      <c r="B42" s="13" t="s">
        <v>26911</v>
      </c>
      <c r="C42" s="13" t="s">
        <v>26912</v>
      </c>
      <c r="D42" s="14" t="s">
        <v>26913</v>
      </c>
      <c r="E42" s="15" t="s">
        <v>1388</v>
      </c>
      <c r="F42" s="13" t="s">
        <v>11293</v>
      </c>
      <c r="G42" s="16" t="s">
        <v>6645</v>
      </c>
      <c r="H42" s="13" t="s">
        <v>259</v>
      </c>
      <c r="I42" s="13" t="s">
        <v>26758</v>
      </c>
      <c r="J42" s="13" t="s">
        <v>26758</v>
      </c>
      <c r="K42" s="13" t="s">
        <v>26914</v>
      </c>
      <c r="L42" s="17" t="s">
        <v>26915</v>
      </c>
      <c r="M42" s="18">
        <v>4608000</v>
      </c>
      <c r="N42" s="19"/>
      <c r="O42" s="20" t="str">
        <f t="shared" si="0"/>
        <v>CĐ</v>
      </c>
      <c r="R42" s="21" t="str">
        <f t="shared" si="1"/>
        <v>CĐ</v>
      </c>
    </row>
    <row r="43" spans="1:18" ht="26.25" customHeight="1" x14ac:dyDescent="0.25">
      <c r="A43" s="13">
        <v>37</v>
      </c>
      <c r="B43" s="13" t="s">
        <v>26916</v>
      </c>
      <c r="C43" s="13" t="s">
        <v>26917</v>
      </c>
      <c r="D43" s="14" t="s">
        <v>5452</v>
      </c>
      <c r="E43" s="15" t="s">
        <v>73</v>
      </c>
      <c r="F43" s="13" t="s">
        <v>6110</v>
      </c>
      <c r="G43" s="16" t="s">
        <v>6221</v>
      </c>
      <c r="H43" s="13" t="s">
        <v>259</v>
      </c>
      <c r="I43" s="13" t="s">
        <v>26758</v>
      </c>
      <c r="J43" s="13" t="s">
        <v>26758</v>
      </c>
      <c r="K43" s="13" t="s">
        <v>26918</v>
      </c>
      <c r="L43" s="17" t="s">
        <v>26919</v>
      </c>
      <c r="M43" s="18">
        <v>5888000</v>
      </c>
      <c r="N43" s="19"/>
      <c r="O43" s="20" t="str">
        <f t="shared" si="0"/>
        <v>C1</v>
      </c>
      <c r="R43" s="21" t="str">
        <f t="shared" si="1"/>
        <v>C1</v>
      </c>
    </row>
    <row r="44" spans="1:18" ht="26.25" customHeight="1" x14ac:dyDescent="0.25">
      <c r="A44" s="13">
        <v>38</v>
      </c>
      <c r="B44" s="13" t="s">
        <v>26920</v>
      </c>
      <c r="C44" s="13" t="s">
        <v>26921</v>
      </c>
      <c r="D44" s="14" t="s">
        <v>5127</v>
      </c>
      <c r="E44" s="15" t="s">
        <v>250</v>
      </c>
      <c r="F44" s="13" t="s">
        <v>11255</v>
      </c>
      <c r="G44" s="16" t="s">
        <v>6446</v>
      </c>
      <c r="H44" s="13" t="s">
        <v>259</v>
      </c>
      <c r="I44" s="13" t="s">
        <v>26758</v>
      </c>
      <c r="J44" s="13" t="s">
        <v>26758</v>
      </c>
      <c r="K44" s="13" t="s">
        <v>26922</v>
      </c>
      <c r="L44" s="17" t="s">
        <v>26923</v>
      </c>
      <c r="M44" s="18">
        <v>5120000</v>
      </c>
      <c r="N44" s="19"/>
      <c r="O44" s="20" t="str">
        <f t="shared" si="0"/>
        <v>C1</v>
      </c>
      <c r="R44" s="21" t="str">
        <f t="shared" si="1"/>
        <v>C1</v>
      </c>
    </row>
    <row r="45" spans="1:18" ht="26.25" customHeight="1" x14ac:dyDescent="0.25">
      <c r="A45" s="13">
        <v>39</v>
      </c>
      <c r="B45" s="13" t="s">
        <v>26924</v>
      </c>
      <c r="C45" s="13" t="s">
        <v>26925</v>
      </c>
      <c r="D45" s="14" t="s">
        <v>26926</v>
      </c>
      <c r="E45" s="15" t="s">
        <v>1046</v>
      </c>
      <c r="F45" s="13" t="s">
        <v>26927</v>
      </c>
      <c r="G45" s="16" t="s">
        <v>16289</v>
      </c>
      <c r="H45" s="13" t="s">
        <v>259</v>
      </c>
      <c r="I45" s="13" t="s">
        <v>26758</v>
      </c>
      <c r="J45" s="13" t="s">
        <v>26758</v>
      </c>
      <c r="K45" s="13" t="s">
        <v>26928</v>
      </c>
      <c r="L45" s="17" t="s">
        <v>26929</v>
      </c>
      <c r="M45" s="18">
        <v>3222000</v>
      </c>
      <c r="N45" s="19"/>
      <c r="O45" s="20" t="str">
        <f t="shared" si="0"/>
        <v>C2</v>
      </c>
      <c r="R45" s="21" t="str">
        <f t="shared" si="1"/>
        <v>C2</v>
      </c>
    </row>
    <row r="46" spans="1:18" ht="26.25" customHeight="1" x14ac:dyDescent="0.25">
      <c r="A46" s="13">
        <v>40</v>
      </c>
      <c r="B46" s="13" t="s">
        <v>26930</v>
      </c>
      <c r="C46" s="13" t="s">
        <v>26931</v>
      </c>
      <c r="D46" s="14" t="s">
        <v>26932</v>
      </c>
      <c r="E46" s="15" t="s">
        <v>1244</v>
      </c>
      <c r="F46" s="13" t="s">
        <v>13676</v>
      </c>
      <c r="G46" s="16" t="s">
        <v>6645</v>
      </c>
      <c r="H46" s="13" t="s">
        <v>259</v>
      </c>
      <c r="I46" s="13" t="s">
        <v>26758</v>
      </c>
      <c r="J46" s="13" t="s">
        <v>26758</v>
      </c>
      <c r="K46" s="13" t="s">
        <v>26933</v>
      </c>
      <c r="L46" s="17" t="s">
        <v>26934</v>
      </c>
      <c r="M46" s="18">
        <v>4608000</v>
      </c>
      <c r="N46" s="19"/>
      <c r="O46" s="20" t="str">
        <f t="shared" si="0"/>
        <v>CĐ</v>
      </c>
      <c r="R46" s="21" t="str">
        <f t="shared" si="1"/>
        <v>CĐ</v>
      </c>
    </row>
    <row r="47" spans="1:18" ht="26.25" customHeight="1" x14ac:dyDescent="0.25">
      <c r="A47" s="13">
        <v>41</v>
      </c>
      <c r="B47" s="13" t="s">
        <v>26935</v>
      </c>
      <c r="C47" s="13" t="s">
        <v>26936</v>
      </c>
      <c r="D47" s="14" t="s">
        <v>12617</v>
      </c>
      <c r="E47" s="15" t="s">
        <v>1957</v>
      </c>
      <c r="F47" s="13" t="s">
        <v>6978</v>
      </c>
      <c r="G47" s="16" t="s">
        <v>5836</v>
      </c>
      <c r="H47" s="13" t="s">
        <v>259</v>
      </c>
      <c r="I47" s="13" t="s">
        <v>26758</v>
      </c>
      <c r="J47" s="13" t="s">
        <v>26758</v>
      </c>
      <c r="K47" s="13" t="s">
        <v>26937</v>
      </c>
      <c r="L47" s="17" t="s">
        <v>26938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6.25" customHeight="1" x14ac:dyDescent="0.25">
      <c r="A48" s="13">
        <v>42</v>
      </c>
      <c r="B48" s="13" t="s">
        <v>26939</v>
      </c>
      <c r="C48" s="13" t="s">
        <v>26940</v>
      </c>
      <c r="D48" s="14" t="s">
        <v>1274</v>
      </c>
      <c r="E48" s="15" t="s">
        <v>574</v>
      </c>
      <c r="F48" s="13" t="s">
        <v>11352</v>
      </c>
      <c r="G48" s="16" t="s">
        <v>6942</v>
      </c>
      <c r="H48" s="13" t="s">
        <v>259</v>
      </c>
      <c r="I48" s="13" t="s">
        <v>26758</v>
      </c>
      <c r="J48" s="13" t="s">
        <v>26758</v>
      </c>
      <c r="K48" s="13" t="s">
        <v>26941</v>
      </c>
      <c r="L48" s="17" t="s">
        <v>26942</v>
      </c>
      <c r="M48" s="18">
        <v>3840000</v>
      </c>
      <c r="N48" s="19"/>
      <c r="O48" s="20" t="str">
        <f t="shared" si="0"/>
        <v>CĐ</v>
      </c>
      <c r="R48" s="21" t="str">
        <f t="shared" si="1"/>
        <v>CĐ</v>
      </c>
    </row>
    <row r="49" spans="1:18" ht="26.25" customHeight="1" x14ac:dyDescent="0.25">
      <c r="A49" s="13">
        <v>43</v>
      </c>
      <c r="B49" s="13" t="s">
        <v>26943</v>
      </c>
      <c r="C49" s="13" t="s">
        <v>26944</v>
      </c>
      <c r="D49" s="14" t="s">
        <v>353</v>
      </c>
      <c r="E49" s="15" t="s">
        <v>1006</v>
      </c>
      <c r="F49" s="13" t="s">
        <v>11174</v>
      </c>
      <c r="G49" s="16" t="s">
        <v>6949</v>
      </c>
      <c r="H49" s="13" t="s">
        <v>259</v>
      </c>
      <c r="I49" s="13" t="s">
        <v>26758</v>
      </c>
      <c r="J49" s="13" t="s">
        <v>26758</v>
      </c>
      <c r="K49" s="13" t="s">
        <v>26945</v>
      </c>
      <c r="L49" s="17" t="s">
        <v>26946</v>
      </c>
      <c r="M49" s="18">
        <v>5888000</v>
      </c>
      <c r="N49" s="19"/>
      <c r="O49" s="20" t="str">
        <f t="shared" ref="O49:O68" si="2">MID(G49,3,FIND("-",G49,1)-3)&amp;IF(MID(G49,3,5)="CĐ-LT","LT","")</f>
        <v>C1</v>
      </c>
      <c r="R49" s="21" t="str">
        <f t="shared" ref="R49:R68" si="3">IF(LEFT(G49,2)="18","NH 18-19","")&amp;O49</f>
        <v>C1</v>
      </c>
    </row>
    <row r="50" spans="1:18" ht="26.25" customHeight="1" x14ac:dyDescent="0.25">
      <c r="A50" s="13">
        <v>44</v>
      </c>
      <c r="B50" s="13" t="s">
        <v>26947</v>
      </c>
      <c r="C50" s="13" t="s">
        <v>26948</v>
      </c>
      <c r="D50" s="14" t="s">
        <v>26949</v>
      </c>
      <c r="E50" s="15" t="s">
        <v>22</v>
      </c>
      <c r="F50" s="13" t="s">
        <v>14146</v>
      </c>
      <c r="G50" s="16" t="s">
        <v>6574</v>
      </c>
      <c r="H50" s="13" t="s">
        <v>259</v>
      </c>
      <c r="I50" s="13" t="s">
        <v>26758</v>
      </c>
      <c r="J50" s="13" t="s">
        <v>26758</v>
      </c>
      <c r="K50" s="13" t="s">
        <v>26950</v>
      </c>
      <c r="L50" s="17" t="s">
        <v>26951</v>
      </c>
      <c r="M50" s="18">
        <v>4096000</v>
      </c>
      <c r="N50" s="19"/>
      <c r="O50" s="20" t="str">
        <f t="shared" si="2"/>
        <v>C1</v>
      </c>
      <c r="R50" s="21" t="str">
        <f t="shared" si="3"/>
        <v>C1</v>
      </c>
    </row>
    <row r="51" spans="1:18" ht="26.25" customHeight="1" x14ac:dyDescent="0.25">
      <c r="A51" s="13">
        <v>45</v>
      </c>
      <c r="B51" s="13" t="s">
        <v>26952</v>
      </c>
      <c r="C51" s="13" t="s">
        <v>26953</v>
      </c>
      <c r="D51" s="14" t="s">
        <v>2516</v>
      </c>
      <c r="E51" s="15" t="s">
        <v>93</v>
      </c>
      <c r="F51" s="13" t="s">
        <v>16560</v>
      </c>
      <c r="G51" s="16" t="s">
        <v>6574</v>
      </c>
      <c r="H51" s="13" t="s">
        <v>259</v>
      </c>
      <c r="I51" s="13" t="s">
        <v>26758</v>
      </c>
      <c r="J51" s="13" t="s">
        <v>26758</v>
      </c>
      <c r="K51" s="13" t="s">
        <v>26954</v>
      </c>
      <c r="L51" s="17" t="s">
        <v>26955</v>
      </c>
      <c r="M51" s="18">
        <v>4096000</v>
      </c>
      <c r="N51" s="19"/>
      <c r="O51" s="20" t="str">
        <f t="shared" si="2"/>
        <v>C1</v>
      </c>
      <c r="R51" s="21" t="str">
        <f t="shared" si="3"/>
        <v>C1</v>
      </c>
    </row>
    <row r="52" spans="1:18" ht="26.25" customHeight="1" x14ac:dyDescent="0.25">
      <c r="A52" s="13">
        <v>46</v>
      </c>
      <c r="B52" s="13" t="s">
        <v>26956</v>
      </c>
      <c r="C52" s="13" t="s">
        <v>26957</v>
      </c>
      <c r="D52" s="14" t="s">
        <v>26958</v>
      </c>
      <c r="E52" s="15" t="s">
        <v>3963</v>
      </c>
      <c r="F52" s="13" t="s">
        <v>26959</v>
      </c>
      <c r="G52" s="16" t="s">
        <v>8959</v>
      </c>
      <c r="H52" s="13" t="s">
        <v>259</v>
      </c>
      <c r="I52" s="13" t="s">
        <v>26758</v>
      </c>
      <c r="J52" s="13" t="s">
        <v>26758</v>
      </c>
      <c r="K52" s="13" t="s">
        <v>26960</v>
      </c>
      <c r="L52" s="17" t="s">
        <v>26961</v>
      </c>
      <c r="M52" s="18">
        <v>2864000</v>
      </c>
      <c r="N52" s="19"/>
      <c r="O52" s="20" t="str">
        <f t="shared" si="2"/>
        <v>C2</v>
      </c>
      <c r="R52" s="21" t="str">
        <f t="shared" si="3"/>
        <v>C2</v>
      </c>
    </row>
    <row r="53" spans="1:18" ht="26.25" customHeight="1" x14ac:dyDescent="0.25">
      <c r="A53" s="13">
        <v>47</v>
      </c>
      <c r="B53" s="13" t="s">
        <v>26962</v>
      </c>
      <c r="C53" s="13" t="s">
        <v>26963</v>
      </c>
      <c r="D53" s="14" t="s">
        <v>26964</v>
      </c>
      <c r="E53" s="15" t="s">
        <v>1900</v>
      </c>
      <c r="F53" s="13" t="s">
        <v>13079</v>
      </c>
      <c r="G53" s="16" t="s">
        <v>8752</v>
      </c>
      <c r="H53" s="13" t="s">
        <v>259</v>
      </c>
      <c r="I53" s="13" t="s">
        <v>26758</v>
      </c>
      <c r="J53" s="13" t="s">
        <v>26758</v>
      </c>
      <c r="K53" s="13" t="s">
        <v>26965</v>
      </c>
      <c r="L53" s="17" t="s">
        <v>26966</v>
      </c>
      <c r="M53" s="18">
        <v>5632000</v>
      </c>
      <c r="N53" s="19"/>
      <c r="O53" s="20" t="str">
        <f t="shared" si="2"/>
        <v>C1</v>
      </c>
      <c r="R53" s="21" t="str">
        <f t="shared" si="3"/>
        <v>C1</v>
      </c>
    </row>
    <row r="54" spans="1:18" ht="26.25" customHeight="1" x14ac:dyDescent="0.25">
      <c r="A54" s="13">
        <v>48</v>
      </c>
      <c r="B54" s="13" t="s">
        <v>26967</v>
      </c>
      <c r="C54" s="13" t="s">
        <v>26968</v>
      </c>
      <c r="D54" s="14" t="s">
        <v>26969</v>
      </c>
      <c r="E54" s="15" t="s">
        <v>2043</v>
      </c>
      <c r="F54" s="13" t="s">
        <v>10667</v>
      </c>
      <c r="G54" s="16" t="s">
        <v>6726</v>
      </c>
      <c r="H54" s="13" t="s">
        <v>259</v>
      </c>
      <c r="I54" s="13" t="s">
        <v>26758</v>
      </c>
      <c r="J54" s="13" t="s">
        <v>26758</v>
      </c>
      <c r="K54" s="13" t="s">
        <v>26970</v>
      </c>
      <c r="L54" s="17" t="s">
        <v>26971</v>
      </c>
      <c r="M54" s="18">
        <v>1332080</v>
      </c>
      <c r="N54" s="19"/>
      <c r="O54" s="20" t="str">
        <f t="shared" si="2"/>
        <v>CĐ</v>
      </c>
      <c r="R54" s="21" t="str">
        <f t="shared" si="3"/>
        <v>CĐ</v>
      </c>
    </row>
    <row r="55" spans="1:18" ht="26.25" customHeight="1" x14ac:dyDescent="0.25">
      <c r="A55" s="13">
        <v>49</v>
      </c>
      <c r="B55" s="13" t="s">
        <v>26972</v>
      </c>
      <c r="C55" s="13" t="s">
        <v>26973</v>
      </c>
      <c r="D55" s="14" t="s">
        <v>26974</v>
      </c>
      <c r="E55" s="15" t="s">
        <v>17790</v>
      </c>
      <c r="F55" s="13" t="s">
        <v>5274</v>
      </c>
      <c r="G55" s="16" t="s">
        <v>8752</v>
      </c>
      <c r="H55" s="13" t="s">
        <v>259</v>
      </c>
      <c r="I55" s="13" t="s">
        <v>26758</v>
      </c>
      <c r="J55" s="13" t="s">
        <v>26758</v>
      </c>
      <c r="K55" s="13" t="s">
        <v>26975</v>
      </c>
      <c r="L55" s="17" t="s">
        <v>26976</v>
      </c>
      <c r="M55" s="18">
        <v>5632000</v>
      </c>
      <c r="N55" s="19"/>
      <c r="O55" s="20" t="str">
        <f t="shared" si="2"/>
        <v>C1</v>
      </c>
      <c r="R55" s="21" t="str">
        <f t="shared" si="3"/>
        <v>C1</v>
      </c>
    </row>
    <row r="56" spans="1:18" ht="26.25" customHeight="1" x14ac:dyDescent="0.25">
      <c r="A56" s="13">
        <v>50</v>
      </c>
      <c r="B56" s="13" t="s">
        <v>26977</v>
      </c>
      <c r="C56" s="13" t="s">
        <v>26978</v>
      </c>
      <c r="D56" s="14" t="s">
        <v>5127</v>
      </c>
      <c r="E56" s="15" t="s">
        <v>567</v>
      </c>
      <c r="F56" s="13" t="s">
        <v>7128</v>
      </c>
      <c r="G56" s="16" t="s">
        <v>7178</v>
      </c>
      <c r="H56" s="13" t="s">
        <v>259</v>
      </c>
      <c r="I56" s="13" t="s">
        <v>26758</v>
      </c>
      <c r="J56" s="13" t="s">
        <v>26758</v>
      </c>
      <c r="K56" s="13" t="s">
        <v>26979</v>
      </c>
      <c r="L56" s="17" t="s">
        <v>26980</v>
      </c>
      <c r="M56" s="18">
        <v>3072000</v>
      </c>
      <c r="N56" s="19"/>
      <c r="O56" s="20" t="str">
        <f t="shared" si="2"/>
        <v>CĐ</v>
      </c>
      <c r="R56" s="21" t="str">
        <f t="shared" si="3"/>
        <v>CĐ</v>
      </c>
    </row>
    <row r="57" spans="1:18" ht="26.25" customHeight="1" x14ac:dyDescent="0.25">
      <c r="A57" s="13">
        <v>51</v>
      </c>
      <c r="B57" s="13" t="s">
        <v>26981</v>
      </c>
      <c r="C57" s="13" t="s">
        <v>26982</v>
      </c>
      <c r="D57" s="14" t="s">
        <v>10436</v>
      </c>
      <c r="E57" s="15" t="s">
        <v>395</v>
      </c>
      <c r="F57" s="13" t="s">
        <v>15682</v>
      </c>
      <c r="G57" s="16" t="s">
        <v>8752</v>
      </c>
      <c r="H57" s="13" t="s">
        <v>259</v>
      </c>
      <c r="I57" s="13" t="s">
        <v>26758</v>
      </c>
      <c r="J57" s="13" t="s">
        <v>26758</v>
      </c>
      <c r="K57" s="13" t="s">
        <v>26983</v>
      </c>
      <c r="L57" s="17" t="s">
        <v>26984</v>
      </c>
      <c r="M57" s="18">
        <v>5632000</v>
      </c>
      <c r="N57" s="19"/>
      <c r="O57" s="20" t="str">
        <f t="shared" si="2"/>
        <v>C1</v>
      </c>
      <c r="R57" s="21" t="str">
        <f t="shared" si="3"/>
        <v>C1</v>
      </c>
    </row>
    <row r="58" spans="1:18" ht="26.25" customHeight="1" x14ac:dyDescent="0.25">
      <c r="A58" s="13">
        <v>52</v>
      </c>
      <c r="B58" s="13" t="s">
        <v>26985</v>
      </c>
      <c r="C58" s="13" t="s">
        <v>26986</v>
      </c>
      <c r="D58" s="14" t="s">
        <v>1072</v>
      </c>
      <c r="E58" s="15" t="s">
        <v>1637</v>
      </c>
      <c r="F58" s="13" t="s">
        <v>26987</v>
      </c>
      <c r="G58" s="16" t="s">
        <v>25040</v>
      </c>
      <c r="H58" s="13" t="s">
        <v>259</v>
      </c>
      <c r="I58" s="13" t="s">
        <v>26758</v>
      </c>
      <c r="J58" s="13" t="s">
        <v>26758</v>
      </c>
      <c r="K58" s="13" t="s">
        <v>26988</v>
      </c>
      <c r="L58" s="17" t="s">
        <v>26989</v>
      </c>
      <c r="M58" s="18">
        <v>3580000</v>
      </c>
      <c r="N58" s="19"/>
      <c r="O58" s="20" t="str">
        <f t="shared" si="2"/>
        <v>C2</v>
      </c>
      <c r="R58" s="21" t="str">
        <f t="shared" si="3"/>
        <v>C2</v>
      </c>
    </row>
    <row r="59" spans="1:18" ht="26.25" customHeight="1" x14ac:dyDescent="0.25">
      <c r="A59" s="13">
        <v>53</v>
      </c>
      <c r="B59" s="13" t="s">
        <v>26990</v>
      </c>
      <c r="C59" s="13" t="s">
        <v>26991</v>
      </c>
      <c r="D59" s="14" t="s">
        <v>26992</v>
      </c>
      <c r="E59" s="15" t="s">
        <v>18778</v>
      </c>
      <c r="F59" s="13" t="s">
        <v>26993</v>
      </c>
      <c r="G59" s="16" t="s">
        <v>25040</v>
      </c>
      <c r="H59" s="13" t="s">
        <v>259</v>
      </c>
      <c r="I59" s="13" t="s">
        <v>26758</v>
      </c>
      <c r="J59" s="13" t="s">
        <v>26758</v>
      </c>
      <c r="K59" s="13" t="s">
        <v>26994</v>
      </c>
      <c r="L59" s="17" t="s">
        <v>26995</v>
      </c>
      <c r="M59" s="18">
        <v>3580000</v>
      </c>
      <c r="N59" s="19"/>
      <c r="O59" s="20" t="str">
        <f t="shared" si="2"/>
        <v>C2</v>
      </c>
      <c r="R59" s="21" t="str">
        <f t="shared" si="3"/>
        <v>C2</v>
      </c>
    </row>
    <row r="60" spans="1:18" ht="26.25" customHeight="1" x14ac:dyDescent="0.25">
      <c r="A60" s="13">
        <v>54</v>
      </c>
      <c r="B60" s="13" t="s">
        <v>26996</v>
      </c>
      <c r="C60" s="13" t="s">
        <v>26997</v>
      </c>
      <c r="D60" s="14" t="s">
        <v>26998</v>
      </c>
      <c r="E60" s="15" t="s">
        <v>26999</v>
      </c>
      <c r="F60" s="13" t="s">
        <v>15406</v>
      </c>
      <c r="G60" s="16" t="s">
        <v>5974</v>
      </c>
      <c r="H60" s="13" t="s">
        <v>259</v>
      </c>
      <c r="I60" s="13" t="s">
        <v>26758</v>
      </c>
      <c r="J60" s="13" t="s">
        <v>26758</v>
      </c>
      <c r="K60" s="13" t="s">
        <v>27000</v>
      </c>
      <c r="L60" s="17" t="s">
        <v>27001</v>
      </c>
      <c r="M60" s="18">
        <v>3072000</v>
      </c>
      <c r="N60" s="19"/>
      <c r="O60" s="20" t="str">
        <f t="shared" si="2"/>
        <v>CĐ</v>
      </c>
      <c r="R60" s="21" t="str">
        <f t="shared" si="3"/>
        <v>CĐ</v>
      </c>
    </row>
    <row r="61" spans="1:18" ht="26.25" customHeight="1" x14ac:dyDescent="0.25">
      <c r="A61" s="13">
        <v>55</v>
      </c>
      <c r="B61" s="13" t="s">
        <v>27002</v>
      </c>
      <c r="C61" s="13" t="s">
        <v>27003</v>
      </c>
      <c r="D61" s="14" t="s">
        <v>464</v>
      </c>
      <c r="E61" s="15" t="s">
        <v>1244</v>
      </c>
      <c r="F61" s="13" t="s">
        <v>20865</v>
      </c>
      <c r="G61" s="16" t="s">
        <v>8777</v>
      </c>
      <c r="H61" s="13" t="s">
        <v>259</v>
      </c>
      <c r="I61" s="13" t="s">
        <v>26758</v>
      </c>
      <c r="J61" s="13" t="s">
        <v>26758</v>
      </c>
      <c r="K61" s="13" t="s">
        <v>27004</v>
      </c>
      <c r="L61" s="17" t="s">
        <v>27005</v>
      </c>
      <c r="M61" s="18">
        <v>3072000</v>
      </c>
      <c r="N61" s="19"/>
      <c r="O61" s="20" t="str">
        <f t="shared" si="2"/>
        <v>CĐ</v>
      </c>
      <c r="R61" s="21" t="str">
        <f t="shared" si="3"/>
        <v>CĐ</v>
      </c>
    </row>
    <row r="62" spans="1:18" ht="26.25" customHeight="1" x14ac:dyDescent="0.25">
      <c r="A62" s="13">
        <v>56</v>
      </c>
      <c r="B62" s="13" t="s">
        <v>27006</v>
      </c>
      <c r="C62" s="13" t="s">
        <v>27007</v>
      </c>
      <c r="D62" s="14" t="s">
        <v>27008</v>
      </c>
      <c r="E62" s="15" t="s">
        <v>26</v>
      </c>
      <c r="F62" s="13" t="s">
        <v>18332</v>
      </c>
      <c r="G62" s="16" t="s">
        <v>18382</v>
      </c>
      <c r="H62" s="13" t="s">
        <v>259</v>
      </c>
      <c r="I62" s="13" t="s">
        <v>26758</v>
      </c>
      <c r="J62" s="13" t="s">
        <v>26758</v>
      </c>
      <c r="K62" s="13" t="s">
        <v>27009</v>
      </c>
      <c r="L62" s="17" t="s">
        <v>27010</v>
      </c>
      <c r="M62" s="18">
        <v>2850000</v>
      </c>
      <c r="N62" s="19"/>
      <c r="O62" s="20" t="str">
        <f t="shared" si="2"/>
        <v>TCN</v>
      </c>
      <c r="R62" s="21" t="str">
        <f t="shared" si="3"/>
        <v>TCN</v>
      </c>
    </row>
    <row r="63" spans="1:18" ht="26.25" customHeight="1" x14ac:dyDescent="0.25">
      <c r="A63" s="13">
        <v>57</v>
      </c>
      <c r="B63" s="13" t="s">
        <v>27011</v>
      </c>
      <c r="C63" s="13" t="s">
        <v>27012</v>
      </c>
      <c r="D63" s="14" t="s">
        <v>5197</v>
      </c>
      <c r="E63" s="15" t="s">
        <v>15</v>
      </c>
      <c r="F63" s="13" t="s">
        <v>9895</v>
      </c>
      <c r="G63" s="16" t="s">
        <v>6282</v>
      </c>
      <c r="H63" s="13" t="s">
        <v>259</v>
      </c>
      <c r="I63" s="13" t="s">
        <v>26758</v>
      </c>
      <c r="J63" s="13" t="s">
        <v>26758</v>
      </c>
      <c r="K63" s="13" t="s">
        <v>27013</v>
      </c>
      <c r="L63" s="17" t="s">
        <v>27014</v>
      </c>
      <c r="M63" s="18">
        <v>3072000</v>
      </c>
      <c r="N63" s="19"/>
      <c r="O63" s="20" t="str">
        <f t="shared" si="2"/>
        <v>CĐ</v>
      </c>
      <c r="R63" s="21" t="str">
        <f t="shared" si="3"/>
        <v>CĐ</v>
      </c>
    </row>
    <row r="64" spans="1:18" ht="26.25" customHeight="1" x14ac:dyDescent="0.25">
      <c r="A64" s="13">
        <v>58</v>
      </c>
      <c r="B64" s="13" t="s">
        <v>27015</v>
      </c>
      <c r="C64" s="13" t="s">
        <v>27016</v>
      </c>
      <c r="D64" s="14" t="s">
        <v>4088</v>
      </c>
      <c r="E64" s="15" t="s">
        <v>1202</v>
      </c>
      <c r="F64" s="13" t="s">
        <v>27017</v>
      </c>
      <c r="G64" s="16" t="s">
        <v>6726</v>
      </c>
      <c r="H64" s="13" t="s">
        <v>259</v>
      </c>
      <c r="I64" s="13" t="s">
        <v>26758</v>
      </c>
      <c r="J64" s="13" t="s">
        <v>26758</v>
      </c>
      <c r="K64" s="13" t="s">
        <v>27018</v>
      </c>
      <c r="L64" s="17" t="s">
        <v>27019</v>
      </c>
      <c r="M64" s="18">
        <v>3280000</v>
      </c>
      <c r="N64" s="19"/>
      <c r="O64" s="20" t="str">
        <f t="shared" si="2"/>
        <v>CĐ</v>
      </c>
      <c r="R64" s="21" t="str">
        <f t="shared" si="3"/>
        <v>CĐ</v>
      </c>
    </row>
    <row r="65" spans="1:18" ht="26.25" customHeight="1" x14ac:dyDescent="0.25">
      <c r="A65" s="13">
        <v>59</v>
      </c>
      <c r="B65" s="13" t="s">
        <v>27020</v>
      </c>
      <c r="C65" s="13" t="s">
        <v>27021</v>
      </c>
      <c r="D65" s="14" t="s">
        <v>27022</v>
      </c>
      <c r="E65" s="15" t="s">
        <v>546</v>
      </c>
      <c r="F65" s="13" t="s">
        <v>6604</v>
      </c>
      <c r="G65" s="16" t="s">
        <v>6015</v>
      </c>
      <c r="H65" s="13" t="s">
        <v>259</v>
      </c>
      <c r="I65" s="13" t="s">
        <v>26758</v>
      </c>
      <c r="J65" s="13" t="s">
        <v>26758</v>
      </c>
      <c r="K65" s="13" t="s">
        <v>27023</v>
      </c>
      <c r="L65" s="17" t="s">
        <v>27024</v>
      </c>
      <c r="M65" s="18">
        <v>5376000</v>
      </c>
      <c r="N65" s="19"/>
      <c r="O65" s="20" t="str">
        <f t="shared" si="2"/>
        <v>C1</v>
      </c>
      <c r="R65" s="21" t="str">
        <f t="shared" si="3"/>
        <v>C1</v>
      </c>
    </row>
    <row r="66" spans="1:18" ht="26.25" customHeight="1" x14ac:dyDescent="0.25">
      <c r="A66" s="13">
        <v>60</v>
      </c>
      <c r="B66" s="13" t="s">
        <v>27025</v>
      </c>
      <c r="C66" s="13" t="s">
        <v>27026</v>
      </c>
      <c r="D66" s="14" t="s">
        <v>464</v>
      </c>
      <c r="E66" s="15" t="s">
        <v>208</v>
      </c>
      <c r="F66" s="13" t="s">
        <v>8128</v>
      </c>
      <c r="G66" s="16" t="s">
        <v>6726</v>
      </c>
      <c r="H66" s="13" t="s">
        <v>259</v>
      </c>
      <c r="I66" s="13" t="s">
        <v>26758</v>
      </c>
      <c r="J66" s="13" t="s">
        <v>26758</v>
      </c>
      <c r="K66" s="13" t="s">
        <v>27027</v>
      </c>
      <c r="L66" s="17" t="s">
        <v>27028</v>
      </c>
      <c r="M66" s="18">
        <v>2300000</v>
      </c>
      <c r="N66" s="19"/>
      <c r="O66" s="20" t="str">
        <f t="shared" si="2"/>
        <v>CĐ</v>
      </c>
      <c r="R66" s="21" t="str">
        <f t="shared" si="3"/>
        <v>CĐ</v>
      </c>
    </row>
    <row r="67" spans="1:18" ht="26.25" customHeight="1" x14ac:dyDescent="0.25">
      <c r="A67" s="13">
        <v>61</v>
      </c>
      <c r="B67" s="13" t="s">
        <v>27029</v>
      </c>
      <c r="C67" s="13" t="s">
        <v>27030</v>
      </c>
      <c r="D67" s="14" t="s">
        <v>13568</v>
      </c>
      <c r="E67" s="15" t="s">
        <v>1957</v>
      </c>
      <c r="F67" s="13" t="s">
        <v>7562</v>
      </c>
      <c r="G67" s="16" t="s">
        <v>6726</v>
      </c>
      <c r="H67" s="13" t="s">
        <v>259</v>
      </c>
      <c r="I67" s="13" t="s">
        <v>26758</v>
      </c>
      <c r="J67" s="13" t="s">
        <v>26758</v>
      </c>
      <c r="K67" s="13" t="s">
        <v>27031</v>
      </c>
      <c r="L67" s="17" t="s">
        <v>27032</v>
      </c>
      <c r="M67" s="18">
        <v>3072000</v>
      </c>
      <c r="N67" s="19"/>
      <c r="O67" s="20" t="str">
        <f t="shared" si="2"/>
        <v>CĐ</v>
      </c>
      <c r="R67" s="21" t="str">
        <f t="shared" si="3"/>
        <v>CĐ</v>
      </c>
    </row>
    <row r="68" spans="1:18" ht="26.25" customHeight="1" x14ac:dyDescent="0.25">
      <c r="A68" s="13">
        <v>62</v>
      </c>
      <c r="B68" s="13" t="s">
        <v>27033</v>
      </c>
      <c r="C68" s="13" t="s">
        <v>27034</v>
      </c>
      <c r="D68" s="14" t="s">
        <v>27035</v>
      </c>
      <c r="E68" s="15" t="s">
        <v>567</v>
      </c>
      <c r="F68" s="13" t="s">
        <v>11586</v>
      </c>
      <c r="G68" s="16" t="s">
        <v>6726</v>
      </c>
      <c r="H68" s="13" t="s">
        <v>259</v>
      </c>
      <c r="I68" s="13" t="s">
        <v>26758</v>
      </c>
      <c r="J68" s="13" t="s">
        <v>26758</v>
      </c>
      <c r="K68" s="13" t="s">
        <v>27036</v>
      </c>
      <c r="L68" s="17" t="s">
        <v>27037</v>
      </c>
      <c r="M68" s="18">
        <v>3072000</v>
      </c>
      <c r="N68" s="19"/>
      <c r="O68" s="20" t="str">
        <f t="shared" si="2"/>
        <v>CĐ</v>
      </c>
      <c r="R68" s="21" t="str">
        <f t="shared" si="3"/>
        <v>CĐ</v>
      </c>
    </row>
    <row r="69" spans="1:18" s="28" customFormat="1" ht="22.5" customHeight="1" x14ac:dyDescent="0.25">
      <c r="A69" s="229" t="s">
        <v>35</v>
      </c>
      <c r="B69" s="230"/>
      <c r="C69" s="230"/>
      <c r="D69" s="230"/>
      <c r="E69" s="22"/>
      <c r="F69" s="22"/>
      <c r="G69" s="22"/>
      <c r="H69" s="23"/>
      <c r="I69" s="24"/>
      <c r="J69" s="25"/>
      <c r="K69" s="26"/>
      <c r="L69" s="231">
        <f>SUM(M7:M68)</f>
        <v>257760080</v>
      </c>
      <c r="M69" s="232"/>
      <c r="N69" s="27"/>
      <c r="O69" s="20"/>
      <c r="P69" s="6"/>
      <c r="Q69" s="6"/>
    </row>
    <row r="70" spans="1:18" s="30" customFormat="1" ht="30" customHeight="1" x14ac:dyDescent="0.25">
      <c r="A70" s="237" t="s">
        <v>27039</v>
      </c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9"/>
      <c r="O70" s="29" t="str">
        <f>LEFT(G70,5)</f>
        <v/>
      </c>
      <c r="P70" s="6"/>
      <c r="Q70" s="6"/>
    </row>
    <row r="71" spans="1:18" ht="15.75" customHeight="1" x14ac:dyDescent="0.25">
      <c r="A71" s="31"/>
      <c r="B71" s="31"/>
      <c r="C71" s="1"/>
      <c r="D71" s="2"/>
      <c r="E71" s="2"/>
      <c r="F71" s="1"/>
      <c r="G71" s="225" t="s">
        <v>26754</v>
      </c>
      <c r="H71" s="225"/>
      <c r="I71" s="225"/>
      <c r="J71" s="225"/>
      <c r="K71" s="225"/>
      <c r="L71" s="225"/>
      <c r="M71" s="225"/>
      <c r="N71" s="225"/>
      <c r="O71" s="29"/>
    </row>
    <row r="72" spans="1:18" ht="15.75" customHeight="1" x14ac:dyDescent="0.25">
      <c r="A72" s="35" t="s">
        <v>4822</v>
      </c>
      <c r="B72" s="35"/>
      <c r="C72" s="35"/>
      <c r="D72" s="32"/>
      <c r="E72" s="32" t="s">
        <v>4823</v>
      </c>
      <c r="F72" s="32"/>
      <c r="G72" s="32"/>
      <c r="H72" s="32"/>
      <c r="I72" s="32"/>
      <c r="J72" s="32"/>
      <c r="K72" s="32"/>
      <c r="L72" s="32"/>
      <c r="M72" s="236" t="s">
        <v>4824</v>
      </c>
      <c r="N72" s="236"/>
      <c r="O72" s="29"/>
    </row>
    <row r="73" spans="1:18" x14ac:dyDescent="0.25">
      <c r="A73" s="33"/>
      <c r="B73" s="33"/>
      <c r="C73" s="117"/>
      <c r="D73" s="35"/>
      <c r="E73" s="35"/>
      <c r="F73" s="35"/>
      <c r="G73" s="35"/>
      <c r="J73" s="117"/>
      <c r="K73" s="117"/>
      <c r="L73" s="117"/>
      <c r="M73" s="117"/>
      <c r="N73" s="6"/>
    </row>
    <row r="74" spans="1:18" x14ac:dyDescent="0.25">
      <c r="A74" s="33"/>
      <c r="B74" s="33"/>
      <c r="C74" s="117"/>
      <c r="D74" s="35"/>
      <c r="E74" s="35"/>
      <c r="F74" s="35"/>
      <c r="G74" s="35"/>
      <c r="H74" s="35"/>
      <c r="I74" s="35"/>
      <c r="J74" s="117"/>
      <c r="K74" s="117"/>
      <c r="L74" s="117"/>
      <c r="M74" s="117"/>
      <c r="N74" s="6"/>
    </row>
    <row r="75" spans="1:18" x14ac:dyDescent="0.25">
      <c r="A75" s="33"/>
      <c r="B75" s="33"/>
      <c r="C75" s="117"/>
      <c r="D75" s="35"/>
      <c r="E75" s="35"/>
      <c r="F75" s="35"/>
      <c r="G75" s="35"/>
      <c r="H75" s="35"/>
      <c r="I75" s="35"/>
      <c r="J75" s="117"/>
      <c r="K75" s="117"/>
      <c r="L75" s="117"/>
      <c r="M75" s="117"/>
      <c r="N75" s="6"/>
    </row>
    <row r="76" spans="1:18" s="28" customFormat="1" x14ac:dyDescent="0.25">
      <c r="A76" s="35"/>
      <c r="B76" s="35"/>
      <c r="C76" s="35" t="s">
        <v>4820</v>
      </c>
      <c r="D76" s="35"/>
      <c r="E76" s="236" t="s">
        <v>4821</v>
      </c>
      <c r="F76" s="236"/>
      <c r="G76" s="236"/>
      <c r="H76" s="35"/>
      <c r="I76" s="35"/>
      <c r="J76" s="35"/>
      <c r="K76" s="35"/>
      <c r="L76" s="35"/>
      <c r="M76" s="236" t="s">
        <v>4819</v>
      </c>
      <c r="N76" s="236"/>
      <c r="O76" s="117"/>
      <c r="P76" s="6"/>
    </row>
    <row r="77" spans="1:18" s="28" customFormat="1" ht="18.75" customHeight="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117"/>
      <c r="P77" s="6"/>
    </row>
    <row r="78" spans="1:18" s="36" customFormat="1" x14ac:dyDescent="0.25">
      <c r="B78" s="37"/>
      <c r="C78" s="38" t="s">
        <v>38</v>
      </c>
      <c r="D78" s="39" t="s">
        <v>586</v>
      </c>
      <c r="E78" s="40"/>
      <c r="F78" s="40"/>
      <c r="G78" s="40"/>
      <c r="H78" s="40"/>
      <c r="I78" s="40"/>
      <c r="J78" s="41"/>
      <c r="K78" s="40"/>
      <c r="L78" s="40"/>
      <c r="M78" s="42"/>
    </row>
    <row r="79" spans="1:18" s="36" customFormat="1" x14ac:dyDescent="0.25">
      <c r="A79" s="43"/>
      <c r="B79" s="44"/>
      <c r="C79" s="45" t="s">
        <v>40</v>
      </c>
      <c r="D79" s="46">
        <f>SUMIF($O$7:$O$68,"CĐN",$M$7:$M$68)</f>
        <v>0</v>
      </c>
      <c r="E79" s="40"/>
      <c r="F79" s="40"/>
      <c r="G79" s="40"/>
      <c r="H79" s="40"/>
      <c r="I79" s="40"/>
      <c r="J79" s="41"/>
      <c r="K79" s="40"/>
      <c r="L79" s="40"/>
      <c r="M79" s="6"/>
    </row>
    <row r="80" spans="1:18" s="49" customFormat="1" ht="13.5" customHeight="1" x14ac:dyDescent="0.25">
      <c r="A80" s="43"/>
      <c r="B80" s="44"/>
      <c r="C80" s="45" t="s">
        <v>41</v>
      </c>
      <c r="D80" s="46">
        <f>SUMIF($O$7:$O$68,"TCN",$M$7:$M$68)</f>
        <v>2850000</v>
      </c>
      <c r="E80" s="47"/>
      <c r="F80" s="47"/>
      <c r="G80" s="47"/>
      <c r="H80" s="47"/>
      <c r="I80" s="40"/>
      <c r="J80" s="48"/>
      <c r="K80" s="47"/>
      <c r="L80" s="47"/>
      <c r="M80" s="6"/>
    </row>
    <row r="81" spans="1:14" s="49" customFormat="1" ht="13.5" customHeight="1" x14ac:dyDescent="0.25">
      <c r="A81" s="43"/>
      <c r="B81" s="50" t="s">
        <v>42</v>
      </c>
      <c r="C81" s="45" t="s">
        <v>43</v>
      </c>
      <c r="D81" s="46">
        <f>SUMIF($O$7:$O$68,"CĐ",$M$7:$M$68)+SUMIF($O$7:$O$68,"C1",$M$7:$M$68)</f>
        <v>241664080</v>
      </c>
      <c r="E81" s="47"/>
      <c r="F81" s="47"/>
      <c r="G81" s="47"/>
      <c r="H81" s="47"/>
      <c r="I81" s="47"/>
      <c r="J81" s="48"/>
      <c r="K81" s="47"/>
      <c r="L81" s="47"/>
      <c r="M81" s="6"/>
    </row>
    <row r="82" spans="1:14" s="49" customFormat="1" ht="13.5" customHeight="1" x14ac:dyDescent="0.25">
      <c r="A82" s="43"/>
      <c r="B82" s="50"/>
      <c r="C82" s="45" t="s">
        <v>44</v>
      </c>
      <c r="D82" s="46">
        <f>SUMIF($O$7:$O$68,"C2",$M$7:$M$68)+SUMIF($O$7:$O$68,"CĐLT",$M$7:$M$68)</f>
        <v>13246000</v>
      </c>
      <c r="E82" s="47"/>
      <c r="F82" s="47"/>
      <c r="G82" s="47"/>
      <c r="H82" s="47"/>
      <c r="I82" s="47"/>
      <c r="J82" s="48"/>
      <c r="K82" s="47"/>
      <c r="L82" s="47"/>
      <c r="M82" s="6"/>
    </row>
    <row r="83" spans="1:14" s="49" customFormat="1" ht="13.5" customHeight="1" x14ac:dyDescent="0.25">
      <c r="A83" s="43"/>
      <c r="B83" s="51">
        <f>SUM(B79:B81)</f>
        <v>0</v>
      </c>
      <c r="C83" s="45" t="s">
        <v>45</v>
      </c>
      <c r="D83" s="46">
        <f>SUMIF($O$7:$O$68,"T4",$M$7:$M$68)+SUMIF($O$7:$O$68,"T2",$M$7:$M$68)+SUMIF($O$7:$O$68,"T3",$M$7:$M$68)+SUMIF($O$7:$O$68,"TC",$M$7:$M$68)+SUMIF($O$7:$O$68,"TN",$M$7:$M$68)+SUMIF($O$7:$O$68,"TCT",$M$7:$M$68)+SUMIF($O$7:$O$68,"T1",$M$7:$M$68)</f>
        <v>0</v>
      </c>
      <c r="E83" s="47"/>
      <c r="F83" s="47"/>
      <c r="G83" s="47"/>
      <c r="H83" s="47"/>
      <c r="I83" s="47"/>
      <c r="J83" s="48"/>
      <c r="K83" s="47"/>
      <c r="L83" s="47"/>
      <c r="M83" s="6"/>
    </row>
    <row r="84" spans="1:14" s="49" customFormat="1" ht="13.5" customHeight="1" x14ac:dyDescent="0.25">
      <c r="B84" s="52"/>
      <c r="C84" s="53" t="s">
        <v>46</v>
      </c>
      <c r="D84" s="54">
        <f>SUM(D79:D83)</f>
        <v>257760080</v>
      </c>
      <c r="E84" s="47"/>
      <c r="F84" s="47"/>
      <c r="G84" s="47"/>
      <c r="H84" s="47"/>
      <c r="I84" s="47"/>
      <c r="J84" s="48"/>
      <c r="K84" s="47"/>
      <c r="L84" s="47"/>
      <c r="M84" s="6"/>
    </row>
    <row r="85" spans="1:14" x14ac:dyDescent="0.25">
      <c r="E85" s="6"/>
      <c r="J85" s="21"/>
      <c r="K85" s="58"/>
      <c r="M85" s="6"/>
      <c r="N85" s="6"/>
    </row>
    <row r="142" spans="16:16" x14ac:dyDescent="0.25">
      <c r="P142" s="55"/>
    </row>
    <row r="143" spans="16:16" x14ac:dyDescent="0.25">
      <c r="P143" s="55"/>
    </row>
    <row r="144" spans="16:16" x14ac:dyDescent="0.25">
      <c r="P144" s="55"/>
    </row>
    <row r="145" spans="16:16" x14ac:dyDescent="0.25">
      <c r="P145" s="55"/>
    </row>
    <row r="149" spans="16:16" x14ac:dyDescent="0.25">
      <c r="P149" s="28"/>
    </row>
    <row r="150" spans="16:16" x14ac:dyDescent="0.25">
      <c r="P150" s="28"/>
    </row>
    <row r="151" spans="16:16" x14ac:dyDescent="0.25">
      <c r="P151" s="56"/>
    </row>
    <row r="152" spans="16:16" x14ac:dyDescent="0.25">
      <c r="P152" s="36"/>
    </row>
    <row r="153" spans="16:16" x14ac:dyDescent="0.25">
      <c r="P153" s="49"/>
    </row>
    <row r="154" spans="16:16" x14ac:dyDescent="0.25">
      <c r="P154" s="49"/>
    </row>
    <row r="155" spans="16:16" x14ac:dyDescent="0.25">
      <c r="P155" s="49"/>
    </row>
    <row r="156" spans="16:16" x14ac:dyDescent="0.25">
      <c r="P156" s="49"/>
    </row>
  </sheetData>
  <mergeCells count="9">
    <mergeCell ref="M72:N72"/>
    <mergeCell ref="E76:G76"/>
    <mergeCell ref="M76:N76"/>
    <mergeCell ref="A4:N4"/>
    <mergeCell ref="A5:N5"/>
    <mergeCell ref="A69:D69"/>
    <mergeCell ref="L69:M69"/>
    <mergeCell ref="A70:N70"/>
    <mergeCell ref="G71:N7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"/>
  <sheetViews>
    <sheetView topLeftCell="A49" zoomScaleNormal="100" zoomScaleSheetLayoutView="85" workbookViewId="0">
      <selection activeCell="A53" sqref="A53:N53"/>
    </sheetView>
  </sheetViews>
  <sheetFormatPr defaultRowHeight="15.75" x14ac:dyDescent="0.25"/>
  <cols>
    <col min="1" max="1" width="4.28515625" style="6" customWidth="1"/>
    <col min="2" max="2" width="10.140625" style="6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27040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27042</v>
      </c>
      <c r="C7" s="13" t="s">
        <v>27043</v>
      </c>
      <c r="D7" s="14" t="s">
        <v>464</v>
      </c>
      <c r="E7" s="15" t="s">
        <v>8964</v>
      </c>
      <c r="F7" s="13" t="s">
        <v>19429</v>
      </c>
      <c r="G7" s="16" t="s">
        <v>5836</v>
      </c>
      <c r="H7" s="13" t="s">
        <v>259</v>
      </c>
      <c r="I7" s="13" t="s">
        <v>27044</v>
      </c>
      <c r="J7" s="13" t="s">
        <v>27044</v>
      </c>
      <c r="K7" s="13" t="s">
        <v>27045</v>
      </c>
      <c r="L7" s="17" t="s">
        <v>27046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6.25" customHeight="1" x14ac:dyDescent="0.25">
      <c r="A8" s="13">
        <v>2</v>
      </c>
      <c r="B8" s="13" t="s">
        <v>27047</v>
      </c>
      <c r="C8" s="13" t="s">
        <v>27048</v>
      </c>
      <c r="D8" s="14" t="s">
        <v>1818</v>
      </c>
      <c r="E8" s="15" t="s">
        <v>27049</v>
      </c>
      <c r="F8" s="13" t="s">
        <v>27050</v>
      </c>
      <c r="G8" s="16" t="s">
        <v>5836</v>
      </c>
      <c r="H8" s="13" t="s">
        <v>259</v>
      </c>
      <c r="I8" s="13" t="s">
        <v>27044</v>
      </c>
      <c r="J8" s="13" t="s">
        <v>27044</v>
      </c>
      <c r="K8" s="13" t="s">
        <v>27051</v>
      </c>
      <c r="L8" s="17" t="s">
        <v>27052</v>
      </c>
      <c r="M8" s="18">
        <v>5632000</v>
      </c>
      <c r="N8" s="19"/>
      <c r="O8" s="20" t="str">
        <f t="shared" ref="O8:O51" si="0">MID(G8,3,FIND("-",G8,1)-3)&amp;IF(MID(G8,3,5)="CĐ-LT","LT","")</f>
        <v>C1</v>
      </c>
      <c r="R8" s="21" t="str">
        <f t="shared" ref="R8:R51" si="1">IF(LEFT(G8,2)="18","NH 18-19","")&amp;O8</f>
        <v>C1</v>
      </c>
    </row>
    <row r="9" spans="1:18" ht="26.25" customHeight="1" x14ac:dyDescent="0.25">
      <c r="A9" s="13">
        <v>3</v>
      </c>
      <c r="B9" s="13" t="s">
        <v>27053</v>
      </c>
      <c r="C9" s="13" t="s">
        <v>27054</v>
      </c>
      <c r="D9" s="14" t="s">
        <v>579</v>
      </c>
      <c r="E9" s="15" t="s">
        <v>33</v>
      </c>
      <c r="F9" s="13" t="s">
        <v>2250</v>
      </c>
      <c r="G9" s="16" t="s">
        <v>5836</v>
      </c>
      <c r="H9" s="13" t="s">
        <v>259</v>
      </c>
      <c r="I9" s="13" t="s">
        <v>27044</v>
      </c>
      <c r="J9" s="13" t="s">
        <v>27044</v>
      </c>
      <c r="K9" s="13" t="s">
        <v>27055</v>
      </c>
      <c r="L9" s="17" t="s">
        <v>27056</v>
      </c>
      <c r="M9" s="18">
        <v>5632000</v>
      </c>
      <c r="N9" s="19"/>
      <c r="O9" s="20" t="str">
        <f t="shared" si="0"/>
        <v>C1</v>
      </c>
      <c r="R9" s="21" t="str">
        <f t="shared" si="1"/>
        <v>C1</v>
      </c>
    </row>
    <row r="10" spans="1:18" ht="26.25" customHeight="1" x14ac:dyDescent="0.25">
      <c r="A10" s="13">
        <v>4</v>
      </c>
      <c r="B10" s="13" t="s">
        <v>27057</v>
      </c>
      <c r="C10" s="13" t="s">
        <v>27058</v>
      </c>
      <c r="D10" s="14" t="s">
        <v>1804</v>
      </c>
      <c r="E10" s="15" t="s">
        <v>22</v>
      </c>
      <c r="F10" s="13" t="s">
        <v>10370</v>
      </c>
      <c r="G10" s="16" t="s">
        <v>7455</v>
      </c>
      <c r="H10" s="13" t="s">
        <v>259</v>
      </c>
      <c r="I10" s="13" t="s">
        <v>27044</v>
      </c>
      <c r="J10" s="13" t="s">
        <v>27044</v>
      </c>
      <c r="K10" s="13" t="s">
        <v>27059</v>
      </c>
      <c r="L10" s="17" t="s">
        <v>27060</v>
      </c>
      <c r="M10" s="18">
        <v>4864000</v>
      </c>
      <c r="N10" s="19"/>
      <c r="O10" s="20" t="str">
        <f t="shared" si="0"/>
        <v>CĐ</v>
      </c>
      <c r="R10" s="21" t="str">
        <f t="shared" si="1"/>
        <v>CĐ</v>
      </c>
    </row>
    <row r="11" spans="1:18" ht="26.25" customHeight="1" x14ac:dyDescent="0.25">
      <c r="A11" s="13">
        <v>5</v>
      </c>
      <c r="B11" s="13" t="s">
        <v>27061</v>
      </c>
      <c r="C11" s="13" t="s">
        <v>27062</v>
      </c>
      <c r="D11" s="14" t="s">
        <v>107</v>
      </c>
      <c r="E11" s="15" t="s">
        <v>154</v>
      </c>
      <c r="F11" s="13" t="s">
        <v>7551</v>
      </c>
      <c r="G11" s="16" t="s">
        <v>6399</v>
      </c>
      <c r="H11" s="13" t="s">
        <v>259</v>
      </c>
      <c r="I11" s="13" t="s">
        <v>27044</v>
      </c>
      <c r="J11" s="13" t="s">
        <v>27044</v>
      </c>
      <c r="K11" s="13" t="s">
        <v>27063</v>
      </c>
      <c r="L11" s="17" t="s">
        <v>27064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26.25" customHeight="1" x14ac:dyDescent="0.25">
      <c r="A12" s="13">
        <v>6</v>
      </c>
      <c r="B12" s="13" t="s">
        <v>27065</v>
      </c>
      <c r="C12" s="13" t="s">
        <v>27066</v>
      </c>
      <c r="D12" s="14" t="s">
        <v>10473</v>
      </c>
      <c r="E12" s="15" t="s">
        <v>567</v>
      </c>
      <c r="F12" s="13" t="s">
        <v>12866</v>
      </c>
      <c r="G12" s="16" t="s">
        <v>5974</v>
      </c>
      <c r="H12" s="13" t="s">
        <v>259</v>
      </c>
      <c r="I12" s="13" t="s">
        <v>27044</v>
      </c>
      <c r="J12" s="13" t="s">
        <v>27044</v>
      </c>
      <c r="K12" s="13" t="s">
        <v>27067</v>
      </c>
      <c r="L12" s="17" t="s">
        <v>27068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26.25" customHeight="1" x14ac:dyDescent="0.25">
      <c r="A13" s="13">
        <v>7</v>
      </c>
      <c r="B13" s="13" t="s">
        <v>27069</v>
      </c>
      <c r="C13" s="13" t="s">
        <v>27070</v>
      </c>
      <c r="D13" s="14" t="s">
        <v>1089</v>
      </c>
      <c r="E13" s="15" t="s">
        <v>22</v>
      </c>
      <c r="F13" s="13" t="s">
        <v>5677</v>
      </c>
      <c r="G13" s="16" t="s">
        <v>7144</v>
      </c>
      <c r="H13" s="13" t="s">
        <v>259</v>
      </c>
      <c r="I13" s="13" t="s">
        <v>27044</v>
      </c>
      <c r="J13" s="13" t="s">
        <v>27044</v>
      </c>
      <c r="K13" s="13" t="s">
        <v>27071</v>
      </c>
      <c r="L13" s="17" t="s">
        <v>27072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26.25" customHeight="1" x14ac:dyDescent="0.25">
      <c r="A14" s="13">
        <v>8</v>
      </c>
      <c r="B14" s="13" t="s">
        <v>27073</v>
      </c>
      <c r="C14" s="13" t="s">
        <v>27074</v>
      </c>
      <c r="D14" s="14" t="s">
        <v>11326</v>
      </c>
      <c r="E14" s="15" t="s">
        <v>122</v>
      </c>
      <c r="F14" s="13" t="s">
        <v>4417</v>
      </c>
      <c r="G14" s="16" t="s">
        <v>7144</v>
      </c>
      <c r="H14" s="13" t="s">
        <v>259</v>
      </c>
      <c r="I14" s="13" t="s">
        <v>27044</v>
      </c>
      <c r="J14" s="13" t="s">
        <v>27044</v>
      </c>
      <c r="K14" s="13" t="s">
        <v>27075</v>
      </c>
      <c r="L14" s="17" t="s">
        <v>27076</v>
      </c>
      <c r="M14" s="18">
        <v>5632000</v>
      </c>
      <c r="N14" s="19"/>
      <c r="O14" s="20" t="str">
        <f t="shared" si="0"/>
        <v>C1</v>
      </c>
      <c r="R14" s="21" t="str">
        <f t="shared" si="1"/>
        <v>C1</v>
      </c>
    </row>
    <row r="15" spans="1:18" ht="26.25" customHeight="1" x14ac:dyDescent="0.25">
      <c r="A15" s="13">
        <v>9</v>
      </c>
      <c r="B15" s="13" t="s">
        <v>27077</v>
      </c>
      <c r="C15" s="13" t="s">
        <v>27078</v>
      </c>
      <c r="D15" s="14" t="s">
        <v>22467</v>
      </c>
      <c r="E15" s="15" t="s">
        <v>403</v>
      </c>
      <c r="F15" s="13" t="s">
        <v>27079</v>
      </c>
      <c r="G15" s="16" t="s">
        <v>5796</v>
      </c>
      <c r="H15" s="13" t="s">
        <v>259</v>
      </c>
      <c r="I15" s="13" t="s">
        <v>27044</v>
      </c>
      <c r="J15" s="13" t="s">
        <v>27044</v>
      </c>
      <c r="K15" s="13" t="s">
        <v>27080</v>
      </c>
      <c r="L15" s="17" t="s">
        <v>27081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6.25" customHeight="1" x14ac:dyDescent="0.25">
      <c r="A16" s="13">
        <v>10</v>
      </c>
      <c r="B16" s="13" t="s">
        <v>27082</v>
      </c>
      <c r="C16" s="13" t="s">
        <v>27083</v>
      </c>
      <c r="D16" s="14" t="s">
        <v>27084</v>
      </c>
      <c r="E16" s="15" t="s">
        <v>26</v>
      </c>
      <c r="F16" s="13" t="s">
        <v>9110</v>
      </c>
      <c r="G16" s="16" t="s">
        <v>10309</v>
      </c>
      <c r="H16" s="13" t="s">
        <v>259</v>
      </c>
      <c r="I16" s="13" t="s">
        <v>27044</v>
      </c>
      <c r="J16" s="13" t="s">
        <v>27044</v>
      </c>
      <c r="K16" s="13" t="s">
        <v>27085</v>
      </c>
      <c r="L16" s="17" t="s">
        <v>27086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6.25" customHeight="1" x14ac:dyDescent="0.25">
      <c r="A17" s="13">
        <v>11</v>
      </c>
      <c r="B17" s="13" t="s">
        <v>27087</v>
      </c>
      <c r="C17" s="13" t="s">
        <v>27088</v>
      </c>
      <c r="D17" s="14" t="s">
        <v>27089</v>
      </c>
      <c r="E17" s="15" t="s">
        <v>988</v>
      </c>
      <c r="F17" s="13" t="s">
        <v>15070</v>
      </c>
      <c r="G17" s="16" t="s">
        <v>6574</v>
      </c>
      <c r="H17" s="13" t="s">
        <v>259</v>
      </c>
      <c r="I17" s="13" t="s">
        <v>27044</v>
      </c>
      <c r="J17" s="13" t="s">
        <v>27044</v>
      </c>
      <c r="K17" s="13" t="s">
        <v>27090</v>
      </c>
      <c r="L17" s="17" t="s">
        <v>27091</v>
      </c>
      <c r="M17" s="18">
        <v>4096000</v>
      </c>
      <c r="N17" s="19"/>
      <c r="O17" s="20" t="str">
        <f t="shared" si="0"/>
        <v>C1</v>
      </c>
      <c r="R17" s="21" t="str">
        <f t="shared" si="1"/>
        <v>C1</v>
      </c>
    </row>
    <row r="18" spans="1:18" ht="26.25" customHeight="1" x14ac:dyDescent="0.25">
      <c r="A18" s="13">
        <v>12</v>
      </c>
      <c r="B18" s="13"/>
      <c r="C18" s="13"/>
      <c r="D18" s="14"/>
      <c r="E18" s="15"/>
      <c r="F18" s="13"/>
      <c r="G18" s="16"/>
      <c r="H18" s="13"/>
      <c r="I18" s="13"/>
      <c r="J18" s="13"/>
      <c r="K18" s="13"/>
      <c r="L18" s="17" t="s">
        <v>27231</v>
      </c>
      <c r="M18" s="18"/>
      <c r="N18" s="19" t="s">
        <v>8787</v>
      </c>
      <c r="O18" s="20"/>
      <c r="R18" s="21"/>
    </row>
    <row r="19" spans="1:18" ht="26.25" customHeight="1" x14ac:dyDescent="0.25">
      <c r="A19" s="13">
        <v>13</v>
      </c>
      <c r="B19" s="13" t="s">
        <v>27092</v>
      </c>
      <c r="C19" s="13" t="s">
        <v>27093</v>
      </c>
      <c r="D19" s="14" t="s">
        <v>27094</v>
      </c>
      <c r="E19" s="15" t="s">
        <v>470</v>
      </c>
      <c r="F19" s="13" t="s">
        <v>12262</v>
      </c>
      <c r="G19" s="16" t="s">
        <v>6780</v>
      </c>
      <c r="H19" s="13" t="s">
        <v>259</v>
      </c>
      <c r="I19" s="13" t="s">
        <v>27044</v>
      </c>
      <c r="J19" s="13" t="s">
        <v>27044</v>
      </c>
      <c r="K19" s="13" t="s">
        <v>27095</v>
      </c>
      <c r="L19" s="17" t="s">
        <v>27096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6.25" customHeight="1" x14ac:dyDescent="0.25">
      <c r="A20" s="13">
        <v>14</v>
      </c>
      <c r="B20" s="13" t="s">
        <v>27097</v>
      </c>
      <c r="C20" s="13" t="s">
        <v>27098</v>
      </c>
      <c r="D20" s="14" t="s">
        <v>121</v>
      </c>
      <c r="E20" s="15" t="s">
        <v>1282</v>
      </c>
      <c r="F20" s="13" t="s">
        <v>8007</v>
      </c>
      <c r="G20" s="16" t="s">
        <v>7833</v>
      </c>
      <c r="H20" s="13" t="s">
        <v>259</v>
      </c>
      <c r="I20" s="13" t="s">
        <v>27044</v>
      </c>
      <c r="J20" s="13" t="s">
        <v>27044</v>
      </c>
      <c r="K20" s="13" t="s">
        <v>27099</v>
      </c>
      <c r="L20" s="17" t="s">
        <v>27100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6.25" customHeight="1" x14ac:dyDescent="0.25">
      <c r="A21" s="13">
        <v>15</v>
      </c>
      <c r="B21" s="13" t="s">
        <v>27101</v>
      </c>
      <c r="C21" s="13" t="s">
        <v>27102</v>
      </c>
      <c r="D21" s="14" t="s">
        <v>464</v>
      </c>
      <c r="E21" s="15" t="s">
        <v>154</v>
      </c>
      <c r="F21" s="13" t="s">
        <v>7786</v>
      </c>
      <c r="G21" s="16" t="s">
        <v>8464</v>
      </c>
      <c r="H21" s="13" t="s">
        <v>259</v>
      </c>
      <c r="I21" s="13" t="s">
        <v>27044</v>
      </c>
      <c r="J21" s="13" t="s">
        <v>27044</v>
      </c>
      <c r="K21" s="13" t="s">
        <v>27103</v>
      </c>
      <c r="L21" s="17" t="s">
        <v>27104</v>
      </c>
      <c r="M21" s="18">
        <v>5888000</v>
      </c>
      <c r="N21" s="19"/>
      <c r="O21" s="20" t="str">
        <f t="shared" si="0"/>
        <v>C1</v>
      </c>
      <c r="R21" s="21" t="str">
        <f t="shared" si="1"/>
        <v>C1</v>
      </c>
    </row>
    <row r="22" spans="1:18" ht="26.25" customHeight="1" x14ac:dyDescent="0.25">
      <c r="A22" s="13">
        <v>16</v>
      </c>
      <c r="B22" s="13" t="s">
        <v>27105</v>
      </c>
      <c r="C22" s="13" t="s">
        <v>27106</v>
      </c>
      <c r="D22" s="14" t="s">
        <v>27107</v>
      </c>
      <c r="E22" s="15" t="s">
        <v>697</v>
      </c>
      <c r="F22" s="13" t="s">
        <v>10787</v>
      </c>
      <c r="G22" s="16" t="s">
        <v>6221</v>
      </c>
      <c r="H22" s="13" t="s">
        <v>259</v>
      </c>
      <c r="I22" s="13" t="s">
        <v>27044</v>
      </c>
      <c r="J22" s="13" t="s">
        <v>27044</v>
      </c>
      <c r="K22" s="13" t="s">
        <v>27108</v>
      </c>
      <c r="L22" s="17" t="s">
        <v>27109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26.25" customHeight="1" x14ac:dyDescent="0.25">
      <c r="A23" s="13">
        <v>17</v>
      </c>
      <c r="B23" s="13" t="s">
        <v>27110</v>
      </c>
      <c r="C23" s="13" t="s">
        <v>27111</v>
      </c>
      <c r="D23" s="14" t="s">
        <v>23770</v>
      </c>
      <c r="E23" s="15" t="s">
        <v>22168</v>
      </c>
      <c r="F23" s="13" t="s">
        <v>18986</v>
      </c>
      <c r="G23" s="16" t="s">
        <v>6690</v>
      </c>
      <c r="H23" s="13" t="s">
        <v>259</v>
      </c>
      <c r="I23" s="13" t="s">
        <v>27044</v>
      </c>
      <c r="J23" s="13" t="s">
        <v>27044</v>
      </c>
      <c r="K23" s="13" t="s">
        <v>27112</v>
      </c>
      <c r="L23" s="17" t="s">
        <v>27113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26.25" customHeight="1" x14ac:dyDescent="0.25">
      <c r="A24" s="13">
        <v>18</v>
      </c>
      <c r="B24" s="13" t="s">
        <v>27114</v>
      </c>
      <c r="C24" s="13" t="s">
        <v>27115</v>
      </c>
      <c r="D24" s="14" t="s">
        <v>107</v>
      </c>
      <c r="E24" s="15" t="s">
        <v>567</v>
      </c>
      <c r="F24" s="13" t="s">
        <v>3625</v>
      </c>
      <c r="G24" s="16" t="s">
        <v>7294</v>
      </c>
      <c r="H24" s="13" t="s">
        <v>259</v>
      </c>
      <c r="I24" s="13" t="s">
        <v>27044</v>
      </c>
      <c r="J24" s="13" t="s">
        <v>27044</v>
      </c>
      <c r="K24" s="13" t="s">
        <v>27116</v>
      </c>
      <c r="L24" s="17" t="s">
        <v>27117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6.25" customHeight="1" x14ac:dyDescent="0.25">
      <c r="A25" s="13">
        <v>19</v>
      </c>
      <c r="B25" s="13" t="s">
        <v>27118</v>
      </c>
      <c r="C25" s="13" t="s">
        <v>27119</v>
      </c>
      <c r="D25" s="14" t="s">
        <v>18407</v>
      </c>
      <c r="E25" s="15" t="s">
        <v>988</v>
      </c>
      <c r="F25" s="13" t="s">
        <v>20212</v>
      </c>
      <c r="G25" s="16" t="s">
        <v>6714</v>
      </c>
      <c r="H25" s="13" t="s">
        <v>259</v>
      </c>
      <c r="I25" s="13" t="s">
        <v>27044</v>
      </c>
      <c r="J25" s="13" t="s">
        <v>27044</v>
      </c>
      <c r="K25" s="13" t="s">
        <v>27120</v>
      </c>
      <c r="L25" s="17" t="s">
        <v>27121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6.25" customHeight="1" x14ac:dyDescent="0.25">
      <c r="A26" s="13">
        <v>20</v>
      </c>
      <c r="B26" s="13" t="s">
        <v>27122</v>
      </c>
      <c r="C26" s="13" t="s">
        <v>27123</v>
      </c>
      <c r="D26" s="14" t="s">
        <v>14472</v>
      </c>
      <c r="E26" s="15" t="s">
        <v>14473</v>
      </c>
      <c r="F26" s="13" t="s">
        <v>8536</v>
      </c>
      <c r="G26" s="16" t="s">
        <v>6690</v>
      </c>
      <c r="H26" s="13" t="s">
        <v>259</v>
      </c>
      <c r="I26" s="13" t="s">
        <v>27044</v>
      </c>
      <c r="J26" s="13" t="s">
        <v>27044</v>
      </c>
      <c r="K26" s="13" t="s">
        <v>27124</v>
      </c>
      <c r="L26" s="17" t="s">
        <v>27125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26.25" customHeight="1" x14ac:dyDescent="0.25">
      <c r="A27" s="13">
        <v>21</v>
      </c>
      <c r="B27" s="13" t="s">
        <v>27126</v>
      </c>
      <c r="C27" s="13" t="s">
        <v>27127</v>
      </c>
      <c r="D27" s="14" t="s">
        <v>27128</v>
      </c>
      <c r="E27" s="15" t="s">
        <v>431</v>
      </c>
      <c r="F27" s="13" t="s">
        <v>10946</v>
      </c>
      <c r="G27" s="16" t="s">
        <v>6945</v>
      </c>
      <c r="H27" s="13" t="s">
        <v>259</v>
      </c>
      <c r="I27" s="13" t="s">
        <v>27044</v>
      </c>
      <c r="J27" s="13" t="s">
        <v>27044</v>
      </c>
      <c r="K27" s="13" t="s">
        <v>27129</v>
      </c>
      <c r="L27" s="17" t="s">
        <v>27130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26.25" customHeight="1" x14ac:dyDescent="0.25">
      <c r="A28" s="13">
        <v>22</v>
      </c>
      <c r="B28" s="13" t="s">
        <v>27131</v>
      </c>
      <c r="C28" s="13" t="s">
        <v>27132</v>
      </c>
      <c r="D28" s="14" t="s">
        <v>27133</v>
      </c>
      <c r="E28" s="15" t="s">
        <v>1444</v>
      </c>
      <c r="F28" s="13" t="s">
        <v>26757</v>
      </c>
      <c r="G28" s="16" t="s">
        <v>4159</v>
      </c>
      <c r="H28" s="13" t="s">
        <v>17</v>
      </c>
      <c r="I28" s="13" t="s">
        <v>27044</v>
      </c>
      <c r="J28" s="13" t="s">
        <v>27044</v>
      </c>
      <c r="K28" s="13" t="s">
        <v>27134</v>
      </c>
      <c r="L28" s="17" t="s">
        <v>27135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6.25" customHeight="1" x14ac:dyDescent="0.25">
      <c r="A29" s="13">
        <v>23</v>
      </c>
      <c r="B29" s="13" t="s">
        <v>27136</v>
      </c>
      <c r="C29" s="13" t="s">
        <v>27137</v>
      </c>
      <c r="D29" s="14" t="s">
        <v>15117</v>
      </c>
      <c r="E29" s="15" t="s">
        <v>7935</v>
      </c>
      <c r="F29" s="13" t="s">
        <v>27138</v>
      </c>
      <c r="G29" s="16" t="s">
        <v>7511</v>
      </c>
      <c r="H29" s="13" t="s">
        <v>259</v>
      </c>
      <c r="I29" s="13" t="s">
        <v>27044</v>
      </c>
      <c r="J29" s="13" t="s">
        <v>27044</v>
      </c>
      <c r="K29" s="13" t="s">
        <v>27139</v>
      </c>
      <c r="L29" s="17" t="s">
        <v>27140</v>
      </c>
      <c r="M29" s="18">
        <v>3072000</v>
      </c>
      <c r="N29" s="19"/>
      <c r="O29" s="20" t="str">
        <f t="shared" si="0"/>
        <v>CĐ</v>
      </c>
      <c r="R29" s="21" t="str">
        <f t="shared" si="1"/>
        <v>CĐ</v>
      </c>
    </row>
    <row r="30" spans="1:18" ht="26.25" customHeight="1" x14ac:dyDescent="0.25">
      <c r="A30" s="13">
        <v>24</v>
      </c>
      <c r="B30" s="13" t="s">
        <v>27141</v>
      </c>
      <c r="C30" s="13" t="s">
        <v>20147</v>
      </c>
      <c r="D30" s="14" t="s">
        <v>184</v>
      </c>
      <c r="E30" s="15" t="s">
        <v>731</v>
      </c>
      <c r="F30" s="13" t="s">
        <v>20148</v>
      </c>
      <c r="G30" s="16" t="s">
        <v>5836</v>
      </c>
      <c r="H30" s="13" t="s">
        <v>259</v>
      </c>
      <c r="I30" s="13" t="s">
        <v>27044</v>
      </c>
      <c r="J30" s="13" t="s">
        <v>27044</v>
      </c>
      <c r="K30" s="13" t="s">
        <v>27142</v>
      </c>
      <c r="L30" s="17" t="s">
        <v>27143</v>
      </c>
      <c r="M30" s="18">
        <v>512000</v>
      </c>
      <c r="N30" s="19"/>
      <c r="O30" s="20" t="str">
        <f t="shared" si="0"/>
        <v>C1</v>
      </c>
      <c r="R30" s="21" t="str">
        <f t="shared" si="1"/>
        <v>C1</v>
      </c>
    </row>
    <row r="31" spans="1:18" ht="26.25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27232</v>
      </c>
      <c r="M31" s="18"/>
      <c r="N31" s="19" t="s">
        <v>8196</v>
      </c>
      <c r="O31" s="20"/>
      <c r="R31" s="21"/>
    </row>
    <row r="32" spans="1:18" ht="26.25" customHeight="1" x14ac:dyDescent="0.25">
      <c r="A32" s="13">
        <v>26</v>
      </c>
      <c r="B32" s="13" t="s">
        <v>27144</v>
      </c>
      <c r="C32" s="13" t="s">
        <v>27145</v>
      </c>
      <c r="D32" s="14" t="s">
        <v>3801</v>
      </c>
      <c r="E32" s="15" t="s">
        <v>93</v>
      </c>
      <c r="F32" s="13" t="s">
        <v>5683</v>
      </c>
      <c r="G32" s="16" t="s">
        <v>6942</v>
      </c>
      <c r="H32" s="13" t="s">
        <v>259</v>
      </c>
      <c r="I32" s="13" t="s">
        <v>27044</v>
      </c>
      <c r="J32" s="13" t="s">
        <v>27044</v>
      </c>
      <c r="K32" s="13" t="s">
        <v>27146</v>
      </c>
      <c r="L32" s="17" t="s">
        <v>27147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6.25" customHeight="1" x14ac:dyDescent="0.25">
      <c r="A33" s="13">
        <v>27</v>
      </c>
      <c r="B33" s="13" t="s">
        <v>27148</v>
      </c>
      <c r="C33" s="13" t="s">
        <v>27149</v>
      </c>
      <c r="D33" s="14" t="s">
        <v>2011</v>
      </c>
      <c r="E33" s="15" t="s">
        <v>403</v>
      </c>
      <c r="F33" s="13" t="s">
        <v>12419</v>
      </c>
      <c r="G33" s="16" t="s">
        <v>6942</v>
      </c>
      <c r="H33" s="13" t="s">
        <v>259</v>
      </c>
      <c r="I33" s="13" t="s">
        <v>27044</v>
      </c>
      <c r="J33" s="13" t="s">
        <v>27044</v>
      </c>
      <c r="K33" s="13" t="s">
        <v>27150</v>
      </c>
      <c r="L33" s="17" t="s">
        <v>27151</v>
      </c>
      <c r="M33" s="18">
        <v>3840000</v>
      </c>
      <c r="N33" s="19"/>
      <c r="O33" s="20" t="str">
        <f t="shared" si="0"/>
        <v>CĐ</v>
      </c>
      <c r="R33" s="21" t="str">
        <f t="shared" si="1"/>
        <v>CĐ</v>
      </c>
    </row>
    <row r="34" spans="1:18" ht="26.25" customHeight="1" x14ac:dyDescent="0.25">
      <c r="A34" s="13">
        <v>28</v>
      </c>
      <c r="B34" s="13" t="s">
        <v>27152</v>
      </c>
      <c r="C34" s="13" t="s">
        <v>27153</v>
      </c>
      <c r="D34" s="14" t="s">
        <v>27154</v>
      </c>
      <c r="E34" s="15" t="s">
        <v>2043</v>
      </c>
      <c r="F34" s="13" t="s">
        <v>11513</v>
      </c>
      <c r="G34" s="16" t="s">
        <v>6925</v>
      </c>
      <c r="H34" s="13" t="s">
        <v>259</v>
      </c>
      <c r="I34" s="13" t="s">
        <v>27044</v>
      </c>
      <c r="J34" s="13" t="s">
        <v>27044</v>
      </c>
      <c r="K34" s="13" t="s">
        <v>27155</v>
      </c>
      <c r="L34" s="17" t="s">
        <v>27156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26.25" customHeight="1" x14ac:dyDescent="0.25">
      <c r="A35" s="13">
        <v>29</v>
      </c>
      <c r="B35" s="13" t="s">
        <v>27157</v>
      </c>
      <c r="C35" s="13" t="s">
        <v>27158</v>
      </c>
      <c r="D35" s="14" t="s">
        <v>1381</v>
      </c>
      <c r="E35" s="15" t="s">
        <v>28</v>
      </c>
      <c r="F35" s="13" t="s">
        <v>20485</v>
      </c>
      <c r="G35" s="16" t="s">
        <v>3346</v>
      </c>
      <c r="H35" s="13" t="s">
        <v>17</v>
      </c>
      <c r="I35" s="13" t="s">
        <v>27044</v>
      </c>
      <c r="J35" s="13" t="s">
        <v>27044</v>
      </c>
      <c r="K35" s="13" t="s">
        <v>27159</v>
      </c>
      <c r="L35" s="17" t="s">
        <v>27160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6.25" customHeight="1" x14ac:dyDescent="0.25">
      <c r="A36" s="13">
        <v>30</v>
      </c>
      <c r="B36" s="13" t="s">
        <v>27161</v>
      </c>
      <c r="C36" s="13" t="s">
        <v>27162</v>
      </c>
      <c r="D36" s="14" t="s">
        <v>4722</v>
      </c>
      <c r="E36" s="15" t="s">
        <v>988</v>
      </c>
      <c r="F36" s="13" t="s">
        <v>12801</v>
      </c>
      <c r="G36" s="16" t="s">
        <v>7144</v>
      </c>
      <c r="H36" s="13" t="s">
        <v>259</v>
      </c>
      <c r="I36" s="13" t="s">
        <v>27044</v>
      </c>
      <c r="J36" s="13" t="s">
        <v>27044</v>
      </c>
      <c r="K36" s="13" t="s">
        <v>27163</v>
      </c>
      <c r="L36" s="17" t="s">
        <v>27164</v>
      </c>
      <c r="M36" s="18">
        <v>5632000</v>
      </c>
      <c r="N36" s="19"/>
      <c r="O36" s="20" t="str">
        <f t="shared" si="0"/>
        <v>C1</v>
      </c>
      <c r="R36" s="21" t="str">
        <f t="shared" si="1"/>
        <v>C1</v>
      </c>
    </row>
    <row r="37" spans="1:18" ht="26.25" customHeight="1" x14ac:dyDescent="0.25">
      <c r="A37" s="13">
        <v>31</v>
      </c>
      <c r="B37" s="13" t="s">
        <v>27165</v>
      </c>
      <c r="C37" s="13" t="s">
        <v>27166</v>
      </c>
      <c r="D37" s="14" t="s">
        <v>27167</v>
      </c>
      <c r="E37" s="15" t="s">
        <v>567</v>
      </c>
      <c r="F37" s="13" t="s">
        <v>6905</v>
      </c>
      <c r="G37" s="16" t="s">
        <v>8317</v>
      </c>
      <c r="H37" s="13" t="s">
        <v>259</v>
      </c>
      <c r="I37" s="13" t="s">
        <v>27044</v>
      </c>
      <c r="J37" s="13" t="s">
        <v>27044</v>
      </c>
      <c r="K37" s="13" t="s">
        <v>27168</v>
      </c>
      <c r="L37" s="17" t="s">
        <v>27169</v>
      </c>
      <c r="M37" s="18">
        <v>4608000</v>
      </c>
      <c r="N37" s="19"/>
      <c r="O37" s="20" t="str">
        <f t="shared" si="0"/>
        <v>CĐ</v>
      </c>
      <c r="R37" s="21" t="str">
        <f t="shared" si="1"/>
        <v>CĐ</v>
      </c>
    </row>
    <row r="38" spans="1:18" ht="26.25" customHeight="1" x14ac:dyDescent="0.25">
      <c r="A38" s="13">
        <v>32</v>
      </c>
      <c r="B38" s="13" t="s">
        <v>27170</v>
      </c>
      <c r="C38" s="13" t="s">
        <v>27171</v>
      </c>
      <c r="D38" s="14" t="s">
        <v>3552</v>
      </c>
      <c r="E38" s="15" t="s">
        <v>21270</v>
      </c>
      <c r="F38" s="13" t="s">
        <v>4733</v>
      </c>
      <c r="G38" s="16" t="s">
        <v>5505</v>
      </c>
      <c r="H38" s="13" t="s">
        <v>259</v>
      </c>
      <c r="I38" s="13" t="s">
        <v>27044</v>
      </c>
      <c r="J38" s="13" t="s">
        <v>27044</v>
      </c>
      <c r="K38" s="13" t="s">
        <v>27172</v>
      </c>
      <c r="L38" s="17" t="s">
        <v>27173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6.25" customHeight="1" x14ac:dyDescent="0.25">
      <c r="A39" s="13">
        <v>33</v>
      </c>
      <c r="B39" s="13" t="s">
        <v>27174</v>
      </c>
      <c r="C39" s="13" t="s">
        <v>27175</v>
      </c>
      <c r="D39" s="14" t="s">
        <v>196</v>
      </c>
      <c r="E39" s="15" t="s">
        <v>609</v>
      </c>
      <c r="F39" s="13" t="s">
        <v>19554</v>
      </c>
      <c r="G39" s="16" t="s">
        <v>8752</v>
      </c>
      <c r="H39" s="13" t="s">
        <v>259</v>
      </c>
      <c r="I39" s="13" t="s">
        <v>27044</v>
      </c>
      <c r="J39" s="13" t="s">
        <v>27044</v>
      </c>
      <c r="K39" s="13" t="s">
        <v>27176</v>
      </c>
      <c r="L39" s="17" t="s">
        <v>27177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26.25" customHeight="1" x14ac:dyDescent="0.25">
      <c r="A40" s="13">
        <v>34</v>
      </c>
      <c r="B40" s="13" t="s">
        <v>27178</v>
      </c>
      <c r="C40" s="13" t="s">
        <v>27179</v>
      </c>
      <c r="D40" s="14" t="s">
        <v>249</v>
      </c>
      <c r="E40" s="15" t="s">
        <v>1000</v>
      </c>
      <c r="F40" s="13" t="s">
        <v>18301</v>
      </c>
      <c r="G40" s="16" t="s">
        <v>7688</v>
      </c>
      <c r="H40" s="13" t="s">
        <v>259</v>
      </c>
      <c r="I40" s="13" t="s">
        <v>27044</v>
      </c>
      <c r="J40" s="13" t="s">
        <v>27044</v>
      </c>
      <c r="K40" s="13" t="s">
        <v>27180</v>
      </c>
      <c r="L40" s="17" t="s">
        <v>27181</v>
      </c>
      <c r="M40" s="18">
        <v>4864000</v>
      </c>
      <c r="N40" s="19"/>
      <c r="O40" s="20" t="str">
        <f t="shared" si="0"/>
        <v>CĐ</v>
      </c>
      <c r="R40" s="21" t="str">
        <f t="shared" si="1"/>
        <v>CĐ</v>
      </c>
    </row>
    <row r="41" spans="1:18" ht="26.25" customHeight="1" x14ac:dyDescent="0.25">
      <c r="A41" s="13">
        <v>35</v>
      </c>
      <c r="B41" s="13" t="s">
        <v>27182</v>
      </c>
      <c r="C41" s="13" t="s">
        <v>27183</v>
      </c>
      <c r="D41" s="14" t="s">
        <v>1573</v>
      </c>
      <c r="E41" s="15" t="s">
        <v>27184</v>
      </c>
      <c r="F41" s="13" t="s">
        <v>14507</v>
      </c>
      <c r="G41" s="16" t="s">
        <v>6949</v>
      </c>
      <c r="H41" s="13" t="s">
        <v>259</v>
      </c>
      <c r="I41" s="13" t="s">
        <v>27044</v>
      </c>
      <c r="J41" s="13" t="s">
        <v>27044</v>
      </c>
      <c r="K41" s="13" t="s">
        <v>27185</v>
      </c>
      <c r="L41" s="17" t="s">
        <v>27186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6.25" customHeight="1" x14ac:dyDescent="0.25">
      <c r="A42" s="13">
        <v>36</v>
      </c>
      <c r="B42" s="13" t="s">
        <v>27187</v>
      </c>
      <c r="C42" s="13" t="s">
        <v>27188</v>
      </c>
      <c r="D42" s="14" t="s">
        <v>614</v>
      </c>
      <c r="E42" s="15" t="s">
        <v>546</v>
      </c>
      <c r="F42" s="13" t="s">
        <v>21057</v>
      </c>
      <c r="G42" s="16" t="s">
        <v>5505</v>
      </c>
      <c r="H42" s="13" t="s">
        <v>259</v>
      </c>
      <c r="I42" s="13" t="s">
        <v>27044</v>
      </c>
      <c r="J42" s="13" t="s">
        <v>27044</v>
      </c>
      <c r="K42" s="13" t="s">
        <v>27189</v>
      </c>
      <c r="L42" s="17" t="s">
        <v>27190</v>
      </c>
      <c r="M42" s="18">
        <v>5888000</v>
      </c>
      <c r="N42" s="19"/>
      <c r="O42" s="20" t="str">
        <f t="shared" si="0"/>
        <v>C1</v>
      </c>
      <c r="R42" s="21" t="str">
        <f t="shared" si="1"/>
        <v>C1</v>
      </c>
    </row>
    <row r="43" spans="1:18" ht="26.25" customHeight="1" x14ac:dyDescent="0.25">
      <c r="A43" s="13">
        <v>37</v>
      </c>
      <c r="B43" s="13" t="s">
        <v>27191</v>
      </c>
      <c r="C43" s="13" t="s">
        <v>27192</v>
      </c>
      <c r="D43" s="14" t="s">
        <v>848</v>
      </c>
      <c r="E43" s="15" t="s">
        <v>725</v>
      </c>
      <c r="F43" s="13" t="s">
        <v>12166</v>
      </c>
      <c r="G43" s="16" t="s">
        <v>7558</v>
      </c>
      <c r="H43" s="13" t="s">
        <v>259</v>
      </c>
      <c r="I43" s="13" t="s">
        <v>27044</v>
      </c>
      <c r="J43" s="13" t="s">
        <v>27044</v>
      </c>
      <c r="K43" s="13" t="s">
        <v>27193</v>
      </c>
      <c r="L43" s="17" t="s">
        <v>27194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8" ht="26.25" customHeight="1" x14ac:dyDescent="0.25">
      <c r="A44" s="13">
        <v>38</v>
      </c>
      <c r="B44" s="13" t="s">
        <v>27195</v>
      </c>
      <c r="C44" s="13" t="s">
        <v>27196</v>
      </c>
      <c r="D44" s="14" t="s">
        <v>27197</v>
      </c>
      <c r="E44" s="15" t="s">
        <v>574</v>
      </c>
      <c r="F44" s="13" t="s">
        <v>8331</v>
      </c>
      <c r="G44" s="16" t="s">
        <v>6690</v>
      </c>
      <c r="H44" s="13" t="s">
        <v>259</v>
      </c>
      <c r="I44" s="13" t="s">
        <v>27044</v>
      </c>
      <c r="J44" s="13" t="s">
        <v>27044</v>
      </c>
      <c r="K44" s="13" t="s">
        <v>27198</v>
      </c>
      <c r="L44" s="17" t="s">
        <v>27199</v>
      </c>
      <c r="M44" s="18">
        <v>4352000</v>
      </c>
      <c r="N44" s="19"/>
      <c r="O44" s="20" t="str">
        <f t="shared" si="0"/>
        <v>CĐ</v>
      </c>
      <c r="R44" s="21" t="str">
        <f t="shared" si="1"/>
        <v>CĐ</v>
      </c>
    </row>
    <row r="45" spans="1:18" ht="26.25" customHeight="1" x14ac:dyDescent="0.25">
      <c r="A45" s="13">
        <v>39</v>
      </c>
      <c r="B45" s="13" t="s">
        <v>27200</v>
      </c>
      <c r="C45" s="13" t="s">
        <v>27201</v>
      </c>
      <c r="D45" s="14" t="s">
        <v>848</v>
      </c>
      <c r="E45" s="15" t="s">
        <v>14367</v>
      </c>
      <c r="F45" s="13" t="s">
        <v>15122</v>
      </c>
      <c r="G45" s="16" t="s">
        <v>5836</v>
      </c>
      <c r="H45" s="13" t="s">
        <v>259</v>
      </c>
      <c r="I45" s="13" t="s">
        <v>27044</v>
      </c>
      <c r="J45" s="13" t="s">
        <v>27044</v>
      </c>
      <c r="K45" s="13" t="s">
        <v>27202</v>
      </c>
      <c r="L45" s="17" t="s">
        <v>27203</v>
      </c>
      <c r="M45" s="18">
        <v>5632000</v>
      </c>
      <c r="N45" s="19"/>
      <c r="O45" s="20" t="str">
        <f t="shared" si="0"/>
        <v>C1</v>
      </c>
      <c r="R45" s="21" t="str">
        <f t="shared" si="1"/>
        <v>C1</v>
      </c>
    </row>
    <row r="46" spans="1:18" ht="26.25" customHeight="1" x14ac:dyDescent="0.25">
      <c r="A46" s="13">
        <v>40</v>
      </c>
      <c r="B46" s="13" t="s">
        <v>27204</v>
      </c>
      <c r="C46" s="13" t="s">
        <v>27205</v>
      </c>
      <c r="D46" s="14" t="s">
        <v>27206</v>
      </c>
      <c r="E46" s="15" t="s">
        <v>15</v>
      </c>
      <c r="F46" s="13" t="s">
        <v>9110</v>
      </c>
      <c r="G46" s="16" t="s">
        <v>5505</v>
      </c>
      <c r="H46" s="13" t="s">
        <v>259</v>
      </c>
      <c r="I46" s="13" t="s">
        <v>27044</v>
      </c>
      <c r="J46" s="13" t="s">
        <v>27044</v>
      </c>
      <c r="K46" s="13" t="s">
        <v>27207</v>
      </c>
      <c r="L46" s="17" t="s">
        <v>27208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26.25" customHeight="1" x14ac:dyDescent="0.25">
      <c r="A47" s="13">
        <v>41</v>
      </c>
      <c r="B47" s="13" t="s">
        <v>27209</v>
      </c>
      <c r="C47" s="13" t="s">
        <v>27210</v>
      </c>
      <c r="D47" s="14" t="s">
        <v>27211</v>
      </c>
      <c r="E47" s="15" t="s">
        <v>725</v>
      </c>
      <c r="F47" s="13" t="s">
        <v>4728</v>
      </c>
      <c r="G47" s="16" t="s">
        <v>7001</v>
      </c>
      <c r="H47" s="13" t="s">
        <v>259</v>
      </c>
      <c r="I47" s="13" t="s">
        <v>27044</v>
      </c>
      <c r="J47" s="13" t="s">
        <v>27044</v>
      </c>
      <c r="K47" s="13" t="s">
        <v>27212</v>
      </c>
      <c r="L47" s="17" t="s">
        <v>27213</v>
      </c>
      <c r="M47" s="18">
        <v>5888000</v>
      </c>
      <c r="N47" s="19"/>
      <c r="O47" s="20" t="str">
        <f t="shared" si="0"/>
        <v>C1</v>
      </c>
      <c r="R47" s="21" t="str">
        <f t="shared" si="1"/>
        <v>C1</v>
      </c>
    </row>
    <row r="48" spans="1:18" ht="26.25" customHeight="1" x14ac:dyDescent="0.25">
      <c r="A48" s="13">
        <v>42</v>
      </c>
      <c r="B48" s="13" t="s">
        <v>27214</v>
      </c>
      <c r="C48" s="13" t="s">
        <v>27215</v>
      </c>
      <c r="D48" s="14" t="s">
        <v>848</v>
      </c>
      <c r="E48" s="15" t="s">
        <v>271</v>
      </c>
      <c r="F48" s="13" t="s">
        <v>9754</v>
      </c>
      <c r="G48" s="16" t="s">
        <v>5536</v>
      </c>
      <c r="H48" s="13" t="s">
        <v>259</v>
      </c>
      <c r="I48" s="13" t="s">
        <v>27044</v>
      </c>
      <c r="J48" s="13" t="s">
        <v>27044</v>
      </c>
      <c r="K48" s="13" t="s">
        <v>27216</v>
      </c>
      <c r="L48" s="17" t="s">
        <v>27217</v>
      </c>
      <c r="M48" s="18">
        <v>5888000</v>
      </c>
      <c r="N48" s="19"/>
      <c r="O48" s="20" t="str">
        <f t="shared" si="0"/>
        <v>C1</v>
      </c>
      <c r="R48" s="21" t="str">
        <f t="shared" si="1"/>
        <v>C1</v>
      </c>
    </row>
    <row r="49" spans="1:18" ht="26.25" customHeight="1" x14ac:dyDescent="0.25">
      <c r="A49" s="13">
        <v>43</v>
      </c>
      <c r="B49" s="13" t="s">
        <v>27218</v>
      </c>
      <c r="C49" s="13" t="s">
        <v>27219</v>
      </c>
      <c r="D49" s="14" t="s">
        <v>464</v>
      </c>
      <c r="E49" s="15" t="s">
        <v>12814</v>
      </c>
      <c r="F49" s="13" t="s">
        <v>4591</v>
      </c>
      <c r="G49" s="16" t="s">
        <v>7953</v>
      </c>
      <c r="H49" s="13" t="s">
        <v>17</v>
      </c>
      <c r="I49" s="13" t="s">
        <v>27044</v>
      </c>
      <c r="J49" s="13" t="s">
        <v>27044</v>
      </c>
      <c r="K49" s="13" t="s">
        <v>27220</v>
      </c>
      <c r="L49" s="17" t="s">
        <v>27221</v>
      </c>
      <c r="M49" s="18">
        <v>6444000</v>
      </c>
      <c r="N49" s="19"/>
      <c r="O49" s="20" t="str">
        <f t="shared" si="0"/>
        <v>C2</v>
      </c>
      <c r="R49" s="21" t="str">
        <f t="shared" si="1"/>
        <v>NH 18-19C2</v>
      </c>
    </row>
    <row r="50" spans="1:18" ht="26.25" customHeight="1" x14ac:dyDescent="0.25">
      <c r="A50" s="13">
        <v>44</v>
      </c>
      <c r="B50" s="13" t="s">
        <v>27222</v>
      </c>
      <c r="C50" s="13" t="s">
        <v>27223</v>
      </c>
      <c r="D50" s="14" t="s">
        <v>353</v>
      </c>
      <c r="E50" s="15" t="s">
        <v>27224</v>
      </c>
      <c r="F50" s="13" t="s">
        <v>11983</v>
      </c>
      <c r="G50" s="16" t="s">
        <v>5536</v>
      </c>
      <c r="H50" s="13" t="s">
        <v>259</v>
      </c>
      <c r="I50" s="13" t="s">
        <v>27044</v>
      </c>
      <c r="J50" s="13" t="s">
        <v>27044</v>
      </c>
      <c r="K50" s="13" t="s">
        <v>27225</v>
      </c>
      <c r="L50" s="17" t="s">
        <v>27226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6.25" customHeight="1" x14ac:dyDescent="0.25">
      <c r="A51" s="13">
        <v>45</v>
      </c>
      <c r="B51" s="13" t="s">
        <v>27227</v>
      </c>
      <c r="C51" s="13" t="s">
        <v>27228</v>
      </c>
      <c r="D51" s="14" t="s">
        <v>4029</v>
      </c>
      <c r="E51" s="15" t="s">
        <v>154</v>
      </c>
      <c r="F51" s="13" t="s">
        <v>7077</v>
      </c>
      <c r="G51" s="16" t="s">
        <v>7775</v>
      </c>
      <c r="H51" s="13" t="s">
        <v>259</v>
      </c>
      <c r="I51" s="13" t="s">
        <v>27044</v>
      </c>
      <c r="J51" s="13" t="s">
        <v>27044</v>
      </c>
      <c r="K51" s="13" t="s">
        <v>27229</v>
      </c>
      <c r="L51" s="17" t="s">
        <v>27230</v>
      </c>
      <c r="M51" s="18">
        <v>5376000</v>
      </c>
      <c r="N51" s="19"/>
      <c r="O51" s="20" t="str">
        <f t="shared" si="0"/>
        <v>C1</v>
      </c>
      <c r="R51" s="21" t="str">
        <f t="shared" si="1"/>
        <v>C1</v>
      </c>
    </row>
    <row r="52" spans="1:18" s="28" customFormat="1" ht="22.5" customHeight="1" x14ac:dyDescent="0.25">
      <c r="A52" s="229" t="s">
        <v>35</v>
      </c>
      <c r="B52" s="230"/>
      <c r="C52" s="230"/>
      <c r="D52" s="230"/>
      <c r="E52" s="22"/>
      <c r="F52" s="22"/>
      <c r="G52" s="22"/>
      <c r="H52" s="23"/>
      <c r="I52" s="24"/>
      <c r="J52" s="25"/>
      <c r="K52" s="26"/>
      <c r="L52" s="231">
        <f>SUM(M7:M51)</f>
        <v>215852000</v>
      </c>
      <c r="M52" s="232"/>
      <c r="N52" s="27"/>
      <c r="O52" s="20"/>
      <c r="P52" s="6"/>
      <c r="Q52" s="6"/>
    </row>
    <row r="53" spans="1:18" s="30" customFormat="1" ht="30" customHeight="1" x14ac:dyDescent="0.25">
      <c r="A53" s="237" t="s">
        <v>27039</v>
      </c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9"/>
      <c r="O53" s="29" t="str">
        <f>LEFT(G53,5)</f>
        <v/>
      </c>
      <c r="P53" s="6"/>
      <c r="Q53" s="6"/>
    </row>
    <row r="54" spans="1:18" ht="15.75" customHeight="1" x14ac:dyDescent="0.25">
      <c r="A54" s="31"/>
      <c r="B54" s="31"/>
      <c r="C54" s="1"/>
      <c r="D54" s="2"/>
      <c r="E54" s="2"/>
      <c r="F54" s="1"/>
      <c r="G54" s="225" t="s">
        <v>27041</v>
      </c>
      <c r="H54" s="225"/>
      <c r="I54" s="225"/>
      <c r="J54" s="225"/>
      <c r="K54" s="225"/>
      <c r="L54" s="225"/>
      <c r="M54" s="225"/>
      <c r="N54" s="225"/>
      <c r="O54" s="29"/>
    </row>
    <row r="55" spans="1:18" ht="15.75" customHeight="1" x14ac:dyDescent="0.25">
      <c r="A55" s="35" t="s">
        <v>4822</v>
      </c>
      <c r="B55" s="35"/>
      <c r="C55" s="35"/>
      <c r="D55" s="32"/>
      <c r="E55" s="32" t="s">
        <v>4823</v>
      </c>
      <c r="F55" s="32"/>
      <c r="G55" s="32"/>
      <c r="H55" s="32"/>
      <c r="I55" s="32"/>
      <c r="J55" s="32"/>
      <c r="K55" s="32"/>
      <c r="L55" s="32"/>
      <c r="M55" s="236" t="s">
        <v>4824</v>
      </c>
      <c r="N55" s="236"/>
      <c r="O55" s="29"/>
    </row>
    <row r="56" spans="1:18" x14ac:dyDescent="0.25">
      <c r="A56" s="33"/>
      <c r="B56" s="33"/>
      <c r="C56" s="118"/>
      <c r="D56" s="35"/>
      <c r="E56" s="35"/>
      <c r="F56" s="35"/>
      <c r="G56" s="35"/>
      <c r="J56" s="118"/>
      <c r="K56" s="118"/>
      <c r="L56" s="118"/>
      <c r="M56" s="118"/>
      <c r="N56" s="6"/>
    </row>
    <row r="57" spans="1:18" x14ac:dyDescent="0.25">
      <c r="A57" s="33"/>
      <c r="B57" s="33"/>
      <c r="C57" s="118"/>
      <c r="D57" s="35"/>
      <c r="E57" s="35"/>
      <c r="F57" s="35"/>
      <c r="G57" s="35"/>
      <c r="H57" s="35"/>
      <c r="I57" s="35"/>
      <c r="J57" s="118"/>
      <c r="K57" s="118"/>
      <c r="L57" s="118"/>
      <c r="M57" s="118"/>
      <c r="N57" s="6"/>
    </row>
    <row r="58" spans="1:18" x14ac:dyDescent="0.25">
      <c r="A58" s="33"/>
      <c r="B58" s="33"/>
      <c r="C58" s="118"/>
      <c r="D58" s="35"/>
      <c r="E58" s="35"/>
      <c r="F58" s="35"/>
      <c r="G58" s="35"/>
      <c r="H58" s="35"/>
      <c r="I58" s="35"/>
      <c r="J58" s="118"/>
      <c r="K58" s="118"/>
      <c r="L58" s="118"/>
      <c r="M58" s="118"/>
      <c r="N58" s="6"/>
    </row>
    <row r="59" spans="1:18" s="28" customFormat="1" x14ac:dyDescent="0.25">
      <c r="A59" s="35"/>
      <c r="B59" s="35"/>
      <c r="C59" s="35" t="s">
        <v>4820</v>
      </c>
      <c r="D59" s="35"/>
      <c r="E59" s="236" t="s">
        <v>4821</v>
      </c>
      <c r="F59" s="236"/>
      <c r="G59" s="236"/>
      <c r="H59" s="35"/>
      <c r="I59" s="35"/>
      <c r="J59" s="35"/>
      <c r="K59" s="35"/>
      <c r="L59" s="35"/>
      <c r="M59" s="236" t="s">
        <v>4819</v>
      </c>
      <c r="N59" s="236"/>
      <c r="O59" s="118"/>
      <c r="P59" s="6"/>
    </row>
    <row r="60" spans="1:18" s="28" customFormat="1" ht="18.75" customHeight="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118"/>
      <c r="P60" s="6"/>
    </row>
    <row r="61" spans="1:18" s="36" customFormat="1" x14ac:dyDescent="0.25">
      <c r="B61" s="37"/>
      <c r="C61" s="38" t="s">
        <v>38</v>
      </c>
      <c r="D61" s="39" t="s">
        <v>586</v>
      </c>
      <c r="E61" s="40"/>
      <c r="F61" s="40"/>
      <c r="G61" s="40"/>
      <c r="H61" s="40"/>
      <c r="I61" s="40"/>
      <c r="J61" s="41"/>
      <c r="K61" s="40"/>
      <c r="L61" s="40"/>
      <c r="M61" s="42"/>
    </row>
    <row r="62" spans="1:18" s="36" customFormat="1" x14ac:dyDescent="0.25">
      <c r="A62" s="43"/>
      <c r="B62" s="44"/>
      <c r="C62" s="45" t="s">
        <v>40</v>
      </c>
      <c r="D62" s="46">
        <f>SUMIF($O$7:$O$51,"CĐN",$M$7:$M$51)</f>
        <v>0</v>
      </c>
      <c r="E62" s="40"/>
      <c r="F62" s="40"/>
      <c r="G62" s="40"/>
      <c r="H62" s="40"/>
      <c r="I62" s="40"/>
      <c r="J62" s="41"/>
      <c r="K62" s="40"/>
      <c r="L62" s="40"/>
      <c r="M62" s="6"/>
    </row>
    <row r="63" spans="1:18" s="49" customFormat="1" ht="13.5" customHeight="1" x14ac:dyDescent="0.25">
      <c r="A63" s="43"/>
      <c r="B63" s="44"/>
      <c r="C63" s="45" t="s">
        <v>41</v>
      </c>
      <c r="D63" s="46">
        <f>SUMIF($O$7:$O$51,"TCN",$M$7:$M$51)</f>
        <v>0</v>
      </c>
      <c r="E63" s="47"/>
      <c r="F63" s="47"/>
      <c r="G63" s="47"/>
      <c r="H63" s="47"/>
      <c r="I63" s="40"/>
      <c r="J63" s="48"/>
      <c r="K63" s="47"/>
      <c r="L63" s="47"/>
      <c r="M63" s="6"/>
    </row>
    <row r="64" spans="1:18" s="49" customFormat="1" ht="13.5" customHeight="1" x14ac:dyDescent="0.25">
      <c r="A64" s="43"/>
      <c r="B64" s="50" t="s">
        <v>42</v>
      </c>
      <c r="C64" s="45" t="s">
        <v>43</v>
      </c>
      <c r="D64" s="46">
        <f>SUMIF($O$7:$O$51,"CĐ",$M$7:$M$51)+SUMIF($O$7:$O$51,"C1",$M$7:$M$51)</f>
        <v>209408000</v>
      </c>
      <c r="E64" s="47"/>
      <c r="F64" s="47"/>
      <c r="G64" s="47"/>
      <c r="H64" s="47"/>
      <c r="I64" s="47"/>
      <c r="J64" s="48"/>
      <c r="K64" s="47"/>
      <c r="L64" s="47"/>
      <c r="M64" s="6"/>
    </row>
    <row r="65" spans="1:14" s="49" customFormat="1" ht="13.5" customHeight="1" x14ac:dyDescent="0.25">
      <c r="A65" s="43"/>
      <c r="B65" s="50"/>
      <c r="C65" s="45" t="s">
        <v>44</v>
      </c>
      <c r="D65" s="46">
        <f>SUMIF($O$7:$O$51,"C2",$M$7:$M$51)+SUMIF($O$7:$O$51,"CĐLT",$M$7:$M$51)</f>
        <v>6444000</v>
      </c>
      <c r="E65" s="47"/>
      <c r="F65" s="47"/>
      <c r="G65" s="47"/>
      <c r="H65" s="47"/>
      <c r="I65" s="47"/>
      <c r="J65" s="48"/>
      <c r="K65" s="47"/>
      <c r="L65" s="47"/>
      <c r="M65" s="6"/>
    </row>
    <row r="66" spans="1:14" s="49" customFormat="1" ht="13.5" customHeight="1" x14ac:dyDescent="0.25">
      <c r="A66" s="43"/>
      <c r="B66" s="51">
        <f>SUM(B62:B64)</f>
        <v>0</v>
      </c>
      <c r="C66" s="45" t="s">
        <v>45</v>
      </c>
      <c r="D66" s="46">
        <f>SUMIF($O$7:$O$51,"T4",$M$7:$M$51)+SUMIF($O$7:$O$51,"T2",$M$7:$M$51)+SUMIF($O$7:$O$51,"T3",$M$7:$M$51)+SUMIF($O$7:$O$51,"TC",$M$7:$M$51)+SUMIF($O$7:$O$51,"TN",$M$7:$M$51)+SUMIF($O$7:$O$51,"TCT",$M$7:$M$51)+SUMIF($O$7:$O$51,"T1",$M$7:$M$51)</f>
        <v>0</v>
      </c>
      <c r="E66" s="47"/>
      <c r="F66" s="47"/>
      <c r="G66" s="47"/>
      <c r="H66" s="47"/>
      <c r="I66" s="47"/>
      <c r="J66" s="48"/>
      <c r="K66" s="47"/>
      <c r="L66" s="47"/>
      <c r="M66" s="6"/>
    </row>
    <row r="67" spans="1:14" s="49" customFormat="1" ht="13.5" customHeight="1" x14ac:dyDescent="0.25">
      <c r="B67" s="52"/>
      <c r="C67" s="53" t="s">
        <v>46</v>
      </c>
      <c r="D67" s="54">
        <f>SUM(D62:D66)</f>
        <v>215852000</v>
      </c>
      <c r="E67" s="47"/>
      <c r="F67" s="47"/>
      <c r="G67" s="47"/>
      <c r="H67" s="47"/>
      <c r="I67" s="47"/>
      <c r="J67" s="48"/>
      <c r="K67" s="47"/>
      <c r="L67" s="47"/>
      <c r="M67" s="6"/>
    </row>
    <row r="68" spans="1:14" x14ac:dyDescent="0.25">
      <c r="E68" s="6"/>
      <c r="J68" s="21"/>
      <c r="K68" s="58"/>
      <c r="M68" s="6"/>
      <c r="N68" s="6"/>
    </row>
    <row r="125" spans="16:16" x14ac:dyDescent="0.25">
      <c r="P125" s="55"/>
    </row>
    <row r="126" spans="16:16" x14ac:dyDescent="0.25">
      <c r="P126" s="55"/>
    </row>
    <row r="127" spans="16:16" x14ac:dyDescent="0.25">
      <c r="P127" s="55"/>
    </row>
    <row r="128" spans="16:16" x14ac:dyDescent="0.25">
      <c r="P128" s="55"/>
    </row>
    <row r="132" spans="16:16" x14ac:dyDescent="0.25">
      <c r="P132" s="28"/>
    </row>
    <row r="133" spans="16:16" x14ac:dyDescent="0.25">
      <c r="P133" s="28"/>
    </row>
    <row r="134" spans="16:16" x14ac:dyDescent="0.25">
      <c r="P134" s="56"/>
    </row>
    <row r="135" spans="16:16" x14ac:dyDescent="0.25">
      <c r="P135" s="36"/>
    </row>
    <row r="136" spans="16:16" x14ac:dyDescent="0.25">
      <c r="P136" s="49"/>
    </row>
    <row r="137" spans="16:16" x14ac:dyDescent="0.25">
      <c r="P137" s="49"/>
    </row>
    <row r="138" spans="16:16" x14ac:dyDescent="0.25">
      <c r="P138" s="49"/>
    </row>
    <row r="139" spans="16:16" x14ac:dyDescent="0.25">
      <c r="P139" s="49"/>
    </row>
  </sheetData>
  <mergeCells count="9">
    <mergeCell ref="M55:N55"/>
    <mergeCell ref="E59:G59"/>
    <mergeCell ref="M59:N59"/>
    <mergeCell ref="A4:N4"/>
    <mergeCell ref="A5:N5"/>
    <mergeCell ref="A52:D52"/>
    <mergeCell ref="L52:M52"/>
    <mergeCell ref="A53:N53"/>
    <mergeCell ref="G54:N5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1"/>
  <sheetViews>
    <sheetView topLeftCell="A76" zoomScaleNormal="100" zoomScaleSheetLayoutView="85" workbookViewId="0">
      <selection activeCell="M60" sqref="M60:M7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27529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27233</v>
      </c>
      <c r="C7" s="13" t="s">
        <v>25720</v>
      </c>
      <c r="D7" s="14" t="s">
        <v>509</v>
      </c>
      <c r="E7" s="15" t="s">
        <v>861</v>
      </c>
      <c r="F7" s="13" t="s">
        <v>7029</v>
      </c>
      <c r="G7" s="16" t="s">
        <v>5536</v>
      </c>
      <c r="H7" s="13" t="s">
        <v>259</v>
      </c>
      <c r="I7" s="13" t="s">
        <v>27234</v>
      </c>
      <c r="J7" s="13" t="s">
        <v>27234</v>
      </c>
      <c r="K7" s="13" t="s">
        <v>27235</v>
      </c>
      <c r="L7" s="17" t="s">
        <v>27236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6.25" customHeight="1" x14ac:dyDescent="0.25">
      <c r="A8" s="13">
        <v>2</v>
      </c>
      <c r="B8" s="13" t="s">
        <v>27237</v>
      </c>
      <c r="C8" s="13" t="s">
        <v>27238</v>
      </c>
      <c r="D8" s="14" t="s">
        <v>27239</v>
      </c>
      <c r="E8" s="15" t="s">
        <v>2764</v>
      </c>
      <c r="F8" s="13" t="s">
        <v>7201</v>
      </c>
      <c r="G8" s="16" t="s">
        <v>6690</v>
      </c>
      <c r="H8" s="13" t="s">
        <v>259</v>
      </c>
      <c r="I8" s="13" t="s">
        <v>27234</v>
      </c>
      <c r="J8" s="13" t="s">
        <v>27234</v>
      </c>
      <c r="K8" s="13" t="s">
        <v>27240</v>
      </c>
      <c r="L8" s="17" t="s">
        <v>27241</v>
      </c>
      <c r="M8" s="18">
        <v>4352000</v>
      </c>
      <c r="N8" s="19"/>
      <c r="O8" s="20" t="str">
        <f t="shared" ref="O8:O15" si="0">MID(G8,3,FIND("-",G8,1)-3)&amp;IF(MID(G8,3,5)="CĐ-LT","LT","")</f>
        <v>CĐ</v>
      </c>
      <c r="R8" s="21" t="str">
        <f t="shared" ref="R8:R15" si="1">IF(LEFT(G8,2)="18","NH 18-19","")&amp;O8</f>
        <v>CĐ</v>
      </c>
    </row>
    <row r="9" spans="1:18" ht="26.25" customHeight="1" x14ac:dyDescent="0.25">
      <c r="A9" s="13">
        <v>3</v>
      </c>
      <c r="B9" s="13" t="s">
        <v>27242</v>
      </c>
      <c r="C9" s="13" t="s">
        <v>27243</v>
      </c>
      <c r="D9" s="14" t="s">
        <v>579</v>
      </c>
      <c r="E9" s="15" t="s">
        <v>567</v>
      </c>
      <c r="F9" s="13" t="s">
        <v>12871</v>
      </c>
      <c r="G9" s="16" t="s">
        <v>6282</v>
      </c>
      <c r="H9" s="13" t="s">
        <v>259</v>
      </c>
      <c r="I9" s="13" t="s">
        <v>27234</v>
      </c>
      <c r="J9" s="13" t="s">
        <v>27234</v>
      </c>
      <c r="K9" s="13" t="s">
        <v>27244</v>
      </c>
      <c r="L9" s="17" t="s">
        <v>27245</v>
      </c>
      <c r="M9" s="18">
        <v>3072000</v>
      </c>
      <c r="N9" s="19"/>
      <c r="O9" s="20" t="str">
        <f t="shared" si="0"/>
        <v>CĐ</v>
      </c>
      <c r="R9" s="21" t="str">
        <f t="shared" si="1"/>
        <v>CĐ</v>
      </c>
    </row>
    <row r="10" spans="1:18" ht="26.25" customHeight="1" x14ac:dyDescent="0.25">
      <c r="A10" s="13">
        <v>4</v>
      </c>
      <c r="B10" s="13" t="s">
        <v>27246</v>
      </c>
      <c r="C10" s="13" t="s">
        <v>27247</v>
      </c>
      <c r="D10" s="14" t="s">
        <v>4029</v>
      </c>
      <c r="E10" s="15" t="s">
        <v>1321</v>
      </c>
      <c r="F10" s="13" t="s">
        <v>7588</v>
      </c>
      <c r="G10" s="16" t="s">
        <v>6574</v>
      </c>
      <c r="H10" s="13" t="s">
        <v>259</v>
      </c>
      <c r="I10" s="13" t="s">
        <v>27234</v>
      </c>
      <c r="J10" s="13" t="s">
        <v>27234</v>
      </c>
      <c r="K10" s="13" t="s">
        <v>27248</v>
      </c>
      <c r="L10" s="17" t="s">
        <v>27249</v>
      </c>
      <c r="M10" s="18">
        <v>4096000</v>
      </c>
      <c r="N10" s="19"/>
      <c r="O10" s="20" t="str">
        <f t="shared" si="0"/>
        <v>C1</v>
      </c>
      <c r="R10" s="21" t="str">
        <f t="shared" si="1"/>
        <v>C1</v>
      </c>
    </row>
    <row r="11" spans="1:18" ht="26.25" customHeight="1" x14ac:dyDescent="0.25">
      <c r="A11" s="13">
        <v>5</v>
      </c>
      <c r="B11" s="13" t="s">
        <v>27250</v>
      </c>
      <c r="C11" s="13" t="s">
        <v>27251</v>
      </c>
      <c r="D11" s="14" t="s">
        <v>484</v>
      </c>
      <c r="E11" s="15" t="s">
        <v>223</v>
      </c>
      <c r="F11" s="13" t="s">
        <v>27252</v>
      </c>
      <c r="G11" s="16" t="s">
        <v>6457</v>
      </c>
      <c r="H11" s="13" t="s">
        <v>259</v>
      </c>
      <c r="I11" s="13" t="s">
        <v>27234</v>
      </c>
      <c r="J11" s="13" t="s">
        <v>27234</v>
      </c>
      <c r="K11" s="13" t="s">
        <v>27253</v>
      </c>
      <c r="L11" s="17" t="s">
        <v>27254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26.25" customHeight="1" x14ac:dyDescent="0.25">
      <c r="A12" s="13">
        <v>6</v>
      </c>
      <c r="B12" s="13" t="s">
        <v>27255</v>
      </c>
      <c r="C12" s="13" t="s">
        <v>27256</v>
      </c>
      <c r="D12" s="14" t="s">
        <v>27257</v>
      </c>
      <c r="E12" s="15" t="s">
        <v>2764</v>
      </c>
      <c r="F12" s="13" t="s">
        <v>6131</v>
      </c>
      <c r="G12" s="16" t="s">
        <v>5505</v>
      </c>
      <c r="H12" s="13" t="s">
        <v>259</v>
      </c>
      <c r="I12" s="13" t="s">
        <v>27234</v>
      </c>
      <c r="J12" s="13" t="s">
        <v>27234</v>
      </c>
      <c r="K12" s="13" t="s">
        <v>27258</v>
      </c>
      <c r="L12" s="17" t="s">
        <v>27259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6.25" customHeight="1" x14ac:dyDescent="0.25">
      <c r="A13" s="13">
        <v>7</v>
      </c>
      <c r="B13" s="13" t="s">
        <v>27260</v>
      </c>
      <c r="C13" s="13" t="s">
        <v>27261</v>
      </c>
      <c r="D13" s="14" t="s">
        <v>24248</v>
      </c>
      <c r="E13" s="15" t="s">
        <v>431</v>
      </c>
      <c r="F13" s="13" t="s">
        <v>24130</v>
      </c>
      <c r="G13" s="16" t="s">
        <v>6645</v>
      </c>
      <c r="H13" s="13" t="s">
        <v>259</v>
      </c>
      <c r="I13" s="13" t="s">
        <v>27234</v>
      </c>
      <c r="J13" s="13" t="s">
        <v>27234</v>
      </c>
      <c r="K13" s="13" t="s">
        <v>27262</v>
      </c>
      <c r="L13" s="17" t="s">
        <v>27263</v>
      </c>
      <c r="M13" s="18">
        <v>4608000</v>
      </c>
      <c r="N13" s="19"/>
      <c r="O13" s="20" t="str">
        <f t="shared" si="0"/>
        <v>CĐ</v>
      </c>
      <c r="R13" s="21" t="str">
        <f t="shared" si="1"/>
        <v>CĐ</v>
      </c>
    </row>
    <row r="14" spans="1:18" ht="26.25" customHeight="1" x14ac:dyDescent="0.25">
      <c r="A14" s="13">
        <v>8</v>
      </c>
      <c r="B14" s="13" t="s">
        <v>27264</v>
      </c>
      <c r="C14" s="13" t="s">
        <v>27265</v>
      </c>
      <c r="D14" s="14" t="s">
        <v>464</v>
      </c>
      <c r="E14" s="15" t="s">
        <v>1874</v>
      </c>
      <c r="F14" s="13" t="s">
        <v>17974</v>
      </c>
      <c r="G14" s="16" t="s">
        <v>7558</v>
      </c>
      <c r="H14" s="13" t="s">
        <v>259</v>
      </c>
      <c r="I14" s="13" t="s">
        <v>27234</v>
      </c>
      <c r="J14" s="13" t="s">
        <v>27234</v>
      </c>
      <c r="K14" s="13" t="s">
        <v>27266</v>
      </c>
      <c r="L14" s="17" t="s">
        <v>27267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26.25" customHeight="1" x14ac:dyDescent="0.25">
      <c r="A15" s="13">
        <v>9</v>
      </c>
      <c r="B15" s="13" t="s">
        <v>27268</v>
      </c>
      <c r="C15" s="13" t="s">
        <v>27269</v>
      </c>
      <c r="D15" s="14" t="s">
        <v>27270</v>
      </c>
      <c r="E15" s="15" t="s">
        <v>861</v>
      </c>
      <c r="F15" s="13" t="s">
        <v>7609</v>
      </c>
      <c r="G15" s="16" t="s">
        <v>7239</v>
      </c>
      <c r="H15" s="13" t="s">
        <v>259</v>
      </c>
      <c r="I15" s="13" t="s">
        <v>27234</v>
      </c>
      <c r="J15" s="13" t="s">
        <v>27234</v>
      </c>
      <c r="K15" s="13" t="s">
        <v>27271</v>
      </c>
      <c r="L15" s="17" t="s">
        <v>27272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6.25" customHeight="1" x14ac:dyDescent="0.25">
      <c r="A16" s="13">
        <v>10</v>
      </c>
      <c r="B16" s="13" t="s">
        <v>27273</v>
      </c>
      <c r="C16" s="13" t="s">
        <v>27274</v>
      </c>
      <c r="D16" s="14" t="s">
        <v>107</v>
      </c>
      <c r="E16" s="15" t="s">
        <v>2336</v>
      </c>
      <c r="F16" s="13" t="s">
        <v>27275</v>
      </c>
      <c r="G16" s="16" t="s">
        <v>6949</v>
      </c>
      <c r="H16" s="13" t="s">
        <v>259</v>
      </c>
      <c r="I16" s="13" t="s">
        <v>27234</v>
      </c>
      <c r="J16" s="13" t="s">
        <v>27234</v>
      </c>
      <c r="K16" s="13" t="s">
        <v>27276</v>
      </c>
      <c r="L16" s="17" t="s">
        <v>27277</v>
      </c>
      <c r="M16" s="18">
        <v>5888000</v>
      </c>
      <c r="N16" s="19"/>
      <c r="O16" s="20" t="str">
        <f t="shared" ref="O16:O66" si="2">MID(G16,3,FIND("-",G16,1)-3)&amp;IF(MID(G16,3,5)="CĐ-LT","LT","")</f>
        <v>C1</v>
      </c>
      <c r="R16" s="21" t="str">
        <f t="shared" ref="R16:R66" si="3">IF(LEFT(G16,2)="18","NH 18-19","")&amp;O16</f>
        <v>C1</v>
      </c>
    </row>
    <row r="17" spans="1:18" ht="26.25" customHeight="1" x14ac:dyDescent="0.25">
      <c r="A17" s="13">
        <v>11</v>
      </c>
      <c r="B17" s="13" t="s">
        <v>27278</v>
      </c>
      <c r="C17" s="13" t="s">
        <v>27279</v>
      </c>
      <c r="D17" s="14" t="s">
        <v>27280</v>
      </c>
      <c r="E17" s="15" t="s">
        <v>374</v>
      </c>
      <c r="F17" s="13" t="s">
        <v>6973</v>
      </c>
      <c r="G17" s="16" t="s">
        <v>6726</v>
      </c>
      <c r="H17" s="13" t="s">
        <v>259</v>
      </c>
      <c r="I17" s="13" t="s">
        <v>27234</v>
      </c>
      <c r="J17" s="13" t="s">
        <v>27234</v>
      </c>
      <c r="K17" s="13" t="s">
        <v>27281</v>
      </c>
      <c r="L17" s="17" t="s">
        <v>27282</v>
      </c>
      <c r="M17" s="18">
        <v>3072000</v>
      </c>
      <c r="N17" s="19"/>
      <c r="O17" s="20" t="str">
        <f t="shared" si="2"/>
        <v>CĐ</v>
      </c>
      <c r="R17" s="21" t="str">
        <f t="shared" si="3"/>
        <v>CĐ</v>
      </c>
    </row>
    <row r="18" spans="1:18" ht="26.25" customHeight="1" x14ac:dyDescent="0.25">
      <c r="A18" s="13">
        <v>12</v>
      </c>
      <c r="B18" s="13" t="s">
        <v>27283</v>
      </c>
      <c r="C18" s="13" t="s">
        <v>27284</v>
      </c>
      <c r="D18" s="14" t="s">
        <v>27285</v>
      </c>
      <c r="E18" s="15" t="s">
        <v>470</v>
      </c>
      <c r="F18" s="13" t="s">
        <v>6501</v>
      </c>
      <c r="G18" s="16" t="s">
        <v>8777</v>
      </c>
      <c r="H18" s="13" t="s">
        <v>259</v>
      </c>
      <c r="I18" s="13" t="s">
        <v>27234</v>
      </c>
      <c r="J18" s="13" t="s">
        <v>27234</v>
      </c>
      <c r="K18" s="13" t="s">
        <v>27286</v>
      </c>
      <c r="L18" s="17" t="s">
        <v>27287</v>
      </c>
      <c r="M18" s="18">
        <v>3072000</v>
      </c>
      <c r="N18" s="19"/>
      <c r="O18" s="20" t="str">
        <f t="shared" si="2"/>
        <v>CĐ</v>
      </c>
      <c r="R18" s="21" t="str">
        <f t="shared" si="3"/>
        <v>CĐ</v>
      </c>
    </row>
    <row r="19" spans="1:18" ht="26.25" customHeight="1" x14ac:dyDescent="0.25">
      <c r="A19" s="13">
        <v>13</v>
      </c>
      <c r="B19" s="13" t="s">
        <v>27288</v>
      </c>
      <c r="C19" s="13" t="s">
        <v>27289</v>
      </c>
      <c r="D19" s="14" t="s">
        <v>27290</v>
      </c>
      <c r="E19" s="15" t="s">
        <v>1275</v>
      </c>
      <c r="F19" s="13" t="s">
        <v>9494</v>
      </c>
      <c r="G19" s="16" t="s">
        <v>6949</v>
      </c>
      <c r="H19" s="13" t="s">
        <v>259</v>
      </c>
      <c r="I19" s="13" t="s">
        <v>27234</v>
      </c>
      <c r="J19" s="13" t="s">
        <v>27234</v>
      </c>
      <c r="K19" s="13" t="s">
        <v>27291</v>
      </c>
      <c r="L19" s="17" t="s">
        <v>27292</v>
      </c>
      <c r="M19" s="18">
        <v>5888000</v>
      </c>
      <c r="N19" s="19"/>
      <c r="O19" s="20" t="str">
        <f t="shared" si="2"/>
        <v>C1</v>
      </c>
      <c r="R19" s="21" t="str">
        <f t="shared" si="3"/>
        <v>C1</v>
      </c>
    </row>
    <row r="20" spans="1:18" ht="26.25" customHeight="1" x14ac:dyDescent="0.25">
      <c r="A20" s="13">
        <v>14</v>
      </c>
      <c r="B20" s="13" t="s">
        <v>27293</v>
      </c>
      <c r="C20" s="13" t="s">
        <v>27294</v>
      </c>
      <c r="D20" s="14" t="s">
        <v>27295</v>
      </c>
      <c r="E20" s="15" t="s">
        <v>1444</v>
      </c>
      <c r="F20" s="13" t="s">
        <v>15441</v>
      </c>
      <c r="G20" s="16" t="s">
        <v>9918</v>
      </c>
      <c r="H20" s="13" t="s">
        <v>259</v>
      </c>
      <c r="I20" s="13" t="s">
        <v>27234</v>
      </c>
      <c r="J20" s="13" t="s">
        <v>27234</v>
      </c>
      <c r="K20" s="13" t="s">
        <v>27296</v>
      </c>
      <c r="L20" s="17" t="s">
        <v>27297</v>
      </c>
      <c r="M20" s="18">
        <v>5888000</v>
      </c>
      <c r="N20" s="19"/>
      <c r="O20" s="20" t="str">
        <f t="shared" si="2"/>
        <v>C1</v>
      </c>
      <c r="R20" s="21" t="str">
        <f t="shared" si="3"/>
        <v>C1</v>
      </c>
    </row>
    <row r="21" spans="1:18" ht="26.25" customHeight="1" x14ac:dyDescent="0.25">
      <c r="A21" s="13">
        <v>15</v>
      </c>
      <c r="B21" s="13" t="s">
        <v>27298</v>
      </c>
      <c r="C21" s="13" t="s">
        <v>27299</v>
      </c>
      <c r="D21" s="14" t="s">
        <v>121</v>
      </c>
      <c r="E21" s="15" t="s">
        <v>403</v>
      </c>
      <c r="F21" s="13" t="s">
        <v>14491</v>
      </c>
      <c r="G21" s="16" t="s">
        <v>6645</v>
      </c>
      <c r="H21" s="13" t="s">
        <v>259</v>
      </c>
      <c r="I21" s="13" t="s">
        <v>27234</v>
      </c>
      <c r="J21" s="13" t="s">
        <v>27234</v>
      </c>
      <c r="K21" s="13" t="s">
        <v>27300</v>
      </c>
      <c r="L21" s="17" t="s">
        <v>27301</v>
      </c>
      <c r="M21" s="18">
        <v>4608000</v>
      </c>
      <c r="N21" s="19"/>
      <c r="O21" s="20" t="str">
        <f t="shared" si="2"/>
        <v>CĐ</v>
      </c>
      <c r="R21" s="21" t="str">
        <f t="shared" si="3"/>
        <v>CĐ</v>
      </c>
    </row>
    <row r="22" spans="1:18" ht="26.25" customHeight="1" x14ac:dyDescent="0.25">
      <c r="A22" s="13">
        <v>16</v>
      </c>
      <c r="B22" s="13" t="s">
        <v>27302</v>
      </c>
      <c r="C22" s="13" t="s">
        <v>27303</v>
      </c>
      <c r="D22" s="14" t="s">
        <v>2572</v>
      </c>
      <c r="E22" s="15" t="s">
        <v>250</v>
      </c>
      <c r="F22" s="13" t="s">
        <v>16584</v>
      </c>
      <c r="G22" s="16" t="s">
        <v>6282</v>
      </c>
      <c r="H22" s="13" t="s">
        <v>259</v>
      </c>
      <c r="I22" s="13" t="s">
        <v>27234</v>
      </c>
      <c r="J22" s="13" t="s">
        <v>27234</v>
      </c>
      <c r="K22" s="13" t="s">
        <v>27304</v>
      </c>
      <c r="L22" s="17" t="s">
        <v>27305</v>
      </c>
      <c r="M22" s="18">
        <v>3072000</v>
      </c>
      <c r="N22" s="19"/>
      <c r="O22" s="20" t="str">
        <f t="shared" si="2"/>
        <v>CĐ</v>
      </c>
      <c r="R22" s="21" t="str">
        <f t="shared" si="3"/>
        <v>CĐ</v>
      </c>
    </row>
    <row r="23" spans="1:18" ht="26.25" customHeight="1" x14ac:dyDescent="0.25">
      <c r="A23" s="13">
        <v>17</v>
      </c>
      <c r="B23" s="13" t="s">
        <v>27306</v>
      </c>
      <c r="C23" s="13" t="s">
        <v>27307</v>
      </c>
      <c r="D23" s="14" t="s">
        <v>1344</v>
      </c>
      <c r="E23" s="15" t="s">
        <v>154</v>
      </c>
      <c r="F23" s="13" t="s">
        <v>5299</v>
      </c>
      <c r="G23" s="16" t="s">
        <v>5536</v>
      </c>
      <c r="H23" s="13" t="s">
        <v>259</v>
      </c>
      <c r="I23" s="13" t="s">
        <v>27308</v>
      </c>
      <c r="J23" s="13" t="s">
        <v>27308</v>
      </c>
      <c r="K23" s="13" t="s">
        <v>27309</v>
      </c>
      <c r="L23" s="17" t="s">
        <v>27310</v>
      </c>
      <c r="M23" s="18">
        <v>5888000</v>
      </c>
      <c r="N23" s="19"/>
      <c r="O23" s="20" t="str">
        <f t="shared" si="2"/>
        <v>C1</v>
      </c>
      <c r="R23" s="21" t="str">
        <f t="shared" si="3"/>
        <v>C1</v>
      </c>
    </row>
    <row r="24" spans="1:18" ht="26.25" customHeight="1" x14ac:dyDescent="0.25">
      <c r="A24" s="13">
        <v>18</v>
      </c>
      <c r="B24" s="13" t="s">
        <v>27311</v>
      </c>
      <c r="C24" s="13" t="s">
        <v>27312</v>
      </c>
      <c r="D24" s="14" t="s">
        <v>1072</v>
      </c>
      <c r="E24" s="15" t="s">
        <v>93</v>
      </c>
      <c r="F24" s="13" t="s">
        <v>10410</v>
      </c>
      <c r="G24" s="16" t="s">
        <v>5536</v>
      </c>
      <c r="H24" s="13" t="s">
        <v>259</v>
      </c>
      <c r="I24" s="13" t="s">
        <v>27308</v>
      </c>
      <c r="J24" s="13" t="s">
        <v>27308</v>
      </c>
      <c r="K24" s="13" t="s">
        <v>27313</v>
      </c>
      <c r="L24" s="17" t="s">
        <v>27314</v>
      </c>
      <c r="M24" s="18">
        <v>5888000</v>
      </c>
      <c r="N24" s="19"/>
      <c r="O24" s="20" t="str">
        <f t="shared" si="2"/>
        <v>C1</v>
      </c>
      <c r="R24" s="21" t="str">
        <f t="shared" si="3"/>
        <v>C1</v>
      </c>
    </row>
    <row r="25" spans="1:18" ht="26.25" customHeight="1" x14ac:dyDescent="0.25">
      <c r="A25" s="13">
        <v>19</v>
      </c>
      <c r="B25" s="13" t="s">
        <v>27315</v>
      </c>
      <c r="C25" s="13" t="s">
        <v>27316</v>
      </c>
      <c r="D25" s="14" t="s">
        <v>464</v>
      </c>
      <c r="E25" s="15" t="s">
        <v>4199</v>
      </c>
      <c r="F25" s="13" t="s">
        <v>5065</v>
      </c>
      <c r="G25" s="16" t="s">
        <v>5536</v>
      </c>
      <c r="H25" s="13" t="s">
        <v>259</v>
      </c>
      <c r="I25" s="13" t="s">
        <v>27308</v>
      </c>
      <c r="J25" s="13" t="s">
        <v>27308</v>
      </c>
      <c r="K25" s="13" t="s">
        <v>27317</v>
      </c>
      <c r="L25" s="17" t="s">
        <v>27318</v>
      </c>
      <c r="M25" s="18">
        <v>5888000</v>
      </c>
      <c r="N25" s="19"/>
      <c r="O25" s="20" t="str">
        <f t="shared" si="2"/>
        <v>C1</v>
      </c>
      <c r="R25" s="21" t="str">
        <f t="shared" si="3"/>
        <v>C1</v>
      </c>
    </row>
    <row r="26" spans="1:18" ht="26.25" customHeight="1" x14ac:dyDescent="0.25">
      <c r="A26" s="13">
        <v>20</v>
      </c>
      <c r="B26" s="13" t="s">
        <v>27319</v>
      </c>
      <c r="C26" s="13" t="s">
        <v>27320</v>
      </c>
      <c r="D26" s="14" t="s">
        <v>5937</v>
      </c>
      <c r="E26" s="15" t="s">
        <v>2043</v>
      </c>
      <c r="F26" s="13" t="s">
        <v>7276</v>
      </c>
      <c r="G26" s="16" t="s">
        <v>5536</v>
      </c>
      <c r="H26" s="13" t="s">
        <v>259</v>
      </c>
      <c r="I26" s="13" t="s">
        <v>27308</v>
      </c>
      <c r="J26" s="13" t="s">
        <v>27308</v>
      </c>
      <c r="K26" s="13" t="s">
        <v>27321</v>
      </c>
      <c r="L26" s="17" t="s">
        <v>27322</v>
      </c>
      <c r="M26" s="18">
        <v>5888000</v>
      </c>
      <c r="N26" s="19"/>
      <c r="O26" s="20" t="str">
        <f t="shared" si="2"/>
        <v>C1</v>
      </c>
      <c r="R26" s="21" t="str">
        <f t="shared" si="3"/>
        <v>C1</v>
      </c>
    </row>
    <row r="27" spans="1:18" ht="26.25" customHeight="1" x14ac:dyDescent="0.25">
      <c r="A27" s="13">
        <v>21</v>
      </c>
      <c r="B27" s="13" t="s">
        <v>27323</v>
      </c>
      <c r="C27" s="13" t="s">
        <v>27324</v>
      </c>
      <c r="D27" s="14" t="s">
        <v>17678</v>
      </c>
      <c r="E27" s="15" t="s">
        <v>697</v>
      </c>
      <c r="F27" s="13" t="s">
        <v>7904</v>
      </c>
      <c r="G27" s="16" t="s">
        <v>7239</v>
      </c>
      <c r="H27" s="13" t="s">
        <v>259</v>
      </c>
      <c r="I27" s="13" t="s">
        <v>27308</v>
      </c>
      <c r="J27" s="13" t="s">
        <v>27308</v>
      </c>
      <c r="K27" s="13" t="s">
        <v>27325</v>
      </c>
      <c r="L27" s="17" t="s">
        <v>27326</v>
      </c>
      <c r="M27" s="18">
        <v>5376000</v>
      </c>
      <c r="N27" s="19"/>
      <c r="O27" s="20" t="str">
        <f t="shared" si="2"/>
        <v>C1</v>
      </c>
      <c r="R27" s="21" t="str">
        <f t="shared" si="3"/>
        <v>C1</v>
      </c>
    </row>
    <row r="28" spans="1:18" ht="26.25" customHeight="1" x14ac:dyDescent="0.25">
      <c r="A28" s="13">
        <v>22</v>
      </c>
      <c r="B28" s="13" t="s">
        <v>27327</v>
      </c>
      <c r="C28" s="13" t="s">
        <v>27328</v>
      </c>
      <c r="D28" s="14" t="s">
        <v>7706</v>
      </c>
      <c r="E28" s="15" t="s">
        <v>185</v>
      </c>
      <c r="F28" s="13" t="s">
        <v>6170</v>
      </c>
      <c r="G28" s="16" t="s">
        <v>6574</v>
      </c>
      <c r="H28" s="13" t="s">
        <v>259</v>
      </c>
      <c r="I28" s="13" t="s">
        <v>27308</v>
      </c>
      <c r="J28" s="13" t="s">
        <v>27308</v>
      </c>
      <c r="K28" s="13" t="s">
        <v>27329</v>
      </c>
      <c r="L28" s="17" t="s">
        <v>27330</v>
      </c>
      <c r="M28" s="18">
        <v>4096000</v>
      </c>
      <c r="N28" s="19"/>
      <c r="O28" s="20" t="str">
        <f t="shared" si="2"/>
        <v>C1</v>
      </c>
      <c r="R28" s="21" t="str">
        <f t="shared" si="3"/>
        <v>C1</v>
      </c>
    </row>
    <row r="29" spans="1:18" ht="26.25" customHeight="1" x14ac:dyDescent="0.25">
      <c r="A29" s="13">
        <v>23</v>
      </c>
      <c r="B29" s="13" t="s">
        <v>27331</v>
      </c>
      <c r="C29" s="13" t="s">
        <v>27332</v>
      </c>
      <c r="D29" s="14" t="s">
        <v>27333</v>
      </c>
      <c r="E29" s="15" t="s">
        <v>73</v>
      </c>
      <c r="F29" s="13" t="s">
        <v>8547</v>
      </c>
      <c r="G29" s="16" t="s">
        <v>6662</v>
      </c>
      <c r="H29" s="13" t="s">
        <v>259</v>
      </c>
      <c r="I29" s="13" t="s">
        <v>27308</v>
      </c>
      <c r="J29" s="13" t="s">
        <v>27308</v>
      </c>
      <c r="K29" s="13" t="s">
        <v>27334</v>
      </c>
      <c r="L29" s="17" t="s">
        <v>27335</v>
      </c>
      <c r="M29" s="18">
        <v>5888000</v>
      </c>
      <c r="N29" s="19"/>
      <c r="O29" s="20" t="str">
        <f t="shared" si="2"/>
        <v>C1</v>
      </c>
      <c r="R29" s="21" t="str">
        <f t="shared" si="3"/>
        <v>C1</v>
      </c>
    </row>
    <row r="30" spans="1:18" ht="26.25" customHeight="1" x14ac:dyDescent="0.25">
      <c r="A30" s="13">
        <v>24</v>
      </c>
      <c r="B30" s="13" t="s">
        <v>27336</v>
      </c>
      <c r="C30" s="13" t="s">
        <v>27337</v>
      </c>
      <c r="D30" s="14" t="s">
        <v>5197</v>
      </c>
      <c r="E30" s="15" t="s">
        <v>27338</v>
      </c>
      <c r="F30" s="13" t="s">
        <v>27339</v>
      </c>
      <c r="G30" s="16" t="s">
        <v>6690</v>
      </c>
      <c r="H30" s="13" t="s">
        <v>259</v>
      </c>
      <c r="I30" s="13" t="s">
        <v>27308</v>
      </c>
      <c r="J30" s="13" t="s">
        <v>27308</v>
      </c>
      <c r="K30" s="13" t="s">
        <v>27340</v>
      </c>
      <c r="L30" s="17" t="s">
        <v>27341</v>
      </c>
      <c r="M30" s="18">
        <v>4352000</v>
      </c>
      <c r="N30" s="19"/>
      <c r="O30" s="20" t="str">
        <f t="shared" si="2"/>
        <v>CĐ</v>
      </c>
      <c r="R30" s="21" t="str">
        <f t="shared" si="3"/>
        <v>CĐ</v>
      </c>
    </row>
    <row r="31" spans="1:18" ht="26.25" customHeight="1" x14ac:dyDescent="0.25">
      <c r="A31" s="13">
        <v>25</v>
      </c>
      <c r="B31" s="13" t="s">
        <v>27342</v>
      </c>
      <c r="C31" s="13" t="s">
        <v>27343</v>
      </c>
      <c r="D31" s="14" t="s">
        <v>1237</v>
      </c>
      <c r="E31" s="15" t="s">
        <v>8413</v>
      </c>
      <c r="F31" s="13" t="s">
        <v>9766</v>
      </c>
      <c r="G31" s="16" t="s">
        <v>6399</v>
      </c>
      <c r="H31" s="13" t="s">
        <v>259</v>
      </c>
      <c r="I31" s="13" t="s">
        <v>27308</v>
      </c>
      <c r="J31" s="13" t="s">
        <v>27308</v>
      </c>
      <c r="K31" s="13" t="s">
        <v>27344</v>
      </c>
      <c r="L31" s="17" t="s">
        <v>27345</v>
      </c>
      <c r="M31" s="18">
        <v>5888000</v>
      </c>
      <c r="N31" s="19"/>
      <c r="O31" s="20" t="str">
        <f t="shared" si="2"/>
        <v>C1</v>
      </c>
      <c r="R31" s="21" t="str">
        <f t="shared" si="3"/>
        <v>C1</v>
      </c>
    </row>
    <row r="32" spans="1:18" ht="26.25" customHeight="1" x14ac:dyDescent="0.25">
      <c r="A32" s="13">
        <v>26</v>
      </c>
      <c r="B32" s="13" t="s">
        <v>27346</v>
      </c>
      <c r="C32" s="13" t="s">
        <v>27347</v>
      </c>
      <c r="D32" s="14" t="s">
        <v>1573</v>
      </c>
      <c r="E32" s="15" t="s">
        <v>27348</v>
      </c>
      <c r="F32" s="13" t="s">
        <v>6953</v>
      </c>
      <c r="G32" s="16" t="s">
        <v>6574</v>
      </c>
      <c r="H32" s="13" t="s">
        <v>259</v>
      </c>
      <c r="I32" s="13" t="s">
        <v>27308</v>
      </c>
      <c r="J32" s="13" t="s">
        <v>27308</v>
      </c>
      <c r="K32" s="13" t="s">
        <v>27349</v>
      </c>
      <c r="L32" s="17" t="s">
        <v>27350</v>
      </c>
      <c r="M32" s="18">
        <v>4096000</v>
      </c>
      <c r="N32" s="19"/>
      <c r="O32" s="20" t="str">
        <f t="shared" si="2"/>
        <v>C1</v>
      </c>
      <c r="R32" s="21" t="str">
        <f t="shared" si="3"/>
        <v>C1</v>
      </c>
    </row>
    <row r="33" spans="1:18" ht="26.25" customHeight="1" x14ac:dyDescent="0.25">
      <c r="A33" s="13">
        <v>27</v>
      </c>
      <c r="B33" s="13"/>
      <c r="C33" s="13"/>
      <c r="D33" s="14"/>
      <c r="E33" s="15"/>
      <c r="F33" s="13"/>
      <c r="G33" s="16"/>
      <c r="H33" s="13"/>
      <c r="I33" s="13"/>
      <c r="J33" s="13"/>
      <c r="K33" s="13"/>
      <c r="L33" s="17" t="s">
        <v>27527</v>
      </c>
      <c r="M33" s="18"/>
      <c r="N33" s="19" t="s">
        <v>8196</v>
      </c>
      <c r="O33" s="20"/>
      <c r="R33" s="21"/>
    </row>
    <row r="34" spans="1:18" ht="26.25" customHeight="1" x14ac:dyDescent="0.25">
      <c r="A34" s="13">
        <v>28</v>
      </c>
      <c r="B34" s="13" t="s">
        <v>27351</v>
      </c>
      <c r="C34" s="13" t="s">
        <v>27352</v>
      </c>
      <c r="D34" s="14" t="s">
        <v>1005</v>
      </c>
      <c r="E34" s="15" t="s">
        <v>3038</v>
      </c>
      <c r="F34" s="13" t="s">
        <v>10167</v>
      </c>
      <c r="G34" s="16" t="s">
        <v>7558</v>
      </c>
      <c r="H34" s="13" t="s">
        <v>259</v>
      </c>
      <c r="I34" s="13" t="s">
        <v>27308</v>
      </c>
      <c r="J34" s="13" t="s">
        <v>27308</v>
      </c>
      <c r="K34" s="13" t="s">
        <v>27353</v>
      </c>
      <c r="L34" s="17" t="s">
        <v>27354</v>
      </c>
      <c r="M34" s="18">
        <v>4352000</v>
      </c>
      <c r="N34" s="19"/>
      <c r="O34" s="20" t="str">
        <f t="shared" si="2"/>
        <v>CĐ</v>
      </c>
      <c r="R34" s="21" t="str">
        <f t="shared" si="3"/>
        <v>CĐ</v>
      </c>
    </row>
    <row r="35" spans="1:18" ht="26.25" customHeight="1" x14ac:dyDescent="0.25">
      <c r="A35" s="13">
        <v>29</v>
      </c>
      <c r="B35" s="13" t="s">
        <v>27355</v>
      </c>
      <c r="C35" s="13" t="s">
        <v>27356</v>
      </c>
      <c r="D35" s="14" t="s">
        <v>121</v>
      </c>
      <c r="E35" s="15" t="s">
        <v>28</v>
      </c>
      <c r="F35" s="13" t="s">
        <v>14617</v>
      </c>
      <c r="G35" s="16" t="s">
        <v>6946</v>
      </c>
      <c r="H35" s="13" t="s">
        <v>259</v>
      </c>
      <c r="I35" s="13" t="s">
        <v>27308</v>
      </c>
      <c r="J35" s="13" t="s">
        <v>27308</v>
      </c>
      <c r="K35" s="13" t="s">
        <v>27357</v>
      </c>
      <c r="L35" s="17" t="s">
        <v>27358</v>
      </c>
      <c r="M35" s="18">
        <v>5632000</v>
      </c>
      <c r="N35" s="19"/>
      <c r="O35" s="20" t="str">
        <f t="shared" si="2"/>
        <v>C1</v>
      </c>
      <c r="R35" s="21" t="str">
        <f t="shared" si="3"/>
        <v>C1</v>
      </c>
    </row>
    <row r="36" spans="1:18" ht="26.25" customHeight="1" x14ac:dyDescent="0.25">
      <c r="A36" s="13">
        <v>30</v>
      </c>
      <c r="B36" s="13" t="s">
        <v>27359</v>
      </c>
      <c r="C36" s="13" t="s">
        <v>27360</v>
      </c>
      <c r="D36" s="14" t="s">
        <v>464</v>
      </c>
      <c r="E36" s="15" t="s">
        <v>1275</v>
      </c>
      <c r="F36" s="13" t="s">
        <v>5316</v>
      </c>
      <c r="G36" s="16" t="s">
        <v>6574</v>
      </c>
      <c r="H36" s="13" t="s">
        <v>259</v>
      </c>
      <c r="I36" s="13" t="s">
        <v>27308</v>
      </c>
      <c r="J36" s="13" t="s">
        <v>27308</v>
      </c>
      <c r="K36" s="13" t="s">
        <v>27361</v>
      </c>
      <c r="L36" s="17" t="s">
        <v>27362</v>
      </c>
      <c r="M36" s="18">
        <v>4096000</v>
      </c>
      <c r="N36" s="19"/>
      <c r="O36" s="20" t="str">
        <f t="shared" si="2"/>
        <v>C1</v>
      </c>
      <c r="R36" s="21" t="str">
        <f t="shared" si="3"/>
        <v>C1</v>
      </c>
    </row>
    <row r="37" spans="1:18" ht="26.25" customHeight="1" x14ac:dyDescent="0.25">
      <c r="A37" s="13">
        <v>31</v>
      </c>
      <c r="B37" s="13" t="s">
        <v>27363</v>
      </c>
      <c r="C37" s="13" t="s">
        <v>27364</v>
      </c>
      <c r="D37" s="14" t="s">
        <v>27365</v>
      </c>
      <c r="E37" s="15" t="s">
        <v>574</v>
      </c>
      <c r="F37" s="13" t="s">
        <v>9742</v>
      </c>
      <c r="G37" s="16" t="s">
        <v>8317</v>
      </c>
      <c r="H37" s="13" t="s">
        <v>259</v>
      </c>
      <c r="I37" s="13" t="s">
        <v>27308</v>
      </c>
      <c r="J37" s="13" t="s">
        <v>27308</v>
      </c>
      <c r="K37" s="13" t="s">
        <v>27366</v>
      </c>
      <c r="L37" s="17" t="s">
        <v>27367</v>
      </c>
      <c r="M37" s="18">
        <v>4608000</v>
      </c>
      <c r="N37" s="19"/>
      <c r="O37" s="20" t="str">
        <f t="shared" si="2"/>
        <v>CĐ</v>
      </c>
      <c r="R37" s="21" t="str">
        <f t="shared" si="3"/>
        <v>CĐ</v>
      </c>
    </row>
    <row r="38" spans="1:18" ht="26.25" customHeight="1" x14ac:dyDescent="0.25">
      <c r="A38" s="13">
        <v>32</v>
      </c>
      <c r="B38" s="13" t="s">
        <v>27368</v>
      </c>
      <c r="C38" s="13" t="s">
        <v>27369</v>
      </c>
      <c r="D38" s="14" t="s">
        <v>31</v>
      </c>
      <c r="E38" s="15" t="s">
        <v>32</v>
      </c>
      <c r="F38" s="13" t="s">
        <v>14507</v>
      </c>
      <c r="G38" s="16" t="s">
        <v>5796</v>
      </c>
      <c r="H38" s="13" t="s">
        <v>259</v>
      </c>
      <c r="I38" s="13" t="s">
        <v>27308</v>
      </c>
      <c r="J38" s="13" t="s">
        <v>27308</v>
      </c>
      <c r="K38" s="13" t="s">
        <v>27370</v>
      </c>
      <c r="L38" s="17" t="s">
        <v>27371</v>
      </c>
      <c r="M38" s="18">
        <v>5888000</v>
      </c>
      <c r="N38" s="19"/>
      <c r="O38" s="20" t="str">
        <f t="shared" si="2"/>
        <v>C1</v>
      </c>
      <c r="R38" s="21" t="str">
        <f t="shared" si="3"/>
        <v>C1</v>
      </c>
    </row>
    <row r="39" spans="1:18" ht="26.25" customHeight="1" x14ac:dyDescent="0.25">
      <c r="A39" s="13">
        <v>33</v>
      </c>
      <c r="B39" s="13" t="s">
        <v>27372</v>
      </c>
      <c r="C39" s="13" t="s">
        <v>27373</v>
      </c>
      <c r="D39" s="14" t="s">
        <v>1818</v>
      </c>
      <c r="E39" s="15" t="s">
        <v>197</v>
      </c>
      <c r="F39" s="13" t="s">
        <v>27374</v>
      </c>
      <c r="G39" s="16" t="s">
        <v>8617</v>
      </c>
      <c r="H39" s="13" t="s">
        <v>259</v>
      </c>
      <c r="I39" s="13" t="s">
        <v>27308</v>
      </c>
      <c r="J39" s="13" t="s">
        <v>27308</v>
      </c>
      <c r="K39" s="13" t="s">
        <v>27375</v>
      </c>
      <c r="L39" s="17" t="s">
        <v>27376</v>
      </c>
      <c r="M39" s="18">
        <v>4352000</v>
      </c>
      <c r="N39" s="19"/>
      <c r="O39" s="20" t="str">
        <f t="shared" si="2"/>
        <v>CĐ</v>
      </c>
      <c r="R39" s="21" t="str">
        <f t="shared" si="3"/>
        <v>CĐ</v>
      </c>
    </row>
    <row r="40" spans="1:18" ht="26.25" customHeight="1" x14ac:dyDescent="0.25">
      <c r="A40" s="13">
        <v>34</v>
      </c>
      <c r="B40" s="13" t="s">
        <v>27377</v>
      </c>
      <c r="C40" s="13" t="s">
        <v>27378</v>
      </c>
      <c r="D40" s="14" t="s">
        <v>464</v>
      </c>
      <c r="E40" s="15" t="s">
        <v>2043</v>
      </c>
      <c r="F40" s="13" t="s">
        <v>27379</v>
      </c>
      <c r="G40" s="16" t="s">
        <v>6574</v>
      </c>
      <c r="H40" s="13" t="s">
        <v>259</v>
      </c>
      <c r="I40" s="13" t="s">
        <v>27308</v>
      </c>
      <c r="J40" s="13" t="s">
        <v>27308</v>
      </c>
      <c r="K40" s="13" t="s">
        <v>27380</v>
      </c>
      <c r="L40" s="17" t="s">
        <v>27381</v>
      </c>
      <c r="M40" s="18">
        <v>4096000</v>
      </c>
      <c r="N40" s="19"/>
      <c r="O40" s="20" t="str">
        <f t="shared" si="2"/>
        <v>C1</v>
      </c>
      <c r="R40" s="21" t="str">
        <f t="shared" si="3"/>
        <v>C1</v>
      </c>
    </row>
    <row r="41" spans="1:18" ht="26.25" customHeight="1" x14ac:dyDescent="0.25">
      <c r="A41" s="13">
        <v>35</v>
      </c>
      <c r="B41" s="13" t="s">
        <v>27382</v>
      </c>
      <c r="C41" s="13" t="s">
        <v>27383</v>
      </c>
      <c r="D41" s="14" t="s">
        <v>27384</v>
      </c>
      <c r="E41" s="15" t="s">
        <v>15</v>
      </c>
      <c r="F41" s="13" t="s">
        <v>27385</v>
      </c>
      <c r="G41" s="16" t="s">
        <v>6511</v>
      </c>
      <c r="H41" s="13" t="s">
        <v>259</v>
      </c>
      <c r="I41" s="13" t="s">
        <v>27308</v>
      </c>
      <c r="J41" s="13" t="s">
        <v>27308</v>
      </c>
      <c r="K41" s="13" t="s">
        <v>27386</v>
      </c>
      <c r="L41" s="17" t="s">
        <v>27387</v>
      </c>
      <c r="M41" s="18">
        <v>5888000</v>
      </c>
      <c r="N41" s="19"/>
      <c r="O41" s="20" t="str">
        <f t="shared" si="2"/>
        <v>C1</v>
      </c>
      <c r="R41" s="21" t="str">
        <f t="shared" si="3"/>
        <v>C1</v>
      </c>
    </row>
    <row r="42" spans="1:18" ht="26.25" customHeight="1" x14ac:dyDescent="0.25">
      <c r="A42" s="13">
        <v>36</v>
      </c>
      <c r="B42" s="13" t="s">
        <v>27388</v>
      </c>
      <c r="C42" s="13" t="s">
        <v>27389</v>
      </c>
      <c r="D42" s="14" t="s">
        <v>5064</v>
      </c>
      <c r="E42" s="15" t="s">
        <v>1282</v>
      </c>
      <c r="F42" s="13" t="s">
        <v>9610</v>
      </c>
      <c r="G42" s="16" t="s">
        <v>7511</v>
      </c>
      <c r="H42" s="13" t="s">
        <v>259</v>
      </c>
      <c r="I42" s="13" t="s">
        <v>27308</v>
      </c>
      <c r="J42" s="13" t="s">
        <v>27308</v>
      </c>
      <c r="K42" s="13" t="s">
        <v>27390</v>
      </c>
      <c r="L42" s="17" t="s">
        <v>27391</v>
      </c>
      <c r="M42" s="18">
        <v>3072000</v>
      </c>
      <c r="N42" s="19"/>
      <c r="O42" s="20" t="str">
        <f t="shared" si="2"/>
        <v>CĐ</v>
      </c>
      <c r="R42" s="21" t="str">
        <f t="shared" si="3"/>
        <v>CĐ</v>
      </c>
    </row>
    <row r="43" spans="1:18" ht="26.25" customHeight="1" x14ac:dyDescent="0.25">
      <c r="A43" s="13">
        <v>37</v>
      </c>
      <c r="B43" s="13" t="s">
        <v>27392</v>
      </c>
      <c r="C43" s="13" t="s">
        <v>27393</v>
      </c>
      <c r="D43" s="14" t="s">
        <v>27394</v>
      </c>
      <c r="E43" s="15" t="s">
        <v>27395</v>
      </c>
      <c r="F43" s="13" t="s">
        <v>27396</v>
      </c>
      <c r="G43" s="16" t="s">
        <v>6645</v>
      </c>
      <c r="H43" s="13" t="s">
        <v>259</v>
      </c>
      <c r="I43" s="13" t="s">
        <v>27308</v>
      </c>
      <c r="J43" s="13" t="s">
        <v>27308</v>
      </c>
      <c r="K43" s="13" t="s">
        <v>27397</v>
      </c>
      <c r="L43" s="17" t="s">
        <v>27398</v>
      </c>
      <c r="M43" s="18">
        <v>4608000</v>
      </c>
      <c r="N43" s="19"/>
      <c r="O43" s="20" t="str">
        <f t="shared" si="2"/>
        <v>CĐ</v>
      </c>
      <c r="R43" s="21" t="str">
        <f t="shared" si="3"/>
        <v>CĐ</v>
      </c>
    </row>
    <row r="44" spans="1:18" ht="26.25" customHeight="1" x14ac:dyDescent="0.25">
      <c r="A44" s="13">
        <v>38</v>
      </c>
      <c r="B44" s="13" t="s">
        <v>27399</v>
      </c>
      <c r="C44" s="13" t="s">
        <v>27400</v>
      </c>
      <c r="D44" s="14" t="s">
        <v>7211</v>
      </c>
      <c r="E44" s="15" t="s">
        <v>1244</v>
      </c>
      <c r="F44" s="13" t="s">
        <v>10657</v>
      </c>
      <c r="G44" s="16" t="s">
        <v>6574</v>
      </c>
      <c r="H44" s="13" t="s">
        <v>259</v>
      </c>
      <c r="I44" s="13" t="s">
        <v>27234</v>
      </c>
      <c r="J44" s="13" t="s">
        <v>27234</v>
      </c>
      <c r="K44" s="13" t="s">
        <v>27401</v>
      </c>
      <c r="L44" s="17" t="s">
        <v>27402</v>
      </c>
      <c r="M44" s="18">
        <v>4096000</v>
      </c>
      <c r="N44" s="19"/>
      <c r="O44" s="20" t="str">
        <f t="shared" si="2"/>
        <v>C1</v>
      </c>
      <c r="R44" s="21" t="str">
        <f t="shared" si="3"/>
        <v>C1</v>
      </c>
    </row>
    <row r="45" spans="1:18" ht="26.25" customHeight="1" x14ac:dyDescent="0.25">
      <c r="A45" s="13">
        <v>39</v>
      </c>
      <c r="B45" s="13" t="s">
        <v>27403</v>
      </c>
      <c r="C45" s="13" t="s">
        <v>27404</v>
      </c>
      <c r="D45" s="14" t="s">
        <v>7034</v>
      </c>
      <c r="E45" s="15" t="s">
        <v>574</v>
      </c>
      <c r="F45" s="13" t="s">
        <v>27405</v>
      </c>
      <c r="G45" s="16" t="s">
        <v>6574</v>
      </c>
      <c r="H45" s="13" t="s">
        <v>259</v>
      </c>
      <c r="I45" s="13" t="s">
        <v>27234</v>
      </c>
      <c r="J45" s="13" t="s">
        <v>27234</v>
      </c>
      <c r="K45" s="13" t="s">
        <v>27406</v>
      </c>
      <c r="L45" s="17" t="s">
        <v>27407</v>
      </c>
      <c r="M45" s="18">
        <v>4096000</v>
      </c>
      <c r="N45" s="19"/>
      <c r="O45" s="20" t="str">
        <f t="shared" si="2"/>
        <v>C1</v>
      </c>
      <c r="R45" s="21" t="str">
        <f t="shared" si="3"/>
        <v>C1</v>
      </c>
    </row>
    <row r="46" spans="1:18" ht="26.25" customHeight="1" x14ac:dyDescent="0.25">
      <c r="A46" s="13">
        <v>40</v>
      </c>
      <c r="B46" s="13"/>
      <c r="C46" s="13"/>
      <c r="D46" s="14"/>
      <c r="E46" s="15"/>
      <c r="F46" s="13"/>
      <c r="G46" s="16"/>
      <c r="H46" s="13"/>
      <c r="I46" s="13"/>
      <c r="J46" s="13"/>
      <c r="K46" s="13"/>
      <c r="L46" s="17" t="s">
        <v>27526</v>
      </c>
      <c r="M46" s="18"/>
      <c r="N46" s="19" t="s">
        <v>8196</v>
      </c>
      <c r="O46" s="20"/>
      <c r="R46" s="21"/>
    </row>
    <row r="47" spans="1:18" ht="26.25" customHeight="1" x14ac:dyDescent="0.25">
      <c r="A47" s="13">
        <v>41</v>
      </c>
      <c r="B47" s="13" t="s">
        <v>27408</v>
      </c>
      <c r="C47" s="13" t="s">
        <v>27409</v>
      </c>
      <c r="D47" s="14" t="s">
        <v>7211</v>
      </c>
      <c r="E47" s="15" t="s">
        <v>2369</v>
      </c>
      <c r="F47" s="13" t="s">
        <v>13800</v>
      </c>
      <c r="G47" s="16" t="s">
        <v>8317</v>
      </c>
      <c r="H47" s="13" t="s">
        <v>259</v>
      </c>
      <c r="I47" s="13" t="s">
        <v>27234</v>
      </c>
      <c r="J47" s="13" t="s">
        <v>27234</v>
      </c>
      <c r="K47" s="13" t="s">
        <v>27410</v>
      </c>
      <c r="L47" s="17" t="s">
        <v>27411</v>
      </c>
      <c r="M47" s="18">
        <v>4608000</v>
      </c>
      <c r="N47" s="19"/>
      <c r="O47" s="20" t="str">
        <f t="shared" si="2"/>
        <v>CĐ</v>
      </c>
      <c r="R47" s="21" t="str">
        <f t="shared" si="3"/>
        <v>CĐ</v>
      </c>
    </row>
    <row r="48" spans="1:18" ht="26.25" customHeight="1" x14ac:dyDescent="0.25">
      <c r="A48" s="13">
        <v>42</v>
      </c>
      <c r="B48" s="13" t="s">
        <v>27412</v>
      </c>
      <c r="C48" s="13" t="s">
        <v>27413</v>
      </c>
      <c r="D48" s="14" t="s">
        <v>1514</v>
      </c>
      <c r="E48" s="15" t="s">
        <v>24729</v>
      </c>
      <c r="F48" s="13" t="s">
        <v>27414</v>
      </c>
      <c r="G48" s="16" t="s">
        <v>6668</v>
      </c>
      <c r="H48" s="13" t="s">
        <v>259</v>
      </c>
      <c r="I48" s="13" t="s">
        <v>27234</v>
      </c>
      <c r="J48" s="13" t="s">
        <v>27234</v>
      </c>
      <c r="K48" s="13" t="s">
        <v>27415</v>
      </c>
      <c r="L48" s="17" t="s">
        <v>27416</v>
      </c>
      <c r="M48" s="18">
        <v>4608000</v>
      </c>
      <c r="N48" s="19"/>
      <c r="O48" s="20" t="str">
        <f t="shared" si="2"/>
        <v>C1</v>
      </c>
      <c r="R48" s="21" t="str">
        <f t="shared" si="3"/>
        <v>C1</v>
      </c>
    </row>
    <row r="49" spans="1:18" ht="26.25" customHeight="1" x14ac:dyDescent="0.25">
      <c r="A49" s="13">
        <v>43</v>
      </c>
      <c r="B49" s="13" t="s">
        <v>27417</v>
      </c>
      <c r="C49" s="13" t="s">
        <v>27418</v>
      </c>
      <c r="D49" s="14" t="s">
        <v>1039</v>
      </c>
      <c r="E49" s="15" t="s">
        <v>1209</v>
      </c>
      <c r="F49" s="13" t="s">
        <v>8628</v>
      </c>
      <c r="G49" s="16" t="s">
        <v>5536</v>
      </c>
      <c r="H49" s="13" t="s">
        <v>259</v>
      </c>
      <c r="I49" s="13" t="s">
        <v>27234</v>
      </c>
      <c r="J49" s="13" t="s">
        <v>27234</v>
      </c>
      <c r="K49" s="13" t="s">
        <v>27419</v>
      </c>
      <c r="L49" s="17" t="s">
        <v>27420</v>
      </c>
      <c r="M49" s="18">
        <v>5888000</v>
      </c>
      <c r="N49" s="19"/>
      <c r="O49" s="20" t="str">
        <f t="shared" si="2"/>
        <v>C1</v>
      </c>
      <c r="R49" s="21" t="str">
        <f t="shared" si="3"/>
        <v>C1</v>
      </c>
    </row>
    <row r="50" spans="1:18" ht="26.25" customHeight="1" x14ac:dyDescent="0.25">
      <c r="A50" s="13">
        <v>44</v>
      </c>
      <c r="B50" s="13" t="s">
        <v>27421</v>
      </c>
      <c r="C50" s="13" t="s">
        <v>27422</v>
      </c>
      <c r="D50" s="14" t="s">
        <v>24248</v>
      </c>
      <c r="E50" s="15" t="s">
        <v>988</v>
      </c>
      <c r="F50" s="13" t="s">
        <v>20999</v>
      </c>
      <c r="G50" s="16" t="s">
        <v>6690</v>
      </c>
      <c r="H50" s="13" t="s">
        <v>259</v>
      </c>
      <c r="I50" s="13" t="s">
        <v>27234</v>
      </c>
      <c r="J50" s="13" t="s">
        <v>27234</v>
      </c>
      <c r="K50" s="13" t="s">
        <v>27423</v>
      </c>
      <c r="L50" s="17" t="s">
        <v>27424</v>
      </c>
      <c r="M50" s="18">
        <v>4352000</v>
      </c>
      <c r="N50" s="19"/>
      <c r="O50" s="20" t="str">
        <f t="shared" si="2"/>
        <v>CĐ</v>
      </c>
      <c r="R50" s="21" t="str">
        <f t="shared" si="3"/>
        <v>CĐ</v>
      </c>
    </row>
    <row r="51" spans="1:18" ht="26.25" customHeight="1" x14ac:dyDescent="0.25">
      <c r="A51" s="13">
        <v>45</v>
      </c>
      <c r="B51" s="13" t="s">
        <v>27425</v>
      </c>
      <c r="C51" s="13" t="s">
        <v>27426</v>
      </c>
      <c r="D51" s="14" t="s">
        <v>345</v>
      </c>
      <c r="E51" s="15" t="s">
        <v>93</v>
      </c>
      <c r="F51" s="13" t="s">
        <v>9627</v>
      </c>
      <c r="G51" s="16" t="s">
        <v>6941</v>
      </c>
      <c r="H51" s="13" t="s">
        <v>259</v>
      </c>
      <c r="I51" s="13" t="s">
        <v>27234</v>
      </c>
      <c r="J51" s="13" t="s">
        <v>27234</v>
      </c>
      <c r="K51" s="13" t="s">
        <v>27427</v>
      </c>
      <c r="L51" s="17" t="s">
        <v>27428</v>
      </c>
      <c r="M51" s="18">
        <v>5888000</v>
      </c>
      <c r="N51" s="19"/>
      <c r="O51" s="20" t="str">
        <f t="shared" si="2"/>
        <v>C1</v>
      </c>
      <c r="R51" s="21" t="str">
        <f t="shared" si="3"/>
        <v>C1</v>
      </c>
    </row>
    <row r="52" spans="1:18" ht="26.25" customHeight="1" x14ac:dyDescent="0.25">
      <c r="A52" s="13">
        <v>46</v>
      </c>
      <c r="B52" s="13" t="s">
        <v>27429</v>
      </c>
      <c r="C52" s="13" t="s">
        <v>27430</v>
      </c>
      <c r="D52" s="14" t="s">
        <v>4401</v>
      </c>
      <c r="E52" s="15" t="s">
        <v>11942</v>
      </c>
      <c r="F52" s="13" t="s">
        <v>10370</v>
      </c>
      <c r="G52" s="16" t="s">
        <v>7085</v>
      </c>
      <c r="H52" s="13" t="s">
        <v>259</v>
      </c>
      <c r="I52" s="13" t="s">
        <v>27234</v>
      </c>
      <c r="J52" s="13" t="s">
        <v>27234</v>
      </c>
      <c r="K52" s="13" t="s">
        <v>27431</v>
      </c>
      <c r="L52" s="17" t="s">
        <v>27432</v>
      </c>
      <c r="M52" s="18">
        <v>3840000</v>
      </c>
      <c r="N52" s="19"/>
      <c r="O52" s="20" t="str">
        <f t="shared" si="2"/>
        <v>CĐ</v>
      </c>
      <c r="R52" s="21" t="str">
        <f t="shared" si="3"/>
        <v>CĐ</v>
      </c>
    </row>
    <row r="53" spans="1:18" ht="26.25" customHeight="1" x14ac:dyDescent="0.25">
      <c r="A53" s="13">
        <v>47</v>
      </c>
      <c r="B53" s="13" t="s">
        <v>27433</v>
      </c>
      <c r="C53" s="13" t="s">
        <v>27434</v>
      </c>
      <c r="D53" s="14" t="s">
        <v>1237</v>
      </c>
      <c r="E53" s="15" t="s">
        <v>1282</v>
      </c>
      <c r="F53" s="13" t="s">
        <v>8397</v>
      </c>
      <c r="G53" s="16" t="s">
        <v>6949</v>
      </c>
      <c r="H53" s="13" t="s">
        <v>259</v>
      </c>
      <c r="I53" s="13" t="s">
        <v>27234</v>
      </c>
      <c r="J53" s="13" t="s">
        <v>27234</v>
      </c>
      <c r="K53" s="13" t="s">
        <v>27435</v>
      </c>
      <c r="L53" s="17" t="s">
        <v>27436</v>
      </c>
      <c r="M53" s="18">
        <v>5888000</v>
      </c>
      <c r="N53" s="19"/>
      <c r="O53" s="20" t="str">
        <f t="shared" si="2"/>
        <v>C1</v>
      </c>
      <c r="R53" s="21" t="str">
        <f t="shared" si="3"/>
        <v>C1</v>
      </c>
    </row>
    <row r="54" spans="1:18" ht="26.25" customHeight="1" x14ac:dyDescent="0.25">
      <c r="A54" s="13">
        <v>48</v>
      </c>
      <c r="B54" s="13" t="s">
        <v>27437</v>
      </c>
      <c r="C54" s="13" t="s">
        <v>27438</v>
      </c>
      <c r="D54" s="14" t="s">
        <v>1804</v>
      </c>
      <c r="E54" s="15" t="s">
        <v>278</v>
      </c>
      <c r="F54" s="13" t="s">
        <v>10314</v>
      </c>
      <c r="G54" s="16" t="s">
        <v>5536</v>
      </c>
      <c r="H54" s="13" t="s">
        <v>259</v>
      </c>
      <c r="I54" s="13" t="s">
        <v>27234</v>
      </c>
      <c r="J54" s="13" t="s">
        <v>27234</v>
      </c>
      <c r="K54" s="13" t="s">
        <v>27439</v>
      </c>
      <c r="L54" s="17" t="s">
        <v>27440</v>
      </c>
      <c r="M54" s="18">
        <v>5888000</v>
      </c>
      <c r="N54" s="19"/>
      <c r="O54" s="20" t="str">
        <f t="shared" si="2"/>
        <v>C1</v>
      </c>
      <c r="R54" s="21" t="str">
        <f t="shared" si="3"/>
        <v>C1</v>
      </c>
    </row>
    <row r="55" spans="1:18" ht="26.25" customHeight="1" x14ac:dyDescent="0.25">
      <c r="A55" s="13">
        <v>49</v>
      </c>
      <c r="B55" s="13" t="s">
        <v>27441</v>
      </c>
      <c r="C55" s="13" t="s">
        <v>27442</v>
      </c>
      <c r="D55" s="14" t="s">
        <v>18391</v>
      </c>
      <c r="E55" s="15" t="s">
        <v>28</v>
      </c>
      <c r="F55" s="13" t="s">
        <v>11885</v>
      </c>
      <c r="G55" s="16" t="s">
        <v>6282</v>
      </c>
      <c r="H55" s="13" t="s">
        <v>259</v>
      </c>
      <c r="I55" s="13" t="s">
        <v>27234</v>
      </c>
      <c r="J55" s="13" t="s">
        <v>27234</v>
      </c>
      <c r="K55" s="13" t="s">
        <v>27443</v>
      </c>
      <c r="L55" s="17" t="s">
        <v>27444</v>
      </c>
      <c r="M55" s="18">
        <v>3072000</v>
      </c>
      <c r="N55" s="19"/>
      <c r="O55" s="20" t="str">
        <f t="shared" si="2"/>
        <v>CĐ</v>
      </c>
      <c r="R55" s="21" t="str">
        <f t="shared" si="3"/>
        <v>CĐ</v>
      </c>
    </row>
    <row r="56" spans="1:18" ht="26.25" customHeight="1" x14ac:dyDescent="0.25">
      <c r="A56" s="13">
        <v>50</v>
      </c>
      <c r="B56" s="13" t="s">
        <v>27445</v>
      </c>
      <c r="C56" s="13" t="s">
        <v>27446</v>
      </c>
      <c r="D56" s="14" t="s">
        <v>1201</v>
      </c>
      <c r="E56" s="15" t="s">
        <v>80</v>
      </c>
      <c r="F56" s="13" t="s">
        <v>11885</v>
      </c>
      <c r="G56" s="16" t="s">
        <v>6282</v>
      </c>
      <c r="H56" s="13" t="s">
        <v>259</v>
      </c>
      <c r="I56" s="13" t="s">
        <v>27234</v>
      </c>
      <c r="J56" s="13" t="s">
        <v>27234</v>
      </c>
      <c r="K56" s="13" t="s">
        <v>27447</v>
      </c>
      <c r="L56" s="17" t="s">
        <v>27448</v>
      </c>
      <c r="M56" s="18">
        <v>3072000</v>
      </c>
      <c r="N56" s="19"/>
      <c r="O56" s="20" t="str">
        <f t="shared" si="2"/>
        <v>CĐ</v>
      </c>
      <c r="R56" s="21" t="str">
        <f t="shared" si="3"/>
        <v>CĐ</v>
      </c>
    </row>
    <row r="57" spans="1:18" ht="26.25" customHeight="1" x14ac:dyDescent="0.25">
      <c r="A57" s="13">
        <v>51</v>
      </c>
      <c r="B57" s="13" t="s">
        <v>27449</v>
      </c>
      <c r="C57" s="13" t="s">
        <v>27450</v>
      </c>
      <c r="D57" s="14" t="s">
        <v>7211</v>
      </c>
      <c r="E57" s="15" t="s">
        <v>725</v>
      </c>
      <c r="F57" s="13" t="s">
        <v>23080</v>
      </c>
      <c r="G57" s="16" t="s">
        <v>7264</v>
      </c>
      <c r="H57" s="13" t="s">
        <v>259</v>
      </c>
      <c r="I57" s="13" t="s">
        <v>27234</v>
      </c>
      <c r="J57" s="13" t="s">
        <v>27234</v>
      </c>
      <c r="K57" s="13" t="s">
        <v>27451</v>
      </c>
      <c r="L57" s="17" t="s">
        <v>27452</v>
      </c>
      <c r="M57" s="18">
        <v>5376000</v>
      </c>
      <c r="N57" s="19"/>
      <c r="O57" s="20" t="str">
        <f t="shared" si="2"/>
        <v>C1</v>
      </c>
      <c r="R57" s="21" t="str">
        <f t="shared" si="3"/>
        <v>C1</v>
      </c>
    </row>
    <row r="58" spans="1:18" ht="26.25" customHeight="1" x14ac:dyDescent="0.25">
      <c r="A58" s="13">
        <v>52</v>
      </c>
      <c r="B58" s="13" t="s">
        <v>27453</v>
      </c>
      <c r="C58" s="13" t="s">
        <v>27454</v>
      </c>
      <c r="D58" s="14" t="s">
        <v>25155</v>
      </c>
      <c r="E58" s="15" t="s">
        <v>5829</v>
      </c>
      <c r="F58" s="13" t="s">
        <v>10561</v>
      </c>
      <c r="G58" s="16" t="s">
        <v>6574</v>
      </c>
      <c r="H58" s="13" t="s">
        <v>259</v>
      </c>
      <c r="I58" s="13" t="s">
        <v>27234</v>
      </c>
      <c r="J58" s="13" t="s">
        <v>27234</v>
      </c>
      <c r="K58" s="13" t="s">
        <v>27455</v>
      </c>
      <c r="L58" s="17" t="s">
        <v>27456</v>
      </c>
      <c r="M58" s="18">
        <v>4096000</v>
      </c>
      <c r="N58" s="19"/>
      <c r="O58" s="20" t="str">
        <f t="shared" si="2"/>
        <v>C1</v>
      </c>
      <c r="R58" s="21" t="str">
        <f t="shared" si="3"/>
        <v>C1</v>
      </c>
    </row>
    <row r="59" spans="1:18" ht="26.25" customHeight="1" x14ac:dyDescent="0.25">
      <c r="A59" s="13">
        <v>53</v>
      </c>
      <c r="B59" s="13" t="s">
        <v>27457</v>
      </c>
      <c r="C59" s="13" t="s">
        <v>27458</v>
      </c>
      <c r="D59" s="14" t="s">
        <v>1818</v>
      </c>
      <c r="E59" s="15" t="s">
        <v>27459</v>
      </c>
      <c r="F59" s="13" t="s">
        <v>14542</v>
      </c>
      <c r="G59" s="16" t="s">
        <v>6435</v>
      </c>
      <c r="H59" s="13" t="s">
        <v>259</v>
      </c>
      <c r="I59" s="13" t="s">
        <v>27234</v>
      </c>
      <c r="J59" s="13" t="s">
        <v>27234</v>
      </c>
      <c r="K59" s="13" t="s">
        <v>27460</v>
      </c>
      <c r="L59" s="17" t="s">
        <v>27461</v>
      </c>
      <c r="M59" s="18">
        <v>3072000</v>
      </c>
      <c r="N59" s="19"/>
      <c r="O59" s="20" t="str">
        <f t="shared" si="2"/>
        <v>CĐ</v>
      </c>
      <c r="R59" s="21" t="str">
        <f t="shared" si="3"/>
        <v>CĐ</v>
      </c>
    </row>
    <row r="60" spans="1:18" ht="26.25" customHeight="1" x14ac:dyDescent="0.25">
      <c r="A60" s="13">
        <v>54</v>
      </c>
      <c r="B60" s="13" t="s">
        <v>27462</v>
      </c>
      <c r="C60" s="13" t="s">
        <v>27463</v>
      </c>
      <c r="D60" s="14" t="s">
        <v>4075</v>
      </c>
      <c r="E60" s="15" t="s">
        <v>697</v>
      </c>
      <c r="F60" s="13" t="s">
        <v>22468</v>
      </c>
      <c r="G60" s="16" t="s">
        <v>8752</v>
      </c>
      <c r="H60" s="13" t="s">
        <v>259</v>
      </c>
      <c r="I60" s="13" t="s">
        <v>27234</v>
      </c>
      <c r="J60" s="13" t="s">
        <v>27234</v>
      </c>
      <c r="K60" s="13" t="s">
        <v>27464</v>
      </c>
      <c r="L60" s="17" t="s">
        <v>27465</v>
      </c>
      <c r="M60" s="18">
        <v>5632000</v>
      </c>
      <c r="N60" s="19"/>
      <c r="O60" s="20" t="str">
        <f t="shared" si="2"/>
        <v>C1</v>
      </c>
      <c r="R60" s="21" t="str">
        <f t="shared" si="3"/>
        <v>C1</v>
      </c>
    </row>
    <row r="61" spans="1:18" ht="26.25" customHeight="1" x14ac:dyDescent="0.25">
      <c r="A61" s="13">
        <v>55</v>
      </c>
      <c r="B61" s="13" t="s">
        <v>27466</v>
      </c>
      <c r="C61" s="13" t="s">
        <v>27467</v>
      </c>
      <c r="D61" s="14" t="s">
        <v>27468</v>
      </c>
      <c r="E61" s="15" t="s">
        <v>567</v>
      </c>
      <c r="F61" s="13" t="s">
        <v>7493</v>
      </c>
      <c r="G61" s="16" t="s">
        <v>6949</v>
      </c>
      <c r="H61" s="13" t="s">
        <v>259</v>
      </c>
      <c r="I61" s="13" t="s">
        <v>27234</v>
      </c>
      <c r="J61" s="13" t="s">
        <v>27234</v>
      </c>
      <c r="K61" s="13" t="s">
        <v>27469</v>
      </c>
      <c r="L61" s="17" t="s">
        <v>27470</v>
      </c>
      <c r="M61" s="18">
        <v>5888000</v>
      </c>
      <c r="N61" s="19"/>
      <c r="O61" s="20" t="str">
        <f t="shared" si="2"/>
        <v>C1</v>
      </c>
      <c r="R61" s="21" t="str">
        <f t="shared" si="3"/>
        <v>C1</v>
      </c>
    </row>
    <row r="62" spans="1:18" ht="26.25" customHeight="1" x14ac:dyDescent="0.25">
      <c r="A62" s="13">
        <v>56</v>
      </c>
      <c r="B62" s="13" t="s">
        <v>27471</v>
      </c>
      <c r="C62" s="13" t="s">
        <v>27472</v>
      </c>
      <c r="D62" s="14" t="s">
        <v>26932</v>
      </c>
      <c r="E62" s="15" t="s">
        <v>128</v>
      </c>
      <c r="F62" s="13" t="s">
        <v>7551</v>
      </c>
      <c r="G62" s="16" t="s">
        <v>6949</v>
      </c>
      <c r="H62" s="13" t="s">
        <v>259</v>
      </c>
      <c r="I62" s="13" t="s">
        <v>27234</v>
      </c>
      <c r="J62" s="13" t="s">
        <v>27234</v>
      </c>
      <c r="K62" s="13" t="s">
        <v>27473</v>
      </c>
      <c r="L62" s="17" t="s">
        <v>27474</v>
      </c>
      <c r="M62" s="18">
        <v>5888000</v>
      </c>
      <c r="N62" s="19"/>
      <c r="O62" s="20" t="str">
        <f t="shared" si="2"/>
        <v>C1</v>
      </c>
      <c r="R62" s="21" t="str">
        <f t="shared" si="3"/>
        <v>C1</v>
      </c>
    </row>
    <row r="63" spans="1:18" ht="26.25" customHeight="1" x14ac:dyDescent="0.25">
      <c r="A63" s="13">
        <v>57</v>
      </c>
      <c r="B63" s="13" t="s">
        <v>27475</v>
      </c>
      <c r="C63" s="13" t="s">
        <v>27476</v>
      </c>
      <c r="D63" s="14" t="s">
        <v>464</v>
      </c>
      <c r="E63" s="15" t="s">
        <v>15</v>
      </c>
      <c r="F63" s="13" t="s">
        <v>12562</v>
      </c>
      <c r="G63" s="16" t="s">
        <v>5678</v>
      </c>
      <c r="H63" s="13" t="s">
        <v>259</v>
      </c>
      <c r="I63" s="13" t="s">
        <v>27234</v>
      </c>
      <c r="J63" s="13" t="s">
        <v>27234</v>
      </c>
      <c r="K63" s="13" t="s">
        <v>27477</v>
      </c>
      <c r="L63" s="17" t="s">
        <v>27478</v>
      </c>
      <c r="M63" s="18">
        <v>5376000</v>
      </c>
      <c r="N63" s="19"/>
      <c r="O63" s="20" t="str">
        <f t="shared" si="2"/>
        <v>C1</v>
      </c>
      <c r="R63" s="21" t="str">
        <f t="shared" si="3"/>
        <v>C1</v>
      </c>
    </row>
    <row r="64" spans="1:18" ht="26.25" customHeight="1" x14ac:dyDescent="0.25">
      <c r="A64" s="13">
        <v>58</v>
      </c>
      <c r="B64" s="13" t="s">
        <v>27479</v>
      </c>
      <c r="C64" s="13" t="s">
        <v>27480</v>
      </c>
      <c r="D64" s="14" t="s">
        <v>27481</v>
      </c>
      <c r="E64" s="15" t="s">
        <v>80</v>
      </c>
      <c r="F64" s="13" t="s">
        <v>27482</v>
      </c>
      <c r="G64" s="16" t="s">
        <v>7307</v>
      </c>
      <c r="H64" s="13" t="s">
        <v>259</v>
      </c>
      <c r="I64" s="13" t="s">
        <v>27234</v>
      </c>
      <c r="J64" s="13" t="s">
        <v>27234</v>
      </c>
      <c r="K64" s="13" t="s">
        <v>27483</v>
      </c>
      <c r="L64" s="17" t="s">
        <v>27484</v>
      </c>
      <c r="M64" s="18">
        <v>5798000</v>
      </c>
      <c r="N64" s="19"/>
      <c r="O64" s="20" t="str">
        <f t="shared" si="2"/>
        <v>T4</v>
      </c>
      <c r="R64" s="21" t="str">
        <f t="shared" si="3"/>
        <v>T4</v>
      </c>
    </row>
    <row r="65" spans="1:18" ht="26.25" customHeight="1" x14ac:dyDescent="0.25">
      <c r="A65" s="13">
        <v>59</v>
      </c>
      <c r="B65" s="13" t="s">
        <v>27485</v>
      </c>
      <c r="C65" s="13" t="s">
        <v>27486</v>
      </c>
      <c r="D65" s="14" t="s">
        <v>27487</v>
      </c>
      <c r="E65" s="15" t="s">
        <v>17465</v>
      </c>
      <c r="F65" s="13" t="s">
        <v>11332</v>
      </c>
      <c r="G65" s="16" t="s">
        <v>10309</v>
      </c>
      <c r="H65" s="13" t="s">
        <v>259</v>
      </c>
      <c r="I65" s="13" t="s">
        <v>27234</v>
      </c>
      <c r="J65" s="13" t="s">
        <v>27234</v>
      </c>
      <c r="K65" s="13" t="s">
        <v>27488</v>
      </c>
      <c r="L65" s="17" t="s">
        <v>27489</v>
      </c>
      <c r="M65" s="18">
        <v>5376000</v>
      </c>
      <c r="N65" s="19"/>
      <c r="O65" s="20" t="str">
        <f t="shared" si="2"/>
        <v>C1</v>
      </c>
      <c r="R65" s="21" t="str">
        <f t="shared" si="3"/>
        <v>C1</v>
      </c>
    </row>
    <row r="66" spans="1:18" ht="26.25" customHeight="1" x14ac:dyDescent="0.25">
      <c r="A66" s="13">
        <v>60</v>
      </c>
      <c r="B66" s="13" t="s">
        <v>27490</v>
      </c>
      <c r="C66" s="13" t="s">
        <v>27491</v>
      </c>
      <c r="D66" s="14" t="s">
        <v>3801</v>
      </c>
      <c r="E66" s="15" t="s">
        <v>32</v>
      </c>
      <c r="F66" s="13" t="s">
        <v>7524</v>
      </c>
      <c r="G66" s="16" t="s">
        <v>6574</v>
      </c>
      <c r="H66" s="13" t="s">
        <v>259</v>
      </c>
      <c r="I66" s="13" t="s">
        <v>27308</v>
      </c>
      <c r="J66" s="13" t="s">
        <v>27308</v>
      </c>
      <c r="K66" s="13" t="s">
        <v>27492</v>
      </c>
      <c r="L66" s="17" t="s">
        <v>27493</v>
      </c>
      <c r="M66" s="18">
        <v>4096000</v>
      </c>
      <c r="N66" s="19"/>
      <c r="O66" s="20" t="str">
        <f t="shared" si="2"/>
        <v>C1</v>
      </c>
      <c r="R66" s="21" t="str">
        <f t="shared" si="3"/>
        <v>C1</v>
      </c>
    </row>
    <row r="67" spans="1:18" ht="26.25" customHeight="1" x14ac:dyDescent="0.25">
      <c r="A67" s="13">
        <v>61</v>
      </c>
      <c r="B67" s="13" t="s">
        <v>27494</v>
      </c>
      <c r="C67" s="13" t="s">
        <v>27495</v>
      </c>
      <c r="D67" s="14" t="s">
        <v>27496</v>
      </c>
      <c r="E67" s="15" t="s">
        <v>80</v>
      </c>
      <c r="F67" s="13" t="s">
        <v>10868</v>
      </c>
      <c r="G67" s="16" t="s">
        <v>6668</v>
      </c>
      <c r="H67" s="13" t="s">
        <v>259</v>
      </c>
      <c r="I67" s="13" t="s">
        <v>27308</v>
      </c>
      <c r="J67" s="13" t="s">
        <v>27308</v>
      </c>
      <c r="K67" s="13" t="s">
        <v>27497</v>
      </c>
      <c r="L67" s="17" t="s">
        <v>27498</v>
      </c>
      <c r="M67" s="18">
        <v>4608000</v>
      </c>
      <c r="N67" s="19"/>
      <c r="O67" s="20" t="str">
        <f t="shared" ref="O67:O73" si="4">MID(G67,3,FIND("-",G67,1)-3)&amp;IF(MID(G67,3,5)="CĐ-LT","LT","")</f>
        <v>C1</v>
      </c>
      <c r="R67" s="21" t="str">
        <f t="shared" ref="R67:R73" si="5">IF(LEFT(G67,2)="18","NH 18-19","")&amp;O67</f>
        <v>C1</v>
      </c>
    </row>
    <row r="68" spans="1:18" ht="26.25" customHeight="1" x14ac:dyDescent="0.25">
      <c r="A68" s="13">
        <v>62</v>
      </c>
      <c r="B68" s="13" t="s">
        <v>27499</v>
      </c>
      <c r="C68" s="13" t="s">
        <v>27500</v>
      </c>
      <c r="D68" s="14" t="s">
        <v>27501</v>
      </c>
      <c r="E68" s="15" t="s">
        <v>574</v>
      </c>
      <c r="F68" s="13" t="s">
        <v>5028</v>
      </c>
      <c r="G68" s="16" t="s">
        <v>6925</v>
      </c>
      <c r="H68" s="13" t="s">
        <v>259</v>
      </c>
      <c r="I68" s="13" t="s">
        <v>27308</v>
      </c>
      <c r="J68" s="13" t="s">
        <v>27308</v>
      </c>
      <c r="K68" s="13" t="s">
        <v>27502</v>
      </c>
      <c r="L68" s="17" t="s">
        <v>27503</v>
      </c>
      <c r="M68" s="18">
        <v>5888000</v>
      </c>
      <c r="N68" s="19"/>
      <c r="O68" s="20" t="str">
        <f t="shared" si="4"/>
        <v>C1</v>
      </c>
      <c r="R68" s="21" t="str">
        <f t="shared" si="5"/>
        <v>C1</v>
      </c>
    </row>
    <row r="69" spans="1:18" ht="26.25" customHeight="1" x14ac:dyDescent="0.25">
      <c r="A69" s="13">
        <v>63</v>
      </c>
      <c r="B69" s="13" t="s">
        <v>27504</v>
      </c>
      <c r="C69" s="13" t="s">
        <v>27505</v>
      </c>
      <c r="D69" s="14" t="s">
        <v>579</v>
      </c>
      <c r="E69" s="15" t="s">
        <v>567</v>
      </c>
      <c r="F69" s="13" t="s">
        <v>2523</v>
      </c>
      <c r="G69" s="16" t="s">
        <v>6949</v>
      </c>
      <c r="H69" s="13" t="s">
        <v>259</v>
      </c>
      <c r="I69" s="13" t="s">
        <v>27308</v>
      </c>
      <c r="J69" s="13" t="s">
        <v>27308</v>
      </c>
      <c r="K69" s="13" t="s">
        <v>27506</v>
      </c>
      <c r="L69" s="17" t="s">
        <v>27507</v>
      </c>
      <c r="M69" s="18">
        <v>5888000</v>
      </c>
      <c r="N69" s="19"/>
      <c r="O69" s="20" t="str">
        <f t="shared" si="4"/>
        <v>C1</v>
      </c>
      <c r="R69" s="21" t="str">
        <f t="shared" si="5"/>
        <v>C1</v>
      </c>
    </row>
    <row r="70" spans="1:18" ht="26.25" customHeight="1" x14ac:dyDescent="0.25">
      <c r="A70" s="13">
        <v>64</v>
      </c>
      <c r="B70" s="13" t="s">
        <v>27508</v>
      </c>
      <c r="C70" s="13" t="s">
        <v>27509</v>
      </c>
      <c r="D70" s="14" t="s">
        <v>922</v>
      </c>
      <c r="E70" s="15" t="s">
        <v>431</v>
      </c>
      <c r="F70" s="13" t="s">
        <v>19796</v>
      </c>
      <c r="G70" s="16" t="s">
        <v>6949</v>
      </c>
      <c r="H70" s="13" t="s">
        <v>259</v>
      </c>
      <c r="I70" s="13" t="s">
        <v>27308</v>
      </c>
      <c r="J70" s="13" t="s">
        <v>27308</v>
      </c>
      <c r="K70" s="13" t="s">
        <v>27510</v>
      </c>
      <c r="L70" s="17" t="s">
        <v>27511</v>
      </c>
      <c r="M70" s="18">
        <v>5888000</v>
      </c>
      <c r="N70" s="19"/>
      <c r="O70" s="20" t="str">
        <f t="shared" si="4"/>
        <v>C1</v>
      </c>
      <c r="R70" s="21" t="str">
        <f t="shared" si="5"/>
        <v>C1</v>
      </c>
    </row>
    <row r="71" spans="1:18" ht="26.25" customHeight="1" x14ac:dyDescent="0.25">
      <c r="A71" s="13">
        <v>65</v>
      </c>
      <c r="B71" s="13" t="s">
        <v>27512</v>
      </c>
      <c r="C71" s="13" t="s">
        <v>27513</v>
      </c>
      <c r="D71" s="14" t="s">
        <v>27514</v>
      </c>
      <c r="E71" s="15" t="s">
        <v>1202</v>
      </c>
      <c r="F71" s="13" t="s">
        <v>16026</v>
      </c>
      <c r="G71" s="16" t="s">
        <v>6511</v>
      </c>
      <c r="H71" s="13" t="s">
        <v>259</v>
      </c>
      <c r="I71" s="13" t="s">
        <v>27308</v>
      </c>
      <c r="J71" s="13" t="s">
        <v>27308</v>
      </c>
      <c r="K71" s="13" t="s">
        <v>27515</v>
      </c>
      <c r="L71" s="17" t="s">
        <v>27516</v>
      </c>
      <c r="M71" s="18">
        <v>5888000</v>
      </c>
      <c r="N71" s="19"/>
      <c r="O71" s="20" t="str">
        <f t="shared" si="4"/>
        <v>C1</v>
      </c>
      <c r="R71" s="21" t="str">
        <f t="shared" si="5"/>
        <v>C1</v>
      </c>
    </row>
    <row r="72" spans="1:18" ht="26.25" customHeight="1" x14ac:dyDescent="0.25">
      <c r="A72" s="13">
        <v>66</v>
      </c>
      <c r="B72" s="13" t="s">
        <v>27517</v>
      </c>
      <c r="C72" s="13" t="s">
        <v>27518</v>
      </c>
      <c r="D72" s="14" t="s">
        <v>7570</v>
      </c>
      <c r="E72" s="15" t="s">
        <v>1957</v>
      </c>
      <c r="F72" s="13" t="s">
        <v>27519</v>
      </c>
      <c r="G72" s="16" t="s">
        <v>4849</v>
      </c>
      <c r="H72" s="13" t="s">
        <v>259</v>
      </c>
      <c r="I72" s="13" t="s">
        <v>27308</v>
      </c>
      <c r="J72" s="13" t="s">
        <v>27308</v>
      </c>
      <c r="K72" s="13" t="s">
        <v>27520</v>
      </c>
      <c r="L72" s="17" t="s">
        <v>27521</v>
      </c>
      <c r="M72" s="18">
        <v>4352000</v>
      </c>
      <c r="N72" s="19"/>
      <c r="O72" s="20" t="str">
        <f t="shared" si="4"/>
        <v>CĐ</v>
      </c>
      <c r="R72" s="21" t="str">
        <f t="shared" si="5"/>
        <v>CĐ</v>
      </c>
    </row>
    <row r="73" spans="1:18" ht="26.25" customHeight="1" x14ac:dyDescent="0.25">
      <c r="A73" s="13">
        <v>67</v>
      </c>
      <c r="B73" s="13" t="s">
        <v>27522</v>
      </c>
      <c r="C73" s="13" t="s">
        <v>27523</v>
      </c>
      <c r="D73" s="14" t="s">
        <v>952</v>
      </c>
      <c r="E73" s="15" t="s">
        <v>1444</v>
      </c>
      <c r="F73" s="13" t="s">
        <v>11666</v>
      </c>
      <c r="G73" s="16" t="s">
        <v>6949</v>
      </c>
      <c r="H73" s="13" t="s">
        <v>259</v>
      </c>
      <c r="I73" s="13" t="s">
        <v>27308</v>
      </c>
      <c r="J73" s="13" t="s">
        <v>27308</v>
      </c>
      <c r="K73" s="13" t="s">
        <v>27524</v>
      </c>
      <c r="L73" s="17" t="s">
        <v>27525</v>
      </c>
      <c r="M73" s="18">
        <v>5888000</v>
      </c>
      <c r="N73" s="19"/>
      <c r="O73" s="20" t="str">
        <f t="shared" si="4"/>
        <v>C1</v>
      </c>
      <c r="R73" s="21" t="str">
        <f t="shared" si="5"/>
        <v>C1</v>
      </c>
    </row>
    <row r="74" spans="1:18" s="28" customFormat="1" ht="22.5" customHeight="1" x14ac:dyDescent="0.25">
      <c r="A74" s="229" t="s">
        <v>35</v>
      </c>
      <c r="B74" s="230"/>
      <c r="C74" s="230"/>
      <c r="D74" s="230"/>
      <c r="E74" s="22"/>
      <c r="F74" s="22"/>
      <c r="G74" s="22"/>
      <c r="H74" s="23"/>
      <c r="I74" s="24"/>
      <c r="J74" s="25"/>
      <c r="K74" s="26"/>
      <c r="L74" s="231">
        <f>SUM(M7:M73)</f>
        <v>319142000</v>
      </c>
      <c r="M74" s="232"/>
      <c r="N74" s="27"/>
      <c r="O74" s="20"/>
      <c r="P74" s="6"/>
      <c r="Q74" s="6"/>
    </row>
    <row r="75" spans="1:18" s="30" customFormat="1" ht="30" customHeight="1" x14ac:dyDescent="0.25">
      <c r="A75" s="237" t="s">
        <v>27530</v>
      </c>
      <c r="B75" s="238"/>
      <c r="C75" s="238"/>
      <c r="D75" s="238"/>
      <c r="E75" s="238"/>
      <c r="F75" s="238"/>
      <c r="G75" s="238"/>
      <c r="H75" s="238"/>
      <c r="I75" s="238"/>
      <c r="J75" s="238"/>
      <c r="K75" s="238"/>
      <c r="L75" s="238"/>
      <c r="M75" s="238"/>
      <c r="N75" s="239"/>
      <c r="O75" s="29" t="str">
        <f>LEFT(G75,5)</f>
        <v/>
      </c>
      <c r="P75" s="6"/>
      <c r="Q75" s="6"/>
    </row>
    <row r="76" spans="1:18" ht="15.75" customHeight="1" x14ac:dyDescent="0.25">
      <c r="A76" s="31"/>
      <c r="B76" s="31"/>
      <c r="C76" s="1"/>
      <c r="D76" s="2"/>
      <c r="E76" s="2"/>
      <c r="F76" s="1"/>
      <c r="G76" s="225" t="s">
        <v>27528</v>
      </c>
      <c r="H76" s="225"/>
      <c r="I76" s="225"/>
      <c r="J76" s="225"/>
      <c r="K76" s="225"/>
      <c r="L76" s="225"/>
      <c r="M76" s="225"/>
      <c r="N76" s="225"/>
      <c r="O76" s="29"/>
    </row>
    <row r="77" spans="1:18" ht="15.75" customHeight="1" x14ac:dyDescent="0.25">
      <c r="A77" s="35" t="s">
        <v>4822</v>
      </c>
      <c r="B77" s="35"/>
      <c r="C77" s="35"/>
      <c r="D77" s="32"/>
      <c r="E77" s="32" t="s">
        <v>4823</v>
      </c>
      <c r="F77" s="32"/>
      <c r="G77" s="32"/>
      <c r="H77" s="32"/>
      <c r="I77" s="32"/>
      <c r="J77" s="32"/>
      <c r="K77" s="32"/>
      <c r="L77" s="32"/>
      <c r="M77" s="236" t="s">
        <v>4824</v>
      </c>
      <c r="N77" s="236"/>
      <c r="O77" s="29"/>
    </row>
    <row r="78" spans="1:18" x14ac:dyDescent="0.25">
      <c r="A78" s="33"/>
      <c r="B78" s="33"/>
      <c r="C78" s="119"/>
      <c r="D78" s="35"/>
      <c r="E78" s="35"/>
      <c r="F78" s="35"/>
      <c r="G78" s="35"/>
      <c r="J78" s="119"/>
      <c r="K78" s="119"/>
      <c r="L78" s="119"/>
      <c r="M78" s="119"/>
      <c r="N78" s="6"/>
    </row>
    <row r="79" spans="1:18" x14ac:dyDescent="0.25">
      <c r="A79" s="33"/>
      <c r="B79" s="33"/>
      <c r="C79" s="119"/>
      <c r="D79" s="35"/>
      <c r="E79" s="35"/>
      <c r="F79" s="35"/>
      <c r="G79" s="35"/>
      <c r="H79" s="35"/>
      <c r="I79" s="35"/>
      <c r="J79" s="119"/>
      <c r="K79" s="119"/>
      <c r="L79" s="119"/>
      <c r="M79" s="119"/>
      <c r="N79" s="6"/>
    </row>
    <row r="80" spans="1:18" x14ac:dyDescent="0.25">
      <c r="A80" s="33"/>
      <c r="B80" s="33"/>
      <c r="C80" s="119"/>
      <c r="D80" s="35"/>
      <c r="E80" s="35"/>
      <c r="F80" s="35"/>
      <c r="G80" s="35"/>
      <c r="H80" s="35"/>
      <c r="I80" s="35"/>
      <c r="J80" s="119"/>
      <c r="K80" s="119"/>
      <c r="L80" s="119"/>
      <c r="M80" s="119"/>
      <c r="N80" s="6"/>
    </row>
    <row r="81" spans="1:16" s="28" customFormat="1" x14ac:dyDescent="0.25">
      <c r="A81" s="35"/>
      <c r="B81" s="35"/>
      <c r="C81" s="35" t="s">
        <v>4820</v>
      </c>
      <c r="D81" s="35"/>
      <c r="E81" s="236" t="s">
        <v>4821</v>
      </c>
      <c r="F81" s="236"/>
      <c r="G81" s="236"/>
      <c r="H81" s="35"/>
      <c r="I81" s="35"/>
      <c r="J81" s="35"/>
      <c r="K81" s="35"/>
      <c r="L81" s="35"/>
      <c r="M81" s="236" t="s">
        <v>4819</v>
      </c>
      <c r="N81" s="236"/>
      <c r="O81" s="119"/>
      <c r="P81" s="6"/>
    </row>
    <row r="82" spans="1:16" s="28" customFormat="1" ht="18.75" customHeight="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119"/>
      <c r="P82" s="6"/>
    </row>
    <row r="83" spans="1:16" s="36" customFormat="1" x14ac:dyDescent="0.25">
      <c r="B83" s="37"/>
      <c r="C83" s="38" t="s">
        <v>38</v>
      </c>
      <c r="D83" s="39" t="s">
        <v>586</v>
      </c>
      <c r="E83" s="40"/>
      <c r="F83" s="40"/>
      <c r="G83" s="40"/>
      <c r="H83" s="40"/>
      <c r="I83" s="40"/>
      <c r="J83" s="41"/>
      <c r="K83" s="40"/>
      <c r="L83" s="40"/>
      <c r="M83" s="42"/>
    </row>
    <row r="84" spans="1:16" s="36" customFormat="1" x14ac:dyDescent="0.25">
      <c r="A84" s="43"/>
      <c r="B84" s="44"/>
      <c r="C84" s="45" t="s">
        <v>40</v>
      </c>
      <c r="D84" s="46">
        <f>SUMIF($O$7:$O$73,"CĐN",$M$7:$M$73)</f>
        <v>0</v>
      </c>
      <c r="E84" s="40"/>
      <c r="F84" s="40"/>
      <c r="G84" s="40"/>
      <c r="H84" s="40"/>
      <c r="I84" s="40"/>
      <c r="J84" s="41"/>
      <c r="K84" s="40"/>
      <c r="L84" s="40"/>
      <c r="M84" s="6"/>
    </row>
    <row r="85" spans="1:16" s="49" customFormat="1" ht="13.5" customHeight="1" x14ac:dyDescent="0.25">
      <c r="A85" s="43"/>
      <c r="B85" s="44"/>
      <c r="C85" s="45" t="s">
        <v>41</v>
      </c>
      <c r="D85" s="46">
        <f>SUMIF($O$7:$O$73,"TCN",$M$7:$M$73)</f>
        <v>0</v>
      </c>
      <c r="E85" s="47"/>
      <c r="F85" s="47"/>
      <c r="G85" s="47"/>
      <c r="H85" s="47"/>
      <c r="I85" s="40"/>
      <c r="J85" s="48"/>
      <c r="K85" s="47"/>
      <c r="L85" s="47"/>
      <c r="M85" s="6"/>
    </row>
    <row r="86" spans="1:16" s="49" customFormat="1" ht="13.5" customHeight="1" x14ac:dyDescent="0.25">
      <c r="A86" s="43"/>
      <c r="B86" s="50" t="s">
        <v>42</v>
      </c>
      <c r="C86" s="45" t="s">
        <v>43</v>
      </c>
      <c r="D86" s="46">
        <f>SUMIF($O$7:$O$73,"CĐ",$M$7:$M$73)+SUMIF($O$7:$O$73,"C1",$M$7:$M$73)</f>
        <v>313344000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6" s="49" customFormat="1" ht="13.5" customHeight="1" x14ac:dyDescent="0.25">
      <c r="A87" s="43"/>
      <c r="B87" s="50"/>
      <c r="C87" s="45" t="s">
        <v>44</v>
      </c>
      <c r="D87" s="46">
        <f>SUMIF($O$7:$O$73,"C2",$M$7:$M$73)+SUMIF($O$7:$O$73,"CĐLT",$M$7:$M$73)</f>
        <v>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6" s="49" customFormat="1" ht="13.5" customHeight="1" x14ac:dyDescent="0.25">
      <c r="A88" s="43"/>
      <c r="B88" s="51">
        <f>SUM(B84:B86)</f>
        <v>0</v>
      </c>
      <c r="C88" s="45" t="s">
        <v>45</v>
      </c>
      <c r="D88" s="46">
        <f>SUMIF($O$7:$O$73,"T4",$M$7:$M$73)+SUMIF($O$7:$O$73,"T2",$M$7:$M$73)+SUMIF($O$7:$O$73,"T3",$M$7:$M$73)+SUMIF($O$7:$O$73,"TC",$M$7:$M$73)+SUMIF($O$7:$O$73,"TN",$M$7:$M$73)+SUMIF($O$7:$O$73,"TCT",$M$7:$M$73)+SUMIF($O$7:$O$73,"T1",$M$7:$M$73)</f>
        <v>5798000</v>
      </c>
      <c r="E88" s="47"/>
      <c r="F88" s="47"/>
      <c r="G88" s="47"/>
      <c r="H88" s="47"/>
      <c r="I88" s="47"/>
      <c r="J88" s="48"/>
      <c r="K88" s="47"/>
      <c r="L88" s="47"/>
      <c r="M88" s="6"/>
    </row>
    <row r="89" spans="1:16" s="49" customFormat="1" ht="13.5" customHeight="1" x14ac:dyDescent="0.25">
      <c r="B89" s="52"/>
      <c r="C89" s="53" t="s">
        <v>46</v>
      </c>
      <c r="D89" s="54">
        <f>SUM(D84:D88)</f>
        <v>319142000</v>
      </c>
      <c r="E89" s="47"/>
      <c r="F89" s="47"/>
      <c r="G89" s="47"/>
      <c r="H89" s="47"/>
      <c r="I89" s="47"/>
      <c r="J89" s="48"/>
      <c r="K89" s="47"/>
      <c r="L89" s="47"/>
      <c r="M89" s="6"/>
    </row>
    <row r="90" spans="1:16" x14ac:dyDescent="0.25">
      <c r="E90" s="6"/>
      <c r="J90" s="21"/>
      <c r="K90" s="58"/>
      <c r="M90" s="6"/>
      <c r="N90" s="6"/>
    </row>
    <row r="147" spans="16:16" x14ac:dyDescent="0.25">
      <c r="P147" s="55"/>
    </row>
    <row r="148" spans="16:16" x14ac:dyDescent="0.25">
      <c r="P148" s="55"/>
    </row>
    <row r="149" spans="16:16" x14ac:dyDescent="0.25">
      <c r="P149" s="55"/>
    </row>
    <row r="150" spans="16:16" x14ac:dyDescent="0.25">
      <c r="P150" s="55"/>
    </row>
    <row r="154" spans="16:16" x14ac:dyDescent="0.25">
      <c r="P154" s="28"/>
    </row>
    <row r="155" spans="16:16" x14ac:dyDescent="0.25">
      <c r="P155" s="28"/>
    </row>
    <row r="156" spans="16:16" x14ac:dyDescent="0.25">
      <c r="P156" s="56"/>
    </row>
    <row r="157" spans="16:16" x14ac:dyDescent="0.25">
      <c r="P157" s="36"/>
    </row>
    <row r="158" spans="16:16" x14ac:dyDescent="0.25">
      <c r="P158" s="49"/>
    </row>
    <row r="159" spans="16:16" x14ac:dyDescent="0.25">
      <c r="P159" s="49"/>
    </row>
    <row r="160" spans="16:16" x14ac:dyDescent="0.25">
      <c r="P160" s="49"/>
    </row>
    <row r="161" spans="16:16" x14ac:dyDescent="0.25">
      <c r="P161" s="49"/>
    </row>
  </sheetData>
  <mergeCells count="9">
    <mergeCell ref="M77:N77"/>
    <mergeCell ref="E81:G81"/>
    <mergeCell ref="M81:N81"/>
    <mergeCell ref="A4:N4"/>
    <mergeCell ref="A5:N5"/>
    <mergeCell ref="A74:D74"/>
    <mergeCell ref="L74:M74"/>
    <mergeCell ref="A75:N75"/>
    <mergeCell ref="G76:N7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"/>
  <sheetViews>
    <sheetView topLeftCell="A46" zoomScaleNormal="100" zoomScaleSheetLayoutView="85" workbookViewId="0">
      <selection activeCell="A58" sqref="A58:N5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27753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1.75" customHeight="1" x14ac:dyDescent="0.25">
      <c r="A7" s="13">
        <v>1</v>
      </c>
      <c r="B7" s="13" t="s">
        <v>27531</v>
      </c>
      <c r="C7" s="13" t="s">
        <v>27532</v>
      </c>
      <c r="D7" s="14" t="s">
        <v>27533</v>
      </c>
      <c r="E7" s="15" t="s">
        <v>5651</v>
      </c>
      <c r="F7" s="13" t="s">
        <v>22062</v>
      </c>
      <c r="G7" s="16" t="s">
        <v>6726</v>
      </c>
      <c r="H7" s="13" t="s">
        <v>259</v>
      </c>
      <c r="I7" s="13" t="s">
        <v>27534</v>
      </c>
      <c r="J7" s="13" t="s">
        <v>27534</v>
      </c>
      <c r="K7" s="13" t="s">
        <v>27535</v>
      </c>
      <c r="L7" s="17" t="s">
        <v>27536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1.75" customHeight="1" x14ac:dyDescent="0.25">
      <c r="A8" s="13">
        <v>2</v>
      </c>
      <c r="B8" s="13" t="s">
        <v>27537</v>
      </c>
      <c r="C8" s="13" t="s">
        <v>27538</v>
      </c>
      <c r="D8" s="14" t="s">
        <v>5309</v>
      </c>
      <c r="E8" s="15" t="s">
        <v>2764</v>
      </c>
      <c r="F8" s="13" t="s">
        <v>27539</v>
      </c>
      <c r="G8" s="16" t="s">
        <v>5536</v>
      </c>
      <c r="H8" s="13" t="s">
        <v>259</v>
      </c>
      <c r="I8" s="13" t="s">
        <v>27534</v>
      </c>
      <c r="J8" s="13" t="s">
        <v>27534</v>
      </c>
      <c r="K8" s="13" t="s">
        <v>27540</v>
      </c>
      <c r="L8" s="17" t="s">
        <v>27541</v>
      </c>
      <c r="M8" s="18">
        <v>5888000</v>
      </c>
      <c r="N8" s="19"/>
      <c r="O8" s="20" t="str">
        <f t="shared" ref="O8:O56" si="0">MID(G8,3,FIND("-",G8,1)-3)&amp;IF(MID(G8,3,5)="CĐ-LT","LT","")</f>
        <v>C1</v>
      </c>
      <c r="R8" s="21" t="str">
        <f t="shared" ref="R8:R56" si="1">IF(LEFT(G8,2)="18","NH 18-19","")&amp;O8</f>
        <v>C1</v>
      </c>
    </row>
    <row r="9" spans="1:18" ht="21.75" customHeight="1" x14ac:dyDescent="0.25">
      <c r="A9" s="13">
        <v>3</v>
      </c>
      <c r="B9" s="13" t="s">
        <v>27542</v>
      </c>
      <c r="C9" s="13" t="s">
        <v>27543</v>
      </c>
      <c r="D9" s="14" t="s">
        <v>27544</v>
      </c>
      <c r="E9" s="15" t="s">
        <v>1388</v>
      </c>
      <c r="F9" s="13" t="s">
        <v>27545</v>
      </c>
      <c r="G9" s="16" t="s">
        <v>6201</v>
      </c>
      <c r="H9" s="13" t="s">
        <v>259</v>
      </c>
      <c r="I9" s="13" t="s">
        <v>27534</v>
      </c>
      <c r="J9" s="13" t="s">
        <v>27534</v>
      </c>
      <c r="K9" s="13" t="s">
        <v>27546</v>
      </c>
      <c r="L9" s="17" t="s">
        <v>27547</v>
      </c>
      <c r="M9" s="18">
        <v>920000</v>
      </c>
      <c r="N9" s="19"/>
      <c r="O9" s="20" t="str">
        <f t="shared" si="0"/>
        <v>C1</v>
      </c>
      <c r="R9" s="21" t="str">
        <f t="shared" si="1"/>
        <v>C1</v>
      </c>
    </row>
    <row r="10" spans="1:18" ht="21.75" customHeight="1" x14ac:dyDescent="0.25">
      <c r="A10" s="13">
        <v>4</v>
      </c>
      <c r="B10" s="13" t="s">
        <v>27548</v>
      </c>
      <c r="C10" s="13" t="s">
        <v>27543</v>
      </c>
      <c r="D10" s="14" t="s">
        <v>27544</v>
      </c>
      <c r="E10" s="15" t="s">
        <v>1388</v>
      </c>
      <c r="F10" s="13" t="s">
        <v>27545</v>
      </c>
      <c r="G10" s="16" t="s">
        <v>6201</v>
      </c>
      <c r="H10" s="13" t="s">
        <v>259</v>
      </c>
      <c r="I10" s="13" t="s">
        <v>27534</v>
      </c>
      <c r="J10" s="13" t="s">
        <v>27534</v>
      </c>
      <c r="K10" s="13" t="s">
        <v>27549</v>
      </c>
      <c r="L10" s="17" t="s">
        <v>27550</v>
      </c>
      <c r="M10" s="18">
        <v>5888000</v>
      </c>
      <c r="N10" s="19"/>
      <c r="O10" s="20" t="str">
        <f t="shared" si="0"/>
        <v>C1</v>
      </c>
      <c r="R10" s="21" t="str">
        <f t="shared" si="1"/>
        <v>C1</v>
      </c>
    </row>
    <row r="11" spans="1:18" ht="21.75" customHeight="1" x14ac:dyDescent="0.25">
      <c r="A11" s="13">
        <v>5</v>
      </c>
      <c r="B11" s="13" t="s">
        <v>27551</v>
      </c>
      <c r="C11" s="13" t="s">
        <v>27552</v>
      </c>
      <c r="D11" s="14" t="s">
        <v>27553</v>
      </c>
      <c r="E11" s="15" t="s">
        <v>3724</v>
      </c>
      <c r="F11" s="13" t="s">
        <v>27554</v>
      </c>
      <c r="G11" s="16" t="s">
        <v>6289</v>
      </c>
      <c r="H11" s="13" t="s">
        <v>259</v>
      </c>
      <c r="I11" s="13" t="s">
        <v>27534</v>
      </c>
      <c r="J11" s="13" t="s">
        <v>27534</v>
      </c>
      <c r="K11" s="13" t="s">
        <v>27555</v>
      </c>
      <c r="L11" s="17" t="s">
        <v>27556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1.75" customHeight="1" x14ac:dyDescent="0.25">
      <c r="A12" s="13">
        <v>6</v>
      </c>
      <c r="B12" s="13" t="s">
        <v>27557</v>
      </c>
      <c r="C12" s="13" t="s">
        <v>27558</v>
      </c>
      <c r="D12" s="14" t="s">
        <v>27559</v>
      </c>
      <c r="E12" s="15" t="s">
        <v>185</v>
      </c>
      <c r="F12" s="13" t="s">
        <v>27560</v>
      </c>
      <c r="G12" s="16" t="s">
        <v>7582</v>
      </c>
      <c r="H12" s="13" t="s">
        <v>17</v>
      </c>
      <c r="I12" s="13" t="s">
        <v>27534</v>
      </c>
      <c r="J12" s="13" t="s">
        <v>27534</v>
      </c>
      <c r="K12" s="13" t="s">
        <v>27561</v>
      </c>
      <c r="L12" s="17" t="s">
        <v>27562</v>
      </c>
      <c r="M12" s="18">
        <v>6444000</v>
      </c>
      <c r="N12" s="19"/>
      <c r="O12" s="20" t="str">
        <f t="shared" si="0"/>
        <v>C2</v>
      </c>
      <c r="R12" s="21" t="str">
        <f t="shared" si="1"/>
        <v>NH 18-19C2</v>
      </c>
    </row>
    <row r="13" spans="1:18" ht="21.75" customHeight="1" x14ac:dyDescent="0.25">
      <c r="A13" s="13">
        <v>7</v>
      </c>
      <c r="B13" s="13" t="s">
        <v>27563</v>
      </c>
      <c r="C13" s="13" t="s">
        <v>27564</v>
      </c>
      <c r="D13" s="14" t="s">
        <v>20594</v>
      </c>
      <c r="E13" s="15" t="s">
        <v>6060</v>
      </c>
      <c r="F13" s="13" t="s">
        <v>12562</v>
      </c>
      <c r="G13" s="16" t="s">
        <v>6925</v>
      </c>
      <c r="H13" s="13" t="s">
        <v>259</v>
      </c>
      <c r="I13" s="13" t="s">
        <v>27534</v>
      </c>
      <c r="J13" s="13" t="s">
        <v>27534</v>
      </c>
      <c r="K13" s="13" t="s">
        <v>27565</v>
      </c>
      <c r="L13" s="17" t="s">
        <v>27566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21.75" customHeight="1" x14ac:dyDescent="0.25">
      <c r="A14" s="13">
        <v>8</v>
      </c>
      <c r="B14" s="13" t="s">
        <v>27567</v>
      </c>
      <c r="C14" s="13" t="s">
        <v>27568</v>
      </c>
      <c r="D14" s="14" t="s">
        <v>1481</v>
      </c>
      <c r="E14" s="15" t="s">
        <v>1244</v>
      </c>
      <c r="F14" s="13" t="s">
        <v>16920</v>
      </c>
      <c r="G14" s="16" t="s">
        <v>8617</v>
      </c>
      <c r="H14" s="13" t="s">
        <v>259</v>
      </c>
      <c r="I14" s="13" t="s">
        <v>27534</v>
      </c>
      <c r="J14" s="13" t="s">
        <v>27534</v>
      </c>
      <c r="K14" s="13" t="s">
        <v>27569</v>
      </c>
      <c r="L14" s="17" t="s">
        <v>27570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21.75" customHeight="1" x14ac:dyDescent="0.25">
      <c r="A15" s="13">
        <v>9</v>
      </c>
      <c r="B15" s="13" t="s">
        <v>27571</v>
      </c>
      <c r="C15" s="13" t="s">
        <v>27572</v>
      </c>
      <c r="D15" s="14" t="s">
        <v>27573</v>
      </c>
      <c r="E15" s="15" t="s">
        <v>26</v>
      </c>
      <c r="F15" s="13" t="s">
        <v>6422</v>
      </c>
      <c r="G15" s="16" t="s">
        <v>7085</v>
      </c>
      <c r="H15" s="13" t="s">
        <v>259</v>
      </c>
      <c r="I15" s="13" t="s">
        <v>27534</v>
      </c>
      <c r="J15" s="13" t="s">
        <v>27534</v>
      </c>
      <c r="K15" s="13" t="s">
        <v>27574</v>
      </c>
      <c r="L15" s="17" t="s">
        <v>27575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21.75" customHeight="1" x14ac:dyDescent="0.25">
      <c r="A16" s="13">
        <v>10</v>
      </c>
      <c r="B16" s="13" t="s">
        <v>27576</v>
      </c>
      <c r="C16" s="13" t="s">
        <v>27577</v>
      </c>
      <c r="D16" s="14" t="s">
        <v>1144</v>
      </c>
      <c r="E16" s="15" t="s">
        <v>128</v>
      </c>
      <c r="F16" s="13" t="s">
        <v>12928</v>
      </c>
      <c r="G16" s="16" t="s">
        <v>13999</v>
      </c>
      <c r="H16" s="13" t="s">
        <v>259</v>
      </c>
      <c r="I16" s="13" t="s">
        <v>27534</v>
      </c>
      <c r="J16" s="13" t="s">
        <v>27534</v>
      </c>
      <c r="K16" s="13" t="s">
        <v>27578</v>
      </c>
      <c r="L16" s="17" t="s">
        <v>27579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1.75" customHeight="1" x14ac:dyDescent="0.25">
      <c r="A17" s="13">
        <v>11</v>
      </c>
      <c r="B17" s="13" t="s">
        <v>27580</v>
      </c>
      <c r="C17" s="13" t="s">
        <v>27581</v>
      </c>
      <c r="D17" s="14" t="s">
        <v>6332</v>
      </c>
      <c r="E17" s="15" t="s">
        <v>941</v>
      </c>
      <c r="F17" s="13" t="s">
        <v>27582</v>
      </c>
      <c r="G17" s="16" t="s">
        <v>8777</v>
      </c>
      <c r="H17" s="13" t="s">
        <v>259</v>
      </c>
      <c r="I17" s="13" t="s">
        <v>27534</v>
      </c>
      <c r="J17" s="13" t="s">
        <v>27534</v>
      </c>
      <c r="K17" s="13" t="s">
        <v>27583</v>
      </c>
      <c r="L17" s="17" t="s">
        <v>27584</v>
      </c>
      <c r="M17" s="18">
        <v>3072000</v>
      </c>
      <c r="N17" s="19"/>
      <c r="O17" s="20" t="str">
        <f t="shared" si="0"/>
        <v>CĐ</v>
      </c>
      <c r="R17" s="21" t="str">
        <f t="shared" si="1"/>
        <v>CĐ</v>
      </c>
    </row>
    <row r="18" spans="1:18" ht="21.75" customHeight="1" x14ac:dyDescent="0.25">
      <c r="A18" s="13">
        <v>12</v>
      </c>
      <c r="B18" s="13" t="s">
        <v>27585</v>
      </c>
      <c r="C18" s="13" t="s">
        <v>27586</v>
      </c>
      <c r="D18" s="14" t="s">
        <v>27587</v>
      </c>
      <c r="E18" s="15" t="s">
        <v>1314</v>
      </c>
      <c r="F18" s="13" t="s">
        <v>9432</v>
      </c>
      <c r="G18" s="16" t="s">
        <v>8777</v>
      </c>
      <c r="H18" s="13" t="s">
        <v>259</v>
      </c>
      <c r="I18" s="13" t="s">
        <v>27534</v>
      </c>
      <c r="J18" s="13" t="s">
        <v>27534</v>
      </c>
      <c r="K18" s="13" t="s">
        <v>27588</v>
      </c>
      <c r="L18" s="17" t="s">
        <v>27589</v>
      </c>
      <c r="M18" s="18">
        <v>3072000</v>
      </c>
      <c r="N18" s="19"/>
      <c r="O18" s="20" t="str">
        <f t="shared" si="0"/>
        <v>CĐ</v>
      </c>
      <c r="R18" s="21" t="str">
        <f t="shared" si="1"/>
        <v>CĐ</v>
      </c>
    </row>
    <row r="19" spans="1:18" ht="21.75" customHeight="1" x14ac:dyDescent="0.25">
      <c r="A19" s="13">
        <v>13</v>
      </c>
      <c r="B19" s="13" t="s">
        <v>27590</v>
      </c>
      <c r="C19" s="13" t="s">
        <v>27591</v>
      </c>
      <c r="D19" s="14" t="s">
        <v>17683</v>
      </c>
      <c r="E19" s="15" t="s">
        <v>18464</v>
      </c>
      <c r="F19" s="13" t="s">
        <v>2523</v>
      </c>
      <c r="G19" s="16" t="s">
        <v>6949</v>
      </c>
      <c r="H19" s="13" t="s">
        <v>259</v>
      </c>
      <c r="I19" s="13" t="s">
        <v>27534</v>
      </c>
      <c r="J19" s="13" t="s">
        <v>27534</v>
      </c>
      <c r="K19" s="13" t="s">
        <v>27592</v>
      </c>
      <c r="L19" s="17" t="s">
        <v>27593</v>
      </c>
      <c r="M19" s="18">
        <v>5632000</v>
      </c>
      <c r="N19" s="19"/>
      <c r="O19" s="20" t="str">
        <f t="shared" si="0"/>
        <v>C1</v>
      </c>
      <c r="R19" s="21" t="str">
        <f t="shared" si="1"/>
        <v>C1</v>
      </c>
    </row>
    <row r="20" spans="1:18" ht="21.75" customHeight="1" x14ac:dyDescent="0.25">
      <c r="A20" s="13">
        <v>14</v>
      </c>
      <c r="B20" s="13" t="s">
        <v>27594</v>
      </c>
      <c r="C20" s="13" t="s">
        <v>27595</v>
      </c>
      <c r="D20" s="14" t="s">
        <v>24257</v>
      </c>
      <c r="E20" s="15" t="s">
        <v>15</v>
      </c>
      <c r="F20" s="13" t="s">
        <v>9445</v>
      </c>
      <c r="G20" s="16" t="s">
        <v>5505</v>
      </c>
      <c r="H20" s="13" t="s">
        <v>259</v>
      </c>
      <c r="I20" s="13" t="s">
        <v>27534</v>
      </c>
      <c r="J20" s="13" t="s">
        <v>27534</v>
      </c>
      <c r="K20" s="13" t="s">
        <v>27596</v>
      </c>
      <c r="L20" s="17" t="s">
        <v>27597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1.75" customHeight="1" x14ac:dyDescent="0.25">
      <c r="A21" s="13">
        <v>15</v>
      </c>
      <c r="B21" s="13" t="s">
        <v>27598</v>
      </c>
      <c r="C21" s="13" t="s">
        <v>27599</v>
      </c>
      <c r="D21" s="14" t="s">
        <v>18704</v>
      </c>
      <c r="E21" s="15" t="s">
        <v>19</v>
      </c>
      <c r="F21" s="13" t="s">
        <v>15649</v>
      </c>
      <c r="G21" s="16" t="s">
        <v>8062</v>
      </c>
      <c r="H21" s="13" t="s">
        <v>259</v>
      </c>
      <c r="I21" s="13" t="s">
        <v>27534</v>
      </c>
      <c r="J21" s="13" t="s">
        <v>27534</v>
      </c>
      <c r="K21" s="13" t="s">
        <v>27600</v>
      </c>
      <c r="L21" s="17" t="s">
        <v>27601</v>
      </c>
      <c r="M21" s="18">
        <v>5120000</v>
      </c>
      <c r="N21" s="19"/>
      <c r="O21" s="20" t="str">
        <f t="shared" si="0"/>
        <v>C1</v>
      </c>
      <c r="R21" s="21" t="str">
        <f t="shared" si="1"/>
        <v>C1</v>
      </c>
    </row>
    <row r="22" spans="1:18" ht="21.75" customHeight="1" x14ac:dyDescent="0.25">
      <c r="A22" s="13">
        <v>16</v>
      </c>
      <c r="B22" s="13" t="s">
        <v>27602</v>
      </c>
      <c r="C22" s="13" t="s">
        <v>27603</v>
      </c>
      <c r="D22" s="14" t="s">
        <v>24371</v>
      </c>
      <c r="E22" s="15" t="s">
        <v>609</v>
      </c>
      <c r="F22" s="13" t="s">
        <v>11255</v>
      </c>
      <c r="G22" s="16" t="s">
        <v>5909</v>
      </c>
      <c r="H22" s="13" t="s">
        <v>259</v>
      </c>
      <c r="I22" s="13" t="s">
        <v>27534</v>
      </c>
      <c r="J22" s="13" t="s">
        <v>27534</v>
      </c>
      <c r="K22" s="13" t="s">
        <v>27604</v>
      </c>
      <c r="L22" s="17" t="s">
        <v>27605</v>
      </c>
      <c r="M22" s="18">
        <v>4864000</v>
      </c>
      <c r="N22" s="19"/>
      <c r="O22" s="20" t="str">
        <f t="shared" si="0"/>
        <v>C1</v>
      </c>
      <c r="R22" s="21" t="str">
        <f t="shared" si="1"/>
        <v>C1</v>
      </c>
    </row>
    <row r="23" spans="1:18" ht="21.75" customHeight="1" x14ac:dyDescent="0.25">
      <c r="A23" s="13">
        <v>17</v>
      </c>
      <c r="B23" s="13"/>
      <c r="C23" s="13"/>
      <c r="D23" s="14"/>
      <c r="E23" s="15"/>
      <c r="F23" s="13"/>
      <c r="G23" s="16"/>
      <c r="H23" s="13"/>
      <c r="I23" s="13"/>
      <c r="J23" s="13"/>
      <c r="K23" s="13"/>
      <c r="L23" s="17" t="s">
        <v>27754</v>
      </c>
      <c r="M23" s="18"/>
      <c r="N23" s="19" t="s">
        <v>8196</v>
      </c>
      <c r="O23" s="20"/>
      <c r="R23" s="21"/>
    </row>
    <row r="24" spans="1:18" ht="21.75" customHeight="1" x14ac:dyDescent="0.25">
      <c r="A24" s="13">
        <v>18</v>
      </c>
      <c r="B24" s="13" t="s">
        <v>27606</v>
      </c>
      <c r="C24" s="13" t="s">
        <v>27607</v>
      </c>
      <c r="D24" s="14" t="s">
        <v>27608</v>
      </c>
      <c r="E24" s="15" t="s">
        <v>604</v>
      </c>
      <c r="F24" s="13" t="s">
        <v>8910</v>
      </c>
      <c r="G24" s="16" t="s">
        <v>6714</v>
      </c>
      <c r="H24" s="13" t="s">
        <v>259</v>
      </c>
      <c r="I24" s="13" t="s">
        <v>27534</v>
      </c>
      <c r="J24" s="13" t="s">
        <v>27534</v>
      </c>
      <c r="K24" s="13" t="s">
        <v>27609</v>
      </c>
      <c r="L24" s="17" t="s">
        <v>27610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1.75" customHeight="1" x14ac:dyDescent="0.25">
      <c r="A25" s="13">
        <v>19</v>
      </c>
      <c r="B25" s="13" t="s">
        <v>27611</v>
      </c>
      <c r="C25" s="13" t="s">
        <v>27612</v>
      </c>
      <c r="D25" s="14" t="s">
        <v>464</v>
      </c>
      <c r="E25" s="15" t="s">
        <v>3351</v>
      </c>
      <c r="F25" s="13" t="s">
        <v>21417</v>
      </c>
      <c r="G25" s="16" t="s">
        <v>6714</v>
      </c>
      <c r="H25" s="13" t="s">
        <v>259</v>
      </c>
      <c r="I25" s="13" t="s">
        <v>27534</v>
      </c>
      <c r="J25" s="13" t="s">
        <v>27534</v>
      </c>
      <c r="K25" s="13" t="s">
        <v>27613</v>
      </c>
      <c r="L25" s="17" t="s">
        <v>27614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1.75" customHeight="1" x14ac:dyDescent="0.25">
      <c r="A26" s="13">
        <v>20</v>
      </c>
      <c r="B26" s="13" t="s">
        <v>27615</v>
      </c>
      <c r="C26" s="13" t="s">
        <v>27616</v>
      </c>
      <c r="D26" s="14" t="s">
        <v>8920</v>
      </c>
      <c r="E26" s="15" t="s">
        <v>93</v>
      </c>
      <c r="F26" s="13" t="s">
        <v>10264</v>
      </c>
      <c r="G26" s="16" t="s">
        <v>6714</v>
      </c>
      <c r="H26" s="13" t="s">
        <v>259</v>
      </c>
      <c r="I26" s="13" t="s">
        <v>27534</v>
      </c>
      <c r="J26" s="13" t="s">
        <v>27534</v>
      </c>
      <c r="K26" s="13" t="s">
        <v>27617</v>
      </c>
      <c r="L26" s="17" t="s">
        <v>27618</v>
      </c>
      <c r="M26" s="18">
        <v>3840000</v>
      </c>
      <c r="N26" s="19"/>
      <c r="O26" s="20" t="str">
        <f t="shared" si="0"/>
        <v>CĐ</v>
      </c>
      <c r="R26" s="21" t="str">
        <f t="shared" si="1"/>
        <v>CĐ</v>
      </c>
    </row>
    <row r="27" spans="1:18" ht="21.75" customHeight="1" x14ac:dyDescent="0.25">
      <c r="A27" s="13">
        <v>21</v>
      </c>
      <c r="B27" s="13" t="s">
        <v>27619</v>
      </c>
      <c r="C27" s="13" t="s">
        <v>27620</v>
      </c>
      <c r="D27" s="14" t="s">
        <v>366</v>
      </c>
      <c r="E27" s="15" t="s">
        <v>15</v>
      </c>
      <c r="F27" s="13" t="s">
        <v>27621</v>
      </c>
      <c r="G27" s="16" t="s">
        <v>6271</v>
      </c>
      <c r="H27" s="13" t="s">
        <v>259</v>
      </c>
      <c r="I27" s="13" t="s">
        <v>27534</v>
      </c>
      <c r="J27" s="13" t="s">
        <v>27534</v>
      </c>
      <c r="K27" s="13" t="s">
        <v>27622</v>
      </c>
      <c r="L27" s="17" t="s">
        <v>27623</v>
      </c>
      <c r="M27" s="18">
        <v>4096000</v>
      </c>
      <c r="N27" s="19"/>
      <c r="O27" s="20" t="str">
        <f t="shared" si="0"/>
        <v>CĐ</v>
      </c>
      <c r="R27" s="21" t="str">
        <f t="shared" si="1"/>
        <v>CĐ</v>
      </c>
    </row>
    <row r="28" spans="1:18" ht="21.75" customHeight="1" x14ac:dyDescent="0.25">
      <c r="A28" s="13">
        <v>22</v>
      </c>
      <c r="B28" s="13" t="s">
        <v>27624</v>
      </c>
      <c r="C28" s="13" t="s">
        <v>27625</v>
      </c>
      <c r="D28" s="14" t="s">
        <v>5059</v>
      </c>
      <c r="E28" s="15" t="s">
        <v>15</v>
      </c>
      <c r="F28" s="13" t="s">
        <v>13008</v>
      </c>
      <c r="G28" s="16" t="s">
        <v>5974</v>
      </c>
      <c r="H28" s="13" t="s">
        <v>259</v>
      </c>
      <c r="I28" s="13" t="s">
        <v>27534</v>
      </c>
      <c r="J28" s="13" t="s">
        <v>27534</v>
      </c>
      <c r="K28" s="13" t="s">
        <v>27626</v>
      </c>
      <c r="L28" s="17" t="s">
        <v>27627</v>
      </c>
      <c r="M28" s="18">
        <v>3072000</v>
      </c>
      <c r="N28" s="19"/>
      <c r="O28" s="20" t="str">
        <f t="shared" si="0"/>
        <v>CĐ</v>
      </c>
      <c r="R28" s="21" t="str">
        <f t="shared" si="1"/>
        <v>CĐ</v>
      </c>
    </row>
    <row r="29" spans="1:18" ht="21.75" customHeight="1" x14ac:dyDescent="0.25">
      <c r="A29" s="13">
        <v>23</v>
      </c>
      <c r="B29" s="13" t="s">
        <v>27628</v>
      </c>
      <c r="C29" s="13" t="s">
        <v>27629</v>
      </c>
      <c r="D29" s="14" t="s">
        <v>27630</v>
      </c>
      <c r="E29" s="15" t="s">
        <v>1314</v>
      </c>
      <c r="F29" s="13" t="s">
        <v>8289</v>
      </c>
      <c r="G29" s="16" t="s">
        <v>5974</v>
      </c>
      <c r="H29" s="13" t="s">
        <v>259</v>
      </c>
      <c r="I29" s="13" t="s">
        <v>27534</v>
      </c>
      <c r="J29" s="13" t="s">
        <v>27534</v>
      </c>
      <c r="K29" s="13" t="s">
        <v>27631</v>
      </c>
      <c r="L29" s="17" t="s">
        <v>27632</v>
      </c>
      <c r="M29" s="18">
        <v>3072000</v>
      </c>
      <c r="N29" s="19"/>
      <c r="O29" s="20" t="str">
        <f t="shared" si="0"/>
        <v>CĐ</v>
      </c>
      <c r="R29" s="21" t="str">
        <f t="shared" si="1"/>
        <v>CĐ</v>
      </c>
    </row>
    <row r="30" spans="1:18" ht="21.75" customHeight="1" x14ac:dyDescent="0.25">
      <c r="A30" s="13">
        <v>24</v>
      </c>
      <c r="B30" s="13" t="s">
        <v>27633</v>
      </c>
      <c r="C30" s="13" t="s">
        <v>27634</v>
      </c>
      <c r="D30" s="14" t="s">
        <v>1956</v>
      </c>
      <c r="E30" s="15" t="s">
        <v>32</v>
      </c>
      <c r="F30" s="13" t="s">
        <v>13238</v>
      </c>
      <c r="G30" s="16" t="s">
        <v>6945</v>
      </c>
      <c r="H30" s="13" t="s">
        <v>259</v>
      </c>
      <c r="I30" s="13" t="s">
        <v>27534</v>
      </c>
      <c r="J30" s="13" t="s">
        <v>27534</v>
      </c>
      <c r="K30" s="13" t="s">
        <v>27635</v>
      </c>
      <c r="L30" s="17" t="s">
        <v>27636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1.75" customHeight="1" x14ac:dyDescent="0.25">
      <c r="A31" s="13">
        <v>25</v>
      </c>
      <c r="B31" s="13" t="s">
        <v>27637</v>
      </c>
      <c r="C31" s="13" t="s">
        <v>27638</v>
      </c>
      <c r="D31" s="14" t="s">
        <v>4307</v>
      </c>
      <c r="E31" s="15" t="s">
        <v>1957</v>
      </c>
      <c r="F31" s="13" t="s">
        <v>9361</v>
      </c>
      <c r="G31" s="16" t="s">
        <v>6945</v>
      </c>
      <c r="H31" s="13" t="s">
        <v>259</v>
      </c>
      <c r="I31" s="13" t="s">
        <v>27534</v>
      </c>
      <c r="J31" s="13" t="s">
        <v>27534</v>
      </c>
      <c r="K31" s="13" t="s">
        <v>27639</v>
      </c>
      <c r="L31" s="17" t="s">
        <v>27640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ht="21.75" customHeight="1" x14ac:dyDescent="0.25">
      <c r="A32" s="13">
        <v>26</v>
      </c>
      <c r="B32" s="13" t="s">
        <v>27641</v>
      </c>
      <c r="C32" s="13" t="s">
        <v>27642</v>
      </c>
      <c r="D32" s="14" t="s">
        <v>27643</v>
      </c>
      <c r="E32" s="15" t="s">
        <v>3451</v>
      </c>
      <c r="F32" s="13" t="s">
        <v>8932</v>
      </c>
      <c r="G32" s="16" t="s">
        <v>8123</v>
      </c>
      <c r="H32" s="13" t="s">
        <v>259</v>
      </c>
      <c r="I32" s="13" t="s">
        <v>27534</v>
      </c>
      <c r="J32" s="13" t="s">
        <v>27534</v>
      </c>
      <c r="K32" s="13" t="s">
        <v>27644</v>
      </c>
      <c r="L32" s="17" t="s">
        <v>27645</v>
      </c>
      <c r="M32" s="18">
        <v>4864000</v>
      </c>
      <c r="N32" s="19"/>
      <c r="O32" s="20" t="str">
        <f t="shared" si="0"/>
        <v>CĐ</v>
      </c>
      <c r="R32" s="21" t="str">
        <f t="shared" si="1"/>
        <v>CĐ</v>
      </c>
    </row>
    <row r="33" spans="1:18" ht="21.75" customHeight="1" x14ac:dyDescent="0.25">
      <c r="A33" s="13">
        <v>27</v>
      </c>
      <c r="B33" s="13" t="s">
        <v>27646</v>
      </c>
      <c r="C33" s="13" t="s">
        <v>27647</v>
      </c>
      <c r="D33" s="14" t="s">
        <v>614</v>
      </c>
      <c r="E33" s="15" t="s">
        <v>28</v>
      </c>
      <c r="F33" s="13" t="s">
        <v>16926</v>
      </c>
      <c r="G33" s="16" t="s">
        <v>8123</v>
      </c>
      <c r="H33" s="13" t="s">
        <v>259</v>
      </c>
      <c r="I33" s="13" t="s">
        <v>27534</v>
      </c>
      <c r="J33" s="13" t="s">
        <v>27534</v>
      </c>
      <c r="K33" s="13" t="s">
        <v>27648</v>
      </c>
      <c r="L33" s="17" t="s">
        <v>27649</v>
      </c>
      <c r="M33" s="18">
        <v>4864000</v>
      </c>
      <c r="N33" s="19"/>
      <c r="O33" s="20" t="str">
        <f t="shared" si="0"/>
        <v>CĐ</v>
      </c>
      <c r="R33" s="21" t="str">
        <f t="shared" si="1"/>
        <v>CĐ</v>
      </c>
    </row>
    <row r="34" spans="1:18" ht="21.75" customHeight="1" x14ac:dyDescent="0.25">
      <c r="A34" s="13">
        <v>28</v>
      </c>
      <c r="B34" s="13" t="s">
        <v>27650</v>
      </c>
      <c r="C34" s="13" t="s">
        <v>27651</v>
      </c>
      <c r="D34" s="14" t="s">
        <v>27652</v>
      </c>
      <c r="E34" s="15" t="s">
        <v>21512</v>
      </c>
      <c r="F34" s="13" t="s">
        <v>27653</v>
      </c>
      <c r="G34" s="16" t="s">
        <v>6668</v>
      </c>
      <c r="H34" s="13" t="s">
        <v>259</v>
      </c>
      <c r="I34" s="13" t="s">
        <v>27534</v>
      </c>
      <c r="J34" s="13" t="s">
        <v>27534</v>
      </c>
      <c r="K34" s="13" t="s">
        <v>27654</v>
      </c>
      <c r="L34" s="17" t="s">
        <v>27655</v>
      </c>
      <c r="M34" s="18">
        <v>4608000</v>
      </c>
      <c r="N34" s="19"/>
      <c r="O34" s="20" t="str">
        <f t="shared" si="0"/>
        <v>C1</v>
      </c>
      <c r="R34" s="21" t="str">
        <f t="shared" si="1"/>
        <v>C1</v>
      </c>
    </row>
    <row r="35" spans="1:18" ht="21.75" customHeight="1" x14ac:dyDescent="0.25">
      <c r="A35" s="13">
        <v>29</v>
      </c>
      <c r="B35" s="13" t="s">
        <v>27656</v>
      </c>
      <c r="C35" s="13" t="s">
        <v>27657</v>
      </c>
      <c r="D35" s="14" t="s">
        <v>17683</v>
      </c>
      <c r="E35" s="15" t="s">
        <v>1000</v>
      </c>
      <c r="F35" s="13" t="s">
        <v>15160</v>
      </c>
      <c r="G35" s="16" t="s">
        <v>6726</v>
      </c>
      <c r="H35" s="13" t="s">
        <v>259</v>
      </c>
      <c r="I35" s="13" t="s">
        <v>27534</v>
      </c>
      <c r="J35" s="13" t="s">
        <v>27534</v>
      </c>
      <c r="K35" s="13" t="s">
        <v>27658</v>
      </c>
      <c r="L35" s="17" t="s">
        <v>27659</v>
      </c>
      <c r="M35" s="18">
        <v>3072000</v>
      </c>
      <c r="N35" s="19"/>
      <c r="O35" s="20" t="str">
        <f t="shared" si="0"/>
        <v>CĐ</v>
      </c>
      <c r="R35" s="21" t="str">
        <f t="shared" si="1"/>
        <v>CĐ</v>
      </c>
    </row>
    <row r="36" spans="1:18" ht="21.75" customHeight="1" x14ac:dyDescent="0.25">
      <c r="A36" s="13">
        <v>30</v>
      </c>
      <c r="B36" s="13" t="s">
        <v>27660</v>
      </c>
      <c r="C36" s="13" t="s">
        <v>27661</v>
      </c>
      <c r="D36" s="14" t="s">
        <v>8028</v>
      </c>
      <c r="E36" s="15" t="s">
        <v>1533</v>
      </c>
      <c r="F36" s="13" t="s">
        <v>4142</v>
      </c>
      <c r="G36" s="16" t="s">
        <v>2828</v>
      </c>
      <c r="H36" s="13" t="s">
        <v>17</v>
      </c>
      <c r="I36" s="13" t="s">
        <v>27534</v>
      </c>
      <c r="J36" s="13" t="s">
        <v>27534</v>
      </c>
      <c r="K36" s="13" t="s">
        <v>27662</v>
      </c>
      <c r="L36" s="17" t="s">
        <v>27663</v>
      </c>
      <c r="M36" s="18">
        <v>4608000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1.75" customHeight="1" x14ac:dyDescent="0.25">
      <c r="A37" s="13">
        <v>31</v>
      </c>
      <c r="B37" s="13" t="s">
        <v>27664</v>
      </c>
      <c r="C37" s="13" t="s">
        <v>27665</v>
      </c>
      <c r="D37" s="14" t="s">
        <v>27666</v>
      </c>
      <c r="E37" s="15" t="s">
        <v>22</v>
      </c>
      <c r="F37" s="13" t="s">
        <v>14099</v>
      </c>
      <c r="G37" s="16" t="s">
        <v>6574</v>
      </c>
      <c r="H37" s="13" t="s">
        <v>259</v>
      </c>
      <c r="I37" s="13" t="s">
        <v>27534</v>
      </c>
      <c r="J37" s="13" t="s">
        <v>27534</v>
      </c>
      <c r="K37" s="13" t="s">
        <v>27667</v>
      </c>
      <c r="L37" s="17" t="s">
        <v>27668</v>
      </c>
      <c r="M37" s="18">
        <v>4096000</v>
      </c>
      <c r="N37" s="19"/>
      <c r="O37" s="20" t="str">
        <f t="shared" si="0"/>
        <v>C1</v>
      </c>
      <c r="R37" s="21" t="str">
        <f t="shared" si="1"/>
        <v>C1</v>
      </c>
    </row>
    <row r="38" spans="1:18" ht="21.75" customHeight="1" x14ac:dyDescent="0.25">
      <c r="A38" s="13">
        <v>32</v>
      </c>
      <c r="B38" s="13" t="s">
        <v>27669</v>
      </c>
      <c r="C38" s="13" t="s">
        <v>27670</v>
      </c>
      <c r="D38" s="14" t="s">
        <v>27671</v>
      </c>
      <c r="E38" s="15" t="s">
        <v>93</v>
      </c>
      <c r="F38" s="13" t="s">
        <v>5490</v>
      </c>
      <c r="G38" s="16" t="s">
        <v>5536</v>
      </c>
      <c r="H38" s="13" t="s">
        <v>259</v>
      </c>
      <c r="I38" s="13" t="s">
        <v>27534</v>
      </c>
      <c r="J38" s="13" t="s">
        <v>27534</v>
      </c>
      <c r="K38" s="13" t="s">
        <v>27672</v>
      </c>
      <c r="L38" s="17" t="s">
        <v>27673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1.75" customHeight="1" x14ac:dyDescent="0.25">
      <c r="A39" s="13">
        <v>33</v>
      </c>
      <c r="B39" s="13" t="s">
        <v>27674</v>
      </c>
      <c r="C39" s="13" t="s">
        <v>27675</v>
      </c>
      <c r="D39" s="14" t="s">
        <v>27676</v>
      </c>
      <c r="E39" s="15" t="s">
        <v>567</v>
      </c>
      <c r="F39" s="13" t="s">
        <v>7735</v>
      </c>
      <c r="G39" s="16" t="s">
        <v>7576</v>
      </c>
      <c r="H39" s="13" t="s">
        <v>259</v>
      </c>
      <c r="I39" s="13" t="s">
        <v>27534</v>
      </c>
      <c r="J39" s="13" t="s">
        <v>27534</v>
      </c>
      <c r="K39" s="13" t="s">
        <v>27677</v>
      </c>
      <c r="L39" s="17" t="s">
        <v>27678</v>
      </c>
      <c r="M39" s="18">
        <v>4344000</v>
      </c>
      <c r="N39" s="19"/>
      <c r="O39" s="20" t="str">
        <f t="shared" si="0"/>
        <v>C1</v>
      </c>
      <c r="R39" s="21" t="str">
        <f t="shared" si="1"/>
        <v>C1</v>
      </c>
    </row>
    <row r="40" spans="1:18" ht="21.75" customHeight="1" x14ac:dyDescent="0.25">
      <c r="A40" s="13">
        <v>34</v>
      </c>
      <c r="B40" s="13" t="s">
        <v>27679</v>
      </c>
      <c r="C40" s="13" t="s">
        <v>27680</v>
      </c>
      <c r="D40" s="14" t="s">
        <v>1301</v>
      </c>
      <c r="E40" s="15" t="s">
        <v>16545</v>
      </c>
      <c r="F40" s="13" t="s">
        <v>8133</v>
      </c>
      <c r="G40" s="16" t="s">
        <v>8752</v>
      </c>
      <c r="H40" s="13" t="s">
        <v>259</v>
      </c>
      <c r="I40" s="13" t="s">
        <v>27534</v>
      </c>
      <c r="J40" s="13" t="s">
        <v>27534</v>
      </c>
      <c r="K40" s="13" t="s">
        <v>27681</v>
      </c>
      <c r="L40" s="17" t="s">
        <v>27682</v>
      </c>
      <c r="M40" s="18">
        <v>5632000</v>
      </c>
      <c r="N40" s="19"/>
      <c r="O40" s="20" t="str">
        <f t="shared" si="0"/>
        <v>C1</v>
      </c>
      <c r="R40" s="21" t="str">
        <f t="shared" si="1"/>
        <v>C1</v>
      </c>
    </row>
    <row r="41" spans="1:18" ht="21.75" customHeight="1" x14ac:dyDescent="0.25">
      <c r="A41" s="13">
        <v>35</v>
      </c>
      <c r="B41" s="13" t="s">
        <v>27683</v>
      </c>
      <c r="C41" s="13" t="s">
        <v>27684</v>
      </c>
      <c r="D41" s="14" t="s">
        <v>1144</v>
      </c>
      <c r="E41" s="15" t="s">
        <v>470</v>
      </c>
      <c r="F41" s="13" t="s">
        <v>10777</v>
      </c>
      <c r="G41" s="16" t="s">
        <v>8752</v>
      </c>
      <c r="H41" s="13" t="s">
        <v>259</v>
      </c>
      <c r="I41" s="13" t="s">
        <v>27534</v>
      </c>
      <c r="J41" s="13" t="s">
        <v>27534</v>
      </c>
      <c r="K41" s="13" t="s">
        <v>27685</v>
      </c>
      <c r="L41" s="17" t="s">
        <v>27686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8" ht="21.75" customHeight="1" x14ac:dyDescent="0.25">
      <c r="A42" s="13">
        <v>36</v>
      </c>
      <c r="B42" s="13" t="s">
        <v>27687</v>
      </c>
      <c r="C42" s="13" t="s">
        <v>27688</v>
      </c>
      <c r="D42" s="14" t="s">
        <v>1098</v>
      </c>
      <c r="E42" s="15" t="s">
        <v>28</v>
      </c>
      <c r="F42" s="13" t="s">
        <v>828</v>
      </c>
      <c r="G42" s="16" t="s">
        <v>6289</v>
      </c>
      <c r="H42" s="13" t="s">
        <v>259</v>
      </c>
      <c r="I42" s="13" t="s">
        <v>27534</v>
      </c>
      <c r="J42" s="13" t="s">
        <v>27534</v>
      </c>
      <c r="K42" s="13" t="s">
        <v>27689</v>
      </c>
      <c r="L42" s="17" t="s">
        <v>27690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8" ht="21.75" customHeight="1" x14ac:dyDescent="0.25">
      <c r="A43" s="13">
        <v>37</v>
      </c>
      <c r="B43" s="13" t="s">
        <v>27691</v>
      </c>
      <c r="C43" s="13" t="s">
        <v>27692</v>
      </c>
      <c r="D43" s="14" t="s">
        <v>176</v>
      </c>
      <c r="E43" s="15" t="s">
        <v>177</v>
      </c>
      <c r="F43" s="13" t="s">
        <v>13719</v>
      </c>
      <c r="G43" s="16" t="s">
        <v>6662</v>
      </c>
      <c r="H43" s="13" t="s">
        <v>259</v>
      </c>
      <c r="I43" s="13" t="s">
        <v>27534</v>
      </c>
      <c r="J43" s="13" t="s">
        <v>27534</v>
      </c>
      <c r="K43" s="13" t="s">
        <v>27693</v>
      </c>
      <c r="L43" s="17" t="s">
        <v>27694</v>
      </c>
      <c r="M43" s="18">
        <v>5632000</v>
      </c>
      <c r="N43" s="19"/>
      <c r="O43" s="20" t="str">
        <f t="shared" si="0"/>
        <v>C1</v>
      </c>
      <c r="R43" s="21" t="str">
        <f t="shared" si="1"/>
        <v>C1</v>
      </c>
    </row>
    <row r="44" spans="1:18" ht="21.75" customHeight="1" x14ac:dyDescent="0.25">
      <c r="A44" s="13">
        <v>38</v>
      </c>
      <c r="B44" s="13" t="s">
        <v>27695</v>
      </c>
      <c r="C44" s="13" t="s">
        <v>27696</v>
      </c>
      <c r="D44" s="14" t="s">
        <v>6558</v>
      </c>
      <c r="E44" s="15" t="s">
        <v>3357</v>
      </c>
      <c r="F44" s="13" t="s">
        <v>2173</v>
      </c>
      <c r="G44" s="16" t="s">
        <v>6457</v>
      </c>
      <c r="H44" s="13" t="s">
        <v>259</v>
      </c>
      <c r="I44" s="13" t="s">
        <v>27534</v>
      </c>
      <c r="J44" s="13" t="s">
        <v>27534</v>
      </c>
      <c r="K44" s="13" t="s">
        <v>27697</v>
      </c>
      <c r="L44" s="17" t="s">
        <v>27698</v>
      </c>
      <c r="M44" s="18">
        <v>5632000</v>
      </c>
      <c r="N44" s="19"/>
      <c r="O44" s="20" t="str">
        <f t="shared" si="0"/>
        <v>C1</v>
      </c>
      <c r="R44" s="21" t="str">
        <f t="shared" si="1"/>
        <v>C1</v>
      </c>
    </row>
    <row r="45" spans="1:18" ht="21.75" customHeight="1" x14ac:dyDescent="0.25">
      <c r="A45" s="13">
        <v>39</v>
      </c>
      <c r="B45" s="13" t="s">
        <v>27699</v>
      </c>
      <c r="C45" s="13" t="s">
        <v>27700</v>
      </c>
      <c r="D45" s="14" t="s">
        <v>27701</v>
      </c>
      <c r="E45" s="15" t="s">
        <v>22</v>
      </c>
      <c r="F45" s="13" t="s">
        <v>11825</v>
      </c>
      <c r="G45" s="16" t="s">
        <v>5992</v>
      </c>
      <c r="H45" s="13" t="s">
        <v>259</v>
      </c>
      <c r="I45" s="13" t="s">
        <v>27534</v>
      </c>
      <c r="J45" s="13" t="s">
        <v>27534</v>
      </c>
      <c r="K45" s="13" t="s">
        <v>27702</v>
      </c>
      <c r="L45" s="17" t="s">
        <v>27703</v>
      </c>
      <c r="M45" s="18">
        <v>3072000</v>
      </c>
      <c r="N45" s="19"/>
      <c r="O45" s="20" t="str">
        <f t="shared" si="0"/>
        <v>CĐ</v>
      </c>
      <c r="R45" s="21" t="str">
        <f t="shared" si="1"/>
        <v>CĐ</v>
      </c>
    </row>
    <row r="46" spans="1:18" ht="21.75" customHeight="1" x14ac:dyDescent="0.25">
      <c r="A46" s="13">
        <v>40</v>
      </c>
      <c r="B46" s="13" t="s">
        <v>27704</v>
      </c>
      <c r="C46" s="13" t="s">
        <v>27705</v>
      </c>
      <c r="D46" s="14" t="s">
        <v>16956</v>
      </c>
      <c r="E46" s="15" t="s">
        <v>3724</v>
      </c>
      <c r="F46" s="13" t="s">
        <v>3625</v>
      </c>
      <c r="G46" s="16" t="s">
        <v>13635</v>
      </c>
      <c r="H46" s="13" t="s">
        <v>259</v>
      </c>
      <c r="I46" s="13" t="s">
        <v>27534</v>
      </c>
      <c r="J46" s="13" t="s">
        <v>27534</v>
      </c>
      <c r="K46" s="13" t="s">
        <v>27706</v>
      </c>
      <c r="L46" s="17" t="s">
        <v>27707</v>
      </c>
      <c r="M46" s="18">
        <v>5120000</v>
      </c>
      <c r="N46" s="19"/>
      <c r="O46" s="20" t="str">
        <f t="shared" si="0"/>
        <v>C1</v>
      </c>
      <c r="R46" s="21" t="str">
        <f t="shared" si="1"/>
        <v>C1</v>
      </c>
    </row>
    <row r="47" spans="1:18" ht="21.75" customHeight="1" x14ac:dyDescent="0.25">
      <c r="A47" s="13">
        <v>41</v>
      </c>
      <c r="B47" s="13" t="s">
        <v>27708</v>
      </c>
      <c r="C47" s="13" t="s">
        <v>27709</v>
      </c>
      <c r="D47" s="14" t="s">
        <v>2368</v>
      </c>
      <c r="E47" s="15" t="s">
        <v>988</v>
      </c>
      <c r="F47" s="13" t="s">
        <v>16199</v>
      </c>
      <c r="G47" s="16" t="s">
        <v>8830</v>
      </c>
      <c r="H47" s="13" t="s">
        <v>259</v>
      </c>
      <c r="I47" s="13" t="s">
        <v>27534</v>
      </c>
      <c r="J47" s="13" t="s">
        <v>27534</v>
      </c>
      <c r="K47" s="13" t="s">
        <v>27710</v>
      </c>
      <c r="L47" s="17" t="s">
        <v>27711</v>
      </c>
      <c r="M47" s="18">
        <v>5632000</v>
      </c>
      <c r="N47" s="19"/>
      <c r="O47" s="20" t="str">
        <f t="shared" si="0"/>
        <v>C1</v>
      </c>
      <c r="R47" s="21" t="str">
        <f t="shared" si="1"/>
        <v>C1</v>
      </c>
    </row>
    <row r="48" spans="1:18" ht="21.75" customHeight="1" x14ac:dyDescent="0.25">
      <c r="A48" s="13">
        <v>42</v>
      </c>
      <c r="B48" s="13" t="s">
        <v>27712</v>
      </c>
      <c r="C48" s="13" t="s">
        <v>27713</v>
      </c>
      <c r="D48" s="14" t="s">
        <v>5203</v>
      </c>
      <c r="E48" s="15" t="s">
        <v>115</v>
      </c>
      <c r="F48" s="13" t="s">
        <v>5299</v>
      </c>
      <c r="G48" s="16" t="s">
        <v>8464</v>
      </c>
      <c r="H48" s="13" t="s">
        <v>259</v>
      </c>
      <c r="I48" s="13" t="s">
        <v>27534</v>
      </c>
      <c r="J48" s="13" t="s">
        <v>27534</v>
      </c>
      <c r="K48" s="13" t="s">
        <v>27714</v>
      </c>
      <c r="L48" s="17" t="s">
        <v>27715</v>
      </c>
      <c r="M48" s="18">
        <v>5632000</v>
      </c>
      <c r="N48" s="19"/>
      <c r="O48" s="20" t="str">
        <f t="shared" si="0"/>
        <v>C1</v>
      </c>
      <c r="R48" s="21" t="str">
        <f t="shared" si="1"/>
        <v>C1</v>
      </c>
    </row>
    <row r="49" spans="1:18" ht="21.75" customHeight="1" x14ac:dyDescent="0.25">
      <c r="A49" s="13">
        <v>43</v>
      </c>
      <c r="B49" s="13" t="s">
        <v>27716</v>
      </c>
      <c r="C49" s="13" t="s">
        <v>27717</v>
      </c>
      <c r="D49" s="14" t="s">
        <v>13568</v>
      </c>
      <c r="E49" s="15" t="s">
        <v>7121</v>
      </c>
      <c r="F49" s="13" t="s">
        <v>27718</v>
      </c>
      <c r="G49" s="16" t="s">
        <v>6146</v>
      </c>
      <c r="H49" s="13" t="s">
        <v>259</v>
      </c>
      <c r="I49" s="13" t="s">
        <v>27534</v>
      </c>
      <c r="J49" s="13" t="s">
        <v>27534</v>
      </c>
      <c r="K49" s="13" t="s">
        <v>27719</v>
      </c>
      <c r="L49" s="17" t="s">
        <v>27720</v>
      </c>
      <c r="M49" s="18">
        <v>5632000</v>
      </c>
      <c r="N49" s="19"/>
      <c r="O49" s="20" t="str">
        <f t="shared" si="0"/>
        <v>C1</v>
      </c>
      <c r="R49" s="21" t="str">
        <f t="shared" si="1"/>
        <v>C1</v>
      </c>
    </row>
    <row r="50" spans="1:18" ht="21.75" customHeight="1" x14ac:dyDescent="0.25">
      <c r="A50" s="13">
        <v>44</v>
      </c>
      <c r="B50" s="13" t="s">
        <v>27721</v>
      </c>
      <c r="C50" s="13" t="s">
        <v>27722</v>
      </c>
      <c r="D50" s="14" t="s">
        <v>566</v>
      </c>
      <c r="E50" s="15" t="s">
        <v>609</v>
      </c>
      <c r="F50" s="13" t="s">
        <v>6495</v>
      </c>
      <c r="G50" s="16" t="s">
        <v>5796</v>
      </c>
      <c r="H50" s="13" t="s">
        <v>259</v>
      </c>
      <c r="I50" s="13" t="s">
        <v>27534</v>
      </c>
      <c r="J50" s="13" t="s">
        <v>27534</v>
      </c>
      <c r="K50" s="13" t="s">
        <v>27723</v>
      </c>
      <c r="L50" s="17" t="s">
        <v>27724</v>
      </c>
      <c r="M50" s="18">
        <v>5888000</v>
      </c>
      <c r="N50" s="19"/>
      <c r="O50" s="20" t="str">
        <f t="shared" si="0"/>
        <v>C1</v>
      </c>
      <c r="R50" s="21" t="str">
        <f t="shared" si="1"/>
        <v>C1</v>
      </c>
    </row>
    <row r="51" spans="1:18" ht="21.75" customHeight="1" x14ac:dyDescent="0.25">
      <c r="A51" s="13">
        <v>45</v>
      </c>
      <c r="B51" s="13" t="s">
        <v>27725</v>
      </c>
      <c r="C51" s="13" t="s">
        <v>27726</v>
      </c>
      <c r="D51" s="14" t="s">
        <v>4361</v>
      </c>
      <c r="E51" s="15" t="s">
        <v>411</v>
      </c>
      <c r="F51" s="13" t="s">
        <v>14111</v>
      </c>
      <c r="G51" s="16" t="s">
        <v>3994</v>
      </c>
      <c r="H51" s="13" t="s">
        <v>17</v>
      </c>
      <c r="I51" s="13" t="s">
        <v>27534</v>
      </c>
      <c r="J51" s="13" t="s">
        <v>27534</v>
      </c>
      <c r="K51" s="13" t="s">
        <v>27727</v>
      </c>
      <c r="L51" s="17" t="s">
        <v>27728</v>
      </c>
      <c r="M51" s="18">
        <v>3888000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1.75" customHeight="1" x14ac:dyDescent="0.25">
      <c r="A52" s="13">
        <v>46</v>
      </c>
      <c r="B52" s="13" t="s">
        <v>27729</v>
      </c>
      <c r="C52" s="13" t="s">
        <v>27730</v>
      </c>
      <c r="D52" s="14" t="s">
        <v>27731</v>
      </c>
      <c r="E52" s="15" t="s">
        <v>22</v>
      </c>
      <c r="F52" s="13" t="s">
        <v>27732</v>
      </c>
      <c r="G52" s="16" t="s">
        <v>6945</v>
      </c>
      <c r="H52" s="13" t="s">
        <v>259</v>
      </c>
      <c r="I52" s="13" t="s">
        <v>27534</v>
      </c>
      <c r="J52" s="13" t="s">
        <v>27534</v>
      </c>
      <c r="K52" s="13" t="s">
        <v>27733</v>
      </c>
      <c r="L52" s="17" t="s">
        <v>27734</v>
      </c>
      <c r="M52" s="18">
        <v>3072000</v>
      </c>
      <c r="N52" s="19"/>
      <c r="O52" s="20" t="str">
        <f t="shared" si="0"/>
        <v>CĐ</v>
      </c>
      <c r="R52" s="21" t="str">
        <f t="shared" si="1"/>
        <v>CĐ</v>
      </c>
    </row>
    <row r="53" spans="1:18" ht="21.75" customHeight="1" x14ac:dyDescent="0.25">
      <c r="A53" s="13">
        <v>47</v>
      </c>
      <c r="B53" s="13" t="s">
        <v>27735</v>
      </c>
      <c r="C53" s="13" t="s">
        <v>27736</v>
      </c>
      <c r="D53" s="14" t="s">
        <v>566</v>
      </c>
      <c r="E53" s="15" t="s">
        <v>868</v>
      </c>
      <c r="F53" s="13" t="s">
        <v>9445</v>
      </c>
      <c r="G53" s="16" t="s">
        <v>7688</v>
      </c>
      <c r="H53" s="13" t="s">
        <v>259</v>
      </c>
      <c r="I53" s="13" t="s">
        <v>27534</v>
      </c>
      <c r="J53" s="13" t="s">
        <v>27534</v>
      </c>
      <c r="K53" s="13" t="s">
        <v>27737</v>
      </c>
      <c r="L53" s="17" t="s">
        <v>27738</v>
      </c>
      <c r="M53" s="18">
        <v>4864000</v>
      </c>
      <c r="N53" s="19"/>
      <c r="O53" s="20" t="str">
        <f t="shared" si="0"/>
        <v>CĐ</v>
      </c>
      <c r="R53" s="21" t="str">
        <f t="shared" si="1"/>
        <v>CĐ</v>
      </c>
    </row>
    <row r="54" spans="1:18" ht="21.75" customHeight="1" x14ac:dyDescent="0.25">
      <c r="A54" s="13">
        <v>48</v>
      </c>
      <c r="B54" s="13" t="s">
        <v>27739</v>
      </c>
      <c r="C54" s="13" t="s">
        <v>27740</v>
      </c>
      <c r="D54" s="14" t="s">
        <v>5197</v>
      </c>
      <c r="E54" s="15" t="s">
        <v>725</v>
      </c>
      <c r="F54" s="13" t="s">
        <v>27741</v>
      </c>
      <c r="G54" s="16" t="s">
        <v>5992</v>
      </c>
      <c r="H54" s="13" t="s">
        <v>259</v>
      </c>
      <c r="I54" s="13" t="s">
        <v>27534</v>
      </c>
      <c r="J54" s="13" t="s">
        <v>27534</v>
      </c>
      <c r="K54" s="13" t="s">
        <v>27742</v>
      </c>
      <c r="L54" s="17" t="s">
        <v>27743</v>
      </c>
      <c r="M54" s="18">
        <v>3072000</v>
      </c>
      <c r="N54" s="19"/>
      <c r="O54" s="20" t="str">
        <f t="shared" si="0"/>
        <v>CĐ</v>
      </c>
      <c r="R54" s="21" t="str">
        <f t="shared" si="1"/>
        <v>CĐ</v>
      </c>
    </row>
    <row r="55" spans="1:18" ht="21.75" customHeight="1" x14ac:dyDescent="0.25">
      <c r="A55" s="13">
        <v>49</v>
      </c>
      <c r="B55" s="13" t="s">
        <v>27744</v>
      </c>
      <c r="C55" s="13" t="s">
        <v>27745</v>
      </c>
      <c r="D55" s="14" t="s">
        <v>4029</v>
      </c>
      <c r="E55" s="15" t="s">
        <v>312</v>
      </c>
      <c r="F55" s="13" t="s">
        <v>17722</v>
      </c>
      <c r="G55" s="16" t="s">
        <v>11529</v>
      </c>
      <c r="H55" s="13" t="s">
        <v>259</v>
      </c>
      <c r="I55" s="13" t="s">
        <v>27534</v>
      </c>
      <c r="J55" s="13" t="s">
        <v>27534</v>
      </c>
      <c r="K55" s="13" t="s">
        <v>27746</v>
      </c>
      <c r="L55" s="17" t="s">
        <v>27747</v>
      </c>
      <c r="M55" s="18">
        <v>4940000</v>
      </c>
      <c r="N55" s="19"/>
      <c r="O55" s="20" t="str">
        <f t="shared" si="0"/>
        <v>T4</v>
      </c>
      <c r="R55" s="21" t="str">
        <f t="shared" si="1"/>
        <v>T4</v>
      </c>
    </row>
    <row r="56" spans="1:18" ht="21.75" customHeight="1" x14ac:dyDescent="0.25">
      <c r="A56" s="13">
        <v>50</v>
      </c>
      <c r="B56" s="13" t="s">
        <v>27748</v>
      </c>
      <c r="C56" s="13" t="s">
        <v>27749</v>
      </c>
      <c r="D56" s="14" t="s">
        <v>2684</v>
      </c>
      <c r="E56" s="15" t="s">
        <v>15</v>
      </c>
      <c r="F56" s="13" t="s">
        <v>9157</v>
      </c>
      <c r="G56" s="16" t="s">
        <v>6574</v>
      </c>
      <c r="H56" s="13" t="s">
        <v>259</v>
      </c>
      <c r="I56" s="13" t="s">
        <v>27534</v>
      </c>
      <c r="J56" s="13" t="s">
        <v>27534</v>
      </c>
      <c r="K56" s="13" t="s">
        <v>27750</v>
      </c>
      <c r="L56" s="17" t="s">
        <v>27751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s="28" customFormat="1" ht="22.5" customHeight="1" x14ac:dyDescent="0.25">
      <c r="A57" s="229" t="s">
        <v>35</v>
      </c>
      <c r="B57" s="230"/>
      <c r="C57" s="230"/>
      <c r="D57" s="230"/>
      <c r="E57" s="22"/>
      <c r="F57" s="22"/>
      <c r="G57" s="22"/>
      <c r="H57" s="23"/>
      <c r="I57" s="24"/>
      <c r="J57" s="25"/>
      <c r="K57" s="26"/>
      <c r="L57" s="231">
        <f>SUM(M7:M56)</f>
        <v>217912000</v>
      </c>
      <c r="M57" s="232"/>
      <c r="N57" s="27"/>
      <c r="O57" s="20"/>
      <c r="P57" s="6"/>
      <c r="Q57" s="6"/>
    </row>
    <row r="58" spans="1:18" s="30" customFormat="1" ht="30" customHeight="1" x14ac:dyDescent="0.25">
      <c r="A58" s="237" t="s">
        <v>27755</v>
      </c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9"/>
      <c r="O58" s="29" t="str">
        <f>LEFT(G58,5)</f>
        <v/>
      </c>
      <c r="P58" s="6"/>
      <c r="Q58" s="6"/>
    </row>
    <row r="59" spans="1:18" ht="15.75" customHeight="1" x14ac:dyDescent="0.25">
      <c r="A59" s="31"/>
      <c r="B59" s="31"/>
      <c r="C59" s="1"/>
      <c r="D59" s="2"/>
      <c r="E59" s="2"/>
      <c r="F59" s="1"/>
      <c r="G59" s="225" t="s">
        <v>27752</v>
      </c>
      <c r="H59" s="225"/>
      <c r="I59" s="225"/>
      <c r="J59" s="225"/>
      <c r="K59" s="225"/>
      <c r="L59" s="225"/>
      <c r="M59" s="225"/>
      <c r="N59" s="225"/>
      <c r="O59" s="29"/>
    </row>
    <row r="60" spans="1:18" ht="15.75" customHeight="1" x14ac:dyDescent="0.25">
      <c r="A60" s="35" t="s">
        <v>4822</v>
      </c>
      <c r="B60" s="35"/>
      <c r="C60" s="35"/>
      <c r="D60" s="32"/>
      <c r="E60" s="32" t="s">
        <v>4823</v>
      </c>
      <c r="F60" s="32"/>
      <c r="G60" s="32"/>
      <c r="H60" s="32"/>
      <c r="I60" s="32"/>
      <c r="J60" s="32"/>
      <c r="K60" s="32"/>
      <c r="L60" s="32"/>
      <c r="M60" s="236" t="s">
        <v>4824</v>
      </c>
      <c r="N60" s="236"/>
      <c r="O60" s="29"/>
    </row>
    <row r="61" spans="1:18" x14ac:dyDescent="0.25">
      <c r="A61" s="33"/>
      <c r="B61" s="33"/>
      <c r="C61" s="120"/>
      <c r="D61" s="35"/>
      <c r="E61" s="35"/>
      <c r="F61" s="35"/>
      <c r="G61" s="35"/>
      <c r="J61" s="120"/>
      <c r="K61" s="120"/>
      <c r="L61" s="120"/>
      <c r="M61" s="120"/>
      <c r="N61" s="6"/>
    </row>
    <row r="62" spans="1:18" x14ac:dyDescent="0.25">
      <c r="A62" s="33"/>
      <c r="B62" s="33"/>
      <c r="C62" s="120"/>
      <c r="D62" s="35"/>
      <c r="E62" s="35"/>
      <c r="F62" s="35"/>
      <c r="G62" s="35"/>
      <c r="H62" s="35"/>
      <c r="I62" s="35"/>
      <c r="J62" s="120"/>
      <c r="K62" s="120"/>
      <c r="L62" s="120"/>
      <c r="M62" s="120"/>
      <c r="N62" s="6"/>
    </row>
    <row r="63" spans="1:18" x14ac:dyDescent="0.25">
      <c r="A63" s="33"/>
      <c r="B63" s="33"/>
      <c r="C63" s="120"/>
      <c r="D63" s="35"/>
      <c r="E63" s="35"/>
      <c r="F63" s="35"/>
      <c r="G63" s="35"/>
      <c r="H63" s="35"/>
      <c r="I63" s="35"/>
      <c r="J63" s="120"/>
      <c r="K63" s="120"/>
      <c r="L63" s="120"/>
      <c r="M63" s="120"/>
      <c r="N63" s="6"/>
    </row>
    <row r="64" spans="1:18" s="28" customFormat="1" x14ac:dyDescent="0.25">
      <c r="A64" s="35"/>
      <c r="B64" s="35"/>
      <c r="C64" s="35" t="s">
        <v>4820</v>
      </c>
      <c r="D64" s="35"/>
      <c r="E64" s="236" t="s">
        <v>4821</v>
      </c>
      <c r="F64" s="236"/>
      <c r="G64" s="236"/>
      <c r="H64" s="35"/>
      <c r="I64" s="35"/>
      <c r="J64" s="35"/>
      <c r="K64" s="35"/>
      <c r="L64" s="35"/>
      <c r="M64" s="236" t="s">
        <v>4819</v>
      </c>
      <c r="N64" s="236"/>
      <c r="O64" s="120"/>
      <c r="P64" s="6"/>
    </row>
    <row r="65" spans="1:16" s="28" customFormat="1" ht="18.75" customHeight="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120"/>
      <c r="P65" s="6"/>
    </row>
    <row r="66" spans="1:16" s="36" customFormat="1" x14ac:dyDescent="0.25">
      <c r="B66" s="37"/>
      <c r="C66" s="38" t="s">
        <v>38</v>
      </c>
      <c r="D66" s="39" t="s">
        <v>586</v>
      </c>
      <c r="E66" s="40"/>
      <c r="F66" s="40"/>
      <c r="G66" s="40"/>
      <c r="H66" s="40"/>
      <c r="I66" s="40"/>
      <c r="J66" s="41"/>
      <c r="K66" s="40"/>
      <c r="L66" s="40"/>
      <c r="M66" s="42"/>
    </row>
    <row r="67" spans="1:16" s="36" customFormat="1" x14ac:dyDescent="0.25">
      <c r="A67" s="43"/>
      <c r="B67" s="44"/>
      <c r="C67" s="45" t="s">
        <v>40</v>
      </c>
      <c r="D67" s="46">
        <f>SUMIF($O$7:$O$56,"CĐN",$M$7:$M$56)</f>
        <v>0</v>
      </c>
      <c r="E67" s="40"/>
      <c r="F67" s="40"/>
      <c r="G67" s="40"/>
      <c r="H67" s="40"/>
      <c r="I67" s="40"/>
      <c r="J67" s="41"/>
      <c r="K67" s="40"/>
      <c r="L67" s="40"/>
      <c r="M67" s="6"/>
    </row>
    <row r="68" spans="1:16" s="49" customFormat="1" ht="13.5" customHeight="1" x14ac:dyDescent="0.25">
      <c r="A68" s="43"/>
      <c r="B68" s="44"/>
      <c r="C68" s="45" t="s">
        <v>41</v>
      </c>
      <c r="D68" s="46">
        <f>SUMIF($O$7:$O$56,"TCN",$M$7:$M$56)</f>
        <v>0</v>
      </c>
      <c r="E68" s="47"/>
      <c r="F68" s="47"/>
      <c r="G68" s="47"/>
      <c r="H68" s="47"/>
      <c r="I68" s="40"/>
      <c r="J68" s="48"/>
      <c r="K68" s="47"/>
      <c r="L68" s="47"/>
      <c r="M68" s="6"/>
    </row>
    <row r="69" spans="1:16" s="49" customFormat="1" ht="13.5" customHeight="1" x14ac:dyDescent="0.25">
      <c r="A69" s="43"/>
      <c r="B69" s="50" t="s">
        <v>42</v>
      </c>
      <c r="C69" s="45" t="s">
        <v>43</v>
      </c>
      <c r="D69" s="46">
        <f>SUMIF($O$7:$O$56,"CĐ",$M$7:$M$56)+SUMIF($O$7:$O$56,"C1",$M$7:$M$56)</f>
        <v>206528000</v>
      </c>
      <c r="E69" s="47"/>
      <c r="F69" s="47"/>
      <c r="G69" s="47"/>
      <c r="H69" s="47"/>
      <c r="I69" s="47"/>
      <c r="J69" s="48"/>
      <c r="K69" s="47"/>
      <c r="L69" s="47"/>
      <c r="M69" s="6"/>
    </row>
    <row r="70" spans="1:16" s="49" customFormat="1" ht="13.5" customHeight="1" x14ac:dyDescent="0.25">
      <c r="A70" s="43"/>
      <c r="B70" s="50"/>
      <c r="C70" s="45" t="s">
        <v>44</v>
      </c>
      <c r="D70" s="46">
        <f>SUMIF($O$7:$O$56,"C2",$M$7:$M$56)+SUMIF($O$7:$O$56,"CĐLT",$M$7:$M$56)</f>
        <v>6444000</v>
      </c>
      <c r="E70" s="47"/>
      <c r="F70" s="47"/>
      <c r="G70" s="47"/>
      <c r="H70" s="47"/>
      <c r="I70" s="47"/>
      <c r="J70" s="48"/>
      <c r="K70" s="47"/>
      <c r="L70" s="47"/>
      <c r="M70" s="6"/>
    </row>
    <row r="71" spans="1:16" s="49" customFormat="1" ht="13.5" customHeight="1" x14ac:dyDescent="0.25">
      <c r="A71" s="43"/>
      <c r="B71" s="51">
        <f>SUM(B67:B69)</f>
        <v>0</v>
      </c>
      <c r="C71" s="45" t="s">
        <v>45</v>
      </c>
      <c r="D71" s="46">
        <f>SUMIF($O$7:$O$56,"T4",$M$7:$M$56)+SUMIF($O$7:$O$56,"T2",$M$7:$M$56)+SUMIF($O$7:$O$56,"T3",$M$7:$M$56)+SUMIF($O$7:$O$56,"TC",$M$7:$M$56)+SUMIF($O$7:$O$56,"TN",$M$7:$M$56)+SUMIF($O$7:$O$56,"TCT",$M$7:$M$56)+SUMIF($O$7:$O$56,"T1",$M$7:$M$56)</f>
        <v>4940000</v>
      </c>
      <c r="E71" s="47"/>
      <c r="F71" s="47"/>
      <c r="G71" s="47"/>
      <c r="H71" s="47"/>
      <c r="I71" s="47"/>
      <c r="J71" s="48"/>
      <c r="K71" s="47"/>
      <c r="L71" s="47"/>
      <c r="M71" s="6"/>
    </row>
    <row r="72" spans="1:16" s="49" customFormat="1" ht="13.5" customHeight="1" x14ac:dyDescent="0.25">
      <c r="B72" s="52"/>
      <c r="C72" s="53" t="s">
        <v>46</v>
      </c>
      <c r="D72" s="54">
        <f>SUM(D67:D71)</f>
        <v>217912000</v>
      </c>
      <c r="E72" s="47"/>
      <c r="F72" s="47"/>
      <c r="G72" s="47"/>
      <c r="H72" s="47"/>
      <c r="I72" s="47"/>
      <c r="J72" s="48"/>
      <c r="K72" s="47"/>
      <c r="L72" s="47"/>
      <c r="M72" s="6"/>
    </row>
    <row r="73" spans="1:16" x14ac:dyDescent="0.25">
      <c r="E73" s="6"/>
      <c r="J73" s="21"/>
      <c r="K73" s="58"/>
      <c r="M73" s="6"/>
      <c r="N73" s="6"/>
    </row>
    <row r="130" spans="16:16" x14ac:dyDescent="0.25">
      <c r="P130" s="55"/>
    </row>
    <row r="131" spans="16:16" x14ac:dyDescent="0.25">
      <c r="P131" s="55"/>
    </row>
    <row r="132" spans="16:16" x14ac:dyDescent="0.25">
      <c r="P132" s="55"/>
    </row>
    <row r="133" spans="16:16" x14ac:dyDescent="0.25">
      <c r="P133" s="55"/>
    </row>
    <row r="137" spans="16:16" x14ac:dyDescent="0.25">
      <c r="P137" s="28"/>
    </row>
    <row r="138" spans="16:16" x14ac:dyDescent="0.25">
      <c r="P138" s="28"/>
    </row>
    <row r="139" spans="16:16" x14ac:dyDescent="0.25">
      <c r="P139" s="56"/>
    </row>
    <row r="140" spans="16:16" x14ac:dyDescent="0.25">
      <c r="P140" s="36"/>
    </row>
    <row r="141" spans="16:16" x14ac:dyDescent="0.25">
      <c r="P141" s="49"/>
    </row>
    <row r="142" spans="16:16" x14ac:dyDescent="0.25">
      <c r="P142" s="49"/>
    </row>
    <row r="143" spans="16:16" x14ac:dyDescent="0.25">
      <c r="P143" s="49"/>
    </row>
    <row r="144" spans="16:16" x14ac:dyDescent="0.25">
      <c r="P144" s="49"/>
    </row>
  </sheetData>
  <mergeCells count="9">
    <mergeCell ref="M60:N60"/>
    <mergeCell ref="E64:G64"/>
    <mergeCell ref="M64:N64"/>
    <mergeCell ref="A4:N4"/>
    <mergeCell ref="A5:N5"/>
    <mergeCell ref="A57:D57"/>
    <mergeCell ref="L57:M57"/>
    <mergeCell ref="A58:N58"/>
    <mergeCell ref="G59:N5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"/>
  <sheetViews>
    <sheetView topLeftCell="A47" zoomScaleNormal="100" zoomScaleSheetLayoutView="85" workbookViewId="0">
      <selection activeCell="M36" sqref="M36:M5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27993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1.75" customHeight="1" x14ac:dyDescent="0.25">
      <c r="A7" s="13">
        <v>1</v>
      </c>
      <c r="B7" s="13" t="s">
        <v>27756</v>
      </c>
      <c r="C7" s="13" t="s">
        <v>27757</v>
      </c>
      <c r="D7" s="14" t="s">
        <v>27758</v>
      </c>
      <c r="E7" s="15" t="s">
        <v>154</v>
      </c>
      <c r="F7" s="13" t="s">
        <v>11846</v>
      </c>
      <c r="G7" s="16" t="s">
        <v>5536</v>
      </c>
      <c r="H7" s="13" t="s">
        <v>259</v>
      </c>
      <c r="I7" s="13" t="s">
        <v>27759</v>
      </c>
      <c r="J7" s="13" t="s">
        <v>27759</v>
      </c>
      <c r="K7" s="13" t="s">
        <v>27760</v>
      </c>
      <c r="L7" s="17" t="s">
        <v>27761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1.75" customHeight="1" x14ac:dyDescent="0.25">
      <c r="A8" s="13">
        <v>2</v>
      </c>
      <c r="B8" s="13" t="s">
        <v>27762</v>
      </c>
      <c r="C8" s="13" t="s">
        <v>27763</v>
      </c>
      <c r="D8" s="14" t="s">
        <v>27764</v>
      </c>
      <c r="E8" s="15" t="s">
        <v>1957</v>
      </c>
      <c r="F8" s="13" t="s">
        <v>10935</v>
      </c>
      <c r="G8" s="16" t="s">
        <v>7688</v>
      </c>
      <c r="H8" s="13" t="s">
        <v>259</v>
      </c>
      <c r="I8" s="13" t="s">
        <v>27759</v>
      </c>
      <c r="J8" s="13" t="s">
        <v>27759</v>
      </c>
      <c r="K8" s="13" t="s">
        <v>27765</v>
      </c>
      <c r="L8" s="17" t="s">
        <v>27766</v>
      </c>
      <c r="M8" s="18">
        <v>4864000</v>
      </c>
      <c r="N8" s="19"/>
      <c r="O8" s="20" t="str">
        <f t="shared" ref="O8:O57" si="0">MID(G8,3,FIND("-",G8,1)-3)&amp;IF(MID(G8,3,5)="CĐ-LT","LT","")</f>
        <v>CĐ</v>
      </c>
      <c r="R8" s="21" t="str">
        <f t="shared" ref="R8:R57" si="1">IF(LEFT(G8,2)="18","NH 18-19","")&amp;O8</f>
        <v>CĐ</v>
      </c>
    </row>
    <row r="9" spans="1:18" ht="21.75" customHeight="1" x14ac:dyDescent="0.25">
      <c r="A9" s="13">
        <v>3</v>
      </c>
      <c r="B9" s="13" t="s">
        <v>27767</v>
      </c>
      <c r="C9" s="13" t="s">
        <v>27768</v>
      </c>
      <c r="D9" s="14" t="s">
        <v>1294</v>
      </c>
      <c r="E9" s="15" t="s">
        <v>567</v>
      </c>
      <c r="F9" s="13" t="s">
        <v>17997</v>
      </c>
      <c r="G9" s="16" t="s">
        <v>6271</v>
      </c>
      <c r="H9" s="13" t="s">
        <v>259</v>
      </c>
      <c r="I9" s="13" t="s">
        <v>27759</v>
      </c>
      <c r="J9" s="13" t="s">
        <v>27759</v>
      </c>
      <c r="K9" s="13" t="s">
        <v>27769</v>
      </c>
      <c r="L9" s="17" t="s">
        <v>27770</v>
      </c>
      <c r="M9" s="18">
        <v>4096000</v>
      </c>
      <c r="N9" s="19"/>
      <c r="O9" s="20" t="str">
        <f t="shared" si="0"/>
        <v>CĐ</v>
      </c>
      <c r="R9" s="21" t="str">
        <f t="shared" si="1"/>
        <v>CĐ</v>
      </c>
    </row>
    <row r="10" spans="1:18" ht="21.75" customHeight="1" x14ac:dyDescent="0.25">
      <c r="A10" s="13">
        <v>4</v>
      </c>
      <c r="B10" s="13" t="s">
        <v>27771</v>
      </c>
      <c r="C10" s="13" t="s">
        <v>27772</v>
      </c>
      <c r="D10" s="14" t="s">
        <v>6597</v>
      </c>
      <c r="E10" s="15" t="s">
        <v>256</v>
      </c>
      <c r="F10" s="13" t="s">
        <v>8704</v>
      </c>
      <c r="G10" s="16" t="s">
        <v>6435</v>
      </c>
      <c r="H10" s="13" t="s">
        <v>259</v>
      </c>
      <c r="I10" s="13" t="s">
        <v>27759</v>
      </c>
      <c r="J10" s="13" t="s">
        <v>27759</v>
      </c>
      <c r="K10" s="13" t="s">
        <v>27773</v>
      </c>
      <c r="L10" s="17" t="s">
        <v>27774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21.75" customHeight="1" x14ac:dyDescent="0.25">
      <c r="A11" s="13">
        <v>5</v>
      </c>
      <c r="B11" s="13" t="s">
        <v>27775</v>
      </c>
      <c r="C11" s="13" t="s">
        <v>27776</v>
      </c>
      <c r="D11" s="14" t="s">
        <v>27777</v>
      </c>
      <c r="E11" s="15" t="s">
        <v>27778</v>
      </c>
      <c r="F11" s="13" t="s">
        <v>8496</v>
      </c>
      <c r="G11" s="16" t="s">
        <v>6574</v>
      </c>
      <c r="H11" s="13" t="s">
        <v>259</v>
      </c>
      <c r="I11" s="13" t="s">
        <v>27759</v>
      </c>
      <c r="J11" s="13" t="s">
        <v>27759</v>
      </c>
      <c r="K11" s="13" t="s">
        <v>27779</v>
      </c>
      <c r="L11" s="17" t="s">
        <v>27780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21.75" customHeight="1" x14ac:dyDescent="0.25">
      <c r="A12" s="13">
        <v>6</v>
      </c>
      <c r="B12" s="13" t="s">
        <v>27781</v>
      </c>
      <c r="C12" s="13" t="s">
        <v>27782</v>
      </c>
      <c r="D12" s="14" t="s">
        <v>184</v>
      </c>
      <c r="E12" s="15" t="s">
        <v>3038</v>
      </c>
      <c r="F12" s="13" t="s">
        <v>2173</v>
      </c>
      <c r="G12" s="16" t="s">
        <v>6925</v>
      </c>
      <c r="H12" s="13" t="s">
        <v>259</v>
      </c>
      <c r="I12" s="13" t="s">
        <v>27759</v>
      </c>
      <c r="J12" s="13" t="s">
        <v>27759</v>
      </c>
      <c r="K12" s="13" t="s">
        <v>27783</v>
      </c>
      <c r="L12" s="17" t="s">
        <v>27784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1.75" customHeight="1" x14ac:dyDescent="0.25">
      <c r="A13" s="13">
        <v>7</v>
      </c>
      <c r="B13" s="13" t="s">
        <v>27785</v>
      </c>
      <c r="C13" s="13" t="s">
        <v>27786</v>
      </c>
      <c r="D13" s="14" t="s">
        <v>730</v>
      </c>
      <c r="E13" s="15" t="s">
        <v>8889</v>
      </c>
      <c r="F13" s="13" t="s">
        <v>27787</v>
      </c>
      <c r="G13" s="16" t="s">
        <v>6945</v>
      </c>
      <c r="H13" s="13" t="s">
        <v>259</v>
      </c>
      <c r="I13" s="13" t="s">
        <v>27759</v>
      </c>
      <c r="J13" s="13" t="s">
        <v>27759</v>
      </c>
      <c r="K13" s="13" t="s">
        <v>27788</v>
      </c>
      <c r="L13" s="17" t="s">
        <v>27789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21.75" customHeight="1" x14ac:dyDescent="0.25">
      <c r="A14" s="13">
        <v>8</v>
      </c>
      <c r="B14" s="13" t="s">
        <v>27790</v>
      </c>
      <c r="C14" s="13" t="s">
        <v>27791</v>
      </c>
      <c r="D14" s="14" t="s">
        <v>27792</v>
      </c>
      <c r="E14" s="15" t="s">
        <v>1006</v>
      </c>
      <c r="F14" s="13" t="s">
        <v>11846</v>
      </c>
      <c r="G14" s="16" t="s">
        <v>7144</v>
      </c>
      <c r="H14" s="13" t="s">
        <v>259</v>
      </c>
      <c r="I14" s="13" t="s">
        <v>27759</v>
      </c>
      <c r="J14" s="13" t="s">
        <v>27759</v>
      </c>
      <c r="K14" s="13" t="s">
        <v>27793</v>
      </c>
      <c r="L14" s="17" t="s">
        <v>27794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21.75" customHeight="1" x14ac:dyDescent="0.25">
      <c r="A15" s="13">
        <v>9</v>
      </c>
      <c r="B15" s="13" t="s">
        <v>27795</v>
      </c>
      <c r="C15" s="13" t="s">
        <v>27796</v>
      </c>
      <c r="D15" s="14" t="s">
        <v>121</v>
      </c>
      <c r="E15" s="15" t="s">
        <v>1202</v>
      </c>
      <c r="F15" s="13" t="s">
        <v>5607</v>
      </c>
      <c r="G15" s="16" t="s">
        <v>6949</v>
      </c>
      <c r="H15" s="13" t="s">
        <v>259</v>
      </c>
      <c r="I15" s="13" t="s">
        <v>27759</v>
      </c>
      <c r="J15" s="13" t="s">
        <v>27759</v>
      </c>
      <c r="K15" s="13" t="s">
        <v>27797</v>
      </c>
      <c r="L15" s="17" t="s">
        <v>27798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21.75" customHeight="1" x14ac:dyDescent="0.25">
      <c r="A16" s="13">
        <v>10</v>
      </c>
      <c r="B16" s="13" t="s">
        <v>27799</v>
      </c>
      <c r="C16" s="13" t="s">
        <v>27800</v>
      </c>
      <c r="D16" s="14" t="s">
        <v>27801</v>
      </c>
      <c r="E16" s="15" t="s">
        <v>208</v>
      </c>
      <c r="F16" s="13" t="s">
        <v>9754</v>
      </c>
      <c r="G16" s="16" t="s">
        <v>6949</v>
      </c>
      <c r="H16" s="13" t="s">
        <v>259</v>
      </c>
      <c r="I16" s="13" t="s">
        <v>27759</v>
      </c>
      <c r="J16" s="13" t="s">
        <v>27759</v>
      </c>
      <c r="K16" s="13" t="s">
        <v>27802</v>
      </c>
      <c r="L16" s="17" t="s">
        <v>27803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21.75" customHeight="1" x14ac:dyDescent="0.25">
      <c r="A17" s="13">
        <v>11</v>
      </c>
      <c r="B17" s="13" t="s">
        <v>27804</v>
      </c>
      <c r="C17" s="13" t="s">
        <v>27805</v>
      </c>
      <c r="D17" s="14" t="s">
        <v>2673</v>
      </c>
      <c r="E17" s="15" t="s">
        <v>80</v>
      </c>
      <c r="F17" s="13" t="s">
        <v>9090</v>
      </c>
      <c r="G17" s="16" t="s">
        <v>5992</v>
      </c>
      <c r="H17" s="13" t="s">
        <v>259</v>
      </c>
      <c r="I17" s="13" t="s">
        <v>27759</v>
      </c>
      <c r="J17" s="13" t="s">
        <v>27759</v>
      </c>
      <c r="K17" s="13" t="s">
        <v>27806</v>
      </c>
      <c r="L17" s="17" t="s">
        <v>27807</v>
      </c>
      <c r="M17" s="18">
        <v>3072000</v>
      </c>
      <c r="N17" s="19"/>
      <c r="O17" s="20" t="str">
        <f t="shared" si="0"/>
        <v>CĐ</v>
      </c>
      <c r="R17" s="21" t="str">
        <f t="shared" si="1"/>
        <v>CĐ</v>
      </c>
    </row>
    <row r="18" spans="1:18" ht="21.75" customHeight="1" x14ac:dyDescent="0.25">
      <c r="A18" s="13">
        <v>12</v>
      </c>
      <c r="B18" s="13" t="s">
        <v>27808</v>
      </c>
      <c r="C18" s="13" t="s">
        <v>27809</v>
      </c>
      <c r="D18" s="14" t="s">
        <v>4416</v>
      </c>
      <c r="E18" s="15" t="s">
        <v>567</v>
      </c>
      <c r="F18" s="13" t="s">
        <v>11119</v>
      </c>
      <c r="G18" s="16" t="s">
        <v>5796</v>
      </c>
      <c r="H18" s="13" t="s">
        <v>259</v>
      </c>
      <c r="I18" s="13" t="s">
        <v>27759</v>
      </c>
      <c r="J18" s="13" t="s">
        <v>27759</v>
      </c>
      <c r="K18" s="13" t="s">
        <v>27810</v>
      </c>
      <c r="L18" s="17" t="s">
        <v>27811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1.75" customHeight="1" x14ac:dyDescent="0.25">
      <c r="A19" s="13">
        <v>13</v>
      </c>
      <c r="B19" s="13" t="s">
        <v>27812</v>
      </c>
      <c r="C19" s="13" t="s">
        <v>27813</v>
      </c>
      <c r="D19" s="14" t="s">
        <v>27814</v>
      </c>
      <c r="E19" s="15" t="s">
        <v>697</v>
      </c>
      <c r="F19" s="13" t="s">
        <v>5577</v>
      </c>
      <c r="G19" s="16" t="s">
        <v>10036</v>
      </c>
      <c r="H19" s="13" t="s">
        <v>259</v>
      </c>
      <c r="I19" s="13" t="s">
        <v>27759</v>
      </c>
      <c r="J19" s="13" t="s">
        <v>27759</v>
      </c>
      <c r="K19" s="13" t="s">
        <v>27815</v>
      </c>
      <c r="L19" s="17" t="s">
        <v>27816</v>
      </c>
      <c r="M19" s="18">
        <v>5120000</v>
      </c>
      <c r="N19" s="19"/>
      <c r="O19" s="20" t="str">
        <f t="shared" si="0"/>
        <v>C1</v>
      </c>
      <c r="R19" s="21" t="str">
        <f t="shared" si="1"/>
        <v>C1</v>
      </c>
    </row>
    <row r="20" spans="1:18" ht="21.75" customHeight="1" x14ac:dyDescent="0.25">
      <c r="A20" s="13">
        <v>14</v>
      </c>
      <c r="B20" s="13" t="s">
        <v>27817</v>
      </c>
      <c r="C20" s="13" t="s">
        <v>27818</v>
      </c>
      <c r="D20" s="14" t="s">
        <v>27819</v>
      </c>
      <c r="E20" s="15" t="s">
        <v>395</v>
      </c>
      <c r="F20" s="13" t="s">
        <v>9319</v>
      </c>
      <c r="G20" s="16" t="s">
        <v>8617</v>
      </c>
      <c r="H20" s="13" t="s">
        <v>259</v>
      </c>
      <c r="I20" s="13" t="s">
        <v>27759</v>
      </c>
      <c r="J20" s="13" t="s">
        <v>27759</v>
      </c>
      <c r="K20" s="13" t="s">
        <v>27820</v>
      </c>
      <c r="L20" s="17" t="s">
        <v>27821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21.75" customHeight="1" x14ac:dyDescent="0.25">
      <c r="A21" s="13">
        <v>15</v>
      </c>
      <c r="B21" s="13" t="s">
        <v>27822</v>
      </c>
      <c r="C21" s="13" t="s">
        <v>27823</v>
      </c>
      <c r="D21" s="14" t="s">
        <v>14085</v>
      </c>
      <c r="E21" s="15" t="s">
        <v>154</v>
      </c>
      <c r="F21" s="13" t="s">
        <v>21081</v>
      </c>
      <c r="G21" s="16" t="s">
        <v>5536</v>
      </c>
      <c r="H21" s="13" t="s">
        <v>259</v>
      </c>
      <c r="I21" s="13" t="s">
        <v>27759</v>
      </c>
      <c r="J21" s="13" t="s">
        <v>27759</v>
      </c>
      <c r="K21" s="13" t="s">
        <v>27824</v>
      </c>
      <c r="L21" s="17" t="s">
        <v>27825</v>
      </c>
      <c r="M21" s="18">
        <v>5888000</v>
      </c>
      <c r="N21" s="19"/>
      <c r="O21" s="20" t="str">
        <f t="shared" si="0"/>
        <v>C1</v>
      </c>
      <c r="R21" s="21" t="str">
        <f t="shared" si="1"/>
        <v>C1</v>
      </c>
    </row>
    <row r="22" spans="1:18" ht="21.75" customHeight="1" x14ac:dyDescent="0.25">
      <c r="A22" s="13">
        <v>16</v>
      </c>
      <c r="B22" s="13" t="s">
        <v>27826</v>
      </c>
      <c r="C22" s="13" t="s">
        <v>27827</v>
      </c>
      <c r="D22" s="14" t="s">
        <v>464</v>
      </c>
      <c r="E22" s="15" t="s">
        <v>27828</v>
      </c>
      <c r="F22" s="13" t="s">
        <v>3930</v>
      </c>
      <c r="G22" s="16" t="s">
        <v>5536</v>
      </c>
      <c r="H22" s="13" t="s">
        <v>259</v>
      </c>
      <c r="I22" s="13" t="s">
        <v>27759</v>
      </c>
      <c r="J22" s="13" t="s">
        <v>27759</v>
      </c>
      <c r="K22" s="13" t="s">
        <v>27829</v>
      </c>
      <c r="L22" s="17" t="s">
        <v>27830</v>
      </c>
      <c r="M22" s="18">
        <v>5888000</v>
      </c>
      <c r="N22" s="19"/>
      <c r="O22" s="20" t="str">
        <f t="shared" si="0"/>
        <v>C1</v>
      </c>
      <c r="R22" s="21" t="str">
        <f t="shared" si="1"/>
        <v>C1</v>
      </c>
    </row>
    <row r="23" spans="1:18" ht="21.75" customHeight="1" x14ac:dyDescent="0.25">
      <c r="A23" s="13">
        <v>17</v>
      </c>
      <c r="B23" s="13" t="s">
        <v>27831</v>
      </c>
      <c r="C23" s="13" t="s">
        <v>27832</v>
      </c>
      <c r="D23" s="14" t="s">
        <v>27833</v>
      </c>
      <c r="E23" s="15" t="s">
        <v>32</v>
      </c>
      <c r="F23" s="13" t="s">
        <v>9055</v>
      </c>
      <c r="G23" s="16" t="s">
        <v>8317</v>
      </c>
      <c r="H23" s="13" t="s">
        <v>259</v>
      </c>
      <c r="I23" s="13" t="s">
        <v>27759</v>
      </c>
      <c r="J23" s="13" t="s">
        <v>27759</v>
      </c>
      <c r="K23" s="13" t="s">
        <v>27834</v>
      </c>
      <c r="L23" s="17" t="s">
        <v>27835</v>
      </c>
      <c r="M23" s="18">
        <v>4608000</v>
      </c>
      <c r="N23" s="19"/>
      <c r="O23" s="20" t="str">
        <f t="shared" si="0"/>
        <v>CĐ</v>
      </c>
      <c r="R23" s="21" t="str">
        <f t="shared" si="1"/>
        <v>CĐ</v>
      </c>
    </row>
    <row r="24" spans="1:18" ht="21.75" customHeight="1" x14ac:dyDescent="0.25">
      <c r="A24" s="13">
        <v>18</v>
      </c>
      <c r="B24" s="13" t="s">
        <v>27836</v>
      </c>
      <c r="C24" s="13" t="s">
        <v>27837</v>
      </c>
      <c r="D24" s="14" t="s">
        <v>1690</v>
      </c>
      <c r="E24" s="15" t="s">
        <v>27838</v>
      </c>
      <c r="F24" s="13" t="s">
        <v>3393</v>
      </c>
      <c r="G24" s="16" t="s">
        <v>6954</v>
      </c>
      <c r="H24" s="13" t="s">
        <v>259</v>
      </c>
      <c r="I24" s="13" t="s">
        <v>27759</v>
      </c>
      <c r="J24" s="13" t="s">
        <v>27759</v>
      </c>
      <c r="K24" s="13" t="s">
        <v>27839</v>
      </c>
      <c r="L24" s="17" t="s">
        <v>27840</v>
      </c>
      <c r="M24" s="18">
        <v>4536000</v>
      </c>
      <c r="N24" s="19"/>
      <c r="O24" s="20" t="str">
        <f t="shared" si="0"/>
        <v>C1</v>
      </c>
      <c r="R24" s="21" t="str">
        <f t="shared" si="1"/>
        <v>C1</v>
      </c>
    </row>
    <row r="25" spans="1:18" ht="21.75" customHeight="1" x14ac:dyDescent="0.25">
      <c r="A25" s="13">
        <v>19</v>
      </c>
      <c r="B25" s="13" t="s">
        <v>27841</v>
      </c>
      <c r="C25" s="13" t="s">
        <v>27842</v>
      </c>
      <c r="D25" s="14" t="s">
        <v>18704</v>
      </c>
      <c r="E25" s="15" t="s">
        <v>19</v>
      </c>
      <c r="F25" s="13" t="s">
        <v>12249</v>
      </c>
      <c r="G25" s="16" t="s">
        <v>6452</v>
      </c>
      <c r="H25" s="13" t="s">
        <v>259</v>
      </c>
      <c r="I25" s="13" t="s">
        <v>27759</v>
      </c>
      <c r="J25" s="13" t="s">
        <v>27759</v>
      </c>
      <c r="K25" s="13" t="s">
        <v>27843</v>
      </c>
      <c r="L25" s="17" t="s">
        <v>27844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1.75" customHeight="1" x14ac:dyDescent="0.25">
      <c r="A26" s="13">
        <v>20</v>
      </c>
      <c r="B26" s="13" t="s">
        <v>27845</v>
      </c>
      <c r="C26" s="13" t="s">
        <v>27846</v>
      </c>
      <c r="D26" s="14" t="s">
        <v>27847</v>
      </c>
      <c r="E26" s="15" t="s">
        <v>5377</v>
      </c>
      <c r="F26" s="13" t="s">
        <v>7529</v>
      </c>
      <c r="G26" s="16" t="s">
        <v>6925</v>
      </c>
      <c r="H26" s="13" t="s">
        <v>259</v>
      </c>
      <c r="I26" s="13" t="s">
        <v>27759</v>
      </c>
      <c r="J26" s="13" t="s">
        <v>27759</v>
      </c>
      <c r="K26" s="13" t="s">
        <v>27848</v>
      </c>
      <c r="L26" s="17" t="s">
        <v>27849</v>
      </c>
      <c r="M26" s="18">
        <v>5888000</v>
      </c>
      <c r="N26" s="19"/>
      <c r="O26" s="20" t="str">
        <f t="shared" si="0"/>
        <v>C1</v>
      </c>
      <c r="R26" s="21" t="str">
        <f t="shared" si="1"/>
        <v>C1</v>
      </c>
    </row>
    <row r="27" spans="1:18" ht="21.75" customHeight="1" x14ac:dyDescent="0.25">
      <c r="A27" s="13">
        <v>21</v>
      </c>
      <c r="B27" s="13" t="s">
        <v>27850</v>
      </c>
      <c r="C27" s="13" t="s">
        <v>27851</v>
      </c>
      <c r="D27" s="14" t="s">
        <v>696</v>
      </c>
      <c r="E27" s="15" t="s">
        <v>73</v>
      </c>
      <c r="F27" s="13" t="s">
        <v>27852</v>
      </c>
      <c r="G27" s="16" t="s">
        <v>5596</v>
      </c>
      <c r="H27" s="13" t="s">
        <v>259</v>
      </c>
      <c r="I27" s="13" t="s">
        <v>27759</v>
      </c>
      <c r="J27" s="13" t="s">
        <v>27759</v>
      </c>
      <c r="K27" s="13" t="s">
        <v>27853</v>
      </c>
      <c r="L27" s="17" t="s">
        <v>27854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1.75" customHeight="1" x14ac:dyDescent="0.25">
      <c r="A28" s="13">
        <v>22</v>
      </c>
      <c r="B28" s="13" t="s">
        <v>27855</v>
      </c>
      <c r="C28" s="13" t="s">
        <v>27856</v>
      </c>
      <c r="D28" s="14" t="s">
        <v>302</v>
      </c>
      <c r="E28" s="15" t="s">
        <v>1321</v>
      </c>
      <c r="F28" s="13" t="s">
        <v>13276</v>
      </c>
      <c r="G28" s="16" t="s">
        <v>6399</v>
      </c>
      <c r="H28" s="13" t="s">
        <v>259</v>
      </c>
      <c r="I28" s="13" t="s">
        <v>27857</v>
      </c>
      <c r="J28" s="13" t="s">
        <v>27857</v>
      </c>
      <c r="K28" s="13" t="s">
        <v>27858</v>
      </c>
      <c r="L28" s="17" t="s">
        <v>27859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1.75" customHeight="1" x14ac:dyDescent="0.25">
      <c r="A29" s="13">
        <v>23</v>
      </c>
      <c r="B29" s="13" t="s">
        <v>27860</v>
      </c>
      <c r="C29" s="13" t="s">
        <v>27861</v>
      </c>
      <c r="D29" s="14" t="s">
        <v>27862</v>
      </c>
      <c r="E29" s="15" t="s">
        <v>697</v>
      </c>
      <c r="F29" s="13" t="s">
        <v>19576</v>
      </c>
      <c r="G29" s="16" t="s">
        <v>7511</v>
      </c>
      <c r="H29" s="13" t="s">
        <v>259</v>
      </c>
      <c r="I29" s="13" t="s">
        <v>27857</v>
      </c>
      <c r="J29" s="13" t="s">
        <v>27857</v>
      </c>
      <c r="K29" s="13" t="s">
        <v>27863</v>
      </c>
      <c r="L29" s="17" t="s">
        <v>27864</v>
      </c>
      <c r="M29" s="18">
        <v>3072000</v>
      </c>
      <c r="N29" s="19"/>
      <c r="O29" s="20" t="str">
        <f t="shared" si="0"/>
        <v>CĐ</v>
      </c>
      <c r="R29" s="21" t="str">
        <f t="shared" si="1"/>
        <v>CĐ</v>
      </c>
    </row>
    <row r="30" spans="1:18" ht="21.75" customHeight="1" x14ac:dyDescent="0.25">
      <c r="A30" s="13">
        <v>24</v>
      </c>
      <c r="B30" s="13" t="s">
        <v>27865</v>
      </c>
      <c r="C30" s="13" t="s">
        <v>27866</v>
      </c>
      <c r="D30" s="14" t="s">
        <v>27867</v>
      </c>
      <c r="E30" s="15" t="s">
        <v>73</v>
      </c>
      <c r="F30" s="13" t="s">
        <v>4247</v>
      </c>
      <c r="G30" s="16" t="s">
        <v>6949</v>
      </c>
      <c r="H30" s="13" t="s">
        <v>259</v>
      </c>
      <c r="I30" s="13" t="s">
        <v>27857</v>
      </c>
      <c r="J30" s="13" t="s">
        <v>27857</v>
      </c>
      <c r="K30" s="13" t="s">
        <v>27868</v>
      </c>
      <c r="L30" s="17" t="s">
        <v>27869</v>
      </c>
      <c r="M30" s="18">
        <v>5888000</v>
      </c>
      <c r="N30" s="19"/>
      <c r="O30" s="20" t="str">
        <f t="shared" si="0"/>
        <v>C1</v>
      </c>
      <c r="R30" s="21" t="str">
        <f t="shared" si="1"/>
        <v>C1</v>
      </c>
    </row>
    <row r="31" spans="1:18" ht="21.75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27990</v>
      </c>
      <c r="M31" s="18"/>
      <c r="N31" s="19" t="s">
        <v>8196</v>
      </c>
      <c r="O31" s="20"/>
      <c r="R31" s="21"/>
    </row>
    <row r="32" spans="1:18" ht="21.75" customHeight="1" x14ac:dyDescent="0.25">
      <c r="A32" s="13">
        <v>26</v>
      </c>
      <c r="B32" s="13" t="s">
        <v>27870</v>
      </c>
      <c r="C32" s="13" t="s">
        <v>27871</v>
      </c>
      <c r="D32" s="14" t="s">
        <v>2599</v>
      </c>
      <c r="E32" s="15" t="s">
        <v>27872</v>
      </c>
      <c r="F32" s="13" t="s">
        <v>27873</v>
      </c>
      <c r="G32" s="16" t="s">
        <v>8959</v>
      </c>
      <c r="H32" s="13" t="s">
        <v>259</v>
      </c>
      <c r="I32" s="13" t="s">
        <v>27759</v>
      </c>
      <c r="J32" s="13" t="s">
        <v>27759</v>
      </c>
      <c r="K32" s="13" t="s">
        <v>27874</v>
      </c>
      <c r="L32" s="17" t="s">
        <v>27875</v>
      </c>
      <c r="M32" s="18">
        <v>2864000</v>
      </c>
      <c r="N32" s="19"/>
      <c r="O32" s="20" t="str">
        <f t="shared" si="0"/>
        <v>C2</v>
      </c>
      <c r="R32" s="21" t="str">
        <f t="shared" si="1"/>
        <v>C2</v>
      </c>
    </row>
    <row r="33" spans="1:18" ht="21.75" customHeight="1" x14ac:dyDescent="0.25">
      <c r="A33" s="13">
        <v>27</v>
      </c>
      <c r="B33" s="13" t="s">
        <v>27876</v>
      </c>
      <c r="C33" s="13" t="s">
        <v>27877</v>
      </c>
      <c r="D33" s="14" t="s">
        <v>27878</v>
      </c>
      <c r="E33" s="15" t="s">
        <v>22</v>
      </c>
      <c r="F33" s="13" t="s">
        <v>27879</v>
      </c>
      <c r="G33" s="16" t="s">
        <v>8959</v>
      </c>
      <c r="H33" s="13" t="s">
        <v>259</v>
      </c>
      <c r="I33" s="13" t="s">
        <v>27759</v>
      </c>
      <c r="J33" s="13" t="s">
        <v>27759</v>
      </c>
      <c r="K33" s="13" t="s">
        <v>27880</v>
      </c>
      <c r="L33" s="17" t="s">
        <v>27881</v>
      </c>
      <c r="M33" s="18">
        <v>2864000</v>
      </c>
      <c r="N33" s="19"/>
      <c r="O33" s="20" t="str">
        <f t="shared" si="0"/>
        <v>C2</v>
      </c>
      <c r="R33" s="21" t="str">
        <f t="shared" si="1"/>
        <v>C2</v>
      </c>
    </row>
    <row r="34" spans="1:18" ht="21.75" customHeight="1" x14ac:dyDescent="0.25">
      <c r="A34" s="13">
        <v>28</v>
      </c>
      <c r="B34" s="13" t="s">
        <v>27882</v>
      </c>
      <c r="C34" s="13" t="s">
        <v>27883</v>
      </c>
      <c r="D34" s="14" t="s">
        <v>16781</v>
      </c>
      <c r="E34" s="15" t="s">
        <v>497</v>
      </c>
      <c r="F34" s="13" t="s">
        <v>27884</v>
      </c>
      <c r="G34" s="16" t="s">
        <v>8959</v>
      </c>
      <c r="H34" s="13" t="s">
        <v>259</v>
      </c>
      <c r="I34" s="13" t="s">
        <v>27759</v>
      </c>
      <c r="J34" s="13" t="s">
        <v>27759</v>
      </c>
      <c r="K34" s="13" t="s">
        <v>27885</v>
      </c>
      <c r="L34" s="17" t="s">
        <v>27886</v>
      </c>
      <c r="M34" s="18">
        <v>2864000</v>
      </c>
      <c r="N34" s="19"/>
      <c r="O34" s="20" t="str">
        <f t="shared" si="0"/>
        <v>C2</v>
      </c>
      <c r="R34" s="21" t="str">
        <f t="shared" si="1"/>
        <v>C2</v>
      </c>
    </row>
    <row r="35" spans="1:18" ht="21.75" customHeight="1" x14ac:dyDescent="0.25">
      <c r="A35" s="13">
        <v>29</v>
      </c>
      <c r="B35" s="13" t="s">
        <v>27887</v>
      </c>
      <c r="C35" s="13" t="s">
        <v>27888</v>
      </c>
      <c r="D35" s="14" t="s">
        <v>249</v>
      </c>
      <c r="E35" s="15" t="s">
        <v>403</v>
      </c>
      <c r="F35" s="13" t="s">
        <v>27889</v>
      </c>
      <c r="G35" s="16" t="s">
        <v>8959</v>
      </c>
      <c r="H35" s="13" t="s">
        <v>259</v>
      </c>
      <c r="I35" s="13" t="s">
        <v>27759</v>
      </c>
      <c r="J35" s="13" t="s">
        <v>27759</v>
      </c>
      <c r="K35" s="13" t="s">
        <v>27890</v>
      </c>
      <c r="L35" s="17" t="s">
        <v>27891</v>
      </c>
      <c r="M35" s="18">
        <v>2864000</v>
      </c>
      <c r="N35" s="19"/>
      <c r="O35" s="20" t="str">
        <f t="shared" si="0"/>
        <v>C2</v>
      </c>
      <c r="R35" s="21" t="str">
        <f t="shared" si="1"/>
        <v>C2</v>
      </c>
    </row>
    <row r="36" spans="1:18" ht="21.75" customHeight="1" x14ac:dyDescent="0.25">
      <c r="A36" s="13">
        <v>30</v>
      </c>
      <c r="B36" s="13" t="s">
        <v>27892</v>
      </c>
      <c r="C36" s="13" t="s">
        <v>27893</v>
      </c>
      <c r="D36" s="14" t="s">
        <v>2437</v>
      </c>
      <c r="E36" s="15" t="s">
        <v>367</v>
      </c>
      <c r="F36" s="13" t="s">
        <v>27894</v>
      </c>
      <c r="G36" s="16" t="s">
        <v>25040</v>
      </c>
      <c r="H36" s="13" t="s">
        <v>259</v>
      </c>
      <c r="I36" s="13" t="s">
        <v>27759</v>
      </c>
      <c r="J36" s="13" t="s">
        <v>27759</v>
      </c>
      <c r="K36" s="13" t="s">
        <v>27895</v>
      </c>
      <c r="L36" s="17" t="s">
        <v>27896</v>
      </c>
      <c r="M36" s="18">
        <v>3580000</v>
      </c>
      <c r="N36" s="19"/>
      <c r="O36" s="20" t="str">
        <f t="shared" si="0"/>
        <v>C2</v>
      </c>
      <c r="R36" s="21" t="str">
        <f t="shared" si="1"/>
        <v>C2</v>
      </c>
    </row>
    <row r="37" spans="1:18" ht="21.75" customHeight="1" x14ac:dyDescent="0.25">
      <c r="A37" s="13">
        <v>31</v>
      </c>
      <c r="B37" s="13" t="s">
        <v>27897</v>
      </c>
      <c r="C37" s="13" t="s">
        <v>27898</v>
      </c>
      <c r="D37" s="14" t="s">
        <v>3492</v>
      </c>
      <c r="E37" s="15" t="s">
        <v>33</v>
      </c>
      <c r="F37" s="13" t="s">
        <v>27899</v>
      </c>
      <c r="G37" s="16" t="s">
        <v>25040</v>
      </c>
      <c r="H37" s="13" t="s">
        <v>259</v>
      </c>
      <c r="I37" s="13" t="s">
        <v>27759</v>
      </c>
      <c r="J37" s="13" t="s">
        <v>27759</v>
      </c>
      <c r="K37" s="13" t="s">
        <v>27900</v>
      </c>
      <c r="L37" s="17" t="s">
        <v>27901</v>
      </c>
      <c r="M37" s="18">
        <v>3580000</v>
      </c>
      <c r="N37" s="19"/>
      <c r="O37" s="20" t="str">
        <f t="shared" si="0"/>
        <v>C2</v>
      </c>
      <c r="R37" s="21" t="str">
        <f t="shared" si="1"/>
        <v>C2</v>
      </c>
    </row>
    <row r="38" spans="1:18" ht="21.75" customHeight="1" x14ac:dyDescent="0.25">
      <c r="A38" s="13">
        <v>32</v>
      </c>
      <c r="B38" s="13" t="s">
        <v>27902</v>
      </c>
      <c r="C38" s="13" t="s">
        <v>27903</v>
      </c>
      <c r="D38" s="14" t="s">
        <v>2753</v>
      </c>
      <c r="E38" s="15" t="s">
        <v>941</v>
      </c>
      <c r="F38" s="13" t="s">
        <v>27904</v>
      </c>
      <c r="G38" s="16" t="s">
        <v>25040</v>
      </c>
      <c r="H38" s="13" t="s">
        <v>259</v>
      </c>
      <c r="I38" s="13" t="s">
        <v>27759</v>
      </c>
      <c r="J38" s="13" t="s">
        <v>27759</v>
      </c>
      <c r="K38" s="13" t="s">
        <v>27905</v>
      </c>
      <c r="L38" s="17" t="s">
        <v>27906</v>
      </c>
      <c r="M38" s="18">
        <v>3580000</v>
      </c>
      <c r="N38" s="19"/>
      <c r="O38" s="20" t="str">
        <f t="shared" si="0"/>
        <v>C2</v>
      </c>
      <c r="R38" s="21" t="str">
        <f t="shared" si="1"/>
        <v>C2</v>
      </c>
    </row>
    <row r="39" spans="1:18" ht="21.75" customHeight="1" x14ac:dyDescent="0.25">
      <c r="A39" s="13">
        <v>33</v>
      </c>
      <c r="B39" s="13" t="s">
        <v>27907</v>
      </c>
      <c r="C39" s="13" t="s">
        <v>27908</v>
      </c>
      <c r="D39" s="14" t="s">
        <v>27909</v>
      </c>
      <c r="E39" s="15" t="s">
        <v>470</v>
      </c>
      <c r="F39" s="13" t="s">
        <v>27910</v>
      </c>
      <c r="G39" s="16" t="s">
        <v>25040</v>
      </c>
      <c r="H39" s="13" t="s">
        <v>259</v>
      </c>
      <c r="I39" s="13" t="s">
        <v>27759</v>
      </c>
      <c r="J39" s="13" t="s">
        <v>27759</v>
      </c>
      <c r="K39" s="13" t="s">
        <v>27911</v>
      </c>
      <c r="L39" s="17" t="s">
        <v>27912</v>
      </c>
      <c r="M39" s="18">
        <v>3580000</v>
      </c>
      <c r="N39" s="19"/>
      <c r="O39" s="20" t="str">
        <f t="shared" si="0"/>
        <v>C2</v>
      </c>
      <c r="R39" s="21" t="str">
        <f t="shared" si="1"/>
        <v>C2</v>
      </c>
    </row>
    <row r="40" spans="1:18" ht="21.75" customHeight="1" x14ac:dyDescent="0.25">
      <c r="A40" s="13">
        <v>34</v>
      </c>
      <c r="B40" s="13" t="s">
        <v>27913</v>
      </c>
      <c r="C40" s="13" t="s">
        <v>27914</v>
      </c>
      <c r="D40" s="14" t="s">
        <v>484</v>
      </c>
      <c r="E40" s="15" t="s">
        <v>908</v>
      </c>
      <c r="F40" s="13" t="s">
        <v>27915</v>
      </c>
      <c r="G40" s="16" t="s">
        <v>25040</v>
      </c>
      <c r="H40" s="13" t="s">
        <v>259</v>
      </c>
      <c r="I40" s="13" t="s">
        <v>27759</v>
      </c>
      <c r="J40" s="13" t="s">
        <v>27759</v>
      </c>
      <c r="K40" s="13" t="s">
        <v>27916</v>
      </c>
      <c r="L40" s="17" t="s">
        <v>27917</v>
      </c>
      <c r="M40" s="18">
        <v>3580000</v>
      </c>
      <c r="N40" s="19"/>
      <c r="O40" s="20" t="str">
        <f t="shared" si="0"/>
        <v>C2</v>
      </c>
      <c r="R40" s="21" t="str">
        <f t="shared" si="1"/>
        <v>C2</v>
      </c>
    </row>
    <row r="41" spans="1:18" ht="21.75" customHeight="1" x14ac:dyDescent="0.25">
      <c r="A41" s="13">
        <v>35</v>
      </c>
      <c r="B41" s="13" t="s">
        <v>27918</v>
      </c>
      <c r="C41" s="13" t="s">
        <v>27919</v>
      </c>
      <c r="D41" s="14" t="s">
        <v>27022</v>
      </c>
      <c r="E41" s="15" t="s">
        <v>1282</v>
      </c>
      <c r="F41" s="13" t="s">
        <v>7077</v>
      </c>
      <c r="G41" s="16" t="s">
        <v>6925</v>
      </c>
      <c r="H41" s="13" t="s">
        <v>259</v>
      </c>
      <c r="I41" s="13" t="s">
        <v>27759</v>
      </c>
      <c r="J41" s="13" t="s">
        <v>27759</v>
      </c>
      <c r="K41" s="13" t="s">
        <v>27920</v>
      </c>
      <c r="L41" s="17" t="s">
        <v>27921</v>
      </c>
      <c r="M41" s="18">
        <v>5888000</v>
      </c>
      <c r="N41" s="19"/>
      <c r="O41" s="20" t="str">
        <f t="shared" si="0"/>
        <v>C1</v>
      </c>
      <c r="R41" s="21" t="str">
        <f t="shared" si="1"/>
        <v>C1</v>
      </c>
    </row>
    <row r="42" spans="1:18" ht="21.75" customHeight="1" x14ac:dyDescent="0.25">
      <c r="A42" s="13">
        <v>36</v>
      </c>
      <c r="B42" s="13" t="s">
        <v>27922</v>
      </c>
      <c r="C42" s="13" t="s">
        <v>27923</v>
      </c>
      <c r="D42" s="14" t="s">
        <v>1660</v>
      </c>
      <c r="E42" s="15" t="s">
        <v>115</v>
      </c>
      <c r="F42" s="13" t="s">
        <v>5139</v>
      </c>
      <c r="G42" s="16" t="s">
        <v>5536</v>
      </c>
      <c r="H42" s="13" t="s">
        <v>259</v>
      </c>
      <c r="I42" s="13" t="s">
        <v>27759</v>
      </c>
      <c r="J42" s="13" t="s">
        <v>27759</v>
      </c>
      <c r="K42" s="13" t="s">
        <v>27924</v>
      </c>
      <c r="L42" s="17" t="s">
        <v>27925</v>
      </c>
      <c r="M42" s="18">
        <v>5888000</v>
      </c>
      <c r="N42" s="19"/>
      <c r="O42" s="20" t="str">
        <f t="shared" si="0"/>
        <v>C1</v>
      </c>
      <c r="R42" s="21" t="str">
        <f t="shared" si="1"/>
        <v>C1</v>
      </c>
    </row>
    <row r="43" spans="1:18" ht="21.75" customHeight="1" x14ac:dyDescent="0.25">
      <c r="A43" s="13">
        <v>37</v>
      </c>
      <c r="B43" s="13" t="s">
        <v>27926</v>
      </c>
      <c r="C43" s="13" t="s">
        <v>27927</v>
      </c>
      <c r="D43" s="14" t="s">
        <v>5624</v>
      </c>
      <c r="E43" s="15" t="s">
        <v>177</v>
      </c>
      <c r="F43" s="13" t="s">
        <v>6141</v>
      </c>
      <c r="G43" s="16" t="s">
        <v>6645</v>
      </c>
      <c r="H43" s="13" t="s">
        <v>259</v>
      </c>
      <c r="I43" s="13" t="s">
        <v>27759</v>
      </c>
      <c r="J43" s="13" t="s">
        <v>27759</v>
      </c>
      <c r="K43" s="13" t="s">
        <v>27928</v>
      </c>
      <c r="L43" s="17" t="s">
        <v>27929</v>
      </c>
      <c r="M43" s="18">
        <v>4608000</v>
      </c>
      <c r="N43" s="19"/>
      <c r="O43" s="20" t="str">
        <f t="shared" si="0"/>
        <v>CĐ</v>
      </c>
      <c r="R43" s="21" t="str">
        <f t="shared" si="1"/>
        <v>CĐ</v>
      </c>
    </row>
    <row r="44" spans="1:18" ht="21.75" customHeight="1" x14ac:dyDescent="0.25">
      <c r="A44" s="13">
        <v>38</v>
      </c>
      <c r="B44" s="13" t="s">
        <v>27930</v>
      </c>
      <c r="C44" s="13" t="s">
        <v>27931</v>
      </c>
      <c r="D44" s="14" t="s">
        <v>1237</v>
      </c>
      <c r="E44" s="15" t="s">
        <v>470</v>
      </c>
      <c r="F44" s="13" t="s">
        <v>6924</v>
      </c>
      <c r="G44" s="16" t="s">
        <v>6457</v>
      </c>
      <c r="H44" s="13" t="s">
        <v>259</v>
      </c>
      <c r="I44" s="13" t="s">
        <v>27759</v>
      </c>
      <c r="J44" s="13" t="s">
        <v>27759</v>
      </c>
      <c r="K44" s="13" t="s">
        <v>27932</v>
      </c>
      <c r="L44" s="17" t="s">
        <v>27933</v>
      </c>
      <c r="M44" s="18">
        <v>5888000</v>
      </c>
      <c r="N44" s="19"/>
      <c r="O44" s="20" t="str">
        <f t="shared" si="0"/>
        <v>C1</v>
      </c>
      <c r="R44" s="21" t="str">
        <f t="shared" si="1"/>
        <v>C1</v>
      </c>
    </row>
    <row r="45" spans="1:18" ht="21.75" customHeight="1" x14ac:dyDescent="0.25">
      <c r="A45" s="13">
        <v>39</v>
      </c>
      <c r="B45" s="13" t="s">
        <v>27934</v>
      </c>
      <c r="C45" s="13" t="s">
        <v>27935</v>
      </c>
      <c r="D45" s="14" t="s">
        <v>449</v>
      </c>
      <c r="E45" s="15" t="s">
        <v>11744</v>
      </c>
      <c r="F45" s="13" t="s">
        <v>12885</v>
      </c>
      <c r="G45" s="16" t="s">
        <v>6457</v>
      </c>
      <c r="H45" s="13" t="s">
        <v>259</v>
      </c>
      <c r="I45" s="13" t="s">
        <v>27759</v>
      </c>
      <c r="J45" s="13" t="s">
        <v>27759</v>
      </c>
      <c r="K45" s="13" t="s">
        <v>27936</v>
      </c>
      <c r="L45" s="17" t="s">
        <v>27937</v>
      </c>
      <c r="M45" s="18">
        <v>5888000</v>
      </c>
      <c r="N45" s="19"/>
      <c r="O45" s="20" t="str">
        <f t="shared" si="0"/>
        <v>C1</v>
      </c>
      <c r="R45" s="21" t="str">
        <f t="shared" si="1"/>
        <v>C1</v>
      </c>
    </row>
    <row r="46" spans="1:18" ht="21.75" customHeight="1" x14ac:dyDescent="0.25">
      <c r="A46" s="13">
        <v>40</v>
      </c>
      <c r="B46" s="13" t="s">
        <v>27938</v>
      </c>
      <c r="C46" s="13" t="s">
        <v>27939</v>
      </c>
      <c r="D46" s="14" t="s">
        <v>17683</v>
      </c>
      <c r="E46" s="15" t="s">
        <v>2764</v>
      </c>
      <c r="F46" s="13" t="s">
        <v>6495</v>
      </c>
      <c r="G46" s="16" t="s">
        <v>5536</v>
      </c>
      <c r="H46" s="13" t="s">
        <v>259</v>
      </c>
      <c r="I46" s="13" t="s">
        <v>27759</v>
      </c>
      <c r="J46" s="13" t="s">
        <v>27759</v>
      </c>
      <c r="K46" s="13" t="s">
        <v>27940</v>
      </c>
      <c r="L46" s="17" t="s">
        <v>27941</v>
      </c>
      <c r="M46" s="18">
        <v>5888000</v>
      </c>
      <c r="N46" s="19"/>
      <c r="O46" s="20" t="str">
        <f t="shared" si="0"/>
        <v>C1</v>
      </c>
      <c r="R46" s="21" t="str">
        <f t="shared" si="1"/>
        <v>C1</v>
      </c>
    </row>
    <row r="47" spans="1:18" ht="21.75" customHeight="1" x14ac:dyDescent="0.25">
      <c r="A47" s="13">
        <v>41</v>
      </c>
      <c r="B47" s="13" t="s">
        <v>27942</v>
      </c>
      <c r="C47" s="13" t="s">
        <v>27943</v>
      </c>
      <c r="D47" s="14" t="s">
        <v>8277</v>
      </c>
      <c r="E47" s="15" t="s">
        <v>497</v>
      </c>
      <c r="F47" s="13" t="s">
        <v>27944</v>
      </c>
      <c r="G47" s="16" t="s">
        <v>6435</v>
      </c>
      <c r="H47" s="13" t="s">
        <v>259</v>
      </c>
      <c r="I47" s="13" t="s">
        <v>27759</v>
      </c>
      <c r="J47" s="13" t="s">
        <v>27759</v>
      </c>
      <c r="K47" s="13" t="s">
        <v>27945</v>
      </c>
      <c r="L47" s="17" t="s">
        <v>27946</v>
      </c>
      <c r="M47" s="18">
        <v>3072000</v>
      </c>
      <c r="N47" s="19"/>
      <c r="O47" s="20" t="str">
        <f t="shared" si="0"/>
        <v>CĐ</v>
      </c>
      <c r="R47" s="21" t="str">
        <f t="shared" si="1"/>
        <v>CĐ</v>
      </c>
    </row>
    <row r="48" spans="1:18" ht="21.75" customHeight="1" x14ac:dyDescent="0.25">
      <c r="A48" s="13">
        <v>42</v>
      </c>
      <c r="B48" s="13" t="s">
        <v>27947</v>
      </c>
      <c r="C48" s="13" t="s">
        <v>27948</v>
      </c>
      <c r="D48" s="14" t="s">
        <v>27949</v>
      </c>
      <c r="E48" s="15" t="s">
        <v>868</v>
      </c>
      <c r="F48" s="13" t="s">
        <v>15300</v>
      </c>
      <c r="G48" s="16" t="s">
        <v>6015</v>
      </c>
      <c r="H48" s="13" t="s">
        <v>259</v>
      </c>
      <c r="I48" s="13" t="s">
        <v>27759</v>
      </c>
      <c r="J48" s="13" t="s">
        <v>27759</v>
      </c>
      <c r="K48" s="13" t="s">
        <v>27950</v>
      </c>
      <c r="L48" s="17" t="s">
        <v>27951</v>
      </c>
      <c r="M48" s="18">
        <v>5376000</v>
      </c>
      <c r="N48" s="19"/>
      <c r="O48" s="20" t="str">
        <f t="shared" si="0"/>
        <v>C1</v>
      </c>
      <c r="R48" s="21" t="str">
        <f t="shared" si="1"/>
        <v>C1</v>
      </c>
    </row>
    <row r="49" spans="1:18" ht="21.75" customHeight="1" x14ac:dyDescent="0.25">
      <c r="A49" s="13">
        <v>43</v>
      </c>
      <c r="B49" s="13" t="s">
        <v>27952</v>
      </c>
      <c r="C49" s="13" t="s">
        <v>27953</v>
      </c>
      <c r="D49" s="14" t="s">
        <v>1131</v>
      </c>
      <c r="E49" s="15" t="s">
        <v>1770</v>
      </c>
      <c r="F49" s="13" t="s">
        <v>14738</v>
      </c>
      <c r="G49" s="16" t="s">
        <v>6271</v>
      </c>
      <c r="H49" s="13" t="s">
        <v>259</v>
      </c>
      <c r="I49" s="13" t="s">
        <v>27759</v>
      </c>
      <c r="J49" s="13" t="s">
        <v>27759</v>
      </c>
      <c r="K49" s="13" t="s">
        <v>27954</v>
      </c>
      <c r="L49" s="17" t="s">
        <v>27955</v>
      </c>
      <c r="M49" s="18">
        <v>4096000</v>
      </c>
      <c r="N49" s="19"/>
      <c r="O49" s="20" t="str">
        <f t="shared" si="0"/>
        <v>CĐ</v>
      </c>
      <c r="R49" s="21" t="str">
        <f t="shared" si="1"/>
        <v>CĐ</v>
      </c>
    </row>
    <row r="50" spans="1:18" ht="21.75" customHeight="1" x14ac:dyDescent="0.25">
      <c r="A50" s="13">
        <v>44</v>
      </c>
      <c r="B50" s="13" t="s">
        <v>27956</v>
      </c>
      <c r="C50" s="13" t="s">
        <v>27957</v>
      </c>
      <c r="D50" s="14" t="s">
        <v>6518</v>
      </c>
      <c r="E50" s="15" t="s">
        <v>367</v>
      </c>
      <c r="F50" s="13" t="s">
        <v>12215</v>
      </c>
      <c r="G50" s="16" t="s">
        <v>7688</v>
      </c>
      <c r="H50" s="13" t="s">
        <v>259</v>
      </c>
      <c r="I50" s="13" t="s">
        <v>27759</v>
      </c>
      <c r="J50" s="13" t="s">
        <v>27759</v>
      </c>
      <c r="K50" s="13" t="s">
        <v>27958</v>
      </c>
      <c r="L50" s="17" t="s">
        <v>27959</v>
      </c>
      <c r="M50" s="18">
        <v>4864000</v>
      </c>
      <c r="N50" s="19"/>
      <c r="O50" s="20" t="str">
        <f t="shared" si="0"/>
        <v>CĐ</v>
      </c>
      <c r="R50" s="21" t="str">
        <f t="shared" si="1"/>
        <v>CĐ</v>
      </c>
    </row>
    <row r="51" spans="1:18" ht="21.75" customHeight="1" x14ac:dyDescent="0.25">
      <c r="A51" s="13">
        <v>45</v>
      </c>
      <c r="B51" s="13" t="s">
        <v>27960</v>
      </c>
      <c r="C51" s="13" t="s">
        <v>27961</v>
      </c>
      <c r="D51" s="14" t="s">
        <v>2668</v>
      </c>
      <c r="E51" s="15" t="s">
        <v>5242</v>
      </c>
      <c r="F51" s="13" t="s">
        <v>11551</v>
      </c>
      <c r="G51" s="16" t="s">
        <v>14956</v>
      </c>
      <c r="H51" s="13" t="s">
        <v>259</v>
      </c>
      <c r="I51" s="13" t="s">
        <v>27759</v>
      </c>
      <c r="J51" s="13" t="s">
        <v>27759</v>
      </c>
      <c r="K51" s="13" t="s">
        <v>27962</v>
      </c>
      <c r="L51" s="17" t="s">
        <v>27963</v>
      </c>
      <c r="M51" s="18">
        <v>3250000</v>
      </c>
      <c r="N51" s="19"/>
      <c r="O51" s="20" t="str">
        <f t="shared" si="0"/>
        <v>CĐN</v>
      </c>
      <c r="R51" s="21" t="str">
        <f t="shared" si="1"/>
        <v>CĐN</v>
      </c>
    </row>
    <row r="52" spans="1:18" ht="21.75" customHeight="1" x14ac:dyDescent="0.25">
      <c r="A52" s="13">
        <v>46</v>
      </c>
      <c r="B52" s="13" t="s">
        <v>27964</v>
      </c>
      <c r="C52" s="13" t="s">
        <v>27965</v>
      </c>
      <c r="D52" s="14" t="s">
        <v>464</v>
      </c>
      <c r="E52" s="15" t="s">
        <v>1216</v>
      </c>
      <c r="F52" s="13" t="s">
        <v>17997</v>
      </c>
      <c r="G52" s="16" t="s">
        <v>7558</v>
      </c>
      <c r="H52" s="13" t="s">
        <v>259</v>
      </c>
      <c r="I52" s="13" t="s">
        <v>27759</v>
      </c>
      <c r="J52" s="13" t="s">
        <v>27759</v>
      </c>
      <c r="K52" s="13" t="s">
        <v>27966</v>
      </c>
      <c r="L52" s="17" t="s">
        <v>27967</v>
      </c>
      <c r="M52" s="18">
        <v>4352000</v>
      </c>
      <c r="N52" s="19"/>
      <c r="O52" s="20" t="str">
        <f t="shared" si="0"/>
        <v>CĐ</v>
      </c>
      <c r="R52" s="21" t="str">
        <f t="shared" si="1"/>
        <v>CĐ</v>
      </c>
    </row>
    <row r="53" spans="1:18" ht="21.75" customHeight="1" x14ac:dyDescent="0.25">
      <c r="A53" s="13">
        <v>47</v>
      </c>
      <c r="B53" s="13" t="s">
        <v>27968</v>
      </c>
      <c r="C53" s="13" t="s">
        <v>27969</v>
      </c>
      <c r="D53" s="14" t="s">
        <v>1150</v>
      </c>
      <c r="E53" s="15" t="s">
        <v>546</v>
      </c>
      <c r="F53" s="13" t="s">
        <v>5612</v>
      </c>
      <c r="G53" s="16" t="s">
        <v>6949</v>
      </c>
      <c r="H53" s="13" t="s">
        <v>259</v>
      </c>
      <c r="I53" s="13" t="s">
        <v>27759</v>
      </c>
      <c r="J53" s="13" t="s">
        <v>27759</v>
      </c>
      <c r="K53" s="13" t="s">
        <v>27970</v>
      </c>
      <c r="L53" s="17" t="s">
        <v>27971</v>
      </c>
      <c r="M53" s="18">
        <v>5888000</v>
      </c>
      <c r="N53" s="19"/>
      <c r="O53" s="20" t="str">
        <f t="shared" si="0"/>
        <v>C1</v>
      </c>
      <c r="R53" s="21" t="str">
        <f t="shared" si="1"/>
        <v>C1</v>
      </c>
    </row>
    <row r="54" spans="1:18" ht="21.75" customHeight="1" x14ac:dyDescent="0.25">
      <c r="A54" s="13">
        <v>48</v>
      </c>
      <c r="B54" s="13" t="s">
        <v>27972</v>
      </c>
      <c r="C54" s="13" t="s">
        <v>27973</v>
      </c>
      <c r="D54" s="14" t="s">
        <v>27974</v>
      </c>
      <c r="E54" s="15" t="s">
        <v>5758</v>
      </c>
      <c r="F54" s="13" t="s">
        <v>7744</v>
      </c>
      <c r="G54" s="16" t="s">
        <v>6918</v>
      </c>
      <c r="H54" s="13" t="s">
        <v>259</v>
      </c>
      <c r="I54" s="13" t="s">
        <v>27759</v>
      </c>
      <c r="J54" s="13" t="s">
        <v>27759</v>
      </c>
      <c r="K54" s="13" t="s">
        <v>27975</v>
      </c>
      <c r="L54" s="17" t="s">
        <v>27976</v>
      </c>
      <c r="M54" s="18">
        <v>5888000</v>
      </c>
      <c r="N54" s="19"/>
      <c r="O54" s="20" t="str">
        <f>MID(G54,3,FIND("-",G54,1)-3)&amp;IF(MID(G54,3,5)="CĐ-LT","LT","")</f>
        <v>C1</v>
      </c>
      <c r="R54" s="21" t="str">
        <f>IF(LEFT(G54,2)="18","NH 18-19","")&amp;O54</f>
        <v>C1</v>
      </c>
    </row>
    <row r="55" spans="1:18" ht="21.75" customHeight="1" x14ac:dyDescent="0.25">
      <c r="A55" s="13">
        <v>49</v>
      </c>
      <c r="B55" s="13" t="s">
        <v>27977</v>
      </c>
      <c r="C55" s="13" t="s">
        <v>27978</v>
      </c>
      <c r="D55" s="14" t="s">
        <v>107</v>
      </c>
      <c r="E55" s="15" t="s">
        <v>387</v>
      </c>
      <c r="F55" s="13" t="s">
        <v>8948</v>
      </c>
      <c r="G55" s="16" t="s">
        <v>6954</v>
      </c>
      <c r="H55" s="13" t="s">
        <v>259</v>
      </c>
      <c r="I55" s="13" t="s">
        <v>27759</v>
      </c>
      <c r="J55" s="13" t="s">
        <v>27759</v>
      </c>
      <c r="K55" s="13" t="s">
        <v>27979</v>
      </c>
      <c r="L55" s="17" t="s">
        <v>27980</v>
      </c>
      <c r="M55" s="18">
        <v>4536000</v>
      </c>
      <c r="N55" s="19"/>
      <c r="O55" s="20" t="str">
        <f t="shared" si="0"/>
        <v>C1</v>
      </c>
      <c r="R55" s="21" t="str">
        <f t="shared" si="1"/>
        <v>C1</v>
      </c>
    </row>
    <row r="56" spans="1:18" ht="21.75" customHeight="1" x14ac:dyDescent="0.25">
      <c r="A56" s="13">
        <v>50</v>
      </c>
      <c r="B56" s="13" t="s">
        <v>27981</v>
      </c>
      <c r="C56" s="13" t="s">
        <v>27982</v>
      </c>
      <c r="D56" s="14" t="s">
        <v>18191</v>
      </c>
      <c r="E56" s="15" t="s">
        <v>27983</v>
      </c>
      <c r="F56" s="13" t="s">
        <v>19796</v>
      </c>
      <c r="G56" s="16" t="s">
        <v>6954</v>
      </c>
      <c r="H56" s="13" t="s">
        <v>259</v>
      </c>
      <c r="I56" s="13" t="s">
        <v>27759</v>
      </c>
      <c r="J56" s="13" t="s">
        <v>27759</v>
      </c>
      <c r="K56" s="13" t="s">
        <v>27984</v>
      </c>
      <c r="L56" s="17" t="s">
        <v>27985</v>
      </c>
      <c r="M56" s="18">
        <v>4536000</v>
      </c>
      <c r="N56" s="19"/>
      <c r="O56" s="20" t="str">
        <f t="shared" si="0"/>
        <v>C1</v>
      </c>
      <c r="R56" s="21" t="str">
        <f t="shared" si="1"/>
        <v>C1</v>
      </c>
    </row>
    <row r="57" spans="1:18" ht="21.75" customHeight="1" x14ac:dyDescent="0.25">
      <c r="A57" s="13">
        <v>51</v>
      </c>
      <c r="B57" s="13" t="s">
        <v>27986</v>
      </c>
      <c r="C57" s="13" t="s">
        <v>27987</v>
      </c>
      <c r="D57" s="14" t="s">
        <v>22591</v>
      </c>
      <c r="E57" s="15" t="s">
        <v>32</v>
      </c>
      <c r="F57" s="13" t="s">
        <v>16978</v>
      </c>
      <c r="G57" s="16" t="s">
        <v>6452</v>
      </c>
      <c r="H57" s="13" t="s">
        <v>259</v>
      </c>
      <c r="I57" s="13" t="s">
        <v>27759</v>
      </c>
      <c r="J57" s="13" t="s">
        <v>27759</v>
      </c>
      <c r="K57" s="13" t="s">
        <v>27988</v>
      </c>
      <c r="L57" s="17" t="s">
        <v>27989</v>
      </c>
      <c r="M57" s="18">
        <v>3840000</v>
      </c>
      <c r="N57" s="19"/>
      <c r="O57" s="20" t="str">
        <f t="shared" si="0"/>
        <v>CĐ</v>
      </c>
      <c r="R57" s="21" t="str">
        <f t="shared" si="1"/>
        <v>CĐ</v>
      </c>
    </row>
    <row r="58" spans="1:18" s="28" customFormat="1" ht="22.5" customHeight="1" x14ac:dyDescent="0.25">
      <c r="A58" s="229" t="s">
        <v>35</v>
      </c>
      <c r="B58" s="230"/>
      <c r="C58" s="230"/>
      <c r="D58" s="230"/>
      <c r="E58" s="22"/>
      <c r="F58" s="22"/>
      <c r="G58" s="22"/>
      <c r="H58" s="23"/>
      <c r="I58" s="24"/>
      <c r="J58" s="25"/>
      <c r="K58" s="26"/>
      <c r="L58" s="231">
        <f>SUM(M7:M57)</f>
        <v>230022000</v>
      </c>
      <c r="M58" s="232"/>
      <c r="N58" s="27"/>
      <c r="O58" s="20"/>
      <c r="P58" s="6"/>
      <c r="Q58" s="6"/>
    </row>
    <row r="59" spans="1:18" s="30" customFormat="1" ht="30" customHeight="1" x14ac:dyDescent="0.25">
      <c r="A59" s="237" t="s">
        <v>27991</v>
      </c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9"/>
      <c r="O59" s="29" t="str">
        <f>LEFT(G59,5)</f>
        <v/>
      </c>
      <c r="P59" s="6"/>
      <c r="Q59" s="6"/>
    </row>
    <row r="60" spans="1:18" ht="15.75" customHeight="1" x14ac:dyDescent="0.25">
      <c r="A60" s="31"/>
      <c r="B60" s="31"/>
      <c r="C60" s="1"/>
      <c r="D60" s="2"/>
      <c r="E60" s="2"/>
      <c r="F60" s="1"/>
      <c r="G60" s="225" t="s">
        <v>27992</v>
      </c>
      <c r="H60" s="225"/>
      <c r="I60" s="225"/>
      <c r="J60" s="225"/>
      <c r="K60" s="225"/>
      <c r="L60" s="225"/>
      <c r="M60" s="225"/>
      <c r="N60" s="225"/>
      <c r="O60" s="29"/>
    </row>
    <row r="61" spans="1:18" ht="15.75" customHeight="1" x14ac:dyDescent="0.25">
      <c r="A61" s="35" t="s">
        <v>4822</v>
      </c>
      <c r="B61" s="35"/>
      <c r="C61" s="35"/>
      <c r="D61" s="32"/>
      <c r="E61" s="32" t="s">
        <v>4823</v>
      </c>
      <c r="F61" s="32"/>
      <c r="G61" s="32"/>
      <c r="H61" s="32"/>
      <c r="I61" s="32"/>
      <c r="J61" s="32"/>
      <c r="K61" s="32"/>
      <c r="L61" s="32"/>
      <c r="M61" s="236" t="s">
        <v>4824</v>
      </c>
      <c r="N61" s="236"/>
      <c r="O61" s="29"/>
    </row>
    <row r="62" spans="1:18" x14ac:dyDescent="0.25">
      <c r="A62" s="33"/>
      <c r="B62" s="33"/>
      <c r="C62" s="121"/>
      <c r="D62" s="35"/>
      <c r="E62" s="35"/>
      <c r="F62" s="35"/>
      <c r="G62" s="35"/>
      <c r="J62" s="121"/>
      <c r="K62" s="121"/>
      <c r="L62" s="121"/>
      <c r="M62" s="121"/>
      <c r="N62" s="6"/>
    </row>
    <row r="63" spans="1:18" x14ac:dyDescent="0.25">
      <c r="A63" s="33"/>
      <c r="B63" s="33"/>
      <c r="C63" s="121"/>
      <c r="D63" s="35"/>
      <c r="E63" s="35"/>
      <c r="F63" s="35"/>
      <c r="G63" s="35"/>
      <c r="H63" s="35"/>
      <c r="I63" s="35"/>
      <c r="J63" s="121"/>
      <c r="K63" s="121"/>
      <c r="L63" s="121"/>
      <c r="M63" s="121"/>
      <c r="N63" s="6"/>
    </row>
    <row r="64" spans="1:18" x14ac:dyDescent="0.25">
      <c r="A64" s="33"/>
      <c r="B64" s="33"/>
      <c r="C64" s="121"/>
      <c r="D64" s="35"/>
      <c r="E64" s="35"/>
      <c r="F64" s="35"/>
      <c r="G64" s="35"/>
      <c r="H64" s="35"/>
      <c r="I64" s="35"/>
      <c r="J64" s="121"/>
      <c r="K64" s="121"/>
      <c r="L64" s="121"/>
      <c r="M64" s="121"/>
      <c r="N64" s="6"/>
    </row>
    <row r="65" spans="1:16" s="28" customFormat="1" x14ac:dyDescent="0.25">
      <c r="A65" s="35"/>
      <c r="B65" s="35"/>
      <c r="C65" s="35" t="s">
        <v>4820</v>
      </c>
      <c r="D65" s="35"/>
      <c r="E65" s="236" t="s">
        <v>4821</v>
      </c>
      <c r="F65" s="236"/>
      <c r="G65" s="236"/>
      <c r="H65" s="35"/>
      <c r="I65" s="35"/>
      <c r="J65" s="35"/>
      <c r="K65" s="35"/>
      <c r="L65" s="35"/>
      <c r="M65" s="236" t="s">
        <v>4819</v>
      </c>
      <c r="N65" s="236"/>
      <c r="O65" s="121"/>
      <c r="P65" s="6"/>
    </row>
    <row r="66" spans="1:16" s="28" customFormat="1" ht="18.75" customHeight="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121"/>
      <c r="P66" s="6"/>
    </row>
    <row r="67" spans="1:16" s="36" customFormat="1" x14ac:dyDescent="0.25">
      <c r="B67" s="37"/>
      <c r="C67" s="38" t="s">
        <v>38</v>
      </c>
      <c r="D67" s="39" t="s">
        <v>586</v>
      </c>
      <c r="E67" s="40"/>
      <c r="F67" s="40"/>
      <c r="G67" s="40"/>
      <c r="H67" s="40"/>
      <c r="I67" s="40"/>
      <c r="J67" s="41"/>
      <c r="K67" s="40"/>
      <c r="L67" s="40"/>
      <c r="M67" s="42"/>
    </row>
    <row r="68" spans="1:16" s="36" customFormat="1" x14ac:dyDescent="0.25">
      <c r="A68" s="43"/>
      <c r="B68" s="44"/>
      <c r="C68" s="45" t="s">
        <v>40</v>
      </c>
      <c r="D68" s="46">
        <f>SUMIF($O$7:$O$57,"CĐN",$M$7:$M$57)</f>
        <v>3250000</v>
      </c>
      <c r="E68" s="40"/>
      <c r="F68" s="40"/>
      <c r="G68" s="40"/>
      <c r="H68" s="40"/>
      <c r="I68" s="40"/>
      <c r="J68" s="41"/>
      <c r="K68" s="40"/>
      <c r="L68" s="40"/>
      <c r="M68" s="6"/>
    </row>
    <row r="69" spans="1:16" s="49" customFormat="1" ht="13.5" customHeight="1" x14ac:dyDescent="0.25">
      <c r="A69" s="43"/>
      <c r="B69" s="44"/>
      <c r="C69" s="45" t="s">
        <v>41</v>
      </c>
      <c r="D69" s="46">
        <f>SUMIF($O$7:$O$57,"TCN",$M$7:$M$57)</f>
        <v>0</v>
      </c>
      <c r="E69" s="47"/>
      <c r="F69" s="47"/>
      <c r="G69" s="47"/>
      <c r="H69" s="47"/>
      <c r="I69" s="40"/>
      <c r="J69" s="48"/>
      <c r="K69" s="47"/>
      <c r="L69" s="47"/>
      <c r="M69" s="6"/>
    </row>
    <row r="70" spans="1:16" s="49" customFormat="1" ht="13.5" customHeight="1" x14ac:dyDescent="0.25">
      <c r="A70" s="43"/>
      <c r="B70" s="50" t="s">
        <v>42</v>
      </c>
      <c r="C70" s="45" t="s">
        <v>43</v>
      </c>
      <c r="D70" s="46">
        <f>SUMIF($O$7:$O$57,"CĐ",$M$7:$M$57)+SUMIF($O$7:$O$57,"C1",$M$7:$M$57)</f>
        <v>197416000</v>
      </c>
      <c r="E70" s="47"/>
      <c r="F70" s="47"/>
      <c r="G70" s="47"/>
      <c r="H70" s="47"/>
      <c r="I70" s="47"/>
      <c r="J70" s="48"/>
      <c r="K70" s="47"/>
      <c r="L70" s="47"/>
      <c r="M70" s="6"/>
    </row>
    <row r="71" spans="1:16" s="49" customFormat="1" ht="13.5" customHeight="1" x14ac:dyDescent="0.25">
      <c r="A71" s="43"/>
      <c r="B71" s="50"/>
      <c r="C71" s="45" t="s">
        <v>44</v>
      </c>
      <c r="D71" s="46">
        <f>SUMIF($O$7:$O$57,"C2",$M$7:$M$57)+SUMIF($O$7:$O$57,"CĐLT",$M$7:$M$57)</f>
        <v>29356000</v>
      </c>
      <c r="E71" s="47"/>
      <c r="F71" s="47"/>
      <c r="G71" s="47"/>
      <c r="H71" s="47"/>
      <c r="I71" s="47"/>
      <c r="J71" s="48"/>
      <c r="K71" s="47"/>
      <c r="L71" s="47"/>
      <c r="M71" s="6"/>
    </row>
    <row r="72" spans="1:16" s="49" customFormat="1" ht="13.5" customHeight="1" x14ac:dyDescent="0.25">
      <c r="A72" s="43"/>
      <c r="B72" s="51">
        <f>SUM(B68:B70)</f>
        <v>0</v>
      </c>
      <c r="C72" s="45" t="s">
        <v>45</v>
      </c>
      <c r="D72" s="46">
        <f>SUMIF($O$7:$O$57,"T4",$M$7:$M$57)+SUMIF($O$7:$O$57,"T2",$M$7:$M$57)+SUMIF($O$7:$O$57,"T3",$M$7:$M$57)+SUMIF($O$7:$O$57,"TC",$M$7:$M$57)+SUMIF($O$7:$O$57,"TN",$M$7:$M$57)+SUMIF($O$7:$O$57,"TCT",$M$7:$M$57)+SUMIF($O$7:$O$57,"T1",$M$7:$M$57)</f>
        <v>0</v>
      </c>
      <c r="E72" s="47"/>
      <c r="F72" s="47"/>
      <c r="G72" s="47"/>
      <c r="H72" s="47"/>
      <c r="I72" s="47"/>
      <c r="J72" s="48"/>
      <c r="K72" s="47"/>
      <c r="L72" s="47"/>
      <c r="M72" s="6"/>
    </row>
    <row r="73" spans="1:16" s="49" customFormat="1" ht="13.5" customHeight="1" x14ac:dyDescent="0.25">
      <c r="B73" s="52"/>
      <c r="C73" s="53" t="s">
        <v>46</v>
      </c>
      <c r="D73" s="54">
        <f>SUM(D68:D72)</f>
        <v>230022000</v>
      </c>
      <c r="E73" s="47"/>
      <c r="F73" s="47"/>
      <c r="G73" s="47"/>
      <c r="H73" s="47"/>
      <c r="I73" s="47"/>
      <c r="J73" s="48"/>
      <c r="K73" s="47"/>
      <c r="L73" s="47"/>
      <c r="M73" s="6"/>
    </row>
    <row r="74" spans="1:16" x14ac:dyDescent="0.25">
      <c r="E74" s="6"/>
      <c r="J74" s="21"/>
      <c r="K74" s="58"/>
      <c r="M74" s="6"/>
      <c r="N74" s="6"/>
    </row>
    <row r="131" spans="16:16" x14ac:dyDescent="0.25">
      <c r="P131" s="55"/>
    </row>
    <row r="132" spans="16:16" x14ac:dyDescent="0.25">
      <c r="P132" s="55"/>
    </row>
    <row r="133" spans="16:16" x14ac:dyDescent="0.25">
      <c r="P133" s="55"/>
    </row>
    <row r="134" spans="16:16" x14ac:dyDescent="0.25">
      <c r="P134" s="55"/>
    </row>
    <row r="138" spans="16:16" x14ac:dyDescent="0.25">
      <c r="P138" s="28"/>
    </row>
    <row r="139" spans="16:16" x14ac:dyDescent="0.25">
      <c r="P139" s="28"/>
    </row>
    <row r="140" spans="16:16" x14ac:dyDescent="0.25">
      <c r="P140" s="56"/>
    </row>
    <row r="141" spans="16:16" x14ac:dyDescent="0.25">
      <c r="P141" s="36"/>
    </row>
    <row r="142" spans="16:16" x14ac:dyDescent="0.25">
      <c r="P142" s="49"/>
    </row>
    <row r="143" spans="16:16" x14ac:dyDescent="0.25">
      <c r="P143" s="49"/>
    </row>
    <row r="144" spans="16:16" x14ac:dyDescent="0.25">
      <c r="P144" s="49"/>
    </row>
    <row r="145" spans="16:16" x14ac:dyDescent="0.25">
      <c r="P145" s="49"/>
    </row>
  </sheetData>
  <mergeCells count="9">
    <mergeCell ref="M61:N61"/>
    <mergeCell ref="E65:G65"/>
    <mergeCell ref="M65:N65"/>
    <mergeCell ref="A4:N4"/>
    <mergeCell ref="A5:N5"/>
    <mergeCell ref="A58:D58"/>
    <mergeCell ref="L58:M58"/>
    <mergeCell ref="A59:N59"/>
    <mergeCell ref="G60:N6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1"/>
  <sheetViews>
    <sheetView topLeftCell="A51" zoomScaleNormal="100" zoomScaleSheetLayoutView="85" workbookViewId="0">
      <selection activeCell="M39" sqref="M39:M6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27995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19.5" customHeight="1" x14ac:dyDescent="0.25">
      <c r="A7" s="13">
        <v>1</v>
      </c>
      <c r="B7" s="13" t="s">
        <v>27996</v>
      </c>
      <c r="C7" s="13" t="s">
        <v>27997</v>
      </c>
      <c r="D7" s="14" t="s">
        <v>3109</v>
      </c>
      <c r="E7" s="15" t="s">
        <v>2930</v>
      </c>
      <c r="F7" s="13" t="s">
        <v>7029</v>
      </c>
      <c r="G7" s="16" t="s">
        <v>6015</v>
      </c>
      <c r="H7" s="13" t="s">
        <v>259</v>
      </c>
      <c r="I7" s="13" t="s">
        <v>27998</v>
      </c>
      <c r="J7" s="13" t="s">
        <v>27998</v>
      </c>
      <c r="K7" s="13" t="s">
        <v>27999</v>
      </c>
      <c r="L7" s="17" t="s">
        <v>28000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19.5" customHeight="1" x14ac:dyDescent="0.25">
      <c r="A8" s="13">
        <v>2</v>
      </c>
      <c r="B8" s="13" t="s">
        <v>28001</v>
      </c>
      <c r="C8" s="13" t="s">
        <v>28002</v>
      </c>
      <c r="D8" s="14" t="s">
        <v>464</v>
      </c>
      <c r="E8" s="15" t="s">
        <v>3297</v>
      </c>
      <c r="F8" s="13" t="s">
        <v>13933</v>
      </c>
      <c r="G8" s="16" t="s">
        <v>6690</v>
      </c>
      <c r="H8" s="13" t="s">
        <v>259</v>
      </c>
      <c r="I8" s="13" t="s">
        <v>27998</v>
      </c>
      <c r="J8" s="13" t="s">
        <v>27998</v>
      </c>
      <c r="K8" s="13" t="s">
        <v>28003</v>
      </c>
      <c r="L8" s="17" t="s">
        <v>28004</v>
      </c>
      <c r="M8" s="18">
        <v>4352000</v>
      </c>
      <c r="N8" s="19"/>
      <c r="O8" s="20" t="str">
        <f t="shared" ref="O8:O63" si="0">MID(G8,3,FIND("-",G8,1)-3)&amp;IF(MID(G8,3,5)="CĐ-LT","LT","")</f>
        <v>CĐ</v>
      </c>
      <c r="R8" s="21" t="str">
        <f t="shared" ref="R8:R63" si="1">IF(LEFT(G8,2)="18","NH 18-19","")&amp;O8</f>
        <v>CĐ</v>
      </c>
    </row>
    <row r="9" spans="1:18" ht="19.5" customHeight="1" x14ac:dyDescent="0.25">
      <c r="A9" s="13">
        <v>3</v>
      </c>
      <c r="B9" s="13" t="s">
        <v>28005</v>
      </c>
      <c r="C9" s="13" t="s">
        <v>28006</v>
      </c>
      <c r="D9" s="14" t="s">
        <v>1344</v>
      </c>
      <c r="E9" s="15" t="s">
        <v>80</v>
      </c>
      <c r="F9" s="13" t="s">
        <v>3279</v>
      </c>
      <c r="G9" s="16" t="s">
        <v>6925</v>
      </c>
      <c r="H9" s="13" t="s">
        <v>259</v>
      </c>
      <c r="I9" s="13" t="s">
        <v>27998</v>
      </c>
      <c r="J9" s="13" t="s">
        <v>27998</v>
      </c>
      <c r="K9" s="13" t="s">
        <v>28007</v>
      </c>
      <c r="L9" s="17" t="s">
        <v>28008</v>
      </c>
      <c r="M9" s="18">
        <v>5888000</v>
      </c>
      <c r="N9" s="19"/>
      <c r="O9" s="20" t="str">
        <f t="shared" si="0"/>
        <v>C1</v>
      </c>
      <c r="R9" s="21" t="str">
        <f t="shared" si="1"/>
        <v>C1</v>
      </c>
    </row>
    <row r="10" spans="1:18" ht="19.5" customHeight="1" x14ac:dyDescent="0.25">
      <c r="A10" s="13">
        <v>4</v>
      </c>
      <c r="B10" s="13" t="s">
        <v>28009</v>
      </c>
      <c r="C10" s="13" t="s">
        <v>28010</v>
      </c>
      <c r="D10" s="14" t="s">
        <v>107</v>
      </c>
      <c r="E10" s="15" t="s">
        <v>22</v>
      </c>
      <c r="F10" s="13" t="s">
        <v>13881</v>
      </c>
      <c r="G10" s="16" t="s">
        <v>6945</v>
      </c>
      <c r="H10" s="13" t="s">
        <v>259</v>
      </c>
      <c r="I10" s="13" t="s">
        <v>27998</v>
      </c>
      <c r="J10" s="13" t="s">
        <v>27998</v>
      </c>
      <c r="K10" s="13" t="s">
        <v>28011</v>
      </c>
      <c r="L10" s="17" t="s">
        <v>28012</v>
      </c>
      <c r="M10" s="18">
        <v>3072000</v>
      </c>
      <c r="N10" s="19"/>
      <c r="O10" s="20" t="str">
        <f t="shared" ref="O10:O23" si="2">MID(G10,3,FIND("-",G10,1)-3)&amp;IF(MID(G10,3,5)="CĐ-LT","LT","")</f>
        <v>CĐ</v>
      </c>
      <c r="R10" s="21" t="str">
        <f t="shared" ref="R10:R23" si="3">IF(LEFT(G10,2)="18","NH 18-19","")&amp;O10</f>
        <v>CĐ</v>
      </c>
    </row>
    <row r="11" spans="1:18" ht="19.5" customHeight="1" x14ac:dyDescent="0.25">
      <c r="A11" s="13">
        <v>5</v>
      </c>
      <c r="B11" s="13" t="s">
        <v>28013</v>
      </c>
      <c r="C11" s="13" t="s">
        <v>28014</v>
      </c>
      <c r="D11" s="14" t="s">
        <v>28015</v>
      </c>
      <c r="E11" s="15" t="s">
        <v>3357</v>
      </c>
      <c r="F11" s="13" t="s">
        <v>22498</v>
      </c>
      <c r="G11" s="16" t="s">
        <v>6645</v>
      </c>
      <c r="H11" s="13" t="s">
        <v>259</v>
      </c>
      <c r="I11" s="13" t="s">
        <v>27998</v>
      </c>
      <c r="J11" s="13" t="s">
        <v>27998</v>
      </c>
      <c r="K11" s="13" t="s">
        <v>28016</v>
      </c>
      <c r="L11" s="17" t="s">
        <v>28017</v>
      </c>
      <c r="M11" s="18">
        <v>4608000</v>
      </c>
      <c r="N11" s="19"/>
      <c r="O11" s="20" t="str">
        <f t="shared" si="2"/>
        <v>CĐ</v>
      </c>
      <c r="R11" s="21" t="str">
        <f t="shared" si="3"/>
        <v>CĐ</v>
      </c>
    </row>
    <row r="12" spans="1:18" ht="19.5" customHeight="1" x14ac:dyDescent="0.25">
      <c r="A12" s="13">
        <v>6</v>
      </c>
      <c r="B12" s="13" t="s">
        <v>28018</v>
      </c>
      <c r="C12" s="13" t="s">
        <v>28019</v>
      </c>
      <c r="D12" s="14" t="s">
        <v>27022</v>
      </c>
      <c r="E12" s="15" t="s">
        <v>387</v>
      </c>
      <c r="F12" s="13" t="s">
        <v>9303</v>
      </c>
      <c r="G12" s="16" t="s">
        <v>14956</v>
      </c>
      <c r="H12" s="13" t="s">
        <v>259</v>
      </c>
      <c r="I12" s="13" t="s">
        <v>27998</v>
      </c>
      <c r="J12" s="13" t="s">
        <v>27998</v>
      </c>
      <c r="K12" s="13" t="s">
        <v>28020</v>
      </c>
      <c r="L12" s="17" t="s">
        <v>28021</v>
      </c>
      <c r="M12" s="18">
        <v>3250000</v>
      </c>
      <c r="N12" s="19"/>
      <c r="O12" s="20" t="str">
        <f t="shared" si="2"/>
        <v>CĐN</v>
      </c>
      <c r="R12" s="21" t="str">
        <f t="shared" si="3"/>
        <v>CĐN</v>
      </c>
    </row>
    <row r="13" spans="1:18" ht="19.5" customHeight="1" x14ac:dyDescent="0.25">
      <c r="A13" s="13">
        <v>7</v>
      </c>
      <c r="B13" s="13" t="s">
        <v>28022</v>
      </c>
      <c r="C13" s="13" t="s">
        <v>28023</v>
      </c>
      <c r="D13" s="14" t="s">
        <v>19623</v>
      </c>
      <c r="E13" s="15" t="s">
        <v>697</v>
      </c>
      <c r="F13" s="13" t="s">
        <v>28024</v>
      </c>
      <c r="G13" s="16" t="s">
        <v>6645</v>
      </c>
      <c r="H13" s="13" t="s">
        <v>259</v>
      </c>
      <c r="I13" s="13" t="s">
        <v>27998</v>
      </c>
      <c r="J13" s="13" t="s">
        <v>27998</v>
      </c>
      <c r="K13" s="13" t="s">
        <v>28025</v>
      </c>
      <c r="L13" s="17" t="s">
        <v>28026</v>
      </c>
      <c r="M13" s="18">
        <v>4608000</v>
      </c>
      <c r="N13" s="19"/>
      <c r="O13" s="20" t="str">
        <f t="shared" si="2"/>
        <v>CĐ</v>
      </c>
      <c r="R13" s="21" t="str">
        <f t="shared" si="3"/>
        <v>CĐ</v>
      </c>
    </row>
    <row r="14" spans="1:18" ht="19.5" customHeight="1" x14ac:dyDescent="0.25">
      <c r="A14" s="13">
        <v>8</v>
      </c>
      <c r="B14" s="13" t="s">
        <v>28027</v>
      </c>
      <c r="C14" s="13" t="s">
        <v>28028</v>
      </c>
      <c r="D14" s="14" t="s">
        <v>579</v>
      </c>
      <c r="E14" s="15" t="s">
        <v>1060</v>
      </c>
      <c r="F14" s="13" t="s">
        <v>10089</v>
      </c>
      <c r="G14" s="16" t="s">
        <v>5678</v>
      </c>
      <c r="H14" s="13" t="s">
        <v>259</v>
      </c>
      <c r="I14" s="13" t="s">
        <v>27998</v>
      </c>
      <c r="J14" s="13" t="s">
        <v>27998</v>
      </c>
      <c r="K14" s="13" t="s">
        <v>28029</v>
      </c>
      <c r="L14" s="17" t="s">
        <v>28030</v>
      </c>
      <c r="M14" s="18">
        <v>5376000</v>
      </c>
      <c r="N14" s="19"/>
      <c r="O14" s="20" t="str">
        <f t="shared" si="2"/>
        <v>C1</v>
      </c>
      <c r="R14" s="21" t="str">
        <f t="shared" si="3"/>
        <v>C1</v>
      </c>
    </row>
    <row r="15" spans="1:18" ht="19.5" customHeight="1" x14ac:dyDescent="0.25">
      <c r="A15" s="13">
        <v>9</v>
      </c>
      <c r="B15" s="13" t="s">
        <v>28031</v>
      </c>
      <c r="C15" s="13" t="s">
        <v>28032</v>
      </c>
      <c r="D15" s="14" t="s">
        <v>3545</v>
      </c>
      <c r="E15" s="15" t="s">
        <v>28</v>
      </c>
      <c r="F15" s="13" t="s">
        <v>10221</v>
      </c>
      <c r="G15" s="16" t="s">
        <v>5662</v>
      </c>
      <c r="H15" s="13" t="s">
        <v>259</v>
      </c>
      <c r="I15" s="13" t="s">
        <v>27998</v>
      </c>
      <c r="J15" s="13" t="s">
        <v>27998</v>
      </c>
      <c r="K15" s="13" t="s">
        <v>28033</v>
      </c>
      <c r="L15" s="17" t="s">
        <v>28034</v>
      </c>
      <c r="M15" s="18">
        <v>5376000</v>
      </c>
      <c r="N15" s="19"/>
      <c r="O15" s="20" t="str">
        <f t="shared" si="2"/>
        <v>C1</v>
      </c>
      <c r="R15" s="21" t="str">
        <f t="shared" si="3"/>
        <v>C1</v>
      </c>
    </row>
    <row r="16" spans="1:18" ht="19.5" customHeight="1" x14ac:dyDescent="0.25">
      <c r="A16" s="13">
        <v>10</v>
      </c>
      <c r="B16" s="13" t="s">
        <v>28035</v>
      </c>
      <c r="C16" s="13" t="s">
        <v>28036</v>
      </c>
      <c r="D16" s="14" t="s">
        <v>28037</v>
      </c>
      <c r="E16" s="15" t="s">
        <v>3963</v>
      </c>
      <c r="F16" s="13" t="s">
        <v>28038</v>
      </c>
      <c r="G16" s="16" t="s">
        <v>6271</v>
      </c>
      <c r="H16" s="13" t="s">
        <v>259</v>
      </c>
      <c r="I16" s="13" t="s">
        <v>27998</v>
      </c>
      <c r="J16" s="13" t="s">
        <v>27998</v>
      </c>
      <c r="K16" s="13" t="s">
        <v>28039</v>
      </c>
      <c r="L16" s="17" t="s">
        <v>28040</v>
      </c>
      <c r="M16" s="18">
        <v>4096000</v>
      </c>
      <c r="N16" s="19"/>
      <c r="O16" s="20" t="str">
        <f t="shared" si="2"/>
        <v>CĐ</v>
      </c>
      <c r="R16" s="21" t="str">
        <f t="shared" si="3"/>
        <v>CĐ</v>
      </c>
    </row>
    <row r="17" spans="1:18" ht="19.5" customHeight="1" x14ac:dyDescent="0.25">
      <c r="A17" s="13">
        <v>11</v>
      </c>
      <c r="B17" s="13" t="s">
        <v>28041</v>
      </c>
      <c r="C17" s="13" t="s">
        <v>28042</v>
      </c>
      <c r="D17" s="14" t="s">
        <v>4075</v>
      </c>
      <c r="E17" s="15" t="s">
        <v>2336</v>
      </c>
      <c r="F17" s="13" t="s">
        <v>11119</v>
      </c>
      <c r="G17" s="16" t="s">
        <v>6925</v>
      </c>
      <c r="H17" s="13" t="s">
        <v>259</v>
      </c>
      <c r="I17" s="13" t="s">
        <v>27998</v>
      </c>
      <c r="J17" s="13" t="s">
        <v>27998</v>
      </c>
      <c r="K17" s="13" t="s">
        <v>28043</v>
      </c>
      <c r="L17" s="17" t="s">
        <v>28044</v>
      </c>
      <c r="M17" s="18">
        <v>5888000</v>
      </c>
      <c r="N17" s="19"/>
      <c r="O17" s="20" t="str">
        <f t="shared" si="2"/>
        <v>C1</v>
      </c>
      <c r="R17" s="21" t="str">
        <f t="shared" si="3"/>
        <v>C1</v>
      </c>
    </row>
    <row r="18" spans="1:18" ht="19.5" customHeight="1" x14ac:dyDescent="0.25">
      <c r="A18" s="13">
        <v>12</v>
      </c>
      <c r="B18" s="13" t="s">
        <v>28045</v>
      </c>
      <c r="C18" s="13" t="s">
        <v>28046</v>
      </c>
      <c r="D18" s="14" t="s">
        <v>86</v>
      </c>
      <c r="E18" s="15" t="s">
        <v>346</v>
      </c>
      <c r="F18" s="13" t="s">
        <v>5394</v>
      </c>
      <c r="G18" s="16" t="s">
        <v>6925</v>
      </c>
      <c r="H18" s="13" t="s">
        <v>259</v>
      </c>
      <c r="I18" s="13" t="s">
        <v>27998</v>
      </c>
      <c r="J18" s="13" t="s">
        <v>27998</v>
      </c>
      <c r="K18" s="13" t="s">
        <v>28047</v>
      </c>
      <c r="L18" s="17" t="s">
        <v>28048</v>
      </c>
      <c r="M18" s="18">
        <v>5888000</v>
      </c>
      <c r="N18" s="19"/>
      <c r="O18" s="20" t="str">
        <f t="shared" si="2"/>
        <v>C1</v>
      </c>
      <c r="R18" s="21" t="str">
        <f t="shared" si="3"/>
        <v>C1</v>
      </c>
    </row>
    <row r="19" spans="1:18" ht="19.5" customHeight="1" x14ac:dyDescent="0.25">
      <c r="A19" s="13">
        <v>13</v>
      </c>
      <c r="B19" s="13" t="s">
        <v>28049</v>
      </c>
      <c r="C19" s="13" t="s">
        <v>28050</v>
      </c>
      <c r="D19" s="14" t="s">
        <v>28051</v>
      </c>
      <c r="E19" s="15" t="s">
        <v>7305</v>
      </c>
      <c r="F19" s="13" t="s">
        <v>7046</v>
      </c>
      <c r="G19" s="16" t="s">
        <v>5796</v>
      </c>
      <c r="H19" s="13" t="s">
        <v>259</v>
      </c>
      <c r="I19" s="13" t="s">
        <v>27998</v>
      </c>
      <c r="J19" s="13" t="s">
        <v>27998</v>
      </c>
      <c r="K19" s="13" t="s">
        <v>28052</v>
      </c>
      <c r="L19" s="17" t="s">
        <v>28053</v>
      </c>
      <c r="M19" s="18">
        <v>5888000</v>
      </c>
      <c r="N19" s="19"/>
      <c r="O19" s="20" t="str">
        <f t="shared" si="2"/>
        <v>C1</v>
      </c>
      <c r="R19" s="21" t="str">
        <f t="shared" si="3"/>
        <v>C1</v>
      </c>
    </row>
    <row r="20" spans="1:18" ht="19.5" customHeight="1" x14ac:dyDescent="0.25">
      <c r="A20" s="13">
        <v>14</v>
      </c>
      <c r="B20" s="13" t="s">
        <v>28054</v>
      </c>
      <c r="C20" s="13" t="s">
        <v>28055</v>
      </c>
      <c r="D20" s="14" t="s">
        <v>1597</v>
      </c>
      <c r="E20" s="15" t="s">
        <v>122</v>
      </c>
      <c r="F20" s="13" t="s">
        <v>5269</v>
      </c>
      <c r="G20" s="16" t="s">
        <v>6925</v>
      </c>
      <c r="H20" s="13" t="s">
        <v>259</v>
      </c>
      <c r="I20" s="13" t="s">
        <v>27998</v>
      </c>
      <c r="J20" s="13" t="s">
        <v>27998</v>
      </c>
      <c r="K20" s="13" t="s">
        <v>28056</v>
      </c>
      <c r="L20" s="17" t="s">
        <v>28057</v>
      </c>
      <c r="M20" s="18">
        <v>5888000</v>
      </c>
      <c r="N20" s="19"/>
      <c r="O20" s="20" t="str">
        <f t="shared" si="2"/>
        <v>C1</v>
      </c>
      <c r="R20" s="21" t="str">
        <f t="shared" si="3"/>
        <v>C1</v>
      </c>
    </row>
    <row r="21" spans="1:18" ht="19.5" customHeight="1" x14ac:dyDescent="0.25">
      <c r="A21" s="13">
        <v>15</v>
      </c>
      <c r="B21" s="13" t="s">
        <v>28058</v>
      </c>
      <c r="C21" s="13" t="s">
        <v>28059</v>
      </c>
      <c r="D21" s="14" t="s">
        <v>140</v>
      </c>
      <c r="E21" s="15" t="s">
        <v>256</v>
      </c>
      <c r="F21" s="13" t="s">
        <v>28060</v>
      </c>
      <c r="G21" s="16" t="s">
        <v>4849</v>
      </c>
      <c r="H21" s="13" t="s">
        <v>259</v>
      </c>
      <c r="I21" s="13" t="s">
        <v>27998</v>
      </c>
      <c r="J21" s="13" t="s">
        <v>27998</v>
      </c>
      <c r="K21" s="13" t="s">
        <v>28061</v>
      </c>
      <c r="L21" s="17" t="s">
        <v>28062</v>
      </c>
      <c r="M21" s="18">
        <v>4352000</v>
      </c>
      <c r="N21" s="19"/>
      <c r="O21" s="20" t="str">
        <f t="shared" si="2"/>
        <v>CĐ</v>
      </c>
      <c r="R21" s="21" t="str">
        <f t="shared" si="3"/>
        <v>CĐ</v>
      </c>
    </row>
    <row r="22" spans="1:18" ht="19.5" customHeight="1" x14ac:dyDescent="0.25">
      <c r="A22" s="13">
        <v>16</v>
      </c>
      <c r="B22" s="13" t="s">
        <v>28063</v>
      </c>
      <c r="C22" s="13" t="s">
        <v>28064</v>
      </c>
      <c r="D22" s="14" t="s">
        <v>121</v>
      </c>
      <c r="E22" s="15" t="s">
        <v>8115</v>
      </c>
      <c r="F22" s="13" t="s">
        <v>9742</v>
      </c>
      <c r="G22" s="16" t="s">
        <v>6399</v>
      </c>
      <c r="H22" s="13" t="s">
        <v>259</v>
      </c>
      <c r="I22" s="13" t="s">
        <v>27998</v>
      </c>
      <c r="J22" s="13" t="s">
        <v>27998</v>
      </c>
      <c r="K22" s="13" t="s">
        <v>28065</v>
      </c>
      <c r="L22" s="17" t="s">
        <v>28066</v>
      </c>
      <c r="M22" s="18">
        <v>5888000</v>
      </c>
      <c r="N22" s="19"/>
      <c r="O22" s="20" t="str">
        <f t="shared" si="2"/>
        <v>C1</v>
      </c>
      <c r="R22" s="21" t="str">
        <f t="shared" si="3"/>
        <v>C1</v>
      </c>
    </row>
    <row r="23" spans="1:18" ht="19.5" customHeight="1" x14ac:dyDescent="0.25">
      <c r="A23" s="13">
        <v>17</v>
      </c>
      <c r="B23" s="13" t="s">
        <v>28067</v>
      </c>
      <c r="C23" s="13" t="s">
        <v>28068</v>
      </c>
      <c r="D23" s="14" t="s">
        <v>21441</v>
      </c>
      <c r="E23" s="15" t="s">
        <v>1000</v>
      </c>
      <c r="F23" s="13" t="s">
        <v>9929</v>
      </c>
      <c r="G23" s="16" t="s">
        <v>11490</v>
      </c>
      <c r="H23" s="13" t="s">
        <v>259</v>
      </c>
      <c r="I23" s="13" t="s">
        <v>27998</v>
      </c>
      <c r="J23" s="13" t="s">
        <v>27998</v>
      </c>
      <c r="K23" s="13" t="s">
        <v>28069</v>
      </c>
      <c r="L23" s="17" t="s">
        <v>28070</v>
      </c>
      <c r="M23" s="18">
        <v>5798000</v>
      </c>
      <c r="N23" s="19"/>
      <c r="O23" s="20" t="str">
        <f t="shared" si="2"/>
        <v>T4</v>
      </c>
      <c r="R23" s="21" t="str">
        <f t="shared" si="3"/>
        <v>T4</v>
      </c>
    </row>
    <row r="24" spans="1:18" ht="19.5" customHeight="1" x14ac:dyDescent="0.25">
      <c r="A24" s="13">
        <v>18</v>
      </c>
      <c r="B24" s="13" t="s">
        <v>28071</v>
      </c>
      <c r="C24" s="13" t="s">
        <v>28072</v>
      </c>
      <c r="D24" s="14" t="s">
        <v>848</v>
      </c>
      <c r="E24" s="15" t="s">
        <v>988</v>
      </c>
      <c r="F24" s="13" t="s">
        <v>16599</v>
      </c>
      <c r="G24" s="16" t="s">
        <v>6399</v>
      </c>
      <c r="H24" s="13" t="s">
        <v>259</v>
      </c>
      <c r="I24" s="13" t="s">
        <v>27998</v>
      </c>
      <c r="J24" s="13" t="s">
        <v>27998</v>
      </c>
      <c r="K24" s="13" t="s">
        <v>28073</v>
      </c>
      <c r="L24" s="17" t="s">
        <v>28074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19.5" customHeight="1" x14ac:dyDescent="0.25">
      <c r="A25" s="13">
        <v>19</v>
      </c>
      <c r="B25" s="13" t="s">
        <v>28075</v>
      </c>
      <c r="C25" s="13" t="s">
        <v>28076</v>
      </c>
      <c r="D25" s="14" t="s">
        <v>614</v>
      </c>
      <c r="E25" s="15" t="s">
        <v>604</v>
      </c>
      <c r="F25" s="13" t="s">
        <v>11412</v>
      </c>
      <c r="G25" s="16" t="s">
        <v>6399</v>
      </c>
      <c r="H25" s="13" t="s">
        <v>259</v>
      </c>
      <c r="I25" s="13" t="s">
        <v>27998</v>
      </c>
      <c r="J25" s="13" t="s">
        <v>27998</v>
      </c>
      <c r="K25" s="13" t="s">
        <v>28077</v>
      </c>
      <c r="L25" s="17" t="s">
        <v>28078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19.5" customHeight="1" x14ac:dyDescent="0.25">
      <c r="A26" s="13">
        <v>20</v>
      </c>
      <c r="B26" s="13" t="s">
        <v>28079</v>
      </c>
      <c r="C26" s="13" t="s">
        <v>28080</v>
      </c>
      <c r="D26" s="14" t="s">
        <v>5197</v>
      </c>
      <c r="E26" s="15" t="s">
        <v>8633</v>
      </c>
      <c r="F26" s="13" t="s">
        <v>19841</v>
      </c>
      <c r="G26" s="16" t="s">
        <v>8554</v>
      </c>
      <c r="H26" s="13" t="s">
        <v>259</v>
      </c>
      <c r="I26" s="13" t="s">
        <v>27998</v>
      </c>
      <c r="J26" s="13" t="s">
        <v>27998</v>
      </c>
      <c r="K26" s="13" t="s">
        <v>28081</v>
      </c>
      <c r="L26" s="17" t="s">
        <v>28082</v>
      </c>
      <c r="M26" s="18">
        <v>5632000</v>
      </c>
      <c r="N26" s="19"/>
      <c r="O26" s="20" t="str">
        <f t="shared" si="0"/>
        <v>C1</v>
      </c>
      <c r="R26" s="21" t="str">
        <f t="shared" si="1"/>
        <v>C1</v>
      </c>
    </row>
    <row r="27" spans="1:18" ht="19.5" customHeight="1" x14ac:dyDescent="0.25">
      <c r="A27" s="13">
        <v>21</v>
      </c>
      <c r="B27" s="13" t="s">
        <v>28083</v>
      </c>
      <c r="C27" s="13" t="s">
        <v>28084</v>
      </c>
      <c r="D27" s="14" t="s">
        <v>3379</v>
      </c>
      <c r="E27" s="15" t="s">
        <v>6031</v>
      </c>
      <c r="F27" s="13" t="s">
        <v>13870</v>
      </c>
      <c r="G27" s="16" t="s">
        <v>5796</v>
      </c>
      <c r="H27" s="13" t="s">
        <v>259</v>
      </c>
      <c r="I27" s="13" t="s">
        <v>27998</v>
      </c>
      <c r="J27" s="13" t="s">
        <v>27998</v>
      </c>
      <c r="K27" s="13" t="s">
        <v>28085</v>
      </c>
      <c r="L27" s="17" t="s">
        <v>28086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19.5" customHeight="1" x14ac:dyDescent="0.25">
      <c r="A28" s="13">
        <v>22</v>
      </c>
      <c r="B28" s="13" t="s">
        <v>28087</v>
      </c>
      <c r="C28" s="13" t="s">
        <v>28088</v>
      </c>
      <c r="D28" s="14" t="s">
        <v>184</v>
      </c>
      <c r="E28" s="15" t="s">
        <v>93</v>
      </c>
      <c r="F28" s="13" t="s">
        <v>842</v>
      </c>
      <c r="G28" s="16" t="s">
        <v>6759</v>
      </c>
      <c r="H28" s="13" t="s">
        <v>17</v>
      </c>
      <c r="I28" s="13" t="s">
        <v>27998</v>
      </c>
      <c r="J28" s="13" t="s">
        <v>27998</v>
      </c>
      <c r="K28" s="13" t="s">
        <v>28089</v>
      </c>
      <c r="L28" s="17" t="s">
        <v>28090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19.5" customHeight="1" x14ac:dyDescent="0.25">
      <c r="A29" s="13">
        <v>23</v>
      </c>
      <c r="B29" s="13" t="s">
        <v>28091</v>
      </c>
      <c r="C29" s="13" t="s">
        <v>28092</v>
      </c>
      <c r="D29" s="14" t="s">
        <v>2266</v>
      </c>
      <c r="E29" s="15" t="s">
        <v>988</v>
      </c>
      <c r="F29" s="13" t="s">
        <v>28093</v>
      </c>
      <c r="G29" s="16" t="s">
        <v>2484</v>
      </c>
      <c r="H29" s="13" t="s">
        <v>17</v>
      </c>
      <c r="I29" s="13" t="s">
        <v>27998</v>
      </c>
      <c r="J29" s="13" t="s">
        <v>27998</v>
      </c>
      <c r="K29" s="13" t="s">
        <v>28094</v>
      </c>
      <c r="L29" s="17" t="s">
        <v>28095</v>
      </c>
      <c r="M29" s="18">
        <v>4608000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19.5" customHeight="1" x14ac:dyDescent="0.25">
      <c r="A30" s="13">
        <v>24</v>
      </c>
      <c r="B30" s="13" t="s">
        <v>28096</v>
      </c>
      <c r="C30" s="13" t="s">
        <v>28097</v>
      </c>
      <c r="D30" s="14" t="s">
        <v>952</v>
      </c>
      <c r="E30" s="15" t="s">
        <v>26670</v>
      </c>
      <c r="F30" s="13" t="s">
        <v>14738</v>
      </c>
      <c r="G30" s="16" t="s">
        <v>6942</v>
      </c>
      <c r="H30" s="13" t="s">
        <v>259</v>
      </c>
      <c r="I30" s="13" t="s">
        <v>27998</v>
      </c>
      <c r="J30" s="13" t="s">
        <v>27998</v>
      </c>
      <c r="K30" s="13" t="s">
        <v>28098</v>
      </c>
      <c r="L30" s="17" t="s">
        <v>28099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19.5" customHeight="1" x14ac:dyDescent="0.25">
      <c r="A31" s="13">
        <v>25</v>
      </c>
      <c r="B31" s="13" t="s">
        <v>28100</v>
      </c>
      <c r="C31" s="13" t="s">
        <v>28101</v>
      </c>
      <c r="D31" s="14" t="s">
        <v>5767</v>
      </c>
      <c r="E31" s="15" t="s">
        <v>115</v>
      </c>
      <c r="F31" s="13" t="s">
        <v>5463</v>
      </c>
      <c r="G31" s="16" t="s">
        <v>6446</v>
      </c>
      <c r="H31" s="13" t="s">
        <v>259</v>
      </c>
      <c r="I31" s="13" t="s">
        <v>27998</v>
      </c>
      <c r="J31" s="13" t="s">
        <v>27998</v>
      </c>
      <c r="K31" s="13" t="s">
        <v>28102</v>
      </c>
      <c r="L31" s="17" t="s">
        <v>28103</v>
      </c>
      <c r="M31" s="18">
        <v>5120000</v>
      </c>
      <c r="N31" s="19"/>
      <c r="O31" s="20" t="str">
        <f t="shared" si="0"/>
        <v>C1</v>
      </c>
      <c r="R31" s="21" t="str">
        <f t="shared" si="1"/>
        <v>C1</v>
      </c>
    </row>
    <row r="32" spans="1:18" ht="19.5" customHeight="1" x14ac:dyDescent="0.25">
      <c r="A32" s="13">
        <v>26</v>
      </c>
      <c r="B32" s="13" t="s">
        <v>28104</v>
      </c>
      <c r="C32" s="13" t="s">
        <v>28105</v>
      </c>
      <c r="D32" s="14" t="s">
        <v>2673</v>
      </c>
      <c r="E32" s="15" t="s">
        <v>320</v>
      </c>
      <c r="F32" s="13" t="s">
        <v>6220</v>
      </c>
      <c r="G32" s="16" t="s">
        <v>6662</v>
      </c>
      <c r="H32" s="13" t="s">
        <v>259</v>
      </c>
      <c r="I32" s="13" t="s">
        <v>27998</v>
      </c>
      <c r="J32" s="13" t="s">
        <v>27998</v>
      </c>
      <c r="K32" s="13" t="s">
        <v>28106</v>
      </c>
      <c r="L32" s="17" t="s">
        <v>28107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8" ht="19.5" customHeight="1" x14ac:dyDescent="0.25">
      <c r="A33" s="13">
        <v>27</v>
      </c>
      <c r="B33" s="13" t="s">
        <v>28108</v>
      </c>
      <c r="C33" s="13" t="s">
        <v>28109</v>
      </c>
      <c r="D33" s="14" t="s">
        <v>373</v>
      </c>
      <c r="E33" s="15" t="s">
        <v>197</v>
      </c>
      <c r="F33" s="13" t="s">
        <v>15253</v>
      </c>
      <c r="G33" s="16" t="s">
        <v>5505</v>
      </c>
      <c r="H33" s="13" t="s">
        <v>259</v>
      </c>
      <c r="I33" s="13" t="s">
        <v>27998</v>
      </c>
      <c r="J33" s="13" t="s">
        <v>27998</v>
      </c>
      <c r="K33" s="13" t="s">
        <v>28110</v>
      </c>
      <c r="L33" s="17" t="s">
        <v>28111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8" ht="19.5" customHeight="1" x14ac:dyDescent="0.25">
      <c r="A34" s="13">
        <v>28</v>
      </c>
      <c r="B34" s="13" t="s">
        <v>28112</v>
      </c>
      <c r="C34" s="13" t="s">
        <v>28113</v>
      </c>
      <c r="D34" s="14" t="s">
        <v>8412</v>
      </c>
      <c r="E34" s="15" t="s">
        <v>822</v>
      </c>
      <c r="F34" s="13" t="s">
        <v>12528</v>
      </c>
      <c r="G34" s="16" t="s">
        <v>5796</v>
      </c>
      <c r="H34" s="13" t="s">
        <v>259</v>
      </c>
      <c r="I34" s="13" t="s">
        <v>27998</v>
      </c>
      <c r="J34" s="13" t="s">
        <v>27998</v>
      </c>
      <c r="K34" s="13" t="s">
        <v>28114</v>
      </c>
      <c r="L34" s="17" t="s">
        <v>28115</v>
      </c>
      <c r="M34" s="18">
        <v>5888000</v>
      </c>
      <c r="N34" s="19"/>
      <c r="O34" s="20" t="str">
        <f t="shared" si="0"/>
        <v>C1</v>
      </c>
      <c r="R34" s="21" t="str">
        <f t="shared" si="1"/>
        <v>C1</v>
      </c>
    </row>
    <row r="35" spans="1:18" ht="19.5" customHeight="1" x14ac:dyDescent="0.25">
      <c r="A35" s="13">
        <v>29</v>
      </c>
      <c r="B35" s="13" t="s">
        <v>28116</v>
      </c>
      <c r="C35" s="13" t="s">
        <v>28117</v>
      </c>
      <c r="D35" s="14" t="s">
        <v>1613</v>
      </c>
      <c r="E35" s="15" t="s">
        <v>609</v>
      </c>
      <c r="F35" s="13" t="s">
        <v>28118</v>
      </c>
      <c r="G35" s="16" t="s">
        <v>6949</v>
      </c>
      <c r="H35" s="13" t="s">
        <v>259</v>
      </c>
      <c r="I35" s="13" t="s">
        <v>27998</v>
      </c>
      <c r="J35" s="13" t="s">
        <v>27998</v>
      </c>
      <c r="K35" s="13" t="s">
        <v>28119</v>
      </c>
      <c r="L35" s="17" t="s">
        <v>28120</v>
      </c>
      <c r="M35" s="18">
        <v>5888000</v>
      </c>
      <c r="N35" s="19"/>
      <c r="O35" s="20" t="str">
        <f t="shared" si="0"/>
        <v>C1</v>
      </c>
      <c r="R35" s="21" t="str">
        <f t="shared" si="1"/>
        <v>C1</v>
      </c>
    </row>
    <row r="36" spans="1:18" ht="19.5" customHeight="1" x14ac:dyDescent="0.25">
      <c r="A36" s="13">
        <v>30</v>
      </c>
      <c r="B36" s="13" t="s">
        <v>28121</v>
      </c>
      <c r="C36" s="13" t="s">
        <v>28122</v>
      </c>
      <c r="D36" s="14" t="s">
        <v>23873</v>
      </c>
      <c r="E36" s="15" t="s">
        <v>458</v>
      </c>
      <c r="F36" s="13" t="s">
        <v>14738</v>
      </c>
      <c r="G36" s="16" t="s">
        <v>7558</v>
      </c>
      <c r="H36" s="13" t="s">
        <v>259</v>
      </c>
      <c r="I36" s="13" t="s">
        <v>27998</v>
      </c>
      <c r="J36" s="13" t="s">
        <v>27998</v>
      </c>
      <c r="K36" s="13" t="s">
        <v>28123</v>
      </c>
      <c r="L36" s="17" t="s">
        <v>28124</v>
      </c>
      <c r="M36" s="18">
        <v>4352000</v>
      </c>
      <c r="N36" s="19"/>
      <c r="O36" s="20" t="str">
        <f t="shared" si="0"/>
        <v>CĐ</v>
      </c>
      <c r="R36" s="21" t="str">
        <f t="shared" si="1"/>
        <v>CĐ</v>
      </c>
    </row>
    <row r="37" spans="1:18" ht="19.5" customHeight="1" x14ac:dyDescent="0.25">
      <c r="A37" s="13">
        <v>31</v>
      </c>
      <c r="B37" s="13" t="s">
        <v>28125</v>
      </c>
      <c r="C37" s="13" t="s">
        <v>28126</v>
      </c>
      <c r="D37" s="14" t="s">
        <v>28127</v>
      </c>
      <c r="E37" s="15" t="s">
        <v>312</v>
      </c>
      <c r="F37" s="13" t="s">
        <v>12885</v>
      </c>
      <c r="G37" s="16" t="s">
        <v>7775</v>
      </c>
      <c r="H37" s="13" t="s">
        <v>259</v>
      </c>
      <c r="I37" s="13" t="s">
        <v>27998</v>
      </c>
      <c r="J37" s="13" t="s">
        <v>27998</v>
      </c>
      <c r="K37" s="13" t="s">
        <v>28128</v>
      </c>
      <c r="L37" s="17" t="s">
        <v>28129</v>
      </c>
      <c r="M37" s="18">
        <v>5376000</v>
      </c>
      <c r="N37" s="19"/>
      <c r="O37" s="20" t="str">
        <f t="shared" si="0"/>
        <v>C1</v>
      </c>
      <c r="R37" s="21" t="str">
        <f t="shared" si="1"/>
        <v>C1</v>
      </c>
    </row>
    <row r="38" spans="1:18" ht="19.5" customHeight="1" x14ac:dyDescent="0.25">
      <c r="A38" s="13">
        <v>32</v>
      </c>
      <c r="B38" s="13" t="s">
        <v>28130</v>
      </c>
      <c r="C38" s="13" t="s">
        <v>28131</v>
      </c>
      <c r="D38" s="14" t="s">
        <v>28132</v>
      </c>
      <c r="E38" s="15" t="s">
        <v>1282</v>
      </c>
      <c r="F38" s="13" t="s">
        <v>18668</v>
      </c>
      <c r="G38" s="16" t="s">
        <v>6946</v>
      </c>
      <c r="H38" s="13" t="s">
        <v>259</v>
      </c>
      <c r="I38" s="13" t="s">
        <v>27998</v>
      </c>
      <c r="J38" s="13" t="s">
        <v>27998</v>
      </c>
      <c r="K38" s="13" t="s">
        <v>28133</v>
      </c>
      <c r="L38" s="17" t="s">
        <v>28134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8" ht="19.5" customHeight="1" x14ac:dyDescent="0.25">
      <c r="A39" s="13">
        <v>33</v>
      </c>
      <c r="B39" s="13" t="s">
        <v>28135</v>
      </c>
      <c r="C39" s="13" t="s">
        <v>28136</v>
      </c>
      <c r="D39" s="14" t="s">
        <v>940</v>
      </c>
      <c r="E39" s="15" t="s">
        <v>2043</v>
      </c>
      <c r="F39" s="13" t="s">
        <v>28137</v>
      </c>
      <c r="G39" s="16" t="s">
        <v>6946</v>
      </c>
      <c r="H39" s="13" t="s">
        <v>259</v>
      </c>
      <c r="I39" s="13" t="s">
        <v>27998</v>
      </c>
      <c r="J39" s="13" t="s">
        <v>27998</v>
      </c>
      <c r="K39" s="13" t="s">
        <v>28138</v>
      </c>
      <c r="L39" s="17" t="s">
        <v>28139</v>
      </c>
      <c r="M39" s="18">
        <v>5632000</v>
      </c>
      <c r="N39" s="19"/>
      <c r="O39" s="20" t="str">
        <f t="shared" si="0"/>
        <v>C1</v>
      </c>
      <c r="R39" s="21" t="str">
        <f t="shared" si="1"/>
        <v>C1</v>
      </c>
    </row>
    <row r="40" spans="1:18" ht="19.5" customHeight="1" x14ac:dyDescent="0.25">
      <c r="A40" s="13">
        <v>34</v>
      </c>
      <c r="B40" s="13" t="s">
        <v>28140</v>
      </c>
      <c r="C40" s="13" t="s">
        <v>28141</v>
      </c>
      <c r="D40" s="14" t="s">
        <v>28142</v>
      </c>
      <c r="E40" s="15" t="s">
        <v>8964</v>
      </c>
      <c r="F40" s="13" t="s">
        <v>5065</v>
      </c>
      <c r="G40" s="16" t="s">
        <v>5803</v>
      </c>
      <c r="H40" s="13" t="s">
        <v>259</v>
      </c>
      <c r="I40" s="13" t="s">
        <v>27998</v>
      </c>
      <c r="J40" s="13" t="s">
        <v>27998</v>
      </c>
      <c r="K40" s="13" t="s">
        <v>28143</v>
      </c>
      <c r="L40" s="17" t="s">
        <v>28144</v>
      </c>
      <c r="M40" s="18">
        <v>4536000</v>
      </c>
      <c r="N40" s="19"/>
      <c r="O40" s="20" t="str">
        <f t="shared" si="0"/>
        <v>C1</v>
      </c>
      <c r="R40" s="21" t="str">
        <f t="shared" si="1"/>
        <v>C1</v>
      </c>
    </row>
    <row r="41" spans="1:18" ht="19.5" customHeight="1" x14ac:dyDescent="0.25">
      <c r="A41" s="13">
        <v>35</v>
      </c>
      <c r="B41" s="13" t="s">
        <v>28145</v>
      </c>
      <c r="C41" s="13" t="s">
        <v>28146</v>
      </c>
      <c r="D41" s="14" t="s">
        <v>6866</v>
      </c>
      <c r="E41" s="15" t="s">
        <v>574</v>
      </c>
      <c r="F41" s="13" t="s">
        <v>14967</v>
      </c>
      <c r="G41" s="16" t="s">
        <v>7775</v>
      </c>
      <c r="H41" s="13" t="s">
        <v>259</v>
      </c>
      <c r="I41" s="13" t="s">
        <v>27998</v>
      </c>
      <c r="J41" s="13" t="s">
        <v>27998</v>
      </c>
      <c r="K41" s="13" t="s">
        <v>28147</v>
      </c>
      <c r="L41" s="17" t="s">
        <v>28148</v>
      </c>
      <c r="M41" s="18">
        <v>5376000</v>
      </c>
      <c r="N41" s="19"/>
      <c r="O41" s="20" t="str">
        <f t="shared" si="0"/>
        <v>C1</v>
      </c>
      <c r="R41" s="21" t="str">
        <f t="shared" si="1"/>
        <v>C1</v>
      </c>
    </row>
    <row r="42" spans="1:18" ht="19.5" customHeight="1" x14ac:dyDescent="0.25">
      <c r="A42" s="13">
        <v>36</v>
      </c>
      <c r="B42" s="13" t="s">
        <v>28149</v>
      </c>
      <c r="C42" s="13" t="s">
        <v>28150</v>
      </c>
      <c r="D42" s="14" t="s">
        <v>23399</v>
      </c>
      <c r="E42" s="15" t="s">
        <v>15</v>
      </c>
      <c r="F42" s="13" t="s">
        <v>11551</v>
      </c>
      <c r="G42" s="16" t="s">
        <v>6405</v>
      </c>
      <c r="H42" s="13" t="s">
        <v>259</v>
      </c>
      <c r="I42" s="13" t="s">
        <v>27998</v>
      </c>
      <c r="J42" s="13" t="s">
        <v>27998</v>
      </c>
      <c r="K42" s="13" t="s">
        <v>28151</v>
      </c>
      <c r="L42" s="17" t="s">
        <v>28152</v>
      </c>
      <c r="M42" s="18">
        <v>3072000</v>
      </c>
      <c r="N42" s="19"/>
      <c r="O42" s="20" t="str">
        <f t="shared" si="0"/>
        <v>CĐ</v>
      </c>
      <c r="R42" s="21" t="str">
        <f t="shared" si="1"/>
        <v>CĐ</v>
      </c>
    </row>
    <row r="43" spans="1:18" ht="19.5" customHeight="1" x14ac:dyDescent="0.25">
      <c r="A43" s="13">
        <v>37</v>
      </c>
      <c r="B43" s="13" t="s">
        <v>28153</v>
      </c>
      <c r="C43" s="13" t="s">
        <v>28154</v>
      </c>
      <c r="D43" s="14" t="s">
        <v>8283</v>
      </c>
      <c r="E43" s="15" t="s">
        <v>312</v>
      </c>
      <c r="F43" s="13" t="s">
        <v>6873</v>
      </c>
      <c r="G43" s="16" t="s">
        <v>6201</v>
      </c>
      <c r="H43" s="13" t="s">
        <v>259</v>
      </c>
      <c r="I43" s="13" t="s">
        <v>27998</v>
      </c>
      <c r="J43" s="13" t="s">
        <v>27998</v>
      </c>
      <c r="K43" s="13" t="s">
        <v>28155</v>
      </c>
      <c r="L43" s="17" t="s">
        <v>28156</v>
      </c>
      <c r="M43" s="18">
        <v>5888000</v>
      </c>
      <c r="N43" s="19"/>
      <c r="O43" s="20" t="str">
        <f t="shared" si="0"/>
        <v>C1</v>
      </c>
      <c r="R43" s="21" t="str">
        <f t="shared" si="1"/>
        <v>C1</v>
      </c>
    </row>
    <row r="44" spans="1:18" ht="19.5" customHeight="1" x14ac:dyDescent="0.25">
      <c r="A44" s="13">
        <v>38</v>
      </c>
      <c r="B44" s="13" t="s">
        <v>28157</v>
      </c>
      <c r="C44" s="13" t="s">
        <v>28158</v>
      </c>
      <c r="D44" s="14" t="s">
        <v>28159</v>
      </c>
      <c r="E44" s="15" t="s">
        <v>128</v>
      </c>
      <c r="F44" s="13" t="s">
        <v>28160</v>
      </c>
      <c r="G44" s="16" t="s">
        <v>6435</v>
      </c>
      <c r="H44" s="13" t="s">
        <v>259</v>
      </c>
      <c r="I44" s="13" t="s">
        <v>27998</v>
      </c>
      <c r="J44" s="13" t="s">
        <v>27998</v>
      </c>
      <c r="K44" s="13" t="s">
        <v>28161</v>
      </c>
      <c r="L44" s="17" t="s">
        <v>28162</v>
      </c>
      <c r="M44" s="18">
        <v>3072000</v>
      </c>
      <c r="N44" s="19"/>
      <c r="O44" s="20" t="str">
        <f t="shared" si="0"/>
        <v>CĐ</v>
      </c>
      <c r="R44" s="21" t="str">
        <f t="shared" si="1"/>
        <v>CĐ</v>
      </c>
    </row>
    <row r="45" spans="1:18" ht="19.5" customHeight="1" x14ac:dyDescent="0.25">
      <c r="A45" s="13">
        <v>39</v>
      </c>
      <c r="B45" s="13" t="s">
        <v>28163</v>
      </c>
      <c r="C45" s="13" t="s">
        <v>28164</v>
      </c>
      <c r="D45" s="14" t="s">
        <v>22834</v>
      </c>
      <c r="E45" s="15" t="s">
        <v>2408</v>
      </c>
      <c r="F45" s="13" t="s">
        <v>13258</v>
      </c>
      <c r="G45" s="16" t="s">
        <v>8752</v>
      </c>
      <c r="H45" s="13" t="s">
        <v>259</v>
      </c>
      <c r="I45" s="13" t="s">
        <v>27998</v>
      </c>
      <c r="J45" s="13" t="s">
        <v>27998</v>
      </c>
      <c r="K45" s="13" t="s">
        <v>28165</v>
      </c>
      <c r="L45" s="17" t="s">
        <v>28166</v>
      </c>
      <c r="M45" s="18">
        <v>5632000</v>
      </c>
      <c r="N45" s="19"/>
      <c r="O45" s="20" t="str">
        <f t="shared" si="0"/>
        <v>C1</v>
      </c>
      <c r="R45" s="21" t="str">
        <f t="shared" si="1"/>
        <v>C1</v>
      </c>
    </row>
    <row r="46" spans="1:18" ht="19.5" customHeight="1" x14ac:dyDescent="0.25">
      <c r="A46" s="13">
        <v>40</v>
      </c>
      <c r="B46" s="13" t="s">
        <v>28167</v>
      </c>
      <c r="C46" s="13" t="s">
        <v>28168</v>
      </c>
      <c r="D46" s="14" t="s">
        <v>908</v>
      </c>
      <c r="E46" s="15" t="s">
        <v>2336</v>
      </c>
      <c r="F46" s="13" t="s">
        <v>6807</v>
      </c>
      <c r="G46" s="16" t="s">
        <v>8752</v>
      </c>
      <c r="H46" s="13" t="s">
        <v>259</v>
      </c>
      <c r="I46" s="13" t="s">
        <v>27998</v>
      </c>
      <c r="J46" s="13" t="s">
        <v>27998</v>
      </c>
      <c r="K46" s="13" t="s">
        <v>28169</v>
      </c>
      <c r="L46" s="17" t="s">
        <v>28170</v>
      </c>
      <c r="M46" s="18">
        <v>5632000</v>
      </c>
      <c r="N46" s="19"/>
      <c r="O46" s="20" t="str">
        <f t="shared" si="0"/>
        <v>C1</v>
      </c>
      <c r="R46" s="21" t="str">
        <f t="shared" si="1"/>
        <v>C1</v>
      </c>
    </row>
    <row r="47" spans="1:18" ht="19.5" customHeight="1" x14ac:dyDescent="0.25">
      <c r="A47" s="13">
        <v>41</v>
      </c>
      <c r="B47" s="13" t="s">
        <v>28171</v>
      </c>
      <c r="C47" s="13" t="s">
        <v>28172</v>
      </c>
      <c r="D47" s="14" t="s">
        <v>8501</v>
      </c>
      <c r="E47" s="15" t="s">
        <v>1202</v>
      </c>
      <c r="F47" s="13" t="s">
        <v>13881</v>
      </c>
      <c r="G47" s="16" t="s">
        <v>6282</v>
      </c>
      <c r="H47" s="13" t="s">
        <v>259</v>
      </c>
      <c r="I47" s="13" t="s">
        <v>27998</v>
      </c>
      <c r="J47" s="13" t="s">
        <v>27998</v>
      </c>
      <c r="K47" s="13" t="s">
        <v>28173</v>
      </c>
      <c r="L47" s="17" t="s">
        <v>28174</v>
      </c>
      <c r="M47" s="18">
        <v>3072000</v>
      </c>
      <c r="N47" s="19"/>
      <c r="O47" s="20" t="str">
        <f t="shared" si="0"/>
        <v>CĐ</v>
      </c>
      <c r="R47" s="21" t="str">
        <f t="shared" si="1"/>
        <v>CĐ</v>
      </c>
    </row>
    <row r="48" spans="1:18" ht="19.5" customHeight="1" x14ac:dyDescent="0.25">
      <c r="A48" s="13">
        <v>42</v>
      </c>
      <c r="B48" s="13" t="s">
        <v>28175</v>
      </c>
      <c r="C48" s="13" t="s">
        <v>28176</v>
      </c>
      <c r="D48" s="14" t="s">
        <v>28177</v>
      </c>
      <c r="E48" s="15" t="s">
        <v>2764</v>
      </c>
      <c r="F48" s="13" t="s">
        <v>12041</v>
      </c>
      <c r="G48" s="16" t="s">
        <v>8617</v>
      </c>
      <c r="H48" s="13" t="s">
        <v>259</v>
      </c>
      <c r="I48" s="13" t="s">
        <v>27998</v>
      </c>
      <c r="J48" s="13" t="s">
        <v>27998</v>
      </c>
      <c r="K48" s="13" t="s">
        <v>28178</v>
      </c>
      <c r="L48" s="17" t="s">
        <v>28179</v>
      </c>
      <c r="M48" s="18">
        <v>4352000</v>
      </c>
      <c r="N48" s="19"/>
      <c r="O48" s="20" t="str">
        <f t="shared" si="0"/>
        <v>CĐ</v>
      </c>
      <c r="R48" s="21" t="str">
        <f t="shared" si="1"/>
        <v>CĐ</v>
      </c>
    </row>
    <row r="49" spans="1:18" ht="19.5" customHeight="1" x14ac:dyDescent="0.25">
      <c r="A49" s="13">
        <v>43</v>
      </c>
      <c r="B49" s="13" t="s">
        <v>28180</v>
      </c>
      <c r="C49" s="13" t="s">
        <v>28181</v>
      </c>
      <c r="D49" s="14" t="s">
        <v>19379</v>
      </c>
      <c r="E49" s="15" t="s">
        <v>278</v>
      </c>
      <c r="F49" s="13" t="s">
        <v>8524</v>
      </c>
      <c r="G49" s="16" t="s">
        <v>5536</v>
      </c>
      <c r="H49" s="13" t="s">
        <v>259</v>
      </c>
      <c r="I49" s="13" t="s">
        <v>27998</v>
      </c>
      <c r="J49" s="13" t="s">
        <v>27998</v>
      </c>
      <c r="K49" s="13" t="s">
        <v>28182</v>
      </c>
      <c r="L49" s="17" t="s">
        <v>28183</v>
      </c>
      <c r="M49" s="18">
        <v>5888000</v>
      </c>
      <c r="N49" s="19"/>
      <c r="O49" s="20" t="str">
        <f t="shared" si="0"/>
        <v>C1</v>
      </c>
      <c r="R49" s="21" t="str">
        <f t="shared" si="1"/>
        <v>C1</v>
      </c>
    </row>
    <row r="50" spans="1:18" ht="19.5" customHeight="1" x14ac:dyDescent="0.25">
      <c r="A50" s="13">
        <v>44</v>
      </c>
      <c r="B50" s="13" t="s">
        <v>28184</v>
      </c>
      <c r="C50" s="13" t="s">
        <v>28185</v>
      </c>
      <c r="D50" s="14" t="s">
        <v>1098</v>
      </c>
      <c r="E50" s="15" t="s">
        <v>497</v>
      </c>
      <c r="F50" s="13" t="s">
        <v>6270</v>
      </c>
      <c r="G50" s="16" t="s">
        <v>6645</v>
      </c>
      <c r="H50" s="13" t="s">
        <v>259</v>
      </c>
      <c r="I50" s="13" t="s">
        <v>27998</v>
      </c>
      <c r="J50" s="13" t="s">
        <v>27998</v>
      </c>
      <c r="K50" s="13" t="s">
        <v>28186</v>
      </c>
      <c r="L50" s="17" t="s">
        <v>28187</v>
      </c>
      <c r="M50" s="18">
        <v>4608000</v>
      </c>
      <c r="N50" s="19"/>
      <c r="O50" s="20" t="str">
        <f t="shared" si="0"/>
        <v>CĐ</v>
      </c>
      <c r="R50" s="21" t="str">
        <f t="shared" si="1"/>
        <v>CĐ</v>
      </c>
    </row>
    <row r="51" spans="1:18" ht="19.5" customHeight="1" x14ac:dyDescent="0.25">
      <c r="A51" s="13">
        <v>45</v>
      </c>
      <c r="B51" s="13" t="s">
        <v>28188</v>
      </c>
      <c r="C51" s="13" t="s">
        <v>28189</v>
      </c>
      <c r="D51" s="14" t="s">
        <v>28190</v>
      </c>
      <c r="E51" s="15" t="s">
        <v>725</v>
      </c>
      <c r="F51" s="13" t="s">
        <v>8312</v>
      </c>
      <c r="G51" s="16" t="s">
        <v>6399</v>
      </c>
      <c r="H51" s="13" t="s">
        <v>259</v>
      </c>
      <c r="I51" s="13" t="s">
        <v>27998</v>
      </c>
      <c r="J51" s="13" t="s">
        <v>27998</v>
      </c>
      <c r="K51" s="13" t="s">
        <v>28191</v>
      </c>
      <c r="L51" s="17" t="s">
        <v>28192</v>
      </c>
      <c r="M51" s="18">
        <v>5888000</v>
      </c>
      <c r="N51" s="19"/>
      <c r="O51" s="20" t="str">
        <f t="shared" si="0"/>
        <v>C1</v>
      </c>
      <c r="R51" s="21" t="str">
        <f t="shared" si="1"/>
        <v>C1</v>
      </c>
    </row>
    <row r="52" spans="1:18" ht="19.5" customHeight="1" x14ac:dyDescent="0.25">
      <c r="A52" s="13">
        <v>46</v>
      </c>
      <c r="B52" s="13" t="s">
        <v>28193</v>
      </c>
      <c r="C52" s="13" t="s">
        <v>28194</v>
      </c>
      <c r="D52" s="14" t="s">
        <v>10768</v>
      </c>
      <c r="E52" s="15" t="s">
        <v>34</v>
      </c>
      <c r="F52" s="13" t="s">
        <v>28195</v>
      </c>
      <c r="G52" s="16" t="s">
        <v>6949</v>
      </c>
      <c r="H52" s="13" t="s">
        <v>259</v>
      </c>
      <c r="I52" s="13" t="s">
        <v>27998</v>
      </c>
      <c r="J52" s="13" t="s">
        <v>27998</v>
      </c>
      <c r="K52" s="13" t="s">
        <v>28196</v>
      </c>
      <c r="L52" s="17" t="s">
        <v>28197</v>
      </c>
      <c r="M52" s="18">
        <v>5888000</v>
      </c>
      <c r="N52" s="19"/>
      <c r="O52" s="20" t="str">
        <f t="shared" si="0"/>
        <v>C1</v>
      </c>
      <c r="R52" s="21" t="str">
        <f t="shared" si="1"/>
        <v>C1</v>
      </c>
    </row>
    <row r="53" spans="1:18" ht="19.5" customHeight="1" x14ac:dyDescent="0.25">
      <c r="A53" s="13">
        <v>47</v>
      </c>
      <c r="B53" s="13" t="s">
        <v>28198</v>
      </c>
      <c r="C53" s="13" t="s">
        <v>28199</v>
      </c>
      <c r="D53" s="14" t="s">
        <v>464</v>
      </c>
      <c r="E53" s="15" t="s">
        <v>20438</v>
      </c>
      <c r="F53" s="13" t="s">
        <v>28200</v>
      </c>
      <c r="G53" s="16" t="s">
        <v>6645</v>
      </c>
      <c r="H53" s="13" t="s">
        <v>259</v>
      </c>
      <c r="I53" s="13" t="s">
        <v>27998</v>
      </c>
      <c r="J53" s="13" t="s">
        <v>27998</v>
      </c>
      <c r="K53" s="13" t="s">
        <v>28201</v>
      </c>
      <c r="L53" s="17" t="s">
        <v>28202</v>
      </c>
      <c r="M53" s="18">
        <v>4608000</v>
      </c>
      <c r="N53" s="19"/>
      <c r="O53" s="20" t="str">
        <f t="shared" si="0"/>
        <v>CĐ</v>
      </c>
      <c r="R53" s="21" t="str">
        <f t="shared" si="1"/>
        <v>CĐ</v>
      </c>
    </row>
    <row r="54" spans="1:18" ht="19.5" customHeight="1" x14ac:dyDescent="0.25">
      <c r="A54" s="13">
        <v>48</v>
      </c>
      <c r="B54" s="13" t="s">
        <v>28203</v>
      </c>
      <c r="C54" s="13" t="s">
        <v>28204</v>
      </c>
      <c r="D54" s="14" t="s">
        <v>8412</v>
      </c>
      <c r="E54" s="15" t="s">
        <v>3038</v>
      </c>
      <c r="F54" s="13" t="s">
        <v>10820</v>
      </c>
      <c r="G54" s="16" t="s">
        <v>6714</v>
      </c>
      <c r="H54" s="13" t="s">
        <v>259</v>
      </c>
      <c r="I54" s="13" t="s">
        <v>27998</v>
      </c>
      <c r="J54" s="13" t="s">
        <v>27998</v>
      </c>
      <c r="K54" s="13" t="s">
        <v>28205</v>
      </c>
      <c r="L54" s="17" t="s">
        <v>28206</v>
      </c>
      <c r="M54" s="18">
        <v>3840000</v>
      </c>
      <c r="N54" s="19"/>
      <c r="O54" s="20" t="str">
        <f t="shared" si="0"/>
        <v>CĐ</v>
      </c>
      <c r="R54" s="21" t="str">
        <f t="shared" si="1"/>
        <v>CĐ</v>
      </c>
    </row>
    <row r="55" spans="1:18" ht="19.5" customHeight="1" x14ac:dyDescent="0.25">
      <c r="A55" s="13">
        <v>49</v>
      </c>
      <c r="B55" s="13" t="s">
        <v>28207</v>
      </c>
      <c r="C55" s="13" t="s">
        <v>28208</v>
      </c>
      <c r="D55" s="14" t="s">
        <v>2497</v>
      </c>
      <c r="E55" s="15" t="s">
        <v>374</v>
      </c>
      <c r="F55" s="13" t="s">
        <v>5198</v>
      </c>
      <c r="G55" s="16" t="s">
        <v>6435</v>
      </c>
      <c r="H55" s="13" t="s">
        <v>259</v>
      </c>
      <c r="I55" s="13" t="s">
        <v>27998</v>
      </c>
      <c r="J55" s="13" t="s">
        <v>27998</v>
      </c>
      <c r="K55" s="13" t="s">
        <v>28209</v>
      </c>
      <c r="L55" s="17" t="s">
        <v>28210</v>
      </c>
      <c r="M55" s="18">
        <v>3072000</v>
      </c>
      <c r="N55" s="19"/>
      <c r="O55" s="20" t="str">
        <f t="shared" si="0"/>
        <v>CĐ</v>
      </c>
      <c r="R55" s="21" t="str">
        <f t="shared" si="1"/>
        <v>CĐ</v>
      </c>
    </row>
    <row r="56" spans="1:18" ht="19.5" customHeight="1" x14ac:dyDescent="0.25">
      <c r="A56" s="13">
        <v>50</v>
      </c>
      <c r="B56" s="13" t="s">
        <v>28211</v>
      </c>
      <c r="C56" s="13" t="s">
        <v>28212</v>
      </c>
      <c r="D56" s="14" t="s">
        <v>28213</v>
      </c>
      <c r="E56" s="15" t="s">
        <v>403</v>
      </c>
      <c r="F56" s="13" t="s">
        <v>10828</v>
      </c>
      <c r="G56" s="16" t="s">
        <v>6435</v>
      </c>
      <c r="H56" s="13" t="s">
        <v>259</v>
      </c>
      <c r="I56" s="13" t="s">
        <v>27998</v>
      </c>
      <c r="J56" s="13" t="s">
        <v>27998</v>
      </c>
      <c r="K56" s="13" t="s">
        <v>28214</v>
      </c>
      <c r="L56" s="17" t="s">
        <v>28215</v>
      </c>
      <c r="M56" s="18">
        <v>3072000</v>
      </c>
      <c r="N56" s="19"/>
      <c r="O56" s="20" t="str">
        <f t="shared" si="0"/>
        <v>CĐ</v>
      </c>
      <c r="R56" s="21" t="str">
        <f t="shared" si="1"/>
        <v>CĐ</v>
      </c>
    </row>
    <row r="57" spans="1:18" ht="19.5" customHeight="1" x14ac:dyDescent="0.25">
      <c r="A57" s="13">
        <v>51</v>
      </c>
      <c r="B57" s="13" t="s">
        <v>28216</v>
      </c>
      <c r="C57" s="13" t="s">
        <v>28217</v>
      </c>
      <c r="D57" s="14" t="s">
        <v>1613</v>
      </c>
      <c r="E57" s="15" t="s">
        <v>28218</v>
      </c>
      <c r="F57" s="13" t="s">
        <v>28219</v>
      </c>
      <c r="G57" s="16" t="s">
        <v>6435</v>
      </c>
      <c r="H57" s="13" t="s">
        <v>259</v>
      </c>
      <c r="I57" s="13" t="s">
        <v>27998</v>
      </c>
      <c r="J57" s="13" t="s">
        <v>27998</v>
      </c>
      <c r="K57" s="13" t="s">
        <v>28220</v>
      </c>
      <c r="L57" s="17" t="s">
        <v>28221</v>
      </c>
      <c r="M57" s="18">
        <v>3072000</v>
      </c>
      <c r="N57" s="19"/>
      <c r="O57" s="20" t="str">
        <f t="shared" si="0"/>
        <v>CĐ</v>
      </c>
      <c r="R57" s="21" t="str">
        <f t="shared" si="1"/>
        <v>CĐ</v>
      </c>
    </row>
    <row r="58" spans="1:18" ht="19.5" customHeight="1" x14ac:dyDescent="0.25">
      <c r="A58" s="13">
        <v>52</v>
      </c>
      <c r="B58" s="13" t="s">
        <v>28222</v>
      </c>
      <c r="C58" s="13" t="s">
        <v>28223</v>
      </c>
      <c r="D58" s="14" t="s">
        <v>25386</v>
      </c>
      <c r="E58" s="15" t="s">
        <v>32</v>
      </c>
      <c r="F58" s="13" t="s">
        <v>5490</v>
      </c>
      <c r="G58" s="16" t="s">
        <v>6662</v>
      </c>
      <c r="H58" s="13" t="s">
        <v>259</v>
      </c>
      <c r="I58" s="13" t="s">
        <v>27998</v>
      </c>
      <c r="J58" s="13" t="s">
        <v>27998</v>
      </c>
      <c r="K58" s="13" t="s">
        <v>28224</v>
      </c>
      <c r="L58" s="17" t="s">
        <v>28225</v>
      </c>
      <c r="M58" s="18">
        <v>5888000</v>
      </c>
      <c r="N58" s="19"/>
      <c r="O58" s="20" t="str">
        <f t="shared" si="0"/>
        <v>C1</v>
      </c>
      <c r="R58" s="21" t="str">
        <f t="shared" si="1"/>
        <v>C1</v>
      </c>
    </row>
    <row r="59" spans="1:18" ht="19.5" customHeight="1" x14ac:dyDescent="0.25">
      <c r="A59" s="13">
        <v>53</v>
      </c>
      <c r="B59" s="13" t="s">
        <v>28226</v>
      </c>
      <c r="C59" s="13" t="s">
        <v>28227</v>
      </c>
      <c r="D59" s="14" t="s">
        <v>28228</v>
      </c>
      <c r="E59" s="15" t="s">
        <v>574</v>
      </c>
      <c r="F59" s="13" t="s">
        <v>855</v>
      </c>
      <c r="G59" s="16" t="s">
        <v>6102</v>
      </c>
      <c r="H59" s="13" t="s">
        <v>17</v>
      </c>
      <c r="I59" s="13" t="s">
        <v>27998</v>
      </c>
      <c r="J59" s="13" t="s">
        <v>27998</v>
      </c>
      <c r="K59" s="13" t="s">
        <v>28229</v>
      </c>
      <c r="L59" s="17" t="s">
        <v>28230</v>
      </c>
      <c r="M59" s="18">
        <v>2660000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19.5" customHeight="1" x14ac:dyDescent="0.25">
      <c r="A60" s="13">
        <v>54</v>
      </c>
      <c r="B60" s="13" t="s">
        <v>28231</v>
      </c>
      <c r="C60" s="13" t="s">
        <v>28232</v>
      </c>
      <c r="D60" s="14" t="s">
        <v>28233</v>
      </c>
      <c r="E60" s="15" t="s">
        <v>346</v>
      </c>
      <c r="F60" s="13" t="s">
        <v>28234</v>
      </c>
      <c r="G60" s="16" t="s">
        <v>25040</v>
      </c>
      <c r="H60" s="13" t="s">
        <v>259</v>
      </c>
      <c r="I60" s="13" t="s">
        <v>27998</v>
      </c>
      <c r="J60" s="13" t="s">
        <v>27998</v>
      </c>
      <c r="K60" s="13" t="s">
        <v>28235</v>
      </c>
      <c r="L60" s="17" t="s">
        <v>28236</v>
      </c>
      <c r="M60" s="18">
        <v>3580000</v>
      </c>
      <c r="N60" s="19"/>
      <c r="O60" s="20" t="str">
        <f t="shared" si="0"/>
        <v>C2</v>
      </c>
      <c r="R60" s="21" t="str">
        <f t="shared" si="1"/>
        <v>C2</v>
      </c>
    </row>
    <row r="61" spans="1:18" ht="19.5" customHeight="1" x14ac:dyDescent="0.25">
      <c r="A61" s="13">
        <v>55</v>
      </c>
      <c r="B61" s="13" t="s">
        <v>28237</v>
      </c>
      <c r="C61" s="13" t="s">
        <v>28238</v>
      </c>
      <c r="D61" s="14" t="s">
        <v>65</v>
      </c>
      <c r="E61" s="15" t="s">
        <v>80</v>
      </c>
      <c r="F61" s="13" t="s">
        <v>9923</v>
      </c>
      <c r="G61" s="16" t="s">
        <v>6949</v>
      </c>
      <c r="H61" s="13" t="s">
        <v>259</v>
      </c>
      <c r="I61" s="13" t="s">
        <v>27998</v>
      </c>
      <c r="J61" s="13" t="s">
        <v>27998</v>
      </c>
      <c r="K61" s="13" t="s">
        <v>28239</v>
      </c>
      <c r="L61" s="17" t="s">
        <v>28240</v>
      </c>
      <c r="M61" s="18">
        <v>5888000</v>
      </c>
      <c r="N61" s="19"/>
      <c r="O61" s="20" t="str">
        <f t="shared" si="0"/>
        <v>C1</v>
      </c>
      <c r="R61" s="21" t="str">
        <f t="shared" si="1"/>
        <v>C1</v>
      </c>
    </row>
    <row r="62" spans="1:18" ht="19.5" customHeight="1" x14ac:dyDescent="0.25">
      <c r="A62" s="13">
        <v>56</v>
      </c>
      <c r="B62" s="13" t="s">
        <v>28241</v>
      </c>
      <c r="C62" s="13" t="s">
        <v>27796</v>
      </c>
      <c r="D62" s="14" t="s">
        <v>121</v>
      </c>
      <c r="E62" s="15" t="s">
        <v>1202</v>
      </c>
      <c r="F62" s="13" t="s">
        <v>5607</v>
      </c>
      <c r="G62" s="16" t="s">
        <v>6949</v>
      </c>
      <c r="H62" s="13" t="s">
        <v>259</v>
      </c>
      <c r="I62" s="13" t="s">
        <v>27998</v>
      </c>
      <c r="J62" s="13" t="s">
        <v>27998</v>
      </c>
      <c r="K62" s="13" t="s">
        <v>28242</v>
      </c>
      <c r="L62" s="17" t="s">
        <v>28243</v>
      </c>
      <c r="M62" s="18">
        <v>256000</v>
      </c>
      <c r="N62" s="19"/>
      <c r="O62" s="20" t="str">
        <f t="shared" si="0"/>
        <v>C1</v>
      </c>
      <c r="R62" s="21" t="str">
        <f t="shared" si="1"/>
        <v>C1</v>
      </c>
    </row>
    <row r="63" spans="1:18" ht="19.5" customHeight="1" x14ac:dyDescent="0.25">
      <c r="A63" s="13">
        <v>57</v>
      </c>
      <c r="B63" s="13" t="s">
        <v>28244</v>
      </c>
      <c r="C63" s="13" t="s">
        <v>28245</v>
      </c>
      <c r="D63" s="14" t="s">
        <v>8995</v>
      </c>
      <c r="E63" s="15" t="s">
        <v>93</v>
      </c>
      <c r="F63" s="13" t="s">
        <v>5210</v>
      </c>
      <c r="G63" s="16" t="s">
        <v>6947</v>
      </c>
      <c r="H63" s="13" t="s">
        <v>259</v>
      </c>
      <c r="I63" s="13" t="s">
        <v>27998</v>
      </c>
      <c r="J63" s="13" t="s">
        <v>27998</v>
      </c>
      <c r="K63" s="13" t="s">
        <v>28246</v>
      </c>
      <c r="L63" s="17" t="s">
        <v>28247</v>
      </c>
      <c r="M63" s="18">
        <v>5376000</v>
      </c>
      <c r="N63" s="19"/>
      <c r="O63" s="20" t="str">
        <f t="shared" si="0"/>
        <v>C1</v>
      </c>
      <c r="R63" s="21" t="str">
        <f t="shared" si="1"/>
        <v>C1</v>
      </c>
    </row>
    <row r="64" spans="1:18" s="28" customFormat="1" ht="22.5" customHeight="1" x14ac:dyDescent="0.25">
      <c r="A64" s="229" t="s">
        <v>35</v>
      </c>
      <c r="B64" s="230"/>
      <c r="C64" s="230"/>
      <c r="D64" s="230"/>
      <c r="E64" s="22"/>
      <c r="F64" s="22"/>
      <c r="G64" s="22"/>
      <c r="H64" s="23"/>
      <c r="I64" s="24"/>
      <c r="J64" s="25"/>
      <c r="K64" s="26"/>
      <c r="L64" s="231">
        <f>SUM(M7:M63)</f>
        <v>275824000</v>
      </c>
      <c r="M64" s="232"/>
      <c r="N64" s="27"/>
      <c r="O64" s="20"/>
      <c r="P64" s="6"/>
      <c r="Q64" s="6"/>
    </row>
    <row r="65" spans="1:17" s="30" customFormat="1" ht="30" customHeight="1" x14ac:dyDescent="0.25">
      <c r="A65" s="237" t="s">
        <v>28248</v>
      </c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9"/>
      <c r="O65" s="29" t="str">
        <f>LEFT(G65,5)</f>
        <v/>
      </c>
      <c r="P65" s="6"/>
      <c r="Q65" s="6"/>
    </row>
    <row r="66" spans="1:17" ht="15.75" customHeight="1" x14ac:dyDescent="0.25">
      <c r="A66" s="31"/>
      <c r="B66" s="31"/>
      <c r="C66" s="1"/>
      <c r="D66" s="2"/>
      <c r="E66" s="2"/>
      <c r="F66" s="1"/>
      <c r="G66" s="225" t="s">
        <v>27994</v>
      </c>
      <c r="H66" s="225"/>
      <c r="I66" s="225"/>
      <c r="J66" s="225"/>
      <c r="K66" s="225"/>
      <c r="L66" s="225"/>
      <c r="M66" s="225"/>
      <c r="N66" s="225"/>
      <c r="O66" s="29"/>
    </row>
    <row r="67" spans="1:17" ht="15.75" customHeight="1" x14ac:dyDescent="0.25">
      <c r="A67" s="35" t="s">
        <v>4822</v>
      </c>
      <c r="B67" s="35"/>
      <c r="C67" s="35"/>
      <c r="D67" s="32"/>
      <c r="E67" s="32" t="s">
        <v>4823</v>
      </c>
      <c r="F67" s="32"/>
      <c r="G67" s="32"/>
      <c r="H67" s="32"/>
      <c r="I67" s="32"/>
      <c r="J67" s="32"/>
      <c r="K67" s="32"/>
      <c r="L67" s="32"/>
      <c r="M67" s="236" t="s">
        <v>4824</v>
      </c>
      <c r="N67" s="236"/>
      <c r="O67" s="29"/>
    </row>
    <row r="68" spans="1:17" x14ac:dyDescent="0.25">
      <c r="A68" s="33"/>
      <c r="B68" s="33"/>
      <c r="C68" s="122"/>
      <c r="D68" s="35"/>
      <c r="E68" s="35"/>
      <c r="F68" s="35"/>
      <c r="G68" s="35"/>
      <c r="J68" s="122"/>
      <c r="K68" s="122"/>
      <c r="L68" s="122"/>
      <c r="M68" s="122"/>
      <c r="N68" s="6"/>
    </row>
    <row r="69" spans="1:17" x14ac:dyDescent="0.25">
      <c r="A69" s="33"/>
      <c r="B69" s="33"/>
      <c r="C69" s="122"/>
      <c r="D69" s="35"/>
      <c r="E69" s="35"/>
      <c r="F69" s="35"/>
      <c r="G69" s="35"/>
      <c r="H69" s="35"/>
      <c r="I69" s="35"/>
      <c r="J69" s="122"/>
      <c r="K69" s="122"/>
      <c r="L69" s="122"/>
      <c r="M69" s="122"/>
      <c r="N69" s="6"/>
    </row>
    <row r="70" spans="1:17" x14ac:dyDescent="0.25">
      <c r="A70" s="33"/>
      <c r="B70" s="33"/>
      <c r="C70" s="122"/>
      <c r="D70" s="35"/>
      <c r="E70" s="35"/>
      <c r="F70" s="35"/>
      <c r="G70" s="35"/>
      <c r="H70" s="35"/>
      <c r="I70" s="35"/>
      <c r="J70" s="122"/>
      <c r="K70" s="122"/>
      <c r="L70" s="122"/>
      <c r="M70" s="122"/>
      <c r="N70" s="6"/>
    </row>
    <row r="71" spans="1:17" s="28" customFormat="1" x14ac:dyDescent="0.25">
      <c r="A71" s="35"/>
      <c r="B71" s="35"/>
      <c r="C71" s="35" t="s">
        <v>4820</v>
      </c>
      <c r="D71" s="35"/>
      <c r="E71" s="236" t="s">
        <v>4821</v>
      </c>
      <c r="F71" s="236"/>
      <c r="G71" s="236"/>
      <c r="H71" s="35"/>
      <c r="I71" s="35"/>
      <c r="J71" s="35"/>
      <c r="K71" s="35"/>
      <c r="L71" s="35"/>
      <c r="M71" s="236" t="s">
        <v>4819</v>
      </c>
      <c r="N71" s="236"/>
      <c r="O71" s="122"/>
      <c r="P71" s="6"/>
    </row>
    <row r="72" spans="1:17" s="28" customFormat="1" ht="18.75" customHeight="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122"/>
      <c r="P72" s="6"/>
    </row>
    <row r="73" spans="1:17" s="36" customFormat="1" x14ac:dyDescent="0.25">
      <c r="B73" s="37"/>
      <c r="C73" s="38" t="s">
        <v>38</v>
      </c>
      <c r="D73" s="39" t="s">
        <v>586</v>
      </c>
      <c r="E73" s="40"/>
      <c r="F73" s="40"/>
      <c r="G73" s="40"/>
      <c r="H73" s="40"/>
      <c r="I73" s="40"/>
      <c r="J73" s="41"/>
      <c r="K73" s="40"/>
      <c r="L73" s="40"/>
      <c r="M73" s="42"/>
    </row>
    <row r="74" spans="1:17" s="36" customFormat="1" x14ac:dyDescent="0.25">
      <c r="A74" s="43"/>
      <c r="B74" s="44"/>
      <c r="C74" s="45" t="s">
        <v>40</v>
      </c>
      <c r="D74" s="46">
        <f>SUMIF($O$7:$O$63,"CĐN",$M$7:$M$63)</f>
        <v>3250000</v>
      </c>
      <c r="E74" s="40"/>
      <c r="F74" s="40"/>
      <c r="G74" s="40"/>
      <c r="H74" s="40"/>
      <c r="I74" s="40"/>
      <c r="J74" s="41"/>
      <c r="K74" s="40"/>
      <c r="L74" s="40"/>
      <c r="M74" s="6"/>
    </row>
    <row r="75" spans="1:17" s="49" customFormat="1" ht="13.5" customHeight="1" x14ac:dyDescent="0.25">
      <c r="A75" s="43"/>
      <c r="B75" s="44"/>
      <c r="C75" s="45" t="s">
        <v>41</v>
      </c>
      <c r="D75" s="46">
        <f>SUMIF($O$7:$O$63,"TCN",$M$7:$M$63)</f>
        <v>0</v>
      </c>
      <c r="E75" s="47"/>
      <c r="F75" s="47"/>
      <c r="G75" s="47"/>
      <c r="H75" s="47"/>
      <c r="I75" s="40"/>
      <c r="J75" s="48"/>
      <c r="K75" s="47"/>
      <c r="L75" s="47"/>
      <c r="M75" s="6"/>
    </row>
    <row r="76" spans="1:17" s="49" customFormat="1" ht="13.5" customHeight="1" x14ac:dyDescent="0.25">
      <c r="A76" s="43"/>
      <c r="B76" s="50" t="s">
        <v>42</v>
      </c>
      <c r="C76" s="45" t="s">
        <v>43</v>
      </c>
      <c r="D76" s="46">
        <f>SUMIF($O$7:$O$63,"CĐ",$M$7:$M$63)+SUMIF($O$7:$O$63,"C1",$M$7:$M$63)</f>
        <v>260536000</v>
      </c>
      <c r="E76" s="47"/>
      <c r="F76" s="47"/>
      <c r="G76" s="47"/>
      <c r="H76" s="47"/>
      <c r="I76" s="47"/>
      <c r="J76" s="48"/>
      <c r="K76" s="47"/>
      <c r="L76" s="47"/>
      <c r="M76" s="6"/>
    </row>
    <row r="77" spans="1:17" s="49" customFormat="1" ht="13.5" customHeight="1" x14ac:dyDescent="0.25">
      <c r="A77" s="43"/>
      <c r="B77" s="50"/>
      <c r="C77" s="45" t="s">
        <v>44</v>
      </c>
      <c r="D77" s="46">
        <f>SUMIF($O$7:$O$63,"C2",$M$7:$M$63)+SUMIF($O$7:$O$63,"CĐLT",$M$7:$M$63)</f>
        <v>3580000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7" s="49" customFormat="1" ht="13.5" customHeight="1" x14ac:dyDescent="0.25">
      <c r="A78" s="43"/>
      <c r="B78" s="51">
        <f>SUM(B74:B76)</f>
        <v>0</v>
      </c>
      <c r="C78" s="45" t="s">
        <v>45</v>
      </c>
      <c r="D78" s="46">
        <f>SUMIF($O$7:$O$63,"T4",$M$7:$M$63)+SUMIF($O$7:$O$63,"T2",$M$7:$M$63)+SUMIF($O$7:$O$63,"T3",$M$7:$M$63)+SUMIF($O$7:$O$63,"TC",$M$7:$M$63)+SUMIF($O$7:$O$63,"TN",$M$7:$M$63)+SUMIF($O$7:$O$63,"TCT",$M$7:$M$63)+SUMIF($O$7:$O$63,"T1",$M$7:$M$63)</f>
        <v>8458000</v>
      </c>
      <c r="E78" s="47"/>
      <c r="F78" s="47"/>
      <c r="G78" s="47"/>
      <c r="H78" s="47"/>
      <c r="I78" s="47"/>
      <c r="J78" s="48"/>
      <c r="K78" s="47"/>
      <c r="L78" s="47"/>
      <c r="M78" s="6"/>
    </row>
    <row r="79" spans="1:17" s="49" customFormat="1" ht="13.5" customHeight="1" x14ac:dyDescent="0.25">
      <c r="B79" s="52"/>
      <c r="C79" s="53" t="s">
        <v>46</v>
      </c>
      <c r="D79" s="54">
        <f>SUM(D74:D78)</f>
        <v>275824000</v>
      </c>
      <c r="E79" s="47"/>
      <c r="F79" s="47"/>
      <c r="G79" s="47"/>
      <c r="H79" s="47"/>
      <c r="I79" s="47"/>
      <c r="J79" s="48"/>
      <c r="K79" s="47"/>
      <c r="L79" s="47"/>
      <c r="M79" s="6"/>
    </row>
    <row r="80" spans="1:17" x14ac:dyDescent="0.25">
      <c r="E80" s="6"/>
      <c r="J80" s="21"/>
      <c r="K80" s="58"/>
      <c r="M80" s="6"/>
      <c r="N80" s="6"/>
    </row>
    <row r="137" spans="16:16" x14ac:dyDescent="0.25">
      <c r="P137" s="55"/>
    </row>
    <row r="138" spans="16:16" x14ac:dyDescent="0.25">
      <c r="P138" s="55"/>
    </row>
    <row r="139" spans="16:16" x14ac:dyDescent="0.25">
      <c r="P139" s="55"/>
    </row>
    <row r="140" spans="16:16" x14ac:dyDescent="0.25">
      <c r="P140" s="55"/>
    </row>
    <row r="144" spans="16:16" x14ac:dyDescent="0.25">
      <c r="P144" s="28"/>
    </row>
    <row r="145" spans="16:16" x14ac:dyDescent="0.25">
      <c r="P145" s="28"/>
    </row>
    <row r="146" spans="16:16" x14ac:dyDescent="0.25">
      <c r="P146" s="56"/>
    </row>
    <row r="147" spans="16:16" x14ac:dyDescent="0.25">
      <c r="P147" s="36"/>
    </row>
    <row r="148" spans="16:16" x14ac:dyDescent="0.25">
      <c r="P148" s="49"/>
    </row>
    <row r="149" spans="16:16" x14ac:dyDescent="0.25">
      <c r="P149" s="49"/>
    </row>
    <row r="150" spans="16:16" x14ac:dyDescent="0.25">
      <c r="P150" s="49"/>
    </row>
    <row r="151" spans="16:16" x14ac:dyDescent="0.25">
      <c r="P151" s="49"/>
    </row>
  </sheetData>
  <mergeCells count="9">
    <mergeCell ref="M67:N67"/>
    <mergeCell ref="E71:G71"/>
    <mergeCell ref="M71:N71"/>
    <mergeCell ref="A4:N4"/>
    <mergeCell ref="A5:N5"/>
    <mergeCell ref="A64:D64"/>
    <mergeCell ref="L64:M64"/>
    <mergeCell ref="A65:N65"/>
    <mergeCell ref="G66:N6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9"/>
  <sheetViews>
    <sheetView topLeftCell="A71" zoomScaleNormal="100" zoomScaleSheetLayoutView="85" workbookViewId="0">
      <selection activeCell="M69" sqref="M69:M8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28249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28251</v>
      </c>
      <c r="C7" s="13" t="s">
        <v>28252</v>
      </c>
      <c r="D7" s="14" t="s">
        <v>28253</v>
      </c>
      <c r="E7" s="15" t="s">
        <v>73</v>
      </c>
      <c r="F7" s="13" t="s">
        <v>9202</v>
      </c>
      <c r="G7" s="16" t="s">
        <v>7258</v>
      </c>
      <c r="H7" s="13" t="s">
        <v>259</v>
      </c>
      <c r="I7" s="13" t="s">
        <v>28254</v>
      </c>
      <c r="J7" s="13" t="s">
        <v>28254</v>
      </c>
      <c r="K7" s="13" t="s">
        <v>28255</v>
      </c>
      <c r="L7" s="17" t="s">
        <v>28256</v>
      </c>
      <c r="M7" s="18">
        <v>4352000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2.5" customHeight="1" x14ac:dyDescent="0.25">
      <c r="A8" s="13">
        <v>2</v>
      </c>
      <c r="B8" s="13" t="s">
        <v>28257</v>
      </c>
      <c r="C8" s="13" t="s">
        <v>28258</v>
      </c>
      <c r="D8" s="14" t="s">
        <v>28259</v>
      </c>
      <c r="E8" s="15" t="s">
        <v>403</v>
      </c>
      <c r="F8" s="13" t="s">
        <v>14673</v>
      </c>
      <c r="G8" s="16" t="s">
        <v>7258</v>
      </c>
      <c r="H8" s="13" t="s">
        <v>259</v>
      </c>
      <c r="I8" s="13" t="s">
        <v>28254</v>
      </c>
      <c r="J8" s="13" t="s">
        <v>28254</v>
      </c>
      <c r="K8" s="13" t="s">
        <v>28260</v>
      </c>
      <c r="L8" s="17" t="s">
        <v>28261</v>
      </c>
      <c r="M8" s="18">
        <v>4352000</v>
      </c>
      <c r="N8" s="19"/>
      <c r="O8" s="20" t="str">
        <f t="shared" ref="O8:O44" si="0">MID(G8,3,FIND("-",G8,1)-3)&amp;IF(MID(G8,3,5)="CĐ-LT","LT","")</f>
        <v>CĐ</v>
      </c>
      <c r="R8" s="21" t="str">
        <f t="shared" ref="R8:R44" si="1">IF(LEFT(G8,2)="18","NH 18-19","")&amp;O8</f>
        <v>CĐ</v>
      </c>
    </row>
    <row r="9" spans="1:18" ht="22.5" customHeight="1" x14ac:dyDescent="0.25">
      <c r="A9" s="13">
        <v>3</v>
      </c>
      <c r="B9" s="13" t="s">
        <v>28262</v>
      </c>
      <c r="C9" s="13" t="s">
        <v>28263</v>
      </c>
      <c r="D9" s="14" t="s">
        <v>28264</v>
      </c>
      <c r="E9" s="15" t="s">
        <v>1202</v>
      </c>
      <c r="F9" s="13" t="s">
        <v>28265</v>
      </c>
      <c r="G9" s="16" t="s">
        <v>6925</v>
      </c>
      <c r="H9" s="13" t="s">
        <v>259</v>
      </c>
      <c r="I9" s="13" t="s">
        <v>28254</v>
      </c>
      <c r="J9" s="13" t="s">
        <v>28254</v>
      </c>
      <c r="K9" s="13" t="s">
        <v>28266</v>
      </c>
      <c r="L9" s="17" t="s">
        <v>28267</v>
      </c>
      <c r="M9" s="18">
        <v>5888000</v>
      </c>
      <c r="N9" s="19"/>
      <c r="O9" s="20" t="str">
        <f t="shared" si="0"/>
        <v>C1</v>
      </c>
      <c r="R9" s="21" t="str">
        <f t="shared" si="1"/>
        <v>C1</v>
      </c>
    </row>
    <row r="10" spans="1:18" ht="22.5" customHeight="1" x14ac:dyDescent="0.25">
      <c r="A10" s="13">
        <v>4</v>
      </c>
      <c r="B10" s="13" t="s">
        <v>28268</v>
      </c>
      <c r="C10" s="13" t="s">
        <v>28269</v>
      </c>
      <c r="D10" s="14" t="s">
        <v>28270</v>
      </c>
      <c r="E10" s="15" t="s">
        <v>3357</v>
      </c>
      <c r="F10" s="13" t="s">
        <v>9263</v>
      </c>
      <c r="G10" s="16" t="s">
        <v>6925</v>
      </c>
      <c r="H10" s="13" t="s">
        <v>259</v>
      </c>
      <c r="I10" s="13" t="s">
        <v>28254</v>
      </c>
      <c r="J10" s="13" t="s">
        <v>28254</v>
      </c>
      <c r="K10" s="13" t="s">
        <v>28271</v>
      </c>
      <c r="L10" s="17" t="s">
        <v>28272</v>
      </c>
      <c r="M10" s="18">
        <v>5888000</v>
      </c>
      <c r="N10" s="19"/>
      <c r="O10" s="20" t="str">
        <f t="shared" si="0"/>
        <v>C1</v>
      </c>
      <c r="R10" s="21" t="str">
        <f t="shared" si="1"/>
        <v>C1</v>
      </c>
    </row>
    <row r="11" spans="1:18" ht="22.5" customHeight="1" x14ac:dyDescent="0.25">
      <c r="A11" s="13">
        <v>5</v>
      </c>
      <c r="B11" s="13" t="s">
        <v>28273</v>
      </c>
      <c r="C11" s="13" t="s">
        <v>28274</v>
      </c>
      <c r="D11" s="14" t="s">
        <v>1381</v>
      </c>
      <c r="E11" s="15" t="s">
        <v>431</v>
      </c>
      <c r="F11" s="13" t="s">
        <v>5516</v>
      </c>
      <c r="G11" s="16" t="s">
        <v>6221</v>
      </c>
      <c r="H11" s="13" t="s">
        <v>259</v>
      </c>
      <c r="I11" s="13" t="s">
        <v>28254</v>
      </c>
      <c r="J11" s="13" t="s">
        <v>28254</v>
      </c>
      <c r="K11" s="13" t="s">
        <v>28275</v>
      </c>
      <c r="L11" s="17" t="s">
        <v>28276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22.5" customHeight="1" x14ac:dyDescent="0.25">
      <c r="A12" s="13">
        <v>6</v>
      </c>
      <c r="B12" s="13" t="s">
        <v>28277</v>
      </c>
      <c r="C12" s="13" t="s">
        <v>28278</v>
      </c>
      <c r="D12" s="14" t="s">
        <v>28279</v>
      </c>
      <c r="E12" s="15" t="s">
        <v>250</v>
      </c>
      <c r="F12" s="13" t="s">
        <v>10632</v>
      </c>
      <c r="G12" s="16" t="s">
        <v>6221</v>
      </c>
      <c r="H12" s="13" t="s">
        <v>259</v>
      </c>
      <c r="I12" s="13" t="s">
        <v>28254</v>
      </c>
      <c r="J12" s="13" t="s">
        <v>28254</v>
      </c>
      <c r="K12" s="13" t="s">
        <v>28280</v>
      </c>
      <c r="L12" s="17" t="s">
        <v>28281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2.5" customHeight="1" x14ac:dyDescent="0.25">
      <c r="A13" s="13">
        <v>7</v>
      </c>
      <c r="B13" s="13" t="s">
        <v>28282</v>
      </c>
      <c r="C13" s="13" t="s">
        <v>28283</v>
      </c>
      <c r="D13" s="14" t="s">
        <v>28284</v>
      </c>
      <c r="E13" s="15" t="s">
        <v>93</v>
      </c>
      <c r="F13" s="13" t="s">
        <v>4651</v>
      </c>
      <c r="G13" s="16" t="s">
        <v>6925</v>
      </c>
      <c r="H13" s="13" t="s">
        <v>259</v>
      </c>
      <c r="I13" s="13" t="s">
        <v>28254</v>
      </c>
      <c r="J13" s="13" t="s">
        <v>28254</v>
      </c>
      <c r="K13" s="13" t="s">
        <v>28285</v>
      </c>
      <c r="L13" s="17" t="s">
        <v>28286</v>
      </c>
      <c r="M13" s="18">
        <v>5888000</v>
      </c>
      <c r="N13" s="19"/>
      <c r="O13" s="20" t="str">
        <f t="shared" si="0"/>
        <v>C1</v>
      </c>
      <c r="R13" s="21" t="str">
        <f t="shared" si="1"/>
        <v>C1</v>
      </c>
    </row>
    <row r="14" spans="1:18" ht="22.5" customHeight="1" x14ac:dyDescent="0.25">
      <c r="A14" s="13">
        <v>8</v>
      </c>
      <c r="B14" s="13" t="s">
        <v>28287</v>
      </c>
      <c r="C14" s="13" t="s">
        <v>27599</v>
      </c>
      <c r="D14" s="14" t="s">
        <v>18704</v>
      </c>
      <c r="E14" s="15" t="s">
        <v>19</v>
      </c>
      <c r="F14" s="13" t="s">
        <v>15649</v>
      </c>
      <c r="G14" s="16" t="s">
        <v>8062</v>
      </c>
      <c r="H14" s="13" t="s">
        <v>259</v>
      </c>
      <c r="I14" s="13" t="s">
        <v>28254</v>
      </c>
      <c r="J14" s="13" t="s">
        <v>28254</v>
      </c>
      <c r="K14" s="13" t="s">
        <v>28288</v>
      </c>
      <c r="L14" s="17" t="s">
        <v>28289</v>
      </c>
      <c r="M14" s="18">
        <v>256000</v>
      </c>
      <c r="N14" s="19"/>
      <c r="O14" s="20" t="str">
        <f t="shared" si="0"/>
        <v>C1</v>
      </c>
      <c r="R14" s="21" t="str">
        <f t="shared" si="1"/>
        <v>C1</v>
      </c>
    </row>
    <row r="15" spans="1:18" ht="22.5" customHeight="1" x14ac:dyDescent="0.25">
      <c r="A15" s="13">
        <v>9</v>
      </c>
      <c r="B15" s="13" t="s">
        <v>28290</v>
      </c>
      <c r="C15" s="13" t="s">
        <v>28291</v>
      </c>
      <c r="D15" s="14" t="s">
        <v>28292</v>
      </c>
      <c r="E15" s="15" t="s">
        <v>2708</v>
      </c>
      <c r="F15" s="13" t="s">
        <v>3236</v>
      </c>
      <c r="G15" s="16" t="s">
        <v>8062</v>
      </c>
      <c r="H15" s="13" t="s">
        <v>259</v>
      </c>
      <c r="I15" s="13" t="s">
        <v>28254</v>
      </c>
      <c r="J15" s="13" t="s">
        <v>28254</v>
      </c>
      <c r="K15" s="13" t="s">
        <v>28293</v>
      </c>
      <c r="L15" s="17" t="s">
        <v>28294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2.5" customHeight="1" x14ac:dyDescent="0.25">
      <c r="A16" s="13">
        <v>10</v>
      </c>
      <c r="B16" s="13" t="s">
        <v>28295</v>
      </c>
      <c r="C16" s="13" t="s">
        <v>28296</v>
      </c>
      <c r="D16" s="14" t="s">
        <v>28297</v>
      </c>
      <c r="E16" s="15" t="s">
        <v>28298</v>
      </c>
      <c r="F16" s="13" t="s">
        <v>28299</v>
      </c>
      <c r="G16" s="16" t="s">
        <v>5536</v>
      </c>
      <c r="H16" s="13" t="s">
        <v>259</v>
      </c>
      <c r="I16" s="13" t="s">
        <v>28254</v>
      </c>
      <c r="J16" s="13" t="s">
        <v>28254</v>
      </c>
      <c r="K16" s="13" t="s">
        <v>28300</v>
      </c>
      <c r="L16" s="17" t="s">
        <v>28301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8" ht="22.5" customHeight="1" x14ac:dyDescent="0.25">
      <c r="A17" s="13">
        <v>11</v>
      </c>
      <c r="B17" s="13" t="s">
        <v>28302</v>
      </c>
      <c r="C17" s="13" t="s">
        <v>28303</v>
      </c>
      <c r="D17" s="14" t="s">
        <v>11158</v>
      </c>
      <c r="E17" s="15" t="s">
        <v>223</v>
      </c>
      <c r="F17" s="13" t="s">
        <v>5582</v>
      </c>
      <c r="G17" s="16" t="s">
        <v>5815</v>
      </c>
      <c r="H17" s="13" t="s">
        <v>259</v>
      </c>
      <c r="I17" s="13" t="s">
        <v>28254</v>
      </c>
      <c r="J17" s="13" t="s">
        <v>28254</v>
      </c>
      <c r="K17" s="13" t="s">
        <v>28304</v>
      </c>
      <c r="L17" s="17" t="s">
        <v>28305</v>
      </c>
      <c r="M17" s="18">
        <v>3050000</v>
      </c>
      <c r="N17" s="19"/>
      <c r="O17" s="20" t="str">
        <f t="shared" si="0"/>
        <v>TCN</v>
      </c>
      <c r="R17" s="21" t="str">
        <f t="shared" si="1"/>
        <v>TCN</v>
      </c>
    </row>
    <row r="18" spans="1:18" ht="22.5" customHeight="1" x14ac:dyDescent="0.25">
      <c r="A18" s="13">
        <v>12</v>
      </c>
      <c r="B18" s="13" t="s">
        <v>28306</v>
      </c>
      <c r="C18" s="13" t="s">
        <v>28303</v>
      </c>
      <c r="D18" s="14" t="s">
        <v>11158</v>
      </c>
      <c r="E18" s="15" t="s">
        <v>223</v>
      </c>
      <c r="F18" s="13" t="s">
        <v>5582</v>
      </c>
      <c r="G18" s="16" t="s">
        <v>5815</v>
      </c>
      <c r="H18" s="13" t="s">
        <v>259</v>
      </c>
      <c r="I18" s="13" t="s">
        <v>28254</v>
      </c>
      <c r="J18" s="13" t="s">
        <v>28254</v>
      </c>
      <c r="K18" s="13" t="s">
        <v>28307</v>
      </c>
      <c r="L18" s="17" t="s">
        <v>28308</v>
      </c>
      <c r="M18" s="18">
        <v>3350000</v>
      </c>
      <c r="N18" s="19"/>
      <c r="O18" s="20" t="str">
        <f t="shared" si="0"/>
        <v>TCN</v>
      </c>
      <c r="R18" s="21" t="str">
        <f t="shared" si="1"/>
        <v>TCN</v>
      </c>
    </row>
    <row r="19" spans="1:18" ht="22.5" customHeight="1" x14ac:dyDescent="0.25">
      <c r="A19" s="13">
        <v>13</v>
      </c>
      <c r="B19" s="13" t="s">
        <v>28309</v>
      </c>
      <c r="C19" s="13" t="s">
        <v>28310</v>
      </c>
      <c r="D19" s="14" t="s">
        <v>28311</v>
      </c>
      <c r="E19" s="15" t="s">
        <v>941</v>
      </c>
      <c r="F19" s="13" t="s">
        <v>12262</v>
      </c>
      <c r="G19" s="16" t="s">
        <v>7239</v>
      </c>
      <c r="H19" s="13" t="s">
        <v>259</v>
      </c>
      <c r="I19" s="13" t="s">
        <v>28254</v>
      </c>
      <c r="J19" s="13" t="s">
        <v>28254</v>
      </c>
      <c r="K19" s="13" t="s">
        <v>28312</v>
      </c>
      <c r="L19" s="17" t="s">
        <v>28313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2.5" customHeight="1" x14ac:dyDescent="0.25">
      <c r="A20" s="13">
        <v>14</v>
      </c>
      <c r="B20" s="13" t="s">
        <v>28314</v>
      </c>
      <c r="C20" s="13" t="s">
        <v>28315</v>
      </c>
      <c r="D20" s="14" t="s">
        <v>736</v>
      </c>
      <c r="E20" s="15" t="s">
        <v>15</v>
      </c>
      <c r="F20" s="13" t="s">
        <v>12331</v>
      </c>
      <c r="G20" s="16" t="s">
        <v>6662</v>
      </c>
      <c r="H20" s="13" t="s">
        <v>259</v>
      </c>
      <c r="I20" s="13" t="s">
        <v>28254</v>
      </c>
      <c r="J20" s="13" t="s">
        <v>28254</v>
      </c>
      <c r="K20" s="13" t="s">
        <v>28316</v>
      </c>
      <c r="L20" s="17" t="s">
        <v>28317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2.5" customHeight="1" x14ac:dyDescent="0.25">
      <c r="A21" s="13">
        <v>15</v>
      </c>
      <c r="B21" s="13" t="s">
        <v>28318</v>
      </c>
      <c r="C21" s="13" t="s">
        <v>28319</v>
      </c>
      <c r="D21" s="14" t="s">
        <v>107</v>
      </c>
      <c r="E21" s="15" t="s">
        <v>2336</v>
      </c>
      <c r="F21" s="13" t="s">
        <v>28320</v>
      </c>
      <c r="G21" s="16" t="s">
        <v>6399</v>
      </c>
      <c r="H21" s="13" t="s">
        <v>259</v>
      </c>
      <c r="I21" s="13" t="s">
        <v>28321</v>
      </c>
      <c r="J21" s="13" t="s">
        <v>28321</v>
      </c>
      <c r="K21" s="13" t="s">
        <v>28322</v>
      </c>
      <c r="L21" s="17" t="s">
        <v>28323</v>
      </c>
      <c r="M21" s="18">
        <v>5888000</v>
      </c>
      <c r="N21" s="19"/>
      <c r="O21" s="20" t="str">
        <f t="shared" si="0"/>
        <v>C1</v>
      </c>
      <c r="R21" s="21" t="str">
        <f t="shared" si="1"/>
        <v>C1</v>
      </c>
    </row>
    <row r="22" spans="1:18" ht="22.5" customHeight="1" x14ac:dyDescent="0.25">
      <c r="A22" s="13">
        <v>16</v>
      </c>
      <c r="B22" s="13" t="s">
        <v>28324</v>
      </c>
      <c r="C22" s="13" t="s">
        <v>28325</v>
      </c>
      <c r="D22" s="14" t="s">
        <v>5907</v>
      </c>
      <c r="E22" s="15" t="s">
        <v>216</v>
      </c>
      <c r="F22" s="13" t="s">
        <v>8267</v>
      </c>
      <c r="G22" s="16" t="s">
        <v>7558</v>
      </c>
      <c r="H22" s="13" t="s">
        <v>259</v>
      </c>
      <c r="I22" s="13" t="s">
        <v>28321</v>
      </c>
      <c r="J22" s="13" t="s">
        <v>28321</v>
      </c>
      <c r="K22" s="13" t="s">
        <v>28326</v>
      </c>
      <c r="L22" s="17" t="s">
        <v>28327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22.5" customHeight="1" x14ac:dyDescent="0.25">
      <c r="A23" s="13">
        <v>17</v>
      </c>
      <c r="B23" s="13" t="s">
        <v>28328</v>
      </c>
      <c r="C23" s="13" t="s">
        <v>28329</v>
      </c>
      <c r="D23" s="14" t="s">
        <v>579</v>
      </c>
      <c r="E23" s="15" t="s">
        <v>2764</v>
      </c>
      <c r="F23" s="13" t="s">
        <v>7454</v>
      </c>
      <c r="G23" s="16" t="s">
        <v>8317</v>
      </c>
      <c r="H23" s="13" t="s">
        <v>259</v>
      </c>
      <c r="I23" s="13" t="s">
        <v>28254</v>
      </c>
      <c r="J23" s="13" t="s">
        <v>28254</v>
      </c>
      <c r="K23" s="13" t="s">
        <v>28330</v>
      </c>
      <c r="L23" s="17" t="s">
        <v>28331</v>
      </c>
      <c r="M23" s="18">
        <v>4608000</v>
      </c>
      <c r="N23" s="19"/>
      <c r="O23" s="20" t="str">
        <f t="shared" si="0"/>
        <v>CĐ</v>
      </c>
      <c r="R23" s="21" t="str">
        <f t="shared" si="1"/>
        <v>CĐ</v>
      </c>
    </row>
    <row r="24" spans="1:18" ht="22.5" customHeight="1" x14ac:dyDescent="0.25">
      <c r="A24" s="13">
        <v>18</v>
      </c>
      <c r="B24" s="13" t="s">
        <v>28332</v>
      </c>
      <c r="C24" s="13" t="s">
        <v>28333</v>
      </c>
      <c r="D24" s="14" t="s">
        <v>23132</v>
      </c>
      <c r="E24" s="15" t="s">
        <v>649</v>
      </c>
      <c r="F24" s="13" t="s">
        <v>13123</v>
      </c>
      <c r="G24" s="16" t="s">
        <v>7085</v>
      </c>
      <c r="H24" s="13" t="s">
        <v>259</v>
      </c>
      <c r="I24" s="13" t="s">
        <v>28254</v>
      </c>
      <c r="J24" s="13" t="s">
        <v>28254</v>
      </c>
      <c r="K24" s="13" t="s">
        <v>28334</v>
      </c>
      <c r="L24" s="17" t="s">
        <v>28335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2.5" customHeight="1" x14ac:dyDescent="0.25">
      <c r="A25" s="13">
        <v>19</v>
      </c>
      <c r="B25" s="13" t="s">
        <v>28336</v>
      </c>
      <c r="C25" s="13" t="s">
        <v>27572</v>
      </c>
      <c r="D25" s="14" t="s">
        <v>27573</v>
      </c>
      <c r="E25" s="15" t="s">
        <v>26</v>
      </c>
      <c r="F25" s="13" t="s">
        <v>6422</v>
      </c>
      <c r="G25" s="16" t="s">
        <v>7085</v>
      </c>
      <c r="H25" s="13" t="s">
        <v>259</v>
      </c>
      <c r="I25" s="13" t="s">
        <v>28254</v>
      </c>
      <c r="J25" s="13" t="s">
        <v>28254</v>
      </c>
      <c r="K25" s="13" t="s">
        <v>28337</v>
      </c>
      <c r="L25" s="17" t="s">
        <v>28338</v>
      </c>
      <c r="M25" s="18">
        <v>256000</v>
      </c>
      <c r="N25" s="19"/>
      <c r="O25" s="20" t="str">
        <f t="shared" si="0"/>
        <v>CĐ</v>
      </c>
      <c r="R25" s="21" t="str">
        <f t="shared" si="1"/>
        <v>CĐ</v>
      </c>
    </row>
    <row r="26" spans="1:18" ht="22.5" customHeight="1" x14ac:dyDescent="0.25">
      <c r="A26" s="13">
        <v>20</v>
      </c>
      <c r="B26" s="13" t="s">
        <v>28339</v>
      </c>
      <c r="C26" s="13" t="s">
        <v>28340</v>
      </c>
      <c r="D26" s="14" t="s">
        <v>12394</v>
      </c>
      <c r="E26" s="15" t="s">
        <v>28341</v>
      </c>
      <c r="F26" s="13" t="s">
        <v>28342</v>
      </c>
      <c r="G26" s="16" t="s">
        <v>6574</v>
      </c>
      <c r="H26" s="13" t="s">
        <v>259</v>
      </c>
      <c r="I26" s="13" t="s">
        <v>28254</v>
      </c>
      <c r="J26" s="13" t="s">
        <v>28254</v>
      </c>
      <c r="K26" s="13" t="s">
        <v>28343</v>
      </c>
      <c r="L26" s="17" t="s">
        <v>28344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2.5" customHeight="1" x14ac:dyDescent="0.25">
      <c r="A27" s="13">
        <v>21</v>
      </c>
      <c r="B27" s="13" t="s">
        <v>28345</v>
      </c>
      <c r="C27" s="13" t="s">
        <v>28346</v>
      </c>
      <c r="D27" s="14" t="s">
        <v>1514</v>
      </c>
      <c r="E27" s="15" t="s">
        <v>256</v>
      </c>
      <c r="F27" s="13" t="s">
        <v>7282</v>
      </c>
      <c r="G27" s="16" t="s">
        <v>6574</v>
      </c>
      <c r="H27" s="13" t="s">
        <v>259</v>
      </c>
      <c r="I27" s="13" t="s">
        <v>28254</v>
      </c>
      <c r="J27" s="13" t="s">
        <v>28254</v>
      </c>
      <c r="K27" s="13" t="s">
        <v>28347</v>
      </c>
      <c r="L27" s="17" t="s">
        <v>28348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2.5" customHeight="1" x14ac:dyDescent="0.25">
      <c r="A28" s="13">
        <v>22</v>
      </c>
      <c r="B28" s="13" t="s">
        <v>28349</v>
      </c>
      <c r="C28" s="13" t="s">
        <v>28350</v>
      </c>
      <c r="D28" s="14" t="s">
        <v>437</v>
      </c>
      <c r="E28" s="15" t="s">
        <v>18734</v>
      </c>
      <c r="F28" s="13" t="s">
        <v>22162</v>
      </c>
      <c r="G28" s="16" t="s">
        <v>7056</v>
      </c>
      <c r="H28" s="13" t="s">
        <v>259</v>
      </c>
      <c r="I28" s="13" t="s">
        <v>28254</v>
      </c>
      <c r="J28" s="13" t="s">
        <v>28254</v>
      </c>
      <c r="K28" s="13" t="s">
        <v>28351</v>
      </c>
      <c r="L28" s="17" t="s">
        <v>28352</v>
      </c>
      <c r="M28" s="18">
        <v>4096000</v>
      </c>
      <c r="N28" s="19"/>
      <c r="O28" s="20" t="str">
        <f t="shared" si="0"/>
        <v>CĐ</v>
      </c>
      <c r="R28" s="21" t="str">
        <f t="shared" si="1"/>
        <v>CĐ</v>
      </c>
    </row>
    <row r="29" spans="1:18" ht="22.5" customHeight="1" x14ac:dyDescent="0.25">
      <c r="A29" s="13">
        <v>23</v>
      </c>
      <c r="B29" s="13" t="s">
        <v>28353</v>
      </c>
      <c r="C29" s="13" t="s">
        <v>28354</v>
      </c>
      <c r="D29" s="14" t="s">
        <v>4688</v>
      </c>
      <c r="E29" s="15" t="s">
        <v>108</v>
      </c>
      <c r="F29" s="13" t="s">
        <v>10657</v>
      </c>
      <c r="G29" s="16" t="s">
        <v>7085</v>
      </c>
      <c r="H29" s="13" t="s">
        <v>259</v>
      </c>
      <c r="I29" s="13" t="s">
        <v>28254</v>
      </c>
      <c r="J29" s="13" t="s">
        <v>28254</v>
      </c>
      <c r="K29" s="13" t="s">
        <v>28355</v>
      </c>
      <c r="L29" s="17" t="s">
        <v>28356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2.5" customHeight="1" x14ac:dyDescent="0.25">
      <c r="A30" s="13">
        <v>24</v>
      </c>
      <c r="B30" s="13" t="s">
        <v>28357</v>
      </c>
      <c r="C30" s="13" t="s">
        <v>28358</v>
      </c>
      <c r="D30" s="14" t="s">
        <v>17414</v>
      </c>
      <c r="E30" s="15" t="s">
        <v>15</v>
      </c>
      <c r="F30" s="13" t="s">
        <v>5595</v>
      </c>
      <c r="G30" s="16" t="s">
        <v>8317</v>
      </c>
      <c r="H30" s="13" t="s">
        <v>259</v>
      </c>
      <c r="I30" s="13" t="s">
        <v>28254</v>
      </c>
      <c r="J30" s="13" t="s">
        <v>28254</v>
      </c>
      <c r="K30" s="13" t="s">
        <v>28359</v>
      </c>
      <c r="L30" s="17" t="s">
        <v>28360</v>
      </c>
      <c r="M30" s="18">
        <v>4608000</v>
      </c>
      <c r="N30" s="19"/>
      <c r="O30" s="20" t="str">
        <f t="shared" si="0"/>
        <v>CĐ</v>
      </c>
      <c r="R30" s="21" t="str">
        <f t="shared" si="1"/>
        <v>CĐ</v>
      </c>
    </row>
    <row r="31" spans="1:18" ht="22.5" customHeight="1" x14ac:dyDescent="0.25">
      <c r="A31" s="13">
        <v>25</v>
      </c>
      <c r="B31" s="13" t="s">
        <v>28361</v>
      </c>
      <c r="C31" s="13" t="s">
        <v>28362</v>
      </c>
      <c r="D31" s="14" t="s">
        <v>50</v>
      </c>
      <c r="E31" s="15" t="s">
        <v>567</v>
      </c>
      <c r="F31" s="13" t="s">
        <v>28363</v>
      </c>
      <c r="G31" s="16" t="s">
        <v>7582</v>
      </c>
      <c r="H31" s="13" t="s">
        <v>17</v>
      </c>
      <c r="I31" s="13" t="s">
        <v>28254</v>
      </c>
      <c r="J31" s="13" t="s">
        <v>28254</v>
      </c>
      <c r="K31" s="13" t="s">
        <v>28364</v>
      </c>
      <c r="L31" s="17" t="s">
        <v>28365</v>
      </c>
      <c r="M31" s="18">
        <v>6444000</v>
      </c>
      <c r="N31" s="19"/>
      <c r="O31" s="20" t="str">
        <f t="shared" si="0"/>
        <v>C2</v>
      </c>
      <c r="R31" s="21" t="str">
        <f t="shared" si="1"/>
        <v>NH 18-19C2</v>
      </c>
    </row>
    <row r="32" spans="1:18" ht="22.5" customHeight="1" x14ac:dyDescent="0.25">
      <c r="A32" s="13">
        <v>26</v>
      </c>
      <c r="B32" s="13" t="s">
        <v>28366</v>
      </c>
      <c r="C32" s="13" t="s">
        <v>28367</v>
      </c>
      <c r="D32" s="14" t="s">
        <v>1804</v>
      </c>
      <c r="E32" s="15" t="s">
        <v>80</v>
      </c>
      <c r="F32" s="13" t="s">
        <v>2728</v>
      </c>
      <c r="G32" s="16" t="s">
        <v>7116</v>
      </c>
      <c r="H32" s="13" t="s">
        <v>259</v>
      </c>
      <c r="I32" s="13" t="s">
        <v>28254</v>
      </c>
      <c r="J32" s="13" t="s">
        <v>28254</v>
      </c>
      <c r="K32" s="13" t="s">
        <v>28368</v>
      </c>
      <c r="L32" s="17" t="s">
        <v>28369</v>
      </c>
      <c r="M32" s="18">
        <v>3850000</v>
      </c>
      <c r="N32" s="19"/>
      <c r="O32" s="20" t="str">
        <f t="shared" si="0"/>
        <v>CĐN</v>
      </c>
      <c r="R32" s="21" t="str">
        <f t="shared" si="1"/>
        <v>CĐN</v>
      </c>
    </row>
    <row r="33" spans="1:18" ht="22.5" customHeight="1" x14ac:dyDescent="0.25">
      <c r="A33" s="13">
        <v>27</v>
      </c>
      <c r="B33" s="13" t="s">
        <v>28370</v>
      </c>
      <c r="C33" s="13" t="s">
        <v>28371</v>
      </c>
      <c r="D33" s="14" t="s">
        <v>14859</v>
      </c>
      <c r="E33" s="15" t="s">
        <v>1308</v>
      </c>
      <c r="F33" s="13" t="s">
        <v>15488</v>
      </c>
      <c r="G33" s="16" t="s">
        <v>6605</v>
      </c>
      <c r="H33" s="13" t="s">
        <v>259</v>
      </c>
      <c r="I33" s="13" t="s">
        <v>28254</v>
      </c>
      <c r="J33" s="13" t="s">
        <v>28254</v>
      </c>
      <c r="K33" s="13" t="s">
        <v>28372</v>
      </c>
      <c r="L33" s="17" t="s">
        <v>28373</v>
      </c>
      <c r="M33" s="18">
        <v>5632000</v>
      </c>
      <c r="N33" s="19"/>
      <c r="O33" s="20" t="str">
        <f t="shared" si="0"/>
        <v>C1</v>
      </c>
      <c r="R33" s="21" t="str">
        <f t="shared" si="1"/>
        <v>C1</v>
      </c>
    </row>
    <row r="34" spans="1:18" ht="22.5" customHeight="1" x14ac:dyDescent="0.25">
      <c r="A34" s="13">
        <v>28</v>
      </c>
      <c r="B34" s="13" t="s">
        <v>28374</v>
      </c>
      <c r="C34" s="13" t="s">
        <v>28375</v>
      </c>
      <c r="D34" s="14" t="s">
        <v>121</v>
      </c>
      <c r="E34" s="15" t="s">
        <v>546</v>
      </c>
      <c r="F34" s="13" t="s">
        <v>8513</v>
      </c>
      <c r="G34" s="16" t="s">
        <v>6405</v>
      </c>
      <c r="H34" s="13" t="s">
        <v>259</v>
      </c>
      <c r="I34" s="13" t="s">
        <v>28254</v>
      </c>
      <c r="J34" s="13" t="s">
        <v>28254</v>
      </c>
      <c r="K34" s="13" t="s">
        <v>28376</v>
      </c>
      <c r="L34" s="17" t="s">
        <v>28377</v>
      </c>
      <c r="M34" s="18">
        <v>3072000</v>
      </c>
      <c r="N34" s="19"/>
      <c r="O34" s="20" t="str">
        <f t="shared" si="0"/>
        <v>CĐ</v>
      </c>
      <c r="R34" s="21" t="str">
        <f t="shared" si="1"/>
        <v>CĐ</v>
      </c>
    </row>
    <row r="35" spans="1:18" ht="22.5" customHeight="1" x14ac:dyDescent="0.25">
      <c r="A35" s="13">
        <v>29</v>
      </c>
      <c r="B35" s="13" t="s">
        <v>28378</v>
      </c>
      <c r="C35" s="13" t="s">
        <v>28379</v>
      </c>
      <c r="D35" s="14" t="s">
        <v>28380</v>
      </c>
      <c r="E35" s="15" t="s">
        <v>28</v>
      </c>
      <c r="F35" s="13" t="s">
        <v>8733</v>
      </c>
      <c r="G35" s="16" t="s">
        <v>6813</v>
      </c>
      <c r="H35" s="13" t="s">
        <v>259</v>
      </c>
      <c r="I35" s="13" t="s">
        <v>28254</v>
      </c>
      <c r="J35" s="13" t="s">
        <v>28254</v>
      </c>
      <c r="K35" s="13" t="s">
        <v>28381</v>
      </c>
      <c r="L35" s="17" t="s">
        <v>28382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8" ht="22.5" customHeight="1" x14ac:dyDescent="0.25">
      <c r="A36" s="13">
        <v>30</v>
      </c>
      <c r="B36" s="13" t="s">
        <v>28383</v>
      </c>
      <c r="C36" s="13" t="s">
        <v>28384</v>
      </c>
      <c r="D36" s="14" t="s">
        <v>28385</v>
      </c>
      <c r="E36" s="15" t="s">
        <v>9609</v>
      </c>
      <c r="F36" s="13" t="s">
        <v>28386</v>
      </c>
      <c r="G36" s="16" t="s">
        <v>7056</v>
      </c>
      <c r="H36" s="13" t="s">
        <v>259</v>
      </c>
      <c r="I36" s="13" t="s">
        <v>28254</v>
      </c>
      <c r="J36" s="13" t="s">
        <v>28254</v>
      </c>
      <c r="K36" s="13" t="s">
        <v>28387</v>
      </c>
      <c r="L36" s="17" t="s">
        <v>28388</v>
      </c>
      <c r="M36" s="18">
        <v>4096000</v>
      </c>
      <c r="N36" s="19"/>
      <c r="O36" s="20" t="str">
        <f t="shared" si="0"/>
        <v>CĐ</v>
      </c>
      <c r="R36" s="21" t="str">
        <f t="shared" si="1"/>
        <v>CĐ</v>
      </c>
    </row>
    <row r="37" spans="1:18" ht="22.5" customHeight="1" x14ac:dyDescent="0.25">
      <c r="A37" s="13">
        <v>31</v>
      </c>
      <c r="B37" s="13" t="s">
        <v>28389</v>
      </c>
      <c r="C37" s="13" t="s">
        <v>20321</v>
      </c>
      <c r="D37" s="14" t="s">
        <v>3681</v>
      </c>
      <c r="E37" s="15" t="s">
        <v>312</v>
      </c>
      <c r="F37" s="13" t="s">
        <v>5991</v>
      </c>
      <c r="G37" s="16" t="s">
        <v>20322</v>
      </c>
      <c r="H37" s="13" t="s">
        <v>259</v>
      </c>
      <c r="I37" s="13" t="s">
        <v>28254</v>
      </c>
      <c r="J37" s="13" t="s">
        <v>28254</v>
      </c>
      <c r="K37" s="13" t="s">
        <v>28390</v>
      </c>
      <c r="L37" s="17" t="s">
        <v>28391</v>
      </c>
      <c r="M37" s="18">
        <v>512000</v>
      </c>
      <c r="N37" s="19"/>
      <c r="O37" s="20" t="str">
        <f t="shared" si="0"/>
        <v>CĐ</v>
      </c>
      <c r="R37" s="21" t="str">
        <f t="shared" si="1"/>
        <v>CĐ</v>
      </c>
    </row>
    <row r="38" spans="1:18" ht="22.5" customHeight="1" x14ac:dyDescent="0.25">
      <c r="A38" s="13">
        <v>32</v>
      </c>
      <c r="B38" s="13" t="s">
        <v>28392</v>
      </c>
      <c r="C38" s="13" t="s">
        <v>28393</v>
      </c>
      <c r="D38" s="14" t="s">
        <v>28394</v>
      </c>
      <c r="E38" s="15" t="s">
        <v>154</v>
      </c>
      <c r="F38" s="13" t="s">
        <v>9080</v>
      </c>
      <c r="G38" s="16" t="s">
        <v>6201</v>
      </c>
      <c r="H38" s="13" t="s">
        <v>259</v>
      </c>
      <c r="I38" s="13" t="s">
        <v>28254</v>
      </c>
      <c r="J38" s="13" t="s">
        <v>28254</v>
      </c>
      <c r="K38" s="13" t="s">
        <v>28395</v>
      </c>
      <c r="L38" s="17" t="s">
        <v>28396</v>
      </c>
      <c r="M38" s="18">
        <v>5888000</v>
      </c>
      <c r="N38" s="19"/>
      <c r="O38" s="20" t="str">
        <f t="shared" si="0"/>
        <v>C1</v>
      </c>
      <c r="R38" s="21" t="str">
        <f t="shared" si="1"/>
        <v>C1</v>
      </c>
    </row>
    <row r="39" spans="1:18" ht="22.5" customHeight="1" x14ac:dyDescent="0.25">
      <c r="A39" s="13">
        <v>33</v>
      </c>
      <c r="B39" s="13" t="s">
        <v>28397</v>
      </c>
      <c r="C39" s="13" t="s">
        <v>28398</v>
      </c>
      <c r="D39" s="14" t="s">
        <v>848</v>
      </c>
      <c r="E39" s="15" t="s">
        <v>403</v>
      </c>
      <c r="F39" s="13" t="s">
        <v>7624</v>
      </c>
      <c r="G39" s="16" t="s">
        <v>8317</v>
      </c>
      <c r="H39" s="13" t="s">
        <v>259</v>
      </c>
      <c r="I39" s="13" t="s">
        <v>28254</v>
      </c>
      <c r="J39" s="13" t="s">
        <v>28254</v>
      </c>
      <c r="K39" s="13" t="s">
        <v>28399</v>
      </c>
      <c r="L39" s="17" t="s">
        <v>28400</v>
      </c>
      <c r="M39" s="18">
        <v>4608000</v>
      </c>
      <c r="N39" s="19"/>
      <c r="O39" s="20" t="str">
        <f t="shared" si="0"/>
        <v>CĐ</v>
      </c>
      <c r="R39" s="21" t="str">
        <f t="shared" si="1"/>
        <v>CĐ</v>
      </c>
    </row>
    <row r="40" spans="1:18" ht="22.5" customHeight="1" x14ac:dyDescent="0.25">
      <c r="A40" s="13">
        <v>34</v>
      </c>
      <c r="B40" s="13" t="s">
        <v>28401</v>
      </c>
      <c r="C40" s="13" t="s">
        <v>28402</v>
      </c>
      <c r="D40" s="14" t="s">
        <v>394</v>
      </c>
      <c r="E40" s="15" t="s">
        <v>725</v>
      </c>
      <c r="F40" s="13" t="s">
        <v>5299</v>
      </c>
      <c r="G40" s="16" t="s">
        <v>6399</v>
      </c>
      <c r="H40" s="13" t="s">
        <v>259</v>
      </c>
      <c r="I40" s="13" t="s">
        <v>28254</v>
      </c>
      <c r="J40" s="13" t="s">
        <v>28254</v>
      </c>
      <c r="K40" s="13" t="s">
        <v>28403</v>
      </c>
      <c r="L40" s="17" t="s">
        <v>28404</v>
      </c>
      <c r="M40" s="18">
        <v>5888000</v>
      </c>
      <c r="N40" s="19"/>
      <c r="O40" s="20" t="str">
        <f t="shared" si="0"/>
        <v>C1</v>
      </c>
      <c r="R40" s="21" t="str">
        <f t="shared" si="1"/>
        <v>C1</v>
      </c>
    </row>
    <row r="41" spans="1:18" ht="22.5" customHeight="1" x14ac:dyDescent="0.25">
      <c r="A41" s="13">
        <v>35</v>
      </c>
      <c r="B41" s="13" t="s">
        <v>28405</v>
      </c>
      <c r="C41" s="13" t="s">
        <v>28406</v>
      </c>
      <c r="D41" s="14" t="s">
        <v>6481</v>
      </c>
      <c r="E41" s="15" t="s">
        <v>9431</v>
      </c>
      <c r="F41" s="13" t="s">
        <v>9683</v>
      </c>
      <c r="G41" s="16" t="s">
        <v>8777</v>
      </c>
      <c r="H41" s="13" t="s">
        <v>259</v>
      </c>
      <c r="I41" s="13" t="s">
        <v>28254</v>
      </c>
      <c r="J41" s="13" t="s">
        <v>28254</v>
      </c>
      <c r="K41" s="13" t="s">
        <v>28407</v>
      </c>
      <c r="L41" s="17" t="s">
        <v>28408</v>
      </c>
      <c r="M41" s="18">
        <v>3072000</v>
      </c>
      <c r="N41" s="19"/>
      <c r="O41" s="20" t="str">
        <f t="shared" si="0"/>
        <v>CĐ</v>
      </c>
      <c r="R41" s="21" t="str">
        <f t="shared" si="1"/>
        <v>CĐ</v>
      </c>
    </row>
    <row r="42" spans="1:18" ht="22.5" customHeight="1" x14ac:dyDescent="0.25">
      <c r="A42" s="13">
        <v>36</v>
      </c>
      <c r="B42" s="13" t="s">
        <v>28409</v>
      </c>
      <c r="C42" s="13" t="s">
        <v>28410</v>
      </c>
      <c r="D42" s="14" t="s">
        <v>1818</v>
      </c>
      <c r="E42" s="15" t="s">
        <v>1006</v>
      </c>
      <c r="F42" s="13" t="s">
        <v>28411</v>
      </c>
      <c r="G42" s="16" t="s">
        <v>7239</v>
      </c>
      <c r="H42" s="13" t="s">
        <v>259</v>
      </c>
      <c r="I42" s="13" t="s">
        <v>28254</v>
      </c>
      <c r="J42" s="13" t="s">
        <v>28254</v>
      </c>
      <c r="K42" s="13" t="s">
        <v>28412</v>
      </c>
      <c r="L42" s="17" t="s">
        <v>28413</v>
      </c>
      <c r="M42" s="18">
        <v>5376000</v>
      </c>
      <c r="N42" s="19"/>
      <c r="O42" s="20" t="str">
        <f t="shared" si="0"/>
        <v>C1</v>
      </c>
      <c r="R42" s="21" t="str">
        <f t="shared" si="1"/>
        <v>C1</v>
      </c>
    </row>
    <row r="43" spans="1:18" ht="22.5" customHeight="1" x14ac:dyDescent="0.25">
      <c r="A43" s="13">
        <v>37</v>
      </c>
      <c r="B43" s="13" t="s">
        <v>28414</v>
      </c>
      <c r="C43" s="13" t="s">
        <v>28415</v>
      </c>
      <c r="D43" s="14" t="s">
        <v>28416</v>
      </c>
      <c r="E43" s="15" t="s">
        <v>1637</v>
      </c>
      <c r="F43" s="13" t="s">
        <v>28417</v>
      </c>
      <c r="G43" s="16" t="s">
        <v>7239</v>
      </c>
      <c r="H43" s="13" t="s">
        <v>259</v>
      </c>
      <c r="I43" s="13" t="s">
        <v>28254</v>
      </c>
      <c r="J43" s="13" t="s">
        <v>28254</v>
      </c>
      <c r="K43" s="13" t="s">
        <v>28418</v>
      </c>
      <c r="L43" s="17" t="s">
        <v>28419</v>
      </c>
      <c r="M43" s="18">
        <v>5376000</v>
      </c>
      <c r="N43" s="19"/>
      <c r="O43" s="20" t="str">
        <f t="shared" si="0"/>
        <v>C1</v>
      </c>
      <c r="R43" s="21" t="str">
        <f t="shared" si="1"/>
        <v>C1</v>
      </c>
    </row>
    <row r="44" spans="1:18" ht="22.5" customHeight="1" x14ac:dyDescent="0.25">
      <c r="A44" s="13">
        <v>38</v>
      </c>
      <c r="B44" s="13" t="s">
        <v>28420</v>
      </c>
      <c r="C44" s="13" t="s">
        <v>28421</v>
      </c>
      <c r="D44" s="14" t="s">
        <v>270</v>
      </c>
      <c r="E44" s="15" t="s">
        <v>2555</v>
      </c>
      <c r="F44" s="13" t="s">
        <v>8176</v>
      </c>
      <c r="G44" s="16" t="s">
        <v>7511</v>
      </c>
      <c r="H44" s="13" t="s">
        <v>259</v>
      </c>
      <c r="I44" s="13" t="s">
        <v>28254</v>
      </c>
      <c r="J44" s="13" t="s">
        <v>28254</v>
      </c>
      <c r="K44" s="13" t="s">
        <v>28422</v>
      </c>
      <c r="L44" s="17" t="s">
        <v>28423</v>
      </c>
      <c r="M44" s="18">
        <v>3072000</v>
      </c>
      <c r="N44" s="19"/>
      <c r="O44" s="20" t="str">
        <f t="shared" si="0"/>
        <v>CĐ</v>
      </c>
      <c r="R44" s="21" t="str">
        <f t="shared" si="1"/>
        <v>CĐ</v>
      </c>
    </row>
    <row r="45" spans="1:18" ht="22.5" customHeight="1" x14ac:dyDescent="0.25">
      <c r="A45" s="13">
        <v>39</v>
      </c>
      <c r="B45" s="13" t="s">
        <v>28424</v>
      </c>
      <c r="C45" s="13" t="s">
        <v>28425</v>
      </c>
      <c r="D45" s="14" t="s">
        <v>1274</v>
      </c>
      <c r="E45" s="15" t="s">
        <v>1202</v>
      </c>
      <c r="F45" s="13" t="s">
        <v>10609</v>
      </c>
      <c r="G45" s="16" t="s">
        <v>11529</v>
      </c>
      <c r="H45" s="13" t="s">
        <v>259</v>
      </c>
      <c r="I45" s="13" t="s">
        <v>28254</v>
      </c>
      <c r="J45" s="13" t="s">
        <v>28254</v>
      </c>
      <c r="K45" s="13" t="s">
        <v>28426</v>
      </c>
      <c r="L45" s="17" t="s">
        <v>28427</v>
      </c>
      <c r="M45" s="18">
        <v>4940000</v>
      </c>
      <c r="N45" s="19"/>
      <c r="O45" s="20" t="str">
        <f t="shared" ref="O45:O81" si="2">MID(G45,3,FIND("-",G45,1)-3)&amp;IF(MID(G45,3,5)="CĐ-LT","LT","")</f>
        <v>T4</v>
      </c>
      <c r="R45" s="21" t="str">
        <f t="shared" ref="R45:R81" si="3">IF(LEFT(G45,2)="18","NH 18-19","")&amp;O45</f>
        <v>T4</v>
      </c>
    </row>
    <row r="46" spans="1:18" ht="22.5" customHeight="1" x14ac:dyDescent="0.25">
      <c r="A46" s="13">
        <v>40</v>
      </c>
      <c r="B46" s="13"/>
      <c r="C46" s="13"/>
      <c r="D46" s="14"/>
      <c r="E46" s="15"/>
      <c r="F46" s="13"/>
      <c r="G46" s="16"/>
      <c r="H46" s="13"/>
      <c r="I46" s="13"/>
      <c r="J46" s="13"/>
      <c r="K46" s="13"/>
      <c r="L46" s="17" t="s">
        <v>28578</v>
      </c>
      <c r="M46" s="18"/>
      <c r="N46" s="19" t="s">
        <v>8196</v>
      </c>
      <c r="O46" s="20"/>
      <c r="R46" s="21"/>
    </row>
    <row r="47" spans="1:18" ht="22.5" customHeight="1" x14ac:dyDescent="0.25">
      <c r="A47" s="13">
        <v>41</v>
      </c>
      <c r="B47" s="13" t="s">
        <v>28428</v>
      </c>
      <c r="C47" s="13" t="s">
        <v>28429</v>
      </c>
      <c r="D47" s="14" t="s">
        <v>14283</v>
      </c>
      <c r="E47" s="15" t="s">
        <v>93</v>
      </c>
      <c r="F47" s="13" t="s">
        <v>5504</v>
      </c>
      <c r="G47" s="16" t="s">
        <v>6662</v>
      </c>
      <c r="H47" s="13" t="s">
        <v>259</v>
      </c>
      <c r="I47" s="13" t="s">
        <v>28254</v>
      </c>
      <c r="J47" s="13" t="s">
        <v>28254</v>
      </c>
      <c r="K47" s="13" t="s">
        <v>28430</v>
      </c>
      <c r="L47" s="17" t="s">
        <v>28431</v>
      </c>
      <c r="M47" s="18">
        <v>5888000</v>
      </c>
      <c r="N47" s="19"/>
      <c r="O47" s="20" t="str">
        <f t="shared" si="2"/>
        <v>C1</v>
      </c>
      <c r="R47" s="21" t="str">
        <f t="shared" si="3"/>
        <v>C1</v>
      </c>
    </row>
    <row r="48" spans="1:18" ht="22.5" customHeight="1" x14ac:dyDescent="0.25">
      <c r="A48" s="13">
        <v>42</v>
      </c>
      <c r="B48" s="13" t="s">
        <v>28432</v>
      </c>
      <c r="C48" s="13" t="s">
        <v>28433</v>
      </c>
      <c r="D48" s="14" t="s">
        <v>2599</v>
      </c>
      <c r="E48" s="15" t="s">
        <v>574</v>
      </c>
      <c r="F48" s="13" t="s">
        <v>10195</v>
      </c>
      <c r="G48" s="16" t="s">
        <v>5505</v>
      </c>
      <c r="H48" s="13" t="s">
        <v>259</v>
      </c>
      <c r="I48" s="13" t="s">
        <v>28254</v>
      </c>
      <c r="J48" s="13" t="s">
        <v>28254</v>
      </c>
      <c r="K48" s="13" t="s">
        <v>28434</v>
      </c>
      <c r="L48" s="17" t="s">
        <v>28435</v>
      </c>
      <c r="M48" s="18">
        <v>5888000</v>
      </c>
      <c r="N48" s="19"/>
      <c r="O48" s="20" t="str">
        <f t="shared" si="2"/>
        <v>C1</v>
      </c>
      <c r="R48" s="21" t="str">
        <f t="shared" si="3"/>
        <v>C1</v>
      </c>
    </row>
    <row r="49" spans="1:18" ht="22.5" customHeight="1" x14ac:dyDescent="0.25">
      <c r="A49" s="13">
        <v>43</v>
      </c>
      <c r="B49" s="13" t="s">
        <v>28436</v>
      </c>
      <c r="C49" s="13" t="s">
        <v>28437</v>
      </c>
      <c r="D49" s="14" t="s">
        <v>28438</v>
      </c>
      <c r="E49" s="15" t="s">
        <v>1314</v>
      </c>
      <c r="F49" s="13" t="s">
        <v>7139</v>
      </c>
      <c r="G49" s="16" t="s">
        <v>6457</v>
      </c>
      <c r="H49" s="13" t="s">
        <v>259</v>
      </c>
      <c r="I49" s="13" t="s">
        <v>28254</v>
      </c>
      <c r="J49" s="13" t="s">
        <v>28254</v>
      </c>
      <c r="K49" s="13" t="s">
        <v>28439</v>
      </c>
      <c r="L49" s="17" t="s">
        <v>28440</v>
      </c>
      <c r="M49" s="18">
        <v>5888000</v>
      </c>
      <c r="N49" s="19"/>
      <c r="O49" s="20" t="str">
        <f t="shared" si="2"/>
        <v>C1</v>
      </c>
      <c r="R49" s="21" t="str">
        <f t="shared" si="3"/>
        <v>C1</v>
      </c>
    </row>
    <row r="50" spans="1:18" ht="22.5" customHeight="1" x14ac:dyDescent="0.25">
      <c r="A50" s="13">
        <v>44</v>
      </c>
      <c r="B50" s="13" t="s">
        <v>28441</v>
      </c>
      <c r="C50" s="13" t="s">
        <v>28442</v>
      </c>
      <c r="D50" s="14" t="s">
        <v>484</v>
      </c>
      <c r="E50" s="15" t="s">
        <v>208</v>
      </c>
      <c r="F50" s="13" t="s">
        <v>11815</v>
      </c>
      <c r="G50" s="16" t="s">
        <v>6221</v>
      </c>
      <c r="H50" s="13" t="s">
        <v>259</v>
      </c>
      <c r="I50" s="13" t="s">
        <v>28254</v>
      </c>
      <c r="J50" s="13" t="s">
        <v>28254</v>
      </c>
      <c r="K50" s="13" t="s">
        <v>28443</v>
      </c>
      <c r="L50" s="17" t="s">
        <v>28444</v>
      </c>
      <c r="M50" s="18">
        <v>5888000</v>
      </c>
      <c r="N50" s="19"/>
      <c r="O50" s="20" t="str">
        <f t="shared" si="2"/>
        <v>C1</v>
      </c>
      <c r="R50" s="21" t="str">
        <f t="shared" si="3"/>
        <v>C1</v>
      </c>
    </row>
    <row r="51" spans="1:18" ht="22.5" customHeight="1" x14ac:dyDescent="0.25">
      <c r="A51" s="13">
        <v>45</v>
      </c>
      <c r="B51" s="13" t="s">
        <v>28445</v>
      </c>
      <c r="C51" s="13" t="s">
        <v>28446</v>
      </c>
      <c r="D51" s="14" t="s">
        <v>16081</v>
      </c>
      <c r="E51" s="15" t="s">
        <v>26</v>
      </c>
      <c r="F51" s="13" t="s">
        <v>15235</v>
      </c>
      <c r="G51" s="16" t="s">
        <v>14956</v>
      </c>
      <c r="H51" s="13" t="s">
        <v>259</v>
      </c>
      <c r="I51" s="13" t="s">
        <v>28254</v>
      </c>
      <c r="J51" s="13" t="s">
        <v>28254</v>
      </c>
      <c r="K51" s="13" t="s">
        <v>28447</v>
      </c>
      <c r="L51" s="17" t="s">
        <v>28448</v>
      </c>
      <c r="M51" s="18">
        <v>3250000</v>
      </c>
      <c r="N51" s="19"/>
      <c r="O51" s="20" t="str">
        <f t="shared" si="2"/>
        <v>CĐN</v>
      </c>
      <c r="R51" s="21" t="str">
        <f t="shared" si="3"/>
        <v>CĐN</v>
      </c>
    </row>
    <row r="52" spans="1:18" ht="22.5" customHeight="1" x14ac:dyDescent="0.25">
      <c r="A52" s="13">
        <v>46</v>
      </c>
      <c r="B52" s="13" t="s">
        <v>28449</v>
      </c>
      <c r="C52" s="13" t="s">
        <v>28450</v>
      </c>
      <c r="D52" s="14" t="s">
        <v>3527</v>
      </c>
      <c r="E52" s="15" t="s">
        <v>1444</v>
      </c>
      <c r="F52" s="13" t="s">
        <v>8245</v>
      </c>
      <c r="G52" s="16" t="s">
        <v>6942</v>
      </c>
      <c r="H52" s="13" t="s">
        <v>259</v>
      </c>
      <c r="I52" s="13" t="s">
        <v>28254</v>
      </c>
      <c r="J52" s="13" t="s">
        <v>28254</v>
      </c>
      <c r="K52" s="13" t="s">
        <v>28451</v>
      </c>
      <c r="L52" s="17" t="s">
        <v>28452</v>
      </c>
      <c r="M52" s="18">
        <v>3840000</v>
      </c>
      <c r="N52" s="19"/>
      <c r="O52" s="20" t="str">
        <f t="shared" si="2"/>
        <v>CĐ</v>
      </c>
      <c r="R52" s="21" t="str">
        <f t="shared" si="3"/>
        <v>CĐ</v>
      </c>
    </row>
    <row r="53" spans="1:18" ht="22.5" customHeight="1" x14ac:dyDescent="0.25">
      <c r="A53" s="13">
        <v>47</v>
      </c>
      <c r="B53" s="13" t="s">
        <v>28453</v>
      </c>
      <c r="C53" s="13" t="s">
        <v>28454</v>
      </c>
      <c r="D53" s="14" t="s">
        <v>28455</v>
      </c>
      <c r="E53" s="15" t="s">
        <v>278</v>
      </c>
      <c r="F53" s="13" t="s">
        <v>5835</v>
      </c>
      <c r="G53" s="16" t="s">
        <v>7990</v>
      </c>
      <c r="H53" s="13" t="s">
        <v>259</v>
      </c>
      <c r="I53" s="13" t="s">
        <v>28254</v>
      </c>
      <c r="J53" s="13" t="s">
        <v>28254</v>
      </c>
      <c r="K53" s="13" t="s">
        <v>28456</v>
      </c>
      <c r="L53" s="17" t="s">
        <v>28457</v>
      </c>
      <c r="M53" s="18">
        <v>5888000</v>
      </c>
      <c r="N53" s="19"/>
      <c r="O53" s="20" t="str">
        <f t="shared" si="2"/>
        <v>C1</v>
      </c>
      <c r="R53" s="21" t="str">
        <f t="shared" si="3"/>
        <v>C1</v>
      </c>
    </row>
    <row r="54" spans="1:18" ht="22.5" customHeight="1" x14ac:dyDescent="0.25">
      <c r="A54" s="13">
        <v>48</v>
      </c>
      <c r="B54" s="13" t="s">
        <v>28458</v>
      </c>
      <c r="C54" s="13" t="s">
        <v>28459</v>
      </c>
      <c r="D54" s="14" t="s">
        <v>196</v>
      </c>
      <c r="E54" s="15" t="s">
        <v>644</v>
      </c>
      <c r="F54" s="13" t="s">
        <v>7786</v>
      </c>
      <c r="G54" s="16" t="s">
        <v>5536</v>
      </c>
      <c r="H54" s="13" t="s">
        <v>259</v>
      </c>
      <c r="I54" s="13" t="s">
        <v>28254</v>
      </c>
      <c r="J54" s="13" t="s">
        <v>28254</v>
      </c>
      <c r="K54" s="13" t="s">
        <v>28460</v>
      </c>
      <c r="L54" s="17" t="s">
        <v>28461</v>
      </c>
      <c r="M54" s="18">
        <v>5888000</v>
      </c>
      <c r="N54" s="19"/>
      <c r="O54" s="20" t="str">
        <f t="shared" si="2"/>
        <v>C1</v>
      </c>
      <c r="R54" s="21" t="str">
        <f t="shared" si="3"/>
        <v>C1</v>
      </c>
    </row>
    <row r="55" spans="1:18" ht="22.5" customHeight="1" x14ac:dyDescent="0.25">
      <c r="A55" s="13">
        <v>49</v>
      </c>
      <c r="B55" s="13" t="s">
        <v>28462</v>
      </c>
      <c r="C55" s="13" t="s">
        <v>2471</v>
      </c>
      <c r="D55" s="14" t="s">
        <v>2472</v>
      </c>
      <c r="E55" s="15" t="s">
        <v>649</v>
      </c>
      <c r="F55" s="13" t="s">
        <v>1276</v>
      </c>
      <c r="G55" s="16" t="s">
        <v>210</v>
      </c>
      <c r="H55" s="13" t="s">
        <v>259</v>
      </c>
      <c r="I55" s="13" t="s">
        <v>28254</v>
      </c>
      <c r="J55" s="13" t="s">
        <v>28254</v>
      </c>
      <c r="K55" s="13" t="s">
        <v>28463</v>
      </c>
      <c r="L55" s="17" t="s">
        <v>28464</v>
      </c>
      <c r="M55" s="18">
        <v>2067920</v>
      </c>
      <c r="N55" s="19"/>
      <c r="O55" s="20" t="str">
        <f t="shared" si="2"/>
        <v>T4</v>
      </c>
      <c r="R55" s="21" t="str">
        <f t="shared" si="3"/>
        <v>NH 18-19T4</v>
      </c>
    </row>
    <row r="56" spans="1:18" ht="22.5" customHeight="1" x14ac:dyDescent="0.25">
      <c r="A56" s="13">
        <v>50</v>
      </c>
      <c r="B56" s="13" t="s">
        <v>28465</v>
      </c>
      <c r="C56" s="13" t="s">
        <v>28466</v>
      </c>
      <c r="D56" s="14" t="s">
        <v>11124</v>
      </c>
      <c r="E56" s="15" t="s">
        <v>115</v>
      </c>
      <c r="F56" s="13" t="s">
        <v>12268</v>
      </c>
      <c r="G56" s="16" t="s">
        <v>6221</v>
      </c>
      <c r="H56" s="13" t="s">
        <v>259</v>
      </c>
      <c r="I56" s="13" t="s">
        <v>28254</v>
      </c>
      <c r="J56" s="13" t="s">
        <v>28254</v>
      </c>
      <c r="K56" s="13" t="s">
        <v>28467</v>
      </c>
      <c r="L56" s="17" t="s">
        <v>28468</v>
      </c>
      <c r="M56" s="18">
        <v>5888000</v>
      </c>
      <c r="N56" s="19"/>
      <c r="O56" s="20" t="str">
        <f t="shared" si="2"/>
        <v>C1</v>
      </c>
      <c r="R56" s="21" t="str">
        <f t="shared" si="3"/>
        <v>C1</v>
      </c>
    </row>
    <row r="57" spans="1:18" ht="22.5" customHeight="1" x14ac:dyDescent="0.25">
      <c r="A57" s="13">
        <v>51</v>
      </c>
      <c r="B57" s="13" t="s">
        <v>28469</v>
      </c>
      <c r="C57" s="13" t="s">
        <v>28470</v>
      </c>
      <c r="D57" s="14" t="s">
        <v>1637</v>
      </c>
      <c r="E57" s="15" t="s">
        <v>1464</v>
      </c>
      <c r="F57" s="13" t="s">
        <v>8530</v>
      </c>
      <c r="G57" s="16" t="s">
        <v>6221</v>
      </c>
      <c r="H57" s="13" t="s">
        <v>259</v>
      </c>
      <c r="I57" s="13" t="s">
        <v>28321</v>
      </c>
      <c r="J57" s="13" t="s">
        <v>28321</v>
      </c>
      <c r="K57" s="13" t="s">
        <v>28471</v>
      </c>
      <c r="L57" s="17" t="s">
        <v>28472</v>
      </c>
      <c r="M57" s="18">
        <v>5888000</v>
      </c>
      <c r="N57" s="19"/>
      <c r="O57" s="20" t="str">
        <f t="shared" si="2"/>
        <v>C1</v>
      </c>
      <c r="R57" s="21" t="str">
        <f t="shared" si="3"/>
        <v>C1</v>
      </c>
    </row>
    <row r="58" spans="1:18" ht="22.5" customHeight="1" x14ac:dyDescent="0.25">
      <c r="A58" s="13">
        <v>52</v>
      </c>
      <c r="B58" s="13" t="s">
        <v>28473</v>
      </c>
      <c r="C58" s="13" t="s">
        <v>28474</v>
      </c>
      <c r="D58" s="14" t="s">
        <v>28475</v>
      </c>
      <c r="E58" s="15" t="s">
        <v>15</v>
      </c>
      <c r="F58" s="13" t="s">
        <v>7172</v>
      </c>
      <c r="G58" s="16" t="s">
        <v>6221</v>
      </c>
      <c r="H58" s="13" t="s">
        <v>259</v>
      </c>
      <c r="I58" s="13" t="s">
        <v>28321</v>
      </c>
      <c r="J58" s="13" t="s">
        <v>28321</v>
      </c>
      <c r="K58" s="13" t="s">
        <v>28476</v>
      </c>
      <c r="L58" s="17" t="s">
        <v>28477</v>
      </c>
      <c r="M58" s="18">
        <v>5888000</v>
      </c>
      <c r="N58" s="19"/>
      <c r="O58" s="20" t="str">
        <f t="shared" si="2"/>
        <v>C1</v>
      </c>
      <c r="R58" s="21" t="str">
        <f t="shared" si="3"/>
        <v>C1</v>
      </c>
    </row>
    <row r="59" spans="1:18" ht="22.5" customHeight="1" x14ac:dyDescent="0.25">
      <c r="A59" s="13">
        <v>53</v>
      </c>
      <c r="B59" s="13" t="s">
        <v>28478</v>
      </c>
      <c r="C59" s="13" t="s">
        <v>28479</v>
      </c>
      <c r="D59" s="14" t="s">
        <v>1039</v>
      </c>
      <c r="E59" s="15" t="s">
        <v>1282</v>
      </c>
      <c r="F59" s="13" t="s">
        <v>10662</v>
      </c>
      <c r="G59" s="16" t="s">
        <v>6221</v>
      </c>
      <c r="H59" s="13" t="s">
        <v>259</v>
      </c>
      <c r="I59" s="13" t="s">
        <v>28321</v>
      </c>
      <c r="J59" s="13" t="s">
        <v>28321</v>
      </c>
      <c r="K59" s="13" t="s">
        <v>28480</v>
      </c>
      <c r="L59" s="17" t="s">
        <v>28481</v>
      </c>
      <c r="M59" s="18">
        <v>5888000</v>
      </c>
      <c r="N59" s="19"/>
      <c r="O59" s="20" t="str">
        <f t="shared" si="2"/>
        <v>C1</v>
      </c>
      <c r="R59" s="21" t="str">
        <f t="shared" si="3"/>
        <v>C1</v>
      </c>
    </row>
    <row r="60" spans="1:18" ht="22.5" customHeight="1" x14ac:dyDescent="0.25">
      <c r="A60" s="13">
        <v>54</v>
      </c>
      <c r="B60" s="13" t="s">
        <v>28482</v>
      </c>
      <c r="C60" s="13" t="s">
        <v>28483</v>
      </c>
      <c r="D60" s="14" t="s">
        <v>848</v>
      </c>
      <c r="E60" s="15" t="s">
        <v>20975</v>
      </c>
      <c r="F60" s="13" t="s">
        <v>10919</v>
      </c>
      <c r="G60" s="16" t="s">
        <v>6690</v>
      </c>
      <c r="H60" s="13" t="s">
        <v>259</v>
      </c>
      <c r="I60" s="13" t="s">
        <v>28321</v>
      </c>
      <c r="J60" s="13" t="s">
        <v>28321</v>
      </c>
      <c r="K60" s="13" t="s">
        <v>28484</v>
      </c>
      <c r="L60" s="17" t="s">
        <v>28485</v>
      </c>
      <c r="M60" s="18">
        <v>4352000</v>
      </c>
      <c r="N60" s="19"/>
      <c r="O60" s="20" t="str">
        <f t="shared" si="2"/>
        <v>CĐ</v>
      </c>
      <c r="R60" s="21" t="str">
        <f t="shared" si="3"/>
        <v>CĐ</v>
      </c>
    </row>
    <row r="61" spans="1:18" ht="22.5" customHeight="1" x14ac:dyDescent="0.25">
      <c r="A61" s="13">
        <v>55</v>
      </c>
      <c r="B61" s="13" t="s">
        <v>28486</v>
      </c>
      <c r="C61" s="13" t="s">
        <v>28487</v>
      </c>
      <c r="D61" s="14" t="s">
        <v>28488</v>
      </c>
      <c r="E61" s="15" t="s">
        <v>22</v>
      </c>
      <c r="F61" s="13" t="s">
        <v>8553</v>
      </c>
      <c r="G61" s="16" t="s">
        <v>5796</v>
      </c>
      <c r="H61" s="13" t="s">
        <v>259</v>
      </c>
      <c r="I61" s="13" t="s">
        <v>28321</v>
      </c>
      <c r="J61" s="13" t="s">
        <v>28321</v>
      </c>
      <c r="K61" s="13" t="s">
        <v>28489</v>
      </c>
      <c r="L61" s="17" t="s">
        <v>28490</v>
      </c>
      <c r="M61" s="18">
        <v>5888000</v>
      </c>
      <c r="N61" s="19"/>
      <c r="O61" s="20" t="str">
        <f t="shared" si="2"/>
        <v>C1</v>
      </c>
      <c r="R61" s="21" t="str">
        <f t="shared" si="3"/>
        <v>C1</v>
      </c>
    </row>
    <row r="62" spans="1:18" ht="22.5" customHeight="1" x14ac:dyDescent="0.25">
      <c r="A62" s="13">
        <v>56</v>
      </c>
      <c r="B62" s="13" t="s">
        <v>28491</v>
      </c>
      <c r="C62" s="13" t="s">
        <v>28492</v>
      </c>
      <c r="D62" s="14" t="s">
        <v>17678</v>
      </c>
      <c r="E62" s="15" t="s">
        <v>80</v>
      </c>
      <c r="F62" s="13" t="s">
        <v>7839</v>
      </c>
      <c r="G62" s="16" t="s">
        <v>5536</v>
      </c>
      <c r="H62" s="13" t="s">
        <v>259</v>
      </c>
      <c r="I62" s="13" t="s">
        <v>28321</v>
      </c>
      <c r="J62" s="13" t="s">
        <v>28321</v>
      </c>
      <c r="K62" s="13" t="s">
        <v>28493</v>
      </c>
      <c r="L62" s="17" t="s">
        <v>28494</v>
      </c>
      <c r="M62" s="18">
        <v>5888000</v>
      </c>
      <c r="N62" s="19"/>
      <c r="O62" s="20" t="str">
        <f t="shared" si="2"/>
        <v>C1</v>
      </c>
      <c r="R62" s="21" t="str">
        <f t="shared" si="3"/>
        <v>C1</v>
      </c>
    </row>
    <row r="63" spans="1:18" ht="22.5" customHeight="1" x14ac:dyDescent="0.25">
      <c r="A63" s="13">
        <v>57</v>
      </c>
      <c r="B63" s="13" t="s">
        <v>28495</v>
      </c>
      <c r="C63" s="13" t="s">
        <v>28496</v>
      </c>
      <c r="D63" s="14" t="s">
        <v>1660</v>
      </c>
      <c r="E63" s="15" t="s">
        <v>22</v>
      </c>
      <c r="F63" s="13" t="s">
        <v>4683</v>
      </c>
      <c r="G63" s="16" t="s">
        <v>6399</v>
      </c>
      <c r="H63" s="13" t="s">
        <v>259</v>
      </c>
      <c r="I63" s="13" t="s">
        <v>28321</v>
      </c>
      <c r="J63" s="13" t="s">
        <v>28321</v>
      </c>
      <c r="K63" s="13" t="s">
        <v>28497</v>
      </c>
      <c r="L63" s="17" t="s">
        <v>28498</v>
      </c>
      <c r="M63" s="18">
        <v>5888000</v>
      </c>
      <c r="N63" s="19"/>
      <c r="O63" s="20" t="str">
        <f t="shared" si="2"/>
        <v>C1</v>
      </c>
      <c r="R63" s="21" t="str">
        <f t="shared" si="3"/>
        <v>C1</v>
      </c>
    </row>
    <row r="64" spans="1:18" ht="22.5" customHeight="1" x14ac:dyDescent="0.25">
      <c r="A64" s="13">
        <v>58</v>
      </c>
      <c r="B64" s="13"/>
      <c r="C64" s="13"/>
      <c r="D64" s="14"/>
      <c r="E64" s="15"/>
      <c r="F64" s="13"/>
      <c r="G64" s="16"/>
      <c r="H64" s="13"/>
      <c r="I64" s="13"/>
      <c r="J64" s="13"/>
      <c r="K64" s="13"/>
      <c r="L64" s="17" t="s">
        <v>28579</v>
      </c>
      <c r="M64" s="18"/>
      <c r="N64" s="19" t="s">
        <v>8196</v>
      </c>
      <c r="O64" s="20"/>
      <c r="R64" s="21"/>
    </row>
    <row r="65" spans="1:18" ht="22.5" customHeight="1" x14ac:dyDescent="0.25">
      <c r="A65" s="13">
        <v>59</v>
      </c>
      <c r="B65" s="13" t="s">
        <v>28499</v>
      </c>
      <c r="C65" s="13" t="s">
        <v>28500</v>
      </c>
      <c r="D65" s="14" t="s">
        <v>28501</v>
      </c>
      <c r="E65" s="15" t="s">
        <v>80</v>
      </c>
      <c r="F65" s="13" t="s">
        <v>9080</v>
      </c>
      <c r="G65" s="16" t="s">
        <v>6221</v>
      </c>
      <c r="H65" s="13" t="s">
        <v>259</v>
      </c>
      <c r="I65" s="13" t="s">
        <v>28321</v>
      </c>
      <c r="J65" s="13" t="s">
        <v>28321</v>
      </c>
      <c r="K65" s="13" t="s">
        <v>28502</v>
      </c>
      <c r="L65" s="17" t="s">
        <v>28503</v>
      </c>
      <c r="M65" s="18">
        <v>5888000</v>
      </c>
      <c r="N65" s="19"/>
      <c r="O65" s="20" t="str">
        <f t="shared" si="2"/>
        <v>C1</v>
      </c>
      <c r="R65" s="21" t="str">
        <f t="shared" si="3"/>
        <v>C1</v>
      </c>
    </row>
    <row r="66" spans="1:18" ht="22.5" customHeight="1" x14ac:dyDescent="0.25">
      <c r="A66" s="13">
        <v>60</v>
      </c>
      <c r="B66" s="13" t="s">
        <v>28504</v>
      </c>
      <c r="C66" s="13" t="s">
        <v>28505</v>
      </c>
      <c r="D66" s="14" t="s">
        <v>28506</v>
      </c>
      <c r="E66" s="15" t="s">
        <v>15252</v>
      </c>
      <c r="F66" s="13" t="s">
        <v>7839</v>
      </c>
      <c r="G66" s="16" t="s">
        <v>6399</v>
      </c>
      <c r="H66" s="13" t="s">
        <v>259</v>
      </c>
      <c r="I66" s="13" t="s">
        <v>28321</v>
      </c>
      <c r="J66" s="13" t="s">
        <v>28321</v>
      </c>
      <c r="K66" s="13" t="s">
        <v>28507</v>
      </c>
      <c r="L66" s="17" t="s">
        <v>28508</v>
      </c>
      <c r="M66" s="18">
        <v>5888000</v>
      </c>
      <c r="N66" s="19"/>
      <c r="O66" s="20" t="str">
        <f t="shared" si="2"/>
        <v>C1</v>
      </c>
      <c r="R66" s="21" t="str">
        <f t="shared" si="3"/>
        <v>C1</v>
      </c>
    </row>
    <row r="67" spans="1:18" ht="22.5" customHeight="1" x14ac:dyDescent="0.25">
      <c r="A67" s="13">
        <v>61</v>
      </c>
      <c r="B67" s="13" t="s">
        <v>28509</v>
      </c>
      <c r="C67" s="13" t="s">
        <v>28510</v>
      </c>
      <c r="D67" s="14" t="s">
        <v>1059</v>
      </c>
      <c r="E67" s="15" t="s">
        <v>154</v>
      </c>
      <c r="F67" s="13" t="s">
        <v>7786</v>
      </c>
      <c r="G67" s="16" t="s">
        <v>6221</v>
      </c>
      <c r="H67" s="13" t="s">
        <v>259</v>
      </c>
      <c r="I67" s="13" t="s">
        <v>28321</v>
      </c>
      <c r="J67" s="13" t="s">
        <v>28321</v>
      </c>
      <c r="K67" s="13" t="s">
        <v>28511</v>
      </c>
      <c r="L67" s="17" t="s">
        <v>28512</v>
      </c>
      <c r="M67" s="18">
        <v>5888000</v>
      </c>
      <c r="N67" s="19"/>
      <c r="O67" s="20" t="str">
        <f t="shared" si="2"/>
        <v>C1</v>
      </c>
      <c r="R67" s="21" t="str">
        <f t="shared" si="3"/>
        <v>C1</v>
      </c>
    </row>
    <row r="68" spans="1:18" ht="22.5" customHeight="1" x14ac:dyDescent="0.25">
      <c r="A68" s="13">
        <v>62</v>
      </c>
      <c r="B68" s="13" t="s">
        <v>28513</v>
      </c>
      <c r="C68" s="13" t="s">
        <v>28514</v>
      </c>
      <c r="D68" s="14" t="s">
        <v>19743</v>
      </c>
      <c r="E68" s="15" t="s">
        <v>80</v>
      </c>
      <c r="F68" s="13" t="s">
        <v>28515</v>
      </c>
      <c r="G68" s="16" t="s">
        <v>6221</v>
      </c>
      <c r="H68" s="13" t="s">
        <v>259</v>
      </c>
      <c r="I68" s="13" t="s">
        <v>28321</v>
      </c>
      <c r="J68" s="13" t="s">
        <v>28321</v>
      </c>
      <c r="K68" s="13" t="s">
        <v>28516</v>
      </c>
      <c r="L68" s="17" t="s">
        <v>28517</v>
      </c>
      <c r="M68" s="18">
        <v>5888000</v>
      </c>
      <c r="N68" s="19"/>
      <c r="O68" s="20" t="str">
        <f t="shared" si="2"/>
        <v>C1</v>
      </c>
      <c r="R68" s="21" t="str">
        <f t="shared" si="3"/>
        <v>C1</v>
      </c>
    </row>
    <row r="69" spans="1:18" ht="22.5" customHeight="1" x14ac:dyDescent="0.25">
      <c r="A69" s="13">
        <v>63</v>
      </c>
      <c r="B69" s="13" t="s">
        <v>28518</v>
      </c>
      <c r="C69" s="13" t="s">
        <v>28519</v>
      </c>
      <c r="D69" s="14" t="s">
        <v>28520</v>
      </c>
      <c r="E69" s="15" t="s">
        <v>431</v>
      </c>
      <c r="F69" s="13" t="s">
        <v>28521</v>
      </c>
      <c r="G69" s="16" t="s">
        <v>5974</v>
      </c>
      <c r="H69" s="13" t="s">
        <v>259</v>
      </c>
      <c r="I69" s="13" t="s">
        <v>28321</v>
      </c>
      <c r="J69" s="13" t="s">
        <v>28321</v>
      </c>
      <c r="K69" s="13" t="s">
        <v>28522</v>
      </c>
      <c r="L69" s="17" t="s">
        <v>28523</v>
      </c>
      <c r="M69" s="18">
        <v>3072000</v>
      </c>
      <c r="N69" s="19"/>
      <c r="O69" s="20" t="str">
        <f t="shared" si="2"/>
        <v>CĐ</v>
      </c>
      <c r="R69" s="21" t="str">
        <f t="shared" si="3"/>
        <v>CĐ</v>
      </c>
    </row>
    <row r="70" spans="1:18" ht="22.5" customHeight="1" x14ac:dyDescent="0.25">
      <c r="A70" s="13">
        <v>64</v>
      </c>
      <c r="B70" s="13" t="s">
        <v>28524</v>
      </c>
      <c r="C70" s="13" t="s">
        <v>28525</v>
      </c>
      <c r="D70" s="14" t="s">
        <v>394</v>
      </c>
      <c r="E70" s="15" t="s">
        <v>1957</v>
      </c>
      <c r="F70" s="13" t="s">
        <v>28526</v>
      </c>
      <c r="G70" s="16" t="s">
        <v>6949</v>
      </c>
      <c r="H70" s="13" t="s">
        <v>259</v>
      </c>
      <c r="I70" s="13" t="s">
        <v>28321</v>
      </c>
      <c r="J70" s="13" t="s">
        <v>28321</v>
      </c>
      <c r="K70" s="13" t="s">
        <v>28527</v>
      </c>
      <c r="L70" s="17" t="s">
        <v>28528</v>
      </c>
      <c r="M70" s="18">
        <v>5888000</v>
      </c>
      <c r="N70" s="19"/>
      <c r="O70" s="20" t="str">
        <f t="shared" si="2"/>
        <v>C1</v>
      </c>
      <c r="R70" s="21" t="str">
        <f t="shared" si="3"/>
        <v>C1</v>
      </c>
    </row>
    <row r="71" spans="1:18" ht="22.5" customHeight="1" x14ac:dyDescent="0.25">
      <c r="A71" s="13">
        <v>65</v>
      </c>
      <c r="B71" s="13" t="s">
        <v>28529</v>
      </c>
      <c r="C71" s="13" t="s">
        <v>28530</v>
      </c>
      <c r="D71" s="14" t="s">
        <v>1150</v>
      </c>
      <c r="E71" s="15" t="s">
        <v>28</v>
      </c>
      <c r="F71" s="13" t="s">
        <v>2637</v>
      </c>
      <c r="G71" s="16" t="s">
        <v>6662</v>
      </c>
      <c r="H71" s="13" t="s">
        <v>259</v>
      </c>
      <c r="I71" s="13" t="s">
        <v>28321</v>
      </c>
      <c r="J71" s="13" t="s">
        <v>28321</v>
      </c>
      <c r="K71" s="13" t="s">
        <v>28531</v>
      </c>
      <c r="L71" s="17" t="s">
        <v>28532</v>
      </c>
      <c r="M71" s="18">
        <v>5888000</v>
      </c>
      <c r="N71" s="19"/>
      <c r="O71" s="20" t="str">
        <f t="shared" si="2"/>
        <v>C1</v>
      </c>
      <c r="R71" s="21" t="str">
        <f t="shared" si="3"/>
        <v>C1</v>
      </c>
    </row>
    <row r="72" spans="1:18" ht="22.5" customHeight="1" x14ac:dyDescent="0.25">
      <c r="A72" s="13">
        <v>66</v>
      </c>
      <c r="B72" s="13" t="s">
        <v>28533</v>
      </c>
      <c r="C72" s="13" t="s">
        <v>28534</v>
      </c>
      <c r="D72" s="14" t="s">
        <v>11102</v>
      </c>
      <c r="E72" s="15" t="s">
        <v>32</v>
      </c>
      <c r="F72" s="13" t="s">
        <v>11846</v>
      </c>
      <c r="G72" s="16" t="s">
        <v>6662</v>
      </c>
      <c r="H72" s="13" t="s">
        <v>259</v>
      </c>
      <c r="I72" s="13" t="s">
        <v>28321</v>
      </c>
      <c r="J72" s="13" t="s">
        <v>28321</v>
      </c>
      <c r="K72" s="13" t="s">
        <v>28535</v>
      </c>
      <c r="L72" s="17" t="s">
        <v>28536</v>
      </c>
      <c r="M72" s="18">
        <v>5888000</v>
      </c>
      <c r="N72" s="19"/>
      <c r="O72" s="20" t="str">
        <f t="shared" si="2"/>
        <v>C1</v>
      </c>
      <c r="R72" s="21" t="str">
        <f t="shared" si="3"/>
        <v>C1</v>
      </c>
    </row>
    <row r="73" spans="1:18" ht="22.5" customHeight="1" x14ac:dyDescent="0.25">
      <c r="A73" s="13">
        <v>67</v>
      </c>
      <c r="B73" s="13" t="s">
        <v>28537</v>
      </c>
      <c r="C73" s="13" t="s">
        <v>28538</v>
      </c>
      <c r="D73" s="14" t="s">
        <v>614</v>
      </c>
      <c r="E73" s="15" t="s">
        <v>868</v>
      </c>
      <c r="F73" s="13" t="s">
        <v>8502</v>
      </c>
      <c r="G73" s="16" t="s">
        <v>6925</v>
      </c>
      <c r="H73" s="13" t="s">
        <v>259</v>
      </c>
      <c r="I73" s="13" t="s">
        <v>28321</v>
      </c>
      <c r="J73" s="13" t="s">
        <v>28321</v>
      </c>
      <c r="K73" s="13" t="s">
        <v>28539</v>
      </c>
      <c r="L73" s="17" t="s">
        <v>28540</v>
      </c>
      <c r="M73" s="18">
        <v>5888000</v>
      </c>
      <c r="N73" s="19"/>
      <c r="O73" s="20" t="str">
        <f t="shared" si="2"/>
        <v>C1</v>
      </c>
      <c r="R73" s="21" t="str">
        <f t="shared" si="3"/>
        <v>C1</v>
      </c>
    </row>
    <row r="74" spans="1:18" ht="22.5" customHeight="1" x14ac:dyDescent="0.25">
      <c r="A74" s="13">
        <v>68</v>
      </c>
      <c r="B74" s="13" t="s">
        <v>28541</v>
      </c>
      <c r="C74" s="13" t="s">
        <v>28542</v>
      </c>
      <c r="D74" s="14" t="s">
        <v>65</v>
      </c>
      <c r="E74" s="15" t="s">
        <v>2408</v>
      </c>
      <c r="F74" s="13" t="s">
        <v>25615</v>
      </c>
      <c r="G74" s="16" t="s">
        <v>6435</v>
      </c>
      <c r="H74" s="13" t="s">
        <v>259</v>
      </c>
      <c r="I74" s="13" t="s">
        <v>28321</v>
      </c>
      <c r="J74" s="13" t="s">
        <v>28321</v>
      </c>
      <c r="K74" s="13" t="s">
        <v>28543</v>
      </c>
      <c r="L74" s="17" t="s">
        <v>28544</v>
      </c>
      <c r="M74" s="18">
        <v>3072000</v>
      </c>
      <c r="N74" s="19"/>
      <c r="O74" s="20" t="str">
        <f t="shared" si="2"/>
        <v>CĐ</v>
      </c>
      <c r="R74" s="21" t="str">
        <f t="shared" si="3"/>
        <v>CĐ</v>
      </c>
    </row>
    <row r="75" spans="1:18" ht="22.5" customHeight="1" x14ac:dyDescent="0.25">
      <c r="A75" s="13">
        <v>69</v>
      </c>
      <c r="B75" s="13" t="s">
        <v>28545</v>
      </c>
      <c r="C75" s="13" t="s">
        <v>28546</v>
      </c>
      <c r="D75" s="14" t="s">
        <v>28547</v>
      </c>
      <c r="E75" s="15" t="s">
        <v>14259</v>
      </c>
      <c r="F75" s="13" t="s">
        <v>28548</v>
      </c>
      <c r="G75" s="16" t="s">
        <v>6925</v>
      </c>
      <c r="H75" s="13" t="s">
        <v>259</v>
      </c>
      <c r="I75" s="13" t="s">
        <v>28321</v>
      </c>
      <c r="J75" s="13" t="s">
        <v>28321</v>
      </c>
      <c r="K75" s="13" t="s">
        <v>28549</v>
      </c>
      <c r="L75" s="17" t="s">
        <v>28550</v>
      </c>
      <c r="M75" s="18">
        <v>5888000</v>
      </c>
      <c r="N75" s="19"/>
      <c r="O75" s="20" t="str">
        <f t="shared" si="2"/>
        <v>C1</v>
      </c>
      <c r="R75" s="21" t="str">
        <f t="shared" si="3"/>
        <v>C1</v>
      </c>
    </row>
    <row r="76" spans="1:18" ht="22.5" customHeight="1" x14ac:dyDescent="0.25">
      <c r="A76" s="13">
        <v>70</v>
      </c>
      <c r="B76" s="13" t="s">
        <v>28551</v>
      </c>
      <c r="C76" s="13" t="s">
        <v>28552</v>
      </c>
      <c r="D76" s="14" t="s">
        <v>464</v>
      </c>
      <c r="E76" s="15" t="s">
        <v>1661</v>
      </c>
      <c r="F76" s="13" t="s">
        <v>28553</v>
      </c>
      <c r="G76" s="16" t="s">
        <v>25040</v>
      </c>
      <c r="H76" s="13" t="s">
        <v>259</v>
      </c>
      <c r="I76" s="13" t="s">
        <v>28321</v>
      </c>
      <c r="J76" s="13" t="s">
        <v>28321</v>
      </c>
      <c r="K76" s="13" t="s">
        <v>28554</v>
      </c>
      <c r="L76" s="17" t="s">
        <v>28555</v>
      </c>
      <c r="M76" s="18">
        <v>3580000</v>
      </c>
      <c r="N76" s="19"/>
      <c r="O76" s="20" t="str">
        <f t="shared" si="2"/>
        <v>C2</v>
      </c>
      <c r="R76" s="21" t="str">
        <f t="shared" si="3"/>
        <v>C2</v>
      </c>
    </row>
    <row r="77" spans="1:18" ht="22.5" customHeight="1" x14ac:dyDescent="0.25">
      <c r="A77" s="13">
        <v>71</v>
      </c>
      <c r="B77" s="13" t="s">
        <v>28556</v>
      </c>
      <c r="C77" s="13" t="s">
        <v>28557</v>
      </c>
      <c r="D77" s="14" t="s">
        <v>10206</v>
      </c>
      <c r="E77" s="15" t="s">
        <v>256</v>
      </c>
      <c r="F77" s="13" t="s">
        <v>7668</v>
      </c>
      <c r="G77" s="16" t="s">
        <v>6435</v>
      </c>
      <c r="H77" s="13" t="s">
        <v>259</v>
      </c>
      <c r="I77" s="13" t="s">
        <v>28321</v>
      </c>
      <c r="J77" s="13" t="s">
        <v>28321</v>
      </c>
      <c r="K77" s="13" t="s">
        <v>28558</v>
      </c>
      <c r="L77" s="17" t="s">
        <v>28559</v>
      </c>
      <c r="M77" s="18">
        <v>3072000</v>
      </c>
      <c r="N77" s="19"/>
      <c r="O77" s="20" t="str">
        <f t="shared" si="2"/>
        <v>CĐ</v>
      </c>
      <c r="R77" s="21" t="str">
        <f t="shared" si="3"/>
        <v>CĐ</v>
      </c>
    </row>
    <row r="78" spans="1:18" ht="22.5" customHeight="1" x14ac:dyDescent="0.25">
      <c r="A78" s="13">
        <v>72</v>
      </c>
      <c r="B78" s="13" t="s">
        <v>28560</v>
      </c>
      <c r="C78" s="13" t="s">
        <v>28561</v>
      </c>
      <c r="D78" s="14" t="s">
        <v>1274</v>
      </c>
      <c r="E78" s="15" t="s">
        <v>1282</v>
      </c>
      <c r="F78" s="13" t="s">
        <v>28562</v>
      </c>
      <c r="G78" s="16" t="s">
        <v>8617</v>
      </c>
      <c r="H78" s="13" t="s">
        <v>259</v>
      </c>
      <c r="I78" s="13" t="s">
        <v>28321</v>
      </c>
      <c r="J78" s="13" t="s">
        <v>28321</v>
      </c>
      <c r="K78" s="13" t="s">
        <v>28563</v>
      </c>
      <c r="L78" s="17" t="s">
        <v>28564</v>
      </c>
      <c r="M78" s="18">
        <v>4352000</v>
      </c>
      <c r="N78" s="19"/>
      <c r="O78" s="20" t="str">
        <f t="shared" si="2"/>
        <v>CĐ</v>
      </c>
      <c r="R78" s="21" t="str">
        <f t="shared" si="3"/>
        <v>CĐ</v>
      </c>
    </row>
    <row r="79" spans="1:18" ht="22.5" customHeight="1" x14ac:dyDescent="0.25">
      <c r="A79" s="13">
        <v>73</v>
      </c>
      <c r="B79" s="13" t="s">
        <v>28565</v>
      </c>
      <c r="C79" s="13" t="s">
        <v>28566</v>
      </c>
      <c r="D79" s="14" t="s">
        <v>28567</v>
      </c>
      <c r="E79" s="15" t="s">
        <v>6060</v>
      </c>
      <c r="F79" s="13" t="s">
        <v>20503</v>
      </c>
      <c r="G79" s="16" t="s">
        <v>6662</v>
      </c>
      <c r="H79" s="13" t="s">
        <v>259</v>
      </c>
      <c r="I79" s="13" t="s">
        <v>28321</v>
      </c>
      <c r="J79" s="13" t="s">
        <v>28321</v>
      </c>
      <c r="K79" s="13" t="s">
        <v>28568</v>
      </c>
      <c r="L79" s="17" t="s">
        <v>28569</v>
      </c>
      <c r="M79" s="18">
        <v>5888000</v>
      </c>
      <c r="N79" s="19"/>
      <c r="O79" s="20" t="str">
        <f t="shared" si="2"/>
        <v>C1</v>
      </c>
      <c r="R79" s="21" t="str">
        <f t="shared" si="3"/>
        <v>C1</v>
      </c>
    </row>
    <row r="80" spans="1:18" ht="22.5" customHeight="1" x14ac:dyDescent="0.25">
      <c r="A80" s="13">
        <v>74</v>
      </c>
      <c r="B80" s="13" t="s">
        <v>28570</v>
      </c>
      <c r="C80" s="13" t="s">
        <v>28571</v>
      </c>
      <c r="D80" s="14" t="s">
        <v>922</v>
      </c>
      <c r="E80" s="15" t="s">
        <v>185</v>
      </c>
      <c r="F80" s="13" t="s">
        <v>12855</v>
      </c>
      <c r="G80" s="16" t="s">
        <v>8317</v>
      </c>
      <c r="H80" s="13" t="s">
        <v>259</v>
      </c>
      <c r="I80" s="13" t="s">
        <v>28321</v>
      </c>
      <c r="J80" s="13" t="s">
        <v>28321</v>
      </c>
      <c r="K80" s="13" t="s">
        <v>28572</v>
      </c>
      <c r="L80" s="17" t="s">
        <v>28573</v>
      </c>
      <c r="M80" s="18">
        <v>4608000</v>
      </c>
      <c r="N80" s="19"/>
      <c r="O80" s="20" t="str">
        <f t="shared" si="2"/>
        <v>CĐ</v>
      </c>
      <c r="R80" s="21" t="str">
        <f t="shared" si="3"/>
        <v>CĐ</v>
      </c>
    </row>
    <row r="81" spans="1:18" ht="22.5" customHeight="1" x14ac:dyDescent="0.25">
      <c r="A81" s="13">
        <v>75</v>
      </c>
      <c r="B81" s="13" t="s">
        <v>28574</v>
      </c>
      <c r="C81" s="13" t="s">
        <v>28575</v>
      </c>
      <c r="D81" s="14" t="s">
        <v>5624</v>
      </c>
      <c r="E81" s="15" t="s">
        <v>2043</v>
      </c>
      <c r="F81" s="13" t="s">
        <v>8694</v>
      </c>
      <c r="G81" s="16" t="s">
        <v>5796</v>
      </c>
      <c r="H81" s="13" t="s">
        <v>259</v>
      </c>
      <c r="I81" s="13" t="s">
        <v>28321</v>
      </c>
      <c r="J81" s="13" t="s">
        <v>28321</v>
      </c>
      <c r="K81" s="13" t="s">
        <v>28576</v>
      </c>
      <c r="L81" s="17" t="s">
        <v>28577</v>
      </c>
      <c r="M81" s="18">
        <v>5888000</v>
      </c>
      <c r="N81" s="19"/>
      <c r="O81" s="20" t="str">
        <f t="shared" si="2"/>
        <v>C1</v>
      </c>
      <c r="R81" s="21" t="str">
        <f t="shared" si="3"/>
        <v>C1</v>
      </c>
    </row>
    <row r="82" spans="1:18" s="28" customFormat="1" ht="22.5" customHeight="1" x14ac:dyDescent="0.25">
      <c r="A82" s="229" t="s">
        <v>35</v>
      </c>
      <c r="B82" s="230"/>
      <c r="C82" s="230"/>
      <c r="D82" s="230"/>
      <c r="E82" s="22"/>
      <c r="F82" s="22"/>
      <c r="G82" s="22"/>
      <c r="H82" s="23"/>
      <c r="I82" s="24"/>
      <c r="J82" s="25"/>
      <c r="K82" s="26"/>
      <c r="L82" s="231">
        <f>SUM(M7:M81)</f>
        <v>350787920</v>
      </c>
      <c r="M82" s="232"/>
      <c r="N82" s="27"/>
      <c r="O82" s="20"/>
      <c r="P82" s="6"/>
      <c r="Q82" s="6"/>
    </row>
    <row r="83" spans="1:18" s="30" customFormat="1" ht="30" customHeight="1" x14ac:dyDescent="0.25">
      <c r="A83" s="237" t="s">
        <v>28580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9"/>
      <c r="O83" s="29" t="str">
        <f>LEFT(G83,5)</f>
        <v/>
      </c>
      <c r="P83" s="6"/>
      <c r="Q83" s="6"/>
    </row>
    <row r="84" spans="1:18" ht="15.75" customHeight="1" x14ac:dyDescent="0.25">
      <c r="A84" s="31"/>
      <c r="B84" s="31"/>
      <c r="C84" s="1"/>
      <c r="D84" s="2"/>
      <c r="E84" s="2"/>
      <c r="F84" s="1"/>
      <c r="G84" s="225" t="s">
        <v>28250</v>
      </c>
      <c r="H84" s="225"/>
      <c r="I84" s="225"/>
      <c r="J84" s="225"/>
      <c r="K84" s="225"/>
      <c r="L84" s="225"/>
      <c r="M84" s="225"/>
      <c r="N84" s="225"/>
      <c r="O84" s="29"/>
    </row>
    <row r="85" spans="1:18" ht="15.75" customHeight="1" x14ac:dyDescent="0.25">
      <c r="A85" s="35" t="s">
        <v>4822</v>
      </c>
      <c r="B85" s="35"/>
      <c r="C85" s="35"/>
      <c r="D85" s="32"/>
      <c r="E85" s="32" t="s">
        <v>4823</v>
      </c>
      <c r="F85" s="32"/>
      <c r="G85" s="32"/>
      <c r="H85" s="32"/>
      <c r="I85" s="32"/>
      <c r="J85" s="32"/>
      <c r="K85" s="32"/>
      <c r="L85" s="32"/>
      <c r="M85" s="236" t="s">
        <v>4824</v>
      </c>
      <c r="N85" s="236"/>
      <c r="O85" s="29"/>
    </row>
    <row r="86" spans="1:18" x14ac:dyDescent="0.25">
      <c r="A86" s="33"/>
      <c r="B86" s="33"/>
      <c r="C86" s="123"/>
      <c r="D86" s="35"/>
      <c r="E86" s="35"/>
      <c r="F86" s="35"/>
      <c r="G86" s="35"/>
      <c r="J86" s="123"/>
      <c r="K86" s="123"/>
      <c r="L86" s="123"/>
      <c r="M86" s="123"/>
      <c r="N86" s="6"/>
    </row>
    <row r="87" spans="1:18" x14ac:dyDescent="0.25">
      <c r="A87" s="33"/>
      <c r="B87" s="33"/>
      <c r="C87" s="123"/>
      <c r="D87" s="35"/>
      <c r="E87" s="35"/>
      <c r="F87" s="35"/>
      <c r="G87" s="35"/>
      <c r="H87" s="35"/>
      <c r="I87" s="35"/>
      <c r="J87" s="123"/>
      <c r="K87" s="123"/>
      <c r="L87" s="123"/>
      <c r="M87" s="123"/>
      <c r="N87" s="6"/>
    </row>
    <row r="88" spans="1:18" x14ac:dyDescent="0.25">
      <c r="A88" s="33"/>
      <c r="B88" s="33"/>
      <c r="C88" s="123"/>
      <c r="D88" s="35"/>
      <c r="E88" s="35"/>
      <c r="F88" s="35"/>
      <c r="G88" s="35"/>
      <c r="H88" s="35"/>
      <c r="I88" s="35"/>
      <c r="J88" s="123"/>
      <c r="K88" s="123"/>
      <c r="L88" s="123"/>
      <c r="M88" s="123"/>
      <c r="N88" s="6"/>
    </row>
    <row r="89" spans="1:18" s="28" customFormat="1" x14ac:dyDescent="0.25">
      <c r="A89" s="35"/>
      <c r="B89" s="35"/>
      <c r="C89" s="35" t="s">
        <v>4820</v>
      </c>
      <c r="D89" s="35"/>
      <c r="E89" s="236" t="s">
        <v>4821</v>
      </c>
      <c r="F89" s="236"/>
      <c r="G89" s="236"/>
      <c r="H89" s="35"/>
      <c r="I89" s="35"/>
      <c r="J89" s="35"/>
      <c r="K89" s="35"/>
      <c r="L89" s="35"/>
      <c r="M89" s="236" t="s">
        <v>4819</v>
      </c>
      <c r="N89" s="236"/>
      <c r="O89" s="123"/>
      <c r="P89" s="6"/>
    </row>
    <row r="90" spans="1:18" s="28" customFormat="1" ht="18.75" customHeight="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123"/>
      <c r="P90" s="6"/>
    </row>
    <row r="91" spans="1:18" s="36" customFormat="1" x14ac:dyDescent="0.25">
      <c r="B91" s="37"/>
      <c r="C91" s="38" t="s">
        <v>38</v>
      </c>
      <c r="D91" s="39" t="s">
        <v>586</v>
      </c>
      <c r="E91" s="40"/>
      <c r="F91" s="40"/>
      <c r="G91" s="40"/>
      <c r="H91" s="40"/>
      <c r="I91" s="40"/>
      <c r="J91" s="41"/>
      <c r="K91" s="40"/>
      <c r="L91" s="40"/>
      <c r="M91" s="42"/>
    </row>
    <row r="92" spans="1:18" s="36" customFormat="1" x14ac:dyDescent="0.25">
      <c r="A92" s="43"/>
      <c r="B92" s="44"/>
      <c r="C92" s="45" t="s">
        <v>40</v>
      </c>
      <c r="D92" s="46">
        <f>SUMIF($O$7:$O$81,"CĐN",$M$7:$M$81)</f>
        <v>7100000</v>
      </c>
      <c r="E92" s="40"/>
      <c r="F92" s="40"/>
      <c r="G92" s="40"/>
      <c r="H92" s="40"/>
      <c r="I92" s="40"/>
      <c r="J92" s="41"/>
      <c r="K92" s="40"/>
      <c r="L92" s="40"/>
      <c r="M92" s="6"/>
    </row>
    <row r="93" spans="1:18" s="49" customFormat="1" ht="13.5" customHeight="1" x14ac:dyDescent="0.25">
      <c r="A93" s="43"/>
      <c r="B93" s="44"/>
      <c r="C93" s="45" t="s">
        <v>41</v>
      </c>
      <c r="D93" s="46">
        <f>SUMIF($O$7:$O$81,"TCN",$M$7:$M$81)</f>
        <v>6400000</v>
      </c>
      <c r="E93" s="47"/>
      <c r="F93" s="47"/>
      <c r="G93" s="47"/>
      <c r="H93" s="47"/>
      <c r="I93" s="40"/>
      <c r="J93" s="48"/>
      <c r="K93" s="47"/>
      <c r="L93" s="47"/>
      <c r="M93" s="6"/>
    </row>
    <row r="94" spans="1:18" s="49" customFormat="1" ht="13.5" customHeight="1" x14ac:dyDescent="0.25">
      <c r="A94" s="43"/>
      <c r="B94" s="50" t="s">
        <v>42</v>
      </c>
      <c r="C94" s="45" t="s">
        <v>43</v>
      </c>
      <c r="D94" s="46">
        <f>SUMIF($O$7:$O$81,"CĐ",$M$7:$M$81)+SUMIF($O$7:$O$81,"C1",$M$7:$M$81)</f>
        <v>320256000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8" s="49" customFormat="1" ht="13.5" customHeight="1" x14ac:dyDescent="0.25">
      <c r="A95" s="43"/>
      <c r="B95" s="50"/>
      <c r="C95" s="45" t="s">
        <v>44</v>
      </c>
      <c r="D95" s="46">
        <f>SUMIF($O$7:$O$81,"C2",$M$7:$M$81)+SUMIF($O$7:$O$81,"CĐLT",$M$7:$M$81)</f>
        <v>10024000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8" s="49" customFormat="1" ht="13.5" customHeight="1" x14ac:dyDescent="0.25">
      <c r="A96" s="43"/>
      <c r="B96" s="51">
        <f>SUM(B92:B94)</f>
        <v>0</v>
      </c>
      <c r="C96" s="45" t="s">
        <v>45</v>
      </c>
      <c r="D96" s="46">
        <f>SUMIF($O$7:$O$81,"T4",$M$7:$M$81)+SUMIF($O$7:$O$81,"T2",$M$7:$M$81)+SUMIF($O$7:$O$81,"T3",$M$7:$M$81)+SUMIF($O$7:$O$81,"TC",$M$7:$M$81)+SUMIF($O$7:$O$81,"TN",$M$7:$M$81)+SUMIF($O$7:$O$81,"TCT",$M$7:$M$81)+SUMIF($O$7:$O$81,"T1",$M$7:$M$81)</f>
        <v>7007920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2:14" s="49" customFormat="1" ht="13.5" customHeight="1" x14ac:dyDescent="0.25">
      <c r="B97" s="52"/>
      <c r="C97" s="53" t="s">
        <v>46</v>
      </c>
      <c r="D97" s="54">
        <f>SUM(D92:D96)</f>
        <v>350787920</v>
      </c>
      <c r="E97" s="47"/>
      <c r="F97" s="47"/>
      <c r="G97" s="47"/>
      <c r="H97" s="47"/>
      <c r="I97" s="47"/>
      <c r="J97" s="48"/>
      <c r="K97" s="47"/>
      <c r="L97" s="47"/>
      <c r="M97" s="6"/>
    </row>
    <row r="98" spans="2:14" x14ac:dyDescent="0.25">
      <c r="E98" s="6"/>
      <c r="J98" s="21"/>
      <c r="K98" s="58"/>
      <c r="M98" s="6"/>
      <c r="N98" s="6"/>
    </row>
    <row r="155" spans="16:16" x14ac:dyDescent="0.25">
      <c r="P155" s="55"/>
    </row>
    <row r="156" spans="16:16" x14ac:dyDescent="0.25">
      <c r="P156" s="55"/>
    </row>
    <row r="157" spans="16:16" x14ac:dyDescent="0.25">
      <c r="P157" s="55"/>
    </row>
    <row r="158" spans="16:16" x14ac:dyDescent="0.25">
      <c r="P158" s="55"/>
    </row>
    <row r="162" spans="16:16" x14ac:dyDescent="0.25">
      <c r="P162" s="28"/>
    </row>
    <row r="163" spans="16:16" x14ac:dyDescent="0.25">
      <c r="P163" s="28"/>
    </row>
    <row r="164" spans="16:16" x14ac:dyDescent="0.25">
      <c r="P164" s="56"/>
    </row>
    <row r="165" spans="16:16" x14ac:dyDescent="0.25">
      <c r="P165" s="36"/>
    </row>
    <row r="166" spans="16:16" x14ac:dyDescent="0.25">
      <c r="P166" s="49"/>
    </row>
    <row r="167" spans="16:16" x14ac:dyDescent="0.25">
      <c r="P167" s="49"/>
    </row>
    <row r="168" spans="16:16" x14ac:dyDescent="0.25">
      <c r="P168" s="49"/>
    </row>
    <row r="169" spans="16:16" x14ac:dyDescent="0.25">
      <c r="P169" s="49"/>
    </row>
  </sheetData>
  <mergeCells count="9">
    <mergeCell ref="M85:N85"/>
    <mergeCell ref="E89:G89"/>
    <mergeCell ref="M89:N89"/>
    <mergeCell ref="A4:N4"/>
    <mergeCell ref="A5:N5"/>
    <mergeCell ref="A82:D82"/>
    <mergeCell ref="L82:M82"/>
    <mergeCell ref="A83:N83"/>
    <mergeCell ref="G84:N8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1"/>
  <sheetViews>
    <sheetView topLeftCell="A24" zoomScaleNormal="100" zoomScaleSheetLayoutView="85" workbookViewId="0">
      <selection activeCell="M7" sqref="M7:M3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28581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28582</v>
      </c>
      <c r="C7" s="13" t="s">
        <v>28583</v>
      </c>
      <c r="D7" s="14" t="s">
        <v>464</v>
      </c>
      <c r="E7" s="15" t="s">
        <v>5651</v>
      </c>
      <c r="F7" s="13" t="s">
        <v>3393</v>
      </c>
      <c r="G7" s="16" t="s">
        <v>6949</v>
      </c>
      <c r="H7" s="13" t="s">
        <v>259</v>
      </c>
      <c r="I7" s="13" t="s">
        <v>28584</v>
      </c>
      <c r="J7" s="13" t="s">
        <v>28584</v>
      </c>
      <c r="K7" s="13" t="s">
        <v>28585</v>
      </c>
      <c r="L7" s="17" t="s">
        <v>28586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6.25" customHeight="1" x14ac:dyDescent="0.25">
      <c r="A8" s="13">
        <v>2</v>
      </c>
      <c r="B8" s="13" t="s">
        <v>28587</v>
      </c>
      <c r="C8" s="13" t="s">
        <v>28588</v>
      </c>
      <c r="D8" s="14" t="s">
        <v>11790</v>
      </c>
      <c r="E8" s="15" t="s">
        <v>3514</v>
      </c>
      <c r="F8" s="13" t="s">
        <v>5516</v>
      </c>
      <c r="G8" s="16" t="s">
        <v>5678</v>
      </c>
      <c r="H8" s="13" t="s">
        <v>259</v>
      </c>
      <c r="I8" s="13" t="s">
        <v>28584</v>
      </c>
      <c r="J8" s="13" t="s">
        <v>28584</v>
      </c>
      <c r="K8" s="13" t="s">
        <v>28589</v>
      </c>
      <c r="L8" s="17" t="s">
        <v>28590</v>
      </c>
      <c r="M8" s="18">
        <v>5376000</v>
      </c>
      <c r="N8" s="19"/>
      <c r="O8" s="20" t="str">
        <f t="shared" ref="O8:O33" si="0">MID(G8,3,FIND("-",G8,1)-3)&amp;IF(MID(G8,3,5)="CĐ-LT","LT","")</f>
        <v>C1</v>
      </c>
      <c r="R8" s="21" t="str">
        <f t="shared" ref="R8:R33" si="1">IF(LEFT(G8,2)="18","NH 18-19","")&amp;O8</f>
        <v>C1</v>
      </c>
    </row>
    <row r="9" spans="1:18" ht="26.25" customHeight="1" x14ac:dyDescent="0.25">
      <c r="A9" s="13">
        <v>3</v>
      </c>
      <c r="B9" s="13" t="s">
        <v>28591</v>
      </c>
      <c r="C9" s="13" t="s">
        <v>28592</v>
      </c>
      <c r="D9" s="14" t="s">
        <v>4081</v>
      </c>
      <c r="E9" s="15" t="s">
        <v>1345</v>
      </c>
      <c r="F9" s="13" t="s">
        <v>7973</v>
      </c>
      <c r="G9" s="16" t="s">
        <v>7258</v>
      </c>
      <c r="H9" s="13" t="s">
        <v>259</v>
      </c>
      <c r="I9" s="13" t="s">
        <v>28584</v>
      </c>
      <c r="J9" s="13" t="s">
        <v>28584</v>
      </c>
      <c r="K9" s="13" t="s">
        <v>28593</v>
      </c>
      <c r="L9" s="17" t="s">
        <v>28594</v>
      </c>
      <c r="M9" s="18">
        <v>4352000</v>
      </c>
      <c r="N9" s="19"/>
      <c r="O9" s="20" t="str">
        <f t="shared" si="0"/>
        <v>CĐ</v>
      </c>
      <c r="R9" s="21" t="str">
        <f t="shared" si="1"/>
        <v>CĐ</v>
      </c>
    </row>
    <row r="10" spans="1:18" ht="26.25" customHeight="1" x14ac:dyDescent="0.25">
      <c r="A10" s="13">
        <v>4</v>
      </c>
      <c r="B10" s="13" t="s">
        <v>28595</v>
      </c>
      <c r="C10" s="13" t="s">
        <v>28596</v>
      </c>
      <c r="D10" s="14" t="s">
        <v>1660</v>
      </c>
      <c r="E10" s="15" t="s">
        <v>666</v>
      </c>
      <c r="F10" s="13" t="s">
        <v>27519</v>
      </c>
      <c r="G10" s="16" t="s">
        <v>8901</v>
      </c>
      <c r="H10" s="13" t="s">
        <v>259</v>
      </c>
      <c r="I10" s="13" t="s">
        <v>28584</v>
      </c>
      <c r="J10" s="13" t="s">
        <v>28584</v>
      </c>
      <c r="K10" s="13" t="s">
        <v>28597</v>
      </c>
      <c r="L10" s="17" t="s">
        <v>28598</v>
      </c>
      <c r="M10" s="18">
        <v>4096000</v>
      </c>
      <c r="N10" s="19"/>
      <c r="O10" s="20" t="str">
        <f t="shared" si="0"/>
        <v>CĐ</v>
      </c>
      <c r="R10" s="21" t="str">
        <f t="shared" si="1"/>
        <v>CĐ</v>
      </c>
    </row>
    <row r="11" spans="1:18" ht="26.25" customHeight="1" x14ac:dyDescent="0.25">
      <c r="A11" s="13">
        <v>5</v>
      </c>
      <c r="B11" s="13" t="s">
        <v>28599</v>
      </c>
      <c r="C11" s="13" t="s">
        <v>28600</v>
      </c>
      <c r="D11" s="14" t="s">
        <v>4876</v>
      </c>
      <c r="E11" s="15" t="s">
        <v>976</v>
      </c>
      <c r="F11" s="13" t="s">
        <v>13870</v>
      </c>
      <c r="G11" s="16" t="s">
        <v>6949</v>
      </c>
      <c r="H11" s="13" t="s">
        <v>259</v>
      </c>
      <c r="I11" s="13" t="s">
        <v>28584</v>
      </c>
      <c r="J11" s="13" t="s">
        <v>28584</v>
      </c>
      <c r="K11" s="13" t="s">
        <v>28601</v>
      </c>
      <c r="L11" s="17" t="s">
        <v>28602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26.25" customHeight="1" x14ac:dyDescent="0.25">
      <c r="A12" s="13">
        <v>6</v>
      </c>
      <c r="B12" s="13" t="s">
        <v>28603</v>
      </c>
      <c r="C12" s="13" t="s">
        <v>28604</v>
      </c>
      <c r="D12" s="14" t="s">
        <v>509</v>
      </c>
      <c r="E12" s="15" t="s">
        <v>15</v>
      </c>
      <c r="F12" s="13" t="s">
        <v>4657</v>
      </c>
      <c r="G12" s="16" t="s">
        <v>6945</v>
      </c>
      <c r="H12" s="13" t="s">
        <v>259</v>
      </c>
      <c r="I12" s="13" t="s">
        <v>28584</v>
      </c>
      <c r="J12" s="13" t="s">
        <v>28584</v>
      </c>
      <c r="K12" s="13" t="s">
        <v>28605</v>
      </c>
      <c r="L12" s="17" t="s">
        <v>28606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26.25" customHeight="1" x14ac:dyDescent="0.25">
      <c r="A13" s="13">
        <v>7</v>
      </c>
      <c r="B13" s="13" t="s">
        <v>28607</v>
      </c>
      <c r="C13" s="13" t="s">
        <v>28608</v>
      </c>
      <c r="D13" s="14" t="s">
        <v>6398</v>
      </c>
      <c r="E13" s="15" t="s">
        <v>1637</v>
      </c>
      <c r="F13" s="13" t="s">
        <v>28609</v>
      </c>
      <c r="G13" s="16" t="s">
        <v>6945</v>
      </c>
      <c r="H13" s="13" t="s">
        <v>259</v>
      </c>
      <c r="I13" s="13" t="s">
        <v>28584</v>
      </c>
      <c r="J13" s="13" t="s">
        <v>28584</v>
      </c>
      <c r="K13" s="13" t="s">
        <v>28610</v>
      </c>
      <c r="L13" s="17" t="s">
        <v>28611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26.25" customHeight="1" x14ac:dyDescent="0.25">
      <c r="A14" s="13">
        <v>8</v>
      </c>
      <c r="B14" s="13" t="s">
        <v>28612</v>
      </c>
      <c r="C14" s="13" t="s">
        <v>28613</v>
      </c>
      <c r="D14" s="14" t="s">
        <v>140</v>
      </c>
      <c r="E14" s="15" t="s">
        <v>1661</v>
      </c>
      <c r="F14" s="13" t="s">
        <v>9876</v>
      </c>
      <c r="G14" s="16" t="s">
        <v>6947</v>
      </c>
      <c r="H14" s="13" t="s">
        <v>259</v>
      </c>
      <c r="I14" s="13" t="s">
        <v>28584</v>
      </c>
      <c r="J14" s="13" t="s">
        <v>28584</v>
      </c>
      <c r="K14" s="13" t="s">
        <v>28614</v>
      </c>
      <c r="L14" s="17" t="s">
        <v>28615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26.25" customHeight="1" x14ac:dyDescent="0.25">
      <c r="A15" s="13">
        <v>9</v>
      </c>
      <c r="B15" s="13" t="s">
        <v>28616</v>
      </c>
      <c r="C15" s="13" t="s">
        <v>28617</v>
      </c>
      <c r="D15" s="14" t="s">
        <v>2172</v>
      </c>
      <c r="E15" s="15" t="s">
        <v>947</v>
      </c>
      <c r="F15" s="13" t="s">
        <v>9503</v>
      </c>
      <c r="G15" s="16" t="s">
        <v>7990</v>
      </c>
      <c r="H15" s="13" t="s">
        <v>259</v>
      </c>
      <c r="I15" s="13" t="s">
        <v>28584</v>
      </c>
      <c r="J15" s="13" t="s">
        <v>28584</v>
      </c>
      <c r="K15" s="13" t="s">
        <v>28618</v>
      </c>
      <c r="L15" s="17" t="s">
        <v>28619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6.25" customHeight="1" x14ac:dyDescent="0.25">
      <c r="A16" s="13">
        <v>10</v>
      </c>
      <c r="B16" s="13" t="s">
        <v>28620</v>
      </c>
      <c r="C16" s="13" t="s">
        <v>28621</v>
      </c>
      <c r="D16" s="14" t="s">
        <v>345</v>
      </c>
      <c r="E16" s="15" t="s">
        <v>278</v>
      </c>
      <c r="F16" s="13" t="s">
        <v>21276</v>
      </c>
      <c r="G16" s="16" t="s">
        <v>5974</v>
      </c>
      <c r="H16" s="13" t="s">
        <v>259</v>
      </c>
      <c r="I16" s="13" t="s">
        <v>28584</v>
      </c>
      <c r="J16" s="13" t="s">
        <v>28584</v>
      </c>
      <c r="K16" s="13" t="s">
        <v>28622</v>
      </c>
      <c r="L16" s="17" t="s">
        <v>28623</v>
      </c>
      <c r="M16" s="18">
        <v>3072000</v>
      </c>
      <c r="N16" s="19"/>
      <c r="O16" s="20" t="str">
        <f t="shared" si="0"/>
        <v>CĐ</v>
      </c>
      <c r="R16" s="21" t="str">
        <f t="shared" si="1"/>
        <v>CĐ</v>
      </c>
    </row>
    <row r="17" spans="1:18" ht="26.25" customHeight="1" x14ac:dyDescent="0.25">
      <c r="A17" s="13">
        <v>11</v>
      </c>
      <c r="B17" s="13" t="s">
        <v>28624</v>
      </c>
      <c r="C17" s="13" t="s">
        <v>28625</v>
      </c>
      <c r="D17" s="14" t="s">
        <v>28626</v>
      </c>
      <c r="E17" s="15" t="s">
        <v>28</v>
      </c>
      <c r="F17" s="13" t="s">
        <v>10072</v>
      </c>
      <c r="G17" s="16" t="s">
        <v>5796</v>
      </c>
      <c r="H17" s="13" t="s">
        <v>259</v>
      </c>
      <c r="I17" s="13" t="s">
        <v>28584</v>
      </c>
      <c r="J17" s="13" t="s">
        <v>28584</v>
      </c>
      <c r="K17" s="13" t="s">
        <v>28627</v>
      </c>
      <c r="L17" s="17" t="s">
        <v>28628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6.25" customHeight="1" x14ac:dyDescent="0.25">
      <c r="A18" s="13">
        <v>12</v>
      </c>
      <c r="B18" s="13" t="s">
        <v>28629</v>
      </c>
      <c r="C18" s="13" t="s">
        <v>28630</v>
      </c>
      <c r="D18" s="14" t="s">
        <v>28631</v>
      </c>
      <c r="E18" s="15" t="s">
        <v>326</v>
      </c>
      <c r="F18" s="13" t="s">
        <v>13258</v>
      </c>
      <c r="G18" s="16" t="s">
        <v>6662</v>
      </c>
      <c r="H18" s="13" t="s">
        <v>259</v>
      </c>
      <c r="I18" s="13" t="s">
        <v>28584</v>
      </c>
      <c r="J18" s="13" t="s">
        <v>28584</v>
      </c>
      <c r="K18" s="13" t="s">
        <v>28632</v>
      </c>
      <c r="L18" s="17" t="s">
        <v>28633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6.25" customHeight="1" x14ac:dyDescent="0.25">
      <c r="A19" s="13">
        <v>13</v>
      </c>
      <c r="B19" s="13" t="s">
        <v>28634</v>
      </c>
      <c r="C19" s="13" t="s">
        <v>28635</v>
      </c>
      <c r="D19" s="14" t="s">
        <v>2572</v>
      </c>
      <c r="E19" s="15" t="s">
        <v>1957</v>
      </c>
      <c r="F19" s="13" t="s">
        <v>9683</v>
      </c>
      <c r="G19" s="16" t="s">
        <v>6944</v>
      </c>
      <c r="H19" s="13" t="s">
        <v>259</v>
      </c>
      <c r="I19" s="13" t="s">
        <v>28584</v>
      </c>
      <c r="J19" s="13" t="s">
        <v>28584</v>
      </c>
      <c r="K19" s="13" t="s">
        <v>28636</v>
      </c>
      <c r="L19" s="17" t="s">
        <v>28637</v>
      </c>
      <c r="M19" s="18">
        <v>4352000</v>
      </c>
      <c r="N19" s="19"/>
      <c r="O19" s="20" t="str">
        <f t="shared" si="0"/>
        <v>CĐ</v>
      </c>
      <c r="R19" s="21" t="str">
        <f t="shared" si="1"/>
        <v>CĐ</v>
      </c>
    </row>
    <row r="20" spans="1:18" ht="26.25" customHeight="1" x14ac:dyDescent="0.25">
      <c r="A20" s="13">
        <v>14</v>
      </c>
      <c r="B20" s="13" t="s">
        <v>28638</v>
      </c>
      <c r="C20" s="13" t="s">
        <v>28639</v>
      </c>
      <c r="D20" s="14" t="s">
        <v>940</v>
      </c>
      <c r="E20" s="15" t="s">
        <v>9431</v>
      </c>
      <c r="F20" s="13" t="s">
        <v>4927</v>
      </c>
      <c r="G20" s="16" t="s">
        <v>7833</v>
      </c>
      <c r="H20" s="13" t="s">
        <v>259</v>
      </c>
      <c r="I20" s="13" t="s">
        <v>28584</v>
      </c>
      <c r="J20" s="13" t="s">
        <v>28584</v>
      </c>
      <c r="K20" s="13" t="s">
        <v>28640</v>
      </c>
      <c r="L20" s="17" t="s">
        <v>28641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6.25" customHeight="1" x14ac:dyDescent="0.25">
      <c r="A21" s="13">
        <v>15</v>
      </c>
      <c r="B21" s="13" t="s">
        <v>28642</v>
      </c>
      <c r="C21" s="13" t="s">
        <v>28643</v>
      </c>
      <c r="D21" s="14" t="s">
        <v>9651</v>
      </c>
      <c r="E21" s="15" t="s">
        <v>2294</v>
      </c>
      <c r="F21" s="13" t="s">
        <v>12510</v>
      </c>
      <c r="G21" s="16" t="s">
        <v>8062</v>
      </c>
      <c r="H21" s="13" t="s">
        <v>259</v>
      </c>
      <c r="I21" s="13" t="s">
        <v>28584</v>
      </c>
      <c r="J21" s="13" t="s">
        <v>28584</v>
      </c>
      <c r="K21" s="13" t="s">
        <v>28644</v>
      </c>
      <c r="L21" s="17" t="s">
        <v>28645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26.25" customHeight="1" x14ac:dyDescent="0.25">
      <c r="A22" s="13">
        <v>16</v>
      </c>
      <c r="B22" s="13" t="s">
        <v>28646</v>
      </c>
      <c r="C22" s="13" t="s">
        <v>28647</v>
      </c>
      <c r="D22" s="14" t="s">
        <v>28648</v>
      </c>
      <c r="E22" s="15" t="s">
        <v>15</v>
      </c>
      <c r="F22" s="13" t="s">
        <v>7454</v>
      </c>
      <c r="G22" s="16" t="s">
        <v>8617</v>
      </c>
      <c r="H22" s="13" t="s">
        <v>259</v>
      </c>
      <c r="I22" s="13" t="s">
        <v>28584</v>
      </c>
      <c r="J22" s="13" t="s">
        <v>28584</v>
      </c>
      <c r="K22" s="13" t="s">
        <v>28649</v>
      </c>
      <c r="L22" s="17" t="s">
        <v>28650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8" ht="26.25" customHeight="1" x14ac:dyDescent="0.25">
      <c r="A23" s="13">
        <v>17</v>
      </c>
      <c r="B23" s="13" t="s">
        <v>28651</v>
      </c>
      <c r="C23" s="13" t="s">
        <v>28652</v>
      </c>
      <c r="D23" s="14" t="s">
        <v>1344</v>
      </c>
      <c r="E23" s="15" t="s">
        <v>15306</v>
      </c>
      <c r="F23" s="13" t="s">
        <v>14474</v>
      </c>
      <c r="G23" s="16" t="s">
        <v>7511</v>
      </c>
      <c r="H23" s="13" t="s">
        <v>259</v>
      </c>
      <c r="I23" s="13" t="s">
        <v>28584</v>
      </c>
      <c r="J23" s="13" t="s">
        <v>28584</v>
      </c>
      <c r="K23" s="13" t="s">
        <v>28653</v>
      </c>
      <c r="L23" s="17" t="s">
        <v>28654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6.25" customHeight="1" x14ac:dyDescent="0.25">
      <c r="A24" s="13">
        <v>18</v>
      </c>
      <c r="B24" s="13" t="s">
        <v>28655</v>
      </c>
      <c r="C24" s="13" t="s">
        <v>28656</v>
      </c>
      <c r="D24" s="14" t="s">
        <v>28657</v>
      </c>
      <c r="E24" s="15" t="s">
        <v>604</v>
      </c>
      <c r="F24" s="13" t="s">
        <v>11513</v>
      </c>
      <c r="G24" s="16" t="s">
        <v>5796</v>
      </c>
      <c r="H24" s="13" t="s">
        <v>259</v>
      </c>
      <c r="I24" s="13" t="s">
        <v>28584</v>
      </c>
      <c r="J24" s="13" t="s">
        <v>28584</v>
      </c>
      <c r="K24" s="13" t="s">
        <v>28658</v>
      </c>
      <c r="L24" s="17" t="s">
        <v>28659</v>
      </c>
      <c r="M24" s="18">
        <v>5888000</v>
      </c>
      <c r="N24" s="19"/>
      <c r="O24" s="20" t="str">
        <f t="shared" si="0"/>
        <v>C1</v>
      </c>
      <c r="R24" s="21" t="str">
        <f t="shared" si="1"/>
        <v>C1</v>
      </c>
    </row>
    <row r="25" spans="1:18" ht="26.25" customHeight="1" x14ac:dyDescent="0.25">
      <c r="A25" s="13">
        <v>19</v>
      </c>
      <c r="B25" s="13" t="s">
        <v>28660</v>
      </c>
      <c r="C25" s="13" t="s">
        <v>28661</v>
      </c>
      <c r="D25" s="14" t="s">
        <v>484</v>
      </c>
      <c r="E25" s="15" t="s">
        <v>32</v>
      </c>
      <c r="F25" s="13" t="s">
        <v>6823</v>
      </c>
      <c r="G25" s="16" t="s">
        <v>5796</v>
      </c>
      <c r="H25" s="13" t="s">
        <v>259</v>
      </c>
      <c r="I25" s="13" t="s">
        <v>28584</v>
      </c>
      <c r="J25" s="13" t="s">
        <v>28584</v>
      </c>
      <c r="K25" s="13" t="s">
        <v>28662</v>
      </c>
      <c r="L25" s="17" t="s">
        <v>28663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26.25" customHeight="1" x14ac:dyDescent="0.25">
      <c r="A26" s="13">
        <v>20</v>
      </c>
      <c r="B26" s="13" t="s">
        <v>28664</v>
      </c>
      <c r="C26" s="13" t="s">
        <v>28665</v>
      </c>
      <c r="D26" s="14" t="s">
        <v>614</v>
      </c>
      <c r="E26" s="15" t="s">
        <v>574</v>
      </c>
      <c r="F26" s="13" t="s">
        <v>10796</v>
      </c>
      <c r="G26" s="16" t="s">
        <v>8554</v>
      </c>
      <c r="H26" s="13" t="s">
        <v>259</v>
      </c>
      <c r="I26" s="13" t="s">
        <v>28584</v>
      </c>
      <c r="J26" s="13" t="s">
        <v>28584</v>
      </c>
      <c r="K26" s="13" t="s">
        <v>28666</v>
      </c>
      <c r="L26" s="17" t="s">
        <v>28667</v>
      </c>
      <c r="M26" s="18">
        <v>5632000</v>
      </c>
      <c r="N26" s="19"/>
      <c r="O26" s="20" t="str">
        <f t="shared" si="0"/>
        <v>C1</v>
      </c>
      <c r="R26" s="21" t="str">
        <f t="shared" si="1"/>
        <v>C1</v>
      </c>
    </row>
    <row r="27" spans="1:18" ht="26.25" customHeight="1" x14ac:dyDescent="0.25">
      <c r="A27" s="13">
        <v>21</v>
      </c>
      <c r="B27" s="13" t="s">
        <v>28668</v>
      </c>
      <c r="C27" s="13" t="s">
        <v>28669</v>
      </c>
      <c r="D27" s="14" t="s">
        <v>11769</v>
      </c>
      <c r="E27" s="15" t="s">
        <v>4295</v>
      </c>
      <c r="F27" s="13" t="s">
        <v>13306</v>
      </c>
      <c r="G27" s="16" t="s">
        <v>6961</v>
      </c>
      <c r="H27" s="13" t="s">
        <v>259</v>
      </c>
      <c r="I27" s="13" t="s">
        <v>28584</v>
      </c>
      <c r="J27" s="13" t="s">
        <v>28584</v>
      </c>
      <c r="K27" s="13" t="s">
        <v>28670</v>
      </c>
      <c r="L27" s="17" t="s">
        <v>28671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8" ht="26.25" customHeight="1" x14ac:dyDescent="0.25">
      <c r="A28" s="13">
        <v>22</v>
      </c>
      <c r="B28" s="13" t="s">
        <v>28672</v>
      </c>
      <c r="C28" s="13" t="s">
        <v>28673</v>
      </c>
      <c r="D28" s="14" t="s">
        <v>270</v>
      </c>
      <c r="E28" s="15" t="s">
        <v>1338</v>
      </c>
      <c r="F28" s="13" t="s">
        <v>10130</v>
      </c>
      <c r="G28" s="16" t="s">
        <v>5803</v>
      </c>
      <c r="H28" s="13" t="s">
        <v>259</v>
      </c>
      <c r="I28" s="13" t="s">
        <v>28584</v>
      </c>
      <c r="J28" s="13" t="s">
        <v>28584</v>
      </c>
      <c r="K28" s="13" t="s">
        <v>28674</v>
      </c>
      <c r="L28" s="17" t="s">
        <v>28675</v>
      </c>
      <c r="M28" s="18">
        <v>4536000</v>
      </c>
      <c r="N28" s="19"/>
      <c r="O28" s="20" t="str">
        <f t="shared" si="0"/>
        <v>C1</v>
      </c>
      <c r="R28" s="21" t="str">
        <f t="shared" si="1"/>
        <v>C1</v>
      </c>
    </row>
    <row r="29" spans="1:18" ht="26.25" customHeight="1" x14ac:dyDescent="0.25">
      <c r="A29" s="13">
        <v>23</v>
      </c>
      <c r="B29" s="13" t="s">
        <v>28676</v>
      </c>
      <c r="C29" s="13" t="s">
        <v>28677</v>
      </c>
      <c r="D29" s="14" t="s">
        <v>1301</v>
      </c>
      <c r="E29" s="15" t="s">
        <v>28678</v>
      </c>
      <c r="F29" s="13" t="s">
        <v>13264</v>
      </c>
      <c r="G29" s="16" t="s">
        <v>6399</v>
      </c>
      <c r="H29" s="13" t="s">
        <v>259</v>
      </c>
      <c r="I29" s="13" t="s">
        <v>28584</v>
      </c>
      <c r="J29" s="13" t="s">
        <v>28584</v>
      </c>
      <c r="K29" s="13" t="s">
        <v>28679</v>
      </c>
      <c r="L29" s="17" t="s">
        <v>28680</v>
      </c>
      <c r="M29" s="18">
        <v>5888000</v>
      </c>
      <c r="N29" s="19"/>
      <c r="O29" s="20" t="str">
        <f t="shared" si="0"/>
        <v>C1</v>
      </c>
      <c r="R29" s="21" t="str">
        <f t="shared" si="1"/>
        <v>C1</v>
      </c>
    </row>
    <row r="30" spans="1:18" ht="26.25" customHeight="1" x14ac:dyDescent="0.25">
      <c r="A30" s="13">
        <v>24</v>
      </c>
      <c r="B30" s="13" t="s">
        <v>28681</v>
      </c>
      <c r="C30" s="13" t="s">
        <v>28682</v>
      </c>
      <c r="D30" s="14" t="s">
        <v>1818</v>
      </c>
      <c r="E30" s="15" t="s">
        <v>14105</v>
      </c>
      <c r="F30" s="13" t="s">
        <v>9293</v>
      </c>
      <c r="G30" s="16" t="s">
        <v>7775</v>
      </c>
      <c r="H30" s="13" t="s">
        <v>259</v>
      </c>
      <c r="I30" s="13" t="s">
        <v>28584</v>
      </c>
      <c r="J30" s="13" t="s">
        <v>28584</v>
      </c>
      <c r="K30" s="13" t="s">
        <v>28683</v>
      </c>
      <c r="L30" s="17" t="s">
        <v>28684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26.25" customHeight="1" x14ac:dyDescent="0.25">
      <c r="A31" s="13">
        <v>25</v>
      </c>
      <c r="B31" s="13" t="s">
        <v>28685</v>
      </c>
      <c r="C31" s="13" t="s">
        <v>28686</v>
      </c>
      <c r="D31" s="14" t="s">
        <v>28687</v>
      </c>
      <c r="E31" s="15" t="s">
        <v>3038</v>
      </c>
      <c r="F31" s="13" t="s">
        <v>8502</v>
      </c>
      <c r="G31" s="16" t="s">
        <v>8123</v>
      </c>
      <c r="H31" s="13" t="s">
        <v>259</v>
      </c>
      <c r="I31" s="13" t="s">
        <v>28584</v>
      </c>
      <c r="J31" s="13" t="s">
        <v>28584</v>
      </c>
      <c r="K31" s="13" t="s">
        <v>28688</v>
      </c>
      <c r="L31" s="17" t="s">
        <v>28689</v>
      </c>
      <c r="M31" s="18">
        <v>4864000</v>
      </c>
      <c r="N31" s="19"/>
      <c r="O31" s="20" t="str">
        <f t="shared" si="0"/>
        <v>CĐ</v>
      </c>
      <c r="R31" s="21" t="str">
        <f t="shared" si="1"/>
        <v>CĐ</v>
      </c>
    </row>
    <row r="32" spans="1:18" ht="26.25" customHeight="1" x14ac:dyDescent="0.25">
      <c r="A32" s="13">
        <v>26</v>
      </c>
      <c r="B32" s="13" t="s">
        <v>28690</v>
      </c>
      <c r="C32" s="13" t="s">
        <v>28691</v>
      </c>
      <c r="D32" s="14" t="s">
        <v>17414</v>
      </c>
      <c r="E32" s="15" t="s">
        <v>2490</v>
      </c>
      <c r="F32" s="13" t="s">
        <v>28692</v>
      </c>
      <c r="G32" s="16" t="s">
        <v>25040</v>
      </c>
      <c r="H32" s="13" t="s">
        <v>259</v>
      </c>
      <c r="I32" s="13" t="s">
        <v>28584</v>
      </c>
      <c r="J32" s="13" t="s">
        <v>28584</v>
      </c>
      <c r="K32" s="13" t="s">
        <v>28693</v>
      </c>
      <c r="L32" s="17" t="s">
        <v>28694</v>
      </c>
      <c r="M32" s="18">
        <v>3580000</v>
      </c>
      <c r="N32" s="19"/>
      <c r="O32" s="20" t="str">
        <f t="shared" si="0"/>
        <v>C2</v>
      </c>
      <c r="R32" s="21" t="str">
        <f t="shared" si="1"/>
        <v>C2</v>
      </c>
    </row>
    <row r="33" spans="1:19" ht="26.25" customHeight="1" x14ac:dyDescent="0.25">
      <c r="A33" s="13">
        <v>27</v>
      </c>
      <c r="B33" s="13" t="s">
        <v>28695</v>
      </c>
      <c r="C33" s="13" t="s">
        <v>28696</v>
      </c>
      <c r="D33" s="14" t="s">
        <v>28697</v>
      </c>
      <c r="E33" s="15" t="s">
        <v>567</v>
      </c>
      <c r="F33" s="13" t="s">
        <v>5677</v>
      </c>
      <c r="G33" s="16" t="s">
        <v>8464</v>
      </c>
      <c r="H33" s="13" t="s">
        <v>259</v>
      </c>
      <c r="I33" s="13" t="s">
        <v>28584</v>
      </c>
      <c r="J33" s="13" t="s">
        <v>28584</v>
      </c>
      <c r="K33" s="13" t="s">
        <v>28698</v>
      </c>
      <c r="L33" s="17" t="s">
        <v>28699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9" s="28" customFormat="1" ht="22.5" customHeight="1" x14ac:dyDescent="0.25">
      <c r="A34" s="229" t="s">
        <v>35</v>
      </c>
      <c r="B34" s="230"/>
      <c r="C34" s="230"/>
      <c r="D34" s="230"/>
      <c r="E34" s="22"/>
      <c r="F34" s="22"/>
      <c r="G34" s="22"/>
      <c r="H34" s="23"/>
      <c r="I34" s="24"/>
      <c r="J34" s="25"/>
      <c r="K34" s="26"/>
      <c r="L34" s="231">
        <f>SUM(M7:M33)</f>
        <v>132532000</v>
      </c>
      <c r="M34" s="232"/>
      <c r="N34" s="27"/>
      <c r="O34" s="20"/>
      <c r="P34" s="6"/>
      <c r="Q34" s="6"/>
    </row>
    <row r="35" spans="1:19" s="30" customFormat="1" ht="30" customHeight="1" x14ac:dyDescent="0.25">
      <c r="A35" s="237" t="s">
        <v>28700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9"/>
      <c r="O35" s="29" t="str">
        <f>LEFT(G35,5)</f>
        <v/>
      </c>
      <c r="P35" s="6"/>
      <c r="Q35" s="6"/>
    </row>
    <row r="36" spans="1:19" ht="15.75" customHeight="1" x14ac:dyDescent="0.25">
      <c r="A36" s="31"/>
      <c r="B36" s="31"/>
      <c r="C36" s="1"/>
      <c r="D36" s="2"/>
      <c r="E36" s="2"/>
      <c r="F36" s="1"/>
      <c r="G36" s="225" t="s">
        <v>28701</v>
      </c>
      <c r="H36" s="225"/>
      <c r="I36" s="225"/>
      <c r="J36" s="225"/>
      <c r="K36" s="225"/>
      <c r="L36" s="225"/>
      <c r="M36" s="225"/>
      <c r="N36" s="225"/>
      <c r="O36" s="29"/>
      <c r="S36" s="30"/>
    </row>
    <row r="37" spans="1:19" ht="15.75" customHeight="1" x14ac:dyDescent="0.25">
      <c r="A37" s="35" t="s">
        <v>4822</v>
      </c>
      <c r="B37" s="35"/>
      <c r="C37" s="35"/>
      <c r="D37" s="32"/>
      <c r="E37" s="32" t="s">
        <v>4823</v>
      </c>
      <c r="F37" s="32"/>
      <c r="G37" s="32"/>
      <c r="H37" s="32"/>
      <c r="I37" s="32"/>
      <c r="J37" s="32"/>
      <c r="K37" s="32"/>
      <c r="L37" s="32"/>
      <c r="M37" s="236" t="s">
        <v>4824</v>
      </c>
      <c r="N37" s="236"/>
      <c r="O37" s="29"/>
    </row>
    <row r="38" spans="1:19" x14ac:dyDescent="0.25">
      <c r="A38" s="33"/>
      <c r="B38" s="33"/>
      <c r="C38" s="124"/>
      <c r="D38" s="35"/>
      <c r="E38" s="35"/>
      <c r="F38" s="35"/>
      <c r="G38" s="35"/>
      <c r="J38" s="124"/>
      <c r="K38" s="124"/>
      <c r="L38" s="124"/>
      <c r="M38" s="124"/>
      <c r="N38" s="6"/>
    </row>
    <row r="39" spans="1:19" x14ac:dyDescent="0.25">
      <c r="A39" s="33"/>
      <c r="B39" s="33"/>
      <c r="C39" s="124"/>
      <c r="D39" s="35"/>
      <c r="E39" s="35"/>
      <c r="F39" s="35"/>
      <c r="G39" s="35"/>
      <c r="H39" s="35"/>
      <c r="I39" s="35"/>
      <c r="J39" s="124"/>
      <c r="K39" s="124"/>
      <c r="L39" s="124"/>
      <c r="M39" s="124"/>
      <c r="N39" s="6"/>
    </row>
    <row r="40" spans="1:19" x14ac:dyDescent="0.25">
      <c r="A40" s="33"/>
      <c r="B40" s="33"/>
      <c r="C40" s="124"/>
      <c r="D40" s="35"/>
      <c r="E40" s="35"/>
      <c r="F40" s="35"/>
      <c r="G40" s="35"/>
      <c r="H40" s="35"/>
      <c r="I40" s="35"/>
      <c r="J40" s="124"/>
      <c r="K40" s="124"/>
      <c r="L40" s="124"/>
      <c r="M40" s="124"/>
      <c r="N40" s="6"/>
    </row>
    <row r="41" spans="1:19" s="28" customFormat="1" x14ac:dyDescent="0.25">
      <c r="A41" s="35"/>
      <c r="B41" s="35"/>
      <c r="C41" s="35" t="s">
        <v>4820</v>
      </c>
      <c r="D41" s="35"/>
      <c r="E41" s="236" t="s">
        <v>4821</v>
      </c>
      <c r="F41" s="236"/>
      <c r="G41" s="236"/>
      <c r="H41" s="35"/>
      <c r="I41" s="35"/>
      <c r="J41" s="35"/>
      <c r="K41" s="35"/>
      <c r="L41" s="35"/>
      <c r="M41" s="236" t="s">
        <v>4819</v>
      </c>
      <c r="N41" s="236"/>
      <c r="O41" s="124"/>
      <c r="P41" s="6"/>
    </row>
    <row r="42" spans="1:19" s="28" customFormat="1" ht="18.75" customHeight="1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124"/>
      <c r="P42" s="6"/>
    </row>
    <row r="43" spans="1:19" s="36" customFormat="1" x14ac:dyDescent="0.25">
      <c r="B43" s="37"/>
      <c r="C43" s="38" t="s">
        <v>38</v>
      </c>
      <c r="D43" s="39" t="s">
        <v>586</v>
      </c>
      <c r="E43" s="40"/>
      <c r="F43" s="40"/>
      <c r="G43" s="40"/>
      <c r="H43" s="40"/>
      <c r="I43" s="40"/>
      <c r="J43" s="41"/>
      <c r="K43" s="40"/>
      <c r="L43" s="40"/>
      <c r="M43" s="42"/>
    </row>
    <row r="44" spans="1:19" s="36" customFormat="1" x14ac:dyDescent="0.25">
      <c r="A44" s="43"/>
      <c r="B44" s="44"/>
      <c r="C44" s="45" t="s">
        <v>40</v>
      </c>
      <c r="D44" s="46">
        <f>SUMIF($O$7:$O$33,"CĐN",$M$7:$M$33)</f>
        <v>0</v>
      </c>
      <c r="E44" s="40"/>
      <c r="F44" s="40"/>
      <c r="G44" s="40"/>
      <c r="H44" s="40"/>
      <c r="I44" s="40"/>
      <c r="J44" s="41"/>
      <c r="K44" s="40"/>
      <c r="L44" s="40"/>
      <c r="M44" s="6"/>
    </row>
    <row r="45" spans="1:19" s="49" customFormat="1" ht="13.5" customHeight="1" x14ac:dyDescent="0.25">
      <c r="A45" s="43"/>
      <c r="B45" s="44"/>
      <c r="C45" s="45" t="s">
        <v>41</v>
      </c>
      <c r="D45" s="46">
        <f>SUMIF($O$7:$O$33,"TCN",$M$7:$M$33)</f>
        <v>0</v>
      </c>
      <c r="E45" s="47"/>
      <c r="F45" s="47"/>
      <c r="G45" s="47"/>
      <c r="H45" s="47"/>
      <c r="I45" s="40"/>
      <c r="J45" s="48"/>
      <c r="K45" s="47"/>
      <c r="L45" s="47"/>
      <c r="M45" s="6"/>
    </row>
    <row r="46" spans="1:19" s="49" customFormat="1" ht="13.5" customHeight="1" x14ac:dyDescent="0.25">
      <c r="A46" s="43"/>
      <c r="B46" s="50" t="s">
        <v>42</v>
      </c>
      <c r="C46" s="45" t="s">
        <v>43</v>
      </c>
      <c r="D46" s="46">
        <f>SUMIF($O$7:$O$33,"CĐ",$M$7:$M$33)+SUMIF($O$7:$O$33,"C1",$M$7:$M$33)</f>
        <v>128952000</v>
      </c>
      <c r="E46" s="47"/>
      <c r="F46" s="47"/>
      <c r="G46" s="47"/>
      <c r="H46" s="47"/>
      <c r="I46" s="47"/>
      <c r="J46" s="48"/>
      <c r="K46" s="47"/>
      <c r="L46" s="47"/>
      <c r="M46" s="6"/>
    </row>
    <row r="47" spans="1:19" s="49" customFormat="1" ht="13.5" customHeight="1" x14ac:dyDescent="0.25">
      <c r="A47" s="43"/>
      <c r="B47" s="50"/>
      <c r="C47" s="45" t="s">
        <v>44</v>
      </c>
      <c r="D47" s="46">
        <f>SUMIF($O$7:$O$33,"C2",$M$7:$M$33)+SUMIF($O$7:$O$33,"CĐLT",$M$7:$M$33)</f>
        <v>3580000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s="49" customFormat="1" ht="13.5" customHeight="1" x14ac:dyDescent="0.25">
      <c r="A48" s="43"/>
      <c r="B48" s="51">
        <f>SUM(B44:B46)</f>
        <v>0</v>
      </c>
      <c r="C48" s="45" t="s">
        <v>45</v>
      </c>
      <c r="D48" s="46">
        <f>SUMIF($O$7:$O$33,"T4",$M$7:$M$33)+SUMIF($O$7:$O$33,"T2",$M$7:$M$33)+SUMIF($O$7:$O$33,"T3",$M$7:$M$33)+SUMIF($O$7:$O$33,"TC",$M$7:$M$33)+SUMIF($O$7:$O$33,"TN",$M$7:$M$33)+SUMIF($O$7:$O$33,"TCT",$M$7:$M$33)+SUMIF($O$7:$O$33,"T1",$M$7:$M$33)</f>
        <v>0</v>
      </c>
      <c r="E48" s="47"/>
      <c r="F48" s="47"/>
      <c r="G48" s="47"/>
      <c r="H48" s="47"/>
      <c r="I48" s="47"/>
      <c r="J48" s="48"/>
      <c r="K48" s="47"/>
      <c r="L48" s="47"/>
      <c r="M48" s="6"/>
    </row>
    <row r="49" spans="2:14" s="49" customFormat="1" ht="13.5" customHeight="1" x14ac:dyDescent="0.25">
      <c r="B49" s="52"/>
      <c r="C49" s="53" t="s">
        <v>46</v>
      </c>
      <c r="D49" s="54">
        <f>SUM(D44:D48)</f>
        <v>132532000</v>
      </c>
      <c r="E49" s="47"/>
      <c r="F49" s="47"/>
      <c r="G49" s="47"/>
      <c r="H49" s="47"/>
      <c r="I49" s="47"/>
      <c r="J49" s="48"/>
      <c r="K49" s="47"/>
      <c r="L49" s="47"/>
      <c r="M49" s="6"/>
    </row>
    <row r="50" spans="2:14" x14ac:dyDescent="0.25">
      <c r="E50" s="6"/>
      <c r="J50" s="21"/>
      <c r="K50" s="58"/>
      <c r="M50" s="6"/>
      <c r="N50" s="6"/>
    </row>
    <row r="107" spans="16:16" x14ac:dyDescent="0.25">
      <c r="P107" s="55"/>
    </row>
    <row r="108" spans="16:16" x14ac:dyDescent="0.25">
      <c r="P108" s="55"/>
    </row>
    <row r="109" spans="16:16" x14ac:dyDescent="0.25">
      <c r="P109" s="55"/>
    </row>
    <row r="110" spans="16:16" x14ac:dyDescent="0.25">
      <c r="P110" s="55"/>
    </row>
    <row r="114" spans="16:16" x14ac:dyDescent="0.25">
      <c r="P114" s="28"/>
    </row>
    <row r="115" spans="16:16" x14ac:dyDescent="0.25">
      <c r="P115" s="28"/>
    </row>
    <row r="116" spans="16:16" x14ac:dyDescent="0.25">
      <c r="P116" s="56"/>
    </row>
    <row r="117" spans="16:16" x14ac:dyDescent="0.25">
      <c r="P117" s="36"/>
    </row>
    <row r="118" spans="16:16" x14ac:dyDescent="0.25">
      <c r="P118" s="49"/>
    </row>
    <row r="119" spans="16:16" x14ac:dyDescent="0.25">
      <c r="P119" s="49"/>
    </row>
    <row r="120" spans="16:16" x14ac:dyDescent="0.25">
      <c r="P120" s="49"/>
    </row>
    <row r="121" spans="16:16" x14ac:dyDescent="0.25">
      <c r="P121" s="49"/>
    </row>
  </sheetData>
  <mergeCells count="9">
    <mergeCell ref="M37:N37"/>
    <mergeCell ref="E41:G41"/>
    <mergeCell ref="M41:N41"/>
    <mergeCell ref="A4:N4"/>
    <mergeCell ref="A5:N5"/>
    <mergeCell ref="A34:D34"/>
    <mergeCell ref="L34:M34"/>
    <mergeCell ref="A35:N35"/>
    <mergeCell ref="G36:N3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topLeftCell="A20" zoomScaleNormal="100" zoomScaleSheetLayoutView="85" workbookViewId="0">
      <selection activeCell="M26" sqref="M26:M2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28702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2.25" customHeight="1" x14ac:dyDescent="0.25">
      <c r="A7" s="13">
        <v>1</v>
      </c>
      <c r="B7" s="13" t="s">
        <v>28704</v>
      </c>
      <c r="C7" s="13" t="s">
        <v>28705</v>
      </c>
      <c r="D7" s="14" t="s">
        <v>12176</v>
      </c>
      <c r="E7" s="15" t="s">
        <v>1040</v>
      </c>
      <c r="F7" s="13" t="s">
        <v>8948</v>
      </c>
      <c r="G7" s="16" t="s">
        <v>5662</v>
      </c>
      <c r="H7" s="13" t="s">
        <v>259</v>
      </c>
      <c r="I7" s="13" t="s">
        <v>28706</v>
      </c>
      <c r="J7" s="13" t="s">
        <v>28706</v>
      </c>
      <c r="K7" s="13" t="s">
        <v>28707</v>
      </c>
      <c r="L7" s="17" t="s">
        <v>28708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2.25" customHeight="1" x14ac:dyDescent="0.25">
      <c r="A8" s="13">
        <v>2</v>
      </c>
      <c r="B8" s="13" t="s">
        <v>28709</v>
      </c>
      <c r="C8" s="13" t="s">
        <v>28710</v>
      </c>
      <c r="D8" s="14" t="s">
        <v>24447</v>
      </c>
      <c r="E8" s="15" t="s">
        <v>725</v>
      </c>
      <c r="F8" s="13" t="s">
        <v>7128</v>
      </c>
      <c r="G8" s="16" t="s">
        <v>7455</v>
      </c>
      <c r="H8" s="13" t="s">
        <v>259</v>
      </c>
      <c r="I8" s="13" t="s">
        <v>28706</v>
      </c>
      <c r="J8" s="13" t="s">
        <v>28706</v>
      </c>
      <c r="K8" s="13" t="s">
        <v>28711</v>
      </c>
      <c r="L8" s="17" t="s">
        <v>28712</v>
      </c>
      <c r="M8" s="18">
        <v>4864000</v>
      </c>
      <c r="N8" s="19"/>
      <c r="O8" s="20" t="str">
        <f t="shared" ref="O8:O29" si="0">MID(G8,3,FIND("-",G8,1)-3)&amp;IF(MID(G8,3,5)="CĐ-LT","LT","")</f>
        <v>CĐ</v>
      </c>
      <c r="R8" s="21" t="str">
        <f t="shared" ref="R8:R29" si="1">IF(LEFT(G8,2)="18","NH 18-19","")&amp;O8</f>
        <v>CĐ</v>
      </c>
    </row>
    <row r="9" spans="1:18" ht="32.25" customHeight="1" x14ac:dyDescent="0.25">
      <c r="A9" s="13">
        <v>3</v>
      </c>
      <c r="B9" s="13" t="s">
        <v>28713</v>
      </c>
      <c r="C9" s="13" t="s">
        <v>28714</v>
      </c>
      <c r="D9" s="14" t="s">
        <v>146</v>
      </c>
      <c r="E9" s="15" t="s">
        <v>609</v>
      </c>
      <c r="F9" s="13" t="s">
        <v>17828</v>
      </c>
      <c r="G9" s="16" t="s">
        <v>8123</v>
      </c>
      <c r="H9" s="13" t="s">
        <v>259</v>
      </c>
      <c r="I9" s="13" t="s">
        <v>28706</v>
      </c>
      <c r="J9" s="13" t="s">
        <v>28706</v>
      </c>
      <c r="K9" s="13" t="s">
        <v>28715</v>
      </c>
      <c r="L9" s="17" t="s">
        <v>28716</v>
      </c>
      <c r="M9" s="18">
        <v>4864000</v>
      </c>
      <c r="N9" s="19"/>
      <c r="O9" s="20" t="str">
        <f t="shared" si="0"/>
        <v>CĐ</v>
      </c>
      <c r="R9" s="21" t="str">
        <f t="shared" si="1"/>
        <v>CĐ</v>
      </c>
    </row>
    <row r="10" spans="1:18" ht="32.25" customHeight="1" x14ac:dyDescent="0.25">
      <c r="A10" s="13">
        <v>4</v>
      </c>
      <c r="B10" s="13" t="s">
        <v>28717</v>
      </c>
      <c r="C10" s="13" t="s">
        <v>28718</v>
      </c>
      <c r="D10" s="14" t="s">
        <v>1039</v>
      </c>
      <c r="E10" s="15" t="s">
        <v>3182</v>
      </c>
      <c r="F10" s="13" t="s">
        <v>8470</v>
      </c>
      <c r="G10" s="16" t="s">
        <v>6435</v>
      </c>
      <c r="H10" s="13" t="s">
        <v>259</v>
      </c>
      <c r="I10" s="13" t="s">
        <v>28706</v>
      </c>
      <c r="J10" s="13" t="s">
        <v>28706</v>
      </c>
      <c r="K10" s="13" t="s">
        <v>28719</v>
      </c>
      <c r="L10" s="17" t="s">
        <v>28720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32.25" customHeight="1" x14ac:dyDescent="0.25">
      <c r="A11" s="13">
        <v>5</v>
      </c>
      <c r="B11" s="13" t="s">
        <v>28721</v>
      </c>
      <c r="C11" s="13" t="s">
        <v>28722</v>
      </c>
      <c r="D11" s="14" t="s">
        <v>196</v>
      </c>
      <c r="E11" s="15" t="s">
        <v>567</v>
      </c>
      <c r="F11" s="13" t="s">
        <v>7735</v>
      </c>
      <c r="G11" s="16" t="s">
        <v>7775</v>
      </c>
      <c r="H11" s="13" t="s">
        <v>259</v>
      </c>
      <c r="I11" s="13" t="s">
        <v>28706</v>
      </c>
      <c r="J11" s="13" t="s">
        <v>28706</v>
      </c>
      <c r="K11" s="13" t="s">
        <v>28723</v>
      </c>
      <c r="L11" s="17" t="s">
        <v>28724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32.25" customHeight="1" x14ac:dyDescent="0.25">
      <c r="A12" s="13">
        <v>6</v>
      </c>
      <c r="B12" s="13"/>
      <c r="C12" s="13"/>
      <c r="D12" s="14"/>
      <c r="E12" s="15"/>
      <c r="F12" s="13"/>
      <c r="G12" s="16"/>
      <c r="H12" s="13"/>
      <c r="I12" s="13"/>
      <c r="J12" s="13"/>
      <c r="K12" s="13"/>
      <c r="L12" s="17" t="s">
        <v>28808</v>
      </c>
      <c r="M12" s="18"/>
      <c r="N12" s="19" t="s">
        <v>8787</v>
      </c>
      <c r="O12" s="20"/>
      <c r="R12" s="21"/>
    </row>
    <row r="13" spans="1:18" ht="32.25" customHeight="1" x14ac:dyDescent="0.25">
      <c r="A13" s="13">
        <v>7</v>
      </c>
      <c r="B13" s="13" t="s">
        <v>28725</v>
      </c>
      <c r="C13" s="13" t="s">
        <v>28726</v>
      </c>
      <c r="D13" s="14" t="s">
        <v>579</v>
      </c>
      <c r="E13" s="15" t="s">
        <v>868</v>
      </c>
      <c r="F13" s="13" t="s">
        <v>28727</v>
      </c>
      <c r="G13" s="16" t="s">
        <v>25040</v>
      </c>
      <c r="H13" s="13" t="s">
        <v>259</v>
      </c>
      <c r="I13" s="13" t="s">
        <v>28706</v>
      </c>
      <c r="J13" s="13" t="s">
        <v>28706</v>
      </c>
      <c r="K13" s="13" t="s">
        <v>28728</v>
      </c>
      <c r="L13" s="17" t="s">
        <v>28729</v>
      </c>
      <c r="M13" s="18">
        <v>3580000</v>
      </c>
      <c r="N13" s="19"/>
      <c r="O13" s="20" t="str">
        <f t="shared" si="0"/>
        <v>C2</v>
      </c>
      <c r="R13" s="21" t="str">
        <f t="shared" si="1"/>
        <v>C2</v>
      </c>
    </row>
    <row r="14" spans="1:18" ht="32.25" customHeight="1" x14ac:dyDescent="0.25">
      <c r="A14" s="13">
        <v>8</v>
      </c>
      <c r="B14" s="13" t="s">
        <v>28730</v>
      </c>
      <c r="C14" s="13" t="s">
        <v>28731</v>
      </c>
      <c r="D14" s="14" t="s">
        <v>3386</v>
      </c>
      <c r="E14" s="15" t="s">
        <v>2043</v>
      </c>
      <c r="F14" s="13" t="s">
        <v>28732</v>
      </c>
      <c r="G14" s="16" t="s">
        <v>25040</v>
      </c>
      <c r="H14" s="13" t="s">
        <v>259</v>
      </c>
      <c r="I14" s="13" t="s">
        <v>28706</v>
      </c>
      <c r="J14" s="13" t="s">
        <v>28706</v>
      </c>
      <c r="K14" s="13" t="s">
        <v>28733</v>
      </c>
      <c r="L14" s="17" t="s">
        <v>28734</v>
      </c>
      <c r="M14" s="18">
        <v>3580000</v>
      </c>
      <c r="N14" s="19"/>
      <c r="O14" s="20" t="str">
        <f t="shared" si="0"/>
        <v>C2</v>
      </c>
      <c r="R14" s="21" t="str">
        <f t="shared" si="1"/>
        <v>C2</v>
      </c>
    </row>
    <row r="15" spans="1:18" ht="32.25" customHeight="1" x14ac:dyDescent="0.25">
      <c r="A15" s="13">
        <v>9</v>
      </c>
      <c r="B15" s="13" t="s">
        <v>28735</v>
      </c>
      <c r="C15" s="13" t="s">
        <v>28736</v>
      </c>
      <c r="D15" s="14" t="s">
        <v>5813</v>
      </c>
      <c r="E15" s="15" t="s">
        <v>28737</v>
      </c>
      <c r="F15" s="13" t="s">
        <v>7454</v>
      </c>
      <c r="G15" s="16" t="s">
        <v>6645</v>
      </c>
      <c r="H15" s="13" t="s">
        <v>259</v>
      </c>
      <c r="I15" s="13" t="s">
        <v>28706</v>
      </c>
      <c r="J15" s="13" t="s">
        <v>28706</v>
      </c>
      <c r="K15" s="13" t="s">
        <v>28738</v>
      </c>
      <c r="L15" s="17" t="s">
        <v>28739</v>
      </c>
      <c r="M15" s="18">
        <v>4608000</v>
      </c>
      <c r="N15" s="19"/>
      <c r="O15" s="20" t="str">
        <f t="shared" si="0"/>
        <v>CĐ</v>
      </c>
      <c r="R15" s="21" t="str">
        <f t="shared" si="1"/>
        <v>CĐ</v>
      </c>
    </row>
    <row r="16" spans="1:18" ht="32.25" customHeight="1" x14ac:dyDescent="0.25">
      <c r="A16" s="13">
        <v>10</v>
      </c>
      <c r="B16" s="13" t="s">
        <v>28740</v>
      </c>
      <c r="C16" s="13" t="s">
        <v>28741</v>
      </c>
      <c r="D16" s="14" t="s">
        <v>3081</v>
      </c>
      <c r="E16" s="15" t="s">
        <v>1314</v>
      </c>
      <c r="F16" s="13" t="s">
        <v>28742</v>
      </c>
      <c r="G16" s="16" t="s">
        <v>9841</v>
      </c>
      <c r="H16" s="13" t="s">
        <v>259</v>
      </c>
      <c r="I16" s="13" t="s">
        <v>28706</v>
      </c>
      <c r="J16" s="13" t="s">
        <v>28706</v>
      </c>
      <c r="K16" s="13" t="s">
        <v>28743</v>
      </c>
      <c r="L16" s="17" t="s">
        <v>28744</v>
      </c>
      <c r="M16" s="18">
        <v>4848000</v>
      </c>
      <c r="N16" s="19"/>
      <c r="O16" s="20" t="str">
        <f t="shared" si="0"/>
        <v>T4</v>
      </c>
      <c r="R16" s="21" t="str">
        <f t="shared" si="1"/>
        <v>T4</v>
      </c>
    </row>
    <row r="17" spans="1:19" ht="32.25" customHeight="1" x14ac:dyDescent="0.25">
      <c r="A17" s="13">
        <v>11</v>
      </c>
      <c r="B17" s="13" t="s">
        <v>28745</v>
      </c>
      <c r="C17" s="13" t="s">
        <v>28746</v>
      </c>
      <c r="D17" s="14" t="s">
        <v>28747</v>
      </c>
      <c r="E17" s="15" t="s">
        <v>3741</v>
      </c>
      <c r="F17" s="13" t="s">
        <v>11745</v>
      </c>
      <c r="G17" s="16" t="s">
        <v>6435</v>
      </c>
      <c r="H17" s="13" t="s">
        <v>259</v>
      </c>
      <c r="I17" s="13" t="s">
        <v>28706</v>
      </c>
      <c r="J17" s="13" t="s">
        <v>28706</v>
      </c>
      <c r="K17" s="13" t="s">
        <v>28748</v>
      </c>
      <c r="L17" s="17" t="s">
        <v>28749</v>
      </c>
      <c r="M17" s="18">
        <v>3072000</v>
      </c>
      <c r="N17" s="19"/>
      <c r="O17" s="20" t="str">
        <f t="shared" si="0"/>
        <v>CĐ</v>
      </c>
      <c r="R17" s="21" t="str">
        <f t="shared" si="1"/>
        <v>CĐ</v>
      </c>
    </row>
    <row r="18" spans="1:19" ht="32.25" customHeight="1" x14ac:dyDescent="0.25">
      <c r="A18" s="13">
        <v>12</v>
      </c>
      <c r="B18" s="13" t="s">
        <v>28750</v>
      </c>
      <c r="C18" s="13" t="s">
        <v>28751</v>
      </c>
      <c r="D18" s="14" t="s">
        <v>3564</v>
      </c>
      <c r="E18" s="15" t="s">
        <v>3357</v>
      </c>
      <c r="F18" s="13" t="s">
        <v>28752</v>
      </c>
      <c r="G18" s="16" t="s">
        <v>8123</v>
      </c>
      <c r="H18" s="13" t="s">
        <v>259</v>
      </c>
      <c r="I18" s="13" t="s">
        <v>28706</v>
      </c>
      <c r="J18" s="13" t="s">
        <v>28706</v>
      </c>
      <c r="K18" s="13" t="s">
        <v>28753</v>
      </c>
      <c r="L18" s="17" t="s">
        <v>28754</v>
      </c>
      <c r="M18" s="18">
        <v>4864000</v>
      </c>
      <c r="N18" s="19"/>
      <c r="O18" s="20" t="str">
        <f t="shared" si="0"/>
        <v>CĐ</v>
      </c>
      <c r="R18" s="21" t="str">
        <f t="shared" si="1"/>
        <v>CĐ</v>
      </c>
    </row>
    <row r="19" spans="1:19" ht="32.25" customHeight="1" x14ac:dyDescent="0.25">
      <c r="A19" s="13">
        <v>13</v>
      </c>
      <c r="B19" s="13" t="s">
        <v>28755</v>
      </c>
      <c r="C19" s="13" t="s">
        <v>28756</v>
      </c>
      <c r="D19" s="14" t="s">
        <v>28757</v>
      </c>
      <c r="E19" s="15" t="s">
        <v>28758</v>
      </c>
      <c r="F19" s="13" t="s">
        <v>28759</v>
      </c>
      <c r="G19" s="16" t="s">
        <v>9841</v>
      </c>
      <c r="H19" s="13" t="s">
        <v>259</v>
      </c>
      <c r="I19" s="13" t="s">
        <v>28706</v>
      </c>
      <c r="J19" s="13" t="s">
        <v>28706</v>
      </c>
      <c r="K19" s="13" t="s">
        <v>28760</v>
      </c>
      <c r="L19" s="17" t="s">
        <v>28761</v>
      </c>
      <c r="M19" s="18">
        <v>4848000</v>
      </c>
      <c r="N19" s="19"/>
      <c r="O19" s="20" t="str">
        <f t="shared" si="0"/>
        <v>T4</v>
      </c>
      <c r="R19" s="21" t="str">
        <f t="shared" si="1"/>
        <v>T4</v>
      </c>
    </row>
    <row r="20" spans="1:19" ht="32.25" customHeight="1" x14ac:dyDescent="0.25">
      <c r="A20" s="13">
        <v>14</v>
      </c>
      <c r="B20" s="13" t="s">
        <v>28762</v>
      </c>
      <c r="C20" s="13" t="s">
        <v>28763</v>
      </c>
      <c r="D20" s="14" t="s">
        <v>28764</v>
      </c>
      <c r="E20" s="15" t="s">
        <v>4921</v>
      </c>
      <c r="F20" s="13" t="s">
        <v>28765</v>
      </c>
      <c r="G20" s="16" t="s">
        <v>18163</v>
      </c>
      <c r="H20" s="13" t="s">
        <v>259</v>
      </c>
      <c r="I20" s="13" t="s">
        <v>28706</v>
      </c>
      <c r="J20" s="13" t="s">
        <v>28706</v>
      </c>
      <c r="K20" s="13" t="s">
        <v>28766</v>
      </c>
      <c r="L20" s="17" t="s">
        <v>28767</v>
      </c>
      <c r="M20" s="18">
        <v>4128000</v>
      </c>
      <c r="N20" s="19"/>
      <c r="O20" s="20" t="str">
        <f t="shared" si="0"/>
        <v>T4</v>
      </c>
      <c r="R20" s="21" t="str">
        <f t="shared" si="1"/>
        <v>T4</v>
      </c>
    </row>
    <row r="21" spans="1:19" ht="32.25" customHeight="1" x14ac:dyDescent="0.25">
      <c r="A21" s="13">
        <v>15</v>
      </c>
      <c r="B21" s="13" t="s">
        <v>28768</v>
      </c>
      <c r="C21" s="13" t="s">
        <v>28769</v>
      </c>
      <c r="D21" s="14" t="s">
        <v>9136</v>
      </c>
      <c r="E21" s="15" t="s">
        <v>7114</v>
      </c>
      <c r="F21" s="13" t="s">
        <v>12734</v>
      </c>
      <c r="G21" s="16" t="s">
        <v>7530</v>
      </c>
      <c r="H21" s="13" t="s">
        <v>259</v>
      </c>
      <c r="I21" s="13" t="s">
        <v>28706</v>
      </c>
      <c r="J21" s="13" t="s">
        <v>28706</v>
      </c>
      <c r="K21" s="13" t="s">
        <v>28770</v>
      </c>
      <c r="L21" s="17" t="s">
        <v>28771</v>
      </c>
      <c r="M21" s="18">
        <v>5632000</v>
      </c>
      <c r="N21" s="19"/>
      <c r="O21" s="20" t="str">
        <f t="shared" si="0"/>
        <v>C1</v>
      </c>
      <c r="R21" s="21" t="str">
        <f t="shared" si="1"/>
        <v>C1</v>
      </c>
    </row>
    <row r="22" spans="1:19" ht="32.25" customHeight="1" x14ac:dyDescent="0.25">
      <c r="A22" s="13">
        <v>16</v>
      </c>
      <c r="B22" s="13" t="s">
        <v>28772</v>
      </c>
      <c r="C22" s="13" t="s">
        <v>28773</v>
      </c>
      <c r="D22" s="14" t="s">
        <v>28774</v>
      </c>
      <c r="E22" s="15" t="s">
        <v>1314</v>
      </c>
      <c r="F22" s="13" t="s">
        <v>12562</v>
      </c>
      <c r="G22" s="16" t="s">
        <v>6605</v>
      </c>
      <c r="H22" s="13" t="s">
        <v>259</v>
      </c>
      <c r="I22" s="13" t="s">
        <v>28706</v>
      </c>
      <c r="J22" s="13" t="s">
        <v>28706</v>
      </c>
      <c r="K22" s="13" t="s">
        <v>28775</v>
      </c>
      <c r="L22" s="17" t="s">
        <v>28776</v>
      </c>
      <c r="M22" s="18">
        <v>5632000</v>
      </c>
      <c r="N22" s="19"/>
      <c r="O22" s="20" t="str">
        <f t="shared" si="0"/>
        <v>C1</v>
      </c>
      <c r="R22" s="21" t="str">
        <f t="shared" si="1"/>
        <v>C1</v>
      </c>
    </row>
    <row r="23" spans="1:19" ht="32.25" customHeight="1" x14ac:dyDescent="0.25">
      <c r="A23" s="13">
        <v>17</v>
      </c>
      <c r="B23" s="13" t="s">
        <v>28777</v>
      </c>
      <c r="C23" s="13" t="s">
        <v>28778</v>
      </c>
      <c r="D23" s="14" t="s">
        <v>952</v>
      </c>
      <c r="E23" s="15" t="s">
        <v>15</v>
      </c>
      <c r="F23" s="13" t="s">
        <v>14830</v>
      </c>
      <c r="G23" s="16" t="s">
        <v>6605</v>
      </c>
      <c r="H23" s="13" t="s">
        <v>259</v>
      </c>
      <c r="I23" s="13" t="s">
        <v>28706</v>
      </c>
      <c r="J23" s="13" t="s">
        <v>28706</v>
      </c>
      <c r="K23" s="13" t="s">
        <v>28779</v>
      </c>
      <c r="L23" s="17" t="s">
        <v>28780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9" ht="32.25" customHeight="1" x14ac:dyDescent="0.25">
      <c r="A24" s="13">
        <v>18</v>
      </c>
      <c r="B24" s="13" t="s">
        <v>28781</v>
      </c>
      <c r="C24" s="13" t="s">
        <v>28782</v>
      </c>
      <c r="D24" s="14" t="s">
        <v>23302</v>
      </c>
      <c r="E24" s="15" t="s">
        <v>216</v>
      </c>
      <c r="F24" s="13" t="s">
        <v>3619</v>
      </c>
      <c r="G24" s="16" t="s">
        <v>6452</v>
      </c>
      <c r="H24" s="13" t="s">
        <v>259</v>
      </c>
      <c r="I24" s="13" t="s">
        <v>28706</v>
      </c>
      <c r="J24" s="13" t="s">
        <v>28706</v>
      </c>
      <c r="K24" s="13" t="s">
        <v>28783</v>
      </c>
      <c r="L24" s="17" t="s">
        <v>28784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9" ht="32.25" customHeight="1" x14ac:dyDescent="0.25">
      <c r="A25" s="13">
        <v>19</v>
      </c>
      <c r="B25" s="13" t="s">
        <v>28785</v>
      </c>
      <c r="C25" s="13" t="s">
        <v>28786</v>
      </c>
      <c r="D25" s="14" t="s">
        <v>449</v>
      </c>
      <c r="E25" s="15" t="s">
        <v>326</v>
      </c>
      <c r="F25" s="13" t="s">
        <v>28787</v>
      </c>
      <c r="G25" s="16" t="s">
        <v>6645</v>
      </c>
      <c r="H25" s="13" t="s">
        <v>259</v>
      </c>
      <c r="I25" s="13" t="s">
        <v>28706</v>
      </c>
      <c r="J25" s="13" t="s">
        <v>28706</v>
      </c>
      <c r="K25" s="13" t="s">
        <v>28788</v>
      </c>
      <c r="L25" s="17" t="s">
        <v>28789</v>
      </c>
      <c r="M25" s="18">
        <v>4608000</v>
      </c>
      <c r="N25" s="19"/>
      <c r="O25" s="20" t="str">
        <f t="shared" si="0"/>
        <v>CĐ</v>
      </c>
      <c r="R25" s="21" t="str">
        <f t="shared" si="1"/>
        <v>CĐ</v>
      </c>
    </row>
    <row r="26" spans="1:19" ht="32.25" customHeight="1" x14ac:dyDescent="0.25">
      <c r="A26" s="13">
        <v>20</v>
      </c>
      <c r="B26" s="13" t="s">
        <v>28790</v>
      </c>
      <c r="C26" s="13" t="s">
        <v>28791</v>
      </c>
      <c r="D26" s="14" t="s">
        <v>449</v>
      </c>
      <c r="E26" s="15" t="s">
        <v>1464</v>
      </c>
      <c r="F26" s="13" t="s">
        <v>6973</v>
      </c>
      <c r="G26" s="16" t="s">
        <v>6645</v>
      </c>
      <c r="H26" s="13" t="s">
        <v>259</v>
      </c>
      <c r="I26" s="13" t="s">
        <v>28706</v>
      </c>
      <c r="J26" s="13" t="s">
        <v>28706</v>
      </c>
      <c r="K26" s="13" t="s">
        <v>28792</v>
      </c>
      <c r="L26" s="17" t="s">
        <v>28793</v>
      </c>
      <c r="M26" s="18">
        <v>4608000</v>
      </c>
      <c r="N26" s="19"/>
      <c r="O26" s="20" t="str">
        <f t="shared" si="0"/>
        <v>CĐ</v>
      </c>
      <c r="R26" s="21" t="str">
        <f t="shared" si="1"/>
        <v>CĐ</v>
      </c>
    </row>
    <row r="27" spans="1:19" ht="32.25" customHeight="1" x14ac:dyDescent="0.25">
      <c r="A27" s="13">
        <v>21</v>
      </c>
      <c r="B27" s="13" t="s">
        <v>28794</v>
      </c>
      <c r="C27" s="13" t="s">
        <v>28795</v>
      </c>
      <c r="D27" s="14" t="s">
        <v>146</v>
      </c>
      <c r="E27" s="15" t="s">
        <v>154</v>
      </c>
      <c r="F27" s="13" t="s">
        <v>8211</v>
      </c>
      <c r="G27" s="16" t="s">
        <v>4849</v>
      </c>
      <c r="H27" s="13" t="s">
        <v>259</v>
      </c>
      <c r="I27" s="13" t="s">
        <v>28706</v>
      </c>
      <c r="J27" s="13" t="s">
        <v>28706</v>
      </c>
      <c r="K27" s="13" t="s">
        <v>28796</v>
      </c>
      <c r="L27" s="17" t="s">
        <v>28797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9" ht="32.25" customHeight="1" x14ac:dyDescent="0.25">
      <c r="A28" s="13">
        <v>22</v>
      </c>
      <c r="B28" s="13" t="s">
        <v>28798</v>
      </c>
      <c r="C28" s="13" t="s">
        <v>28799</v>
      </c>
      <c r="D28" s="14" t="s">
        <v>28800</v>
      </c>
      <c r="E28" s="15" t="s">
        <v>169</v>
      </c>
      <c r="F28" s="13" t="s">
        <v>4770</v>
      </c>
      <c r="G28" s="16" t="s">
        <v>5803</v>
      </c>
      <c r="H28" s="13" t="s">
        <v>259</v>
      </c>
      <c r="I28" s="13" t="s">
        <v>28706</v>
      </c>
      <c r="J28" s="13" t="s">
        <v>28706</v>
      </c>
      <c r="K28" s="13" t="s">
        <v>28801</v>
      </c>
      <c r="L28" s="17" t="s">
        <v>28802</v>
      </c>
      <c r="M28" s="18">
        <v>4536000</v>
      </c>
      <c r="N28" s="19"/>
      <c r="O28" s="20" t="str">
        <f t="shared" si="0"/>
        <v>C1</v>
      </c>
      <c r="R28" s="21" t="str">
        <f t="shared" si="1"/>
        <v>C1</v>
      </c>
    </row>
    <row r="29" spans="1:19" ht="32.25" customHeight="1" x14ac:dyDescent="0.25">
      <c r="A29" s="13">
        <v>23</v>
      </c>
      <c r="B29" s="13" t="s">
        <v>28803</v>
      </c>
      <c r="C29" s="13" t="s">
        <v>28804</v>
      </c>
      <c r="D29" s="14" t="s">
        <v>28805</v>
      </c>
      <c r="E29" s="15" t="s">
        <v>154</v>
      </c>
      <c r="F29" s="13" t="s">
        <v>22553</v>
      </c>
      <c r="G29" s="16" t="s">
        <v>9841</v>
      </c>
      <c r="H29" s="13" t="s">
        <v>259</v>
      </c>
      <c r="I29" s="13" t="s">
        <v>28706</v>
      </c>
      <c r="J29" s="13" t="s">
        <v>28706</v>
      </c>
      <c r="K29" s="13" t="s">
        <v>28806</v>
      </c>
      <c r="L29" s="17" t="s">
        <v>28807</v>
      </c>
      <c r="M29" s="18">
        <v>4848000</v>
      </c>
      <c r="N29" s="19"/>
      <c r="O29" s="20" t="str">
        <f t="shared" si="0"/>
        <v>T4</v>
      </c>
      <c r="R29" s="21" t="str">
        <f t="shared" si="1"/>
        <v>T4</v>
      </c>
    </row>
    <row r="30" spans="1:19" s="28" customFormat="1" ht="22.5" customHeight="1" x14ac:dyDescent="0.25">
      <c r="A30" s="229" t="s">
        <v>35</v>
      </c>
      <c r="B30" s="230"/>
      <c r="C30" s="230"/>
      <c r="D30" s="230"/>
      <c r="E30" s="22"/>
      <c r="F30" s="22"/>
      <c r="G30" s="22"/>
      <c r="H30" s="23"/>
      <c r="I30" s="24"/>
      <c r="J30" s="25"/>
      <c r="K30" s="26"/>
      <c r="L30" s="231">
        <f>SUM(M7:M29)</f>
        <v>100768000</v>
      </c>
      <c r="M30" s="232"/>
      <c r="N30" s="27"/>
      <c r="O30" s="20"/>
      <c r="P30" s="6"/>
      <c r="Q30" s="6"/>
    </row>
    <row r="31" spans="1:19" s="30" customFormat="1" ht="30" customHeight="1" x14ac:dyDescent="0.25">
      <c r="A31" s="237" t="s">
        <v>28809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9"/>
      <c r="O31" s="29" t="str">
        <f>LEFT(G31,5)</f>
        <v/>
      </c>
      <c r="P31" s="6"/>
      <c r="Q31" s="6"/>
    </row>
    <row r="32" spans="1:19" ht="15.75" customHeight="1" x14ac:dyDescent="0.25">
      <c r="A32" s="31"/>
      <c r="B32" s="31"/>
      <c r="C32" s="1"/>
      <c r="D32" s="2"/>
      <c r="E32" s="2"/>
      <c r="F32" s="1"/>
      <c r="G32" s="225" t="s">
        <v>28703</v>
      </c>
      <c r="H32" s="225"/>
      <c r="I32" s="225"/>
      <c r="J32" s="225"/>
      <c r="K32" s="225"/>
      <c r="L32" s="225"/>
      <c r="M32" s="225"/>
      <c r="N32" s="225"/>
      <c r="O32" s="29"/>
      <c r="S32" s="30"/>
    </row>
    <row r="33" spans="1:16" ht="15.75" customHeight="1" x14ac:dyDescent="0.25">
      <c r="A33" s="35" t="s">
        <v>4822</v>
      </c>
      <c r="B33" s="35"/>
      <c r="C33" s="35"/>
      <c r="D33" s="32"/>
      <c r="E33" s="32" t="s">
        <v>4823</v>
      </c>
      <c r="F33" s="32"/>
      <c r="G33" s="32"/>
      <c r="H33" s="32"/>
      <c r="I33" s="32"/>
      <c r="J33" s="32"/>
      <c r="K33" s="32"/>
      <c r="L33" s="32"/>
      <c r="M33" s="236" t="s">
        <v>4824</v>
      </c>
      <c r="N33" s="236"/>
      <c r="O33" s="29"/>
    </row>
    <row r="34" spans="1:16" x14ac:dyDescent="0.25">
      <c r="A34" s="33"/>
      <c r="B34" s="33"/>
      <c r="C34" s="125"/>
      <c r="D34" s="35"/>
      <c r="E34" s="35"/>
      <c r="F34" s="35"/>
      <c r="G34" s="35"/>
      <c r="J34" s="125"/>
      <c r="K34" s="125"/>
      <c r="L34" s="125"/>
      <c r="M34" s="125"/>
      <c r="N34" s="6"/>
    </row>
    <row r="35" spans="1:16" x14ac:dyDescent="0.25">
      <c r="A35" s="33"/>
      <c r="B35" s="33"/>
      <c r="C35" s="125"/>
      <c r="D35" s="35"/>
      <c r="E35" s="35"/>
      <c r="F35" s="35"/>
      <c r="G35" s="35"/>
      <c r="H35" s="35"/>
      <c r="I35" s="35"/>
      <c r="J35" s="125"/>
      <c r="K35" s="125"/>
      <c r="L35" s="125"/>
      <c r="M35" s="125"/>
      <c r="N35" s="6"/>
    </row>
    <row r="36" spans="1:16" x14ac:dyDescent="0.25">
      <c r="A36" s="33"/>
      <c r="B36" s="33"/>
      <c r="C36" s="125"/>
      <c r="D36" s="35"/>
      <c r="E36" s="35"/>
      <c r="F36" s="35"/>
      <c r="G36" s="35"/>
      <c r="H36" s="35"/>
      <c r="I36" s="35"/>
      <c r="J36" s="125"/>
      <c r="K36" s="125"/>
      <c r="L36" s="125"/>
      <c r="M36" s="125"/>
      <c r="N36" s="6"/>
    </row>
    <row r="37" spans="1:16" s="28" customFormat="1" x14ac:dyDescent="0.25">
      <c r="A37" s="35"/>
      <c r="B37" s="35"/>
      <c r="C37" s="35" t="s">
        <v>4820</v>
      </c>
      <c r="D37" s="35"/>
      <c r="E37" s="236" t="s">
        <v>4821</v>
      </c>
      <c r="F37" s="236"/>
      <c r="G37" s="236"/>
      <c r="H37" s="35"/>
      <c r="I37" s="35"/>
      <c r="J37" s="35"/>
      <c r="K37" s="35"/>
      <c r="L37" s="35"/>
      <c r="M37" s="236" t="s">
        <v>4819</v>
      </c>
      <c r="N37" s="236"/>
      <c r="O37" s="125"/>
      <c r="P37" s="6"/>
    </row>
    <row r="38" spans="1:16" s="28" customFormat="1" ht="18.75" customHeight="1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125"/>
      <c r="P38" s="6"/>
    </row>
    <row r="39" spans="1:16" s="36" customFormat="1" x14ac:dyDescent="0.25">
      <c r="B39" s="37"/>
      <c r="C39" s="38" t="s">
        <v>38</v>
      </c>
      <c r="D39" s="39" t="s">
        <v>586</v>
      </c>
      <c r="E39" s="40"/>
      <c r="F39" s="40"/>
      <c r="G39" s="40"/>
      <c r="H39" s="40"/>
      <c r="I39" s="40"/>
      <c r="J39" s="41"/>
      <c r="K39" s="40"/>
      <c r="L39" s="40"/>
      <c r="M39" s="42"/>
    </row>
    <row r="40" spans="1:16" s="36" customFormat="1" x14ac:dyDescent="0.25">
      <c r="A40" s="43"/>
      <c r="B40" s="44"/>
      <c r="C40" s="45" t="s">
        <v>40</v>
      </c>
      <c r="D40" s="46">
        <f>SUMIF($O$7:$O$29,"CĐN",$M$7:$M$29)</f>
        <v>0</v>
      </c>
      <c r="E40" s="40"/>
      <c r="F40" s="40"/>
      <c r="G40" s="40"/>
      <c r="H40" s="40"/>
      <c r="I40" s="40"/>
      <c r="J40" s="41"/>
      <c r="K40" s="40"/>
      <c r="L40" s="40"/>
      <c r="M40" s="6"/>
    </row>
    <row r="41" spans="1:16" s="49" customFormat="1" ht="13.5" customHeight="1" x14ac:dyDescent="0.25">
      <c r="A41" s="43"/>
      <c r="B41" s="44"/>
      <c r="C41" s="45" t="s">
        <v>41</v>
      </c>
      <c r="D41" s="46">
        <f>SUMIF($O$7:$O$29,"TCN",$M$7:$M$29)</f>
        <v>0</v>
      </c>
      <c r="E41" s="47"/>
      <c r="F41" s="47"/>
      <c r="G41" s="47"/>
      <c r="H41" s="47"/>
      <c r="I41" s="40"/>
      <c r="J41" s="48"/>
      <c r="K41" s="47"/>
      <c r="L41" s="47"/>
      <c r="M41" s="6"/>
    </row>
    <row r="42" spans="1:16" s="49" customFormat="1" ht="13.5" customHeight="1" x14ac:dyDescent="0.25">
      <c r="A42" s="43"/>
      <c r="B42" s="50" t="s">
        <v>42</v>
      </c>
      <c r="C42" s="45" t="s">
        <v>43</v>
      </c>
      <c r="D42" s="46">
        <f>SUMIF($O$7:$O$29,"CĐ",$M$7:$M$29)+SUMIF($O$7:$O$29,"C1",$M$7:$M$29)</f>
        <v>74936000</v>
      </c>
      <c r="E42" s="47"/>
      <c r="F42" s="47"/>
      <c r="G42" s="47"/>
      <c r="H42" s="47"/>
      <c r="I42" s="47"/>
      <c r="J42" s="48"/>
      <c r="K42" s="47"/>
      <c r="L42" s="47"/>
      <c r="M42" s="6"/>
    </row>
    <row r="43" spans="1:16" s="49" customFormat="1" ht="13.5" customHeight="1" x14ac:dyDescent="0.25">
      <c r="A43" s="43"/>
      <c r="B43" s="50"/>
      <c r="C43" s="45" t="s">
        <v>44</v>
      </c>
      <c r="D43" s="46">
        <f>SUMIF($O$7:$O$29,"C2",$M$7:$M$29)+SUMIF($O$7:$O$29,"CĐLT",$M$7:$M$29)</f>
        <v>7160000</v>
      </c>
      <c r="E43" s="47"/>
      <c r="F43" s="47"/>
      <c r="G43" s="47"/>
      <c r="H43" s="47"/>
      <c r="I43" s="47"/>
      <c r="J43" s="48"/>
      <c r="K43" s="47"/>
      <c r="L43" s="47"/>
      <c r="M43" s="6"/>
    </row>
    <row r="44" spans="1:16" s="49" customFormat="1" ht="13.5" customHeight="1" x14ac:dyDescent="0.25">
      <c r="A44" s="43"/>
      <c r="B44" s="51">
        <f>SUM(B40:B42)</f>
        <v>0</v>
      </c>
      <c r="C44" s="45" t="s">
        <v>45</v>
      </c>
      <c r="D44" s="46">
        <f>SUMIF($O$7:$O$29,"T4",$M$7:$M$29)+SUMIF($O$7:$O$29,"T2",$M$7:$M$29)+SUMIF($O$7:$O$29,"T3",$M$7:$M$29)+SUMIF($O$7:$O$29,"TC",$M$7:$M$29)+SUMIF($O$7:$O$29,"TN",$M$7:$M$29)+SUMIF($O$7:$O$29,"TCT",$M$7:$M$29)+SUMIF($O$7:$O$29,"T1",$M$7:$M$29)</f>
        <v>18672000</v>
      </c>
      <c r="E44" s="47"/>
      <c r="F44" s="47"/>
      <c r="G44" s="47"/>
      <c r="H44" s="47"/>
      <c r="I44" s="47"/>
      <c r="J44" s="48"/>
      <c r="K44" s="47"/>
      <c r="L44" s="47"/>
      <c r="M44" s="6"/>
    </row>
    <row r="45" spans="1:16" s="49" customFormat="1" ht="13.5" customHeight="1" x14ac:dyDescent="0.25">
      <c r="B45" s="52"/>
      <c r="C45" s="53" t="s">
        <v>46</v>
      </c>
      <c r="D45" s="54">
        <f>SUM(D40:D44)</f>
        <v>100768000</v>
      </c>
      <c r="E45" s="47"/>
      <c r="F45" s="47"/>
      <c r="G45" s="47"/>
      <c r="H45" s="47"/>
      <c r="I45" s="47"/>
      <c r="J45" s="48"/>
      <c r="K45" s="47"/>
      <c r="L45" s="47"/>
      <c r="M45" s="6"/>
    </row>
    <row r="46" spans="1:16" x14ac:dyDescent="0.25">
      <c r="E46" s="6"/>
      <c r="J46" s="21"/>
      <c r="K46" s="58"/>
      <c r="M46" s="6"/>
      <c r="N46" s="6"/>
    </row>
    <row r="103" spans="16:16" x14ac:dyDescent="0.25">
      <c r="P103" s="55"/>
    </row>
    <row r="104" spans="16:16" x14ac:dyDescent="0.25">
      <c r="P104" s="55"/>
    </row>
    <row r="105" spans="16:16" x14ac:dyDescent="0.25">
      <c r="P105" s="55"/>
    </row>
    <row r="106" spans="16:16" x14ac:dyDescent="0.25">
      <c r="P106" s="55"/>
    </row>
    <row r="110" spans="16:16" x14ac:dyDescent="0.25">
      <c r="P110" s="28"/>
    </row>
    <row r="111" spans="16:16" x14ac:dyDescent="0.25">
      <c r="P111" s="28"/>
    </row>
    <row r="112" spans="16:16" x14ac:dyDescent="0.25">
      <c r="P112" s="56"/>
    </row>
    <row r="113" spans="16:16" x14ac:dyDescent="0.25">
      <c r="P113" s="36"/>
    </row>
    <row r="114" spans="16:16" x14ac:dyDescent="0.25">
      <c r="P114" s="49"/>
    </row>
    <row r="115" spans="16:16" x14ac:dyDescent="0.25">
      <c r="P115" s="49"/>
    </row>
    <row r="116" spans="16:16" x14ac:dyDescent="0.25">
      <c r="P116" s="49"/>
    </row>
    <row r="117" spans="16:16" x14ac:dyDescent="0.25">
      <c r="P117" s="49"/>
    </row>
  </sheetData>
  <mergeCells count="9">
    <mergeCell ref="M33:N33"/>
    <mergeCell ref="E37:G37"/>
    <mergeCell ref="M37:N37"/>
    <mergeCell ref="A4:N4"/>
    <mergeCell ref="A5:N5"/>
    <mergeCell ref="A30:D30"/>
    <mergeCell ref="L30:M30"/>
    <mergeCell ref="A31:N31"/>
    <mergeCell ref="G32:N3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zoomScaleNormal="100" zoomScaleSheetLayoutView="85" workbookViewId="0">
      <selection activeCell="S6" sqref="S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28810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19.5" customHeight="1" x14ac:dyDescent="0.25">
      <c r="A7" s="13">
        <v>1</v>
      </c>
      <c r="B7" s="13" t="s">
        <v>28812</v>
      </c>
      <c r="C7" s="13" t="s">
        <v>28813</v>
      </c>
      <c r="D7" s="14" t="s">
        <v>28814</v>
      </c>
      <c r="E7" s="15" t="s">
        <v>32</v>
      </c>
      <c r="F7" s="13" t="s">
        <v>28815</v>
      </c>
      <c r="G7" s="16" t="s">
        <v>8777</v>
      </c>
      <c r="H7" s="13" t="s">
        <v>259</v>
      </c>
      <c r="I7" s="13" t="s">
        <v>28816</v>
      </c>
      <c r="J7" s="13" t="s">
        <v>28816</v>
      </c>
      <c r="K7" s="13" t="s">
        <v>28817</v>
      </c>
      <c r="L7" s="17" t="s">
        <v>28818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19.5" customHeight="1" x14ac:dyDescent="0.25">
      <c r="A8" s="13">
        <v>2</v>
      </c>
      <c r="B8" s="13" t="s">
        <v>28819</v>
      </c>
      <c r="C8" s="13" t="s">
        <v>28820</v>
      </c>
      <c r="D8" s="14" t="s">
        <v>50</v>
      </c>
      <c r="E8" s="15" t="s">
        <v>2043</v>
      </c>
      <c r="F8" s="13" t="s">
        <v>16936</v>
      </c>
      <c r="G8" s="16" t="s">
        <v>10359</v>
      </c>
      <c r="H8" s="13" t="s">
        <v>259</v>
      </c>
      <c r="I8" s="13" t="s">
        <v>28816</v>
      </c>
      <c r="J8" s="13" t="s">
        <v>28816</v>
      </c>
      <c r="K8" s="13" t="s">
        <v>28821</v>
      </c>
      <c r="L8" s="17" t="s">
        <v>28822</v>
      </c>
      <c r="M8" s="18">
        <v>5575000</v>
      </c>
      <c r="N8" s="19"/>
      <c r="O8" s="20" t="str">
        <f t="shared" ref="O8:O24" si="0">MID(G8,3,FIND("-",G8,1)-3)&amp;IF(MID(G8,3,5)="CĐ-LT","LT","")</f>
        <v>T4</v>
      </c>
      <c r="R8" s="21" t="str">
        <f t="shared" ref="R8:R24" si="1">IF(LEFT(G8,2)="18","NH 18-19","")&amp;O8</f>
        <v>T4</v>
      </c>
    </row>
    <row r="9" spans="1:18" ht="19.5" customHeight="1" x14ac:dyDescent="0.25">
      <c r="A9" s="13">
        <v>3</v>
      </c>
      <c r="B9" s="13" t="s">
        <v>28823</v>
      </c>
      <c r="C9" s="13" t="s">
        <v>28824</v>
      </c>
      <c r="D9" s="14" t="s">
        <v>28825</v>
      </c>
      <c r="E9" s="15" t="s">
        <v>1591</v>
      </c>
      <c r="F9" s="13" t="s">
        <v>14554</v>
      </c>
      <c r="G9" s="16" t="s">
        <v>6942</v>
      </c>
      <c r="H9" s="13" t="s">
        <v>259</v>
      </c>
      <c r="I9" s="13" t="s">
        <v>28816</v>
      </c>
      <c r="J9" s="13" t="s">
        <v>28816</v>
      </c>
      <c r="K9" s="13" t="s">
        <v>28826</v>
      </c>
      <c r="L9" s="17" t="s">
        <v>28827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19.5" customHeight="1" x14ac:dyDescent="0.25">
      <c r="A10" s="13">
        <v>4</v>
      </c>
      <c r="B10" s="13" t="s">
        <v>28828</v>
      </c>
      <c r="C10" s="13" t="s">
        <v>28829</v>
      </c>
      <c r="D10" s="14" t="s">
        <v>1487</v>
      </c>
      <c r="E10" s="15" t="s">
        <v>8115</v>
      </c>
      <c r="F10" s="13" t="s">
        <v>6725</v>
      </c>
      <c r="G10" s="16" t="s">
        <v>6605</v>
      </c>
      <c r="H10" s="13" t="s">
        <v>259</v>
      </c>
      <c r="I10" s="13" t="s">
        <v>28816</v>
      </c>
      <c r="J10" s="13" t="s">
        <v>28816</v>
      </c>
      <c r="K10" s="13" t="s">
        <v>28830</v>
      </c>
      <c r="L10" s="17" t="s">
        <v>28831</v>
      </c>
      <c r="M10" s="18">
        <v>5632000</v>
      </c>
      <c r="N10" s="19"/>
      <c r="O10" s="20" t="str">
        <f t="shared" si="0"/>
        <v>C1</v>
      </c>
      <c r="R10" s="21" t="str">
        <f t="shared" si="1"/>
        <v>C1</v>
      </c>
    </row>
    <row r="11" spans="1:18" ht="19.5" customHeight="1" x14ac:dyDescent="0.25">
      <c r="A11" s="13">
        <v>5</v>
      </c>
      <c r="B11" s="13" t="s">
        <v>28832</v>
      </c>
      <c r="C11" s="13" t="s">
        <v>28833</v>
      </c>
      <c r="D11" s="14" t="s">
        <v>614</v>
      </c>
      <c r="E11" s="15" t="s">
        <v>546</v>
      </c>
      <c r="F11" s="13" t="s">
        <v>23050</v>
      </c>
      <c r="G11" s="16" t="s">
        <v>7429</v>
      </c>
      <c r="H11" s="13" t="s">
        <v>259</v>
      </c>
      <c r="I11" s="13" t="s">
        <v>28816</v>
      </c>
      <c r="J11" s="13" t="s">
        <v>28816</v>
      </c>
      <c r="K11" s="13" t="s">
        <v>28834</v>
      </c>
      <c r="L11" s="17" t="s">
        <v>28835</v>
      </c>
      <c r="M11" s="18">
        <v>4352000</v>
      </c>
      <c r="N11" s="19"/>
      <c r="O11" s="20" t="str">
        <f t="shared" si="0"/>
        <v>CĐ</v>
      </c>
      <c r="R11" s="21" t="str">
        <f t="shared" si="1"/>
        <v>CĐ</v>
      </c>
    </row>
    <row r="12" spans="1:18" ht="19.5" customHeight="1" x14ac:dyDescent="0.25">
      <c r="A12" s="13">
        <v>6</v>
      </c>
      <c r="B12" s="13" t="s">
        <v>28836</v>
      </c>
      <c r="C12" s="13" t="s">
        <v>28837</v>
      </c>
      <c r="D12" s="14" t="s">
        <v>2753</v>
      </c>
      <c r="E12" s="15" t="s">
        <v>128</v>
      </c>
      <c r="F12" s="13" t="s">
        <v>20077</v>
      </c>
      <c r="G12" s="16" t="s">
        <v>6961</v>
      </c>
      <c r="H12" s="13" t="s">
        <v>259</v>
      </c>
      <c r="I12" s="13" t="s">
        <v>28816</v>
      </c>
      <c r="J12" s="13" t="s">
        <v>28816</v>
      </c>
      <c r="K12" s="13" t="s">
        <v>28838</v>
      </c>
      <c r="L12" s="17" t="s">
        <v>28839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19.5" customHeight="1" x14ac:dyDescent="0.25">
      <c r="A13" s="13">
        <v>7</v>
      </c>
      <c r="B13" s="13" t="s">
        <v>28840</v>
      </c>
      <c r="C13" s="13" t="s">
        <v>28841</v>
      </c>
      <c r="D13" s="14" t="s">
        <v>3840</v>
      </c>
      <c r="E13" s="15" t="s">
        <v>22</v>
      </c>
      <c r="F13" s="13" t="s">
        <v>8965</v>
      </c>
      <c r="G13" s="16" t="s">
        <v>6945</v>
      </c>
      <c r="H13" s="13" t="s">
        <v>259</v>
      </c>
      <c r="I13" s="13" t="s">
        <v>28816</v>
      </c>
      <c r="J13" s="13" t="s">
        <v>28816</v>
      </c>
      <c r="K13" s="13" t="s">
        <v>28842</v>
      </c>
      <c r="L13" s="17" t="s">
        <v>28843</v>
      </c>
      <c r="M13" s="18">
        <v>3072000</v>
      </c>
      <c r="N13" s="19"/>
      <c r="O13" s="20" t="str">
        <f t="shared" si="0"/>
        <v>CĐ</v>
      </c>
      <c r="R13" s="21" t="str">
        <f t="shared" si="1"/>
        <v>CĐ</v>
      </c>
    </row>
    <row r="14" spans="1:18" ht="19.5" customHeight="1" x14ac:dyDescent="0.25">
      <c r="A14" s="13">
        <v>8</v>
      </c>
      <c r="B14" s="13" t="s">
        <v>28844</v>
      </c>
      <c r="C14" s="13" t="s">
        <v>28845</v>
      </c>
      <c r="D14" s="14" t="s">
        <v>4168</v>
      </c>
      <c r="E14" s="15" t="s">
        <v>278</v>
      </c>
      <c r="F14" s="13" t="s">
        <v>18650</v>
      </c>
      <c r="G14" s="16" t="s">
        <v>4849</v>
      </c>
      <c r="H14" s="13" t="s">
        <v>259</v>
      </c>
      <c r="I14" s="13" t="s">
        <v>28816</v>
      </c>
      <c r="J14" s="13" t="s">
        <v>28816</v>
      </c>
      <c r="K14" s="13" t="s">
        <v>28846</v>
      </c>
      <c r="L14" s="17" t="s">
        <v>28847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19.5" customHeight="1" x14ac:dyDescent="0.25">
      <c r="A15" s="13">
        <v>9</v>
      </c>
      <c r="B15" s="13" t="s">
        <v>28848</v>
      </c>
      <c r="C15" s="13" t="s">
        <v>28849</v>
      </c>
      <c r="D15" s="14" t="s">
        <v>107</v>
      </c>
      <c r="E15" s="15" t="s">
        <v>909</v>
      </c>
      <c r="F15" s="13" t="s">
        <v>3669</v>
      </c>
      <c r="G15" s="16" t="s">
        <v>6282</v>
      </c>
      <c r="H15" s="13" t="s">
        <v>259</v>
      </c>
      <c r="I15" s="13" t="s">
        <v>28816</v>
      </c>
      <c r="J15" s="13" t="s">
        <v>28816</v>
      </c>
      <c r="K15" s="13" t="s">
        <v>28850</v>
      </c>
      <c r="L15" s="17" t="s">
        <v>28851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19.5" customHeight="1" x14ac:dyDescent="0.25">
      <c r="A16" s="13">
        <v>10</v>
      </c>
      <c r="B16" s="13" t="s">
        <v>28852</v>
      </c>
      <c r="C16" s="13" t="s">
        <v>28853</v>
      </c>
      <c r="D16" s="14" t="s">
        <v>3305</v>
      </c>
      <c r="E16" s="15" t="s">
        <v>367</v>
      </c>
      <c r="F16" s="13" t="s">
        <v>9151</v>
      </c>
      <c r="G16" s="16" t="s">
        <v>6271</v>
      </c>
      <c r="H16" s="13" t="s">
        <v>259</v>
      </c>
      <c r="I16" s="13" t="s">
        <v>28816</v>
      </c>
      <c r="J16" s="13" t="s">
        <v>28816</v>
      </c>
      <c r="K16" s="13" t="s">
        <v>28854</v>
      </c>
      <c r="L16" s="17" t="s">
        <v>28855</v>
      </c>
      <c r="M16" s="18">
        <v>4096000</v>
      </c>
      <c r="N16" s="19"/>
      <c r="O16" s="20" t="str">
        <f t="shared" si="0"/>
        <v>CĐ</v>
      </c>
      <c r="R16" s="21" t="str">
        <f t="shared" si="1"/>
        <v>CĐ</v>
      </c>
    </row>
    <row r="17" spans="1:19" ht="19.5" customHeight="1" x14ac:dyDescent="0.25">
      <c r="A17" s="13">
        <v>11</v>
      </c>
      <c r="B17" s="13" t="s">
        <v>28856</v>
      </c>
      <c r="C17" s="13" t="s">
        <v>28857</v>
      </c>
      <c r="D17" s="14" t="s">
        <v>2437</v>
      </c>
      <c r="E17" s="15" t="s">
        <v>644</v>
      </c>
      <c r="F17" s="13" t="s">
        <v>28858</v>
      </c>
      <c r="G17" s="16" t="s">
        <v>7258</v>
      </c>
      <c r="H17" s="13" t="s">
        <v>259</v>
      </c>
      <c r="I17" s="13" t="s">
        <v>28816</v>
      </c>
      <c r="J17" s="13" t="s">
        <v>28816</v>
      </c>
      <c r="K17" s="13" t="s">
        <v>28859</v>
      </c>
      <c r="L17" s="17" t="s">
        <v>28860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9" ht="19.5" customHeight="1" x14ac:dyDescent="0.25">
      <c r="A18" s="13">
        <v>12</v>
      </c>
      <c r="B18" s="13" t="s">
        <v>28861</v>
      </c>
      <c r="C18" s="13" t="s">
        <v>28862</v>
      </c>
      <c r="D18" s="14" t="s">
        <v>9021</v>
      </c>
      <c r="E18" s="15" t="s">
        <v>1862</v>
      </c>
      <c r="F18" s="13" t="s">
        <v>7046</v>
      </c>
      <c r="G18" s="16" t="s">
        <v>8062</v>
      </c>
      <c r="H18" s="13" t="s">
        <v>259</v>
      </c>
      <c r="I18" s="13" t="s">
        <v>28816</v>
      </c>
      <c r="J18" s="13" t="s">
        <v>28816</v>
      </c>
      <c r="K18" s="13" t="s">
        <v>28863</v>
      </c>
      <c r="L18" s="17" t="s">
        <v>28864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9" ht="19.5" customHeight="1" x14ac:dyDescent="0.25">
      <c r="A19" s="13">
        <v>13</v>
      </c>
      <c r="B19" s="13" t="s">
        <v>28865</v>
      </c>
      <c r="C19" s="13" t="s">
        <v>28866</v>
      </c>
      <c r="D19" s="14" t="s">
        <v>7211</v>
      </c>
      <c r="E19" s="15" t="s">
        <v>1574</v>
      </c>
      <c r="F19" s="13" t="s">
        <v>28867</v>
      </c>
      <c r="G19" s="16" t="s">
        <v>6282</v>
      </c>
      <c r="H19" s="13" t="s">
        <v>259</v>
      </c>
      <c r="I19" s="13" t="s">
        <v>28816</v>
      </c>
      <c r="J19" s="13" t="s">
        <v>28816</v>
      </c>
      <c r="K19" s="13" t="s">
        <v>28868</v>
      </c>
      <c r="L19" s="17" t="s">
        <v>28869</v>
      </c>
      <c r="M19" s="18">
        <v>3072000</v>
      </c>
      <c r="N19" s="19"/>
      <c r="O19" s="20" t="str">
        <f t="shared" si="0"/>
        <v>CĐ</v>
      </c>
      <c r="R19" s="21" t="str">
        <f t="shared" si="1"/>
        <v>CĐ</v>
      </c>
    </row>
    <row r="20" spans="1:19" ht="19.5" customHeight="1" x14ac:dyDescent="0.25">
      <c r="A20" s="13">
        <v>14</v>
      </c>
      <c r="B20" s="13" t="s">
        <v>28870</v>
      </c>
      <c r="C20" s="13" t="s">
        <v>28871</v>
      </c>
      <c r="D20" s="14" t="s">
        <v>4727</v>
      </c>
      <c r="E20" s="15" t="s">
        <v>367</v>
      </c>
      <c r="F20" s="13" t="s">
        <v>26554</v>
      </c>
      <c r="G20" s="16" t="s">
        <v>7558</v>
      </c>
      <c r="H20" s="13" t="s">
        <v>259</v>
      </c>
      <c r="I20" s="13" t="s">
        <v>28816</v>
      </c>
      <c r="J20" s="13" t="s">
        <v>28816</v>
      </c>
      <c r="K20" s="13" t="s">
        <v>28872</v>
      </c>
      <c r="L20" s="17" t="s">
        <v>28873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9" ht="19.5" customHeight="1" x14ac:dyDescent="0.25">
      <c r="A21" s="13">
        <v>15</v>
      </c>
      <c r="B21" s="13" t="s">
        <v>28874</v>
      </c>
      <c r="C21" s="13" t="s">
        <v>28875</v>
      </c>
      <c r="D21" s="14" t="s">
        <v>25903</v>
      </c>
      <c r="E21" s="15" t="s">
        <v>250</v>
      </c>
      <c r="F21" s="13" t="s">
        <v>11233</v>
      </c>
      <c r="G21" s="16" t="s">
        <v>7455</v>
      </c>
      <c r="H21" s="13" t="s">
        <v>259</v>
      </c>
      <c r="I21" s="13" t="s">
        <v>28816</v>
      </c>
      <c r="J21" s="13" t="s">
        <v>28816</v>
      </c>
      <c r="K21" s="13" t="s">
        <v>28876</v>
      </c>
      <c r="L21" s="17" t="s">
        <v>28877</v>
      </c>
      <c r="M21" s="18">
        <v>4864000</v>
      </c>
      <c r="N21" s="19"/>
      <c r="O21" s="20" t="str">
        <f t="shared" si="0"/>
        <v>CĐ</v>
      </c>
      <c r="R21" s="21" t="str">
        <f t="shared" si="1"/>
        <v>CĐ</v>
      </c>
    </row>
    <row r="22" spans="1:19" ht="19.5" customHeight="1" x14ac:dyDescent="0.25">
      <c r="A22" s="13">
        <v>16</v>
      </c>
      <c r="B22" s="13" t="s">
        <v>28878</v>
      </c>
      <c r="C22" s="13" t="s">
        <v>28879</v>
      </c>
      <c r="D22" s="14" t="s">
        <v>6332</v>
      </c>
      <c r="E22" s="15" t="s">
        <v>2764</v>
      </c>
      <c r="F22" s="13" t="s">
        <v>26684</v>
      </c>
      <c r="G22" s="16" t="s">
        <v>6961</v>
      </c>
      <c r="H22" s="13" t="s">
        <v>259</v>
      </c>
      <c r="I22" s="13" t="s">
        <v>28816</v>
      </c>
      <c r="J22" s="13" t="s">
        <v>28816</v>
      </c>
      <c r="K22" s="13" t="s">
        <v>28880</v>
      </c>
      <c r="L22" s="17" t="s">
        <v>28881</v>
      </c>
      <c r="M22" s="18">
        <v>4352000</v>
      </c>
      <c r="N22" s="19"/>
      <c r="O22" s="20" t="str">
        <f t="shared" si="0"/>
        <v>CĐ</v>
      </c>
      <c r="R22" s="21" t="str">
        <f t="shared" si="1"/>
        <v>CĐ</v>
      </c>
    </row>
    <row r="23" spans="1:19" ht="19.5" customHeight="1" x14ac:dyDescent="0.25">
      <c r="A23" s="13">
        <v>17</v>
      </c>
      <c r="B23" s="13" t="s">
        <v>28882</v>
      </c>
      <c r="C23" s="13" t="s">
        <v>28883</v>
      </c>
      <c r="D23" s="14" t="s">
        <v>28884</v>
      </c>
      <c r="E23" s="15" t="s">
        <v>1308</v>
      </c>
      <c r="F23" s="13" t="s">
        <v>25846</v>
      </c>
      <c r="G23" s="16" t="s">
        <v>8617</v>
      </c>
      <c r="H23" s="13" t="s">
        <v>259</v>
      </c>
      <c r="I23" s="13" t="s">
        <v>28816</v>
      </c>
      <c r="J23" s="13" t="s">
        <v>28816</v>
      </c>
      <c r="K23" s="13" t="s">
        <v>28885</v>
      </c>
      <c r="L23" s="17" t="s">
        <v>28886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9" ht="19.5" customHeight="1" x14ac:dyDescent="0.25">
      <c r="A24" s="13">
        <v>18</v>
      </c>
      <c r="B24" s="13" t="s">
        <v>28887</v>
      </c>
      <c r="C24" s="13" t="s">
        <v>28888</v>
      </c>
      <c r="D24" s="14" t="s">
        <v>1498</v>
      </c>
      <c r="E24" s="15" t="s">
        <v>1900</v>
      </c>
      <c r="F24" s="13" t="s">
        <v>14433</v>
      </c>
      <c r="G24" s="16" t="s">
        <v>6282</v>
      </c>
      <c r="H24" s="13" t="s">
        <v>259</v>
      </c>
      <c r="I24" s="13" t="s">
        <v>28816</v>
      </c>
      <c r="J24" s="13" t="s">
        <v>28816</v>
      </c>
      <c r="K24" s="13" t="s">
        <v>28889</v>
      </c>
      <c r="L24" s="17" t="s">
        <v>28890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9" s="28" customFormat="1" ht="22.5" customHeight="1" x14ac:dyDescent="0.25">
      <c r="A25" s="229" t="s">
        <v>35</v>
      </c>
      <c r="B25" s="230"/>
      <c r="C25" s="230"/>
      <c r="D25" s="230"/>
      <c r="E25" s="22"/>
      <c r="F25" s="22"/>
      <c r="G25" s="22"/>
      <c r="H25" s="23"/>
      <c r="I25" s="24"/>
      <c r="J25" s="25"/>
      <c r="K25" s="26"/>
      <c r="L25" s="231">
        <f>SUM(M7:M24)</f>
        <v>75207000</v>
      </c>
      <c r="M25" s="232"/>
      <c r="N25" s="27"/>
      <c r="O25" s="20"/>
      <c r="P25" s="6"/>
      <c r="Q25" s="6"/>
    </row>
    <row r="26" spans="1:19" s="30" customFormat="1" ht="30" customHeight="1" x14ac:dyDescent="0.25">
      <c r="A26" s="237" t="s">
        <v>28891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9"/>
      <c r="O26" s="29" t="str">
        <f>LEFT(G26,5)</f>
        <v/>
      </c>
      <c r="P26" s="6"/>
      <c r="Q26" s="6"/>
    </row>
    <row r="27" spans="1:19" ht="15.75" customHeight="1" x14ac:dyDescent="0.25">
      <c r="A27" s="31"/>
      <c r="B27" s="31"/>
      <c r="C27" s="1"/>
      <c r="D27" s="2"/>
      <c r="E27" s="2"/>
      <c r="F27" s="1"/>
      <c r="G27" s="225" t="s">
        <v>28811</v>
      </c>
      <c r="H27" s="225"/>
      <c r="I27" s="225"/>
      <c r="J27" s="225"/>
      <c r="K27" s="225"/>
      <c r="L27" s="225"/>
      <c r="M27" s="225"/>
      <c r="N27" s="225"/>
      <c r="O27" s="29"/>
      <c r="S27" s="30"/>
    </row>
    <row r="28" spans="1:19" ht="15.75" customHeight="1" x14ac:dyDescent="0.25">
      <c r="A28" s="35" t="s">
        <v>4822</v>
      </c>
      <c r="B28" s="35"/>
      <c r="C28" s="35"/>
      <c r="D28" s="32"/>
      <c r="E28" s="32" t="s">
        <v>4823</v>
      </c>
      <c r="F28" s="32"/>
      <c r="G28" s="32"/>
      <c r="H28" s="32"/>
      <c r="I28" s="32"/>
      <c r="J28" s="32"/>
      <c r="K28" s="32"/>
      <c r="L28" s="32"/>
      <c r="M28" s="236" t="s">
        <v>4824</v>
      </c>
      <c r="N28" s="236"/>
      <c r="O28" s="29"/>
    </row>
    <row r="29" spans="1:19" x14ac:dyDescent="0.25">
      <c r="A29" s="33"/>
      <c r="B29" s="33"/>
      <c r="C29" s="126"/>
      <c r="D29" s="35"/>
      <c r="E29" s="35"/>
      <c r="F29" s="35"/>
      <c r="G29" s="35"/>
      <c r="J29" s="126"/>
      <c r="K29" s="126"/>
      <c r="L29" s="126"/>
      <c r="M29" s="126"/>
      <c r="N29" s="6"/>
    </row>
    <row r="30" spans="1:19" x14ac:dyDescent="0.25">
      <c r="A30" s="33"/>
      <c r="B30" s="33"/>
      <c r="C30" s="126"/>
      <c r="D30" s="35"/>
      <c r="E30" s="35"/>
      <c r="F30" s="35"/>
      <c r="G30" s="35"/>
      <c r="H30" s="35"/>
      <c r="I30" s="35"/>
      <c r="J30" s="126"/>
      <c r="K30" s="126"/>
      <c r="L30" s="126"/>
      <c r="M30" s="126"/>
      <c r="N30" s="6"/>
    </row>
    <row r="31" spans="1:19" x14ac:dyDescent="0.25">
      <c r="A31" s="33"/>
      <c r="B31" s="33"/>
      <c r="C31" s="126"/>
      <c r="D31" s="35"/>
      <c r="E31" s="35"/>
      <c r="F31" s="35"/>
      <c r="G31" s="35"/>
      <c r="H31" s="35"/>
      <c r="I31" s="35"/>
      <c r="J31" s="126"/>
      <c r="K31" s="126"/>
      <c r="L31" s="126"/>
      <c r="M31" s="126"/>
      <c r="N31" s="6"/>
    </row>
    <row r="32" spans="1:19" s="28" customFormat="1" x14ac:dyDescent="0.25">
      <c r="A32" s="35"/>
      <c r="B32" s="35"/>
      <c r="C32" s="35" t="s">
        <v>4820</v>
      </c>
      <c r="D32" s="35"/>
      <c r="E32" s="236" t="s">
        <v>4821</v>
      </c>
      <c r="F32" s="236"/>
      <c r="G32" s="236"/>
      <c r="H32" s="35"/>
      <c r="I32" s="35"/>
      <c r="J32" s="35"/>
      <c r="K32" s="35"/>
      <c r="L32" s="35"/>
      <c r="M32" s="236" t="s">
        <v>4819</v>
      </c>
      <c r="N32" s="236"/>
      <c r="O32" s="126"/>
      <c r="P32" s="6"/>
    </row>
    <row r="33" spans="1:16" s="28" customFormat="1" ht="18.7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126"/>
      <c r="P33" s="6"/>
    </row>
    <row r="34" spans="1:16" s="36" customFormat="1" x14ac:dyDescent="0.25">
      <c r="B34" s="37"/>
      <c r="C34" s="38" t="s">
        <v>38</v>
      </c>
      <c r="D34" s="39" t="s">
        <v>586</v>
      </c>
      <c r="E34" s="40"/>
      <c r="F34" s="40"/>
      <c r="G34" s="40"/>
      <c r="H34" s="40"/>
      <c r="I34" s="40"/>
      <c r="J34" s="41"/>
      <c r="K34" s="40"/>
      <c r="L34" s="40"/>
      <c r="M34" s="42"/>
    </row>
    <row r="35" spans="1:16" s="36" customFormat="1" x14ac:dyDescent="0.25">
      <c r="A35" s="43"/>
      <c r="B35" s="44"/>
      <c r="C35" s="45" t="s">
        <v>40</v>
      </c>
      <c r="D35" s="46">
        <f>SUMIF($O$7:$O$24,"CĐN",$M$7:$M$24)</f>
        <v>0</v>
      </c>
      <c r="E35" s="40"/>
      <c r="F35" s="40"/>
      <c r="G35" s="40"/>
      <c r="H35" s="40"/>
      <c r="I35" s="40"/>
      <c r="J35" s="41"/>
      <c r="K35" s="40"/>
      <c r="L35" s="40"/>
      <c r="M35" s="6"/>
    </row>
    <row r="36" spans="1:16" s="49" customFormat="1" ht="13.5" customHeight="1" x14ac:dyDescent="0.25">
      <c r="A36" s="43"/>
      <c r="B36" s="44"/>
      <c r="C36" s="45" t="s">
        <v>41</v>
      </c>
      <c r="D36" s="46">
        <f>SUMIF($O$7:$O$24,"TCN",$M$7:$M$24)</f>
        <v>0</v>
      </c>
      <c r="E36" s="47"/>
      <c r="F36" s="47"/>
      <c r="G36" s="47"/>
      <c r="H36" s="47"/>
      <c r="I36" s="40"/>
      <c r="J36" s="48"/>
      <c r="K36" s="47"/>
      <c r="L36" s="47"/>
      <c r="M36" s="6"/>
    </row>
    <row r="37" spans="1:16" s="49" customFormat="1" ht="13.5" customHeight="1" x14ac:dyDescent="0.25">
      <c r="A37" s="43"/>
      <c r="B37" s="50" t="s">
        <v>42</v>
      </c>
      <c r="C37" s="45" t="s">
        <v>43</v>
      </c>
      <c r="D37" s="46">
        <f>SUMIF($O$7:$O$24,"CĐ",$M$7:$M$24)+SUMIF($O$7:$O$24,"C1",$M$7:$M$24)</f>
        <v>69632000</v>
      </c>
      <c r="E37" s="47"/>
      <c r="F37" s="47"/>
      <c r="G37" s="47"/>
      <c r="H37" s="47"/>
      <c r="I37" s="47"/>
      <c r="J37" s="48"/>
      <c r="K37" s="47"/>
      <c r="L37" s="47"/>
      <c r="M37" s="6"/>
    </row>
    <row r="38" spans="1:16" s="49" customFormat="1" ht="13.5" customHeight="1" x14ac:dyDescent="0.25">
      <c r="A38" s="43"/>
      <c r="B38" s="50"/>
      <c r="C38" s="45" t="s">
        <v>44</v>
      </c>
      <c r="D38" s="46">
        <f>SUMIF($O$7:$O$24,"C2",$M$7:$M$24)+SUMIF($O$7:$O$24,"CĐLT",$M$7:$M$24)</f>
        <v>0</v>
      </c>
      <c r="E38" s="47"/>
      <c r="F38" s="47"/>
      <c r="G38" s="47"/>
      <c r="H38" s="47"/>
      <c r="I38" s="47"/>
      <c r="J38" s="48"/>
      <c r="K38" s="47"/>
      <c r="L38" s="47"/>
      <c r="M38" s="6"/>
    </row>
    <row r="39" spans="1:16" s="49" customFormat="1" ht="13.5" customHeight="1" x14ac:dyDescent="0.25">
      <c r="A39" s="43"/>
      <c r="B39" s="51">
        <f>SUM(B35:B37)</f>
        <v>0</v>
      </c>
      <c r="C39" s="45" t="s">
        <v>45</v>
      </c>
      <c r="D39" s="46">
        <f>SUMIF($O$7:$O$24,"T4",$M$7:$M$24)+SUMIF($O$7:$O$24,"T2",$M$7:$M$24)+SUMIF($O$7:$O$24,"T3",$M$7:$M$24)+SUMIF($O$7:$O$24,"TC",$M$7:$M$24)+SUMIF($O$7:$O$24,"TN",$M$7:$M$24)+SUMIF($O$7:$O$24,"TCT",$M$7:$M$24)+SUMIF($O$7:$O$24,"T1",$M$7:$M$24)</f>
        <v>5575000</v>
      </c>
      <c r="E39" s="47"/>
      <c r="F39" s="47"/>
      <c r="G39" s="47"/>
      <c r="H39" s="47"/>
      <c r="I39" s="47"/>
      <c r="J39" s="48"/>
      <c r="K39" s="47"/>
      <c r="L39" s="47"/>
      <c r="M39" s="6"/>
    </row>
    <row r="40" spans="1:16" s="49" customFormat="1" ht="13.5" customHeight="1" x14ac:dyDescent="0.25">
      <c r="B40" s="52"/>
      <c r="C40" s="53" t="s">
        <v>46</v>
      </c>
      <c r="D40" s="54">
        <f>SUM(D35:D39)</f>
        <v>75207000</v>
      </c>
      <c r="E40" s="47"/>
      <c r="F40" s="47"/>
      <c r="G40" s="47"/>
      <c r="H40" s="47"/>
      <c r="I40" s="47"/>
      <c r="J40" s="48"/>
      <c r="K40" s="47"/>
      <c r="L40" s="47"/>
      <c r="M40" s="6"/>
    </row>
    <row r="41" spans="1:16" x14ac:dyDescent="0.25">
      <c r="E41" s="6"/>
      <c r="J41" s="21"/>
      <c r="K41" s="58"/>
      <c r="M41" s="6"/>
      <c r="N41" s="6"/>
    </row>
    <row r="98" spans="16:16" x14ac:dyDescent="0.25">
      <c r="P98" s="55"/>
    </row>
    <row r="99" spans="16:16" x14ac:dyDescent="0.25">
      <c r="P99" s="55"/>
    </row>
    <row r="100" spans="16:16" x14ac:dyDescent="0.25">
      <c r="P100" s="55"/>
    </row>
    <row r="101" spans="16:16" x14ac:dyDescent="0.25">
      <c r="P101" s="55"/>
    </row>
    <row r="105" spans="16:16" x14ac:dyDescent="0.25">
      <c r="P105" s="28"/>
    </row>
    <row r="106" spans="16:16" x14ac:dyDescent="0.25">
      <c r="P106" s="28"/>
    </row>
    <row r="107" spans="16:16" x14ac:dyDescent="0.25">
      <c r="P107" s="56"/>
    </row>
    <row r="108" spans="16:16" x14ac:dyDescent="0.25">
      <c r="P108" s="36"/>
    </row>
    <row r="109" spans="16:16" x14ac:dyDescent="0.25">
      <c r="P109" s="49"/>
    </row>
    <row r="110" spans="16:16" x14ac:dyDescent="0.25">
      <c r="P110" s="49"/>
    </row>
    <row r="111" spans="16:16" x14ac:dyDescent="0.25">
      <c r="P111" s="49"/>
    </row>
    <row r="112" spans="16:16" x14ac:dyDescent="0.25">
      <c r="P112" s="49"/>
    </row>
  </sheetData>
  <mergeCells count="9">
    <mergeCell ref="M28:N28"/>
    <mergeCell ref="E32:G32"/>
    <mergeCell ref="M32:N32"/>
    <mergeCell ref="A4:N4"/>
    <mergeCell ref="A5:N5"/>
    <mergeCell ref="A25:D25"/>
    <mergeCell ref="L25:M25"/>
    <mergeCell ref="A26:N26"/>
    <mergeCell ref="G27:N2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topLeftCell="A28" zoomScaleNormal="100" zoomScaleSheetLayoutView="85" workbookViewId="0">
      <selection activeCell="B7" sqref="B7:L34"/>
    </sheetView>
  </sheetViews>
  <sheetFormatPr defaultRowHeight="15.75" x14ac:dyDescent="0.25"/>
  <cols>
    <col min="1" max="1" width="4.28515625" style="6" customWidth="1"/>
    <col min="2" max="2" width="10.140625" style="6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28892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19.5" customHeight="1" x14ac:dyDescent="0.25">
      <c r="A7" s="13">
        <v>1</v>
      </c>
      <c r="B7" s="13"/>
      <c r="C7" s="13"/>
      <c r="D7" s="14"/>
      <c r="E7" s="15"/>
      <c r="F7" s="13"/>
      <c r="G7" s="16"/>
      <c r="H7" s="13"/>
      <c r="I7" s="13"/>
      <c r="J7" s="13"/>
      <c r="K7" s="13"/>
      <c r="L7" s="17"/>
      <c r="M7" s="18"/>
      <c r="N7" s="19"/>
      <c r="O7" s="20" t="e">
        <f>MID(G7,3,FIND("-",G7,1)-3)&amp;IF(MID(G7,3,5)="CĐ-LT","LT","")</f>
        <v>#VALUE!</v>
      </c>
      <c r="R7" s="21" t="e">
        <f>IF(LEFT(G7,2)="18","NH 18-19","")&amp;O7</f>
        <v>#VALUE!</v>
      </c>
    </row>
    <row r="8" spans="1:18" ht="19.5" customHeight="1" x14ac:dyDescent="0.25">
      <c r="A8" s="13">
        <v>2</v>
      </c>
      <c r="B8" s="13"/>
      <c r="C8" s="13"/>
      <c r="D8" s="14"/>
      <c r="E8" s="15"/>
      <c r="F8" s="13"/>
      <c r="G8" s="16"/>
      <c r="H8" s="13"/>
      <c r="I8" s="13"/>
      <c r="J8" s="13"/>
      <c r="K8" s="13"/>
      <c r="L8" s="17"/>
      <c r="M8" s="18"/>
      <c r="N8" s="19"/>
      <c r="O8" s="20" t="e">
        <f t="shared" ref="O8:O37" si="0">MID(G8,3,FIND("-",G8,1)-3)&amp;IF(MID(G8,3,5)="CĐ-LT","LT","")</f>
        <v>#VALUE!</v>
      </c>
      <c r="R8" s="21" t="e">
        <f t="shared" ref="R8:R37" si="1">IF(LEFT(G8,2)="18","NH 18-19","")&amp;O8</f>
        <v>#VALUE!</v>
      </c>
    </row>
    <row r="9" spans="1:18" ht="19.5" customHeight="1" x14ac:dyDescent="0.25">
      <c r="A9" s="13">
        <v>3</v>
      </c>
      <c r="B9" s="13"/>
      <c r="C9" s="13"/>
      <c r="D9" s="14"/>
      <c r="E9" s="15"/>
      <c r="F9" s="13"/>
      <c r="G9" s="16"/>
      <c r="H9" s="13"/>
      <c r="I9" s="13"/>
      <c r="J9" s="13"/>
      <c r="K9" s="13"/>
      <c r="L9" s="17"/>
      <c r="M9" s="18"/>
      <c r="N9" s="19"/>
      <c r="O9" s="20" t="e">
        <f t="shared" si="0"/>
        <v>#VALUE!</v>
      </c>
      <c r="R9" s="21" t="e">
        <f t="shared" si="1"/>
        <v>#VALUE!</v>
      </c>
    </row>
    <row r="10" spans="1:18" ht="19.5" customHeight="1" x14ac:dyDescent="0.25">
      <c r="A10" s="13">
        <v>4</v>
      </c>
      <c r="B10" s="13"/>
      <c r="C10" s="13"/>
      <c r="D10" s="14"/>
      <c r="E10" s="15"/>
      <c r="F10" s="13"/>
      <c r="G10" s="16"/>
      <c r="H10" s="13"/>
      <c r="I10" s="13"/>
      <c r="J10" s="13"/>
      <c r="K10" s="13"/>
      <c r="L10" s="17"/>
      <c r="M10" s="18"/>
      <c r="N10" s="19"/>
      <c r="O10" s="20" t="e">
        <f t="shared" si="0"/>
        <v>#VALUE!</v>
      </c>
      <c r="R10" s="21" t="e">
        <f t="shared" si="1"/>
        <v>#VALUE!</v>
      </c>
    </row>
    <row r="11" spans="1:18" ht="19.5" customHeight="1" x14ac:dyDescent="0.25">
      <c r="A11" s="13">
        <v>5</v>
      </c>
      <c r="B11" s="13"/>
      <c r="C11" s="13"/>
      <c r="D11" s="14"/>
      <c r="E11" s="15"/>
      <c r="F11" s="13"/>
      <c r="G11" s="16"/>
      <c r="H11" s="13"/>
      <c r="I11" s="13"/>
      <c r="J11" s="13"/>
      <c r="K11" s="13"/>
      <c r="L11" s="17"/>
      <c r="M11" s="18"/>
      <c r="N11" s="19"/>
      <c r="O11" s="20" t="e">
        <f t="shared" si="0"/>
        <v>#VALUE!</v>
      </c>
      <c r="R11" s="21" t="e">
        <f t="shared" si="1"/>
        <v>#VALUE!</v>
      </c>
    </row>
    <row r="12" spans="1:18" ht="19.5" customHeight="1" x14ac:dyDescent="0.25">
      <c r="A12" s="13">
        <v>6</v>
      </c>
      <c r="B12" s="13"/>
      <c r="C12" s="13"/>
      <c r="D12" s="14"/>
      <c r="E12" s="15"/>
      <c r="F12" s="13"/>
      <c r="G12" s="16"/>
      <c r="H12" s="13"/>
      <c r="I12" s="13"/>
      <c r="J12" s="13"/>
      <c r="K12" s="13"/>
      <c r="L12" s="17"/>
      <c r="M12" s="18"/>
      <c r="N12" s="19"/>
      <c r="O12" s="20" t="e">
        <f t="shared" ref="O12:O24" si="2">MID(G12,3,FIND("-",G12,1)-3)&amp;IF(MID(G12,3,5)="CĐ-LT","LT","")</f>
        <v>#VALUE!</v>
      </c>
      <c r="R12" s="21" t="e">
        <f t="shared" ref="R12:R24" si="3">IF(LEFT(G12,2)="18","NH 18-19","")&amp;O12</f>
        <v>#VALUE!</v>
      </c>
    </row>
    <row r="13" spans="1:18" ht="19.5" customHeight="1" x14ac:dyDescent="0.25">
      <c r="A13" s="13">
        <v>7</v>
      </c>
      <c r="B13" s="13"/>
      <c r="C13" s="13"/>
      <c r="D13" s="14"/>
      <c r="E13" s="15"/>
      <c r="F13" s="13"/>
      <c r="G13" s="16"/>
      <c r="H13" s="13"/>
      <c r="I13" s="13"/>
      <c r="J13" s="13"/>
      <c r="K13" s="13"/>
      <c r="L13" s="17"/>
      <c r="M13" s="18"/>
      <c r="N13" s="19"/>
      <c r="O13" s="20" t="e">
        <f t="shared" si="2"/>
        <v>#VALUE!</v>
      </c>
      <c r="R13" s="21" t="e">
        <f t="shared" si="3"/>
        <v>#VALUE!</v>
      </c>
    </row>
    <row r="14" spans="1:18" ht="19.5" customHeight="1" x14ac:dyDescent="0.25">
      <c r="A14" s="13">
        <v>8</v>
      </c>
      <c r="B14" s="13"/>
      <c r="C14" s="13"/>
      <c r="D14" s="14"/>
      <c r="E14" s="15"/>
      <c r="F14" s="13"/>
      <c r="G14" s="16"/>
      <c r="H14" s="13"/>
      <c r="I14" s="13"/>
      <c r="J14" s="13"/>
      <c r="K14" s="13"/>
      <c r="L14" s="17"/>
      <c r="M14" s="18"/>
      <c r="N14" s="19"/>
      <c r="O14" s="20" t="e">
        <f t="shared" si="2"/>
        <v>#VALUE!</v>
      </c>
      <c r="R14" s="21" t="e">
        <f t="shared" si="3"/>
        <v>#VALUE!</v>
      </c>
    </row>
    <row r="15" spans="1:18" ht="19.5" customHeight="1" x14ac:dyDescent="0.25">
      <c r="A15" s="13">
        <v>9</v>
      </c>
      <c r="B15" s="13"/>
      <c r="C15" s="13"/>
      <c r="D15" s="14"/>
      <c r="E15" s="15"/>
      <c r="F15" s="13"/>
      <c r="G15" s="16"/>
      <c r="H15" s="13"/>
      <c r="I15" s="13"/>
      <c r="J15" s="13"/>
      <c r="K15" s="13"/>
      <c r="L15" s="17"/>
      <c r="M15" s="18"/>
      <c r="N15" s="19"/>
      <c r="O15" s="20" t="e">
        <f t="shared" si="2"/>
        <v>#VALUE!</v>
      </c>
      <c r="R15" s="21" t="e">
        <f t="shared" si="3"/>
        <v>#VALUE!</v>
      </c>
    </row>
    <row r="16" spans="1:18" ht="19.5" customHeight="1" x14ac:dyDescent="0.25">
      <c r="A16" s="13">
        <v>10</v>
      </c>
      <c r="B16" s="13"/>
      <c r="C16" s="13"/>
      <c r="D16" s="14"/>
      <c r="E16" s="15"/>
      <c r="F16" s="13"/>
      <c r="G16" s="16"/>
      <c r="H16" s="13"/>
      <c r="I16" s="13"/>
      <c r="J16" s="13"/>
      <c r="K16" s="13"/>
      <c r="L16" s="17"/>
      <c r="M16" s="18"/>
      <c r="N16" s="19"/>
      <c r="O16" s="20" t="e">
        <f t="shared" si="2"/>
        <v>#VALUE!</v>
      </c>
      <c r="R16" s="21" t="e">
        <f t="shared" si="3"/>
        <v>#VALUE!</v>
      </c>
    </row>
    <row r="17" spans="1:18" ht="19.5" customHeight="1" x14ac:dyDescent="0.25">
      <c r="A17" s="13">
        <v>11</v>
      </c>
      <c r="B17" s="13"/>
      <c r="C17" s="13"/>
      <c r="D17" s="14"/>
      <c r="E17" s="15"/>
      <c r="F17" s="13"/>
      <c r="G17" s="16"/>
      <c r="H17" s="13"/>
      <c r="I17" s="13"/>
      <c r="J17" s="13"/>
      <c r="K17" s="13"/>
      <c r="L17" s="17"/>
      <c r="M17" s="18"/>
      <c r="N17" s="19"/>
      <c r="O17" s="20" t="e">
        <f t="shared" si="2"/>
        <v>#VALUE!</v>
      </c>
      <c r="R17" s="21" t="e">
        <f t="shared" si="3"/>
        <v>#VALUE!</v>
      </c>
    </row>
    <row r="18" spans="1:18" ht="19.5" customHeight="1" x14ac:dyDescent="0.25">
      <c r="A18" s="13">
        <v>12</v>
      </c>
      <c r="B18" s="13"/>
      <c r="C18" s="13"/>
      <c r="D18" s="14"/>
      <c r="E18" s="15"/>
      <c r="F18" s="13"/>
      <c r="G18" s="16"/>
      <c r="H18" s="13"/>
      <c r="I18" s="13"/>
      <c r="J18" s="13"/>
      <c r="K18" s="13"/>
      <c r="L18" s="17"/>
      <c r="M18" s="18"/>
      <c r="N18" s="19"/>
      <c r="O18" s="20" t="e">
        <f t="shared" si="2"/>
        <v>#VALUE!</v>
      </c>
      <c r="R18" s="21" t="e">
        <f t="shared" si="3"/>
        <v>#VALUE!</v>
      </c>
    </row>
    <row r="19" spans="1:18" ht="19.5" customHeight="1" x14ac:dyDescent="0.25">
      <c r="A19" s="13">
        <v>13</v>
      </c>
      <c r="B19" s="13"/>
      <c r="C19" s="13"/>
      <c r="D19" s="14"/>
      <c r="E19" s="15"/>
      <c r="F19" s="13"/>
      <c r="G19" s="16"/>
      <c r="H19" s="13"/>
      <c r="I19" s="13"/>
      <c r="J19" s="13"/>
      <c r="K19" s="13"/>
      <c r="L19" s="17"/>
      <c r="M19" s="18"/>
      <c r="N19" s="19"/>
      <c r="O19" s="20" t="e">
        <f t="shared" si="2"/>
        <v>#VALUE!</v>
      </c>
      <c r="R19" s="21" t="e">
        <f t="shared" si="3"/>
        <v>#VALUE!</v>
      </c>
    </row>
    <row r="20" spans="1:18" ht="19.5" customHeight="1" x14ac:dyDescent="0.25">
      <c r="A20" s="13">
        <v>14</v>
      </c>
      <c r="B20" s="13"/>
      <c r="C20" s="13"/>
      <c r="D20" s="14"/>
      <c r="E20" s="15"/>
      <c r="F20" s="13"/>
      <c r="G20" s="16"/>
      <c r="H20" s="13"/>
      <c r="I20" s="13"/>
      <c r="J20" s="13"/>
      <c r="K20" s="13"/>
      <c r="L20" s="17"/>
      <c r="M20" s="18"/>
      <c r="N20" s="19"/>
      <c r="O20" s="20" t="e">
        <f t="shared" si="2"/>
        <v>#VALUE!</v>
      </c>
      <c r="R20" s="21" t="e">
        <f t="shared" si="3"/>
        <v>#VALUE!</v>
      </c>
    </row>
    <row r="21" spans="1:18" ht="19.5" customHeight="1" x14ac:dyDescent="0.25">
      <c r="A21" s="13">
        <v>15</v>
      </c>
      <c r="B21" s="13"/>
      <c r="C21" s="13"/>
      <c r="D21" s="14"/>
      <c r="E21" s="15"/>
      <c r="F21" s="13"/>
      <c r="G21" s="16"/>
      <c r="H21" s="13"/>
      <c r="I21" s="13"/>
      <c r="J21" s="13"/>
      <c r="K21" s="13"/>
      <c r="L21" s="17"/>
      <c r="M21" s="18"/>
      <c r="N21" s="19"/>
      <c r="O21" s="20" t="e">
        <f t="shared" si="2"/>
        <v>#VALUE!</v>
      </c>
      <c r="R21" s="21" t="e">
        <f t="shared" si="3"/>
        <v>#VALUE!</v>
      </c>
    </row>
    <row r="22" spans="1:18" ht="19.5" customHeight="1" x14ac:dyDescent="0.25">
      <c r="A22" s="13">
        <v>16</v>
      </c>
      <c r="B22" s="13"/>
      <c r="C22" s="13"/>
      <c r="D22" s="14"/>
      <c r="E22" s="15"/>
      <c r="F22" s="13"/>
      <c r="G22" s="16"/>
      <c r="H22" s="13"/>
      <c r="I22" s="13"/>
      <c r="J22" s="13"/>
      <c r="K22" s="13"/>
      <c r="L22" s="17"/>
      <c r="M22" s="18"/>
      <c r="N22" s="19"/>
      <c r="O22" s="20" t="e">
        <f t="shared" si="2"/>
        <v>#VALUE!</v>
      </c>
      <c r="R22" s="21" t="e">
        <f t="shared" si="3"/>
        <v>#VALUE!</v>
      </c>
    </row>
    <row r="23" spans="1:18" ht="19.5" customHeight="1" x14ac:dyDescent="0.25">
      <c r="A23" s="13">
        <v>17</v>
      </c>
      <c r="B23" s="13"/>
      <c r="C23" s="13"/>
      <c r="D23" s="14"/>
      <c r="E23" s="15"/>
      <c r="F23" s="13"/>
      <c r="G23" s="16"/>
      <c r="H23" s="13"/>
      <c r="I23" s="13"/>
      <c r="J23" s="13"/>
      <c r="K23" s="13"/>
      <c r="L23" s="17"/>
      <c r="M23" s="18"/>
      <c r="N23" s="19"/>
      <c r="O23" s="20" t="e">
        <f t="shared" si="2"/>
        <v>#VALUE!</v>
      </c>
      <c r="R23" s="21" t="e">
        <f t="shared" si="3"/>
        <v>#VALUE!</v>
      </c>
    </row>
    <row r="24" spans="1:18" ht="19.5" customHeight="1" x14ac:dyDescent="0.25">
      <c r="A24" s="13">
        <v>18</v>
      </c>
      <c r="B24" s="13"/>
      <c r="C24" s="13"/>
      <c r="D24" s="14"/>
      <c r="E24" s="15"/>
      <c r="F24" s="13"/>
      <c r="G24" s="16"/>
      <c r="H24" s="13"/>
      <c r="I24" s="13"/>
      <c r="J24" s="13"/>
      <c r="K24" s="13"/>
      <c r="L24" s="17"/>
      <c r="M24" s="18"/>
      <c r="N24" s="19"/>
      <c r="O24" s="20" t="e">
        <f t="shared" si="2"/>
        <v>#VALUE!</v>
      </c>
      <c r="R24" s="21" t="e">
        <f t="shared" si="3"/>
        <v>#VALUE!</v>
      </c>
    </row>
    <row r="25" spans="1:18" ht="19.5" customHeight="1" x14ac:dyDescent="0.25">
      <c r="A25" s="13">
        <v>6</v>
      </c>
      <c r="B25" s="13"/>
      <c r="C25" s="13"/>
      <c r="D25" s="14"/>
      <c r="E25" s="15"/>
      <c r="F25" s="13"/>
      <c r="G25" s="16"/>
      <c r="H25" s="13"/>
      <c r="I25" s="13"/>
      <c r="J25" s="13"/>
      <c r="K25" s="13"/>
      <c r="L25" s="17"/>
      <c r="M25" s="18"/>
      <c r="N25" s="19"/>
      <c r="O25" s="20" t="e">
        <f t="shared" si="0"/>
        <v>#VALUE!</v>
      </c>
      <c r="R25" s="21" t="e">
        <f t="shared" si="1"/>
        <v>#VALUE!</v>
      </c>
    </row>
    <row r="26" spans="1:18" ht="19.5" customHeight="1" x14ac:dyDescent="0.25">
      <c r="A26" s="13">
        <v>7</v>
      </c>
      <c r="B26" s="13"/>
      <c r="C26" s="13"/>
      <c r="D26" s="14"/>
      <c r="E26" s="15"/>
      <c r="F26" s="13"/>
      <c r="G26" s="16"/>
      <c r="H26" s="13"/>
      <c r="I26" s="13"/>
      <c r="J26" s="13"/>
      <c r="K26" s="13"/>
      <c r="L26" s="17"/>
      <c r="M26" s="18"/>
      <c r="N26" s="19"/>
      <c r="O26" s="20" t="e">
        <f t="shared" si="0"/>
        <v>#VALUE!</v>
      </c>
      <c r="R26" s="21" t="e">
        <f t="shared" si="1"/>
        <v>#VALUE!</v>
      </c>
    </row>
    <row r="27" spans="1:18" ht="19.5" customHeight="1" x14ac:dyDescent="0.25">
      <c r="A27" s="13">
        <v>8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/>
      <c r="M27" s="18"/>
      <c r="N27" s="19"/>
      <c r="O27" s="20" t="e">
        <f t="shared" si="0"/>
        <v>#VALUE!</v>
      </c>
      <c r="R27" s="21" t="e">
        <f t="shared" si="1"/>
        <v>#VALUE!</v>
      </c>
    </row>
    <row r="28" spans="1:18" ht="19.5" customHeight="1" x14ac:dyDescent="0.25">
      <c r="A28" s="13">
        <v>9</v>
      </c>
      <c r="B28" s="13"/>
      <c r="C28" s="13"/>
      <c r="D28" s="14"/>
      <c r="E28" s="15"/>
      <c r="F28" s="13"/>
      <c r="G28" s="16"/>
      <c r="H28" s="13"/>
      <c r="I28" s="13"/>
      <c r="J28" s="13"/>
      <c r="K28" s="13"/>
      <c r="L28" s="17"/>
      <c r="M28" s="18"/>
      <c r="N28" s="19"/>
      <c r="O28" s="20" t="e">
        <f t="shared" si="0"/>
        <v>#VALUE!</v>
      </c>
      <c r="R28" s="21" t="e">
        <f t="shared" si="1"/>
        <v>#VALUE!</v>
      </c>
    </row>
    <row r="29" spans="1:18" ht="19.5" customHeight="1" x14ac:dyDescent="0.25">
      <c r="A29" s="13">
        <v>10</v>
      </c>
      <c r="B29" s="13"/>
      <c r="C29" s="13"/>
      <c r="D29" s="14"/>
      <c r="E29" s="15"/>
      <c r="F29" s="13"/>
      <c r="G29" s="16"/>
      <c r="H29" s="13"/>
      <c r="I29" s="13"/>
      <c r="J29" s="13"/>
      <c r="K29" s="13"/>
      <c r="L29" s="17"/>
      <c r="M29" s="18"/>
      <c r="N29" s="19"/>
      <c r="O29" s="20" t="e">
        <f t="shared" si="0"/>
        <v>#VALUE!</v>
      </c>
      <c r="R29" s="21" t="e">
        <f t="shared" si="1"/>
        <v>#VALUE!</v>
      </c>
    </row>
    <row r="30" spans="1:18" ht="19.5" customHeight="1" x14ac:dyDescent="0.25">
      <c r="A30" s="13">
        <v>11</v>
      </c>
      <c r="B30" s="13"/>
      <c r="C30" s="13"/>
      <c r="D30" s="14"/>
      <c r="E30" s="15"/>
      <c r="F30" s="13"/>
      <c r="G30" s="16"/>
      <c r="H30" s="13"/>
      <c r="I30" s="13"/>
      <c r="J30" s="13"/>
      <c r="K30" s="13"/>
      <c r="L30" s="17"/>
      <c r="M30" s="18"/>
      <c r="N30" s="19"/>
      <c r="O30" s="20" t="e">
        <f t="shared" si="0"/>
        <v>#VALUE!</v>
      </c>
      <c r="R30" s="21" t="e">
        <f t="shared" si="1"/>
        <v>#VALUE!</v>
      </c>
    </row>
    <row r="31" spans="1:18" ht="19.5" customHeight="1" x14ac:dyDescent="0.25">
      <c r="A31" s="13">
        <v>12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/>
      <c r="M31" s="18"/>
      <c r="N31" s="19"/>
      <c r="O31" s="20" t="e">
        <f t="shared" si="0"/>
        <v>#VALUE!</v>
      </c>
      <c r="R31" s="21" t="e">
        <f t="shared" si="1"/>
        <v>#VALUE!</v>
      </c>
    </row>
    <row r="32" spans="1:18" ht="19.5" customHeight="1" x14ac:dyDescent="0.25">
      <c r="A32" s="13">
        <v>13</v>
      </c>
      <c r="B32" s="13"/>
      <c r="C32" s="13"/>
      <c r="D32" s="14"/>
      <c r="E32" s="15"/>
      <c r="F32" s="13"/>
      <c r="G32" s="16"/>
      <c r="H32" s="13"/>
      <c r="I32" s="13"/>
      <c r="J32" s="13"/>
      <c r="K32" s="13"/>
      <c r="L32" s="17"/>
      <c r="M32" s="18"/>
      <c r="N32" s="19"/>
      <c r="O32" s="20" t="e">
        <f t="shared" si="0"/>
        <v>#VALUE!</v>
      </c>
      <c r="R32" s="21" t="e">
        <f t="shared" si="1"/>
        <v>#VALUE!</v>
      </c>
    </row>
    <row r="33" spans="1:19" ht="19.5" customHeight="1" x14ac:dyDescent="0.25">
      <c r="A33" s="13">
        <v>14</v>
      </c>
      <c r="B33" s="13"/>
      <c r="C33" s="13"/>
      <c r="D33" s="14"/>
      <c r="E33" s="15"/>
      <c r="F33" s="13"/>
      <c r="G33" s="16"/>
      <c r="H33" s="13"/>
      <c r="I33" s="13"/>
      <c r="J33" s="13"/>
      <c r="K33" s="13"/>
      <c r="L33" s="17"/>
      <c r="M33" s="18"/>
      <c r="N33" s="19"/>
      <c r="O33" s="20" t="e">
        <f t="shared" si="0"/>
        <v>#VALUE!</v>
      </c>
      <c r="R33" s="21" t="e">
        <f t="shared" si="1"/>
        <v>#VALUE!</v>
      </c>
    </row>
    <row r="34" spans="1:19" ht="19.5" customHeight="1" x14ac:dyDescent="0.25">
      <c r="A34" s="13">
        <v>15</v>
      </c>
      <c r="B34" s="13"/>
      <c r="C34" s="13"/>
      <c r="D34" s="14"/>
      <c r="E34" s="15"/>
      <c r="F34" s="13"/>
      <c r="G34" s="16"/>
      <c r="H34" s="13"/>
      <c r="I34" s="13"/>
      <c r="J34" s="13"/>
      <c r="K34" s="13"/>
      <c r="L34" s="17"/>
      <c r="M34" s="18"/>
      <c r="N34" s="19"/>
      <c r="O34" s="20" t="e">
        <f t="shared" si="0"/>
        <v>#VALUE!</v>
      </c>
      <c r="R34" s="21" t="e">
        <f t="shared" si="1"/>
        <v>#VALUE!</v>
      </c>
    </row>
    <row r="35" spans="1:19" ht="19.5" customHeight="1" x14ac:dyDescent="0.25">
      <c r="A35" s="13">
        <v>16</v>
      </c>
      <c r="B35" s="13"/>
      <c r="C35" s="13"/>
      <c r="D35" s="14"/>
      <c r="E35" s="15"/>
      <c r="F35" s="13"/>
      <c r="G35" s="16"/>
      <c r="H35" s="13"/>
      <c r="I35" s="13"/>
      <c r="J35" s="13"/>
      <c r="K35" s="13"/>
      <c r="L35" s="17"/>
      <c r="M35" s="18"/>
      <c r="N35" s="19"/>
      <c r="O35" s="20" t="e">
        <f t="shared" si="0"/>
        <v>#VALUE!</v>
      </c>
      <c r="R35" s="21" t="e">
        <f t="shared" si="1"/>
        <v>#VALUE!</v>
      </c>
    </row>
    <row r="36" spans="1:19" ht="19.5" customHeight="1" x14ac:dyDescent="0.25">
      <c r="A36" s="13">
        <v>17</v>
      </c>
      <c r="B36" s="13"/>
      <c r="C36" s="13"/>
      <c r="D36" s="14"/>
      <c r="E36" s="15"/>
      <c r="F36" s="13"/>
      <c r="G36" s="16"/>
      <c r="H36" s="13"/>
      <c r="I36" s="13"/>
      <c r="J36" s="13"/>
      <c r="K36" s="13"/>
      <c r="L36" s="17"/>
      <c r="M36" s="18"/>
      <c r="N36" s="19"/>
      <c r="O36" s="20" t="e">
        <f t="shared" si="0"/>
        <v>#VALUE!</v>
      </c>
      <c r="R36" s="21" t="e">
        <f t="shared" si="1"/>
        <v>#VALUE!</v>
      </c>
    </row>
    <row r="37" spans="1:19" ht="19.5" customHeight="1" x14ac:dyDescent="0.25">
      <c r="A37" s="13">
        <v>18</v>
      </c>
      <c r="B37" s="13"/>
      <c r="C37" s="13"/>
      <c r="D37" s="14"/>
      <c r="E37" s="15"/>
      <c r="F37" s="13"/>
      <c r="G37" s="16"/>
      <c r="H37" s="13"/>
      <c r="I37" s="13"/>
      <c r="J37" s="13"/>
      <c r="K37" s="13"/>
      <c r="L37" s="17"/>
      <c r="M37" s="18"/>
      <c r="N37" s="19"/>
      <c r="O37" s="20" t="e">
        <f t="shared" si="0"/>
        <v>#VALUE!</v>
      </c>
      <c r="R37" s="21" t="e">
        <f t="shared" si="1"/>
        <v>#VALUE!</v>
      </c>
    </row>
    <row r="38" spans="1:19" s="28" customFormat="1" ht="22.5" customHeight="1" x14ac:dyDescent="0.25">
      <c r="A38" s="229" t="s">
        <v>35</v>
      </c>
      <c r="B38" s="230"/>
      <c r="C38" s="230"/>
      <c r="D38" s="230"/>
      <c r="E38" s="22"/>
      <c r="F38" s="22"/>
      <c r="G38" s="22"/>
      <c r="H38" s="23"/>
      <c r="I38" s="24"/>
      <c r="J38" s="25"/>
      <c r="K38" s="26"/>
      <c r="L38" s="231">
        <f>SUM(M7:M37)</f>
        <v>0</v>
      </c>
      <c r="M38" s="232"/>
      <c r="N38" s="27"/>
      <c r="O38" s="20"/>
      <c r="P38" s="6"/>
      <c r="Q38" s="6"/>
    </row>
    <row r="39" spans="1:19" s="30" customFormat="1" ht="30" customHeight="1" x14ac:dyDescent="0.25">
      <c r="A39" s="237" t="s">
        <v>28891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9"/>
      <c r="O39" s="29" t="str">
        <f>LEFT(G39,5)</f>
        <v/>
      </c>
      <c r="P39" s="6"/>
      <c r="Q39" s="6"/>
    </row>
    <row r="40" spans="1:19" ht="15.75" customHeight="1" x14ac:dyDescent="0.25">
      <c r="A40" s="31"/>
      <c r="B40" s="31"/>
      <c r="C40" s="1"/>
      <c r="D40" s="2"/>
      <c r="E40" s="2"/>
      <c r="F40" s="1"/>
      <c r="G40" s="225" t="s">
        <v>28811</v>
      </c>
      <c r="H40" s="225"/>
      <c r="I40" s="225"/>
      <c r="J40" s="225"/>
      <c r="K40" s="225"/>
      <c r="L40" s="225"/>
      <c r="M40" s="225"/>
      <c r="N40" s="225"/>
      <c r="O40" s="29"/>
      <c r="S40" s="30"/>
    </row>
    <row r="41" spans="1:19" ht="15.75" customHeight="1" x14ac:dyDescent="0.25">
      <c r="A41" s="35" t="s">
        <v>4822</v>
      </c>
      <c r="B41" s="35"/>
      <c r="C41" s="35"/>
      <c r="D41" s="32"/>
      <c r="E41" s="32" t="s">
        <v>4823</v>
      </c>
      <c r="F41" s="32"/>
      <c r="G41" s="32"/>
      <c r="H41" s="32"/>
      <c r="I41" s="32"/>
      <c r="J41" s="32"/>
      <c r="K41" s="32"/>
      <c r="L41" s="32"/>
      <c r="M41" s="236" t="s">
        <v>4824</v>
      </c>
      <c r="N41" s="236"/>
      <c r="O41" s="29"/>
    </row>
    <row r="42" spans="1:19" x14ac:dyDescent="0.25">
      <c r="A42" s="33"/>
      <c r="B42" s="33"/>
      <c r="C42" s="127"/>
      <c r="D42" s="35"/>
      <c r="E42" s="35"/>
      <c r="F42" s="35"/>
      <c r="G42" s="35"/>
      <c r="J42" s="127"/>
      <c r="K42" s="127"/>
      <c r="L42" s="127"/>
      <c r="M42" s="127"/>
      <c r="N42" s="6"/>
    </row>
    <row r="43" spans="1:19" x14ac:dyDescent="0.25">
      <c r="A43" s="33"/>
      <c r="B43" s="33"/>
      <c r="C43" s="127"/>
      <c r="D43" s="35"/>
      <c r="E43" s="35"/>
      <c r="F43" s="35"/>
      <c r="G43" s="35"/>
      <c r="H43" s="35"/>
      <c r="I43" s="35"/>
      <c r="J43" s="127"/>
      <c r="K43" s="127"/>
      <c r="L43" s="127"/>
      <c r="M43" s="127"/>
      <c r="N43" s="6"/>
    </row>
    <row r="44" spans="1:19" x14ac:dyDescent="0.25">
      <c r="A44" s="33"/>
      <c r="B44" s="33"/>
      <c r="C44" s="127"/>
      <c r="D44" s="35"/>
      <c r="E44" s="35"/>
      <c r="F44" s="35"/>
      <c r="G44" s="35"/>
      <c r="H44" s="35"/>
      <c r="I44" s="35"/>
      <c r="J44" s="127"/>
      <c r="K44" s="127"/>
      <c r="L44" s="127"/>
      <c r="M44" s="127"/>
      <c r="N44" s="6"/>
    </row>
    <row r="45" spans="1:19" s="28" customFormat="1" x14ac:dyDescent="0.25">
      <c r="A45" s="35"/>
      <c r="B45" s="35"/>
      <c r="C45" s="35" t="s">
        <v>4820</v>
      </c>
      <c r="D45" s="35"/>
      <c r="E45" s="236" t="s">
        <v>4821</v>
      </c>
      <c r="F45" s="236"/>
      <c r="G45" s="236"/>
      <c r="H45" s="35"/>
      <c r="I45" s="35"/>
      <c r="J45" s="35"/>
      <c r="K45" s="35"/>
      <c r="L45" s="35"/>
      <c r="M45" s="236" t="s">
        <v>4819</v>
      </c>
      <c r="N45" s="236"/>
      <c r="O45" s="127"/>
      <c r="P45" s="6"/>
    </row>
    <row r="46" spans="1:19" s="28" customFormat="1" ht="18.75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127"/>
      <c r="P46" s="6"/>
    </row>
    <row r="47" spans="1:19" s="36" customFormat="1" x14ac:dyDescent="0.25">
      <c r="B47" s="37"/>
      <c r="C47" s="38" t="s">
        <v>38</v>
      </c>
      <c r="D47" s="39" t="s">
        <v>586</v>
      </c>
      <c r="E47" s="40"/>
      <c r="F47" s="40"/>
      <c r="G47" s="40"/>
      <c r="H47" s="40"/>
      <c r="I47" s="40"/>
      <c r="J47" s="41"/>
      <c r="K47" s="40"/>
      <c r="L47" s="40"/>
      <c r="M47" s="42"/>
    </row>
    <row r="48" spans="1:19" s="36" customFormat="1" x14ac:dyDescent="0.25">
      <c r="A48" s="43"/>
      <c r="B48" s="44"/>
      <c r="C48" s="45" t="s">
        <v>40</v>
      </c>
      <c r="D48" s="46">
        <f>SUMIF($O$7:$O$37,"CĐN",$M$7:$M$37)</f>
        <v>0</v>
      </c>
      <c r="E48" s="40"/>
      <c r="F48" s="40"/>
      <c r="G48" s="40"/>
      <c r="H48" s="40"/>
      <c r="I48" s="40"/>
      <c r="J48" s="41"/>
      <c r="K48" s="40"/>
      <c r="L48" s="40"/>
      <c r="M48" s="6"/>
    </row>
    <row r="49" spans="1:14" s="49" customFormat="1" ht="13.5" customHeight="1" x14ac:dyDescent="0.25">
      <c r="A49" s="43"/>
      <c r="B49" s="44"/>
      <c r="C49" s="45" t="s">
        <v>41</v>
      </c>
      <c r="D49" s="46">
        <f>SUMIF($O$7:$O$37,"TCN",$M$7:$M$37)</f>
        <v>0</v>
      </c>
      <c r="E49" s="47"/>
      <c r="F49" s="47"/>
      <c r="G49" s="47"/>
      <c r="H49" s="47"/>
      <c r="I49" s="40"/>
      <c r="J49" s="48"/>
      <c r="K49" s="47"/>
      <c r="L49" s="47"/>
      <c r="M49" s="6"/>
    </row>
    <row r="50" spans="1:14" s="49" customFormat="1" ht="13.5" customHeight="1" x14ac:dyDescent="0.25">
      <c r="A50" s="43"/>
      <c r="B50" s="50" t="s">
        <v>42</v>
      </c>
      <c r="C50" s="45" t="s">
        <v>43</v>
      </c>
      <c r="D50" s="46">
        <f>SUMIF($O$7:$O$37,"CĐ",$M$7:$M$37)+SUMIF($O$7:$O$37,"C1",$M$7:$M$37)</f>
        <v>0</v>
      </c>
      <c r="E50" s="47"/>
      <c r="F50" s="47"/>
      <c r="G50" s="47"/>
      <c r="H50" s="47"/>
      <c r="I50" s="47"/>
      <c r="J50" s="48"/>
      <c r="K50" s="47"/>
      <c r="L50" s="47"/>
      <c r="M50" s="6"/>
    </row>
    <row r="51" spans="1:14" s="49" customFormat="1" ht="13.5" customHeight="1" x14ac:dyDescent="0.25">
      <c r="A51" s="43"/>
      <c r="B51" s="50"/>
      <c r="C51" s="45" t="s">
        <v>44</v>
      </c>
      <c r="D51" s="46">
        <f>SUMIF($O$7:$O$37,"C2",$M$7:$M$37)+SUMIF($O$7:$O$37,"CĐLT",$M$7:$M$37)</f>
        <v>0</v>
      </c>
      <c r="E51" s="47"/>
      <c r="F51" s="47"/>
      <c r="G51" s="47"/>
      <c r="H51" s="47"/>
      <c r="I51" s="47"/>
      <c r="J51" s="48"/>
      <c r="K51" s="47"/>
      <c r="L51" s="47"/>
      <c r="M51" s="6"/>
    </row>
    <row r="52" spans="1:14" s="49" customFormat="1" ht="13.5" customHeight="1" x14ac:dyDescent="0.25">
      <c r="A52" s="43"/>
      <c r="B52" s="51">
        <f>SUM(B48:B50)</f>
        <v>0</v>
      </c>
      <c r="C52" s="45" t="s">
        <v>45</v>
      </c>
      <c r="D52" s="46">
        <f>SUMIF($O$7:$O$37,"T4",$M$7:$M$37)+SUMIF($O$7:$O$37,"T2",$M$7:$M$37)+SUMIF($O$7:$O$37,"T3",$M$7:$M$37)+SUMIF($O$7:$O$37,"TC",$M$7:$M$37)+SUMIF($O$7:$O$37,"TN",$M$7:$M$37)+SUMIF($O$7:$O$37,"TCT",$M$7:$M$37)+SUMIF($O$7:$O$37,"T1",$M$7:$M$37)</f>
        <v>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B53" s="52"/>
      <c r="C53" s="53" t="s">
        <v>46</v>
      </c>
      <c r="D53" s="54">
        <f>SUM(D48:D52)</f>
        <v>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x14ac:dyDescent="0.25">
      <c r="E54" s="6"/>
      <c r="J54" s="21"/>
      <c r="K54" s="58"/>
      <c r="M54" s="6"/>
      <c r="N54" s="6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4" spans="16:16" x14ac:dyDescent="0.25">
      <c r="P114" s="55"/>
    </row>
    <row r="118" spans="16:16" x14ac:dyDescent="0.25">
      <c r="P118" s="28"/>
    </row>
    <row r="119" spans="16:16" x14ac:dyDescent="0.25">
      <c r="P119" s="28"/>
    </row>
    <row r="120" spans="16:16" x14ac:dyDescent="0.25">
      <c r="P120" s="56"/>
    </row>
    <row r="121" spans="16:16" x14ac:dyDescent="0.25">
      <c r="P121" s="36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  <row r="125" spans="16:16" x14ac:dyDescent="0.25">
      <c r="P125" s="49"/>
    </row>
  </sheetData>
  <mergeCells count="9">
    <mergeCell ref="M41:N41"/>
    <mergeCell ref="E45:G45"/>
    <mergeCell ref="M45:N45"/>
    <mergeCell ref="A4:N4"/>
    <mergeCell ref="A5:N5"/>
    <mergeCell ref="A38:D38"/>
    <mergeCell ref="L38:M38"/>
    <mergeCell ref="A39:N39"/>
    <mergeCell ref="G40:N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"/>
  <sheetViews>
    <sheetView zoomScaleNormal="100" zoomScaleSheetLayoutView="85" workbookViewId="0">
      <selection activeCell="L7" sqref="L7:L1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28894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28895</v>
      </c>
      <c r="C7" s="13" t="s">
        <v>28896</v>
      </c>
      <c r="D7" s="14" t="s">
        <v>16271</v>
      </c>
      <c r="E7" s="15" t="s">
        <v>3050</v>
      </c>
      <c r="F7" s="13" t="s">
        <v>12331</v>
      </c>
      <c r="G7" s="16" t="s">
        <v>7833</v>
      </c>
      <c r="H7" s="13" t="s">
        <v>259</v>
      </c>
      <c r="I7" s="13" t="s">
        <v>28897</v>
      </c>
      <c r="J7" s="13" t="s">
        <v>28897</v>
      </c>
      <c r="K7" s="13" t="s">
        <v>28898</v>
      </c>
      <c r="L7" s="17" t="s">
        <v>28899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28900</v>
      </c>
      <c r="C8" s="13" t="s">
        <v>28901</v>
      </c>
      <c r="D8" s="14" t="s">
        <v>7623</v>
      </c>
      <c r="E8" s="15" t="s">
        <v>19596</v>
      </c>
      <c r="F8" s="13" t="s">
        <v>13719</v>
      </c>
      <c r="G8" s="16" t="s">
        <v>7429</v>
      </c>
      <c r="H8" s="13" t="s">
        <v>259</v>
      </c>
      <c r="I8" s="13" t="s">
        <v>28897</v>
      </c>
      <c r="J8" s="13" t="s">
        <v>28897</v>
      </c>
      <c r="K8" s="13" t="s">
        <v>28902</v>
      </c>
      <c r="L8" s="17" t="s">
        <v>28903</v>
      </c>
      <c r="M8" s="18">
        <v>4352000</v>
      </c>
      <c r="N8" s="19"/>
      <c r="O8" s="20" t="str">
        <f t="shared" ref="O8:O31" si="0">MID(G8,3,FIND("-",G8,1)-3)&amp;IF(MID(G8,3,5)="CĐ-LT","LT","")</f>
        <v>CĐ</v>
      </c>
      <c r="R8" s="21" t="str">
        <f t="shared" ref="R8:R31" si="1">IF(LEFT(G8,2)="18","NH 18-19","")&amp;O8</f>
        <v>CĐ</v>
      </c>
    </row>
    <row r="9" spans="1:18" ht="27" customHeight="1" x14ac:dyDescent="0.25">
      <c r="A9" s="13">
        <v>3</v>
      </c>
      <c r="B9" s="13" t="s">
        <v>28904</v>
      </c>
      <c r="C9" s="13" t="s">
        <v>28905</v>
      </c>
      <c r="D9" s="14" t="s">
        <v>10447</v>
      </c>
      <c r="E9" s="15" t="s">
        <v>208</v>
      </c>
      <c r="F9" s="13" t="s">
        <v>4485</v>
      </c>
      <c r="G9" s="16" t="s">
        <v>5662</v>
      </c>
      <c r="H9" s="13" t="s">
        <v>259</v>
      </c>
      <c r="I9" s="13" t="s">
        <v>28906</v>
      </c>
      <c r="J9" s="13" t="s">
        <v>28906</v>
      </c>
      <c r="K9" s="13" t="s">
        <v>28907</v>
      </c>
      <c r="L9" s="17" t="s">
        <v>28908</v>
      </c>
      <c r="M9" s="18">
        <v>5376000</v>
      </c>
      <c r="N9" s="19"/>
      <c r="O9" s="20" t="str">
        <f t="shared" si="0"/>
        <v>C1</v>
      </c>
      <c r="R9" s="21" t="str">
        <f t="shared" si="1"/>
        <v>C1</v>
      </c>
    </row>
    <row r="10" spans="1:18" ht="27" customHeight="1" x14ac:dyDescent="0.25">
      <c r="A10" s="13">
        <v>4</v>
      </c>
      <c r="B10" s="13" t="s">
        <v>28909</v>
      </c>
      <c r="C10" s="13" t="s">
        <v>28910</v>
      </c>
      <c r="D10" s="14" t="s">
        <v>28911</v>
      </c>
      <c r="E10" s="15" t="s">
        <v>19</v>
      </c>
      <c r="F10" s="13" t="s">
        <v>5571</v>
      </c>
      <c r="G10" s="16" t="s">
        <v>10309</v>
      </c>
      <c r="H10" s="13" t="s">
        <v>259</v>
      </c>
      <c r="I10" s="13" t="s">
        <v>28906</v>
      </c>
      <c r="J10" s="13" t="s">
        <v>28906</v>
      </c>
      <c r="K10" s="13" t="s">
        <v>28912</v>
      </c>
      <c r="L10" s="17" t="s">
        <v>28913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7" customHeight="1" x14ac:dyDescent="0.25">
      <c r="A11" s="13">
        <v>5</v>
      </c>
      <c r="B11" s="13" t="s">
        <v>28914</v>
      </c>
      <c r="C11" s="13" t="s">
        <v>28915</v>
      </c>
      <c r="D11" s="14" t="s">
        <v>2554</v>
      </c>
      <c r="E11" s="15" t="s">
        <v>33</v>
      </c>
      <c r="F11" s="13" t="s">
        <v>11031</v>
      </c>
      <c r="G11" s="16" t="s">
        <v>7264</v>
      </c>
      <c r="H11" s="13" t="s">
        <v>259</v>
      </c>
      <c r="I11" s="13" t="s">
        <v>28906</v>
      </c>
      <c r="J11" s="13" t="s">
        <v>28906</v>
      </c>
      <c r="K11" s="13" t="s">
        <v>28916</v>
      </c>
      <c r="L11" s="17" t="s">
        <v>28917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7" customHeight="1" x14ac:dyDescent="0.25">
      <c r="A12" s="13">
        <v>6</v>
      </c>
      <c r="B12" s="13" t="s">
        <v>28918</v>
      </c>
      <c r="C12" s="13" t="s">
        <v>28919</v>
      </c>
      <c r="D12" s="14" t="s">
        <v>3305</v>
      </c>
      <c r="E12" s="15" t="s">
        <v>411</v>
      </c>
      <c r="F12" s="13" t="s">
        <v>9293</v>
      </c>
      <c r="G12" s="16" t="s">
        <v>5909</v>
      </c>
      <c r="H12" s="13" t="s">
        <v>259</v>
      </c>
      <c r="I12" s="13" t="s">
        <v>28906</v>
      </c>
      <c r="J12" s="13" t="s">
        <v>28906</v>
      </c>
      <c r="K12" s="13" t="s">
        <v>28920</v>
      </c>
      <c r="L12" s="17" t="s">
        <v>28921</v>
      </c>
      <c r="M12" s="18">
        <v>5120000</v>
      </c>
      <c r="N12" s="19"/>
      <c r="O12" s="20" t="str">
        <f t="shared" si="0"/>
        <v>C1</v>
      </c>
      <c r="R12" s="21" t="str">
        <f t="shared" si="1"/>
        <v>C1</v>
      </c>
    </row>
    <row r="13" spans="1:18" ht="27" customHeight="1" x14ac:dyDescent="0.25">
      <c r="A13" s="13">
        <v>7</v>
      </c>
      <c r="B13" s="13" t="s">
        <v>28922</v>
      </c>
      <c r="C13" s="13" t="s">
        <v>28923</v>
      </c>
      <c r="D13" s="14" t="s">
        <v>249</v>
      </c>
      <c r="E13" s="15" t="s">
        <v>604</v>
      </c>
      <c r="F13" s="13" t="s">
        <v>4485</v>
      </c>
      <c r="G13" s="16" t="s">
        <v>7116</v>
      </c>
      <c r="H13" s="13" t="s">
        <v>259</v>
      </c>
      <c r="I13" s="13" t="s">
        <v>28906</v>
      </c>
      <c r="J13" s="13" t="s">
        <v>28906</v>
      </c>
      <c r="K13" s="13" t="s">
        <v>28924</v>
      </c>
      <c r="L13" s="17" t="s">
        <v>28925</v>
      </c>
      <c r="M13" s="18">
        <v>3850000</v>
      </c>
      <c r="N13" s="19"/>
      <c r="O13" s="20" t="str">
        <f t="shared" si="0"/>
        <v>CĐN</v>
      </c>
      <c r="R13" s="21" t="str">
        <f t="shared" si="1"/>
        <v>CĐN</v>
      </c>
    </row>
    <row r="14" spans="1:18" ht="27" customHeight="1" x14ac:dyDescent="0.25">
      <c r="A14" s="13">
        <v>8</v>
      </c>
      <c r="B14" s="13" t="s">
        <v>28926</v>
      </c>
      <c r="C14" s="13" t="s">
        <v>28927</v>
      </c>
      <c r="D14" s="14" t="s">
        <v>1799</v>
      </c>
      <c r="E14" s="15" t="s">
        <v>941</v>
      </c>
      <c r="F14" s="13" t="s">
        <v>5259</v>
      </c>
      <c r="G14" s="16" t="s">
        <v>7455</v>
      </c>
      <c r="H14" s="13" t="s">
        <v>259</v>
      </c>
      <c r="I14" s="13" t="s">
        <v>28906</v>
      </c>
      <c r="J14" s="13" t="s">
        <v>28906</v>
      </c>
      <c r="K14" s="13" t="s">
        <v>28928</v>
      </c>
      <c r="L14" s="17" t="s">
        <v>28929</v>
      </c>
      <c r="M14" s="18">
        <v>4864000</v>
      </c>
      <c r="N14" s="19"/>
      <c r="O14" s="20" t="str">
        <f t="shared" si="0"/>
        <v>CĐ</v>
      </c>
      <c r="R14" s="21" t="str">
        <f t="shared" si="1"/>
        <v>CĐ</v>
      </c>
    </row>
    <row r="15" spans="1:18" ht="27" customHeight="1" x14ac:dyDescent="0.25">
      <c r="A15" s="13">
        <v>9</v>
      </c>
      <c r="B15" s="13" t="s">
        <v>28930</v>
      </c>
      <c r="C15" s="13" t="s">
        <v>28931</v>
      </c>
      <c r="D15" s="14" t="s">
        <v>28932</v>
      </c>
      <c r="E15" s="15" t="s">
        <v>1444</v>
      </c>
      <c r="F15" s="13" t="s">
        <v>13097</v>
      </c>
      <c r="G15" s="16" t="s">
        <v>7582</v>
      </c>
      <c r="H15" s="13" t="s">
        <v>17</v>
      </c>
      <c r="I15" s="13" t="s">
        <v>28906</v>
      </c>
      <c r="J15" s="13" t="s">
        <v>28906</v>
      </c>
      <c r="K15" s="13" t="s">
        <v>28933</v>
      </c>
      <c r="L15" s="17" t="s">
        <v>29008</v>
      </c>
      <c r="M15" s="18">
        <v>2202080</v>
      </c>
      <c r="N15" s="19"/>
      <c r="O15" s="20" t="str">
        <f t="shared" si="0"/>
        <v>C2</v>
      </c>
      <c r="R15" s="21" t="str">
        <f t="shared" si="1"/>
        <v>NH 18-19C2</v>
      </c>
    </row>
    <row r="16" spans="1:18" ht="27" customHeight="1" x14ac:dyDescent="0.25">
      <c r="A16" s="13">
        <v>10</v>
      </c>
      <c r="B16" s="13" t="s">
        <v>28935</v>
      </c>
      <c r="C16" s="13" t="s">
        <v>28936</v>
      </c>
      <c r="D16" s="14" t="s">
        <v>28937</v>
      </c>
      <c r="E16" s="15" t="s">
        <v>3514</v>
      </c>
      <c r="F16" s="13" t="s">
        <v>4733</v>
      </c>
      <c r="G16" s="16" t="s">
        <v>7001</v>
      </c>
      <c r="H16" s="13" t="s">
        <v>259</v>
      </c>
      <c r="I16" s="13" t="s">
        <v>28906</v>
      </c>
      <c r="J16" s="13" t="s">
        <v>28906</v>
      </c>
      <c r="K16" s="13" t="s">
        <v>28938</v>
      </c>
      <c r="L16" s="17" t="s">
        <v>28934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28940</v>
      </c>
      <c r="C17" s="13" t="s">
        <v>28941</v>
      </c>
      <c r="D17" s="14" t="s">
        <v>848</v>
      </c>
      <c r="E17" s="15" t="s">
        <v>1444</v>
      </c>
      <c r="F17" s="13" t="s">
        <v>28942</v>
      </c>
      <c r="G17" s="16" t="s">
        <v>6714</v>
      </c>
      <c r="H17" s="13" t="s">
        <v>259</v>
      </c>
      <c r="I17" s="13" t="s">
        <v>28906</v>
      </c>
      <c r="J17" s="13" t="s">
        <v>28906</v>
      </c>
      <c r="K17" s="13" t="s">
        <v>28943</v>
      </c>
      <c r="L17" s="17" t="s">
        <v>28939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27" customHeight="1" x14ac:dyDescent="0.25">
      <c r="A18" s="13">
        <v>12</v>
      </c>
      <c r="B18" s="13" t="s">
        <v>28945</v>
      </c>
      <c r="C18" s="13" t="s">
        <v>28946</v>
      </c>
      <c r="D18" s="14" t="s">
        <v>8277</v>
      </c>
      <c r="E18" s="15" t="s">
        <v>1591</v>
      </c>
      <c r="F18" s="13" t="s">
        <v>14536</v>
      </c>
      <c r="G18" s="16" t="s">
        <v>6949</v>
      </c>
      <c r="H18" s="13" t="s">
        <v>259</v>
      </c>
      <c r="I18" s="13" t="s">
        <v>28906</v>
      </c>
      <c r="J18" s="13" t="s">
        <v>28906</v>
      </c>
      <c r="K18" s="13" t="s">
        <v>28943</v>
      </c>
      <c r="L18" s="17" t="s">
        <v>28944</v>
      </c>
      <c r="M18" s="18">
        <v>5888000</v>
      </c>
      <c r="N18" s="19"/>
      <c r="O18" s="20" t="str">
        <f t="shared" si="0"/>
        <v>C1</v>
      </c>
      <c r="R18" s="21" t="str">
        <f t="shared" si="1"/>
        <v>C1</v>
      </c>
    </row>
    <row r="19" spans="1:18" ht="27" customHeight="1" x14ac:dyDescent="0.25">
      <c r="A19" s="13">
        <v>13</v>
      </c>
      <c r="B19" s="13" t="s">
        <v>28947</v>
      </c>
      <c r="C19" s="13" t="s">
        <v>28948</v>
      </c>
      <c r="D19" s="14" t="s">
        <v>509</v>
      </c>
      <c r="E19" s="15" t="s">
        <v>80</v>
      </c>
      <c r="F19" s="13" t="s">
        <v>14260</v>
      </c>
      <c r="G19" s="16" t="s">
        <v>6714</v>
      </c>
      <c r="H19" s="13" t="s">
        <v>259</v>
      </c>
      <c r="I19" s="13" t="s">
        <v>28906</v>
      </c>
      <c r="J19" s="13" t="s">
        <v>28906</v>
      </c>
      <c r="K19" s="13" t="s">
        <v>28949</v>
      </c>
      <c r="L19" s="17" t="s">
        <v>28950</v>
      </c>
      <c r="M19" s="18">
        <v>3840000</v>
      </c>
      <c r="N19" s="19"/>
      <c r="O19" s="20" t="str">
        <f t="shared" si="0"/>
        <v>CĐ</v>
      </c>
      <c r="R19" s="21" t="str">
        <f t="shared" si="1"/>
        <v>CĐ</v>
      </c>
    </row>
    <row r="20" spans="1:18" ht="27" customHeight="1" x14ac:dyDescent="0.25">
      <c r="A20" s="13">
        <v>14</v>
      </c>
      <c r="B20" s="13" t="s">
        <v>28951</v>
      </c>
      <c r="C20" s="13" t="s">
        <v>28952</v>
      </c>
      <c r="D20" s="14" t="s">
        <v>249</v>
      </c>
      <c r="E20" s="15" t="s">
        <v>1244</v>
      </c>
      <c r="F20" s="13" t="s">
        <v>8910</v>
      </c>
      <c r="G20" s="16" t="s">
        <v>8617</v>
      </c>
      <c r="H20" s="13" t="s">
        <v>259</v>
      </c>
      <c r="I20" s="13" t="s">
        <v>28906</v>
      </c>
      <c r="J20" s="13" t="s">
        <v>28906</v>
      </c>
      <c r="K20" s="13" t="s">
        <v>28953</v>
      </c>
      <c r="L20" s="17" t="s">
        <v>28954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27" customHeight="1" x14ac:dyDescent="0.25">
      <c r="A21" s="13">
        <v>15</v>
      </c>
      <c r="B21" s="13" t="s">
        <v>28955</v>
      </c>
      <c r="C21" s="13" t="s">
        <v>28956</v>
      </c>
      <c r="D21" s="14" t="s">
        <v>28957</v>
      </c>
      <c r="E21" s="15" t="s">
        <v>250</v>
      </c>
      <c r="F21" s="13" t="s">
        <v>12829</v>
      </c>
      <c r="G21" s="16" t="s">
        <v>4480</v>
      </c>
      <c r="H21" s="13" t="s">
        <v>17</v>
      </c>
      <c r="I21" s="13" t="s">
        <v>28906</v>
      </c>
      <c r="J21" s="13" t="s">
        <v>28906</v>
      </c>
      <c r="K21" s="13" t="s">
        <v>28958</v>
      </c>
      <c r="L21" s="17" t="s">
        <v>28959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" customHeight="1" x14ac:dyDescent="0.25">
      <c r="A22" s="13">
        <v>16</v>
      </c>
      <c r="B22" s="13" t="s">
        <v>28960</v>
      </c>
      <c r="C22" s="13" t="s">
        <v>28961</v>
      </c>
      <c r="D22" s="14" t="s">
        <v>11292</v>
      </c>
      <c r="E22" s="15" t="s">
        <v>902</v>
      </c>
      <c r="F22" s="13" t="s">
        <v>9990</v>
      </c>
      <c r="G22" s="16" t="s">
        <v>7455</v>
      </c>
      <c r="H22" s="13" t="s">
        <v>259</v>
      </c>
      <c r="I22" s="13" t="s">
        <v>28906</v>
      </c>
      <c r="J22" s="13" t="s">
        <v>28906</v>
      </c>
      <c r="K22" s="13" t="s">
        <v>28962</v>
      </c>
      <c r="L22" s="17" t="s">
        <v>28963</v>
      </c>
      <c r="M22" s="18">
        <v>4864000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28964</v>
      </c>
      <c r="C23" s="13" t="s">
        <v>28965</v>
      </c>
      <c r="D23" s="14" t="s">
        <v>28966</v>
      </c>
      <c r="E23" s="15" t="s">
        <v>3038</v>
      </c>
      <c r="F23" s="13" t="s">
        <v>11577</v>
      </c>
      <c r="G23" s="16" t="s">
        <v>10036</v>
      </c>
      <c r="H23" s="13" t="s">
        <v>259</v>
      </c>
      <c r="I23" s="13" t="s">
        <v>28906</v>
      </c>
      <c r="J23" s="13" t="s">
        <v>28906</v>
      </c>
      <c r="K23" s="13" t="s">
        <v>28967</v>
      </c>
      <c r="L23" s="17" t="s">
        <v>28968</v>
      </c>
      <c r="M23" s="18">
        <v>5376000</v>
      </c>
      <c r="N23" s="19"/>
      <c r="O23" s="20" t="str">
        <f t="shared" si="0"/>
        <v>C1</v>
      </c>
      <c r="R23" s="21" t="str">
        <f t="shared" si="1"/>
        <v>C1</v>
      </c>
    </row>
    <row r="24" spans="1:18" ht="27" customHeight="1" x14ac:dyDescent="0.25">
      <c r="A24" s="13">
        <v>18</v>
      </c>
      <c r="B24" s="13" t="s">
        <v>28969</v>
      </c>
      <c r="C24" s="13" t="s">
        <v>28970</v>
      </c>
      <c r="D24" s="14" t="s">
        <v>7133</v>
      </c>
      <c r="E24" s="15" t="s">
        <v>185</v>
      </c>
      <c r="F24" s="13" t="s">
        <v>11577</v>
      </c>
      <c r="G24" s="16" t="s">
        <v>10036</v>
      </c>
      <c r="H24" s="13" t="s">
        <v>259</v>
      </c>
      <c r="I24" s="13" t="s">
        <v>28906</v>
      </c>
      <c r="J24" s="13" t="s">
        <v>28906</v>
      </c>
      <c r="K24" s="13" t="s">
        <v>28971</v>
      </c>
      <c r="L24" s="17" t="s">
        <v>28972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7" customHeight="1" x14ac:dyDescent="0.25">
      <c r="A25" s="13">
        <v>19</v>
      </c>
      <c r="B25" s="13" t="s">
        <v>28973</v>
      </c>
      <c r="C25" s="13" t="s">
        <v>28974</v>
      </c>
      <c r="D25" s="14" t="s">
        <v>28975</v>
      </c>
      <c r="E25" s="15" t="s">
        <v>988</v>
      </c>
      <c r="F25" s="13" t="s">
        <v>2578</v>
      </c>
      <c r="G25" s="16" t="s">
        <v>8464</v>
      </c>
      <c r="H25" s="13" t="s">
        <v>259</v>
      </c>
      <c r="I25" s="13" t="s">
        <v>28906</v>
      </c>
      <c r="J25" s="13" t="s">
        <v>28906</v>
      </c>
      <c r="K25" s="13" t="s">
        <v>28976</v>
      </c>
      <c r="L25" s="17" t="s">
        <v>28977</v>
      </c>
      <c r="M25" s="18">
        <v>5888000</v>
      </c>
      <c r="N25" s="19"/>
      <c r="O25" s="20" t="str">
        <f t="shared" si="0"/>
        <v>C1</v>
      </c>
      <c r="R25" s="21" t="str">
        <f t="shared" si="1"/>
        <v>C1</v>
      </c>
    </row>
    <row r="26" spans="1:18" ht="27" customHeight="1" x14ac:dyDescent="0.25">
      <c r="A26" s="13">
        <v>20</v>
      </c>
      <c r="B26" s="13" t="s">
        <v>28978</v>
      </c>
      <c r="C26" s="13" t="s">
        <v>28979</v>
      </c>
      <c r="D26" s="14" t="s">
        <v>28980</v>
      </c>
      <c r="E26" s="15" t="s">
        <v>909</v>
      </c>
      <c r="F26" s="13" t="s">
        <v>3818</v>
      </c>
      <c r="G26" s="16" t="s">
        <v>6605</v>
      </c>
      <c r="H26" s="13" t="s">
        <v>259</v>
      </c>
      <c r="I26" s="13" t="s">
        <v>28906</v>
      </c>
      <c r="J26" s="13" t="s">
        <v>28906</v>
      </c>
      <c r="K26" s="13" t="s">
        <v>28981</v>
      </c>
      <c r="L26" s="17" t="s">
        <v>28982</v>
      </c>
      <c r="M26" s="18">
        <v>5632000</v>
      </c>
      <c r="N26" s="19"/>
      <c r="O26" s="20" t="str">
        <f t="shared" si="0"/>
        <v>C1</v>
      </c>
      <c r="R26" s="21" t="str">
        <f t="shared" si="1"/>
        <v>C1</v>
      </c>
    </row>
    <row r="27" spans="1:18" ht="27" customHeight="1" x14ac:dyDescent="0.25">
      <c r="A27" s="13">
        <v>21</v>
      </c>
      <c r="B27" s="13" t="s">
        <v>28983</v>
      </c>
      <c r="C27" s="13" t="s">
        <v>28984</v>
      </c>
      <c r="D27" s="14" t="s">
        <v>11357</v>
      </c>
      <c r="E27" s="15" t="s">
        <v>28985</v>
      </c>
      <c r="F27" s="13" t="s">
        <v>2578</v>
      </c>
      <c r="G27" s="16" t="s">
        <v>5662</v>
      </c>
      <c r="H27" s="13" t="s">
        <v>259</v>
      </c>
      <c r="I27" s="13" t="s">
        <v>28906</v>
      </c>
      <c r="J27" s="13" t="s">
        <v>28906</v>
      </c>
      <c r="K27" s="13" t="s">
        <v>28986</v>
      </c>
      <c r="L27" s="17" t="s">
        <v>28987</v>
      </c>
      <c r="M27" s="18">
        <v>5376000</v>
      </c>
      <c r="N27" s="19"/>
      <c r="O27" s="20" t="str">
        <f t="shared" si="0"/>
        <v>C1</v>
      </c>
      <c r="R27" s="21" t="str">
        <f t="shared" si="1"/>
        <v>C1</v>
      </c>
    </row>
    <row r="28" spans="1:18" ht="27" customHeight="1" x14ac:dyDescent="0.25">
      <c r="A28" s="13">
        <v>22</v>
      </c>
      <c r="B28" s="13" t="s">
        <v>28988</v>
      </c>
      <c r="C28" s="13" t="s">
        <v>28989</v>
      </c>
      <c r="D28" s="14" t="s">
        <v>848</v>
      </c>
      <c r="E28" s="15" t="s">
        <v>909</v>
      </c>
      <c r="F28" s="13" t="s">
        <v>6579</v>
      </c>
      <c r="G28" s="16" t="s">
        <v>6714</v>
      </c>
      <c r="H28" s="13" t="s">
        <v>259</v>
      </c>
      <c r="I28" s="13" t="s">
        <v>28906</v>
      </c>
      <c r="J28" s="13" t="s">
        <v>28906</v>
      </c>
      <c r="K28" s="13" t="s">
        <v>28990</v>
      </c>
      <c r="L28" s="17" t="s">
        <v>28991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7" customHeight="1" x14ac:dyDescent="0.25">
      <c r="A29" s="13">
        <v>23</v>
      </c>
      <c r="B29" s="13" t="s">
        <v>28992</v>
      </c>
      <c r="C29" s="13" t="s">
        <v>28993</v>
      </c>
      <c r="D29" s="14" t="s">
        <v>4147</v>
      </c>
      <c r="E29" s="15" t="s">
        <v>731</v>
      </c>
      <c r="F29" s="13" t="s">
        <v>28994</v>
      </c>
      <c r="G29" s="16" t="s">
        <v>6714</v>
      </c>
      <c r="H29" s="13" t="s">
        <v>259</v>
      </c>
      <c r="I29" s="13" t="s">
        <v>28906</v>
      </c>
      <c r="J29" s="13" t="s">
        <v>28906</v>
      </c>
      <c r="K29" s="13" t="s">
        <v>28995</v>
      </c>
      <c r="L29" s="17" t="s">
        <v>28996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28997</v>
      </c>
      <c r="C30" s="13" t="s">
        <v>28998</v>
      </c>
      <c r="D30" s="14" t="s">
        <v>28999</v>
      </c>
      <c r="E30" s="15" t="s">
        <v>154</v>
      </c>
      <c r="F30" s="13" t="s">
        <v>916</v>
      </c>
      <c r="G30" s="16" t="s">
        <v>10309</v>
      </c>
      <c r="H30" s="13" t="s">
        <v>259</v>
      </c>
      <c r="I30" s="13" t="s">
        <v>28906</v>
      </c>
      <c r="J30" s="13" t="s">
        <v>28906</v>
      </c>
      <c r="K30" s="13" t="s">
        <v>29000</v>
      </c>
      <c r="L30" s="17" t="s">
        <v>29001</v>
      </c>
      <c r="M30" s="18">
        <v>5376000</v>
      </c>
      <c r="N30" s="19"/>
      <c r="O30" s="20" t="str">
        <f t="shared" si="0"/>
        <v>C1</v>
      </c>
      <c r="R30" s="21" t="str">
        <f t="shared" si="1"/>
        <v>C1</v>
      </c>
    </row>
    <row r="31" spans="1:18" ht="27" customHeight="1" x14ac:dyDescent="0.25">
      <c r="A31" s="13">
        <v>25</v>
      </c>
      <c r="B31" s="13" t="s">
        <v>29002</v>
      </c>
      <c r="C31" s="13" t="s">
        <v>29003</v>
      </c>
      <c r="D31" s="14" t="s">
        <v>29004</v>
      </c>
      <c r="E31" s="15" t="s">
        <v>567</v>
      </c>
      <c r="F31" s="13" t="s">
        <v>10485</v>
      </c>
      <c r="G31" s="16" t="s">
        <v>7511</v>
      </c>
      <c r="H31" s="13" t="s">
        <v>259</v>
      </c>
      <c r="I31" s="13" t="s">
        <v>28906</v>
      </c>
      <c r="J31" s="13" t="s">
        <v>28906</v>
      </c>
      <c r="K31" s="13" t="s">
        <v>29005</v>
      </c>
      <c r="L31" s="17" t="s">
        <v>29006</v>
      </c>
      <c r="M31" s="18">
        <v>3072000</v>
      </c>
      <c r="N31" s="19"/>
      <c r="O31" s="20" t="str">
        <f t="shared" si="0"/>
        <v>CĐ</v>
      </c>
      <c r="R31" s="21" t="str">
        <f t="shared" si="1"/>
        <v>CĐ</v>
      </c>
    </row>
    <row r="32" spans="1:18" s="28" customFormat="1" ht="22.5" customHeight="1" x14ac:dyDescent="0.25">
      <c r="A32" s="229" t="s">
        <v>35</v>
      </c>
      <c r="B32" s="230"/>
      <c r="C32" s="230"/>
      <c r="D32" s="230"/>
      <c r="E32" s="22"/>
      <c r="F32" s="22"/>
      <c r="G32" s="22"/>
      <c r="H32" s="23"/>
      <c r="I32" s="24"/>
      <c r="J32" s="25"/>
      <c r="K32" s="26"/>
      <c r="L32" s="231">
        <f>SUM(M7:M31)</f>
        <v>119204080</v>
      </c>
      <c r="M32" s="232"/>
      <c r="N32" s="27"/>
      <c r="O32" s="20"/>
      <c r="P32" s="6"/>
      <c r="Q32" s="6"/>
    </row>
    <row r="33" spans="1:19" s="30" customFormat="1" ht="30" customHeight="1" x14ac:dyDescent="0.25">
      <c r="A33" s="237" t="s">
        <v>29007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9"/>
      <c r="O33" s="29" t="str">
        <f>LEFT(G33,5)</f>
        <v/>
      </c>
      <c r="P33" s="6"/>
      <c r="Q33" s="6"/>
    </row>
    <row r="34" spans="1:19" ht="15.75" customHeight="1" x14ac:dyDescent="0.25">
      <c r="A34" s="31"/>
      <c r="B34" s="31"/>
      <c r="C34" s="1"/>
      <c r="D34" s="2"/>
      <c r="E34" s="2"/>
      <c r="F34" s="1"/>
      <c r="G34" s="225" t="s">
        <v>28893</v>
      </c>
      <c r="H34" s="225"/>
      <c r="I34" s="225"/>
      <c r="J34" s="225"/>
      <c r="K34" s="225"/>
      <c r="L34" s="225"/>
      <c r="M34" s="225"/>
      <c r="N34" s="225"/>
      <c r="O34" s="29"/>
      <c r="S34" s="30"/>
    </row>
    <row r="35" spans="1:19" ht="15.75" customHeight="1" x14ac:dyDescent="0.25">
      <c r="A35" s="35" t="s">
        <v>4822</v>
      </c>
      <c r="B35" s="35"/>
      <c r="C35" s="35"/>
      <c r="D35" s="32"/>
      <c r="E35" s="32" t="s">
        <v>4823</v>
      </c>
      <c r="F35" s="32"/>
      <c r="G35" s="32"/>
      <c r="H35" s="32"/>
      <c r="I35" s="32"/>
      <c r="J35" s="32"/>
      <c r="K35" s="32"/>
      <c r="L35" s="32"/>
      <c r="M35" s="236" t="s">
        <v>4824</v>
      </c>
      <c r="N35" s="236"/>
      <c r="O35" s="29"/>
    </row>
    <row r="36" spans="1:19" x14ac:dyDescent="0.25">
      <c r="A36" s="33"/>
      <c r="B36" s="33"/>
      <c r="C36" s="128"/>
      <c r="D36" s="35"/>
      <c r="E36" s="35"/>
      <c r="F36" s="35"/>
      <c r="G36" s="35"/>
      <c r="J36" s="128"/>
      <c r="K36" s="128"/>
      <c r="L36" s="128"/>
      <c r="M36" s="128"/>
      <c r="N36" s="6"/>
    </row>
    <row r="37" spans="1:19" x14ac:dyDescent="0.25">
      <c r="A37" s="33"/>
      <c r="B37" s="33"/>
      <c r="C37" s="128"/>
      <c r="D37" s="35"/>
      <c r="E37" s="35"/>
      <c r="F37" s="35"/>
      <c r="G37" s="35"/>
      <c r="H37" s="35"/>
      <c r="I37" s="35"/>
      <c r="J37" s="128"/>
      <c r="K37" s="128"/>
      <c r="L37" s="128"/>
      <c r="M37" s="128"/>
      <c r="N37" s="6"/>
    </row>
    <row r="38" spans="1:19" x14ac:dyDescent="0.25">
      <c r="A38" s="33"/>
      <c r="B38" s="33"/>
      <c r="C38" s="128"/>
      <c r="D38" s="35"/>
      <c r="E38" s="35"/>
      <c r="F38" s="35"/>
      <c r="G38" s="35"/>
      <c r="H38" s="35"/>
      <c r="I38" s="35"/>
      <c r="J38" s="128"/>
      <c r="K38" s="128"/>
      <c r="L38" s="128"/>
      <c r="M38" s="128"/>
      <c r="N38" s="6"/>
    </row>
    <row r="39" spans="1:19" s="28" customFormat="1" x14ac:dyDescent="0.25">
      <c r="A39" s="35"/>
      <c r="B39" s="35"/>
      <c r="C39" s="35" t="s">
        <v>4820</v>
      </c>
      <c r="D39" s="35"/>
      <c r="E39" s="236" t="s">
        <v>4821</v>
      </c>
      <c r="F39" s="236"/>
      <c r="G39" s="236"/>
      <c r="H39" s="35"/>
      <c r="I39" s="35"/>
      <c r="J39" s="35"/>
      <c r="K39" s="35"/>
      <c r="L39" s="35"/>
      <c r="M39" s="236" t="s">
        <v>4819</v>
      </c>
      <c r="N39" s="236"/>
      <c r="O39" s="128"/>
      <c r="P39" s="6"/>
    </row>
    <row r="40" spans="1:19" s="28" customFormat="1" ht="18.75" customHeight="1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128"/>
      <c r="P40" s="6"/>
    </row>
    <row r="41" spans="1:19" s="36" customFormat="1" x14ac:dyDescent="0.25">
      <c r="B41" s="37"/>
      <c r="C41" s="38" t="s">
        <v>38</v>
      </c>
      <c r="D41" s="39" t="s">
        <v>586</v>
      </c>
      <c r="E41" s="40"/>
      <c r="F41" s="40"/>
      <c r="G41" s="40"/>
      <c r="H41" s="40"/>
      <c r="I41" s="40"/>
      <c r="J41" s="41"/>
      <c r="K41" s="40"/>
      <c r="L41" s="40"/>
      <c r="M41" s="42"/>
    </row>
    <row r="42" spans="1:19" s="36" customFormat="1" x14ac:dyDescent="0.25">
      <c r="A42" s="43"/>
      <c r="B42" s="44"/>
      <c r="C42" s="45" t="s">
        <v>40</v>
      </c>
      <c r="D42" s="46">
        <f>SUMIF($O$7:$O$31,"CĐN",$M$7:$M$31)</f>
        <v>3850000</v>
      </c>
      <c r="E42" s="40"/>
      <c r="F42" s="40"/>
      <c r="G42" s="40"/>
      <c r="H42" s="40"/>
      <c r="I42" s="40"/>
      <c r="J42" s="41"/>
      <c r="K42" s="40"/>
      <c r="L42" s="40"/>
      <c r="M42" s="6"/>
    </row>
    <row r="43" spans="1:19" s="49" customFormat="1" ht="13.5" customHeight="1" x14ac:dyDescent="0.25">
      <c r="A43" s="43"/>
      <c r="B43" s="44"/>
      <c r="C43" s="45" t="s">
        <v>41</v>
      </c>
      <c r="D43" s="46">
        <f>SUMIF($O$7:$O$31,"TCN",$M$7:$M$31)</f>
        <v>0</v>
      </c>
      <c r="E43" s="47"/>
      <c r="F43" s="47"/>
      <c r="G43" s="47"/>
      <c r="H43" s="47"/>
      <c r="I43" s="40"/>
      <c r="J43" s="48"/>
      <c r="K43" s="47"/>
      <c r="L43" s="47"/>
      <c r="M43" s="6"/>
    </row>
    <row r="44" spans="1:19" s="49" customFormat="1" ht="13.5" customHeight="1" x14ac:dyDescent="0.25">
      <c r="A44" s="43"/>
      <c r="B44" s="50" t="s">
        <v>42</v>
      </c>
      <c r="C44" s="45" t="s">
        <v>43</v>
      </c>
      <c r="D44" s="46">
        <f>SUMIF($O$7:$O$31,"CĐ",$M$7:$M$31)+SUMIF($O$7:$O$31,"C1",$M$7:$M$31)</f>
        <v>113152000</v>
      </c>
      <c r="E44" s="47"/>
      <c r="F44" s="47"/>
      <c r="G44" s="47"/>
      <c r="H44" s="47"/>
      <c r="I44" s="47"/>
      <c r="J44" s="48"/>
      <c r="K44" s="47"/>
      <c r="L44" s="47"/>
      <c r="M44" s="6"/>
    </row>
    <row r="45" spans="1:19" s="49" customFormat="1" ht="13.5" customHeight="1" x14ac:dyDescent="0.25">
      <c r="A45" s="43"/>
      <c r="B45" s="50"/>
      <c r="C45" s="45" t="s">
        <v>44</v>
      </c>
      <c r="D45" s="46">
        <f>SUMIF($O$7:$O$31,"C2",$M$7:$M$31)+SUMIF($O$7:$O$31,"CĐLT",$M$7:$M$31)</f>
        <v>2202080</v>
      </c>
      <c r="E45" s="47"/>
      <c r="F45" s="47"/>
      <c r="G45" s="47"/>
      <c r="H45" s="47"/>
      <c r="I45" s="47"/>
      <c r="J45" s="48"/>
      <c r="K45" s="47"/>
      <c r="L45" s="47"/>
      <c r="M45" s="6"/>
    </row>
    <row r="46" spans="1:19" s="49" customFormat="1" ht="13.5" customHeight="1" x14ac:dyDescent="0.25">
      <c r="A46" s="43"/>
      <c r="B46" s="51">
        <f>SUM(B42:B44)</f>
        <v>0</v>
      </c>
      <c r="C46" s="45" t="s">
        <v>45</v>
      </c>
      <c r="D46" s="46">
        <f>SUMIF($O$7:$O$31,"T4",$M$7:$M$31)+SUMIF($O$7:$O$31,"T2",$M$7:$M$31)+SUMIF($O$7:$O$31,"T3",$M$7:$M$31)+SUMIF($O$7:$O$31,"TC",$M$7:$M$31)+SUMIF($O$7:$O$31,"TN",$M$7:$M$31)+SUMIF($O$7:$O$31,"TCT",$M$7:$M$31)+SUMIF($O$7:$O$31,"T1",$M$7:$M$31)</f>
        <v>0</v>
      </c>
      <c r="E46" s="47"/>
      <c r="F46" s="47"/>
      <c r="G46" s="47"/>
      <c r="H46" s="47"/>
      <c r="I46" s="47"/>
      <c r="J46" s="48"/>
      <c r="K46" s="47"/>
      <c r="L46" s="47"/>
      <c r="M46" s="6"/>
    </row>
    <row r="47" spans="1:19" s="49" customFormat="1" ht="13.5" customHeight="1" x14ac:dyDescent="0.25">
      <c r="B47" s="52"/>
      <c r="C47" s="53" t="s">
        <v>46</v>
      </c>
      <c r="D47" s="54">
        <f>SUM(D42:D46)</f>
        <v>119204080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x14ac:dyDescent="0.25">
      <c r="E48" s="6"/>
      <c r="J48" s="21"/>
      <c r="K48" s="58"/>
      <c r="M48" s="6"/>
      <c r="N48" s="6"/>
    </row>
    <row r="105" spans="16:16" x14ac:dyDescent="0.25">
      <c r="P105" s="55"/>
    </row>
    <row r="106" spans="16:16" x14ac:dyDescent="0.25">
      <c r="P106" s="55"/>
    </row>
    <row r="107" spans="16:16" x14ac:dyDescent="0.25">
      <c r="P107" s="55"/>
    </row>
    <row r="108" spans="16:16" x14ac:dyDescent="0.25">
      <c r="P108" s="55"/>
    </row>
    <row r="112" spans="16:16" x14ac:dyDescent="0.25">
      <c r="P112" s="28"/>
    </row>
    <row r="113" spans="16:16" x14ac:dyDescent="0.25">
      <c r="P113" s="28"/>
    </row>
    <row r="114" spans="16:16" x14ac:dyDescent="0.25">
      <c r="P114" s="56"/>
    </row>
    <row r="115" spans="16:16" x14ac:dyDescent="0.25">
      <c r="P115" s="36"/>
    </row>
    <row r="116" spans="16:16" x14ac:dyDescent="0.25">
      <c r="P116" s="49"/>
    </row>
    <row r="117" spans="16:16" x14ac:dyDescent="0.25">
      <c r="P117" s="49"/>
    </row>
    <row r="118" spans="16:16" x14ac:dyDescent="0.25">
      <c r="P118" s="49"/>
    </row>
    <row r="119" spans="16:16" x14ac:dyDescent="0.25">
      <c r="P119" s="49"/>
    </row>
  </sheetData>
  <mergeCells count="9">
    <mergeCell ref="M35:N35"/>
    <mergeCell ref="E39:G39"/>
    <mergeCell ref="M39:N39"/>
    <mergeCell ref="A4:N4"/>
    <mergeCell ref="A5:N5"/>
    <mergeCell ref="A32:D32"/>
    <mergeCell ref="L32:M32"/>
    <mergeCell ref="A33:N33"/>
    <mergeCell ref="G34:N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"/>
  <sheetViews>
    <sheetView topLeftCell="A34"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29145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29009</v>
      </c>
      <c r="C7" s="13" t="s">
        <v>29010</v>
      </c>
      <c r="D7" s="14" t="s">
        <v>20571</v>
      </c>
      <c r="E7" s="15" t="s">
        <v>1202</v>
      </c>
      <c r="F7" s="13" t="s">
        <v>17538</v>
      </c>
      <c r="G7" s="16" t="s">
        <v>6605</v>
      </c>
      <c r="H7" s="13" t="s">
        <v>259</v>
      </c>
      <c r="I7" s="13" t="s">
        <v>29011</v>
      </c>
      <c r="J7" s="13" t="s">
        <v>29011</v>
      </c>
      <c r="K7" s="13" t="s">
        <v>29012</v>
      </c>
      <c r="L7" s="17" t="s">
        <v>29013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7" customHeight="1" x14ac:dyDescent="0.25">
      <c r="A8" s="13">
        <v>2</v>
      </c>
      <c r="B8" s="13" t="s">
        <v>29014</v>
      </c>
      <c r="C8" s="13" t="s">
        <v>29015</v>
      </c>
      <c r="D8" s="14" t="s">
        <v>1274</v>
      </c>
      <c r="E8" s="15" t="s">
        <v>1308</v>
      </c>
      <c r="F8" s="13" t="s">
        <v>29016</v>
      </c>
      <c r="G8" s="16" t="s">
        <v>7116</v>
      </c>
      <c r="H8" s="13" t="s">
        <v>259</v>
      </c>
      <c r="I8" s="13" t="s">
        <v>29011</v>
      </c>
      <c r="J8" s="13" t="s">
        <v>29011</v>
      </c>
      <c r="K8" s="13" t="s">
        <v>29017</v>
      </c>
      <c r="L8" s="17" t="s">
        <v>29018</v>
      </c>
      <c r="M8" s="18">
        <v>3850000</v>
      </c>
      <c r="N8" s="19"/>
      <c r="O8" s="20" t="str">
        <f t="shared" ref="O8:O38" si="0">MID(G8,3,FIND("-",G8,1)-3)&amp;IF(MID(G8,3,5)="CĐ-LT","LT","")</f>
        <v>CĐN</v>
      </c>
      <c r="R8" s="21" t="str">
        <f t="shared" ref="R8:R38" si="1">IF(LEFT(G8,2)="18","NH 18-19","")&amp;O8</f>
        <v>CĐN</v>
      </c>
    </row>
    <row r="9" spans="1:18" ht="27" customHeight="1" x14ac:dyDescent="0.25">
      <c r="A9" s="13">
        <v>3</v>
      </c>
      <c r="B9" s="13" t="s">
        <v>29019</v>
      </c>
      <c r="C9" s="13" t="s">
        <v>29020</v>
      </c>
      <c r="D9" s="14" t="s">
        <v>464</v>
      </c>
      <c r="E9" s="15" t="s">
        <v>250</v>
      </c>
      <c r="F9" s="13" t="s">
        <v>29021</v>
      </c>
      <c r="G9" s="16" t="s">
        <v>8317</v>
      </c>
      <c r="H9" s="13" t="s">
        <v>259</v>
      </c>
      <c r="I9" s="13" t="s">
        <v>29011</v>
      </c>
      <c r="J9" s="13" t="s">
        <v>29011</v>
      </c>
      <c r="K9" s="13" t="s">
        <v>29022</v>
      </c>
      <c r="L9" s="17" t="s">
        <v>29023</v>
      </c>
      <c r="M9" s="18">
        <v>4608000</v>
      </c>
      <c r="N9" s="19"/>
      <c r="O9" s="20" t="str">
        <f t="shared" si="0"/>
        <v>CĐ</v>
      </c>
      <c r="R9" s="21" t="str">
        <f t="shared" si="1"/>
        <v>CĐ</v>
      </c>
    </row>
    <row r="10" spans="1:18" ht="27" customHeight="1" x14ac:dyDescent="0.25">
      <c r="A10" s="13">
        <v>4</v>
      </c>
      <c r="B10" s="13" t="s">
        <v>29024</v>
      </c>
      <c r="C10" s="13" t="s">
        <v>29025</v>
      </c>
      <c r="D10" s="14" t="s">
        <v>13578</v>
      </c>
      <c r="E10" s="15" t="s">
        <v>250</v>
      </c>
      <c r="F10" s="13" t="s">
        <v>29026</v>
      </c>
      <c r="G10" s="16" t="s">
        <v>8317</v>
      </c>
      <c r="H10" s="13" t="s">
        <v>259</v>
      </c>
      <c r="I10" s="13" t="s">
        <v>29011</v>
      </c>
      <c r="J10" s="13" t="s">
        <v>29011</v>
      </c>
      <c r="K10" s="13" t="s">
        <v>29027</v>
      </c>
      <c r="L10" s="17" t="s">
        <v>29028</v>
      </c>
      <c r="M10" s="18">
        <v>4608000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29029</v>
      </c>
      <c r="C11" s="13" t="s">
        <v>29030</v>
      </c>
      <c r="D11" s="14" t="s">
        <v>16685</v>
      </c>
      <c r="E11" s="15" t="s">
        <v>9916</v>
      </c>
      <c r="F11" s="13" t="s">
        <v>12829</v>
      </c>
      <c r="G11" s="16" t="s">
        <v>2484</v>
      </c>
      <c r="H11" s="13" t="s">
        <v>259</v>
      </c>
      <c r="I11" s="13" t="s">
        <v>29011</v>
      </c>
      <c r="J11" s="13" t="s">
        <v>29011</v>
      </c>
      <c r="K11" s="13" t="s">
        <v>29031</v>
      </c>
      <c r="L11" s="17" t="s">
        <v>29032</v>
      </c>
      <c r="M11" s="18">
        <v>2405920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" customHeight="1" x14ac:dyDescent="0.25">
      <c r="A12" s="13">
        <v>6</v>
      </c>
      <c r="B12" s="13" t="s">
        <v>29033</v>
      </c>
      <c r="C12" s="13" t="s">
        <v>29034</v>
      </c>
      <c r="D12" s="14" t="s">
        <v>464</v>
      </c>
      <c r="E12" s="15" t="s">
        <v>523</v>
      </c>
      <c r="F12" s="13" t="s">
        <v>7529</v>
      </c>
      <c r="G12" s="16" t="s">
        <v>12789</v>
      </c>
      <c r="H12" s="13" t="s">
        <v>259</v>
      </c>
      <c r="I12" s="13" t="s">
        <v>29011</v>
      </c>
      <c r="J12" s="13" t="s">
        <v>29011</v>
      </c>
      <c r="K12" s="13" t="s">
        <v>29035</v>
      </c>
      <c r="L12" s="17" t="s">
        <v>29036</v>
      </c>
      <c r="M12" s="18">
        <v>1526000</v>
      </c>
      <c r="N12" s="19"/>
      <c r="O12" s="20" t="str">
        <f t="shared" si="0"/>
        <v>T4</v>
      </c>
      <c r="R12" s="21" t="str">
        <f t="shared" si="1"/>
        <v>T4</v>
      </c>
    </row>
    <row r="13" spans="1:18" ht="27" customHeight="1" x14ac:dyDescent="0.25">
      <c r="A13" s="13">
        <v>7</v>
      </c>
      <c r="B13" s="13" t="s">
        <v>29037</v>
      </c>
      <c r="C13" s="13" t="s">
        <v>29034</v>
      </c>
      <c r="D13" s="14" t="s">
        <v>464</v>
      </c>
      <c r="E13" s="15" t="s">
        <v>523</v>
      </c>
      <c r="F13" s="13" t="s">
        <v>7529</v>
      </c>
      <c r="G13" s="16" t="s">
        <v>12789</v>
      </c>
      <c r="H13" s="13" t="s">
        <v>259</v>
      </c>
      <c r="I13" s="13" t="s">
        <v>29011</v>
      </c>
      <c r="J13" s="13" t="s">
        <v>29011</v>
      </c>
      <c r="K13" s="13" t="s">
        <v>29038</v>
      </c>
      <c r="L13" s="17" t="s">
        <v>29039</v>
      </c>
      <c r="M13" s="18">
        <v>5352000</v>
      </c>
      <c r="N13" s="19"/>
      <c r="O13" s="20" t="str">
        <f t="shared" si="0"/>
        <v>T4</v>
      </c>
      <c r="R13" s="21" t="str">
        <f t="shared" si="1"/>
        <v>T4</v>
      </c>
    </row>
    <row r="14" spans="1:18" ht="27" customHeight="1" x14ac:dyDescent="0.25">
      <c r="A14" s="13">
        <v>8</v>
      </c>
      <c r="B14" s="13" t="s">
        <v>29040</v>
      </c>
      <c r="C14" s="13" t="s">
        <v>29041</v>
      </c>
      <c r="D14" s="14" t="s">
        <v>1613</v>
      </c>
      <c r="E14" s="15" t="s">
        <v>988</v>
      </c>
      <c r="F14" s="13" t="s">
        <v>29042</v>
      </c>
      <c r="G14" s="16" t="s">
        <v>6946</v>
      </c>
      <c r="H14" s="13" t="s">
        <v>259</v>
      </c>
      <c r="I14" s="13" t="s">
        <v>29011</v>
      </c>
      <c r="J14" s="13" t="s">
        <v>29011</v>
      </c>
      <c r="K14" s="13" t="s">
        <v>29043</v>
      </c>
      <c r="L14" s="17" t="s">
        <v>29044</v>
      </c>
      <c r="M14" s="18">
        <v>5632000</v>
      </c>
      <c r="N14" s="19"/>
      <c r="O14" s="20" t="str">
        <f t="shared" si="0"/>
        <v>C1</v>
      </c>
      <c r="R14" s="21" t="str">
        <f t="shared" si="1"/>
        <v>C1</v>
      </c>
    </row>
    <row r="15" spans="1:18" ht="27" customHeight="1" x14ac:dyDescent="0.25">
      <c r="A15" s="13">
        <v>9</v>
      </c>
      <c r="B15" s="13" t="s">
        <v>29045</v>
      </c>
      <c r="C15" s="13" t="s">
        <v>29046</v>
      </c>
      <c r="D15" s="14" t="s">
        <v>1294</v>
      </c>
      <c r="E15" s="15" t="s">
        <v>73</v>
      </c>
      <c r="F15" s="13" t="s">
        <v>6785</v>
      </c>
      <c r="G15" s="16" t="s">
        <v>6574</v>
      </c>
      <c r="H15" s="13" t="s">
        <v>259</v>
      </c>
      <c r="I15" s="13" t="s">
        <v>29011</v>
      </c>
      <c r="J15" s="13" t="s">
        <v>29011</v>
      </c>
      <c r="K15" s="13" t="s">
        <v>29047</v>
      </c>
      <c r="L15" s="17" t="s">
        <v>29048</v>
      </c>
      <c r="M15" s="18">
        <v>4096000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29049</v>
      </c>
      <c r="C16" s="13" t="s">
        <v>29050</v>
      </c>
      <c r="D16" s="14" t="s">
        <v>107</v>
      </c>
      <c r="E16" s="15" t="s">
        <v>1968</v>
      </c>
      <c r="F16" s="13" t="s">
        <v>12122</v>
      </c>
      <c r="G16" s="16" t="s">
        <v>6574</v>
      </c>
      <c r="H16" s="13" t="s">
        <v>259</v>
      </c>
      <c r="I16" s="13" t="s">
        <v>29011</v>
      </c>
      <c r="J16" s="13" t="s">
        <v>29011</v>
      </c>
      <c r="K16" s="13" t="s">
        <v>29051</v>
      </c>
      <c r="L16" s="17" t="s">
        <v>29052</v>
      </c>
      <c r="M16" s="18">
        <v>4096000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29053</v>
      </c>
      <c r="C17" s="13" t="s">
        <v>27591</v>
      </c>
      <c r="D17" s="14" t="s">
        <v>17683</v>
      </c>
      <c r="E17" s="15" t="s">
        <v>18464</v>
      </c>
      <c r="F17" s="13" t="s">
        <v>2523</v>
      </c>
      <c r="G17" s="16" t="s">
        <v>6949</v>
      </c>
      <c r="H17" s="13" t="s">
        <v>259</v>
      </c>
      <c r="I17" s="13" t="s">
        <v>29011</v>
      </c>
      <c r="J17" s="13" t="s">
        <v>29011</v>
      </c>
      <c r="K17" s="13" t="s">
        <v>29054</v>
      </c>
      <c r="L17" s="17" t="s">
        <v>29055</v>
      </c>
      <c r="M17" s="18">
        <v>256000</v>
      </c>
      <c r="N17" s="19"/>
      <c r="O17" s="20" t="str">
        <f t="shared" si="0"/>
        <v>C1</v>
      </c>
      <c r="R17" s="21" t="str">
        <f t="shared" si="1"/>
        <v>C1</v>
      </c>
    </row>
    <row r="18" spans="1:18" ht="27" customHeight="1" x14ac:dyDescent="0.25">
      <c r="A18" s="13">
        <v>12</v>
      </c>
      <c r="B18" s="13" t="s">
        <v>29056</v>
      </c>
      <c r="C18" s="13" t="s">
        <v>27800</v>
      </c>
      <c r="D18" s="14" t="s">
        <v>27801</v>
      </c>
      <c r="E18" s="15" t="s">
        <v>208</v>
      </c>
      <c r="F18" s="13" t="s">
        <v>9754</v>
      </c>
      <c r="G18" s="16" t="s">
        <v>6949</v>
      </c>
      <c r="H18" s="13" t="s">
        <v>259</v>
      </c>
      <c r="I18" s="13" t="s">
        <v>29011</v>
      </c>
      <c r="J18" s="13" t="s">
        <v>29011</v>
      </c>
      <c r="K18" s="13" t="s">
        <v>29057</v>
      </c>
      <c r="L18" s="17" t="s">
        <v>29058</v>
      </c>
      <c r="M18" s="18">
        <v>256000</v>
      </c>
      <c r="N18" s="19"/>
      <c r="O18" s="20" t="str">
        <f t="shared" si="0"/>
        <v>C1</v>
      </c>
      <c r="R18" s="21" t="str">
        <f t="shared" si="1"/>
        <v>C1</v>
      </c>
    </row>
    <row r="19" spans="1:18" ht="27" customHeight="1" x14ac:dyDescent="0.25">
      <c r="A19" s="13">
        <v>13</v>
      </c>
      <c r="B19" s="13" t="s">
        <v>29059</v>
      </c>
      <c r="C19" s="13" t="s">
        <v>29060</v>
      </c>
      <c r="D19" s="14" t="s">
        <v>614</v>
      </c>
      <c r="E19" s="15" t="s">
        <v>604</v>
      </c>
      <c r="F19" s="13" t="s">
        <v>24414</v>
      </c>
      <c r="G19" s="16" t="s">
        <v>7499</v>
      </c>
      <c r="H19" s="13" t="s">
        <v>259</v>
      </c>
      <c r="I19" s="13" t="s">
        <v>29011</v>
      </c>
      <c r="J19" s="13" t="s">
        <v>29011</v>
      </c>
      <c r="K19" s="13" t="s">
        <v>29061</v>
      </c>
      <c r="L19" s="17" t="s">
        <v>29062</v>
      </c>
      <c r="M19" s="18">
        <v>4352000</v>
      </c>
      <c r="N19" s="19"/>
      <c r="O19" s="20" t="str">
        <f t="shared" si="0"/>
        <v>CĐ</v>
      </c>
      <c r="R19" s="21" t="str">
        <f t="shared" si="1"/>
        <v>CĐ</v>
      </c>
    </row>
    <row r="20" spans="1:18" ht="27" customHeight="1" x14ac:dyDescent="0.25">
      <c r="A20" s="13">
        <v>14</v>
      </c>
      <c r="B20" s="13" t="s">
        <v>29063</v>
      </c>
      <c r="C20" s="13" t="s">
        <v>29064</v>
      </c>
      <c r="D20" s="14" t="s">
        <v>1918</v>
      </c>
      <c r="E20" s="15" t="s">
        <v>497</v>
      </c>
      <c r="F20" s="13" t="s">
        <v>7551</v>
      </c>
      <c r="G20" s="16" t="s">
        <v>6446</v>
      </c>
      <c r="H20" s="13" t="s">
        <v>259</v>
      </c>
      <c r="I20" s="13" t="s">
        <v>29011</v>
      </c>
      <c r="J20" s="13" t="s">
        <v>29011</v>
      </c>
      <c r="K20" s="13" t="s">
        <v>29065</v>
      </c>
      <c r="L20" s="17" t="s">
        <v>29066</v>
      </c>
      <c r="M20" s="18">
        <v>5120000</v>
      </c>
      <c r="N20" s="19"/>
      <c r="O20" s="20" t="str">
        <f t="shared" si="0"/>
        <v>C1</v>
      </c>
      <c r="R20" s="21" t="str">
        <f t="shared" si="1"/>
        <v>C1</v>
      </c>
    </row>
    <row r="21" spans="1:18" ht="27" customHeight="1" x14ac:dyDescent="0.25">
      <c r="A21" s="13">
        <v>15</v>
      </c>
      <c r="B21" s="13" t="s">
        <v>29067</v>
      </c>
      <c r="C21" s="13" t="s">
        <v>29068</v>
      </c>
      <c r="D21" s="14" t="s">
        <v>7082</v>
      </c>
      <c r="E21" s="15" t="s">
        <v>17465</v>
      </c>
      <c r="F21" s="13" t="s">
        <v>27079</v>
      </c>
      <c r="G21" s="16" t="s">
        <v>7085</v>
      </c>
      <c r="H21" s="13" t="s">
        <v>259</v>
      </c>
      <c r="I21" s="13" t="s">
        <v>29011</v>
      </c>
      <c r="J21" s="13" t="s">
        <v>29011</v>
      </c>
      <c r="K21" s="13" t="s">
        <v>29069</v>
      </c>
      <c r="L21" s="17" t="s">
        <v>29070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7" customHeight="1" x14ac:dyDescent="0.25">
      <c r="A22" s="13">
        <v>16</v>
      </c>
      <c r="B22" s="13" t="s">
        <v>29071</v>
      </c>
      <c r="C22" s="13" t="s">
        <v>29072</v>
      </c>
      <c r="D22" s="14" t="s">
        <v>29073</v>
      </c>
      <c r="E22" s="15" t="s">
        <v>387</v>
      </c>
      <c r="F22" s="13" t="s">
        <v>29074</v>
      </c>
      <c r="G22" s="16" t="s">
        <v>7085</v>
      </c>
      <c r="H22" s="13" t="s">
        <v>259</v>
      </c>
      <c r="I22" s="13" t="s">
        <v>29011</v>
      </c>
      <c r="J22" s="13" t="s">
        <v>29011</v>
      </c>
      <c r="K22" s="13" t="s">
        <v>29075</v>
      </c>
      <c r="L22" s="17" t="s">
        <v>29076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29077</v>
      </c>
      <c r="C23" s="13" t="s">
        <v>29078</v>
      </c>
      <c r="D23" s="14" t="s">
        <v>5972</v>
      </c>
      <c r="E23" s="15" t="s">
        <v>2043</v>
      </c>
      <c r="F23" s="13" t="s">
        <v>29079</v>
      </c>
      <c r="G23" s="16" t="s">
        <v>25040</v>
      </c>
      <c r="H23" s="13" t="s">
        <v>259</v>
      </c>
      <c r="I23" s="13" t="s">
        <v>29011</v>
      </c>
      <c r="J23" s="13" t="s">
        <v>29011</v>
      </c>
      <c r="K23" s="13" t="s">
        <v>29080</v>
      </c>
      <c r="L23" s="17" t="s">
        <v>29081</v>
      </c>
      <c r="M23" s="18">
        <v>3580000</v>
      </c>
      <c r="N23" s="19"/>
      <c r="O23" s="20" t="str">
        <f t="shared" ref="O23:O31" si="2">MID(G23,3,FIND("-",G23,1)-3)&amp;IF(MID(G23,3,5)="CĐ-LT","LT","")</f>
        <v>C2</v>
      </c>
      <c r="R23" s="21" t="str">
        <f t="shared" ref="R23:R31" si="3">IF(LEFT(G23,2)="18","NH 18-19","")&amp;O23</f>
        <v>C2</v>
      </c>
    </row>
    <row r="24" spans="1:18" ht="27" customHeight="1" x14ac:dyDescent="0.25">
      <c r="A24" s="13">
        <v>18</v>
      </c>
      <c r="B24" s="13" t="s">
        <v>29082</v>
      </c>
      <c r="C24" s="13" t="s">
        <v>29083</v>
      </c>
      <c r="D24" s="14" t="s">
        <v>29084</v>
      </c>
      <c r="E24" s="15" t="s">
        <v>908</v>
      </c>
      <c r="F24" s="13" t="s">
        <v>3730</v>
      </c>
      <c r="G24" s="16" t="s">
        <v>6626</v>
      </c>
      <c r="H24" s="13" t="s">
        <v>17</v>
      </c>
      <c r="I24" s="13" t="s">
        <v>29011</v>
      </c>
      <c r="J24" s="13" t="s">
        <v>29011</v>
      </c>
      <c r="K24" s="13" t="s">
        <v>29085</v>
      </c>
      <c r="L24" s="17" t="s">
        <v>29086</v>
      </c>
      <c r="M24" s="18">
        <v>3888000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27" customHeight="1" x14ac:dyDescent="0.25">
      <c r="A25" s="13">
        <v>19</v>
      </c>
      <c r="B25" s="13" t="s">
        <v>29087</v>
      </c>
      <c r="C25" s="13" t="s">
        <v>29088</v>
      </c>
      <c r="D25" s="14" t="s">
        <v>4075</v>
      </c>
      <c r="E25" s="15" t="s">
        <v>1000</v>
      </c>
      <c r="F25" s="13" t="s">
        <v>12861</v>
      </c>
      <c r="G25" s="16" t="s">
        <v>4849</v>
      </c>
      <c r="H25" s="13" t="s">
        <v>259</v>
      </c>
      <c r="I25" s="13" t="s">
        <v>29011</v>
      </c>
      <c r="J25" s="13" t="s">
        <v>29011</v>
      </c>
      <c r="K25" s="13" t="s">
        <v>29089</v>
      </c>
      <c r="L25" s="17" t="s">
        <v>29090</v>
      </c>
      <c r="M25" s="18">
        <v>4352000</v>
      </c>
      <c r="N25" s="19"/>
      <c r="O25" s="20" t="str">
        <f t="shared" si="2"/>
        <v>CĐ</v>
      </c>
      <c r="R25" s="21" t="str">
        <f t="shared" si="3"/>
        <v>CĐ</v>
      </c>
    </row>
    <row r="26" spans="1:18" ht="27" customHeight="1" x14ac:dyDescent="0.25">
      <c r="A26" s="13">
        <v>20</v>
      </c>
      <c r="B26" s="13" t="s">
        <v>29091</v>
      </c>
      <c r="C26" s="13" t="s">
        <v>29092</v>
      </c>
      <c r="D26" s="14" t="s">
        <v>2855</v>
      </c>
      <c r="E26" s="15" t="s">
        <v>154</v>
      </c>
      <c r="F26" s="13" t="s">
        <v>7711</v>
      </c>
      <c r="G26" s="16" t="s">
        <v>8901</v>
      </c>
      <c r="H26" s="13" t="s">
        <v>259</v>
      </c>
      <c r="I26" s="13" t="s">
        <v>29011</v>
      </c>
      <c r="J26" s="13" t="s">
        <v>29011</v>
      </c>
      <c r="K26" s="13" t="s">
        <v>29093</v>
      </c>
      <c r="L26" s="17" t="s">
        <v>29094</v>
      </c>
      <c r="M26" s="18">
        <v>4096000</v>
      </c>
      <c r="N26" s="19"/>
      <c r="O26" s="20" t="str">
        <f t="shared" si="2"/>
        <v>CĐ</v>
      </c>
      <c r="R26" s="21" t="str">
        <f t="shared" si="3"/>
        <v>CĐ</v>
      </c>
    </row>
    <row r="27" spans="1:18" ht="27" customHeight="1" x14ac:dyDescent="0.25">
      <c r="A27" s="13">
        <v>21</v>
      </c>
      <c r="B27" s="13" t="s">
        <v>29095</v>
      </c>
      <c r="C27" s="13" t="s">
        <v>29096</v>
      </c>
      <c r="D27" s="14" t="s">
        <v>2455</v>
      </c>
      <c r="E27" s="15" t="s">
        <v>1314</v>
      </c>
      <c r="F27" s="13" t="s">
        <v>7557</v>
      </c>
      <c r="G27" s="16" t="s">
        <v>7258</v>
      </c>
      <c r="H27" s="13" t="s">
        <v>259</v>
      </c>
      <c r="I27" s="13" t="s">
        <v>29011</v>
      </c>
      <c r="J27" s="13" t="s">
        <v>29011</v>
      </c>
      <c r="K27" s="13" t="s">
        <v>29097</v>
      </c>
      <c r="L27" s="17" t="s">
        <v>29098</v>
      </c>
      <c r="M27" s="18">
        <v>4352000</v>
      </c>
      <c r="N27" s="19"/>
      <c r="O27" s="20" t="str">
        <f t="shared" si="2"/>
        <v>CĐ</v>
      </c>
      <c r="R27" s="21" t="str">
        <f t="shared" si="3"/>
        <v>CĐ</v>
      </c>
    </row>
    <row r="28" spans="1:18" ht="27" customHeight="1" x14ac:dyDescent="0.25">
      <c r="A28" s="13">
        <v>22</v>
      </c>
      <c r="B28" s="13" t="s">
        <v>29099</v>
      </c>
      <c r="C28" s="13" t="s">
        <v>29100</v>
      </c>
      <c r="D28" s="14" t="s">
        <v>29101</v>
      </c>
      <c r="E28" s="15" t="s">
        <v>208</v>
      </c>
      <c r="F28" s="13" t="s">
        <v>5637</v>
      </c>
      <c r="G28" s="16" t="s">
        <v>8185</v>
      </c>
      <c r="H28" s="13" t="s">
        <v>17</v>
      </c>
      <c r="I28" s="13" t="s">
        <v>29011</v>
      </c>
      <c r="J28" s="13" t="s">
        <v>29011</v>
      </c>
      <c r="K28" s="13" t="s">
        <v>29102</v>
      </c>
      <c r="L28" s="17" t="s">
        <v>29103</v>
      </c>
      <c r="M28" s="18">
        <v>6444000</v>
      </c>
      <c r="N28" s="19"/>
      <c r="O28" s="20" t="str">
        <f t="shared" si="2"/>
        <v>C2</v>
      </c>
      <c r="R28" s="21" t="str">
        <f t="shared" si="3"/>
        <v>NH 18-19C2</v>
      </c>
    </row>
    <row r="29" spans="1:18" ht="27" customHeight="1" x14ac:dyDescent="0.25">
      <c r="A29" s="13">
        <v>23</v>
      </c>
      <c r="B29" s="13" t="s">
        <v>29104</v>
      </c>
      <c r="C29" s="13" t="s">
        <v>29034</v>
      </c>
      <c r="D29" s="14" t="s">
        <v>464</v>
      </c>
      <c r="E29" s="15" t="s">
        <v>523</v>
      </c>
      <c r="F29" s="13" t="s">
        <v>7529</v>
      </c>
      <c r="G29" s="16" t="s">
        <v>12789</v>
      </c>
      <c r="H29" s="13" t="s">
        <v>259</v>
      </c>
      <c r="I29" s="13" t="s">
        <v>29011</v>
      </c>
      <c r="J29" s="13" t="s">
        <v>29011</v>
      </c>
      <c r="K29" s="13" t="s">
        <v>29105</v>
      </c>
      <c r="L29" s="17" t="s">
        <v>29106</v>
      </c>
      <c r="M29" s="18">
        <v>4040000</v>
      </c>
      <c r="N29" s="19"/>
      <c r="O29" s="20" t="str">
        <f t="shared" si="2"/>
        <v>T4</v>
      </c>
      <c r="R29" s="21" t="str">
        <f t="shared" si="3"/>
        <v>T4</v>
      </c>
    </row>
    <row r="30" spans="1:18" ht="27" customHeight="1" x14ac:dyDescent="0.25">
      <c r="A30" s="13">
        <v>24</v>
      </c>
      <c r="B30" s="13" t="s">
        <v>29107</v>
      </c>
      <c r="C30" s="13" t="s">
        <v>29034</v>
      </c>
      <c r="D30" s="14" t="s">
        <v>464</v>
      </c>
      <c r="E30" s="15" t="s">
        <v>523</v>
      </c>
      <c r="F30" s="13" t="s">
        <v>7529</v>
      </c>
      <c r="G30" s="16" t="s">
        <v>12789</v>
      </c>
      <c r="H30" s="13" t="s">
        <v>259</v>
      </c>
      <c r="I30" s="13" t="s">
        <v>29011</v>
      </c>
      <c r="J30" s="13" t="s">
        <v>29011</v>
      </c>
      <c r="K30" s="13" t="s">
        <v>29108</v>
      </c>
      <c r="L30" s="17" t="s">
        <v>29109</v>
      </c>
      <c r="M30" s="18">
        <v>808000</v>
      </c>
      <c r="N30" s="19"/>
      <c r="O30" s="20" t="str">
        <f t="shared" si="2"/>
        <v>T4</v>
      </c>
      <c r="R30" s="21" t="str">
        <f t="shared" si="3"/>
        <v>T4</v>
      </c>
    </row>
    <row r="31" spans="1:18" ht="27" customHeight="1" x14ac:dyDescent="0.25">
      <c r="A31" s="13">
        <v>25</v>
      </c>
      <c r="B31" s="13" t="s">
        <v>29110</v>
      </c>
      <c r="C31" s="13" t="s">
        <v>29111</v>
      </c>
      <c r="D31" s="14" t="s">
        <v>402</v>
      </c>
      <c r="E31" s="15" t="s">
        <v>5489</v>
      </c>
      <c r="F31" s="13" t="s">
        <v>8541</v>
      </c>
      <c r="G31" s="16" t="s">
        <v>6605</v>
      </c>
      <c r="H31" s="13" t="s">
        <v>259</v>
      </c>
      <c r="I31" s="13" t="s">
        <v>29011</v>
      </c>
      <c r="J31" s="13" t="s">
        <v>29011</v>
      </c>
      <c r="K31" s="13" t="s">
        <v>29112</v>
      </c>
      <c r="L31" s="17" t="s">
        <v>29113</v>
      </c>
      <c r="M31" s="18">
        <v>5632000</v>
      </c>
      <c r="N31" s="19"/>
      <c r="O31" s="20" t="str">
        <f t="shared" si="2"/>
        <v>C1</v>
      </c>
      <c r="R31" s="21" t="str">
        <f t="shared" si="3"/>
        <v>C1</v>
      </c>
    </row>
    <row r="32" spans="1:18" ht="27" customHeight="1" x14ac:dyDescent="0.25">
      <c r="A32" s="13">
        <v>26</v>
      </c>
      <c r="B32" s="13" t="s">
        <v>29114</v>
      </c>
      <c r="C32" s="13" t="s">
        <v>29115</v>
      </c>
      <c r="D32" s="14" t="s">
        <v>9388</v>
      </c>
      <c r="E32" s="15" t="s">
        <v>644</v>
      </c>
      <c r="F32" s="13" t="s">
        <v>29116</v>
      </c>
      <c r="G32" s="16" t="s">
        <v>12010</v>
      </c>
      <c r="H32" s="13" t="s">
        <v>259</v>
      </c>
      <c r="I32" s="13" t="s">
        <v>29011</v>
      </c>
      <c r="J32" s="13" t="s">
        <v>29011</v>
      </c>
      <c r="K32" s="13" t="s">
        <v>29117</v>
      </c>
      <c r="L32" s="17" t="s">
        <v>29118</v>
      </c>
      <c r="M32" s="18">
        <v>3580000</v>
      </c>
      <c r="N32" s="19"/>
      <c r="O32" s="20" t="str">
        <f t="shared" si="0"/>
        <v>C2</v>
      </c>
      <c r="R32" s="21" t="str">
        <f t="shared" si="1"/>
        <v>C2</v>
      </c>
    </row>
    <row r="33" spans="1:19" ht="27" customHeight="1" x14ac:dyDescent="0.25">
      <c r="A33" s="13">
        <v>27</v>
      </c>
      <c r="B33" s="13" t="s">
        <v>29119</v>
      </c>
      <c r="C33" s="13" t="s">
        <v>29120</v>
      </c>
      <c r="D33" s="14" t="s">
        <v>464</v>
      </c>
      <c r="E33" s="15" t="s">
        <v>250</v>
      </c>
      <c r="F33" s="13" t="s">
        <v>9407</v>
      </c>
      <c r="G33" s="16" t="s">
        <v>7759</v>
      </c>
      <c r="H33" s="13" t="s">
        <v>259</v>
      </c>
      <c r="I33" s="13" t="s">
        <v>29011</v>
      </c>
      <c r="J33" s="13" t="s">
        <v>29011</v>
      </c>
      <c r="K33" s="13" t="s">
        <v>29121</v>
      </c>
      <c r="L33" s="17" t="s">
        <v>29122</v>
      </c>
      <c r="M33" s="18">
        <v>5632000</v>
      </c>
      <c r="N33" s="19"/>
      <c r="O33" s="20" t="str">
        <f t="shared" si="0"/>
        <v>C1</v>
      </c>
      <c r="R33" s="21" t="str">
        <f t="shared" si="1"/>
        <v>C1</v>
      </c>
    </row>
    <row r="34" spans="1:19" ht="27" customHeight="1" x14ac:dyDescent="0.25">
      <c r="A34" s="13">
        <v>28</v>
      </c>
      <c r="B34" s="13" t="s">
        <v>29123</v>
      </c>
      <c r="C34" s="13" t="s">
        <v>26968</v>
      </c>
      <c r="D34" s="14" t="s">
        <v>26969</v>
      </c>
      <c r="E34" s="15" t="s">
        <v>2043</v>
      </c>
      <c r="F34" s="13" t="s">
        <v>10667</v>
      </c>
      <c r="G34" s="16" t="s">
        <v>6726</v>
      </c>
      <c r="H34" s="13" t="s">
        <v>259</v>
      </c>
      <c r="I34" s="13" t="s">
        <v>29011</v>
      </c>
      <c r="J34" s="13" t="s">
        <v>29011</v>
      </c>
      <c r="K34" s="13" t="s">
        <v>29124</v>
      </c>
      <c r="L34" s="17" t="s">
        <v>29125</v>
      </c>
      <c r="M34" s="18">
        <v>1739920</v>
      </c>
      <c r="N34" s="19"/>
      <c r="O34" s="20" t="str">
        <f t="shared" si="0"/>
        <v>CĐ</v>
      </c>
      <c r="R34" s="21" t="str">
        <f t="shared" si="1"/>
        <v>CĐ</v>
      </c>
    </row>
    <row r="35" spans="1:19" ht="27" customHeight="1" x14ac:dyDescent="0.25">
      <c r="A35" s="13">
        <v>29</v>
      </c>
      <c r="B35" s="13" t="s">
        <v>29126</v>
      </c>
      <c r="C35" s="13" t="s">
        <v>29127</v>
      </c>
      <c r="D35" s="14" t="s">
        <v>5059</v>
      </c>
      <c r="E35" s="15" t="s">
        <v>1244</v>
      </c>
      <c r="F35" s="13" t="s">
        <v>7624</v>
      </c>
      <c r="G35" s="16" t="s">
        <v>6714</v>
      </c>
      <c r="H35" s="13" t="s">
        <v>259</v>
      </c>
      <c r="I35" s="13" t="s">
        <v>29011</v>
      </c>
      <c r="J35" s="13" t="s">
        <v>29011</v>
      </c>
      <c r="K35" s="13" t="s">
        <v>29128</v>
      </c>
      <c r="L35" s="17" t="s">
        <v>29129</v>
      </c>
      <c r="M35" s="18">
        <v>3840000</v>
      </c>
      <c r="N35" s="19"/>
      <c r="O35" s="20" t="str">
        <f t="shared" si="0"/>
        <v>CĐ</v>
      </c>
      <c r="R35" s="21" t="str">
        <f t="shared" si="1"/>
        <v>CĐ</v>
      </c>
    </row>
    <row r="36" spans="1:19" ht="27" customHeight="1" x14ac:dyDescent="0.25">
      <c r="A36" s="13">
        <v>30</v>
      </c>
      <c r="B36" s="13" t="s">
        <v>29130</v>
      </c>
      <c r="C36" s="13" t="s">
        <v>29131</v>
      </c>
      <c r="D36" s="14" t="s">
        <v>969</v>
      </c>
      <c r="E36" s="15" t="s">
        <v>1900</v>
      </c>
      <c r="F36" s="13" t="s">
        <v>22162</v>
      </c>
      <c r="G36" s="16" t="s">
        <v>6714</v>
      </c>
      <c r="H36" s="13" t="s">
        <v>259</v>
      </c>
      <c r="I36" s="13" t="s">
        <v>29011</v>
      </c>
      <c r="J36" s="13" t="s">
        <v>29011</v>
      </c>
      <c r="K36" s="13" t="s">
        <v>29132</v>
      </c>
      <c r="L36" s="17" t="s">
        <v>29133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9" ht="27" customHeight="1" x14ac:dyDescent="0.25">
      <c r="A37" s="13">
        <v>31</v>
      </c>
      <c r="B37" s="13" t="s">
        <v>29134</v>
      </c>
      <c r="C37" s="13" t="s">
        <v>29135</v>
      </c>
      <c r="D37" s="14" t="s">
        <v>736</v>
      </c>
      <c r="E37" s="15" t="s">
        <v>15</v>
      </c>
      <c r="F37" s="13" t="s">
        <v>22468</v>
      </c>
      <c r="G37" s="16" t="s">
        <v>6714</v>
      </c>
      <c r="H37" s="13" t="s">
        <v>259</v>
      </c>
      <c r="I37" s="13" t="s">
        <v>29011</v>
      </c>
      <c r="J37" s="13" t="s">
        <v>29011</v>
      </c>
      <c r="K37" s="13" t="s">
        <v>29136</v>
      </c>
      <c r="L37" s="17" t="s">
        <v>29137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9" ht="27" customHeight="1" x14ac:dyDescent="0.25">
      <c r="A38" s="13">
        <v>32</v>
      </c>
      <c r="B38" s="13" t="s">
        <v>29138</v>
      </c>
      <c r="C38" s="13" t="s">
        <v>29139</v>
      </c>
      <c r="D38" s="14" t="s">
        <v>146</v>
      </c>
      <c r="E38" s="15" t="s">
        <v>2930</v>
      </c>
      <c r="F38" s="13" t="s">
        <v>29140</v>
      </c>
      <c r="G38" s="16" t="s">
        <v>6714</v>
      </c>
      <c r="H38" s="13" t="s">
        <v>259</v>
      </c>
      <c r="I38" s="13" t="s">
        <v>29011</v>
      </c>
      <c r="J38" s="13" t="s">
        <v>29011</v>
      </c>
      <c r="K38" s="13" t="s">
        <v>29141</v>
      </c>
      <c r="L38" s="17" t="s">
        <v>29142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9" s="28" customFormat="1" ht="22.5" customHeight="1" x14ac:dyDescent="0.25">
      <c r="A39" s="229" t="s">
        <v>35</v>
      </c>
      <c r="B39" s="230"/>
      <c r="C39" s="230"/>
      <c r="D39" s="230"/>
      <c r="E39" s="22"/>
      <c r="F39" s="22"/>
      <c r="G39" s="22"/>
      <c r="H39" s="23"/>
      <c r="I39" s="24"/>
      <c r="J39" s="25"/>
      <c r="K39" s="26"/>
      <c r="L39" s="231">
        <f>SUM(M7:M38)</f>
        <v>122973840</v>
      </c>
      <c r="M39" s="232"/>
      <c r="N39" s="27"/>
      <c r="O39" s="20"/>
      <c r="P39" s="6"/>
      <c r="Q39" s="6"/>
    </row>
    <row r="40" spans="1:19" s="30" customFormat="1" ht="30" customHeight="1" x14ac:dyDescent="0.25">
      <c r="A40" s="237" t="s">
        <v>29143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9"/>
      <c r="O40" s="29" t="str">
        <f>LEFT(G40,5)</f>
        <v/>
      </c>
      <c r="P40" s="6"/>
      <c r="Q40" s="6"/>
    </row>
    <row r="41" spans="1:19" ht="15.75" customHeight="1" x14ac:dyDescent="0.25">
      <c r="A41" s="31"/>
      <c r="B41" s="31"/>
      <c r="C41" s="1"/>
      <c r="D41" s="2"/>
      <c r="E41" s="2"/>
      <c r="F41" s="1"/>
      <c r="G41" s="225" t="s">
        <v>29144</v>
      </c>
      <c r="H41" s="225"/>
      <c r="I41" s="225"/>
      <c r="J41" s="225"/>
      <c r="K41" s="225"/>
      <c r="L41" s="225"/>
      <c r="M41" s="225"/>
      <c r="N41" s="225"/>
      <c r="O41" s="29"/>
      <c r="S41" s="30"/>
    </row>
    <row r="42" spans="1:19" ht="15.75" customHeight="1" x14ac:dyDescent="0.25">
      <c r="A42" s="35" t="s">
        <v>4822</v>
      </c>
      <c r="B42" s="35"/>
      <c r="C42" s="35"/>
      <c r="D42" s="32"/>
      <c r="E42" s="32" t="s">
        <v>4823</v>
      </c>
      <c r="F42" s="32"/>
      <c r="G42" s="32"/>
      <c r="H42" s="32"/>
      <c r="I42" s="32"/>
      <c r="J42" s="32"/>
      <c r="K42" s="32"/>
      <c r="L42" s="32"/>
      <c r="M42" s="236" t="s">
        <v>4824</v>
      </c>
      <c r="N42" s="236"/>
      <c r="O42" s="29"/>
    </row>
    <row r="43" spans="1:19" x14ac:dyDescent="0.25">
      <c r="A43" s="33"/>
      <c r="B43" s="33"/>
      <c r="C43" s="129"/>
      <c r="D43" s="35"/>
      <c r="E43" s="35"/>
      <c r="F43" s="35"/>
      <c r="G43" s="35"/>
      <c r="J43" s="129"/>
      <c r="K43" s="129"/>
      <c r="L43" s="129"/>
      <c r="M43" s="129"/>
      <c r="N43" s="6"/>
    </row>
    <row r="44" spans="1:19" x14ac:dyDescent="0.25">
      <c r="A44" s="33"/>
      <c r="B44" s="33"/>
      <c r="C44" s="129"/>
      <c r="D44" s="35"/>
      <c r="E44" s="35"/>
      <c r="F44" s="35"/>
      <c r="G44" s="35"/>
      <c r="H44" s="35"/>
      <c r="I44" s="35"/>
      <c r="J44" s="129"/>
      <c r="K44" s="129"/>
      <c r="L44" s="129"/>
      <c r="M44" s="129"/>
      <c r="N44" s="6"/>
    </row>
    <row r="45" spans="1:19" x14ac:dyDescent="0.25">
      <c r="A45" s="33"/>
      <c r="B45" s="33"/>
      <c r="C45" s="129"/>
      <c r="D45" s="35"/>
      <c r="E45" s="35"/>
      <c r="F45" s="35"/>
      <c r="G45" s="35"/>
      <c r="H45" s="35"/>
      <c r="I45" s="35"/>
      <c r="J45" s="129"/>
      <c r="K45" s="129"/>
      <c r="L45" s="129"/>
      <c r="M45" s="129"/>
      <c r="N45" s="6"/>
    </row>
    <row r="46" spans="1:19" s="28" customFormat="1" x14ac:dyDescent="0.25">
      <c r="A46" s="35"/>
      <c r="B46" s="35"/>
      <c r="C46" s="35" t="s">
        <v>4820</v>
      </c>
      <c r="D46" s="35"/>
      <c r="E46" s="236" t="s">
        <v>4821</v>
      </c>
      <c r="F46" s="236"/>
      <c r="G46" s="236"/>
      <c r="H46" s="35"/>
      <c r="I46" s="35"/>
      <c r="J46" s="35"/>
      <c r="K46" s="35"/>
      <c r="L46" s="35"/>
      <c r="M46" s="236" t="s">
        <v>4819</v>
      </c>
      <c r="N46" s="236"/>
      <c r="O46" s="129"/>
      <c r="P46" s="6"/>
    </row>
    <row r="47" spans="1:19" s="28" customFormat="1" ht="18.75" customHeight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129"/>
      <c r="P47" s="6"/>
    </row>
    <row r="48" spans="1:19" s="36" customFormat="1" x14ac:dyDescent="0.25">
      <c r="B48" s="37"/>
      <c r="C48" s="38" t="s">
        <v>38</v>
      </c>
      <c r="D48" s="39" t="s">
        <v>586</v>
      </c>
      <c r="E48" s="40"/>
      <c r="F48" s="40"/>
      <c r="G48" s="40"/>
      <c r="H48" s="40"/>
      <c r="I48" s="40"/>
      <c r="J48" s="41"/>
      <c r="K48" s="40"/>
      <c r="L48" s="40"/>
      <c r="M48" s="42"/>
    </row>
    <row r="49" spans="1:14" s="36" customFormat="1" x14ac:dyDescent="0.25">
      <c r="A49" s="43"/>
      <c r="B49" s="44"/>
      <c r="C49" s="45" t="s">
        <v>40</v>
      </c>
      <c r="D49" s="46">
        <f>SUMIF($O$7:$O$38,"CĐN",$M$7:$M$38)</f>
        <v>3850000</v>
      </c>
      <c r="E49" s="40"/>
      <c r="F49" s="40"/>
      <c r="G49" s="40"/>
      <c r="H49" s="40"/>
      <c r="I49" s="40"/>
      <c r="J49" s="41"/>
      <c r="K49" s="40"/>
      <c r="L49" s="40"/>
      <c r="M49" s="6"/>
    </row>
    <row r="50" spans="1:14" s="49" customFormat="1" ht="13.5" customHeight="1" x14ac:dyDescent="0.25">
      <c r="A50" s="43"/>
      <c r="B50" s="44"/>
      <c r="C50" s="45" t="s">
        <v>41</v>
      </c>
      <c r="D50" s="46">
        <f>SUMIF($O$7:$O$38,"TCN",$M$7:$M$38)</f>
        <v>0</v>
      </c>
      <c r="E50" s="47"/>
      <c r="F50" s="47"/>
      <c r="G50" s="47"/>
      <c r="H50" s="47"/>
      <c r="I50" s="40"/>
      <c r="J50" s="48"/>
      <c r="K50" s="47"/>
      <c r="L50" s="47"/>
      <c r="M50" s="6"/>
    </row>
    <row r="51" spans="1:14" s="49" customFormat="1" ht="13.5" customHeight="1" x14ac:dyDescent="0.25">
      <c r="A51" s="43"/>
      <c r="B51" s="50" t="s">
        <v>42</v>
      </c>
      <c r="C51" s="45" t="s">
        <v>43</v>
      </c>
      <c r="D51" s="46">
        <f>SUMIF($O$7:$O$38,"CĐ",$M$7:$M$38)+SUMIF($O$7:$O$38,"C1",$M$7:$M$38)</f>
        <v>93793840</v>
      </c>
      <c r="E51" s="47"/>
      <c r="F51" s="47"/>
      <c r="G51" s="47"/>
      <c r="H51" s="47"/>
      <c r="I51" s="47"/>
      <c r="J51" s="48"/>
      <c r="K51" s="47"/>
      <c r="L51" s="47"/>
      <c r="M51" s="6"/>
    </row>
    <row r="52" spans="1:14" s="49" customFormat="1" ht="13.5" customHeight="1" x14ac:dyDescent="0.25">
      <c r="A52" s="43"/>
      <c r="B52" s="50"/>
      <c r="C52" s="45" t="s">
        <v>44</v>
      </c>
      <c r="D52" s="46">
        <f>SUMIF($O$7:$O$38,"C2",$M$7:$M$38)+SUMIF($O$7:$O$38,"CĐLT",$M$7:$M$38)</f>
        <v>13604000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A53" s="43"/>
      <c r="B53" s="51">
        <f>SUM(B49:B51)</f>
        <v>0</v>
      </c>
      <c r="C53" s="45" t="s">
        <v>45</v>
      </c>
      <c r="D53" s="46">
        <f>SUMIF($O$7:$O$38,"T4",$M$7:$M$38)+SUMIF($O$7:$O$38,"T2",$M$7:$M$38)+SUMIF($O$7:$O$38,"T3",$M$7:$M$38)+SUMIF($O$7:$O$38,"TC",$M$7:$M$38)+SUMIF($O$7:$O$38,"TN",$M$7:$M$38)+SUMIF($O$7:$O$38,"TCT",$M$7:$M$38)+SUMIF($O$7:$O$38,"T1",$M$7:$M$38)</f>
        <v>11726000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s="49" customFormat="1" ht="13.5" customHeight="1" x14ac:dyDescent="0.25">
      <c r="B54" s="52"/>
      <c r="C54" s="53" t="s">
        <v>46</v>
      </c>
      <c r="D54" s="54">
        <f>SUM(D49:D53)</f>
        <v>122973840</v>
      </c>
      <c r="E54" s="47"/>
      <c r="F54" s="47"/>
      <c r="G54" s="47"/>
      <c r="H54" s="47"/>
      <c r="I54" s="47"/>
      <c r="J54" s="48"/>
      <c r="K54" s="47"/>
      <c r="L54" s="47"/>
      <c r="M54" s="6"/>
    </row>
    <row r="55" spans="1:14" x14ac:dyDescent="0.25">
      <c r="E55" s="6"/>
      <c r="J55" s="21"/>
      <c r="K55" s="58"/>
      <c r="M55" s="6"/>
      <c r="N55" s="6"/>
    </row>
    <row r="112" spans="16:16" x14ac:dyDescent="0.25">
      <c r="P112" s="55"/>
    </row>
    <row r="113" spans="16:16" x14ac:dyDescent="0.25">
      <c r="P113" s="55"/>
    </row>
    <row r="114" spans="16:16" x14ac:dyDescent="0.25">
      <c r="P114" s="55"/>
    </row>
    <row r="115" spans="16:16" x14ac:dyDescent="0.25">
      <c r="P115" s="55"/>
    </row>
    <row r="119" spans="16:16" x14ac:dyDescent="0.25">
      <c r="P119" s="28"/>
    </row>
    <row r="120" spans="16:16" x14ac:dyDescent="0.25">
      <c r="P120" s="28"/>
    </row>
    <row r="121" spans="16:16" x14ac:dyDescent="0.25">
      <c r="P121" s="56"/>
    </row>
    <row r="122" spans="16:16" x14ac:dyDescent="0.25">
      <c r="P122" s="36"/>
    </row>
    <row r="123" spans="16:16" x14ac:dyDescent="0.25">
      <c r="P123" s="49"/>
    </row>
    <row r="124" spans="16:16" x14ac:dyDescent="0.25">
      <c r="P124" s="49"/>
    </row>
    <row r="125" spans="16:16" x14ac:dyDescent="0.25">
      <c r="P125" s="49"/>
    </row>
    <row r="126" spans="16:16" x14ac:dyDescent="0.25">
      <c r="P126" s="49"/>
    </row>
  </sheetData>
  <mergeCells count="9">
    <mergeCell ref="M42:N42"/>
    <mergeCell ref="E46:G46"/>
    <mergeCell ref="M46:N46"/>
    <mergeCell ref="A4:N4"/>
    <mergeCell ref="A5:N5"/>
    <mergeCell ref="A39:D39"/>
    <mergeCell ref="L39:M39"/>
    <mergeCell ref="A40:N40"/>
    <mergeCell ref="G41:N4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2"/>
  <sheetViews>
    <sheetView topLeftCell="A40"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29319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29146</v>
      </c>
      <c r="C7" s="13" t="s">
        <v>29147</v>
      </c>
      <c r="D7" s="14" t="s">
        <v>908</v>
      </c>
      <c r="E7" s="15" t="s">
        <v>1202</v>
      </c>
      <c r="F7" s="13" t="s">
        <v>11880</v>
      </c>
      <c r="G7" s="16" t="s">
        <v>7688</v>
      </c>
      <c r="H7" s="13" t="s">
        <v>259</v>
      </c>
      <c r="I7" s="13" t="s">
        <v>29148</v>
      </c>
      <c r="J7" s="13" t="s">
        <v>29148</v>
      </c>
      <c r="K7" s="13" t="s">
        <v>29149</v>
      </c>
      <c r="L7" s="17" t="s">
        <v>29150</v>
      </c>
      <c r="M7" s="18">
        <v>4864000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29151</v>
      </c>
      <c r="C8" s="13" t="s">
        <v>29152</v>
      </c>
      <c r="D8" s="14" t="s">
        <v>29153</v>
      </c>
      <c r="E8" s="15" t="s">
        <v>1244</v>
      </c>
      <c r="F8" s="13" t="s">
        <v>10426</v>
      </c>
      <c r="G8" s="16" t="s">
        <v>7429</v>
      </c>
      <c r="H8" s="13" t="s">
        <v>259</v>
      </c>
      <c r="I8" s="13" t="s">
        <v>29148</v>
      </c>
      <c r="J8" s="13" t="s">
        <v>29148</v>
      </c>
      <c r="K8" s="13" t="s">
        <v>29154</v>
      </c>
      <c r="L8" s="17" t="s">
        <v>29155</v>
      </c>
      <c r="M8" s="18">
        <v>4352000</v>
      </c>
      <c r="N8" s="19"/>
      <c r="O8" s="20" t="str">
        <f t="shared" ref="O8:O44" si="0">MID(G8,3,FIND("-",G8,1)-3)&amp;IF(MID(G8,3,5)="CĐ-LT","LT","")</f>
        <v>CĐ</v>
      </c>
      <c r="R8" s="21" t="str">
        <f t="shared" ref="R8:R44" si="1">IF(LEFT(G8,2)="18","NH 18-19","")&amp;O8</f>
        <v>CĐ</v>
      </c>
    </row>
    <row r="9" spans="1:18" ht="27" customHeight="1" x14ac:dyDescent="0.25">
      <c r="A9" s="13">
        <v>3</v>
      </c>
      <c r="B9" s="13" t="s">
        <v>29156</v>
      </c>
      <c r="C9" s="13" t="s">
        <v>29157</v>
      </c>
      <c r="D9" s="14" t="s">
        <v>1201</v>
      </c>
      <c r="E9" s="15" t="s">
        <v>666</v>
      </c>
      <c r="F9" s="13" t="s">
        <v>6953</v>
      </c>
      <c r="G9" s="16" t="s">
        <v>5662</v>
      </c>
      <c r="H9" s="13" t="s">
        <v>259</v>
      </c>
      <c r="I9" s="13" t="s">
        <v>29148</v>
      </c>
      <c r="J9" s="13" t="s">
        <v>29148</v>
      </c>
      <c r="K9" s="13" t="s">
        <v>29158</v>
      </c>
      <c r="L9" s="17" t="s">
        <v>29159</v>
      </c>
      <c r="M9" s="18">
        <v>5376000</v>
      </c>
      <c r="N9" s="19"/>
      <c r="O9" s="20" t="str">
        <f t="shared" si="0"/>
        <v>C1</v>
      </c>
      <c r="R9" s="21" t="str">
        <f t="shared" si="1"/>
        <v>C1</v>
      </c>
    </row>
    <row r="10" spans="1:18" ht="27" customHeight="1" x14ac:dyDescent="0.25">
      <c r="A10" s="13">
        <v>4</v>
      </c>
      <c r="B10" s="13" t="s">
        <v>29160</v>
      </c>
      <c r="C10" s="13" t="s">
        <v>29161</v>
      </c>
      <c r="D10" s="14" t="s">
        <v>29162</v>
      </c>
      <c r="E10" s="15" t="s">
        <v>1202</v>
      </c>
      <c r="F10" s="13" t="s">
        <v>29163</v>
      </c>
      <c r="G10" s="16" t="s">
        <v>6668</v>
      </c>
      <c r="H10" s="13" t="s">
        <v>259</v>
      </c>
      <c r="I10" s="13" t="s">
        <v>29148</v>
      </c>
      <c r="J10" s="13" t="s">
        <v>29148</v>
      </c>
      <c r="K10" s="13" t="s">
        <v>29164</v>
      </c>
      <c r="L10" s="17" t="s">
        <v>29165</v>
      </c>
      <c r="M10" s="18">
        <v>4608000</v>
      </c>
      <c r="N10" s="19"/>
      <c r="O10" s="20" t="str">
        <f t="shared" si="0"/>
        <v>C1</v>
      </c>
      <c r="R10" s="21" t="str">
        <f t="shared" si="1"/>
        <v>C1</v>
      </c>
    </row>
    <row r="11" spans="1:18" ht="27" customHeight="1" x14ac:dyDescent="0.25">
      <c r="A11" s="13">
        <v>5</v>
      </c>
      <c r="B11" s="13" t="s">
        <v>29166</v>
      </c>
      <c r="C11" s="13" t="s">
        <v>29167</v>
      </c>
      <c r="D11" s="14" t="s">
        <v>632</v>
      </c>
      <c r="E11" s="15" t="s">
        <v>697</v>
      </c>
      <c r="F11" s="13" t="s">
        <v>6368</v>
      </c>
      <c r="G11" s="16" t="s">
        <v>5662</v>
      </c>
      <c r="H11" s="13" t="s">
        <v>259</v>
      </c>
      <c r="I11" s="13" t="s">
        <v>29148</v>
      </c>
      <c r="J11" s="13" t="s">
        <v>29148</v>
      </c>
      <c r="K11" s="13" t="s">
        <v>29168</v>
      </c>
      <c r="L11" s="17" t="s">
        <v>29169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7" customHeight="1" x14ac:dyDescent="0.25">
      <c r="A12" s="13">
        <v>6</v>
      </c>
      <c r="B12" s="13" t="s">
        <v>29170</v>
      </c>
      <c r="C12" s="13" t="s">
        <v>29171</v>
      </c>
      <c r="D12" s="14" t="s">
        <v>4688</v>
      </c>
      <c r="E12" s="15" t="s">
        <v>29172</v>
      </c>
      <c r="F12" s="13" t="s">
        <v>10970</v>
      </c>
      <c r="G12" s="16" t="s">
        <v>7576</v>
      </c>
      <c r="H12" s="13" t="s">
        <v>259</v>
      </c>
      <c r="I12" s="13" t="s">
        <v>29148</v>
      </c>
      <c r="J12" s="13" t="s">
        <v>29148</v>
      </c>
      <c r="K12" s="13" t="s">
        <v>29173</v>
      </c>
      <c r="L12" s="17" t="s">
        <v>29174</v>
      </c>
      <c r="M12" s="18">
        <v>4752000</v>
      </c>
      <c r="N12" s="19"/>
      <c r="O12" s="20" t="str">
        <f t="shared" si="0"/>
        <v>C1</v>
      </c>
      <c r="R12" s="21" t="str">
        <f t="shared" si="1"/>
        <v>C1</v>
      </c>
    </row>
    <row r="13" spans="1:18" ht="27" customHeight="1" x14ac:dyDescent="0.25">
      <c r="A13" s="13">
        <v>7</v>
      </c>
      <c r="B13" s="13" t="s">
        <v>29175</v>
      </c>
      <c r="C13" s="13" t="s">
        <v>29176</v>
      </c>
      <c r="D13" s="14" t="s">
        <v>1818</v>
      </c>
      <c r="E13" s="15" t="s">
        <v>2764</v>
      </c>
      <c r="F13" s="13" t="s">
        <v>15633</v>
      </c>
      <c r="G13" s="16" t="s">
        <v>6645</v>
      </c>
      <c r="H13" s="13" t="s">
        <v>259</v>
      </c>
      <c r="I13" s="13" t="s">
        <v>29148</v>
      </c>
      <c r="J13" s="13" t="s">
        <v>29148</v>
      </c>
      <c r="K13" s="13" t="s">
        <v>29177</v>
      </c>
      <c r="L13" s="17" t="s">
        <v>29178</v>
      </c>
      <c r="M13" s="18">
        <v>4608000</v>
      </c>
      <c r="N13" s="19"/>
      <c r="O13" s="20" t="str">
        <f t="shared" si="0"/>
        <v>CĐ</v>
      </c>
      <c r="R13" s="21" t="str">
        <f t="shared" si="1"/>
        <v>CĐ</v>
      </c>
    </row>
    <row r="14" spans="1:18" ht="27" customHeight="1" x14ac:dyDescent="0.25">
      <c r="A14" s="13">
        <v>8</v>
      </c>
      <c r="B14" s="13" t="s">
        <v>29179</v>
      </c>
      <c r="C14" s="13" t="s">
        <v>29180</v>
      </c>
      <c r="D14" s="14" t="s">
        <v>29181</v>
      </c>
      <c r="E14" s="15" t="s">
        <v>22</v>
      </c>
      <c r="F14" s="13" t="s">
        <v>7155</v>
      </c>
      <c r="G14" s="16" t="s">
        <v>6645</v>
      </c>
      <c r="H14" s="13" t="s">
        <v>259</v>
      </c>
      <c r="I14" s="13" t="s">
        <v>29148</v>
      </c>
      <c r="J14" s="13" t="s">
        <v>29148</v>
      </c>
      <c r="K14" s="13" t="s">
        <v>29182</v>
      </c>
      <c r="L14" s="17" t="s">
        <v>29183</v>
      </c>
      <c r="M14" s="18">
        <v>4608000</v>
      </c>
      <c r="N14" s="19"/>
      <c r="O14" s="20" t="str">
        <f t="shared" si="0"/>
        <v>CĐ</v>
      </c>
      <c r="R14" s="21" t="str">
        <f t="shared" si="1"/>
        <v>CĐ</v>
      </c>
    </row>
    <row r="15" spans="1:18" ht="27" customHeight="1" x14ac:dyDescent="0.25">
      <c r="A15" s="13">
        <v>9</v>
      </c>
      <c r="B15" s="13" t="s">
        <v>29184</v>
      </c>
      <c r="C15" s="13" t="s">
        <v>29185</v>
      </c>
      <c r="D15" s="14" t="s">
        <v>6047</v>
      </c>
      <c r="E15" s="15" t="s">
        <v>93</v>
      </c>
      <c r="F15" s="13" t="s">
        <v>20264</v>
      </c>
      <c r="G15" s="16" t="s">
        <v>6146</v>
      </c>
      <c r="H15" s="13" t="s">
        <v>259</v>
      </c>
      <c r="I15" s="13" t="s">
        <v>29148</v>
      </c>
      <c r="J15" s="13" t="s">
        <v>29148</v>
      </c>
      <c r="K15" s="13" t="s">
        <v>29186</v>
      </c>
      <c r="L15" s="17" t="s">
        <v>29187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29188</v>
      </c>
      <c r="C16" s="13" t="s">
        <v>29189</v>
      </c>
      <c r="D16" s="14" t="s">
        <v>17683</v>
      </c>
      <c r="E16" s="15" t="s">
        <v>1244</v>
      </c>
      <c r="F16" s="13" t="s">
        <v>10868</v>
      </c>
      <c r="G16" s="16" t="s">
        <v>7001</v>
      </c>
      <c r="H16" s="13" t="s">
        <v>259</v>
      </c>
      <c r="I16" s="13" t="s">
        <v>29148</v>
      </c>
      <c r="J16" s="13" t="s">
        <v>29148</v>
      </c>
      <c r="K16" s="13" t="s">
        <v>29190</v>
      </c>
      <c r="L16" s="17" t="s">
        <v>29191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29192</v>
      </c>
      <c r="C17" s="13" t="s">
        <v>29193</v>
      </c>
      <c r="D17" s="14" t="s">
        <v>29194</v>
      </c>
      <c r="E17" s="15" t="s">
        <v>29195</v>
      </c>
      <c r="F17" s="13" t="s">
        <v>16175</v>
      </c>
      <c r="G17" s="16" t="s">
        <v>8123</v>
      </c>
      <c r="H17" s="13" t="s">
        <v>259</v>
      </c>
      <c r="I17" s="13" t="s">
        <v>29148</v>
      </c>
      <c r="J17" s="13" t="s">
        <v>29148</v>
      </c>
      <c r="K17" s="13" t="s">
        <v>29196</v>
      </c>
      <c r="L17" s="17" t="s">
        <v>29197</v>
      </c>
      <c r="M17" s="18">
        <v>4864000</v>
      </c>
      <c r="N17" s="19"/>
      <c r="O17" s="20" t="str">
        <f t="shared" si="0"/>
        <v>CĐ</v>
      </c>
      <c r="R17" s="21" t="str">
        <f t="shared" si="1"/>
        <v>CĐ</v>
      </c>
    </row>
    <row r="18" spans="1:18" ht="27" customHeight="1" x14ac:dyDescent="0.25">
      <c r="A18" s="13">
        <v>12</v>
      </c>
      <c r="B18" s="13" t="s">
        <v>29198</v>
      </c>
      <c r="C18" s="13" t="s">
        <v>29199</v>
      </c>
      <c r="D18" s="14" t="s">
        <v>29200</v>
      </c>
      <c r="E18" s="15" t="s">
        <v>1202</v>
      </c>
      <c r="F18" s="13" t="s">
        <v>29201</v>
      </c>
      <c r="G18" s="16" t="s">
        <v>8123</v>
      </c>
      <c r="H18" s="13" t="s">
        <v>259</v>
      </c>
      <c r="I18" s="13" t="s">
        <v>29148</v>
      </c>
      <c r="J18" s="13" t="s">
        <v>29148</v>
      </c>
      <c r="K18" s="13" t="s">
        <v>29202</v>
      </c>
      <c r="L18" s="17" t="s">
        <v>29203</v>
      </c>
      <c r="M18" s="18">
        <v>4864000</v>
      </c>
      <c r="N18" s="19"/>
      <c r="O18" s="20" t="str">
        <f t="shared" si="0"/>
        <v>CĐ</v>
      </c>
      <c r="R18" s="21" t="str">
        <f t="shared" si="1"/>
        <v>CĐ</v>
      </c>
    </row>
    <row r="19" spans="1:18" ht="27" customHeight="1" x14ac:dyDescent="0.25">
      <c r="A19" s="13">
        <v>13</v>
      </c>
      <c r="B19" s="13" t="s">
        <v>29204</v>
      </c>
      <c r="C19" s="13" t="s">
        <v>29205</v>
      </c>
      <c r="D19" s="14" t="s">
        <v>484</v>
      </c>
      <c r="E19" s="15" t="s">
        <v>822</v>
      </c>
      <c r="F19" s="13" t="s">
        <v>6785</v>
      </c>
      <c r="G19" s="16" t="s">
        <v>5678</v>
      </c>
      <c r="H19" s="13" t="s">
        <v>259</v>
      </c>
      <c r="I19" s="13" t="s">
        <v>29148</v>
      </c>
      <c r="J19" s="13" t="s">
        <v>29148</v>
      </c>
      <c r="K19" s="13" t="s">
        <v>29206</v>
      </c>
      <c r="L19" s="17" t="s">
        <v>29207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29208</v>
      </c>
      <c r="C20" s="13" t="s">
        <v>29209</v>
      </c>
      <c r="D20" s="14" t="s">
        <v>1039</v>
      </c>
      <c r="E20" s="15" t="s">
        <v>868</v>
      </c>
      <c r="F20" s="13" t="s">
        <v>12419</v>
      </c>
      <c r="G20" s="16" t="s">
        <v>7294</v>
      </c>
      <c r="H20" s="13" t="s">
        <v>259</v>
      </c>
      <c r="I20" s="13" t="s">
        <v>29148</v>
      </c>
      <c r="J20" s="13" t="s">
        <v>29148</v>
      </c>
      <c r="K20" s="13" t="s">
        <v>29210</v>
      </c>
      <c r="L20" s="17" t="s">
        <v>29211</v>
      </c>
      <c r="M20" s="18">
        <v>5632000</v>
      </c>
      <c r="N20" s="19"/>
      <c r="O20" s="20" t="str">
        <f t="shared" si="0"/>
        <v>C1</v>
      </c>
      <c r="R20" s="21" t="str">
        <f t="shared" si="1"/>
        <v>C1</v>
      </c>
    </row>
    <row r="21" spans="1:18" ht="27" customHeight="1" x14ac:dyDescent="0.25">
      <c r="A21" s="13">
        <v>15</v>
      </c>
      <c r="B21" s="13" t="s">
        <v>29212</v>
      </c>
      <c r="C21" s="13" t="s">
        <v>29213</v>
      </c>
      <c r="D21" s="14" t="s">
        <v>1344</v>
      </c>
      <c r="E21" s="15" t="s">
        <v>27224</v>
      </c>
      <c r="F21" s="13" t="s">
        <v>29214</v>
      </c>
      <c r="G21" s="16" t="s">
        <v>6945</v>
      </c>
      <c r="H21" s="13" t="s">
        <v>259</v>
      </c>
      <c r="I21" s="13" t="s">
        <v>29148</v>
      </c>
      <c r="J21" s="13" t="s">
        <v>29148</v>
      </c>
      <c r="K21" s="13" t="s">
        <v>29215</v>
      </c>
      <c r="L21" s="17" t="s">
        <v>29216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7" customHeight="1" x14ac:dyDescent="0.25">
      <c r="A22" s="13">
        <v>16</v>
      </c>
      <c r="B22" s="13" t="s">
        <v>29217</v>
      </c>
      <c r="C22" s="13" t="s">
        <v>29218</v>
      </c>
      <c r="D22" s="14" t="s">
        <v>9162</v>
      </c>
      <c r="E22" s="15" t="s">
        <v>649</v>
      </c>
      <c r="F22" s="13" t="s">
        <v>29219</v>
      </c>
      <c r="G22" s="16" t="s">
        <v>10309</v>
      </c>
      <c r="H22" s="13" t="s">
        <v>259</v>
      </c>
      <c r="I22" s="13" t="s">
        <v>29148</v>
      </c>
      <c r="J22" s="13" t="s">
        <v>29148</v>
      </c>
      <c r="K22" s="13" t="s">
        <v>29220</v>
      </c>
      <c r="L22" s="17" t="s">
        <v>29221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8" ht="27" customHeight="1" x14ac:dyDescent="0.25">
      <c r="A23" s="13">
        <v>17</v>
      </c>
      <c r="B23" s="13" t="s">
        <v>29222</v>
      </c>
      <c r="C23" s="13" t="s">
        <v>29223</v>
      </c>
      <c r="D23" s="14" t="s">
        <v>121</v>
      </c>
      <c r="E23" s="15" t="s">
        <v>367</v>
      </c>
      <c r="F23" s="13" t="s">
        <v>5028</v>
      </c>
      <c r="G23" s="16" t="s">
        <v>6946</v>
      </c>
      <c r="H23" s="13" t="s">
        <v>259</v>
      </c>
      <c r="I23" s="13" t="s">
        <v>29148</v>
      </c>
      <c r="J23" s="13" t="s">
        <v>29148</v>
      </c>
      <c r="K23" s="13" t="s">
        <v>29224</v>
      </c>
      <c r="L23" s="17" t="s">
        <v>29225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8" ht="27" customHeight="1" x14ac:dyDescent="0.25">
      <c r="A24" s="13">
        <v>18</v>
      </c>
      <c r="B24" s="13" t="s">
        <v>29226</v>
      </c>
      <c r="C24" s="13" t="s">
        <v>29227</v>
      </c>
      <c r="D24" s="14" t="s">
        <v>249</v>
      </c>
      <c r="E24" s="15" t="s">
        <v>312</v>
      </c>
      <c r="F24" s="13" t="s">
        <v>16146</v>
      </c>
      <c r="G24" s="16" t="s">
        <v>4568</v>
      </c>
      <c r="H24" s="13" t="s">
        <v>259</v>
      </c>
      <c r="I24" s="13" t="s">
        <v>29148</v>
      </c>
      <c r="J24" s="13" t="s">
        <v>29148</v>
      </c>
      <c r="K24" s="13" t="s">
        <v>29228</v>
      </c>
      <c r="L24" s="17" t="s">
        <v>29229</v>
      </c>
      <c r="M24" s="18">
        <v>2361920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7" customHeight="1" x14ac:dyDescent="0.25">
      <c r="A25" s="13">
        <v>19</v>
      </c>
      <c r="B25" s="13" t="s">
        <v>29230</v>
      </c>
      <c r="C25" s="13" t="s">
        <v>29231</v>
      </c>
      <c r="D25" s="14" t="s">
        <v>681</v>
      </c>
      <c r="E25" s="15" t="s">
        <v>28</v>
      </c>
      <c r="F25" s="13" t="s">
        <v>5490</v>
      </c>
      <c r="G25" s="16" t="s">
        <v>5803</v>
      </c>
      <c r="H25" s="13" t="s">
        <v>259</v>
      </c>
      <c r="I25" s="13" t="s">
        <v>29148</v>
      </c>
      <c r="J25" s="13" t="s">
        <v>29148</v>
      </c>
      <c r="K25" s="13" t="s">
        <v>29232</v>
      </c>
      <c r="L25" s="17" t="s">
        <v>29233</v>
      </c>
      <c r="M25" s="18">
        <v>4536000</v>
      </c>
      <c r="N25" s="19"/>
      <c r="O25" s="20" t="str">
        <f t="shared" si="0"/>
        <v>C1</v>
      </c>
      <c r="R25" s="21" t="str">
        <f t="shared" si="1"/>
        <v>C1</v>
      </c>
    </row>
    <row r="26" spans="1:18" ht="27" customHeight="1" x14ac:dyDescent="0.25">
      <c r="A26" s="13">
        <v>20</v>
      </c>
      <c r="B26" s="13" t="s">
        <v>29234</v>
      </c>
      <c r="C26" s="13" t="s">
        <v>29235</v>
      </c>
      <c r="D26" s="14" t="s">
        <v>18704</v>
      </c>
      <c r="E26" s="15" t="s">
        <v>2294</v>
      </c>
      <c r="F26" s="13" t="s">
        <v>12375</v>
      </c>
      <c r="G26" s="16" t="s">
        <v>5803</v>
      </c>
      <c r="H26" s="13" t="s">
        <v>259</v>
      </c>
      <c r="I26" s="13" t="s">
        <v>29148</v>
      </c>
      <c r="J26" s="13" t="s">
        <v>29148</v>
      </c>
      <c r="K26" s="13" t="s">
        <v>29236</v>
      </c>
      <c r="L26" s="17" t="s">
        <v>29237</v>
      </c>
      <c r="M26" s="18">
        <v>4536000</v>
      </c>
      <c r="N26" s="19"/>
      <c r="O26" s="20" t="str">
        <f t="shared" si="0"/>
        <v>C1</v>
      </c>
      <c r="R26" s="21" t="str">
        <f t="shared" si="1"/>
        <v>C1</v>
      </c>
    </row>
    <row r="27" spans="1:18" ht="27" customHeight="1" x14ac:dyDescent="0.25">
      <c r="A27" s="13">
        <v>21</v>
      </c>
      <c r="B27" s="13" t="s">
        <v>29238</v>
      </c>
      <c r="C27" s="13" t="s">
        <v>29239</v>
      </c>
      <c r="D27" s="14" t="s">
        <v>121</v>
      </c>
      <c r="E27" s="15" t="s">
        <v>1282</v>
      </c>
      <c r="F27" s="13" t="s">
        <v>29240</v>
      </c>
      <c r="G27" s="16" t="s">
        <v>6289</v>
      </c>
      <c r="H27" s="13" t="s">
        <v>259</v>
      </c>
      <c r="I27" s="13" t="s">
        <v>29148</v>
      </c>
      <c r="J27" s="13" t="s">
        <v>29148</v>
      </c>
      <c r="K27" s="13" t="s">
        <v>29241</v>
      </c>
      <c r="L27" s="17" t="s">
        <v>29242</v>
      </c>
      <c r="M27" s="18">
        <v>3840000</v>
      </c>
      <c r="N27" s="19"/>
      <c r="O27" s="20" t="str">
        <f t="shared" si="0"/>
        <v>CĐ</v>
      </c>
      <c r="R27" s="21" t="str">
        <f t="shared" si="1"/>
        <v>CĐ</v>
      </c>
    </row>
    <row r="28" spans="1:18" ht="27" customHeight="1" x14ac:dyDescent="0.25">
      <c r="A28" s="13">
        <v>22</v>
      </c>
      <c r="B28" s="13" t="s">
        <v>29243</v>
      </c>
      <c r="C28" s="13" t="s">
        <v>29244</v>
      </c>
      <c r="D28" s="14" t="s">
        <v>509</v>
      </c>
      <c r="E28" s="15" t="s">
        <v>29245</v>
      </c>
      <c r="F28" s="13" t="s">
        <v>7876</v>
      </c>
      <c r="G28" s="16" t="s">
        <v>6946</v>
      </c>
      <c r="H28" s="13" t="s">
        <v>259</v>
      </c>
      <c r="I28" s="13" t="s">
        <v>29148</v>
      </c>
      <c r="J28" s="13" t="s">
        <v>29148</v>
      </c>
      <c r="K28" s="13" t="s">
        <v>29246</v>
      </c>
      <c r="L28" s="17" t="s">
        <v>29247</v>
      </c>
      <c r="M28" s="18">
        <v>5632000</v>
      </c>
      <c r="N28" s="19"/>
      <c r="O28" s="20" t="str">
        <f t="shared" si="0"/>
        <v>C1</v>
      </c>
      <c r="R28" s="21" t="str">
        <f t="shared" si="1"/>
        <v>C1</v>
      </c>
    </row>
    <row r="29" spans="1:18" ht="27" customHeight="1" x14ac:dyDescent="0.25">
      <c r="A29" s="13">
        <v>23</v>
      </c>
      <c r="B29" s="13" t="s">
        <v>29248</v>
      </c>
      <c r="C29" s="13" t="s">
        <v>29249</v>
      </c>
      <c r="D29" s="14" t="s">
        <v>696</v>
      </c>
      <c r="E29" s="15" t="s">
        <v>15</v>
      </c>
      <c r="F29" s="13" t="s">
        <v>9110</v>
      </c>
      <c r="G29" s="16" t="s">
        <v>6946</v>
      </c>
      <c r="H29" s="13" t="s">
        <v>259</v>
      </c>
      <c r="I29" s="13" t="s">
        <v>29148</v>
      </c>
      <c r="J29" s="13" t="s">
        <v>29148</v>
      </c>
      <c r="K29" s="13" t="s">
        <v>29250</v>
      </c>
      <c r="L29" s="17" t="s">
        <v>29251</v>
      </c>
      <c r="M29" s="18">
        <v>5632000</v>
      </c>
      <c r="N29" s="19"/>
      <c r="O29" s="20" t="str">
        <f t="shared" si="0"/>
        <v>C1</v>
      </c>
      <c r="R29" s="21" t="str">
        <f t="shared" si="1"/>
        <v>C1</v>
      </c>
    </row>
    <row r="30" spans="1:18" ht="27" customHeight="1" x14ac:dyDescent="0.25">
      <c r="A30" s="13">
        <v>24</v>
      </c>
      <c r="B30" s="13" t="s">
        <v>29252</v>
      </c>
      <c r="C30" s="13" t="s">
        <v>29253</v>
      </c>
      <c r="D30" s="14" t="s">
        <v>464</v>
      </c>
      <c r="E30" s="15" t="s">
        <v>3038</v>
      </c>
      <c r="F30" s="13" t="s">
        <v>8776</v>
      </c>
      <c r="G30" s="16" t="s">
        <v>8123</v>
      </c>
      <c r="H30" s="13" t="s">
        <v>259</v>
      </c>
      <c r="I30" s="13" t="s">
        <v>29254</v>
      </c>
      <c r="J30" s="13" t="s">
        <v>29254</v>
      </c>
      <c r="K30" s="13" t="s">
        <v>29255</v>
      </c>
      <c r="L30" s="17" t="s">
        <v>29256</v>
      </c>
      <c r="M30" s="18">
        <v>4864000</v>
      </c>
      <c r="N30" s="19"/>
      <c r="O30" s="20" t="str">
        <f t="shared" ref="O30:O37" si="2">MID(G30,3,FIND("-",G30,1)-3)&amp;IF(MID(G30,3,5)="CĐ-LT","LT","")</f>
        <v>CĐ</v>
      </c>
      <c r="R30" s="21" t="str">
        <f t="shared" ref="R30:R37" si="3">IF(LEFT(G30,2)="18","NH 18-19","")&amp;O30</f>
        <v>CĐ</v>
      </c>
    </row>
    <row r="31" spans="1:18" ht="27" customHeight="1" x14ac:dyDescent="0.25">
      <c r="A31" s="13">
        <v>25</v>
      </c>
      <c r="B31" s="13" t="s">
        <v>29257</v>
      </c>
      <c r="C31" s="13" t="s">
        <v>29258</v>
      </c>
      <c r="D31" s="14" t="s">
        <v>1918</v>
      </c>
      <c r="E31" s="15" t="s">
        <v>431</v>
      </c>
      <c r="F31" s="13" t="s">
        <v>10035</v>
      </c>
      <c r="G31" s="16" t="s">
        <v>5909</v>
      </c>
      <c r="H31" s="13" t="s">
        <v>259</v>
      </c>
      <c r="I31" s="13" t="s">
        <v>29254</v>
      </c>
      <c r="J31" s="13" t="s">
        <v>29254</v>
      </c>
      <c r="K31" s="13" t="s">
        <v>29259</v>
      </c>
      <c r="L31" s="17" t="s">
        <v>29260</v>
      </c>
      <c r="M31" s="18">
        <v>5120000</v>
      </c>
      <c r="N31" s="19"/>
      <c r="O31" s="20" t="str">
        <f t="shared" si="2"/>
        <v>C1</v>
      </c>
      <c r="R31" s="21" t="str">
        <f t="shared" si="3"/>
        <v>C1</v>
      </c>
    </row>
    <row r="32" spans="1:18" ht="27" customHeight="1" x14ac:dyDescent="0.25">
      <c r="A32" s="13">
        <v>26</v>
      </c>
      <c r="B32" s="13" t="s">
        <v>29261</v>
      </c>
      <c r="C32" s="13" t="s">
        <v>29262</v>
      </c>
      <c r="D32" s="14" t="s">
        <v>29263</v>
      </c>
      <c r="E32" s="15" t="s">
        <v>574</v>
      </c>
      <c r="F32" s="13" t="s">
        <v>4335</v>
      </c>
      <c r="G32" s="16" t="s">
        <v>6668</v>
      </c>
      <c r="H32" s="13" t="s">
        <v>259</v>
      </c>
      <c r="I32" s="13" t="s">
        <v>29254</v>
      </c>
      <c r="J32" s="13" t="s">
        <v>29254</v>
      </c>
      <c r="K32" s="13" t="s">
        <v>29264</v>
      </c>
      <c r="L32" s="17" t="s">
        <v>29265</v>
      </c>
      <c r="M32" s="18">
        <v>4608000</v>
      </c>
      <c r="N32" s="19"/>
      <c r="O32" s="20" t="str">
        <f t="shared" si="2"/>
        <v>C1</v>
      </c>
      <c r="R32" s="21" t="str">
        <f t="shared" si="3"/>
        <v>C1</v>
      </c>
    </row>
    <row r="33" spans="1:19" ht="27" customHeight="1" x14ac:dyDescent="0.25">
      <c r="A33" s="13">
        <v>27</v>
      </c>
      <c r="B33" s="13" t="s">
        <v>29266</v>
      </c>
      <c r="C33" s="13" t="s">
        <v>29267</v>
      </c>
      <c r="D33" s="14" t="s">
        <v>614</v>
      </c>
      <c r="E33" s="15" t="s">
        <v>546</v>
      </c>
      <c r="F33" s="13" t="s">
        <v>18723</v>
      </c>
      <c r="G33" s="16" t="s">
        <v>7455</v>
      </c>
      <c r="H33" s="13" t="s">
        <v>259</v>
      </c>
      <c r="I33" s="13" t="s">
        <v>29254</v>
      </c>
      <c r="J33" s="13" t="s">
        <v>29254</v>
      </c>
      <c r="K33" s="13" t="s">
        <v>29268</v>
      </c>
      <c r="L33" s="17" t="s">
        <v>29269</v>
      </c>
      <c r="M33" s="18">
        <v>4864000</v>
      </c>
      <c r="N33" s="19"/>
      <c r="O33" s="20" t="str">
        <f t="shared" si="2"/>
        <v>CĐ</v>
      </c>
      <c r="R33" s="21" t="str">
        <f t="shared" si="3"/>
        <v>CĐ</v>
      </c>
    </row>
    <row r="34" spans="1:19" ht="27" customHeight="1" x14ac:dyDescent="0.25">
      <c r="A34" s="13">
        <v>28</v>
      </c>
      <c r="B34" s="13" t="s">
        <v>29270</v>
      </c>
      <c r="C34" s="13" t="s">
        <v>29271</v>
      </c>
      <c r="D34" s="14" t="s">
        <v>3582</v>
      </c>
      <c r="E34" s="15" t="s">
        <v>15</v>
      </c>
      <c r="F34" s="13" t="s">
        <v>25846</v>
      </c>
      <c r="G34" s="16" t="s">
        <v>7455</v>
      </c>
      <c r="H34" s="13" t="s">
        <v>259</v>
      </c>
      <c r="I34" s="13" t="s">
        <v>29254</v>
      </c>
      <c r="J34" s="13" t="s">
        <v>29254</v>
      </c>
      <c r="K34" s="13" t="s">
        <v>29272</v>
      </c>
      <c r="L34" s="17" t="s">
        <v>29273</v>
      </c>
      <c r="M34" s="18">
        <v>4864000</v>
      </c>
      <c r="N34" s="19"/>
      <c r="O34" s="20" t="str">
        <f t="shared" si="2"/>
        <v>CĐ</v>
      </c>
      <c r="R34" s="21" t="str">
        <f t="shared" si="3"/>
        <v>CĐ</v>
      </c>
    </row>
    <row r="35" spans="1:19" ht="27" customHeight="1" x14ac:dyDescent="0.25">
      <c r="A35" s="13">
        <v>29</v>
      </c>
      <c r="B35" s="13" t="s">
        <v>29274</v>
      </c>
      <c r="C35" s="13" t="s">
        <v>29275</v>
      </c>
      <c r="D35" s="14" t="s">
        <v>4029</v>
      </c>
      <c r="E35" s="15" t="s">
        <v>567</v>
      </c>
      <c r="F35" s="13" t="s">
        <v>10820</v>
      </c>
      <c r="G35" s="16" t="s">
        <v>7455</v>
      </c>
      <c r="H35" s="13" t="s">
        <v>259</v>
      </c>
      <c r="I35" s="13" t="s">
        <v>29254</v>
      </c>
      <c r="J35" s="13" t="s">
        <v>29254</v>
      </c>
      <c r="K35" s="13" t="s">
        <v>29276</v>
      </c>
      <c r="L35" s="17" t="s">
        <v>29277</v>
      </c>
      <c r="M35" s="18">
        <v>4864000</v>
      </c>
      <c r="N35" s="19"/>
      <c r="O35" s="20" t="str">
        <f t="shared" si="2"/>
        <v>CĐ</v>
      </c>
      <c r="R35" s="21" t="str">
        <f t="shared" si="3"/>
        <v>CĐ</v>
      </c>
    </row>
    <row r="36" spans="1:19" ht="27" customHeight="1" x14ac:dyDescent="0.25">
      <c r="A36" s="13">
        <v>30</v>
      </c>
      <c r="B36" s="13" t="s">
        <v>29278</v>
      </c>
      <c r="C36" s="13" t="s">
        <v>29279</v>
      </c>
      <c r="D36" s="14" t="s">
        <v>15971</v>
      </c>
      <c r="E36" s="15" t="s">
        <v>431</v>
      </c>
      <c r="F36" s="13" t="s">
        <v>19978</v>
      </c>
      <c r="G36" s="16" t="s">
        <v>7429</v>
      </c>
      <c r="H36" s="13" t="s">
        <v>259</v>
      </c>
      <c r="I36" s="13" t="s">
        <v>29254</v>
      </c>
      <c r="J36" s="13" t="s">
        <v>29254</v>
      </c>
      <c r="K36" s="13" t="s">
        <v>29280</v>
      </c>
      <c r="L36" s="17" t="s">
        <v>29281</v>
      </c>
      <c r="M36" s="18">
        <v>4352000</v>
      </c>
      <c r="N36" s="19"/>
      <c r="O36" s="20" t="str">
        <f t="shared" si="2"/>
        <v>CĐ</v>
      </c>
      <c r="R36" s="21" t="str">
        <f t="shared" si="3"/>
        <v>CĐ</v>
      </c>
    </row>
    <row r="37" spans="1:19" ht="27" customHeight="1" x14ac:dyDescent="0.25">
      <c r="A37" s="13">
        <v>31</v>
      </c>
      <c r="B37" s="13" t="s">
        <v>29282</v>
      </c>
      <c r="C37" s="13" t="s">
        <v>1879</v>
      </c>
      <c r="D37" s="14" t="s">
        <v>1880</v>
      </c>
      <c r="E37" s="15" t="s">
        <v>609</v>
      </c>
      <c r="F37" s="13" t="s">
        <v>1438</v>
      </c>
      <c r="G37" s="16" t="s">
        <v>2862</v>
      </c>
      <c r="H37" s="13" t="s">
        <v>259</v>
      </c>
      <c r="I37" s="13" t="s">
        <v>29254</v>
      </c>
      <c r="J37" s="13" t="s">
        <v>29254</v>
      </c>
      <c r="K37" s="13" t="s">
        <v>29283</v>
      </c>
      <c r="L37" s="17" t="s">
        <v>29284</v>
      </c>
      <c r="M37" s="18">
        <v>2861920</v>
      </c>
      <c r="N37" s="19"/>
      <c r="O37" s="20" t="str">
        <f t="shared" si="2"/>
        <v>T4</v>
      </c>
      <c r="R37" s="21" t="str">
        <f t="shared" si="3"/>
        <v>NH 18-19T4</v>
      </c>
    </row>
    <row r="38" spans="1:19" ht="27" customHeight="1" x14ac:dyDescent="0.25">
      <c r="A38" s="13">
        <v>32</v>
      </c>
      <c r="B38" s="13" t="s">
        <v>29285</v>
      </c>
      <c r="C38" s="13" t="s">
        <v>29286</v>
      </c>
      <c r="D38" s="14" t="s">
        <v>1059</v>
      </c>
      <c r="E38" s="15" t="s">
        <v>1661</v>
      </c>
      <c r="F38" s="13" t="s">
        <v>29287</v>
      </c>
      <c r="G38" s="16" t="s">
        <v>8830</v>
      </c>
      <c r="H38" s="13" t="s">
        <v>259</v>
      </c>
      <c r="I38" s="13" t="s">
        <v>29254</v>
      </c>
      <c r="J38" s="13" t="s">
        <v>29254</v>
      </c>
      <c r="K38" s="13" t="s">
        <v>29288</v>
      </c>
      <c r="L38" s="17" t="s">
        <v>29289</v>
      </c>
      <c r="M38" s="18">
        <v>5632000</v>
      </c>
      <c r="N38" s="19"/>
      <c r="O38" s="20" t="str">
        <f t="shared" si="0"/>
        <v>C1</v>
      </c>
      <c r="R38" s="21" t="str">
        <f t="shared" si="1"/>
        <v>C1</v>
      </c>
    </row>
    <row r="39" spans="1:19" ht="27" customHeight="1" x14ac:dyDescent="0.25">
      <c r="A39" s="13">
        <v>33</v>
      </c>
      <c r="B39" s="13" t="s">
        <v>29290</v>
      </c>
      <c r="C39" s="13" t="s">
        <v>29291</v>
      </c>
      <c r="D39" s="14" t="s">
        <v>29292</v>
      </c>
      <c r="E39" s="15" t="s">
        <v>7083</v>
      </c>
      <c r="F39" s="13" t="s">
        <v>6619</v>
      </c>
      <c r="G39" s="16" t="s">
        <v>14956</v>
      </c>
      <c r="H39" s="13" t="s">
        <v>259</v>
      </c>
      <c r="I39" s="13" t="s">
        <v>29254</v>
      </c>
      <c r="J39" s="13" t="s">
        <v>29254</v>
      </c>
      <c r="K39" s="13" t="s">
        <v>29293</v>
      </c>
      <c r="L39" s="17" t="s">
        <v>29294</v>
      </c>
      <c r="M39" s="18">
        <v>3250000</v>
      </c>
      <c r="N39" s="19"/>
      <c r="O39" s="20" t="str">
        <f t="shared" si="0"/>
        <v>CĐN</v>
      </c>
      <c r="R39" s="21" t="str">
        <f t="shared" si="1"/>
        <v>CĐN</v>
      </c>
    </row>
    <row r="40" spans="1:19" ht="27" customHeight="1" x14ac:dyDescent="0.25">
      <c r="A40" s="13">
        <v>34</v>
      </c>
      <c r="B40" s="13" t="s">
        <v>29295</v>
      </c>
      <c r="C40" s="13" t="s">
        <v>29296</v>
      </c>
      <c r="D40" s="14" t="s">
        <v>29297</v>
      </c>
      <c r="E40" s="15" t="s">
        <v>395</v>
      </c>
      <c r="F40" s="13" t="s">
        <v>6288</v>
      </c>
      <c r="G40" s="16" t="s">
        <v>8617</v>
      </c>
      <c r="H40" s="13" t="s">
        <v>259</v>
      </c>
      <c r="I40" s="13" t="s">
        <v>29254</v>
      </c>
      <c r="J40" s="13" t="s">
        <v>29254</v>
      </c>
      <c r="K40" s="13" t="s">
        <v>29298</v>
      </c>
      <c r="L40" s="17" t="s">
        <v>29299</v>
      </c>
      <c r="M40" s="18">
        <v>4352000</v>
      </c>
      <c r="N40" s="19"/>
      <c r="O40" s="20" t="str">
        <f t="shared" si="0"/>
        <v>CĐ</v>
      </c>
      <c r="R40" s="21" t="str">
        <f t="shared" si="1"/>
        <v>CĐ</v>
      </c>
    </row>
    <row r="41" spans="1:19" ht="27" customHeight="1" x14ac:dyDescent="0.25">
      <c r="A41" s="13">
        <v>35</v>
      </c>
      <c r="B41" s="13" t="s">
        <v>29300</v>
      </c>
      <c r="C41" s="13" t="s">
        <v>19461</v>
      </c>
      <c r="D41" s="14" t="s">
        <v>19462</v>
      </c>
      <c r="E41" s="15" t="s">
        <v>3038</v>
      </c>
      <c r="F41" s="13" t="s">
        <v>14248</v>
      </c>
      <c r="G41" s="16" t="s">
        <v>16289</v>
      </c>
      <c r="H41" s="13" t="s">
        <v>259</v>
      </c>
      <c r="I41" s="13" t="s">
        <v>29254</v>
      </c>
      <c r="J41" s="13" t="s">
        <v>29254</v>
      </c>
      <c r="K41" s="13" t="s">
        <v>29301</v>
      </c>
      <c r="L41" s="17" t="s">
        <v>29302</v>
      </c>
      <c r="M41" s="18">
        <v>918000</v>
      </c>
      <c r="N41" s="19"/>
      <c r="O41" s="20" t="str">
        <f t="shared" si="0"/>
        <v>C2</v>
      </c>
      <c r="R41" s="21" t="str">
        <f t="shared" si="1"/>
        <v>C2</v>
      </c>
    </row>
    <row r="42" spans="1:19" ht="27" customHeight="1" x14ac:dyDescent="0.25">
      <c r="A42" s="13">
        <v>36</v>
      </c>
      <c r="B42" s="13" t="s">
        <v>29303</v>
      </c>
      <c r="C42" s="13" t="s">
        <v>29304</v>
      </c>
      <c r="D42" s="14" t="s">
        <v>11931</v>
      </c>
      <c r="E42" s="15" t="s">
        <v>22</v>
      </c>
      <c r="F42" s="13" t="s">
        <v>3352</v>
      </c>
      <c r="G42" s="16" t="s">
        <v>7294</v>
      </c>
      <c r="H42" s="13" t="s">
        <v>259</v>
      </c>
      <c r="I42" s="13" t="s">
        <v>29148</v>
      </c>
      <c r="J42" s="13" t="s">
        <v>29148</v>
      </c>
      <c r="K42" s="13" t="s">
        <v>29305</v>
      </c>
      <c r="L42" s="17" t="s">
        <v>29306</v>
      </c>
      <c r="M42" s="18">
        <v>5632000</v>
      </c>
      <c r="N42" s="19"/>
      <c r="O42" s="20" t="str">
        <f t="shared" si="0"/>
        <v>C1</v>
      </c>
      <c r="R42" s="21" t="str">
        <f t="shared" si="1"/>
        <v>C1</v>
      </c>
    </row>
    <row r="43" spans="1:19" ht="27" customHeight="1" x14ac:dyDescent="0.25">
      <c r="A43" s="13">
        <v>37</v>
      </c>
      <c r="B43" s="13" t="s">
        <v>29307</v>
      </c>
      <c r="C43" s="13" t="s">
        <v>29308</v>
      </c>
      <c r="D43" s="14" t="s">
        <v>21690</v>
      </c>
      <c r="E43" s="15" t="s">
        <v>80</v>
      </c>
      <c r="F43" s="13" t="s">
        <v>29309</v>
      </c>
      <c r="G43" s="16" t="s">
        <v>8317</v>
      </c>
      <c r="H43" s="13" t="s">
        <v>259</v>
      </c>
      <c r="I43" s="13" t="s">
        <v>29254</v>
      </c>
      <c r="J43" s="13" t="s">
        <v>29254</v>
      </c>
      <c r="K43" s="13" t="s">
        <v>29310</v>
      </c>
      <c r="L43" s="17" t="s">
        <v>29311</v>
      </c>
      <c r="M43" s="18">
        <v>2768000</v>
      </c>
      <c r="N43" s="19"/>
      <c r="O43" s="20" t="str">
        <f t="shared" si="0"/>
        <v>CĐ</v>
      </c>
      <c r="R43" s="21" t="str">
        <f t="shared" si="1"/>
        <v>CĐ</v>
      </c>
    </row>
    <row r="44" spans="1:19" ht="27" customHeight="1" x14ac:dyDescent="0.25">
      <c r="A44" s="13">
        <v>38</v>
      </c>
      <c r="B44" s="13" t="s">
        <v>29312</v>
      </c>
      <c r="C44" s="13" t="s">
        <v>29313</v>
      </c>
      <c r="D44" s="14" t="s">
        <v>3026</v>
      </c>
      <c r="E44" s="15" t="s">
        <v>93</v>
      </c>
      <c r="F44" s="13" t="s">
        <v>29314</v>
      </c>
      <c r="G44" s="16" t="s">
        <v>4849</v>
      </c>
      <c r="H44" s="13" t="s">
        <v>259</v>
      </c>
      <c r="I44" s="13" t="s">
        <v>29254</v>
      </c>
      <c r="J44" s="13" t="s">
        <v>29254</v>
      </c>
      <c r="K44" s="13" t="s">
        <v>29315</v>
      </c>
      <c r="L44" s="17" t="s">
        <v>29316</v>
      </c>
      <c r="M44" s="18">
        <v>4352000</v>
      </c>
      <c r="N44" s="19"/>
      <c r="O44" s="20" t="str">
        <f t="shared" si="0"/>
        <v>CĐ</v>
      </c>
      <c r="R44" s="21" t="str">
        <f t="shared" si="1"/>
        <v>CĐ</v>
      </c>
    </row>
    <row r="45" spans="1:19" s="28" customFormat="1" ht="22.5" customHeight="1" x14ac:dyDescent="0.25">
      <c r="A45" s="229" t="s">
        <v>35</v>
      </c>
      <c r="B45" s="230"/>
      <c r="C45" s="230"/>
      <c r="D45" s="230"/>
      <c r="E45" s="22"/>
      <c r="F45" s="22"/>
      <c r="G45" s="22"/>
      <c r="H45" s="23"/>
      <c r="I45" s="24"/>
      <c r="J45" s="25"/>
      <c r="K45" s="26"/>
      <c r="L45" s="231">
        <f>SUM(M7:M44)</f>
        <v>174719840</v>
      </c>
      <c r="M45" s="232"/>
      <c r="N45" s="27"/>
      <c r="O45" s="20"/>
      <c r="P45" s="6"/>
      <c r="Q45" s="6"/>
    </row>
    <row r="46" spans="1:19" s="30" customFormat="1" ht="30" customHeight="1" x14ac:dyDescent="0.25">
      <c r="A46" s="237" t="s">
        <v>29317</v>
      </c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9"/>
      <c r="O46" s="29" t="str">
        <f>LEFT(G46,5)</f>
        <v/>
      </c>
      <c r="P46" s="6"/>
      <c r="Q46" s="6"/>
    </row>
    <row r="47" spans="1:19" ht="15.75" customHeight="1" x14ac:dyDescent="0.25">
      <c r="A47" s="31"/>
      <c r="B47" s="31"/>
      <c r="C47" s="1"/>
      <c r="D47" s="2"/>
      <c r="E47" s="2"/>
      <c r="F47" s="1"/>
      <c r="G47" s="225" t="s">
        <v>29318</v>
      </c>
      <c r="H47" s="225"/>
      <c r="I47" s="225"/>
      <c r="J47" s="225"/>
      <c r="K47" s="225"/>
      <c r="L47" s="225"/>
      <c r="M47" s="225"/>
      <c r="N47" s="225"/>
      <c r="O47" s="29"/>
      <c r="S47" s="30"/>
    </row>
    <row r="48" spans="1:19" ht="15.75" customHeight="1" x14ac:dyDescent="0.25">
      <c r="A48" s="35" t="s">
        <v>4822</v>
      </c>
      <c r="B48" s="35"/>
      <c r="C48" s="35"/>
      <c r="D48" s="32"/>
      <c r="E48" s="32" t="s">
        <v>4823</v>
      </c>
      <c r="F48" s="32"/>
      <c r="G48" s="32"/>
      <c r="H48" s="32"/>
      <c r="I48" s="32"/>
      <c r="J48" s="32"/>
      <c r="K48" s="32"/>
      <c r="L48" s="32"/>
      <c r="M48" s="236" t="s">
        <v>4824</v>
      </c>
      <c r="N48" s="236"/>
      <c r="O48" s="29"/>
    </row>
    <row r="49" spans="1:16" x14ac:dyDescent="0.25">
      <c r="A49" s="33"/>
      <c r="B49" s="33"/>
      <c r="C49" s="130"/>
      <c r="D49" s="35"/>
      <c r="E49" s="35"/>
      <c r="F49" s="35"/>
      <c r="G49" s="35"/>
      <c r="J49" s="130"/>
      <c r="K49" s="130"/>
      <c r="L49" s="130"/>
      <c r="M49" s="130"/>
      <c r="N49" s="6"/>
    </row>
    <row r="50" spans="1:16" x14ac:dyDescent="0.25">
      <c r="A50" s="33"/>
      <c r="B50" s="33"/>
      <c r="C50" s="130"/>
      <c r="D50" s="35"/>
      <c r="E50" s="35"/>
      <c r="F50" s="35"/>
      <c r="G50" s="35"/>
      <c r="H50" s="35"/>
      <c r="I50" s="35"/>
      <c r="J50" s="130"/>
      <c r="K50" s="130"/>
      <c r="L50" s="130"/>
      <c r="M50" s="130"/>
      <c r="N50" s="6"/>
    </row>
    <row r="51" spans="1:16" x14ac:dyDescent="0.25">
      <c r="A51" s="33"/>
      <c r="B51" s="33"/>
      <c r="C51" s="130"/>
      <c r="D51" s="35"/>
      <c r="E51" s="35"/>
      <c r="F51" s="35"/>
      <c r="G51" s="35"/>
      <c r="H51" s="35"/>
      <c r="I51" s="35"/>
      <c r="J51" s="130"/>
      <c r="K51" s="130"/>
      <c r="L51" s="130"/>
      <c r="M51" s="130"/>
      <c r="N51" s="6"/>
    </row>
    <row r="52" spans="1:16" s="28" customFormat="1" x14ac:dyDescent="0.25">
      <c r="A52" s="35"/>
      <c r="B52" s="35"/>
      <c r="C52" s="35" t="s">
        <v>4820</v>
      </c>
      <c r="D52" s="35"/>
      <c r="E52" s="236" t="s">
        <v>4821</v>
      </c>
      <c r="F52" s="236"/>
      <c r="G52" s="236"/>
      <c r="H52" s="35"/>
      <c r="I52" s="35"/>
      <c r="J52" s="35"/>
      <c r="K52" s="35"/>
      <c r="L52" s="35"/>
      <c r="M52" s="236" t="s">
        <v>4819</v>
      </c>
      <c r="N52" s="236"/>
      <c r="O52" s="130"/>
      <c r="P52" s="6"/>
    </row>
    <row r="53" spans="1:16" s="28" customFormat="1" ht="18.75" customHeight="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130"/>
      <c r="P53" s="6"/>
    </row>
    <row r="54" spans="1:16" s="36" customFormat="1" x14ac:dyDescent="0.25">
      <c r="B54" s="37"/>
      <c r="C54" s="38" t="s">
        <v>38</v>
      </c>
      <c r="D54" s="39" t="s">
        <v>586</v>
      </c>
      <c r="E54" s="40"/>
      <c r="F54" s="40"/>
      <c r="G54" s="40"/>
      <c r="H54" s="40"/>
      <c r="I54" s="40"/>
      <c r="J54" s="41"/>
      <c r="K54" s="40"/>
      <c r="L54" s="40"/>
      <c r="M54" s="42"/>
    </row>
    <row r="55" spans="1:16" s="36" customFormat="1" x14ac:dyDescent="0.25">
      <c r="A55" s="43"/>
      <c r="B55" s="44"/>
      <c r="C55" s="45" t="s">
        <v>40</v>
      </c>
      <c r="D55" s="46">
        <f>SUMIF($O$7:$O$44,"CĐN",$M$7:$M$44)</f>
        <v>3250000</v>
      </c>
      <c r="E55" s="40"/>
      <c r="F55" s="40"/>
      <c r="G55" s="40"/>
      <c r="H55" s="40"/>
      <c r="I55" s="40"/>
      <c r="J55" s="41"/>
      <c r="K55" s="40"/>
      <c r="L55" s="40"/>
      <c r="M55" s="6"/>
    </row>
    <row r="56" spans="1:16" s="49" customFormat="1" ht="13.5" customHeight="1" x14ac:dyDescent="0.25">
      <c r="A56" s="43"/>
      <c r="B56" s="44"/>
      <c r="C56" s="45" t="s">
        <v>41</v>
      </c>
      <c r="D56" s="46">
        <f>SUMIF($O$7:$O$44,"TCN",$M$7:$M$44)</f>
        <v>0</v>
      </c>
      <c r="E56" s="47"/>
      <c r="F56" s="47"/>
      <c r="G56" s="47"/>
      <c r="H56" s="47"/>
      <c r="I56" s="40"/>
      <c r="J56" s="48"/>
      <c r="K56" s="47"/>
      <c r="L56" s="47"/>
      <c r="M56" s="6"/>
    </row>
    <row r="57" spans="1:16" s="49" customFormat="1" ht="13.5" customHeight="1" x14ac:dyDescent="0.25">
      <c r="A57" s="43"/>
      <c r="B57" s="50" t="s">
        <v>42</v>
      </c>
      <c r="C57" s="45" t="s">
        <v>43</v>
      </c>
      <c r="D57" s="46">
        <f>SUMIF($O$7:$O$44,"CĐ",$M$7:$M$44)+SUMIF($O$7:$O$44,"C1",$M$7:$M$44)</f>
        <v>165328000</v>
      </c>
      <c r="E57" s="47"/>
      <c r="F57" s="47"/>
      <c r="G57" s="47"/>
      <c r="H57" s="47"/>
      <c r="I57" s="47"/>
      <c r="J57" s="48"/>
      <c r="K57" s="47"/>
      <c r="L57" s="47"/>
      <c r="M57" s="6"/>
    </row>
    <row r="58" spans="1:16" s="49" customFormat="1" ht="13.5" customHeight="1" x14ac:dyDescent="0.25">
      <c r="A58" s="43"/>
      <c r="B58" s="50"/>
      <c r="C58" s="45" t="s">
        <v>44</v>
      </c>
      <c r="D58" s="46">
        <f>SUMIF($O$7:$O$44,"C2",$M$7:$M$44)+SUMIF($O$7:$O$44,"CĐLT",$M$7:$M$44)</f>
        <v>918000</v>
      </c>
      <c r="E58" s="47"/>
      <c r="F58" s="47"/>
      <c r="G58" s="47"/>
      <c r="H58" s="47"/>
      <c r="I58" s="47"/>
      <c r="J58" s="48"/>
      <c r="K58" s="47"/>
      <c r="L58" s="47"/>
      <c r="M58" s="6"/>
    </row>
    <row r="59" spans="1:16" s="49" customFormat="1" ht="13.5" customHeight="1" x14ac:dyDescent="0.25">
      <c r="A59" s="43"/>
      <c r="B59" s="51">
        <f>SUM(B55:B57)</f>
        <v>0</v>
      </c>
      <c r="C59" s="45" t="s">
        <v>45</v>
      </c>
      <c r="D59" s="46">
        <f>SUMIF($O$7:$O$44,"T4",$M$7:$M$44)+SUMIF($O$7:$O$44,"T2",$M$7:$M$44)+SUMIF($O$7:$O$44,"T3",$M$7:$M$44)+SUMIF($O$7:$O$44,"TC",$M$7:$M$44)+SUMIF($O$7:$O$44,"TN",$M$7:$M$44)+SUMIF($O$7:$O$44,"TCT",$M$7:$M$44)+SUMIF($O$7:$O$44,"T1",$M$7:$M$44)</f>
        <v>5223840</v>
      </c>
      <c r="E59" s="47"/>
      <c r="F59" s="47"/>
      <c r="G59" s="47"/>
      <c r="H59" s="47"/>
      <c r="I59" s="47"/>
      <c r="J59" s="48"/>
      <c r="K59" s="47"/>
      <c r="L59" s="47"/>
      <c r="M59" s="6"/>
    </row>
    <row r="60" spans="1:16" s="49" customFormat="1" ht="13.5" customHeight="1" x14ac:dyDescent="0.25">
      <c r="B60" s="52"/>
      <c r="C60" s="53" t="s">
        <v>46</v>
      </c>
      <c r="D60" s="54">
        <f>SUM(D55:D59)</f>
        <v>174719840</v>
      </c>
      <c r="E60" s="47"/>
      <c r="F60" s="47"/>
      <c r="G60" s="47"/>
      <c r="H60" s="47"/>
      <c r="I60" s="47"/>
      <c r="J60" s="48"/>
      <c r="K60" s="47"/>
      <c r="L60" s="47"/>
      <c r="M60" s="6"/>
    </row>
    <row r="61" spans="1:16" x14ac:dyDescent="0.25">
      <c r="E61" s="6"/>
      <c r="J61" s="21"/>
      <c r="K61" s="58"/>
      <c r="M61" s="6"/>
      <c r="N61" s="6"/>
    </row>
    <row r="118" spans="16:16" x14ac:dyDescent="0.25">
      <c r="P118" s="55"/>
    </row>
    <row r="119" spans="16:16" x14ac:dyDescent="0.25">
      <c r="P119" s="55"/>
    </row>
    <row r="120" spans="16:16" x14ac:dyDescent="0.25">
      <c r="P120" s="55"/>
    </row>
    <row r="121" spans="16:16" x14ac:dyDescent="0.25">
      <c r="P121" s="55"/>
    </row>
    <row r="125" spans="16:16" x14ac:dyDescent="0.25">
      <c r="P125" s="28"/>
    </row>
    <row r="126" spans="16:16" x14ac:dyDescent="0.25">
      <c r="P126" s="28"/>
    </row>
    <row r="127" spans="16:16" x14ac:dyDescent="0.25">
      <c r="P127" s="56"/>
    </row>
    <row r="128" spans="16:16" x14ac:dyDescent="0.25">
      <c r="P128" s="36"/>
    </row>
    <row r="129" spans="16:16" x14ac:dyDescent="0.25">
      <c r="P129" s="49"/>
    </row>
    <row r="130" spans="16:16" x14ac:dyDescent="0.25">
      <c r="P130" s="49"/>
    </row>
    <row r="131" spans="16:16" x14ac:dyDescent="0.25">
      <c r="P131" s="49"/>
    </row>
    <row r="132" spans="16:16" x14ac:dyDescent="0.25">
      <c r="P132" s="49"/>
    </row>
  </sheetData>
  <mergeCells count="9">
    <mergeCell ref="M48:N48"/>
    <mergeCell ref="E52:G52"/>
    <mergeCell ref="M52:N52"/>
    <mergeCell ref="A4:N4"/>
    <mergeCell ref="A5:N5"/>
    <mergeCell ref="A45:D45"/>
    <mergeCell ref="L45:M45"/>
    <mergeCell ref="A46:N46"/>
    <mergeCell ref="G47:N4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Views>
    <sheetView topLeftCell="A7" zoomScaleNormal="100" zoomScaleSheetLayoutView="85" workbookViewId="0">
      <selection activeCell="A51" sqref="A51:N5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29320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29322</v>
      </c>
      <c r="C7" s="13" t="s">
        <v>29323</v>
      </c>
      <c r="D7" s="14" t="s">
        <v>1804</v>
      </c>
      <c r="E7" s="15" t="s">
        <v>1244</v>
      </c>
      <c r="F7" s="13" t="s">
        <v>6193</v>
      </c>
      <c r="G7" s="16" t="s">
        <v>5974</v>
      </c>
      <c r="H7" s="13" t="s">
        <v>259</v>
      </c>
      <c r="I7" s="13" t="s">
        <v>29324</v>
      </c>
      <c r="J7" s="13" t="s">
        <v>29324</v>
      </c>
      <c r="K7" s="13" t="s">
        <v>29325</v>
      </c>
      <c r="L7" s="17" t="s">
        <v>29326</v>
      </c>
      <c r="M7" s="18">
        <v>3072000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4" customHeight="1" x14ac:dyDescent="0.25">
      <c r="A8" s="13">
        <v>2</v>
      </c>
      <c r="B8" s="13" t="s">
        <v>29327</v>
      </c>
      <c r="C8" s="13" t="s">
        <v>29328</v>
      </c>
      <c r="D8" s="14" t="s">
        <v>29329</v>
      </c>
      <c r="E8" s="15" t="s">
        <v>80</v>
      </c>
      <c r="F8" s="13" t="s">
        <v>29026</v>
      </c>
      <c r="G8" s="16" t="s">
        <v>7688</v>
      </c>
      <c r="H8" s="13" t="s">
        <v>259</v>
      </c>
      <c r="I8" s="13" t="s">
        <v>29324</v>
      </c>
      <c r="J8" s="13" t="s">
        <v>29324</v>
      </c>
      <c r="K8" s="13" t="s">
        <v>29330</v>
      </c>
      <c r="L8" s="17" t="s">
        <v>29331</v>
      </c>
      <c r="M8" s="18">
        <v>4864000</v>
      </c>
      <c r="N8" s="19"/>
      <c r="O8" s="20" t="str">
        <f t="shared" ref="O8:O49" si="0">MID(G8,3,FIND("-",G8,1)-3)&amp;IF(MID(G8,3,5)="CĐ-LT","LT","")</f>
        <v>CĐ</v>
      </c>
      <c r="R8" s="21" t="str">
        <f t="shared" ref="R8:R49" si="1">IF(LEFT(G8,2)="18","NH 18-19","")&amp;O8</f>
        <v>CĐ</v>
      </c>
    </row>
    <row r="9" spans="1:18" ht="24" customHeight="1" x14ac:dyDescent="0.25">
      <c r="A9" s="13">
        <v>3</v>
      </c>
      <c r="B9" s="13" t="s">
        <v>29332</v>
      </c>
      <c r="C9" s="13" t="s">
        <v>29333</v>
      </c>
      <c r="D9" s="14" t="s">
        <v>366</v>
      </c>
      <c r="E9" s="15" t="s">
        <v>497</v>
      </c>
      <c r="F9" s="13" t="s">
        <v>2885</v>
      </c>
      <c r="G9" s="16" t="s">
        <v>12830</v>
      </c>
      <c r="H9" s="13" t="s">
        <v>259</v>
      </c>
      <c r="I9" s="13" t="s">
        <v>29324</v>
      </c>
      <c r="J9" s="13" t="s">
        <v>29324</v>
      </c>
      <c r="K9" s="13" t="s">
        <v>29334</v>
      </c>
      <c r="L9" s="17" t="s">
        <v>29335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24" customHeight="1" x14ac:dyDescent="0.25">
      <c r="A10" s="13">
        <v>4</v>
      </c>
      <c r="B10" s="13" t="s">
        <v>29336</v>
      </c>
      <c r="C10" s="13" t="s">
        <v>29337</v>
      </c>
      <c r="D10" s="14" t="s">
        <v>29338</v>
      </c>
      <c r="E10" s="15" t="s">
        <v>5661</v>
      </c>
      <c r="F10" s="13" t="s">
        <v>11233</v>
      </c>
      <c r="G10" s="16" t="s">
        <v>6942</v>
      </c>
      <c r="H10" s="13" t="s">
        <v>259</v>
      </c>
      <c r="I10" s="13" t="s">
        <v>29324</v>
      </c>
      <c r="J10" s="13" t="s">
        <v>29324</v>
      </c>
      <c r="K10" s="13" t="s">
        <v>29339</v>
      </c>
      <c r="L10" s="17" t="s">
        <v>29340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29341</v>
      </c>
      <c r="C11" s="13" t="s">
        <v>29342</v>
      </c>
      <c r="D11" s="14" t="s">
        <v>464</v>
      </c>
      <c r="E11" s="15" t="s">
        <v>5625</v>
      </c>
      <c r="F11" s="13" t="s">
        <v>29343</v>
      </c>
      <c r="G11" s="16" t="s">
        <v>7775</v>
      </c>
      <c r="H11" s="13" t="s">
        <v>259</v>
      </c>
      <c r="I11" s="13" t="s">
        <v>29324</v>
      </c>
      <c r="J11" s="13" t="s">
        <v>29324</v>
      </c>
      <c r="K11" s="13" t="s">
        <v>29344</v>
      </c>
      <c r="L11" s="17" t="s">
        <v>29345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29346</v>
      </c>
      <c r="C12" s="13" t="s">
        <v>29347</v>
      </c>
      <c r="D12" s="14" t="s">
        <v>6500</v>
      </c>
      <c r="E12" s="15" t="s">
        <v>320</v>
      </c>
      <c r="F12" s="13" t="s">
        <v>29348</v>
      </c>
      <c r="G12" s="16" t="s">
        <v>2062</v>
      </c>
      <c r="H12" s="13" t="s">
        <v>17</v>
      </c>
      <c r="I12" s="13" t="s">
        <v>29324</v>
      </c>
      <c r="J12" s="13" t="s">
        <v>29324</v>
      </c>
      <c r="K12" s="13" t="s">
        <v>29349</v>
      </c>
      <c r="L12" s="17" t="s">
        <v>29350</v>
      </c>
      <c r="M12" s="18">
        <v>4014000</v>
      </c>
      <c r="N12" s="19"/>
      <c r="O12" s="20" t="str">
        <f t="shared" si="0"/>
        <v>T2</v>
      </c>
      <c r="R12" s="21" t="str">
        <f t="shared" si="1"/>
        <v>NH 18-19T2</v>
      </c>
    </row>
    <row r="13" spans="1:18" ht="24" customHeight="1" x14ac:dyDescent="0.25">
      <c r="A13" s="13">
        <v>7</v>
      </c>
      <c r="B13" s="13" t="s">
        <v>29351</v>
      </c>
      <c r="C13" s="13" t="s">
        <v>29352</v>
      </c>
      <c r="D13" s="14" t="s">
        <v>29353</v>
      </c>
      <c r="E13" s="15" t="s">
        <v>223</v>
      </c>
      <c r="F13" s="13" t="s">
        <v>29354</v>
      </c>
      <c r="G13" s="16" t="s">
        <v>12010</v>
      </c>
      <c r="H13" s="13" t="s">
        <v>259</v>
      </c>
      <c r="I13" s="13" t="s">
        <v>29324</v>
      </c>
      <c r="J13" s="13" t="s">
        <v>29324</v>
      </c>
      <c r="K13" s="13" t="s">
        <v>29355</v>
      </c>
      <c r="L13" s="17" t="s">
        <v>29356</v>
      </c>
      <c r="M13" s="18">
        <v>3580000</v>
      </c>
      <c r="N13" s="19"/>
      <c r="O13" s="20" t="str">
        <f t="shared" si="0"/>
        <v>C2</v>
      </c>
      <c r="R13" s="21" t="str">
        <f t="shared" si="1"/>
        <v>C2</v>
      </c>
    </row>
    <row r="14" spans="1:18" ht="24" customHeight="1" x14ac:dyDescent="0.25">
      <c r="A14" s="13">
        <v>8</v>
      </c>
      <c r="B14" s="13" t="s">
        <v>29357</v>
      </c>
      <c r="C14" s="13" t="s">
        <v>29358</v>
      </c>
      <c r="D14" s="14" t="s">
        <v>579</v>
      </c>
      <c r="E14" s="15" t="s">
        <v>326</v>
      </c>
      <c r="F14" s="13" t="s">
        <v>29359</v>
      </c>
      <c r="G14" s="16" t="s">
        <v>12010</v>
      </c>
      <c r="H14" s="13" t="s">
        <v>259</v>
      </c>
      <c r="I14" s="13" t="s">
        <v>29324</v>
      </c>
      <c r="J14" s="13" t="s">
        <v>29324</v>
      </c>
      <c r="K14" s="13" t="s">
        <v>29360</v>
      </c>
      <c r="L14" s="17" t="s">
        <v>29361</v>
      </c>
      <c r="M14" s="18">
        <v>3580000</v>
      </c>
      <c r="N14" s="19"/>
      <c r="O14" s="20" t="str">
        <f t="shared" si="0"/>
        <v>C2</v>
      </c>
      <c r="R14" s="21" t="str">
        <f t="shared" si="1"/>
        <v>C2</v>
      </c>
    </row>
    <row r="15" spans="1:18" ht="24" customHeight="1" x14ac:dyDescent="0.25">
      <c r="A15" s="13">
        <v>9</v>
      </c>
      <c r="B15" s="13" t="s">
        <v>29362</v>
      </c>
      <c r="C15" s="13" t="s">
        <v>29363</v>
      </c>
      <c r="D15" s="14" t="s">
        <v>29364</v>
      </c>
      <c r="E15" s="15" t="s">
        <v>197</v>
      </c>
      <c r="F15" s="13" t="s">
        <v>29365</v>
      </c>
      <c r="G15" s="16" t="s">
        <v>12010</v>
      </c>
      <c r="H15" s="13" t="s">
        <v>259</v>
      </c>
      <c r="I15" s="13" t="s">
        <v>29324</v>
      </c>
      <c r="J15" s="13" t="s">
        <v>29324</v>
      </c>
      <c r="K15" s="13" t="s">
        <v>29366</v>
      </c>
      <c r="L15" s="17" t="s">
        <v>29367</v>
      </c>
      <c r="M15" s="18">
        <v>3580000</v>
      </c>
      <c r="N15" s="19"/>
      <c r="O15" s="20" t="str">
        <f t="shared" si="0"/>
        <v>C2</v>
      </c>
      <c r="R15" s="21" t="str">
        <f t="shared" si="1"/>
        <v>C2</v>
      </c>
    </row>
    <row r="16" spans="1:18" ht="24" customHeight="1" x14ac:dyDescent="0.25">
      <c r="A16" s="13">
        <v>10</v>
      </c>
      <c r="B16" s="13" t="s">
        <v>29368</v>
      </c>
      <c r="C16" s="13" t="s">
        <v>29369</v>
      </c>
      <c r="D16" s="14" t="s">
        <v>29370</v>
      </c>
      <c r="E16" s="15" t="s">
        <v>666</v>
      </c>
      <c r="F16" s="13" t="s">
        <v>29371</v>
      </c>
      <c r="G16" s="16" t="s">
        <v>8959</v>
      </c>
      <c r="H16" s="13" t="s">
        <v>259</v>
      </c>
      <c r="I16" s="13" t="s">
        <v>29324</v>
      </c>
      <c r="J16" s="13" t="s">
        <v>29324</v>
      </c>
      <c r="K16" s="13" t="s">
        <v>29372</v>
      </c>
      <c r="L16" s="17" t="s">
        <v>29373</v>
      </c>
      <c r="M16" s="18">
        <v>2864000</v>
      </c>
      <c r="N16" s="19"/>
      <c r="O16" s="20" t="str">
        <f t="shared" si="0"/>
        <v>C2</v>
      </c>
      <c r="R16" s="21" t="str">
        <f t="shared" si="1"/>
        <v>C2</v>
      </c>
    </row>
    <row r="17" spans="1:18" ht="24" customHeight="1" x14ac:dyDescent="0.25">
      <c r="A17" s="13">
        <v>11</v>
      </c>
      <c r="B17" s="13" t="s">
        <v>29374</v>
      </c>
      <c r="C17" s="13" t="s">
        <v>29375</v>
      </c>
      <c r="D17" s="14" t="s">
        <v>15878</v>
      </c>
      <c r="E17" s="15" t="s">
        <v>32</v>
      </c>
      <c r="F17" s="13" t="s">
        <v>27079</v>
      </c>
      <c r="G17" s="16" t="s">
        <v>6645</v>
      </c>
      <c r="H17" s="13" t="s">
        <v>259</v>
      </c>
      <c r="I17" s="13" t="s">
        <v>29324</v>
      </c>
      <c r="J17" s="13" t="s">
        <v>29324</v>
      </c>
      <c r="K17" s="13" t="s">
        <v>29376</v>
      </c>
      <c r="L17" s="17" t="s">
        <v>29377</v>
      </c>
      <c r="M17" s="18">
        <v>4608000</v>
      </c>
      <c r="N17" s="19"/>
      <c r="O17" s="20" t="str">
        <f t="shared" si="0"/>
        <v>CĐ</v>
      </c>
      <c r="R17" s="21" t="str">
        <f t="shared" si="1"/>
        <v>CĐ</v>
      </c>
    </row>
    <row r="18" spans="1:18" ht="24" customHeight="1" x14ac:dyDescent="0.25">
      <c r="A18" s="13">
        <v>12</v>
      </c>
      <c r="B18" s="13"/>
      <c r="C18" s="13"/>
      <c r="D18" s="14"/>
      <c r="E18" s="15"/>
      <c r="F18" s="13"/>
      <c r="G18" s="16"/>
      <c r="H18" s="13"/>
      <c r="I18" s="13"/>
      <c r="J18" s="13"/>
      <c r="K18" s="13"/>
      <c r="L18" s="17" t="s">
        <v>29509</v>
      </c>
      <c r="M18" s="18"/>
      <c r="N18" s="19" t="s">
        <v>8787</v>
      </c>
      <c r="O18" s="20"/>
      <c r="R18" s="21"/>
    </row>
    <row r="19" spans="1:18" ht="24" customHeight="1" x14ac:dyDescent="0.25">
      <c r="A19" s="13">
        <v>13</v>
      </c>
      <c r="B19" s="13" t="s">
        <v>29378</v>
      </c>
      <c r="C19" s="13" t="s">
        <v>1380</v>
      </c>
      <c r="D19" s="14" t="s">
        <v>1381</v>
      </c>
      <c r="E19" s="15" t="s">
        <v>697</v>
      </c>
      <c r="F19" s="13" t="s">
        <v>1382</v>
      </c>
      <c r="G19" s="16" t="s">
        <v>348</v>
      </c>
      <c r="H19" s="13" t="s">
        <v>259</v>
      </c>
      <c r="I19" s="13" t="s">
        <v>29379</v>
      </c>
      <c r="J19" s="13" t="s">
        <v>29379</v>
      </c>
      <c r="K19" s="13" t="s">
        <v>29380</v>
      </c>
      <c r="L19" s="17" t="s">
        <v>29381</v>
      </c>
      <c r="M19" s="18">
        <v>2461920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" customHeight="1" x14ac:dyDescent="0.25">
      <c r="A20" s="13">
        <v>14</v>
      </c>
      <c r="B20" s="13" t="s">
        <v>29382</v>
      </c>
      <c r="C20" s="13" t="s">
        <v>29383</v>
      </c>
      <c r="D20" s="14" t="s">
        <v>418</v>
      </c>
      <c r="E20" s="15" t="s">
        <v>15</v>
      </c>
      <c r="F20" s="13" t="s">
        <v>8587</v>
      </c>
      <c r="G20" s="16" t="s">
        <v>7558</v>
      </c>
      <c r="H20" s="13" t="s">
        <v>259</v>
      </c>
      <c r="I20" s="13" t="s">
        <v>29379</v>
      </c>
      <c r="J20" s="13" t="s">
        <v>29379</v>
      </c>
      <c r="K20" s="13" t="s">
        <v>29384</v>
      </c>
      <c r="L20" s="17" t="s">
        <v>29385</v>
      </c>
      <c r="M20" s="18">
        <v>4352000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29386</v>
      </c>
      <c r="C21" s="13" t="s">
        <v>29387</v>
      </c>
      <c r="D21" s="14" t="s">
        <v>29388</v>
      </c>
      <c r="E21" s="15" t="s">
        <v>4976</v>
      </c>
      <c r="F21" s="13" t="s">
        <v>9028</v>
      </c>
      <c r="G21" s="16" t="s">
        <v>7258</v>
      </c>
      <c r="H21" s="13" t="s">
        <v>259</v>
      </c>
      <c r="I21" s="13" t="s">
        <v>29379</v>
      </c>
      <c r="J21" s="13" t="s">
        <v>29379</v>
      </c>
      <c r="K21" s="13" t="s">
        <v>29389</v>
      </c>
      <c r="L21" s="17" t="s">
        <v>29390</v>
      </c>
      <c r="M21" s="18">
        <v>4352000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29391</v>
      </c>
      <c r="C22" s="13" t="s">
        <v>29392</v>
      </c>
      <c r="D22" s="14" t="s">
        <v>29393</v>
      </c>
      <c r="E22" s="15" t="s">
        <v>5925</v>
      </c>
      <c r="F22" s="13" t="s">
        <v>23805</v>
      </c>
      <c r="G22" s="16" t="s">
        <v>7576</v>
      </c>
      <c r="H22" s="13" t="s">
        <v>259</v>
      </c>
      <c r="I22" s="13" t="s">
        <v>29379</v>
      </c>
      <c r="J22" s="13" t="s">
        <v>29379</v>
      </c>
      <c r="K22" s="13" t="s">
        <v>29394</v>
      </c>
      <c r="L22" s="17" t="s">
        <v>29395</v>
      </c>
      <c r="M22" s="18">
        <v>4752000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29396</v>
      </c>
      <c r="C23" s="13" t="s">
        <v>29397</v>
      </c>
      <c r="D23" s="14" t="s">
        <v>696</v>
      </c>
      <c r="E23" s="15" t="s">
        <v>1202</v>
      </c>
      <c r="F23" s="13" t="s">
        <v>20865</v>
      </c>
      <c r="G23" s="16" t="s">
        <v>7116</v>
      </c>
      <c r="H23" s="13" t="s">
        <v>259</v>
      </c>
      <c r="I23" s="13" t="s">
        <v>29379</v>
      </c>
      <c r="J23" s="13" t="s">
        <v>29379</v>
      </c>
      <c r="K23" s="13" t="s">
        <v>29398</v>
      </c>
      <c r="L23" s="17" t="s">
        <v>29399</v>
      </c>
      <c r="M23" s="18">
        <v>3850000</v>
      </c>
      <c r="N23" s="19"/>
      <c r="O23" s="20" t="str">
        <f t="shared" si="0"/>
        <v>CĐN</v>
      </c>
      <c r="R23" s="21" t="str">
        <f t="shared" si="1"/>
        <v>CĐN</v>
      </c>
    </row>
    <row r="24" spans="1:18" ht="24" customHeight="1" x14ac:dyDescent="0.25">
      <c r="A24" s="13">
        <v>18</v>
      </c>
      <c r="B24" s="13" t="s">
        <v>29400</v>
      </c>
      <c r="C24" s="13" t="s">
        <v>29401</v>
      </c>
      <c r="D24" s="14" t="s">
        <v>16821</v>
      </c>
      <c r="E24" s="15" t="s">
        <v>3724</v>
      </c>
      <c r="F24" s="13" t="s">
        <v>2578</v>
      </c>
      <c r="G24" s="16" t="s">
        <v>7833</v>
      </c>
      <c r="H24" s="13" t="s">
        <v>259</v>
      </c>
      <c r="I24" s="13" t="s">
        <v>29379</v>
      </c>
      <c r="J24" s="13" t="s">
        <v>29379</v>
      </c>
      <c r="K24" s="13" t="s">
        <v>29402</v>
      </c>
      <c r="L24" s="17" t="s">
        <v>29403</v>
      </c>
      <c r="M24" s="18">
        <v>5632000</v>
      </c>
      <c r="N24" s="19"/>
      <c r="O24" s="20" t="str">
        <f t="shared" si="0"/>
        <v>C1</v>
      </c>
      <c r="R24" s="21" t="str">
        <f t="shared" si="1"/>
        <v>C1</v>
      </c>
    </row>
    <row r="25" spans="1:18" ht="24" customHeight="1" x14ac:dyDescent="0.25">
      <c r="A25" s="13">
        <v>19</v>
      </c>
      <c r="B25" s="13" t="s">
        <v>29404</v>
      </c>
      <c r="C25" s="13" t="s">
        <v>29405</v>
      </c>
      <c r="D25" s="14" t="s">
        <v>12020</v>
      </c>
      <c r="E25" s="15" t="s">
        <v>1900</v>
      </c>
      <c r="F25" s="13" t="s">
        <v>29406</v>
      </c>
      <c r="G25" s="16" t="s">
        <v>14956</v>
      </c>
      <c r="H25" s="13" t="s">
        <v>259</v>
      </c>
      <c r="I25" s="13" t="s">
        <v>29379</v>
      </c>
      <c r="J25" s="13" t="s">
        <v>29379</v>
      </c>
      <c r="K25" s="13" t="s">
        <v>29407</v>
      </c>
      <c r="L25" s="17" t="s">
        <v>29408</v>
      </c>
      <c r="M25" s="18">
        <v>3250000</v>
      </c>
      <c r="N25" s="19"/>
      <c r="O25" s="20" t="str">
        <f t="shared" si="0"/>
        <v>CĐN</v>
      </c>
      <c r="R25" s="21" t="str">
        <f t="shared" si="1"/>
        <v>CĐN</v>
      </c>
    </row>
    <row r="26" spans="1:18" ht="24" customHeight="1" x14ac:dyDescent="0.25">
      <c r="A26" s="13">
        <v>20</v>
      </c>
      <c r="B26" s="13" t="s">
        <v>29409</v>
      </c>
      <c r="C26" s="13" t="s">
        <v>29410</v>
      </c>
      <c r="D26" s="14" t="s">
        <v>29411</v>
      </c>
      <c r="E26" s="15" t="s">
        <v>33</v>
      </c>
      <c r="F26" s="13" t="s">
        <v>7084</v>
      </c>
      <c r="G26" s="16" t="s">
        <v>14956</v>
      </c>
      <c r="H26" s="13" t="s">
        <v>259</v>
      </c>
      <c r="I26" s="13" t="s">
        <v>29379</v>
      </c>
      <c r="J26" s="13" t="s">
        <v>29379</v>
      </c>
      <c r="K26" s="13" t="s">
        <v>29412</v>
      </c>
      <c r="L26" s="17" t="s">
        <v>29413</v>
      </c>
      <c r="M26" s="18">
        <v>3250000</v>
      </c>
      <c r="N26" s="19"/>
      <c r="O26" s="20" t="str">
        <f t="shared" si="0"/>
        <v>CĐN</v>
      </c>
      <c r="R26" s="21" t="str">
        <f t="shared" si="1"/>
        <v>CĐN</v>
      </c>
    </row>
    <row r="27" spans="1:18" ht="24" customHeight="1" x14ac:dyDescent="0.25">
      <c r="A27" s="13">
        <v>21</v>
      </c>
      <c r="B27" s="13" t="s">
        <v>29414</v>
      </c>
      <c r="C27" s="13" t="s">
        <v>29415</v>
      </c>
      <c r="D27" s="14" t="s">
        <v>23346</v>
      </c>
      <c r="E27" s="15" t="s">
        <v>4301</v>
      </c>
      <c r="F27" s="13" t="s">
        <v>3818</v>
      </c>
      <c r="G27" s="16" t="s">
        <v>6668</v>
      </c>
      <c r="H27" s="13" t="s">
        <v>259</v>
      </c>
      <c r="I27" s="13" t="s">
        <v>29379</v>
      </c>
      <c r="J27" s="13" t="s">
        <v>29379</v>
      </c>
      <c r="K27" s="13" t="s">
        <v>29416</v>
      </c>
      <c r="L27" s="17" t="s">
        <v>29417</v>
      </c>
      <c r="M27" s="18">
        <v>4608000</v>
      </c>
      <c r="N27" s="19"/>
      <c r="O27" s="20" t="str">
        <f t="shared" si="0"/>
        <v>C1</v>
      </c>
      <c r="R27" s="21" t="str">
        <f t="shared" si="1"/>
        <v>C1</v>
      </c>
    </row>
    <row r="28" spans="1:18" ht="24" customHeight="1" x14ac:dyDescent="0.25">
      <c r="A28" s="13">
        <v>22</v>
      </c>
      <c r="B28" s="13" t="s">
        <v>29418</v>
      </c>
      <c r="C28" s="13" t="s">
        <v>29419</v>
      </c>
      <c r="D28" s="14" t="s">
        <v>4029</v>
      </c>
      <c r="E28" s="15" t="s">
        <v>80</v>
      </c>
      <c r="F28" s="13" t="s">
        <v>12461</v>
      </c>
      <c r="G28" s="16" t="s">
        <v>6668</v>
      </c>
      <c r="H28" s="13" t="s">
        <v>259</v>
      </c>
      <c r="I28" s="13" t="s">
        <v>29379</v>
      </c>
      <c r="J28" s="13" t="s">
        <v>29379</v>
      </c>
      <c r="K28" s="13" t="s">
        <v>29420</v>
      </c>
      <c r="L28" s="17" t="s">
        <v>29421</v>
      </c>
      <c r="M28" s="18">
        <v>4608000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29422</v>
      </c>
      <c r="C29" s="13" t="s">
        <v>17542</v>
      </c>
      <c r="D29" s="14" t="s">
        <v>17543</v>
      </c>
      <c r="E29" s="15" t="s">
        <v>17544</v>
      </c>
      <c r="F29" s="13" t="s">
        <v>17545</v>
      </c>
      <c r="G29" s="16" t="s">
        <v>16289</v>
      </c>
      <c r="H29" s="13" t="s">
        <v>259</v>
      </c>
      <c r="I29" s="13" t="s">
        <v>29379</v>
      </c>
      <c r="J29" s="13" t="s">
        <v>29379</v>
      </c>
      <c r="K29" s="13" t="s">
        <v>29423</v>
      </c>
      <c r="L29" s="17" t="s">
        <v>29424</v>
      </c>
      <c r="M29" s="18">
        <v>918000</v>
      </c>
      <c r="N29" s="19"/>
      <c r="O29" s="20" t="str">
        <f t="shared" si="0"/>
        <v>C2</v>
      </c>
      <c r="R29" s="21" t="str">
        <f t="shared" si="1"/>
        <v>C2</v>
      </c>
    </row>
    <row r="30" spans="1:18" ht="24" customHeight="1" x14ac:dyDescent="0.25">
      <c r="A30" s="13">
        <v>24</v>
      </c>
      <c r="B30" s="13" t="s">
        <v>29425</v>
      </c>
      <c r="C30" s="13" t="s">
        <v>19450</v>
      </c>
      <c r="D30" s="14" t="s">
        <v>3823</v>
      </c>
      <c r="E30" s="15" t="s">
        <v>1006</v>
      </c>
      <c r="F30" s="13" t="s">
        <v>19451</v>
      </c>
      <c r="G30" s="16" t="s">
        <v>16289</v>
      </c>
      <c r="H30" s="13" t="s">
        <v>259</v>
      </c>
      <c r="I30" s="13" t="s">
        <v>29379</v>
      </c>
      <c r="J30" s="13" t="s">
        <v>29379</v>
      </c>
      <c r="K30" s="13" t="s">
        <v>29426</v>
      </c>
      <c r="L30" s="17" t="s">
        <v>29427</v>
      </c>
      <c r="M30" s="18">
        <v>918000</v>
      </c>
      <c r="N30" s="19"/>
      <c r="O30" s="20" t="str">
        <f t="shared" si="0"/>
        <v>C2</v>
      </c>
      <c r="R30" s="21" t="str">
        <f t="shared" si="1"/>
        <v>C2</v>
      </c>
    </row>
    <row r="31" spans="1:18" ht="24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29510</v>
      </c>
      <c r="M31" s="18"/>
      <c r="N31" s="19" t="s">
        <v>8787</v>
      </c>
      <c r="O31" s="20"/>
      <c r="R31" s="21"/>
    </row>
    <row r="32" spans="1:18" ht="24" customHeight="1" x14ac:dyDescent="0.25">
      <c r="A32" s="13">
        <v>26</v>
      </c>
      <c r="B32" s="13" t="s">
        <v>29428</v>
      </c>
      <c r="C32" s="13" t="s">
        <v>29429</v>
      </c>
      <c r="D32" s="14" t="s">
        <v>1804</v>
      </c>
      <c r="E32" s="15" t="s">
        <v>278</v>
      </c>
      <c r="F32" s="13" t="s">
        <v>29430</v>
      </c>
      <c r="G32" s="16" t="s">
        <v>7001</v>
      </c>
      <c r="H32" s="13" t="s">
        <v>259</v>
      </c>
      <c r="I32" s="13" t="s">
        <v>29379</v>
      </c>
      <c r="J32" s="13" t="s">
        <v>29379</v>
      </c>
      <c r="K32" s="13" t="s">
        <v>29431</v>
      </c>
      <c r="L32" s="17" t="s">
        <v>29432</v>
      </c>
      <c r="M32" s="18">
        <v>5888000</v>
      </c>
      <c r="N32" s="19"/>
      <c r="O32" s="20" t="str">
        <f t="shared" ref="O32:O43" si="2">MID(G32,3,FIND("-",G32,1)-3)&amp;IF(MID(G32,3,5)="CĐ-LT","LT","")</f>
        <v>C1</v>
      </c>
      <c r="R32" s="21" t="str">
        <f t="shared" ref="R32:R43" si="3">IF(LEFT(G32,2)="18","NH 18-19","")&amp;O32</f>
        <v>C1</v>
      </c>
    </row>
    <row r="33" spans="1:18" ht="24" customHeight="1" x14ac:dyDescent="0.25">
      <c r="A33" s="13">
        <v>27</v>
      </c>
      <c r="B33" s="13" t="s">
        <v>29433</v>
      </c>
      <c r="C33" s="13" t="s">
        <v>29434</v>
      </c>
      <c r="D33" s="14" t="s">
        <v>464</v>
      </c>
      <c r="E33" s="15" t="s">
        <v>93</v>
      </c>
      <c r="F33" s="13" t="s">
        <v>12580</v>
      </c>
      <c r="G33" s="16" t="s">
        <v>7001</v>
      </c>
      <c r="H33" s="13" t="s">
        <v>259</v>
      </c>
      <c r="I33" s="13" t="s">
        <v>29379</v>
      </c>
      <c r="J33" s="13" t="s">
        <v>29379</v>
      </c>
      <c r="K33" s="13" t="s">
        <v>29435</v>
      </c>
      <c r="L33" s="17" t="s">
        <v>29436</v>
      </c>
      <c r="M33" s="18">
        <v>5888000</v>
      </c>
      <c r="N33" s="19"/>
      <c r="O33" s="20" t="str">
        <f t="shared" si="2"/>
        <v>C1</v>
      </c>
      <c r="R33" s="21" t="str">
        <f t="shared" si="3"/>
        <v>C1</v>
      </c>
    </row>
    <row r="34" spans="1:18" ht="24" customHeight="1" x14ac:dyDescent="0.25">
      <c r="A34" s="13">
        <v>28</v>
      </c>
      <c r="B34" s="13" t="s">
        <v>29437</v>
      </c>
      <c r="C34" s="13" t="s">
        <v>29438</v>
      </c>
      <c r="D34" s="14" t="s">
        <v>3379</v>
      </c>
      <c r="E34" s="15" t="s">
        <v>108</v>
      </c>
      <c r="F34" s="13" t="s">
        <v>12501</v>
      </c>
      <c r="G34" s="16" t="s">
        <v>8830</v>
      </c>
      <c r="H34" s="13" t="s">
        <v>259</v>
      </c>
      <c r="I34" s="13" t="s">
        <v>29379</v>
      </c>
      <c r="J34" s="13" t="s">
        <v>29379</v>
      </c>
      <c r="K34" s="13" t="s">
        <v>29439</v>
      </c>
      <c r="L34" s="17" t="s">
        <v>29440</v>
      </c>
      <c r="M34" s="18">
        <v>5632000</v>
      </c>
      <c r="N34" s="19"/>
      <c r="O34" s="20" t="str">
        <f t="shared" si="2"/>
        <v>C1</v>
      </c>
      <c r="R34" s="21" t="str">
        <f t="shared" si="3"/>
        <v>C1</v>
      </c>
    </row>
    <row r="35" spans="1:18" ht="24" customHeight="1" x14ac:dyDescent="0.25">
      <c r="A35" s="13">
        <v>29</v>
      </c>
      <c r="B35" s="13" t="s">
        <v>29441</v>
      </c>
      <c r="C35" s="13" t="s">
        <v>29442</v>
      </c>
      <c r="D35" s="14" t="s">
        <v>7870</v>
      </c>
      <c r="E35" s="15" t="s">
        <v>497</v>
      </c>
      <c r="F35" s="13" t="s">
        <v>24203</v>
      </c>
      <c r="G35" s="16" t="s">
        <v>8617</v>
      </c>
      <c r="H35" s="13" t="s">
        <v>259</v>
      </c>
      <c r="I35" s="13" t="s">
        <v>29379</v>
      </c>
      <c r="J35" s="13" t="s">
        <v>29379</v>
      </c>
      <c r="K35" s="13" t="s">
        <v>29443</v>
      </c>
      <c r="L35" s="17" t="s">
        <v>29444</v>
      </c>
      <c r="M35" s="18">
        <v>4352000</v>
      </c>
      <c r="N35" s="19"/>
      <c r="O35" s="20" t="str">
        <f t="shared" si="2"/>
        <v>CĐ</v>
      </c>
      <c r="R35" s="21" t="str">
        <f t="shared" si="3"/>
        <v>CĐ</v>
      </c>
    </row>
    <row r="36" spans="1:18" ht="24" customHeight="1" x14ac:dyDescent="0.25">
      <c r="A36" s="13">
        <v>30</v>
      </c>
      <c r="B36" s="13" t="s">
        <v>29445</v>
      </c>
      <c r="C36" s="13" t="s">
        <v>29446</v>
      </c>
      <c r="D36" s="14" t="s">
        <v>29447</v>
      </c>
      <c r="E36" s="15" t="s">
        <v>208</v>
      </c>
      <c r="F36" s="13" t="s">
        <v>8597</v>
      </c>
      <c r="G36" s="16" t="s">
        <v>6446</v>
      </c>
      <c r="H36" s="13" t="s">
        <v>259</v>
      </c>
      <c r="I36" s="13" t="s">
        <v>29379</v>
      </c>
      <c r="J36" s="13" t="s">
        <v>29379</v>
      </c>
      <c r="K36" s="13" t="s">
        <v>29448</v>
      </c>
      <c r="L36" s="17" t="s">
        <v>29449</v>
      </c>
      <c r="M36" s="18">
        <v>5120000</v>
      </c>
      <c r="N36" s="19"/>
      <c r="O36" s="20" t="str">
        <f t="shared" si="2"/>
        <v>C1</v>
      </c>
      <c r="R36" s="21" t="str">
        <f t="shared" si="3"/>
        <v>C1</v>
      </c>
    </row>
    <row r="37" spans="1:18" ht="24" customHeight="1" x14ac:dyDescent="0.25">
      <c r="A37" s="13">
        <v>31</v>
      </c>
      <c r="B37" s="13" t="s">
        <v>29450</v>
      </c>
      <c r="C37" s="13" t="s">
        <v>29451</v>
      </c>
      <c r="D37" s="14" t="s">
        <v>464</v>
      </c>
      <c r="E37" s="15" t="s">
        <v>909</v>
      </c>
      <c r="F37" s="13" t="s">
        <v>13238</v>
      </c>
      <c r="G37" s="16" t="s">
        <v>8901</v>
      </c>
      <c r="H37" s="13" t="s">
        <v>259</v>
      </c>
      <c r="I37" s="13" t="s">
        <v>29379</v>
      </c>
      <c r="J37" s="13" t="s">
        <v>29379</v>
      </c>
      <c r="K37" s="13" t="s">
        <v>29452</v>
      </c>
      <c r="L37" s="17" t="s">
        <v>29453</v>
      </c>
      <c r="M37" s="18">
        <v>4096000</v>
      </c>
      <c r="N37" s="19"/>
      <c r="O37" s="20" t="str">
        <f t="shared" si="2"/>
        <v>CĐ</v>
      </c>
      <c r="R37" s="21" t="str">
        <f t="shared" si="3"/>
        <v>CĐ</v>
      </c>
    </row>
    <row r="38" spans="1:18" ht="24" customHeight="1" x14ac:dyDescent="0.25">
      <c r="A38" s="13">
        <v>32</v>
      </c>
      <c r="B38" s="13" t="s">
        <v>29454</v>
      </c>
      <c r="C38" s="13" t="s">
        <v>29455</v>
      </c>
      <c r="D38" s="14" t="s">
        <v>6243</v>
      </c>
      <c r="E38" s="15" t="s">
        <v>3724</v>
      </c>
      <c r="F38" s="13" t="s">
        <v>2801</v>
      </c>
      <c r="G38" s="16" t="s">
        <v>792</v>
      </c>
      <c r="H38" s="13" t="s">
        <v>259</v>
      </c>
      <c r="I38" s="13" t="s">
        <v>29379</v>
      </c>
      <c r="J38" s="13" t="s">
        <v>29379</v>
      </c>
      <c r="K38" s="13" t="s">
        <v>29456</v>
      </c>
      <c r="L38" s="17" t="s">
        <v>29457</v>
      </c>
      <c r="M38" s="18">
        <v>2133960</v>
      </c>
      <c r="N38" s="19"/>
      <c r="O38" s="20" t="str">
        <f t="shared" si="2"/>
        <v>T4</v>
      </c>
      <c r="R38" s="21" t="str">
        <f t="shared" si="3"/>
        <v>NH 18-19T4</v>
      </c>
    </row>
    <row r="39" spans="1:18" ht="24" customHeight="1" x14ac:dyDescent="0.25">
      <c r="A39" s="13">
        <v>33</v>
      </c>
      <c r="B39" s="13" t="s">
        <v>29458</v>
      </c>
      <c r="C39" s="13" t="s">
        <v>29459</v>
      </c>
      <c r="D39" s="14" t="s">
        <v>29460</v>
      </c>
      <c r="E39" s="15" t="s">
        <v>29461</v>
      </c>
      <c r="F39" s="13" t="s">
        <v>29462</v>
      </c>
      <c r="G39" s="16" t="s">
        <v>7116</v>
      </c>
      <c r="H39" s="13" t="s">
        <v>259</v>
      </c>
      <c r="I39" s="13" t="s">
        <v>29379</v>
      </c>
      <c r="J39" s="13" t="s">
        <v>29379</v>
      </c>
      <c r="K39" s="13" t="s">
        <v>29463</v>
      </c>
      <c r="L39" s="17" t="s">
        <v>29464</v>
      </c>
      <c r="M39" s="18">
        <v>3850000</v>
      </c>
      <c r="N39" s="19"/>
      <c r="O39" s="20" t="str">
        <f t="shared" si="2"/>
        <v>CĐN</v>
      </c>
      <c r="R39" s="21" t="str">
        <f t="shared" si="3"/>
        <v>CĐN</v>
      </c>
    </row>
    <row r="40" spans="1:18" ht="24" customHeight="1" x14ac:dyDescent="0.25">
      <c r="A40" s="13">
        <v>34</v>
      </c>
      <c r="B40" s="13" t="s">
        <v>29465</v>
      </c>
      <c r="C40" s="13" t="s">
        <v>29466</v>
      </c>
      <c r="D40" s="14" t="s">
        <v>1967</v>
      </c>
      <c r="E40" s="15" t="s">
        <v>7587</v>
      </c>
      <c r="F40" s="13" t="s">
        <v>21417</v>
      </c>
      <c r="G40" s="16" t="s">
        <v>7688</v>
      </c>
      <c r="H40" s="13" t="s">
        <v>259</v>
      </c>
      <c r="I40" s="13" t="s">
        <v>29379</v>
      </c>
      <c r="J40" s="13" t="s">
        <v>29379</v>
      </c>
      <c r="K40" s="13" t="s">
        <v>29467</v>
      </c>
      <c r="L40" s="17" t="s">
        <v>29468</v>
      </c>
      <c r="M40" s="18">
        <v>4864000</v>
      </c>
      <c r="N40" s="19"/>
      <c r="O40" s="20" t="str">
        <f t="shared" si="2"/>
        <v>CĐ</v>
      </c>
      <c r="R40" s="21" t="str">
        <f t="shared" si="3"/>
        <v>CĐ</v>
      </c>
    </row>
    <row r="41" spans="1:18" ht="24" customHeight="1" x14ac:dyDescent="0.25">
      <c r="A41" s="13">
        <v>35</v>
      </c>
      <c r="B41" s="13" t="s">
        <v>29469</v>
      </c>
      <c r="C41" s="13" t="s">
        <v>29470</v>
      </c>
      <c r="D41" s="14" t="s">
        <v>908</v>
      </c>
      <c r="E41" s="15" t="s">
        <v>185</v>
      </c>
      <c r="F41" s="13" t="s">
        <v>12249</v>
      </c>
      <c r="G41" s="16" t="s">
        <v>6381</v>
      </c>
      <c r="H41" s="13" t="s">
        <v>259</v>
      </c>
      <c r="I41" s="13" t="s">
        <v>29379</v>
      </c>
      <c r="J41" s="13" t="s">
        <v>29379</v>
      </c>
      <c r="K41" s="13" t="s">
        <v>29471</v>
      </c>
      <c r="L41" s="17" t="s">
        <v>29472</v>
      </c>
      <c r="M41" s="18">
        <v>4352000</v>
      </c>
      <c r="N41" s="19"/>
      <c r="O41" s="20" t="str">
        <f t="shared" si="2"/>
        <v>CĐ</v>
      </c>
      <c r="R41" s="21" t="str">
        <f t="shared" si="3"/>
        <v>CĐ</v>
      </c>
    </row>
    <row r="42" spans="1:18" ht="24" customHeight="1" x14ac:dyDescent="0.25">
      <c r="A42" s="13">
        <v>36</v>
      </c>
      <c r="B42" s="13" t="s">
        <v>29473</v>
      </c>
      <c r="C42" s="13" t="s">
        <v>29474</v>
      </c>
      <c r="D42" s="14" t="s">
        <v>107</v>
      </c>
      <c r="E42" s="15" t="s">
        <v>177</v>
      </c>
      <c r="F42" s="13" t="s">
        <v>8502</v>
      </c>
      <c r="G42" s="16" t="s">
        <v>6527</v>
      </c>
      <c r="H42" s="13" t="s">
        <v>259</v>
      </c>
      <c r="I42" s="13" t="s">
        <v>29379</v>
      </c>
      <c r="J42" s="13" t="s">
        <v>29379</v>
      </c>
      <c r="K42" s="13" t="s">
        <v>29475</v>
      </c>
      <c r="L42" s="17" t="s">
        <v>29476</v>
      </c>
      <c r="M42" s="18">
        <v>3584000</v>
      </c>
      <c r="N42" s="19"/>
      <c r="O42" s="20" t="str">
        <f t="shared" si="2"/>
        <v>CĐ</v>
      </c>
      <c r="R42" s="21" t="str">
        <f t="shared" si="3"/>
        <v>CĐ</v>
      </c>
    </row>
    <row r="43" spans="1:18" ht="24" customHeight="1" x14ac:dyDescent="0.25">
      <c r="A43" s="13">
        <v>37</v>
      </c>
      <c r="B43" s="13" t="s">
        <v>29477</v>
      </c>
      <c r="C43" s="13" t="s">
        <v>29478</v>
      </c>
      <c r="D43" s="14" t="s">
        <v>5416</v>
      </c>
      <c r="E43" s="15" t="s">
        <v>29479</v>
      </c>
      <c r="F43" s="13" t="s">
        <v>7319</v>
      </c>
      <c r="G43" s="16" t="s">
        <v>6605</v>
      </c>
      <c r="H43" s="13" t="s">
        <v>259</v>
      </c>
      <c r="I43" s="13" t="s">
        <v>29379</v>
      </c>
      <c r="J43" s="13" t="s">
        <v>29379</v>
      </c>
      <c r="K43" s="13" t="s">
        <v>29480</v>
      </c>
      <c r="L43" s="17" t="s">
        <v>29481</v>
      </c>
      <c r="M43" s="18">
        <v>5632000</v>
      </c>
      <c r="N43" s="19"/>
      <c r="O43" s="20" t="str">
        <f t="shared" si="2"/>
        <v>C1</v>
      </c>
      <c r="R43" s="21" t="str">
        <f t="shared" si="3"/>
        <v>C1</v>
      </c>
    </row>
    <row r="44" spans="1:18" ht="24" customHeight="1" x14ac:dyDescent="0.25">
      <c r="A44" s="13">
        <v>38</v>
      </c>
      <c r="B44" s="13" t="s">
        <v>29482</v>
      </c>
      <c r="C44" s="13" t="s">
        <v>29483</v>
      </c>
      <c r="D44" s="14" t="s">
        <v>17458</v>
      </c>
      <c r="E44" s="15" t="s">
        <v>497</v>
      </c>
      <c r="F44" s="13" t="s">
        <v>29484</v>
      </c>
      <c r="G44" s="16" t="s">
        <v>7116</v>
      </c>
      <c r="H44" s="13" t="s">
        <v>259</v>
      </c>
      <c r="I44" s="13" t="s">
        <v>29324</v>
      </c>
      <c r="J44" s="13" t="s">
        <v>29324</v>
      </c>
      <c r="K44" s="13" t="s">
        <v>29485</v>
      </c>
      <c r="L44" s="17" t="s">
        <v>29486</v>
      </c>
      <c r="M44" s="18">
        <v>3850000</v>
      </c>
      <c r="N44" s="19"/>
      <c r="O44" s="20" t="str">
        <f t="shared" si="0"/>
        <v>CĐN</v>
      </c>
      <c r="R44" s="21" t="str">
        <f t="shared" si="1"/>
        <v>CĐN</v>
      </c>
    </row>
    <row r="45" spans="1:18" ht="24" customHeight="1" x14ac:dyDescent="0.25">
      <c r="A45" s="13">
        <v>39</v>
      </c>
      <c r="B45" s="13" t="s">
        <v>29487</v>
      </c>
      <c r="C45" s="13" t="s">
        <v>29488</v>
      </c>
      <c r="D45" s="14" t="s">
        <v>29489</v>
      </c>
      <c r="E45" s="15" t="s">
        <v>11993</v>
      </c>
      <c r="F45" s="13" t="s">
        <v>29490</v>
      </c>
      <c r="G45" s="16" t="s">
        <v>14238</v>
      </c>
      <c r="H45" s="13" t="s">
        <v>17</v>
      </c>
      <c r="I45" s="13" t="s">
        <v>29324</v>
      </c>
      <c r="J45" s="13" t="s">
        <v>29324</v>
      </c>
      <c r="K45" s="13" t="s">
        <v>29491</v>
      </c>
      <c r="L45" s="17" t="s">
        <v>29492</v>
      </c>
      <c r="M45" s="18">
        <v>6444000</v>
      </c>
      <c r="N45" s="19"/>
      <c r="O45" s="20" t="str">
        <f t="shared" si="0"/>
        <v>C2</v>
      </c>
      <c r="R45" s="21" t="str">
        <f t="shared" si="1"/>
        <v>NH 18-19C2</v>
      </c>
    </row>
    <row r="46" spans="1:18" ht="24" customHeight="1" x14ac:dyDescent="0.25">
      <c r="A46" s="13">
        <v>40</v>
      </c>
      <c r="B46" s="13" t="s">
        <v>29493</v>
      </c>
      <c r="C46" s="13" t="s">
        <v>29494</v>
      </c>
      <c r="D46" s="14" t="s">
        <v>1039</v>
      </c>
      <c r="E46" s="15" t="s">
        <v>909</v>
      </c>
      <c r="F46" s="13" t="s">
        <v>15763</v>
      </c>
      <c r="G46" s="16" t="s">
        <v>6690</v>
      </c>
      <c r="H46" s="13" t="s">
        <v>259</v>
      </c>
      <c r="I46" s="13" t="s">
        <v>29324</v>
      </c>
      <c r="J46" s="13" t="s">
        <v>29324</v>
      </c>
      <c r="K46" s="13" t="s">
        <v>29495</v>
      </c>
      <c r="L46" s="17" t="s">
        <v>29496</v>
      </c>
      <c r="M46" s="18">
        <v>4352000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29497</v>
      </c>
      <c r="C47" s="13" t="s">
        <v>29498</v>
      </c>
      <c r="D47" s="14" t="s">
        <v>1967</v>
      </c>
      <c r="E47" s="15" t="s">
        <v>11239</v>
      </c>
      <c r="F47" s="13" t="s">
        <v>10072</v>
      </c>
      <c r="G47" s="16" t="s">
        <v>13635</v>
      </c>
      <c r="H47" s="13" t="s">
        <v>259</v>
      </c>
      <c r="I47" s="13" t="s">
        <v>29379</v>
      </c>
      <c r="J47" s="13" t="s">
        <v>29379</v>
      </c>
      <c r="K47" s="13" t="s">
        <v>29499</v>
      </c>
      <c r="L47" s="17" t="s">
        <v>29500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24" customHeight="1" x14ac:dyDescent="0.25">
      <c r="A48" s="13">
        <v>42</v>
      </c>
      <c r="B48" s="13" t="s">
        <v>29501</v>
      </c>
      <c r="C48" s="13" t="s">
        <v>29502</v>
      </c>
      <c r="D48" s="14" t="s">
        <v>1613</v>
      </c>
      <c r="E48" s="15" t="s">
        <v>256</v>
      </c>
      <c r="F48" s="13" t="s">
        <v>9662</v>
      </c>
      <c r="G48" s="16" t="s">
        <v>7116</v>
      </c>
      <c r="H48" s="13" t="s">
        <v>259</v>
      </c>
      <c r="I48" s="13" t="s">
        <v>29379</v>
      </c>
      <c r="J48" s="13" t="s">
        <v>29379</v>
      </c>
      <c r="K48" s="13" t="s">
        <v>29503</v>
      </c>
      <c r="L48" s="17" t="s">
        <v>29504</v>
      </c>
      <c r="M48" s="18">
        <v>3850000</v>
      </c>
      <c r="N48" s="19"/>
      <c r="O48" s="20" t="str">
        <f t="shared" si="0"/>
        <v>CĐN</v>
      </c>
      <c r="R48" s="21" t="str">
        <f t="shared" si="1"/>
        <v>CĐN</v>
      </c>
    </row>
    <row r="49" spans="1:19" ht="24" customHeight="1" x14ac:dyDescent="0.25">
      <c r="A49" s="13">
        <v>43</v>
      </c>
      <c r="B49" s="13" t="s">
        <v>29505</v>
      </c>
      <c r="C49" s="13" t="s">
        <v>29506</v>
      </c>
      <c r="D49" s="14" t="s">
        <v>1201</v>
      </c>
      <c r="E49" s="15" t="s">
        <v>666</v>
      </c>
      <c r="F49" s="13" t="s">
        <v>10886</v>
      </c>
      <c r="G49" s="16" t="s">
        <v>6405</v>
      </c>
      <c r="H49" s="13" t="s">
        <v>259</v>
      </c>
      <c r="I49" s="13" t="s">
        <v>29379</v>
      </c>
      <c r="J49" s="13" t="s">
        <v>29379</v>
      </c>
      <c r="K49" s="13" t="s">
        <v>29507</v>
      </c>
      <c r="L49" s="17" t="s">
        <v>29508</v>
      </c>
      <c r="M49" s="18">
        <v>3072000</v>
      </c>
      <c r="N49" s="19"/>
      <c r="O49" s="20" t="str">
        <f t="shared" si="0"/>
        <v>CĐ</v>
      </c>
      <c r="R49" s="21" t="str">
        <f t="shared" si="1"/>
        <v>CĐ</v>
      </c>
    </row>
    <row r="50" spans="1:19" s="28" customFormat="1" ht="22.5" customHeight="1" x14ac:dyDescent="0.25">
      <c r="A50" s="229" t="s">
        <v>35</v>
      </c>
      <c r="B50" s="230"/>
      <c r="C50" s="230"/>
      <c r="D50" s="230"/>
      <c r="E50" s="22"/>
      <c r="F50" s="22"/>
      <c r="G50" s="22"/>
      <c r="H50" s="23"/>
      <c r="I50" s="24"/>
      <c r="J50" s="25"/>
      <c r="K50" s="26"/>
      <c r="L50" s="231">
        <f>SUM(M7:M49)</f>
        <v>170686880</v>
      </c>
      <c r="M50" s="232"/>
      <c r="N50" s="27"/>
      <c r="O50" s="20"/>
      <c r="P50" s="6"/>
      <c r="Q50" s="6"/>
    </row>
    <row r="51" spans="1:19" s="30" customFormat="1" ht="30" customHeight="1" x14ac:dyDescent="0.25">
      <c r="A51" s="237" t="s">
        <v>29511</v>
      </c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9"/>
      <c r="O51" s="29" t="str">
        <f>LEFT(G51,5)</f>
        <v/>
      </c>
      <c r="P51" s="6"/>
      <c r="Q51" s="6"/>
    </row>
    <row r="52" spans="1:19" ht="15.75" customHeight="1" x14ac:dyDescent="0.25">
      <c r="A52" s="31"/>
      <c r="B52" s="31"/>
      <c r="C52" s="1"/>
      <c r="D52" s="2"/>
      <c r="E52" s="2"/>
      <c r="F52" s="1"/>
      <c r="G52" s="225" t="s">
        <v>29321</v>
      </c>
      <c r="H52" s="225"/>
      <c r="I52" s="225"/>
      <c r="J52" s="225"/>
      <c r="K52" s="225"/>
      <c r="L52" s="225"/>
      <c r="M52" s="225"/>
      <c r="N52" s="225"/>
      <c r="O52" s="29"/>
      <c r="S52" s="30"/>
    </row>
    <row r="53" spans="1:19" ht="15.75" customHeight="1" x14ac:dyDescent="0.25">
      <c r="A53" s="35" t="s">
        <v>4822</v>
      </c>
      <c r="B53" s="35"/>
      <c r="C53" s="35"/>
      <c r="D53" s="32"/>
      <c r="E53" s="32" t="s">
        <v>4823</v>
      </c>
      <c r="F53" s="32"/>
      <c r="G53" s="32"/>
      <c r="H53" s="32"/>
      <c r="I53" s="32"/>
      <c r="J53" s="32"/>
      <c r="K53" s="32"/>
      <c r="L53" s="32"/>
      <c r="M53" s="236" t="s">
        <v>4824</v>
      </c>
      <c r="N53" s="236"/>
      <c r="O53" s="29"/>
    </row>
    <row r="54" spans="1:19" x14ac:dyDescent="0.25">
      <c r="A54" s="33"/>
      <c r="B54" s="33"/>
      <c r="C54" s="131"/>
      <c r="D54" s="35"/>
      <c r="E54" s="35"/>
      <c r="F54" s="35"/>
      <c r="G54" s="35"/>
      <c r="J54" s="131"/>
      <c r="K54" s="131"/>
      <c r="L54" s="131"/>
      <c r="M54" s="131"/>
      <c r="N54" s="6"/>
    </row>
    <row r="55" spans="1:19" x14ac:dyDescent="0.25">
      <c r="A55" s="33"/>
      <c r="B55" s="33"/>
      <c r="C55" s="131"/>
      <c r="D55" s="35"/>
      <c r="E55" s="35"/>
      <c r="F55" s="35"/>
      <c r="G55" s="35"/>
      <c r="H55" s="35"/>
      <c r="I55" s="35"/>
      <c r="J55" s="131"/>
      <c r="K55" s="131"/>
      <c r="L55" s="131"/>
      <c r="M55" s="131"/>
      <c r="N55" s="6"/>
    </row>
    <row r="56" spans="1:19" x14ac:dyDescent="0.25">
      <c r="A56" s="33"/>
      <c r="B56" s="33"/>
      <c r="C56" s="131"/>
      <c r="D56" s="35"/>
      <c r="E56" s="35"/>
      <c r="F56" s="35"/>
      <c r="G56" s="35"/>
      <c r="H56" s="35"/>
      <c r="I56" s="35"/>
      <c r="J56" s="131"/>
      <c r="K56" s="131"/>
      <c r="L56" s="131"/>
      <c r="M56" s="131"/>
      <c r="N56" s="6"/>
    </row>
    <row r="57" spans="1:19" s="28" customFormat="1" x14ac:dyDescent="0.25">
      <c r="A57" s="35"/>
      <c r="B57" s="35"/>
      <c r="C57" s="35" t="s">
        <v>4820</v>
      </c>
      <c r="D57" s="35"/>
      <c r="E57" s="236" t="s">
        <v>4821</v>
      </c>
      <c r="F57" s="236"/>
      <c r="G57" s="236"/>
      <c r="H57" s="35"/>
      <c r="I57" s="35"/>
      <c r="J57" s="35"/>
      <c r="K57" s="35"/>
      <c r="L57" s="35"/>
      <c r="M57" s="236" t="s">
        <v>4819</v>
      </c>
      <c r="N57" s="236"/>
      <c r="O57" s="131"/>
      <c r="P57" s="6"/>
    </row>
    <row r="58" spans="1:19" s="28" customFormat="1" ht="18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131"/>
      <c r="P58" s="6"/>
    </row>
    <row r="59" spans="1:19" s="36" customFormat="1" x14ac:dyDescent="0.25">
      <c r="B59" s="37"/>
      <c r="C59" s="38" t="s">
        <v>38</v>
      </c>
      <c r="D59" s="39" t="s">
        <v>586</v>
      </c>
      <c r="E59" s="40"/>
      <c r="F59" s="40"/>
      <c r="G59" s="40"/>
      <c r="H59" s="40"/>
      <c r="I59" s="40"/>
      <c r="J59" s="41"/>
      <c r="K59" s="40"/>
      <c r="L59" s="40"/>
      <c r="M59" s="42"/>
    </row>
    <row r="60" spans="1:19" s="36" customFormat="1" x14ac:dyDescent="0.25">
      <c r="A60" s="43"/>
      <c r="B60" s="44"/>
      <c r="C60" s="45" t="s">
        <v>40</v>
      </c>
      <c r="D60" s="46">
        <f>SUMIF($O$7:$O$49,"CĐN",$M$7:$M$49)</f>
        <v>21900000</v>
      </c>
      <c r="E60" s="40"/>
      <c r="F60" s="40"/>
      <c r="G60" s="40"/>
      <c r="H60" s="40"/>
      <c r="I60" s="40"/>
      <c r="J60" s="41"/>
      <c r="K60" s="40"/>
      <c r="L60" s="40"/>
      <c r="M60" s="6"/>
    </row>
    <row r="61" spans="1:19" s="49" customFormat="1" ht="13.5" customHeight="1" x14ac:dyDescent="0.25">
      <c r="A61" s="43"/>
      <c r="B61" s="44"/>
      <c r="C61" s="45" t="s">
        <v>41</v>
      </c>
      <c r="D61" s="46">
        <f>SUMIF($O$7:$O$49,"TCN",$M$7:$M$49)</f>
        <v>0</v>
      </c>
      <c r="E61" s="47"/>
      <c r="F61" s="47"/>
      <c r="G61" s="47"/>
      <c r="H61" s="47"/>
      <c r="I61" s="40"/>
      <c r="J61" s="48"/>
      <c r="K61" s="47"/>
      <c r="L61" s="47"/>
      <c r="M61" s="6"/>
    </row>
    <row r="62" spans="1:19" s="49" customFormat="1" ht="13.5" customHeight="1" x14ac:dyDescent="0.25">
      <c r="A62" s="43"/>
      <c r="B62" s="50" t="s">
        <v>42</v>
      </c>
      <c r="C62" s="45" t="s">
        <v>43</v>
      </c>
      <c r="D62" s="46">
        <f>SUMIF($O$7:$O$49,"CĐ",$M$7:$M$49)+SUMIF($O$7:$O$49,"C1",$M$7:$M$49)</f>
        <v>112272000</v>
      </c>
      <c r="E62" s="47"/>
      <c r="F62" s="47"/>
      <c r="G62" s="47"/>
      <c r="H62" s="47"/>
      <c r="I62" s="47"/>
      <c r="J62" s="48"/>
      <c r="K62" s="47"/>
      <c r="L62" s="47"/>
      <c r="M62" s="6"/>
    </row>
    <row r="63" spans="1:19" s="49" customFormat="1" ht="13.5" customHeight="1" x14ac:dyDescent="0.25">
      <c r="A63" s="43"/>
      <c r="B63" s="50"/>
      <c r="C63" s="45" t="s">
        <v>44</v>
      </c>
      <c r="D63" s="46">
        <f>SUMIF($O$7:$O$49,"C2",$M$7:$M$49)+SUMIF($O$7:$O$49,"CĐLT",$M$7:$M$49)</f>
        <v>21884000</v>
      </c>
      <c r="E63" s="47"/>
      <c r="F63" s="47"/>
      <c r="G63" s="47"/>
      <c r="H63" s="47"/>
      <c r="I63" s="47"/>
      <c r="J63" s="48"/>
      <c r="K63" s="47"/>
      <c r="L63" s="47"/>
      <c r="M63" s="6"/>
    </row>
    <row r="64" spans="1:19" s="49" customFormat="1" ht="13.5" customHeight="1" x14ac:dyDescent="0.25">
      <c r="A64" s="43"/>
      <c r="B64" s="51">
        <f>SUM(B60:B62)</f>
        <v>0</v>
      </c>
      <c r="C64" s="45" t="s">
        <v>45</v>
      </c>
      <c r="D64" s="46">
        <f>SUMIF($O$7:$O$49,"T4",$M$7:$M$49)+SUMIF($O$7:$O$49,"T2",$M$7:$M$49)+SUMIF($O$7:$O$49,"T3",$M$7:$M$49)+SUMIF($O$7:$O$49,"TC",$M$7:$M$49)+SUMIF($O$7:$O$49,"TN",$M$7:$M$49)+SUMIF($O$7:$O$49,"TCT",$M$7:$M$49)+SUMIF($O$7:$O$49,"T1",$M$7:$M$49)</f>
        <v>14630880</v>
      </c>
      <c r="E64" s="47"/>
      <c r="F64" s="47"/>
      <c r="G64" s="47"/>
      <c r="H64" s="47"/>
      <c r="I64" s="47"/>
      <c r="J64" s="48"/>
      <c r="K64" s="47"/>
      <c r="L64" s="47"/>
      <c r="M64" s="6"/>
    </row>
    <row r="65" spans="2:14" s="49" customFormat="1" ht="13.5" customHeight="1" x14ac:dyDescent="0.25">
      <c r="B65" s="52"/>
      <c r="C65" s="53" t="s">
        <v>46</v>
      </c>
      <c r="D65" s="54">
        <f>SUM(D60:D64)</f>
        <v>170686880</v>
      </c>
      <c r="E65" s="47"/>
      <c r="F65" s="47"/>
      <c r="G65" s="47"/>
      <c r="H65" s="47"/>
      <c r="I65" s="47"/>
      <c r="J65" s="48"/>
      <c r="K65" s="47"/>
      <c r="L65" s="47"/>
      <c r="M65" s="6"/>
    </row>
    <row r="66" spans="2:14" x14ac:dyDescent="0.25">
      <c r="E66" s="6"/>
      <c r="J66" s="21"/>
      <c r="K66" s="58"/>
      <c r="M66" s="6"/>
      <c r="N66" s="6"/>
    </row>
    <row r="123" spans="16:16" x14ac:dyDescent="0.25">
      <c r="P123" s="55"/>
    </row>
    <row r="124" spans="16:16" x14ac:dyDescent="0.25">
      <c r="P124" s="55"/>
    </row>
    <row r="125" spans="16:16" x14ac:dyDescent="0.25">
      <c r="P125" s="55"/>
    </row>
    <row r="126" spans="16:16" x14ac:dyDescent="0.25">
      <c r="P126" s="55"/>
    </row>
    <row r="130" spans="16:16" x14ac:dyDescent="0.25">
      <c r="P130" s="28"/>
    </row>
    <row r="131" spans="16:16" x14ac:dyDescent="0.25">
      <c r="P131" s="28"/>
    </row>
    <row r="132" spans="16:16" x14ac:dyDescent="0.25">
      <c r="P132" s="56"/>
    </row>
    <row r="133" spans="16:16" x14ac:dyDescent="0.25">
      <c r="P133" s="36"/>
    </row>
    <row r="134" spans="16:16" x14ac:dyDescent="0.25">
      <c r="P134" s="49"/>
    </row>
    <row r="135" spans="16:16" x14ac:dyDescent="0.25">
      <c r="P135" s="49"/>
    </row>
    <row r="136" spans="16:16" x14ac:dyDescent="0.25">
      <c r="P136" s="49"/>
    </row>
    <row r="137" spans="16:16" x14ac:dyDescent="0.25">
      <c r="P137" s="49"/>
    </row>
  </sheetData>
  <mergeCells count="9">
    <mergeCell ref="M53:N53"/>
    <mergeCell ref="E57:G57"/>
    <mergeCell ref="M57:N57"/>
    <mergeCell ref="A4:N4"/>
    <mergeCell ref="A5:N5"/>
    <mergeCell ref="A50:D50"/>
    <mergeCell ref="L50:M50"/>
    <mergeCell ref="A51:N51"/>
    <mergeCell ref="G52:N5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topLeftCell="A28" zoomScaleNormal="100" zoomScaleSheetLayoutView="85" workbookViewId="0">
      <selection activeCell="A7" sqref="A7:XFD2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29614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" customHeight="1" x14ac:dyDescent="0.25">
      <c r="A7" s="13">
        <v>1</v>
      </c>
      <c r="B7" s="13" t="s">
        <v>29512</v>
      </c>
      <c r="C7" s="13" t="s">
        <v>12007</v>
      </c>
      <c r="D7" s="14" t="s">
        <v>12008</v>
      </c>
      <c r="E7" s="15" t="s">
        <v>497</v>
      </c>
      <c r="F7" s="13" t="s">
        <v>12009</v>
      </c>
      <c r="G7" s="16" t="s">
        <v>12010</v>
      </c>
      <c r="H7" s="13" t="s">
        <v>259</v>
      </c>
      <c r="I7" s="13" t="s">
        <v>29513</v>
      </c>
      <c r="J7" s="13" t="s">
        <v>29513</v>
      </c>
      <c r="K7" s="13" t="s">
        <v>29514</v>
      </c>
      <c r="L7" s="17" t="s">
        <v>29515</v>
      </c>
      <c r="M7" s="18">
        <v>1020000</v>
      </c>
      <c r="N7" s="19"/>
      <c r="O7" s="20" t="str">
        <f>MID(G7,3,FIND("-",G7,1)-3)&amp;IF(MID(G7,3,5)="CĐ-LT","LT","")</f>
        <v>C2</v>
      </c>
      <c r="R7" s="21" t="str">
        <f>IF(LEFT(G7,2)="18","NH 18-19","")&amp;O7</f>
        <v>C2</v>
      </c>
    </row>
    <row r="8" spans="1:18" ht="30" customHeight="1" x14ac:dyDescent="0.25">
      <c r="A8" s="13">
        <v>2</v>
      </c>
      <c r="B8" s="13" t="s">
        <v>29516</v>
      </c>
      <c r="C8" s="13" t="s">
        <v>29517</v>
      </c>
      <c r="D8" s="14" t="s">
        <v>464</v>
      </c>
      <c r="E8" s="15" t="s">
        <v>15</v>
      </c>
      <c r="F8" s="13" t="s">
        <v>16978</v>
      </c>
      <c r="G8" s="16" t="s">
        <v>6645</v>
      </c>
      <c r="H8" s="13" t="s">
        <v>259</v>
      </c>
      <c r="I8" s="13" t="s">
        <v>29513</v>
      </c>
      <c r="J8" s="13" t="s">
        <v>29513</v>
      </c>
      <c r="K8" s="13" t="s">
        <v>29518</v>
      </c>
      <c r="L8" s="17" t="s">
        <v>29519</v>
      </c>
      <c r="M8" s="18">
        <v>4608000</v>
      </c>
      <c r="N8" s="19"/>
      <c r="O8" s="20" t="str">
        <f t="shared" ref="O8:O29" si="0">MID(G8,3,FIND("-",G8,1)-3)&amp;IF(MID(G8,3,5)="CĐ-LT","LT","")</f>
        <v>CĐ</v>
      </c>
      <c r="R8" s="21" t="str">
        <f t="shared" ref="R8:R29" si="1">IF(LEFT(G8,2)="18","NH 18-19","")&amp;O8</f>
        <v>CĐ</v>
      </c>
    </row>
    <row r="9" spans="1:18" ht="30" customHeight="1" x14ac:dyDescent="0.25">
      <c r="A9" s="13">
        <v>3</v>
      </c>
      <c r="B9" s="13" t="s">
        <v>29520</v>
      </c>
      <c r="C9" s="13" t="s">
        <v>29521</v>
      </c>
      <c r="D9" s="14" t="s">
        <v>107</v>
      </c>
      <c r="E9" s="15" t="s">
        <v>3044</v>
      </c>
      <c r="F9" s="13" t="s">
        <v>9856</v>
      </c>
      <c r="G9" s="16" t="s">
        <v>7455</v>
      </c>
      <c r="H9" s="13" t="s">
        <v>259</v>
      </c>
      <c r="I9" s="13" t="s">
        <v>29513</v>
      </c>
      <c r="J9" s="13" t="s">
        <v>29513</v>
      </c>
      <c r="K9" s="13" t="s">
        <v>29522</v>
      </c>
      <c r="L9" s="17" t="s">
        <v>29523</v>
      </c>
      <c r="M9" s="18">
        <v>4864000</v>
      </c>
      <c r="N9" s="19"/>
      <c r="O9" s="20" t="str">
        <f t="shared" si="0"/>
        <v>CĐ</v>
      </c>
      <c r="R9" s="21" t="str">
        <f t="shared" si="1"/>
        <v>CĐ</v>
      </c>
    </row>
    <row r="10" spans="1:18" ht="30" customHeight="1" x14ac:dyDescent="0.25">
      <c r="A10" s="13">
        <v>4</v>
      </c>
      <c r="B10" s="13" t="s">
        <v>29524</v>
      </c>
      <c r="C10" s="13" t="s">
        <v>29525</v>
      </c>
      <c r="D10" s="14" t="s">
        <v>29526</v>
      </c>
      <c r="E10" s="15" t="s">
        <v>3357</v>
      </c>
      <c r="F10" s="13" t="s">
        <v>29527</v>
      </c>
      <c r="G10" s="16" t="s">
        <v>5678</v>
      </c>
      <c r="H10" s="13" t="s">
        <v>259</v>
      </c>
      <c r="I10" s="13" t="s">
        <v>29513</v>
      </c>
      <c r="J10" s="13" t="s">
        <v>29513</v>
      </c>
      <c r="K10" s="13" t="s">
        <v>29528</v>
      </c>
      <c r="L10" s="17" t="s">
        <v>29529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30" customHeight="1" x14ac:dyDescent="0.25">
      <c r="A11" s="13">
        <v>5</v>
      </c>
      <c r="B11" s="13" t="s">
        <v>29530</v>
      </c>
      <c r="C11" s="13" t="s">
        <v>29531</v>
      </c>
      <c r="D11" s="14" t="s">
        <v>29532</v>
      </c>
      <c r="E11" s="15" t="s">
        <v>326</v>
      </c>
      <c r="F11" s="13" t="s">
        <v>1726</v>
      </c>
      <c r="G11" s="16" t="s">
        <v>715</v>
      </c>
      <c r="H11" s="13" t="s">
        <v>259</v>
      </c>
      <c r="I11" s="13" t="s">
        <v>29513</v>
      </c>
      <c r="J11" s="13" t="s">
        <v>29513</v>
      </c>
      <c r="K11" s="13" t="s">
        <v>29533</v>
      </c>
      <c r="L11" s="17" t="s">
        <v>29534</v>
      </c>
      <c r="M11" s="18">
        <v>2861920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30" customHeight="1" x14ac:dyDescent="0.25">
      <c r="A12" s="13">
        <v>6</v>
      </c>
      <c r="B12" s="13" t="s">
        <v>29535</v>
      </c>
      <c r="C12" s="13" t="s">
        <v>29536</v>
      </c>
      <c r="D12" s="14" t="s">
        <v>29537</v>
      </c>
      <c r="E12" s="15" t="s">
        <v>15</v>
      </c>
      <c r="F12" s="13" t="s">
        <v>29538</v>
      </c>
      <c r="G12" s="16" t="s">
        <v>6435</v>
      </c>
      <c r="H12" s="13" t="s">
        <v>259</v>
      </c>
      <c r="I12" s="13" t="s">
        <v>29513</v>
      </c>
      <c r="J12" s="13" t="s">
        <v>29513</v>
      </c>
      <c r="K12" s="13" t="s">
        <v>29539</v>
      </c>
      <c r="L12" s="17" t="s">
        <v>29540</v>
      </c>
      <c r="M12" s="18">
        <v>3072000</v>
      </c>
      <c r="N12" s="19"/>
      <c r="O12" s="20" t="str">
        <f t="shared" si="0"/>
        <v>CĐ</v>
      </c>
      <c r="R12" s="21" t="str">
        <f t="shared" si="1"/>
        <v>CĐ</v>
      </c>
    </row>
    <row r="13" spans="1:18" ht="30" customHeight="1" x14ac:dyDescent="0.25">
      <c r="A13" s="13">
        <v>7</v>
      </c>
      <c r="B13" s="13" t="s">
        <v>29541</v>
      </c>
      <c r="C13" s="13" t="s">
        <v>29542</v>
      </c>
      <c r="D13" s="14" t="s">
        <v>14155</v>
      </c>
      <c r="E13" s="15" t="s">
        <v>395</v>
      </c>
      <c r="F13" s="13" t="s">
        <v>5552</v>
      </c>
      <c r="G13" s="16" t="s">
        <v>6690</v>
      </c>
      <c r="H13" s="13" t="s">
        <v>259</v>
      </c>
      <c r="I13" s="13" t="s">
        <v>29513</v>
      </c>
      <c r="J13" s="13" t="s">
        <v>29513</v>
      </c>
      <c r="K13" s="13" t="s">
        <v>29543</v>
      </c>
      <c r="L13" s="17" t="s">
        <v>29544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30" customHeight="1" x14ac:dyDescent="0.25">
      <c r="A14" s="13">
        <v>8</v>
      </c>
      <c r="B14" s="13" t="s">
        <v>29545</v>
      </c>
      <c r="C14" s="13" t="s">
        <v>29546</v>
      </c>
      <c r="D14" s="14" t="s">
        <v>161</v>
      </c>
      <c r="E14" s="15" t="s">
        <v>1040</v>
      </c>
      <c r="F14" s="13" t="s">
        <v>13676</v>
      </c>
      <c r="G14" s="16" t="s">
        <v>5909</v>
      </c>
      <c r="H14" s="13" t="s">
        <v>259</v>
      </c>
      <c r="I14" s="13" t="s">
        <v>29513</v>
      </c>
      <c r="J14" s="13" t="s">
        <v>29513</v>
      </c>
      <c r="K14" s="13" t="s">
        <v>29547</v>
      </c>
      <c r="L14" s="17" t="s">
        <v>29548</v>
      </c>
      <c r="M14" s="18">
        <v>5120000</v>
      </c>
      <c r="N14" s="19"/>
      <c r="O14" s="20" t="str">
        <f t="shared" si="0"/>
        <v>C1</v>
      </c>
      <c r="R14" s="21" t="str">
        <f t="shared" si="1"/>
        <v>C1</v>
      </c>
    </row>
    <row r="15" spans="1:18" ht="30" customHeight="1" x14ac:dyDescent="0.25">
      <c r="A15" s="13">
        <v>9</v>
      </c>
      <c r="B15" s="13" t="s">
        <v>29549</v>
      </c>
      <c r="C15" s="13" t="s">
        <v>29550</v>
      </c>
      <c r="D15" s="14" t="s">
        <v>11292</v>
      </c>
      <c r="E15" s="15" t="s">
        <v>14023</v>
      </c>
      <c r="F15" s="13" t="s">
        <v>8133</v>
      </c>
      <c r="G15" s="16" t="s">
        <v>7144</v>
      </c>
      <c r="H15" s="13" t="s">
        <v>259</v>
      </c>
      <c r="I15" s="13" t="s">
        <v>29513</v>
      </c>
      <c r="J15" s="13" t="s">
        <v>29513</v>
      </c>
      <c r="K15" s="13" t="s">
        <v>29551</v>
      </c>
      <c r="L15" s="17" t="s">
        <v>29552</v>
      </c>
      <c r="M15" s="18">
        <v>5632000</v>
      </c>
      <c r="N15" s="19"/>
      <c r="O15" s="20" t="str">
        <f t="shared" si="0"/>
        <v>C1</v>
      </c>
      <c r="R15" s="21" t="str">
        <f t="shared" si="1"/>
        <v>C1</v>
      </c>
    </row>
    <row r="16" spans="1:18" ht="30" customHeight="1" x14ac:dyDescent="0.25">
      <c r="A16" s="13">
        <v>10</v>
      </c>
      <c r="B16" s="13" t="s">
        <v>29553</v>
      </c>
      <c r="C16" s="13" t="s">
        <v>29554</v>
      </c>
      <c r="D16" s="14" t="s">
        <v>14176</v>
      </c>
      <c r="E16" s="15" t="s">
        <v>15</v>
      </c>
      <c r="F16" s="13" t="s">
        <v>22067</v>
      </c>
      <c r="G16" s="16" t="s">
        <v>1107</v>
      </c>
      <c r="H16" s="13" t="s">
        <v>259</v>
      </c>
      <c r="I16" s="13" t="s">
        <v>29513</v>
      </c>
      <c r="J16" s="13" t="s">
        <v>29513</v>
      </c>
      <c r="K16" s="13" t="s">
        <v>29555</v>
      </c>
      <c r="L16" s="17" t="s">
        <v>29556</v>
      </c>
      <c r="M16" s="18">
        <v>2361920</v>
      </c>
      <c r="N16" s="19"/>
      <c r="O16" s="20" t="str">
        <f t="shared" si="0"/>
        <v>T4</v>
      </c>
      <c r="R16" s="21" t="str">
        <f t="shared" si="1"/>
        <v>NH 18-19T4</v>
      </c>
    </row>
    <row r="17" spans="1:19" ht="30" customHeight="1" x14ac:dyDescent="0.25">
      <c r="A17" s="13">
        <v>11</v>
      </c>
      <c r="B17" s="13" t="s">
        <v>29557</v>
      </c>
      <c r="C17" s="13" t="s">
        <v>29558</v>
      </c>
      <c r="D17" s="14" t="s">
        <v>140</v>
      </c>
      <c r="E17" s="15" t="s">
        <v>13139</v>
      </c>
      <c r="F17" s="13" t="s">
        <v>5782</v>
      </c>
      <c r="G17" s="16" t="s">
        <v>6714</v>
      </c>
      <c r="H17" s="13" t="s">
        <v>259</v>
      </c>
      <c r="I17" s="13" t="s">
        <v>29513</v>
      </c>
      <c r="J17" s="13" t="s">
        <v>29513</v>
      </c>
      <c r="K17" s="13" t="s">
        <v>29559</v>
      </c>
      <c r="L17" s="17" t="s">
        <v>29560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9" ht="30" customHeight="1" x14ac:dyDescent="0.25">
      <c r="A18" s="13">
        <v>12</v>
      </c>
      <c r="B18" s="13" t="s">
        <v>29561</v>
      </c>
      <c r="C18" s="13" t="s">
        <v>29562</v>
      </c>
      <c r="D18" s="14" t="s">
        <v>4069</v>
      </c>
      <c r="E18" s="15" t="s">
        <v>320</v>
      </c>
      <c r="F18" s="13" t="s">
        <v>7167</v>
      </c>
      <c r="G18" s="16" t="s">
        <v>7775</v>
      </c>
      <c r="H18" s="13" t="s">
        <v>259</v>
      </c>
      <c r="I18" s="13" t="s">
        <v>29513</v>
      </c>
      <c r="J18" s="13" t="s">
        <v>29513</v>
      </c>
      <c r="K18" s="13" t="s">
        <v>29563</v>
      </c>
      <c r="L18" s="17" t="s">
        <v>29564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9" ht="30" customHeight="1" x14ac:dyDescent="0.25">
      <c r="A19" s="13">
        <v>13</v>
      </c>
      <c r="B19" s="13" t="s">
        <v>29565</v>
      </c>
      <c r="C19" s="13" t="s">
        <v>29566</v>
      </c>
      <c r="D19" s="14" t="s">
        <v>15979</v>
      </c>
      <c r="E19" s="15" t="s">
        <v>411</v>
      </c>
      <c r="F19" s="13" t="s">
        <v>6973</v>
      </c>
      <c r="G19" s="16" t="s">
        <v>8123</v>
      </c>
      <c r="H19" s="13" t="s">
        <v>259</v>
      </c>
      <c r="I19" s="13" t="s">
        <v>29513</v>
      </c>
      <c r="J19" s="13" t="s">
        <v>29513</v>
      </c>
      <c r="K19" s="13" t="s">
        <v>29567</v>
      </c>
      <c r="L19" s="17" t="s">
        <v>29568</v>
      </c>
      <c r="M19" s="18">
        <v>4864000</v>
      </c>
      <c r="N19" s="19"/>
      <c r="O19" s="20" t="str">
        <f t="shared" si="0"/>
        <v>CĐ</v>
      </c>
      <c r="R19" s="21" t="str">
        <f t="shared" si="1"/>
        <v>CĐ</v>
      </c>
    </row>
    <row r="20" spans="1:19" ht="30" customHeight="1" x14ac:dyDescent="0.25">
      <c r="A20" s="13">
        <v>14</v>
      </c>
      <c r="B20" s="13" t="s">
        <v>29569</v>
      </c>
      <c r="C20" s="13" t="s">
        <v>29570</v>
      </c>
      <c r="D20" s="14" t="s">
        <v>3339</v>
      </c>
      <c r="E20" s="15" t="s">
        <v>208</v>
      </c>
      <c r="F20" s="13" t="s">
        <v>11915</v>
      </c>
      <c r="G20" s="16" t="s">
        <v>7455</v>
      </c>
      <c r="H20" s="13" t="s">
        <v>259</v>
      </c>
      <c r="I20" s="13" t="s">
        <v>29513</v>
      </c>
      <c r="J20" s="13" t="s">
        <v>29513</v>
      </c>
      <c r="K20" s="13" t="s">
        <v>29571</v>
      </c>
      <c r="L20" s="17" t="s">
        <v>29572</v>
      </c>
      <c r="M20" s="18">
        <v>4864000</v>
      </c>
      <c r="N20" s="19"/>
      <c r="O20" s="20" t="str">
        <f t="shared" si="0"/>
        <v>CĐ</v>
      </c>
      <c r="R20" s="21" t="str">
        <f t="shared" si="1"/>
        <v>CĐ</v>
      </c>
    </row>
    <row r="21" spans="1:19" ht="30" customHeight="1" x14ac:dyDescent="0.25">
      <c r="A21" s="13">
        <v>15</v>
      </c>
      <c r="B21" s="13" t="s">
        <v>29573</v>
      </c>
      <c r="C21" s="13" t="s">
        <v>29574</v>
      </c>
      <c r="D21" s="14" t="s">
        <v>121</v>
      </c>
      <c r="E21" s="15" t="s">
        <v>5349</v>
      </c>
      <c r="F21" s="13" t="s">
        <v>29575</v>
      </c>
      <c r="G21" s="16" t="s">
        <v>2251</v>
      </c>
      <c r="H21" s="13" t="s">
        <v>17</v>
      </c>
      <c r="I21" s="13" t="s">
        <v>29513</v>
      </c>
      <c r="J21" s="13" t="s">
        <v>29513</v>
      </c>
      <c r="K21" s="13" t="s">
        <v>29576</v>
      </c>
      <c r="L21" s="17" t="s">
        <v>29577</v>
      </c>
      <c r="M21" s="18">
        <v>3840000</v>
      </c>
      <c r="N21" s="19"/>
      <c r="O21" s="20" t="str">
        <f t="shared" si="0"/>
        <v>C1</v>
      </c>
      <c r="R21" s="21" t="str">
        <f t="shared" si="1"/>
        <v>NH 18-19C1</v>
      </c>
    </row>
    <row r="22" spans="1:19" ht="30" customHeight="1" x14ac:dyDescent="0.25">
      <c r="A22" s="13">
        <v>16</v>
      </c>
      <c r="B22" s="13" t="s">
        <v>29578</v>
      </c>
      <c r="C22" s="13" t="s">
        <v>29579</v>
      </c>
      <c r="D22" s="14" t="s">
        <v>24505</v>
      </c>
      <c r="E22" s="15" t="s">
        <v>2984</v>
      </c>
      <c r="F22" s="13" t="s">
        <v>9567</v>
      </c>
      <c r="G22" s="16" t="s">
        <v>7085</v>
      </c>
      <c r="H22" s="13" t="s">
        <v>259</v>
      </c>
      <c r="I22" s="13" t="s">
        <v>29513</v>
      </c>
      <c r="J22" s="13" t="s">
        <v>29513</v>
      </c>
      <c r="K22" s="13" t="s">
        <v>29580</v>
      </c>
      <c r="L22" s="17" t="s">
        <v>29581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9" ht="30" customHeight="1" x14ac:dyDescent="0.25">
      <c r="A23" s="13">
        <v>17</v>
      </c>
      <c r="B23" s="13" t="s">
        <v>29582</v>
      </c>
      <c r="C23" s="13" t="s">
        <v>29583</v>
      </c>
      <c r="D23" s="14" t="s">
        <v>29584</v>
      </c>
      <c r="E23" s="15" t="s">
        <v>13069</v>
      </c>
      <c r="F23" s="13" t="s">
        <v>29585</v>
      </c>
      <c r="G23" s="16" t="s">
        <v>8959</v>
      </c>
      <c r="H23" s="13" t="s">
        <v>259</v>
      </c>
      <c r="I23" s="13" t="s">
        <v>29513</v>
      </c>
      <c r="J23" s="13" t="s">
        <v>29513</v>
      </c>
      <c r="K23" s="13" t="s">
        <v>29586</v>
      </c>
      <c r="L23" s="17" t="s">
        <v>29587</v>
      </c>
      <c r="M23" s="18">
        <v>2864000</v>
      </c>
      <c r="N23" s="19"/>
      <c r="O23" s="20" t="str">
        <f t="shared" si="0"/>
        <v>C2</v>
      </c>
      <c r="R23" s="21" t="str">
        <f t="shared" si="1"/>
        <v>C2</v>
      </c>
    </row>
    <row r="24" spans="1:19" ht="30" customHeight="1" x14ac:dyDescent="0.25">
      <c r="A24" s="13">
        <v>18</v>
      </c>
      <c r="B24" s="13" t="s">
        <v>29588</v>
      </c>
      <c r="C24" s="13" t="s">
        <v>29589</v>
      </c>
      <c r="D24" s="14" t="s">
        <v>29590</v>
      </c>
      <c r="E24" s="15" t="s">
        <v>11407</v>
      </c>
      <c r="F24" s="13" t="s">
        <v>7920</v>
      </c>
      <c r="G24" s="16" t="s">
        <v>6015</v>
      </c>
      <c r="H24" s="13" t="s">
        <v>259</v>
      </c>
      <c r="I24" s="13" t="s">
        <v>29513</v>
      </c>
      <c r="J24" s="13" t="s">
        <v>29513</v>
      </c>
      <c r="K24" s="13" t="s">
        <v>29591</v>
      </c>
      <c r="L24" s="17" t="s">
        <v>29592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9" ht="30" customHeight="1" x14ac:dyDescent="0.25">
      <c r="A25" s="13">
        <v>19</v>
      </c>
      <c r="B25" s="13" t="s">
        <v>29593</v>
      </c>
      <c r="C25" s="13" t="s">
        <v>29594</v>
      </c>
      <c r="D25" s="14" t="s">
        <v>11790</v>
      </c>
      <c r="E25" s="15" t="s">
        <v>644</v>
      </c>
      <c r="F25" s="13" t="s">
        <v>6482</v>
      </c>
      <c r="G25" s="16" t="s">
        <v>6813</v>
      </c>
      <c r="H25" s="13" t="s">
        <v>259</v>
      </c>
      <c r="I25" s="13" t="s">
        <v>29513</v>
      </c>
      <c r="J25" s="13" t="s">
        <v>29513</v>
      </c>
      <c r="K25" s="13" t="s">
        <v>29595</v>
      </c>
      <c r="L25" s="17" t="s">
        <v>29596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9" ht="30" customHeight="1" x14ac:dyDescent="0.25">
      <c r="A26" s="13">
        <v>20</v>
      </c>
      <c r="B26" s="13" t="s">
        <v>29597</v>
      </c>
      <c r="C26" s="13" t="s">
        <v>29598</v>
      </c>
      <c r="D26" s="14" t="s">
        <v>29599</v>
      </c>
      <c r="E26" s="15" t="s">
        <v>1533</v>
      </c>
      <c r="F26" s="13" t="s">
        <v>2896</v>
      </c>
      <c r="G26" s="16" t="s">
        <v>5803</v>
      </c>
      <c r="H26" s="13" t="s">
        <v>259</v>
      </c>
      <c r="I26" s="13" t="s">
        <v>29513</v>
      </c>
      <c r="J26" s="13" t="s">
        <v>29513</v>
      </c>
      <c r="K26" s="13" t="s">
        <v>29600</v>
      </c>
      <c r="L26" s="17" t="s">
        <v>29601</v>
      </c>
      <c r="M26" s="18">
        <v>4536000</v>
      </c>
      <c r="N26" s="19"/>
      <c r="O26" s="20" t="str">
        <f t="shared" si="0"/>
        <v>C1</v>
      </c>
      <c r="R26" s="21" t="str">
        <f t="shared" si="1"/>
        <v>C1</v>
      </c>
    </row>
    <row r="27" spans="1:19" ht="30" customHeight="1" x14ac:dyDescent="0.25">
      <c r="A27" s="13">
        <v>21</v>
      </c>
      <c r="B27" s="13" t="s">
        <v>29602</v>
      </c>
      <c r="C27" s="13" t="s">
        <v>29603</v>
      </c>
      <c r="D27" s="14" t="s">
        <v>4609</v>
      </c>
      <c r="E27" s="15" t="s">
        <v>988</v>
      </c>
      <c r="F27" s="13" t="s">
        <v>8910</v>
      </c>
      <c r="G27" s="16" t="s">
        <v>2484</v>
      </c>
      <c r="H27" s="13" t="s">
        <v>17</v>
      </c>
      <c r="I27" s="13" t="s">
        <v>29513</v>
      </c>
      <c r="J27" s="13" t="s">
        <v>29513</v>
      </c>
      <c r="K27" s="13" t="s">
        <v>29604</v>
      </c>
      <c r="L27" s="17" t="s">
        <v>29605</v>
      </c>
      <c r="M27" s="18">
        <v>3840000</v>
      </c>
      <c r="N27" s="19"/>
      <c r="O27" s="20" t="str">
        <f t="shared" si="0"/>
        <v>C1</v>
      </c>
      <c r="R27" s="21" t="str">
        <f t="shared" si="1"/>
        <v>NH 18-19C1</v>
      </c>
    </row>
    <row r="28" spans="1:19" ht="30" customHeight="1" x14ac:dyDescent="0.25">
      <c r="A28" s="13">
        <v>22</v>
      </c>
      <c r="B28" s="13" t="s">
        <v>29606</v>
      </c>
      <c r="C28" s="13" t="s">
        <v>29607</v>
      </c>
      <c r="D28" s="14" t="s">
        <v>2599</v>
      </c>
      <c r="E28" s="15" t="s">
        <v>2369</v>
      </c>
      <c r="F28" s="13" t="s">
        <v>12242</v>
      </c>
      <c r="G28" s="16" t="s">
        <v>6942</v>
      </c>
      <c r="H28" s="13" t="s">
        <v>259</v>
      </c>
      <c r="I28" s="13" t="s">
        <v>29513</v>
      </c>
      <c r="J28" s="13" t="s">
        <v>29513</v>
      </c>
      <c r="K28" s="13" t="s">
        <v>29608</v>
      </c>
      <c r="L28" s="17" t="s">
        <v>29609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9" ht="30" customHeight="1" x14ac:dyDescent="0.25">
      <c r="A29" s="13">
        <v>23</v>
      </c>
      <c r="B29" s="13" t="s">
        <v>29610</v>
      </c>
      <c r="C29" s="13" t="s">
        <v>29611</v>
      </c>
      <c r="D29" s="14" t="s">
        <v>2017</v>
      </c>
      <c r="E29" s="15" t="s">
        <v>7380</v>
      </c>
      <c r="F29" s="13" t="s">
        <v>6696</v>
      </c>
      <c r="G29" s="16" t="s">
        <v>6942</v>
      </c>
      <c r="H29" s="13" t="s">
        <v>259</v>
      </c>
      <c r="I29" s="13" t="s">
        <v>29513</v>
      </c>
      <c r="J29" s="13" t="s">
        <v>29513</v>
      </c>
      <c r="K29" s="13" t="s">
        <v>29612</v>
      </c>
      <c r="L29" s="17" t="s">
        <v>29613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9" s="28" customFormat="1" ht="22.5" customHeight="1" x14ac:dyDescent="0.25">
      <c r="A30" s="229" t="s">
        <v>35</v>
      </c>
      <c r="B30" s="230"/>
      <c r="C30" s="230"/>
      <c r="D30" s="230"/>
      <c r="E30" s="22"/>
      <c r="F30" s="22"/>
      <c r="G30" s="22"/>
      <c r="H30" s="23"/>
      <c r="I30" s="24"/>
      <c r="J30" s="25"/>
      <c r="K30" s="26"/>
      <c r="L30" s="231">
        <f>SUM(M7:M29)</f>
        <v>95563840</v>
      </c>
      <c r="M30" s="232"/>
      <c r="N30" s="27"/>
      <c r="O30" s="20"/>
      <c r="P30" s="6"/>
      <c r="Q30" s="6"/>
    </row>
    <row r="31" spans="1:19" s="30" customFormat="1" ht="30" customHeight="1" x14ac:dyDescent="0.25">
      <c r="A31" s="237" t="s">
        <v>29616</v>
      </c>
      <c r="B31" s="238"/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9"/>
      <c r="O31" s="29" t="str">
        <f>LEFT(G31,5)</f>
        <v/>
      </c>
      <c r="P31" s="6"/>
      <c r="Q31" s="6"/>
    </row>
    <row r="32" spans="1:19" ht="15.75" customHeight="1" x14ac:dyDescent="0.25">
      <c r="A32" s="31"/>
      <c r="B32" s="31"/>
      <c r="C32" s="1"/>
      <c r="D32" s="2"/>
      <c r="E32" s="2"/>
      <c r="F32" s="1"/>
      <c r="G32" s="225" t="s">
        <v>29615</v>
      </c>
      <c r="H32" s="225"/>
      <c r="I32" s="225"/>
      <c r="J32" s="225"/>
      <c r="K32" s="225"/>
      <c r="L32" s="225"/>
      <c r="M32" s="225"/>
      <c r="N32" s="225"/>
      <c r="O32" s="29"/>
      <c r="S32" s="30"/>
    </row>
    <row r="33" spans="1:16" ht="15.75" customHeight="1" x14ac:dyDescent="0.25">
      <c r="A33" s="35" t="s">
        <v>4822</v>
      </c>
      <c r="B33" s="35"/>
      <c r="C33" s="35"/>
      <c r="D33" s="32"/>
      <c r="E33" s="32" t="s">
        <v>4823</v>
      </c>
      <c r="F33" s="32"/>
      <c r="G33" s="32"/>
      <c r="H33" s="32"/>
      <c r="I33" s="32"/>
      <c r="J33" s="32"/>
      <c r="K33" s="32"/>
      <c r="L33" s="32"/>
      <c r="M33" s="236" t="s">
        <v>4824</v>
      </c>
      <c r="N33" s="236"/>
      <c r="O33" s="29"/>
    </row>
    <row r="34" spans="1:16" x14ac:dyDescent="0.25">
      <c r="A34" s="33"/>
      <c r="B34" s="33"/>
      <c r="C34" s="132"/>
      <c r="D34" s="35"/>
      <c r="E34" s="35"/>
      <c r="F34" s="35"/>
      <c r="G34" s="35"/>
      <c r="J34" s="132"/>
      <c r="K34" s="132"/>
      <c r="L34" s="132"/>
      <c r="M34" s="132"/>
      <c r="N34" s="6"/>
    </row>
    <row r="35" spans="1:16" x14ac:dyDescent="0.25">
      <c r="A35" s="33"/>
      <c r="B35" s="33"/>
      <c r="C35" s="132"/>
      <c r="D35" s="35"/>
      <c r="E35" s="35"/>
      <c r="F35" s="35"/>
      <c r="G35" s="35"/>
      <c r="H35" s="35"/>
      <c r="I35" s="35"/>
      <c r="J35" s="132"/>
      <c r="K35" s="132"/>
      <c r="L35" s="132"/>
      <c r="M35" s="132"/>
      <c r="N35" s="6"/>
    </row>
    <row r="36" spans="1:16" x14ac:dyDescent="0.25">
      <c r="A36" s="33"/>
      <c r="B36" s="33"/>
      <c r="C36" s="132"/>
      <c r="D36" s="35"/>
      <c r="E36" s="35"/>
      <c r="F36" s="35"/>
      <c r="G36" s="35"/>
      <c r="H36" s="35"/>
      <c r="I36" s="35"/>
      <c r="J36" s="132"/>
      <c r="K36" s="132"/>
      <c r="L36" s="132"/>
      <c r="M36" s="132"/>
      <c r="N36" s="6"/>
    </row>
    <row r="37" spans="1:16" s="28" customFormat="1" x14ac:dyDescent="0.25">
      <c r="A37" s="35"/>
      <c r="B37" s="35"/>
      <c r="C37" s="35" t="s">
        <v>4820</v>
      </c>
      <c r="D37" s="35"/>
      <c r="E37" s="236" t="s">
        <v>4821</v>
      </c>
      <c r="F37" s="236"/>
      <c r="G37" s="236"/>
      <c r="H37" s="35"/>
      <c r="I37" s="35"/>
      <c r="J37" s="35"/>
      <c r="K37" s="35"/>
      <c r="L37" s="35"/>
      <c r="M37" s="236" t="s">
        <v>4819</v>
      </c>
      <c r="N37" s="236"/>
      <c r="O37" s="132"/>
      <c r="P37" s="6"/>
    </row>
    <row r="38" spans="1:16" s="28" customFormat="1" ht="18.75" customHeight="1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132"/>
      <c r="P38" s="6"/>
    </row>
    <row r="39" spans="1:16" s="36" customFormat="1" x14ac:dyDescent="0.25">
      <c r="B39" s="37"/>
      <c r="C39" s="38" t="s">
        <v>38</v>
      </c>
      <c r="D39" s="39" t="s">
        <v>586</v>
      </c>
      <c r="E39" s="40"/>
      <c r="F39" s="40"/>
      <c r="G39" s="40"/>
      <c r="H39" s="40"/>
      <c r="I39" s="40"/>
      <c r="J39" s="41"/>
      <c r="K39" s="40"/>
      <c r="L39" s="40"/>
      <c r="M39" s="42"/>
    </row>
    <row r="40" spans="1:16" s="36" customFormat="1" x14ac:dyDescent="0.25">
      <c r="A40" s="43"/>
      <c r="B40" s="44"/>
      <c r="C40" s="45" t="s">
        <v>40</v>
      </c>
      <c r="D40" s="46">
        <f>SUMIF($O$7:$O$29,"CĐN",$M$7:$M$29)</f>
        <v>0</v>
      </c>
      <c r="E40" s="40"/>
      <c r="F40" s="40"/>
      <c r="G40" s="40"/>
      <c r="H40" s="40"/>
      <c r="I40" s="40"/>
      <c r="J40" s="41"/>
      <c r="K40" s="40"/>
      <c r="L40" s="40"/>
      <c r="M40" s="6"/>
    </row>
    <row r="41" spans="1:16" s="49" customFormat="1" ht="13.5" customHeight="1" x14ac:dyDescent="0.25">
      <c r="A41" s="43"/>
      <c r="B41" s="44"/>
      <c r="C41" s="45" t="s">
        <v>41</v>
      </c>
      <c r="D41" s="46">
        <f>SUMIF($O$7:$O$29,"TCN",$M$7:$M$29)</f>
        <v>0</v>
      </c>
      <c r="E41" s="47"/>
      <c r="F41" s="47"/>
      <c r="G41" s="47"/>
      <c r="H41" s="47"/>
      <c r="I41" s="40"/>
      <c r="J41" s="48"/>
      <c r="K41" s="47"/>
      <c r="L41" s="47"/>
      <c r="M41" s="6"/>
    </row>
    <row r="42" spans="1:16" s="49" customFormat="1" ht="13.5" customHeight="1" x14ac:dyDescent="0.25">
      <c r="A42" s="43"/>
      <c r="B42" s="50" t="s">
        <v>42</v>
      </c>
      <c r="C42" s="45" t="s">
        <v>43</v>
      </c>
      <c r="D42" s="46">
        <f>SUMIF($O$7:$O$29,"CĐ",$M$7:$M$29)+SUMIF($O$7:$O$29,"C1",$M$7:$M$29)</f>
        <v>86456000</v>
      </c>
      <c r="E42" s="47"/>
      <c r="F42" s="47"/>
      <c r="G42" s="47"/>
      <c r="H42" s="47"/>
      <c r="I42" s="47"/>
      <c r="J42" s="48"/>
      <c r="K42" s="47"/>
      <c r="L42" s="47"/>
      <c r="M42" s="6"/>
    </row>
    <row r="43" spans="1:16" s="49" customFormat="1" ht="13.5" customHeight="1" x14ac:dyDescent="0.25">
      <c r="A43" s="43"/>
      <c r="B43" s="50"/>
      <c r="C43" s="45" t="s">
        <v>44</v>
      </c>
      <c r="D43" s="46">
        <f>SUMIF($O$7:$O$29,"C2",$M$7:$M$29)+SUMIF($O$7:$O$29,"CĐLT",$M$7:$M$29)</f>
        <v>3884000</v>
      </c>
      <c r="E43" s="47"/>
      <c r="F43" s="47"/>
      <c r="G43" s="47"/>
      <c r="H43" s="47"/>
      <c r="I43" s="47"/>
      <c r="J43" s="48"/>
      <c r="K43" s="47"/>
      <c r="L43" s="47"/>
      <c r="M43" s="6"/>
    </row>
    <row r="44" spans="1:16" s="49" customFormat="1" ht="13.5" customHeight="1" x14ac:dyDescent="0.25">
      <c r="A44" s="43"/>
      <c r="B44" s="51">
        <f>SUM(B40:B42)</f>
        <v>0</v>
      </c>
      <c r="C44" s="45" t="s">
        <v>45</v>
      </c>
      <c r="D44" s="46">
        <f>SUMIF($O$7:$O$29,"T4",$M$7:$M$29)+SUMIF($O$7:$O$29,"T2",$M$7:$M$29)+SUMIF($O$7:$O$29,"T3",$M$7:$M$29)+SUMIF($O$7:$O$29,"TC",$M$7:$M$29)+SUMIF($O$7:$O$29,"TN",$M$7:$M$29)+SUMIF($O$7:$O$29,"TCT",$M$7:$M$29)+SUMIF($O$7:$O$29,"T1",$M$7:$M$29)</f>
        <v>5223840</v>
      </c>
      <c r="E44" s="47"/>
      <c r="F44" s="47"/>
      <c r="G44" s="47"/>
      <c r="H44" s="47"/>
      <c r="I44" s="47"/>
      <c r="J44" s="48"/>
      <c r="K44" s="47"/>
      <c r="L44" s="47"/>
      <c r="M44" s="6"/>
    </row>
    <row r="45" spans="1:16" s="49" customFormat="1" ht="13.5" customHeight="1" x14ac:dyDescent="0.25">
      <c r="B45" s="52"/>
      <c r="C45" s="53" t="s">
        <v>46</v>
      </c>
      <c r="D45" s="54">
        <f>SUM(D40:D44)</f>
        <v>95563840</v>
      </c>
      <c r="E45" s="47"/>
      <c r="F45" s="47"/>
      <c r="G45" s="47"/>
      <c r="H45" s="47"/>
      <c r="I45" s="47"/>
      <c r="J45" s="48"/>
      <c r="K45" s="47"/>
      <c r="L45" s="47"/>
      <c r="M45" s="6"/>
    </row>
    <row r="46" spans="1:16" x14ac:dyDescent="0.25">
      <c r="E46" s="6"/>
      <c r="J46" s="21"/>
      <c r="K46" s="58"/>
      <c r="M46" s="6"/>
      <c r="N46" s="6"/>
    </row>
    <row r="103" spans="16:16" x14ac:dyDescent="0.25">
      <c r="P103" s="55"/>
    </row>
    <row r="104" spans="16:16" x14ac:dyDescent="0.25">
      <c r="P104" s="55"/>
    </row>
    <row r="105" spans="16:16" x14ac:dyDescent="0.25">
      <c r="P105" s="55"/>
    </row>
    <row r="106" spans="16:16" x14ac:dyDescent="0.25">
      <c r="P106" s="55"/>
    </row>
    <row r="110" spans="16:16" x14ac:dyDescent="0.25">
      <c r="P110" s="28"/>
    </row>
    <row r="111" spans="16:16" x14ac:dyDescent="0.25">
      <c r="P111" s="28"/>
    </row>
    <row r="112" spans="16:16" x14ac:dyDescent="0.25">
      <c r="P112" s="56"/>
    </row>
    <row r="113" spans="16:16" x14ac:dyDescent="0.25">
      <c r="P113" s="36"/>
    </row>
    <row r="114" spans="16:16" x14ac:dyDescent="0.25">
      <c r="P114" s="49"/>
    </row>
    <row r="115" spans="16:16" x14ac:dyDescent="0.25">
      <c r="P115" s="49"/>
    </row>
    <row r="116" spans="16:16" x14ac:dyDescent="0.25">
      <c r="P116" s="49"/>
    </row>
    <row r="117" spans="16:16" x14ac:dyDescent="0.25">
      <c r="P117" s="49"/>
    </row>
  </sheetData>
  <mergeCells count="9">
    <mergeCell ref="M33:N33"/>
    <mergeCell ref="E37:G37"/>
    <mergeCell ref="M37:N37"/>
    <mergeCell ref="A4:N4"/>
    <mergeCell ref="A5:N5"/>
    <mergeCell ref="A30:D30"/>
    <mergeCell ref="L30:M30"/>
    <mergeCell ref="A31:N31"/>
    <mergeCell ref="G32:N3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7"/>
  <sheetViews>
    <sheetView topLeftCell="A37" zoomScaleNormal="100" zoomScaleSheetLayoutView="85" workbookViewId="0">
      <selection activeCell="A41" sqref="A41:N4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29766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" customHeight="1" x14ac:dyDescent="0.25">
      <c r="A7" s="13">
        <v>1</v>
      </c>
      <c r="B7" s="13" t="s">
        <v>29617</v>
      </c>
      <c r="C7" s="13" t="s">
        <v>29618</v>
      </c>
      <c r="D7" s="14" t="s">
        <v>29619</v>
      </c>
      <c r="E7" s="15" t="s">
        <v>3357</v>
      </c>
      <c r="F7" s="13" t="s">
        <v>27519</v>
      </c>
      <c r="G7" s="16" t="s">
        <v>14956</v>
      </c>
      <c r="H7" s="13" t="s">
        <v>259</v>
      </c>
      <c r="I7" s="13" t="s">
        <v>29620</v>
      </c>
      <c r="J7" s="13" t="s">
        <v>29620</v>
      </c>
      <c r="K7" s="13" t="s">
        <v>29621</v>
      </c>
      <c r="L7" s="17" t="s">
        <v>29732</v>
      </c>
      <c r="M7" s="18">
        <v>3250000</v>
      </c>
      <c r="N7" s="19"/>
      <c r="O7" s="20" t="str">
        <f>MID(G7,3,FIND("-",G7,1)-3)&amp;IF(MID(G7,3,5)="CĐ-LT","LT","")</f>
        <v>CĐN</v>
      </c>
      <c r="R7" s="21" t="str">
        <f>IF(LEFT(G7,2)="18","NH 18-19","")&amp;O7</f>
        <v>CĐN</v>
      </c>
    </row>
    <row r="8" spans="1:18" ht="30" customHeight="1" x14ac:dyDescent="0.25">
      <c r="A8" s="13">
        <v>2</v>
      </c>
      <c r="B8" s="13" t="s">
        <v>29622</v>
      </c>
      <c r="C8" s="13" t="s">
        <v>29623</v>
      </c>
      <c r="D8" s="14" t="s">
        <v>6624</v>
      </c>
      <c r="E8" s="15" t="s">
        <v>4921</v>
      </c>
      <c r="F8" s="13" t="s">
        <v>6404</v>
      </c>
      <c r="G8" s="16" t="s">
        <v>6452</v>
      </c>
      <c r="H8" s="13" t="s">
        <v>259</v>
      </c>
      <c r="I8" s="13" t="s">
        <v>29620</v>
      </c>
      <c r="J8" s="13" t="s">
        <v>29620</v>
      </c>
      <c r="K8" s="13" t="s">
        <v>29624</v>
      </c>
      <c r="L8" s="17" t="s">
        <v>29733</v>
      </c>
      <c r="M8" s="18">
        <v>3840000</v>
      </c>
      <c r="N8" s="19"/>
      <c r="O8" s="20" t="str">
        <f t="shared" ref="O8:O15" si="0">MID(G8,3,FIND("-",G8,1)-3)&amp;IF(MID(G8,3,5)="CĐ-LT","LT","")</f>
        <v>CĐ</v>
      </c>
      <c r="R8" s="21" t="str">
        <f t="shared" ref="R8:R15" si="1">IF(LEFT(G8,2)="18","NH 18-19","")&amp;O8</f>
        <v>CĐ</v>
      </c>
    </row>
    <row r="9" spans="1:18" ht="30" customHeight="1" x14ac:dyDescent="0.25">
      <c r="A9" s="13">
        <v>3</v>
      </c>
      <c r="B9" s="13" t="s">
        <v>29625</v>
      </c>
      <c r="C9" s="13" t="s">
        <v>29626</v>
      </c>
      <c r="D9" s="14" t="s">
        <v>6451</v>
      </c>
      <c r="E9" s="15" t="s">
        <v>208</v>
      </c>
      <c r="F9" s="13" t="s">
        <v>10980</v>
      </c>
      <c r="G9" s="16" t="s">
        <v>6452</v>
      </c>
      <c r="H9" s="13" t="s">
        <v>259</v>
      </c>
      <c r="I9" s="13" t="s">
        <v>29620</v>
      </c>
      <c r="J9" s="13" t="s">
        <v>29620</v>
      </c>
      <c r="K9" s="13" t="s">
        <v>29627</v>
      </c>
      <c r="L9" s="17" t="s">
        <v>29734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30" customHeight="1" x14ac:dyDescent="0.25">
      <c r="A10" s="13">
        <v>4</v>
      </c>
      <c r="B10" s="13" t="s">
        <v>29628</v>
      </c>
      <c r="C10" s="13" t="s">
        <v>29629</v>
      </c>
      <c r="D10" s="14" t="s">
        <v>29630</v>
      </c>
      <c r="E10" s="15" t="s">
        <v>1040</v>
      </c>
      <c r="F10" s="13" t="s">
        <v>6475</v>
      </c>
      <c r="G10" s="16" t="s">
        <v>6452</v>
      </c>
      <c r="H10" s="13" t="s">
        <v>259</v>
      </c>
      <c r="I10" s="13" t="s">
        <v>29620</v>
      </c>
      <c r="J10" s="13" t="s">
        <v>29620</v>
      </c>
      <c r="K10" s="13" t="s">
        <v>29631</v>
      </c>
      <c r="L10" s="17" t="s">
        <v>29735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30" customHeight="1" x14ac:dyDescent="0.25">
      <c r="A11" s="13">
        <v>5</v>
      </c>
      <c r="B11" s="13" t="s">
        <v>29632</v>
      </c>
      <c r="C11" s="13" t="s">
        <v>29633</v>
      </c>
      <c r="D11" s="14" t="s">
        <v>3305</v>
      </c>
      <c r="E11" s="15" t="s">
        <v>1202</v>
      </c>
      <c r="F11" s="13" t="s">
        <v>29026</v>
      </c>
      <c r="G11" s="16" t="s">
        <v>7258</v>
      </c>
      <c r="H11" s="13" t="s">
        <v>259</v>
      </c>
      <c r="I11" s="13" t="s">
        <v>29620</v>
      </c>
      <c r="J11" s="13" t="s">
        <v>29620</v>
      </c>
      <c r="K11" s="13" t="s">
        <v>29634</v>
      </c>
      <c r="L11" s="17" t="s">
        <v>29736</v>
      </c>
      <c r="M11" s="18">
        <v>4352000</v>
      </c>
      <c r="N11" s="19"/>
      <c r="O11" s="20" t="str">
        <f t="shared" si="0"/>
        <v>CĐ</v>
      </c>
      <c r="R11" s="21" t="str">
        <f t="shared" si="1"/>
        <v>CĐ</v>
      </c>
    </row>
    <row r="12" spans="1:18" ht="30" customHeight="1" x14ac:dyDescent="0.25">
      <c r="A12" s="13">
        <v>6</v>
      </c>
      <c r="B12" s="13" t="s">
        <v>29635</v>
      </c>
      <c r="C12" s="13" t="s">
        <v>29636</v>
      </c>
      <c r="D12" s="14" t="s">
        <v>29637</v>
      </c>
      <c r="E12" s="15" t="s">
        <v>609</v>
      </c>
      <c r="F12" s="13" t="s">
        <v>29638</v>
      </c>
      <c r="G12" s="16" t="s">
        <v>12010</v>
      </c>
      <c r="H12" s="13" t="s">
        <v>259</v>
      </c>
      <c r="I12" s="13" t="s">
        <v>29620</v>
      </c>
      <c r="J12" s="13" t="s">
        <v>29620</v>
      </c>
      <c r="K12" s="13" t="s">
        <v>29639</v>
      </c>
      <c r="L12" s="17" t="s">
        <v>29737</v>
      </c>
      <c r="M12" s="18">
        <v>3580000</v>
      </c>
      <c r="N12" s="19"/>
      <c r="O12" s="20" t="str">
        <f t="shared" si="0"/>
        <v>C2</v>
      </c>
      <c r="R12" s="21" t="str">
        <f t="shared" si="1"/>
        <v>C2</v>
      </c>
    </row>
    <row r="13" spans="1:18" ht="30" customHeight="1" x14ac:dyDescent="0.25">
      <c r="A13" s="13">
        <v>7</v>
      </c>
      <c r="B13" s="13" t="s">
        <v>29640</v>
      </c>
      <c r="C13" s="13" t="s">
        <v>29641</v>
      </c>
      <c r="D13" s="14" t="s">
        <v>29642</v>
      </c>
      <c r="E13" s="15" t="s">
        <v>638</v>
      </c>
      <c r="F13" s="13" t="s">
        <v>29643</v>
      </c>
      <c r="G13" s="16" t="s">
        <v>8901</v>
      </c>
      <c r="H13" s="13" t="s">
        <v>259</v>
      </c>
      <c r="I13" s="13" t="s">
        <v>29620</v>
      </c>
      <c r="J13" s="13" t="s">
        <v>29620</v>
      </c>
      <c r="K13" s="13" t="s">
        <v>29644</v>
      </c>
      <c r="L13" s="17" t="s">
        <v>29738</v>
      </c>
      <c r="M13" s="18">
        <v>4096000</v>
      </c>
      <c r="N13" s="19"/>
      <c r="O13" s="20" t="str">
        <f t="shared" si="0"/>
        <v>CĐ</v>
      </c>
      <c r="R13" s="21" t="str">
        <f t="shared" si="1"/>
        <v>CĐ</v>
      </c>
    </row>
    <row r="14" spans="1:18" ht="30" customHeight="1" x14ac:dyDescent="0.25">
      <c r="A14" s="13">
        <v>8</v>
      </c>
      <c r="B14" s="13" t="s">
        <v>29645</v>
      </c>
      <c r="C14" s="13" t="s">
        <v>29646</v>
      </c>
      <c r="D14" s="14" t="s">
        <v>952</v>
      </c>
      <c r="E14" s="15" t="s">
        <v>666</v>
      </c>
      <c r="F14" s="13" t="s">
        <v>6807</v>
      </c>
      <c r="G14" s="16" t="s">
        <v>8317</v>
      </c>
      <c r="H14" s="13" t="s">
        <v>259</v>
      </c>
      <c r="I14" s="13" t="s">
        <v>29620</v>
      </c>
      <c r="J14" s="13" t="s">
        <v>29620</v>
      </c>
      <c r="K14" s="13" t="s">
        <v>29647</v>
      </c>
      <c r="L14" s="17" t="s">
        <v>29739</v>
      </c>
      <c r="M14" s="18">
        <v>4608000</v>
      </c>
      <c r="N14" s="19"/>
      <c r="O14" s="20" t="str">
        <f t="shared" si="0"/>
        <v>CĐ</v>
      </c>
      <c r="R14" s="21" t="str">
        <f t="shared" si="1"/>
        <v>CĐ</v>
      </c>
    </row>
    <row r="15" spans="1:18" ht="30" customHeight="1" x14ac:dyDescent="0.25">
      <c r="A15" s="13">
        <v>9</v>
      </c>
      <c r="B15" s="13" t="s">
        <v>29648</v>
      </c>
      <c r="C15" s="13" t="s">
        <v>29649</v>
      </c>
      <c r="D15" s="14" t="s">
        <v>140</v>
      </c>
      <c r="E15" s="15" t="s">
        <v>13943</v>
      </c>
      <c r="F15" s="13" t="s">
        <v>7103</v>
      </c>
      <c r="G15" s="16" t="s">
        <v>7239</v>
      </c>
      <c r="H15" s="13" t="s">
        <v>259</v>
      </c>
      <c r="I15" s="13" t="s">
        <v>29620</v>
      </c>
      <c r="J15" s="13" t="s">
        <v>29620</v>
      </c>
      <c r="K15" s="13" t="s">
        <v>29650</v>
      </c>
      <c r="L15" s="17" t="s">
        <v>29740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30" customHeight="1" x14ac:dyDescent="0.25">
      <c r="A16" s="13">
        <v>10</v>
      </c>
      <c r="B16" s="13" t="s">
        <v>29651</v>
      </c>
      <c r="C16" s="13" t="s">
        <v>29652</v>
      </c>
      <c r="D16" s="14" t="s">
        <v>1532</v>
      </c>
      <c r="E16" s="15" t="s">
        <v>15</v>
      </c>
      <c r="F16" s="13" t="s">
        <v>4683</v>
      </c>
      <c r="G16" s="16" t="s">
        <v>7833</v>
      </c>
      <c r="H16" s="13" t="s">
        <v>259</v>
      </c>
      <c r="I16" s="13" t="s">
        <v>29620</v>
      </c>
      <c r="J16" s="13" t="s">
        <v>29620</v>
      </c>
      <c r="K16" s="13" t="s">
        <v>29653</v>
      </c>
      <c r="L16" s="17" t="s">
        <v>29741</v>
      </c>
      <c r="M16" s="18">
        <v>5632000</v>
      </c>
      <c r="N16" s="19"/>
      <c r="O16" s="20" t="str">
        <f t="shared" ref="O16:O39" si="2">MID(G16,3,FIND("-",G16,1)-3)&amp;IF(MID(G16,3,5)="CĐ-LT","LT","")</f>
        <v>C1</v>
      </c>
      <c r="R16" s="21" t="str">
        <f t="shared" ref="R16:R39" si="3">IF(LEFT(G16,2)="18","NH 18-19","")&amp;O16</f>
        <v>C1</v>
      </c>
    </row>
    <row r="17" spans="1:18" ht="30" customHeight="1" x14ac:dyDescent="0.25">
      <c r="A17" s="13">
        <v>11</v>
      </c>
      <c r="B17" s="13" t="s">
        <v>29654</v>
      </c>
      <c r="C17" s="13" t="s">
        <v>29655</v>
      </c>
      <c r="D17" s="14" t="s">
        <v>5569</v>
      </c>
      <c r="E17" s="15" t="s">
        <v>1776</v>
      </c>
      <c r="F17" s="13" t="s">
        <v>7335</v>
      </c>
      <c r="G17" s="16" t="s">
        <v>6605</v>
      </c>
      <c r="H17" s="13" t="s">
        <v>259</v>
      </c>
      <c r="I17" s="13" t="s">
        <v>29620</v>
      </c>
      <c r="J17" s="13" t="s">
        <v>29620</v>
      </c>
      <c r="K17" s="13" t="s">
        <v>29656</v>
      </c>
      <c r="L17" s="17" t="s">
        <v>29742</v>
      </c>
      <c r="M17" s="18">
        <v>5632000</v>
      </c>
      <c r="N17" s="19"/>
      <c r="O17" s="20" t="str">
        <f t="shared" si="2"/>
        <v>C1</v>
      </c>
      <c r="R17" s="21" t="str">
        <f t="shared" si="3"/>
        <v>C1</v>
      </c>
    </row>
    <row r="18" spans="1:18" ht="30" customHeight="1" x14ac:dyDescent="0.25">
      <c r="A18" s="13">
        <v>12</v>
      </c>
      <c r="B18" s="13" t="s">
        <v>29657</v>
      </c>
      <c r="C18" s="13" t="s">
        <v>29658</v>
      </c>
      <c r="D18" s="14" t="s">
        <v>29659</v>
      </c>
      <c r="E18" s="15" t="s">
        <v>896</v>
      </c>
      <c r="F18" s="13" t="s">
        <v>8007</v>
      </c>
      <c r="G18" s="16" t="s">
        <v>10309</v>
      </c>
      <c r="H18" s="13" t="s">
        <v>259</v>
      </c>
      <c r="I18" s="13" t="s">
        <v>29620</v>
      </c>
      <c r="J18" s="13" t="s">
        <v>29620</v>
      </c>
      <c r="K18" s="13" t="s">
        <v>29660</v>
      </c>
      <c r="L18" s="17" t="s">
        <v>29743</v>
      </c>
      <c r="M18" s="18">
        <v>5376000</v>
      </c>
      <c r="N18" s="19"/>
      <c r="O18" s="20" t="str">
        <f t="shared" si="2"/>
        <v>C1</v>
      </c>
      <c r="R18" s="21" t="str">
        <f t="shared" si="3"/>
        <v>C1</v>
      </c>
    </row>
    <row r="19" spans="1:18" ht="30" customHeight="1" x14ac:dyDescent="0.25">
      <c r="A19" s="13">
        <v>13</v>
      </c>
      <c r="B19" s="13" t="s">
        <v>29661</v>
      </c>
      <c r="C19" s="13" t="s">
        <v>29662</v>
      </c>
      <c r="D19" s="14" t="s">
        <v>3674</v>
      </c>
      <c r="E19" s="15" t="s">
        <v>1957</v>
      </c>
      <c r="F19" s="13" t="s">
        <v>9939</v>
      </c>
      <c r="G19" s="16" t="s">
        <v>7455</v>
      </c>
      <c r="H19" s="13" t="s">
        <v>259</v>
      </c>
      <c r="I19" s="13" t="s">
        <v>29620</v>
      </c>
      <c r="J19" s="13" t="s">
        <v>29620</v>
      </c>
      <c r="K19" s="13" t="s">
        <v>29663</v>
      </c>
      <c r="L19" s="17" t="s">
        <v>29744</v>
      </c>
      <c r="M19" s="18">
        <v>4864000</v>
      </c>
      <c r="N19" s="19"/>
      <c r="O19" s="20" t="str">
        <f t="shared" si="2"/>
        <v>CĐ</v>
      </c>
      <c r="R19" s="21" t="str">
        <f t="shared" si="3"/>
        <v>CĐ</v>
      </c>
    </row>
    <row r="20" spans="1:18" ht="30" customHeight="1" x14ac:dyDescent="0.25">
      <c r="A20" s="13">
        <v>14</v>
      </c>
      <c r="B20" s="13" t="s">
        <v>29664</v>
      </c>
      <c r="C20" s="13" t="s">
        <v>29665</v>
      </c>
      <c r="D20" s="14" t="s">
        <v>29666</v>
      </c>
      <c r="E20" s="15" t="s">
        <v>574</v>
      </c>
      <c r="F20" s="13" t="s">
        <v>25846</v>
      </c>
      <c r="G20" s="16" t="s">
        <v>7455</v>
      </c>
      <c r="H20" s="13" t="s">
        <v>259</v>
      </c>
      <c r="I20" s="13" t="s">
        <v>29620</v>
      </c>
      <c r="J20" s="13" t="s">
        <v>29620</v>
      </c>
      <c r="K20" s="13" t="s">
        <v>29667</v>
      </c>
      <c r="L20" s="17" t="s">
        <v>29745</v>
      </c>
      <c r="M20" s="18">
        <v>4864000</v>
      </c>
      <c r="N20" s="19"/>
      <c r="O20" s="20" t="str">
        <f t="shared" si="2"/>
        <v>CĐ</v>
      </c>
      <c r="R20" s="21" t="str">
        <f t="shared" si="3"/>
        <v>CĐ</v>
      </c>
    </row>
    <row r="21" spans="1:18" ht="30" customHeight="1" x14ac:dyDescent="0.25">
      <c r="A21" s="13">
        <v>15</v>
      </c>
      <c r="B21" s="13" t="s">
        <v>29668</v>
      </c>
      <c r="C21" s="13" t="s">
        <v>29669</v>
      </c>
      <c r="D21" s="14" t="s">
        <v>802</v>
      </c>
      <c r="E21" s="15" t="s">
        <v>1040</v>
      </c>
      <c r="F21" s="13" t="s">
        <v>9910</v>
      </c>
      <c r="G21" s="16" t="s">
        <v>6574</v>
      </c>
      <c r="H21" s="13" t="s">
        <v>259</v>
      </c>
      <c r="I21" s="13" t="s">
        <v>29620</v>
      </c>
      <c r="J21" s="13" t="s">
        <v>29620</v>
      </c>
      <c r="K21" s="13" t="s">
        <v>29670</v>
      </c>
      <c r="L21" s="17" t="s">
        <v>29746</v>
      </c>
      <c r="M21" s="18">
        <v>4096000</v>
      </c>
      <c r="N21" s="19"/>
      <c r="O21" s="20" t="str">
        <f t="shared" si="2"/>
        <v>C1</v>
      </c>
      <c r="R21" s="21" t="str">
        <f t="shared" si="3"/>
        <v>C1</v>
      </c>
    </row>
    <row r="22" spans="1:18" ht="30" customHeight="1" x14ac:dyDescent="0.25">
      <c r="A22" s="13">
        <v>16</v>
      </c>
      <c r="B22" s="13" t="s">
        <v>29671</v>
      </c>
      <c r="C22" s="13" t="s">
        <v>29672</v>
      </c>
      <c r="D22" s="14" t="s">
        <v>10924</v>
      </c>
      <c r="E22" s="15" t="s">
        <v>1811</v>
      </c>
      <c r="F22" s="13" t="s">
        <v>7190</v>
      </c>
      <c r="G22" s="16" t="s">
        <v>8123</v>
      </c>
      <c r="H22" s="13" t="s">
        <v>259</v>
      </c>
      <c r="I22" s="13" t="s">
        <v>29620</v>
      </c>
      <c r="J22" s="13" t="s">
        <v>29620</v>
      </c>
      <c r="K22" s="13" t="s">
        <v>29673</v>
      </c>
      <c r="L22" s="17" t="s">
        <v>29747</v>
      </c>
      <c r="M22" s="18">
        <v>4864000</v>
      </c>
      <c r="N22" s="19"/>
      <c r="O22" s="20" t="str">
        <f t="shared" si="2"/>
        <v>CĐ</v>
      </c>
      <c r="R22" s="21" t="str">
        <f t="shared" si="3"/>
        <v>CĐ</v>
      </c>
    </row>
    <row r="23" spans="1:18" ht="30" customHeight="1" x14ac:dyDescent="0.25">
      <c r="A23" s="13">
        <v>17</v>
      </c>
      <c r="B23" s="13" t="s">
        <v>29674</v>
      </c>
      <c r="C23" s="13" t="s">
        <v>29675</v>
      </c>
      <c r="D23" s="14" t="s">
        <v>29676</v>
      </c>
      <c r="E23" s="15" t="s">
        <v>1308</v>
      </c>
      <c r="F23" s="13" t="s">
        <v>12815</v>
      </c>
      <c r="G23" s="16" t="s">
        <v>6381</v>
      </c>
      <c r="H23" s="13" t="s">
        <v>259</v>
      </c>
      <c r="I23" s="13" t="s">
        <v>29620</v>
      </c>
      <c r="J23" s="13" t="s">
        <v>29620</v>
      </c>
      <c r="K23" s="13" t="s">
        <v>29677</v>
      </c>
      <c r="L23" s="17" t="s">
        <v>29748</v>
      </c>
      <c r="M23" s="18">
        <v>4352000</v>
      </c>
      <c r="N23" s="19"/>
      <c r="O23" s="20" t="str">
        <f t="shared" si="2"/>
        <v>CĐ</v>
      </c>
      <c r="R23" s="21" t="str">
        <f t="shared" si="3"/>
        <v>CĐ</v>
      </c>
    </row>
    <row r="24" spans="1:18" ht="30" customHeight="1" x14ac:dyDescent="0.25">
      <c r="A24" s="13">
        <v>18</v>
      </c>
      <c r="B24" s="13" t="s">
        <v>29678</v>
      </c>
      <c r="C24" s="13" t="s">
        <v>29679</v>
      </c>
      <c r="D24" s="14" t="s">
        <v>1481</v>
      </c>
      <c r="E24" s="15" t="s">
        <v>604</v>
      </c>
      <c r="F24" s="13" t="s">
        <v>11068</v>
      </c>
      <c r="G24" s="16" t="s">
        <v>5909</v>
      </c>
      <c r="H24" s="13" t="s">
        <v>259</v>
      </c>
      <c r="I24" s="13" t="s">
        <v>29620</v>
      </c>
      <c r="J24" s="13" t="s">
        <v>29620</v>
      </c>
      <c r="K24" s="13" t="s">
        <v>29680</v>
      </c>
      <c r="L24" s="17" t="s">
        <v>29749</v>
      </c>
      <c r="M24" s="18">
        <v>5120000</v>
      </c>
      <c r="N24" s="19"/>
      <c r="O24" s="20" t="str">
        <f t="shared" si="2"/>
        <v>C1</v>
      </c>
      <c r="R24" s="21" t="str">
        <f t="shared" si="3"/>
        <v>C1</v>
      </c>
    </row>
    <row r="25" spans="1:18" ht="30" customHeight="1" x14ac:dyDescent="0.25">
      <c r="A25" s="13">
        <v>19</v>
      </c>
      <c r="B25" s="13" t="s">
        <v>29681</v>
      </c>
      <c r="C25" s="13" t="s">
        <v>29682</v>
      </c>
      <c r="D25" s="14" t="s">
        <v>579</v>
      </c>
      <c r="E25" s="15" t="s">
        <v>115</v>
      </c>
      <c r="F25" s="13" t="s">
        <v>25846</v>
      </c>
      <c r="G25" s="16" t="s">
        <v>7688</v>
      </c>
      <c r="H25" s="13" t="s">
        <v>259</v>
      </c>
      <c r="I25" s="13" t="s">
        <v>29620</v>
      </c>
      <c r="J25" s="13" t="s">
        <v>29620</v>
      </c>
      <c r="K25" s="13" t="s">
        <v>29683</v>
      </c>
      <c r="L25" s="17" t="s">
        <v>29750</v>
      </c>
      <c r="M25" s="18">
        <v>4864000</v>
      </c>
      <c r="N25" s="19"/>
      <c r="O25" s="20" t="str">
        <f t="shared" si="2"/>
        <v>CĐ</v>
      </c>
      <c r="R25" s="21" t="str">
        <f t="shared" si="3"/>
        <v>CĐ</v>
      </c>
    </row>
    <row r="26" spans="1:18" ht="30" customHeight="1" x14ac:dyDescent="0.25">
      <c r="A26" s="13">
        <v>20</v>
      </c>
      <c r="B26" s="13" t="s">
        <v>29684</v>
      </c>
      <c r="C26" s="13" t="s">
        <v>29685</v>
      </c>
      <c r="D26" s="14" t="s">
        <v>1573</v>
      </c>
      <c r="E26" s="15" t="s">
        <v>29686</v>
      </c>
      <c r="F26" s="13" t="s">
        <v>20288</v>
      </c>
      <c r="G26" s="16" t="s">
        <v>7688</v>
      </c>
      <c r="H26" s="13" t="s">
        <v>259</v>
      </c>
      <c r="I26" s="13" t="s">
        <v>29620</v>
      </c>
      <c r="J26" s="13" t="s">
        <v>29620</v>
      </c>
      <c r="K26" s="13" t="s">
        <v>29687</v>
      </c>
      <c r="L26" s="17" t="s">
        <v>29751</v>
      </c>
      <c r="M26" s="18">
        <v>4864000</v>
      </c>
      <c r="N26" s="19"/>
      <c r="O26" s="20" t="str">
        <f t="shared" si="2"/>
        <v>CĐ</v>
      </c>
      <c r="R26" s="21" t="str">
        <f t="shared" si="3"/>
        <v>CĐ</v>
      </c>
    </row>
    <row r="27" spans="1:18" ht="30" customHeight="1" x14ac:dyDescent="0.25">
      <c r="A27" s="13">
        <v>21</v>
      </c>
      <c r="B27" s="13" t="s">
        <v>29688</v>
      </c>
      <c r="C27" s="13" t="s">
        <v>29689</v>
      </c>
      <c r="D27" s="14" t="s">
        <v>2386</v>
      </c>
      <c r="E27" s="15" t="s">
        <v>567</v>
      </c>
      <c r="F27" s="13" t="s">
        <v>9151</v>
      </c>
      <c r="G27" s="16" t="s">
        <v>7499</v>
      </c>
      <c r="H27" s="13" t="s">
        <v>259</v>
      </c>
      <c r="I27" s="13" t="s">
        <v>29620</v>
      </c>
      <c r="J27" s="13" t="s">
        <v>29620</v>
      </c>
      <c r="K27" s="13" t="s">
        <v>29690</v>
      </c>
      <c r="L27" s="17" t="s">
        <v>29752</v>
      </c>
      <c r="M27" s="18">
        <v>4352000</v>
      </c>
      <c r="N27" s="19"/>
      <c r="O27" s="20" t="str">
        <f t="shared" si="2"/>
        <v>CĐ</v>
      </c>
      <c r="R27" s="21" t="str">
        <f t="shared" si="3"/>
        <v>CĐ</v>
      </c>
    </row>
    <row r="28" spans="1:18" ht="30" customHeight="1" x14ac:dyDescent="0.25">
      <c r="A28" s="13">
        <v>22</v>
      </c>
      <c r="B28" s="13" t="s">
        <v>29691</v>
      </c>
      <c r="C28" s="13" t="s">
        <v>29692</v>
      </c>
      <c r="D28" s="14" t="s">
        <v>196</v>
      </c>
      <c r="E28" s="15" t="s">
        <v>8115</v>
      </c>
      <c r="F28" s="13" t="s">
        <v>6873</v>
      </c>
      <c r="G28" s="16" t="s">
        <v>13635</v>
      </c>
      <c r="H28" s="13" t="s">
        <v>259</v>
      </c>
      <c r="I28" s="13" t="s">
        <v>29620</v>
      </c>
      <c r="J28" s="13" t="s">
        <v>29620</v>
      </c>
      <c r="K28" s="13" t="s">
        <v>29693</v>
      </c>
      <c r="L28" s="17" t="s">
        <v>29753</v>
      </c>
      <c r="M28" s="18">
        <v>5376000</v>
      </c>
      <c r="N28" s="19"/>
      <c r="O28" s="20" t="str">
        <f t="shared" si="2"/>
        <v>C1</v>
      </c>
      <c r="R28" s="21" t="str">
        <f t="shared" si="3"/>
        <v>C1</v>
      </c>
    </row>
    <row r="29" spans="1:18" ht="30" customHeight="1" x14ac:dyDescent="0.25">
      <c r="A29" s="13">
        <v>23</v>
      </c>
      <c r="B29" s="13" t="s">
        <v>29694</v>
      </c>
      <c r="C29" s="13" t="s">
        <v>29695</v>
      </c>
      <c r="D29" s="14" t="s">
        <v>566</v>
      </c>
      <c r="E29" s="15" t="s">
        <v>320</v>
      </c>
      <c r="F29" s="13" t="s">
        <v>6753</v>
      </c>
      <c r="G29" s="16" t="s">
        <v>7833</v>
      </c>
      <c r="H29" s="13" t="s">
        <v>259</v>
      </c>
      <c r="I29" s="13" t="s">
        <v>29620</v>
      </c>
      <c r="J29" s="13" t="s">
        <v>29620</v>
      </c>
      <c r="K29" s="13" t="s">
        <v>29696</v>
      </c>
      <c r="L29" s="17" t="s">
        <v>29754</v>
      </c>
      <c r="M29" s="18">
        <v>5632000</v>
      </c>
      <c r="N29" s="19"/>
      <c r="O29" s="20" t="str">
        <f t="shared" si="2"/>
        <v>C1</v>
      </c>
      <c r="R29" s="21" t="str">
        <f t="shared" si="3"/>
        <v>C1</v>
      </c>
    </row>
    <row r="30" spans="1:18" ht="30" customHeight="1" x14ac:dyDescent="0.25">
      <c r="A30" s="13">
        <v>24</v>
      </c>
      <c r="B30" s="13" t="s">
        <v>29697</v>
      </c>
      <c r="C30" s="13" t="s">
        <v>29698</v>
      </c>
      <c r="D30" s="14" t="s">
        <v>29699</v>
      </c>
      <c r="E30" s="15" t="s">
        <v>2043</v>
      </c>
      <c r="F30" s="13" t="s">
        <v>7084</v>
      </c>
      <c r="G30" s="16" t="s">
        <v>7455</v>
      </c>
      <c r="H30" s="13" t="s">
        <v>259</v>
      </c>
      <c r="I30" s="13" t="s">
        <v>29620</v>
      </c>
      <c r="J30" s="13" t="s">
        <v>29620</v>
      </c>
      <c r="K30" s="13" t="s">
        <v>29700</v>
      </c>
      <c r="L30" s="17" t="s">
        <v>29755</v>
      </c>
      <c r="M30" s="18">
        <v>4864000</v>
      </c>
      <c r="N30" s="19"/>
      <c r="O30" s="20" t="str">
        <f t="shared" si="2"/>
        <v>CĐ</v>
      </c>
      <c r="R30" s="21" t="str">
        <f t="shared" si="3"/>
        <v>CĐ</v>
      </c>
    </row>
    <row r="31" spans="1:18" ht="30" customHeight="1" x14ac:dyDescent="0.25">
      <c r="A31" s="13">
        <v>25</v>
      </c>
      <c r="B31" s="13" t="s">
        <v>29701</v>
      </c>
      <c r="C31" s="13" t="s">
        <v>29702</v>
      </c>
      <c r="D31" s="14" t="s">
        <v>29703</v>
      </c>
      <c r="E31" s="15" t="s">
        <v>5234</v>
      </c>
      <c r="F31" s="13" t="s">
        <v>14433</v>
      </c>
      <c r="G31" s="16" t="s">
        <v>6381</v>
      </c>
      <c r="H31" s="13" t="s">
        <v>259</v>
      </c>
      <c r="I31" s="13" t="s">
        <v>29620</v>
      </c>
      <c r="J31" s="13" t="s">
        <v>29620</v>
      </c>
      <c r="K31" s="13" t="s">
        <v>29704</v>
      </c>
      <c r="L31" s="17" t="s">
        <v>29756</v>
      </c>
      <c r="M31" s="18">
        <v>4352000</v>
      </c>
      <c r="N31" s="19"/>
      <c r="O31" s="20" t="str">
        <f t="shared" si="2"/>
        <v>CĐ</v>
      </c>
      <c r="R31" s="21" t="str">
        <f t="shared" si="3"/>
        <v>CĐ</v>
      </c>
    </row>
    <row r="32" spans="1:18" ht="30" customHeight="1" x14ac:dyDescent="0.25">
      <c r="A32" s="13">
        <v>26</v>
      </c>
      <c r="B32" s="13" t="s">
        <v>29705</v>
      </c>
      <c r="C32" s="13" t="s">
        <v>29706</v>
      </c>
      <c r="D32" s="14" t="s">
        <v>566</v>
      </c>
      <c r="E32" s="15" t="s">
        <v>431</v>
      </c>
      <c r="F32" s="13" t="s">
        <v>13623</v>
      </c>
      <c r="G32" s="16" t="s">
        <v>7511</v>
      </c>
      <c r="H32" s="13" t="s">
        <v>259</v>
      </c>
      <c r="I32" s="13" t="s">
        <v>29620</v>
      </c>
      <c r="J32" s="13" t="s">
        <v>29620</v>
      </c>
      <c r="K32" s="13" t="s">
        <v>29707</v>
      </c>
      <c r="L32" s="17" t="s">
        <v>29757</v>
      </c>
      <c r="M32" s="18">
        <v>3072000</v>
      </c>
      <c r="N32" s="19"/>
      <c r="O32" s="20" t="str">
        <f t="shared" si="2"/>
        <v>CĐ</v>
      </c>
      <c r="R32" s="21" t="str">
        <f t="shared" si="3"/>
        <v>CĐ</v>
      </c>
    </row>
    <row r="33" spans="1:19" ht="30" customHeight="1" x14ac:dyDescent="0.25">
      <c r="A33" s="13">
        <v>27</v>
      </c>
      <c r="B33" s="13" t="s">
        <v>29708</v>
      </c>
      <c r="C33" s="13" t="s">
        <v>29709</v>
      </c>
      <c r="D33" s="14" t="s">
        <v>29710</v>
      </c>
      <c r="E33" s="15" t="s">
        <v>32</v>
      </c>
      <c r="F33" s="13" t="s">
        <v>11169</v>
      </c>
      <c r="G33" s="16" t="s">
        <v>7511</v>
      </c>
      <c r="H33" s="13" t="s">
        <v>259</v>
      </c>
      <c r="I33" s="13" t="s">
        <v>29620</v>
      </c>
      <c r="J33" s="13" t="s">
        <v>29620</v>
      </c>
      <c r="K33" s="13" t="s">
        <v>29711</v>
      </c>
      <c r="L33" s="17" t="s">
        <v>29758</v>
      </c>
      <c r="M33" s="18">
        <v>3072000</v>
      </c>
      <c r="N33" s="19"/>
      <c r="O33" s="20" t="str">
        <f t="shared" si="2"/>
        <v>CĐ</v>
      </c>
      <c r="R33" s="21" t="str">
        <f t="shared" si="3"/>
        <v>CĐ</v>
      </c>
    </row>
    <row r="34" spans="1:19" ht="30" customHeight="1" x14ac:dyDescent="0.25">
      <c r="A34" s="13">
        <v>28</v>
      </c>
      <c r="B34" s="13" t="s">
        <v>29712</v>
      </c>
      <c r="C34" s="13" t="s">
        <v>29713</v>
      </c>
      <c r="D34" s="14" t="s">
        <v>3900</v>
      </c>
      <c r="E34" s="15" t="s">
        <v>147</v>
      </c>
      <c r="F34" s="13" t="s">
        <v>9253</v>
      </c>
      <c r="G34" s="16" t="s">
        <v>7239</v>
      </c>
      <c r="H34" s="13" t="s">
        <v>259</v>
      </c>
      <c r="I34" s="13" t="s">
        <v>29620</v>
      </c>
      <c r="J34" s="13" t="s">
        <v>29620</v>
      </c>
      <c r="K34" s="13" t="s">
        <v>29714</v>
      </c>
      <c r="L34" s="17" t="s">
        <v>29759</v>
      </c>
      <c r="M34" s="18">
        <v>5376000</v>
      </c>
      <c r="N34" s="19"/>
      <c r="O34" s="20" t="str">
        <f t="shared" si="2"/>
        <v>C1</v>
      </c>
      <c r="R34" s="21" t="str">
        <f t="shared" si="3"/>
        <v>C1</v>
      </c>
    </row>
    <row r="35" spans="1:19" ht="30" customHeight="1" x14ac:dyDescent="0.25">
      <c r="A35" s="13">
        <v>29</v>
      </c>
      <c r="B35" s="13" t="s">
        <v>29715</v>
      </c>
      <c r="C35" s="13" t="s">
        <v>29716</v>
      </c>
      <c r="D35" s="14" t="s">
        <v>29717</v>
      </c>
      <c r="E35" s="15" t="s">
        <v>19</v>
      </c>
      <c r="F35" s="13" t="s">
        <v>5861</v>
      </c>
      <c r="G35" s="16" t="s">
        <v>10309</v>
      </c>
      <c r="H35" s="13" t="s">
        <v>259</v>
      </c>
      <c r="I35" s="13" t="s">
        <v>29620</v>
      </c>
      <c r="J35" s="13" t="s">
        <v>29620</v>
      </c>
      <c r="K35" s="13" t="s">
        <v>29718</v>
      </c>
      <c r="L35" s="17" t="s">
        <v>29760</v>
      </c>
      <c r="M35" s="18">
        <v>5376000</v>
      </c>
      <c r="N35" s="19"/>
      <c r="O35" s="20" t="str">
        <f t="shared" si="2"/>
        <v>C1</v>
      </c>
      <c r="R35" s="21" t="str">
        <f t="shared" si="3"/>
        <v>C1</v>
      </c>
    </row>
    <row r="36" spans="1:19" ht="30" customHeight="1" x14ac:dyDescent="0.25">
      <c r="A36" s="13">
        <v>30</v>
      </c>
      <c r="B36" s="13" t="s">
        <v>29719</v>
      </c>
      <c r="C36" s="13" t="s">
        <v>29720</v>
      </c>
      <c r="D36" s="14" t="s">
        <v>196</v>
      </c>
      <c r="E36" s="15" t="s">
        <v>609</v>
      </c>
      <c r="F36" s="13" t="s">
        <v>9282</v>
      </c>
      <c r="G36" s="16" t="s">
        <v>8777</v>
      </c>
      <c r="H36" s="13" t="s">
        <v>259</v>
      </c>
      <c r="I36" s="13" t="s">
        <v>29620</v>
      </c>
      <c r="J36" s="13" t="s">
        <v>29620</v>
      </c>
      <c r="K36" s="13" t="s">
        <v>29721</v>
      </c>
      <c r="L36" s="17" t="s">
        <v>29761</v>
      </c>
      <c r="M36" s="18">
        <v>3072000</v>
      </c>
      <c r="N36" s="19"/>
      <c r="O36" s="20" t="str">
        <f t="shared" si="2"/>
        <v>CĐ</v>
      </c>
      <c r="R36" s="21" t="str">
        <f t="shared" si="3"/>
        <v>CĐ</v>
      </c>
    </row>
    <row r="37" spans="1:19" ht="30" customHeight="1" x14ac:dyDescent="0.25">
      <c r="A37" s="13">
        <v>31</v>
      </c>
      <c r="B37" s="13" t="s">
        <v>29722</v>
      </c>
      <c r="C37" s="13" t="s">
        <v>29723</v>
      </c>
      <c r="D37" s="14" t="s">
        <v>29724</v>
      </c>
      <c r="E37" s="15" t="s">
        <v>2224</v>
      </c>
      <c r="F37" s="13" t="s">
        <v>9303</v>
      </c>
      <c r="G37" s="16" t="s">
        <v>6452</v>
      </c>
      <c r="H37" s="13" t="s">
        <v>259</v>
      </c>
      <c r="I37" s="13" t="s">
        <v>29620</v>
      </c>
      <c r="J37" s="13" t="s">
        <v>29620</v>
      </c>
      <c r="K37" s="13" t="s">
        <v>29725</v>
      </c>
      <c r="L37" s="17" t="s">
        <v>29762</v>
      </c>
      <c r="M37" s="18">
        <v>3840000</v>
      </c>
      <c r="N37" s="19"/>
      <c r="O37" s="20" t="str">
        <f t="shared" si="2"/>
        <v>CĐ</v>
      </c>
      <c r="R37" s="21" t="str">
        <f t="shared" si="3"/>
        <v>CĐ</v>
      </c>
    </row>
    <row r="38" spans="1:19" ht="30" customHeight="1" x14ac:dyDescent="0.25">
      <c r="A38" s="13">
        <v>32</v>
      </c>
      <c r="B38" s="13" t="s">
        <v>29726</v>
      </c>
      <c r="C38" s="13" t="s">
        <v>29727</v>
      </c>
      <c r="D38" s="14" t="s">
        <v>1498</v>
      </c>
      <c r="E38" s="15" t="s">
        <v>1968</v>
      </c>
      <c r="F38" s="13" t="s">
        <v>7940</v>
      </c>
      <c r="G38" s="16" t="s">
        <v>4813</v>
      </c>
      <c r="H38" s="13" t="s">
        <v>17</v>
      </c>
      <c r="I38" s="13" t="s">
        <v>29620</v>
      </c>
      <c r="J38" s="13" t="s">
        <v>29620</v>
      </c>
      <c r="K38" s="13" t="s">
        <v>29728</v>
      </c>
      <c r="L38" s="17" t="s">
        <v>29763</v>
      </c>
      <c r="M38" s="18">
        <v>2816000</v>
      </c>
      <c r="N38" s="19"/>
      <c r="O38" s="20" t="str">
        <f t="shared" si="2"/>
        <v>C1</v>
      </c>
      <c r="R38" s="21" t="str">
        <f t="shared" si="3"/>
        <v>NH 18-19C1</v>
      </c>
    </row>
    <row r="39" spans="1:19" ht="30" customHeight="1" x14ac:dyDescent="0.25">
      <c r="A39" s="13">
        <v>33</v>
      </c>
      <c r="B39" s="13" t="s">
        <v>29729</v>
      </c>
      <c r="C39" s="13" t="s">
        <v>29730</v>
      </c>
      <c r="D39" s="14" t="s">
        <v>3795</v>
      </c>
      <c r="E39" s="15" t="s">
        <v>604</v>
      </c>
      <c r="F39" s="13" t="s">
        <v>6966</v>
      </c>
      <c r="G39" s="16" t="s">
        <v>5678</v>
      </c>
      <c r="H39" s="13" t="s">
        <v>259</v>
      </c>
      <c r="I39" s="13" t="s">
        <v>29620</v>
      </c>
      <c r="J39" s="13" t="s">
        <v>29620</v>
      </c>
      <c r="K39" s="13" t="s">
        <v>29731</v>
      </c>
      <c r="L39" s="17" t="s">
        <v>29764</v>
      </c>
      <c r="M39" s="18">
        <v>5376000</v>
      </c>
      <c r="N39" s="19"/>
      <c r="O39" s="20" t="str">
        <f t="shared" si="2"/>
        <v>C1</v>
      </c>
      <c r="R39" s="21" t="str">
        <f t="shared" si="3"/>
        <v>C1</v>
      </c>
    </row>
    <row r="40" spans="1:19" s="28" customFormat="1" ht="22.5" customHeight="1" x14ac:dyDescent="0.25">
      <c r="A40" s="229" t="s">
        <v>35</v>
      </c>
      <c r="B40" s="230"/>
      <c r="C40" s="230"/>
      <c r="D40" s="230"/>
      <c r="E40" s="22"/>
      <c r="F40" s="22"/>
      <c r="G40" s="22"/>
      <c r="H40" s="23"/>
      <c r="I40" s="24"/>
      <c r="J40" s="25"/>
      <c r="K40" s="26"/>
      <c r="L40" s="231">
        <f>SUM(M7:M39)</f>
        <v>147886000</v>
      </c>
      <c r="M40" s="232"/>
      <c r="N40" s="27"/>
      <c r="O40" s="20"/>
      <c r="P40" s="6"/>
      <c r="Q40" s="6"/>
    </row>
    <row r="41" spans="1:19" s="30" customFormat="1" ht="30" customHeight="1" x14ac:dyDescent="0.25">
      <c r="A41" s="237" t="s">
        <v>29767</v>
      </c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9"/>
      <c r="O41" s="29" t="str">
        <f>LEFT(G41,5)</f>
        <v/>
      </c>
      <c r="P41" s="6"/>
      <c r="Q41" s="6"/>
    </row>
    <row r="42" spans="1:19" ht="15.75" customHeight="1" x14ac:dyDescent="0.25">
      <c r="A42" s="31"/>
      <c r="B42" s="31"/>
      <c r="C42" s="1"/>
      <c r="D42" s="2"/>
      <c r="E42" s="2"/>
      <c r="F42" s="1"/>
      <c r="G42" s="225" t="s">
        <v>29765</v>
      </c>
      <c r="H42" s="225"/>
      <c r="I42" s="225"/>
      <c r="J42" s="225"/>
      <c r="K42" s="225"/>
      <c r="L42" s="225"/>
      <c r="M42" s="225"/>
      <c r="N42" s="225"/>
      <c r="O42" s="29"/>
      <c r="S42" s="30"/>
    </row>
    <row r="43" spans="1:19" ht="15.75" customHeight="1" x14ac:dyDescent="0.25">
      <c r="A43" s="35" t="s">
        <v>4822</v>
      </c>
      <c r="B43" s="35"/>
      <c r="C43" s="35"/>
      <c r="D43" s="32"/>
      <c r="E43" s="32" t="s">
        <v>4823</v>
      </c>
      <c r="F43" s="32"/>
      <c r="G43" s="32"/>
      <c r="H43" s="32"/>
      <c r="I43" s="32"/>
      <c r="J43" s="32"/>
      <c r="K43" s="32"/>
      <c r="L43" s="32"/>
      <c r="M43" s="236" t="s">
        <v>4824</v>
      </c>
      <c r="N43" s="236"/>
      <c r="O43" s="29"/>
    </row>
    <row r="44" spans="1:19" x14ac:dyDescent="0.25">
      <c r="A44" s="33"/>
      <c r="B44" s="33"/>
      <c r="C44" s="133"/>
      <c r="D44" s="35"/>
      <c r="E44" s="35"/>
      <c r="F44" s="35"/>
      <c r="G44" s="35"/>
      <c r="J44" s="133"/>
      <c r="K44" s="133"/>
      <c r="L44" s="133"/>
      <c r="M44" s="133"/>
      <c r="N44" s="6"/>
    </row>
    <row r="45" spans="1:19" x14ac:dyDescent="0.25">
      <c r="A45" s="33"/>
      <c r="B45" s="33"/>
      <c r="C45" s="133"/>
      <c r="D45" s="35"/>
      <c r="E45" s="35"/>
      <c r="F45" s="35"/>
      <c r="G45" s="35"/>
      <c r="H45" s="35"/>
      <c r="I45" s="35"/>
      <c r="J45" s="133"/>
      <c r="K45" s="133"/>
      <c r="L45" s="133"/>
      <c r="M45" s="133"/>
      <c r="N45" s="6"/>
    </row>
    <row r="46" spans="1:19" x14ac:dyDescent="0.25">
      <c r="A46" s="33"/>
      <c r="B46" s="33"/>
      <c r="C46" s="133"/>
      <c r="D46" s="35"/>
      <c r="E46" s="35"/>
      <c r="F46" s="35"/>
      <c r="G46" s="35"/>
      <c r="H46" s="35"/>
      <c r="I46" s="35"/>
      <c r="J46" s="133"/>
      <c r="K46" s="133"/>
      <c r="L46" s="133"/>
      <c r="M46" s="133"/>
      <c r="N46" s="6"/>
    </row>
    <row r="47" spans="1:19" s="28" customFormat="1" x14ac:dyDescent="0.25">
      <c r="A47" s="35"/>
      <c r="B47" s="35"/>
      <c r="C47" s="35" t="s">
        <v>4820</v>
      </c>
      <c r="D47" s="35"/>
      <c r="E47" s="236" t="s">
        <v>4821</v>
      </c>
      <c r="F47" s="236"/>
      <c r="G47" s="236"/>
      <c r="H47" s="35"/>
      <c r="I47" s="35"/>
      <c r="J47" s="35"/>
      <c r="K47" s="35"/>
      <c r="L47" s="35"/>
      <c r="M47" s="236" t="s">
        <v>4819</v>
      </c>
      <c r="N47" s="236"/>
      <c r="O47" s="133"/>
      <c r="P47" s="6"/>
    </row>
    <row r="48" spans="1:19" s="28" customFormat="1" ht="18.75" customHeight="1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133"/>
      <c r="P48" s="6"/>
    </row>
    <row r="49" spans="1:14" s="36" customFormat="1" x14ac:dyDescent="0.25">
      <c r="B49" s="37"/>
      <c r="C49" s="38" t="s">
        <v>38</v>
      </c>
      <c r="D49" s="39" t="s">
        <v>586</v>
      </c>
      <c r="E49" s="40"/>
      <c r="F49" s="40"/>
      <c r="G49" s="40"/>
      <c r="H49" s="40"/>
      <c r="I49" s="40"/>
      <c r="J49" s="41"/>
      <c r="K49" s="40"/>
      <c r="L49" s="40"/>
      <c r="M49" s="42"/>
    </row>
    <row r="50" spans="1:14" s="36" customFormat="1" x14ac:dyDescent="0.25">
      <c r="A50" s="43"/>
      <c r="B50" s="44"/>
      <c r="C50" s="45" t="s">
        <v>40</v>
      </c>
      <c r="D50" s="46">
        <f>SUMIF($O$7:$O$39,"CĐN",$M$7:$M$39)</f>
        <v>3250000</v>
      </c>
      <c r="E50" s="40"/>
      <c r="F50" s="40"/>
      <c r="G50" s="40"/>
      <c r="H50" s="40"/>
      <c r="I50" s="40"/>
      <c r="J50" s="41"/>
      <c r="K50" s="40"/>
      <c r="L50" s="40"/>
      <c r="M50" s="6"/>
    </row>
    <row r="51" spans="1:14" s="49" customFormat="1" ht="13.5" customHeight="1" x14ac:dyDescent="0.25">
      <c r="A51" s="43"/>
      <c r="B51" s="44"/>
      <c r="C51" s="45" t="s">
        <v>41</v>
      </c>
      <c r="D51" s="46">
        <f>SUMIF($O$7:$O$39,"TCN",$M$7:$M$39)</f>
        <v>0</v>
      </c>
      <c r="E51" s="47"/>
      <c r="F51" s="47"/>
      <c r="G51" s="47"/>
      <c r="H51" s="47"/>
      <c r="I51" s="40"/>
      <c r="J51" s="48"/>
      <c r="K51" s="47"/>
      <c r="L51" s="47"/>
      <c r="M51" s="6"/>
    </row>
    <row r="52" spans="1:14" s="49" customFormat="1" ht="13.5" customHeight="1" x14ac:dyDescent="0.25">
      <c r="A52" s="43"/>
      <c r="B52" s="50" t="s">
        <v>42</v>
      </c>
      <c r="C52" s="45" t="s">
        <v>43</v>
      </c>
      <c r="D52" s="46">
        <f>SUMIF($O$7:$O$39,"CĐ",$M$7:$M$39)+SUMIF($O$7:$O$39,"C1",$M$7:$M$39)</f>
        <v>141056000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A53" s="43"/>
      <c r="B53" s="50"/>
      <c r="C53" s="45" t="s">
        <v>44</v>
      </c>
      <c r="D53" s="46">
        <f>SUMIF($O$7:$O$39,"C2",$M$7:$M$39)+SUMIF($O$7:$O$39,"CĐLT",$M$7:$M$39)</f>
        <v>3580000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s="49" customFormat="1" ht="13.5" customHeight="1" x14ac:dyDescent="0.25">
      <c r="A54" s="43"/>
      <c r="B54" s="51">
        <f>SUM(B50:B52)</f>
        <v>0</v>
      </c>
      <c r="C54" s="45" t="s">
        <v>45</v>
      </c>
      <c r="D54" s="46">
        <f>SUMIF($O$7:$O$39,"T4",$M$7:$M$39)+SUMIF($O$7:$O$39,"T2",$M$7:$M$39)+SUMIF($O$7:$O$39,"T3",$M$7:$M$39)+SUMIF($O$7:$O$39,"TC",$M$7:$M$39)+SUMIF($O$7:$O$39,"TN",$M$7:$M$39)+SUMIF($O$7:$O$39,"TCT",$M$7:$M$39)+SUMIF($O$7:$O$39,"T1",$M$7:$M$39)</f>
        <v>0</v>
      </c>
      <c r="E54" s="47"/>
      <c r="F54" s="47"/>
      <c r="G54" s="47"/>
      <c r="H54" s="47"/>
      <c r="I54" s="47"/>
      <c r="J54" s="48"/>
      <c r="K54" s="47"/>
      <c r="L54" s="47"/>
      <c r="M54" s="6"/>
    </row>
    <row r="55" spans="1:14" s="49" customFormat="1" ht="13.5" customHeight="1" x14ac:dyDescent="0.25">
      <c r="B55" s="52"/>
      <c r="C55" s="53" t="s">
        <v>46</v>
      </c>
      <c r="D55" s="54">
        <f>SUM(D50:D54)</f>
        <v>147886000</v>
      </c>
      <c r="E55" s="47"/>
      <c r="F55" s="47"/>
      <c r="G55" s="47"/>
      <c r="H55" s="47"/>
      <c r="I55" s="47"/>
      <c r="J55" s="48"/>
      <c r="K55" s="47"/>
      <c r="L55" s="47"/>
      <c r="M55" s="6"/>
    </row>
    <row r="56" spans="1:14" x14ac:dyDescent="0.25">
      <c r="E56" s="6"/>
      <c r="J56" s="21"/>
      <c r="K56" s="58"/>
      <c r="M56" s="6"/>
      <c r="N56" s="6"/>
    </row>
    <row r="113" spans="16:16" x14ac:dyDescent="0.25">
      <c r="P113" s="55"/>
    </row>
    <row r="114" spans="16:16" x14ac:dyDescent="0.25">
      <c r="P114" s="55"/>
    </row>
    <row r="115" spans="16:16" x14ac:dyDescent="0.25">
      <c r="P115" s="55"/>
    </row>
    <row r="116" spans="16:16" x14ac:dyDescent="0.25">
      <c r="P116" s="55"/>
    </row>
    <row r="120" spans="16:16" x14ac:dyDescent="0.25">
      <c r="P120" s="28"/>
    </row>
    <row r="121" spans="16:16" x14ac:dyDescent="0.25">
      <c r="P121" s="28"/>
    </row>
    <row r="122" spans="16:16" x14ac:dyDescent="0.25">
      <c r="P122" s="56"/>
    </row>
    <row r="123" spans="16:16" x14ac:dyDescent="0.25">
      <c r="P123" s="36"/>
    </row>
    <row r="124" spans="16:16" x14ac:dyDescent="0.25">
      <c r="P124" s="49"/>
    </row>
    <row r="125" spans="16:16" x14ac:dyDescent="0.25">
      <c r="P125" s="49"/>
    </row>
    <row r="126" spans="16:16" x14ac:dyDescent="0.25">
      <c r="P126" s="49"/>
    </row>
    <row r="127" spans="16:16" x14ac:dyDescent="0.25">
      <c r="P127" s="49"/>
    </row>
  </sheetData>
  <mergeCells count="9">
    <mergeCell ref="M43:N43"/>
    <mergeCell ref="E47:G47"/>
    <mergeCell ref="M47:N47"/>
    <mergeCell ref="A4:N4"/>
    <mergeCell ref="A5:N5"/>
    <mergeCell ref="A40:D40"/>
    <mergeCell ref="L40:M40"/>
    <mergeCell ref="A41:N41"/>
    <mergeCell ref="G42:N4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Views>
    <sheetView topLeftCell="A43" zoomScaleNormal="100" zoomScaleSheetLayoutView="85" workbookViewId="0">
      <selection activeCell="R49" sqref="R4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29768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29770</v>
      </c>
      <c r="C7" s="13" t="s">
        <v>29771</v>
      </c>
      <c r="D7" s="14" t="s">
        <v>107</v>
      </c>
      <c r="E7" s="15" t="s">
        <v>1444</v>
      </c>
      <c r="F7" s="13" t="s">
        <v>5139</v>
      </c>
      <c r="G7" s="16" t="s">
        <v>7833</v>
      </c>
      <c r="H7" s="13" t="s">
        <v>259</v>
      </c>
      <c r="I7" s="13" t="s">
        <v>29772</v>
      </c>
      <c r="J7" s="13" t="s">
        <v>29772</v>
      </c>
      <c r="K7" s="13" t="s">
        <v>29773</v>
      </c>
      <c r="L7" s="17" t="s">
        <v>29774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4.75" customHeight="1" x14ac:dyDescent="0.25">
      <c r="A8" s="13">
        <v>2</v>
      </c>
      <c r="B8" s="13" t="s">
        <v>29775</v>
      </c>
      <c r="C8" s="13" t="s">
        <v>29776</v>
      </c>
      <c r="D8" s="14" t="s">
        <v>79</v>
      </c>
      <c r="E8" s="15" t="s">
        <v>32</v>
      </c>
      <c r="F8" s="13" t="s">
        <v>13123</v>
      </c>
      <c r="G8" s="16" t="s">
        <v>7688</v>
      </c>
      <c r="H8" s="13" t="s">
        <v>259</v>
      </c>
      <c r="I8" s="13" t="s">
        <v>29772</v>
      </c>
      <c r="J8" s="13" t="s">
        <v>29772</v>
      </c>
      <c r="K8" s="13" t="s">
        <v>29777</v>
      </c>
      <c r="L8" s="17" t="s">
        <v>29778</v>
      </c>
      <c r="M8" s="18">
        <v>4864000</v>
      </c>
      <c r="N8" s="19"/>
      <c r="O8" s="20" t="str">
        <f t="shared" ref="O8:O48" si="0">MID(G8,3,FIND("-",G8,1)-3)&amp;IF(MID(G8,3,5)="CĐ-LT","LT","")</f>
        <v>CĐ</v>
      </c>
      <c r="R8" s="21" t="str">
        <f t="shared" ref="R8:R48" si="1">IF(LEFT(G8,2)="18","NH 18-19","")&amp;O8</f>
        <v>CĐ</v>
      </c>
    </row>
    <row r="9" spans="1:18" ht="24.75" customHeight="1" x14ac:dyDescent="0.25">
      <c r="A9" s="13">
        <v>3</v>
      </c>
      <c r="B9" s="13" t="s">
        <v>29779</v>
      </c>
      <c r="C9" s="13" t="s">
        <v>29780</v>
      </c>
      <c r="D9" s="14" t="s">
        <v>464</v>
      </c>
      <c r="E9" s="15" t="s">
        <v>1776</v>
      </c>
      <c r="F9" s="13" t="s">
        <v>10820</v>
      </c>
      <c r="G9" s="16" t="s">
        <v>7688</v>
      </c>
      <c r="H9" s="13" t="s">
        <v>259</v>
      </c>
      <c r="I9" s="13" t="s">
        <v>29772</v>
      </c>
      <c r="J9" s="13" t="s">
        <v>29772</v>
      </c>
      <c r="K9" s="13" t="s">
        <v>29781</v>
      </c>
      <c r="L9" s="17" t="s">
        <v>29782</v>
      </c>
      <c r="M9" s="18">
        <v>4864000</v>
      </c>
      <c r="N9" s="19"/>
      <c r="O9" s="20" t="str">
        <f t="shared" si="0"/>
        <v>CĐ</v>
      </c>
      <c r="R9" s="21" t="str">
        <f t="shared" si="1"/>
        <v>CĐ</v>
      </c>
    </row>
    <row r="10" spans="1:18" ht="24.75" customHeight="1" x14ac:dyDescent="0.25">
      <c r="A10" s="13">
        <v>4</v>
      </c>
      <c r="B10" s="13" t="s">
        <v>29783</v>
      </c>
      <c r="C10" s="13" t="s">
        <v>29784</v>
      </c>
      <c r="D10" s="14" t="s">
        <v>464</v>
      </c>
      <c r="E10" s="15" t="s">
        <v>28</v>
      </c>
      <c r="F10" s="13" t="s">
        <v>19781</v>
      </c>
      <c r="G10" s="16" t="s">
        <v>7429</v>
      </c>
      <c r="H10" s="13" t="s">
        <v>259</v>
      </c>
      <c r="I10" s="13" t="s">
        <v>29772</v>
      </c>
      <c r="J10" s="13" t="s">
        <v>29772</v>
      </c>
      <c r="K10" s="13" t="s">
        <v>29785</v>
      </c>
      <c r="L10" s="17" t="s">
        <v>29786</v>
      </c>
      <c r="M10" s="18">
        <v>4352000</v>
      </c>
      <c r="N10" s="19"/>
      <c r="O10" s="20" t="str">
        <f t="shared" si="0"/>
        <v>CĐ</v>
      </c>
      <c r="R10" s="21" t="str">
        <f t="shared" si="1"/>
        <v>CĐ</v>
      </c>
    </row>
    <row r="11" spans="1:18" ht="24.75" customHeight="1" x14ac:dyDescent="0.25">
      <c r="A11" s="13">
        <v>5</v>
      </c>
      <c r="B11" s="13" t="s">
        <v>29787</v>
      </c>
      <c r="C11" s="13" t="s">
        <v>29788</v>
      </c>
      <c r="D11" s="14" t="s">
        <v>190</v>
      </c>
      <c r="E11" s="15" t="s">
        <v>546</v>
      </c>
      <c r="F11" s="13" t="s">
        <v>13693</v>
      </c>
      <c r="G11" s="16" t="s">
        <v>7953</v>
      </c>
      <c r="H11" s="13" t="s">
        <v>17</v>
      </c>
      <c r="I11" s="13" t="s">
        <v>29772</v>
      </c>
      <c r="J11" s="13" t="s">
        <v>29772</v>
      </c>
      <c r="K11" s="13" t="s">
        <v>29789</v>
      </c>
      <c r="L11" s="17" t="s">
        <v>29790</v>
      </c>
      <c r="M11" s="18">
        <v>6444000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24.75" customHeight="1" x14ac:dyDescent="0.25">
      <c r="A12" s="13">
        <v>6</v>
      </c>
      <c r="B12" s="13" t="s">
        <v>29791</v>
      </c>
      <c r="C12" s="13" t="s">
        <v>29792</v>
      </c>
      <c r="D12" s="14" t="s">
        <v>394</v>
      </c>
      <c r="E12" s="15" t="s">
        <v>3451</v>
      </c>
      <c r="F12" s="13" t="s">
        <v>25846</v>
      </c>
      <c r="G12" s="16" t="s">
        <v>7116</v>
      </c>
      <c r="H12" s="13" t="s">
        <v>259</v>
      </c>
      <c r="I12" s="13" t="s">
        <v>29772</v>
      </c>
      <c r="J12" s="13" t="s">
        <v>29772</v>
      </c>
      <c r="K12" s="13" t="s">
        <v>29793</v>
      </c>
      <c r="L12" s="17" t="s">
        <v>29794</v>
      </c>
      <c r="M12" s="18">
        <v>3850000</v>
      </c>
      <c r="N12" s="19"/>
      <c r="O12" s="20" t="str">
        <f t="shared" si="0"/>
        <v>CĐN</v>
      </c>
      <c r="R12" s="21" t="str">
        <f t="shared" si="1"/>
        <v>CĐN</v>
      </c>
    </row>
    <row r="13" spans="1:18" ht="24.75" customHeight="1" x14ac:dyDescent="0.25">
      <c r="A13" s="13">
        <v>7</v>
      </c>
      <c r="B13" s="13" t="s">
        <v>29795</v>
      </c>
      <c r="C13" s="13" t="s">
        <v>29796</v>
      </c>
      <c r="D13" s="14" t="s">
        <v>196</v>
      </c>
      <c r="E13" s="15" t="s">
        <v>32</v>
      </c>
      <c r="F13" s="13" t="s">
        <v>6689</v>
      </c>
      <c r="G13" s="16" t="s">
        <v>7144</v>
      </c>
      <c r="H13" s="13" t="s">
        <v>259</v>
      </c>
      <c r="I13" s="13" t="s">
        <v>29772</v>
      </c>
      <c r="J13" s="13" t="s">
        <v>29772</v>
      </c>
      <c r="K13" s="13" t="s">
        <v>29797</v>
      </c>
      <c r="L13" s="17" t="s">
        <v>29798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8" ht="24.75" customHeight="1" x14ac:dyDescent="0.25">
      <c r="A14" s="13">
        <v>8</v>
      </c>
      <c r="B14" s="13" t="s">
        <v>29799</v>
      </c>
      <c r="C14" s="13" t="s">
        <v>29800</v>
      </c>
      <c r="D14" s="14" t="s">
        <v>9551</v>
      </c>
      <c r="E14" s="15" t="s">
        <v>403</v>
      </c>
      <c r="F14" s="13" t="s">
        <v>7122</v>
      </c>
      <c r="G14" s="16" t="s">
        <v>6690</v>
      </c>
      <c r="H14" s="13" t="s">
        <v>259</v>
      </c>
      <c r="I14" s="13" t="s">
        <v>29772</v>
      </c>
      <c r="J14" s="13" t="s">
        <v>29772</v>
      </c>
      <c r="K14" s="13" t="s">
        <v>29801</v>
      </c>
      <c r="L14" s="17" t="s">
        <v>29802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24.75" customHeight="1" x14ac:dyDescent="0.25">
      <c r="A15" s="13">
        <v>9</v>
      </c>
      <c r="B15" s="13" t="s">
        <v>29803</v>
      </c>
      <c r="C15" s="13" t="s">
        <v>29804</v>
      </c>
      <c r="D15" s="14" t="s">
        <v>29805</v>
      </c>
      <c r="E15" s="15" t="s">
        <v>29806</v>
      </c>
      <c r="F15" s="13" t="s">
        <v>9775</v>
      </c>
      <c r="G15" s="16" t="s">
        <v>6714</v>
      </c>
      <c r="H15" s="13" t="s">
        <v>259</v>
      </c>
      <c r="I15" s="13" t="s">
        <v>29772</v>
      </c>
      <c r="J15" s="13" t="s">
        <v>29772</v>
      </c>
      <c r="K15" s="13" t="s">
        <v>29807</v>
      </c>
      <c r="L15" s="17" t="s">
        <v>29808</v>
      </c>
      <c r="M15" s="18">
        <v>3840000</v>
      </c>
      <c r="N15" s="19"/>
      <c r="O15" s="20" t="str">
        <f t="shared" si="0"/>
        <v>CĐ</v>
      </c>
      <c r="R15" s="21" t="str">
        <f t="shared" si="1"/>
        <v>CĐ</v>
      </c>
    </row>
    <row r="16" spans="1:18" ht="24.75" customHeight="1" x14ac:dyDescent="0.25">
      <c r="A16" s="13">
        <v>10</v>
      </c>
      <c r="B16" s="13" t="s">
        <v>29809</v>
      </c>
      <c r="C16" s="13" t="s">
        <v>29810</v>
      </c>
      <c r="D16" s="14" t="s">
        <v>579</v>
      </c>
      <c r="E16" s="15" t="s">
        <v>185</v>
      </c>
      <c r="F16" s="13" t="s">
        <v>12580</v>
      </c>
      <c r="G16" s="16" t="s">
        <v>13635</v>
      </c>
      <c r="H16" s="13" t="s">
        <v>259</v>
      </c>
      <c r="I16" s="13" t="s">
        <v>29772</v>
      </c>
      <c r="J16" s="13" t="s">
        <v>29772</v>
      </c>
      <c r="K16" s="13" t="s">
        <v>29811</v>
      </c>
      <c r="L16" s="17" t="s">
        <v>29812</v>
      </c>
      <c r="M16" s="18">
        <v>5376000</v>
      </c>
      <c r="N16" s="19"/>
      <c r="O16" s="20" t="str">
        <f t="shared" si="0"/>
        <v>C1</v>
      </c>
      <c r="R16" s="21" t="str">
        <f t="shared" si="1"/>
        <v>C1</v>
      </c>
    </row>
    <row r="17" spans="1:18" ht="24.75" customHeight="1" x14ac:dyDescent="0.25">
      <c r="A17" s="13">
        <v>11</v>
      </c>
      <c r="B17" s="13" t="s">
        <v>29813</v>
      </c>
      <c r="C17" s="13" t="s">
        <v>29814</v>
      </c>
      <c r="D17" s="14" t="s">
        <v>1804</v>
      </c>
      <c r="E17" s="15" t="s">
        <v>34</v>
      </c>
      <c r="F17" s="13" t="s">
        <v>11846</v>
      </c>
      <c r="G17" s="16" t="s">
        <v>9918</v>
      </c>
      <c r="H17" s="13" t="s">
        <v>259</v>
      </c>
      <c r="I17" s="13" t="s">
        <v>29772</v>
      </c>
      <c r="J17" s="13" t="s">
        <v>29772</v>
      </c>
      <c r="K17" s="13" t="s">
        <v>29815</v>
      </c>
      <c r="L17" s="17" t="s">
        <v>29816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8" ht="24.75" customHeight="1" x14ac:dyDescent="0.25">
      <c r="A18" s="13">
        <v>12</v>
      </c>
      <c r="B18" s="13" t="s">
        <v>29817</v>
      </c>
      <c r="C18" s="13" t="s">
        <v>29818</v>
      </c>
      <c r="D18" s="14" t="s">
        <v>29819</v>
      </c>
      <c r="E18" s="15" t="s">
        <v>34</v>
      </c>
      <c r="F18" s="13" t="s">
        <v>10632</v>
      </c>
      <c r="G18" s="16" t="s">
        <v>5803</v>
      </c>
      <c r="H18" s="13" t="s">
        <v>259</v>
      </c>
      <c r="I18" s="13" t="s">
        <v>29772</v>
      </c>
      <c r="J18" s="13" t="s">
        <v>29772</v>
      </c>
      <c r="K18" s="13" t="s">
        <v>29820</v>
      </c>
      <c r="L18" s="17" t="s">
        <v>29821</v>
      </c>
      <c r="M18" s="18">
        <v>4536000</v>
      </c>
      <c r="N18" s="19"/>
      <c r="O18" s="20" t="str">
        <f t="shared" si="0"/>
        <v>C1</v>
      </c>
      <c r="R18" s="21" t="str">
        <f t="shared" si="1"/>
        <v>C1</v>
      </c>
    </row>
    <row r="19" spans="1:18" ht="24.75" customHeight="1" x14ac:dyDescent="0.25">
      <c r="A19" s="13">
        <v>13</v>
      </c>
      <c r="B19" s="13" t="s">
        <v>29822</v>
      </c>
      <c r="C19" s="13" t="s">
        <v>29823</v>
      </c>
      <c r="D19" s="14" t="s">
        <v>5197</v>
      </c>
      <c r="E19" s="15" t="s">
        <v>185</v>
      </c>
      <c r="F19" s="13" t="s">
        <v>5065</v>
      </c>
      <c r="G19" s="16" t="s">
        <v>6947</v>
      </c>
      <c r="H19" s="13" t="s">
        <v>259</v>
      </c>
      <c r="I19" s="13" t="s">
        <v>29772</v>
      </c>
      <c r="J19" s="13" t="s">
        <v>29772</v>
      </c>
      <c r="K19" s="13" t="s">
        <v>29824</v>
      </c>
      <c r="L19" s="17" t="s">
        <v>29825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4.75" customHeight="1" x14ac:dyDescent="0.25">
      <c r="A20" s="13">
        <v>14</v>
      </c>
      <c r="B20" s="13" t="s">
        <v>29826</v>
      </c>
      <c r="C20" s="13" t="s">
        <v>29827</v>
      </c>
      <c r="D20" s="14" t="s">
        <v>4301</v>
      </c>
      <c r="E20" s="15" t="s">
        <v>73</v>
      </c>
      <c r="F20" s="13" t="s">
        <v>26757</v>
      </c>
      <c r="G20" s="16" t="s">
        <v>7116</v>
      </c>
      <c r="H20" s="13" t="s">
        <v>259</v>
      </c>
      <c r="I20" s="13" t="s">
        <v>29772</v>
      </c>
      <c r="J20" s="13" t="s">
        <v>29772</v>
      </c>
      <c r="K20" s="13" t="s">
        <v>29828</v>
      </c>
      <c r="L20" s="17" t="s">
        <v>29829</v>
      </c>
      <c r="M20" s="18">
        <v>3850000</v>
      </c>
      <c r="N20" s="19"/>
      <c r="O20" s="20" t="str">
        <f t="shared" si="0"/>
        <v>CĐN</v>
      </c>
      <c r="R20" s="21" t="str">
        <f t="shared" si="1"/>
        <v>CĐN</v>
      </c>
    </row>
    <row r="21" spans="1:18" ht="24.75" customHeight="1" x14ac:dyDescent="0.25">
      <c r="A21" s="13">
        <v>15</v>
      </c>
      <c r="B21" s="13" t="s">
        <v>29830</v>
      </c>
      <c r="C21" s="13" t="s">
        <v>29831</v>
      </c>
      <c r="D21" s="14" t="s">
        <v>29832</v>
      </c>
      <c r="E21" s="15" t="s">
        <v>567</v>
      </c>
      <c r="F21" s="13" t="s">
        <v>6911</v>
      </c>
      <c r="G21" s="16" t="s">
        <v>7116</v>
      </c>
      <c r="H21" s="13" t="s">
        <v>259</v>
      </c>
      <c r="I21" s="13" t="s">
        <v>29772</v>
      </c>
      <c r="J21" s="13" t="s">
        <v>29772</v>
      </c>
      <c r="K21" s="13" t="s">
        <v>29833</v>
      </c>
      <c r="L21" s="17" t="s">
        <v>29834</v>
      </c>
      <c r="M21" s="18">
        <v>3850000</v>
      </c>
      <c r="N21" s="19"/>
      <c r="O21" s="20" t="str">
        <f t="shared" si="0"/>
        <v>CĐN</v>
      </c>
      <c r="R21" s="21" t="str">
        <f t="shared" si="1"/>
        <v>CĐN</v>
      </c>
    </row>
    <row r="22" spans="1:18" ht="24.75" customHeight="1" x14ac:dyDescent="0.25">
      <c r="A22" s="13">
        <v>16</v>
      </c>
      <c r="B22" s="13" t="s">
        <v>29835</v>
      </c>
      <c r="C22" s="13" t="s">
        <v>29836</v>
      </c>
      <c r="D22" s="14" t="s">
        <v>29837</v>
      </c>
      <c r="E22" s="15" t="s">
        <v>162</v>
      </c>
      <c r="F22" s="13" t="s">
        <v>17054</v>
      </c>
      <c r="G22" s="16" t="s">
        <v>8554</v>
      </c>
      <c r="H22" s="13" t="s">
        <v>259</v>
      </c>
      <c r="I22" s="13" t="s">
        <v>29772</v>
      </c>
      <c r="J22" s="13" t="s">
        <v>29772</v>
      </c>
      <c r="K22" s="13" t="s">
        <v>29838</v>
      </c>
      <c r="L22" s="17" t="s">
        <v>29839</v>
      </c>
      <c r="M22" s="18">
        <v>5632000</v>
      </c>
      <c r="N22" s="19"/>
      <c r="O22" s="20" t="str">
        <f t="shared" si="0"/>
        <v>C1</v>
      </c>
      <c r="R22" s="21" t="str">
        <f t="shared" si="1"/>
        <v>C1</v>
      </c>
    </row>
    <row r="23" spans="1:18" ht="24.75" customHeight="1" x14ac:dyDescent="0.25">
      <c r="A23" s="13">
        <v>17</v>
      </c>
      <c r="B23" s="13" t="s">
        <v>29840</v>
      </c>
      <c r="C23" s="13" t="s">
        <v>29841</v>
      </c>
      <c r="D23" s="14" t="s">
        <v>29842</v>
      </c>
      <c r="E23" s="15" t="s">
        <v>115</v>
      </c>
      <c r="F23" s="13" t="s">
        <v>13549</v>
      </c>
      <c r="G23" s="16" t="s">
        <v>6381</v>
      </c>
      <c r="H23" s="13" t="s">
        <v>259</v>
      </c>
      <c r="I23" s="13" t="s">
        <v>29772</v>
      </c>
      <c r="J23" s="13" t="s">
        <v>29772</v>
      </c>
      <c r="K23" s="13" t="s">
        <v>29843</v>
      </c>
      <c r="L23" s="17" t="s">
        <v>29844</v>
      </c>
      <c r="M23" s="18">
        <v>4352000</v>
      </c>
      <c r="N23" s="19"/>
      <c r="O23" s="20" t="str">
        <f t="shared" si="0"/>
        <v>CĐ</v>
      </c>
      <c r="R23" s="21" t="str">
        <f t="shared" si="1"/>
        <v>CĐ</v>
      </c>
    </row>
    <row r="24" spans="1:18" ht="24.75" customHeight="1" x14ac:dyDescent="0.25">
      <c r="A24" s="13">
        <v>18</v>
      </c>
      <c r="B24" s="13" t="s">
        <v>29845</v>
      </c>
      <c r="C24" s="13" t="s">
        <v>29846</v>
      </c>
      <c r="D24" s="14" t="s">
        <v>353</v>
      </c>
      <c r="E24" s="15" t="s">
        <v>1444</v>
      </c>
      <c r="F24" s="13" t="s">
        <v>7428</v>
      </c>
      <c r="G24" s="16" t="s">
        <v>7558</v>
      </c>
      <c r="H24" s="13" t="s">
        <v>259</v>
      </c>
      <c r="I24" s="13" t="s">
        <v>29772</v>
      </c>
      <c r="J24" s="13" t="s">
        <v>29772</v>
      </c>
      <c r="K24" s="13" t="s">
        <v>29847</v>
      </c>
      <c r="L24" s="17" t="s">
        <v>29848</v>
      </c>
      <c r="M24" s="18">
        <v>4352000</v>
      </c>
      <c r="N24" s="19"/>
      <c r="O24" s="20" t="str">
        <f t="shared" si="0"/>
        <v>CĐ</v>
      </c>
      <c r="R24" s="21" t="str">
        <f t="shared" si="1"/>
        <v>CĐ</v>
      </c>
    </row>
    <row r="25" spans="1:18" ht="24.75" customHeight="1" x14ac:dyDescent="0.25">
      <c r="A25" s="13">
        <v>19</v>
      </c>
      <c r="B25" s="13" t="s">
        <v>29849</v>
      </c>
      <c r="C25" s="13" t="s">
        <v>29850</v>
      </c>
      <c r="D25" s="14" t="s">
        <v>11326</v>
      </c>
      <c r="E25" s="15" t="s">
        <v>861</v>
      </c>
      <c r="F25" s="13" t="s">
        <v>13629</v>
      </c>
      <c r="G25" s="16" t="s">
        <v>6282</v>
      </c>
      <c r="H25" s="13" t="s">
        <v>259</v>
      </c>
      <c r="I25" s="13" t="s">
        <v>29772</v>
      </c>
      <c r="J25" s="13" t="s">
        <v>29772</v>
      </c>
      <c r="K25" s="13" t="s">
        <v>29851</v>
      </c>
      <c r="L25" s="17" t="s">
        <v>29852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4.75" customHeight="1" x14ac:dyDescent="0.25">
      <c r="A26" s="13">
        <v>20</v>
      </c>
      <c r="B26" s="13" t="s">
        <v>29853</v>
      </c>
      <c r="C26" s="13" t="s">
        <v>29854</v>
      </c>
      <c r="D26" s="14" t="s">
        <v>29855</v>
      </c>
      <c r="E26" s="15" t="s">
        <v>2329</v>
      </c>
      <c r="F26" s="13" t="s">
        <v>24216</v>
      </c>
      <c r="G26" s="16" t="s">
        <v>7558</v>
      </c>
      <c r="H26" s="13" t="s">
        <v>259</v>
      </c>
      <c r="I26" s="13" t="s">
        <v>29772</v>
      </c>
      <c r="J26" s="13" t="s">
        <v>29772</v>
      </c>
      <c r="K26" s="13" t="s">
        <v>29856</v>
      </c>
      <c r="L26" s="17" t="s">
        <v>29857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24.75" customHeight="1" x14ac:dyDescent="0.25">
      <c r="A27" s="13">
        <v>21</v>
      </c>
      <c r="B27" s="13" t="s">
        <v>29858</v>
      </c>
      <c r="C27" s="13" t="s">
        <v>29859</v>
      </c>
      <c r="D27" s="14" t="s">
        <v>29860</v>
      </c>
      <c r="E27" s="15" t="s">
        <v>4226</v>
      </c>
      <c r="F27" s="13" t="s">
        <v>29861</v>
      </c>
      <c r="G27" s="16" t="s">
        <v>7511</v>
      </c>
      <c r="H27" s="13" t="s">
        <v>259</v>
      </c>
      <c r="I27" s="13" t="s">
        <v>29772</v>
      </c>
      <c r="J27" s="13" t="s">
        <v>29772</v>
      </c>
      <c r="K27" s="13" t="s">
        <v>29862</v>
      </c>
      <c r="L27" s="17" t="s">
        <v>29863</v>
      </c>
      <c r="M27" s="18">
        <v>3072000</v>
      </c>
      <c r="N27" s="19"/>
      <c r="O27" s="20" t="str">
        <f t="shared" si="0"/>
        <v>CĐ</v>
      </c>
      <c r="R27" s="21" t="str">
        <f t="shared" si="1"/>
        <v>CĐ</v>
      </c>
    </row>
    <row r="28" spans="1:18" ht="24.75" customHeight="1" x14ac:dyDescent="0.25">
      <c r="A28" s="13">
        <v>22</v>
      </c>
      <c r="B28" s="13" t="s">
        <v>29864</v>
      </c>
      <c r="C28" s="13" t="s">
        <v>29865</v>
      </c>
      <c r="D28" s="14" t="s">
        <v>4473</v>
      </c>
      <c r="E28" s="15" t="s">
        <v>6878</v>
      </c>
      <c r="F28" s="13" t="s">
        <v>13590</v>
      </c>
      <c r="G28" s="16" t="s">
        <v>8317</v>
      </c>
      <c r="H28" s="13" t="s">
        <v>259</v>
      </c>
      <c r="I28" s="13" t="s">
        <v>29772</v>
      </c>
      <c r="J28" s="13" t="s">
        <v>29772</v>
      </c>
      <c r="K28" s="13" t="s">
        <v>29866</v>
      </c>
      <c r="L28" s="17" t="s">
        <v>29867</v>
      </c>
      <c r="M28" s="18">
        <v>4608000</v>
      </c>
      <c r="N28" s="19"/>
      <c r="O28" s="20" t="str">
        <f t="shared" si="0"/>
        <v>CĐ</v>
      </c>
      <c r="R28" s="21" t="str">
        <f t="shared" si="1"/>
        <v>CĐ</v>
      </c>
    </row>
    <row r="29" spans="1:18" ht="24.75" customHeight="1" x14ac:dyDescent="0.25">
      <c r="A29" s="13">
        <v>23</v>
      </c>
      <c r="B29" s="13" t="s">
        <v>29868</v>
      </c>
      <c r="C29" s="13" t="s">
        <v>29869</v>
      </c>
      <c r="D29" s="14" t="s">
        <v>1667</v>
      </c>
      <c r="E29" s="15" t="s">
        <v>29870</v>
      </c>
      <c r="F29" s="13" t="s">
        <v>13800</v>
      </c>
      <c r="G29" s="16" t="s">
        <v>6452</v>
      </c>
      <c r="H29" s="13" t="s">
        <v>259</v>
      </c>
      <c r="I29" s="13" t="s">
        <v>29772</v>
      </c>
      <c r="J29" s="13" t="s">
        <v>29772</v>
      </c>
      <c r="K29" s="13" t="s">
        <v>29871</v>
      </c>
      <c r="L29" s="17" t="s">
        <v>29872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4.75" customHeight="1" x14ac:dyDescent="0.25">
      <c r="A30" s="13">
        <v>24</v>
      </c>
      <c r="B30" s="13" t="s">
        <v>29873</v>
      </c>
      <c r="C30" s="13" t="s">
        <v>29874</v>
      </c>
      <c r="D30" s="14" t="s">
        <v>3258</v>
      </c>
      <c r="E30" s="15" t="s">
        <v>1862</v>
      </c>
      <c r="F30" s="13" t="s">
        <v>29875</v>
      </c>
      <c r="G30" s="16" t="s">
        <v>6452</v>
      </c>
      <c r="H30" s="13" t="s">
        <v>259</v>
      </c>
      <c r="I30" s="13" t="s">
        <v>29772</v>
      </c>
      <c r="J30" s="13" t="s">
        <v>29772</v>
      </c>
      <c r="K30" s="13" t="s">
        <v>29876</v>
      </c>
      <c r="L30" s="17" t="s">
        <v>29877</v>
      </c>
      <c r="M30" s="18">
        <v>3840000</v>
      </c>
      <c r="N30" s="19"/>
      <c r="O30" s="20" t="str">
        <f t="shared" ref="O30:O39" si="2">MID(G30,3,FIND("-",G30,1)-3)&amp;IF(MID(G30,3,5)="CĐ-LT","LT","")</f>
        <v>CĐ</v>
      </c>
      <c r="R30" s="21" t="str">
        <f t="shared" ref="R30:R39" si="3">IF(LEFT(G30,2)="18","NH 18-19","")&amp;O30</f>
        <v>CĐ</v>
      </c>
    </row>
    <row r="31" spans="1:18" ht="24.75" customHeight="1" x14ac:dyDescent="0.25">
      <c r="A31" s="13">
        <v>25</v>
      </c>
      <c r="B31" s="13" t="s">
        <v>29878</v>
      </c>
      <c r="C31" s="13" t="s">
        <v>29879</v>
      </c>
      <c r="D31" s="14" t="s">
        <v>6542</v>
      </c>
      <c r="E31" s="15" t="s">
        <v>346</v>
      </c>
      <c r="F31" s="13" t="s">
        <v>26294</v>
      </c>
      <c r="G31" s="16" t="s">
        <v>5909</v>
      </c>
      <c r="H31" s="13" t="s">
        <v>259</v>
      </c>
      <c r="I31" s="13" t="s">
        <v>29772</v>
      </c>
      <c r="J31" s="13" t="s">
        <v>29772</v>
      </c>
      <c r="K31" s="13" t="s">
        <v>29880</v>
      </c>
      <c r="L31" s="17" t="s">
        <v>29881</v>
      </c>
      <c r="M31" s="18">
        <v>5120000</v>
      </c>
      <c r="N31" s="19"/>
      <c r="O31" s="20" t="str">
        <f t="shared" si="2"/>
        <v>C1</v>
      </c>
      <c r="R31" s="21" t="str">
        <f t="shared" si="3"/>
        <v>C1</v>
      </c>
    </row>
    <row r="32" spans="1:18" ht="24.75" customHeight="1" x14ac:dyDescent="0.25">
      <c r="A32" s="13">
        <v>26</v>
      </c>
      <c r="B32" s="13" t="s">
        <v>29882</v>
      </c>
      <c r="C32" s="13" t="s">
        <v>29883</v>
      </c>
      <c r="D32" s="14" t="s">
        <v>29884</v>
      </c>
      <c r="E32" s="15" t="s">
        <v>1608</v>
      </c>
      <c r="F32" s="13" t="s">
        <v>5677</v>
      </c>
      <c r="G32" s="16" t="s">
        <v>5909</v>
      </c>
      <c r="H32" s="13" t="s">
        <v>259</v>
      </c>
      <c r="I32" s="13" t="s">
        <v>29772</v>
      </c>
      <c r="J32" s="13" t="s">
        <v>29772</v>
      </c>
      <c r="K32" s="13" t="s">
        <v>29885</v>
      </c>
      <c r="L32" s="17" t="s">
        <v>29886</v>
      </c>
      <c r="M32" s="18">
        <v>5120000</v>
      </c>
      <c r="N32" s="19"/>
      <c r="O32" s="20" t="str">
        <f t="shared" si="2"/>
        <v>C1</v>
      </c>
      <c r="R32" s="21" t="str">
        <f t="shared" si="3"/>
        <v>C1</v>
      </c>
    </row>
    <row r="33" spans="1:18" ht="24.75" customHeight="1" x14ac:dyDescent="0.25">
      <c r="A33" s="13">
        <v>27</v>
      </c>
      <c r="B33" s="13" t="s">
        <v>29887</v>
      </c>
      <c r="C33" s="13" t="s">
        <v>29888</v>
      </c>
      <c r="D33" s="14" t="s">
        <v>29889</v>
      </c>
      <c r="E33" s="15" t="s">
        <v>29890</v>
      </c>
      <c r="F33" s="13" t="s">
        <v>7909</v>
      </c>
      <c r="G33" s="16" t="s">
        <v>6435</v>
      </c>
      <c r="H33" s="13" t="s">
        <v>259</v>
      </c>
      <c r="I33" s="13" t="s">
        <v>29772</v>
      </c>
      <c r="J33" s="13" t="s">
        <v>29772</v>
      </c>
      <c r="K33" s="13" t="s">
        <v>29891</v>
      </c>
      <c r="L33" s="17" t="s">
        <v>29892</v>
      </c>
      <c r="M33" s="18">
        <v>3072000</v>
      </c>
      <c r="N33" s="19"/>
      <c r="O33" s="20" t="str">
        <f t="shared" si="2"/>
        <v>CĐ</v>
      </c>
      <c r="R33" s="21" t="str">
        <f t="shared" si="3"/>
        <v>CĐ</v>
      </c>
    </row>
    <row r="34" spans="1:18" ht="24.75" customHeight="1" x14ac:dyDescent="0.25">
      <c r="A34" s="13">
        <v>28</v>
      </c>
      <c r="B34" s="13" t="s">
        <v>29893</v>
      </c>
      <c r="C34" s="13" t="s">
        <v>29894</v>
      </c>
      <c r="D34" s="14" t="s">
        <v>29895</v>
      </c>
      <c r="E34" s="15" t="s">
        <v>1244</v>
      </c>
      <c r="F34" s="13" t="s">
        <v>11717</v>
      </c>
      <c r="G34" s="16" t="s">
        <v>7455</v>
      </c>
      <c r="H34" s="13" t="s">
        <v>259</v>
      </c>
      <c r="I34" s="13" t="s">
        <v>29772</v>
      </c>
      <c r="J34" s="13" t="s">
        <v>29772</v>
      </c>
      <c r="K34" s="13" t="s">
        <v>29896</v>
      </c>
      <c r="L34" s="17" t="s">
        <v>29897</v>
      </c>
      <c r="M34" s="18">
        <v>4864000</v>
      </c>
      <c r="N34" s="19"/>
      <c r="O34" s="20" t="str">
        <f t="shared" si="2"/>
        <v>CĐ</v>
      </c>
      <c r="R34" s="21" t="str">
        <f t="shared" si="3"/>
        <v>CĐ</v>
      </c>
    </row>
    <row r="35" spans="1:18" ht="24.75" customHeight="1" x14ac:dyDescent="0.25">
      <c r="A35" s="13">
        <v>29</v>
      </c>
      <c r="B35" s="13" t="s">
        <v>29898</v>
      </c>
      <c r="C35" s="13" t="s">
        <v>29899</v>
      </c>
      <c r="D35" s="14" t="s">
        <v>29900</v>
      </c>
      <c r="E35" s="15" t="s">
        <v>32</v>
      </c>
      <c r="F35" s="13" t="s">
        <v>22029</v>
      </c>
      <c r="G35" s="16" t="s">
        <v>8777</v>
      </c>
      <c r="H35" s="13" t="s">
        <v>259</v>
      </c>
      <c r="I35" s="13" t="s">
        <v>29772</v>
      </c>
      <c r="J35" s="13" t="s">
        <v>29772</v>
      </c>
      <c r="K35" s="13" t="s">
        <v>29901</v>
      </c>
      <c r="L35" s="17" t="s">
        <v>29902</v>
      </c>
      <c r="M35" s="18">
        <v>3072000</v>
      </c>
      <c r="N35" s="19"/>
      <c r="O35" s="20" t="str">
        <f t="shared" si="2"/>
        <v>CĐ</v>
      </c>
      <c r="R35" s="21" t="str">
        <f t="shared" si="3"/>
        <v>CĐ</v>
      </c>
    </row>
    <row r="36" spans="1:18" ht="24.75" customHeight="1" x14ac:dyDescent="0.25">
      <c r="A36" s="13">
        <v>30</v>
      </c>
      <c r="B36" s="13" t="s">
        <v>29903</v>
      </c>
      <c r="C36" s="13" t="s">
        <v>29904</v>
      </c>
      <c r="D36" s="14" t="s">
        <v>24447</v>
      </c>
      <c r="E36" s="15" t="s">
        <v>2336</v>
      </c>
      <c r="F36" s="13" t="s">
        <v>29905</v>
      </c>
      <c r="G36" s="16" t="s">
        <v>6945</v>
      </c>
      <c r="H36" s="13" t="s">
        <v>259</v>
      </c>
      <c r="I36" s="13" t="s">
        <v>29772</v>
      </c>
      <c r="J36" s="13" t="s">
        <v>29772</v>
      </c>
      <c r="K36" s="13" t="s">
        <v>29906</v>
      </c>
      <c r="L36" s="17" t="s">
        <v>29907</v>
      </c>
      <c r="M36" s="18">
        <v>3072000</v>
      </c>
      <c r="N36" s="19"/>
      <c r="O36" s="20" t="str">
        <f t="shared" si="2"/>
        <v>CĐ</v>
      </c>
      <c r="R36" s="21" t="str">
        <f t="shared" si="3"/>
        <v>CĐ</v>
      </c>
    </row>
    <row r="37" spans="1:18" ht="24.75" customHeight="1" x14ac:dyDescent="0.25">
      <c r="A37" s="13">
        <v>31</v>
      </c>
      <c r="B37" s="13" t="s">
        <v>29908</v>
      </c>
      <c r="C37" s="13" t="s">
        <v>29909</v>
      </c>
      <c r="D37" s="14" t="s">
        <v>29910</v>
      </c>
      <c r="E37" s="15" t="s">
        <v>14463</v>
      </c>
      <c r="F37" s="13" t="s">
        <v>21902</v>
      </c>
      <c r="G37" s="16" t="s">
        <v>5662</v>
      </c>
      <c r="H37" s="13" t="s">
        <v>259</v>
      </c>
      <c r="I37" s="13" t="s">
        <v>29772</v>
      </c>
      <c r="J37" s="13" t="s">
        <v>29772</v>
      </c>
      <c r="K37" s="13" t="s">
        <v>29911</v>
      </c>
      <c r="L37" s="17" t="s">
        <v>29912</v>
      </c>
      <c r="M37" s="18">
        <v>5376000</v>
      </c>
      <c r="N37" s="19"/>
      <c r="O37" s="20" t="str">
        <f t="shared" si="2"/>
        <v>C1</v>
      </c>
      <c r="R37" s="21" t="str">
        <f t="shared" si="3"/>
        <v>C1</v>
      </c>
    </row>
    <row r="38" spans="1:18" ht="24.75" customHeight="1" x14ac:dyDescent="0.25">
      <c r="A38" s="13">
        <v>32</v>
      </c>
      <c r="B38" s="13" t="s">
        <v>29913</v>
      </c>
      <c r="C38" s="13" t="s">
        <v>29914</v>
      </c>
      <c r="D38" s="14" t="s">
        <v>29915</v>
      </c>
      <c r="E38" s="15" t="s">
        <v>1053</v>
      </c>
      <c r="F38" s="13" t="s">
        <v>10572</v>
      </c>
      <c r="G38" s="16" t="s">
        <v>6452</v>
      </c>
      <c r="H38" s="13" t="s">
        <v>259</v>
      </c>
      <c r="I38" s="13" t="s">
        <v>29772</v>
      </c>
      <c r="J38" s="13" t="s">
        <v>29772</v>
      </c>
      <c r="K38" s="13" t="s">
        <v>29916</v>
      </c>
      <c r="L38" s="17" t="s">
        <v>29917</v>
      </c>
      <c r="M38" s="18">
        <v>3840000</v>
      </c>
      <c r="N38" s="19"/>
      <c r="O38" s="20" t="str">
        <f t="shared" si="2"/>
        <v>CĐ</v>
      </c>
      <c r="R38" s="21" t="str">
        <f t="shared" si="3"/>
        <v>CĐ</v>
      </c>
    </row>
    <row r="39" spans="1:18" ht="24.75" customHeight="1" x14ac:dyDescent="0.25">
      <c r="A39" s="13">
        <v>33</v>
      </c>
      <c r="B39" s="13" t="s">
        <v>29918</v>
      </c>
      <c r="C39" s="13" t="s">
        <v>29919</v>
      </c>
      <c r="D39" s="14" t="s">
        <v>5937</v>
      </c>
      <c r="E39" s="15" t="s">
        <v>6009</v>
      </c>
      <c r="F39" s="13" t="s">
        <v>26052</v>
      </c>
      <c r="G39" s="16" t="s">
        <v>6690</v>
      </c>
      <c r="H39" s="13" t="s">
        <v>259</v>
      </c>
      <c r="I39" s="13" t="s">
        <v>29772</v>
      </c>
      <c r="J39" s="13" t="s">
        <v>29772</v>
      </c>
      <c r="K39" s="13" t="s">
        <v>29920</v>
      </c>
      <c r="L39" s="17" t="s">
        <v>29921</v>
      </c>
      <c r="M39" s="18">
        <v>4352000</v>
      </c>
      <c r="N39" s="19"/>
      <c r="O39" s="20" t="str">
        <f t="shared" si="2"/>
        <v>CĐ</v>
      </c>
      <c r="R39" s="21" t="str">
        <f t="shared" si="3"/>
        <v>CĐ</v>
      </c>
    </row>
    <row r="40" spans="1:18" ht="24.75" customHeight="1" x14ac:dyDescent="0.25">
      <c r="A40" s="13">
        <v>34</v>
      </c>
      <c r="B40" s="13" t="s">
        <v>29922</v>
      </c>
      <c r="C40" s="13" t="s">
        <v>29923</v>
      </c>
      <c r="D40" s="14" t="s">
        <v>29924</v>
      </c>
      <c r="E40" s="15" t="s">
        <v>3992</v>
      </c>
      <c r="F40" s="13" t="s">
        <v>10370</v>
      </c>
      <c r="G40" s="16" t="s">
        <v>14956</v>
      </c>
      <c r="H40" s="13" t="s">
        <v>259</v>
      </c>
      <c r="I40" s="13" t="s">
        <v>29772</v>
      </c>
      <c r="J40" s="13" t="s">
        <v>29772</v>
      </c>
      <c r="K40" s="13" t="s">
        <v>29925</v>
      </c>
      <c r="L40" s="17" t="s">
        <v>29926</v>
      </c>
      <c r="M40" s="18">
        <v>3250000</v>
      </c>
      <c r="N40" s="19"/>
      <c r="O40" s="20" t="str">
        <f t="shared" si="0"/>
        <v>CĐN</v>
      </c>
      <c r="R40" s="21" t="str">
        <f t="shared" si="1"/>
        <v>CĐN</v>
      </c>
    </row>
    <row r="41" spans="1:18" ht="24.75" customHeight="1" x14ac:dyDescent="0.25">
      <c r="A41" s="13">
        <v>35</v>
      </c>
      <c r="B41" s="13" t="s">
        <v>29927</v>
      </c>
      <c r="C41" s="13" t="s">
        <v>29928</v>
      </c>
      <c r="D41" s="14" t="s">
        <v>29929</v>
      </c>
      <c r="E41" s="15" t="s">
        <v>2708</v>
      </c>
      <c r="F41" s="13" t="s">
        <v>1935</v>
      </c>
      <c r="G41" s="16" t="s">
        <v>14956</v>
      </c>
      <c r="H41" s="13" t="s">
        <v>259</v>
      </c>
      <c r="I41" s="13" t="s">
        <v>29772</v>
      </c>
      <c r="J41" s="13" t="s">
        <v>29772</v>
      </c>
      <c r="K41" s="13" t="s">
        <v>29930</v>
      </c>
      <c r="L41" s="17" t="s">
        <v>29931</v>
      </c>
      <c r="M41" s="18">
        <v>3250000</v>
      </c>
      <c r="N41" s="19"/>
      <c r="O41" s="20" t="str">
        <f t="shared" si="0"/>
        <v>CĐN</v>
      </c>
      <c r="R41" s="21" t="str">
        <f t="shared" si="1"/>
        <v>CĐN</v>
      </c>
    </row>
    <row r="42" spans="1:18" ht="24.75" customHeight="1" x14ac:dyDescent="0.25">
      <c r="A42" s="13">
        <v>36</v>
      </c>
      <c r="B42" s="13" t="s">
        <v>29932</v>
      </c>
      <c r="C42" s="13" t="s">
        <v>29933</v>
      </c>
      <c r="D42" s="14" t="s">
        <v>29934</v>
      </c>
      <c r="E42" s="15" t="s">
        <v>1132</v>
      </c>
      <c r="F42" s="13" t="s">
        <v>6900</v>
      </c>
      <c r="G42" s="16" t="s">
        <v>6954</v>
      </c>
      <c r="H42" s="13" t="s">
        <v>259</v>
      </c>
      <c r="I42" s="13" t="s">
        <v>29772</v>
      </c>
      <c r="J42" s="13" t="s">
        <v>29772</v>
      </c>
      <c r="K42" s="13" t="s">
        <v>29935</v>
      </c>
      <c r="L42" s="17" t="s">
        <v>29936</v>
      </c>
      <c r="M42" s="18">
        <v>4752000</v>
      </c>
      <c r="N42" s="19"/>
      <c r="O42" s="20" t="str">
        <f t="shared" si="0"/>
        <v>C1</v>
      </c>
      <c r="R42" s="21" t="str">
        <f t="shared" si="1"/>
        <v>C1</v>
      </c>
    </row>
    <row r="43" spans="1:18" ht="24.75" customHeight="1" x14ac:dyDescent="0.25">
      <c r="A43" s="13">
        <v>37</v>
      </c>
      <c r="B43" s="13" t="s">
        <v>29937</v>
      </c>
      <c r="C43" s="13" t="s">
        <v>29938</v>
      </c>
      <c r="D43" s="14" t="s">
        <v>2218</v>
      </c>
      <c r="E43" s="15" t="s">
        <v>26</v>
      </c>
      <c r="F43" s="13" t="s">
        <v>29939</v>
      </c>
      <c r="G43" s="16" t="s">
        <v>7576</v>
      </c>
      <c r="H43" s="13" t="s">
        <v>259</v>
      </c>
      <c r="I43" s="13" t="s">
        <v>29772</v>
      </c>
      <c r="J43" s="13" t="s">
        <v>29772</v>
      </c>
      <c r="K43" s="13" t="s">
        <v>29940</v>
      </c>
      <c r="L43" s="17" t="s">
        <v>29941</v>
      </c>
      <c r="M43" s="18">
        <v>3834000</v>
      </c>
      <c r="N43" s="19"/>
      <c r="O43" s="20" t="str">
        <f t="shared" si="0"/>
        <v>C1</v>
      </c>
      <c r="R43" s="21" t="str">
        <f t="shared" si="1"/>
        <v>C1</v>
      </c>
    </row>
    <row r="44" spans="1:18" ht="24.75" customHeight="1" x14ac:dyDescent="0.25">
      <c r="A44" s="13">
        <v>38</v>
      </c>
      <c r="B44" s="13" t="s">
        <v>29942</v>
      </c>
      <c r="C44" s="13" t="s">
        <v>29943</v>
      </c>
      <c r="D44" s="14" t="s">
        <v>29944</v>
      </c>
      <c r="E44" s="15" t="s">
        <v>7305</v>
      </c>
      <c r="F44" s="13" t="s">
        <v>29945</v>
      </c>
      <c r="G44" s="16" t="s">
        <v>7688</v>
      </c>
      <c r="H44" s="13" t="s">
        <v>259</v>
      </c>
      <c r="I44" s="13" t="s">
        <v>29772</v>
      </c>
      <c r="J44" s="13" t="s">
        <v>29772</v>
      </c>
      <c r="K44" s="13" t="s">
        <v>29946</v>
      </c>
      <c r="L44" s="17" t="s">
        <v>29947</v>
      </c>
      <c r="M44" s="18">
        <v>4864000</v>
      </c>
      <c r="N44" s="19"/>
      <c r="O44" s="20" t="str">
        <f t="shared" si="0"/>
        <v>CĐ</v>
      </c>
      <c r="R44" s="21" t="str">
        <f t="shared" si="1"/>
        <v>CĐ</v>
      </c>
    </row>
    <row r="45" spans="1:18" ht="24.75" customHeight="1" x14ac:dyDescent="0.25">
      <c r="A45" s="13">
        <v>39</v>
      </c>
      <c r="B45" s="13" t="s">
        <v>29948</v>
      </c>
      <c r="C45" s="13" t="s">
        <v>29949</v>
      </c>
      <c r="D45" s="14" t="s">
        <v>9814</v>
      </c>
      <c r="E45" s="15" t="s">
        <v>599</v>
      </c>
      <c r="F45" s="13" t="s">
        <v>5080</v>
      </c>
      <c r="G45" s="16" t="s">
        <v>5803</v>
      </c>
      <c r="H45" s="13" t="s">
        <v>259</v>
      </c>
      <c r="I45" s="13" t="s">
        <v>29772</v>
      </c>
      <c r="J45" s="13" t="s">
        <v>29772</v>
      </c>
      <c r="K45" s="13" t="s">
        <v>29950</v>
      </c>
      <c r="L45" s="17" t="s">
        <v>29951</v>
      </c>
      <c r="M45" s="18">
        <v>4536000</v>
      </c>
      <c r="N45" s="19"/>
      <c r="O45" s="20" t="str">
        <f t="shared" si="0"/>
        <v>C1</v>
      </c>
      <c r="R45" s="21" t="str">
        <f t="shared" si="1"/>
        <v>C1</v>
      </c>
    </row>
    <row r="46" spans="1:18" ht="24.75" customHeight="1" x14ac:dyDescent="0.25">
      <c r="A46" s="13">
        <v>40</v>
      </c>
      <c r="B46" s="13" t="s">
        <v>29952</v>
      </c>
      <c r="C46" s="13" t="s">
        <v>29953</v>
      </c>
      <c r="D46" s="14" t="s">
        <v>5247</v>
      </c>
      <c r="E46" s="15" t="s">
        <v>14367</v>
      </c>
      <c r="F46" s="13" t="s">
        <v>9303</v>
      </c>
      <c r="G46" s="16" t="s">
        <v>5803</v>
      </c>
      <c r="H46" s="13" t="s">
        <v>259</v>
      </c>
      <c r="I46" s="13" t="s">
        <v>29772</v>
      </c>
      <c r="J46" s="13" t="s">
        <v>29772</v>
      </c>
      <c r="K46" s="13" t="s">
        <v>29954</v>
      </c>
      <c r="L46" s="17" t="s">
        <v>29955</v>
      </c>
      <c r="M46" s="18">
        <v>4536000</v>
      </c>
      <c r="N46" s="19"/>
      <c r="O46" s="20" t="str">
        <f t="shared" si="0"/>
        <v>C1</v>
      </c>
      <c r="R46" s="21" t="str">
        <f t="shared" si="1"/>
        <v>C1</v>
      </c>
    </row>
    <row r="47" spans="1:18" ht="24.75" customHeight="1" x14ac:dyDescent="0.25">
      <c r="A47" s="13">
        <v>41</v>
      </c>
      <c r="B47" s="13" t="s">
        <v>29956</v>
      </c>
      <c r="C47" s="13" t="s">
        <v>29957</v>
      </c>
      <c r="D47" s="14" t="s">
        <v>848</v>
      </c>
      <c r="E47" s="15" t="s">
        <v>458</v>
      </c>
      <c r="F47" s="13" t="s">
        <v>4247</v>
      </c>
      <c r="G47" s="16" t="s">
        <v>10309</v>
      </c>
      <c r="H47" s="13" t="s">
        <v>259</v>
      </c>
      <c r="I47" s="13" t="s">
        <v>29772</v>
      </c>
      <c r="J47" s="13" t="s">
        <v>29772</v>
      </c>
      <c r="K47" s="13" t="s">
        <v>29958</v>
      </c>
      <c r="L47" s="17" t="s">
        <v>29959</v>
      </c>
      <c r="M47" s="18">
        <v>5376000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29960</v>
      </c>
      <c r="C48" s="13" t="s">
        <v>29961</v>
      </c>
      <c r="D48" s="14" t="s">
        <v>29962</v>
      </c>
      <c r="E48" s="15" t="s">
        <v>22433</v>
      </c>
      <c r="F48" s="13" t="s">
        <v>1151</v>
      </c>
      <c r="G48" s="16" t="s">
        <v>18208</v>
      </c>
      <c r="H48" s="13" t="s">
        <v>259</v>
      </c>
      <c r="I48" s="13" t="s">
        <v>29772</v>
      </c>
      <c r="J48" s="13" t="s">
        <v>29772</v>
      </c>
      <c r="K48" s="13" t="s">
        <v>29963</v>
      </c>
      <c r="L48" s="17" t="s">
        <v>29964</v>
      </c>
      <c r="M48" s="18">
        <v>3350000</v>
      </c>
      <c r="N48" s="19"/>
      <c r="O48" s="20" t="str">
        <f t="shared" si="0"/>
        <v>TC</v>
      </c>
      <c r="R48" s="21" t="str">
        <f t="shared" si="1"/>
        <v>TC</v>
      </c>
    </row>
    <row r="49" spans="1:19" ht="27" customHeight="1" x14ac:dyDescent="0.25">
      <c r="A49" s="13">
        <v>43</v>
      </c>
      <c r="B49" s="13" t="s">
        <v>29965</v>
      </c>
      <c r="C49" s="13" t="s">
        <v>29966</v>
      </c>
      <c r="D49" s="14" t="s">
        <v>14568</v>
      </c>
      <c r="E49" s="15" t="s">
        <v>1244</v>
      </c>
      <c r="F49" s="13" t="s">
        <v>18650</v>
      </c>
      <c r="G49" s="16" t="s">
        <v>8777</v>
      </c>
      <c r="H49" s="13" t="s">
        <v>259</v>
      </c>
      <c r="I49" s="13" t="s">
        <v>29772</v>
      </c>
      <c r="J49" s="13" t="s">
        <v>29772</v>
      </c>
      <c r="K49" s="13" t="s">
        <v>29967</v>
      </c>
      <c r="L49" s="17" t="s">
        <v>29968</v>
      </c>
      <c r="M49" s="18">
        <v>3072000</v>
      </c>
      <c r="N49" s="19"/>
      <c r="O49" s="20" t="str">
        <f>MID(G49,3,FIND("-",G49,1)-3)&amp;IF(MID(G49,3,5)="CĐ-LT","LT","")</f>
        <v>CĐ</v>
      </c>
      <c r="R49" s="21" t="str">
        <f>IF(LEFT(G49,2)="18","NH 18-19","")&amp;O49</f>
        <v>CĐ</v>
      </c>
    </row>
    <row r="50" spans="1:19" s="28" customFormat="1" ht="27" customHeight="1" x14ac:dyDescent="0.25">
      <c r="A50" s="229" t="s">
        <v>35</v>
      </c>
      <c r="B50" s="230"/>
      <c r="C50" s="230"/>
      <c r="D50" s="230"/>
      <c r="E50" s="22"/>
      <c r="F50" s="22"/>
      <c r="G50" s="22"/>
      <c r="H50" s="23"/>
      <c r="I50" s="24"/>
      <c r="J50" s="25"/>
      <c r="K50" s="26"/>
      <c r="L50" s="231">
        <f>SUM(M7:M49)</f>
        <v>188534000</v>
      </c>
      <c r="M50" s="232"/>
      <c r="N50" s="27"/>
      <c r="O50" s="20"/>
      <c r="P50" s="6"/>
      <c r="Q50" s="6"/>
    </row>
    <row r="51" spans="1:19" s="30" customFormat="1" ht="30" customHeight="1" x14ac:dyDescent="0.25">
      <c r="A51" s="237" t="s">
        <v>29969</v>
      </c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9"/>
      <c r="O51" s="29" t="str">
        <f>LEFT(G51,5)</f>
        <v/>
      </c>
      <c r="P51" s="6"/>
      <c r="Q51" s="6"/>
    </row>
    <row r="52" spans="1:19" ht="15.75" customHeight="1" x14ac:dyDescent="0.25">
      <c r="A52" s="31"/>
      <c r="B52" s="31"/>
      <c r="C52" s="1"/>
      <c r="D52" s="2"/>
      <c r="E52" s="2"/>
      <c r="F52" s="1"/>
      <c r="G52" s="225" t="s">
        <v>29769</v>
      </c>
      <c r="H52" s="225"/>
      <c r="I52" s="225"/>
      <c r="J52" s="225"/>
      <c r="K52" s="225"/>
      <c r="L52" s="225"/>
      <c r="M52" s="225"/>
      <c r="N52" s="225"/>
      <c r="O52" s="29"/>
      <c r="S52" s="30"/>
    </row>
    <row r="53" spans="1:19" ht="15.75" customHeight="1" x14ac:dyDescent="0.25">
      <c r="A53" s="35" t="s">
        <v>4822</v>
      </c>
      <c r="B53" s="35"/>
      <c r="C53" s="35"/>
      <c r="D53" s="32"/>
      <c r="E53" s="32" t="s">
        <v>4823</v>
      </c>
      <c r="F53" s="32"/>
      <c r="G53" s="32"/>
      <c r="H53" s="32"/>
      <c r="I53" s="32"/>
      <c r="J53" s="32"/>
      <c r="K53" s="32"/>
      <c r="L53" s="32"/>
      <c r="M53" s="236" t="s">
        <v>4824</v>
      </c>
      <c r="N53" s="236"/>
      <c r="O53" s="29"/>
    </row>
    <row r="54" spans="1:19" x14ac:dyDescent="0.25">
      <c r="A54" s="33"/>
      <c r="B54" s="33"/>
      <c r="C54" s="134"/>
      <c r="D54" s="35"/>
      <c r="E54" s="35"/>
      <c r="F54" s="35"/>
      <c r="G54" s="35"/>
      <c r="J54" s="134"/>
      <c r="K54" s="134"/>
      <c r="L54" s="134"/>
      <c r="M54" s="134"/>
      <c r="N54" s="6"/>
    </row>
    <row r="55" spans="1:19" x14ac:dyDescent="0.25">
      <c r="A55" s="33"/>
      <c r="B55" s="33"/>
      <c r="C55" s="134"/>
      <c r="D55" s="35"/>
      <c r="E55" s="35"/>
      <c r="F55" s="35"/>
      <c r="G55" s="35"/>
      <c r="H55" s="35"/>
      <c r="I55" s="35"/>
      <c r="J55" s="134"/>
      <c r="K55" s="134"/>
      <c r="L55" s="134"/>
      <c r="M55" s="134"/>
      <c r="N55" s="6"/>
    </row>
    <row r="56" spans="1:19" x14ac:dyDescent="0.25">
      <c r="A56" s="33"/>
      <c r="B56" s="33"/>
      <c r="C56" s="134"/>
      <c r="D56" s="35"/>
      <c r="E56" s="35"/>
      <c r="F56" s="35"/>
      <c r="G56" s="35"/>
      <c r="H56" s="35"/>
      <c r="I56" s="35"/>
      <c r="J56" s="134"/>
      <c r="K56" s="134"/>
      <c r="L56" s="134"/>
      <c r="M56" s="134"/>
      <c r="N56" s="6"/>
    </row>
    <row r="57" spans="1:19" s="28" customFormat="1" x14ac:dyDescent="0.25">
      <c r="A57" s="35"/>
      <c r="B57" s="35"/>
      <c r="C57" s="35" t="s">
        <v>4820</v>
      </c>
      <c r="D57" s="35"/>
      <c r="E57" s="236" t="s">
        <v>4821</v>
      </c>
      <c r="F57" s="236"/>
      <c r="G57" s="236"/>
      <c r="H57" s="35"/>
      <c r="I57" s="35"/>
      <c r="J57" s="35"/>
      <c r="K57" s="35"/>
      <c r="L57" s="35"/>
      <c r="M57" s="236" t="s">
        <v>4819</v>
      </c>
      <c r="N57" s="236"/>
      <c r="O57" s="134"/>
      <c r="P57" s="6"/>
    </row>
    <row r="58" spans="1:19" s="28" customFormat="1" ht="18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134"/>
      <c r="P58" s="6"/>
    </row>
    <row r="59" spans="1:19" s="36" customFormat="1" x14ac:dyDescent="0.25">
      <c r="B59" s="37"/>
      <c r="C59" s="38" t="s">
        <v>38</v>
      </c>
      <c r="D59" s="39" t="s">
        <v>586</v>
      </c>
      <c r="E59" s="40"/>
      <c r="F59" s="40"/>
      <c r="G59" s="40"/>
      <c r="H59" s="40"/>
      <c r="I59" s="40"/>
      <c r="J59" s="41"/>
      <c r="K59" s="40"/>
      <c r="L59" s="40"/>
      <c r="M59" s="42"/>
    </row>
    <row r="60" spans="1:19" s="36" customFormat="1" x14ac:dyDescent="0.25">
      <c r="A60" s="43"/>
      <c r="B60" s="44"/>
      <c r="C60" s="45" t="s">
        <v>40</v>
      </c>
      <c r="D60" s="46">
        <f>SUMIF($O$7:$O$49,"CĐN",$M$7:$M$49)</f>
        <v>18050000</v>
      </c>
      <c r="E60" s="40"/>
      <c r="F60" s="40"/>
      <c r="G60" s="40"/>
      <c r="H60" s="40"/>
      <c r="I60" s="40"/>
      <c r="J60" s="41"/>
      <c r="K60" s="40"/>
      <c r="L60" s="40"/>
      <c r="M60" s="6"/>
    </row>
    <row r="61" spans="1:19" s="49" customFormat="1" ht="13.5" customHeight="1" x14ac:dyDescent="0.25">
      <c r="A61" s="43"/>
      <c r="B61" s="44"/>
      <c r="C61" s="45" t="s">
        <v>41</v>
      </c>
      <c r="D61" s="46">
        <f>SUMIF($O$7:$O$49,"TCN",$M$7:$M$49)</f>
        <v>0</v>
      </c>
      <c r="E61" s="47"/>
      <c r="F61" s="47"/>
      <c r="G61" s="47"/>
      <c r="H61" s="47"/>
      <c r="I61" s="40"/>
      <c r="J61" s="48"/>
      <c r="K61" s="47"/>
      <c r="L61" s="47"/>
      <c r="M61" s="6"/>
    </row>
    <row r="62" spans="1:19" s="49" customFormat="1" ht="13.5" customHeight="1" x14ac:dyDescent="0.25">
      <c r="A62" s="43"/>
      <c r="B62" s="50" t="s">
        <v>42</v>
      </c>
      <c r="C62" s="45" t="s">
        <v>43</v>
      </c>
      <c r="D62" s="46">
        <f>SUMIF($O$7:$O$49,"CĐ",$M$7:$M$49)+SUMIF($O$7:$O$49,"C1",$M$7:$M$49)</f>
        <v>160690000</v>
      </c>
      <c r="E62" s="47"/>
      <c r="F62" s="47"/>
      <c r="G62" s="47"/>
      <c r="H62" s="47"/>
      <c r="I62" s="47"/>
      <c r="J62" s="48"/>
      <c r="K62" s="47"/>
      <c r="L62" s="47"/>
      <c r="M62" s="6"/>
    </row>
    <row r="63" spans="1:19" s="49" customFormat="1" ht="13.5" customHeight="1" x14ac:dyDescent="0.25">
      <c r="A63" s="43"/>
      <c r="B63" s="50"/>
      <c r="C63" s="45" t="s">
        <v>44</v>
      </c>
      <c r="D63" s="46">
        <f>SUMIF($O$7:$O$49,"C2",$M$7:$M$49)+SUMIF($O$7:$O$49,"CĐLT",$M$7:$M$49)</f>
        <v>6444000</v>
      </c>
      <c r="E63" s="47"/>
      <c r="F63" s="47"/>
      <c r="G63" s="47"/>
      <c r="H63" s="47"/>
      <c r="I63" s="47"/>
      <c r="J63" s="48"/>
      <c r="K63" s="47"/>
      <c r="L63" s="47"/>
      <c r="M63" s="6"/>
    </row>
    <row r="64" spans="1:19" s="49" customFormat="1" ht="13.5" customHeight="1" x14ac:dyDescent="0.25">
      <c r="A64" s="43"/>
      <c r="B64" s="51">
        <f>SUM(B60:B62)</f>
        <v>0</v>
      </c>
      <c r="C64" s="45" t="s">
        <v>45</v>
      </c>
      <c r="D64" s="46">
        <f>SUMIF($O$7:$O$49,"T4",$M$7:$M$49)+SUMIF($O$7:$O$49,"T2",$M$7:$M$49)+SUMIF($O$7:$O$49,"T3",$M$7:$M$49)+SUMIF($O$7:$O$49,"TC",$M$7:$M$49)+SUMIF($O$7:$O$49,"TN",$M$7:$M$49)+SUMIF($O$7:$O$49,"TCT",$M$7:$M$49)+SUMIF($O$7:$O$49,"T1",$M$7:$M$49)</f>
        <v>3350000</v>
      </c>
      <c r="E64" s="47"/>
      <c r="F64" s="47"/>
      <c r="G64" s="47"/>
      <c r="H64" s="47"/>
      <c r="I64" s="47"/>
      <c r="J64" s="48"/>
      <c r="K64" s="47"/>
      <c r="L64" s="47"/>
      <c r="M64" s="6"/>
    </row>
    <row r="65" spans="2:14" s="49" customFormat="1" ht="13.5" customHeight="1" x14ac:dyDescent="0.25">
      <c r="B65" s="52"/>
      <c r="C65" s="53" t="s">
        <v>46</v>
      </c>
      <c r="D65" s="54">
        <f>SUM(D60:D64)</f>
        <v>188534000</v>
      </c>
      <c r="E65" s="47"/>
      <c r="F65" s="47"/>
      <c r="G65" s="47"/>
      <c r="H65" s="47"/>
      <c r="I65" s="47"/>
      <c r="J65" s="48"/>
      <c r="K65" s="47"/>
      <c r="L65" s="47"/>
      <c r="M65" s="6"/>
    </row>
    <row r="66" spans="2:14" x14ac:dyDescent="0.25">
      <c r="E66" s="6"/>
      <c r="J66" s="21"/>
      <c r="K66" s="58"/>
      <c r="M66" s="6"/>
      <c r="N66" s="6"/>
    </row>
    <row r="123" spans="16:16" x14ac:dyDescent="0.25">
      <c r="P123" s="55"/>
    </row>
    <row r="124" spans="16:16" x14ac:dyDescent="0.25">
      <c r="P124" s="55"/>
    </row>
    <row r="125" spans="16:16" x14ac:dyDescent="0.25">
      <c r="P125" s="55"/>
    </row>
    <row r="126" spans="16:16" x14ac:dyDescent="0.25">
      <c r="P126" s="55"/>
    </row>
    <row r="130" spans="16:16" x14ac:dyDescent="0.25">
      <c r="P130" s="28"/>
    </row>
    <row r="131" spans="16:16" x14ac:dyDescent="0.25">
      <c r="P131" s="28"/>
    </row>
    <row r="132" spans="16:16" x14ac:dyDescent="0.25">
      <c r="P132" s="56"/>
    </row>
    <row r="133" spans="16:16" x14ac:dyDescent="0.25">
      <c r="P133" s="36"/>
    </row>
    <row r="134" spans="16:16" x14ac:dyDescent="0.25">
      <c r="P134" s="49"/>
    </row>
    <row r="135" spans="16:16" x14ac:dyDescent="0.25">
      <c r="P135" s="49"/>
    </row>
    <row r="136" spans="16:16" x14ac:dyDescent="0.25">
      <c r="P136" s="49"/>
    </row>
    <row r="137" spans="16:16" x14ac:dyDescent="0.25">
      <c r="P137" s="49"/>
    </row>
  </sheetData>
  <mergeCells count="9">
    <mergeCell ref="M53:N53"/>
    <mergeCell ref="E57:G57"/>
    <mergeCell ref="M57:N57"/>
    <mergeCell ref="A4:N4"/>
    <mergeCell ref="A5:N5"/>
    <mergeCell ref="A50:D50"/>
    <mergeCell ref="L50:M50"/>
    <mergeCell ref="A51:N51"/>
    <mergeCell ref="G52:N5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"/>
  <sheetViews>
    <sheetView zoomScaleNormal="100" zoomScaleSheetLayoutView="85" workbookViewId="0">
      <selection activeCell="A7" sqref="A7:XFD3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29970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29972</v>
      </c>
      <c r="C7" s="13" t="s">
        <v>29973</v>
      </c>
      <c r="D7" s="14" t="s">
        <v>5972</v>
      </c>
      <c r="E7" s="15" t="s">
        <v>28</v>
      </c>
      <c r="F7" s="13" t="s">
        <v>12677</v>
      </c>
      <c r="G7" s="16" t="s">
        <v>14956</v>
      </c>
      <c r="H7" s="13" t="s">
        <v>259</v>
      </c>
      <c r="I7" s="13" t="s">
        <v>29974</v>
      </c>
      <c r="J7" s="13" t="s">
        <v>29974</v>
      </c>
      <c r="K7" s="13" t="s">
        <v>29975</v>
      </c>
      <c r="L7" s="17" t="s">
        <v>29976</v>
      </c>
      <c r="M7" s="18">
        <v>3250000</v>
      </c>
      <c r="N7" s="19"/>
      <c r="O7" s="20" t="str">
        <f>MID(G7,3,FIND("-",G7,1)-3)&amp;IF(MID(G7,3,5)="CĐ-LT","LT","")</f>
        <v>CĐN</v>
      </c>
      <c r="R7" s="21" t="str">
        <f>IF(LEFT(G7,2)="18","NH 18-19","")&amp;O7</f>
        <v>CĐN</v>
      </c>
    </row>
    <row r="8" spans="1:18" ht="28.5" customHeight="1" x14ac:dyDescent="0.25">
      <c r="A8" s="13">
        <v>2</v>
      </c>
      <c r="B8" s="13" t="s">
        <v>29977</v>
      </c>
      <c r="C8" s="13" t="s">
        <v>29978</v>
      </c>
      <c r="D8" s="14" t="s">
        <v>5127</v>
      </c>
      <c r="E8" s="15" t="s">
        <v>208</v>
      </c>
      <c r="F8" s="13" t="s">
        <v>3619</v>
      </c>
      <c r="G8" s="16" t="s">
        <v>8123</v>
      </c>
      <c r="H8" s="13" t="s">
        <v>259</v>
      </c>
      <c r="I8" s="13" t="s">
        <v>29974</v>
      </c>
      <c r="J8" s="13" t="s">
        <v>29974</v>
      </c>
      <c r="K8" s="13" t="s">
        <v>29979</v>
      </c>
      <c r="L8" s="17" t="s">
        <v>29980</v>
      </c>
      <c r="M8" s="18">
        <v>4864000</v>
      </c>
      <c r="N8" s="19"/>
      <c r="O8" s="20" t="str">
        <f t="shared" ref="O8:O31" si="0">MID(G8,3,FIND("-",G8,1)-3)&amp;IF(MID(G8,3,5)="CĐ-LT","LT","")</f>
        <v>CĐ</v>
      </c>
      <c r="R8" s="21" t="str">
        <f t="shared" ref="R8:R31" si="1">IF(LEFT(G8,2)="18","NH 18-19","")&amp;O8</f>
        <v>CĐ</v>
      </c>
    </row>
    <row r="9" spans="1:18" ht="28.5" customHeight="1" x14ac:dyDescent="0.25">
      <c r="A9" s="13">
        <v>3</v>
      </c>
      <c r="B9" s="13" t="s">
        <v>29981</v>
      </c>
      <c r="C9" s="13" t="s">
        <v>29982</v>
      </c>
      <c r="D9" s="14" t="s">
        <v>29983</v>
      </c>
      <c r="E9" s="15" t="s">
        <v>395</v>
      </c>
      <c r="F9" s="13" t="s">
        <v>12041</v>
      </c>
      <c r="G9" s="16" t="s">
        <v>7239</v>
      </c>
      <c r="H9" s="13" t="s">
        <v>259</v>
      </c>
      <c r="I9" s="13" t="s">
        <v>29974</v>
      </c>
      <c r="J9" s="13" t="s">
        <v>29974</v>
      </c>
      <c r="K9" s="13" t="s">
        <v>29984</v>
      </c>
      <c r="L9" s="17" t="s">
        <v>29985</v>
      </c>
      <c r="M9" s="18">
        <v>5376000</v>
      </c>
      <c r="N9" s="19"/>
      <c r="O9" s="20" t="str">
        <f t="shared" si="0"/>
        <v>C1</v>
      </c>
      <c r="R9" s="21" t="str">
        <f t="shared" si="1"/>
        <v>C1</v>
      </c>
    </row>
    <row r="10" spans="1:18" ht="28.5" customHeight="1" x14ac:dyDescent="0.25">
      <c r="A10" s="13">
        <v>4</v>
      </c>
      <c r="B10" s="13" t="s">
        <v>29986</v>
      </c>
      <c r="C10" s="13" t="s">
        <v>29987</v>
      </c>
      <c r="D10" s="14" t="s">
        <v>9174</v>
      </c>
      <c r="E10" s="15" t="s">
        <v>1602</v>
      </c>
      <c r="F10" s="13" t="s">
        <v>9202</v>
      </c>
      <c r="G10" s="16" t="s">
        <v>7085</v>
      </c>
      <c r="H10" s="13" t="s">
        <v>259</v>
      </c>
      <c r="I10" s="13" t="s">
        <v>29974</v>
      </c>
      <c r="J10" s="13" t="s">
        <v>29974</v>
      </c>
      <c r="K10" s="13" t="s">
        <v>29988</v>
      </c>
      <c r="L10" s="17" t="s">
        <v>29989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8.5" customHeight="1" x14ac:dyDescent="0.25">
      <c r="A11" s="13">
        <v>5</v>
      </c>
      <c r="B11" s="13" t="s">
        <v>29990</v>
      </c>
      <c r="C11" s="13" t="s">
        <v>29991</v>
      </c>
      <c r="D11" s="14" t="s">
        <v>2455</v>
      </c>
      <c r="E11" s="15" t="s">
        <v>2043</v>
      </c>
      <c r="F11" s="13" t="s">
        <v>12815</v>
      </c>
      <c r="G11" s="16" t="s">
        <v>8777</v>
      </c>
      <c r="H11" s="13" t="s">
        <v>259</v>
      </c>
      <c r="I11" s="13" t="s">
        <v>29974</v>
      </c>
      <c r="J11" s="13" t="s">
        <v>29974</v>
      </c>
      <c r="K11" s="13" t="s">
        <v>29992</v>
      </c>
      <c r="L11" s="17" t="s">
        <v>29993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8.5" customHeight="1" x14ac:dyDescent="0.25">
      <c r="A12" s="13">
        <v>6</v>
      </c>
      <c r="B12" s="13" t="s">
        <v>29994</v>
      </c>
      <c r="C12" s="13" t="s">
        <v>29995</v>
      </c>
      <c r="D12" s="14" t="s">
        <v>29996</v>
      </c>
      <c r="E12" s="15" t="s">
        <v>22168</v>
      </c>
      <c r="F12" s="13" t="s">
        <v>19414</v>
      </c>
      <c r="G12" s="16" t="s">
        <v>7085</v>
      </c>
      <c r="H12" s="13" t="s">
        <v>259</v>
      </c>
      <c r="I12" s="13" t="s">
        <v>29974</v>
      </c>
      <c r="J12" s="13" t="s">
        <v>29974</v>
      </c>
      <c r="K12" s="13" t="s">
        <v>29997</v>
      </c>
      <c r="L12" s="17" t="s">
        <v>29998</v>
      </c>
      <c r="M12" s="18">
        <v>3840000</v>
      </c>
      <c r="N12" s="19"/>
      <c r="O12" s="20" t="str">
        <f t="shared" si="0"/>
        <v>CĐ</v>
      </c>
      <c r="R12" s="21" t="str">
        <f t="shared" si="1"/>
        <v>CĐ</v>
      </c>
    </row>
    <row r="13" spans="1:18" ht="28.5" customHeight="1" x14ac:dyDescent="0.25">
      <c r="A13" s="13">
        <v>7</v>
      </c>
      <c r="B13" s="13" t="s">
        <v>29999</v>
      </c>
      <c r="C13" s="13" t="s">
        <v>30000</v>
      </c>
      <c r="D13" s="14" t="s">
        <v>176</v>
      </c>
      <c r="E13" s="15" t="s">
        <v>177</v>
      </c>
      <c r="F13" s="13" t="s">
        <v>12562</v>
      </c>
      <c r="G13" s="16" t="s">
        <v>7264</v>
      </c>
      <c r="H13" s="13" t="s">
        <v>259</v>
      </c>
      <c r="I13" s="13" t="s">
        <v>29974</v>
      </c>
      <c r="J13" s="13" t="s">
        <v>29974</v>
      </c>
      <c r="K13" s="13" t="s">
        <v>30001</v>
      </c>
      <c r="L13" s="17" t="s">
        <v>30002</v>
      </c>
      <c r="M13" s="18">
        <v>5376000</v>
      </c>
      <c r="N13" s="19"/>
      <c r="O13" s="20" t="str">
        <f t="shared" si="0"/>
        <v>C1</v>
      </c>
      <c r="R13" s="21" t="str">
        <f t="shared" si="1"/>
        <v>C1</v>
      </c>
    </row>
    <row r="14" spans="1:18" ht="28.5" customHeight="1" x14ac:dyDescent="0.25">
      <c r="A14" s="13">
        <v>8</v>
      </c>
      <c r="B14" s="13" t="s">
        <v>30003</v>
      </c>
      <c r="C14" s="13" t="s">
        <v>30004</v>
      </c>
      <c r="D14" s="14" t="s">
        <v>30005</v>
      </c>
      <c r="E14" s="15" t="s">
        <v>666</v>
      </c>
      <c r="F14" s="13" t="s">
        <v>16926</v>
      </c>
      <c r="G14" s="16" t="s">
        <v>6271</v>
      </c>
      <c r="H14" s="13" t="s">
        <v>259</v>
      </c>
      <c r="I14" s="13" t="s">
        <v>29974</v>
      </c>
      <c r="J14" s="13" t="s">
        <v>29974</v>
      </c>
      <c r="K14" s="13" t="s">
        <v>30006</v>
      </c>
      <c r="L14" s="17" t="s">
        <v>30007</v>
      </c>
      <c r="M14" s="18">
        <v>4096000</v>
      </c>
      <c r="N14" s="19"/>
      <c r="O14" s="20" t="str">
        <f t="shared" si="0"/>
        <v>CĐ</v>
      </c>
      <c r="R14" s="21" t="str">
        <f t="shared" si="1"/>
        <v>CĐ</v>
      </c>
    </row>
    <row r="15" spans="1:18" ht="28.5" customHeight="1" x14ac:dyDescent="0.25">
      <c r="A15" s="13">
        <v>9</v>
      </c>
      <c r="B15" s="13" t="s">
        <v>30008</v>
      </c>
      <c r="C15" s="13" t="s">
        <v>30009</v>
      </c>
      <c r="D15" s="14" t="s">
        <v>30010</v>
      </c>
      <c r="E15" s="15" t="s">
        <v>16983</v>
      </c>
      <c r="F15" s="13" t="s">
        <v>30011</v>
      </c>
      <c r="G15" s="16" t="s">
        <v>6452</v>
      </c>
      <c r="H15" s="13" t="s">
        <v>259</v>
      </c>
      <c r="I15" s="13" t="s">
        <v>29974</v>
      </c>
      <c r="J15" s="13" t="s">
        <v>29974</v>
      </c>
      <c r="K15" s="13" t="s">
        <v>30012</v>
      </c>
      <c r="L15" s="17" t="s">
        <v>30013</v>
      </c>
      <c r="M15" s="18">
        <v>3840000</v>
      </c>
      <c r="N15" s="19"/>
      <c r="O15" s="20" t="str">
        <f t="shared" si="0"/>
        <v>CĐ</v>
      </c>
      <c r="R15" s="21" t="str">
        <f t="shared" si="1"/>
        <v>CĐ</v>
      </c>
    </row>
    <row r="16" spans="1:18" ht="28.5" customHeight="1" x14ac:dyDescent="0.25">
      <c r="A16" s="13">
        <v>10</v>
      </c>
      <c r="B16" s="13" t="s">
        <v>30014</v>
      </c>
      <c r="C16" s="13" t="s">
        <v>30015</v>
      </c>
      <c r="D16" s="14" t="s">
        <v>249</v>
      </c>
      <c r="E16" s="15" t="s">
        <v>567</v>
      </c>
      <c r="F16" s="13" t="s">
        <v>26169</v>
      </c>
      <c r="G16" s="16" t="s">
        <v>6945</v>
      </c>
      <c r="H16" s="13" t="s">
        <v>259</v>
      </c>
      <c r="I16" s="13" t="s">
        <v>29974</v>
      </c>
      <c r="J16" s="13" t="s">
        <v>29974</v>
      </c>
      <c r="K16" s="13" t="s">
        <v>30016</v>
      </c>
      <c r="L16" s="17" t="s">
        <v>30017</v>
      </c>
      <c r="M16" s="18">
        <v>3072000</v>
      </c>
      <c r="N16" s="19"/>
      <c r="O16" s="20" t="str">
        <f t="shared" si="0"/>
        <v>CĐ</v>
      </c>
      <c r="R16" s="21" t="str">
        <f t="shared" si="1"/>
        <v>CĐ</v>
      </c>
    </row>
    <row r="17" spans="1:18" ht="28.5" customHeight="1" x14ac:dyDescent="0.25">
      <c r="A17" s="13">
        <v>11</v>
      </c>
      <c r="B17" s="13" t="s">
        <v>30018</v>
      </c>
      <c r="C17" s="13" t="s">
        <v>30019</v>
      </c>
      <c r="D17" s="14" t="s">
        <v>848</v>
      </c>
      <c r="E17" s="15" t="s">
        <v>250</v>
      </c>
      <c r="F17" s="13" t="s">
        <v>13276</v>
      </c>
      <c r="G17" s="16" t="s">
        <v>8554</v>
      </c>
      <c r="H17" s="13" t="s">
        <v>259</v>
      </c>
      <c r="I17" s="13" t="s">
        <v>29974</v>
      </c>
      <c r="J17" s="13" t="s">
        <v>29974</v>
      </c>
      <c r="K17" s="13" t="s">
        <v>30020</v>
      </c>
      <c r="L17" s="17" t="s">
        <v>30021</v>
      </c>
      <c r="M17" s="18">
        <v>5632000</v>
      </c>
      <c r="N17" s="19"/>
      <c r="O17" s="20" t="str">
        <f t="shared" si="0"/>
        <v>C1</v>
      </c>
      <c r="R17" s="21" t="str">
        <f t="shared" si="1"/>
        <v>C1</v>
      </c>
    </row>
    <row r="18" spans="1:18" ht="28.5" customHeight="1" x14ac:dyDescent="0.25">
      <c r="A18" s="13">
        <v>12</v>
      </c>
      <c r="B18" s="13" t="s">
        <v>30022</v>
      </c>
      <c r="C18" s="13" t="s">
        <v>30023</v>
      </c>
      <c r="D18" s="14" t="s">
        <v>30024</v>
      </c>
      <c r="E18" s="15" t="s">
        <v>477</v>
      </c>
      <c r="F18" s="13" t="s">
        <v>8296</v>
      </c>
      <c r="G18" s="16" t="s">
        <v>6381</v>
      </c>
      <c r="H18" s="13" t="s">
        <v>259</v>
      </c>
      <c r="I18" s="13" t="s">
        <v>29974</v>
      </c>
      <c r="J18" s="13" t="s">
        <v>29974</v>
      </c>
      <c r="K18" s="13" t="s">
        <v>30025</v>
      </c>
      <c r="L18" s="17" t="s">
        <v>30026</v>
      </c>
      <c r="M18" s="18">
        <v>4352000</v>
      </c>
      <c r="N18" s="19"/>
      <c r="O18" s="20" t="str">
        <f t="shared" si="0"/>
        <v>CĐ</v>
      </c>
      <c r="R18" s="21" t="str">
        <f t="shared" si="1"/>
        <v>CĐ</v>
      </c>
    </row>
    <row r="19" spans="1:18" ht="28.5" customHeight="1" x14ac:dyDescent="0.25">
      <c r="A19" s="13">
        <v>13</v>
      </c>
      <c r="B19" s="13" t="s">
        <v>30027</v>
      </c>
      <c r="C19" s="13" t="s">
        <v>30028</v>
      </c>
      <c r="D19" s="14" t="s">
        <v>3305</v>
      </c>
      <c r="E19" s="15" t="s">
        <v>1282</v>
      </c>
      <c r="F19" s="13" t="s">
        <v>14715</v>
      </c>
      <c r="G19" s="16" t="s">
        <v>6381</v>
      </c>
      <c r="H19" s="13" t="s">
        <v>259</v>
      </c>
      <c r="I19" s="13" t="s">
        <v>29974</v>
      </c>
      <c r="J19" s="13" t="s">
        <v>29974</v>
      </c>
      <c r="K19" s="13" t="s">
        <v>30029</v>
      </c>
      <c r="L19" s="17" t="s">
        <v>30030</v>
      </c>
      <c r="M19" s="18">
        <v>4352000</v>
      </c>
      <c r="N19" s="19"/>
      <c r="O19" s="20" t="str">
        <f t="shared" si="0"/>
        <v>CĐ</v>
      </c>
      <c r="R19" s="21" t="str">
        <f t="shared" si="1"/>
        <v>CĐ</v>
      </c>
    </row>
    <row r="20" spans="1:18" ht="28.5" customHeight="1" x14ac:dyDescent="0.25">
      <c r="A20" s="13">
        <v>14</v>
      </c>
      <c r="B20" s="13" t="s">
        <v>30031</v>
      </c>
      <c r="C20" s="13" t="s">
        <v>30032</v>
      </c>
      <c r="D20" s="14" t="s">
        <v>1294</v>
      </c>
      <c r="E20" s="15" t="s">
        <v>567</v>
      </c>
      <c r="F20" s="13" t="s">
        <v>12707</v>
      </c>
      <c r="G20" s="16" t="s">
        <v>8464</v>
      </c>
      <c r="H20" s="13" t="s">
        <v>259</v>
      </c>
      <c r="I20" s="13" t="s">
        <v>29974</v>
      </c>
      <c r="J20" s="13" t="s">
        <v>29974</v>
      </c>
      <c r="K20" s="13" t="s">
        <v>30033</v>
      </c>
      <c r="L20" s="17" t="s">
        <v>30034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8.5" customHeight="1" x14ac:dyDescent="0.25">
      <c r="A21" s="13">
        <v>15</v>
      </c>
      <c r="B21" s="13" t="s">
        <v>30035</v>
      </c>
      <c r="C21" s="13" t="s">
        <v>30036</v>
      </c>
      <c r="D21" s="14" t="s">
        <v>30037</v>
      </c>
      <c r="E21" s="15" t="s">
        <v>1591</v>
      </c>
      <c r="F21" s="13" t="s">
        <v>8284</v>
      </c>
      <c r="G21" s="16" t="s">
        <v>6714</v>
      </c>
      <c r="H21" s="13" t="s">
        <v>259</v>
      </c>
      <c r="I21" s="13" t="s">
        <v>29974</v>
      </c>
      <c r="J21" s="13" t="s">
        <v>29974</v>
      </c>
      <c r="K21" s="13" t="s">
        <v>30038</v>
      </c>
      <c r="L21" s="17" t="s">
        <v>30039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8.5" customHeight="1" x14ac:dyDescent="0.25">
      <c r="A22" s="13">
        <v>16</v>
      </c>
      <c r="B22" s="13" t="s">
        <v>30040</v>
      </c>
      <c r="C22" s="13" t="s">
        <v>30041</v>
      </c>
      <c r="D22" s="14" t="s">
        <v>30042</v>
      </c>
      <c r="E22" s="15" t="s">
        <v>3351</v>
      </c>
      <c r="F22" s="13" t="s">
        <v>30043</v>
      </c>
      <c r="G22" s="16" t="s">
        <v>8901</v>
      </c>
      <c r="H22" s="13" t="s">
        <v>259</v>
      </c>
      <c r="I22" s="13" t="s">
        <v>29974</v>
      </c>
      <c r="J22" s="13" t="s">
        <v>29974</v>
      </c>
      <c r="K22" s="13" t="s">
        <v>30044</v>
      </c>
      <c r="L22" s="17" t="s">
        <v>30045</v>
      </c>
      <c r="M22" s="18">
        <v>4096000</v>
      </c>
      <c r="N22" s="19"/>
      <c r="O22" s="20" t="str">
        <f t="shared" si="0"/>
        <v>CĐ</v>
      </c>
      <c r="R22" s="21" t="str">
        <f t="shared" si="1"/>
        <v>CĐ</v>
      </c>
    </row>
    <row r="23" spans="1:18" ht="28.5" customHeight="1" x14ac:dyDescent="0.25">
      <c r="A23" s="13">
        <v>17</v>
      </c>
      <c r="B23" s="13" t="s">
        <v>30046</v>
      </c>
      <c r="C23" s="13" t="s">
        <v>1572</v>
      </c>
      <c r="D23" s="14" t="s">
        <v>1573</v>
      </c>
      <c r="E23" s="15" t="s">
        <v>1574</v>
      </c>
      <c r="F23" s="13" t="s">
        <v>1575</v>
      </c>
      <c r="G23" s="16" t="s">
        <v>836</v>
      </c>
      <c r="H23" s="13" t="s">
        <v>259</v>
      </c>
      <c r="I23" s="13" t="s">
        <v>29974</v>
      </c>
      <c r="J23" s="13" t="s">
        <v>29974</v>
      </c>
      <c r="K23" s="13" t="s">
        <v>30047</v>
      </c>
      <c r="L23" s="17" t="s">
        <v>30048</v>
      </c>
      <c r="M23" s="18">
        <v>1861920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8.5" customHeight="1" x14ac:dyDescent="0.25">
      <c r="A24" s="13">
        <v>18</v>
      </c>
      <c r="B24" s="13" t="s">
        <v>30049</v>
      </c>
      <c r="C24" s="13" t="s">
        <v>30050</v>
      </c>
      <c r="D24" s="14" t="s">
        <v>17678</v>
      </c>
      <c r="E24" s="15" t="s">
        <v>223</v>
      </c>
      <c r="F24" s="13" t="s">
        <v>16978</v>
      </c>
      <c r="G24" s="16" t="s">
        <v>10036</v>
      </c>
      <c r="H24" s="13" t="s">
        <v>259</v>
      </c>
      <c r="I24" s="13" t="s">
        <v>29974</v>
      </c>
      <c r="J24" s="13" t="s">
        <v>29974</v>
      </c>
      <c r="K24" s="13" t="s">
        <v>30051</v>
      </c>
      <c r="L24" s="17" t="s">
        <v>30052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8.5" customHeight="1" x14ac:dyDescent="0.25">
      <c r="A25" s="13">
        <v>19</v>
      </c>
      <c r="B25" s="13" t="s">
        <v>30053</v>
      </c>
      <c r="C25" s="13" t="s">
        <v>30054</v>
      </c>
      <c r="D25" s="14" t="s">
        <v>30055</v>
      </c>
      <c r="E25" s="15" t="s">
        <v>5349</v>
      </c>
      <c r="F25" s="13" t="s">
        <v>8296</v>
      </c>
      <c r="G25" s="16" t="s">
        <v>10036</v>
      </c>
      <c r="H25" s="13" t="s">
        <v>259</v>
      </c>
      <c r="I25" s="13" t="s">
        <v>29974</v>
      </c>
      <c r="J25" s="13" t="s">
        <v>29974</v>
      </c>
      <c r="K25" s="13" t="s">
        <v>30056</v>
      </c>
      <c r="L25" s="17" t="s">
        <v>30057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28.5" customHeight="1" x14ac:dyDescent="0.25">
      <c r="A26" s="13">
        <v>20</v>
      </c>
      <c r="B26" s="13" t="s">
        <v>30058</v>
      </c>
      <c r="C26" s="13" t="s">
        <v>30059</v>
      </c>
      <c r="D26" s="14" t="s">
        <v>30060</v>
      </c>
      <c r="E26" s="15" t="s">
        <v>73</v>
      </c>
      <c r="F26" s="13" t="s">
        <v>9939</v>
      </c>
      <c r="G26" s="16" t="s">
        <v>6961</v>
      </c>
      <c r="H26" s="13" t="s">
        <v>259</v>
      </c>
      <c r="I26" s="13" t="s">
        <v>29974</v>
      </c>
      <c r="J26" s="13" t="s">
        <v>29974</v>
      </c>
      <c r="K26" s="13" t="s">
        <v>30061</v>
      </c>
      <c r="L26" s="17" t="s">
        <v>30062</v>
      </c>
      <c r="M26" s="18">
        <v>4352000</v>
      </c>
      <c r="N26" s="19"/>
      <c r="O26" s="20" t="str">
        <f t="shared" si="0"/>
        <v>CĐ</v>
      </c>
      <c r="R26" s="21" t="str">
        <f t="shared" si="1"/>
        <v>CĐ</v>
      </c>
    </row>
    <row r="27" spans="1:18" ht="28.5" customHeight="1" x14ac:dyDescent="0.25">
      <c r="A27" s="13">
        <v>21</v>
      </c>
      <c r="B27" s="13" t="s">
        <v>30063</v>
      </c>
      <c r="C27" s="13" t="s">
        <v>9797</v>
      </c>
      <c r="D27" s="14" t="s">
        <v>5473</v>
      </c>
      <c r="E27" s="15" t="s">
        <v>896</v>
      </c>
      <c r="F27" s="13" t="s">
        <v>1935</v>
      </c>
      <c r="G27" s="16" t="s">
        <v>3994</v>
      </c>
      <c r="H27" s="13" t="s">
        <v>259</v>
      </c>
      <c r="I27" s="13" t="s">
        <v>29974</v>
      </c>
      <c r="J27" s="13" t="s">
        <v>29974</v>
      </c>
      <c r="K27" s="13" t="s">
        <v>30064</v>
      </c>
      <c r="L27" s="17" t="s">
        <v>30065</v>
      </c>
      <c r="M27" s="18">
        <v>3185920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8.5" customHeight="1" x14ac:dyDescent="0.25">
      <c r="A28" s="13">
        <v>22</v>
      </c>
      <c r="B28" s="13" t="s">
        <v>30066</v>
      </c>
      <c r="C28" s="13" t="s">
        <v>30067</v>
      </c>
      <c r="D28" s="14" t="s">
        <v>4128</v>
      </c>
      <c r="E28" s="15" t="s">
        <v>16983</v>
      </c>
      <c r="F28" s="13" t="s">
        <v>6984</v>
      </c>
      <c r="G28" s="16" t="s">
        <v>6452</v>
      </c>
      <c r="H28" s="13" t="s">
        <v>259</v>
      </c>
      <c r="I28" s="13" t="s">
        <v>29974</v>
      </c>
      <c r="J28" s="13" t="s">
        <v>29974</v>
      </c>
      <c r="K28" s="13" t="s">
        <v>30068</v>
      </c>
      <c r="L28" s="17" t="s">
        <v>30069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8.5" customHeight="1" x14ac:dyDescent="0.25">
      <c r="A29" s="13">
        <v>23</v>
      </c>
      <c r="B29" s="13" t="s">
        <v>30070</v>
      </c>
      <c r="C29" s="13" t="s">
        <v>27603</v>
      </c>
      <c r="D29" s="14" t="s">
        <v>24371</v>
      </c>
      <c r="E29" s="15" t="s">
        <v>609</v>
      </c>
      <c r="F29" s="13" t="s">
        <v>11255</v>
      </c>
      <c r="G29" s="16" t="s">
        <v>5909</v>
      </c>
      <c r="H29" s="13" t="s">
        <v>259</v>
      </c>
      <c r="I29" s="13" t="s">
        <v>29974</v>
      </c>
      <c r="J29" s="13" t="s">
        <v>29974</v>
      </c>
      <c r="K29" s="13" t="s">
        <v>30071</v>
      </c>
      <c r="L29" s="17" t="s">
        <v>30072</v>
      </c>
      <c r="M29" s="18">
        <v>256000</v>
      </c>
      <c r="N29" s="19"/>
      <c r="O29" s="20" t="str">
        <f t="shared" si="0"/>
        <v>C1</v>
      </c>
      <c r="R29" s="21" t="str">
        <f t="shared" si="1"/>
        <v>C1</v>
      </c>
    </row>
    <row r="30" spans="1:18" ht="28.5" customHeight="1" x14ac:dyDescent="0.25">
      <c r="A30" s="13">
        <v>24</v>
      </c>
      <c r="B30" s="13" t="s">
        <v>30073</v>
      </c>
      <c r="C30" s="13" t="s">
        <v>30074</v>
      </c>
      <c r="D30" s="14" t="s">
        <v>848</v>
      </c>
      <c r="E30" s="15" t="s">
        <v>30075</v>
      </c>
      <c r="F30" s="13" t="s">
        <v>30076</v>
      </c>
      <c r="G30" s="16" t="s">
        <v>5909</v>
      </c>
      <c r="H30" s="13" t="s">
        <v>259</v>
      </c>
      <c r="I30" s="13" t="s">
        <v>29974</v>
      </c>
      <c r="J30" s="13" t="s">
        <v>29974</v>
      </c>
      <c r="K30" s="13" t="s">
        <v>30077</v>
      </c>
      <c r="L30" s="17" t="s">
        <v>30078</v>
      </c>
      <c r="M30" s="18">
        <v>5120000</v>
      </c>
      <c r="N30" s="19"/>
      <c r="O30" s="20" t="str">
        <f t="shared" si="0"/>
        <v>C1</v>
      </c>
      <c r="R30" s="21" t="str">
        <f t="shared" si="1"/>
        <v>C1</v>
      </c>
    </row>
    <row r="31" spans="1:18" ht="28.5" customHeight="1" x14ac:dyDescent="0.25">
      <c r="A31" s="13">
        <v>25</v>
      </c>
      <c r="B31" s="13" t="s">
        <v>30079</v>
      </c>
      <c r="C31" s="13" t="s">
        <v>30080</v>
      </c>
      <c r="D31" s="14" t="s">
        <v>17414</v>
      </c>
      <c r="E31" s="15" t="s">
        <v>1000</v>
      </c>
      <c r="F31" s="13" t="s">
        <v>8046</v>
      </c>
      <c r="G31" s="16" t="s">
        <v>8901</v>
      </c>
      <c r="H31" s="13" t="s">
        <v>259</v>
      </c>
      <c r="I31" s="13" t="s">
        <v>29974</v>
      </c>
      <c r="J31" s="13" t="s">
        <v>29974</v>
      </c>
      <c r="K31" s="13" t="s">
        <v>30081</v>
      </c>
      <c r="L31" s="17" t="s">
        <v>30082</v>
      </c>
      <c r="M31" s="18">
        <v>4096000</v>
      </c>
      <c r="N31" s="19"/>
      <c r="O31" s="20" t="str">
        <f t="shared" si="0"/>
        <v>CĐ</v>
      </c>
      <c r="R31" s="21" t="str">
        <f t="shared" si="1"/>
        <v>CĐ</v>
      </c>
    </row>
    <row r="32" spans="1:18" s="28" customFormat="1" ht="27" customHeight="1" x14ac:dyDescent="0.25">
      <c r="A32" s="229" t="s">
        <v>35</v>
      </c>
      <c r="B32" s="230"/>
      <c r="C32" s="230"/>
      <c r="D32" s="230"/>
      <c r="E32" s="22"/>
      <c r="F32" s="22"/>
      <c r="G32" s="22"/>
      <c r="H32" s="23"/>
      <c r="I32" s="24"/>
      <c r="J32" s="25"/>
      <c r="K32" s="26"/>
      <c r="L32" s="231">
        <f>SUM(M7:M31)</f>
        <v>102249840</v>
      </c>
      <c r="M32" s="232"/>
      <c r="N32" s="27"/>
      <c r="O32" s="20"/>
      <c r="P32" s="6"/>
      <c r="Q32" s="6"/>
    </row>
    <row r="33" spans="1:19" s="30" customFormat="1" ht="30" customHeight="1" x14ac:dyDescent="0.25">
      <c r="A33" s="237" t="s">
        <v>30083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9"/>
      <c r="O33" s="29" t="str">
        <f>LEFT(G33,5)</f>
        <v/>
      </c>
      <c r="P33" s="6"/>
      <c r="Q33" s="6"/>
    </row>
    <row r="34" spans="1:19" ht="15.75" customHeight="1" x14ac:dyDescent="0.25">
      <c r="A34" s="31"/>
      <c r="B34" s="31"/>
      <c r="C34" s="1"/>
      <c r="D34" s="2"/>
      <c r="E34" s="2"/>
      <c r="F34" s="1"/>
      <c r="G34" s="225" t="s">
        <v>29971</v>
      </c>
      <c r="H34" s="225"/>
      <c r="I34" s="225"/>
      <c r="J34" s="225"/>
      <c r="K34" s="225"/>
      <c r="L34" s="225"/>
      <c r="M34" s="225"/>
      <c r="N34" s="225"/>
      <c r="O34" s="29"/>
      <c r="S34" s="30"/>
    </row>
    <row r="35" spans="1:19" ht="15.75" customHeight="1" x14ac:dyDescent="0.25">
      <c r="A35" s="35" t="s">
        <v>4822</v>
      </c>
      <c r="B35" s="35"/>
      <c r="C35" s="35"/>
      <c r="D35" s="32"/>
      <c r="E35" s="32" t="s">
        <v>4823</v>
      </c>
      <c r="F35" s="32"/>
      <c r="G35" s="32"/>
      <c r="H35" s="32"/>
      <c r="I35" s="32"/>
      <c r="J35" s="32"/>
      <c r="K35" s="32"/>
      <c r="L35" s="32"/>
      <c r="M35" s="236" t="s">
        <v>4824</v>
      </c>
      <c r="N35" s="236"/>
      <c r="O35" s="29"/>
    </row>
    <row r="36" spans="1:19" x14ac:dyDescent="0.25">
      <c r="A36" s="33"/>
      <c r="B36" s="33"/>
      <c r="C36" s="135"/>
      <c r="D36" s="35"/>
      <c r="E36" s="35"/>
      <c r="F36" s="35"/>
      <c r="G36" s="35"/>
      <c r="J36" s="135"/>
      <c r="K36" s="135"/>
      <c r="L36" s="135"/>
      <c r="M36" s="135"/>
      <c r="N36" s="6"/>
    </row>
    <row r="37" spans="1:19" x14ac:dyDescent="0.25">
      <c r="A37" s="33"/>
      <c r="B37" s="33"/>
      <c r="C37" s="135"/>
      <c r="D37" s="35"/>
      <c r="E37" s="35"/>
      <c r="F37" s="35"/>
      <c r="G37" s="35"/>
      <c r="H37" s="35"/>
      <c r="I37" s="35"/>
      <c r="J37" s="135"/>
      <c r="K37" s="135"/>
      <c r="L37" s="135"/>
      <c r="M37" s="135"/>
      <c r="N37" s="6"/>
    </row>
    <row r="38" spans="1:19" x14ac:dyDescent="0.25">
      <c r="A38" s="33"/>
      <c r="B38" s="33"/>
      <c r="C38" s="135"/>
      <c r="D38" s="35"/>
      <c r="E38" s="35"/>
      <c r="F38" s="35"/>
      <c r="G38" s="35"/>
      <c r="H38" s="35"/>
      <c r="I38" s="35"/>
      <c r="J38" s="135"/>
      <c r="K38" s="135"/>
      <c r="L38" s="135"/>
      <c r="M38" s="135"/>
      <c r="N38" s="6"/>
    </row>
    <row r="39" spans="1:19" s="28" customFormat="1" x14ac:dyDescent="0.25">
      <c r="A39" s="35"/>
      <c r="B39" s="35"/>
      <c r="C39" s="35" t="s">
        <v>4820</v>
      </c>
      <c r="D39" s="35"/>
      <c r="E39" s="236" t="s">
        <v>4821</v>
      </c>
      <c r="F39" s="236"/>
      <c r="G39" s="236"/>
      <c r="H39" s="35"/>
      <c r="I39" s="35"/>
      <c r="J39" s="35"/>
      <c r="K39" s="35"/>
      <c r="L39" s="35"/>
      <c r="M39" s="236" t="s">
        <v>4819</v>
      </c>
      <c r="N39" s="236"/>
      <c r="O39" s="135"/>
      <c r="P39" s="6"/>
    </row>
    <row r="40" spans="1:19" s="28" customFormat="1" ht="18.75" customHeight="1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135"/>
      <c r="P40" s="6"/>
    </row>
    <row r="41" spans="1:19" s="36" customFormat="1" x14ac:dyDescent="0.25">
      <c r="B41" s="37"/>
      <c r="C41" s="38" t="s">
        <v>38</v>
      </c>
      <c r="D41" s="39" t="s">
        <v>586</v>
      </c>
      <c r="E41" s="40"/>
      <c r="F41" s="40"/>
      <c r="G41" s="40"/>
      <c r="H41" s="40"/>
      <c r="I41" s="40"/>
      <c r="J41" s="41"/>
      <c r="K41" s="40"/>
      <c r="L41" s="40"/>
      <c r="M41" s="42"/>
    </row>
    <row r="42" spans="1:19" s="36" customFormat="1" x14ac:dyDescent="0.25">
      <c r="A42" s="43"/>
      <c r="B42" s="44"/>
      <c r="C42" s="45" t="s">
        <v>40</v>
      </c>
      <c r="D42" s="46">
        <f>SUMIF($O$7:$O$31,"CĐN",$M$7:$M$31)</f>
        <v>3250000</v>
      </c>
      <c r="E42" s="40"/>
      <c r="F42" s="40"/>
      <c r="G42" s="40"/>
      <c r="H42" s="40"/>
      <c r="I42" s="40"/>
      <c r="J42" s="41"/>
      <c r="K42" s="40"/>
      <c r="L42" s="40"/>
      <c r="M42" s="6"/>
    </row>
    <row r="43" spans="1:19" s="49" customFormat="1" ht="13.5" customHeight="1" x14ac:dyDescent="0.25">
      <c r="A43" s="43"/>
      <c r="B43" s="44"/>
      <c r="C43" s="45" t="s">
        <v>41</v>
      </c>
      <c r="D43" s="46">
        <f>SUMIF($O$7:$O$31,"TCN",$M$7:$M$31)</f>
        <v>0</v>
      </c>
      <c r="E43" s="47"/>
      <c r="F43" s="47"/>
      <c r="G43" s="47"/>
      <c r="H43" s="47"/>
      <c r="I43" s="40"/>
      <c r="J43" s="48"/>
      <c r="K43" s="47"/>
      <c r="L43" s="47"/>
      <c r="M43" s="6"/>
    </row>
    <row r="44" spans="1:19" s="49" customFormat="1" ht="13.5" customHeight="1" x14ac:dyDescent="0.25">
      <c r="A44" s="43"/>
      <c r="B44" s="50" t="s">
        <v>42</v>
      </c>
      <c r="C44" s="45" t="s">
        <v>43</v>
      </c>
      <c r="D44" s="46">
        <f>SUMIF($O$7:$O$31,"CĐ",$M$7:$M$31)+SUMIF($O$7:$O$31,"C1",$M$7:$M$31)</f>
        <v>97137920</v>
      </c>
      <c r="E44" s="47"/>
      <c r="F44" s="47"/>
      <c r="G44" s="47"/>
      <c r="H44" s="47"/>
      <c r="I44" s="47"/>
      <c r="J44" s="48"/>
      <c r="K44" s="47"/>
      <c r="L44" s="47"/>
      <c r="M44" s="6"/>
    </row>
    <row r="45" spans="1:19" s="49" customFormat="1" ht="13.5" customHeight="1" x14ac:dyDescent="0.25">
      <c r="A45" s="43"/>
      <c r="B45" s="50"/>
      <c r="C45" s="45" t="s">
        <v>44</v>
      </c>
      <c r="D45" s="46">
        <f>SUMIF($O$7:$O$31,"C2",$M$7:$M$31)+SUMIF($O$7:$O$31,"CĐLT",$M$7:$M$31)</f>
        <v>0</v>
      </c>
      <c r="E45" s="47"/>
      <c r="F45" s="47"/>
      <c r="G45" s="47"/>
      <c r="H45" s="47"/>
      <c r="I45" s="47"/>
      <c r="J45" s="48"/>
      <c r="K45" s="47"/>
      <c r="L45" s="47"/>
      <c r="M45" s="6"/>
    </row>
    <row r="46" spans="1:19" s="49" customFormat="1" ht="13.5" customHeight="1" x14ac:dyDescent="0.25">
      <c r="A46" s="43"/>
      <c r="B46" s="51">
        <f>SUM(B42:B44)</f>
        <v>0</v>
      </c>
      <c r="C46" s="45" t="s">
        <v>45</v>
      </c>
      <c r="D46" s="46">
        <f>SUMIF($O$7:$O$31,"T4",$M$7:$M$31)+SUMIF($O$7:$O$31,"T2",$M$7:$M$31)+SUMIF($O$7:$O$31,"T3",$M$7:$M$31)+SUMIF($O$7:$O$31,"TC",$M$7:$M$31)+SUMIF($O$7:$O$31,"TN",$M$7:$M$31)+SUMIF($O$7:$O$31,"TCT",$M$7:$M$31)+SUMIF($O$7:$O$31,"T1",$M$7:$M$31)</f>
        <v>1861920</v>
      </c>
      <c r="E46" s="47"/>
      <c r="F46" s="47"/>
      <c r="G46" s="47"/>
      <c r="H46" s="47"/>
      <c r="I46" s="47"/>
      <c r="J46" s="48"/>
      <c r="K46" s="47"/>
      <c r="L46" s="47"/>
      <c r="M46" s="6"/>
    </row>
    <row r="47" spans="1:19" s="49" customFormat="1" ht="13.5" customHeight="1" x14ac:dyDescent="0.25">
      <c r="B47" s="52"/>
      <c r="C47" s="53" t="s">
        <v>46</v>
      </c>
      <c r="D47" s="54">
        <f>SUM(D42:D46)</f>
        <v>102249840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x14ac:dyDescent="0.25">
      <c r="E48" s="6"/>
      <c r="J48" s="21"/>
      <c r="K48" s="58"/>
      <c r="M48" s="6"/>
      <c r="N48" s="6"/>
    </row>
    <row r="105" spans="16:16" x14ac:dyDescent="0.25">
      <c r="P105" s="55"/>
    </row>
    <row r="106" spans="16:16" x14ac:dyDescent="0.25">
      <c r="P106" s="55"/>
    </row>
    <row r="107" spans="16:16" x14ac:dyDescent="0.25">
      <c r="P107" s="55"/>
    </row>
    <row r="108" spans="16:16" x14ac:dyDescent="0.25">
      <c r="P108" s="55"/>
    </row>
    <row r="112" spans="16:16" x14ac:dyDescent="0.25">
      <c r="P112" s="28"/>
    </row>
    <row r="113" spans="16:16" x14ac:dyDescent="0.25">
      <c r="P113" s="28"/>
    </row>
    <row r="114" spans="16:16" x14ac:dyDescent="0.25">
      <c r="P114" s="56"/>
    </row>
    <row r="115" spans="16:16" x14ac:dyDescent="0.25">
      <c r="P115" s="36"/>
    </row>
    <row r="116" spans="16:16" x14ac:dyDescent="0.25">
      <c r="P116" s="49"/>
    </row>
    <row r="117" spans="16:16" x14ac:dyDescent="0.25">
      <c r="P117" s="49"/>
    </row>
    <row r="118" spans="16:16" x14ac:dyDescent="0.25">
      <c r="P118" s="49"/>
    </row>
    <row r="119" spans="16:16" x14ac:dyDescent="0.25">
      <c r="P119" s="49"/>
    </row>
  </sheetData>
  <mergeCells count="9">
    <mergeCell ref="M35:N35"/>
    <mergeCell ref="E39:G39"/>
    <mergeCell ref="M39:N39"/>
    <mergeCell ref="A4:N4"/>
    <mergeCell ref="A5:N5"/>
    <mergeCell ref="A32:D32"/>
    <mergeCell ref="L32:M32"/>
    <mergeCell ref="A33:N33"/>
    <mergeCell ref="G34:N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2"/>
  <sheetViews>
    <sheetView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30084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30086</v>
      </c>
      <c r="C7" s="13" t="s">
        <v>30087</v>
      </c>
      <c r="D7" s="14" t="s">
        <v>30088</v>
      </c>
      <c r="E7" s="15" t="s">
        <v>1314</v>
      </c>
      <c r="F7" s="13" t="s">
        <v>5179</v>
      </c>
      <c r="G7" s="16" t="s">
        <v>7576</v>
      </c>
      <c r="H7" s="13" t="s">
        <v>259</v>
      </c>
      <c r="I7" s="13" t="s">
        <v>30089</v>
      </c>
      <c r="J7" s="13" t="s">
        <v>30089</v>
      </c>
      <c r="K7" s="13" t="s">
        <v>30090</v>
      </c>
      <c r="L7" s="17" t="s">
        <v>30091</v>
      </c>
      <c r="M7" s="18">
        <v>4752000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8.5" customHeight="1" x14ac:dyDescent="0.25">
      <c r="A8" s="13">
        <v>2</v>
      </c>
      <c r="B8" s="13" t="s">
        <v>30092</v>
      </c>
      <c r="C8" s="13" t="s">
        <v>30093</v>
      </c>
      <c r="D8" s="14" t="s">
        <v>8920</v>
      </c>
      <c r="E8" s="15" t="s">
        <v>1661</v>
      </c>
      <c r="F8" s="13" t="s">
        <v>8547</v>
      </c>
      <c r="G8" s="16" t="s">
        <v>7001</v>
      </c>
      <c r="H8" s="13" t="s">
        <v>259</v>
      </c>
      <c r="I8" s="13" t="s">
        <v>30089</v>
      </c>
      <c r="J8" s="13" t="s">
        <v>30089</v>
      </c>
      <c r="K8" s="13" t="s">
        <v>30094</v>
      </c>
      <c r="L8" s="17" t="s">
        <v>30095</v>
      </c>
      <c r="M8" s="18">
        <v>460000</v>
      </c>
      <c r="N8" s="19"/>
      <c r="O8" s="20" t="str">
        <f t="shared" ref="O8:O34" si="0">MID(G8,3,FIND("-",G8,1)-3)&amp;IF(MID(G8,3,5)="CĐ-LT","LT","")</f>
        <v>C1</v>
      </c>
      <c r="R8" s="21" t="str">
        <f t="shared" ref="R8:R34" si="1">IF(LEFT(G8,2)="18","NH 18-19","")&amp;O8</f>
        <v>C1</v>
      </c>
    </row>
    <row r="9" spans="1:18" ht="28.5" customHeight="1" x14ac:dyDescent="0.25">
      <c r="A9" s="13">
        <v>3</v>
      </c>
      <c r="B9" s="13" t="s">
        <v>30096</v>
      </c>
      <c r="C9" s="13" t="s">
        <v>30093</v>
      </c>
      <c r="D9" s="14" t="s">
        <v>8920</v>
      </c>
      <c r="E9" s="15" t="s">
        <v>1661</v>
      </c>
      <c r="F9" s="13" t="s">
        <v>8547</v>
      </c>
      <c r="G9" s="16" t="s">
        <v>7001</v>
      </c>
      <c r="H9" s="13" t="s">
        <v>259</v>
      </c>
      <c r="I9" s="13" t="s">
        <v>30089</v>
      </c>
      <c r="J9" s="13" t="s">
        <v>30089</v>
      </c>
      <c r="K9" s="13" t="s">
        <v>30097</v>
      </c>
      <c r="L9" s="17" t="s">
        <v>30098</v>
      </c>
      <c r="M9" s="18">
        <v>5888000</v>
      </c>
      <c r="N9" s="19"/>
      <c r="O9" s="20" t="str">
        <f t="shared" si="0"/>
        <v>C1</v>
      </c>
      <c r="R9" s="21" t="str">
        <f t="shared" si="1"/>
        <v>C1</v>
      </c>
    </row>
    <row r="10" spans="1:18" ht="28.5" customHeight="1" x14ac:dyDescent="0.25">
      <c r="A10" s="13">
        <v>4</v>
      </c>
      <c r="B10" s="13" t="s">
        <v>30099</v>
      </c>
      <c r="C10" s="13" t="s">
        <v>30100</v>
      </c>
      <c r="D10" s="14" t="s">
        <v>30101</v>
      </c>
      <c r="E10" s="15" t="s">
        <v>1338</v>
      </c>
      <c r="F10" s="13" t="s">
        <v>30102</v>
      </c>
      <c r="G10" s="16" t="s">
        <v>14956</v>
      </c>
      <c r="H10" s="13" t="s">
        <v>259</v>
      </c>
      <c r="I10" s="13" t="s">
        <v>30089</v>
      </c>
      <c r="J10" s="13" t="s">
        <v>30089</v>
      </c>
      <c r="K10" s="13" t="s">
        <v>30103</v>
      </c>
      <c r="L10" s="17" t="s">
        <v>30104</v>
      </c>
      <c r="M10" s="18">
        <v>3250000</v>
      </c>
      <c r="N10" s="19"/>
      <c r="O10" s="20" t="str">
        <f t="shared" si="0"/>
        <v>CĐN</v>
      </c>
      <c r="R10" s="21" t="str">
        <f t="shared" si="1"/>
        <v>CĐN</v>
      </c>
    </row>
    <row r="11" spans="1:18" ht="28.5" customHeight="1" x14ac:dyDescent="0.25">
      <c r="A11" s="13">
        <v>5</v>
      </c>
      <c r="B11" s="13" t="s">
        <v>30105</v>
      </c>
      <c r="C11" s="13" t="s">
        <v>30106</v>
      </c>
      <c r="D11" s="14" t="s">
        <v>6451</v>
      </c>
      <c r="E11" s="15" t="s">
        <v>3357</v>
      </c>
      <c r="F11" s="13" t="s">
        <v>6598</v>
      </c>
      <c r="G11" s="16" t="s">
        <v>14956</v>
      </c>
      <c r="H11" s="13" t="s">
        <v>259</v>
      </c>
      <c r="I11" s="13" t="s">
        <v>30089</v>
      </c>
      <c r="J11" s="13" t="s">
        <v>30089</v>
      </c>
      <c r="K11" s="13" t="s">
        <v>30107</v>
      </c>
      <c r="L11" s="17" t="s">
        <v>30108</v>
      </c>
      <c r="M11" s="18">
        <v>3250000</v>
      </c>
      <c r="N11" s="19"/>
      <c r="O11" s="20" t="str">
        <f t="shared" si="0"/>
        <v>CĐN</v>
      </c>
      <c r="R11" s="21" t="str">
        <f t="shared" si="1"/>
        <v>CĐN</v>
      </c>
    </row>
    <row r="12" spans="1:18" ht="28.5" customHeight="1" x14ac:dyDescent="0.25">
      <c r="A12" s="13">
        <v>6</v>
      </c>
      <c r="B12" s="13" t="s">
        <v>30109</v>
      </c>
      <c r="C12" s="13" t="s">
        <v>30110</v>
      </c>
      <c r="D12" s="14" t="s">
        <v>2172</v>
      </c>
      <c r="E12" s="15" t="s">
        <v>947</v>
      </c>
      <c r="F12" s="13" t="s">
        <v>7845</v>
      </c>
      <c r="G12" s="16" t="s">
        <v>4849</v>
      </c>
      <c r="H12" s="13" t="s">
        <v>259</v>
      </c>
      <c r="I12" s="13" t="s">
        <v>30089</v>
      </c>
      <c r="J12" s="13" t="s">
        <v>30089</v>
      </c>
      <c r="K12" s="13" t="s">
        <v>30111</v>
      </c>
      <c r="L12" s="17" t="s">
        <v>30112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28.5" customHeight="1" x14ac:dyDescent="0.25">
      <c r="A13" s="13">
        <v>7</v>
      </c>
      <c r="B13" s="13"/>
      <c r="C13" s="13"/>
      <c r="D13" s="14"/>
      <c r="E13" s="15"/>
      <c r="F13" s="13"/>
      <c r="G13" s="16"/>
      <c r="H13" s="13"/>
      <c r="I13" s="13"/>
      <c r="J13" s="13"/>
      <c r="K13" s="13"/>
      <c r="L13" s="17" t="s">
        <v>30203</v>
      </c>
      <c r="M13" s="18"/>
      <c r="N13" s="19" t="s">
        <v>8787</v>
      </c>
      <c r="O13" s="20"/>
      <c r="R13" s="21"/>
    </row>
    <row r="14" spans="1:18" ht="28.5" customHeight="1" x14ac:dyDescent="0.25">
      <c r="A14" s="13">
        <v>8</v>
      </c>
      <c r="B14" s="13" t="s">
        <v>30113</v>
      </c>
      <c r="C14" s="13" t="s">
        <v>30114</v>
      </c>
      <c r="D14" s="14" t="s">
        <v>1481</v>
      </c>
      <c r="E14" s="15" t="s">
        <v>15</v>
      </c>
      <c r="F14" s="13" t="s">
        <v>6141</v>
      </c>
      <c r="G14" s="16" t="s">
        <v>6435</v>
      </c>
      <c r="H14" s="13" t="s">
        <v>259</v>
      </c>
      <c r="I14" s="13" t="s">
        <v>30089</v>
      </c>
      <c r="J14" s="13" t="s">
        <v>30089</v>
      </c>
      <c r="K14" s="13" t="s">
        <v>30115</v>
      </c>
      <c r="L14" s="17" t="s">
        <v>30116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8.5" customHeight="1" x14ac:dyDescent="0.25">
      <c r="A15" s="13">
        <v>9</v>
      </c>
      <c r="B15" s="13" t="s">
        <v>30117</v>
      </c>
      <c r="C15" s="13" t="s">
        <v>30118</v>
      </c>
      <c r="D15" s="14" t="s">
        <v>196</v>
      </c>
      <c r="E15" s="15" t="s">
        <v>666</v>
      </c>
      <c r="F15" s="13" t="s">
        <v>6110</v>
      </c>
      <c r="G15" s="16" t="s">
        <v>8464</v>
      </c>
      <c r="H15" s="13" t="s">
        <v>259</v>
      </c>
      <c r="I15" s="13" t="s">
        <v>30089</v>
      </c>
      <c r="J15" s="13" t="s">
        <v>30089</v>
      </c>
      <c r="K15" s="13" t="s">
        <v>30119</v>
      </c>
      <c r="L15" s="17" t="s">
        <v>30120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8.5" customHeight="1" x14ac:dyDescent="0.25">
      <c r="A16" s="13">
        <v>10</v>
      </c>
      <c r="B16" s="13" t="s">
        <v>30121</v>
      </c>
      <c r="C16" s="13" t="s">
        <v>5616</v>
      </c>
      <c r="D16" s="14" t="s">
        <v>5617</v>
      </c>
      <c r="E16" s="15" t="s">
        <v>1244</v>
      </c>
      <c r="F16" s="13" t="s">
        <v>5618</v>
      </c>
      <c r="G16" s="16" t="s">
        <v>5619</v>
      </c>
      <c r="H16" s="13" t="s">
        <v>259</v>
      </c>
      <c r="I16" s="13" t="s">
        <v>30089</v>
      </c>
      <c r="J16" s="13" t="s">
        <v>30089</v>
      </c>
      <c r="K16" s="13" t="s">
        <v>30122</v>
      </c>
      <c r="L16" s="17" t="s">
        <v>30123</v>
      </c>
      <c r="M16" s="18">
        <v>3405920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8.5" customHeight="1" x14ac:dyDescent="0.25">
      <c r="A17" s="13">
        <v>11</v>
      </c>
      <c r="B17" s="13" t="s">
        <v>30124</v>
      </c>
      <c r="C17" s="13" t="s">
        <v>30125</v>
      </c>
      <c r="D17" s="14" t="s">
        <v>1294</v>
      </c>
      <c r="E17" s="15" t="s">
        <v>567</v>
      </c>
      <c r="F17" s="13" t="s">
        <v>20503</v>
      </c>
      <c r="G17" s="16" t="s">
        <v>8123</v>
      </c>
      <c r="H17" s="13" t="s">
        <v>259</v>
      </c>
      <c r="I17" s="13" t="s">
        <v>30089</v>
      </c>
      <c r="J17" s="13" t="s">
        <v>30089</v>
      </c>
      <c r="K17" s="13" t="s">
        <v>30126</v>
      </c>
      <c r="L17" s="17" t="s">
        <v>30127</v>
      </c>
      <c r="M17" s="18">
        <v>4864000</v>
      </c>
      <c r="N17" s="19"/>
      <c r="O17" s="20" t="str">
        <f t="shared" si="0"/>
        <v>CĐ</v>
      </c>
      <c r="R17" s="21" t="str">
        <f t="shared" si="1"/>
        <v>CĐ</v>
      </c>
    </row>
    <row r="18" spans="1:18" ht="28.5" customHeight="1" x14ac:dyDescent="0.25">
      <c r="A18" s="13">
        <v>12</v>
      </c>
      <c r="B18" s="13" t="s">
        <v>30128</v>
      </c>
      <c r="C18" s="13" t="s">
        <v>30129</v>
      </c>
      <c r="D18" s="14" t="s">
        <v>5937</v>
      </c>
      <c r="E18" s="15" t="s">
        <v>8889</v>
      </c>
      <c r="F18" s="13" t="s">
        <v>9351</v>
      </c>
      <c r="G18" s="16" t="s">
        <v>6942</v>
      </c>
      <c r="H18" s="13" t="s">
        <v>259</v>
      </c>
      <c r="I18" s="13" t="s">
        <v>30089</v>
      </c>
      <c r="J18" s="13" t="s">
        <v>30089</v>
      </c>
      <c r="K18" s="13" t="s">
        <v>30130</v>
      </c>
      <c r="L18" s="17" t="s">
        <v>30131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8.5" customHeight="1" x14ac:dyDescent="0.25">
      <c r="A19" s="13">
        <v>13</v>
      </c>
      <c r="B19" s="13" t="s">
        <v>30132</v>
      </c>
      <c r="C19" s="13" t="s">
        <v>30133</v>
      </c>
      <c r="D19" s="14" t="s">
        <v>8061</v>
      </c>
      <c r="E19" s="15" t="s">
        <v>2930</v>
      </c>
      <c r="F19" s="13" t="s">
        <v>30134</v>
      </c>
      <c r="G19" s="16" t="s">
        <v>5803</v>
      </c>
      <c r="H19" s="13" t="s">
        <v>259</v>
      </c>
      <c r="I19" s="13" t="s">
        <v>30089</v>
      </c>
      <c r="J19" s="13" t="s">
        <v>30089</v>
      </c>
      <c r="K19" s="13" t="s">
        <v>30135</v>
      </c>
      <c r="L19" s="17" t="s">
        <v>30136</v>
      </c>
      <c r="M19" s="18">
        <v>4536000</v>
      </c>
      <c r="N19" s="19"/>
      <c r="O19" s="20" t="str">
        <f t="shared" si="0"/>
        <v>C1</v>
      </c>
      <c r="R19" s="21" t="str">
        <f t="shared" si="1"/>
        <v>C1</v>
      </c>
    </row>
    <row r="20" spans="1:18" ht="28.5" customHeight="1" x14ac:dyDescent="0.25">
      <c r="A20" s="13">
        <v>14</v>
      </c>
      <c r="B20" s="13" t="s">
        <v>30137</v>
      </c>
      <c r="C20" s="13" t="s">
        <v>30138</v>
      </c>
      <c r="D20" s="14" t="s">
        <v>270</v>
      </c>
      <c r="E20" s="15" t="s">
        <v>1132</v>
      </c>
      <c r="F20" s="13" t="s">
        <v>17054</v>
      </c>
      <c r="G20" s="16" t="s">
        <v>5803</v>
      </c>
      <c r="H20" s="13" t="s">
        <v>259</v>
      </c>
      <c r="I20" s="13" t="s">
        <v>30089</v>
      </c>
      <c r="J20" s="13" t="s">
        <v>30089</v>
      </c>
      <c r="K20" s="13" t="s">
        <v>30139</v>
      </c>
      <c r="L20" s="17" t="s">
        <v>30140</v>
      </c>
      <c r="M20" s="18">
        <v>4536000</v>
      </c>
      <c r="N20" s="19"/>
      <c r="O20" s="20" t="str">
        <f t="shared" si="0"/>
        <v>C1</v>
      </c>
      <c r="R20" s="21" t="str">
        <f t="shared" si="1"/>
        <v>C1</v>
      </c>
    </row>
    <row r="21" spans="1:18" ht="28.5" customHeight="1" x14ac:dyDescent="0.25">
      <c r="A21" s="13">
        <v>15</v>
      </c>
      <c r="B21" s="13" t="s">
        <v>30141</v>
      </c>
      <c r="C21" s="13" t="s">
        <v>30142</v>
      </c>
      <c r="D21" s="14" t="s">
        <v>6379</v>
      </c>
      <c r="E21" s="15" t="s">
        <v>470</v>
      </c>
      <c r="F21" s="13" t="s">
        <v>11282</v>
      </c>
      <c r="G21" s="16" t="s">
        <v>2062</v>
      </c>
      <c r="H21" s="13" t="s">
        <v>259</v>
      </c>
      <c r="I21" s="13" t="s">
        <v>30089</v>
      </c>
      <c r="J21" s="13" t="s">
        <v>30089</v>
      </c>
      <c r="K21" s="13" t="s">
        <v>30143</v>
      </c>
      <c r="L21" s="17" t="s">
        <v>30144</v>
      </c>
      <c r="M21" s="18">
        <v>126000</v>
      </c>
      <c r="N21" s="19"/>
      <c r="O21" s="20" t="str">
        <f t="shared" si="0"/>
        <v>T2</v>
      </c>
      <c r="R21" s="21" t="str">
        <f t="shared" si="1"/>
        <v>NH 18-19T2</v>
      </c>
    </row>
    <row r="22" spans="1:18" ht="28.5" customHeight="1" x14ac:dyDescent="0.25">
      <c r="A22" s="13">
        <v>16</v>
      </c>
      <c r="B22" s="13" t="s">
        <v>30145</v>
      </c>
      <c r="C22" s="13" t="s">
        <v>30146</v>
      </c>
      <c r="D22" s="14" t="s">
        <v>2599</v>
      </c>
      <c r="E22" s="15" t="s">
        <v>28</v>
      </c>
      <c r="F22" s="13" t="s">
        <v>30147</v>
      </c>
      <c r="G22" s="16" t="s">
        <v>7759</v>
      </c>
      <c r="H22" s="13" t="s">
        <v>259</v>
      </c>
      <c r="I22" s="13" t="s">
        <v>30089</v>
      </c>
      <c r="J22" s="13" t="s">
        <v>30089</v>
      </c>
      <c r="K22" s="13" t="s">
        <v>30148</v>
      </c>
      <c r="L22" s="17" t="s">
        <v>30149</v>
      </c>
      <c r="M22" s="18">
        <v>5632000</v>
      </c>
      <c r="N22" s="19"/>
      <c r="O22" s="20" t="str">
        <f t="shared" si="0"/>
        <v>C1</v>
      </c>
      <c r="R22" s="21" t="str">
        <f t="shared" si="1"/>
        <v>C1</v>
      </c>
    </row>
    <row r="23" spans="1:18" ht="28.5" customHeight="1" x14ac:dyDescent="0.25">
      <c r="A23" s="13">
        <v>17</v>
      </c>
      <c r="B23" s="13" t="s">
        <v>30150</v>
      </c>
      <c r="C23" s="13" t="s">
        <v>30151</v>
      </c>
      <c r="D23" s="14" t="s">
        <v>30152</v>
      </c>
      <c r="E23" s="15" t="s">
        <v>725</v>
      </c>
      <c r="F23" s="13" t="s">
        <v>9282</v>
      </c>
      <c r="G23" s="16" t="s">
        <v>8554</v>
      </c>
      <c r="H23" s="13" t="s">
        <v>259</v>
      </c>
      <c r="I23" s="13" t="s">
        <v>30089</v>
      </c>
      <c r="J23" s="13" t="s">
        <v>30089</v>
      </c>
      <c r="K23" s="13" t="s">
        <v>30153</v>
      </c>
      <c r="L23" s="17" t="s">
        <v>30154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8" ht="28.5" customHeight="1" x14ac:dyDescent="0.25">
      <c r="A24" s="13">
        <v>18</v>
      </c>
      <c r="B24" s="13" t="s">
        <v>30155</v>
      </c>
      <c r="C24" s="13" t="s">
        <v>30156</v>
      </c>
      <c r="D24" s="14" t="s">
        <v>4088</v>
      </c>
      <c r="E24" s="15" t="s">
        <v>73</v>
      </c>
      <c r="F24" s="13" t="s">
        <v>15633</v>
      </c>
      <c r="G24" s="16" t="s">
        <v>6645</v>
      </c>
      <c r="H24" s="13" t="s">
        <v>259</v>
      </c>
      <c r="I24" s="13" t="s">
        <v>30089</v>
      </c>
      <c r="J24" s="13" t="s">
        <v>30089</v>
      </c>
      <c r="K24" s="13" t="s">
        <v>30157</v>
      </c>
      <c r="L24" s="17" t="s">
        <v>30158</v>
      </c>
      <c r="M24" s="18">
        <v>4608000</v>
      </c>
      <c r="N24" s="19"/>
      <c r="O24" s="20" t="str">
        <f t="shared" si="0"/>
        <v>CĐ</v>
      </c>
      <c r="R24" s="21" t="str">
        <f t="shared" si="1"/>
        <v>CĐ</v>
      </c>
    </row>
    <row r="25" spans="1:18" ht="28.5" customHeight="1" x14ac:dyDescent="0.25">
      <c r="A25" s="13">
        <v>19</v>
      </c>
      <c r="B25" s="13" t="s">
        <v>30159</v>
      </c>
      <c r="C25" s="13" t="s">
        <v>30160</v>
      </c>
      <c r="D25" s="14" t="s">
        <v>632</v>
      </c>
      <c r="E25" s="15" t="s">
        <v>8809</v>
      </c>
      <c r="F25" s="13" t="s">
        <v>30161</v>
      </c>
      <c r="G25" s="16" t="s">
        <v>6527</v>
      </c>
      <c r="H25" s="13" t="s">
        <v>259</v>
      </c>
      <c r="I25" s="13" t="s">
        <v>30089</v>
      </c>
      <c r="J25" s="13" t="s">
        <v>30089</v>
      </c>
      <c r="K25" s="13" t="s">
        <v>30162</v>
      </c>
      <c r="L25" s="17" t="s">
        <v>30163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8.5" customHeight="1" x14ac:dyDescent="0.25">
      <c r="A26" s="13">
        <v>20</v>
      </c>
      <c r="B26" s="13" t="s">
        <v>30164</v>
      </c>
      <c r="C26" s="13" t="s">
        <v>30165</v>
      </c>
      <c r="D26" s="14" t="s">
        <v>21523</v>
      </c>
      <c r="E26" s="15" t="s">
        <v>28</v>
      </c>
      <c r="F26" s="13" t="s">
        <v>30166</v>
      </c>
      <c r="G26" s="16" t="s">
        <v>5909</v>
      </c>
      <c r="H26" s="13" t="s">
        <v>259</v>
      </c>
      <c r="I26" s="13" t="s">
        <v>30089</v>
      </c>
      <c r="J26" s="13" t="s">
        <v>30089</v>
      </c>
      <c r="K26" s="13" t="s">
        <v>30167</v>
      </c>
      <c r="L26" s="17" t="s">
        <v>30168</v>
      </c>
      <c r="M26" s="18">
        <v>5120000</v>
      </c>
      <c r="N26" s="19"/>
      <c r="O26" s="20" t="str">
        <f t="shared" si="0"/>
        <v>C1</v>
      </c>
      <c r="R26" s="21" t="str">
        <f t="shared" si="1"/>
        <v>C1</v>
      </c>
    </row>
    <row r="27" spans="1:18" ht="28.5" customHeight="1" x14ac:dyDescent="0.25">
      <c r="A27" s="13">
        <v>21</v>
      </c>
      <c r="B27" s="13" t="s">
        <v>30169</v>
      </c>
      <c r="C27" s="13" t="s">
        <v>30170</v>
      </c>
      <c r="D27" s="14" t="s">
        <v>6592</v>
      </c>
      <c r="E27" s="15" t="s">
        <v>1314</v>
      </c>
      <c r="F27" s="13" t="s">
        <v>7978</v>
      </c>
      <c r="G27" s="16" t="s">
        <v>5909</v>
      </c>
      <c r="H27" s="13" t="s">
        <v>259</v>
      </c>
      <c r="I27" s="13" t="s">
        <v>30089</v>
      </c>
      <c r="J27" s="13" t="s">
        <v>30089</v>
      </c>
      <c r="K27" s="13" t="s">
        <v>30171</v>
      </c>
      <c r="L27" s="17" t="s">
        <v>30172</v>
      </c>
      <c r="M27" s="18">
        <v>5120000</v>
      </c>
      <c r="N27" s="19"/>
      <c r="O27" s="20" t="str">
        <f t="shared" si="0"/>
        <v>C1</v>
      </c>
      <c r="R27" s="21" t="str">
        <f t="shared" si="1"/>
        <v>C1</v>
      </c>
    </row>
    <row r="28" spans="1:18" ht="28.5" customHeight="1" x14ac:dyDescent="0.25">
      <c r="A28" s="13">
        <v>22</v>
      </c>
      <c r="B28" s="13" t="s">
        <v>30173</v>
      </c>
      <c r="C28" s="13" t="s">
        <v>30174</v>
      </c>
      <c r="D28" s="14" t="s">
        <v>2929</v>
      </c>
      <c r="E28" s="15" t="s">
        <v>477</v>
      </c>
      <c r="F28" s="13" t="s">
        <v>7024</v>
      </c>
      <c r="G28" s="16" t="s">
        <v>6954</v>
      </c>
      <c r="H28" s="13" t="s">
        <v>259</v>
      </c>
      <c r="I28" s="13" t="s">
        <v>30089</v>
      </c>
      <c r="J28" s="13" t="s">
        <v>30089</v>
      </c>
      <c r="K28" s="13" t="s">
        <v>30175</v>
      </c>
      <c r="L28" s="17" t="s">
        <v>30176</v>
      </c>
      <c r="M28" s="18">
        <v>4752000</v>
      </c>
      <c r="N28" s="19"/>
      <c r="O28" s="20" t="str">
        <f t="shared" si="0"/>
        <v>C1</v>
      </c>
      <c r="R28" s="21" t="str">
        <f t="shared" si="1"/>
        <v>C1</v>
      </c>
    </row>
    <row r="29" spans="1:18" ht="28.5" customHeight="1" x14ac:dyDescent="0.25">
      <c r="A29" s="13">
        <v>23</v>
      </c>
      <c r="B29" s="13" t="s">
        <v>30177</v>
      </c>
      <c r="C29" s="13" t="s">
        <v>30178</v>
      </c>
      <c r="D29" s="14" t="s">
        <v>30179</v>
      </c>
      <c r="E29" s="15" t="s">
        <v>367</v>
      </c>
      <c r="F29" s="13" t="s">
        <v>11119</v>
      </c>
      <c r="G29" s="16" t="s">
        <v>6954</v>
      </c>
      <c r="H29" s="13" t="s">
        <v>259</v>
      </c>
      <c r="I29" s="13" t="s">
        <v>30089</v>
      </c>
      <c r="J29" s="13" t="s">
        <v>30089</v>
      </c>
      <c r="K29" s="13" t="s">
        <v>30180</v>
      </c>
      <c r="L29" s="17" t="s">
        <v>30181</v>
      </c>
      <c r="M29" s="18">
        <v>4752000</v>
      </c>
      <c r="N29" s="19"/>
      <c r="O29" s="20" t="str">
        <f t="shared" si="0"/>
        <v>C1</v>
      </c>
      <c r="R29" s="21" t="str">
        <f t="shared" si="1"/>
        <v>C1</v>
      </c>
    </row>
    <row r="30" spans="1:18" ht="28.5" customHeight="1" x14ac:dyDescent="0.25">
      <c r="A30" s="13">
        <v>24</v>
      </c>
      <c r="B30" s="13" t="s">
        <v>30182</v>
      </c>
      <c r="C30" s="13" t="s">
        <v>30183</v>
      </c>
      <c r="D30" s="14" t="s">
        <v>30184</v>
      </c>
      <c r="E30" s="15" t="s">
        <v>243</v>
      </c>
      <c r="F30" s="13" t="s">
        <v>14507</v>
      </c>
      <c r="G30" s="16" t="s">
        <v>6954</v>
      </c>
      <c r="H30" s="13" t="s">
        <v>259</v>
      </c>
      <c r="I30" s="13" t="s">
        <v>30089</v>
      </c>
      <c r="J30" s="13" t="s">
        <v>30089</v>
      </c>
      <c r="K30" s="13" t="s">
        <v>30185</v>
      </c>
      <c r="L30" s="17" t="s">
        <v>30186</v>
      </c>
      <c r="M30" s="18">
        <v>4752000</v>
      </c>
      <c r="N30" s="19"/>
      <c r="O30" s="20" t="str">
        <f>MID(G30,3,FIND("-",G30,1)-3)&amp;IF(MID(G30,3,5)="CĐ-LT","LT","")</f>
        <v>C1</v>
      </c>
      <c r="R30" s="21" t="str">
        <f>IF(LEFT(G30,2)="18","NH 18-19","")&amp;O30</f>
        <v>C1</v>
      </c>
    </row>
    <row r="31" spans="1:18" ht="28.5" customHeight="1" x14ac:dyDescent="0.25">
      <c r="A31" s="13">
        <v>25</v>
      </c>
      <c r="B31" s="13" t="s">
        <v>30187</v>
      </c>
      <c r="C31" s="13" t="s">
        <v>30188</v>
      </c>
      <c r="D31" s="14" t="s">
        <v>7034</v>
      </c>
      <c r="E31" s="15" t="s">
        <v>326</v>
      </c>
      <c r="F31" s="13" t="s">
        <v>5480</v>
      </c>
      <c r="G31" s="16" t="s">
        <v>10309</v>
      </c>
      <c r="H31" s="13" t="s">
        <v>259</v>
      </c>
      <c r="I31" s="13" t="s">
        <v>30089</v>
      </c>
      <c r="J31" s="13" t="s">
        <v>30089</v>
      </c>
      <c r="K31" s="13" t="s">
        <v>30189</v>
      </c>
      <c r="L31" s="17" t="s">
        <v>30190</v>
      </c>
      <c r="M31" s="18">
        <v>5376000</v>
      </c>
      <c r="N31" s="19"/>
      <c r="O31" s="20" t="str">
        <f>MID(G31,3,FIND("-",G31,1)-3)&amp;IF(MID(G31,3,5)="CĐ-LT","LT","")</f>
        <v>C1</v>
      </c>
      <c r="R31" s="21" t="str">
        <f>IF(LEFT(G31,2)="18","NH 18-19","")&amp;O31</f>
        <v>C1</v>
      </c>
    </row>
    <row r="32" spans="1:18" ht="28.5" customHeight="1" x14ac:dyDescent="0.25">
      <c r="A32" s="13">
        <v>26</v>
      </c>
      <c r="B32" s="13" t="s">
        <v>30191</v>
      </c>
      <c r="C32" s="13" t="s">
        <v>30192</v>
      </c>
      <c r="D32" s="14" t="s">
        <v>7006</v>
      </c>
      <c r="E32" s="15" t="s">
        <v>185</v>
      </c>
      <c r="F32" s="13" t="s">
        <v>13207</v>
      </c>
      <c r="G32" s="16" t="s">
        <v>6690</v>
      </c>
      <c r="H32" s="13" t="s">
        <v>259</v>
      </c>
      <c r="I32" s="13" t="s">
        <v>30089</v>
      </c>
      <c r="J32" s="13" t="s">
        <v>30089</v>
      </c>
      <c r="K32" s="13" t="s">
        <v>30193</v>
      </c>
      <c r="L32" s="17" t="s">
        <v>30194</v>
      </c>
      <c r="M32" s="18">
        <v>4352000</v>
      </c>
      <c r="N32" s="19"/>
      <c r="O32" s="20" t="str">
        <f>MID(G32,3,FIND("-",G32,1)-3)&amp;IF(MID(G32,3,5)="CĐ-LT","LT","")</f>
        <v>CĐ</v>
      </c>
      <c r="R32" s="21" t="str">
        <f>IF(LEFT(G32,2)="18","NH 18-19","")&amp;O32</f>
        <v>CĐ</v>
      </c>
    </row>
    <row r="33" spans="1:19" ht="28.5" customHeight="1" x14ac:dyDescent="0.25">
      <c r="A33" s="13">
        <v>27</v>
      </c>
      <c r="B33" s="13" t="s">
        <v>30195</v>
      </c>
      <c r="C33" s="13" t="s">
        <v>30196</v>
      </c>
      <c r="D33" s="14" t="s">
        <v>8272</v>
      </c>
      <c r="E33" s="15" t="s">
        <v>497</v>
      </c>
      <c r="F33" s="13" t="s">
        <v>21943</v>
      </c>
      <c r="G33" s="16" t="s">
        <v>6645</v>
      </c>
      <c r="H33" s="13" t="s">
        <v>259</v>
      </c>
      <c r="I33" s="13" t="s">
        <v>30089</v>
      </c>
      <c r="J33" s="13" t="s">
        <v>30089</v>
      </c>
      <c r="K33" s="13" t="s">
        <v>30197</v>
      </c>
      <c r="L33" s="17" t="s">
        <v>30198</v>
      </c>
      <c r="M33" s="18">
        <v>4608000</v>
      </c>
      <c r="N33" s="19"/>
      <c r="O33" s="20" t="str">
        <f t="shared" si="0"/>
        <v>CĐ</v>
      </c>
      <c r="R33" s="21" t="str">
        <f t="shared" si="1"/>
        <v>CĐ</v>
      </c>
    </row>
    <row r="34" spans="1:19" ht="28.5" customHeight="1" x14ac:dyDescent="0.25">
      <c r="A34" s="13">
        <v>28</v>
      </c>
      <c r="B34" s="13" t="s">
        <v>30199</v>
      </c>
      <c r="C34" s="13" t="s">
        <v>30200</v>
      </c>
      <c r="D34" s="14" t="s">
        <v>26802</v>
      </c>
      <c r="E34" s="15" t="s">
        <v>574</v>
      </c>
      <c r="F34" s="13" t="s">
        <v>11846</v>
      </c>
      <c r="G34" s="16" t="s">
        <v>68</v>
      </c>
      <c r="H34" s="13" t="s">
        <v>17</v>
      </c>
      <c r="I34" s="13" t="s">
        <v>30089</v>
      </c>
      <c r="J34" s="13" t="s">
        <v>30089</v>
      </c>
      <c r="K34" s="13" t="s">
        <v>30201</v>
      </c>
      <c r="L34" s="17" t="s">
        <v>30202</v>
      </c>
      <c r="M34" s="18">
        <v>3072000</v>
      </c>
      <c r="N34" s="19"/>
      <c r="O34" s="20" t="str">
        <f t="shared" si="0"/>
        <v>C1</v>
      </c>
      <c r="R34" s="21" t="str">
        <f t="shared" si="1"/>
        <v>NH 18-19C1</v>
      </c>
    </row>
    <row r="35" spans="1:19" s="28" customFormat="1" ht="27" customHeight="1" x14ac:dyDescent="0.25">
      <c r="A35" s="229" t="s">
        <v>35</v>
      </c>
      <c r="B35" s="230"/>
      <c r="C35" s="230"/>
      <c r="D35" s="230"/>
      <c r="E35" s="22"/>
      <c r="F35" s="22"/>
      <c r="G35" s="22"/>
      <c r="H35" s="23"/>
      <c r="I35" s="24"/>
      <c r="J35" s="25"/>
      <c r="K35" s="26"/>
      <c r="L35" s="231">
        <f>SUM(M7:M34)</f>
        <v>113579920</v>
      </c>
      <c r="M35" s="232"/>
      <c r="N35" s="27"/>
      <c r="O35" s="20"/>
      <c r="P35" s="6"/>
      <c r="Q35" s="6"/>
    </row>
    <row r="36" spans="1:19" s="30" customFormat="1" ht="30" customHeight="1" x14ac:dyDescent="0.25">
      <c r="A36" s="237" t="s">
        <v>30204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9"/>
      <c r="O36" s="29" t="str">
        <f>LEFT(G36,5)</f>
        <v/>
      </c>
      <c r="P36" s="6"/>
      <c r="Q36" s="6"/>
    </row>
    <row r="37" spans="1:19" ht="15.75" customHeight="1" x14ac:dyDescent="0.25">
      <c r="A37" s="31"/>
      <c r="B37" s="31"/>
      <c r="C37" s="1"/>
      <c r="D37" s="2"/>
      <c r="E37" s="2"/>
      <c r="F37" s="1"/>
      <c r="G37" s="225" t="s">
        <v>30085</v>
      </c>
      <c r="H37" s="225"/>
      <c r="I37" s="225"/>
      <c r="J37" s="225"/>
      <c r="K37" s="225"/>
      <c r="L37" s="225"/>
      <c r="M37" s="225"/>
      <c r="N37" s="225"/>
      <c r="O37" s="29"/>
      <c r="S37" s="30"/>
    </row>
    <row r="38" spans="1:19" ht="15.75" customHeight="1" x14ac:dyDescent="0.25">
      <c r="A38" s="35" t="s">
        <v>4822</v>
      </c>
      <c r="B38" s="35"/>
      <c r="C38" s="35"/>
      <c r="D38" s="32"/>
      <c r="E38" s="32" t="s">
        <v>4823</v>
      </c>
      <c r="F38" s="32"/>
      <c r="G38" s="32"/>
      <c r="H38" s="32"/>
      <c r="I38" s="32"/>
      <c r="J38" s="32"/>
      <c r="K38" s="32"/>
      <c r="L38" s="32"/>
      <c r="M38" s="236" t="s">
        <v>4824</v>
      </c>
      <c r="N38" s="236"/>
      <c r="O38" s="29"/>
    </row>
    <row r="39" spans="1:19" x14ac:dyDescent="0.25">
      <c r="A39" s="33"/>
      <c r="B39" s="33"/>
      <c r="C39" s="136"/>
      <c r="D39" s="35"/>
      <c r="E39" s="35"/>
      <c r="F39" s="35"/>
      <c r="G39" s="35"/>
      <c r="J39" s="136"/>
      <c r="K39" s="136"/>
      <c r="L39" s="136"/>
      <c r="M39" s="136"/>
      <c r="N39" s="6"/>
    </row>
    <row r="40" spans="1:19" x14ac:dyDescent="0.25">
      <c r="A40" s="33"/>
      <c r="B40" s="33"/>
      <c r="C40" s="136"/>
      <c r="D40" s="35"/>
      <c r="E40" s="35"/>
      <c r="F40" s="35"/>
      <c r="G40" s="35"/>
      <c r="H40" s="35"/>
      <c r="I40" s="35"/>
      <c r="J40" s="136"/>
      <c r="K40" s="136"/>
      <c r="L40" s="136"/>
      <c r="M40" s="136"/>
      <c r="N40" s="6"/>
    </row>
    <row r="41" spans="1:19" x14ac:dyDescent="0.25">
      <c r="A41" s="33"/>
      <c r="B41" s="33"/>
      <c r="C41" s="136"/>
      <c r="D41" s="35"/>
      <c r="E41" s="35"/>
      <c r="F41" s="35"/>
      <c r="G41" s="35"/>
      <c r="H41" s="35"/>
      <c r="I41" s="35"/>
      <c r="J41" s="136"/>
      <c r="K41" s="136"/>
      <c r="L41" s="136"/>
      <c r="M41" s="136"/>
      <c r="N41" s="6"/>
    </row>
    <row r="42" spans="1:19" s="28" customFormat="1" x14ac:dyDescent="0.25">
      <c r="A42" s="35"/>
      <c r="B42" s="35"/>
      <c r="C42" s="35" t="s">
        <v>4820</v>
      </c>
      <c r="D42" s="35"/>
      <c r="E42" s="236" t="s">
        <v>4821</v>
      </c>
      <c r="F42" s="236"/>
      <c r="G42" s="236"/>
      <c r="H42" s="35"/>
      <c r="I42" s="35"/>
      <c r="J42" s="35"/>
      <c r="K42" s="35"/>
      <c r="L42" s="35"/>
      <c r="M42" s="236" t="s">
        <v>4819</v>
      </c>
      <c r="N42" s="236"/>
      <c r="O42" s="136"/>
      <c r="P42" s="6"/>
    </row>
    <row r="43" spans="1:19" s="28" customFormat="1" ht="18.75" customHeigh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136"/>
      <c r="P43" s="6"/>
    </row>
    <row r="44" spans="1:19" s="36" customFormat="1" x14ac:dyDescent="0.25">
      <c r="B44" s="37"/>
      <c r="C44" s="38" t="s">
        <v>38</v>
      </c>
      <c r="D44" s="39" t="s">
        <v>586</v>
      </c>
      <c r="E44" s="40"/>
      <c r="F44" s="40"/>
      <c r="G44" s="40"/>
      <c r="H44" s="40"/>
      <c r="I44" s="40"/>
      <c r="J44" s="41"/>
      <c r="K44" s="40"/>
      <c r="L44" s="40"/>
      <c r="M44" s="42"/>
    </row>
    <row r="45" spans="1:19" s="36" customFormat="1" x14ac:dyDescent="0.25">
      <c r="A45" s="43"/>
      <c r="B45" s="44"/>
      <c r="C45" s="45" t="s">
        <v>40</v>
      </c>
      <c r="D45" s="46">
        <f>SUMIF($O$7:$O$34,"CĐN",$M$7:$M$34)</f>
        <v>6500000</v>
      </c>
      <c r="E45" s="40"/>
      <c r="F45" s="40"/>
      <c r="G45" s="40"/>
      <c r="H45" s="40"/>
      <c r="I45" s="40"/>
      <c r="J45" s="41"/>
      <c r="K45" s="40"/>
      <c r="L45" s="40"/>
      <c r="M45" s="6"/>
    </row>
    <row r="46" spans="1:19" s="49" customFormat="1" ht="13.5" customHeight="1" x14ac:dyDescent="0.25">
      <c r="A46" s="43"/>
      <c r="B46" s="44"/>
      <c r="C46" s="45" t="s">
        <v>41</v>
      </c>
      <c r="D46" s="46">
        <f>SUMIF($O$7:$O$34,"TCN",$M$7:$M$34)</f>
        <v>0</v>
      </c>
      <c r="E46" s="47"/>
      <c r="F46" s="47"/>
      <c r="G46" s="47"/>
      <c r="H46" s="47"/>
      <c r="I46" s="40"/>
      <c r="J46" s="48"/>
      <c r="K46" s="47"/>
      <c r="L46" s="47"/>
      <c r="M46" s="6"/>
    </row>
    <row r="47" spans="1:19" s="49" customFormat="1" ht="13.5" customHeight="1" x14ac:dyDescent="0.25">
      <c r="A47" s="43"/>
      <c r="B47" s="50" t="s">
        <v>42</v>
      </c>
      <c r="C47" s="45" t="s">
        <v>43</v>
      </c>
      <c r="D47" s="46">
        <f>SUMIF($O$7:$O$34,"CĐ",$M$7:$M$34)+SUMIF($O$7:$O$34,"C1",$M$7:$M$34)</f>
        <v>106953920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s="49" customFormat="1" ht="13.5" customHeight="1" x14ac:dyDescent="0.25">
      <c r="A48" s="43"/>
      <c r="B48" s="50"/>
      <c r="C48" s="45" t="s">
        <v>44</v>
      </c>
      <c r="D48" s="46">
        <f>SUMIF($O$7:$O$34,"C2",$M$7:$M$34)+SUMIF($O$7:$O$34,"CĐLT",$M$7:$M$34)</f>
        <v>0</v>
      </c>
      <c r="E48" s="47"/>
      <c r="F48" s="47"/>
      <c r="G48" s="47"/>
      <c r="H48" s="47"/>
      <c r="I48" s="47"/>
      <c r="J48" s="48"/>
      <c r="K48" s="47"/>
      <c r="L48" s="47"/>
      <c r="M48" s="6"/>
    </row>
    <row r="49" spans="1:14" s="49" customFormat="1" ht="13.5" customHeight="1" x14ac:dyDescent="0.25">
      <c r="A49" s="43"/>
      <c r="B49" s="51">
        <f>SUM(B45:B47)</f>
        <v>0</v>
      </c>
      <c r="C49" s="45" t="s">
        <v>45</v>
      </c>
      <c r="D49" s="46">
        <f>SUMIF($O$7:$O$34,"T4",$M$7:$M$34)+SUMIF($O$7:$O$34,"T2",$M$7:$M$34)+SUMIF($O$7:$O$34,"T3",$M$7:$M$34)+SUMIF($O$7:$O$34,"TC",$M$7:$M$34)+SUMIF($O$7:$O$34,"TN",$M$7:$M$34)+SUMIF($O$7:$O$34,"TCT",$M$7:$M$34)+SUMIF($O$7:$O$34,"T1",$M$7:$M$34)</f>
        <v>126000</v>
      </c>
      <c r="E49" s="47"/>
      <c r="F49" s="47"/>
      <c r="G49" s="47"/>
      <c r="H49" s="47"/>
      <c r="I49" s="47"/>
      <c r="J49" s="48"/>
      <c r="K49" s="47"/>
      <c r="L49" s="47"/>
      <c r="M49" s="6"/>
    </row>
    <row r="50" spans="1:14" s="49" customFormat="1" ht="13.5" customHeight="1" x14ac:dyDescent="0.25">
      <c r="B50" s="52"/>
      <c r="C50" s="53" t="s">
        <v>46</v>
      </c>
      <c r="D50" s="54">
        <f>SUM(D45:D49)</f>
        <v>113579920</v>
      </c>
      <c r="E50" s="47"/>
      <c r="F50" s="47"/>
      <c r="G50" s="47"/>
      <c r="H50" s="47"/>
      <c r="I50" s="47"/>
      <c r="J50" s="48"/>
      <c r="K50" s="47"/>
      <c r="L50" s="47"/>
      <c r="M50" s="6"/>
    </row>
    <row r="51" spans="1:14" x14ac:dyDescent="0.25">
      <c r="E51" s="6"/>
      <c r="J51" s="21"/>
      <c r="K51" s="58"/>
      <c r="M51" s="6"/>
      <c r="N51" s="6"/>
    </row>
    <row r="108" spans="16:16" x14ac:dyDescent="0.25">
      <c r="P108" s="55"/>
    </row>
    <row r="109" spans="16:16" x14ac:dyDescent="0.25">
      <c r="P109" s="55"/>
    </row>
    <row r="110" spans="16:16" x14ac:dyDescent="0.25">
      <c r="P110" s="55"/>
    </row>
    <row r="111" spans="16:16" x14ac:dyDescent="0.25">
      <c r="P111" s="55"/>
    </row>
    <row r="115" spans="16:16" x14ac:dyDescent="0.25">
      <c r="P115" s="28"/>
    </row>
    <row r="116" spans="16:16" x14ac:dyDescent="0.25">
      <c r="P116" s="28"/>
    </row>
    <row r="117" spans="16:16" x14ac:dyDescent="0.25">
      <c r="P117" s="56"/>
    </row>
    <row r="118" spans="16:16" x14ac:dyDescent="0.25">
      <c r="P118" s="36"/>
    </row>
    <row r="119" spans="16:16" x14ac:dyDescent="0.25">
      <c r="P119" s="49"/>
    </row>
    <row r="120" spans="16:16" x14ac:dyDescent="0.25">
      <c r="P120" s="49"/>
    </row>
    <row r="121" spans="16:16" x14ac:dyDescent="0.25">
      <c r="P121" s="49"/>
    </row>
    <row r="122" spans="16:16" x14ac:dyDescent="0.25">
      <c r="P122" s="49"/>
    </row>
  </sheetData>
  <mergeCells count="9">
    <mergeCell ref="M38:N38"/>
    <mergeCell ref="E42:G42"/>
    <mergeCell ref="M42:N42"/>
    <mergeCell ref="A4:N4"/>
    <mergeCell ref="A5:N5"/>
    <mergeCell ref="A35:D35"/>
    <mergeCell ref="L35:M35"/>
    <mergeCell ref="A36:N36"/>
    <mergeCell ref="G37:N3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"/>
  <sheetViews>
    <sheetView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30318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30205</v>
      </c>
      <c r="C7" s="13" t="s">
        <v>30206</v>
      </c>
      <c r="D7" s="14" t="s">
        <v>30207</v>
      </c>
      <c r="E7" s="15" t="s">
        <v>2043</v>
      </c>
      <c r="F7" s="13" t="s">
        <v>8623</v>
      </c>
      <c r="G7" s="16" t="s">
        <v>4991</v>
      </c>
      <c r="H7" s="13" t="s">
        <v>259</v>
      </c>
      <c r="I7" s="13" t="s">
        <v>30208</v>
      </c>
      <c r="J7" s="13" t="s">
        <v>30208</v>
      </c>
      <c r="K7" s="13" t="s">
        <v>30209</v>
      </c>
      <c r="L7" s="17" t="s">
        <v>30210</v>
      </c>
      <c r="M7" s="18">
        <v>3405920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8.5" customHeight="1" x14ac:dyDescent="0.25">
      <c r="A8" s="13">
        <v>2</v>
      </c>
      <c r="B8" s="13"/>
      <c r="C8" s="13"/>
      <c r="D8" s="14"/>
      <c r="E8" s="15"/>
      <c r="F8" s="13"/>
      <c r="G8" s="16"/>
      <c r="H8" s="13"/>
      <c r="I8" s="13"/>
      <c r="J8" s="13"/>
      <c r="K8" s="13"/>
      <c r="L8" s="17" t="s">
        <v>30317</v>
      </c>
      <c r="M8" s="18"/>
      <c r="N8" s="19" t="s">
        <v>8196</v>
      </c>
      <c r="O8" s="20"/>
      <c r="R8" s="21"/>
    </row>
    <row r="9" spans="1:18" ht="28.5" customHeight="1" x14ac:dyDescent="0.25">
      <c r="A9" s="13">
        <v>3</v>
      </c>
      <c r="B9" s="13" t="s">
        <v>30211</v>
      </c>
      <c r="C9" s="13" t="s">
        <v>30212</v>
      </c>
      <c r="D9" s="14" t="s">
        <v>11326</v>
      </c>
      <c r="E9" s="15" t="s">
        <v>115</v>
      </c>
      <c r="F9" s="13" t="s">
        <v>30213</v>
      </c>
      <c r="G9" s="16" t="s">
        <v>7558</v>
      </c>
      <c r="H9" s="13" t="s">
        <v>259</v>
      </c>
      <c r="I9" s="13" t="s">
        <v>30208</v>
      </c>
      <c r="J9" s="13" t="s">
        <v>30208</v>
      </c>
      <c r="K9" s="13" t="s">
        <v>30214</v>
      </c>
      <c r="L9" s="17" t="s">
        <v>30215</v>
      </c>
      <c r="M9" s="18">
        <v>4352000</v>
      </c>
      <c r="N9" s="19"/>
      <c r="O9" s="20" t="str">
        <f t="shared" ref="O9:O31" si="0">MID(G9,3,FIND("-",G9,1)-3)&amp;IF(MID(G9,3,5)="CĐ-LT","LT","")</f>
        <v>CĐ</v>
      </c>
      <c r="R9" s="21" t="str">
        <f t="shared" ref="R9:R31" si="1">IF(LEFT(G9,2)="18","NH 18-19","")&amp;O9</f>
        <v>CĐ</v>
      </c>
    </row>
    <row r="10" spans="1:18" ht="28.5" customHeight="1" x14ac:dyDescent="0.25">
      <c r="A10" s="13">
        <v>4</v>
      </c>
      <c r="B10" s="13" t="s">
        <v>30216</v>
      </c>
      <c r="C10" s="13" t="s">
        <v>30217</v>
      </c>
      <c r="D10" s="14" t="s">
        <v>30218</v>
      </c>
      <c r="E10" s="15" t="s">
        <v>5563</v>
      </c>
      <c r="F10" s="13" t="s">
        <v>13366</v>
      </c>
      <c r="G10" s="16" t="s">
        <v>8317</v>
      </c>
      <c r="H10" s="13" t="s">
        <v>259</v>
      </c>
      <c r="I10" s="13" t="s">
        <v>30208</v>
      </c>
      <c r="J10" s="13" t="s">
        <v>30208</v>
      </c>
      <c r="K10" s="13" t="s">
        <v>30219</v>
      </c>
      <c r="L10" s="17" t="s">
        <v>30220</v>
      </c>
      <c r="M10" s="18">
        <v>4608000</v>
      </c>
      <c r="N10" s="19"/>
      <c r="O10" s="20" t="str">
        <f t="shared" si="0"/>
        <v>CĐ</v>
      </c>
      <c r="R10" s="21" t="str">
        <f t="shared" si="1"/>
        <v>CĐ</v>
      </c>
    </row>
    <row r="11" spans="1:18" ht="28.5" customHeight="1" x14ac:dyDescent="0.25">
      <c r="A11" s="13">
        <v>5</v>
      </c>
      <c r="B11" s="13" t="s">
        <v>30221</v>
      </c>
      <c r="C11" s="13" t="s">
        <v>30222</v>
      </c>
      <c r="D11" s="14" t="s">
        <v>30223</v>
      </c>
      <c r="E11" s="15" t="s">
        <v>2043</v>
      </c>
      <c r="F11" s="13" t="s">
        <v>9959</v>
      </c>
      <c r="G11" s="16" t="s">
        <v>6690</v>
      </c>
      <c r="H11" s="13" t="s">
        <v>259</v>
      </c>
      <c r="I11" s="13" t="s">
        <v>30208</v>
      </c>
      <c r="J11" s="13" t="s">
        <v>30208</v>
      </c>
      <c r="K11" s="13" t="s">
        <v>30224</v>
      </c>
      <c r="L11" s="17" t="s">
        <v>30225</v>
      </c>
      <c r="M11" s="18">
        <v>4352000</v>
      </c>
      <c r="N11" s="19"/>
      <c r="O11" s="20" t="str">
        <f t="shared" si="0"/>
        <v>CĐ</v>
      </c>
      <c r="R11" s="21" t="str">
        <f t="shared" si="1"/>
        <v>CĐ</v>
      </c>
    </row>
    <row r="12" spans="1:18" ht="28.5" customHeight="1" x14ac:dyDescent="0.25">
      <c r="A12" s="13">
        <v>6</v>
      </c>
      <c r="B12" s="13" t="s">
        <v>30226</v>
      </c>
      <c r="C12" s="13" t="s">
        <v>30227</v>
      </c>
      <c r="D12" s="14" t="s">
        <v>10924</v>
      </c>
      <c r="E12" s="15" t="s">
        <v>1444</v>
      </c>
      <c r="F12" s="13" t="s">
        <v>30228</v>
      </c>
      <c r="G12" s="16" t="s">
        <v>13999</v>
      </c>
      <c r="H12" s="13" t="s">
        <v>259</v>
      </c>
      <c r="I12" s="13" t="s">
        <v>30208</v>
      </c>
      <c r="J12" s="13" t="s">
        <v>30208</v>
      </c>
      <c r="K12" s="13" t="s">
        <v>30229</v>
      </c>
      <c r="L12" s="17" t="s">
        <v>30230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28.5" customHeight="1" x14ac:dyDescent="0.25">
      <c r="A13" s="13">
        <v>7</v>
      </c>
      <c r="B13" s="13" t="s">
        <v>30231</v>
      </c>
      <c r="C13" s="13" t="s">
        <v>30232</v>
      </c>
      <c r="D13" s="14" t="s">
        <v>30233</v>
      </c>
      <c r="E13" s="15" t="s">
        <v>2421</v>
      </c>
      <c r="F13" s="13" t="s">
        <v>5795</v>
      </c>
      <c r="G13" s="16" t="s">
        <v>7558</v>
      </c>
      <c r="H13" s="13" t="s">
        <v>259</v>
      </c>
      <c r="I13" s="13" t="s">
        <v>30208</v>
      </c>
      <c r="J13" s="13" t="s">
        <v>30208</v>
      </c>
      <c r="K13" s="13" t="s">
        <v>30234</v>
      </c>
      <c r="L13" s="17" t="s">
        <v>30235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28.5" customHeight="1" x14ac:dyDescent="0.25">
      <c r="A14" s="13">
        <v>8</v>
      </c>
      <c r="B14" s="13" t="s">
        <v>30236</v>
      </c>
      <c r="C14" s="13" t="s">
        <v>30237</v>
      </c>
      <c r="D14" s="14" t="s">
        <v>30238</v>
      </c>
      <c r="E14" s="15" t="s">
        <v>128</v>
      </c>
      <c r="F14" s="13" t="s">
        <v>9151</v>
      </c>
      <c r="G14" s="16" t="s">
        <v>5974</v>
      </c>
      <c r="H14" s="13" t="s">
        <v>259</v>
      </c>
      <c r="I14" s="13" t="s">
        <v>30208</v>
      </c>
      <c r="J14" s="13" t="s">
        <v>30208</v>
      </c>
      <c r="K14" s="13" t="s">
        <v>30239</v>
      </c>
      <c r="L14" s="17" t="s">
        <v>30240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8.5" customHeight="1" x14ac:dyDescent="0.25">
      <c r="A15" s="13">
        <v>9</v>
      </c>
      <c r="B15" s="13" t="s">
        <v>30241</v>
      </c>
      <c r="C15" s="13" t="s">
        <v>30242</v>
      </c>
      <c r="D15" s="14" t="s">
        <v>27792</v>
      </c>
      <c r="E15" s="15" t="s">
        <v>30243</v>
      </c>
      <c r="F15" s="13" t="s">
        <v>21417</v>
      </c>
      <c r="G15" s="16" t="s">
        <v>5974</v>
      </c>
      <c r="H15" s="13" t="s">
        <v>259</v>
      </c>
      <c r="I15" s="13" t="s">
        <v>30208</v>
      </c>
      <c r="J15" s="13" t="s">
        <v>30208</v>
      </c>
      <c r="K15" s="13" t="s">
        <v>30244</v>
      </c>
      <c r="L15" s="17" t="s">
        <v>30245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28.5" customHeight="1" x14ac:dyDescent="0.25">
      <c r="A16" s="13">
        <v>10</v>
      </c>
      <c r="B16" s="13" t="s">
        <v>30246</v>
      </c>
      <c r="C16" s="13" t="s">
        <v>30247</v>
      </c>
      <c r="D16" s="14" t="s">
        <v>10155</v>
      </c>
      <c r="E16" s="15" t="s">
        <v>1314</v>
      </c>
      <c r="F16" s="13" t="s">
        <v>5394</v>
      </c>
      <c r="G16" s="16" t="s">
        <v>6574</v>
      </c>
      <c r="H16" s="13" t="s">
        <v>259</v>
      </c>
      <c r="I16" s="13" t="s">
        <v>30208</v>
      </c>
      <c r="J16" s="13" t="s">
        <v>30208</v>
      </c>
      <c r="K16" s="13" t="s">
        <v>30248</v>
      </c>
      <c r="L16" s="17" t="s">
        <v>30249</v>
      </c>
      <c r="M16" s="18">
        <v>4096000</v>
      </c>
      <c r="N16" s="19"/>
      <c r="O16" s="20" t="str">
        <f t="shared" si="0"/>
        <v>C1</v>
      </c>
      <c r="R16" s="21" t="str">
        <f t="shared" si="1"/>
        <v>C1</v>
      </c>
    </row>
    <row r="17" spans="1:18" ht="28.5" customHeight="1" x14ac:dyDescent="0.25">
      <c r="A17" s="13">
        <v>11</v>
      </c>
      <c r="B17" s="13" t="s">
        <v>30250</v>
      </c>
      <c r="C17" s="13" t="s">
        <v>30251</v>
      </c>
      <c r="D17" s="14" t="s">
        <v>19933</v>
      </c>
      <c r="E17" s="15" t="s">
        <v>93</v>
      </c>
      <c r="F17" s="13" t="s">
        <v>14679</v>
      </c>
      <c r="G17" s="16" t="s">
        <v>6381</v>
      </c>
      <c r="H17" s="13" t="s">
        <v>259</v>
      </c>
      <c r="I17" s="13" t="s">
        <v>30208</v>
      </c>
      <c r="J17" s="13" t="s">
        <v>30208</v>
      </c>
      <c r="K17" s="13" t="s">
        <v>30252</v>
      </c>
      <c r="L17" s="17" t="s">
        <v>30253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8" ht="28.5" customHeight="1" x14ac:dyDescent="0.25">
      <c r="A18" s="13">
        <v>12</v>
      </c>
      <c r="B18" s="13" t="s">
        <v>30254</v>
      </c>
      <c r="C18" s="13" t="s">
        <v>30255</v>
      </c>
      <c r="D18" s="14" t="s">
        <v>1237</v>
      </c>
      <c r="E18" s="15" t="s">
        <v>3834</v>
      </c>
      <c r="F18" s="13" t="s">
        <v>5564</v>
      </c>
      <c r="G18" s="16" t="s">
        <v>7582</v>
      </c>
      <c r="H18" s="13" t="s">
        <v>17</v>
      </c>
      <c r="I18" s="13" t="s">
        <v>30208</v>
      </c>
      <c r="J18" s="13" t="s">
        <v>30208</v>
      </c>
      <c r="K18" s="13" t="s">
        <v>30256</v>
      </c>
      <c r="L18" s="17" t="s">
        <v>30257</v>
      </c>
      <c r="M18" s="18">
        <v>6444000</v>
      </c>
      <c r="N18" s="19"/>
      <c r="O18" s="20" t="str">
        <f t="shared" si="0"/>
        <v>C2</v>
      </c>
      <c r="R18" s="21" t="str">
        <f t="shared" si="1"/>
        <v>NH 18-19C2</v>
      </c>
    </row>
    <row r="19" spans="1:18" ht="28.5" customHeight="1" x14ac:dyDescent="0.25">
      <c r="A19" s="13">
        <v>13</v>
      </c>
      <c r="B19" s="13" t="s">
        <v>30258</v>
      </c>
      <c r="C19" s="13" t="s">
        <v>27813</v>
      </c>
      <c r="D19" s="14" t="s">
        <v>27814</v>
      </c>
      <c r="E19" s="15" t="s">
        <v>697</v>
      </c>
      <c r="F19" s="13" t="s">
        <v>5577</v>
      </c>
      <c r="G19" s="16" t="s">
        <v>10036</v>
      </c>
      <c r="H19" s="13" t="s">
        <v>259</v>
      </c>
      <c r="I19" s="13" t="s">
        <v>30208</v>
      </c>
      <c r="J19" s="13" t="s">
        <v>30208</v>
      </c>
      <c r="K19" s="13" t="s">
        <v>30259</v>
      </c>
      <c r="L19" s="17" t="s">
        <v>30260</v>
      </c>
      <c r="M19" s="18">
        <v>256000</v>
      </c>
      <c r="N19" s="19"/>
      <c r="O19" s="20" t="str">
        <f t="shared" si="0"/>
        <v>C1</v>
      </c>
      <c r="R19" s="21" t="str">
        <f t="shared" si="1"/>
        <v>C1</v>
      </c>
    </row>
    <row r="20" spans="1:18" ht="28.5" customHeight="1" x14ac:dyDescent="0.25">
      <c r="A20" s="13">
        <v>14</v>
      </c>
      <c r="B20" s="13" t="s">
        <v>30261</v>
      </c>
      <c r="C20" s="13" t="s">
        <v>30262</v>
      </c>
      <c r="D20" s="14" t="s">
        <v>30263</v>
      </c>
      <c r="E20" s="15" t="s">
        <v>5563</v>
      </c>
      <c r="F20" s="13" t="s">
        <v>4939</v>
      </c>
      <c r="G20" s="16" t="s">
        <v>24528</v>
      </c>
      <c r="H20" s="13" t="s">
        <v>259</v>
      </c>
      <c r="I20" s="13" t="s">
        <v>30208</v>
      </c>
      <c r="J20" s="13" t="s">
        <v>30208</v>
      </c>
      <c r="K20" s="13" t="s">
        <v>30264</v>
      </c>
      <c r="L20" s="17" t="s">
        <v>30265</v>
      </c>
      <c r="M20" s="18">
        <v>3050000</v>
      </c>
      <c r="N20" s="19"/>
      <c r="O20" s="20" t="str">
        <f t="shared" si="0"/>
        <v>TCN</v>
      </c>
      <c r="R20" s="21" t="str">
        <f t="shared" si="1"/>
        <v>TCN</v>
      </c>
    </row>
    <row r="21" spans="1:18" ht="28.5" customHeight="1" x14ac:dyDescent="0.25">
      <c r="A21" s="13">
        <v>15</v>
      </c>
      <c r="B21" s="13" t="s">
        <v>30266</v>
      </c>
      <c r="C21" s="13" t="s">
        <v>30267</v>
      </c>
      <c r="D21" s="14" t="s">
        <v>464</v>
      </c>
      <c r="E21" s="15" t="s">
        <v>32</v>
      </c>
      <c r="F21" s="13" t="s">
        <v>30268</v>
      </c>
      <c r="G21" s="16" t="s">
        <v>5974</v>
      </c>
      <c r="H21" s="13" t="s">
        <v>259</v>
      </c>
      <c r="I21" s="13" t="s">
        <v>30208</v>
      </c>
      <c r="J21" s="13" t="s">
        <v>30208</v>
      </c>
      <c r="K21" s="13" t="s">
        <v>30269</v>
      </c>
      <c r="L21" s="17" t="s">
        <v>30270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8.5" customHeight="1" x14ac:dyDescent="0.25">
      <c r="A22" s="13">
        <v>16</v>
      </c>
      <c r="B22" s="13" t="s">
        <v>30271</v>
      </c>
      <c r="C22" s="13" t="s">
        <v>30272</v>
      </c>
      <c r="D22" s="14" t="s">
        <v>30273</v>
      </c>
      <c r="E22" s="15" t="s">
        <v>3357</v>
      </c>
      <c r="F22" s="13" t="s">
        <v>15649</v>
      </c>
      <c r="G22" s="16" t="s">
        <v>5803</v>
      </c>
      <c r="H22" s="13" t="s">
        <v>259</v>
      </c>
      <c r="I22" s="13" t="s">
        <v>30208</v>
      </c>
      <c r="J22" s="13" t="s">
        <v>30208</v>
      </c>
      <c r="K22" s="13" t="s">
        <v>30274</v>
      </c>
      <c r="L22" s="17" t="s">
        <v>30275</v>
      </c>
      <c r="M22" s="18">
        <v>4536000</v>
      </c>
      <c r="N22" s="19"/>
      <c r="O22" s="20" t="str">
        <f t="shared" si="0"/>
        <v>C1</v>
      </c>
      <c r="R22" s="21" t="str">
        <f t="shared" si="1"/>
        <v>C1</v>
      </c>
    </row>
    <row r="23" spans="1:18" ht="28.5" customHeight="1" x14ac:dyDescent="0.25">
      <c r="A23" s="13">
        <v>17</v>
      </c>
      <c r="B23" s="13" t="s">
        <v>30276</v>
      </c>
      <c r="C23" s="13" t="s">
        <v>30277</v>
      </c>
      <c r="D23" s="14" t="s">
        <v>4075</v>
      </c>
      <c r="E23" s="15" t="s">
        <v>697</v>
      </c>
      <c r="F23" s="13" t="s">
        <v>6713</v>
      </c>
      <c r="G23" s="16" t="s">
        <v>7511</v>
      </c>
      <c r="H23" s="13" t="s">
        <v>259</v>
      </c>
      <c r="I23" s="13" t="s">
        <v>30208</v>
      </c>
      <c r="J23" s="13" t="s">
        <v>30208</v>
      </c>
      <c r="K23" s="13" t="s">
        <v>30278</v>
      </c>
      <c r="L23" s="17" t="s">
        <v>30279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8.5" customHeight="1" x14ac:dyDescent="0.25">
      <c r="A24" s="13">
        <v>18</v>
      </c>
      <c r="B24" s="13" t="s">
        <v>30280</v>
      </c>
      <c r="C24" s="13" t="s">
        <v>30281</v>
      </c>
      <c r="D24" s="14" t="s">
        <v>30282</v>
      </c>
      <c r="E24" s="15" t="s">
        <v>609</v>
      </c>
      <c r="F24" s="13" t="s">
        <v>10318</v>
      </c>
      <c r="G24" s="16" t="s">
        <v>5974</v>
      </c>
      <c r="H24" s="13" t="s">
        <v>259</v>
      </c>
      <c r="I24" s="13" t="s">
        <v>30208</v>
      </c>
      <c r="J24" s="13" t="s">
        <v>30208</v>
      </c>
      <c r="K24" s="13" t="s">
        <v>30283</v>
      </c>
      <c r="L24" s="17" t="s">
        <v>30284</v>
      </c>
      <c r="M24" s="18">
        <v>3072000</v>
      </c>
      <c r="N24" s="19"/>
      <c r="O24" s="20" t="str">
        <f t="shared" si="0"/>
        <v>CĐ</v>
      </c>
      <c r="R24" s="21" t="str">
        <f t="shared" si="1"/>
        <v>CĐ</v>
      </c>
    </row>
    <row r="25" spans="1:18" ht="28.5" customHeight="1" x14ac:dyDescent="0.25">
      <c r="A25" s="13">
        <v>19</v>
      </c>
      <c r="B25" s="13" t="s">
        <v>30285</v>
      </c>
      <c r="C25" s="13" t="s">
        <v>30286</v>
      </c>
      <c r="D25" s="14" t="s">
        <v>1613</v>
      </c>
      <c r="E25" s="15" t="s">
        <v>223</v>
      </c>
      <c r="F25" s="13" t="s">
        <v>30287</v>
      </c>
      <c r="G25" s="16" t="s">
        <v>7953</v>
      </c>
      <c r="H25" s="13" t="s">
        <v>17</v>
      </c>
      <c r="I25" s="13" t="s">
        <v>30208</v>
      </c>
      <c r="J25" s="13" t="s">
        <v>30208</v>
      </c>
      <c r="K25" s="13" t="s">
        <v>30288</v>
      </c>
      <c r="L25" s="17" t="s">
        <v>30289</v>
      </c>
      <c r="M25" s="18">
        <v>6444000</v>
      </c>
      <c r="N25" s="19"/>
      <c r="O25" s="20" t="str">
        <f t="shared" si="0"/>
        <v>C2</v>
      </c>
      <c r="R25" s="21" t="str">
        <f t="shared" si="1"/>
        <v>NH 18-19C2</v>
      </c>
    </row>
    <row r="26" spans="1:18" ht="28.5" customHeight="1" x14ac:dyDescent="0.25">
      <c r="A26" s="13">
        <v>20</v>
      </c>
      <c r="B26" s="13" t="s">
        <v>30290</v>
      </c>
      <c r="C26" s="13" t="s">
        <v>30291</v>
      </c>
      <c r="D26" s="14" t="s">
        <v>6542</v>
      </c>
      <c r="E26" s="15" t="s">
        <v>30292</v>
      </c>
      <c r="F26" s="13" t="s">
        <v>2267</v>
      </c>
      <c r="G26" s="16" t="s">
        <v>355</v>
      </c>
      <c r="H26" s="13" t="s">
        <v>259</v>
      </c>
      <c r="I26" s="13" t="s">
        <v>30208</v>
      </c>
      <c r="J26" s="13" t="s">
        <v>30208</v>
      </c>
      <c r="K26" s="13" t="s">
        <v>30293</v>
      </c>
      <c r="L26" s="17" t="s">
        <v>30294</v>
      </c>
      <c r="M26" s="18">
        <v>2905920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8.5" customHeight="1" x14ac:dyDescent="0.25">
      <c r="A27" s="13">
        <v>21</v>
      </c>
      <c r="B27" s="13" t="s">
        <v>30295</v>
      </c>
      <c r="C27" s="13" t="s">
        <v>30296</v>
      </c>
      <c r="D27" s="14" t="s">
        <v>4688</v>
      </c>
      <c r="E27" s="15" t="s">
        <v>13455</v>
      </c>
      <c r="F27" s="13" t="s">
        <v>10130</v>
      </c>
      <c r="G27" s="16" t="s">
        <v>7576</v>
      </c>
      <c r="H27" s="13" t="s">
        <v>259</v>
      </c>
      <c r="I27" s="13" t="s">
        <v>30208</v>
      </c>
      <c r="J27" s="13" t="s">
        <v>30208</v>
      </c>
      <c r="K27" s="13" t="s">
        <v>30297</v>
      </c>
      <c r="L27" s="17" t="s">
        <v>30298</v>
      </c>
      <c r="M27" s="18">
        <v>3834000</v>
      </c>
      <c r="N27" s="19"/>
      <c r="O27" s="20" t="str">
        <f t="shared" si="0"/>
        <v>C1</v>
      </c>
      <c r="R27" s="21" t="str">
        <f t="shared" si="1"/>
        <v>C1</v>
      </c>
    </row>
    <row r="28" spans="1:18" ht="28.5" customHeight="1" x14ac:dyDescent="0.25">
      <c r="A28" s="13">
        <v>22</v>
      </c>
      <c r="B28" s="13" t="s">
        <v>30299</v>
      </c>
      <c r="C28" s="13" t="s">
        <v>30300</v>
      </c>
      <c r="D28" s="14" t="s">
        <v>848</v>
      </c>
      <c r="E28" s="15" t="s">
        <v>1282</v>
      </c>
      <c r="F28" s="13" t="s">
        <v>7454</v>
      </c>
      <c r="G28" s="16" t="s">
        <v>8901</v>
      </c>
      <c r="H28" s="13" t="s">
        <v>259</v>
      </c>
      <c r="I28" s="13" t="s">
        <v>30208</v>
      </c>
      <c r="J28" s="13" t="s">
        <v>30208</v>
      </c>
      <c r="K28" s="13" t="s">
        <v>30301</v>
      </c>
      <c r="L28" s="17" t="s">
        <v>30302</v>
      </c>
      <c r="M28" s="18">
        <v>4096000</v>
      </c>
      <c r="N28" s="19"/>
      <c r="O28" s="20" t="str">
        <f t="shared" si="0"/>
        <v>CĐ</v>
      </c>
      <c r="R28" s="21" t="str">
        <f t="shared" si="1"/>
        <v>CĐ</v>
      </c>
    </row>
    <row r="29" spans="1:18" ht="28.5" customHeight="1" x14ac:dyDescent="0.25">
      <c r="A29" s="13">
        <v>23</v>
      </c>
      <c r="B29" s="13" t="s">
        <v>30303</v>
      </c>
      <c r="C29" s="13" t="s">
        <v>30304</v>
      </c>
      <c r="D29" s="14" t="s">
        <v>4865</v>
      </c>
      <c r="E29" s="15" t="s">
        <v>3841</v>
      </c>
      <c r="F29" s="13" t="s">
        <v>11677</v>
      </c>
      <c r="G29" s="16" t="s">
        <v>6452</v>
      </c>
      <c r="H29" s="13" t="s">
        <v>259</v>
      </c>
      <c r="I29" s="13" t="s">
        <v>30208</v>
      </c>
      <c r="J29" s="13" t="s">
        <v>30208</v>
      </c>
      <c r="K29" s="13" t="s">
        <v>30305</v>
      </c>
      <c r="L29" s="17" t="s">
        <v>30306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8.5" customHeight="1" x14ac:dyDescent="0.25">
      <c r="A30" s="13">
        <v>24</v>
      </c>
      <c r="B30" s="13" t="s">
        <v>30307</v>
      </c>
      <c r="C30" s="13" t="s">
        <v>30308</v>
      </c>
      <c r="D30" s="14" t="s">
        <v>30309</v>
      </c>
      <c r="E30" s="15" t="s">
        <v>115</v>
      </c>
      <c r="F30" s="13" t="s">
        <v>26085</v>
      </c>
      <c r="G30" s="16" t="s">
        <v>6945</v>
      </c>
      <c r="H30" s="13" t="s">
        <v>259</v>
      </c>
      <c r="I30" s="13" t="s">
        <v>30208</v>
      </c>
      <c r="J30" s="13" t="s">
        <v>30208</v>
      </c>
      <c r="K30" s="13" t="s">
        <v>30310</v>
      </c>
      <c r="L30" s="17" t="s">
        <v>30311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8.5" customHeight="1" x14ac:dyDescent="0.25">
      <c r="A31" s="13">
        <v>25</v>
      </c>
      <c r="B31" s="13" t="s">
        <v>30312</v>
      </c>
      <c r="C31" s="13" t="s">
        <v>30313</v>
      </c>
      <c r="D31" s="14" t="s">
        <v>296</v>
      </c>
      <c r="E31" s="15" t="s">
        <v>250</v>
      </c>
      <c r="F31" s="13" t="s">
        <v>30314</v>
      </c>
      <c r="G31" s="16" t="s">
        <v>95</v>
      </c>
      <c r="H31" s="13" t="s">
        <v>259</v>
      </c>
      <c r="I31" s="13" t="s">
        <v>30208</v>
      </c>
      <c r="J31" s="13" t="s">
        <v>30208</v>
      </c>
      <c r="K31" s="13" t="s">
        <v>30315</v>
      </c>
      <c r="L31" s="17" t="s">
        <v>30316</v>
      </c>
      <c r="M31" s="18">
        <v>2361920</v>
      </c>
      <c r="N31" s="19"/>
      <c r="O31" s="20" t="str">
        <f t="shared" si="0"/>
        <v>T4</v>
      </c>
      <c r="R31" s="21" t="str">
        <f t="shared" si="1"/>
        <v>NH 18-19T4</v>
      </c>
    </row>
    <row r="32" spans="1:18" s="28" customFormat="1" ht="27" customHeight="1" x14ac:dyDescent="0.25">
      <c r="A32" s="229" t="s">
        <v>35</v>
      </c>
      <c r="B32" s="230"/>
      <c r="C32" s="230"/>
      <c r="D32" s="230"/>
      <c r="E32" s="22"/>
      <c r="F32" s="22"/>
      <c r="G32" s="22"/>
      <c r="H32" s="23"/>
      <c r="I32" s="24"/>
      <c r="J32" s="25"/>
      <c r="K32" s="26"/>
      <c r="L32" s="231">
        <f>SUM(M7:M31)</f>
        <v>91093760</v>
      </c>
      <c r="M32" s="232"/>
      <c r="N32" s="27"/>
      <c r="O32" s="20"/>
      <c r="P32" s="6"/>
      <c r="Q32" s="6"/>
    </row>
    <row r="33" spans="1:19" s="30" customFormat="1" ht="30" customHeight="1" x14ac:dyDescent="0.25">
      <c r="A33" s="237" t="s">
        <v>30319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9"/>
      <c r="O33" s="29" t="str">
        <f>LEFT(G33,5)</f>
        <v/>
      </c>
      <c r="P33" s="6"/>
      <c r="Q33" s="6"/>
    </row>
    <row r="34" spans="1:19" ht="15.75" customHeight="1" x14ac:dyDescent="0.25">
      <c r="A34" s="31"/>
      <c r="B34" s="31"/>
      <c r="C34" s="1"/>
      <c r="D34" s="2"/>
      <c r="E34" s="2"/>
      <c r="F34" s="1"/>
      <c r="G34" s="225" t="s">
        <v>30320</v>
      </c>
      <c r="H34" s="225"/>
      <c r="I34" s="225"/>
      <c r="J34" s="225"/>
      <c r="K34" s="225"/>
      <c r="L34" s="225"/>
      <c r="M34" s="225"/>
      <c r="N34" s="225"/>
      <c r="O34" s="29"/>
      <c r="S34" s="30"/>
    </row>
    <row r="35" spans="1:19" ht="15.75" customHeight="1" x14ac:dyDescent="0.25">
      <c r="A35" s="35" t="s">
        <v>4822</v>
      </c>
      <c r="B35" s="35"/>
      <c r="C35" s="35"/>
      <c r="D35" s="32"/>
      <c r="E35" s="32" t="s">
        <v>4823</v>
      </c>
      <c r="F35" s="32"/>
      <c r="G35" s="32"/>
      <c r="H35" s="32"/>
      <c r="I35" s="32"/>
      <c r="J35" s="32"/>
      <c r="K35" s="32"/>
      <c r="L35" s="32"/>
      <c r="M35" s="236" t="s">
        <v>4824</v>
      </c>
      <c r="N35" s="236"/>
      <c r="O35" s="29"/>
    </row>
    <row r="36" spans="1:19" x14ac:dyDescent="0.25">
      <c r="A36" s="33"/>
      <c r="B36" s="33"/>
      <c r="C36" s="137"/>
      <c r="D36" s="35"/>
      <c r="E36" s="35"/>
      <c r="F36" s="35"/>
      <c r="G36" s="35"/>
      <c r="J36" s="137"/>
      <c r="K36" s="137"/>
      <c r="L36" s="137"/>
      <c r="M36" s="137"/>
      <c r="N36" s="6"/>
    </row>
    <row r="37" spans="1:19" x14ac:dyDescent="0.25">
      <c r="A37" s="33"/>
      <c r="B37" s="33"/>
      <c r="C37" s="137"/>
      <c r="D37" s="35"/>
      <c r="E37" s="35"/>
      <c r="F37" s="35"/>
      <c r="G37" s="35"/>
      <c r="H37" s="35"/>
      <c r="I37" s="35"/>
      <c r="J37" s="137"/>
      <c r="K37" s="137"/>
      <c r="L37" s="137"/>
      <c r="M37" s="137"/>
      <c r="N37" s="6"/>
    </row>
    <row r="38" spans="1:19" x14ac:dyDescent="0.25">
      <c r="A38" s="33"/>
      <c r="B38" s="33"/>
      <c r="C38" s="137"/>
      <c r="D38" s="35"/>
      <c r="E38" s="35"/>
      <c r="F38" s="35"/>
      <c r="G38" s="35"/>
      <c r="H38" s="35"/>
      <c r="I38" s="35"/>
      <c r="J38" s="137"/>
      <c r="K38" s="137"/>
      <c r="L38" s="137"/>
      <c r="M38" s="137"/>
      <c r="N38" s="6"/>
    </row>
    <row r="39" spans="1:19" s="28" customFormat="1" x14ac:dyDescent="0.25">
      <c r="A39" s="35"/>
      <c r="B39" s="35"/>
      <c r="C39" s="35" t="s">
        <v>4820</v>
      </c>
      <c r="D39" s="35"/>
      <c r="E39" s="236" t="s">
        <v>4821</v>
      </c>
      <c r="F39" s="236"/>
      <c r="G39" s="236"/>
      <c r="H39" s="35"/>
      <c r="I39" s="35"/>
      <c r="J39" s="35"/>
      <c r="K39" s="35"/>
      <c r="L39" s="35"/>
      <c r="M39" s="236" t="s">
        <v>4819</v>
      </c>
      <c r="N39" s="236"/>
      <c r="O39" s="137"/>
      <c r="P39" s="6"/>
    </row>
    <row r="40" spans="1:19" s="28" customFormat="1" ht="18.75" customHeight="1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137"/>
      <c r="P40" s="6"/>
    </row>
    <row r="41" spans="1:19" s="36" customFormat="1" x14ac:dyDescent="0.25">
      <c r="B41" s="37"/>
      <c r="C41" s="38" t="s">
        <v>38</v>
      </c>
      <c r="D41" s="39" t="s">
        <v>586</v>
      </c>
      <c r="E41" s="40"/>
      <c r="F41" s="40"/>
      <c r="G41" s="40"/>
      <c r="H41" s="40"/>
      <c r="I41" s="40"/>
      <c r="J41" s="41"/>
      <c r="K41" s="40"/>
      <c r="L41" s="40"/>
      <c r="M41" s="42"/>
    </row>
    <row r="42" spans="1:19" s="36" customFormat="1" x14ac:dyDescent="0.25">
      <c r="A42" s="43"/>
      <c r="B42" s="44"/>
      <c r="C42" s="45" t="s">
        <v>40</v>
      </c>
      <c r="D42" s="46">
        <f>SUMIF($O$7:$O$31,"CĐN",$M$7:$M$31)</f>
        <v>0</v>
      </c>
      <c r="E42" s="40"/>
      <c r="F42" s="40"/>
      <c r="G42" s="40"/>
      <c r="H42" s="40"/>
      <c r="I42" s="40"/>
      <c r="J42" s="41"/>
      <c r="K42" s="40"/>
      <c r="L42" s="40"/>
      <c r="M42" s="6"/>
    </row>
    <row r="43" spans="1:19" s="49" customFormat="1" ht="13.5" customHeight="1" x14ac:dyDescent="0.25">
      <c r="A43" s="43"/>
      <c r="B43" s="44"/>
      <c r="C43" s="45" t="s">
        <v>41</v>
      </c>
      <c r="D43" s="46">
        <f>SUMIF($O$7:$O$31,"TCN",$M$7:$M$31)</f>
        <v>3050000</v>
      </c>
      <c r="E43" s="47"/>
      <c r="F43" s="47"/>
      <c r="G43" s="47"/>
      <c r="H43" s="47"/>
      <c r="I43" s="40"/>
      <c r="J43" s="48"/>
      <c r="K43" s="47"/>
      <c r="L43" s="47"/>
      <c r="M43" s="6"/>
    </row>
    <row r="44" spans="1:19" s="49" customFormat="1" ht="13.5" customHeight="1" x14ac:dyDescent="0.25">
      <c r="A44" s="43"/>
      <c r="B44" s="50" t="s">
        <v>42</v>
      </c>
      <c r="C44" s="45" t="s">
        <v>43</v>
      </c>
      <c r="D44" s="46">
        <f>SUMIF($O$7:$O$31,"CĐ",$M$7:$M$31)+SUMIF($O$7:$O$31,"C1",$M$7:$M$31)</f>
        <v>72793840</v>
      </c>
      <c r="E44" s="47"/>
      <c r="F44" s="47"/>
      <c r="G44" s="47"/>
      <c r="H44" s="47"/>
      <c r="I44" s="47"/>
      <c r="J44" s="48"/>
      <c r="K44" s="47"/>
      <c r="L44" s="47"/>
      <c r="M44" s="6"/>
    </row>
    <row r="45" spans="1:19" s="49" customFormat="1" ht="13.5" customHeight="1" x14ac:dyDescent="0.25">
      <c r="A45" s="43"/>
      <c r="B45" s="50"/>
      <c r="C45" s="45" t="s">
        <v>44</v>
      </c>
      <c r="D45" s="46">
        <f>SUMIF($O$7:$O$31,"C2",$M$7:$M$31)+SUMIF($O$7:$O$31,"CĐLT",$M$7:$M$31)</f>
        <v>12888000</v>
      </c>
      <c r="E45" s="47"/>
      <c r="F45" s="47"/>
      <c r="G45" s="47"/>
      <c r="H45" s="47"/>
      <c r="I45" s="47"/>
      <c r="J45" s="48"/>
      <c r="K45" s="47"/>
      <c r="L45" s="47"/>
      <c r="M45" s="6"/>
    </row>
    <row r="46" spans="1:19" s="49" customFormat="1" ht="13.5" customHeight="1" x14ac:dyDescent="0.25">
      <c r="A46" s="43"/>
      <c r="B46" s="51">
        <f>SUM(B42:B44)</f>
        <v>0</v>
      </c>
      <c r="C46" s="45" t="s">
        <v>45</v>
      </c>
      <c r="D46" s="46">
        <f>SUMIF($O$7:$O$31,"T4",$M$7:$M$31)+SUMIF($O$7:$O$31,"T2",$M$7:$M$31)+SUMIF($O$7:$O$31,"T3",$M$7:$M$31)+SUMIF($O$7:$O$31,"TC",$M$7:$M$31)+SUMIF($O$7:$O$31,"TN",$M$7:$M$31)+SUMIF($O$7:$O$31,"TCT",$M$7:$M$31)+SUMIF($O$7:$O$31,"T1",$M$7:$M$31)</f>
        <v>2361920</v>
      </c>
      <c r="E46" s="47"/>
      <c r="F46" s="47"/>
      <c r="G46" s="47"/>
      <c r="H46" s="47"/>
      <c r="I46" s="47"/>
      <c r="J46" s="48"/>
      <c r="K46" s="47"/>
      <c r="L46" s="47"/>
      <c r="M46" s="6"/>
    </row>
    <row r="47" spans="1:19" s="49" customFormat="1" ht="13.5" customHeight="1" x14ac:dyDescent="0.25">
      <c r="B47" s="52"/>
      <c r="C47" s="53" t="s">
        <v>46</v>
      </c>
      <c r="D47" s="54">
        <f>SUM(D42:D46)</f>
        <v>91093760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x14ac:dyDescent="0.25">
      <c r="E48" s="6"/>
      <c r="J48" s="21"/>
      <c r="K48" s="58"/>
      <c r="M48" s="6"/>
      <c r="N48" s="6"/>
    </row>
    <row r="105" spans="16:16" x14ac:dyDescent="0.25">
      <c r="P105" s="55"/>
    </row>
    <row r="106" spans="16:16" x14ac:dyDescent="0.25">
      <c r="P106" s="55"/>
    </row>
    <row r="107" spans="16:16" x14ac:dyDescent="0.25">
      <c r="P107" s="55"/>
    </row>
    <row r="108" spans="16:16" x14ac:dyDescent="0.25">
      <c r="P108" s="55"/>
    </row>
    <row r="112" spans="16:16" x14ac:dyDescent="0.25">
      <c r="P112" s="28"/>
    </row>
    <row r="113" spans="16:16" x14ac:dyDescent="0.25">
      <c r="P113" s="28"/>
    </row>
    <row r="114" spans="16:16" x14ac:dyDescent="0.25">
      <c r="P114" s="56"/>
    </row>
    <row r="115" spans="16:16" x14ac:dyDescent="0.25">
      <c r="P115" s="36"/>
    </row>
    <row r="116" spans="16:16" x14ac:dyDescent="0.25">
      <c r="P116" s="49"/>
    </row>
    <row r="117" spans="16:16" x14ac:dyDescent="0.25">
      <c r="P117" s="49"/>
    </row>
    <row r="118" spans="16:16" x14ac:dyDescent="0.25">
      <c r="P118" s="49"/>
    </row>
    <row r="119" spans="16:16" x14ac:dyDescent="0.25">
      <c r="P119" s="49"/>
    </row>
  </sheetData>
  <mergeCells count="9">
    <mergeCell ref="M35:N35"/>
    <mergeCell ref="E39:G39"/>
    <mergeCell ref="M39:N39"/>
    <mergeCell ref="A4:N4"/>
    <mergeCell ref="A5:N5"/>
    <mergeCell ref="A32:D32"/>
    <mergeCell ref="L32:M32"/>
    <mergeCell ref="A33:N33"/>
    <mergeCell ref="G34:N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1"/>
  <sheetViews>
    <sheetView topLeftCell="A12" zoomScaleNormal="100" zoomScaleSheetLayoutView="85" workbookViewId="0">
      <selection activeCell="A7" sqref="A7:A3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30321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30323</v>
      </c>
      <c r="C7" s="13" t="s">
        <v>30324</v>
      </c>
      <c r="D7" s="14" t="s">
        <v>11637</v>
      </c>
      <c r="E7" s="15" t="s">
        <v>574</v>
      </c>
      <c r="F7" s="13" t="s">
        <v>7920</v>
      </c>
      <c r="G7" s="16" t="s">
        <v>6015</v>
      </c>
      <c r="H7" s="13" t="s">
        <v>259</v>
      </c>
      <c r="I7" s="13" t="s">
        <v>30325</v>
      </c>
      <c r="J7" s="13" t="s">
        <v>30325</v>
      </c>
      <c r="K7" s="13" t="s">
        <v>30326</v>
      </c>
      <c r="L7" s="17" t="s">
        <v>30327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8.5" customHeight="1" x14ac:dyDescent="0.25">
      <c r="A8" s="13">
        <v>2</v>
      </c>
      <c r="B8" s="13" t="s">
        <v>30328</v>
      </c>
      <c r="C8" s="13" t="s">
        <v>30329</v>
      </c>
      <c r="D8" s="14" t="s">
        <v>3630</v>
      </c>
      <c r="E8" s="15" t="s">
        <v>1202</v>
      </c>
      <c r="F8" s="13" t="s">
        <v>11412</v>
      </c>
      <c r="G8" s="16" t="s">
        <v>5678</v>
      </c>
      <c r="H8" s="13" t="s">
        <v>259</v>
      </c>
      <c r="I8" s="13" t="s">
        <v>30325</v>
      </c>
      <c r="J8" s="13" t="s">
        <v>30325</v>
      </c>
      <c r="K8" s="13" t="s">
        <v>30330</v>
      </c>
      <c r="L8" s="17" t="s">
        <v>30331</v>
      </c>
      <c r="M8" s="18">
        <v>5376000</v>
      </c>
      <c r="N8" s="19"/>
      <c r="O8" s="20" t="str">
        <f t="shared" ref="O8:O33" si="0">MID(G8,3,FIND("-",G8,1)-3)&amp;IF(MID(G8,3,5)="CĐ-LT","LT","")</f>
        <v>C1</v>
      </c>
      <c r="R8" s="21" t="str">
        <f t="shared" ref="R8:R33" si="1">IF(LEFT(G8,2)="18","NH 18-19","")&amp;O8</f>
        <v>C1</v>
      </c>
    </row>
    <row r="9" spans="1:18" ht="28.5" customHeight="1" x14ac:dyDescent="0.25">
      <c r="A9" s="13">
        <v>3</v>
      </c>
      <c r="B9" s="13" t="s">
        <v>30332</v>
      </c>
      <c r="C9" s="13" t="s">
        <v>30333</v>
      </c>
      <c r="D9" s="14" t="s">
        <v>30334</v>
      </c>
      <c r="E9" s="15" t="s">
        <v>1540</v>
      </c>
      <c r="F9" s="13" t="s">
        <v>8256</v>
      </c>
      <c r="G9" s="16" t="s">
        <v>7576</v>
      </c>
      <c r="H9" s="13" t="s">
        <v>259</v>
      </c>
      <c r="I9" s="13" t="s">
        <v>30325</v>
      </c>
      <c r="J9" s="13" t="s">
        <v>30325</v>
      </c>
      <c r="K9" s="13" t="s">
        <v>30335</v>
      </c>
      <c r="L9" s="17" t="s">
        <v>30336</v>
      </c>
      <c r="M9" s="18">
        <v>3834000</v>
      </c>
      <c r="N9" s="19"/>
      <c r="O9" s="20" t="str">
        <f t="shared" si="0"/>
        <v>C1</v>
      </c>
      <c r="R9" s="21" t="str">
        <f t="shared" si="1"/>
        <v>C1</v>
      </c>
    </row>
    <row r="10" spans="1:18" ht="28.5" customHeight="1" x14ac:dyDescent="0.25">
      <c r="A10" s="13">
        <v>4</v>
      </c>
      <c r="B10" s="13" t="s">
        <v>30337</v>
      </c>
      <c r="C10" s="13" t="s">
        <v>30338</v>
      </c>
      <c r="D10" s="14" t="s">
        <v>5473</v>
      </c>
      <c r="E10" s="15" t="s">
        <v>3992</v>
      </c>
      <c r="F10" s="13" t="s">
        <v>15160</v>
      </c>
      <c r="G10" s="16" t="s">
        <v>14956</v>
      </c>
      <c r="H10" s="13" t="s">
        <v>259</v>
      </c>
      <c r="I10" s="13" t="s">
        <v>30325</v>
      </c>
      <c r="J10" s="13" t="s">
        <v>30325</v>
      </c>
      <c r="K10" s="13" t="s">
        <v>30339</v>
      </c>
      <c r="L10" s="17" t="s">
        <v>30340</v>
      </c>
      <c r="M10" s="18">
        <v>3250000</v>
      </c>
      <c r="N10" s="19"/>
      <c r="O10" s="20" t="str">
        <f t="shared" si="0"/>
        <v>CĐN</v>
      </c>
      <c r="R10" s="21" t="str">
        <f t="shared" si="1"/>
        <v>CĐN</v>
      </c>
    </row>
    <row r="11" spans="1:18" ht="28.5" customHeight="1" x14ac:dyDescent="0.25">
      <c r="A11" s="13">
        <v>5</v>
      </c>
      <c r="B11" s="13" t="s">
        <v>30341</v>
      </c>
      <c r="C11" s="13" t="s">
        <v>30342</v>
      </c>
      <c r="D11" s="14" t="s">
        <v>15596</v>
      </c>
      <c r="E11" s="15" t="s">
        <v>93</v>
      </c>
      <c r="F11" s="13" t="s">
        <v>8873</v>
      </c>
      <c r="G11" s="16" t="s">
        <v>6645</v>
      </c>
      <c r="H11" s="13" t="s">
        <v>259</v>
      </c>
      <c r="I11" s="13" t="s">
        <v>30325</v>
      </c>
      <c r="J11" s="13" t="s">
        <v>30325</v>
      </c>
      <c r="K11" s="13" t="s">
        <v>30343</v>
      </c>
      <c r="L11" s="17" t="s">
        <v>30344</v>
      </c>
      <c r="M11" s="18">
        <v>4608000</v>
      </c>
      <c r="N11" s="19"/>
      <c r="O11" s="20" t="str">
        <f t="shared" si="0"/>
        <v>CĐ</v>
      </c>
      <c r="R11" s="21" t="str">
        <f t="shared" si="1"/>
        <v>CĐ</v>
      </c>
    </row>
    <row r="12" spans="1:18" ht="28.5" customHeight="1" x14ac:dyDescent="0.25">
      <c r="A12" s="13">
        <v>6</v>
      </c>
      <c r="B12" s="13" t="s">
        <v>30345</v>
      </c>
      <c r="C12" s="13" t="s">
        <v>30346</v>
      </c>
      <c r="D12" s="14" t="s">
        <v>1481</v>
      </c>
      <c r="E12" s="15" t="s">
        <v>822</v>
      </c>
      <c r="F12" s="13" t="s">
        <v>30347</v>
      </c>
      <c r="G12" s="16" t="s">
        <v>6995</v>
      </c>
      <c r="H12" s="13" t="s">
        <v>259</v>
      </c>
      <c r="I12" s="13" t="s">
        <v>30325</v>
      </c>
      <c r="J12" s="13" t="s">
        <v>30325</v>
      </c>
      <c r="K12" s="13" t="s">
        <v>30348</v>
      </c>
      <c r="L12" s="17" t="s">
        <v>30349</v>
      </c>
      <c r="M12" s="18">
        <v>5320000</v>
      </c>
      <c r="N12" s="19"/>
      <c r="O12" s="20" t="str">
        <f t="shared" si="0"/>
        <v>T4</v>
      </c>
      <c r="R12" s="21" t="str">
        <f t="shared" si="1"/>
        <v>T4</v>
      </c>
    </row>
    <row r="13" spans="1:18" ht="28.5" customHeight="1" x14ac:dyDescent="0.25">
      <c r="A13" s="13">
        <v>7</v>
      </c>
      <c r="B13" s="13" t="s">
        <v>30350</v>
      </c>
      <c r="C13" s="13" t="s">
        <v>30351</v>
      </c>
      <c r="D13" s="14" t="s">
        <v>579</v>
      </c>
      <c r="E13" s="15" t="s">
        <v>26</v>
      </c>
      <c r="F13" s="13" t="s">
        <v>12928</v>
      </c>
      <c r="G13" s="16" t="s">
        <v>5909</v>
      </c>
      <c r="H13" s="13" t="s">
        <v>259</v>
      </c>
      <c r="I13" s="13" t="s">
        <v>30325</v>
      </c>
      <c r="J13" s="13" t="s">
        <v>30325</v>
      </c>
      <c r="K13" s="13" t="s">
        <v>30352</v>
      </c>
      <c r="L13" s="17" t="s">
        <v>30353</v>
      </c>
      <c r="M13" s="18">
        <v>5120000</v>
      </c>
      <c r="N13" s="19"/>
      <c r="O13" s="20" t="str">
        <f t="shared" si="0"/>
        <v>C1</v>
      </c>
      <c r="R13" s="21" t="str">
        <f t="shared" si="1"/>
        <v>C1</v>
      </c>
    </row>
    <row r="14" spans="1:18" ht="28.5" customHeight="1" x14ac:dyDescent="0.25">
      <c r="A14" s="13">
        <v>8</v>
      </c>
      <c r="B14" s="13" t="s">
        <v>30354</v>
      </c>
      <c r="C14" s="13" t="s">
        <v>18202</v>
      </c>
      <c r="D14" s="14" t="s">
        <v>1144</v>
      </c>
      <c r="E14" s="15" t="s">
        <v>22</v>
      </c>
      <c r="F14" s="13" t="s">
        <v>18203</v>
      </c>
      <c r="G14" s="16" t="s">
        <v>8464</v>
      </c>
      <c r="H14" s="13" t="s">
        <v>259</v>
      </c>
      <c r="I14" s="13" t="s">
        <v>30325</v>
      </c>
      <c r="J14" s="13" t="s">
        <v>30325</v>
      </c>
      <c r="K14" s="13" t="s">
        <v>30355</v>
      </c>
      <c r="L14" s="17" t="s">
        <v>30356</v>
      </c>
      <c r="M14" s="18">
        <v>1280000</v>
      </c>
      <c r="N14" s="19"/>
      <c r="O14" s="20" t="str">
        <f t="shared" si="0"/>
        <v>C1</v>
      </c>
      <c r="R14" s="21" t="str">
        <f t="shared" si="1"/>
        <v>C1</v>
      </c>
    </row>
    <row r="15" spans="1:18" ht="28.5" customHeight="1" x14ac:dyDescent="0.25">
      <c r="A15" s="13">
        <v>9</v>
      </c>
      <c r="B15" s="13" t="s">
        <v>30357</v>
      </c>
      <c r="C15" s="13" t="s">
        <v>30358</v>
      </c>
      <c r="D15" s="14" t="s">
        <v>30359</v>
      </c>
      <c r="E15" s="15" t="s">
        <v>3357</v>
      </c>
      <c r="F15" s="13" t="s">
        <v>4591</v>
      </c>
      <c r="G15" s="16" t="s">
        <v>6132</v>
      </c>
      <c r="H15" s="13" t="s">
        <v>259</v>
      </c>
      <c r="I15" s="13" t="s">
        <v>30325</v>
      </c>
      <c r="J15" s="13" t="s">
        <v>30325</v>
      </c>
      <c r="K15" s="13" t="s">
        <v>30360</v>
      </c>
      <c r="L15" s="17" t="s">
        <v>30361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8.5" customHeight="1" x14ac:dyDescent="0.25">
      <c r="A16" s="13">
        <v>10</v>
      </c>
      <c r="B16" s="13" t="s">
        <v>30362</v>
      </c>
      <c r="C16" s="13" t="s">
        <v>30363</v>
      </c>
      <c r="D16" s="14" t="s">
        <v>30364</v>
      </c>
      <c r="E16" s="15" t="s">
        <v>208</v>
      </c>
      <c r="F16" s="13" t="s">
        <v>12206</v>
      </c>
      <c r="G16" s="16" t="s">
        <v>5974</v>
      </c>
      <c r="H16" s="13" t="s">
        <v>259</v>
      </c>
      <c r="I16" s="13" t="s">
        <v>30325</v>
      </c>
      <c r="J16" s="13" t="s">
        <v>30325</v>
      </c>
      <c r="K16" s="13" t="s">
        <v>30365</v>
      </c>
      <c r="L16" s="17" t="s">
        <v>30366</v>
      </c>
      <c r="M16" s="18">
        <v>3072000</v>
      </c>
      <c r="N16" s="19"/>
      <c r="O16" s="20" t="str">
        <f t="shared" si="0"/>
        <v>CĐ</v>
      </c>
      <c r="R16" s="21" t="str">
        <f t="shared" si="1"/>
        <v>CĐ</v>
      </c>
    </row>
    <row r="17" spans="1:18" ht="28.5" customHeight="1" x14ac:dyDescent="0.25">
      <c r="A17" s="13">
        <v>11</v>
      </c>
      <c r="B17" s="13" t="s">
        <v>30367</v>
      </c>
      <c r="C17" s="13" t="s">
        <v>30368</v>
      </c>
      <c r="D17" s="14" t="s">
        <v>1818</v>
      </c>
      <c r="E17" s="15" t="s">
        <v>3514</v>
      </c>
      <c r="F17" s="13" t="s">
        <v>30369</v>
      </c>
      <c r="G17" s="16" t="s">
        <v>7499</v>
      </c>
      <c r="H17" s="13" t="s">
        <v>259</v>
      </c>
      <c r="I17" s="13" t="s">
        <v>30325</v>
      </c>
      <c r="J17" s="13" t="s">
        <v>30325</v>
      </c>
      <c r="K17" s="13" t="s">
        <v>30370</v>
      </c>
      <c r="L17" s="17" t="s">
        <v>30371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8" ht="28.5" customHeight="1" x14ac:dyDescent="0.25">
      <c r="A18" s="13">
        <v>12</v>
      </c>
      <c r="B18" s="13" t="s">
        <v>30372</v>
      </c>
      <c r="C18" s="13" t="s">
        <v>30373</v>
      </c>
      <c r="D18" s="14" t="s">
        <v>30374</v>
      </c>
      <c r="E18" s="15" t="s">
        <v>26670</v>
      </c>
      <c r="F18" s="13" t="s">
        <v>30375</v>
      </c>
      <c r="G18" s="16" t="s">
        <v>6446</v>
      </c>
      <c r="H18" s="13" t="s">
        <v>259</v>
      </c>
      <c r="I18" s="13" t="s">
        <v>30325</v>
      </c>
      <c r="J18" s="13" t="s">
        <v>30325</v>
      </c>
      <c r="K18" s="13" t="s">
        <v>30376</v>
      </c>
      <c r="L18" s="17" t="s">
        <v>30377</v>
      </c>
      <c r="M18" s="18">
        <v>5120000</v>
      </c>
      <c r="N18" s="19"/>
      <c r="O18" s="20" t="str">
        <f t="shared" si="0"/>
        <v>C1</v>
      </c>
      <c r="R18" s="21" t="str">
        <f t="shared" si="1"/>
        <v>C1</v>
      </c>
    </row>
    <row r="19" spans="1:18" ht="28.5" customHeight="1" x14ac:dyDescent="0.25">
      <c r="A19" s="13">
        <v>13</v>
      </c>
      <c r="B19" s="13" t="s">
        <v>30378</v>
      </c>
      <c r="C19" s="13" t="s">
        <v>30379</v>
      </c>
      <c r="D19" s="14" t="s">
        <v>2540</v>
      </c>
      <c r="E19" s="15" t="s">
        <v>3724</v>
      </c>
      <c r="F19" s="13" t="s">
        <v>30380</v>
      </c>
      <c r="G19" s="16" t="s">
        <v>8317</v>
      </c>
      <c r="H19" s="13" t="s">
        <v>259</v>
      </c>
      <c r="I19" s="13" t="s">
        <v>30325</v>
      </c>
      <c r="J19" s="13" t="s">
        <v>30325</v>
      </c>
      <c r="K19" s="13" t="s">
        <v>30381</v>
      </c>
      <c r="L19" s="17" t="s">
        <v>30382</v>
      </c>
      <c r="M19" s="18">
        <v>4608000</v>
      </c>
      <c r="N19" s="19"/>
      <c r="O19" s="20" t="str">
        <f t="shared" si="0"/>
        <v>CĐ</v>
      </c>
      <c r="R19" s="21" t="str">
        <f t="shared" si="1"/>
        <v>CĐ</v>
      </c>
    </row>
    <row r="20" spans="1:18" ht="28.5" customHeight="1" x14ac:dyDescent="0.25">
      <c r="A20" s="13">
        <v>14</v>
      </c>
      <c r="B20" s="13" t="s">
        <v>30383</v>
      </c>
      <c r="C20" s="13" t="s">
        <v>30384</v>
      </c>
      <c r="D20" s="14" t="s">
        <v>1344</v>
      </c>
      <c r="E20" s="15" t="s">
        <v>80</v>
      </c>
      <c r="F20" s="13" t="s">
        <v>30385</v>
      </c>
      <c r="G20" s="16" t="s">
        <v>5992</v>
      </c>
      <c r="H20" s="13" t="s">
        <v>259</v>
      </c>
      <c r="I20" s="13" t="s">
        <v>30325</v>
      </c>
      <c r="J20" s="13" t="s">
        <v>30325</v>
      </c>
      <c r="K20" s="13" t="s">
        <v>30386</v>
      </c>
      <c r="L20" s="17" t="s">
        <v>30387</v>
      </c>
      <c r="M20" s="18">
        <v>3072000</v>
      </c>
      <c r="N20" s="19"/>
      <c r="O20" s="20" t="str">
        <f t="shared" si="0"/>
        <v>CĐ</v>
      </c>
      <c r="R20" s="21" t="str">
        <f t="shared" si="1"/>
        <v>CĐ</v>
      </c>
    </row>
    <row r="21" spans="1:18" ht="28.5" customHeight="1" x14ac:dyDescent="0.25">
      <c r="A21" s="13">
        <v>15</v>
      </c>
      <c r="B21" s="13" t="s">
        <v>30388</v>
      </c>
      <c r="C21" s="13" t="s">
        <v>30389</v>
      </c>
      <c r="D21" s="14" t="s">
        <v>5650</v>
      </c>
      <c r="E21" s="15" t="s">
        <v>477</v>
      </c>
      <c r="F21" s="13" t="s">
        <v>8289</v>
      </c>
      <c r="G21" s="16" t="s">
        <v>5974</v>
      </c>
      <c r="H21" s="13" t="s">
        <v>259</v>
      </c>
      <c r="I21" s="13" t="s">
        <v>30325</v>
      </c>
      <c r="J21" s="13" t="s">
        <v>30325</v>
      </c>
      <c r="K21" s="13" t="s">
        <v>30390</v>
      </c>
      <c r="L21" s="17" t="s">
        <v>30391</v>
      </c>
      <c r="M21" s="18">
        <v>3072000</v>
      </c>
      <c r="N21" s="19"/>
      <c r="O21" s="20" t="str">
        <f t="shared" ref="O21:O29" si="2">MID(G21,3,FIND("-",G21,1)-3)&amp;IF(MID(G21,3,5)="CĐ-LT","LT","")</f>
        <v>CĐ</v>
      </c>
      <c r="R21" s="21" t="str">
        <f t="shared" ref="R21:R29" si="3">IF(LEFT(G21,2)="18","NH 18-19","")&amp;O21</f>
        <v>CĐ</v>
      </c>
    </row>
    <row r="22" spans="1:18" ht="28.5" customHeight="1" x14ac:dyDescent="0.25">
      <c r="A22" s="13">
        <v>16</v>
      </c>
      <c r="B22" s="13" t="s">
        <v>30392</v>
      </c>
      <c r="C22" s="13" t="s">
        <v>30393</v>
      </c>
      <c r="D22" s="14" t="s">
        <v>23346</v>
      </c>
      <c r="E22" s="15" t="s">
        <v>1533</v>
      </c>
      <c r="F22" s="13" t="s">
        <v>24715</v>
      </c>
      <c r="G22" s="16" t="s">
        <v>7558</v>
      </c>
      <c r="H22" s="13" t="s">
        <v>259</v>
      </c>
      <c r="I22" s="13" t="s">
        <v>30325</v>
      </c>
      <c r="J22" s="13" t="s">
        <v>30325</v>
      </c>
      <c r="K22" s="13" t="s">
        <v>30394</v>
      </c>
      <c r="L22" s="17" t="s">
        <v>30395</v>
      </c>
      <c r="M22" s="18">
        <v>4352000</v>
      </c>
      <c r="N22" s="19"/>
      <c r="O22" s="20" t="str">
        <f t="shared" si="2"/>
        <v>CĐ</v>
      </c>
      <c r="R22" s="21" t="str">
        <f t="shared" si="3"/>
        <v>CĐ</v>
      </c>
    </row>
    <row r="23" spans="1:18" ht="28.5" customHeight="1" x14ac:dyDescent="0.25">
      <c r="A23" s="13">
        <v>17</v>
      </c>
      <c r="B23" s="13" t="s">
        <v>30396</v>
      </c>
      <c r="C23" s="13" t="s">
        <v>30397</v>
      </c>
      <c r="D23" s="14" t="s">
        <v>2855</v>
      </c>
      <c r="E23" s="15" t="s">
        <v>2764</v>
      </c>
      <c r="F23" s="13" t="s">
        <v>8122</v>
      </c>
      <c r="G23" s="16" t="s">
        <v>5974</v>
      </c>
      <c r="H23" s="13" t="s">
        <v>259</v>
      </c>
      <c r="I23" s="13" t="s">
        <v>30325</v>
      </c>
      <c r="J23" s="13" t="s">
        <v>30325</v>
      </c>
      <c r="K23" s="13" t="s">
        <v>30398</v>
      </c>
      <c r="L23" s="17" t="s">
        <v>30399</v>
      </c>
      <c r="M23" s="18">
        <v>3072000</v>
      </c>
      <c r="N23" s="19"/>
      <c r="O23" s="20" t="str">
        <f t="shared" si="2"/>
        <v>CĐ</v>
      </c>
      <c r="R23" s="21" t="str">
        <f t="shared" si="3"/>
        <v>CĐ</v>
      </c>
    </row>
    <row r="24" spans="1:18" ht="28.5" customHeight="1" x14ac:dyDescent="0.25">
      <c r="A24" s="13">
        <v>18</v>
      </c>
      <c r="B24" s="13" t="s">
        <v>30400</v>
      </c>
      <c r="C24" s="13" t="s">
        <v>30401</v>
      </c>
      <c r="D24" s="14" t="s">
        <v>3215</v>
      </c>
      <c r="E24" s="15" t="s">
        <v>988</v>
      </c>
      <c r="F24" s="13" t="s">
        <v>11381</v>
      </c>
      <c r="G24" s="16" t="s">
        <v>6146</v>
      </c>
      <c r="H24" s="13" t="s">
        <v>259</v>
      </c>
      <c r="I24" s="13" t="s">
        <v>30325</v>
      </c>
      <c r="J24" s="13" t="s">
        <v>30325</v>
      </c>
      <c r="K24" s="13" t="s">
        <v>30402</v>
      </c>
      <c r="L24" s="17" t="s">
        <v>30403</v>
      </c>
      <c r="M24" s="18">
        <v>5632000</v>
      </c>
      <c r="N24" s="19"/>
      <c r="O24" s="20" t="str">
        <f t="shared" si="2"/>
        <v>C1</v>
      </c>
      <c r="R24" s="21" t="str">
        <f t="shared" si="3"/>
        <v>C1</v>
      </c>
    </row>
    <row r="25" spans="1:18" ht="28.5" customHeight="1" x14ac:dyDescent="0.25">
      <c r="A25" s="13">
        <v>19</v>
      </c>
      <c r="B25" s="13" t="s">
        <v>30404</v>
      </c>
      <c r="C25" s="13" t="s">
        <v>30405</v>
      </c>
      <c r="D25" s="14" t="s">
        <v>30406</v>
      </c>
      <c r="E25" s="15" t="s">
        <v>22</v>
      </c>
      <c r="F25" s="13" t="s">
        <v>7735</v>
      </c>
      <c r="G25" s="16" t="s">
        <v>5505</v>
      </c>
      <c r="H25" s="13" t="s">
        <v>259</v>
      </c>
      <c r="I25" s="13" t="s">
        <v>30325</v>
      </c>
      <c r="J25" s="13" t="s">
        <v>30325</v>
      </c>
      <c r="K25" s="13" t="s">
        <v>30407</v>
      </c>
      <c r="L25" s="17" t="s">
        <v>30408</v>
      </c>
      <c r="M25" s="18">
        <v>5888000</v>
      </c>
      <c r="N25" s="19"/>
      <c r="O25" s="20" t="str">
        <f t="shared" si="2"/>
        <v>C1</v>
      </c>
      <c r="R25" s="21" t="str">
        <f t="shared" si="3"/>
        <v>C1</v>
      </c>
    </row>
    <row r="26" spans="1:18" ht="28.5" customHeight="1" x14ac:dyDescent="0.25">
      <c r="A26" s="13">
        <v>20</v>
      </c>
      <c r="B26" s="13" t="s">
        <v>30409</v>
      </c>
      <c r="C26" s="13" t="s">
        <v>30410</v>
      </c>
      <c r="D26" s="14" t="s">
        <v>1344</v>
      </c>
      <c r="E26" s="15" t="s">
        <v>312</v>
      </c>
      <c r="F26" s="13" t="s">
        <v>9028</v>
      </c>
      <c r="G26" s="16" t="s">
        <v>8901</v>
      </c>
      <c r="H26" s="13" t="s">
        <v>259</v>
      </c>
      <c r="I26" s="13" t="s">
        <v>30325</v>
      </c>
      <c r="J26" s="13" t="s">
        <v>30325</v>
      </c>
      <c r="K26" s="13" t="s">
        <v>30411</v>
      </c>
      <c r="L26" s="17" t="s">
        <v>30412</v>
      </c>
      <c r="M26" s="18">
        <v>4096000</v>
      </c>
      <c r="N26" s="19"/>
      <c r="O26" s="20" t="str">
        <f t="shared" si="2"/>
        <v>CĐ</v>
      </c>
      <c r="R26" s="21" t="str">
        <f t="shared" si="3"/>
        <v>CĐ</v>
      </c>
    </row>
    <row r="27" spans="1:18" ht="28.5" customHeight="1" x14ac:dyDescent="0.25">
      <c r="A27" s="13">
        <v>21</v>
      </c>
      <c r="B27" s="13" t="s">
        <v>30413</v>
      </c>
      <c r="C27" s="13" t="s">
        <v>30414</v>
      </c>
      <c r="D27" s="14" t="s">
        <v>2599</v>
      </c>
      <c r="E27" s="15" t="s">
        <v>644</v>
      </c>
      <c r="F27" s="13" t="s">
        <v>9673</v>
      </c>
      <c r="G27" s="16" t="s">
        <v>8830</v>
      </c>
      <c r="H27" s="13" t="s">
        <v>259</v>
      </c>
      <c r="I27" s="13" t="s">
        <v>30325</v>
      </c>
      <c r="J27" s="13" t="s">
        <v>30325</v>
      </c>
      <c r="K27" s="13" t="s">
        <v>30415</v>
      </c>
      <c r="L27" s="17" t="s">
        <v>30416</v>
      </c>
      <c r="M27" s="18">
        <v>5632000</v>
      </c>
      <c r="N27" s="19"/>
      <c r="O27" s="20" t="str">
        <f t="shared" si="2"/>
        <v>C1</v>
      </c>
      <c r="R27" s="21" t="str">
        <f t="shared" si="3"/>
        <v>C1</v>
      </c>
    </row>
    <row r="28" spans="1:18" ht="28.5" customHeight="1" x14ac:dyDescent="0.25">
      <c r="A28" s="13">
        <v>22</v>
      </c>
      <c r="B28" s="13" t="s">
        <v>30417</v>
      </c>
      <c r="C28" s="13" t="s">
        <v>30418</v>
      </c>
      <c r="D28" s="14" t="s">
        <v>5447</v>
      </c>
      <c r="E28" s="15" t="s">
        <v>2043</v>
      </c>
      <c r="F28" s="13" t="s">
        <v>6422</v>
      </c>
      <c r="G28" s="16" t="s">
        <v>8554</v>
      </c>
      <c r="H28" s="13" t="s">
        <v>259</v>
      </c>
      <c r="I28" s="13" t="s">
        <v>30325</v>
      </c>
      <c r="J28" s="13" t="s">
        <v>30325</v>
      </c>
      <c r="K28" s="13" t="s">
        <v>30419</v>
      </c>
      <c r="L28" s="17" t="s">
        <v>30420</v>
      </c>
      <c r="M28" s="18">
        <v>5632000</v>
      </c>
      <c r="N28" s="19"/>
      <c r="O28" s="20" t="str">
        <f t="shared" si="2"/>
        <v>C1</v>
      </c>
      <c r="R28" s="21" t="str">
        <f t="shared" si="3"/>
        <v>C1</v>
      </c>
    </row>
    <row r="29" spans="1:18" ht="28.5" customHeight="1" x14ac:dyDescent="0.25">
      <c r="A29" s="13">
        <v>23</v>
      </c>
      <c r="B29" s="13" t="s">
        <v>30421</v>
      </c>
      <c r="C29" s="13" t="s">
        <v>30422</v>
      </c>
      <c r="D29" s="14" t="s">
        <v>30423</v>
      </c>
      <c r="E29" s="15" t="s">
        <v>1282</v>
      </c>
      <c r="F29" s="13" t="s">
        <v>30424</v>
      </c>
      <c r="G29" s="16" t="s">
        <v>7429</v>
      </c>
      <c r="H29" s="13" t="s">
        <v>259</v>
      </c>
      <c r="I29" s="13" t="s">
        <v>30325</v>
      </c>
      <c r="J29" s="13" t="s">
        <v>30325</v>
      </c>
      <c r="K29" s="13" t="s">
        <v>30425</v>
      </c>
      <c r="L29" s="17" t="s">
        <v>30426</v>
      </c>
      <c r="M29" s="18">
        <v>4352000</v>
      </c>
      <c r="N29" s="19"/>
      <c r="O29" s="20" t="str">
        <f t="shared" si="2"/>
        <v>CĐ</v>
      </c>
      <c r="R29" s="21" t="str">
        <f t="shared" si="3"/>
        <v>CĐ</v>
      </c>
    </row>
    <row r="30" spans="1:18" ht="28.5" customHeight="1" x14ac:dyDescent="0.25">
      <c r="A30" s="13">
        <v>24</v>
      </c>
      <c r="B30" s="13" t="s">
        <v>30427</v>
      </c>
      <c r="C30" s="13" t="s">
        <v>30428</v>
      </c>
      <c r="D30" s="14" t="s">
        <v>4688</v>
      </c>
      <c r="E30" s="15" t="s">
        <v>13096</v>
      </c>
      <c r="F30" s="13" t="s">
        <v>12375</v>
      </c>
      <c r="G30" s="16" t="s">
        <v>6452</v>
      </c>
      <c r="H30" s="13" t="s">
        <v>259</v>
      </c>
      <c r="I30" s="13" t="s">
        <v>30325</v>
      </c>
      <c r="J30" s="13" t="s">
        <v>30325</v>
      </c>
      <c r="K30" s="13" t="s">
        <v>30429</v>
      </c>
      <c r="L30" s="17" t="s">
        <v>30430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28.5" customHeight="1" x14ac:dyDescent="0.25">
      <c r="A31" s="13">
        <v>25</v>
      </c>
      <c r="B31" s="13" t="s">
        <v>30431</v>
      </c>
      <c r="C31" s="13" t="s">
        <v>30432</v>
      </c>
      <c r="D31" s="14" t="s">
        <v>30433</v>
      </c>
      <c r="E31" s="15" t="s">
        <v>216</v>
      </c>
      <c r="F31" s="13" t="s">
        <v>4977</v>
      </c>
      <c r="G31" s="16" t="s">
        <v>13999</v>
      </c>
      <c r="H31" s="13" t="s">
        <v>259</v>
      </c>
      <c r="I31" s="13" t="s">
        <v>30325</v>
      </c>
      <c r="J31" s="13" t="s">
        <v>30325</v>
      </c>
      <c r="K31" s="13" t="s">
        <v>30434</v>
      </c>
      <c r="L31" s="17" t="s">
        <v>30435</v>
      </c>
      <c r="M31" s="18">
        <v>5376000</v>
      </c>
      <c r="N31" s="19"/>
      <c r="O31" s="20" t="str">
        <f t="shared" si="0"/>
        <v>C1</v>
      </c>
      <c r="R31" s="21" t="str">
        <f t="shared" si="1"/>
        <v>C1</v>
      </c>
    </row>
    <row r="32" spans="1:18" ht="28.5" customHeight="1" x14ac:dyDescent="0.25">
      <c r="A32" s="13">
        <v>26</v>
      </c>
      <c r="B32" s="13" t="s">
        <v>30436</v>
      </c>
      <c r="C32" s="13" t="s">
        <v>30437</v>
      </c>
      <c r="D32" s="14" t="s">
        <v>30438</v>
      </c>
      <c r="E32" s="15" t="s">
        <v>1132</v>
      </c>
      <c r="F32" s="13" t="s">
        <v>5436</v>
      </c>
      <c r="G32" s="16" t="s">
        <v>8464</v>
      </c>
      <c r="H32" s="13" t="s">
        <v>259</v>
      </c>
      <c r="I32" s="13" t="s">
        <v>30325</v>
      </c>
      <c r="J32" s="13" t="s">
        <v>30325</v>
      </c>
      <c r="K32" s="13" t="s">
        <v>30439</v>
      </c>
      <c r="L32" s="17" t="s">
        <v>30440</v>
      </c>
      <c r="M32" s="18">
        <v>5888000</v>
      </c>
      <c r="N32" s="19"/>
      <c r="O32" s="20" t="str">
        <f t="shared" si="0"/>
        <v>C1</v>
      </c>
      <c r="R32" s="21" t="str">
        <f t="shared" si="1"/>
        <v>C1</v>
      </c>
    </row>
    <row r="33" spans="1:19" ht="28.5" customHeight="1" x14ac:dyDescent="0.25">
      <c r="A33" s="13">
        <v>27</v>
      </c>
      <c r="B33" s="13" t="s">
        <v>30441</v>
      </c>
      <c r="C33" s="13" t="s">
        <v>30442</v>
      </c>
      <c r="D33" s="14" t="s">
        <v>464</v>
      </c>
      <c r="E33" s="15" t="s">
        <v>21070</v>
      </c>
      <c r="F33" s="13" t="s">
        <v>30443</v>
      </c>
      <c r="G33" s="16" t="s">
        <v>8464</v>
      </c>
      <c r="H33" s="13" t="s">
        <v>259</v>
      </c>
      <c r="I33" s="13" t="s">
        <v>30325</v>
      </c>
      <c r="J33" s="13" t="s">
        <v>30325</v>
      </c>
      <c r="K33" s="13" t="s">
        <v>30444</v>
      </c>
      <c r="L33" s="17" t="s">
        <v>30445</v>
      </c>
      <c r="M33" s="18">
        <v>5888000</v>
      </c>
      <c r="N33" s="19"/>
      <c r="O33" s="20" t="str">
        <f t="shared" si="0"/>
        <v>C1</v>
      </c>
      <c r="R33" s="21" t="str">
        <f t="shared" si="1"/>
        <v>C1</v>
      </c>
    </row>
    <row r="34" spans="1:19" s="28" customFormat="1" ht="27" customHeight="1" x14ac:dyDescent="0.25">
      <c r="A34" s="229" t="s">
        <v>35</v>
      </c>
      <c r="B34" s="230"/>
      <c r="C34" s="230"/>
      <c r="D34" s="230"/>
      <c r="E34" s="22"/>
      <c r="F34" s="22"/>
      <c r="G34" s="22"/>
      <c r="H34" s="23"/>
      <c r="I34" s="24"/>
      <c r="J34" s="25"/>
      <c r="K34" s="26"/>
      <c r="L34" s="231">
        <f>SUM(M7:M33)</f>
        <v>122484000</v>
      </c>
      <c r="M34" s="232"/>
      <c r="N34" s="27"/>
      <c r="O34" s="20"/>
      <c r="P34" s="6"/>
      <c r="Q34" s="6"/>
    </row>
    <row r="35" spans="1:19" s="30" customFormat="1" ht="30" customHeight="1" x14ac:dyDescent="0.25">
      <c r="A35" s="237" t="s">
        <v>30446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9"/>
      <c r="O35" s="29" t="str">
        <f>LEFT(G35,5)</f>
        <v/>
      </c>
      <c r="P35" s="6"/>
      <c r="Q35" s="6"/>
    </row>
    <row r="36" spans="1:19" ht="15.75" customHeight="1" x14ac:dyDescent="0.25">
      <c r="A36" s="31"/>
      <c r="B36" s="31"/>
      <c r="C36" s="1"/>
      <c r="D36" s="2"/>
      <c r="E36" s="2"/>
      <c r="F36" s="1"/>
      <c r="G36" s="225" t="s">
        <v>30322</v>
      </c>
      <c r="H36" s="225"/>
      <c r="I36" s="225"/>
      <c r="J36" s="225"/>
      <c r="K36" s="225"/>
      <c r="L36" s="225"/>
      <c r="M36" s="225"/>
      <c r="N36" s="225"/>
      <c r="O36" s="29"/>
      <c r="S36" s="30"/>
    </row>
    <row r="37" spans="1:19" ht="15.75" customHeight="1" x14ac:dyDescent="0.25">
      <c r="A37" s="35" t="s">
        <v>4822</v>
      </c>
      <c r="B37" s="35"/>
      <c r="C37" s="35"/>
      <c r="D37" s="32"/>
      <c r="E37" s="32" t="s">
        <v>4823</v>
      </c>
      <c r="F37" s="32"/>
      <c r="G37" s="32"/>
      <c r="H37" s="32"/>
      <c r="I37" s="32"/>
      <c r="J37" s="32"/>
      <c r="K37" s="32"/>
      <c r="L37" s="32"/>
      <c r="M37" s="236" t="s">
        <v>4824</v>
      </c>
      <c r="N37" s="236"/>
      <c r="O37" s="29"/>
    </row>
    <row r="38" spans="1:19" x14ac:dyDescent="0.25">
      <c r="A38" s="33"/>
      <c r="B38" s="33"/>
      <c r="C38" s="138"/>
      <c r="D38" s="35"/>
      <c r="E38" s="35"/>
      <c r="F38" s="35"/>
      <c r="G38" s="35"/>
      <c r="J38" s="138"/>
      <c r="K38" s="138"/>
      <c r="L38" s="138"/>
      <c r="M38" s="138"/>
      <c r="N38" s="6"/>
    </row>
    <row r="39" spans="1:19" x14ac:dyDescent="0.25">
      <c r="A39" s="33"/>
      <c r="B39" s="33"/>
      <c r="C39" s="138"/>
      <c r="D39" s="35"/>
      <c r="E39" s="35"/>
      <c r="F39" s="35"/>
      <c r="G39" s="35"/>
      <c r="H39" s="35"/>
      <c r="I39" s="35"/>
      <c r="J39" s="138"/>
      <c r="K39" s="138"/>
      <c r="L39" s="138"/>
      <c r="M39" s="138"/>
      <c r="N39" s="6"/>
    </row>
    <row r="40" spans="1:19" x14ac:dyDescent="0.25">
      <c r="A40" s="33"/>
      <c r="B40" s="33"/>
      <c r="C40" s="138"/>
      <c r="D40" s="35"/>
      <c r="E40" s="35"/>
      <c r="F40" s="35"/>
      <c r="G40" s="35"/>
      <c r="H40" s="35"/>
      <c r="I40" s="35"/>
      <c r="J40" s="138"/>
      <c r="K40" s="138"/>
      <c r="L40" s="138"/>
      <c r="M40" s="138"/>
      <c r="N40" s="6"/>
    </row>
    <row r="41" spans="1:19" s="28" customFormat="1" x14ac:dyDescent="0.25">
      <c r="A41" s="35"/>
      <c r="B41" s="35"/>
      <c r="C41" s="35" t="s">
        <v>4820</v>
      </c>
      <c r="D41" s="35"/>
      <c r="E41" s="236" t="s">
        <v>4821</v>
      </c>
      <c r="F41" s="236"/>
      <c r="G41" s="236"/>
      <c r="H41" s="35"/>
      <c r="I41" s="35"/>
      <c r="J41" s="35"/>
      <c r="K41" s="35"/>
      <c r="L41" s="35"/>
      <c r="M41" s="236" t="s">
        <v>4819</v>
      </c>
      <c r="N41" s="236"/>
      <c r="O41" s="138"/>
      <c r="P41" s="6"/>
    </row>
    <row r="42" spans="1:19" s="28" customFormat="1" ht="18.75" customHeight="1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138"/>
      <c r="P42" s="6"/>
    </row>
    <row r="43" spans="1:19" s="36" customFormat="1" x14ac:dyDescent="0.25">
      <c r="B43" s="37"/>
      <c r="C43" s="38" t="s">
        <v>38</v>
      </c>
      <c r="D43" s="39" t="s">
        <v>586</v>
      </c>
      <c r="E43" s="40"/>
      <c r="F43" s="40"/>
      <c r="G43" s="40"/>
      <c r="H43" s="40"/>
      <c r="I43" s="40"/>
      <c r="J43" s="41"/>
      <c r="K43" s="40"/>
      <c r="L43" s="40"/>
      <c r="M43" s="42"/>
    </row>
    <row r="44" spans="1:19" s="36" customFormat="1" x14ac:dyDescent="0.25">
      <c r="A44" s="43"/>
      <c r="B44" s="44"/>
      <c r="C44" s="45" t="s">
        <v>40</v>
      </c>
      <c r="D44" s="46">
        <f>SUMIF($O$7:$O$33,"CĐN",$M$7:$M$33)</f>
        <v>3250000</v>
      </c>
      <c r="E44" s="40"/>
      <c r="F44" s="40"/>
      <c r="G44" s="40"/>
      <c r="H44" s="40"/>
      <c r="I44" s="40"/>
      <c r="J44" s="41"/>
      <c r="K44" s="40"/>
      <c r="L44" s="40"/>
      <c r="M44" s="6"/>
    </row>
    <row r="45" spans="1:19" s="49" customFormat="1" ht="13.5" customHeight="1" x14ac:dyDescent="0.25">
      <c r="A45" s="43"/>
      <c r="B45" s="44"/>
      <c r="C45" s="45" t="s">
        <v>41</v>
      </c>
      <c r="D45" s="46">
        <f>SUMIF($O$7:$O$33,"TCN",$M$7:$M$33)</f>
        <v>0</v>
      </c>
      <c r="E45" s="47"/>
      <c r="F45" s="47"/>
      <c r="G45" s="47"/>
      <c r="H45" s="47"/>
      <c r="I45" s="40"/>
      <c r="J45" s="48"/>
      <c r="K45" s="47"/>
      <c r="L45" s="47"/>
      <c r="M45" s="6"/>
    </row>
    <row r="46" spans="1:19" s="49" customFormat="1" ht="13.5" customHeight="1" x14ac:dyDescent="0.25">
      <c r="A46" s="43"/>
      <c r="B46" s="50" t="s">
        <v>42</v>
      </c>
      <c r="C46" s="45" t="s">
        <v>43</v>
      </c>
      <c r="D46" s="46">
        <f>SUMIF($O$7:$O$33,"CĐ",$M$7:$M$33)+SUMIF($O$7:$O$33,"C1",$M$7:$M$33)</f>
        <v>113914000</v>
      </c>
      <c r="E46" s="47"/>
      <c r="F46" s="47"/>
      <c r="G46" s="47"/>
      <c r="H46" s="47"/>
      <c r="I46" s="47"/>
      <c r="J46" s="48"/>
      <c r="K46" s="47"/>
      <c r="L46" s="47"/>
      <c r="M46" s="6"/>
    </row>
    <row r="47" spans="1:19" s="49" customFormat="1" ht="13.5" customHeight="1" x14ac:dyDescent="0.25">
      <c r="A47" s="43"/>
      <c r="B47" s="50"/>
      <c r="C47" s="45" t="s">
        <v>44</v>
      </c>
      <c r="D47" s="46">
        <f>SUMIF($O$7:$O$33,"C2",$M$7:$M$33)+SUMIF($O$7:$O$33,"CĐLT",$M$7:$M$33)</f>
        <v>0</v>
      </c>
      <c r="E47" s="47"/>
      <c r="F47" s="47"/>
      <c r="G47" s="47"/>
      <c r="H47" s="47"/>
      <c r="I47" s="47"/>
      <c r="J47" s="48"/>
      <c r="K47" s="47"/>
      <c r="L47" s="47"/>
      <c r="M47" s="6"/>
    </row>
    <row r="48" spans="1:19" s="49" customFormat="1" ht="13.5" customHeight="1" x14ac:dyDescent="0.25">
      <c r="A48" s="43"/>
      <c r="B48" s="51">
        <f>SUM(B44:B46)</f>
        <v>0</v>
      </c>
      <c r="C48" s="45" t="s">
        <v>45</v>
      </c>
      <c r="D48" s="46">
        <f>SUMIF($O$7:$O$33,"T4",$M$7:$M$33)+SUMIF($O$7:$O$33,"T2",$M$7:$M$33)+SUMIF($O$7:$O$33,"T3",$M$7:$M$33)+SUMIF($O$7:$O$33,"TC",$M$7:$M$33)+SUMIF($O$7:$O$33,"TN",$M$7:$M$33)+SUMIF($O$7:$O$33,"TCT",$M$7:$M$33)+SUMIF($O$7:$O$33,"T1",$M$7:$M$33)</f>
        <v>5320000</v>
      </c>
      <c r="E48" s="47"/>
      <c r="F48" s="47"/>
      <c r="G48" s="47"/>
      <c r="H48" s="47"/>
      <c r="I48" s="47"/>
      <c r="J48" s="48"/>
      <c r="K48" s="47"/>
      <c r="L48" s="47"/>
      <c r="M48" s="6"/>
    </row>
    <row r="49" spans="2:14" s="49" customFormat="1" ht="13.5" customHeight="1" x14ac:dyDescent="0.25">
      <c r="B49" s="52"/>
      <c r="C49" s="53" t="s">
        <v>46</v>
      </c>
      <c r="D49" s="54">
        <f>SUM(D44:D48)</f>
        <v>122484000</v>
      </c>
      <c r="E49" s="47"/>
      <c r="F49" s="47"/>
      <c r="G49" s="47"/>
      <c r="H49" s="47"/>
      <c r="I49" s="47"/>
      <c r="J49" s="48"/>
      <c r="K49" s="47"/>
      <c r="L49" s="47"/>
      <c r="M49" s="6"/>
    </row>
    <row r="50" spans="2:14" x14ac:dyDescent="0.25">
      <c r="E50" s="6"/>
      <c r="J50" s="21"/>
      <c r="K50" s="58"/>
      <c r="M50" s="6"/>
      <c r="N50" s="6"/>
    </row>
    <row r="107" spans="16:16" x14ac:dyDescent="0.25">
      <c r="P107" s="55"/>
    </row>
    <row r="108" spans="16:16" x14ac:dyDescent="0.25">
      <c r="P108" s="55"/>
    </row>
    <row r="109" spans="16:16" x14ac:dyDescent="0.25">
      <c r="P109" s="55"/>
    </row>
    <row r="110" spans="16:16" x14ac:dyDescent="0.25">
      <c r="P110" s="55"/>
    </row>
    <row r="114" spans="16:16" x14ac:dyDescent="0.25">
      <c r="P114" s="28"/>
    </row>
    <row r="115" spans="16:16" x14ac:dyDescent="0.25">
      <c r="P115" s="28"/>
    </row>
    <row r="116" spans="16:16" x14ac:dyDescent="0.25">
      <c r="P116" s="56"/>
    </row>
    <row r="117" spans="16:16" x14ac:dyDescent="0.25">
      <c r="P117" s="36"/>
    </row>
    <row r="118" spans="16:16" x14ac:dyDescent="0.25">
      <c r="P118" s="49"/>
    </row>
    <row r="119" spans="16:16" x14ac:dyDescent="0.25">
      <c r="P119" s="49"/>
    </row>
    <row r="120" spans="16:16" x14ac:dyDescent="0.25">
      <c r="P120" s="49"/>
    </row>
    <row r="121" spans="16:16" x14ac:dyDescent="0.25">
      <c r="P121" s="49"/>
    </row>
  </sheetData>
  <mergeCells count="9">
    <mergeCell ref="M37:N37"/>
    <mergeCell ref="E41:G41"/>
    <mergeCell ref="M41:N41"/>
    <mergeCell ref="A4:N4"/>
    <mergeCell ref="A5:N5"/>
    <mergeCell ref="A34:D34"/>
    <mergeCell ref="L34:M34"/>
    <mergeCell ref="A35:N35"/>
    <mergeCell ref="G36:N3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opLeftCell="A40"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30614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30447</v>
      </c>
      <c r="C7" s="13" t="s">
        <v>30448</v>
      </c>
      <c r="D7" s="14" t="s">
        <v>30449</v>
      </c>
      <c r="E7" s="15" t="s">
        <v>790</v>
      </c>
      <c r="F7" s="13" t="s">
        <v>12249</v>
      </c>
      <c r="G7" s="16" t="s">
        <v>7085</v>
      </c>
      <c r="H7" s="13" t="s">
        <v>259</v>
      </c>
      <c r="I7" s="13" t="s">
        <v>30450</v>
      </c>
      <c r="J7" s="13" t="s">
        <v>30450</v>
      </c>
      <c r="K7" s="13" t="s">
        <v>30451</v>
      </c>
      <c r="L7" s="17" t="s">
        <v>30452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8.5" customHeight="1" x14ac:dyDescent="0.25">
      <c r="A8" s="13">
        <v>2</v>
      </c>
      <c r="B8" s="13" t="s">
        <v>30453</v>
      </c>
      <c r="C8" s="13" t="s">
        <v>30454</v>
      </c>
      <c r="D8" s="14" t="s">
        <v>30455</v>
      </c>
      <c r="E8" s="15" t="s">
        <v>3357</v>
      </c>
      <c r="F8" s="13" t="s">
        <v>20197</v>
      </c>
      <c r="G8" s="16" t="s">
        <v>6954</v>
      </c>
      <c r="H8" s="13" t="s">
        <v>259</v>
      </c>
      <c r="I8" s="13" t="s">
        <v>30450</v>
      </c>
      <c r="J8" s="13" t="s">
        <v>30450</v>
      </c>
      <c r="K8" s="13" t="s">
        <v>30456</v>
      </c>
      <c r="L8" s="17" t="s">
        <v>30457</v>
      </c>
      <c r="M8" s="18">
        <v>4752000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28.5" customHeight="1" x14ac:dyDescent="0.25">
      <c r="A9" s="13">
        <v>3</v>
      </c>
      <c r="B9" s="13" t="s">
        <v>30458</v>
      </c>
      <c r="C9" s="13" t="s">
        <v>30459</v>
      </c>
      <c r="D9" s="14" t="s">
        <v>3527</v>
      </c>
      <c r="E9" s="15" t="s">
        <v>93</v>
      </c>
      <c r="F9" s="13" t="s">
        <v>12734</v>
      </c>
      <c r="G9" s="16" t="s">
        <v>5662</v>
      </c>
      <c r="H9" s="13" t="s">
        <v>259</v>
      </c>
      <c r="I9" s="13" t="s">
        <v>30450</v>
      </c>
      <c r="J9" s="13" t="s">
        <v>30450</v>
      </c>
      <c r="K9" s="13" t="s">
        <v>30460</v>
      </c>
      <c r="L9" s="17" t="s">
        <v>30461</v>
      </c>
      <c r="M9" s="18">
        <v>5376000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28.5" customHeight="1" x14ac:dyDescent="0.25">
      <c r="A10" s="13">
        <v>4</v>
      </c>
      <c r="B10" s="13" t="s">
        <v>30462</v>
      </c>
      <c r="C10" s="13" t="s">
        <v>30463</v>
      </c>
      <c r="D10" s="14" t="s">
        <v>30464</v>
      </c>
      <c r="E10" s="15" t="s">
        <v>30465</v>
      </c>
      <c r="F10" s="13" t="s">
        <v>8312</v>
      </c>
      <c r="G10" s="16" t="s">
        <v>5967</v>
      </c>
      <c r="H10" s="13" t="s">
        <v>259</v>
      </c>
      <c r="I10" s="13" t="s">
        <v>30450</v>
      </c>
      <c r="J10" s="13" t="s">
        <v>30450</v>
      </c>
      <c r="K10" s="13" t="s">
        <v>30466</v>
      </c>
      <c r="L10" s="17" t="s">
        <v>30467</v>
      </c>
      <c r="M10" s="18">
        <v>5888000</v>
      </c>
      <c r="N10" s="19"/>
      <c r="O10" s="20" t="str">
        <f t="shared" ref="O10:O43" si="0">MID(G10,3,FIND("-",G10,1)-3)&amp;IF(MID(G10,3,5)="CĐ-LT","LT","")</f>
        <v>C1</v>
      </c>
      <c r="R10" s="21" t="str">
        <f t="shared" ref="R10:R43" si="1">IF(LEFT(G10,2)="18","NH 18-19","")&amp;O10</f>
        <v>C1</v>
      </c>
    </row>
    <row r="11" spans="1:18" ht="28.5" customHeight="1" x14ac:dyDescent="0.25">
      <c r="A11" s="13">
        <v>5</v>
      </c>
      <c r="B11" s="13" t="s">
        <v>30468</v>
      </c>
      <c r="C11" s="13" t="s">
        <v>30469</v>
      </c>
      <c r="D11" s="14" t="s">
        <v>107</v>
      </c>
      <c r="E11" s="15" t="s">
        <v>8413</v>
      </c>
      <c r="F11" s="13" t="s">
        <v>12166</v>
      </c>
      <c r="G11" s="16" t="s">
        <v>6714</v>
      </c>
      <c r="H11" s="13" t="s">
        <v>259</v>
      </c>
      <c r="I11" s="13" t="s">
        <v>30450</v>
      </c>
      <c r="J11" s="13" t="s">
        <v>30450</v>
      </c>
      <c r="K11" s="13" t="s">
        <v>30470</v>
      </c>
      <c r="L11" s="17" t="s">
        <v>30471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8.5" customHeight="1" x14ac:dyDescent="0.25">
      <c r="A12" s="13">
        <v>6</v>
      </c>
      <c r="B12" s="13" t="s">
        <v>30472</v>
      </c>
      <c r="C12" s="13" t="s">
        <v>30473</v>
      </c>
      <c r="D12" s="14" t="s">
        <v>30474</v>
      </c>
      <c r="E12" s="15" t="s">
        <v>4199</v>
      </c>
      <c r="F12" s="13" t="s">
        <v>10364</v>
      </c>
      <c r="G12" s="16" t="s">
        <v>14956</v>
      </c>
      <c r="H12" s="13" t="s">
        <v>259</v>
      </c>
      <c r="I12" s="13" t="s">
        <v>30450</v>
      </c>
      <c r="J12" s="13" t="s">
        <v>30450</v>
      </c>
      <c r="K12" s="13" t="s">
        <v>30475</v>
      </c>
      <c r="L12" s="17" t="s">
        <v>30476</v>
      </c>
      <c r="M12" s="18">
        <v>3250000</v>
      </c>
      <c r="N12" s="19"/>
      <c r="O12" s="20" t="str">
        <f t="shared" si="0"/>
        <v>CĐN</v>
      </c>
      <c r="R12" s="21" t="str">
        <f t="shared" si="1"/>
        <v>CĐN</v>
      </c>
    </row>
    <row r="13" spans="1:18" ht="28.5" customHeight="1" x14ac:dyDescent="0.25">
      <c r="A13" s="13">
        <v>7</v>
      </c>
      <c r="B13" s="13" t="s">
        <v>30477</v>
      </c>
      <c r="C13" s="13" t="s">
        <v>30478</v>
      </c>
      <c r="D13" s="14" t="s">
        <v>12533</v>
      </c>
      <c r="E13" s="15" t="s">
        <v>638</v>
      </c>
      <c r="F13" s="13" t="s">
        <v>21943</v>
      </c>
      <c r="G13" s="16" t="s">
        <v>7429</v>
      </c>
      <c r="H13" s="13" t="s">
        <v>259</v>
      </c>
      <c r="I13" s="13" t="s">
        <v>30450</v>
      </c>
      <c r="J13" s="13" t="s">
        <v>30450</v>
      </c>
      <c r="K13" s="13" t="s">
        <v>30479</v>
      </c>
      <c r="L13" s="17" t="s">
        <v>30480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28.5" customHeight="1" x14ac:dyDescent="0.25">
      <c r="A14" s="13">
        <v>8</v>
      </c>
      <c r="B14" s="13" t="s">
        <v>30481</v>
      </c>
      <c r="C14" s="13" t="s">
        <v>30482</v>
      </c>
      <c r="D14" s="14" t="s">
        <v>464</v>
      </c>
      <c r="E14" s="15" t="s">
        <v>30483</v>
      </c>
      <c r="F14" s="13" t="s">
        <v>14733</v>
      </c>
      <c r="G14" s="16" t="s">
        <v>13999</v>
      </c>
      <c r="H14" s="13" t="s">
        <v>259</v>
      </c>
      <c r="I14" s="13" t="s">
        <v>30450</v>
      </c>
      <c r="J14" s="13" t="s">
        <v>30450</v>
      </c>
      <c r="K14" s="13" t="s">
        <v>30484</v>
      </c>
      <c r="L14" s="17" t="s">
        <v>30485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28.5" customHeight="1" x14ac:dyDescent="0.25">
      <c r="A15" s="13">
        <v>9</v>
      </c>
      <c r="B15" s="13" t="s">
        <v>30486</v>
      </c>
      <c r="C15" s="13" t="s">
        <v>30487</v>
      </c>
      <c r="D15" s="14" t="s">
        <v>1039</v>
      </c>
      <c r="E15" s="15" t="s">
        <v>1282</v>
      </c>
      <c r="F15" s="13" t="s">
        <v>13800</v>
      </c>
      <c r="G15" s="16" t="s">
        <v>8464</v>
      </c>
      <c r="H15" s="13" t="s">
        <v>259</v>
      </c>
      <c r="I15" s="13" t="s">
        <v>30450</v>
      </c>
      <c r="J15" s="13" t="s">
        <v>30450</v>
      </c>
      <c r="K15" s="13" t="s">
        <v>30488</v>
      </c>
      <c r="L15" s="17" t="s">
        <v>30489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8.5" customHeight="1" x14ac:dyDescent="0.25">
      <c r="A16" s="13">
        <v>10</v>
      </c>
      <c r="B16" s="13" t="s">
        <v>30490</v>
      </c>
      <c r="C16" s="13" t="s">
        <v>30491</v>
      </c>
      <c r="D16" s="14" t="s">
        <v>107</v>
      </c>
      <c r="E16" s="15" t="s">
        <v>15</v>
      </c>
      <c r="F16" s="13" t="s">
        <v>23947</v>
      </c>
      <c r="G16" s="16" t="s">
        <v>8554</v>
      </c>
      <c r="H16" s="13" t="s">
        <v>259</v>
      </c>
      <c r="I16" s="13" t="s">
        <v>30450</v>
      </c>
      <c r="J16" s="13" t="s">
        <v>30450</v>
      </c>
      <c r="K16" s="13" t="s">
        <v>30492</v>
      </c>
      <c r="L16" s="17" t="s">
        <v>30493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8" ht="28.5" customHeight="1" x14ac:dyDescent="0.25">
      <c r="A17" s="13">
        <v>11</v>
      </c>
      <c r="B17" s="13" t="s">
        <v>30494</v>
      </c>
      <c r="C17" s="13" t="s">
        <v>30495</v>
      </c>
      <c r="D17" s="14" t="s">
        <v>16956</v>
      </c>
      <c r="E17" s="15" t="s">
        <v>1314</v>
      </c>
      <c r="F17" s="13" t="s">
        <v>15108</v>
      </c>
      <c r="G17" s="16" t="s">
        <v>7511</v>
      </c>
      <c r="H17" s="13" t="s">
        <v>259</v>
      </c>
      <c r="I17" s="13" t="s">
        <v>30450</v>
      </c>
      <c r="J17" s="13" t="s">
        <v>30450</v>
      </c>
      <c r="K17" s="13" t="s">
        <v>30496</v>
      </c>
      <c r="L17" s="17" t="s">
        <v>30497</v>
      </c>
      <c r="M17" s="18">
        <v>3072000</v>
      </c>
      <c r="N17" s="19"/>
      <c r="O17" s="20" t="str">
        <f t="shared" si="0"/>
        <v>CĐ</v>
      </c>
      <c r="R17" s="21" t="str">
        <f t="shared" si="1"/>
        <v>CĐ</v>
      </c>
    </row>
    <row r="18" spans="1:18" ht="28.5" customHeight="1" x14ac:dyDescent="0.25">
      <c r="A18" s="13">
        <v>12</v>
      </c>
      <c r="B18" s="13" t="s">
        <v>30498</v>
      </c>
      <c r="C18" s="13" t="s">
        <v>30499</v>
      </c>
      <c r="D18" s="14" t="s">
        <v>484</v>
      </c>
      <c r="E18" s="15" t="s">
        <v>868</v>
      </c>
      <c r="F18" s="13" t="s">
        <v>9090</v>
      </c>
      <c r="G18" s="16" t="s">
        <v>8777</v>
      </c>
      <c r="H18" s="13" t="s">
        <v>259</v>
      </c>
      <c r="I18" s="13" t="s">
        <v>30450</v>
      </c>
      <c r="J18" s="13" t="s">
        <v>30450</v>
      </c>
      <c r="K18" s="13" t="s">
        <v>30500</v>
      </c>
      <c r="L18" s="17" t="s">
        <v>30501</v>
      </c>
      <c r="M18" s="18">
        <v>3072000</v>
      </c>
      <c r="N18" s="19"/>
      <c r="O18" s="20" t="str">
        <f t="shared" si="0"/>
        <v>CĐ</v>
      </c>
      <c r="R18" s="21" t="str">
        <f t="shared" si="1"/>
        <v>CĐ</v>
      </c>
    </row>
    <row r="19" spans="1:18" ht="28.5" customHeight="1" x14ac:dyDescent="0.25">
      <c r="A19" s="13">
        <v>13</v>
      </c>
      <c r="B19" s="13" t="s">
        <v>30502</v>
      </c>
      <c r="C19" s="13" t="s">
        <v>30503</v>
      </c>
      <c r="D19" s="14" t="s">
        <v>30504</v>
      </c>
      <c r="E19" s="15" t="s">
        <v>1006</v>
      </c>
      <c r="F19" s="13" t="s">
        <v>2173</v>
      </c>
      <c r="G19" s="16" t="s">
        <v>10036</v>
      </c>
      <c r="H19" s="13" t="s">
        <v>259</v>
      </c>
      <c r="I19" s="13" t="s">
        <v>30450</v>
      </c>
      <c r="J19" s="13" t="s">
        <v>30450</v>
      </c>
      <c r="K19" s="13" t="s">
        <v>30505</v>
      </c>
      <c r="L19" s="17" t="s">
        <v>30506</v>
      </c>
      <c r="M19" s="18">
        <v>5376000</v>
      </c>
      <c r="N19" s="19"/>
      <c r="O19" s="20" t="str">
        <f t="shared" si="0"/>
        <v>C1</v>
      </c>
      <c r="R19" s="21" t="str">
        <f t="shared" si="1"/>
        <v>C1</v>
      </c>
    </row>
    <row r="20" spans="1:18" ht="28.5" customHeight="1" x14ac:dyDescent="0.25">
      <c r="A20" s="13">
        <v>14</v>
      </c>
      <c r="B20" s="13" t="s">
        <v>30507</v>
      </c>
      <c r="C20" s="13" t="s">
        <v>30508</v>
      </c>
      <c r="D20" s="14" t="s">
        <v>30509</v>
      </c>
      <c r="E20" s="15" t="s">
        <v>367</v>
      </c>
      <c r="F20" s="13" t="s">
        <v>7084</v>
      </c>
      <c r="G20" s="16" t="s">
        <v>7511</v>
      </c>
      <c r="H20" s="13" t="s">
        <v>259</v>
      </c>
      <c r="I20" s="13" t="s">
        <v>30450</v>
      </c>
      <c r="J20" s="13" t="s">
        <v>30450</v>
      </c>
      <c r="K20" s="13" t="s">
        <v>30510</v>
      </c>
      <c r="L20" s="17" t="s">
        <v>30511</v>
      </c>
      <c r="M20" s="18">
        <v>3072000</v>
      </c>
      <c r="N20" s="19"/>
      <c r="O20" s="20" t="str">
        <f t="shared" si="0"/>
        <v>CĐ</v>
      </c>
      <c r="R20" s="21" t="str">
        <f t="shared" si="1"/>
        <v>CĐ</v>
      </c>
    </row>
    <row r="21" spans="1:18" ht="28.5" customHeight="1" x14ac:dyDescent="0.25">
      <c r="A21" s="13">
        <v>15</v>
      </c>
      <c r="B21" s="13" t="s">
        <v>30512</v>
      </c>
      <c r="C21" s="13" t="s">
        <v>30513</v>
      </c>
      <c r="D21" s="14" t="s">
        <v>476</v>
      </c>
      <c r="E21" s="15" t="s">
        <v>599</v>
      </c>
      <c r="F21" s="13" t="s">
        <v>18517</v>
      </c>
      <c r="G21" s="16" t="s">
        <v>10309</v>
      </c>
      <c r="H21" s="13" t="s">
        <v>259</v>
      </c>
      <c r="I21" s="13" t="s">
        <v>30450</v>
      </c>
      <c r="J21" s="13" t="s">
        <v>30450</v>
      </c>
      <c r="K21" s="13" t="s">
        <v>30514</v>
      </c>
      <c r="L21" s="17" t="s">
        <v>30515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8" ht="28.5" customHeight="1" x14ac:dyDescent="0.25">
      <c r="A22" s="13">
        <v>16</v>
      </c>
      <c r="B22" s="13" t="s">
        <v>30516</v>
      </c>
      <c r="C22" s="13" t="s">
        <v>30517</v>
      </c>
      <c r="D22" s="14" t="s">
        <v>1399</v>
      </c>
      <c r="E22" s="15" t="s">
        <v>477</v>
      </c>
      <c r="F22" s="13" t="s">
        <v>5080</v>
      </c>
      <c r="G22" s="16" t="s">
        <v>6954</v>
      </c>
      <c r="H22" s="13" t="s">
        <v>259</v>
      </c>
      <c r="I22" s="13" t="s">
        <v>30450</v>
      </c>
      <c r="J22" s="13" t="s">
        <v>30450</v>
      </c>
      <c r="K22" s="13" t="s">
        <v>30518</v>
      </c>
      <c r="L22" s="17" t="s">
        <v>30519</v>
      </c>
      <c r="M22" s="18">
        <v>4752000</v>
      </c>
      <c r="N22" s="19"/>
      <c r="O22" s="20" t="str">
        <f t="shared" si="0"/>
        <v>C1</v>
      </c>
      <c r="R22" s="21" t="str">
        <f t="shared" si="1"/>
        <v>C1</v>
      </c>
    </row>
    <row r="23" spans="1:18" ht="28.5" customHeight="1" x14ac:dyDescent="0.25">
      <c r="A23" s="13">
        <v>17</v>
      </c>
      <c r="B23" s="13" t="s">
        <v>30520</v>
      </c>
      <c r="C23" s="13" t="s">
        <v>30521</v>
      </c>
      <c r="D23" s="14" t="s">
        <v>27270</v>
      </c>
      <c r="E23" s="15" t="s">
        <v>333</v>
      </c>
      <c r="F23" s="13" t="s">
        <v>4417</v>
      </c>
      <c r="G23" s="16" t="s">
        <v>6954</v>
      </c>
      <c r="H23" s="13" t="s">
        <v>259</v>
      </c>
      <c r="I23" s="13" t="s">
        <v>30450</v>
      </c>
      <c r="J23" s="13" t="s">
        <v>30450</v>
      </c>
      <c r="K23" s="13" t="s">
        <v>30522</v>
      </c>
      <c r="L23" s="17" t="s">
        <v>30523</v>
      </c>
      <c r="M23" s="18">
        <v>4752000</v>
      </c>
      <c r="N23" s="19"/>
      <c r="O23" s="20" t="str">
        <f t="shared" si="0"/>
        <v>C1</v>
      </c>
      <c r="R23" s="21" t="str">
        <f t="shared" si="1"/>
        <v>C1</v>
      </c>
    </row>
    <row r="24" spans="1:18" ht="28.5" customHeight="1" x14ac:dyDescent="0.25">
      <c r="A24" s="13">
        <v>18</v>
      </c>
      <c r="B24" s="13" t="s">
        <v>30524</v>
      </c>
      <c r="C24" s="13" t="s">
        <v>30525</v>
      </c>
      <c r="D24" s="14" t="s">
        <v>30526</v>
      </c>
      <c r="E24" s="15" t="s">
        <v>546</v>
      </c>
      <c r="F24" s="13" t="s">
        <v>11926</v>
      </c>
      <c r="G24" s="16" t="s">
        <v>7239</v>
      </c>
      <c r="H24" s="13" t="s">
        <v>259</v>
      </c>
      <c r="I24" s="13" t="s">
        <v>30450</v>
      </c>
      <c r="J24" s="13" t="s">
        <v>30450</v>
      </c>
      <c r="K24" s="13" t="s">
        <v>30527</v>
      </c>
      <c r="L24" s="17" t="s">
        <v>30528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8" ht="28.5" customHeight="1" x14ac:dyDescent="0.25">
      <c r="A25" s="13">
        <v>19</v>
      </c>
      <c r="B25" s="13" t="s">
        <v>30529</v>
      </c>
      <c r="C25" s="13" t="s">
        <v>30530</v>
      </c>
      <c r="D25" s="14" t="s">
        <v>24371</v>
      </c>
      <c r="E25" s="15" t="s">
        <v>30531</v>
      </c>
      <c r="F25" s="13" t="s">
        <v>25081</v>
      </c>
      <c r="G25" s="16" t="s">
        <v>5662</v>
      </c>
      <c r="H25" s="13" t="s">
        <v>259</v>
      </c>
      <c r="I25" s="13" t="s">
        <v>30450</v>
      </c>
      <c r="J25" s="13" t="s">
        <v>30450</v>
      </c>
      <c r="K25" s="13" t="s">
        <v>30532</v>
      </c>
      <c r="L25" s="17" t="s">
        <v>30533</v>
      </c>
      <c r="M25" s="18">
        <v>5376000</v>
      </c>
      <c r="N25" s="19"/>
      <c r="O25" s="20" t="str">
        <f t="shared" si="0"/>
        <v>C1</v>
      </c>
      <c r="R25" s="21" t="str">
        <f t="shared" si="1"/>
        <v>C1</v>
      </c>
    </row>
    <row r="26" spans="1:18" ht="28.5" customHeight="1" x14ac:dyDescent="0.25">
      <c r="A26" s="13">
        <v>20</v>
      </c>
      <c r="B26" s="13" t="s">
        <v>30534</v>
      </c>
      <c r="C26" s="13" t="s">
        <v>30535</v>
      </c>
      <c r="D26" s="14" t="s">
        <v>4361</v>
      </c>
      <c r="E26" s="15" t="s">
        <v>1202</v>
      </c>
      <c r="F26" s="13" t="s">
        <v>30536</v>
      </c>
      <c r="G26" s="16" t="s">
        <v>7264</v>
      </c>
      <c r="H26" s="13" t="s">
        <v>259</v>
      </c>
      <c r="I26" s="13" t="s">
        <v>30450</v>
      </c>
      <c r="J26" s="13" t="s">
        <v>30450</v>
      </c>
      <c r="K26" s="13" t="s">
        <v>30537</v>
      </c>
      <c r="L26" s="17" t="s">
        <v>30538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8" ht="28.5" customHeight="1" x14ac:dyDescent="0.25">
      <c r="A27" s="13">
        <v>21</v>
      </c>
      <c r="B27" s="13" t="s">
        <v>30539</v>
      </c>
      <c r="C27" s="13" t="s">
        <v>30540</v>
      </c>
      <c r="D27" s="14" t="s">
        <v>952</v>
      </c>
      <c r="E27" s="15" t="s">
        <v>320</v>
      </c>
      <c r="F27" s="13" t="s">
        <v>12375</v>
      </c>
      <c r="G27" s="16" t="s">
        <v>6221</v>
      </c>
      <c r="H27" s="13" t="s">
        <v>259</v>
      </c>
      <c r="I27" s="13" t="s">
        <v>30450</v>
      </c>
      <c r="J27" s="13" t="s">
        <v>30450</v>
      </c>
      <c r="K27" s="13" t="s">
        <v>30541</v>
      </c>
      <c r="L27" s="17" t="s">
        <v>30542</v>
      </c>
      <c r="M27" s="18">
        <v>5888000</v>
      </c>
      <c r="N27" s="19"/>
      <c r="O27" s="20" t="str">
        <f t="shared" si="0"/>
        <v>C1</v>
      </c>
      <c r="R27" s="21" t="str">
        <f t="shared" si="1"/>
        <v>C1</v>
      </c>
    </row>
    <row r="28" spans="1:18" ht="28.5" customHeight="1" x14ac:dyDescent="0.25">
      <c r="A28" s="13">
        <v>22</v>
      </c>
      <c r="B28" s="13" t="s">
        <v>30543</v>
      </c>
      <c r="C28" s="13" t="s">
        <v>30544</v>
      </c>
      <c r="D28" s="14" t="s">
        <v>30545</v>
      </c>
      <c r="E28" s="15" t="s">
        <v>1105</v>
      </c>
      <c r="F28" s="13" t="s">
        <v>15253</v>
      </c>
      <c r="G28" s="16" t="s">
        <v>8464</v>
      </c>
      <c r="H28" s="13" t="s">
        <v>259</v>
      </c>
      <c r="I28" s="13" t="s">
        <v>30450</v>
      </c>
      <c r="J28" s="13" t="s">
        <v>30450</v>
      </c>
      <c r="K28" s="13" t="s">
        <v>30546</v>
      </c>
      <c r="L28" s="17" t="s">
        <v>30547</v>
      </c>
      <c r="M28" s="18">
        <v>5888000</v>
      </c>
      <c r="N28" s="19"/>
      <c r="O28" s="20" t="str">
        <f t="shared" si="0"/>
        <v>C1</v>
      </c>
      <c r="R28" s="21" t="str">
        <f t="shared" si="1"/>
        <v>C1</v>
      </c>
    </row>
    <row r="29" spans="1:18" ht="28.5" customHeight="1" x14ac:dyDescent="0.25">
      <c r="A29" s="13">
        <v>23</v>
      </c>
      <c r="B29" s="13" t="s">
        <v>30548</v>
      </c>
      <c r="C29" s="13" t="s">
        <v>27837</v>
      </c>
      <c r="D29" s="14" t="s">
        <v>1690</v>
      </c>
      <c r="E29" s="15" t="s">
        <v>27838</v>
      </c>
      <c r="F29" s="13" t="s">
        <v>3393</v>
      </c>
      <c r="G29" s="16" t="s">
        <v>6954</v>
      </c>
      <c r="H29" s="13" t="s">
        <v>259</v>
      </c>
      <c r="I29" s="13" t="s">
        <v>30450</v>
      </c>
      <c r="J29" s="13" t="s">
        <v>30450</v>
      </c>
      <c r="K29" s="13" t="s">
        <v>30549</v>
      </c>
      <c r="L29" s="17" t="s">
        <v>30550</v>
      </c>
      <c r="M29" s="18">
        <v>216000</v>
      </c>
      <c r="N29" s="19"/>
      <c r="O29" s="20" t="str">
        <f t="shared" si="0"/>
        <v>C1</v>
      </c>
      <c r="R29" s="21" t="str">
        <f t="shared" si="1"/>
        <v>C1</v>
      </c>
    </row>
    <row r="30" spans="1:18" ht="28.5" customHeight="1" x14ac:dyDescent="0.25">
      <c r="A30" s="13">
        <v>24</v>
      </c>
      <c r="B30" s="13" t="s">
        <v>30551</v>
      </c>
      <c r="C30" s="13" t="s">
        <v>27982</v>
      </c>
      <c r="D30" s="14" t="s">
        <v>18191</v>
      </c>
      <c r="E30" s="15" t="s">
        <v>27983</v>
      </c>
      <c r="F30" s="13" t="s">
        <v>19796</v>
      </c>
      <c r="G30" s="16" t="s">
        <v>6954</v>
      </c>
      <c r="H30" s="13" t="s">
        <v>259</v>
      </c>
      <c r="I30" s="13" t="s">
        <v>30450</v>
      </c>
      <c r="J30" s="13" t="s">
        <v>30450</v>
      </c>
      <c r="K30" s="13" t="s">
        <v>30552</v>
      </c>
      <c r="L30" s="17" t="s">
        <v>30553</v>
      </c>
      <c r="M30" s="18">
        <v>216000</v>
      </c>
      <c r="N30" s="19"/>
      <c r="O30" s="20" t="str">
        <f t="shared" si="0"/>
        <v>C1</v>
      </c>
      <c r="R30" s="21" t="str">
        <f t="shared" si="1"/>
        <v>C1</v>
      </c>
    </row>
    <row r="31" spans="1:18" ht="28.5" customHeight="1" x14ac:dyDescent="0.25">
      <c r="A31" s="13">
        <v>25</v>
      </c>
      <c r="B31" s="13" t="s">
        <v>30554</v>
      </c>
      <c r="C31" s="13" t="s">
        <v>30555</v>
      </c>
      <c r="D31" s="14" t="s">
        <v>1059</v>
      </c>
      <c r="E31" s="15" t="s">
        <v>185</v>
      </c>
      <c r="F31" s="13" t="s">
        <v>30556</v>
      </c>
      <c r="G31" s="16" t="s">
        <v>10036</v>
      </c>
      <c r="H31" s="13" t="s">
        <v>259</v>
      </c>
      <c r="I31" s="13" t="s">
        <v>30450</v>
      </c>
      <c r="J31" s="13" t="s">
        <v>30450</v>
      </c>
      <c r="K31" s="13" t="s">
        <v>30557</v>
      </c>
      <c r="L31" s="17" t="s">
        <v>30558</v>
      </c>
      <c r="M31" s="18">
        <v>5376000</v>
      </c>
      <c r="N31" s="19"/>
      <c r="O31" s="20" t="str">
        <f t="shared" si="0"/>
        <v>C1</v>
      </c>
      <c r="R31" s="21" t="str">
        <f t="shared" si="1"/>
        <v>C1</v>
      </c>
    </row>
    <row r="32" spans="1:18" ht="28.5" customHeight="1" x14ac:dyDescent="0.25">
      <c r="A32" s="13">
        <v>26</v>
      </c>
      <c r="B32" s="13" t="s">
        <v>30559</v>
      </c>
      <c r="C32" s="13" t="s">
        <v>30560</v>
      </c>
      <c r="D32" s="14" t="s">
        <v>30561</v>
      </c>
      <c r="E32" s="15" t="s">
        <v>697</v>
      </c>
      <c r="F32" s="13" t="s">
        <v>20264</v>
      </c>
      <c r="G32" s="16" t="s">
        <v>6446</v>
      </c>
      <c r="H32" s="13" t="s">
        <v>259</v>
      </c>
      <c r="I32" s="13" t="s">
        <v>30562</v>
      </c>
      <c r="J32" s="13" t="s">
        <v>30562</v>
      </c>
      <c r="K32" s="13" t="s">
        <v>30563</v>
      </c>
      <c r="L32" s="17" t="s">
        <v>30564</v>
      </c>
      <c r="M32" s="18">
        <v>5120000</v>
      </c>
      <c r="N32" s="19"/>
      <c r="O32" s="20" t="str">
        <f t="shared" si="0"/>
        <v>C1</v>
      </c>
      <c r="R32" s="21" t="str">
        <f t="shared" si="1"/>
        <v>C1</v>
      </c>
    </row>
    <row r="33" spans="1:19" ht="28.5" customHeight="1" x14ac:dyDescent="0.25">
      <c r="A33" s="13">
        <v>27</v>
      </c>
      <c r="B33" s="13" t="s">
        <v>30565</v>
      </c>
      <c r="C33" s="13" t="s">
        <v>4721</v>
      </c>
      <c r="D33" s="14" t="s">
        <v>4722</v>
      </c>
      <c r="E33" s="15" t="s">
        <v>731</v>
      </c>
      <c r="F33" s="13" t="s">
        <v>3641</v>
      </c>
      <c r="G33" s="16" t="s">
        <v>4463</v>
      </c>
      <c r="H33" s="13" t="s">
        <v>259</v>
      </c>
      <c r="I33" s="13" t="s">
        <v>30562</v>
      </c>
      <c r="J33" s="13" t="s">
        <v>30562</v>
      </c>
      <c r="K33" s="13" t="s">
        <v>30566</v>
      </c>
      <c r="L33" s="17" t="s">
        <v>30567</v>
      </c>
      <c r="M33" s="18">
        <v>1905920</v>
      </c>
      <c r="N33" s="19"/>
      <c r="O33" s="20" t="str">
        <f t="shared" si="0"/>
        <v>C1</v>
      </c>
      <c r="R33" s="21" t="str">
        <f t="shared" si="1"/>
        <v>NH 18-19C1</v>
      </c>
    </row>
    <row r="34" spans="1:19" ht="28.5" customHeight="1" x14ac:dyDescent="0.25">
      <c r="A34" s="13">
        <v>28</v>
      </c>
      <c r="B34" s="13" t="s">
        <v>30568</v>
      </c>
      <c r="C34" s="13" t="s">
        <v>30569</v>
      </c>
      <c r="D34" s="14" t="s">
        <v>1344</v>
      </c>
      <c r="E34" s="15" t="s">
        <v>5441</v>
      </c>
      <c r="F34" s="13" t="s">
        <v>30570</v>
      </c>
      <c r="G34" s="16" t="s">
        <v>14956</v>
      </c>
      <c r="H34" s="13" t="s">
        <v>259</v>
      </c>
      <c r="I34" s="13" t="s">
        <v>30562</v>
      </c>
      <c r="J34" s="13" t="s">
        <v>30562</v>
      </c>
      <c r="K34" s="13" t="s">
        <v>30571</v>
      </c>
      <c r="L34" s="17" t="s">
        <v>30572</v>
      </c>
      <c r="M34" s="18">
        <v>3250000</v>
      </c>
      <c r="N34" s="19"/>
      <c r="O34" s="20" t="str">
        <f t="shared" si="0"/>
        <v>CĐN</v>
      </c>
      <c r="R34" s="21" t="str">
        <f t="shared" si="1"/>
        <v>CĐN</v>
      </c>
    </row>
    <row r="35" spans="1:19" ht="28.5" customHeight="1" x14ac:dyDescent="0.25">
      <c r="A35" s="13">
        <v>29</v>
      </c>
      <c r="B35" s="13" t="s">
        <v>30573</v>
      </c>
      <c r="C35" s="13" t="s">
        <v>30574</v>
      </c>
      <c r="D35" s="14" t="s">
        <v>50</v>
      </c>
      <c r="E35" s="15" t="s">
        <v>93</v>
      </c>
      <c r="F35" s="13" t="s">
        <v>8560</v>
      </c>
      <c r="G35" s="16" t="s">
        <v>13635</v>
      </c>
      <c r="H35" s="13" t="s">
        <v>259</v>
      </c>
      <c r="I35" s="13" t="s">
        <v>30562</v>
      </c>
      <c r="J35" s="13" t="s">
        <v>30562</v>
      </c>
      <c r="K35" s="13" t="s">
        <v>30575</v>
      </c>
      <c r="L35" s="17" t="s">
        <v>30576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9" ht="28.5" customHeight="1" x14ac:dyDescent="0.25">
      <c r="A36" s="13">
        <v>30</v>
      </c>
      <c r="B36" s="13" t="s">
        <v>30577</v>
      </c>
      <c r="C36" s="13" t="s">
        <v>30578</v>
      </c>
      <c r="D36" s="14" t="s">
        <v>9747</v>
      </c>
      <c r="E36" s="15" t="s">
        <v>374</v>
      </c>
      <c r="F36" s="13" t="s">
        <v>26349</v>
      </c>
      <c r="G36" s="16" t="s">
        <v>6645</v>
      </c>
      <c r="H36" s="13" t="s">
        <v>259</v>
      </c>
      <c r="I36" s="13" t="s">
        <v>30562</v>
      </c>
      <c r="J36" s="13" t="s">
        <v>30562</v>
      </c>
      <c r="K36" s="13" t="s">
        <v>30579</v>
      </c>
      <c r="L36" s="17" t="s">
        <v>30580</v>
      </c>
      <c r="M36" s="18">
        <v>4608000</v>
      </c>
      <c r="N36" s="19"/>
      <c r="O36" s="20" t="str">
        <f t="shared" si="0"/>
        <v>CĐ</v>
      </c>
      <c r="R36" s="21" t="str">
        <f t="shared" si="1"/>
        <v>CĐ</v>
      </c>
    </row>
    <row r="37" spans="1:19" ht="28.5" customHeight="1" x14ac:dyDescent="0.25">
      <c r="A37" s="13">
        <v>31</v>
      </c>
      <c r="B37" s="13" t="s">
        <v>30581</v>
      </c>
      <c r="C37" s="13" t="s">
        <v>30582</v>
      </c>
      <c r="D37" s="14" t="s">
        <v>30583</v>
      </c>
      <c r="E37" s="15" t="s">
        <v>1314</v>
      </c>
      <c r="F37" s="13" t="s">
        <v>5631</v>
      </c>
      <c r="G37" s="16" t="s">
        <v>5909</v>
      </c>
      <c r="H37" s="13" t="s">
        <v>259</v>
      </c>
      <c r="I37" s="13" t="s">
        <v>30562</v>
      </c>
      <c r="J37" s="13" t="s">
        <v>30562</v>
      </c>
      <c r="K37" s="13" t="s">
        <v>30584</v>
      </c>
      <c r="L37" s="17" t="s">
        <v>30585</v>
      </c>
      <c r="M37" s="18">
        <v>5120000</v>
      </c>
      <c r="N37" s="19"/>
      <c r="O37" s="20" t="str">
        <f t="shared" si="0"/>
        <v>C1</v>
      </c>
      <c r="R37" s="21" t="str">
        <f t="shared" si="1"/>
        <v>C1</v>
      </c>
    </row>
    <row r="38" spans="1:19" ht="28.5" customHeight="1" x14ac:dyDescent="0.25">
      <c r="A38" s="13">
        <v>32</v>
      </c>
      <c r="B38" s="13" t="s">
        <v>30586</v>
      </c>
      <c r="C38" s="13" t="s">
        <v>30587</v>
      </c>
      <c r="D38" s="14" t="s">
        <v>30588</v>
      </c>
      <c r="E38" s="15" t="s">
        <v>33</v>
      </c>
      <c r="F38" s="13" t="s">
        <v>5133</v>
      </c>
      <c r="G38" s="16" t="s">
        <v>6668</v>
      </c>
      <c r="H38" s="13" t="s">
        <v>259</v>
      </c>
      <c r="I38" s="13" t="s">
        <v>30562</v>
      </c>
      <c r="J38" s="13" t="s">
        <v>30562</v>
      </c>
      <c r="K38" s="13" t="s">
        <v>30589</v>
      </c>
      <c r="L38" s="17" t="s">
        <v>30590</v>
      </c>
      <c r="M38" s="18">
        <v>4608000</v>
      </c>
      <c r="N38" s="19"/>
      <c r="O38" s="20" t="str">
        <f t="shared" si="0"/>
        <v>C1</v>
      </c>
      <c r="R38" s="21" t="str">
        <f t="shared" si="1"/>
        <v>C1</v>
      </c>
    </row>
    <row r="39" spans="1:19" ht="28.5" customHeight="1" x14ac:dyDescent="0.25">
      <c r="A39" s="13">
        <v>33</v>
      </c>
      <c r="B39" s="13" t="s">
        <v>30591</v>
      </c>
      <c r="C39" s="13" t="s">
        <v>30592</v>
      </c>
      <c r="D39" s="14" t="s">
        <v>1613</v>
      </c>
      <c r="E39" s="15" t="s">
        <v>115</v>
      </c>
      <c r="F39" s="13" t="s">
        <v>9990</v>
      </c>
      <c r="G39" s="16" t="s">
        <v>6714</v>
      </c>
      <c r="H39" s="13" t="s">
        <v>259</v>
      </c>
      <c r="I39" s="13" t="s">
        <v>30562</v>
      </c>
      <c r="J39" s="13" t="s">
        <v>30562</v>
      </c>
      <c r="K39" s="13" t="s">
        <v>30593</v>
      </c>
      <c r="L39" s="17" t="s">
        <v>30594</v>
      </c>
      <c r="M39" s="18">
        <v>3840000</v>
      </c>
      <c r="N39" s="19"/>
      <c r="O39" s="20" t="str">
        <f t="shared" si="0"/>
        <v>CĐ</v>
      </c>
      <c r="R39" s="21" t="str">
        <f t="shared" si="1"/>
        <v>CĐ</v>
      </c>
    </row>
    <row r="40" spans="1:19" ht="28.5" customHeight="1" x14ac:dyDescent="0.25">
      <c r="A40" s="13">
        <v>34</v>
      </c>
      <c r="B40" s="13" t="s">
        <v>30595</v>
      </c>
      <c r="C40" s="13" t="s">
        <v>30596</v>
      </c>
      <c r="D40" s="14" t="s">
        <v>691</v>
      </c>
      <c r="E40" s="15" t="s">
        <v>909</v>
      </c>
      <c r="F40" s="13" t="s">
        <v>30597</v>
      </c>
      <c r="G40" s="16" t="s">
        <v>5909</v>
      </c>
      <c r="H40" s="13" t="s">
        <v>259</v>
      </c>
      <c r="I40" s="13" t="s">
        <v>30562</v>
      </c>
      <c r="J40" s="13" t="s">
        <v>30562</v>
      </c>
      <c r="K40" s="13" t="s">
        <v>30598</v>
      </c>
      <c r="L40" s="17" t="s">
        <v>30599</v>
      </c>
      <c r="M40" s="18">
        <v>5120000</v>
      </c>
      <c r="N40" s="19"/>
      <c r="O40" s="20" t="str">
        <f t="shared" si="0"/>
        <v>C1</v>
      </c>
      <c r="R40" s="21" t="str">
        <f t="shared" si="1"/>
        <v>C1</v>
      </c>
    </row>
    <row r="41" spans="1:19" ht="28.5" customHeight="1" x14ac:dyDescent="0.25">
      <c r="A41" s="13">
        <v>35</v>
      </c>
      <c r="B41" s="13" t="s">
        <v>30600</v>
      </c>
      <c r="C41" s="13" t="s">
        <v>30601</v>
      </c>
      <c r="D41" s="14" t="s">
        <v>17683</v>
      </c>
      <c r="E41" s="15" t="s">
        <v>6009</v>
      </c>
      <c r="F41" s="13" t="s">
        <v>7618</v>
      </c>
      <c r="G41" s="16" t="s">
        <v>5836</v>
      </c>
      <c r="H41" s="13" t="s">
        <v>259</v>
      </c>
      <c r="I41" s="13" t="s">
        <v>30562</v>
      </c>
      <c r="J41" s="13" t="s">
        <v>30562</v>
      </c>
      <c r="K41" s="13" t="s">
        <v>30602</v>
      </c>
      <c r="L41" s="17" t="s">
        <v>30603</v>
      </c>
      <c r="M41" s="18">
        <v>5632000</v>
      </c>
      <c r="N41" s="19"/>
      <c r="O41" s="20" t="str">
        <f t="shared" si="0"/>
        <v>C1</v>
      </c>
      <c r="R41" s="21" t="str">
        <f t="shared" si="1"/>
        <v>C1</v>
      </c>
    </row>
    <row r="42" spans="1:19" ht="28.5" customHeight="1" x14ac:dyDescent="0.25">
      <c r="A42" s="13">
        <v>36</v>
      </c>
      <c r="B42" s="13" t="s">
        <v>30604</v>
      </c>
      <c r="C42" s="13" t="s">
        <v>30605</v>
      </c>
      <c r="D42" s="14" t="s">
        <v>3674</v>
      </c>
      <c r="E42" s="15" t="s">
        <v>216</v>
      </c>
      <c r="F42" s="13" t="s">
        <v>13366</v>
      </c>
      <c r="G42" s="16" t="s">
        <v>6714</v>
      </c>
      <c r="H42" s="13" t="s">
        <v>259</v>
      </c>
      <c r="I42" s="13" t="s">
        <v>30562</v>
      </c>
      <c r="J42" s="13" t="s">
        <v>30562</v>
      </c>
      <c r="K42" s="13" t="s">
        <v>30606</v>
      </c>
      <c r="L42" s="17" t="s">
        <v>30607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9" ht="28.5" customHeight="1" x14ac:dyDescent="0.25">
      <c r="A43" s="13">
        <v>37</v>
      </c>
      <c r="B43" s="13" t="s">
        <v>30608</v>
      </c>
      <c r="C43" s="13" t="s">
        <v>30609</v>
      </c>
      <c r="D43" s="14" t="s">
        <v>2466</v>
      </c>
      <c r="E43" s="15" t="s">
        <v>1040</v>
      </c>
      <c r="F43" s="13" t="s">
        <v>28858</v>
      </c>
      <c r="G43" s="16" t="s">
        <v>7558</v>
      </c>
      <c r="H43" s="13" t="s">
        <v>259</v>
      </c>
      <c r="I43" s="13" t="s">
        <v>30562</v>
      </c>
      <c r="J43" s="13" t="s">
        <v>30562</v>
      </c>
      <c r="K43" s="13" t="s">
        <v>30610</v>
      </c>
      <c r="L43" s="17" t="s">
        <v>30611</v>
      </c>
      <c r="M43" s="18">
        <v>4352000</v>
      </c>
      <c r="N43" s="19"/>
      <c r="O43" s="20" t="str">
        <f t="shared" si="0"/>
        <v>CĐ</v>
      </c>
      <c r="R43" s="21" t="str">
        <f t="shared" si="1"/>
        <v>CĐ</v>
      </c>
    </row>
    <row r="44" spans="1:19" s="28" customFormat="1" ht="27" customHeight="1" x14ac:dyDescent="0.25">
      <c r="A44" s="229" t="s">
        <v>35</v>
      </c>
      <c r="B44" s="230"/>
      <c r="C44" s="230"/>
      <c r="D44" s="230"/>
      <c r="E44" s="22"/>
      <c r="F44" s="22"/>
      <c r="G44" s="22"/>
      <c r="H44" s="23"/>
      <c r="I44" s="24"/>
      <c r="J44" s="25"/>
      <c r="K44" s="26"/>
      <c r="L44" s="231">
        <f>SUM(M7:M43)</f>
        <v>164149920</v>
      </c>
      <c r="M44" s="232"/>
      <c r="N44" s="27"/>
      <c r="O44" s="20"/>
      <c r="P44" s="6"/>
      <c r="Q44" s="6"/>
    </row>
    <row r="45" spans="1:19" s="30" customFormat="1" ht="30" customHeight="1" x14ac:dyDescent="0.25">
      <c r="A45" s="237" t="s">
        <v>30613</v>
      </c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9"/>
      <c r="O45" s="29" t="str">
        <f>LEFT(G45,5)</f>
        <v/>
      </c>
      <c r="P45" s="6"/>
      <c r="Q45" s="6"/>
    </row>
    <row r="46" spans="1:19" ht="15.75" customHeight="1" x14ac:dyDescent="0.25">
      <c r="A46" s="31"/>
      <c r="B46" s="31"/>
      <c r="C46" s="1"/>
      <c r="D46" s="2"/>
      <c r="E46" s="2"/>
      <c r="F46" s="1"/>
      <c r="G46" s="225" t="s">
        <v>30612</v>
      </c>
      <c r="H46" s="225"/>
      <c r="I46" s="225"/>
      <c r="J46" s="225"/>
      <c r="K46" s="225"/>
      <c r="L46" s="225"/>
      <c r="M46" s="225"/>
      <c r="N46" s="225"/>
      <c r="O46" s="29"/>
      <c r="S46" s="30"/>
    </row>
    <row r="47" spans="1:19" ht="15.75" customHeight="1" x14ac:dyDescent="0.25">
      <c r="A47" s="35" t="s">
        <v>4822</v>
      </c>
      <c r="B47" s="35"/>
      <c r="C47" s="35"/>
      <c r="D47" s="32"/>
      <c r="E47" s="32" t="s">
        <v>4823</v>
      </c>
      <c r="F47" s="32"/>
      <c r="G47" s="32"/>
      <c r="H47" s="32"/>
      <c r="I47" s="32"/>
      <c r="J47" s="32"/>
      <c r="K47" s="32"/>
      <c r="L47" s="32"/>
      <c r="M47" s="236" t="s">
        <v>4824</v>
      </c>
      <c r="N47" s="236"/>
      <c r="O47" s="29"/>
    </row>
    <row r="48" spans="1:19" x14ac:dyDescent="0.25">
      <c r="A48" s="33"/>
      <c r="B48" s="33"/>
      <c r="C48" s="139"/>
      <c r="D48" s="35"/>
      <c r="E48" s="35"/>
      <c r="F48" s="35"/>
      <c r="G48" s="35"/>
      <c r="J48" s="139"/>
      <c r="K48" s="139"/>
      <c r="L48" s="139"/>
      <c r="M48" s="139"/>
      <c r="N48" s="6"/>
    </row>
    <row r="49" spans="1:16" x14ac:dyDescent="0.25">
      <c r="A49" s="33"/>
      <c r="B49" s="33"/>
      <c r="C49" s="139"/>
      <c r="D49" s="35"/>
      <c r="E49" s="35"/>
      <c r="F49" s="35"/>
      <c r="G49" s="35"/>
      <c r="H49" s="35"/>
      <c r="I49" s="35"/>
      <c r="J49" s="139"/>
      <c r="K49" s="139"/>
      <c r="L49" s="139"/>
      <c r="M49" s="139"/>
      <c r="N49" s="6"/>
    </row>
    <row r="50" spans="1:16" x14ac:dyDescent="0.25">
      <c r="A50" s="33"/>
      <c r="B50" s="33"/>
      <c r="C50" s="139"/>
      <c r="D50" s="35"/>
      <c r="E50" s="35"/>
      <c r="F50" s="35"/>
      <c r="G50" s="35"/>
      <c r="H50" s="35"/>
      <c r="I50" s="35"/>
      <c r="J50" s="139"/>
      <c r="K50" s="139"/>
      <c r="L50" s="139"/>
      <c r="M50" s="139"/>
      <c r="N50" s="6"/>
    </row>
    <row r="51" spans="1:16" s="28" customFormat="1" x14ac:dyDescent="0.25">
      <c r="A51" s="35"/>
      <c r="B51" s="35"/>
      <c r="C51" s="35" t="s">
        <v>4820</v>
      </c>
      <c r="D51" s="35"/>
      <c r="E51" s="236" t="s">
        <v>4821</v>
      </c>
      <c r="F51" s="236"/>
      <c r="G51" s="236"/>
      <c r="H51" s="35"/>
      <c r="I51" s="35"/>
      <c r="J51" s="35"/>
      <c r="K51" s="35"/>
      <c r="L51" s="35"/>
      <c r="M51" s="236" t="s">
        <v>4819</v>
      </c>
      <c r="N51" s="236"/>
      <c r="O51" s="139"/>
      <c r="P51" s="6"/>
    </row>
    <row r="52" spans="1:16" s="28" customFormat="1" ht="18.75" customHeight="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139"/>
      <c r="P52" s="6"/>
    </row>
    <row r="53" spans="1:16" s="36" customFormat="1" x14ac:dyDescent="0.25">
      <c r="B53" s="37"/>
      <c r="C53" s="38" t="s">
        <v>38</v>
      </c>
      <c r="D53" s="39" t="s">
        <v>586</v>
      </c>
      <c r="E53" s="40"/>
      <c r="F53" s="40"/>
      <c r="G53" s="40"/>
      <c r="H53" s="40"/>
      <c r="I53" s="40"/>
      <c r="J53" s="41"/>
      <c r="K53" s="40"/>
      <c r="L53" s="40"/>
      <c r="M53" s="42"/>
    </row>
    <row r="54" spans="1:16" s="36" customFormat="1" x14ac:dyDescent="0.25">
      <c r="A54" s="43"/>
      <c r="B54" s="44"/>
      <c r="C54" s="45" t="s">
        <v>40</v>
      </c>
      <c r="D54" s="46">
        <f>SUMIF($O$7:$O$43,"CĐN",$M$7:$M$43)</f>
        <v>6500000</v>
      </c>
      <c r="E54" s="40"/>
      <c r="F54" s="40"/>
      <c r="G54" s="40"/>
      <c r="H54" s="40"/>
      <c r="I54" s="40"/>
      <c r="J54" s="41"/>
      <c r="K54" s="40"/>
      <c r="L54" s="40"/>
      <c r="M54" s="6"/>
    </row>
    <row r="55" spans="1:16" s="49" customFormat="1" ht="13.5" customHeight="1" x14ac:dyDescent="0.25">
      <c r="A55" s="43"/>
      <c r="B55" s="44"/>
      <c r="C55" s="45" t="s">
        <v>41</v>
      </c>
      <c r="D55" s="46">
        <f>SUMIF($O$7:$O$43,"TCN",$M$7:$M$43)</f>
        <v>0</v>
      </c>
      <c r="E55" s="47"/>
      <c r="F55" s="47"/>
      <c r="G55" s="47"/>
      <c r="H55" s="47"/>
      <c r="I55" s="40"/>
      <c r="J55" s="48"/>
      <c r="K55" s="47"/>
      <c r="L55" s="47"/>
      <c r="M55" s="6"/>
    </row>
    <row r="56" spans="1:16" s="49" customFormat="1" ht="13.5" customHeight="1" x14ac:dyDescent="0.25">
      <c r="A56" s="43"/>
      <c r="B56" s="50" t="s">
        <v>42</v>
      </c>
      <c r="C56" s="45" t="s">
        <v>43</v>
      </c>
      <c r="D56" s="46">
        <f>SUMIF($O$7:$O$43,"CĐ",$M$7:$M$43)+SUMIF($O$7:$O$43,"C1",$M$7:$M$43)</f>
        <v>157649920</v>
      </c>
      <c r="E56" s="47"/>
      <c r="F56" s="47"/>
      <c r="G56" s="47"/>
      <c r="H56" s="47"/>
      <c r="I56" s="47"/>
      <c r="J56" s="48"/>
      <c r="K56" s="47"/>
      <c r="L56" s="47"/>
      <c r="M56" s="6"/>
    </row>
    <row r="57" spans="1:16" s="49" customFormat="1" ht="13.5" customHeight="1" x14ac:dyDescent="0.25">
      <c r="A57" s="43"/>
      <c r="B57" s="50"/>
      <c r="C57" s="45" t="s">
        <v>44</v>
      </c>
      <c r="D57" s="46">
        <f>SUMIF($O$7:$O$43,"C2",$M$7:$M$43)+SUMIF($O$7:$O$43,"CĐLT",$M$7:$M$43)</f>
        <v>0</v>
      </c>
      <c r="E57" s="47"/>
      <c r="F57" s="47"/>
      <c r="G57" s="47"/>
      <c r="H57" s="47"/>
      <c r="I57" s="47"/>
      <c r="J57" s="48"/>
      <c r="K57" s="47"/>
      <c r="L57" s="47"/>
      <c r="M57" s="6"/>
    </row>
    <row r="58" spans="1:16" s="49" customFormat="1" ht="13.5" customHeight="1" x14ac:dyDescent="0.25">
      <c r="A58" s="43"/>
      <c r="B58" s="51">
        <f>SUM(B54:B56)</f>
        <v>0</v>
      </c>
      <c r="C58" s="45" t="s">
        <v>45</v>
      </c>
      <c r="D58" s="46">
        <f>SUMIF($O$7:$O$43,"T4",$M$7:$M$43)+SUMIF($O$7:$O$43,"T2",$M$7:$M$43)+SUMIF($O$7:$O$43,"T3",$M$7:$M$43)+SUMIF($O$7:$O$43,"TC",$M$7:$M$43)+SUMIF($O$7:$O$43,"TN",$M$7:$M$43)+SUMIF($O$7:$O$43,"TCT",$M$7:$M$43)+SUMIF($O$7:$O$43,"T1",$M$7:$M$43)</f>
        <v>0</v>
      </c>
      <c r="E58" s="47"/>
      <c r="F58" s="47"/>
      <c r="G58" s="47"/>
      <c r="H58" s="47"/>
      <c r="I58" s="47"/>
      <c r="J58" s="48"/>
      <c r="K58" s="47"/>
      <c r="L58" s="47"/>
      <c r="M58" s="6"/>
    </row>
    <row r="59" spans="1:16" s="49" customFormat="1" ht="13.5" customHeight="1" x14ac:dyDescent="0.25">
      <c r="B59" s="52"/>
      <c r="C59" s="53" t="s">
        <v>46</v>
      </c>
      <c r="D59" s="54">
        <f>SUM(D54:D58)</f>
        <v>164149920</v>
      </c>
      <c r="E59" s="47"/>
      <c r="F59" s="47"/>
      <c r="G59" s="47"/>
      <c r="H59" s="47"/>
      <c r="I59" s="47"/>
      <c r="J59" s="48"/>
      <c r="K59" s="47"/>
      <c r="L59" s="47"/>
      <c r="M59" s="6"/>
    </row>
    <row r="60" spans="1:16" x14ac:dyDescent="0.25">
      <c r="E60" s="6"/>
      <c r="J60" s="21"/>
      <c r="K60" s="58"/>
      <c r="M60" s="6"/>
      <c r="N60" s="6"/>
    </row>
    <row r="117" spans="16:16" x14ac:dyDescent="0.25">
      <c r="P117" s="55"/>
    </row>
    <row r="118" spans="16:16" x14ac:dyDescent="0.25">
      <c r="P118" s="55"/>
    </row>
    <row r="119" spans="16:16" x14ac:dyDescent="0.25">
      <c r="P119" s="55"/>
    </row>
    <row r="120" spans="16:16" x14ac:dyDescent="0.25">
      <c r="P120" s="55"/>
    </row>
    <row r="124" spans="16:16" x14ac:dyDescent="0.25">
      <c r="P124" s="28"/>
    </row>
    <row r="125" spans="16:16" x14ac:dyDescent="0.25">
      <c r="P125" s="28"/>
    </row>
    <row r="126" spans="16:16" x14ac:dyDescent="0.25">
      <c r="P126" s="56"/>
    </row>
    <row r="127" spans="16:16" x14ac:dyDescent="0.25">
      <c r="P127" s="36"/>
    </row>
    <row r="128" spans="16:16" x14ac:dyDescent="0.25">
      <c r="P128" s="49"/>
    </row>
    <row r="129" spans="16:16" x14ac:dyDescent="0.25">
      <c r="P129" s="49"/>
    </row>
    <row r="130" spans="16:16" x14ac:dyDescent="0.25">
      <c r="P130" s="49"/>
    </row>
    <row r="131" spans="16:16" x14ac:dyDescent="0.25">
      <c r="P131" s="49"/>
    </row>
  </sheetData>
  <mergeCells count="9">
    <mergeCell ref="M47:N47"/>
    <mergeCell ref="E51:G51"/>
    <mergeCell ref="M51:N51"/>
    <mergeCell ref="A4:N4"/>
    <mergeCell ref="A5:N5"/>
    <mergeCell ref="A44:D44"/>
    <mergeCell ref="L44:M44"/>
    <mergeCell ref="A45:N45"/>
    <mergeCell ref="G46:N4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zoomScaleNormal="100" zoomScaleSheetLayoutView="85" workbookViewId="0">
      <selection activeCell="A7" sqref="A7:A3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30615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30616</v>
      </c>
      <c r="C7" s="13" t="s">
        <v>30617</v>
      </c>
      <c r="D7" s="14" t="s">
        <v>987</v>
      </c>
      <c r="E7" s="15" t="s">
        <v>122</v>
      </c>
      <c r="F7" s="13" t="s">
        <v>9110</v>
      </c>
      <c r="G7" s="16" t="s">
        <v>7833</v>
      </c>
      <c r="H7" s="13" t="s">
        <v>259</v>
      </c>
      <c r="I7" s="13" t="s">
        <v>30618</v>
      </c>
      <c r="J7" s="13" t="s">
        <v>30618</v>
      </c>
      <c r="K7" s="13" t="s">
        <v>30619</v>
      </c>
      <c r="L7" s="17" t="s">
        <v>30620</v>
      </c>
      <c r="M7" s="18">
        <v>5632000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8.5" customHeight="1" x14ac:dyDescent="0.25">
      <c r="A8" s="13">
        <v>2</v>
      </c>
      <c r="B8" s="13" t="s">
        <v>30621</v>
      </c>
      <c r="C8" s="13" t="s">
        <v>30622</v>
      </c>
      <c r="D8" s="14" t="s">
        <v>5127</v>
      </c>
      <c r="E8" s="15" t="s">
        <v>574</v>
      </c>
      <c r="F8" s="13" t="s">
        <v>1749</v>
      </c>
      <c r="G8" s="16" t="s">
        <v>2862</v>
      </c>
      <c r="H8" s="13" t="s">
        <v>259</v>
      </c>
      <c r="I8" s="13" t="s">
        <v>30618</v>
      </c>
      <c r="J8" s="13" t="s">
        <v>30618</v>
      </c>
      <c r="K8" s="13" t="s">
        <v>30623</v>
      </c>
      <c r="L8" s="17" t="s">
        <v>30624</v>
      </c>
      <c r="M8" s="18">
        <v>2861920</v>
      </c>
      <c r="N8" s="19"/>
      <c r="O8" s="20" t="str">
        <f t="shared" ref="O8:O37" si="0">MID(G8,3,FIND("-",G8,1)-3)&amp;IF(MID(G8,3,5)="CĐ-LT","LT","")</f>
        <v>T4</v>
      </c>
      <c r="R8" s="21" t="str">
        <f t="shared" ref="R8:R37" si="1">IF(LEFT(G8,2)="18","NH 18-19","")&amp;O8</f>
        <v>NH 18-19T4</v>
      </c>
    </row>
    <row r="9" spans="1:18" ht="28.5" customHeight="1" x14ac:dyDescent="0.25">
      <c r="A9" s="13">
        <v>3</v>
      </c>
      <c r="B9" s="13" t="s">
        <v>30625</v>
      </c>
      <c r="C9" s="13" t="s">
        <v>30626</v>
      </c>
      <c r="D9" s="14" t="s">
        <v>464</v>
      </c>
      <c r="E9" s="15" t="s">
        <v>326</v>
      </c>
      <c r="F9" s="13" t="s">
        <v>30627</v>
      </c>
      <c r="G9" s="16" t="s">
        <v>6942</v>
      </c>
      <c r="H9" s="13" t="s">
        <v>259</v>
      </c>
      <c r="I9" s="13" t="s">
        <v>30618</v>
      </c>
      <c r="J9" s="13" t="s">
        <v>30618</v>
      </c>
      <c r="K9" s="13" t="s">
        <v>30628</v>
      </c>
      <c r="L9" s="17" t="s">
        <v>30629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8.5" customHeight="1" x14ac:dyDescent="0.25">
      <c r="A10" s="13">
        <v>4</v>
      </c>
      <c r="B10" s="13" t="s">
        <v>30630</v>
      </c>
      <c r="C10" s="13" t="s">
        <v>30631</v>
      </c>
      <c r="D10" s="14" t="s">
        <v>4422</v>
      </c>
      <c r="E10" s="15" t="s">
        <v>250</v>
      </c>
      <c r="F10" s="13" t="s">
        <v>30632</v>
      </c>
      <c r="G10" s="16" t="s">
        <v>13635</v>
      </c>
      <c r="H10" s="13" t="s">
        <v>259</v>
      </c>
      <c r="I10" s="13" t="s">
        <v>30618</v>
      </c>
      <c r="J10" s="13" t="s">
        <v>30618</v>
      </c>
      <c r="K10" s="13" t="s">
        <v>30633</v>
      </c>
      <c r="L10" s="17" t="s">
        <v>30634</v>
      </c>
      <c r="M10" s="18">
        <v>5376000</v>
      </c>
      <c r="N10" s="19"/>
      <c r="O10" s="20" t="str">
        <f t="shared" si="0"/>
        <v>C1</v>
      </c>
      <c r="R10" s="21" t="str">
        <f t="shared" si="1"/>
        <v>C1</v>
      </c>
    </row>
    <row r="11" spans="1:18" ht="28.5" customHeight="1" x14ac:dyDescent="0.25">
      <c r="A11" s="13">
        <v>5</v>
      </c>
      <c r="B11" s="13" t="s">
        <v>30635</v>
      </c>
      <c r="C11" s="13" t="s">
        <v>30636</v>
      </c>
      <c r="D11" s="14" t="s">
        <v>17683</v>
      </c>
      <c r="E11" s="15" t="s">
        <v>250</v>
      </c>
      <c r="F11" s="13" t="s">
        <v>30637</v>
      </c>
      <c r="G11" s="16" t="s">
        <v>6813</v>
      </c>
      <c r="H11" s="13" t="s">
        <v>259</v>
      </c>
      <c r="I11" s="13" t="s">
        <v>30618</v>
      </c>
      <c r="J11" s="13" t="s">
        <v>30618</v>
      </c>
      <c r="K11" s="13" t="s">
        <v>30638</v>
      </c>
      <c r="L11" s="17" t="s">
        <v>30639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8.5" customHeight="1" x14ac:dyDescent="0.25">
      <c r="A12" s="13">
        <v>6</v>
      </c>
      <c r="B12" s="13" t="s">
        <v>30640</v>
      </c>
      <c r="C12" s="13" t="s">
        <v>30641</v>
      </c>
      <c r="D12" s="14" t="s">
        <v>14559</v>
      </c>
      <c r="E12" s="15" t="s">
        <v>1321</v>
      </c>
      <c r="F12" s="13" t="s">
        <v>5595</v>
      </c>
      <c r="G12" s="16" t="s">
        <v>6662</v>
      </c>
      <c r="H12" s="13" t="s">
        <v>259</v>
      </c>
      <c r="I12" s="13" t="s">
        <v>30618</v>
      </c>
      <c r="J12" s="13" t="s">
        <v>30618</v>
      </c>
      <c r="K12" s="13" t="s">
        <v>30642</v>
      </c>
      <c r="L12" s="17" t="s">
        <v>30643</v>
      </c>
      <c r="M12" s="18">
        <v>5888000</v>
      </c>
      <c r="N12" s="19"/>
      <c r="O12" s="20" t="str">
        <f t="shared" si="0"/>
        <v>C1</v>
      </c>
      <c r="R12" s="21" t="str">
        <f t="shared" si="1"/>
        <v>C1</v>
      </c>
    </row>
    <row r="13" spans="1:18" ht="28.5" customHeight="1" x14ac:dyDescent="0.25">
      <c r="A13" s="13">
        <v>7</v>
      </c>
      <c r="B13" s="13" t="s">
        <v>30644</v>
      </c>
      <c r="C13" s="13" t="s">
        <v>27692</v>
      </c>
      <c r="D13" s="14" t="s">
        <v>176</v>
      </c>
      <c r="E13" s="15" t="s">
        <v>177</v>
      </c>
      <c r="F13" s="13" t="s">
        <v>13719</v>
      </c>
      <c r="G13" s="16" t="s">
        <v>6662</v>
      </c>
      <c r="H13" s="13" t="s">
        <v>259</v>
      </c>
      <c r="I13" s="13" t="s">
        <v>30618</v>
      </c>
      <c r="J13" s="13" t="s">
        <v>30618</v>
      </c>
      <c r="K13" s="13" t="s">
        <v>30645</v>
      </c>
      <c r="L13" s="17" t="s">
        <v>30646</v>
      </c>
      <c r="M13" s="18">
        <v>256000</v>
      </c>
      <c r="N13" s="19"/>
      <c r="O13" s="20" t="str">
        <f t="shared" si="0"/>
        <v>C1</v>
      </c>
      <c r="R13" s="21" t="str">
        <f t="shared" si="1"/>
        <v>C1</v>
      </c>
    </row>
    <row r="14" spans="1:18" ht="28.5" customHeight="1" x14ac:dyDescent="0.25">
      <c r="A14" s="13">
        <v>8</v>
      </c>
      <c r="B14" s="13" t="s">
        <v>30647</v>
      </c>
      <c r="C14" s="13" t="s">
        <v>30648</v>
      </c>
      <c r="D14" s="14" t="s">
        <v>30649</v>
      </c>
      <c r="E14" s="15" t="s">
        <v>326</v>
      </c>
      <c r="F14" s="13" t="s">
        <v>510</v>
      </c>
      <c r="G14" s="16" t="s">
        <v>6995</v>
      </c>
      <c r="H14" s="13" t="s">
        <v>259</v>
      </c>
      <c r="I14" s="13" t="s">
        <v>30618</v>
      </c>
      <c r="J14" s="13" t="s">
        <v>30618</v>
      </c>
      <c r="K14" s="13" t="s">
        <v>30650</v>
      </c>
      <c r="L14" s="17" t="s">
        <v>30651</v>
      </c>
      <c r="M14" s="18">
        <v>5320000</v>
      </c>
      <c r="N14" s="19"/>
      <c r="O14" s="20" t="str">
        <f t="shared" si="0"/>
        <v>T4</v>
      </c>
      <c r="R14" s="21" t="str">
        <f t="shared" si="1"/>
        <v>T4</v>
      </c>
    </row>
    <row r="15" spans="1:18" ht="28.5" customHeight="1" x14ac:dyDescent="0.25">
      <c r="A15" s="13">
        <v>9</v>
      </c>
      <c r="B15" s="13" t="s">
        <v>30652</v>
      </c>
      <c r="C15" s="13" t="s">
        <v>30653</v>
      </c>
      <c r="D15" s="14" t="s">
        <v>30654</v>
      </c>
      <c r="E15" s="15" t="s">
        <v>3724</v>
      </c>
      <c r="F15" s="13" t="s">
        <v>12215</v>
      </c>
      <c r="G15" s="16" t="s">
        <v>6947</v>
      </c>
      <c r="H15" s="13" t="s">
        <v>259</v>
      </c>
      <c r="I15" s="13" t="s">
        <v>30618</v>
      </c>
      <c r="J15" s="13" t="s">
        <v>30618</v>
      </c>
      <c r="K15" s="13" t="s">
        <v>30655</v>
      </c>
      <c r="L15" s="17" t="s">
        <v>30656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28.5" customHeight="1" x14ac:dyDescent="0.25">
      <c r="A16" s="13">
        <v>10</v>
      </c>
      <c r="B16" s="13" t="s">
        <v>30657</v>
      </c>
      <c r="C16" s="13" t="s">
        <v>30658</v>
      </c>
      <c r="D16" s="14" t="s">
        <v>2522</v>
      </c>
      <c r="E16" s="15" t="s">
        <v>6060</v>
      </c>
      <c r="F16" s="13" t="s">
        <v>18318</v>
      </c>
      <c r="G16" s="16" t="s">
        <v>6690</v>
      </c>
      <c r="H16" s="13" t="s">
        <v>259</v>
      </c>
      <c r="I16" s="13" t="s">
        <v>30618</v>
      </c>
      <c r="J16" s="13" t="s">
        <v>30618</v>
      </c>
      <c r="K16" s="13" t="s">
        <v>30659</v>
      </c>
      <c r="L16" s="17" t="s">
        <v>30660</v>
      </c>
      <c r="M16" s="18">
        <v>4352000</v>
      </c>
      <c r="N16" s="19"/>
      <c r="O16" s="20" t="str">
        <f t="shared" si="0"/>
        <v>CĐ</v>
      </c>
      <c r="R16" s="21" t="str">
        <f t="shared" si="1"/>
        <v>CĐ</v>
      </c>
    </row>
    <row r="17" spans="1:18" ht="28.5" customHeight="1" x14ac:dyDescent="0.25">
      <c r="A17" s="13">
        <v>11</v>
      </c>
      <c r="B17" s="13" t="s">
        <v>30661</v>
      </c>
      <c r="C17" s="13" t="s">
        <v>30662</v>
      </c>
      <c r="D17" s="14" t="s">
        <v>9556</v>
      </c>
      <c r="E17" s="15" t="s">
        <v>14631</v>
      </c>
      <c r="F17" s="13" t="s">
        <v>8873</v>
      </c>
      <c r="G17" s="16" t="s">
        <v>6381</v>
      </c>
      <c r="H17" s="13" t="s">
        <v>259</v>
      </c>
      <c r="I17" s="13" t="s">
        <v>30618</v>
      </c>
      <c r="J17" s="13" t="s">
        <v>30618</v>
      </c>
      <c r="K17" s="13" t="s">
        <v>30663</v>
      </c>
      <c r="L17" s="17" t="s">
        <v>30664</v>
      </c>
      <c r="M17" s="18">
        <v>4352000</v>
      </c>
      <c r="N17" s="19"/>
      <c r="O17" s="20" t="str">
        <f t="shared" si="0"/>
        <v>CĐ</v>
      </c>
      <c r="R17" s="21" t="str">
        <f t="shared" si="1"/>
        <v>CĐ</v>
      </c>
    </row>
    <row r="18" spans="1:18" ht="28.5" customHeight="1" x14ac:dyDescent="0.25">
      <c r="A18" s="13">
        <v>12</v>
      </c>
      <c r="B18" s="13" t="s">
        <v>30665</v>
      </c>
      <c r="C18" s="13" t="s">
        <v>30666</v>
      </c>
      <c r="D18" s="14" t="s">
        <v>16680</v>
      </c>
      <c r="E18" s="15" t="s">
        <v>2490</v>
      </c>
      <c r="F18" s="13" t="s">
        <v>9866</v>
      </c>
      <c r="G18" s="16" t="s">
        <v>6452</v>
      </c>
      <c r="H18" s="13" t="s">
        <v>259</v>
      </c>
      <c r="I18" s="13" t="s">
        <v>30618</v>
      </c>
      <c r="J18" s="13" t="s">
        <v>30618</v>
      </c>
      <c r="K18" s="13" t="s">
        <v>30667</v>
      </c>
      <c r="L18" s="17" t="s">
        <v>30668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8.5" customHeight="1" x14ac:dyDescent="0.25">
      <c r="A19" s="13">
        <v>13</v>
      </c>
      <c r="B19" s="13" t="s">
        <v>30669</v>
      </c>
      <c r="C19" s="13" t="s">
        <v>30670</v>
      </c>
      <c r="D19" s="14" t="s">
        <v>484</v>
      </c>
      <c r="E19" s="15" t="s">
        <v>30671</v>
      </c>
      <c r="F19" s="13" t="s">
        <v>23341</v>
      </c>
      <c r="G19" s="16" t="s">
        <v>8799</v>
      </c>
      <c r="H19" s="13" t="s">
        <v>259</v>
      </c>
      <c r="I19" s="13" t="s">
        <v>30618</v>
      </c>
      <c r="J19" s="13" t="s">
        <v>30618</v>
      </c>
      <c r="K19" s="13" t="s">
        <v>30672</v>
      </c>
      <c r="L19" s="17" t="s">
        <v>30673</v>
      </c>
      <c r="M19" s="18">
        <v>5575000</v>
      </c>
      <c r="N19" s="19"/>
      <c r="O19" s="20" t="str">
        <f t="shared" si="0"/>
        <v>T4</v>
      </c>
      <c r="R19" s="21" t="str">
        <f t="shared" si="1"/>
        <v>T4</v>
      </c>
    </row>
    <row r="20" spans="1:18" ht="28.5" customHeight="1" x14ac:dyDescent="0.25">
      <c r="A20" s="13">
        <v>14</v>
      </c>
      <c r="B20" s="13" t="s">
        <v>30674</v>
      </c>
      <c r="C20" s="13" t="s">
        <v>30675</v>
      </c>
      <c r="D20" s="14" t="s">
        <v>30676</v>
      </c>
      <c r="E20" s="15" t="s">
        <v>1006</v>
      </c>
      <c r="F20" s="13" t="s">
        <v>6900</v>
      </c>
      <c r="G20" s="16" t="s">
        <v>6457</v>
      </c>
      <c r="H20" s="13" t="s">
        <v>259</v>
      </c>
      <c r="I20" s="13" t="s">
        <v>30618</v>
      </c>
      <c r="J20" s="13" t="s">
        <v>30618</v>
      </c>
      <c r="K20" s="13" t="s">
        <v>30677</v>
      </c>
      <c r="L20" s="17" t="s">
        <v>30678</v>
      </c>
      <c r="M20" s="18">
        <v>5888000</v>
      </c>
      <c r="N20" s="19"/>
      <c r="O20" s="20" t="str">
        <f t="shared" si="0"/>
        <v>C1</v>
      </c>
      <c r="R20" s="21" t="str">
        <f t="shared" si="1"/>
        <v>C1</v>
      </c>
    </row>
    <row r="21" spans="1:18" ht="28.5" customHeight="1" x14ac:dyDescent="0.25">
      <c r="A21" s="13">
        <v>15</v>
      </c>
      <c r="B21" s="13" t="s">
        <v>30679</v>
      </c>
      <c r="C21" s="13" t="s">
        <v>30680</v>
      </c>
      <c r="D21" s="14" t="s">
        <v>79</v>
      </c>
      <c r="E21" s="15" t="s">
        <v>374</v>
      </c>
      <c r="F21" s="13" t="s">
        <v>16822</v>
      </c>
      <c r="G21" s="16" t="s">
        <v>12224</v>
      </c>
      <c r="H21" s="13" t="s">
        <v>259</v>
      </c>
      <c r="I21" s="13" t="s">
        <v>30618</v>
      </c>
      <c r="J21" s="13" t="s">
        <v>30618</v>
      </c>
      <c r="K21" s="13" t="s">
        <v>30681</v>
      </c>
      <c r="L21" s="17" t="s">
        <v>30682</v>
      </c>
      <c r="M21" s="18">
        <v>4646000</v>
      </c>
      <c r="N21" s="19"/>
      <c r="O21" s="20" t="str">
        <f t="shared" si="0"/>
        <v>T4</v>
      </c>
      <c r="R21" s="21" t="str">
        <f t="shared" si="1"/>
        <v>T4</v>
      </c>
    </row>
    <row r="22" spans="1:18" ht="28.5" customHeight="1" x14ac:dyDescent="0.25">
      <c r="A22" s="13">
        <v>16</v>
      </c>
      <c r="B22" s="13" t="s">
        <v>30683</v>
      </c>
      <c r="C22" s="13" t="s">
        <v>30680</v>
      </c>
      <c r="D22" s="14" t="s">
        <v>79</v>
      </c>
      <c r="E22" s="15" t="s">
        <v>374</v>
      </c>
      <c r="F22" s="13" t="s">
        <v>16822</v>
      </c>
      <c r="G22" s="16" t="s">
        <v>12224</v>
      </c>
      <c r="H22" s="13" t="s">
        <v>259</v>
      </c>
      <c r="I22" s="13" t="s">
        <v>30618</v>
      </c>
      <c r="J22" s="13" t="s">
        <v>30618</v>
      </c>
      <c r="K22" s="13" t="s">
        <v>30684</v>
      </c>
      <c r="L22" s="17" t="s">
        <v>30685</v>
      </c>
      <c r="M22" s="18">
        <v>6404000</v>
      </c>
      <c r="N22" s="19"/>
      <c r="O22" s="20" t="str">
        <f t="shared" si="0"/>
        <v>T4</v>
      </c>
      <c r="R22" s="21" t="str">
        <f t="shared" si="1"/>
        <v>T4</v>
      </c>
    </row>
    <row r="23" spans="1:18" ht="28.5" customHeight="1" x14ac:dyDescent="0.25">
      <c r="A23" s="13">
        <v>17</v>
      </c>
      <c r="B23" s="13" t="s">
        <v>30686</v>
      </c>
      <c r="C23" s="13" t="s">
        <v>30687</v>
      </c>
      <c r="D23" s="14" t="s">
        <v>5127</v>
      </c>
      <c r="E23" s="15" t="s">
        <v>32</v>
      </c>
      <c r="F23" s="13" t="s">
        <v>27852</v>
      </c>
      <c r="G23" s="16" t="s">
        <v>5803</v>
      </c>
      <c r="H23" s="13" t="s">
        <v>259</v>
      </c>
      <c r="I23" s="13" t="s">
        <v>30618</v>
      </c>
      <c r="J23" s="13" t="s">
        <v>30618</v>
      </c>
      <c r="K23" s="13" t="s">
        <v>30688</v>
      </c>
      <c r="L23" s="17" t="s">
        <v>30689</v>
      </c>
      <c r="M23" s="18">
        <v>4536000</v>
      </c>
      <c r="N23" s="19"/>
      <c r="O23" s="20" t="str">
        <f t="shared" si="0"/>
        <v>C1</v>
      </c>
      <c r="R23" s="21" t="str">
        <f t="shared" si="1"/>
        <v>C1</v>
      </c>
    </row>
    <row r="24" spans="1:18" ht="28.5" customHeight="1" x14ac:dyDescent="0.25">
      <c r="A24" s="13">
        <v>18</v>
      </c>
      <c r="B24" s="13" t="s">
        <v>30690</v>
      </c>
      <c r="C24" s="13" t="s">
        <v>30691</v>
      </c>
      <c r="D24" s="14" t="s">
        <v>30692</v>
      </c>
      <c r="E24" s="15" t="s">
        <v>28</v>
      </c>
      <c r="F24" s="13" t="s">
        <v>3901</v>
      </c>
      <c r="G24" s="16" t="s">
        <v>3540</v>
      </c>
      <c r="H24" s="13" t="s">
        <v>17</v>
      </c>
      <c r="I24" s="13" t="s">
        <v>30618</v>
      </c>
      <c r="J24" s="13" t="s">
        <v>30618</v>
      </c>
      <c r="K24" s="13" t="s">
        <v>30693</v>
      </c>
      <c r="L24" s="17" t="s">
        <v>30694</v>
      </c>
      <c r="M24" s="18">
        <v>4608000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8.5" customHeight="1" x14ac:dyDescent="0.25">
      <c r="A25" s="13">
        <v>19</v>
      </c>
      <c r="B25" s="13" t="s">
        <v>30695</v>
      </c>
      <c r="C25" s="13" t="s">
        <v>30696</v>
      </c>
      <c r="D25" s="14" t="s">
        <v>1237</v>
      </c>
      <c r="E25" s="15" t="s">
        <v>73</v>
      </c>
      <c r="F25" s="13" t="s">
        <v>11255</v>
      </c>
      <c r="G25" s="16" t="s">
        <v>6668</v>
      </c>
      <c r="H25" s="13" t="s">
        <v>259</v>
      </c>
      <c r="I25" s="13" t="s">
        <v>30618</v>
      </c>
      <c r="J25" s="13" t="s">
        <v>30618</v>
      </c>
      <c r="K25" s="13" t="s">
        <v>30697</v>
      </c>
      <c r="L25" s="17" t="s">
        <v>30698</v>
      </c>
      <c r="M25" s="18">
        <v>4608000</v>
      </c>
      <c r="N25" s="19"/>
      <c r="O25" s="20" t="str">
        <f t="shared" si="0"/>
        <v>C1</v>
      </c>
      <c r="R25" s="21" t="str">
        <f t="shared" si="1"/>
        <v>C1</v>
      </c>
    </row>
    <row r="26" spans="1:18" ht="28.5" customHeight="1" x14ac:dyDescent="0.25">
      <c r="A26" s="13">
        <v>20</v>
      </c>
      <c r="B26" s="13" t="s">
        <v>30699</v>
      </c>
      <c r="C26" s="13" t="s">
        <v>30700</v>
      </c>
      <c r="D26" s="14" t="s">
        <v>469</v>
      </c>
      <c r="E26" s="15" t="s">
        <v>477</v>
      </c>
      <c r="F26" s="13" t="s">
        <v>30701</v>
      </c>
      <c r="G26" s="16" t="s">
        <v>6954</v>
      </c>
      <c r="H26" s="13" t="s">
        <v>259</v>
      </c>
      <c r="I26" s="13" t="s">
        <v>30618</v>
      </c>
      <c r="J26" s="13" t="s">
        <v>30618</v>
      </c>
      <c r="K26" s="13" t="s">
        <v>30702</v>
      </c>
      <c r="L26" s="17" t="s">
        <v>30703</v>
      </c>
      <c r="M26" s="18">
        <v>4752000</v>
      </c>
      <c r="N26" s="19"/>
      <c r="O26" s="20" t="str">
        <f t="shared" si="0"/>
        <v>C1</v>
      </c>
      <c r="R26" s="21" t="str">
        <f t="shared" si="1"/>
        <v>C1</v>
      </c>
    </row>
    <row r="27" spans="1:18" ht="28.5" customHeight="1" x14ac:dyDescent="0.25">
      <c r="A27" s="13">
        <v>21</v>
      </c>
      <c r="B27" s="13" t="s">
        <v>30704</v>
      </c>
      <c r="C27" s="13" t="s">
        <v>30705</v>
      </c>
      <c r="D27" s="14" t="s">
        <v>353</v>
      </c>
      <c r="E27" s="15" t="s">
        <v>3514</v>
      </c>
      <c r="F27" s="13" t="s">
        <v>28195</v>
      </c>
      <c r="G27" s="16" t="s">
        <v>4849</v>
      </c>
      <c r="H27" s="13" t="s">
        <v>259</v>
      </c>
      <c r="I27" s="13" t="s">
        <v>30618</v>
      </c>
      <c r="J27" s="13" t="s">
        <v>30618</v>
      </c>
      <c r="K27" s="13" t="s">
        <v>30706</v>
      </c>
      <c r="L27" s="17" t="s">
        <v>30707</v>
      </c>
      <c r="M27" s="18">
        <v>4352000</v>
      </c>
      <c r="N27" s="19"/>
      <c r="O27" s="20" t="str">
        <f t="shared" si="0"/>
        <v>CĐ</v>
      </c>
      <c r="R27" s="21" t="str">
        <f t="shared" si="1"/>
        <v>CĐ</v>
      </c>
    </row>
    <row r="28" spans="1:18" ht="28.5" customHeight="1" x14ac:dyDescent="0.25">
      <c r="A28" s="13">
        <v>22</v>
      </c>
      <c r="B28" s="13" t="s">
        <v>30708</v>
      </c>
      <c r="C28" s="13" t="s">
        <v>2872</v>
      </c>
      <c r="D28" s="14" t="s">
        <v>2873</v>
      </c>
      <c r="E28" s="15" t="s">
        <v>122</v>
      </c>
      <c r="F28" s="13" t="s">
        <v>2874</v>
      </c>
      <c r="G28" s="16" t="s">
        <v>3439</v>
      </c>
      <c r="H28" s="13" t="s">
        <v>259</v>
      </c>
      <c r="I28" s="13" t="s">
        <v>30618</v>
      </c>
      <c r="J28" s="13" t="s">
        <v>30618</v>
      </c>
      <c r="K28" s="13" t="s">
        <v>30709</v>
      </c>
      <c r="L28" s="17" t="s">
        <v>30710</v>
      </c>
      <c r="M28" s="18">
        <v>594000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8.5" customHeight="1" x14ac:dyDescent="0.25">
      <c r="A29" s="13">
        <v>23</v>
      </c>
      <c r="B29" s="13" t="s">
        <v>30711</v>
      </c>
      <c r="C29" s="13" t="s">
        <v>30712</v>
      </c>
      <c r="D29" s="14" t="s">
        <v>79</v>
      </c>
      <c r="E29" s="15" t="s">
        <v>1900</v>
      </c>
      <c r="F29" s="13" t="s">
        <v>30713</v>
      </c>
      <c r="G29" s="16" t="s">
        <v>6942</v>
      </c>
      <c r="H29" s="13" t="s">
        <v>259</v>
      </c>
      <c r="I29" s="13" t="s">
        <v>30618</v>
      </c>
      <c r="J29" s="13" t="s">
        <v>30618</v>
      </c>
      <c r="K29" s="13" t="s">
        <v>30714</v>
      </c>
      <c r="L29" s="17" t="s">
        <v>30715</v>
      </c>
      <c r="M29" s="18">
        <v>5520000</v>
      </c>
      <c r="N29" s="19"/>
      <c r="O29" s="20" t="str">
        <f t="shared" si="0"/>
        <v>CĐ</v>
      </c>
      <c r="R29" s="21" t="str">
        <f t="shared" si="1"/>
        <v>CĐ</v>
      </c>
    </row>
    <row r="30" spans="1:18" ht="28.5" customHeight="1" x14ac:dyDescent="0.25">
      <c r="A30" s="13">
        <v>24</v>
      </c>
      <c r="B30" s="13" t="s">
        <v>30716</v>
      </c>
      <c r="C30" s="13" t="s">
        <v>30712</v>
      </c>
      <c r="D30" s="14" t="s">
        <v>79</v>
      </c>
      <c r="E30" s="15" t="s">
        <v>1900</v>
      </c>
      <c r="F30" s="13" t="s">
        <v>30713</v>
      </c>
      <c r="G30" s="16" t="s">
        <v>6942</v>
      </c>
      <c r="H30" s="13" t="s">
        <v>259</v>
      </c>
      <c r="I30" s="13" t="s">
        <v>30618</v>
      </c>
      <c r="J30" s="13" t="s">
        <v>30618</v>
      </c>
      <c r="K30" s="13" t="s">
        <v>30717</v>
      </c>
      <c r="L30" s="17" t="s">
        <v>30718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28.5" customHeight="1" x14ac:dyDescent="0.25">
      <c r="A31" s="13">
        <v>25</v>
      </c>
      <c r="B31" s="13" t="s">
        <v>30719</v>
      </c>
      <c r="C31" s="13" t="s">
        <v>4953</v>
      </c>
      <c r="D31" s="14" t="s">
        <v>4954</v>
      </c>
      <c r="E31" s="15" t="s">
        <v>909</v>
      </c>
      <c r="F31" s="13" t="s">
        <v>4955</v>
      </c>
      <c r="G31" s="16" t="s">
        <v>4586</v>
      </c>
      <c r="H31" s="13" t="s">
        <v>259</v>
      </c>
      <c r="I31" s="13" t="s">
        <v>30618</v>
      </c>
      <c r="J31" s="13" t="s">
        <v>30618</v>
      </c>
      <c r="K31" s="13" t="s">
        <v>30720</v>
      </c>
      <c r="L31" s="17" t="s">
        <v>30721</v>
      </c>
      <c r="M31" s="18">
        <v>2905920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8.5" customHeight="1" x14ac:dyDescent="0.25">
      <c r="A32" s="13">
        <v>26</v>
      </c>
      <c r="B32" s="13" t="s">
        <v>30722</v>
      </c>
      <c r="C32" s="13" t="s">
        <v>30723</v>
      </c>
      <c r="D32" s="14" t="s">
        <v>30724</v>
      </c>
      <c r="E32" s="15" t="s">
        <v>3992</v>
      </c>
      <c r="F32" s="13" t="s">
        <v>7276</v>
      </c>
      <c r="G32" s="16" t="s">
        <v>10036</v>
      </c>
      <c r="H32" s="13" t="s">
        <v>259</v>
      </c>
      <c r="I32" s="13" t="s">
        <v>30618</v>
      </c>
      <c r="J32" s="13" t="s">
        <v>30618</v>
      </c>
      <c r="K32" s="13" t="s">
        <v>30725</v>
      </c>
      <c r="L32" s="17" t="s">
        <v>30726</v>
      </c>
      <c r="M32" s="18">
        <v>5376000</v>
      </c>
      <c r="N32" s="19"/>
      <c r="O32" s="20" t="str">
        <f t="shared" si="0"/>
        <v>C1</v>
      </c>
      <c r="R32" s="21" t="str">
        <f t="shared" si="1"/>
        <v>C1</v>
      </c>
    </row>
    <row r="33" spans="1:19" ht="28.5" customHeight="1" x14ac:dyDescent="0.25">
      <c r="A33" s="13">
        <v>27</v>
      </c>
      <c r="B33" s="13" t="s">
        <v>30727</v>
      </c>
      <c r="C33" s="13" t="s">
        <v>30728</v>
      </c>
      <c r="D33" s="14" t="s">
        <v>1498</v>
      </c>
      <c r="E33" s="15" t="s">
        <v>666</v>
      </c>
      <c r="F33" s="13" t="s">
        <v>29201</v>
      </c>
      <c r="G33" s="16" t="s">
        <v>6690</v>
      </c>
      <c r="H33" s="13" t="s">
        <v>259</v>
      </c>
      <c r="I33" s="13" t="s">
        <v>30618</v>
      </c>
      <c r="J33" s="13" t="s">
        <v>30618</v>
      </c>
      <c r="K33" s="13" t="s">
        <v>30729</v>
      </c>
      <c r="L33" s="17" t="s">
        <v>30730</v>
      </c>
      <c r="M33" s="18">
        <v>4352000</v>
      </c>
      <c r="N33" s="19"/>
      <c r="O33" s="20" t="str">
        <f t="shared" si="0"/>
        <v>CĐ</v>
      </c>
      <c r="R33" s="21" t="str">
        <f t="shared" si="1"/>
        <v>CĐ</v>
      </c>
    </row>
    <row r="34" spans="1:19" ht="28.5" customHeight="1" x14ac:dyDescent="0.25">
      <c r="A34" s="13">
        <v>28</v>
      </c>
      <c r="B34" s="13" t="s">
        <v>30731</v>
      </c>
      <c r="C34" s="13" t="s">
        <v>30732</v>
      </c>
      <c r="D34" s="14" t="s">
        <v>30733</v>
      </c>
      <c r="E34" s="15" t="s">
        <v>947</v>
      </c>
      <c r="F34" s="13" t="s">
        <v>12009</v>
      </c>
      <c r="G34" s="16" t="s">
        <v>8317</v>
      </c>
      <c r="H34" s="13" t="s">
        <v>259</v>
      </c>
      <c r="I34" s="13" t="s">
        <v>30618</v>
      </c>
      <c r="J34" s="13" t="s">
        <v>30618</v>
      </c>
      <c r="K34" s="13" t="s">
        <v>30734</v>
      </c>
      <c r="L34" s="17" t="s">
        <v>30735</v>
      </c>
      <c r="M34" s="18">
        <v>4608000</v>
      </c>
      <c r="N34" s="19"/>
      <c r="O34" s="20" t="str">
        <f t="shared" si="0"/>
        <v>CĐ</v>
      </c>
      <c r="R34" s="21" t="str">
        <f t="shared" si="1"/>
        <v>CĐ</v>
      </c>
    </row>
    <row r="35" spans="1:19" ht="28.5" customHeight="1" x14ac:dyDescent="0.25">
      <c r="A35" s="13">
        <v>29</v>
      </c>
      <c r="B35" s="13" t="s">
        <v>30736</v>
      </c>
      <c r="C35" s="13" t="s">
        <v>30737</v>
      </c>
      <c r="D35" s="14" t="s">
        <v>12617</v>
      </c>
      <c r="E35" s="15" t="s">
        <v>154</v>
      </c>
      <c r="F35" s="13" t="s">
        <v>10990</v>
      </c>
      <c r="G35" s="16" t="s">
        <v>5662</v>
      </c>
      <c r="H35" s="13" t="s">
        <v>259</v>
      </c>
      <c r="I35" s="13" t="s">
        <v>30618</v>
      </c>
      <c r="J35" s="13" t="s">
        <v>30618</v>
      </c>
      <c r="K35" s="13" t="s">
        <v>30738</v>
      </c>
      <c r="L35" s="17" t="s">
        <v>30739</v>
      </c>
      <c r="M35" s="18">
        <v>5376000</v>
      </c>
      <c r="N35" s="19"/>
      <c r="O35" s="20" t="str">
        <f t="shared" si="0"/>
        <v>C1</v>
      </c>
      <c r="R35" s="21" t="str">
        <f t="shared" si="1"/>
        <v>C1</v>
      </c>
    </row>
    <row r="36" spans="1:19" ht="28.5" customHeight="1" x14ac:dyDescent="0.25">
      <c r="A36" s="13">
        <v>30</v>
      </c>
      <c r="B36" s="13" t="s">
        <v>30740</v>
      </c>
      <c r="C36" s="13" t="s">
        <v>30741</v>
      </c>
      <c r="D36" s="14" t="s">
        <v>30742</v>
      </c>
      <c r="E36" s="15" t="s">
        <v>34</v>
      </c>
      <c r="F36" s="13" t="s">
        <v>10117</v>
      </c>
      <c r="G36" s="16" t="s">
        <v>6947</v>
      </c>
      <c r="H36" s="13" t="s">
        <v>259</v>
      </c>
      <c r="I36" s="13" t="s">
        <v>30618</v>
      </c>
      <c r="J36" s="13" t="s">
        <v>30618</v>
      </c>
      <c r="K36" s="13" t="s">
        <v>30743</v>
      </c>
      <c r="L36" s="17" t="s">
        <v>30744</v>
      </c>
      <c r="M36" s="18">
        <v>5376000</v>
      </c>
      <c r="N36" s="19"/>
      <c r="O36" s="20" t="str">
        <f t="shared" si="0"/>
        <v>C1</v>
      </c>
      <c r="R36" s="21" t="str">
        <f t="shared" si="1"/>
        <v>C1</v>
      </c>
    </row>
    <row r="37" spans="1:19" ht="28.5" customHeight="1" x14ac:dyDescent="0.25">
      <c r="A37" s="13">
        <v>31</v>
      </c>
      <c r="B37" s="13" t="s">
        <v>30745</v>
      </c>
      <c r="C37" s="13" t="s">
        <v>30746</v>
      </c>
      <c r="D37" s="14" t="s">
        <v>603</v>
      </c>
      <c r="E37" s="15" t="s">
        <v>12165</v>
      </c>
      <c r="F37" s="13" t="s">
        <v>8502</v>
      </c>
      <c r="G37" s="16" t="s">
        <v>6452</v>
      </c>
      <c r="H37" s="13" t="s">
        <v>259</v>
      </c>
      <c r="I37" s="13" t="s">
        <v>30618</v>
      </c>
      <c r="J37" s="13" t="s">
        <v>30618</v>
      </c>
      <c r="K37" s="13" t="s">
        <v>30747</v>
      </c>
      <c r="L37" s="17" t="s">
        <v>30748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9" s="28" customFormat="1" ht="27" customHeight="1" x14ac:dyDescent="0.25">
      <c r="A38" s="229" t="s">
        <v>35</v>
      </c>
      <c r="B38" s="230"/>
      <c r="C38" s="230"/>
      <c r="D38" s="230"/>
      <c r="E38" s="22"/>
      <c r="F38" s="22"/>
      <c r="G38" s="22"/>
      <c r="H38" s="23"/>
      <c r="I38" s="24"/>
      <c r="J38" s="25"/>
      <c r="K38" s="26"/>
      <c r="L38" s="231">
        <f>SUM(M7:M37)</f>
        <v>139626840</v>
      </c>
      <c r="M38" s="232"/>
      <c r="N38" s="27"/>
      <c r="O38" s="20"/>
      <c r="P38" s="6"/>
      <c r="Q38" s="6"/>
    </row>
    <row r="39" spans="1:19" s="30" customFormat="1" ht="30" customHeight="1" x14ac:dyDescent="0.25">
      <c r="A39" s="237" t="s">
        <v>30749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9"/>
      <c r="O39" s="29" t="str">
        <f>LEFT(G39,5)</f>
        <v/>
      </c>
      <c r="P39" s="6"/>
      <c r="Q39" s="6"/>
    </row>
    <row r="40" spans="1:19" ht="15.75" customHeight="1" x14ac:dyDescent="0.25">
      <c r="A40" s="31"/>
      <c r="B40" s="31"/>
      <c r="C40" s="1"/>
      <c r="D40" s="2"/>
      <c r="E40" s="2"/>
      <c r="F40" s="1"/>
      <c r="G40" s="225" t="s">
        <v>30750</v>
      </c>
      <c r="H40" s="225"/>
      <c r="I40" s="225"/>
      <c r="J40" s="225"/>
      <c r="K40" s="225"/>
      <c r="L40" s="225"/>
      <c r="M40" s="225"/>
      <c r="N40" s="225"/>
      <c r="O40" s="29"/>
      <c r="S40" s="30"/>
    </row>
    <row r="41" spans="1:19" ht="15.75" customHeight="1" x14ac:dyDescent="0.25">
      <c r="A41" s="35" t="s">
        <v>4822</v>
      </c>
      <c r="B41" s="35"/>
      <c r="C41" s="35"/>
      <c r="D41" s="32"/>
      <c r="E41" s="32" t="s">
        <v>4823</v>
      </c>
      <c r="F41" s="32"/>
      <c r="G41" s="32"/>
      <c r="H41" s="32"/>
      <c r="I41" s="32"/>
      <c r="J41" s="32"/>
      <c r="K41" s="32"/>
      <c r="L41" s="32"/>
      <c r="M41" s="236" t="s">
        <v>4824</v>
      </c>
      <c r="N41" s="236"/>
      <c r="O41" s="29"/>
    </row>
    <row r="42" spans="1:19" x14ac:dyDescent="0.25">
      <c r="A42" s="33"/>
      <c r="B42" s="33"/>
      <c r="C42" s="140"/>
      <c r="D42" s="35"/>
      <c r="E42" s="35"/>
      <c r="F42" s="35"/>
      <c r="G42" s="35"/>
      <c r="J42" s="140"/>
      <c r="K42" s="140"/>
      <c r="L42" s="140"/>
      <c r="M42" s="140"/>
      <c r="N42" s="6"/>
    </row>
    <row r="43" spans="1:19" x14ac:dyDescent="0.25">
      <c r="A43" s="33"/>
      <c r="B43" s="33"/>
      <c r="C43" s="140"/>
      <c r="D43" s="35"/>
      <c r="E43" s="35"/>
      <c r="F43" s="35"/>
      <c r="G43" s="35"/>
      <c r="H43" s="35"/>
      <c r="I43" s="35"/>
      <c r="J43" s="140"/>
      <c r="K43" s="140"/>
      <c r="L43" s="140"/>
      <c r="M43" s="140"/>
      <c r="N43" s="6"/>
    </row>
    <row r="44" spans="1:19" x14ac:dyDescent="0.25">
      <c r="A44" s="33"/>
      <c r="B44" s="33"/>
      <c r="C44" s="140"/>
      <c r="D44" s="35"/>
      <c r="E44" s="35"/>
      <c r="F44" s="35"/>
      <c r="G44" s="35"/>
      <c r="H44" s="35"/>
      <c r="I44" s="35"/>
      <c r="J44" s="140"/>
      <c r="K44" s="140"/>
      <c r="L44" s="140"/>
      <c r="M44" s="140"/>
      <c r="N44" s="6"/>
    </row>
    <row r="45" spans="1:19" s="28" customFormat="1" x14ac:dyDescent="0.25">
      <c r="A45" s="35"/>
      <c r="B45" s="35"/>
      <c r="C45" s="35" t="s">
        <v>4820</v>
      </c>
      <c r="D45" s="35"/>
      <c r="E45" s="236" t="s">
        <v>4821</v>
      </c>
      <c r="F45" s="236"/>
      <c r="G45" s="236"/>
      <c r="H45" s="35"/>
      <c r="I45" s="35"/>
      <c r="J45" s="35"/>
      <c r="K45" s="35"/>
      <c r="L45" s="35"/>
      <c r="M45" s="236" t="s">
        <v>4819</v>
      </c>
      <c r="N45" s="236"/>
      <c r="O45" s="140"/>
      <c r="P45" s="6"/>
    </row>
    <row r="46" spans="1:19" s="28" customFormat="1" ht="18.75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140"/>
      <c r="P46" s="6"/>
    </row>
    <row r="47" spans="1:19" s="36" customFormat="1" x14ac:dyDescent="0.25">
      <c r="B47" s="37"/>
      <c r="C47" s="38" t="s">
        <v>38</v>
      </c>
      <c r="D47" s="39" t="s">
        <v>586</v>
      </c>
      <c r="E47" s="40"/>
      <c r="F47" s="40"/>
      <c r="G47" s="40"/>
      <c r="H47" s="40"/>
      <c r="I47" s="40"/>
      <c r="J47" s="41"/>
      <c r="K47" s="40"/>
      <c r="L47" s="40"/>
      <c r="M47" s="42"/>
    </row>
    <row r="48" spans="1:19" s="36" customFormat="1" x14ac:dyDescent="0.25">
      <c r="A48" s="43"/>
      <c r="B48" s="44"/>
      <c r="C48" s="45" t="s">
        <v>40</v>
      </c>
      <c r="D48" s="46">
        <f>SUMIF($O$7:$O$37,"CĐN",$M$7:$M$37)</f>
        <v>0</v>
      </c>
      <c r="E48" s="40"/>
      <c r="F48" s="40"/>
      <c r="G48" s="40"/>
      <c r="H48" s="40"/>
      <c r="I48" s="40"/>
      <c r="J48" s="41"/>
      <c r="K48" s="40"/>
      <c r="L48" s="40"/>
      <c r="M48" s="6"/>
    </row>
    <row r="49" spans="1:14" s="49" customFormat="1" ht="13.5" customHeight="1" x14ac:dyDescent="0.25">
      <c r="A49" s="43"/>
      <c r="B49" s="44"/>
      <c r="C49" s="45" t="s">
        <v>41</v>
      </c>
      <c r="D49" s="46">
        <f>SUMIF($O$7:$O$37,"TCN",$M$7:$M$37)</f>
        <v>0</v>
      </c>
      <c r="E49" s="47"/>
      <c r="F49" s="47"/>
      <c r="G49" s="47"/>
      <c r="H49" s="47"/>
      <c r="I49" s="40"/>
      <c r="J49" s="48"/>
      <c r="K49" s="47"/>
      <c r="L49" s="47"/>
      <c r="M49" s="6"/>
    </row>
    <row r="50" spans="1:14" s="49" customFormat="1" ht="13.5" customHeight="1" x14ac:dyDescent="0.25">
      <c r="A50" s="43"/>
      <c r="B50" s="50" t="s">
        <v>42</v>
      </c>
      <c r="C50" s="45" t="s">
        <v>43</v>
      </c>
      <c r="D50" s="46">
        <f>SUMIF($O$7:$O$37,"CĐ",$M$7:$M$37)+SUMIF($O$7:$O$37,"C1",$M$7:$M$37)</f>
        <v>114225920</v>
      </c>
      <c r="E50" s="47"/>
      <c r="F50" s="47"/>
      <c r="G50" s="47"/>
      <c r="H50" s="47"/>
      <c r="I50" s="47"/>
      <c r="J50" s="48"/>
      <c r="K50" s="47"/>
      <c r="L50" s="47"/>
      <c r="M50" s="6"/>
    </row>
    <row r="51" spans="1:14" s="49" customFormat="1" ht="13.5" customHeight="1" x14ac:dyDescent="0.25">
      <c r="A51" s="43"/>
      <c r="B51" s="50"/>
      <c r="C51" s="45" t="s">
        <v>44</v>
      </c>
      <c r="D51" s="46">
        <f>SUMIF($O$7:$O$37,"C2",$M$7:$M$37)+SUMIF($O$7:$O$37,"CĐLT",$M$7:$M$37)</f>
        <v>0</v>
      </c>
      <c r="E51" s="47"/>
      <c r="F51" s="47"/>
      <c r="G51" s="47"/>
      <c r="H51" s="47"/>
      <c r="I51" s="47"/>
      <c r="J51" s="48"/>
      <c r="K51" s="47"/>
      <c r="L51" s="47"/>
      <c r="M51" s="6"/>
    </row>
    <row r="52" spans="1:14" s="49" customFormat="1" ht="13.5" customHeight="1" x14ac:dyDescent="0.25">
      <c r="A52" s="43"/>
      <c r="B52" s="51">
        <f>SUM(B48:B50)</f>
        <v>0</v>
      </c>
      <c r="C52" s="45" t="s">
        <v>45</v>
      </c>
      <c r="D52" s="46">
        <f>SUMIF($O$7:$O$37,"T4",$M$7:$M$37)+SUMIF($O$7:$O$37,"T2",$M$7:$M$37)+SUMIF($O$7:$O$37,"T3",$M$7:$M$37)+SUMIF($O$7:$O$37,"TC",$M$7:$M$37)+SUMIF($O$7:$O$37,"TN",$M$7:$M$37)+SUMIF($O$7:$O$37,"TCT",$M$7:$M$37)+SUMIF($O$7:$O$37,"T1",$M$7:$M$37)</f>
        <v>25400920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B53" s="52"/>
      <c r="C53" s="53" t="s">
        <v>46</v>
      </c>
      <c r="D53" s="54">
        <f>SUM(D48:D52)</f>
        <v>139626840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x14ac:dyDescent="0.25">
      <c r="E54" s="6"/>
      <c r="J54" s="21"/>
      <c r="K54" s="58"/>
      <c r="M54" s="6"/>
      <c r="N54" s="6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4" spans="16:16" x14ac:dyDescent="0.25">
      <c r="P114" s="55"/>
    </row>
    <row r="118" spans="16:16" x14ac:dyDescent="0.25">
      <c r="P118" s="28"/>
    </row>
    <row r="119" spans="16:16" x14ac:dyDescent="0.25">
      <c r="P119" s="28"/>
    </row>
    <row r="120" spans="16:16" x14ac:dyDescent="0.25">
      <c r="P120" s="56"/>
    </row>
    <row r="121" spans="16:16" x14ac:dyDescent="0.25">
      <c r="P121" s="36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  <row r="125" spans="16:16" x14ac:dyDescent="0.25">
      <c r="P125" s="49"/>
    </row>
  </sheetData>
  <mergeCells count="9">
    <mergeCell ref="M41:N41"/>
    <mergeCell ref="E45:G45"/>
    <mergeCell ref="M45:N45"/>
    <mergeCell ref="A4:N4"/>
    <mergeCell ref="A5:N5"/>
    <mergeCell ref="A38:D38"/>
    <mergeCell ref="L38:M38"/>
    <mergeCell ref="A39:N39"/>
    <mergeCell ref="G40:N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zoomScaleNormal="100" zoomScaleSheetLayoutView="85" workbookViewId="0">
      <selection activeCell="A7" sqref="A7:XFD2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30751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42" customHeight="1" x14ac:dyDescent="0.25">
      <c r="A7" s="13">
        <v>1</v>
      </c>
      <c r="B7" s="13" t="s">
        <v>30753</v>
      </c>
      <c r="C7" s="13" t="s">
        <v>30754</v>
      </c>
      <c r="D7" s="14" t="s">
        <v>25715</v>
      </c>
      <c r="E7" s="15" t="s">
        <v>18593</v>
      </c>
      <c r="F7" s="13" t="s">
        <v>15406</v>
      </c>
      <c r="G7" s="16" t="s">
        <v>5803</v>
      </c>
      <c r="H7" s="13" t="s">
        <v>259</v>
      </c>
      <c r="I7" s="13" t="s">
        <v>30755</v>
      </c>
      <c r="J7" s="13" t="s">
        <v>30755</v>
      </c>
      <c r="K7" s="13" t="s">
        <v>30756</v>
      </c>
      <c r="L7" s="17" t="s">
        <v>30757</v>
      </c>
      <c r="M7" s="18">
        <v>4536000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42" customHeight="1" x14ac:dyDescent="0.25">
      <c r="A8" s="13">
        <v>2</v>
      </c>
      <c r="B8" s="13" t="s">
        <v>30758</v>
      </c>
      <c r="C8" s="13" t="s">
        <v>30759</v>
      </c>
      <c r="D8" s="14" t="s">
        <v>696</v>
      </c>
      <c r="E8" s="15" t="s">
        <v>1464</v>
      </c>
      <c r="F8" s="13" t="s">
        <v>13579</v>
      </c>
      <c r="G8" s="16" t="s">
        <v>5803</v>
      </c>
      <c r="H8" s="13" t="s">
        <v>259</v>
      </c>
      <c r="I8" s="13" t="s">
        <v>30755</v>
      </c>
      <c r="J8" s="13" t="s">
        <v>30755</v>
      </c>
      <c r="K8" s="13" t="s">
        <v>30760</v>
      </c>
      <c r="L8" s="17" t="s">
        <v>30761</v>
      </c>
      <c r="M8" s="18">
        <v>4536000</v>
      </c>
      <c r="N8" s="19"/>
      <c r="O8" s="20" t="str">
        <f t="shared" ref="O8:O24" si="0">MID(G8,3,FIND("-",G8,1)-3)&amp;IF(MID(G8,3,5)="CĐ-LT","LT","")</f>
        <v>C1</v>
      </c>
      <c r="R8" s="21" t="str">
        <f t="shared" ref="R8:R24" si="1">IF(LEFT(G8,2)="18","NH 18-19","")&amp;O8</f>
        <v>C1</v>
      </c>
    </row>
    <row r="9" spans="1:18" ht="42" customHeight="1" x14ac:dyDescent="0.25">
      <c r="A9" s="13">
        <v>3</v>
      </c>
      <c r="B9" s="13" t="s">
        <v>30762</v>
      </c>
      <c r="C9" s="13" t="s">
        <v>30763</v>
      </c>
      <c r="D9" s="14" t="s">
        <v>7034</v>
      </c>
      <c r="E9" s="15" t="s">
        <v>1314</v>
      </c>
      <c r="F9" s="13" t="s">
        <v>5510</v>
      </c>
      <c r="G9" s="16" t="s">
        <v>6954</v>
      </c>
      <c r="H9" s="13" t="s">
        <v>259</v>
      </c>
      <c r="I9" s="13" t="s">
        <v>30755</v>
      </c>
      <c r="J9" s="13" t="s">
        <v>30755</v>
      </c>
      <c r="K9" s="13" t="s">
        <v>30764</v>
      </c>
      <c r="L9" s="17" t="s">
        <v>30765</v>
      </c>
      <c r="M9" s="18">
        <v>4752000</v>
      </c>
      <c r="N9" s="19"/>
      <c r="O9" s="20" t="str">
        <f t="shared" si="0"/>
        <v>C1</v>
      </c>
      <c r="R9" s="21" t="str">
        <f t="shared" si="1"/>
        <v>C1</v>
      </c>
    </row>
    <row r="10" spans="1:18" ht="42" customHeight="1" x14ac:dyDescent="0.25">
      <c r="A10" s="13">
        <v>4</v>
      </c>
      <c r="B10" s="13" t="s">
        <v>30766</v>
      </c>
      <c r="C10" s="13" t="s">
        <v>30767</v>
      </c>
      <c r="D10" s="14" t="s">
        <v>5059</v>
      </c>
      <c r="E10" s="15" t="s">
        <v>3746</v>
      </c>
      <c r="F10" s="13" t="s">
        <v>4770</v>
      </c>
      <c r="G10" s="16" t="s">
        <v>6574</v>
      </c>
      <c r="H10" s="13" t="s">
        <v>259</v>
      </c>
      <c r="I10" s="13" t="s">
        <v>30755</v>
      </c>
      <c r="J10" s="13" t="s">
        <v>30755</v>
      </c>
      <c r="K10" s="13" t="s">
        <v>30768</v>
      </c>
      <c r="L10" s="17" t="s">
        <v>30769</v>
      </c>
      <c r="M10" s="18">
        <v>4096000</v>
      </c>
      <c r="N10" s="19"/>
      <c r="O10" s="20" t="str">
        <f t="shared" si="0"/>
        <v>C1</v>
      </c>
      <c r="R10" s="21" t="str">
        <f t="shared" si="1"/>
        <v>C1</v>
      </c>
    </row>
    <row r="11" spans="1:18" ht="42" customHeight="1" x14ac:dyDescent="0.25">
      <c r="A11" s="13">
        <v>5</v>
      </c>
      <c r="B11" s="13" t="s">
        <v>30770</v>
      </c>
      <c r="C11" s="13" t="s">
        <v>5527</v>
      </c>
      <c r="D11" s="14" t="s">
        <v>5528</v>
      </c>
      <c r="E11" s="15" t="s">
        <v>574</v>
      </c>
      <c r="F11" s="13" t="s">
        <v>5385</v>
      </c>
      <c r="G11" s="16" t="s">
        <v>2062</v>
      </c>
      <c r="H11" s="13" t="s">
        <v>259</v>
      </c>
      <c r="I11" s="13" t="s">
        <v>30755</v>
      </c>
      <c r="J11" s="13" t="s">
        <v>30755</v>
      </c>
      <c r="K11" s="13" t="s">
        <v>30771</v>
      </c>
      <c r="L11" s="17" t="s">
        <v>30772</v>
      </c>
      <c r="M11" s="18">
        <v>594000</v>
      </c>
      <c r="N11" s="19"/>
      <c r="O11" s="20" t="str">
        <f t="shared" si="0"/>
        <v>T2</v>
      </c>
      <c r="R11" s="21" t="str">
        <f t="shared" si="1"/>
        <v>NH 18-19T2</v>
      </c>
    </row>
    <row r="12" spans="1:18" ht="42" customHeight="1" x14ac:dyDescent="0.25">
      <c r="A12" s="13">
        <v>6</v>
      </c>
      <c r="B12" s="13" t="s">
        <v>30773</v>
      </c>
      <c r="C12" s="13" t="s">
        <v>30774</v>
      </c>
      <c r="D12" s="14" t="s">
        <v>28980</v>
      </c>
      <c r="E12" s="15" t="s">
        <v>822</v>
      </c>
      <c r="F12" s="13" t="s">
        <v>1901</v>
      </c>
      <c r="G12" s="16" t="s">
        <v>6947</v>
      </c>
      <c r="H12" s="13" t="s">
        <v>259</v>
      </c>
      <c r="I12" s="13" t="s">
        <v>30755</v>
      </c>
      <c r="J12" s="13" t="s">
        <v>30755</v>
      </c>
      <c r="K12" s="13" t="s">
        <v>30775</v>
      </c>
      <c r="L12" s="17" t="s">
        <v>30776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42" customHeight="1" x14ac:dyDescent="0.25">
      <c r="A13" s="13">
        <v>7</v>
      </c>
      <c r="B13" s="13" t="s">
        <v>30777</v>
      </c>
      <c r="C13" s="13" t="s">
        <v>30778</v>
      </c>
      <c r="D13" s="14" t="s">
        <v>6500</v>
      </c>
      <c r="E13" s="15" t="s">
        <v>1105</v>
      </c>
      <c r="F13" s="13" t="s">
        <v>22062</v>
      </c>
      <c r="G13" s="16" t="s">
        <v>5803</v>
      </c>
      <c r="H13" s="13" t="s">
        <v>259</v>
      </c>
      <c r="I13" s="13" t="s">
        <v>30755</v>
      </c>
      <c r="J13" s="13" t="s">
        <v>30755</v>
      </c>
      <c r="K13" s="13" t="s">
        <v>30779</v>
      </c>
      <c r="L13" s="17" t="s">
        <v>30780</v>
      </c>
      <c r="M13" s="18">
        <v>4536000</v>
      </c>
      <c r="N13" s="19"/>
      <c r="O13" s="20" t="str">
        <f t="shared" si="0"/>
        <v>C1</v>
      </c>
      <c r="R13" s="21" t="str">
        <f t="shared" si="1"/>
        <v>C1</v>
      </c>
    </row>
    <row r="14" spans="1:18" ht="42" customHeight="1" x14ac:dyDescent="0.25">
      <c r="A14" s="13">
        <v>8</v>
      </c>
      <c r="B14" s="13" t="s">
        <v>30781</v>
      </c>
      <c r="C14" s="13" t="s">
        <v>30782</v>
      </c>
      <c r="D14" s="14" t="s">
        <v>10310</v>
      </c>
      <c r="E14" s="15" t="s">
        <v>7083</v>
      </c>
      <c r="F14" s="13" t="s">
        <v>6900</v>
      </c>
      <c r="G14" s="16" t="s">
        <v>5803</v>
      </c>
      <c r="H14" s="13" t="s">
        <v>259</v>
      </c>
      <c r="I14" s="13" t="s">
        <v>30755</v>
      </c>
      <c r="J14" s="13" t="s">
        <v>30755</v>
      </c>
      <c r="K14" s="13" t="s">
        <v>30783</v>
      </c>
      <c r="L14" s="17" t="s">
        <v>30784</v>
      </c>
      <c r="M14" s="18">
        <v>4536000</v>
      </c>
      <c r="N14" s="19"/>
      <c r="O14" s="20" t="str">
        <f t="shared" si="0"/>
        <v>C1</v>
      </c>
      <c r="R14" s="21" t="str">
        <f t="shared" si="1"/>
        <v>C1</v>
      </c>
    </row>
    <row r="15" spans="1:18" ht="42" customHeight="1" x14ac:dyDescent="0.25">
      <c r="A15" s="13">
        <v>9</v>
      </c>
      <c r="B15" s="13" t="s">
        <v>30785</v>
      </c>
      <c r="C15" s="13" t="s">
        <v>30786</v>
      </c>
      <c r="D15" s="14" t="s">
        <v>6724</v>
      </c>
      <c r="E15" s="15" t="s">
        <v>115</v>
      </c>
      <c r="F15" s="13" t="s">
        <v>30787</v>
      </c>
      <c r="G15" s="16" t="s">
        <v>8317</v>
      </c>
      <c r="H15" s="13" t="s">
        <v>259</v>
      </c>
      <c r="I15" s="13" t="s">
        <v>30755</v>
      </c>
      <c r="J15" s="13" t="s">
        <v>30755</v>
      </c>
      <c r="K15" s="13" t="s">
        <v>30788</v>
      </c>
      <c r="L15" s="17" t="s">
        <v>30789</v>
      </c>
      <c r="M15" s="18">
        <v>4608000</v>
      </c>
      <c r="N15" s="19"/>
      <c r="O15" s="20" t="str">
        <f t="shared" si="0"/>
        <v>CĐ</v>
      </c>
      <c r="R15" s="21" t="str">
        <f t="shared" si="1"/>
        <v>CĐ</v>
      </c>
    </row>
    <row r="16" spans="1:18" ht="42" customHeight="1" x14ac:dyDescent="0.25">
      <c r="A16" s="13">
        <v>10</v>
      </c>
      <c r="B16" s="13" t="s">
        <v>30790</v>
      </c>
      <c r="C16" s="13" t="s">
        <v>30791</v>
      </c>
      <c r="D16" s="14" t="s">
        <v>14145</v>
      </c>
      <c r="E16" s="15" t="s">
        <v>395</v>
      </c>
      <c r="F16" s="13" t="s">
        <v>16701</v>
      </c>
      <c r="G16" s="16" t="s">
        <v>5974</v>
      </c>
      <c r="H16" s="13" t="s">
        <v>259</v>
      </c>
      <c r="I16" s="13" t="s">
        <v>30755</v>
      </c>
      <c r="J16" s="13" t="s">
        <v>30755</v>
      </c>
      <c r="K16" s="13" t="s">
        <v>30792</v>
      </c>
      <c r="L16" s="17" t="s">
        <v>30793</v>
      </c>
      <c r="M16" s="18">
        <v>3072000</v>
      </c>
      <c r="N16" s="19"/>
      <c r="O16" s="20" t="str">
        <f t="shared" si="0"/>
        <v>CĐ</v>
      </c>
      <c r="R16" s="21" t="str">
        <f t="shared" si="1"/>
        <v>CĐ</v>
      </c>
    </row>
    <row r="17" spans="1:19" ht="42" customHeight="1" x14ac:dyDescent="0.25">
      <c r="A17" s="13">
        <v>11</v>
      </c>
      <c r="B17" s="13" t="s">
        <v>30794</v>
      </c>
      <c r="C17" s="13" t="s">
        <v>30795</v>
      </c>
      <c r="D17" s="14" t="s">
        <v>4688</v>
      </c>
      <c r="E17" s="15" t="s">
        <v>30796</v>
      </c>
      <c r="F17" s="13" t="s">
        <v>29219</v>
      </c>
      <c r="G17" s="16" t="s">
        <v>10309</v>
      </c>
      <c r="H17" s="13" t="s">
        <v>259</v>
      </c>
      <c r="I17" s="13" t="s">
        <v>30755</v>
      </c>
      <c r="J17" s="13" t="s">
        <v>30755</v>
      </c>
      <c r="K17" s="13" t="s">
        <v>30797</v>
      </c>
      <c r="L17" s="17" t="s">
        <v>30798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9" ht="42" customHeight="1" x14ac:dyDescent="0.25">
      <c r="A18" s="13">
        <v>12</v>
      </c>
      <c r="B18" s="13" t="s">
        <v>30799</v>
      </c>
      <c r="C18" s="13" t="s">
        <v>30800</v>
      </c>
      <c r="D18" s="14" t="s">
        <v>13568</v>
      </c>
      <c r="E18" s="15" t="s">
        <v>11676</v>
      </c>
      <c r="F18" s="13" t="s">
        <v>6960</v>
      </c>
      <c r="G18" s="16" t="s">
        <v>8777</v>
      </c>
      <c r="H18" s="13" t="s">
        <v>259</v>
      </c>
      <c r="I18" s="13" t="s">
        <v>30755</v>
      </c>
      <c r="J18" s="13" t="s">
        <v>30755</v>
      </c>
      <c r="K18" s="13" t="s">
        <v>30801</v>
      </c>
      <c r="L18" s="17" t="s">
        <v>30802</v>
      </c>
      <c r="M18" s="18">
        <v>3072000</v>
      </c>
      <c r="N18" s="19"/>
      <c r="O18" s="20" t="str">
        <f t="shared" si="0"/>
        <v>CĐ</v>
      </c>
      <c r="R18" s="21" t="str">
        <f t="shared" si="1"/>
        <v>CĐ</v>
      </c>
    </row>
    <row r="19" spans="1:19" ht="42" customHeight="1" x14ac:dyDescent="0.25">
      <c r="A19" s="13">
        <v>13</v>
      </c>
      <c r="B19" s="13" t="s">
        <v>30803</v>
      </c>
      <c r="C19" s="13" t="s">
        <v>30804</v>
      </c>
      <c r="D19" s="14" t="s">
        <v>394</v>
      </c>
      <c r="E19" s="15" t="s">
        <v>1425</v>
      </c>
      <c r="F19" s="13" t="s">
        <v>27519</v>
      </c>
      <c r="G19" s="16" t="s">
        <v>6527</v>
      </c>
      <c r="H19" s="13" t="s">
        <v>259</v>
      </c>
      <c r="I19" s="13" t="s">
        <v>30755</v>
      </c>
      <c r="J19" s="13" t="s">
        <v>30755</v>
      </c>
      <c r="K19" s="13" t="s">
        <v>30805</v>
      </c>
      <c r="L19" s="17" t="s">
        <v>30806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9" ht="42" customHeight="1" x14ac:dyDescent="0.25">
      <c r="A20" s="13">
        <v>14</v>
      </c>
      <c r="B20" s="13" t="s">
        <v>30807</v>
      </c>
      <c r="C20" s="13" t="s">
        <v>30808</v>
      </c>
      <c r="D20" s="14" t="s">
        <v>30809</v>
      </c>
      <c r="E20" s="15" t="s">
        <v>567</v>
      </c>
      <c r="F20" s="13" t="s">
        <v>12861</v>
      </c>
      <c r="G20" s="16" t="s">
        <v>7576</v>
      </c>
      <c r="H20" s="13" t="s">
        <v>259</v>
      </c>
      <c r="I20" s="13" t="s">
        <v>30755</v>
      </c>
      <c r="J20" s="13" t="s">
        <v>30755</v>
      </c>
      <c r="K20" s="13" t="s">
        <v>30810</v>
      </c>
      <c r="L20" s="17" t="s">
        <v>30811</v>
      </c>
      <c r="M20" s="18">
        <v>3834000</v>
      </c>
      <c r="N20" s="19"/>
      <c r="O20" s="20" t="str">
        <f t="shared" si="0"/>
        <v>C1</v>
      </c>
      <c r="R20" s="21" t="str">
        <f t="shared" si="1"/>
        <v>C1</v>
      </c>
    </row>
    <row r="21" spans="1:19" ht="42" customHeight="1" x14ac:dyDescent="0.25">
      <c r="A21" s="13">
        <v>15</v>
      </c>
      <c r="B21" s="13" t="s">
        <v>30812</v>
      </c>
      <c r="C21" s="13" t="s">
        <v>30813</v>
      </c>
      <c r="D21" s="14" t="s">
        <v>2218</v>
      </c>
      <c r="E21" s="15" t="s">
        <v>28</v>
      </c>
      <c r="F21" s="13" t="s">
        <v>67</v>
      </c>
      <c r="G21" s="16" t="s">
        <v>18382</v>
      </c>
      <c r="H21" s="13" t="s">
        <v>259</v>
      </c>
      <c r="I21" s="13" t="s">
        <v>30755</v>
      </c>
      <c r="J21" s="13" t="s">
        <v>30755</v>
      </c>
      <c r="K21" s="13" t="s">
        <v>30814</v>
      </c>
      <c r="L21" s="17" t="s">
        <v>30815</v>
      </c>
      <c r="M21" s="18">
        <v>2850000</v>
      </c>
      <c r="N21" s="19"/>
      <c r="O21" s="20" t="str">
        <f t="shared" si="0"/>
        <v>TCN</v>
      </c>
      <c r="R21" s="21" t="str">
        <f t="shared" si="1"/>
        <v>TCN</v>
      </c>
    </row>
    <row r="22" spans="1:19" ht="42" customHeight="1" x14ac:dyDescent="0.25">
      <c r="A22" s="13">
        <v>16</v>
      </c>
      <c r="B22" s="13" t="s">
        <v>30816</v>
      </c>
      <c r="C22" s="13" t="s">
        <v>30817</v>
      </c>
      <c r="D22" s="14" t="s">
        <v>30818</v>
      </c>
      <c r="E22" s="15" t="s">
        <v>868</v>
      </c>
      <c r="F22" s="13" t="s">
        <v>10221</v>
      </c>
      <c r="G22" s="16" t="s">
        <v>7840</v>
      </c>
      <c r="H22" s="13" t="s">
        <v>259</v>
      </c>
      <c r="I22" s="13" t="s">
        <v>30755</v>
      </c>
      <c r="J22" s="13" t="s">
        <v>30755</v>
      </c>
      <c r="K22" s="13" t="s">
        <v>30819</v>
      </c>
      <c r="L22" s="17" t="s">
        <v>30820</v>
      </c>
      <c r="M22" s="18">
        <v>5376000</v>
      </c>
      <c r="N22" s="19"/>
      <c r="O22" s="20" t="str">
        <f t="shared" si="0"/>
        <v>C1</v>
      </c>
      <c r="R22" s="21" t="str">
        <f t="shared" si="1"/>
        <v>C1</v>
      </c>
    </row>
    <row r="23" spans="1:19" ht="42" customHeight="1" x14ac:dyDescent="0.25">
      <c r="A23" s="13">
        <v>17</v>
      </c>
      <c r="B23" s="13" t="s">
        <v>30821</v>
      </c>
      <c r="C23" s="13" t="s">
        <v>30822</v>
      </c>
      <c r="D23" s="14" t="s">
        <v>107</v>
      </c>
      <c r="E23" s="15" t="s">
        <v>2984</v>
      </c>
      <c r="F23" s="13" t="s">
        <v>7128</v>
      </c>
      <c r="G23" s="16" t="s">
        <v>6945</v>
      </c>
      <c r="H23" s="13" t="s">
        <v>259</v>
      </c>
      <c r="I23" s="13" t="s">
        <v>30755</v>
      </c>
      <c r="J23" s="13" t="s">
        <v>30755</v>
      </c>
      <c r="K23" s="13" t="s">
        <v>30823</v>
      </c>
      <c r="L23" s="17" t="s">
        <v>30824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9" ht="42" customHeight="1" x14ac:dyDescent="0.25">
      <c r="A24" s="13">
        <v>18</v>
      </c>
      <c r="B24" s="13" t="s">
        <v>30825</v>
      </c>
      <c r="C24" s="13" t="s">
        <v>30826</v>
      </c>
      <c r="D24" s="14" t="s">
        <v>1098</v>
      </c>
      <c r="E24" s="15" t="s">
        <v>644</v>
      </c>
      <c r="F24" s="13" t="s">
        <v>20905</v>
      </c>
      <c r="G24" s="16" t="s">
        <v>6947</v>
      </c>
      <c r="H24" s="13" t="s">
        <v>259</v>
      </c>
      <c r="I24" s="13" t="s">
        <v>30755</v>
      </c>
      <c r="J24" s="13" t="s">
        <v>30755</v>
      </c>
      <c r="K24" s="13" t="s">
        <v>30827</v>
      </c>
      <c r="L24" s="17" t="s">
        <v>30828</v>
      </c>
      <c r="M24" s="18">
        <v>5376000</v>
      </c>
      <c r="N24" s="19"/>
      <c r="O24" s="20" t="str">
        <f t="shared" si="0"/>
        <v>C1</v>
      </c>
      <c r="R24" s="21" t="str">
        <f t="shared" si="1"/>
        <v>C1</v>
      </c>
    </row>
    <row r="25" spans="1:19" s="28" customFormat="1" ht="27" customHeight="1" x14ac:dyDescent="0.25">
      <c r="A25" s="229" t="s">
        <v>35</v>
      </c>
      <c r="B25" s="230"/>
      <c r="C25" s="230"/>
      <c r="D25" s="230"/>
      <c r="E25" s="22"/>
      <c r="F25" s="22"/>
      <c r="G25" s="22"/>
      <c r="H25" s="23"/>
      <c r="I25" s="24"/>
      <c r="J25" s="25"/>
      <c r="K25" s="26"/>
      <c r="L25" s="231">
        <f>SUM(M7:M24)</f>
        <v>73182000</v>
      </c>
      <c r="M25" s="232"/>
      <c r="N25" s="27"/>
      <c r="O25" s="20"/>
      <c r="P25" s="6"/>
      <c r="Q25" s="6"/>
    </row>
    <row r="26" spans="1:19" s="30" customFormat="1" ht="30" customHeight="1" x14ac:dyDescent="0.25">
      <c r="A26" s="237" t="s">
        <v>30829</v>
      </c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9"/>
      <c r="O26" s="29" t="str">
        <f>LEFT(G26,5)</f>
        <v/>
      </c>
      <c r="P26" s="6"/>
      <c r="Q26" s="6"/>
    </row>
    <row r="27" spans="1:19" ht="15.75" customHeight="1" x14ac:dyDescent="0.25">
      <c r="A27" s="31"/>
      <c r="B27" s="31"/>
      <c r="C27" s="1"/>
      <c r="D27" s="2"/>
      <c r="E27" s="2"/>
      <c r="F27" s="1"/>
      <c r="G27" s="225" t="s">
        <v>30752</v>
      </c>
      <c r="H27" s="225"/>
      <c r="I27" s="225"/>
      <c r="J27" s="225"/>
      <c r="K27" s="225"/>
      <c r="L27" s="225"/>
      <c r="M27" s="225"/>
      <c r="N27" s="225"/>
      <c r="O27" s="29"/>
      <c r="S27" s="30"/>
    </row>
    <row r="28" spans="1:19" ht="15.75" customHeight="1" x14ac:dyDescent="0.25">
      <c r="A28" s="35" t="s">
        <v>4822</v>
      </c>
      <c r="B28" s="35"/>
      <c r="C28" s="35"/>
      <c r="D28" s="32"/>
      <c r="E28" s="32" t="s">
        <v>4823</v>
      </c>
      <c r="F28" s="32"/>
      <c r="G28" s="32"/>
      <c r="H28" s="32"/>
      <c r="I28" s="32"/>
      <c r="J28" s="32"/>
      <c r="K28" s="32"/>
      <c r="L28" s="32"/>
      <c r="M28" s="236" t="s">
        <v>4824</v>
      </c>
      <c r="N28" s="236"/>
      <c r="O28" s="29"/>
    </row>
    <row r="29" spans="1:19" x14ac:dyDescent="0.25">
      <c r="A29" s="33"/>
      <c r="B29" s="33"/>
      <c r="C29" s="141"/>
      <c r="D29" s="35"/>
      <c r="E29" s="35"/>
      <c r="F29" s="35"/>
      <c r="G29" s="35"/>
      <c r="J29" s="141"/>
      <c r="K29" s="141"/>
      <c r="L29" s="141"/>
      <c r="M29" s="141"/>
      <c r="N29" s="6"/>
    </row>
    <row r="30" spans="1:19" x14ac:dyDescent="0.25">
      <c r="A30" s="33"/>
      <c r="B30" s="33"/>
      <c r="C30" s="141"/>
      <c r="D30" s="35"/>
      <c r="E30" s="35"/>
      <c r="F30" s="35"/>
      <c r="G30" s="35"/>
      <c r="H30" s="35"/>
      <c r="I30" s="35"/>
      <c r="J30" s="141"/>
      <c r="K30" s="141"/>
      <c r="L30" s="141"/>
      <c r="M30" s="141"/>
      <c r="N30" s="6"/>
    </row>
    <row r="31" spans="1:19" x14ac:dyDescent="0.25">
      <c r="A31" s="33"/>
      <c r="B31" s="33"/>
      <c r="C31" s="141"/>
      <c r="D31" s="35"/>
      <c r="E31" s="35"/>
      <c r="F31" s="35"/>
      <c r="G31" s="35"/>
      <c r="H31" s="35"/>
      <c r="I31" s="35"/>
      <c r="J31" s="141"/>
      <c r="K31" s="141"/>
      <c r="L31" s="141"/>
      <c r="M31" s="141"/>
      <c r="N31" s="6"/>
    </row>
    <row r="32" spans="1:19" s="28" customFormat="1" x14ac:dyDescent="0.25">
      <c r="A32" s="35"/>
      <c r="B32" s="35"/>
      <c r="C32" s="35" t="s">
        <v>4820</v>
      </c>
      <c r="D32" s="35"/>
      <c r="E32" s="236" t="s">
        <v>4821</v>
      </c>
      <c r="F32" s="236"/>
      <c r="G32" s="236"/>
      <c r="H32" s="35"/>
      <c r="I32" s="35"/>
      <c r="J32" s="35"/>
      <c r="K32" s="35"/>
      <c r="L32" s="35"/>
      <c r="M32" s="236" t="s">
        <v>4819</v>
      </c>
      <c r="N32" s="236"/>
      <c r="O32" s="141"/>
      <c r="P32" s="6"/>
    </row>
    <row r="33" spans="1:16" s="28" customFormat="1" ht="18.7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141"/>
      <c r="P33" s="6"/>
    </row>
    <row r="34" spans="1:16" s="36" customFormat="1" x14ac:dyDescent="0.25">
      <c r="B34" s="37"/>
      <c r="C34" s="38" t="s">
        <v>38</v>
      </c>
      <c r="D34" s="39" t="s">
        <v>586</v>
      </c>
      <c r="E34" s="40"/>
      <c r="F34" s="40"/>
      <c r="G34" s="40"/>
      <c r="H34" s="40"/>
      <c r="I34" s="40"/>
      <c r="J34" s="41"/>
      <c r="K34" s="40"/>
      <c r="L34" s="40"/>
      <c r="M34" s="42"/>
    </row>
    <row r="35" spans="1:16" s="36" customFormat="1" x14ac:dyDescent="0.25">
      <c r="A35" s="43"/>
      <c r="B35" s="44"/>
      <c r="C35" s="45" t="s">
        <v>40</v>
      </c>
      <c r="D35" s="46">
        <f>SUMIF($O$7:$O$24,"CĐN",$M$7:$M$24)</f>
        <v>0</v>
      </c>
      <c r="E35" s="40"/>
      <c r="F35" s="40"/>
      <c r="G35" s="40"/>
      <c r="H35" s="40"/>
      <c r="I35" s="40"/>
      <c r="J35" s="41"/>
      <c r="K35" s="40"/>
      <c r="L35" s="40"/>
      <c r="M35" s="6"/>
    </row>
    <row r="36" spans="1:16" s="49" customFormat="1" ht="13.5" customHeight="1" x14ac:dyDescent="0.25">
      <c r="A36" s="43"/>
      <c r="B36" s="44"/>
      <c r="C36" s="45" t="s">
        <v>41</v>
      </c>
      <c r="D36" s="46">
        <f>SUMIF($O$7:$O$24,"TCN",$M$7:$M$24)</f>
        <v>2850000</v>
      </c>
      <c r="E36" s="47"/>
      <c r="F36" s="47"/>
      <c r="G36" s="47"/>
      <c r="H36" s="47"/>
      <c r="I36" s="40"/>
      <c r="J36" s="48"/>
      <c r="K36" s="47"/>
      <c r="L36" s="47"/>
      <c r="M36" s="6"/>
    </row>
    <row r="37" spans="1:16" s="49" customFormat="1" ht="13.5" customHeight="1" x14ac:dyDescent="0.25">
      <c r="A37" s="43"/>
      <c r="B37" s="50" t="s">
        <v>42</v>
      </c>
      <c r="C37" s="45" t="s">
        <v>43</v>
      </c>
      <c r="D37" s="46">
        <f>SUMIF($O$7:$O$24,"CĐ",$M$7:$M$24)+SUMIF($O$7:$O$24,"C1",$M$7:$M$24)</f>
        <v>69738000</v>
      </c>
      <c r="E37" s="47"/>
      <c r="F37" s="47"/>
      <c r="G37" s="47"/>
      <c r="H37" s="47"/>
      <c r="I37" s="47"/>
      <c r="J37" s="48"/>
      <c r="K37" s="47"/>
      <c r="L37" s="47"/>
      <c r="M37" s="6"/>
    </row>
    <row r="38" spans="1:16" s="49" customFormat="1" ht="13.5" customHeight="1" x14ac:dyDescent="0.25">
      <c r="A38" s="43"/>
      <c r="B38" s="50"/>
      <c r="C38" s="45" t="s">
        <v>44</v>
      </c>
      <c r="D38" s="46">
        <f>SUMIF($O$7:$O$24,"C2",$M$7:$M$24)+SUMIF($O$7:$O$24,"CĐLT",$M$7:$M$24)</f>
        <v>0</v>
      </c>
      <c r="E38" s="47"/>
      <c r="F38" s="47"/>
      <c r="G38" s="47"/>
      <c r="H38" s="47"/>
      <c r="I38" s="47"/>
      <c r="J38" s="48"/>
      <c r="K38" s="47"/>
      <c r="L38" s="47"/>
      <c r="M38" s="6"/>
    </row>
    <row r="39" spans="1:16" s="49" customFormat="1" ht="13.5" customHeight="1" x14ac:dyDescent="0.25">
      <c r="A39" s="43"/>
      <c r="B39" s="51">
        <f>SUM(B35:B37)</f>
        <v>0</v>
      </c>
      <c r="C39" s="45" t="s">
        <v>45</v>
      </c>
      <c r="D39" s="46">
        <f>SUMIF($O$7:$O$24,"T4",$M$7:$M$24)+SUMIF($O$7:$O$24,"T2",$M$7:$M$24)+SUMIF($O$7:$O$24,"T3",$M$7:$M$24)+SUMIF($O$7:$O$24,"TC",$M$7:$M$24)+SUMIF($O$7:$O$24,"TN",$M$7:$M$24)+SUMIF($O$7:$O$24,"TCT",$M$7:$M$24)+SUMIF($O$7:$O$24,"T1",$M$7:$M$24)</f>
        <v>594000</v>
      </c>
      <c r="E39" s="47"/>
      <c r="F39" s="47"/>
      <c r="G39" s="47"/>
      <c r="H39" s="47"/>
      <c r="I39" s="47"/>
      <c r="J39" s="48"/>
      <c r="K39" s="47"/>
      <c r="L39" s="47"/>
      <c r="M39" s="6"/>
    </row>
    <row r="40" spans="1:16" s="49" customFormat="1" ht="13.5" customHeight="1" x14ac:dyDescent="0.25">
      <c r="B40" s="52"/>
      <c r="C40" s="53" t="s">
        <v>46</v>
      </c>
      <c r="D40" s="54">
        <f>SUM(D35:D39)</f>
        <v>73182000</v>
      </c>
      <c r="E40" s="47"/>
      <c r="F40" s="47"/>
      <c r="G40" s="47"/>
      <c r="H40" s="47"/>
      <c r="I40" s="47"/>
      <c r="J40" s="48"/>
      <c r="K40" s="47"/>
      <c r="L40" s="47"/>
      <c r="M40" s="6"/>
    </row>
    <row r="41" spans="1:16" x14ac:dyDescent="0.25">
      <c r="E41" s="6"/>
      <c r="J41" s="21"/>
      <c r="K41" s="58"/>
      <c r="M41" s="6"/>
      <c r="N41" s="6"/>
    </row>
    <row r="98" spans="16:16" x14ac:dyDescent="0.25">
      <c r="P98" s="55"/>
    </row>
    <row r="99" spans="16:16" x14ac:dyDescent="0.25">
      <c r="P99" s="55"/>
    </row>
    <row r="100" spans="16:16" x14ac:dyDescent="0.25">
      <c r="P100" s="55"/>
    </row>
    <row r="101" spans="16:16" x14ac:dyDescent="0.25">
      <c r="P101" s="55"/>
    </row>
    <row r="105" spans="16:16" x14ac:dyDescent="0.25">
      <c r="P105" s="28"/>
    </row>
    <row r="106" spans="16:16" x14ac:dyDescent="0.25">
      <c r="P106" s="28"/>
    </row>
    <row r="107" spans="16:16" x14ac:dyDescent="0.25">
      <c r="P107" s="56"/>
    </row>
    <row r="108" spans="16:16" x14ac:dyDescent="0.25">
      <c r="P108" s="36"/>
    </row>
    <row r="109" spans="16:16" x14ac:dyDescent="0.25">
      <c r="P109" s="49"/>
    </row>
    <row r="110" spans="16:16" x14ac:dyDescent="0.25">
      <c r="P110" s="49"/>
    </row>
    <row r="111" spans="16:16" x14ac:dyDescent="0.25">
      <c r="P111" s="49"/>
    </row>
    <row r="112" spans="16:16" x14ac:dyDescent="0.25">
      <c r="P112" s="49"/>
    </row>
  </sheetData>
  <mergeCells count="9">
    <mergeCell ref="M28:N28"/>
    <mergeCell ref="E32:G32"/>
    <mergeCell ref="M32:N32"/>
    <mergeCell ref="A4:N4"/>
    <mergeCell ref="A5:N5"/>
    <mergeCell ref="A25:D25"/>
    <mergeCell ref="L25:M25"/>
    <mergeCell ref="A26:N26"/>
    <mergeCell ref="G27:N2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topLeftCell="A22" zoomScaleNormal="100" zoomScaleSheetLayoutView="85" workbookViewId="0">
      <selection activeCell="A7" sqref="A7:XFD2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30830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5.25" customHeight="1" x14ac:dyDescent="0.25">
      <c r="A7" s="13">
        <v>1</v>
      </c>
      <c r="B7" s="13" t="s">
        <v>30831</v>
      </c>
      <c r="C7" s="13" t="s">
        <v>30832</v>
      </c>
      <c r="D7" s="14" t="s">
        <v>30833</v>
      </c>
      <c r="E7" s="15" t="s">
        <v>1591</v>
      </c>
      <c r="F7" s="13" t="s">
        <v>5210</v>
      </c>
      <c r="G7" s="16" t="s">
        <v>9918</v>
      </c>
      <c r="H7" s="13" t="s">
        <v>259</v>
      </c>
      <c r="I7" s="13" t="s">
        <v>30834</v>
      </c>
      <c r="J7" s="13" t="s">
        <v>30834</v>
      </c>
      <c r="K7" s="13" t="s">
        <v>30835</v>
      </c>
      <c r="L7" s="17" t="s">
        <v>30836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5.25" customHeight="1" x14ac:dyDescent="0.25">
      <c r="A8" s="13">
        <v>2</v>
      </c>
      <c r="B8" s="13" t="s">
        <v>30837</v>
      </c>
      <c r="C8" s="13" t="s">
        <v>30838</v>
      </c>
      <c r="D8" s="14" t="s">
        <v>2684</v>
      </c>
      <c r="E8" s="15" t="s">
        <v>14105</v>
      </c>
      <c r="F8" s="13" t="s">
        <v>5436</v>
      </c>
      <c r="G8" s="16" t="s">
        <v>5803</v>
      </c>
      <c r="H8" s="13" t="s">
        <v>259</v>
      </c>
      <c r="I8" s="13" t="s">
        <v>30834</v>
      </c>
      <c r="J8" s="13" t="s">
        <v>30834</v>
      </c>
      <c r="K8" s="13" t="s">
        <v>30839</v>
      </c>
      <c r="L8" s="17" t="s">
        <v>30840</v>
      </c>
      <c r="M8" s="18">
        <v>4536000</v>
      </c>
      <c r="N8" s="19"/>
      <c r="O8" s="20" t="str">
        <f t="shared" ref="O8:O21" si="0">MID(G8,3,FIND("-",G8,1)-3)&amp;IF(MID(G8,3,5)="CĐ-LT","LT","")</f>
        <v>C1</v>
      </c>
      <c r="R8" s="21" t="str">
        <f t="shared" ref="R8:R21" si="1">IF(LEFT(G8,2)="18","NH 18-19","")&amp;O8</f>
        <v>C1</v>
      </c>
    </row>
    <row r="9" spans="1:18" ht="35.25" customHeight="1" x14ac:dyDescent="0.25">
      <c r="A9" s="13">
        <v>3</v>
      </c>
      <c r="B9" s="13" t="s">
        <v>30841</v>
      </c>
      <c r="C9" s="13" t="s">
        <v>30842</v>
      </c>
      <c r="D9" s="14" t="s">
        <v>17790</v>
      </c>
      <c r="E9" s="15" t="s">
        <v>30843</v>
      </c>
      <c r="F9" s="13" t="s">
        <v>30844</v>
      </c>
      <c r="G9" s="16" t="s">
        <v>22411</v>
      </c>
      <c r="H9" s="13" t="s">
        <v>259</v>
      </c>
      <c r="I9" s="13" t="s">
        <v>30834</v>
      </c>
      <c r="J9" s="13" t="s">
        <v>30834</v>
      </c>
      <c r="K9" s="13" t="s">
        <v>30845</v>
      </c>
      <c r="L9" s="17" t="s">
        <v>30846</v>
      </c>
      <c r="M9" s="18">
        <v>2761920</v>
      </c>
      <c r="N9" s="19"/>
      <c r="O9" s="20" t="str">
        <f t="shared" si="0"/>
        <v>T4</v>
      </c>
      <c r="R9" s="21" t="str">
        <f t="shared" si="1"/>
        <v>NH 18-19T4</v>
      </c>
    </row>
    <row r="10" spans="1:18" ht="35.25" customHeight="1" x14ac:dyDescent="0.25">
      <c r="A10" s="13">
        <v>4</v>
      </c>
      <c r="B10" s="13" t="s">
        <v>30847</v>
      </c>
      <c r="C10" s="13" t="s">
        <v>30848</v>
      </c>
      <c r="D10" s="14" t="s">
        <v>121</v>
      </c>
      <c r="E10" s="15" t="s">
        <v>1637</v>
      </c>
      <c r="F10" s="13" t="s">
        <v>15208</v>
      </c>
      <c r="G10" s="16" t="s">
        <v>6942</v>
      </c>
      <c r="H10" s="13" t="s">
        <v>259</v>
      </c>
      <c r="I10" s="13" t="s">
        <v>30834</v>
      </c>
      <c r="J10" s="13" t="s">
        <v>30834</v>
      </c>
      <c r="K10" s="13" t="s">
        <v>30849</v>
      </c>
      <c r="L10" s="17" t="s">
        <v>30850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35.25" customHeight="1" x14ac:dyDescent="0.25">
      <c r="A11" s="13">
        <v>5</v>
      </c>
      <c r="B11" s="13" t="s">
        <v>30851</v>
      </c>
      <c r="C11" s="13" t="s">
        <v>30852</v>
      </c>
      <c r="D11" s="14" t="s">
        <v>16946</v>
      </c>
      <c r="E11" s="15" t="s">
        <v>697</v>
      </c>
      <c r="F11" s="13" t="s">
        <v>3847</v>
      </c>
      <c r="G11" s="16" t="s">
        <v>7759</v>
      </c>
      <c r="H11" s="13" t="s">
        <v>259</v>
      </c>
      <c r="I11" s="13" t="s">
        <v>30834</v>
      </c>
      <c r="J11" s="13" t="s">
        <v>30834</v>
      </c>
      <c r="K11" s="13" t="s">
        <v>30853</v>
      </c>
      <c r="L11" s="17" t="s">
        <v>30854</v>
      </c>
      <c r="M11" s="18">
        <v>5632000</v>
      </c>
      <c r="N11" s="19"/>
      <c r="O11" s="20" t="str">
        <f t="shared" si="0"/>
        <v>C1</v>
      </c>
      <c r="R11" s="21" t="str">
        <f t="shared" si="1"/>
        <v>C1</v>
      </c>
    </row>
    <row r="12" spans="1:18" ht="35.25" customHeight="1" x14ac:dyDescent="0.25">
      <c r="A12" s="13">
        <v>6</v>
      </c>
      <c r="B12" s="13" t="s">
        <v>30855</v>
      </c>
      <c r="C12" s="13" t="s">
        <v>30856</v>
      </c>
      <c r="D12" s="14" t="s">
        <v>107</v>
      </c>
      <c r="E12" s="15" t="s">
        <v>1308</v>
      </c>
      <c r="F12" s="13" t="s">
        <v>24506</v>
      </c>
      <c r="G12" s="16" t="s">
        <v>17253</v>
      </c>
      <c r="H12" s="13" t="s">
        <v>259</v>
      </c>
      <c r="I12" s="13" t="s">
        <v>30857</v>
      </c>
      <c r="J12" s="13" t="s">
        <v>30857</v>
      </c>
      <c r="K12" s="13" t="s">
        <v>30858</v>
      </c>
      <c r="L12" s="17" t="s">
        <v>30859</v>
      </c>
      <c r="M12" s="18">
        <v>6021000</v>
      </c>
      <c r="N12" s="19"/>
      <c r="O12" s="20" t="str">
        <f t="shared" si="0"/>
        <v>T4</v>
      </c>
      <c r="R12" s="21" t="str">
        <f t="shared" si="1"/>
        <v>T4</v>
      </c>
    </row>
    <row r="13" spans="1:18" ht="35.25" customHeight="1" x14ac:dyDescent="0.25">
      <c r="A13" s="13">
        <v>7</v>
      </c>
      <c r="B13" s="13" t="s">
        <v>30860</v>
      </c>
      <c r="C13" s="13" t="s">
        <v>30861</v>
      </c>
      <c r="D13" s="14" t="s">
        <v>4029</v>
      </c>
      <c r="E13" s="15" t="s">
        <v>93</v>
      </c>
      <c r="F13" s="13" t="s">
        <v>8144</v>
      </c>
      <c r="G13" s="16" t="s">
        <v>7558</v>
      </c>
      <c r="H13" s="13" t="s">
        <v>259</v>
      </c>
      <c r="I13" s="13" t="s">
        <v>30857</v>
      </c>
      <c r="J13" s="13" t="s">
        <v>30857</v>
      </c>
      <c r="K13" s="13" t="s">
        <v>30862</v>
      </c>
      <c r="L13" s="17" t="s">
        <v>30863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35.25" customHeight="1" x14ac:dyDescent="0.25">
      <c r="A14" s="13">
        <v>8</v>
      </c>
      <c r="B14" s="13" t="s">
        <v>30864</v>
      </c>
      <c r="C14" s="13" t="s">
        <v>30865</v>
      </c>
      <c r="D14" s="14" t="s">
        <v>30866</v>
      </c>
      <c r="E14" s="15" t="s">
        <v>2336</v>
      </c>
      <c r="F14" s="13" t="s">
        <v>14146</v>
      </c>
      <c r="G14" s="16" t="s">
        <v>5662</v>
      </c>
      <c r="H14" s="13" t="s">
        <v>259</v>
      </c>
      <c r="I14" s="13" t="s">
        <v>30857</v>
      </c>
      <c r="J14" s="13" t="s">
        <v>30857</v>
      </c>
      <c r="K14" s="13" t="s">
        <v>30867</v>
      </c>
      <c r="L14" s="17" t="s">
        <v>30868</v>
      </c>
      <c r="M14" s="18">
        <v>5376000</v>
      </c>
      <c r="N14" s="19"/>
      <c r="O14" s="20" t="str">
        <f t="shared" si="0"/>
        <v>C1</v>
      </c>
      <c r="R14" s="21" t="str">
        <f t="shared" si="1"/>
        <v>C1</v>
      </c>
    </row>
    <row r="15" spans="1:18" ht="35.25" customHeight="1" x14ac:dyDescent="0.25">
      <c r="A15" s="13">
        <v>9</v>
      </c>
      <c r="B15" s="13" t="s">
        <v>30869</v>
      </c>
      <c r="C15" s="13" t="s">
        <v>30870</v>
      </c>
      <c r="D15" s="14" t="s">
        <v>176</v>
      </c>
      <c r="E15" s="15" t="s">
        <v>326</v>
      </c>
      <c r="F15" s="13" t="s">
        <v>15488</v>
      </c>
      <c r="G15" s="16" t="s">
        <v>6954</v>
      </c>
      <c r="H15" s="13" t="s">
        <v>259</v>
      </c>
      <c r="I15" s="13" t="s">
        <v>30857</v>
      </c>
      <c r="J15" s="13" t="s">
        <v>30857</v>
      </c>
      <c r="K15" s="13" t="s">
        <v>30871</v>
      </c>
      <c r="L15" s="17" t="s">
        <v>30872</v>
      </c>
      <c r="M15" s="18">
        <v>4752000</v>
      </c>
      <c r="N15" s="19"/>
      <c r="O15" s="20" t="str">
        <f t="shared" si="0"/>
        <v>C1</v>
      </c>
      <c r="R15" s="21" t="str">
        <f t="shared" si="1"/>
        <v>C1</v>
      </c>
    </row>
    <row r="16" spans="1:18" ht="35.25" customHeight="1" x14ac:dyDescent="0.25">
      <c r="A16" s="13">
        <v>10</v>
      </c>
      <c r="B16" s="13" t="s">
        <v>30873</v>
      </c>
      <c r="C16" s="13" t="s">
        <v>30874</v>
      </c>
      <c r="D16" s="14" t="s">
        <v>30875</v>
      </c>
      <c r="E16" s="15" t="s">
        <v>250</v>
      </c>
      <c r="F16" s="13" t="s">
        <v>8128</v>
      </c>
      <c r="G16" s="16" t="s">
        <v>7085</v>
      </c>
      <c r="H16" s="13" t="s">
        <v>259</v>
      </c>
      <c r="I16" s="13" t="s">
        <v>30857</v>
      </c>
      <c r="J16" s="13" t="s">
        <v>30857</v>
      </c>
      <c r="K16" s="13" t="s">
        <v>30876</v>
      </c>
      <c r="L16" s="17" t="s">
        <v>30877</v>
      </c>
      <c r="M16" s="18">
        <v>3840000</v>
      </c>
      <c r="N16" s="19"/>
      <c r="O16" s="20" t="str">
        <f t="shared" si="0"/>
        <v>CĐ</v>
      </c>
      <c r="R16" s="21" t="str">
        <f t="shared" si="1"/>
        <v>CĐ</v>
      </c>
    </row>
    <row r="17" spans="1:19" ht="35.25" customHeight="1" x14ac:dyDescent="0.25">
      <c r="A17" s="13">
        <v>11</v>
      </c>
      <c r="B17" s="13" t="s">
        <v>30878</v>
      </c>
      <c r="C17" s="13" t="s">
        <v>30879</v>
      </c>
      <c r="D17" s="14" t="s">
        <v>30880</v>
      </c>
      <c r="E17" s="15" t="s">
        <v>2408</v>
      </c>
      <c r="F17" s="13" t="s">
        <v>30881</v>
      </c>
      <c r="G17" s="16" t="s">
        <v>6201</v>
      </c>
      <c r="H17" s="13" t="s">
        <v>259</v>
      </c>
      <c r="I17" s="13" t="s">
        <v>30857</v>
      </c>
      <c r="J17" s="13" t="s">
        <v>30857</v>
      </c>
      <c r="K17" s="13" t="s">
        <v>30882</v>
      </c>
      <c r="L17" s="17" t="s">
        <v>30883</v>
      </c>
      <c r="M17" s="18">
        <v>5888000</v>
      </c>
      <c r="N17" s="19"/>
      <c r="O17" s="20" t="str">
        <f t="shared" si="0"/>
        <v>C1</v>
      </c>
      <c r="R17" s="21" t="str">
        <f t="shared" si="1"/>
        <v>C1</v>
      </c>
    </row>
    <row r="18" spans="1:19" ht="35.25" customHeight="1" x14ac:dyDescent="0.25">
      <c r="A18" s="13">
        <v>12</v>
      </c>
      <c r="B18" s="13" t="s">
        <v>30884</v>
      </c>
      <c r="C18" s="13" t="s">
        <v>30885</v>
      </c>
      <c r="D18" s="14" t="s">
        <v>30886</v>
      </c>
      <c r="E18" s="15" t="s">
        <v>1540</v>
      </c>
      <c r="F18" s="13" t="s">
        <v>2173</v>
      </c>
      <c r="G18" s="16" t="s">
        <v>8062</v>
      </c>
      <c r="H18" s="13" t="s">
        <v>259</v>
      </c>
      <c r="I18" s="13" t="s">
        <v>30834</v>
      </c>
      <c r="J18" s="13" t="s">
        <v>30834</v>
      </c>
      <c r="K18" s="13" t="s">
        <v>30887</v>
      </c>
      <c r="L18" s="17" t="s">
        <v>30888</v>
      </c>
      <c r="M18" s="18">
        <v>5376000</v>
      </c>
      <c r="N18" s="19"/>
      <c r="O18" s="20" t="str">
        <f t="shared" si="0"/>
        <v>C1</v>
      </c>
      <c r="R18" s="21" t="str">
        <f t="shared" si="1"/>
        <v>C1</v>
      </c>
    </row>
    <row r="19" spans="1:19" ht="35.25" customHeight="1" x14ac:dyDescent="0.25">
      <c r="A19" s="13">
        <v>13</v>
      </c>
      <c r="B19" s="13" t="s">
        <v>30889</v>
      </c>
      <c r="C19" s="13" t="s">
        <v>30890</v>
      </c>
      <c r="D19" s="14" t="s">
        <v>566</v>
      </c>
      <c r="E19" s="15" t="s">
        <v>15</v>
      </c>
      <c r="F19" s="13" t="s">
        <v>30891</v>
      </c>
      <c r="G19" s="16" t="s">
        <v>6946</v>
      </c>
      <c r="H19" s="13" t="s">
        <v>259</v>
      </c>
      <c r="I19" s="13" t="s">
        <v>30834</v>
      </c>
      <c r="J19" s="13" t="s">
        <v>30834</v>
      </c>
      <c r="K19" s="13" t="s">
        <v>30892</v>
      </c>
      <c r="L19" s="17" t="s">
        <v>30893</v>
      </c>
      <c r="M19" s="18">
        <v>5632000</v>
      </c>
      <c r="N19" s="19"/>
      <c r="O19" s="20" t="str">
        <f t="shared" si="0"/>
        <v>C1</v>
      </c>
      <c r="R19" s="21" t="str">
        <f t="shared" si="1"/>
        <v>C1</v>
      </c>
    </row>
    <row r="20" spans="1:19" ht="35.25" customHeight="1" x14ac:dyDescent="0.25">
      <c r="A20" s="13">
        <v>14</v>
      </c>
      <c r="B20" s="13" t="s">
        <v>30894</v>
      </c>
      <c r="C20" s="13" t="s">
        <v>30895</v>
      </c>
      <c r="D20" s="14" t="s">
        <v>30896</v>
      </c>
      <c r="E20" s="15" t="s">
        <v>458</v>
      </c>
      <c r="F20" s="13" t="s">
        <v>17054</v>
      </c>
      <c r="G20" s="16" t="s">
        <v>6954</v>
      </c>
      <c r="H20" s="13" t="s">
        <v>259</v>
      </c>
      <c r="I20" s="13" t="s">
        <v>30834</v>
      </c>
      <c r="J20" s="13" t="s">
        <v>30834</v>
      </c>
      <c r="K20" s="13" t="s">
        <v>30897</v>
      </c>
      <c r="L20" s="17" t="s">
        <v>30898</v>
      </c>
      <c r="M20" s="18">
        <v>4752000</v>
      </c>
      <c r="N20" s="19"/>
      <c r="O20" s="20" t="str">
        <f t="shared" si="0"/>
        <v>C1</v>
      </c>
      <c r="R20" s="21" t="str">
        <f t="shared" si="1"/>
        <v>C1</v>
      </c>
    </row>
    <row r="21" spans="1:19" ht="35.25" customHeight="1" x14ac:dyDescent="0.25">
      <c r="A21" s="13">
        <v>15</v>
      </c>
      <c r="B21" s="13" t="s">
        <v>30899</v>
      </c>
      <c r="C21" s="13" t="s">
        <v>30900</v>
      </c>
      <c r="D21" s="14" t="s">
        <v>30901</v>
      </c>
      <c r="E21" s="15" t="s">
        <v>1308</v>
      </c>
      <c r="F21" s="13" t="s">
        <v>8245</v>
      </c>
      <c r="G21" s="16" t="s">
        <v>6714</v>
      </c>
      <c r="H21" s="13" t="s">
        <v>259</v>
      </c>
      <c r="I21" s="13" t="s">
        <v>30834</v>
      </c>
      <c r="J21" s="13" t="s">
        <v>30834</v>
      </c>
      <c r="K21" s="13" t="s">
        <v>30902</v>
      </c>
      <c r="L21" s="17" t="s">
        <v>30903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9" ht="35.25" customHeight="1" x14ac:dyDescent="0.25">
      <c r="A22" s="13">
        <v>16</v>
      </c>
      <c r="B22" s="13" t="s">
        <v>30904</v>
      </c>
      <c r="C22" s="13" t="s">
        <v>30905</v>
      </c>
      <c r="D22" s="14" t="s">
        <v>79</v>
      </c>
      <c r="E22" s="15" t="s">
        <v>326</v>
      </c>
      <c r="F22" s="13" t="s">
        <v>13008</v>
      </c>
      <c r="G22" s="16" t="s">
        <v>9918</v>
      </c>
      <c r="H22" s="13" t="s">
        <v>259</v>
      </c>
      <c r="I22" s="13" t="s">
        <v>30834</v>
      </c>
      <c r="J22" s="13" t="s">
        <v>30834</v>
      </c>
      <c r="K22" s="13" t="s">
        <v>30906</v>
      </c>
      <c r="L22" s="17" t="s">
        <v>30907</v>
      </c>
      <c r="M22" s="18">
        <v>5888000</v>
      </c>
      <c r="N22" s="19"/>
      <c r="O22" s="20" t="str">
        <f>MID(G22,3,FIND("-",G22,1)-3)&amp;IF(MID(G22,3,5)="CĐ-LT","LT","")</f>
        <v>C1</v>
      </c>
      <c r="R22" s="21" t="str">
        <f>IF(LEFT(G22,2)="18","NH 18-19","")&amp;O22</f>
        <v>C1</v>
      </c>
    </row>
    <row r="23" spans="1:19" ht="35.25" customHeight="1" x14ac:dyDescent="0.25">
      <c r="A23" s="13">
        <v>17</v>
      </c>
      <c r="B23" s="13" t="s">
        <v>30908</v>
      </c>
      <c r="C23" s="13" t="s">
        <v>30909</v>
      </c>
      <c r="D23" s="14" t="s">
        <v>249</v>
      </c>
      <c r="E23" s="15" t="s">
        <v>609</v>
      </c>
      <c r="F23" s="13" t="s">
        <v>10072</v>
      </c>
      <c r="G23" s="16" t="s">
        <v>4586</v>
      </c>
      <c r="H23" s="13" t="s">
        <v>259</v>
      </c>
      <c r="I23" s="13" t="s">
        <v>30857</v>
      </c>
      <c r="J23" s="13" t="s">
        <v>30857</v>
      </c>
      <c r="K23" s="13" t="s">
        <v>30910</v>
      </c>
      <c r="L23" s="17" t="s">
        <v>30911</v>
      </c>
      <c r="M23" s="18">
        <v>2905920</v>
      </c>
      <c r="N23" s="19"/>
      <c r="O23" s="20" t="str">
        <f>MID(G23,3,FIND("-",G23,1)-3)&amp;IF(MID(G23,3,5)="CĐ-LT","LT","")</f>
        <v>C1</v>
      </c>
      <c r="R23" s="21" t="str">
        <f>IF(LEFT(G23,2)="18","NH 18-19","")&amp;O23</f>
        <v>NH 18-19C1</v>
      </c>
    </row>
    <row r="24" spans="1:19" ht="35.25" customHeight="1" x14ac:dyDescent="0.25">
      <c r="A24" s="13">
        <v>18</v>
      </c>
      <c r="B24" s="13" t="s">
        <v>30912</v>
      </c>
      <c r="C24" s="13" t="s">
        <v>30913</v>
      </c>
      <c r="D24" s="14" t="s">
        <v>296</v>
      </c>
      <c r="E24" s="15" t="s">
        <v>822</v>
      </c>
      <c r="F24" s="13" t="s">
        <v>30914</v>
      </c>
      <c r="G24" s="16" t="s">
        <v>7576</v>
      </c>
      <c r="H24" s="13" t="s">
        <v>259</v>
      </c>
      <c r="I24" s="13" t="s">
        <v>30857</v>
      </c>
      <c r="J24" s="13" t="s">
        <v>30857</v>
      </c>
      <c r="K24" s="13" t="s">
        <v>30915</v>
      </c>
      <c r="L24" s="17" t="s">
        <v>30916</v>
      </c>
      <c r="M24" s="18">
        <v>4752000</v>
      </c>
      <c r="N24" s="19"/>
      <c r="O24" s="20" t="str">
        <f>MID(G24,3,FIND("-",G24,1)-3)&amp;IF(MID(G24,3,5)="CĐ-LT","LT","")</f>
        <v>C1</v>
      </c>
      <c r="R24" s="21" t="str">
        <f>IF(LEFT(G24,2)="18","NH 18-19","")&amp;O24</f>
        <v>C1</v>
      </c>
    </row>
    <row r="25" spans="1:19" ht="35.25" customHeight="1" x14ac:dyDescent="0.25">
      <c r="A25" s="13">
        <v>19</v>
      </c>
      <c r="B25" s="13" t="s">
        <v>30917</v>
      </c>
      <c r="C25" s="13" t="s">
        <v>30918</v>
      </c>
      <c r="D25" s="14" t="s">
        <v>1344</v>
      </c>
      <c r="E25" s="15" t="s">
        <v>2336</v>
      </c>
      <c r="F25" s="13" t="s">
        <v>30919</v>
      </c>
      <c r="G25" s="16" t="s">
        <v>6954</v>
      </c>
      <c r="H25" s="13" t="s">
        <v>259</v>
      </c>
      <c r="I25" s="13" t="s">
        <v>30857</v>
      </c>
      <c r="J25" s="13" t="s">
        <v>30857</v>
      </c>
      <c r="K25" s="13" t="s">
        <v>30920</v>
      </c>
      <c r="L25" s="17" t="s">
        <v>30921</v>
      </c>
      <c r="M25" s="18">
        <v>4752000</v>
      </c>
      <c r="N25" s="19"/>
      <c r="O25" s="20" t="str">
        <f>MID(G25,3,FIND("-",G25,1)-3)&amp;IF(MID(G25,3,5)="CĐ-LT","LT","")</f>
        <v>C1</v>
      </c>
      <c r="R25" s="21" t="str">
        <f>IF(LEFT(G25,2)="18","NH 18-19","")&amp;O25</f>
        <v>C1</v>
      </c>
    </row>
    <row r="26" spans="1:19" ht="35.25" customHeight="1" x14ac:dyDescent="0.25">
      <c r="A26" s="13">
        <v>20</v>
      </c>
      <c r="B26" s="13" t="s">
        <v>30922</v>
      </c>
      <c r="C26" s="13" t="s">
        <v>30923</v>
      </c>
      <c r="D26" s="14" t="s">
        <v>13263</v>
      </c>
      <c r="E26" s="15" t="s">
        <v>15</v>
      </c>
      <c r="F26" s="13" t="s">
        <v>8013</v>
      </c>
      <c r="G26" s="16" t="s">
        <v>6813</v>
      </c>
      <c r="H26" s="13" t="s">
        <v>259</v>
      </c>
      <c r="I26" s="13" t="s">
        <v>30857</v>
      </c>
      <c r="J26" s="13" t="s">
        <v>30857</v>
      </c>
      <c r="K26" s="13" t="s">
        <v>30924</v>
      </c>
      <c r="L26" s="17" t="s">
        <v>30925</v>
      </c>
      <c r="M26" s="18">
        <v>5376000</v>
      </c>
      <c r="N26" s="19"/>
      <c r="O26" s="20" t="str">
        <f>MID(G26,3,FIND("-",G26,1)-3)&amp;IF(MID(G26,3,5)="CĐ-LT","LT","")</f>
        <v>C1</v>
      </c>
      <c r="R26" s="21" t="str">
        <f>IF(LEFT(G26,2)="18","NH 18-19","")&amp;O26</f>
        <v>C1</v>
      </c>
    </row>
    <row r="27" spans="1:19" s="28" customFormat="1" ht="27" customHeight="1" x14ac:dyDescent="0.25">
      <c r="A27" s="229" t="s">
        <v>35</v>
      </c>
      <c r="B27" s="230"/>
      <c r="C27" s="230"/>
      <c r="D27" s="230"/>
      <c r="E27" s="22"/>
      <c r="F27" s="22"/>
      <c r="G27" s="22"/>
      <c r="H27" s="23"/>
      <c r="I27" s="24"/>
      <c r="J27" s="25"/>
      <c r="K27" s="26"/>
      <c r="L27" s="231">
        <f>SUM(M7:M26)</f>
        <v>96160840</v>
      </c>
      <c r="M27" s="232"/>
      <c r="N27" s="27"/>
      <c r="O27" s="20"/>
      <c r="P27" s="6"/>
      <c r="Q27" s="6"/>
    </row>
    <row r="28" spans="1:19" s="30" customFormat="1" ht="30" customHeight="1" x14ac:dyDescent="0.25">
      <c r="A28" s="237" t="s">
        <v>30926</v>
      </c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9"/>
      <c r="O28" s="29" t="str">
        <f>LEFT(G28,5)</f>
        <v/>
      </c>
      <c r="P28" s="6"/>
      <c r="Q28" s="6"/>
    </row>
    <row r="29" spans="1:19" ht="15.75" customHeight="1" x14ac:dyDescent="0.25">
      <c r="A29" s="31"/>
      <c r="B29" s="31"/>
      <c r="C29" s="1"/>
      <c r="D29" s="2"/>
      <c r="E29" s="2"/>
      <c r="F29" s="1"/>
      <c r="G29" s="225" t="s">
        <v>30927</v>
      </c>
      <c r="H29" s="225"/>
      <c r="I29" s="225"/>
      <c r="J29" s="225"/>
      <c r="K29" s="225"/>
      <c r="L29" s="225"/>
      <c r="M29" s="225"/>
      <c r="N29" s="225"/>
      <c r="O29" s="29"/>
      <c r="S29" s="30"/>
    </row>
    <row r="30" spans="1:19" ht="15.75" customHeight="1" x14ac:dyDescent="0.25">
      <c r="A30" s="35" t="s">
        <v>4822</v>
      </c>
      <c r="B30" s="35"/>
      <c r="C30" s="35"/>
      <c r="D30" s="32"/>
      <c r="E30" s="32" t="s">
        <v>4823</v>
      </c>
      <c r="F30" s="32"/>
      <c r="G30" s="32"/>
      <c r="H30" s="32"/>
      <c r="I30" s="32"/>
      <c r="J30" s="32"/>
      <c r="K30" s="32"/>
      <c r="L30" s="32"/>
      <c r="M30" s="236" t="s">
        <v>4824</v>
      </c>
      <c r="N30" s="236"/>
      <c r="O30" s="29"/>
    </row>
    <row r="31" spans="1:19" x14ac:dyDescent="0.25">
      <c r="A31" s="33"/>
      <c r="B31" s="33"/>
      <c r="C31" s="142"/>
      <c r="D31" s="35"/>
      <c r="E31" s="35"/>
      <c r="F31" s="35"/>
      <c r="G31" s="35"/>
      <c r="J31" s="142"/>
      <c r="K31" s="142"/>
      <c r="L31" s="142"/>
      <c r="M31" s="142"/>
      <c r="N31" s="6"/>
    </row>
    <row r="32" spans="1:19" x14ac:dyDescent="0.25">
      <c r="A32" s="33"/>
      <c r="B32" s="33"/>
      <c r="C32" s="142"/>
      <c r="D32" s="35"/>
      <c r="E32" s="35"/>
      <c r="F32" s="35"/>
      <c r="G32" s="35"/>
      <c r="H32" s="35"/>
      <c r="I32" s="35"/>
      <c r="J32" s="142"/>
      <c r="K32" s="142"/>
      <c r="L32" s="142"/>
      <c r="M32" s="142"/>
      <c r="N32" s="6"/>
    </row>
    <row r="33" spans="1:16" x14ac:dyDescent="0.25">
      <c r="A33" s="33"/>
      <c r="B33" s="33"/>
      <c r="C33" s="142"/>
      <c r="D33" s="35"/>
      <c r="E33" s="35"/>
      <c r="F33" s="35"/>
      <c r="G33" s="35"/>
      <c r="H33" s="35"/>
      <c r="I33" s="35"/>
      <c r="J33" s="142"/>
      <c r="K33" s="142"/>
      <c r="L33" s="142"/>
      <c r="M33" s="142"/>
      <c r="N33" s="6"/>
    </row>
    <row r="34" spans="1:16" s="28" customFormat="1" x14ac:dyDescent="0.25">
      <c r="A34" s="35"/>
      <c r="B34" s="35"/>
      <c r="C34" s="35" t="s">
        <v>4820</v>
      </c>
      <c r="D34" s="35"/>
      <c r="E34" s="236" t="s">
        <v>4821</v>
      </c>
      <c r="F34" s="236"/>
      <c r="G34" s="236"/>
      <c r="H34" s="35"/>
      <c r="I34" s="35"/>
      <c r="J34" s="35"/>
      <c r="K34" s="35"/>
      <c r="L34" s="35"/>
      <c r="M34" s="236" t="s">
        <v>4819</v>
      </c>
      <c r="N34" s="236"/>
      <c r="O34" s="142"/>
      <c r="P34" s="6"/>
    </row>
    <row r="35" spans="1:16" s="28" customFormat="1" ht="18.7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142"/>
      <c r="P35" s="6"/>
    </row>
    <row r="36" spans="1:16" s="36" customFormat="1" x14ac:dyDescent="0.25">
      <c r="B36" s="37"/>
      <c r="C36" s="38" t="s">
        <v>38</v>
      </c>
      <c r="D36" s="39" t="s">
        <v>586</v>
      </c>
      <c r="E36" s="40"/>
      <c r="F36" s="40"/>
      <c r="G36" s="40"/>
      <c r="H36" s="40"/>
      <c r="I36" s="40"/>
      <c r="J36" s="41"/>
      <c r="K36" s="40"/>
      <c r="L36" s="40"/>
      <c r="M36" s="42"/>
    </row>
    <row r="37" spans="1:16" s="36" customFormat="1" x14ac:dyDescent="0.25">
      <c r="A37" s="43"/>
      <c r="B37" s="44"/>
      <c r="C37" s="45" t="s">
        <v>40</v>
      </c>
      <c r="D37" s="46">
        <f>SUMIF($O$7:$O$26,"CĐN",$M$7:$M$26)</f>
        <v>0</v>
      </c>
      <c r="E37" s="40"/>
      <c r="F37" s="40"/>
      <c r="G37" s="40"/>
      <c r="H37" s="40"/>
      <c r="I37" s="40"/>
      <c r="J37" s="41"/>
      <c r="K37" s="40"/>
      <c r="L37" s="40"/>
      <c r="M37" s="6"/>
    </row>
    <row r="38" spans="1:16" s="49" customFormat="1" ht="13.5" customHeight="1" x14ac:dyDescent="0.25">
      <c r="A38" s="43"/>
      <c r="B38" s="44"/>
      <c r="C38" s="45" t="s">
        <v>41</v>
      </c>
      <c r="D38" s="46">
        <f>SUMIF($O$7:$O$26,"TCN",$M$7:$M$26)</f>
        <v>0</v>
      </c>
      <c r="E38" s="47"/>
      <c r="F38" s="47"/>
      <c r="G38" s="47"/>
      <c r="H38" s="47"/>
      <c r="I38" s="40"/>
      <c r="J38" s="48"/>
      <c r="K38" s="47"/>
      <c r="L38" s="47"/>
      <c r="M38" s="6"/>
    </row>
    <row r="39" spans="1:16" s="49" customFormat="1" ht="13.5" customHeight="1" x14ac:dyDescent="0.25">
      <c r="A39" s="43"/>
      <c r="B39" s="50" t="s">
        <v>42</v>
      </c>
      <c r="C39" s="45" t="s">
        <v>43</v>
      </c>
      <c r="D39" s="46">
        <f>SUMIF($O$7:$O$26,"CĐ",$M$7:$M$26)+SUMIF($O$7:$O$26,"C1",$M$7:$M$26)</f>
        <v>87377920</v>
      </c>
      <c r="E39" s="47"/>
      <c r="F39" s="47"/>
      <c r="G39" s="47"/>
      <c r="H39" s="47"/>
      <c r="I39" s="47"/>
      <c r="J39" s="48"/>
      <c r="K39" s="47"/>
      <c r="L39" s="47"/>
      <c r="M39" s="6"/>
    </row>
    <row r="40" spans="1:16" s="49" customFormat="1" ht="13.5" customHeight="1" x14ac:dyDescent="0.25">
      <c r="A40" s="43"/>
      <c r="B40" s="50"/>
      <c r="C40" s="45" t="s">
        <v>44</v>
      </c>
      <c r="D40" s="46">
        <f>SUMIF($O$7:$O$26,"C2",$M$7:$M$26)+SUMIF($O$7:$O$26,"CĐLT",$M$7:$M$26)</f>
        <v>0</v>
      </c>
      <c r="E40" s="47"/>
      <c r="F40" s="47"/>
      <c r="G40" s="47"/>
      <c r="H40" s="47"/>
      <c r="I40" s="47"/>
      <c r="J40" s="48"/>
      <c r="K40" s="47"/>
      <c r="L40" s="47"/>
      <c r="M40" s="6"/>
    </row>
    <row r="41" spans="1:16" s="49" customFormat="1" ht="13.5" customHeight="1" x14ac:dyDescent="0.25">
      <c r="A41" s="43"/>
      <c r="B41" s="51">
        <f>SUM(B37:B39)</f>
        <v>0</v>
      </c>
      <c r="C41" s="45" t="s">
        <v>45</v>
      </c>
      <c r="D41" s="46">
        <f>SUMIF($O$7:$O$26,"T4",$M$7:$M$26)+SUMIF($O$7:$O$26,"T2",$M$7:$M$26)+SUMIF($O$7:$O$26,"T3",$M$7:$M$26)+SUMIF($O$7:$O$26,"TC",$M$7:$M$26)+SUMIF($O$7:$O$26,"TN",$M$7:$M$26)+SUMIF($O$7:$O$26,"TCT",$M$7:$M$26)+SUMIF($O$7:$O$26,"T1",$M$7:$M$26)</f>
        <v>8782920</v>
      </c>
      <c r="E41" s="47"/>
      <c r="F41" s="47"/>
      <c r="G41" s="47"/>
      <c r="H41" s="47"/>
      <c r="I41" s="47"/>
      <c r="J41" s="48"/>
      <c r="K41" s="47"/>
      <c r="L41" s="47"/>
      <c r="M41" s="6"/>
    </row>
    <row r="42" spans="1:16" s="49" customFormat="1" ht="13.5" customHeight="1" x14ac:dyDescent="0.25">
      <c r="B42" s="52"/>
      <c r="C42" s="53" t="s">
        <v>46</v>
      </c>
      <c r="D42" s="54">
        <f>SUM(D37:D41)</f>
        <v>96160840</v>
      </c>
      <c r="E42" s="47"/>
      <c r="F42" s="47"/>
      <c r="G42" s="47"/>
      <c r="H42" s="47"/>
      <c r="I42" s="47"/>
      <c r="J42" s="48"/>
      <c r="K42" s="47"/>
      <c r="L42" s="47"/>
      <c r="M42" s="6"/>
    </row>
    <row r="43" spans="1:16" x14ac:dyDescent="0.25">
      <c r="E43" s="6"/>
      <c r="J43" s="21"/>
      <c r="K43" s="58"/>
      <c r="M43" s="6"/>
      <c r="N43" s="6"/>
    </row>
    <row r="100" spans="16:16" x14ac:dyDescent="0.25">
      <c r="P100" s="55"/>
    </row>
    <row r="101" spans="16:16" x14ac:dyDescent="0.25">
      <c r="P101" s="55"/>
    </row>
    <row r="102" spans="16:16" x14ac:dyDescent="0.25">
      <c r="P102" s="55"/>
    </row>
    <row r="103" spans="16:16" x14ac:dyDescent="0.25">
      <c r="P103" s="55"/>
    </row>
    <row r="107" spans="16:16" x14ac:dyDescent="0.25">
      <c r="P107" s="28"/>
    </row>
    <row r="108" spans="16:16" x14ac:dyDescent="0.25">
      <c r="P108" s="28"/>
    </row>
    <row r="109" spans="16:16" x14ac:dyDescent="0.25">
      <c r="P109" s="56"/>
    </row>
    <row r="110" spans="16:16" x14ac:dyDescent="0.25">
      <c r="P110" s="36"/>
    </row>
    <row r="111" spans="16:16" x14ac:dyDescent="0.25">
      <c r="P111" s="49"/>
    </row>
    <row r="112" spans="16:16" x14ac:dyDescent="0.25">
      <c r="P112" s="49"/>
    </row>
    <row r="113" spans="16:16" x14ac:dyDescent="0.25">
      <c r="P113" s="49"/>
    </row>
    <row r="114" spans="16:16" x14ac:dyDescent="0.25">
      <c r="P114" s="49"/>
    </row>
  </sheetData>
  <mergeCells count="9">
    <mergeCell ref="M30:N30"/>
    <mergeCell ref="E34:G34"/>
    <mergeCell ref="M34:N34"/>
    <mergeCell ref="A4:N4"/>
    <mergeCell ref="A5:N5"/>
    <mergeCell ref="A27:D27"/>
    <mergeCell ref="L27:M27"/>
    <mergeCell ref="A28:N28"/>
    <mergeCell ref="G29:N2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topLeftCell="A7" zoomScaleNormal="100" zoomScaleSheetLayoutView="85" workbookViewId="0">
      <selection activeCell="A7" sqref="A7:A2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31019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5.25" customHeight="1" x14ac:dyDescent="0.25">
      <c r="A7" s="13">
        <v>1</v>
      </c>
      <c r="B7" s="13" t="s">
        <v>30928</v>
      </c>
      <c r="C7" s="13" t="s">
        <v>30929</v>
      </c>
      <c r="D7" s="14" t="s">
        <v>1237</v>
      </c>
      <c r="E7" s="15" t="s">
        <v>574</v>
      </c>
      <c r="F7" s="13" t="s">
        <v>13719</v>
      </c>
      <c r="G7" s="16" t="s">
        <v>10036</v>
      </c>
      <c r="H7" s="13" t="s">
        <v>259</v>
      </c>
      <c r="I7" s="13" t="s">
        <v>30930</v>
      </c>
      <c r="J7" s="13" t="s">
        <v>30930</v>
      </c>
      <c r="K7" s="13" t="s">
        <v>30931</v>
      </c>
      <c r="L7" s="17" t="s">
        <v>30932</v>
      </c>
      <c r="M7" s="18">
        <v>5376000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35.25" customHeight="1" x14ac:dyDescent="0.25">
      <c r="A8" s="13">
        <v>2</v>
      </c>
      <c r="B8" s="13" t="s">
        <v>30933</v>
      </c>
      <c r="C8" s="13" t="s">
        <v>30934</v>
      </c>
      <c r="D8" s="14" t="s">
        <v>107</v>
      </c>
      <c r="E8" s="15" t="s">
        <v>2336</v>
      </c>
      <c r="F8" s="13" t="s">
        <v>13140</v>
      </c>
      <c r="G8" s="16" t="s">
        <v>10036</v>
      </c>
      <c r="H8" s="13" t="s">
        <v>259</v>
      </c>
      <c r="I8" s="13" t="s">
        <v>30930</v>
      </c>
      <c r="J8" s="13" t="s">
        <v>30930</v>
      </c>
      <c r="K8" s="13" t="s">
        <v>30935</v>
      </c>
      <c r="L8" s="17" t="s">
        <v>30936</v>
      </c>
      <c r="M8" s="18">
        <v>5376000</v>
      </c>
      <c r="N8" s="19"/>
      <c r="O8" s="20" t="str">
        <f t="shared" ref="O8:O26" si="0">MID(G8,3,FIND("-",G8,1)-3)&amp;IF(MID(G8,3,5)="CĐ-LT","LT","")</f>
        <v>C1</v>
      </c>
      <c r="R8" s="21" t="str">
        <f t="shared" ref="R8:R26" si="1">IF(LEFT(G8,2)="18","NH 18-19","")&amp;O8</f>
        <v>C1</v>
      </c>
    </row>
    <row r="9" spans="1:18" ht="35.25" customHeight="1" x14ac:dyDescent="0.25">
      <c r="A9" s="13">
        <v>3</v>
      </c>
      <c r="B9" s="13" t="s">
        <v>30937</v>
      </c>
      <c r="C9" s="13" t="s">
        <v>30938</v>
      </c>
      <c r="D9" s="14" t="s">
        <v>5937</v>
      </c>
      <c r="E9" s="15" t="s">
        <v>1591</v>
      </c>
      <c r="F9" s="13" t="s">
        <v>8553</v>
      </c>
      <c r="G9" s="16" t="s">
        <v>8554</v>
      </c>
      <c r="H9" s="13" t="s">
        <v>259</v>
      </c>
      <c r="I9" s="13" t="s">
        <v>30930</v>
      </c>
      <c r="J9" s="13" t="s">
        <v>30930</v>
      </c>
      <c r="K9" s="13" t="s">
        <v>30939</v>
      </c>
      <c r="L9" s="17" t="s">
        <v>30940</v>
      </c>
      <c r="M9" s="18">
        <v>5632000</v>
      </c>
      <c r="N9" s="19"/>
      <c r="O9" s="20" t="str">
        <f t="shared" si="0"/>
        <v>C1</v>
      </c>
      <c r="R9" s="21" t="str">
        <f t="shared" si="1"/>
        <v>C1</v>
      </c>
    </row>
    <row r="10" spans="1:18" ht="35.25" customHeight="1" x14ac:dyDescent="0.25">
      <c r="A10" s="13">
        <v>4</v>
      </c>
      <c r="B10" s="13" t="s">
        <v>30941</v>
      </c>
      <c r="C10" s="13" t="s">
        <v>30942</v>
      </c>
      <c r="D10" s="14" t="s">
        <v>4688</v>
      </c>
      <c r="E10" s="15" t="s">
        <v>1053</v>
      </c>
      <c r="F10" s="13" t="s">
        <v>7557</v>
      </c>
      <c r="G10" s="16" t="s">
        <v>6452</v>
      </c>
      <c r="H10" s="13" t="s">
        <v>259</v>
      </c>
      <c r="I10" s="13" t="s">
        <v>30930</v>
      </c>
      <c r="J10" s="13" t="s">
        <v>30930</v>
      </c>
      <c r="K10" s="13" t="s">
        <v>30943</v>
      </c>
      <c r="L10" s="17" t="s">
        <v>30944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35.25" customHeight="1" x14ac:dyDescent="0.25">
      <c r="A11" s="13">
        <v>5</v>
      </c>
      <c r="B11" s="13" t="s">
        <v>30945</v>
      </c>
      <c r="C11" s="13" t="s">
        <v>30946</v>
      </c>
      <c r="D11" s="14" t="s">
        <v>30947</v>
      </c>
      <c r="E11" s="15" t="s">
        <v>22168</v>
      </c>
      <c r="F11" s="13" t="s">
        <v>11687</v>
      </c>
      <c r="G11" s="16" t="s">
        <v>6452</v>
      </c>
      <c r="H11" s="13" t="s">
        <v>259</v>
      </c>
      <c r="I11" s="13" t="s">
        <v>30930</v>
      </c>
      <c r="J11" s="13" t="s">
        <v>30930</v>
      </c>
      <c r="K11" s="13" t="s">
        <v>30948</v>
      </c>
      <c r="L11" s="17" t="s">
        <v>30949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35.25" customHeight="1" x14ac:dyDescent="0.25">
      <c r="A12" s="13">
        <v>6</v>
      </c>
      <c r="B12" s="13" t="s">
        <v>30950</v>
      </c>
      <c r="C12" s="13" t="s">
        <v>27705</v>
      </c>
      <c r="D12" s="14" t="s">
        <v>16956</v>
      </c>
      <c r="E12" s="15" t="s">
        <v>3724</v>
      </c>
      <c r="F12" s="13" t="s">
        <v>3625</v>
      </c>
      <c r="G12" s="16" t="s">
        <v>13635</v>
      </c>
      <c r="H12" s="13" t="s">
        <v>259</v>
      </c>
      <c r="I12" s="13" t="s">
        <v>30930</v>
      </c>
      <c r="J12" s="13" t="s">
        <v>30930</v>
      </c>
      <c r="K12" s="13" t="s">
        <v>30951</v>
      </c>
      <c r="L12" s="17" t="s">
        <v>30952</v>
      </c>
      <c r="M12" s="18">
        <v>256000</v>
      </c>
      <c r="N12" s="19"/>
      <c r="O12" s="20" t="str">
        <f t="shared" si="0"/>
        <v>C1</v>
      </c>
      <c r="R12" s="21" t="str">
        <f t="shared" si="1"/>
        <v>C1</v>
      </c>
    </row>
    <row r="13" spans="1:18" ht="35.25" customHeight="1" x14ac:dyDescent="0.25">
      <c r="A13" s="13">
        <v>7</v>
      </c>
      <c r="B13" s="13" t="s">
        <v>30953</v>
      </c>
      <c r="C13" s="13" t="s">
        <v>30954</v>
      </c>
      <c r="D13" s="14" t="s">
        <v>30955</v>
      </c>
      <c r="E13" s="15" t="s">
        <v>30956</v>
      </c>
      <c r="F13" s="13" t="s">
        <v>10117</v>
      </c>
      <c r="G13" s="16" t="s">
        <v>5803</v>
      </c>
      <c r="H13" s="13" t="s">
        <v>259</v>
      </c>
      <c r="I13" s="13" t="s">
        <v>30930</v>
      </c>
      <c r="J13" s="13" t="s">
        <v>30930</v>
      </c>
      <c r="K13" s="13" t="s">
        <v>30957</v>
      </c>
      <c r="L13" s="17" t="s">
        <v>30958</v>
      </c>
      <c r="M13" s="18">
        <v>4536000</v>
      </c>
      <c r="N13" s="19"/>
      <c r="O13" s="20" t="str">
        <f t="shared" si="0"/>
        <v>C1</v>
      </c>
      <c r="R13" s="21" t="str">
        <f t="shared" si="1"/>
        <v>C1</v>
      </c>
    </row>
    <row r="14" spans="1:18" ht="35.25" customHeight="1" x14ac:dyDescent="0.25">
      <c r="A14" s="13">
        <v>8</v>
      </c>
      <c r="B14" s="13" t="s">
        <v>30959</v>
      </c>
      <c r="C14" s="13" t="s">
        <v>30960</v>
      </c>
      <c r="D14" s="14" t="s">
        <v>1667</v>
      </c>
      <c r="E14" s="15" t="s">
        <v>243</v>
      </c>
      <c r="F14" s="13" t="s">
        <v>22615</v>
      </c>
      <c r="G14" s="16" t="s">
        <v>7085</v>
      </c>
      <c r="H14" s="13" t="s">
        <v>259</v>
      </c>
      <c r="I14" s="13" t="s">
        <v>30930</v>
      </c>
      <c r="J14" s="13" t="s">
        <v>30930</v>
      </c>
      <c r="K14" s="13" t="s">
        <v>30961</v>
      </c>
      <c r="L14" s="17" t="s">
        <v>30962</v>
      </c>
      <c r="M14" s="18">
        <v>3840000</v>
      </c>
      <c r="N14" s="19"/>
      <c r="O14" s="20" t="str">
        <f t="shared" si="0"/>
        <v>CĐ</v>
      </c>
      <c r="R14" s="21" t="str">
        <f t="shared" si="1"/>
        <v>CĐ</v>
      </c>
    </row>
    <row r="15" spans="1:18" ht="35.25" customHeight="1" x14ac:dyDescent="0.25">
      <c r="A15" s="13">
        <v>9</v>
      </c>
      <c r="B15" s="13" t="s">
        <v>30963</v>
      </c>
      <c r="C15" s="13" t="s">
        <v>30964</v>
      </c>
      <c r="D15" s="14" t="s">
        <v>691</v>
      </c>
      <c r="E15" s="15" t="s">
        <v>256</v>
      </c>
      <c r="F15" s="13" t="s">
        <v>7821</v>
      </c>
      <c r="G15" s="16" t="s">
        <v>10036</v>
      </c>
      <c r="H15" s="13" t="s">
        <v>259</v>
      </c>
      <c r="I15" s="13" t="s">
        <v>30930</v>
      </c>
      <c r="J15" s="13" t="s">
        <v>30930</v>
      </c>
      <c r="K15" s="13" t="s">
        <v>30965</v>
      </c>
      <c r="L15" s="17" t="s">
        <v>30966</v>
      </c>
      <c r="M15" s="18">
        <v>5376000</v>
      </c>
      <c r="N15" s="19"/>
      <c r="O15" s="20" t="str">
        <f t="shared" si="0"/>
        <v>C1</v>
      </c>
      <c r="R15" s="21" t="str">
        <f t="shared" si="1"/>
        <v>C1</v>
      </c>
    </row>
    <row r="16" spans="1:18" ht="35.25" customHeight="1" x14ac:dyDescent="0.25">
      <c r="A16" s="13">
        <v>10</v>
      </c>
      <c r="B16" s="13" t="s">
        <v>30967</v>
      </c>
      <c r="C16" s="13" t="s">
        <v>30968</v>
      </c>
      <c r="D16" s="14" t="s">
        <v>2673</v>
      </c>
      <c r="E16" s="15" t="s">
        <v>29195</v>
      </c>
      <c r="F16" s="13" t="s">
        <v>24174</v>
      </c>
      <c r="G16" s="16" t="s">
        <v>7258</v>
      </c>
      <c r="H16" s="13" t="s">
        <v>259</v>
      </c>
      <c r="I16" s="13" t="s">
        <v>30930</v>
      </c>
      <c r="J16" s="13" t="s">
        <v>30930</v>
      </c>
      <c r="K16" s="13" t="s">
        <v>30969</v>
      </c>
      <c r="L16" s="17" t="s">
        <v>30970</v>
      </c>
      <c r="M16" s="18">
        <v>4352000</v>
      </c>
      <c r="N16" s="19"/>
      <c r="O16" s="20" t="str">
        <f t="shared" si="0"/>
        <v>CĐ</v>
      </c>
      <c r="R16" s="21" t="str">
        <f t="shared" si="1"/>
        <v>CĐ</v>
      </c>
    </row>
    <row r="17" spans="1:19" ht="35.25" customHeight="1" x14ac:dyDescent="0.25">
      <c r="A17" s="13">
        <v>11</v>
      </c>
      <c r="B17" s="13" t="s">
        <v>30971</v>
      </c>
      <c r="C17" s="13" t="s">
        <v>30972</v>
      </c>
      <c r="D17" s="14" t="s">
        <v>30973</v>
      </c>
      <c r="E17" s="15" t="s">
        <v>4921</v>
      </c>
      <c r="F17" s="13" t="s">
        <v>4883</v>
      </c>
      <c r="G17" s="16" t="s">
        <v>7576</v>
      </c>
      <c r="H17" s="13" t="s">
        <v>259</v>
      </c>
      <c r="I17" s="13" t="s">
        <v>30974</v>
      </c>
      <c r="J17" s="13" t="s">
        <v>30974</v>
      </c>
      <c r="K17" s="13" t="s">
        <v>30975</v>
      </c>
      <c r="L17" s="17" t="s">
        <v>30976</v>
      </c>
      <c r="M17" s="18">
        <v>4752000</v>
      </c>
      <c r="N17" s="19"/>
      <c r="O17" s="20" t="str">
        <f t="shared" si="0"/>
        <v>C1</v>
      </c>
      <c r="R17" s="21" t="str">
        <f t="shared" si="1"/>
        <v>C1</v>
      </c>
    </row>
    <row r="18" spans="1:19" ht="35.25" customHeight="1" x14ac:dyDescent="0.25">
      <c r="A18" s="13">
        <v>12</v>
      </c>
      <c r="B18" s="13" t="s">
        <v>30977</v>
      </c>
      <c r="C18" s="13" t="s">
        <v>30978</v>
      </c>
      <c r="D18" s="14" t="s">
        <v>11966</v>
      </c>
      <c r="E18" s="15" t="s">
        <v>3741</v>
      </c>
      <c r="F18" s="13" t="s">
        <v>30161</v>
      </c>
      <c r="G18" s="16" t="s">
        <v>7455</v>
      </c>
      <c r="H18" s="13" t="s">
        <v>259</v>
      </c>
      <c r="I18" s="13" t="s">
        <v>30974</v>
      </c>
      <c r="J18" s="13" t="s">
        <v>30974</v>
      </c>
      <c r="K18" s="13" t="s">
        <v>30979</v>
      </c>
      <c r="L18" s="17" t="s">
        <v>30980</v>
      </c>
      <c r="M18" s="18">
        <v>4864000</v>
      </c>
      <c r="N18" s="19"/>
      <c r="O18" s="20" t="str">
        <f t="shared" si="0"/>
        <v>CĐ</v>
      </c>
      <c r="R18" s="21" t="str">
        <f t="shared" si="1"/>
        <v>CĐ</v>
      </c>
    </row>
    <row r="19" spans="1:19" ht="35.25" customHeight="1" x14ac:dyDescent="0.25">
      <c r="A19" s="13">
        <v>13</v>
      </c>
      <c r="B19" s="13" t="s">
        <v>30981</v>
      </c>
      <c r="C19" s="13" t="s">
        <v>30982</v>
      </c>
      <c r="D19" s="14" t="s">
        <v>30983</v>
      </c>
      <c r="E19" s="15" t="s">
        <v>1418</v>
      </c>
      <c r="F19" s="13" t="s">
        <v>1232</v>
      </c>
      <c r="G19" s="16" t="s">
        <v>27</v>
      </c>
      <c r="H19" s="13" t="s">
        <v>259</v>
      </c>
      <c r="I19" s="13" t="s">
        <v>30974</v>
      </c>
      <c r="J19" s="13" t="s">
        <v>30974</v>
      </c>
      <c r="K19" s="13" t="s">
        <v>30984</v>
      </c>
      <c r="L19" s="17" t="s">
        <v>30985</v>
      </c>
      <c r="M19" s="18">
        <v>594000</v>
      </c>
      <c r="N19" s="19"/>
      <c r="O19" s="20" t="str">
        <f t="shared" si="0"/>
        <v>T4</v>
      </c>
      <c r="R19" s="21" t="str">
        <f t="shared" si="1"/>
        <v>NH 18-19T4</v>
      </c>
    </row>
    <row r="20" spans="1:19" ht="35.25" customHeight="1" x14ac:dyDescent="0.25">
      <c r="A20" s="13">
        <v>14</v>
      </c>
      <c r="B20" s="13" t="s">
        <v>30986</v>
      </c>
      <c r="C20" s="13" t="s">
        <v>30987</v>
      </c>
      <c r="D20" s="14" t="s">
        <v>3863</v>
      </c>
      <c r="E20" s="15" t="s">
        <v>1046</v>
      </c>
      <c r="F20" s="13" t="s">
        <v>20197</v>
      </c>
      <c r="G20" s="16" t="s">
        <v>8901</v>
      </c>
      <c r="H20" s="13" t="s">
        <v>259</v>
      </c>
      <c r="I20" s="13" t="s">
        <v>30930</v>
      </c>
      <c r="J20" s="13" t="s">
        <v>30930</v>
      </c>
      <c r="K20" s="13" t="s">
        <v>30988</v>
      </c>
      <c r="L20" s="17" t="s">
        <v>30989</v>
      </c>
      <c r="M20" s="18">
        <v>4096000</v>
      </c>
      <c r="N20" s="19"/>
      <c r="O20" s="20" t="str">
        <f t="shared" si="0"/>
        <v>CĐ</v>
      </c>
      <c r="R20" s="21" t="str">
        <f t="shared" si="1"/>
        <v>CĐ</v>
      </c>
    </row>
    <row r="21" spans="1:19" ht="35.25" customHeight="1" x14ac:dyDescent="0.25">
      <c r="A21" s="13">
        <v>15</v>
      </c>
      <c r="B21" s="13" t="s">
        <v>30990</v>
      </c>
      <c r="C21" s="13" t="s">
        <v>30991</v>
      </c>
      <c r="D21" s="14" t="s">
        <v>3492</v>
      </c>
      <c r="E21" s="15" t="s">
        <v>2336</v>
      </c>
      <c r="F21" s="13" t="s">
        <v>9055</v>
      </c>
      <c r="G21" s="16" t="s">
        <v>6015</v>
      </c>
      <c r="H21" s="13" t="s">
        <v>259</v>
      </c>
      <c r="I21" s="13" t="s">
        <v>30930</v>
      </c>
      <c r="J21" s="13" t="s">
        <v>30930</v>
      </c>
      <c r="K21" s="13" t="s">
        <v>30992</v>
      </c>
      <c r="L21" s="17" t="s">
        <v>30993</v>
      </c>
      <c r="M21" s="18">
        <v>5376000</v>
      </c>
      <c r="N21" s="19"/>
      <c r="O21" s="20" t="str">
        <f t="shared" si="0"/>
        <v>C1</v>
      </c>
      <c r="R21" s="21" t="str">
        <f t="shared" si="1"/>
        <v>C1</v>
      </c>
    </row>
    <row r="22" spans="1:19" ht="35.25" customHeight="1" x14ac:dyDescent="0.25">
      <c r="A22" s="13">
        <v>16</v>
      </c>
      <c r="B22" s="13" t="s">
        <v>30994</v>
      </c>
      <c r="C22" s="13" t="s">
        <v>30995</v>
      </c>
      <c r="D22" s="14" t="s">
        <v>30996</v>
      </c>
      <c r="E22" s="15" t="s">
        <v>1338</v>
      </c>
      <c r="F22" s="13" t="s">
        <v>13881</v>
      </c>
      <c r="G22" s="16" t="s">
        <v>6452</v>
      </c>
      <c r="H22" s="13" t="s">
        <v>259</v>
      </c>
      <c r="I22" s="13" t="s">
        <v>30930</v>
      </c>
      <c r="J22" s="13" t="s">
        <v>30930</v>
      </c>
      <c r="K22" s="13" t="s">
        <v>30997</v>
      </c>
      <c r="L22" s="17" t="s">
        <v>30998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9" ht="35.25" customHeight="1" x14ac:dyDescent="0.25">
      <c r="A23" s="13">
        <v>17</v>
      </c>
      <c r="B23" s="13" t="s">
        <v>30999</v>
      </c>
      <c r="C23" s="13" t="s">
        <v>31000</v>
      </c>
      <c r="D23" s="14" t="s">
        <v>31001</v>
      </c>
      <c r="E23" s="15" t="s">
        <v>20681</v>
      </c>
      <c r="F23" s="13" t="s">
        <v>3352</v>
      </c>
      <c r="G23" s="16" t="s">
        <v>8752</v>
      </c>
      <c r="H23" s="13" t="s">
        <v>259</v>
      </c>
      <c r="I23" s="13" t="s">
        <v>30930</v>
      </c>
      <c r="J23" s="13" t="s">
        <v>30930</v>
      </c>
      <c r="K23" s="13" t="s">
        <v>31002</v>
      </c>
      <c r="L23" s="17" t="s">
        <v>31003</v>
      </c>
      <c r="M23" s="18">
        <v>5632000</v>
      </c>
      <c r="N23" s="19"/>
      <c r="O23" s="20" t="str">
        <f t="shared" si="0"/>
        <v>C1</v>
      </c>
      <c r="R23" s="21" t="str">
        <f t="shared" si="1"/>
        <v>C1</v>
      </c>
    </row>
    <row r="24" spans="1:19" ht="35.25" customHeight="1" x14ac:dyDescent="0.25">
      <c r="A24" s="13">
        <v>18</v>
      </c>
      <c r="B24" s="13" t="s">
        <v>31004</v>
      </c>
      <c r="C24" s="13" t="s">
        <v>31005</v>
      </c>
      <c r="D24" s="14" t="s">
        <v>31006</v>
      </c>
      <c r="E24" s="15" t="s">
        <v>7935</v>
      </c>
      <c r="F24" s="13" t="s">
        <v>31007</v>
      </c>
      <c r="G24" s="16" t="s">
        <v>8901</v>
      </c>
      <c r="H24" s="13" t="s">
        <v>259</v>
      </c>
      <c r="I24" s="13" t="s">
        <v>30974</v>
      </c>
      <c r="J24" s="13" t="s">
        <v>30974</v>
      </c>
      <c r="K24" s="13" t="s">
        <v>31008</v>
      </c>
      <c r="L24" s="17" t="s">
        <v>31009</v>
      </c>
      <c r="M24" s="18">
        <v>4096000</v>
      </c>
      <c r="N24" s="19"/>
      <c r="O24" s="20" t="str">
        <f t="shared" si="0"/>
        <v>CĐ</v>
      </c>
      <c r="R24" s="21" t="str">
        <f t="shared" si="1"/>
        <v>CĐ</v>
      </c>
    </row>
    <row r="25" spans="1:19" ht="35.25" customHeight="1" x14ac:dyDescent="0.25">
      <c r="A25" s="13">
        <v>19</v>
      </c>
      <c r="B25" s="13" t="s">
        <v>31010</v>
      </c>
      <c r="C25" s="13" t="s">
        <v>31011</v>
      </c>
      <c r="D25" s="14" t="s">
        <v>31012</v>
      </c>
      <c r="E25" s="15" t="s">
        <v>2043</v>
      </c>
      <c r="F25" s="13" t="s">
        <v>9060</v>
      </c>
      <c r="G25" s="16" t="s">
        <v>8123</v>
      </c>
      <c r="H25" s="13" t="s">
        <v>259</v>
      </c>
      <c r="I25" s="13" t="s">
        <v>30974</v>
      </c>
      <c r="J25" s="13" t="s">
        <v>30974</v>
      </c>
      <c r="K25" s="13" t="s">
        <v>31013</v>
      </c>
      <c r="L25" s="17" t="s">
        <v>31014</v>
      </c>
      <c r="M25" s="18">
        <v>4864000</v>
      </c>
      <c r="N25" s="19"/>
      <c r="O25" s="20" t="str">
        <f t="shared" si="0"/>
        <v>CĐ</v>
      </c>
      <c r="R25" s="21" t="str">
        <f t="shared" si="1"/>
        <v>CĐ</v>
      </c>
    </row>
    <row r="26" spans="1:19" ht="35.25" customHeight="1" x14ac:dyDescent="0.25">
      <c r="A26" s="13">
        <v>20</v>
      </c>
      <c r="B26" s="13" t="s">
        <v>31015</v>
      </c>
      <c r="C26" s="13" t="s">
        <v>31016</v>
      </c>
      <c r="D26" s="14" t="s">
        <v>6542</v>
      </c>
      <c r="E26" s="15" t="s">
        <v>497</v>
      </c>
      <c r="F26" s="13" t="s">
        <v>15253</v>
      </c>
      <c r="G26" s="16" t="s">
        <v>6947</v>
      </c>
      <c r="H26" s="13" t="s">
        <v>259</v>
      </c>
      <c r="I26" s="13" t="s">
        <v>30974</v>
      </c>
      <c r="J26" s="13" t="s">
        <v>30974</v>
      </c>
      <c r="K26" s="13" t="s">
        <v>31017</v>
      </c>
      <c r="L26" s="17" t="s">
        <v>31018</v>
      </c>
      <c r="M26" s="18">
        <v>5376000</v>
      </c>
      <c r="N26" s="19"/>
      <c r="O26" s="20" t="str">
        <f t="shared" si="0"/>
        <v>C1</v>
      </c>
      <c r="R26" s="21" t="str">
        <f t="shared" si="1"/>
        <v>C1</v>
      </c>
    </row>
    <row r="27" spans="1:19" s="28" customFormat="1" ht="27" customHeight="1" x14ac:dyDescent="0.25">
      <c r="A27" s="229" t="s">
        <v>35</v>
      </c>
      <c r="B27" s="230"/>
      <c r="C27" s="230"/>
      <c r="D27" s="230"/>
      <c r="E27" s="22"/>
      <c r="F27" s="22"/>
      <c r="G27" s="22"/>
      <c r="H27" s="23"/>
      <c r="I27" s="24"/>
      <c r="J27" s="25"/>
      <c r="K27" s="26"/>
      <c r="L27" s="231">
        <f>SUM(M7:M26)</f>
        <v>85914000</v>
      </c>
      <c r="M27" s="232"/>
      <c r="N27" s="27"/>
      <c r="O27" s="20"/>
      <c r="P27" s="6"/>
      <c r="Q27" s="6"/>
    </row>
    <row r="28" spans="1:19" s="30" customFormat="1" ht="30" customHeight="1" x14ac:dyDescent="0.25">
      <c r="A28" s="237" t="s">
        <v>31021</v>
      </c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9"/>
      <c r="O28" s="29" t="str">
        <f>LEFT(G28,5)</f>
        <v/>
      </c>
      <c r="P28" s="6"/>
      <c r="Q28" s="6"/>
    </row>
    <row r="29" spans="1:19" ht="15.75" customHeight="1" x14ac:dyDescent="0.25">
      <c r="A29" s="31"/>
      <c r="B29" s="31"/>
      <c r="C29" s="1"/>
      <c r="D29" s="2"/>
      <c r="E29" s="2"/>
      <c r="F29" s="1"/>
      <c r="G29" s="225" t="s">
        <v>31020</v>
      </c>
      <c r="H29" s="225"/>
      <c r="I29" s="225"/>
      <c r="J29" s="225"/>
      <c r="K29" s="225"/>
      <c r="L29" s="225"/>
      <c r="M29" s="225"/>
      <c r="N29" s="225"/>
      <c r="O29" s="29"/>
      <c r="S29" s="30"/>
    </row>
    <row r="30" spans="1:19" ht="15.75" customHeight="1" x14ac:dyDescent="0.25">
      <c r="A30" s="35" t="s">
        <v>4822</v>
      </c>
      <c r="B30" s="35"/>
      <c r="C30" s="35"/>
      <c r="D30" s="32"/>
      <c r="E30" s="32" t="s">
        <v>4823</v>
      </c>
      <c r="F30" s="32"/>
      <c r="G30" s="32"/>
      <c r="H30" s="32"/>
      <c r="I30" s="32"/>
      <c r="J30" s="32"/>
      <c r="K30" s="32"/>
      <c r="L30" s="32"/>
      <c r="M30" s="236" t="s">
        <v>4824</v>
      </c>
      <c r="N30" s="236"/>
      <c r="O30" s="29"/>
    </row>
    <row r="31" spans="1:19" x14ac:dyDescent="0.25">
      <c r="A31" s="33"/>
      <c r="B31" s="33"/>
      <c r="C31" s="143"/>
      <c r="D31" s="35"/>
      <c r="E31" s="35"/>
      <c r="F31" s="35"/>
      <c r="G31" s="35"/>
      <c r="J31" s="143"/>
      <c r="K31" s="143"/>
      <c r="L31" s="143"/>
      <c r="M31" s="143"/>
      <c r="N31" s="6"/>
    </row>
    <row r="32" spans="1:19" x14ac:dyDescent="0.25">
      <c r="A32" s="33"/>
      <c r="B32" s="33"/>
      <c r="C32" s="143"/>
      <c r="D32" s="35"/>
      <c r="E32" s="35"/>
      <c r="F32" s="35"/>
      <c r="G32" s="35"/>
      <c r="H32" s="35"/>
      <c r="I32" s="35"/>
      <c r="J32" s="143"/>
      <c r="K32" s="143"/>
      <c r="L32" s="143"/>
      <c r="M32" s="143"/>
      <c r="N32" s="6"/>
    </row>
    <row r="33" spans="1:16" x14ac:dyDescent="0.25">
      <c r="A33" s="33"/>
      <c r="B33" s="33"/>
      <c r="C33" s="143"/>
      <c r="D33" s="35"/>
      <c r="E33" s="35"/>
      <c r="F33" s="35"/>
      <c r="G33" s="35"/>
      <c r="H33" s="35"/>
      <c r="I33" s="35"/>
      <c r="J33" s="143"/>
      <c r="K33" s="143"/>
      <c r="L33" s="143"/>
      <c r="M33" s="143"/>
      <c r="N33" s="6"/>
    </row>
    <row r="34" spans="1:16" s="28" customFormat="1" x14ac:dyDescent="0.25">
      <c r="A34" s="35"/>
      <c r="B34" s="35"/>
      <c r="C34" s="35" t="s">
        <v>4820</v>
      </c>
      <c r="D34" s="35"/>
      <c r="E34" s="236" t="s">
        <v>4821</v>
      </c>
      <c r="F34" s="236"/>
      <c r="G34" s="236"/>
      <c r="H34" s="35"/>
      <c r="I34" s="35"/>
      <c r="J34" s="35"/>
      <c r="K34" s="35"/>
      <c r="L34" s="35"/>
      <c r="M34" s="236" t="s">
        <v>4819</v>
      </c>
      <c r="N34" s="236"/>
      <c r="O34" s="143"/>
      <c r="P34" s="6"/>
    </row>
    <row r="35" spans="1:16" s="28" customFormat="1" ht="18.7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143"/>
      <c r="P35" s="6"/>
    </row>
    <row r="36" spans="1:16" s="36" customFormat="1" x14ac:dyDescent="0.25">
      <c r="B36" s="37"/>
      <c r="C36" s="38" t="s">
        <v>38</v>
      </c>
      <c r="D36" s="39" t="s">
        <v>586</v>
      </c>
      <c r="E36" s="40"/>
      <c r="F36" s="40"/>
      <c r="G36" s="40"/>
      <c r="H36" s="40"/>
      <c r="I36" s="40"/>
      <c r="J36" s="41"/>
      <c r="K36" s="40"/>
      <c r="L36" s="40"/>
      <c r="M36" s="42"/>
    </row>
    <row r="37" spans="1:16" s="36" customFormat="1" x14ac:dyDescent="0.25">
      <c r="A37" s="43"/>
      <c r="B37" s="44"/>
      <c r="C37" s="45" t="s">
        <v>40</v>
      </c>
      <c r="D37" s="46">
        <f>SUMIF($O$7:$O$26,"CĐN",$M$7:$M$26)</f>
        <v>0</v>
      </c>
      <c r="E37" s="40"/>
      <c r="F37" s="40"/>
      <c r="G37" s="40"/>
      <c r="H37" s="40"/>
      <c r="I37" s="40"/>
      <c r="J37" s="41"/>
      <c r="K37" s="40"/>
      <c r="L37" s="40"/>
      <c r="M37" s="6"/>
    </row>
    <row r="38" spans="1:16" s="49" customFormat="1" ht="13.5" customHeight="1" x14ac:dyDescent="0.25">
      <c r="A38" s="43"/>
      <c r="B38" s="44"/>
      <c r="C38" s="45" t="s">
        <v>41</v>
      </c>
      <c r="D38" s="46">
        <f>SUMIF($O$7:$O$26,"TCN",$M$7:$M$26)</f>
        <v>0</v>
      </c>
      <c r="E38" s="47"/>
      <c r="F38" s="47"/>
      <c r="G38" s="47"/>
      <c r="H38" s="47"/>
      <c r="I38" s="40"/>
      <c r="J38" s="48"/>
      <c r="K38" s="47"/>
      <c r="L38" s="47"/>
      <c r="M38" s="6"/>
    </row>
    <row r="39" spans="1:16" s="49" customFormat="1" ht="13.5" customHeight="1" x14ac:dyDescent="0.25">
      <c r="A39" s="43"/>
      <c r="B39" s="50" t="s">
        <v>42</v>
      </c>
      <c r="C39" s="45" t="s">
        <v>43</v>
      </c>
      <c r="D39" s="46">
        <f>SUMIF($O$7:$O$26,"CĐ",$M$7:$M$26)+SUMIF($O$7:$O$26,"C1",$M$7:$M$26)</f>
        <v>85320000</v>
      </c>
      <c r="E39" s="47"/>
      <c r="F39" s="47"/>
      <c r="G39" s="47"/>
      <c r="H39" s="47"/>
      <c r="I39" s="47"/>
      <c r="J39" s="48"/>
      <c r="K39" s="47"/>
      <c r="L39" s="47"/>
      <c r="M39" s="6"/>
    </row>
    <row r="40" spans="1:16" s="49" customFormat="1" ht="13.5" customHeight="1" x14ac:dyDescent="0.25">
      <c r="A40" s="43"/>
      <c r="B40" s="50"/>
      <c r="C40" s="45" t="s">
        <v>44</v>
      </c>
      <c r="D40" s="46">
        <f>SUMIF($O$7:$O$26,"C2",$M$7:$M$26)+SUMIF($O$7:$O$26,"CĐLT",$M$7:$M$26)</f>
        <v>0</v>
      </c>
      <c r="E40" s="47"/>
      <c r="F40" s="47"/>
      <c r="G40" s="47"/>
      <c r="H40" s="47"/>
      <c r="I40" s="47"/>
      <c r="J40" s="48"/>
      <c r="K40" s="47"/>
      <c r="L40" s="47"/>
      <c r="M40" s="6"/>
    </row>
    <row r="41" spans="1:16" s="49" customFormat="1" ht="13.5" customHeight="1" x14ac:dyDescent="0.25">
      <c r="A41" s="43"/>
      <c r="B41" s="51">
        <f>SUM(B37:B39)</f>
        <v>0</v>
      </c>
      <c r="C41" s="45" t="s">
        <v>45</v>
      </c>
      <c r="D41" s="46">
        <f>SUMIF($O$7:$O$26,"T4",$M$7:$M$26)+SUMIF($O$7:$O$26,"T2",$M$7:$M$26)+SUMIF($O$7:$O$26,"T3",$M$7:$M$26)+SUMIF($O$7:$O$26,"TC",$M$7:$M$26)+SUMIF($O$7:$O$26,"TN",$M$7:$M$26)+SUMIF($O$7:$O$26,"TCT",$M$7:$M$26)+SUMIF($O$7:$O$26,"T1",$M$7:$M$26)</f>
        <v>594000</v>
      </c>
      <c r="E41" s="47"/>
      <c r="F41" s="47"/>
      <c r="G41" s="47"/>
      <c r="H41" s="47"/>
      <c r="I41" s="47"/>
      <c r="J41" s="48"/>
      <c r="K41" s="47"/>
      <c r="L41" s="47"/>
      <c r="M41" s="6"/>
    </row>
    <row r="42" spans="1:16" s="49" customFormat="1" ht="13.5" customHeight="1" x14ac:dyDescent="0.25">
      <c r="B42" s="52"/>
      <c r="C42" s="53" t="s">
        <v>46</v>
      </c>
      <c r="D42" s="54">
        <f>SUM(D37:D41)</f>
        <v>85914000</v>
      </c>
      <c r="E42" s="47"/>
      <c r="F42" s="47"/>
      <c r="G42" s="47"/>
      <c r="H42" s="47"/>
      <c r="I42" s="47"/>
      <c r="J42" s="48"/>
      <c r="K42" s="47"/>
      <c r="L42" s="47"/>
      <c r="M42" s="6"/>
    </row>
    <row r="43" spans="1:16" x14ac:dyDescent="0.25">
      <c r="E43" s="6"/>
      <c r="J43" s="21"/>
      <c r="K43" s="58"/>
      <c r="M43" s="6"/>
      <c r="N43" s="6"/>
    </row>
    <row r="100" spans="16:16" x14ac:dyDescent="0.25">
      <c r="P100" s="55"/>
    </row>
    <row r="101" spans="16:16" x14ac:dyDescent="0.25">
      <c r="P101" s="55"/>
    </row>
    <row r="102" spans="16:16" x14ac:dyDescent="0.25">
      <c r="P102" s="55"/>
    </row>
    <row r="103" spans="16:16" x14ac:dyDescent="0.25">
      <c r="P103" s="55"/>
    </row>
    <row r="107" spans="16:16" x14ac:dyDescent="0.25">
      <c r="P107" s="28"/>
    </row>
    <row r="108" spans="16:16" x14ac:dyDescent="0.25">
      <c r="P108" s="28"/>
    </row>
    <row r="109" spans="16:16" x14ac:dyDescent="0.25">
      <c r="P109" s="56"/>
    </row>
    <row r="110" spans="16:16" x14ac:dyDescent="0.25">
      <c r="P110" s="36"/>
    </row>
    <row r="111" spans="16:16" x14ac:dyDescent="0.25">
      <c r="P111" s="49"/>
    </row>
    <row r="112" spans="16:16" x14ac:dyDescent="0.25">
      <c r="P112" s="49"/>
    </row>
    <row r="113" spans="16:16" x14ac:dyDescent="0.25">
      <c r="P113" s="49"/>
    </row>
    <row r="114" spans="16:16" x14ac:dyDescent="0.25">
      <c r="P114" s="49"/>
    </row>
  </sheetData>
  <mergeCells count="9">
    <mergeCell ref="M30:N30"/>
    <mergeCell ref="E34:G34"/>
    <mergeCell ref="M34:N34"/>
    <mergeCell ref="A4:N4"/>
    <mergeCell ref="A5:N5"/>
    <mergeCell ref="A27:D27"/>
    <mergeCell ref="L27:M27"/>
    <mergeCell ref="A28:N28"/>
    <mergeCell ref="G29:N2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31070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5.25" customHeight="1" x14ac:dyDescent="0.25">
      <c r="A7" s="13">
        <v>1</v>
      </c>
      <c r="B7" s="13" t="s">
        <v>31022</v>
      </c>
      <c r="C7" s="13" t="s">
        <v>31023</v>
      </c>
      <c r="D7" s="14" t="s">
        <v>13966</v>
      </c>
      <c r="E7" s="15" t="s">
        <v>896</v>
      </c>
      <c r="F7" s="13" t="s">
        <v>11539</v>
      </c>
      <c r="G7" s="16" t="s">
        <v>14956</v>
      </c>
      <c r="H7" s="13" t="s">
        <v>259</v>
      </c>
      <c r="I7" s="13" t="s">
        <v>31024</v>
      </c>
      <c r="J7" s="13" t="s">
        <v>31024</v>
      </c>
      <c r="K7" s="13" t="s">
        <v>31025</v>
      </c>
      <c r="L7" s="17" t="s">
        <v>31026</v>
      </c>
      <c r="M7" s="18">
        <v>3250000</v>
      </c>
      <c r="N7" s="19"/>
      <c r="O7" s="20" t="str">
        <f>MID(G7,3,FIND("-",G7,1)-3)&amp;IF(MID(G7,3,5)="CĐ-LT","LT","")</f>
        <v>CĐN</v>
      </c>
      <c r="R7" s="21" t="str">
        <f>IF(LEFT(G7,2)="18","NH 18-19","")&amp;O7</f>
        <v>CĐN</v>
      </c>
    </row>
    <row r="8" spans="1:18" ht="35.25" customHeight="1" x14ac:dyDescent="0.25">
      <c r="A8" s="13">
        <v>2</v>
      </c>
      <c r="B8" s="13" t="s">
        <v>31027</v>
      </c>
      <c r="C8" s="13" t="s">
        <v>31028</v>
      </c>
      <c r="D8" s="14" t="s">
        <v>31029</v>
      </c>
      <c r="E8" s="15" t="s">
        <v>1425</v>
      </c>
      <c r="F8" s="13" t="s">
        <v>8211</v>
      </c>
      <c r="G8" s="16" t="s">
        <v>6452</v>
      </c>
      <c r="H8" s="13" t="s">
        <v>259</v>
      </c>
      <c r="I8" s="13" t="s">
        <v>31024</v>
      </c>
      <c r="J8" s="13" t="s">
        <v>31024</v>
      </c>
      <c r="K8" s="13" t="s">
        <v>31030</v>
      </c>
      <c r="L8" s="17" t="s">
        <v>31031</v>
      </c>
      <c r="M8" s="18">
        <v>3840000</v>
      </c>
      <c r="N8" s="19"/>
      <c r="O8" s="20" t="str">
        <f t="shared" ref="O8:O16" si="0">MID(G8,3,FIND("-",G8,1)-3)&amp;IF(MID(G8,3,5)="CĐ-LT","LT","")</f>
        <v>CĐ</v>
      </c>
      <c r="R8" s="21" t="str">
        <f t="shared" ref="R8:R16" si="1">IF(LEFT(G8,2)="18","NH 18-19","")&amp;O8</f>
        <v>CĐ</v>
      </c>
    </row>
    <row r="9" spans="1:18" ht="35.25" customHeight="1" x14ac:dyDescent="0.25">
      <c r="A9" s="13">
        <v>3</v>
      </c>
      <c r="B9" s="13" t="s">
        <v>31032</v>
      </c>
      <c r="C9" s="13" t="s">
        <v>31033</v>
      </c>
      <c r="D9" s="14" t="s">
        <v>249</v>
      </c>
      <c r="E9" s="15" t="s">
        <v>697</v>
      </c>
      <c r="F9" s="13" t="s">
        <v>10364</v>
      </c>
      <c r="G9" s="16" t="s">
        <v>6405</v>
      </c>
      <c r="H9" s="13" t="s">
        <v>259</v>
      </c>
      <c r="I9" s="13" t="s">
        <v>31024</v>
      </c>
      <c r="J9" s="13" t="s">
        <v>31024</v>
      </c>
      <c r="K9" s="13" t="s">
        <v>31034</v>
      </c>
      <c r="L9" s="17" t="s">
        <v>31035</v>
      </c>
      <c r="M9" s="18">
        <v>3072000</v>
      </c>
      <c r="N9" s="19"/>
      <c r="O9" s="20" t="str">
        <f t="shared" si="0"/>
        <v>CĐ</v>
      </c>
      <c r="R9" s="21" t="str">
        <f t="shared" si="1"/>
        <v>CĐ</v>
      </c>
    </row>
    <row r="10" spans="1:18" ht="35.25" customHeight="1" x14ac:dyDescent="0.25">
      <c r="A10" s="13">
        <v>4</v>
      </c>
      <c r="B10" s="13" t="s">
        <v>31036</v>
      </c>
      <c r="C10" s="13" t="s">
        <v>31037</v>
      </c>
      <c r="D10" s="14" t="s">
        <v>31038</v>
      </c>
      <c r="E10" s="15" t="s">
        <v>31039</v>
      </c>
      <c r="F10" s="13" t="s">
        <v>11655</v>
      </c>
      <c r="G10" s="16" t="s">
        <v>6942</v>
      </c>
      <c r="H10" s="13" t="s">
        <v>259</v>
      </c>
      <c r="I10" s="13" t="s">
        <v>31024</v>
      </c>
      <c r="J10" s="13" t="s">
        <v>31024</v>
      </c>
      <c r="K10" s="13" t="s">
        <v>31040</v>
      </c>
      <c r="L10" s="17" t="s">
        <v>31041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35.25" customHeight="1" x14ac:dyDescent="0.25">
      <c r="A11" s="13">
        <v>5</v>
      </c>
      <c r="B11" s="13" t="s">
        <v>31042</v>
      </c>
      <c r="C11" s="13" t="s">
        <v>27026</v>
      </c>
      <c r="D11" s="14" t="s">
        <v>464</v>
      </c>
      <c r="E11" s="15" t="s">
        <v>208</v>
      </c>
      <c r="F11" s="13" t="s">
        <v>8128</v>
      </c>
      <c r="G11" s="16" t="s">
        <v>6726</v>
      </c>
      <c r="H11" s="13" t="s">
        <v>259</v>
      </c>
      <c r="I11" s="13" t="s">
        <v>31024</v>
      </c>
      <c r="J11" s="13" t="s">
        <v>31024</v>
      </c>
      <c r="K11" s="13" t="s">
        <v>31043</v>
      </c>
      <c r="L11" s="17" t="s">
        <v>31044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35.25" customHeight="1" x14ac:dyDescent="0.25">
      <c r="A12" s="13">
        <v>6</v>
      </c>
      <c r="B12" s="13" t="s">
        <v>31045</v>
      </c>
      <c r="C12" s="13" t="s">
        <v>31046</v>
      </c>
      <c r="D12" s="14" t="s">
        <v>31047</v>
      </c>
      <c r="E12" s="15" t="s">
        <v>3357</v>
      </c>
      <c r="F12" s="13" t="s">
        <v>5259</v>
      </c>
      <c r="G12" s="16" t="s">
        <v>8617</v>
      </c>
      <c r="H12" s="13" t="s">
        <v>259</v>
      </c>
      <c r="I12" s="13" t="s">
        <v>31024</v>
      </c>
      <c r="J12" s="13" t="s">
        <v>31024</v>
      </c>
      <c r="K12" s="13" t="s">
        <v>31048</v>
      </c>
      <c r="L12" s="17" t="s">
        <v>31049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35.25" customHeight="1" x14ac:dyDescent="0.25">
      <c r="A13" s="13">
        <v>7</v>
      </c>
      <c r="B13" s="13" t="s">
        <v>31050</v>
      </c>
      <c r="C13" s="13" t="s">
        <v>31051</v>
      </c>
      <c r="D13" s="14" t="s">
        <v>31052</v>
      </c>
      <c r="E13" s="15" t="s">
        <v>861</v>
      </c>
      <c r="F13" s="13" t="s">
        <v>14274</v>
      </c>
      <c r="G13" s="16" t="s">
        <v>7499</v>
      </c>
      <c r="H13" s="13" t="s">
        <v>259</v>
      </c>
      <c r="I13" s="13" t="s">
        <v>31024</v>
      </c>
      <c r="J13" s="13" t="s">
        <v>31024</v>
      </c>
      <c r="K13" s="13" t="s">
        <v>31053</v>
      </c>
      <c r="L13" s="17" t="s">
        <v>31054</v>
      </c>
      <c r="M13" s="18">
        <v>4352000</v>
      </c>
      <c r="N13" s="19"/>
      <c r="O13" s="20" t="str">
        <f t="shared" si="0"/>
        <v>CĐ</v>
      </c>
      <c r="R13" s="21" t="str">
        <f t="shared" si="1"/>
        <v>CĐ</v>
      </c>
    </row>
    <row r="14" spans="1:18" ht="35.25" customHeight="1" x14ac:dyDescent="0.25">
      <c r="A14" s="13">
        <v>8</v>
      </c>
      <c r="B14" s="13" t="s">
        <v>31055</v>
      </c>
      <c r="C14" s="13" t="s">
        <v>31056</v>
      </c>
      <c r="D14" s="14" t="s">
        <v>2554</v>
      </c>
      <c r="E14" s="15" t="s">
        <v>1444</v>
      </c>
      <c r="F14" s="13" t="s">
        <v>18512</v>
      </c>
      <c r="G14" s="16" t="s">
        <v>7499</v>
      </c>
      <c r="H14" s="13" t="s">
        <v>259</v>
      </c>
      <c r="I14" s="13" t="s">
        <v>31024</v>
      </c>
      <c r="J14" s="13" t="s">
        <v>31024</v>
      </c>
      <c r="K14" s="13" t="s">
        <v>31057</v>
      </c>
      <c r="L14" s="17" t="s">
        <v>31058</v>
      </c>
      <c r="M14" s="18">
        <v>4352000</v>
      </c>
      <c r="N14" s="19"/>
      <c r="O14" s="20" t="str">
        <f t="shared" si="0"/>
        <v>CĐ</v>
      </c>
      <c r="R14" s="21" t="str">
        <f t="shared" si="1"/>
        <v>CĐ</v>
      </c>
    </row>
    <row r="15" spans="1:18" ht="35.25" customHeight="1" x14ac:dyDescent="0.25">
      <c r="A15" s="13">
        <v>9</v>
      </c>
      <c r="B15" s="13" t="s">
        <v>31059</v>
      </c>
      <c r="C15" s="13" t="s">
        <v>31060</v>
      </c>
      <c r="D15" s="14" t="s">
        <v>31061</v>
      </c>
      <c r="E15" s="15" t="s">
        <v>470</v>
      </c>
      <c r="F15" s="13" t="s">
        <v>14480</v>
      </c>
      <c r="G15" s="16" t="s">
        <v>6954</v>
      </c>
      <c r="H15" s="13" t="s">
        <v>259</v>
      </c>
      <c r="I15" s="13" t="s">
        <v>31024</v>
      </c>
      <c r="J15" s="13" t="s">
        <v>31024</v>
      </c>
      <c r="K15" s="13" t="s">
        <v>31062</v>
      </c>
      <c r="L15" s="17" t="s">
        <v>31063</v>
      </c>
      <c r="M15" s="18">
        <v>4752000</v>
      </c>
      <c r="N15" s="19"/>
      <c r="O15" s="20" t="str">
        <f t="shared" si="0"/>
        <v>C1</v>
      </c>
      <c r="R15" s="21" t="str">
        <f t="shared" si="1"/>
        <v>C1</v>
      </c>
    </row>
    <row r="16" spans="1:18" ht="35.25" customHeight="1" x14ac:dyDescent="0.25">
      <c r="A16" s="13">
        <v>10</v>
      </c>
      <c r="B16" s="13" t="s">
        <v>31064</v>
      </c>
      <c r="C16" s="13" t="s">
        <v>31065</v>
      </c>
      <c r="D16" s="14" t="s">
        <v>15117</v>
      </c>
      <c r="E16" s="15" t="s">
        <v>8889</v>
      </c>
      <c r="F16" s="13" t="s">
        <v>13264</v>
      </c>
      <c r="G16" s="16" t="s">
        <v>6605</v>
      </c>
      <c r="H16" s="13" t="s">
        <v>259</v>
      </c>
      <c r="I16" s="13" t="s">
        <v>31024</v>
      </c>
      <c r="J16" s="13" t="s">
        <v>31024</v>
      </c>
      <c r="K16" s="13" t="s">
        <v>31066</v>
      </c>
      <c r="L16" s="17" t="s">
        <v>31067</v>
      </c>
      <c r="M16" s="18">
        <v>5632000</v>
      </c>
      <c r="N16" s="19"/>
      <c r="O16" s="20" t="str">
        <f t="shared" si="0"/>
        <v>C1</v>
      </c>
      <c r="R16" s="21" t="str">
        <f t="shared" si="1"/>
        <v>C1</v>
      </c>
    </row>
    <row r="17" spans="1:19" s="28" customFormat="1" ht="27" customHeight="1" x14ac:dyDescent="0.25">
      <c r="A17" s="229" t="s">
        <v>35</v>
      </c>
      <c r="B17" s="230"/>
      <c r="C17" s="230"/>
      <c r="D17" s="230"/>
      <c r="E17" s="22"/>
      <c r="F17" s="22"/>
      <c r="G17" s="22"/>
      <c r="H17" s="23"/>
      <c r="I17" s="24"/>
      <c r="J17" s="25"/>
      <c r="K17" s="26"/>
      <c r="L17" s="231">
        <f>SUM(M7:M16)</f>
        <v>40514000</v>
      </c>
      <c r="M17" s="232"/>
      <c r="N17" s="27"/>
      <c r="O17" s="20"/>
      <c r="P17" s="6"/>
      <c r="Q17" s="6"/>
    </row>
    <row r="18" spans="1:19" s="30" customFormat="1" ht="30" customHeight="1" x14ac:dyDescent="0.25">
      <c r="A18" s="237" t="s">
        <v>31069</v>
      </c>
      <c r="B18" s="238"/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9"/>
      <c r="O18" s="29" t="str">
        <f>LEFT(G18,5)</f>
        <v/>
      </c>
      <c r="P18" s="6"/>
      <c r="Q18" s="6"/>
    </row>
    <row r="19" spans="1:19" ht="15.75" customHeight="1" x14ac:dyDescent="0.25">
      <c r="A19" s="31"/>
      <c r="B19" s="31"/>
      <c r="C19" s="1"/>
      <c r="D19" s="2"/>
      <c r="E19" s="2"/>
      <c r="F19" s="1"/>
      <c r="G19" s="225" t="s">
        <v>31068</v>
      </c>
      <c r="H19" s="225"/>
      <c r="I19" s="225"/>
      <c r="J19" s="225"/>
      <c r="K19" s="225"/>
      <c r="L19" s="225"/>
      <c r="M19" s="225"/>
      <c r="N19" s="225"/>
      <c r="O19" s="29"/>
      <c r="S19" s="30"/>
    </row>
    <row r="20" spans="1:19" ht="15.75" customHeight="1" x14ac:dyDescent="0.25">
      <c r="A20" s="35" t="s">
        <v>4822</v>
      </c>
      <c r="B20" s="35"/>
      <c r="C20" s="35"/>
      <c r="D20" s="32"/>
      <c r="E20" s="32" t="s">
        <v>4823</v>
      </c>
      <c r="F20" s="32"/>
      <c r="G20" s="32"/>
      <c r="H20" s="32"/>
      <c r="I20" s="32"/>
      <c r="J20" s="32"/>
      <c r="K20" s="32"/>
      <c r="L20" s="32"/>
      <c r="M20" s="236" t="s">
        <v>4824</v>
      </c>
      <c r="N20" s="236"/>
      <c r="O20" s="29"/>
    </row>
    <row r="21" spans="1:19" x14ac:dyDescent="0.25">
      <c r="A21" s="33"/>
      <c r="B21" s="33"/>
      <c r="C21" s="144"/>
      <c r="D21" s="35"/>
      <c r="E21" s="35"/>
      <c r="F21" s="35"/>
      <c r="G21" s="35"/>
      <c r="J21" s="144"/>
      <c r="K21" s="144"/>
      <c r="L21" s="144"/>
      <c r="M21" s="144"/>
      <c r="N21" s="6"/>
    </row>
    <row r="22" spans="1:19" x14ac:dyDescent="0.25">
      <c r="A22" s="33"/>
      <c r="B22" s="33"/>
      <c r="C22" s="144"/>
      <c r="D22" s="35"/>
      <c r="E22" s="35"/>
      <c r="F22" s="35"/>
      <c r="G22" s="35"/>
      <c r="H22" s="35"/>
      <c r="I22" s="35"/>
      <c r="J22" s="144"/>
      <c r="K22" s="144"/>
      <c r="L22" s="144"/>
      <c r="M22" s="144"/>
      <c r="N22" s="6"/>
    </row>
    <row r="23" spans="1:19" x14ac:dyDescent="0.25">
      <c r="A23" s="33"/>
      <c r="B23" s="33"/>
      <c r="C23" s="144"/>
      <c r="D23" s="35"/>
      <c r="E23" s="35"/>
      <c r="F23" s="35"/>
      <c r="G23" s="35"/>
      <c r="H23" s="35"/>
      <c r="I23" s="35"/>
      <c r="J23" s="144"/>
      <c r="K23" s="144"/>
      <c r="L23" s="144"/>
      <c r="M23" s="144"/>
      <c r="N23" s="6"/>
    </row>
    <row r="24" spans="1:19" s="28" customFormat="1" x14ac:dyDescent="0.25">
      <c r="A24" s="35"/>
      <c r="B24" s="35"/>
      <c r="C24" s="35" t="s">
        <v>4820</v>
      </c>
      <c r="D24" s="35"/>
      <c r="E24" s="236" t="s">
        <v>4821</v>
      </c>
      <c r="F24" s="236"/>
      <c r="G24" s="236"/>
      <c r="H24" s="35"/>
      <c r="I24" s="35"/>
      <c r="J24" s="35"/>
      <c r="K24" s="35"/>
      <c r="L24" s="35"/>
      <c r="M24" s="236" t="s">
        <v>4819</v>
      </c>
      <c r="N24" s="236"/>
      <c r="O24" s="144"/>
      <c r="P24" s="6"/>
    </row>
    <row r="25" spans="1:19" s="28" customFormat="1" ht="18.7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144"/>
      <c r="P25" s="6"/>
    </row>
    <row r="26" spans="1:19" s="36" customFormat="1" x14ac:dyDescent="0.25">
      <c r="B26" s="37"/>
      <c r="C26" s="38" t="s">
        <v>38</v>
      </c>
      <c r="D26" s="39" t="s">
        <v>586</v>
      </c>
      <c r="E26" s="40"/>
      <c r="F26" s="40"/>
      <c r="G26" s="40"/>
      <c r="H26" s="40"/>
      <c r="I26" s="40"/>
      <c r="J26" s="41"/>
      <c r="K26" s="40"/>
      <c r="L26" s="40"/>
      <c r="M26" s="42"/>
    </row>
    <row r="27" spans="1:19" s="36" customFormat="1" x14ac:dyDescent="0.25">
      <c r="A27" s="43"/>
      <c r="B27" s="44"/>
      <c r="C27" s="45" t="s">
        <v>40</v>
      </c>
      <c r="D27" s="46">
        <f>SUMIF($O$7:$O$16,"CĐN",$M$7:$M$16)</f>
        <v>3250000</v>
      </c>
      <c r="E27" s="40"/>
      <c r="F27" s="40"/>
      <c r="G27" s="40"/>
      <c r="H27" s="40"/>
      <c r="I27" s="40"/>
      <c r="J27" s="41"/>
      <c r="K27" s="40"/>
      <c r="L27" s="40"/>
      <c r="M27" s="6"/>
    </row>
    <row r="28" spans="1:19" s="49" customFormat="1" ht="13.5" customHeight="1" x14ac:dyDescent="0.25">
      <c r="A28" s="43"/>
      <c r="B28" s="44"/>
      <c r="C28" s="45" t="s">
        <v>41</v>
      </c>
      <c r="D28" s="46">
        <f>SUMIF($O$7:$O$16,"TCN",$M$7:$M$16)</f>
        <v>0</v>
      </c>
      <c r="E28" s="47"/>
      <c r="F28" s="47"/>
      <c r="G28" s="47"/>
      <c r="H28" s="47"/>
      <c r="I28" s="40"/>
      <c r="J28" s="48"/>
      <c r="K28" s="47"/>
      <c r="L28" s="47"/>
      <c r="M28" s="6"/>
    </row>
    <row r="29" spans="1:19" s="49" customFormat="1" ht="13.5" customHeight="1" x14ac:dyDescent="0.25">
      <c r="A29" s="43"/>
      <c r="B29" s="50" t="s">
        <v>42</v>
      </c>
      <c r="C29" s="45" t="s">
        <v>43</v>
      </c>
      <c r="D29" s="46">
        <f>SUMIF($O$7:$O$16,"CĐ",$M$7:$M$16)+SUMIF($O$7:$O$16,"C1",$M$7:$M$16)</f>
        <v>37264000</v>
      </c>
      <c r="E29" s="47"/>
      <c r="F29" s="47"/>
      <c r="G29" s="47"/>
      <c r="H29" s="47"/>
      <c r="I29" s="47"/>
      <c r="J29" s="48"/>
      <c r="K29" s="47"/>
      <c r="L29" s="47"/>
      <c r="M29" s="6"/>
    </row>
    <row r="30" spans="1:19" s="49" customFormat="1" ht="13.5" customHeight="1" x14ac:dyDescent="0.25">
      <c r="A30" s="43"/>
      <c r="B30" s="50"/>
      <c r="C30" s="45" t="s">
        <v>44</v>
      </c>
      <c r="D30" s="46">
        <f>SUMIF($O$7:$O$16,"C2",$M$7:$M$16)+SUMIF($O$7:$O$16,"CĐLT",$M$7:$M$16)</f>
        <v>0</v>
      </c>
      <c r="E30" s="47"/>
      <c r="F30" s="47"/>
      <c r="G30" s="47"/>
      <c r="H30" s="47"/>
      <c r="I30" s="47"/>
      <c r="J30" s="48"/>
      <c r="K30" s="47"/>
      <c r="L30" s="47"/>
      <c r="M30" s="6"/>
    </row>
    <row r="31" spans="1:19" s="49" customFormat="1" ht="13.5" customHeight="1" x14ac:dyDescent="0.25">
      <c r="A31" s="43"/>
      <c r="B31" s="51">
        <f>SUM(B27:B29)</f>
        <v>0</v>
      </c>
      <c r="C31" s="45" t="s">
        <v>45</v>
      </c>
      <c r="D31" s="46">
        <f>SUMIF($O$7:$O$16,"T4",$M$7:$M$16)+SUMIF($O$7:$O$16,"T2",$M$7:$M$16)+SUMIF($O$7:$O$16,"T3",$M$7:$M$16)+SUMIF($O$7:$O$16,"TC",$M$7:$M$16)+SUMIF($O$7:$O$16,"TN",$M$7:$M$16)+SUMIF($O$7:$O$16,"TCT",$M$7:$M$16)+SUMIF($O$7:$O$16,"T1",$M$7:$M$16)</f>
        <v>0</v>
      </c>
      <c r="E31" s="47"/>
      <c r="F31" s="47"/>
      <c r="G31" s="47"/>
      <c r="H31" s="47"/>
      <c r="I31" s="47"/>
      <c r="J31" s="48"/>
      <c r="K31" s="47"/>
      <c r="L31" s="47"/>
      <c r="M31" s="6"/>
    </row>
    <row r="32" spans="1:19" s="49" customFormat="1" ht="13.5" customHeight="1" x14ac:dyDescent="0.25">
      <c r="B32" s="52"/>
      <c r="C32" s="53" t="s">
        <v>46</v>
      </c>
      <c r="D32" s="54">
        <f>SUM(D27:D31)</f>
        <v>40514000</v>
      </c>
      <c r="E32" s="47"/>
      <c r="F32" s="47"/>
      <c r="G32" s="47"/>
      <c r="H32" s="47"/>
      <c r="I32" s="47"/>
      <c r="J32" s="48"/>
      <c r="K32" s="47"/>
      <c r="L32" s="47"/>
      <c r="M32" s="6"/>
    </row>
    <row r="33" spans="5:14" x14ac:dyDescent="0.25">
      <c r="E33" s="6"/>
      <c r="J33" s="21"/>
      <c r="K33" s="58"/>
      <c r="M33" s="6"/>
      <c r="N33" s="6"/>
    </row>
    <row r="90" spans="16:16" x14ac:dyDescent="0.25">
      <c r="P90" s="55"/>
    </row>
    <row r="91" spans="16:16" x14ac:dyDescent="0.25">
      <c r="P91" s="55"/>
    </row>
    <row r="92" spans="16:16" x14ac:dyDescent="0.25">
      <c r="P92" s="55"/>
    </row>
    <row r="93" spans="16:16" x14ac:dyDescent="0.25">
      <c r="P93" s="55"/>
    </row>
    <row r="97" spans="16:16" x14ac:dyDescent="0.25">
      <c r="P97" s="28"/>
    </row>
    <row r="98" spans="16:16" x14ac:dyDescent="0.25">
      <c r="P98" s="28"/>
    </row>
    <row r="99" spans="16:16" x14ac:dyDescent="0.25">
      <c r="P99" s="56"/>
    </row>
    <row r="100" spans="16:16" x14ac:dyDescent="0.25">
      <c r="P100" s="36"/>
    </row>
    <row r="101" spans="16:16" x14ac:dyDescent="0.25">
      <c r="P101" s="49"/>
    </row>
    <row r="102" spans="16:16" x14ac:dyDescent="0.25">
      <c r="P102" s="49"/>
    </row>
    <row r="103" spans="16:16" x14ac:dyDescent="0.25">
      <c r="P103" s="49"/>
    </row>
    <row r="104" spans="16:16" x14ac:dyDescent="0.25">
      <c r="P104" s="49"/>
    </row>
  </sheetData>
  <mergeCells count="9">
    <mergeCell ref="M20:N20"/>
    <mergeCell ref="E24:G24"/>
    <mergeCell ref="M24:N24"/>
    <mergeCell ref="A4:N4"/>
    <mergeCell ref="A5:N5"/>
    <mergeCell ref="A17:D17"/>
    <mergeCell ref="L17:M17"/>
    <mergeCell ref="A18:N18"/>
    <mergeCell ref="G19:N1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Views>
    <sheetView zoomScaleNormal="100" zoomScaleSheetLayoutView="85" workbookViewId="0">
      <selection activeCell="A7" sqref="A7:XFD2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31133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31071</v>
      </c>
      <c r="C7" s="13" t="s">
        <v>31072</v>
      </c>
      <c r="D7" s="14" t="s">
        <v>31073</v>
      </c>
      <c r="E7" s="15" t="s">
        <v>16550</v>
      </c>
      <c r="F7" s="13" t="s">
        <v>8824</v>
      </c>
      <c r="G7" s="16" t="s">
        <v>6954</v>
      </c>
      <c r="H7" s="13" t="s">
        <v>259</v>
      </c>
      <c r="I7" s="13" t="s">
        <v>31074</v>
      </c>
      <c r="J7" s="13" t="s">
        <v>31074</v>
      </c>
      <c r="K7" s="13" t="s">
        <v>31075</v>
      </c>
      <c r="L7" s="17" t="s">
        <v>31120</v>
      </c>
      <c r="M7" s="18">
        <v>4752000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4" customHeight="1" x14ac:dyDescent="0.25">
      <c r="A8" s="13">
        <v>2</v>
      </c>
      <c r="B8" s="13" t="s">
        <v>31076</v>
      </c>
      <c r="C8" s="13" t="s">
        <v>31077</v>
      </c>
      <c r="D8" s="14" t="s">
        <v>31078</v>
      </c>
      <c r="E8" s="15" t="s">
        <v>1314</v>
      </c>
      <c r="F8" s="13" t="s">
        <v>5210</v>
      </c>
      <c r="G8" s="16" t="s">
        <v>6954</v>
      </c>
      <c r="H8" s="13" t="s">
        <v>259</v>
      </c>
      <c r="I8" s="13" t="s">
        <v>31074</v>
      </c>
      <c r="J8" s="13" t="s">
        <v>31074</v>
      </c>
      <c r="K8" s="13" t="s">
        <v>31079</v>
      </c>
      <c r="L8" s="17" t="s">
        <v>31121</v>
      </c>
      <c r="M8" s="18">
        <v>4752000</v>
      </c>
      <c r="N8" s="19"/>
      <c r="O8" s="20" t="str">
        <f t="shared" ref="O8:O19" si="0">MID(G8,3,FIND("-",G8,1)-3)&amp;IF(MID(G8,3,5)="CĐ-LT","LT","")</f>
        <v>C1</v>
      </c>
      <c r="R8" s="21" t="str">
        <f t="shared" ref="R8:R19" si="1">IF(LEFT(G8,2)="18","NH 18-19","")&amp;O8</f>
        <v>C1</v>
      </c>
    </row>
    <row r="9" spans="1:18" ht="24" customHeight="1" x14ac:dyDescent="0.25">
      <c r="A9" s="13">
        <v>3</v>
      </c>
      <c r="B9" s="13" t="s">
        <v>31080</v>
      </c>
      <c r="C9" s="13" t="s">
        <v>31081</v>
      </c>
      <c r="D9" s="14" t="s">
        <v>31082</v>
      </c>
      <c r="E9" s="15" t="s">
        <v>31083</v>
      </c>
      <c r="F9" s="13" t="s">
        <v>14542</v>
      </c>
      <c r="G9" s="16" t="s">
        <v>6954</v>
      </c>
      <c r="H9" s="13" t="s">
        <v>259</v>
      </c>
      <c r="I9" s="13" t="s">
        <v>31074</v>
      </c>
      <c r="J9" s="13" t="s">
        <v>31074</v>
      </c>
      <c r="K9" s="13" t="s">
        <v>31084</v>
      </c>
      <c r="L9" s="17" t="s">
        <v>31122</v>
      </c>
      <c r="M9" s="18">
        <v>4752000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31085</v>
      </c>
      <c r="C10" s="13" t="s">
        <v>31086</v>
      </c>
      <c r="D10" s="14" t="s">
        <v>464</v>
      </c>
      <c r="E10" s="15" t="s">
        <v>567</v>
      </c>
      <c r="F10" s="13" t="s">
        <v>31087</v>
      </c>
      <c r="G10" s="16" t="s">
        <v>7429</v>
      </c>
      <c r="H10" s="13" t="s">
        <v>259</v>
      </c>
      <c r="I10" s="13" t="s">
        <v>31074</v>
      </c>
      <c r="J10" s="13" t="s">
        <v>31074</v>
      </c>
      <c r="K10" s="13" t="s">
        <v>31088</v>
      </c>
      <c r="L10" s="17" t="s">
        <v>31123</v>
      </c>
      <c r="M10" s="18">
        <v>4352000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31089</v>
      </c>
      <c r="C11" s="13" t="s">
        <v>31090</v>
      </c>
      <c r="D11" s="14" t="s">
        <v>484</v>
      </c>
      <c r="E11" s="15" t="s">
        <v>7700</v>
      </c>
      <c r="F11" s="13" t="s">
        <v>12880</v>
      </c>
      <c r="G11" s="16" t="s">
        <v>9918</v>
      </c>
      <c r="H11" s="13" t="s">
        <v>259</v>
      </c>
      <c r="I11" s="13" t="s">
        <v>31091</v>
      </c>
      <c r="J11" s="13" t="s">
        <v>31091</v>
      </c>
      <c r="K11" s="13" t="s">
        <v>31092</v>
      </c>
      <c r="L11" s="17" t="s">
        <v>31124</v>
      </c>
      <c r="M11" s="18">
        <v>5888000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31093</v>
      </c>
      <c r="C12" s="13" t="s">
        <v>31094</v>
      </c>
      <c r="D12" s="14" t="s">
        <v>25085</v>
      </c>
      <c r="E12" s="15" t="s">
        <v>3841</v>
      </c>
      <c r="F12" s="13" t="s">
        <v>15682</v>
      </c>
      <c r="G12" s="16" t="s">
        <v>7775</v>
      </c>
      <c r="H12" s="13" t="s">
        <v>259</v>
      </c>
      <c r="I12" s="13" t="s">
        <v>31091</v>
      </c>
      <c r="J12" s="13" t="s">
        <v>31091</v>
      </c>
      <c r="K12" s="13" t="s">
        <v>31095</v>
      </c>
      <c r="L12" s="17" t="s">
        <v>31125</v>
      </c>
      <c r="M12" s="18">
        <v>5376000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31096</v>
      </c>
      <c r="C13" s="13" t="s">
        <v>31097</v>
      </c>
      <c r="D13" s="14" t="s">
        <v>394</v>
      </c>
      <c r="E13" s="15" t="s">
        <v>1345</v>
      </c>
      <c r="F13" s="13" t="s">
        <v>31098</v>
      </c>
      <c r="G13" s="16" t="s">
        <v>15417</v>
      </c>
      <c r="H13" s="13" t="s">
        <v>17</v>
      </c>
      <c r="I13" s="13" t="s">
        <v>31091</v>
      </c>
      <c r="J13" s="13" t="s">
        <v>31091</v>
      </c>
      <c r="K13" s="13" t="s">
        <v>31099</v>
      </c>
      <c r="L13" s="17" t="s">
        <v>31126</v>
      </c>
      <c r="M13" s="18">
        <v>6444000</v>
      </c>
      <c r="N13" s="19"/>
      <c r="O13" s="20" t="str">
        <f>MID(G13,3,FIND("-",G13,1)-3)&amp;IF(MID(G13,3,5)="CĐ-LT","LT","")</f>
        <v>C2</v>
      </c>
      <c r="R13" s="21" t="str">
        <f>IF(LEFT(G13,2)="18","NH 18-19","")&amp;O13</f>
        <v>NH 18-19C2</v>
      </c>
    </row>
    <row r="14" spans="1:18" ht="24" customHeight="1" x14ac:dyDescent="0.25">
      <c r="A14" s="13">
        <v>8</v>
      </c>
      <c r="B14" s="13" t="s">
        <v>31100</v>
      </c>
      <c r="C14" s="13" t="s">
        <v>31101</v>
      </c>
      <c r="D14" s="14" t="s">
        <v>648</v>
      </c>
      <c r="E14" s="15" t="s">
        <v>250</v>
      </c>
      <c r="F14" s="13" t="s">
        <v>24120</v>
      </c>
      <c r="G14" s="16" t="s">
        <v>5849</v>
      </c>
      <c r="H14" s="13" t="s">
        <v>259</v>
      </c>
      <c r="I14" s="13" t="s">
        <v>31091</v>
      </c>
      <c r="J14" s="13" t="s">
        <v>31091</v>
      </c>
      <c r="K14" s="13" t="s">
        <v>31102</v>
      </c>
      <c r="L14" s="17" t="s">
        <v>31127</v>
      </c>
      <c r="M14" s="18">
        <v>4460000</v>
      </c>
      <c r="N14" s="19"/>
      <c r="O14" s="20" t="str">
        <f>MID(G14,3,FIND("-",G14,1)-3)&amp;IF(MID(G14,3,5)="CĐ-LT","LT","")</f>
        <v>T4</v>
      </c>
      <c r="R14" s="21" t="str">
        <f>IF(LEFT(G14,2)="18","NH 18-19","")&amp;O14</f>
        <v>T4</v>
      </c>
    </row>
    <row r="15" spans="1:18" ht="24" customHeight="1" x14ac:dyDescent="0.25">
      <c r="A15" s="13">
        <v>9</v>
      </c>
      <c r="B15" s="13" t="s">
        <v>31103</v>
      </c>
      <c r="C15" s="13" t="s">
        <v>31104</v>
      </c>
      <c r="D15" s="14" t="s">
        <v>3109</v>
      </c>
      <c r="E15" s="15" t="s">
        <v>6009</v>
      </c>
      <c r="F15" s="13" t="s">
        <v>9694</v>
      </c>
      <c r="G15" s="16" t="s">
        <v>8752</v>
      </c>
      <c r="H15" s="13" t="s">
        <v>259</v>
      </c>
      <c r="I15" s="13" t="s">
        <v>31074</v>
      </c>
      <c r="J15" s="13" t="s">
        <v>31074</v>
      </c>
      <c r="K15" s="13" t="s">
        <v>31105</v>
      </c>
      <c r="L15" s="17" t="s">
        <v>31128</v>
      </c>
      <c r="M15" s="18">
        <v>5632000</v>
      </c>
      <c r="N15" s="19"/>
      <c r="O15" s="20" t="str">
        <f>MID(G15,3,FIND("-",G15,1)-3)&amp;IF(MID(G15,3,5)="CĐ-LT","LT","")</f>
        <v>C1</v>
      </c>
      <c r="R15" s="21" t="str">
        <f>IF(LEFT(G15,2)="18","NH 18-19","")&amp;O15</f>
        <v>C1</v>
      </c>
    </row>
    <row r="16" spans="1:18" ht="24" customHeight="1" x14ac:dyDescent="0.25">
      <c r="A16" s="13">
        <v>10</v>
      </c>
      <c r="B16" s="13" t="s">
        <v>31106</v>
      </c>
      <c r="C16" s="13" t="s">
        <v>31107</v>
      </c>
      <c r="D16" s="14" t="s">
        <v>31108</v>
      </c>
      <c r="E16" s="15" t="s">
        <v>697</v>
      </c>
      <c r="F16" s="13" t="s">
        <v>29462</v>
      </c>
      <c r="G16" s="16" t="s">
        <v>6954</v>
      </c>
      <c r="H16" s="13" t="s">
        <v>259</v>
      </c>
      <c r="I16" s="13" t="s">
        <v>31091</v>
      </c>
      <c r="J16" s="13" t="s">
        <v>31091</v>
      </c>
      <c r="K16" s="13" t="s">
        <v>31109</v>
      </c>
      <c r="L16" s="17" t="s">
        <v>31129</v>
      </c>
      <c r="M16" s="18">
        <v>4752000</v>
      </c>
      <c r="N16" s="19"/>
      <c r="O16" s="20" t="str">
        <f>MID(G16,3,FIND("-",G16,1)-3)&amp;IF(MID(G16,3,5)="CĐ-LT","LT","")</f>
        <v>C1</v>
      </c>
      <c r="R16" s="21" t="str">
        <f>IF(LEFT(G16,2)="18","NH 18-19","")&amp;O16</f>
        <v>C1</v>
      </c>
    </row>
    <row r="17" spans="1:19" ht="24" customHeight="1" x14ac:dyDescent="0.25">
      <c r="A17" s="13">
        <v>11</v>
      </c>
      <c r="B17" s="13" t="s">
        <v>31110</v>
      </c>
      <c r="C17" s="13" t="s">
        <v>31111</v>
      </c>
      <c r="D17" s="14" t="s">
        <v>8109</v>
      </c>
      <c r="E17" s="15" t="s">
        <v>28218</v>
      </c>
      <c r="F17" s="13" t="s">
        <v>31112</v>
      </c>
      <c r="G17" s="16" t="s">
        <v>6954</v>
      </c>
      <c r="H17" s="13" t="s">
        <v>259</v>
      </c>
      <c r="I17" s="13" t="s">
        <v>31091</v>
      </c>
      <c r="J17" s="13" t="s">
        <v>31091</v>
      </c>
      <c r="K17" s="13" t="s">
        <v>31113</v>
      </c>
      <c r="L17" s="17" t="s">
        <v>31130</v>
      </c>
      <c r="M17" s="18">
        <v>4752000</v>
      </c>
      <c r="N17" s="19"/>
      <c r="O17" s="20" t="str">
        <f t="shared" si="0"/>
        <v>C1</v>
      </c>
      <c r="R17" s="21" t="str">
        <f t="shared" si="1"/>
        <v>C1</v>
      </c>
    </row>
    <row r="18" spans="1:19" ht="24" customHeight="1" x14ac:dyDescent="0.25">
      <c r="A18" s="13">
        <v>12</v>
      </c>
      <c r="B18" s="13" t="s">
        <v>31114</v>
      </c>
      <c r="C18" s="13" t="s">
        <v>31115</v>
      </c>
      <c r="D18" s="14" t="s">
        <v>31116</v>
      </c>
      <c r="E18" s="15" t="s">
        <v>19</v>
      </c>
      <c r="F18" s="13" t="s">
        <v>6785</v>
      </c>
      <c r="G18" s="16" t="s">
        <v>6954</v>
      </c>
      <c r="H18" s="13" t="s">
        <v>259</v>
      </c>
      <c r="I18" s="13" t="s">
        <v>31091</v>
      </c>
      <c r="J18" s="13" t="s">
        <v>31091</v>
      </c>
      <c r="K18" s="13" t="s">
        <v>31117</v>
      </c>
      <c r="L18" s="17" t="s">
        <v>31131</v>
      </c>
      <c r="M18" s="18">
        <v>4752000</v>
      </c>
      <c r="N18" s="19"/>
      <c r="O18" s="20" t="str">
        <f t="shared" si="0"/>
        <v>C1</v>
      </c>
      <c r="R18" s="21" t="str">
        <f t="shared" si="1"/>
        <v>C1</v>
      </c>
    </row>
    <row r="19" spans="1:19" ht="24" customHeight="1" x14ac:dyDescent="0.25">
      <c r="A19" s="13">
        <v>13</v>
      </c>
      <c r="B19" s="13" t="s">
        <v>31118</v>
      </c>
      <c r="C19" s="13" t="s">
        <v>27978</v>
      </c>
      <c r="D19" s="14" t="s">
        <v>107</v>
      </c>
      <c r="E19" s="15" t="s">
        <v>387</v>
      </c>
      <c r="F19" s="13" t="s">
        <v>8948</v>
      </c>
      <c r="G19" s="16" t="s">
        <v>6954</v>
      </c>
      <c r="H19" s="13" t="s">
        <v>259</v>
      </c>
      <c r="I19" s="13" t="s">
        <v>31091</v>
      </c>
      <c r="J19" s="13" t="s">
        <v>31091</v>
      </c>
      <c r="K19" s="13" t="s">
        <v>31119</v>
      </c>
      <c r="L19" s="17" t="s">
        <v>31132</v>
      </c>
      <c r="M19" s="18">
        <v>216000</v>
      </c>
      <c r="N19" s="19"/>
      <c r="O19" s="20" t="str">
        <f t="shared" si="0"/>
        <v>C1</v>
      </c>
      <c r="R19" s="21" t="str">
        <f t="shared" si="1"/>
        <v>C1</v>
      </c>
    </row>
    <row r="20" spans="1:19" s="28" customFormat="1" ht="24" customHeight="1" x14ac:dyDescent="0.25">
      <c r="A20" s="229" t="s">
        <v>35</v>
      </c>
      <c r="B20" s="230"/>
      <c r="C20" s="230"/>
      <c r="D20" s="230"/>
      <c r="E20" s="22"/>
      <c r="F20" s="22"/>
      <c r="G20" s="22"/>
      <c r="H20" s="23"/>
      <c r="I20" s="24"/>
      <c r="J20" s="25"/>
      <c r="K20" s="26"/>
      <c r="L20" s="231">
        <f>SUM(M7:M19)</f>
        <v>60880000</v>
      </c>
      <c r="M20" s="232"/>
      <c r="N20" s="27"/>
      <c r="O20" s="20"/>
      <c r="P20" s="6"/>
      <c r="Q20" s="6"/>
    </row>
    <row r="21" spans="1:19" s="30" customFormat="1" ht="24" customHeight="1" x14ac:dyDescent="0.25">
      <c r="A21" s="237" t="s">
        <v>31135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  <c r="N21" s="239"/>
      <c r="O21" s="29" t="str">
        <f>LEFT(G21,5)</f>
        <v/>
      </c>
      <c r="P21" s="6"/>
      <c r="Q21" s="6"/>
    </row>
    <row r="22" spans="1:19" ht="15.75" customHeight="1" x14ac:dyDescent="0.25">
      <c r="A22" s="31"/>
      <c r="B22" s="31"/>
      <c r="C22" s="1"/>
      <c r="D22" s="2"/>
      <c r="E22" s="2"/>
      <c r="F22" s="1"/>
      <c r="G22" s="225" t="s">
        <v>31134</v>
      </c>
      <c r="H22" s="225"/>
      <c r="I22" s="225"/>
      <c r="J22" s="225"/>
      <c r="K22" s="225"/>
      <c r="L22" s="225"/>
      <c r="M22" s="225"/>
      <c r="N22" s="225"/>
      <c r="O22" s="29"/>
      <c r="S22" s="30"/>
    </row>
    <row r="23" spans="1:19" ht="15.75" customHeight="1" x14ac:dyDescent="0.25">
      <c r="A23" s="35" t="s">
        <v>4822</v>
      </c>
      <c r="B23" s="35"/>
      <c r="C23" s="35"/>
      <c r="D23" s="32"/>
      <c r="E23" s="32" t="s">
        <v>4823</v>
      </c>
      <c r="F23" s="32"/>
      <c r="G23" s="32"/>
      <c r="H23" s="32"/>
      <c r="I23" s="32"/>
      <c r="J23" s="32"/>
      <c r="K23" s="32"/>
      <c r="L23" s="32"/>
      <c r="M23" s="236" t="s">
        <v>4824</v>
      </c>
      <c r="N23" s="236"/>
      <c r="O23" s="29"/>
    </row>
    <row r="24" spans="1:19" x14ac:dyDescent="0.25">
      <c r="A24" s="33"/>
      <c r="B24" s="33"/>
      <c r="C24" s="145"/>
      <c r="D24" s="35"/>
      <c r="E24" s="35"/>
      <c r="F24" s="35"/>
      <c r="G24" s="35"/>
      <c r="J24" s="145"/>
      <c r="K24" s="145"/>
      <c r="L24" s="145"/>
      <c r="M24" s="145"/>
      <c r="N24" s="6"/>
    </row>
    <row r="25" spans="1:19" x14ac:dyDescent="0.25">
      <c r="A25" s="33"/>
      <c r="B25" s="33"/>
      <c r="C25" s="145"/>
      <c r="D25" s="35"/>
      <c r="E25" s="35"/>
      <c r="F25" s="35"/>
      <c r="G25" s="35"/>
      <c r="H25" s="35"/>
      <c r="I25" s="35"/>
      <c r="J25" s="145"/>
      <c r="K25" s="145"/>
      <c r="L25" s="145"/>
      <c r="M25" s="145"/>
      <c r="N25" s="6"/>
    </row>
    <row r="26" spans="1:19" x14ac:dyDescent="0.25">
      <c r="A26" s="33"/>
      <c r="B26" s="33"/>
      <c r="C26" s="145"/>
      <c r="D26" s="35"/>
      <c r="E26" s="35"/>
      <c r="F26" s="35"/>
      <c r="G26" s="35"/>
      <c r="H26" s="35"/>
      <c r="I26" s="35"/>
      <c r="J26" s="145"/>
      <c r="K26" s="145"/>
      <c r="L26" s="145"/>
      <c r="M26" s="145"/>
      <c r="N26" s="6"/>
    </row>
    <row r="27" spans="1:19" s="28" customFormat="1" x14ac:dyDescent="0.25">
      <c r="A27" s="35"/>
      <c r="B27" s="35"/>
      <c r="C27" s="35" t="s">
        <v>4820</v>
      </c>
      <c r="D27" s="35"/>
      <c r="E27" s="236" t="s">
        <v>4821</v>
      </c>
      <c r="F27" s="236"/>
      <c r="G27" s="236"/>
      <c r="H27" s="35"/>
      <c r="I27" s="35"/>
      <c r="J27" s="35"/>
      <c r="K27" s="35"/>
      <c r="L27" s="35"/>
      <c r="M27" s="236" t="s">
        <v>4819</v>
      </c>
      <c r="N27" s="236"/>
      <c r="O27" s="145"/>
      <c r="P27" s="6"/>
    </row>
    <row r="28" spans="1:19" s="28" customFormat="1" ht="18.7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145"/>
      <c r="P28" s="6"/>
    </row>
    <row r="29" spans="1:19" s="36" customFormat="1" x14ac:dyDescent="0.25">
      <c r="B29" s="37"/>
      <c r="C29" s="38" t="s">
        <v>38</v>
      </c>
      <c r="D29" s="39" t="s">
        <v>586</v>
      </c>
      <c r="E29" s="40"/>
      <c r="F29" s="40"/>
      <c r="G29" s="40"/>
      <c r="H29" s="40"/>
      <c r="I29" s="40"/>
      <c r="J29" s="41"/>
      <c r="K29" s="40"/>
      <c r="L29" s="40"/>
      <c r="M29" s="42"/>
    </row>
    <row r="30" spans="1:19" s="36" customFormat="1" x14ac:dyDescent="0.25">
      <c r="A30" s="43"/>
      <c r="B30" s="44"/>
      <c r="C30" s="45" t="s">
        <v>40</v>
      </c>
      <c r="D30" s="46">
        <f>SUMIF($O$7:$O$19,"CĐN",$M$7:$M$19)</f>
        <v>0</v>
      </c>
      <c r="E30" s="40"/>
      <c r="F30" s="40"/>
      <c r="G30" s="40"/>
      <c r="H30" s="40"/>
      <c r="I30" s="40"/>
      <c r="J30" s="41"/>
      <c r="K30" s="40"/>
      <c r="L30" s="40"/>
      <c r="M30" s="6"/>
    </row>
    <row r="31" spans="1:19" s="49" customFormat="1" ht="13.5" customHeight="1" x14ac:dyDescent="0.25">
      <c r="A31" s="43"/>
      <c r="B31" s="44"/>
      <c r="C31" s="45" t="s">
        <v>41</v>
      </c>
      <c r="D31" s="46">
        <f>SUMIF($O$7:$O$19,"TCN",$M$7:$M$19)</f>
        <v>0</v>
      </c>
      <c r="E31" s="47"/>
      <c r="F31" s="47"/>
      <c r="G31" s="47"/>
      <c r="H31" s="47"/>
      <c r="I31" s="40"/>
      <c r="J31" s="48"/>
      <c r="K31" s="47"/>
      <c r="L31" s="47"/>
      <c r="M31" s="6"/>
    </row>
    <row r="32" spans="1:19" s="49" customFormat="1" ht="13.5" customHeight="1" x14ac:dyDescent="0.25">
      <c r="A32" s="43"/>
      <c r="B32" s="50" t="s">
        <v>42</v>
      </c>
      <c r="C32" s="45" t="s">
        <v>43</v>
      </c>
      <c r="D32" s="46">
        <f>SUMIF($O$7:$O$19,"CĐ",$M$7:$M$19)+SUMIF($O$7:$O$19,"C1",$M$7:$M$19)</f>
        <v>49976000</v>
      </c>
      <c r="E32" s="47"/>
      <c r="F32" s="47"/>
      <c r="G32" s="47"/>
      <c r="H32" s="47"/>
      <c r="I32" s="47"/>
      <c r="J32" s="48"/>
      <c r="K32" s="47"/>
      <c r="L32" s="47"/>
      <c r="M32" s="6"/>
    </row>
    <row r="33" spans="1:14" s="49" customFormat="1" ht="13.5" customHeight="1" x14ac:dyDescent="0.25">
      <c r="A33" s="43"/>
      <c r="B33" s="50"/>
      <c r="C33" s="45" t="s">
        <v>44</v>
      </c>
      <c r="D33" s="46">
        <f>SUMIF($O$7:$O$19,"C2",$M$7:$M$19)+SUMIF($O$7:$O$19,"CĐLT",$M$7:$M$19)</f>
        <v>6444000</v>
      </c>
      <c r="E33" s="47"/>
      <c r="F33" s="47"/>
      <c r="G33" s="47"/>
      <c r="H33" s="47"/>
      <c r="I33" s="47"/>
      <c r="J33" s="48"/>
      <c r="K33" s="47"/>
      <c r="L33" s="47"/>
      <c r="M33" s="6"/>
    </row>
    <row r="34" spans="1:14" s="49" customFormat="1" ht="13.5" customHeight="1" x14ac:dyDescent="0.25">
      <c r="A34" s="43"/>
      <c r="B34" s="51">
        <f>SUM(B30:B32)</f>
        <v>0</v>
      </c>
      <c r="C34" s="45" t="s">
        <v>45</v>
      </c>
      <c r="D34" s="46">
        <f>SUMIF($O$7:$O$19,"T4",$M$7:$M$19)+SUMIF($O$7:$O$19,"T2",$M$7:$M$19)+SUMIF($O$7:$O$19,"T3",$M$7:$M$19)+SUMIF($O$7:$O$19,"TC",$M$7:$M$19)+SUMIF($O$7:$O$19,"TN",$M$7:$M$19)+SUMIF($O$7:$O$19,"TCT",$M$7:$M$19)+SUMIF($O$7:$O$19,"T1",$M$7:$M$19)</f>
        <v>4460000</v>
      </c>
      <c r="E34" s="47"/>
      <c r="F34" s="47"/>
      <c r="G34" s="47"/>
      <c r="H34" s="47"/>
      <c r="I34" s="47"/>
      <c r="J34" s="48"/>
      <c r="K34" s="47"/>
      <c r="L34" s="47"/>
      <c r="M34" s="6"/>
    </row>
    <row r="35" spans="1:14" s="49" customFormat="1" ht="13.5" customHeight="1" x14ac:dyDescent="0.25">
      <c r="B35" s="52"/>
      <c r="C35" s="53" t="s">
        <v>46</v>
      </c>
      <c r="D35" s="54">
        <f>SUM(D30:D34)</f>
        <v>60880000</v>
      </c>
      <c r="E35" s="47"/>
      <c r="F35" s="47"/>
      <c r="G35" s="47"/>
      <c r="H35" s="47"/>
      <c r="I35" s="47"/>
      <c r="J35" s="48"/>
      <c r="K35" s="47"/>
      <c r="L35" s="47"/>
      <c r="M35" s="6"/>
    </row>
    <row r="36" spans="1:14" x14ac:dyDescent="0.25">
      <c r="E36" s="6"/>
      <c r="J36" s="21"/>
      <c r="K36" s="58"/>
      <c r="M36" s="6"/>
      <c r="N36" s="6"/>
    </row>
    <row r="93" spans="16:16" x14ac:dyDescent="0.25">
      <c r="P93" s="55"/>
    </row>
    <row r="94" spans="16:16" x14ac:dyDescent="0.25">
      <c r="P94" s="55"/>
    </row>
    <row r="95" spans="16:16" x14ac:dyDescent="0.25">
      <c r="P95" s="55"/>
    </row>
    <row r="96" spans="16:16" x14ac:dyDescent="0.25">
      <c r="P96" s="55"/>
    </row>
    <row r="100" spans="16:16" x14ac:dyDescent="0.25">
      <c r="P100" s="28"/>
    </row>
    <row r="101" spans="16:16" x14ac:dyDescent="0.25">
      <c r="P101" s="28"/>
    </row>
    <row r="102" spans="16:16" x14ac:dyDescent="0.25">
      <c r="P102" s="56"/>
    </row>
    <row r="103" spans="16:16" x14ac:dyDescent="0.25">
      <c r="P103" s="36"/>
    </row>
    <row r="104" spans="16:16" x14ac:dyDescent="0.25">
      <c r="P104" s="49"/>
    </row>
    <row r="105" spans="16:16" x14ac:dyDescent="0.25">
      <c r="P105" s="49"/>
    </row>
    <row r="106" spans="16:16" x14ac:dyDescent="0.25">
      <c r="P106" s="49"/>
    </row>
    <row r="107" spans="16:16" x14ac:dyDescent="0.25">
      <c r="P107" s="49"/>
    </row>
  </sheetData>
  <mergeCells count="9">
    <mergeCell ref="M23:N23"/>
    <mergeCell ref="E27:G27"/>
    <mergeCell ref="M27:N27"/>
    <mergeCell ref="A4:N4"/>
    <mergeCell ref="A5:N5"/>
    <mergeCell ref="A20:D20"/>
    <mergeCell ref="L20:M20"/>
    <mergeCell ref="A21:N21"/>
    <mergeCell ref="G22:N2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9"/>
  <sheetViews>
    <sheetView topLeftCell="A9" zoomScaleNormal="100" zoomScaleSheetLayoutView="85" workbookViewId="0">
      <selection activeCell="A7" sqref="A7:A2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31202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31136</v>
      </c>
      <c r="C7" s="13" t="s">
        <v>31137</v>
      </c>
      <c r="D7" s="14" t="s">
        <v>9637</v>
      </c>
      <c r="E7" s="15" t="s">
        <v>2043</v>
      </c>
      <c r="F7" s="13" t="s">
        <v>25912</v>
      </c>
      <c r="G7" s="16" t="s">
        <v>6942</v>
      </c>
      <c r="H7" s="13" t="s">
        <v>259</v>
      </c>
      <c r="I7" s="13" t="s">
        <v>31138</v>
      </c>
      <c r="J7" s="13" t="s">
        <v>31138</v>
      </c>
      <c r="K7" s="13" t="s">
        <v>31139</v>
      </c>
      <c r="L7" s="17" t="s">
        <v>31187</v>
      </c>
      <c r="M7" s="18">
        <v>1024000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4" customHeight="1" x14ac:dyDescent="0.25">
      <c r="A8" s="13">
        <v>2</v>
      </c>
      <c r="B8" s="13" t="s">
        <v>31140</v>
      </c>
      <c r="C8" s="13" t="s">
        <v>11211</v>
      </c>
      <c r="D8" s="14" t="s">
        <v>2437</v>
      </c>
      <c r="E8" s="15" t="s">
        <v>1006</v>
      </c>
      <c r="F8" s="13" t="s">
        <v>11212</v>
      </c>
      <c r="G8" s="16" t="s">
        <v>7576</v>
      </c>
      <c r="H8" s="13" t="s">
        <v>259</v>
      </c>
      <c r="I8" s="13" t="s">
        <v>31138</v>
      </c>
      <c r="J8" s="13" t="s">
        <v>31138</v>
      </c>
      <c r="K8" s="13" t="s">
        <v>31141</v>
      </c>
      <c r="L8" s="17" t="s">
        <v>31188</v>
      </c>
      <c r="M8" s="18">
        <v>920000</v>
      </c>
      <c r="N8" s="19"/>
      <c r="O8" s="20" t="str">
        <f t="shared" ref="O8:O21" si="0">MID(G8,3,FIND("-",G8,1)-3)&amp;IF(MID(G8,3,5)="CĐ-LT","LT","")</f>
        <v>C1</v>
      </c>
      <c r="R8" s="21" t="str">
        <f t="shared" ref="R8:R21" si="1">IF(LEFT(G8,2)="18","NH 18-19","")&amp;O8</f>
        <v>C1</v>
      </c>
    </row>
    <row r="9" spans="1:18" ht="24" customHeight="1" x14ac:dyDescent="0.25">
      <c r="A9" s="13">
        <v>3</v>
      </c>
      <c r="B9" s="13" t="s">
        <v>31142</v>
      </c>
      <c r="C9" s="13" t="s">
        <v>11211</v>
      </c>
      <c r="D9" s="14" t="s">
        <v>2437</v>
      </c>
      <c r="E9" s="15" t="s">
        <v>1006</v>
      </c>
      <c r="F9" s="13" t="s">
        <v>11212</v>
      </c>
      <c r="G9" s="16" t="s">
        <v>7576</v>
      </c>
      <c r="H9" s="13" t="s">
        <v>259</v>
      </c>
      <c r="I9" s="13" t="s">
        <v>31138</v>
      </c>
      <c r="J9" s="13" t="s">
        <v>31138</v>
      </c>
      <c r="K9" s="13" t="s">
        <v>31143</v>
      </c>
      <c r="L9" s="17" t="s">
        <v>31189</v>
      </c>
      <c r="M9" s="18">
        <v>4752000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31144</v>
      </c>
      <c r="C10" s="13" t="s">
        <v>31145</v>
      </c>
      <c r="D10" s="14" t="s">
        <v>6398</v>
      </c>
      <c r="E10" s="15" t="s">
        <v>1968</v>
      </c>
      <c r="F10" s="13" t="s">
        <v>31146</v>
      </c>
      <c r="G10" s="16" t="s">
        <v>8185</v>
      </c>
      <c r="H10" s="13" t="s">
        <v>17</v>
      </c>
      <c r="I10" s="13" t="s">
        <v>31147</v>
      </c>
      <c r="J10" s="13" t="s">
        <v>31147</v>
      </c>
      <c r="K10" s="13" t="s">
        <v>31148</v>
      </c>
      <c r="L10" s="17" t="s">
        <v>31190</v>
      </c>
      <c r="M10" s="18">
        <v>5728000</v>
      </c>
      <c r="N10" s="19"/>
      <c r="O10" s="20" t="str">
        <f t="shared" si="0"/>
        <v>C2</v>
      </c>
      <c r="R10" s="21" t="str">
        <f t="shared" si="1"/>
        <v>NH 18-19C2</v>
      </c>
    </row>
    <row r="11" spans="1:18" ht="24" customHeight="1" x14ac:dyDescent="0.25">
      <c r="A11" s="13">
        <v>5</v>
      </c>
      <c r="B11" s="13" t="s">
        <v>31149</v>
      </c>
      <c r="C11" s="13" t="s">
        <v>31137</v>
      </c>
      <c r="D11" s="14" t="s">
        <v>9637</v>
      </c>
      <c r="E11" s="15" t="s">
        <v>2043</v>
      </c>
      <c r="F11" s="13" t="s">
        <v>25912</v>
      </c>
      <c r="G11" s="16" t="s">
        <v>6942</v>
      </c>
      <c r="H11" s="13" t="s">
        <v>259</v>
      </c>
      <c r="I11" s="13" t="s">
        <v>31147</v>
      </c>
      <c r="J11" s="13" t="s">
        <v>31147</v>
      </c>
      <c r="K11" s="13" t="s">
        <v>31150</v>
      </c>
      <c r="L11" s="17" t="s">
        <v>31191</v>
      </c>
      <c r="M11" s="18">
        <v>2816000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31151</v>
      </c>
      <c r="C12" s="13" t="s">
        <v>31152</v>
      </c>
      <c r="D12" s="14" t="s">
        <v>4081</v>
      </c>
      <c r="E12" s="15" t="s">
        <v>1345</v>
      </c>
      <c r="F12" s="13" t="s">
        <v>22481</v>
      </c>
      <c r="G12" s="16" t="s">
        <v>29</v>
      </c>
      <c r="H12" s="13" t="s">
        <v>259</v>
      </c>
      <c r="I12" s="13" t="s">
        <v>31147</v>
      </c>
      <c r="J12" s="13" t="s">
        <v>31147</v>
      </c>
      <c r="K12" s="13" t="s">
        <v>31153</v>
      </c>
      <c r="L12" s="17" t="s">
        <v>31192</v>
      </c>
      <c r="M12" s="18">
        <v>5352000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4" customHeight="1" x14ac:dyDescent="0.25">
      <c r="A13" s="13">
        <v>7</v>
      </c>
      <c r="B13" s="13" t="s">
        <v>31154</v>
      </c>
      <c r="C13" s="13" t="s">
        <v>31155</v>
      </c>
      <c r="D13" s="14" t="s">
        <v>1294</v>
      </c>
      <c r="E13" s="15" t="s">
        <v>2369</v>
      </c>
      <c r="F13" s="13" t="s">
        <v>842</v>
      </c>
      <c r="G13" s="16" t="s">
        <v>2062</v>
      </c>
      <c r="H13" s="13" t="s">
        <v>259</v>
      </c>
      <c r="I13" s="13" t="s">
        <v>31147</v>
      </c>
      <c r="J13" s="13" t="s">
        <v>31147</v>
      </c>
      <c r="K13" s="13" t="s">
        <v>31156</v>
      </c>
      <c r="L13" s="17" t="s">
        <v>31193</v>
      </c>
      <c r="M13" s="18">
        <v>594000</v>
      </c>
      <c r="N13" s="19"/>
      <c r="O13" s="20" t="str">
        <f t="shared" si="0"/>
        <v>T2</v>
      </c>
      <c r="R13" s="21" t="str">
        <f t="shared" si="1"/>
        <v>NH 18-19T2</v>
      </c>
    </row>
    <row r="14" spans="1:18" ht="24" customHeight="1" x14ac:dyDescent="0.25">
      <c r="A14" s="13">
        <v>8</v>
      </c>
      <c r="B14" s="13" t="s">
        <v>31157</v>
      </c>
      <c r="C14" s="13" t="s">
        <v>31158</v>
      </c>
      <c r="D14" s="14" t="s">
        <v>31159</v>
      </c>
      <c r="E14" s="15" t="s">
        <v>333</v>
      </c>
      <c r="F14" s="13" t="s">
        <v>6953</v>
      </c>
      <c r="G14" s="16" t="s">
        <v>6954</v>
      </c>
      <c r="H14" s="13" t="s">
        <v>259</v>
      </c>
      <c r="I14" s="13" t="s">
        <v>31147</v>
      </c>
      <c r="J14" s="13" t="s">
        <v>31147</v>
      </c>
      <c r="K14" s="13" t="s">
        <v>31160</v>
      </c>
      <c r="L14" s="17" t="s">
        <v>31194</v>
      </c>
      <c r="M14" s="18">
        <v>5292000</v>
      </c>
      <c r="N14" s="19"/>
      <c r="O14" s="20" t="str">
        <f t="shared" ref="O14:O19" si="2">MID(G14,3,FIND("-",G14,1)-3)&amp;IF(MID(G14,3,5)="CĐ-LT","LT","")</f>
        <v>C1</v>
      </c>
      <c r="R14" s="21" t="str">
        <f t="shared" ref="R14:R19" si="3">IF(LEFT(G14,2)="18","NH 18-19","")&amp;O14</f>
        <v>C1</v>
      </c>
    </row>
    <row r="15" spans="1:18" ht="24" customHeight="1" x14ac:dyDescent="0.25">
      <c r="A15" s="13">
        <v>9</v>
      </c>
      <c r="B15" s="13" t="s">
        <v>31161</v>
      </c>
      <c r="C15" s="13" t="s">
        <v>31162</v>
      </c>
      <c r="D15" s="14" t="s">
        <v>31163</v>
      </c>
      <c r="E15" s="15" t="s">
        <v>31164</v>
      </c>
      <c r="F15" s="13" t="s">
        <v>10130</v>
      </c>
      <c r="G15" s="16" t="s">
        <v>7001</v>
      </c>
      <c r="H15" s="13" t="s">
        <v>259</v>
      </c>
      <c r="I15" s="13" t="s">
        <v>31147</v>
      </c>
      <c r="J15" s="13" t="s">
        <v>31147</v>
      </c>
      <c r="K15" s="13" t="s">
        <v>31165</v>
      </c>
      <c r="L15" s="17" t="s">
        <v>31195</v>
      </c>
      <c r="M15" s="18">
        <v>5888000</v>
      </c>
      <c r="N15" s="19"/>
      <c r="O15" s="20" t="str">
        <f t="shared" si="2"/>
        <v>C1</v>
      </c>
      <c r="R15" s="21" t="str">
        <f t="shared" si="3"/>
        <v>C1</v>
      </c>
    </row>
    <row r="16" spans="1:18" ht="24" customHeight="1" x14ac:dyDescent="0.25">
      <c r="A16" s="13">
        <v>10</v>
      </c>
      <c r="B16" s="13" t="s">
        <v>31166</v>
      </c>
      <c r="C16" s="13" t="s">
        <v>31167</v>
      </c>
      <c r="D16" s="14" t="s">
        <v>16946</v>
      </c>
      <c r="E16" s="15" t="s">
        <v>7305</v>
      </c>
      <c r="F16" s="13" t="s">
        <v>3709</v>
      </c>
      <c r="G16" s="16" t="s">
        <v>7258</v>
      </c>
      <c r="H16" s="13" t="s">
        <v>259</v>
      </c>
      <c r="I16" s="13" t="s">
        <v>31147</v>
      </c>
      <c r="J16" s="13" t="s">
        <v>31147</v>
      </c>
      <c r="K16" s="13" t="s">
        <v>31168</v>
      </c>
      <c r="L16" s="17" t="s">
        <v>31196</v>
      </c>
      <c r="M16" s="18">
        <v>4352000</v>
      </c>
      <c r="N16" s="19"/>
      <c r="O16" s="20" t="str">
        <f t="shared" si="2"/>
        <v>CĐ</v>
      </c>
      <c r="R16" s="21" t="str">
        <f t="shared" si="3"/>
        <v>CĐ</v>
      </c>
    </row>
    <row r="17" spans="1:19" ht="24" customHeight="1" x14ac:dyDescent="0.25">
      <c r="A17" s="13">
        <v>11</v>
      </c>
      <c r="B17" s="13" t="s">
        <v>31169</v>
      </c>
      <c r="C17" s="13" t="s">
        <v>31170</v>
      </c>
      <c r="D17" s="14" t="s">
        <v>9162</v>
      </c>
      <c r="E17" s="15" t="s">
        <v>3752</v>
      </c>
      <c r="F17" s="13" t="s">
        <v>16599</v>
      </c>
      <c r="G17" s="16" t="s">
        <v>7941</v>
      </c>
      <c r="H17" s="13" t="s">
        <v>17</v>
      </c>
      <c r="I17" s="13" t="s">
        <v>31147</v>
      </c>
      <c r="J17" s="13" t="s">
        <v>31147</v>
      </c>
      <c r="K17" s="13" t="s">
        <v>31171</v>
      </c>
      <c r="L17" s="17" t="s">
        <v>31197</v>
      </c>
      <c r="M17" s="18">
        <v>5728000</v>
      </c>
      <c r="N17" s="19"/>
      <c r="O17" s="20" t="str">
        <f t="shared" si="2"/>
        <v>C2</v>
      </c>
      <c r="R17" s="21" t="str">
        <f t="shared" si="3"/>
        <v>NH 18-19C2</v>
      </c>
    </row>
    <row r="18" spans="1:19" ht="24" customHeight="1" x14ac:dyDescent="0.25">
      <c r="A18" s="13">
        <v>12</v>
      </c>
      <c r="B18" s="13" t="s">
        <v>31172</v>
      </c>
      <c r="C18" s="13" t="s">
        <v>31173</v>
      </c>
      <c r="D18" s="14" t="s">
        <v>394</v>
      </c>
      <c r="E18" s="15" t="s">
        <v>80</v>
      </c>
      <c r="F18" s="13" t="s">
        <v>11381</v>
      </c>
      <c r="G18" s="16" t="s">
        <v>6947</v>
      </c>
      <c r="H18" s="13" t="s">
        <v>259</v>
      </c>
      <c r="I18" s="13" t="s">
        <v>31174</v>
      </c>
      <c r="J18" s="13" t="s">
        <v>31174</v>
      </c>
      <c r="K18" s="13" t="s">
        <v>31175</v>
      </c>
      <c r="L18" s="17" t="s">
        <v>31198</v>
      </c>
      <c r="M18" s="18">
        <v>5376000</v>
      </c>
      <c r="N18" s="19"/>
      <c r="O18" s="20" t="str">
        <f t="shared" si="2"/>
        <v>C1</v>
      </c>
      <c r="R18" s="21" t="str">
        <f t="shared" si="3"/>
        <v>C1</v>
      </c>
    </row>
    <row r="19" spans="1:19" ht="24" customHeight="1" x14ac:dyDescent="0.25">
      <c r="A19" s="13">
        <v>13</v>
      </c>
      <c r="B19" s="13" t="s">
        <v>31176</v>
      </c>
      <c r="C19" s="13" t="s">
        <v>31177</v>
      </c>
      <c r="D19" s="14" t="s">
        <v>1005</v>
      </c>
      <c r="E19" s="15" t="s">
        <v>3038</v>
      </c>
      <c r="F19" s="13" t="s">
        <v>4136</v>
      </c>
      <c r="G19" s="16" t="s">
        <v>15417</v>
      </c>
      <c r="H19" s="13" t="s">
        <v>17</v>
      </c>
      <c r="I19" s="13" t="s">
        <v>31174</v>
      </c>
      <c r="J19" s="13" t="s">
        <v>31174</v>
      </c>
      <c r="K19" s="13" t="s">
        <v>31178</v>
      </c>
      <c r="L19" s="17" t="s">
        <v>31199</v>
      </c>
      <c r="M19" s="18">
        <v>6444000</v>
      </c>
      <c r="N19" s="19"/>
      <c r="O19" s="20" t="str">
        <f t="shared" si="2"/>
        <v>C2</v>
      </c>
      <c r="R19" s="21" t="str">
        <f t="shared" si="3"/>
        <v>NH 18-19C2</v>
      </c>
    </row>
    <row r="20" spans="1:19" ht="24" customHeight="1" x14ac:dyDescent="0.25">
      <c r="A20" s="13">
        <v>14</v>
      </c>
      <c r="B20" s="13" t="s">
        <v>31179</v>
      </c>
      <c r="C20" s="13" t="s">
        <v>31180</v>
      </c>
      <c r="D20" s="14" t="s">
        <v>31181</v>
      </c>
      <c r="E20" s="15" t="s">
        <v>8809</v>
      </c>
      <c r="F20" s="13" t="s">
        <v>31182</v>
      </c>
      <c r="G20" s="16" t="s">
        <v>31183</v>
      </c>
      <c r="H20" s="13" t="s">
        <v>259</v>
      </c>
      <c r="I20" s="13" t="s">
        <v>31174</v>
      </c>
      <c r="J20" s="13" t="s">
        <v>31174</v>
      </c>
      <c r="K20" s="13" t="s">
        <v>31184</v>
      </c>
      <c r="L20" s="17" t="s">
        <v>31200</v>
      </c>
      <c r="M20" s="18">
        <v>1280000</v>
      </c>
      <c r="N20" s="19"/>
      <c r="O20" s="20" t="str">
        <f t="shared" si="0"/>
        <v>CĐ</v>
      </c>
      <c r="R20" s="21" t="str">
        <f t="shared" si="1"/>
        <v>CĐ</v>
      </c>
    </row>
    <row r="21" spans="1:19" ht="24" customHeight="1" x14ac:dyDescent="0.25">
      <c r="A21" s="13">
        <v>15</v>
      </c>
      <c r="B21" s="13" t="s">
        <v>31185</v>
      </c>
      <c r="C21" s="13" t="s">
        <v>31180</v>
      </c>
      <c r="D21" s="14" t="s">
        <v>31181</v>
      </c>
      <c r="E21" s="15" t="s">
        <v>8809</v>
      </c>
      <c r="F21" s="13" t="s">
        <v>31182</v>
      </c>
      <c r="G21" s="16" t="s">
        <v>31183</v>
      </c>
      <c r="H21" s="13" t="s">
        <v>259</v>
      </c>
      <c r="I21" s="13" t="s">
        <v>31174</v>
      </c>
      <c r="J21" s="13" t="s">
        <v>31174</v>
      </c>
      <c r="K21" s="13" t="s">
        <v>31186</v>
      </c>
      <c r="L21" s="17" t="s">
        <v>31201</v>
      </c>
      <c r="M21" s="18">
        <v>512000</v>
      </c>
      <c r="N21" s="19"/>
      <c r="O21" s="20" t="str">
        <f t="shared" si="0"/>
        <v>CĐ</v>
      </c>
      <c r="R21" s="21" t="str">
        <f t="shared" si="1"/>
        <v>CĐ</v>
      </c>
    </row>
    <row r="22" spans="1:19" s="28" customFormat="1" ht="24" customHeight="1" x14ac:dyDescent="0.25">
      <c r="A22" s="229" t="s">
        <v>35</v>
      </c>
      <c r="B22" s="230"/>
      <c r="C22" s="230"/>
      <c r="D22" s="230"/>
      <c r="E22" s="22"/>
      <c r="F22" s="22"/>
      <c r="G22" s="22"/>
      <c r="H22" s="23"/>
      <c r="I22" s="24"/>
      <c r="J22" s="25"/>
      <c r="K22" s="26"/>
      <c r="L22" s="231">
        <f>SUM(M7:M21)</f>
        <v>56058000</v>
      </c>
      <c r="M22" s="232"/>
      <c r="N22" s="27"/>
      <c r="O22" s="20"/>
      <c r="P22" s="6"/>
      <c r="Q22" s="6"/>
    </row>
    <row r="23" spans="1:19" s="30" customFormat="1" ht="24" customHeight="1" x14ac:dyDescent="0.25">
      <c r="A23" s="237" t="s">
        <v>31203</v>
      </c>
      <c r="B23" s="238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  <c r="N23" s="239"/>
      <c r="O23" s="29" t="str">
        <f>LEFT(G23,5)</f>
        <v/>
      </c>
      <c r="P23" s="6"/>
      <c r="Q23" s="6"/>
    </row>
    <row r="24" spans="1:19" ht="15.75" customHeight="1" x14ac:dyDescent="0.25">
      <c r="A24" s="31"/>
      <c r="B24" s="31"/>
      <c r="C24" s="1"/>
      <c r="D24" s="2"/>
      <c r="E24" s="2"/>
      <c r="F24" s="1"/>
      <c r="G24" s="225" t="s">
        <v>31204</v>
      </c>
      <c r="H24" s="225"/>
      <c r="I24" s="225"/>
      <c r="J24" s="225"/>
      <c r="K24" s="225"/>
      <c r="L24" s="225"/>
      <c r="M24" s="225"/>
      <c r="N24" s="225"/>
      <c r="O24" s="29"/>
      <c r="S24" s="30"/>
    </row>
    <row r="25" spans="1:19" ht="15.75" customHeight="1" x14ac:dyDescent="0.25">
      <c r="A25" s="35" t="s">
        <v>4822</v>
      </c>
      <c r="B25" s="35"/>
      <c r="C25" s="35"/>
      <c r="D25" s="32"/>
      <c r="E25" s="32" t="s">
        <v>4823</v>
      </c>
      <c r="F25" s="32"/>
      <c r="G25" s="32"/>
      <c r="H25" s="32"/>
      <c r="I25" s="32"/>
      <c r="J25" s="32"/>
      <c r="K25" s="32"/>
      <c r="L25" s="32"/>
      <c r="M25" s="236" t="s">
        <v>4824</v>
      </c>
      <c r="N25" s="236"/>
      <c r="O25" s="29"/>
    </row>
    <row r="26" spans="1:19" x14ac:dyDescent="0.25">
      <c r="A26" s="33"/>
      <c r="B26" s="33"/>
      <c r="C26" s="146"/>
      <c r="D26" s="35"/>
      <c r="E26" s="35"/>
      <c r="F26" s="35"/>
      <c r="G26" s="35"/>
      <c r="J26" s="146"/>
      <c r="K26" s="146"/>
      <c r="L26" s="146"/>
      <c r="M26" s="146"/>
      <c r="N26" s="6"/>
    </row>
    <row r="27" spans="1:19" x14ac:dyDescent="0.25">
      <c r="A27" s="33"/>
      <c r="B27" s="33"/>
      <c r="C27" s="146"/>
      <c r="D27" s="35"/>
      <c r="E27" s="35"/>
      <c r="F27" s="35"/>
      <c r="G27" s="35"/>
      <c r="H27" s="35"/>
      <c r="I27" s="35"/>
      <c r="J27" s="146"/>
      <c r="K27" s="146"/>
      <c r="L27" s="146"/>
      <c r="M27" s="146"/>
      <c r="N27" s="6"/>
    </row>
    <row r="28" spans="1:19" x14ac:dyDescent="0.25">
      <c r="A28" s="33"/>
      <c r="B28" s="33"/>
      <c r="C28" s="146"/>
      <c r="D28" s="35"/>
      <c r="E28" s="35"/>
      <c r="F28" s="35"/>
      <c r="G28" s="35"/>
      <c r="H28" s="35"/>
      <c r="I28" s="35"/>
      <c r="J28" s="146"/>
      <c r="K28" s="146"/>
      <c r="L28" s="146"/>
      <c r="M28" s="146"/>
      <c r="N28" s="6"/>
    </row>
    <row r="29" spans="1:19" s="28" customFormat="1" x14ac:dyDescent="0.25">
      <c r="A29" s="35"/>
      <c r="B29" s="35"/>
      <c r="C29" s="35" t="s">
        <v>4820</v>
      </c>
      <c r="D29" s="35"/>
      <c r="E29" s="236" t="s">
        <v>4821</v>
      </c>
      <c r="F29" s="236"/>
      <c r="G29" s="236"/>
      <c r="H29" s="35"/>
      <c r="I29" s="35"/>
      <c r="J29" s="35"/>
      <c r="K29" s="35"/>
      <c r="L29" s="35"/>
      <c r="M29" s="236" t="s">
        <v>4819</v>
      </c>
      <c r="N29" s="236"/>
      <c r="O29" s="146"/>
      <c r="P29" s="6"/>
    </row>
    <row r="30" spans="1:19" s="28" customFormat="1" ht="18.7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146"/>
      <c r="P30" s="6"/>
    </row>
    <row r="31" spans="1:19" s="36" customFormat="1" x14ac:dyDescent="0.25">
      <c r="B31" s="37"/>
      <c r="C31" s="38" t="s">
        <v>38</v>
      </c>
      <c r="D31" s="39" t="s">
        <v>586</v>
      </c>
      <c r="E31" s="40"/>
      <c r="F31" s="40"/>
      <c r="G31" s="40"/>
      <c r="H31" s="40"/>
      <c r="I31" s="40"/>
      <c r="J31" s="41"/>
      <c r="K31" s="40"/>
      <c r="L31" s="40"/>
      <c r="M31" s="42"/>
    </row>
    <row r="32" spans="1:19" s="36" customFormat="1" x14ac:dyDescent="0.25">
      <c r="A32" s="43"/>
      <c r="B32" s="44"/>
      <c r="C32" s="45" t="s">
        <v>40</v>
      </c>
      <c r="D32" s="46">
        <f>SUMIF($O$7:$O$21,"CĐN",$M$7:$M$21)</f>
        <v>0</v>
      </c>
      <c r="E32" s="40"/>
      <c r="F32" s="40"/>
      <c r="G32" s="40"/>
      <c r="H32" s="40"/>
      <c r="I32" s="40"/>
      <c r="J32" s="41"/>
      <c r="K32" s="40"/>
      <c r="L32" s="40"/>
      <c r="M32" s="6"/>
    </row>
    <row r="33" spans="1:14" s="49" customFormat="1" ht="13.5" customHeight="1" x14ac:dyDescent="0.25">
      <c r="A33" s="43"/>
      <c r="B33" s="44"/>
      <c r="C33" s="45" t="s">
        <v>41</v>
      </c>
      <c r="D33" s="46">
        <f>SUMIF($O$7:$O$21,"TCN",$M$7:$M$21)</f>
        <v>0</v>
      </c>
      <c r="E33" s="47"/>
      <c r="F33" s="47"/>
      <c r="G33" s="47"/>
      <c r="H33" s="47"/>
      <c r="I33" s="40"/>
      <c r="J33" s="48"/>
      <c r="K33" s="47"/>
      <c r="L33" s="47"/>
      <c r="M33" s="6"/>
    </row>
    <row r="34" spans="1:14" s="49" customFormat="1" ht="13.5" customHeight="1" x14ac:dyDescent="0.25">
      <c r="A34" s="43"/>
      <c r="B34" s="50" t="s">
        <v>42</v>
      </c>
      <c r="C34" s="45" t="s">
        <v>43</v>
      </c>
      <c r="D34" s="46">
        <f>SUMIF($O$7:$O$21,"CĐ",$M$7:$M$21)+SUMIF($O$7:$O$21,"C1",$M$7:$M$21)</f>
        <v>32212000</v>
      </c>
      <c r="E34" s="47"/>
      <c r="F34" s="47"/>
      <c r="G34" s="47"/>
      <c r="H34" s="47"/>
      <c r="I34" s="47"/>
      <c r="J34" s="48"/>
      <c r="K34" s="47"/>
      <c r="L34" s="47"/>
      <c r="M34" s="6"/>
    </row>
    <row r="35" spans="1:14" s="49" customFormat="1" ht="13.5" customHeight="1" x14ac:dyDescent="0.25">
      <c r="A35" s="43"/>
      <c r="B35" s="50"/>
      <c r="C35" s="45" t="s">
        <v>44</v>
      </c>
      <c r="D35" s="46">
        <f>SUMIF($O$7:$O$21,"C2",$M$7:$M$21)+SUMIF($O$7:$O$21,"CĐLT",$M$7:$M$21)</f>
        <v>17900000</v>
      </c>
      <c r="E35" s="47"/>
      <c r="F35" s="47"/>
      <c r="G35" s="47"/>
      <c r="H35" s="47"/>
      <c r="I35" s="47"/>
      <c r="J35" s="48"/>
      <c r="K35" s="47"/>
      <c r="L35" s="47"/>
      <c r="M35" s="6"/>
    </row>
    <row r="36" spans="1:14" s="49" customFormat="1" ht="13.5" customHeight="1" x14ac:dyDescent="0.25">
      <c r="A36" s="43"/>
      <c r="B36" s="51">
        <f>SUM(B32:B34)</f>
        <v>0</v>
      </c>
      <c r="C36" s="45" t="s">
        <v>45</v>
      </c>
      <c r="D36" s="46">
        <f>SUMIF($O$7:$O$21,"T4",$M$7:$M$21)+SUMIF($O$7:$O$21,"T2",$M$7:$M$21)+SUMIF($O$7:$O$21,"T3",$M$7:$M$21)+SUMIF($O$7:$O$21,"TC",$M$7:$M$21)+SUMIF($O$7:$O$21,"TN",$M$7:$M$21)+SUMIF($O$7:$O$21,"TCT",$M$7:$M$21)+SUMIF($O$7:$O$21,"T1",$M$7:$M$21)</f>
        <v>5946000</v>
      </c>
      <c r="E36" s="47"/>
      <c r="F36" s="47"/>
      <c r="G36" s="47"/>
      <c r="H36" s="47"/>
      <c r="I36" s="47"/>
      <c r="J36" s="48"/>
      <c r="K36" s="47"/>
      <c r="L36" s="47"/>
      <c r="M36" s="6"/>
    </row>
    <row r="37" spans="1:14" s="49" customFormat="1" ht="13.5" customHeight="1" x14ac:dyDescent="0.25">
      <c r="B37" s="52"/>
      <c r="C37" s="53" t="s">
        <v>46</v>
      </c>
      <c r="D37" s="54">
        <f>SUM(D32:D36)</f>
        <v>56058000</v>
      </c>
      <c r="E37" s="47"/>
      <c r="F37" s="47"/>
      <c r="G37" s="47"/>
      <c r="H37" s="47"/>
      <c r="I37" s="47"/>
      <c r="J37" s="48"/>
      <c r="K37" s="47"/>
      <c r="L37" s="47"/>
      <c r="M37" s="6"/>
    </row>
    <row r="38" spans="1:14" x14ac:dyDescent="0.25">
      <c r="E38" s="6"/>
      <c r="J38" s="21"/>
      <c r="K38" s="58"/>
      <c r="M38" s="6"/>
      <c r="N38" s="6"/>
    </row>
    <row r="95" spans="16:16" x14ac:dyDescent="0.25">
      <c r="P95" s="55"/>
    </row>
    <row r="96" spans="16:16" x14ac:dyDescent="0.25">
      <c r="P96" s="55"/>
    </row>
    <row r="97" spans="16:16" x14ac:dyDescent="0.25">
      <c r="P97" s="55"/>
    </row>
    <row r="98" spans="16:16" x14ac:dyDescent="0.25">
      <c r="P98" s="55"/>
    </row>
    <row r="102" spans="16:16" x14ac:dyDescent="0.25">
      <c r="P102" s="28"/>
    </row>
    <row r="103" spans="16:16" x14ac:dyDescent="0.25">
      <c r="P103" s="28"/>
    </row>
    <row r="104" spans="16:16" x14ac:dyDescent="0.25">
      <c r="P104" s="56"/>
    </row>
    <row r="105" spans="16:16" x14ac:dyDescent="0.25">
      <c r="P105" s="36"/>
    </row>
    <row r="106" spans="16:16" x14ac:dyDescent="0.25">
      <c r="P106" s="49"/>
    </row>
    <row r="107" spans="16:16" x14ac:dyDescent="0.25">
      <c r="P107" s="49"/>
    </row>
    <row r="108" spans="16:16" x14ac:dyDescent="0.25">
      <c r="P108" s="49"/>
    </row>
    <row r="109" spans="16:16" x14ac:dyDescent="0.25">
      <c r="P109" s="49"/>
    </row>
  </sheetData>
  <mergeCells count="9">
    <mergeCell ref="M25:N25"/>
    <mergeCell ref="E29:G29"/>
    <mergeCell ref="M29:N29"/>
    <mergeCell ref="A4:N4"/>
    <mergeCell ref="A5:N5"/>
    <mergeCell ref="A22:D22"/>
    <mergeCell ref="L22:M22"/>
    <mergeCell ref="A23:N23"/>
    <mergeCell ref="G24:N2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zoomScaleNormal="100" zoomScaleSheetLayoutView="85" workbookViewId="0">
      <selection activeCell="A14" sqref="A14:N1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9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9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9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9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9" ht="23.25" customHeight="1" x14ac:dyDescent="0.25">
      <c r="A5" s="228" t="s">
        <v>31205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9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9" ht="24" customHeight="1" x14ac:dyDescent="0.25">
      <c r="A7" s="13">
        <v>1</v>
      </c>
      <c r="B7" s="13" t="s">
        <v>31207</v>
      </c>
      <c r="C7" s="13" t="s">
        <v>31208</v>
      </c>
      <c r="D7" s="14" t="s">
        <v>5127</v>
      </c>
      <c r="E7" s="15" t="s">
        <v>208</v>
      </c>
      <c r="F7" s="13" t="s">
        <v>23615</v>
      </c>
      <c r="G7" s="16" t="s">
        <v>6813</v>
      </c>
      <c r="H7" s="13" t="s">
        <v>259</v>
      </c>
      <c r="I7" s="13" t="s">
        <v>31209</v>
      </c>
      <c r="J7" s="13" t="s">
        <v>31210</v>
      </c>
      <c r="K7" s="13" t="s">
        <v>31211</v>
      </c>
      <c r="L7" s="17" t="s">
        <v>31212</v>
      </c>
      <c r="M7" s="18">
        <v>5376000</v>
      </c>
      <c r="N7" s="19"/>
      <c r="O7" s="20" t="str">
        <f t="shared" ref="O7:O12" si="0">MID(G7,3,FIND("-",G7,1)-3)&amp;IF(MID(G7,3,5)="CĐ-LT","LT","")</f>
        <v>C1</v>
      </c>
      <c r="R7" s="21" t="str">
        <f t="shared" ref="R7:R12" si="1">IF(LEFT(G7,2)="18","NH 18-19","")&amp;O7</f>
        <v>C1</v>
      </c>
    </row>
    <row r="8" spans="1:19" ht="24" customHeight="1" x14ac:dyDescent="0.25">
      <c r="A8" s="13">
        <v>2</v>
      </c>
      <c r="B8" s="13" t="s">
        <v>31213</v>
      </c>
      <c r="C8" s="13" t="s">
        <v>19472</v>
      </c>
      <c r="D8" s="14" t="s">
        <v>464</v>
      </c>
      <c r="E8" s="15" t="s">
        <v>8964</v>
      </c>
      <c r="F8" s="13" t="s">
        <v>19473</v>
      </c>
      <c r="G8" s="16" t="s">
        <v>16289</v>
      </c>
      <c r="H8" s="13" t="s">
        <v>259</v>
      </c>
      <c r="I8" s="13" t="s">
        <v>31210</v>
      </c>
      <c r="J8" s="13" t="s">
        <v>31210</v>
      </c>
      <c r="K8" s="13" t="s">
        <v>31214</v>
      </c>
      <c r="L8" s="17" t="s">
        <v>31215</v>
      </c>
      <c r="M8" s="18">
        <v>918000</v>
      </c>
      <c r="N8" s="19"/>
      <c r="O8" s="20" t="str">
        <f t="shared" si="0"/>
        <v>C2</v>
      </c>
      <c r="R8" s="21" t="str">
        <f t="shared" si="1"/>
        <v>C2</v>
      </c>
    </row>
    <row r="9" spans="1:19" ht="24" customHeight="1" x14ac:dyDescent="0.25">
      <c r="A9" s="13">
        <v>3</v>
      </c>
      <c r="B9" s="13" t="s">
        <v>31216</v>
      </c>
      <c r="C9" s="13" t="s">
        <v>31217</v>
      </c>
      <c r="D9" s="14" t="s">
        <v>437</v>
      </c>
      <c r="E9" s="15" t="s">
        <v>431</v>
      </c>
      <c r="F9" s="13" t="s">
        <v>10130</v>
      </c>
      <c r="G9" s="16" t="s">
        <v>6668</v>
      </c>
      <c r="H9" s="13" t="s">
        <v>259</v>
      </c>
      <c r="I9" s="13" t="s">
        <v>31210</v>
      </c>
      <c r="J9" s="13" t="s">
        <v>31210</v>
      </c>
      <c r="K9" s="13" t="s">
        <v>31218</v>
      </c>
      <c r="L9" s="17" t="s">
        <v>31219</v>
      </c>
      <c r="M9" s="18">
        <v>4608000</v>
      </c>
      <c r="N9" s="19"/>
      <c r="O9" s="20" t="str">
        <f t="shared" si="0"/>
        <v>C1</v>
      </c>
      <c r="R9" s="21" t="str">
        <f t="shared" si="1"/>
        <v>C1</v>
      </c>
    </row>
    <row r="10" spans="1:19" ht="24" customHeight="1" x14ac:dyDescent="0.25">
      <c r="A10" s="13">
        <v>4</v>
      </c>
      <c r="B10" s="13" t="s">
        <v>31220</v>
      </c>
      <c r="C10" s="13" t="s">
        <v>31221</v>
      </c>
      <c r="D10" s="14" t="s">
        <v>31222</v>
      </c>
      <c r="E10" s="15" t="s">
        <v>8964</v>
      </c>
      <c r="F10" s="13" t="s">
        <v>9293</v>
      </c>
      <c r="G10" s="16" t="s">
        <v>5803</v>
      </c>
      <c r="H10" s="13" t="s">
        <v>259</v>
      </c>
      <c r="I10" s="13" t="s">
        <v>31210</v>
      </c>
      <c r="J10" s="13" t="s">
        <v>31210</v>
      </c>
      <c r="K10" s="13" t="s">
        <v>31223</v>
      </c>
      <c r="L10" s="17" t="s">
        <v>31224</v>
      </c>
      <c r="M10" s="18">
        <v>4536000</v>
      </c>
      <c r="N10" s="19"/>
      <c r="O10" s="20" t="str">
        <f t="shared" si="0"/>
        <v>C1</v>
      </c>
      <c r="R10" s="21" t="str">
        <f t="shared" si="1"/>
        <v>C1</v>
      </c>
    </row>
    <row r="11" spans="1:19" ht="24" customHeight="1" x14ac:dyDescent="0.25">
      <c r="A11" s="13">
        <v>5</v>
      </c>
      <c r="B11" s="13" t="s">
        <v>31225</v>
      </c>
      <c r="C11" s="13" t="s">
        <v>31226</v>
      </c>
      <c r="D11" s="14" t="s">
        <v>31227</v>
      </c>
      <c r="E11" s="15" t="s">
        <v>902</v>
      </c>
      <c r="F11" s="13" t="s">
        <v>10130</v>
      </c>
      <c r="G11" s="16" t="s">
        <v>5803</v>
      </c>
      <c r="H11" s="13" t="s">
        <v>259</v>
      </c>
      <c r="I11" s="13" t="s">
        <v>31210</v>
      </c>
      <c r="J11" s="13" t="s">
        <v>31210</v>
      </c>
      <c r="K11" s="13" t="s">
        <v>31228</v>
      </c>
      <c r="L11" s="17" t="s">
        <v>31229</v>
      </c>
      <c r="M11" s="18">
        <v>4536000</v>
      </c>
      <c r="N11" s="19"/>
      <c r="O11" s="20" t="str">
        <f t="shared" si="0"/>
        <v>C1</v>
      </c>
      <c r="R11" s="21" t="str">
        <f t="shared" si="1"/>
        <v>C1</v>
      </c>
    </row>
    <row r="12" spans="1:19" ht="24" customHeight="1" x14ac:dyDescent="0.25">
      <c r="A12" s="13">
        <v>6</v>
      </c>
      <c r="B12" s="13" t="s">
        <v>31230</v>
      </c>
      <c r="C12" s="13" t="s">
        <v>31231</v>
      </c>
      <c r="D12" s="14" t="s">
        <v>79</v>
      </c>
      <c r="E12" s="15" t="s">
        <v>312</v>
      </c>
      <c r="F12" s="13" t="s">
        <v>13140</v>
      </c>
      <c r="G12" s="16" t="s">
        <v>6668</v>
      </c>
      <c r="H12" s="13" t="s">
        <v>259</v>
      </c>
      <c r="I12" s="13" t="s">
        <v>31210</v>
      </c>
      <c r="J12" s="13" t="s">
        <v>31210</v>
      </c>
      <c r="K12" s="13" t="s">
        <v>31232</v>
      </c>
      <c r="L12" s="17" t="s">
        <v>31233</v>
      </c>
      <c r="M12" s="18">
        <v>4608000</v>
      </c>
      <c r="N12" s="19"/>
      <c r="O12" s="20" t="str">
        <f t="shared" si="0"/>
        <v>C1</v>
      </c>
      <c r="R12" s="21" t="str">
        <f t="shared" si="1"/>
        <v>C1</v>
      </c>
    </row>
    <row r="13" spans="1:19" s="28" customFormat="1" ht="24" customHeight="1" x14ac:dyDescent="0.25">
      <c r="A13" s="229" t="s">
        <v>35</v>
      </c>
      <c r="B13" s="230"/>
      <c r="C13" s="230"/>
      <c r="D13" s="230"/>
      <c r="E13" s="22"/>
      <c r="F13" s="22"/>
      <c r="G13" s="22"/>
      <c r="H13" s="23"/>
      <c r="I13" s="24"/>
      <c r="J13" s="25"/>
      <c r="K13" s="26"/>
      <c r="L13" s="231">
        <f>SUM(M7:M12)</f>
        <v>24582000</v>
      </c>
      <c r="M13" s="232"/>
      <c r="N13" s="27"/>
      <c r="O13" s="20"/>
      <c r="P13" s="6"/>
      <c r="Q13" s="6"/>
    </row>
    <row r="14" spans="1:19" s="30" customFormat="1" ht="24" customHeight="1" x14ac:dyDescent="0.25">
      <c r="A14" s="237" t="s">
        <v>31234</v>
      </c>
      <c r="B14" s="238"/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9"/>
      <c r="O14" s="29" t="str">
        <f>LEFT(G14,5)</f>
        <v/>
      </c>
      <c r="P14" s="6"/>
      <c r="Q14" s="6"/>
    </row>
    <row r="15" spans="1:19" ht="15.75" customHeight="1" x14ac:dyDescent="0.25">
      <c r="A15" s="31"/>
      <c r="B15" s="31"/>
      <c r="C15" s="1"/>
      <c r="D15" s="2"/>
      <c r="E15" s="2"/>
      <c r="F15" s="1"/>
      <c r="G15" s="225" t="s">
        <v>31206</v>
      </c>
      <c r="H15" s="225"/>
      <c r="I15" s="225"/>
      <c r="J15" s="225"/>
      <c r="K15" s="225"/>
      <c r="L15" s="225"/>
      <c r="M15" s="225"/>
      <c r="N15" s="225"/>
      <c r="O15" s="29"/>
      <c r="S15" s="30"/>
    </row>
    <row r="16" spans="1:19" ht="15.75" customHeight="1" x14ac:dyDescent="0.25">
      <c r="A16" s="35" t="s">
        <v>4822</v>
      </c>
      <c r="B16" s="35"/>
      <c r="C16" s="35"/>
      <c r="D16" s="32"/>
      <c r="E16" s="32" t="s">
        <v>4823</v>
      </c>
      <c r="F16" s="32"/>
      <c r="G16" s="32"/>
      <c r="H16" s="32"/>
      <c r="I16" s="32"/>
      <c r="J16" s="32"/>
      <c r="K16" s="32"/>
      <c r="L16" s="32"/>
      <c r="M16" s="236" t="s">
        <v>4824</v>
      </c>
      <c r="N16" s="236"/>
      <c r="O16" s="29"/>
    </row>
    <row r="17" spans="1:16" x14ac:dyDescent="0.25">
      <c r="A17" s="33"/>
      <c r="B17" s="33"/>
      <c r="C17" s="146"/>
      <c r="D17" s="35"/>
      <c r="E17" s="35"/>
      <c r="F17" s="35"/>
      <c r="G17" s="35"/>
      <c r="J17" s="146"/>
      <c r="K17" s="146"/>
      <c r="L17" s="146"/>
      <c r="M17" s="146"/>
      <c r="N17" s="6"/>
    </row>
    <row r="18" spans="1:16" x14ac:dyDescent="0.25">
      <c r="A18" s="33"/>
      <c r="B18" s="33"/>
      <c r="C18" s="146"/>
      <c r="D18" s="35"/>
      <c r="E18" s="35"/>
      <c r="F18" s="35"/>
      <c r="G18" s="35"/>
      <c r="H18" s="35"/>
      <c r="I18" s="35"/>
      <c r="J18" s="146"/>
      <c r="K18" s="146"/>
      <c r="L18" s="146"/>
      <c r="M18" s="146"/>
      <c r="N18" s="6"/>
    </row>
    <row r="19" spans="1:16" x14ac:dyDescent="0.25">
      <c r="A19" s="33"/>
      <c r="B19" s="33"/>
      <c r="C19" s="146"/>
      <c r="D19" s="35"/>
      <c r="E19" s="35"/>
      <c r="F19" s="35"/>
      <c r="G19" s="35"/>
      <c r="H19" s="35"/>
      <c r="I19" s="35"/>
      <c r="J19" s="146"/>
      <c r="K19" s="146"/>
      <c r="L19" s="146"/>
      <c r="M19" s="146"/>
      <c r="N19" s="6"/>
    </row>
    <row r="20" spans="1:16" s="28" customFormat="1" x14ac:dyDescent="0.25">
      <c r="A20" s="35"/>
      <c r="B20" s="35"/>
      <c r="C20" s="35" t="s">
        <v>4820</v>
      </c>
      <c r="D20" s="35"/>
      <c r="E20" s="236" t="s">
        <v>4821</v>
      </c>
      <c r="F20" s="236"/>
      <c r="G20" s="236"/>
      <c r="H20" s="35"/>
      <c r="I20" s="35"/>
      <c r="J20" s="35"/>
      <c r="K20" s="35"/>
      <c r="L20" s="35"/>
      <c r="M20" s="236" t="s">
        <v>4819</v>
      </c>
      <c r="N20" s="236"/>
      <c r="O20" s="146"/>
      <c r="P20" s="6"/>
    </row>
    <row r="21" spans="1:16" s="28" customFormat="1" ht="18.7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146"/>
      <c r="P21" s="6"/>
    </row>
    <row r="22" spans="1:16" s="36" customFormat="1" x14ac:dyDescent="0.25">
      <c r="B22" s="37"/>
      <c r="C22" s="38" t="s">
        <v>38</v>
      </c>
      <c r="D22" s="39" t="s">
        <v>586</v>
      </c>
      <c r="E22" s="40"/>
      <c r="F22" s="40"/>
      <c r="G22" s="40"/>
      <c r="H22" s="40"/>
      <c r="I22" s="40"/>
      <c r="J22" s="41"/>
      <c r="K22" s="40"/>
      <c r="L22" s="40"/>
      <c r="M22" s="42"/>
    </row>
    <row r="23" spans="1:16" s="36" customFormat="1" x14ac:dyDescent="0.25">
      <c r="A23" s="43"/>
      <c r="B23" s="44"/>
      <c r="C23" s="45" t="s">
        <v>40</v>
      </c>
      <c r="D23" s="46">
        <f>SUMIF($O$7:$O$12,"CĐN",$M$7:$M$12)</f>
        <v>0</v>
      </c>
      <c r="E23" s="40"/>
      <c r="F23" s="40"/>
      <c r="G23" s="40"/>
      <c r="H23" s="40"/>
      <c r="I23" s="40"/>
      <c r="J23" s="41"/>
      <c r="K23" s="40"/>
      <c r="L23" s="40"/>
      <c r="M23" s="6"/>
    </row>
    <row r="24" spans="1:16" s="49" customFormat="1" ht="13.5" customHeight="1" x14ac:dyDescent="0.25">
      <c r="A24" s="43"/>
      <c r="B24" s="44"/>
      <c r="C24" s="45" t="s">
        <v>41</v>
      </c>
      <c r="D24" s="46">
        <f>SUMIF($O$7:$O$12,"TCN",$M$7:$M$12)</f>
        <v>0</v>
      </c>
      <c r="E24" s="47"/>
      <c r="F24" s="47"/>
      <c r="G24" s="47"/>
      <c r="H24" s="47"/>
      <c r="I24" s="40"/>
      <c r="J24" s="48"/>
      <c r="K24" s="47"/>
      <c r="L24" s="47"/>
      <c r="M24" s="6"/>
    </row>
    <row r="25" spans="1:16" s="49" customFormat="1" ht="13.5" customHeight="1" x14ac:dyDescent="0.25">
      <c r="A25" s="43"/>
      <c r="B25" s="50" t="s">
        <v>42</v>
      </c>
      <c r="C25" s="45" t="s">
        <v>43</v>
      </c>
      <c r="D25" s="46">
        <f>SUMIF($O$7:$O$12,"CĐ",$M$7:$M$12)+SUMIF($O$7:$O$12,"C1",$M$7:$M$12)</f>
        <v>23664000</v>
      </c>
      <c r="E25" s="47"/>
      <c r="F25" s="47"/>
      <c r="G25" s="47"/>
      <c r="H25" s="47"/>
      <c r="I25" s="47"/>
      <c r="J25" s="48"/>
      <c r="K25" s="47"/>
      <c r="L25" s="47"/>
      <c r="M25" s="6"/>
    </row>
    <row r="26" spans="1:16" s="49" customFormat="1" ht="13.5" customHeight="1" x14ac:dyDescent="0.25">
      <c r="A26" s="43"/>
      <c r="B26" s="50"/>
      <c r="C26" s="45" t="s">
        <v>44</v>
      </c>
      <c r="D26" s="46">
        <f>SUMIF($O$7:$O$12,"C2",$M$7:$M$12)+SUMIF($O$7:$O$12,"CĐLT",$M$7:$M$12)</f>
        <v>918000</v>
      </c>
      <c r="E26" s="47"/>
      <c r="F26" s="47"/>
      <c r="G26" s="47"/>
      <c r="H26" s="47"/>
      <c r="I26" s="47"/>
      <c r="J26" s="48"/>
      <c r="K26" s="47"/>
      <c r="L26" s="47"/>
      <c r="M26" s="6"/>
    </row>
    <row r="27" spans="1:16" s="49" customFormat="1" ht="13.5" customHeight="1" x14ac:dyDescent="0.25">
      <c r="A27" s="43"/>
      <c r="B27" s="51">
        <f>SUM(B23:B25)</f>
        <v>0</v>
      </c>
      <c r="C27" s="45" t="s">
        <v>45</v>
      </c>
      <c r="D27" s="46">
        <f>SUMIF($O$7:$O$12,"T4",$M$7:$M$12)+SUMIF($O$7:$O$12,"T2",$M$7:$M$12)+SUMIF($O$7:$O$12,"T3",$M$7:$M$12)+SUMIF($O$7:$O$12,"TC",$M$7:$M$12)+SUMIF($O$7:$O$12,"TN",$M$7:$M$12)+SUMIF($O$7:$O$12,"TCT",$M$7:$M$12)+SUMIF($O$7:$O$12,"T1",$M$7:$M$12)</f>
        <v>0</v>
      </c>
      <c r="E27" s="47"/>
      <c r="F27" s="47"/>
      <c r="G27" s="47"/>
      <c r="H27" s="47"/>
      <c r="I27" s="47"/>
      <c r="J27" s="48"/>
      <c r="K27" s="47"/>
      <c r="L27" s="47"/>
      <c r="M27" s="6"/>
    </row>
    <row r="28" spans="1:16" s="49" customFormat="1" ht="13.5" customHeight="1" x14ac:dyDescent="0.25">
      <c r="B28" s="52"/>
      <c r="C28" s="53" t="s">
        <v>46</v>
      </c>
      <c r="D28" s="54">
        <f>SUM(D23:D27)</f>
        <v>24582000</v>
      </c>
      <c r="E28" s="47"/>
      <c r="F28" s="47"/>
      <c r="G28" s="47"/>
      <c r="H28" s="47"/>
      <c r="I28" s="47"/>
      <c r="J28" s="48"/>
      <c r="K28" s="47"/>
      <c r="L28" s="47"/>
      <c r="M28" s="6"/>
    </row>
    <row r="29" spans="1:16" x14ac:dyDescent="0.25">
      <c r="E29" s="6"/>
      <c r="J29" s="21"/>
      <c r="K29" s="58"/>
      <c r="M29" s="6"/>
      <c r="N29" s="6"/>
    </row>
    <row r="86" spans="16:16" x14ac:dyDescent="0.25">
      <c r="P86" s="55"/>
    </row>
    <row r="87" spans="16:16" x14ac:dyDescent="0.25">
      <c r="P87" s="55"/>
    </row>
    <row r="88" spans="16:16" x14ac:dyDescent="0.25">
      <c r="P88" s="55"/>
    </row>
    <row r="89" spans="16:16" x14ac:dyDescent="0.25">
      <c r="P89" s="55"/>
    </row>
    <row r="93" spans="16:16" x14ac:dyDescent="0.25">
      <c r="P93" s="28"/>
    </row>
    <row r="94" spans="16:16" x14ac:dyDescent="0.25">
      <c r="P94" s="28"/>
    </row>
    <row r="95" spans="16:16" x14ac:dyDescent="0.25">
      <c r="P95" s="56"/>
    </row>
    <row r="96" spans="16:16" x14ac:dyDescent="0.25">
      <c r="P96" s="36"/>
    </row>
    <row r="97" spans="16:16" x14ac:dyDescent="0.25">
      <c r="P97" s="49"/>
    </row>
    <row r="98" spans="16:16" x14ac:dyDescent="0.25">
      <c r="P98" s="49"/>
    </row>
    <row r="99" spans="16:16" x14ac:dyDescent="0.25">
      <c r="P99" s="49"/>
    </row>
    <row r="100" spans="16:16" x14ac:dyDescent="0.25">
      <c r="P100" s="49"/>
    </row>
  </sheetData>
  <mergeCells count="9">
    <mergeCell ref="M16:N16"/>
    <mergeCell ref="E20:G20"/>
    <mergeCell ref="M20:N20"/>
    <mergeCell ref="A4:N4"/>
    <mergeCell ref="A5:N5"/>
    <mergeCell ref="A13:D13"/>
    <mergeCell ref="L13:M13"/>
    <mergeCell ref="A14:N14"/>
    <mergeCell ref="G15:N1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Views>
    <sheetView topLeftCell="A10" zoomScaleNormal="100" zoomScaleSheetLayoutView="85" workbookViewId="0">
      <selection activeCell="S21" sqref="S2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31290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/>
      <c r="C7" s="13"/>
      <c r="D7" s="14"/>
      <c r="E7" s="15"/>
      <c r="F7" s="13"/>
      <c r="G7" s="16"/>
      <c r="H7" s="13"/>
      <c r="I7" s="13"/>
      <c r="J7" s="13"/>
      <c r="K7" s="13"/>
      <c r="L7" s="17" t="s">
        <v>31289</v>
      </c>
      <c r="M7" s="18"/>
      <c r="N7" s="19" t="s">
        <v>8787</v>
      </c>
      <c r="O7" s="20" t="e">
        <f t="shared" ref="O7:O19" si="0">MID(G7,3,FIND("-",G7,1)-3)&amp;IF(MID(G7,3,5)="CĐ-LT","LT","")</f>
        <v>#VALUE!</v>
      </c>
      <c r="R7" s="21" t="e">
        <f t="shared" ref="R7:R19" si="1">IF(LEFT(G7,2)="18","NH 18-19","")&amp;O7</f>
        <v>#VALUE!</v>
      </c>
    </row>
    <row r="8" spans="1:18" ht="24" customHeight="1" x14ac:dyDescent="0.25">
      <c r="A8" s="13">
        <v>2</v>
      </c>
      <c r="B8" s="13" t="s">
        <v>31235</v>
      </c>
      <c r="C8" s="13" t="s">
        <v>31236</v>
      </c>
      <c r="D8" s="14" t="s">
        <v>31237</v>
      </c>
      <c r="E8" s="15" t="s">
        <v>1608</v>
      </c>
      <c r="F8" s="13" t="s">
        <v>15441</v>
      </c>
      <c r="G8" s="16" t="s">
        <v>5803</v>
      </c>
      <c r="H8" s="13" t="s">
        <v>259</v>
      </c>
      <c r="I8" s="13" t="s">
        <v>31238</v>
      </c>
      <c r="J8" s="13" t="s">
        <v>31238</v>
      </c>
      <c r="K8" s="13" t="s">
        <v>31239</v>
      </c>
      <c r="L8" s="17" t="s">
        <v>31240</v>
      </c>
      <c r="M8" s="18">
        <v>4536000</v>
      </c>
      <c r="N8" s="19"/>
      <c r="O8" s="20" t="str">
        <f t="shared" si="0"/>
        <v>C1</v>
      </c>
      <c r="R8" s="21" t="str">
        <f t="shared" si="1"/>
        <v>C1</v>
      </c>
    </row>
    <row r="9" spans="1:18" ht="24" customHeight="1" x14ac:dyDescent="0.25">
      <c r="A9" s="13">
        <v>3</v>
      </c>
      <c r="B9" s="13" t="s">
        <v>31241</v>
      </c>
      <c r="C9" s="13" t="s">
        <v>22992</v>
      </c>
      <c r="D9" s="14" t="s">
        <v>22993</v>
      </c>
      <c r="E9" s="15" t="s">
        <v>574</v>
      </c>
      <c r="F9" s="13" t="s">
        <v>7952</v>
      </c>
      <c r="G9" s="16" t="s">
        <v>982</v>
      </c>
      <c r="H9" s="13" t="s">
        <v>259</v>
      </c>
      <c r="I9" s="13" t="s">
        <v>31238</v>
      </c>
      <c r="J9" s="13" t="s">
        <v>31238</v>
      </c>
      <c r="K9" s="13" t="s">
        <v>31242</v>
      </c>
      <c r="L9" s="17" t="s">
        <v>31243</v>
      </c>
      <c r="M9" s="18">
        <v>5129000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31244</v>
      </c>
      <c r="C10" s="13" t="s">
        <v>2977</v>
      </c>
      <c r="D10" s="14" t="s">
        <v>2978</v>
      </c>
      <c r="E10" s="15" t="s">
        <v>1314</v>
      </c>
      <c r="F10" s="13" t="s">
        <v>655</v>
      </c>
      <c r="G10" s="16" t="s">
        <v>389</v>
      </c>
      <c r="H10" s="13" t="s">
        <v>259</v>
      </c>
      <c r="I10" s="13" t="s">
        <v>31238</v>
      </c>
      <c r="J10" s="13" t="s">
        <v>31238</v>
      </c>
      <c r="K10" s="13" t="s">
        <v>31245</v>
      </c>
      <c r="L10" s="17" t="s">
        <v>31246</v>
      </c>
      <c r="M10" s="18">
        <v>4370000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4" customHeight="1" x14ac:dyDescent="0.25">
      <c r="A11" s="13">
        <v>5</v>
      </c>
      <c r="B11" s="13" t="s">
        <v>31247</v>
      </c>
      <c r="C11" s="13" t="s">
        <v>31248</v>
      </c>
      <c r="D11" s="14" t="s">
        <v>31249</v>
      </c>
      <c r="E11" s="15" t="s">
        <v>19</v>
      </c>
      <c r="F11" s="13" t="s">
        <v>31250</v>
      </c>
      <c r="G11" s="16" t="s">
        <v>389</v>
      </c>
      <c r="H11" s="13" t="s">
        <v>259</v>
      </c>
      <c r="I11" s="13" t="s">
        <v>31238</v>
      </c>
      <c r="J11" s="13" t="s">
        <v>31238</v>
      </c>
      <c r="K11" s="13" t="s">
        <v>31251</v>
      </c>
      <c r="L11" s="17" t="s">
        <v>31252</v>
      </c>
      <c r="M11" s="18">
        <v>4370000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" customHeight="1" x14ac:dyDescent="0.25">
      <c r="A12" s="13">
        <v>6</v>
      </c>
      <c r="B12" s="13" t="s">
        <v>31253</v>
      </c>
      <c r="C12" s="13" t="s">
        <v>31254</v>
      </c>
      <c r="D12" s="14" t="s">
        <v>3801</v>
      </c>
      <c r="E12" s="15" t="s">
        <v>93</v>
      </c>
      <c r="F12" s="13" t="s">
        <v>7103</v>
      </c>
      <c r="G12" s="16" t="s">
        <v>7915</v>
      </c>
      <c r="H12" s="13" t="s">
        <v>259</v>
      </c>
      <c r="I12" s="13" t="s">
        <v>31238</v>
      </c>
      <c r="J12" s="13" t="s">
        <v>31238</v>
      </c>
      <c r="K12" s="13" t="s">
        <v>31255</v>
      </c>
      <c r="L12" s="17" t="s">
        <v>31256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4" customHeight="1" x14ac:dyDescent="0.25">
      <c r="A13" s="13">
        <v>7</v>
      </c>
      <c r="B13" s="13" t="s">
        <v>31257</v>
      </c>
      <c r="C13" s="13" t="s">
        <v>31258</v>
      </c>
      <c r="D13" s="14" t="s">
        <v>31259</v>
      </c>
      <c r="E13" s="15" t="s">
        <v>93</v>
      </c>
      <c r="F13" s="13" t="s">
        <v>20698</v>
      </c>
      <c r="G13" s="16" t="s">
        <v>2957</v>
      </c>
      <c r="H13" s="13" t="s">
        <v>259</v>
      </c>
      <c r="I13" s="13" t="s">
        <v>31238</v>
      </c>
      <c r="J13" s="13" t="s">
        <v>31238</v>
      </c>
      <c r="K13" s="13" t="s">
        <v>31260</v>
      </c>
      <c r="L13" s="17" t="s">
        <v>31261</v>
      </c>
      <c r="M13" s="18">
        <v>5129000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" customHeight="1" x14ac:dyDescent="0.25">
      <c r="A14" s="13">
        <v>8</v>
      </c>
      <c r="B14" s="13" t="s">
        <v>31262</v>
      </c>
      <c r="C14" s="13" t="s">
        <v>31263</v>
      </c>
      <c r="D14" s="14" t="s">
        <v>1294</v>
      </c>
      <c r="E14" s="15" t="s">
        <v>395</v>
      </c>
      <c r="F14" s="13" t="s">
        <v>6170</v>
      </c>
      <c r="G14" s="16" t="s">
        <v>5967</v>
      </c>
      <c r="H14" s="13" t="s">
        <v>259</v>
      </c>
      <c r="I14" s="13" t="s">
        <v>31238</v>
      </c>
      <c r="J14" s="13" t="s">
        <v>31238</v>
      </c>
      <c r="K14" s="13" t="s">
        <v>31264</v>
      </c>
      <c r="L14" s="17" t="s">
        <v>31265</v>
      </c>
      <c r="M14" s="18">
        <v>5888000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31266</v>
      </c>
      <c r="C15" s="13" t="s">
        <v>31267</v>
      </c>
      <c r="D15" s="14" t="s">
        <v>5972</v>
      </c>
      <c r="E15" s="15" t="s">
        <v>2043</v>
      </c>
      <c r="F15" s="13" t="s">
        <v>12528</v>
      </c>
      <c r="G15" s="16" t="s">
        <v>6949</v>
      </c>
      <c r="H15" s="13" t="s">
        <v>259</v>
      </c>
      <c r="I15" s="13" t="s">
        <v>31268</v>
      </c>
      <c r="J15" s="13" t="s">
        <v>31268</v>
      </c>
      <c r="K15" s="13" t="s">
        <v>31269</v>
      </c>
      <c r="L15" s="17" t="s">
        <v>31270</v>
      </c>
      <c r="M15" s="18">
        <v>5888000</v>
      </c>
      <c r="N15" s="19"/>
      <c r="O15" s="20" t="str">
        <f t="shared" si="0"/>
        <v>C1</v>
      </c>
      <c r="R15" s="21" t="str">
        <f t="shared" si="1"/>
        <v>C1</v>
      </c>
    </row>
    <row r="16" spans="1:18" ht="24" customHeight="1" x14ac:dyDescent="0.25">
      <c r="A16" s="13">
        <v>10</v>
      </c>
      <c r="B16" s="13" t="s">
        <v>31271</v>
      </c>
      <c r="C16" s="13" t="s">
        <v>31272</v>
      </c>
      <c r="D16" s="14" t="s">
        <v>31273</v>
      </c>
      <c r="E16" s="15" t="s">
        <v>1132</v>
      </c>
      <c r="F16" s="13" t="s">
        <v>7668</v>
      </c>
      <c r="G16" s="16" t="s">
        <v>5803</v>
      </c>
      <c r="H16" s="13" t="s">
        <v>259</v>
      </c>
      <c r="I16" s="13" t="s">
        <v>31268</v>
      </c>
      <c r="J16" s="13" t="s">
        <v>31268</v>
      </c>
      <c r="K16" s="13" t="s">
        <v>31274</v>
      </c>
      <c r="L16" s="17" t="s">
        <v>31275</v>
      </c>
      <c r="M16" s="18">
        <v>4536000</v>
      </c>
      <c r="N16" s="19"/>
      <c r="O16" s="20" t="str">
        <f t="shared" si="0"/>
        <v>C1</v>
      </c>
      <c r="R16" s="21" t="str">
        <f t="shared" si="1"/>
        <v>C1</v>
      </c>
    </row>
    <row r="17" spans="1:19" ht="24" customHeight="1" x14ac:dyDescent="0.25">
      <c r="A17" s="13">
        <v>11</v>
      </c>
      <c r="B17" s="13" t="s">
        <v>31276</v>
      </c>
      <c r="C17" s="13" t="s">
        <v>31277</v>
      </c>
      <c r="D17" s="14" t="s">
        <v>8272</v>
      </c>
      <c r="E17" s="15" t="s">
        <v>497</v>
      </c>
      <c r="F17" s="13" t="s">
        <v>31278</v>
      </c>
      <c r="G17" s="16" t="s">
        <v>13635</v>
      </c>
      <c r="H17" s="13" t="s">
        <v>259</v>
      </c>
      <c r="I17" s="13" t="s">
        <v>31268</v>
      </c>
      <c r="J17" s="13" t="s">
        <v>31268</v>
      </c>
      <c r="K17" s="13" t="s">
        <v>31279</v>
      </c>
      <c r="L17" s="17" t="s">
        <v>31280</v>
      </c>
      <c r="M17" s="18">
        <v>5376000</v>
      </c>
      <c r="N17" s="19"/>
      <c r="O17" s="20" t="str">
        <f t="shared" si="0"/>
        <v>C1</v>
      </c>
      <c r="R17" s="21" t="str">
        <f t="shared" si="1"/>
        <v>C1</v>
      </c>
    </row>
    <row r="18" spans="1:19" ht="24" customHeight="1" x14ac:dyDescent="0.25">
      <c r="A18" s="13">
        <v>12</v>
      </c>
      <c r="B18" s="13" t="s">
        <v>31281</v>
      </c>
      <c r="C18" s="13" t="s">
        <v>1601</v>
      </c>
      <c r="D18" s="14" t="s">
        <v>1072</v>
      </c>
      <c r="E18" s="15" t="s">
        <v>1602</v>
      </c>
      <c r="F18" s="13" t="s">
        <v>816</v>
      </c>
      <c r="G18" s="16" t="s">
        <v>210</v>
      </c>
      <c r="H18" s="13" t="s">
        <v>259</v>
      </c>
      <c r="I18" s="13" t="s">
        <v>31268</v>
      </c>
      <c r="J18" s="13" t="s">
        <v>31268</v>
      </c>
      <c r="K18" s="13" t="s">
        <v>31282</v>
      </c>
      <c r="L18" s="17" t="s">
        <v>31283</v>
      </c>
      <c r="M18" s="18">
        <v>4370000</v>
      </c>
      <c r="N18" s="19"/>
      <c r="O18" s="20" t="str">
        <f t="shared" si="0"/>
        <v>T4</v>
      </c>
      <c r="R18" s="21" t="str">
        <f t="shared" si="1"/>
        <v>NH 18-19T4</v>
      </c>
    </row>
    <row r="19" spans="1:19" ht="24" customHeight="1" x14ac:dyDescent="0.25">
      <c r="A19" s="13">
        <v>13</v>
      </c>
      <c r="B19" s="13" t="s">
        <v>31284</v>
      </c>
      <c r="C19" s="13" t="s">
        <v>31285</v>
      </c>
      <c r="D19" s="14" t="s">
        <v>11675</v>
      </c>
      <c r="E19" s="15" t="s">
        <v>31286</v>
      </c>
      <c r="F19" s="13" t="s">
        <v>10561</v>
      </c>
      <c r="G19" s="16" t="s">
        <v>5803</v>
      </c>
      <c r="H19" s="13" t="s">
        <v>259</v>
      </c>
      <c r="I19" s="13" t="s">
        <v>31268</v>
      </c>
      <c r="J19" s="13" t="s">
        <v>31268</v>
      </c>
      <c r="K19" s="13" t="s">
        <v>31287</v>
      </c>
      <c r="L19" s="17" t="s">
        <v>31288</v>
      </c>
      <c r="M19" s="18">
        <v>4536000</v>
      </c>
      <c r="N19" s="19"/>
      <c r="O19" s="20" t="str">
        <f t="shared" si="0"/>
        <v>C1</v>
      </c>
      <c r="R19" s="21" t="str">
        <f t="shared" si="1"/>
        <v>C1</v>
      </c>
    </row>
    <row r="20" spans="1:19" s="28" customFormat="1" ht="24" customHeight="1" x14ac:dyDescent="0.25">
      <c r="A20" s="229" t="s">
        <v>35</v>
      </c>
      <c r="B20" s="230"/>
      <c r="C20" s="230"/>
      <c r="D20" s="230"/>
      <c r="E20" s="22"/>
      <c r="F20" s="22"/>
      <c r="G20" s="22"/>
      <c r="H20" s="23"/>
      <c r="I20" s="24"/>
      <c r="J20" s="25"/>
      <c r="K20" s="26"/>
      <c r="L20" s="231">
        <f>SUM(M7:M19)</f>
        <v>57478000</v>
      </c>
      <c r="M20" s="232"/>
      <c r="N20" s="27"/>
      <c r="O20" s="20"/>
      <c r="P20" s="6"/>
      <c r="Q20" s="6"/>
    </row>
    <row r="21" spans="1:19" s="30" customFormat="1" ht="24" customHeight="1" x14ac:dyDescent="0.25">
      <c r="A21" s="237" t="s">
        <v>31292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  <c r="N21" s="239"/>
      <c r="O21" s="29" t="str">
        <f>LEFT(G21,5)</f>
        <v/>
      </c>
      <c r="P21" s="6"/>
      <c r="Q21" s="6"/>
    </row>
    <row r="22" spans="1:19" ht="15.75" customHeight="1" x14ac:dyDescent="0.25">
      <c r="A22" s="31"/>
      <c r="B22" s="31"/>
      <c r="C22" s="1"/>
      <c r="D22" s="2"/>
      <c r="E22" s="2"/>
      <c r="F22" s="1"/>
      <c r="G22" s="225" t="s">
        <v>31291</v>
      </c>
      <c r="H22" s="225"/>
      <c r="I22" s="225"/>
      <c r="J22" s="225"/>
      <c r="K22" s="225"/>
      <c r="L22" s="225"/>
      <c r="M22" s="225"/>
      <c r="N22" s="225"/>
      <c r="O22" s="29"/>
      <c r="S22" s="30"/>
    </row>
    <row r="23" spans="1:19" ht="15.75" customHeight="1" x14ac:dyDescent="0.25">
      <c r="A23" s="35" t="s">
        <v>4822</v>
      </c>
      <c r="B23" s="35"/>
      <c r="C23" s="35"/>
      <c r="D23" s="32"/>
      <c r="E23" s="32" t="s">
        <v>4823</v>
      </c>
      <c r="F23" s="32"/>
      <c r="G23" s="32"/>
      <c r="H23" s="32"/>
      <c r="I23" s="32"/>
      <c r="J23" s="32"/>
      <c r="K23" s="32"/>
      <c r="L23" s="32"/>
      <c r="M23" s="236" t="s">
        <v>4824</v>
      </c>
      <c r="N23" s="236"/>
      <c r="O23" s="29"/>
    </row>
    <row r="24" spans="1:19" x14ac:dyDescent="0.25">
      <c r="A24" s="33"/>
      <c r="B24" s="33"/>
      <c r="C24" s="147"/>
      <c r="D24" s="35"/>
      <c r="E24" s="35"/>
      <c r="F24" s="35"/>
      <c r="G24" s="35"/>
      <c r="J24" s="147"/>
      <c r="K24" s="147"/>
      <c r="L24" s="147"/>
      <c r="M24" s="147"/>
      <c r="N24" s="6"/>
    </row>
    <row r="25" spans="1:19" x14ac:dyDescent="0.25">
      <c r="A25" s="33"/>
      <c r="B25" s="33"/>
      <c r="C25" s="147"/>
      <c r="D25" s="35"/>
      <c r="E25" s="35"/>
      <c r="F25" s="35"/>
      <c r="G25" s="35"/>
      <c r="H25" s="35"/>
      <c r="I25" s="35"/>
      <c r="J25" s="147"/>
      <c r="K25" s="147"/>
      <c r="L25" s="147"/>
      <c r="M25" s="147"/>
      <c r="N25" s="6"/>
    </row>
    <row r="26" spans="1:19" x14ac:dyDescent="0.25">
      <c r="A26" s="33"/>
      <c r="B26" s="33"/>
      <c r="C26" s="147"/>
      <c r="D26" s="35"/>
      <c r="E26" s="35"/>
      <c r="F26" s="35"/>
      <c r="G26" s="35"/>
      <c r="H26" s="35"/>
      <c r="I26" s="35"/>
      <c r="J26" s="147"/>
      <c r="K26" s="147"/>
      <c r="L26" s="147"/>
      <c r="M26" s="147"/>
      <c r="N26" s="6"/>
    </row>
    <row r="27" spans="1:19" s="28" customFormat="1" x14ac:dyDescent="0.25">
      <c r="A27" s="35"/>
      <c r="B27" s="35"/>
      <c r="C27" s="35" t="s">
        <v>4820</v>
      </c>
      <c r="D27" s="35"/>
      <c r="E27" s="236" t="s">
        <v>4821</v>
      </c>
      <c r="F27" s="236"/>
      <c r="G27" s="236"/>
      <c r="H27" s="35"/>
      <c r="I27" s="35"/>
      <c r="J27" s="35"/>
      <c r="K27" s="35"/>
      <c r="L27" s="35"/>
      <c r="M27" s="236" t="s">
        <v>4819</v>
      </c>
      <c r="N27" s="236"/>
      <c r="O27" s="147"/>
      <c r="P27" s="6"/>
    </row>
    <row r="28" spans="1:19" s="28" customFormat="1" ht="18.7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147"/>
      <c r="P28" s="6"/>
    </row>
    <row r="29" spans="1:19" s="36" customFormat="1" x14ac:dyDescent="0.25">
      <c r="B29" s="37"/>
      <c r="C29" s="38" t="s">
        <v>38</v>
      </c>
      <c r="D29" s="39" t="s">
        <v>586</v>
      </c>
      <c r="E29" s="40"/>
      <c r="F29" s="40"/>
      <c r="G29" s="40"/>
      <c r="H29" s="40"/>
      <c r="I29" s="40"/>
      <c r="J29" s="41"/>
      <c r="K29" s="40"/>
      <c r="L29" s="40"/>
      <c r="M29" s="42"/>
    </row>
    <row r="30" spans="1:19" s="36" customFormat="1" x14ac:dyDescent="0.25">
      <c r="A30" s="43"/>
      <c r="B30" s="44"/>
      <c r="C30" s="45" t="s">
        <v>40</v>
      </c>
      <c r="D30" s="46">
        <f>SUMIF($O$7:$O$19,"CĐN",$M$7:$M$19)</f>
        <v>0</v>
      </c>
      <c r="E30" s="40"/>
      <c r="F30" s="40"/>
      <c r="G30" s="40"/>
      <c r="H30" s="40"/>
      <c r="I30" s="40"/>
      <c r="J30" s="41"/>
      <c r="K30" s="40"/>
      <c r="L30" s="40"/>
      <c r="M30" s="6"/>
    </row>
    <row r="31" spans="1:19" s="49" customFormat="1" ht="13.5" customHeight="1" x14ac:dyDescent="0.25">
      <c r="A31" s="43"/>
      <c r="B31" s="44"/>
      <c r="C31" s="45" t="s">
        <v>41</v>
      </c>
      <c r="D31" s="46">
        <f>SUMIF($O$7:$O$19,"TCN",$M$7:$M$19)</f>
        <v>3350000</v>
      </c>
      <c r="E31" s="47"/>
      <c r="F31" s="47"/>
      <c r="G31" s="47"/>
      <c r="H31" s="47"/>
      <c r="I31" s="40"/>
      <c r="J31" s="48"/>
      <c r="K31" s="47"/>
      <c r="L31" s="47"/>
      <c r="M31" s="6"/>
    </row>
    <row r="32" spans="1:19" s="49" customFormat="1" ht="13.5" customHeight="1" x14ac:dyDescent="0.25">
      <c r="A32" s="43"/>
      <c r="B32" s="50" t="s">
        <v>42</v>
      </c>
      <c r="C32" s="45" t="s">
        <v>43</v>
      </c>
      <c r="D32" s="46">
        <f>SUMIF($O$7:$O$19,"CĐ",$M$7:$M$19)+SUMIF($O$7:$O$19,"C1",$M$7:$M$19)</f>
        <v>30760000</v>
      </c>
      <c r="E32" s="47"/>
      <c r="F32" s="47"/>
      <c r="G32" s="47"/>
      <c r="H32" s="47"/>
      <c r="I32" s="47"/>
      <c r="J32" s="48"/>
      <c r="K32" s="47"/>
      <c r="L32" s="47"/>
      <c r="M32" s="6"/>
    </row>
    <row r="33" spans="1:14" s="49" customFormat="1" ht="13.5" customHeight="1" x14ac:dyDescent="0.25">
      <c r="A33" s="43"/>
      <c r="B33" s="50"/>
      <c r="C33" s="45" t="s">
        <v>44</v>
      </c>
      <c r="D33" s="46">
        <f>SUMIF($O$7:$O$19,"C2",$M$7:$M$19)+SUMIF($O$7:$O$19,"CĐLT",$M$7:$M$19)</f>
        <v>0</v>
      </c>
      <c r="E33" s="47"/>
      <c r="F33" s="47"/>
      <c r="G33" s="47"/>
      <c r="H33" s="47"/>
      <c r="I33" s="47"/>
      <c r="J33" s="48"/>
      <c r="K33" s="47"/>
      <c r="L33" s="47"/>
      <c r="M33" s="6"/>
    </row>
    <row r="34" spans="1:14" s="49" customFormat="1" ht="13.5" customHeight="1" x14ac:dyDescent="0.25">
      <c r="A34" s="43"/>
      <c r="B34" s="51">
        <f>SUM(B30:B32)</f>
        <v>0</v>
      </c>
      <c r="C34" s="45" t="s">
        <v>45</v>
      </c>
      <c r="D34" s="46">
        <f>SUMIF($O$7:$O$19,"T4",$M$7:$M$19)+SUMIF($O$7:$O$19,"T2",$M$7:$M$19)+SUMIF($O$7:$O$19,"T3",$M$7:$M$19)+SUMIF($O$7:$O$19,"TC",$M$7:$M$19)+SUMIF($O$7:$O$19,"TN",$M$7:$M$19)+SUMIF($O$7:$O$19,"TCT",$M$7:$M$19)+SUMIF($O$7:$O$19,"T1",$M$7:$M$19)</f>
        <v>23368000</v>
      </c>
      <c r="E34" s="47"/>
      <c r="F34" s="47"/>
      <c r="G34" s="47"/>
      <c r="H34" s="47"/>
      <c r="I34" s="47"/>
      <c r="J34" s="48"/>
      <c r="K34" s="47"/>
      <c r="L34" s="47"/>
      <c r="M34" s="6"/>
    </row>
    <row r="35" spans="1:14" s="49" customFormat="1" ht="13.5" customHeight="1" x14ac:dyDescent="0.25">
      <c r="B35" s="52"/>
      <c r="C35" s="53" t="s">
        <v>46</v>
      </c>
      <c r="D35" s="54">
        <f>SUM(D30:D34)</f>
        <v>57478000</v>
      </c>
      <c r="E35" s="47"/>
      <c r="F35" s="47"/>
      <c r="G35" s="47"/>
      <c r="H35" s="47"/>
      <c r="I35" s="47"/>
      <c r="J35" s="48"/>
      <c r="K35" s="47"/>
      <c r="L35" s="47"/>
      <c r="M35" s="6"/>
    </row>
    <row r="36" spans="1:14" x14ac:dyDescent="0.25">
      <c r="E36" s="6"/>
      <c r="J36" s="21"/>
      <c r="K36" s="58"/>
      <c r="M36" s="6"/>
      <c r="N36" s="6"/>
    </row>
    <row r="93" spans="16:16" x14ac:dyDescent="0.25">
      <c r="P93" s="55"/>
    </row>
    <row r="94" spans="16:16" x14ac:dyDescent="0.25">
      <c r="P94" s="55"/>
    </row>
    <row r="95" spans="16:16" x14ac:dyDescent="0.25">
      <c r="P95" s="55"/>
    </row>
    <row r="96" spans="16:16" x14ac:dyDescent="0.25">
      <c r="P96" s="55"/>
    </row>
    <row r="100" spans="16:16" x14ac:dyDescent="0.25">
      <c r="P100" s="28"/>
    </row>
    <row r="101" spans="16:16" x14ac:dyDescent="0.25">
      <c r="P101" s="28"/>
    </row>
    <row r="102" spans="16:16" x14ac:dyDescent="0.25">
      <c r="P102" s="56"/>
    </row>
    <row r="103" spans="16:16" x14ac:dyDescent="0.25">
      <c r="P103" s="36"/>
    </row>
    <row r="104" spans="16:16" x14ac:dyDescent="0.25">
      <c r="P104" s="49"/>
    </row>
    <row r="105" spans="16:16" x14ac:dyDescent="0.25">
      <c r="P105" s="49"/>
    </row>
    <row r="106" spans="16:16" x14ac:dyDescent="0.25">
      <c r="P106" s="49"/>
    </row>
    <row r="107" spans="16:16" x14ac:dyDescent="0.25">
      <c r="P107" s="49"/>
    </row>
  </sheetData>
  <mergeCells count="9">
    <mergeCell ref="M23:N23"/>
    <mergeCell ref="E27:G27"/>
    <mergeCell ref="M27:N27"/>
    <mergeCell ref="A4:N4"/>
    <mergeCell ref="A5:N5"/>
    <mergeCell ref="A20:D20"/>
    <mergeCell ref="L20:M20"/>
    <mergeCell ref="A21:N21"/>
    <mergeCell ref="G22:N2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Views>
    <sheetView topLeftCell="A10" zoomScaleNormal="100" zoomScaleSheetLayoutView="85" workbookViewId="0">
      <selection activeCell="A7" sqref="A7:A1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31339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31293</v>
      </c>
      <c r="C7" s="13" t="s">
        <v>31294</v>
      </c>
      <c r="D7" s="14" t="s">
        <v>31295</v>
      </c>
      <c r="E7" s="15" t="s">
        <v>177</v>
      </c>
      <c r="F7" s="13" t="s">
        <v>1432</v>
      </c>
      <c r="G7" s="16" t="s">
        <v>2908</v>
      </c>
      <c r="H7" s="13" t="s">
        <v>259</v>
      </c>
      <c r="I7" s="13" t="s">
        <v>31296</v>
      </c>
      <c r="J7" s="13" t="s">
        <v>31296</v>
      </c>
      <c r="K7" s="13" t="s">
        <v>31297</v>
      </c>
      <c r="L7" s="17" t="s">
        <v>31298</v>
      </c>
      <c r="M7" s="18">
        <v>6244000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31299</v>
      </c>
      <c r="C8" s="13" t="s">
        <v>31300</v>
      </c>
      <c r="D8" s="14" t="s">
        <v>31301</v>
      </c>
      <c r="E8" s="15" t="s">
        <v>988</v>
      </c>
      <c r="F8" s="13" t="s">
        <v>11513</v>
      </c>
      <c r="G8" s="16" t="s">
        <v>8464</v>
      </c>
      <c r="H8" s="13" t="s">
        <v>259</v>
      </c>
      <c r="I8" s="13" t="s">
        <v>31296</v>
      </c>
      <c r="J8" s="13" t="s">
        <v>31296</v>
      </c>
      <c r="K8" s="13" t="s">
        <v>31302</v>
      </c>
      <c r="L8" s="17" t="s">
        <v>31303</v>
      </c>
      <c r="M8" s="18">
        <v>5888000</v>
      </c>
      <c r="N8" s="19"/>
      <c r="O8" s="20" t="str">
        <f t="shared" ref="O8:O17" si="0">MID(G8,3,FIND("-",G8,1)-3)&amp;IF(MID(G8,3,5)="CĐ-LT","LT","")</f>
        <v>C1</v>
      </c>
      <c r="R8" s="21" t="str">
        <f t="shared" ref="R8:R17" si="1">IF(LEFT(G8,2)="18","NH 18-19","")&amp;O8</f>
        <v>C1</v>
      </c>
    </row>
    <row r="9" spans="1:18" ht="24" customHeight="1" x14ac:dyDescent="0.25">
      <c r="A9" s="13">
        <v>3</v>
      </c>
      <c r="B9" s="13" t="s">
        <v>31304</v>
      </c>
      <c r="C9" s="13" t="s">
        <v>31305</v>
      </c>
      <c r="D9" s="14" t="s">
        <v>31</v>
      </c>
      <c r="E9" s="15" t="s">
        <v>697</v>
      </c>
      <c r="F9" s="13" t="s">
        <v>7103</v>
      </c>
      <c r="G9" s="16" t="s">
        <v>5803</v>
      </c>
      <c r="H9" s="13" t="s">
        <v>259</v>
      </c>
      <c r="I9" s="13" t="s">
        <v>31296</v>
      </c>
      <c r="J9" s="13" t="s">
        <v>31296</v>
      </c>
      <c r="K9" s="13" t="s">
        <v>31306</v>
      </c>
      <c r="L9" s="17" t="s">
        <v>31307</v>
      </c>
      <c r="M9" s="18">
        <v>4536000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31308</v>
      </c>
      <c r="C10" s="13" t="s">
        <v>31309</v>
      </c>
      <c r="D10" s="14" t="s">
        <v>107</v>
      </c>
      <c r="E10" s="15" t="s">
        <v>725</v>
      </c>
      <c r="F10" s="13" t="s">
        <v>8694</v>
      </c>
      <c r="G10" s="16" t="s">
        <v>6605</v>
      </c>
      <c r="H10" s="13" t="s">
        <v>259</v>
      </c>
      <c r="I10" s="13" t="s">
        <v>31296</v>
      </c>
      <c r="J10" s="13" t="s">
        <v>31296</v>
      </c>
      <c r="K10" s="13" t="s">
        <v>31310</v>
      </c>
      <c r="L10" s="17" t="s">
        <v>31311</v>
      </c>
      <c r="M10" s="18">
        <v>5632000</v>
      </c>
      <c r="N10" s="19"/>
      <c r="O10" s="20" t="str">
        <f t="shared" si="0"/>
        <v>C1</v>
      </c>
      <c r="R10" s="21" t="str">
        <f t="shared" si="1"/>
        <v>C1</v>
      </c>
    </row>
    <row r="11" spans="1:18" ht="24" customHeight="1" x14ac:dyDescent="0.25">
      <c r="A11" s="13">
        <v>5</v>
      </c>
      <c r="B11" s="13" t="s">
        <v>31312</v>
      </c>
      <c r="C11" s="13" t="s">
        <v>31313</v>
      </c>
      <c r="D11" s="14" t="s">
        <v>373</v>
      </c>
      <c r="E11" s="15" t="s">
        <v>387</v>
      </c>
      <c r="F11" s="13" t="s">
        <v>11346</v>
      </c>
      <c r="G11" s="16" t="s">
        <v>5678</v>
      </c>
      <c r="H11" s="13" t="s">
        <v>259</v>
      </c>
      <c r="I11" s="13" t="s">
        <v>31296</v>
      </c>
      <c r="J11" s="13" t="s">
        <v>31296</v>
      </c>
      <c r="K11" s="13" t="s">
        <v>31314</v>
      </c>
      <c r="L11" s="17" t="s">
        <v>31315</v>
      </c>
      <c r="M11" s="18">
        <v>5376000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31316</v>
      </c>
      <c r="C12" s="13" t="s">
        <v>31317</v>
      </c>
      <c r="D12" s="14" t="s">
        <v>10310</v>
      </c>
      <c r="E12" s="15" t="s">
        <v>26</v>
      </c>
      <c r="F12" s="13" t="s">
        <v>535</v>
      </c>
      <c r="G12" s="16" t="s">
        <v>171</v>
      </c>
      <c r="H12" s="13" t="s">
        <v>259</v>
      </c>
      <c r="I12" s="13" t="s">
        <v>31296</v>
      </c>
      <c r="J12" s="13" t="s">
        <v>31296</v>
      </c>
      <c r="K12" s="13" t="s">
        <v>31318</v>
      </c>
      <c r="L12" s="17" t="s">
        <v>31319</v>
      </c>
      <c r="M12" s="18">
        <v>594000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4" customHeight="1" x14ac:dyDescent="0.25">
      <c r="A13" s="13">
        <v>7</v>
      </c>
      <c r="B13" s="13" t="s">
        <v>31320</v>
      </c>
      <c r="C13" s="13" t="s">
        <v>951</v>
      </c>
      <c r="D13" s="14" t="s">
        <v>952</v>
      </c>
      <c r="E13" s="15" t="s">
        <v>367</v>
      </c>
      <c r="F13" s="13" t="s">
        <v>953</v>
      </c>
      <c r="G13" s="16" t="s">
        <v>95</v>
      </c>
      <c r="H13" s="13" t="s">
        <v>259</v>
      </c>
      <c r="I13" s="13" t="s">
        <v>31296</v>
      </c>
      <c r="J13" s="13" t="s">
        <v>31296</v>
      </c>
      <c r="K13" s="13" t="s">
        <v>31321</v>
      </c>
      <c r="L13" s="17" t="s">
        <v>31322</v>
      </c>
      <c r="M13" s="18">
        <v>5129000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" customHeight="1" x14ac:dyDescent="0.25">
      <c r="A14" s="13">
        <v>8</v>
      </c>
      <c r="B14" s="13" t="s">
        <v>31323</v>
      </c>
      <c r="C14" s="13" t="s">
        <v>14312</v>
      </c>
      <c r="D14" s="14" t="s">
        <v>11637</v>
      </c>
      <c r="E14" s="15" t="s">
        <v>431</v>
      </c>
      <c r="F14" s="13" t="s">
        <v>14313</v>
      </c>
      <c r="G14" s="16" t="s">
        <v>8799</v>
      </c>
      <c r="H14" s="13" t="s">
        <v>259</v>
      </c>
      <c r="I14" s="13" t="s">
        <v>31296</v>
      </c>
      <c r="J14" s="13" t="s">
        <v>31296</v>
      </c>
      <c r="K14" s="13" t="s">
        <v>31324</v>
      </c>
      <c r="L14" s="17" t="s">
        <v>31325</v>
      </c>
      <c r="M14" s="18">
        <v>6244000</v>
      </c>
      <c r="N14" s="19"/>
      <c r="O14" s="20" t="str">
        <f t="shared" si="0"/>
        <v>T4</v>
      </c>
      <c r="R14" s="21" t="str">
        <f t="shared" si="1"/>
        <v>T4</v>
      </c>
    </row>
    <row r="15" spans="1:18" ht="24" customHeight="1" x14ac:dyDescent="0.25">
      <c r="A15" s="13">
        <v>9</v>
      </c>
      <c r="B15" s="13" t="s">
        <v>31326</v>
      </c>
      <c r="C15" s="13" t="s">
        <v>31327</v>
      </c>
      <c r="D15" s="14" t="s">
        <v>6798</v>
      </c>
      <c r="E15" s="15" t="s">
        <v>477</v>
      </c>
      <c r="F15" s="13" t="s">
        <v>7551</v>
      </c>
      <c r="G15" s="16" t="s">
        <v>5803</v>
      </c>
      <c r="H15" s="13" t="s">
        <v>259</v>
      </c>
      <c r="I15" s="13" t="s">
        <v>31296</v>
      </c>
      <c r="J15" s="13" t="s">
        <v>31296</v>
      </c>
      <c r="K15" s="13" t="s">
        <v>31328</v>
      </c>
      <c r="L15" s="17" t="s">
        <v>31329</v>
      </c>
      <c r="M15" s="18">
        <v>4536000</v>
      </c>
      <c r="N15" s="19"/>
      <c r="O15" s="20" t="str">
        <f t="shared" si="0"/>
        <v>C1</v>
      </c>
      <c r="R15" s="21" t="str">
        <f t="shared" si="1"/>
        <v>C1</v>
      </c>
    </row>
    <row r="16" spans="1:18" ht="24" customHeight="1" x14ac:dyDescent="0.25">
      <c r="A16" s="13">
        <v>10</v>
      </c>
      <c r="B16" s="13" t="s">
        <v>31330</v>
      </c>
      <c r="C16" s="13" t="s">
        <v>31331</v>
      </c>
      <c r="D16" s="14" t="s">
        <v>4626</v>
      </c>
      <c r="E16" s="15" t="s">
        <v>80</v>
      </c>
      <c r="F16" s="13" t="s">
        <v>31332</v>
      </c>
      <c r="G16" s="16" t="s">
        <v>17253</v>
      </c>
      <c r="H16" s="13" t="s">
        <v>259</v>
      </c>
      <c r="I16" s="13" t="s">
        <v>31296</v>
      </c>
      <c r="J16" s="13" t="s">
        <v>31296</v>
      </c>
      <c r="K16" s="13" t="s">
        <v>31333</v>
      </c>
      <c r="L16" s="17" t="s">
        <v>31334</v>
      </c>
      <c r="M16" s="18">
        <v>6021000</v>
      </c>
      <c r="N16" s="19"/>
      <c r="O16" s="20" t="str">
        <f t="shared" si="0"/>
        <v>T4</v>
      </c>
      <c r="R16" s="21" t="str">
        <f t="shared" si="1"/>
        <v>T4</v>
      </c>
    </row>
    <row r="17" spans="1:19" ht="24" customHeight="1" x14ac:dyDescent="0.25">
      <c r="A17" s="13">
        <v>11</v>
      </c>
      <c r="B17" s="13" t="s">
        <v>31335</v>
      </c>
      <c r="C17" s="13" t="s">
        <v>31331</v>
      </c>
      <c r="D17" s="14" t="s">
        <v>4626</v>
      </c>
      <c r="E17" s="15" t="s">
        <v>80</v>
      </c>
      <c r="F17" s="13" t="s">
        <v>31332</v>
      </c>
      <c r="G17" s="16" t="s">
        <v>17253</v>
      </c>
      <c r="H17" s="13" t="s">
        <v>259</v>
      </c>
      <c r="I17" s="13" t="s">
        <v>31296</v>
      </c>
      <c r="J17" s="13" t="s">
        <v>31296</v>
      </c>
      <c r="K17" s="13" t="s">
        <v>31336</v>
      </c>
      <c r="L17" s="17" t="s">
        <v>31337</v>
      </c>
      <c r="M17" s="18">
        <v>6244000</v>
      </c>
      <c r="N17" s="19"/>
      <c r="O17" s="20" t="str">
        <f t="shared" si="0"/>
        <v>T4</v>
      </c>
      <c r="R17" s="21" t="str">
        <f t="shared" si="1"/>
        <v>T4</v>
      </c>
    </row>
    <row r="18" spans="1:19" s="28" customFormat="1" ht="24" customHeight="1" x14ac:dyDescent="0.25">
      <c r="A18" s="229" t="s">
        <v>35</v>
      </c>
      <c r="B18" s="230"/>
      <c r="C18" s="230"/>
      <c r="D18" s="230"/>
      <c r="E18" s="22"/>
      <c r="F18" s="22"/>
      <c r="G18" s="22"/>
      <c r="H18" s="23"/>
      <c r="I18" s="24"/>
      <c r="J18" s="25"/>
      <c r="K18" s="26"/>
      <c r="L18" s="231">
        <f>SUM(M7:M17)</f>
        <v>56444000</v>
      </c>
      <c r="M18" s="232"/>
      <c r="N18" s="27"/>
      <c r="O18" s="20"/>
      <c r="P18" s="6"/>
      <c r="Q18" s="6"/>
    </row>
    <row r="19" spans="1:19" s="30" customFormat="1" ht="24" customHeight="1" x14ac:dyDescent="0.25">
      <c r="A19" s="237" t="s">
        <v>31340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  <c r="N19" s="239"/>
      <c r="O19" s="29" t="str">
        <f>LEFT(G19,5)</f>
        <v/>
      </c>
      <c r="P19" s="6"/>
      <c r="Q19" s="6"/>
    </row>
    <row r="20" spans="1:19" ht="15.75" customHeight="1" x14ac:dyDescent="0.25">
      <c r="A20" s="31"/>
      <c r="B20" s="31"/>
      <c r="C20" s="1"/>
      <c r="D20" s="2"/>
      <c r="E20" s="2"/>
      <c r="F20" s="1"/>
      <c r="G20" s="225" t="s">
        <v>31338</v>
      </c>
      <c r="H20" s="225"/>
      <c r="I20" s="225"/>
      <c r="J20" s="225"/>
      <c r="K20" s="225"/>
      <c r="L20" s="225"/>
      <c r="M20" s="225"/>
      <c r="N20" s="225"/>
      <c r="O20" s="29"/>
      <c r="S20" s="30"/>
    </row>
    <row r="21" spans="1:19" ht="15.75" customHeight="1" x14ac:dyDescent="0.25">
      <c r="A21" s="35" t="s">
        <v>4822</v>
      </c>
      <c r="B21" s="35"/>
      <c r="C21" s="35"/>
      <c r="D21" s="32"/>
      <c r="E21" s="32" t="s">
        <v>4823</v>
      </c>
      <c r="F21" s="32"/>
      <c r="G21" s="32"/>
      <c r="H21" s="32"/>
      <c r="I21" s="32"/>
      <c r="J21" s="32"/>
      <c r="K21" s="32"/>
      <c r="L21" s="32"/>
      <c r="M21" s="236" t="s">
        <v>4824</v>
      </c>
      <c r="N21" s="236"/>
      <c r="O21" s="29"/>
    </row>
    <row r="22" spans="1:19" x14ac:dyDescent="0.25">
      <c r="A22" s="33"/>
      <c r="B22" s="33"/>
      <c r="C22" s="148"/>
      <c r="D22" s="35"/>
      <c r="E22" s="35"/>
      <c r="F22" s="35"/>
      <c r="G22" s="35"/>
      <c r="J22" s="148"/>
      <c r="K22" s="148"/>
      <c r="L22" s="148"/>
      <c r="M22" s="148"/>
      <c r="N22" s="6"/>
    </row>
    <row r="23" spans="1:19" x14ac:dyDescent="0.25">
      <c r="A23" s="33"/>
      <c r="B23" s="33"/>
      <c r="C23" s="148"/>
      <c r="D23" s="35"/>
      <c r="E23" s="35"/>
      <c r="F23" s="35"/>
      <c r="G23" s="35"/>
      <c r="H23" s="35"/>
      <c r="I23" s="35"/>
      <c r="J23" s="148"/>
      <c r="K23" s="148"/>
      <c r="L23" s="148"/>
      <c r="M23" s="148"/>
      <c r="N23" s="6"/>
    </row>
    <row r="24" spans="1:19" x14ac:dyDescent="0.25">
      <c r="A24" s="33"/>
      <c r="B24" s="33"/>
      <c r="C24" s="148"/>
      <c r="D24" s="35"/>
      <c r="E24" s="35"/>
      <c r="F24" s="35"/>
      <c r="G24" s="35"/>
      <c r="H24" s="35"/>
      <c r="I24" s="35"/>
      <c r="J24" s="148"/>
      <c r="K24" s="148"/>
      <c r="L24" s="148"/>
      <c r="M24" s="148"/>
      <c r="N24" s="6"/>
    </row>
    <row r="25" spans="1:19" s="28" customFormat="1" x14ac:dyDescent="0.25">
      <c r="A25" s="35"/>
      <c r="B25" s="35"/>
      <c r="C25" s="35" t="s">
        <v>4820</v>
      </c>
      <c r="D25" s="35"/>
      <c r="E25" s="236" t="s">
        <v>4821</v>
      </c>
      <c r="F25" s="236"/>
      <c r="G25" s="236"/>
      <c r="H25" s="35"/>
      <c r="I25" s="35"/>
      <c r="J25" s="35"/>
      <c r="K25" s="35"/>
      <c r="L25" s="35"/>
      <c r="M25" s="236" t="s">
        <v>4819</v>
      </c>
      <c r="N25" s="236"/>
      <c r="O25" s="148"/>
      <c r="P25" s="6"/>
    </row>
    <row r="26" spans="1:19" s="28" customFormat="1" ht="18.7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148"/>
      <c r="P26" s="6"/>
    </row>
    <row r="27" spans="1:19" s="36" customFormat="1" x14ac:dyDescent="0.25">
      <c r="B27" s="37"/>
      <c r="C27" s="38" t="s">
        <v>38</v>
      </c>
      <c r="D27" s="39" t="s">
        <v>586</v>
      </c>
      <c r="E27" s="40"/>
      <c r="F27" s="40"/>
      <c r="G27" s="40"/>
      <c r="H27" s="40"/>
      <c r="I27" s="40"/>
      <c r="J27" s="41"/>
      <c r="K27" s="40"/>
      <c r="L27" s="40"/>
      <c r="M27" s="42"/>
    </row>
    <row r="28" spans="1:19" s="36" customFormat="1" x14ac:dyDescent="0.25">
      <c r="A28" s="43"/>
      <c r="B28" s="44"/>
      <c r="C28" s="45" t="s">
        <v>40</v>
      </c>
      <c r="D28" s="46">
        <f>SUMIF($O$7:$O$17,"CĐN",$M$7:$M$17)</f>
        <v>0</v>
      </c>
      <c r="E28" s="40"/>
      <c r="F28" s="40"/>
      <c r="G28" s="40"/>
      <c r="H28" s="40"/>
      <c r="I28" s="40"/>
      <c r="J28" s="41"/>
      <c r="K28" s="40"/>
      <c r="L28" s="40"/>
      <c r="M28" s="6"/>
    </row>
    <row r="29" spans="1:19" s="49" customFormat="1" ht="13.5" customHeight="1" x14ac:dyDescent="0.25">
      <c r="A29" s="43"/>
      <c r="B29" s="44"/>
      <c r="C29" s="45" t="s">
        <v>41</v>
      </c>
      <c r="D29" s="46">
        <f>SUMIF($O$7:$O$17,"TCN",$M$7:$M$17)</f>
        <v>0</v>
      </c>
      <c r="E29" s="47"/>
      <c r="F29" s="47"/>
      <c r="G29" s="47"/>
      <c r="H29" s="47"/>
      <c r="I29" s="40"/>
      <c r="J29" s="48"/>
      <c r="K29" s="47"/>
      <c r="L29" s="47"/>
      <c r="M29" s="6"/>
    </row>
    <row r="30" spans="1:19" s="49" customFormat="1" ht="13.5" customHeight="1" x14ac:dyDescent="0.25">
      <c r="A30" s="43"/>
      <c r="B30" s="50" t="s">
        <v>42</v>
      </c>
      <c r="C30" s="45" t="s">
        <v>43</v>
      </c>
      <c r="D30" s="46">
        <f>SUMIF($O$7:$O$17,"CĐ",$M$7:$M$17)+SUMIF($O$7:$O$17,"C1",$M$7:$M$17)</f>
        <v>25968000</v>
      </c>
      <c r="E30" s="47"/>
      <c r="F30" s="47"/>
      <c r="G30" s="47"/>
      <c r="H30" s="47"/>
      <c r="I30" s="47"/>
      <c r="J30" s="48"/>
      <c r="K30" s="47"/>
      <c r="L30" s="47"/>
      <c r="M30" s="6"/>
    </row>
    <row r="31" spans="1:19" s="49" customFormat="1" ht="13.5" customHeight="1" x14ac:dyDescent="0.25">
      <c r="A31" s="43"/>
      <c r="B31" s="50"/>
      <c r="C31" s="45" t="s">
        <v>44</v>
      </c>
      <c r="D31" s="46">
        <f>SUMIF($O$7:$O$17,"C2",$M$7:$M$17)+SUMIF($O$7:$O$17,"CĐLT",$M$7:$M$17)</f>
        <v>0</v>
      </c>
      <c r="E31" s="47"/>
      <c r="F31" s="47"/>
      <c r="G31" s="47"/>
      <c r="H31" s="47"/>
      <c r="I31" s="47"/>
      <c r="J31" s="48"/>
      <c r="K31" s="47"/>
      <c r="L31" s="47"/>
      <c r="M31" s="6"/>
    </row>
    <row r="32" spans="1:19" s="49" customFormat="1" ht="13.5" customHeight="1" x14ac:dyDescent="0.25">
      <c r="A32" s="43"/>
      <c r="B32" s="51">
        <f>SUM(B28:B30)</f>
        <v>0</v>
      </c>
      <c r="C32" s="45" t="s">
        <v>45</v>
      </c>
      <c r="D32" s="46">
        <f>SUMIF($O$7:$O$17,"T4",$M$7:$M$17)+SUMIF($O$7:$O$17,"T2",$M$7:$M$17)+SUMIF($O$7:$O$17,"T3",$M$7:$M$17)+SUMIF($O$7:$O$17,"TC",$M$7:$M$17)+SUMIF($O$7:$O$17,"TN",$M$7:$M$17)+SUMIF($O$7:$O$17,"TCT",$M$7:$M$17)+SUMIF($O$7:$O$17,"T1",$M$7:$M$17)</f>
        <v>30476000</v>
      </c>
      <c r="E32" s="47"/>
      <c r="F32" s="47"/>
      <c r="G32" s="47"/>
      <c r="H32" s="47"/>
      <c r="I32" s="47"/>
      <c r="J32" s="48"/>
      <c r="K32" s="47"/>
      <c r="L32" s="47"/>
      <c r="M32" s="6"/>
    </row>
    <row r="33" spans="2:14" s="49" customFormat="1" ht="13.5" customHeight="1" x14ac:dyDescent="0.25">
      <c r="B33" s="52"/>
      <c r="C33" s="53" t="s">
        <v>46</v>
      </c>
      <c r="D33" s="54">
        <f>SUM(D28:D32)</f>
        <v>56444000</v>
      </c>
      <c r="E33" s="47"/>
      <c r="F33" s="47"/>
      <c r="G33" s="47"/>
      <c r="H33" s="47"/>
      <c r="I33" s="47"/>
      <c r="J33" s="48"/>
      <c r="K33" s="47"/>
      <c r="L33" s="47"/>
      <c r="M33" s="6"/>
    </row>
    <row r="34" spans="2:14" x14ac:dyDescent="0.25">
      <c r="E34" s="6"/>
      <c r="J34" s="21"/>
      <c r="K34" s="58"/>
      <c r="M34" s="6"/>
      <c r="N34" s="6"/>
    </row>
    <row r="91" spans="16:16" x14ac:dyDescent="0.25">
      <c r="P91" s="55"/>
    </row>
    <row r="92" spans="16:16" x14ac:dyDescent="0.25">
      <c r="P92" s="55"/>
    </row>
    <row r="93" spans="16:16" x14ac:dyDescent="0.25">
      <c r="P93" s="55"/>
    </row>
    <row r="94" spans="16:16" x14ac:dyDescent="0.25">
      <c r="P94" s="55"/>
    </row>
    <row r="98" spans="16:16" x14ac:dyDescent="0.25">
      <c r="P98" s="28"/>
    </row>
    <row r="99" spans="16:16" x14ac:dyDescent="0.25">
      <c r="P99" s="28"/>
    </row>
    <row r="100" spans="16:16" x14ac:dyDescent="0.25">
      <c r="P100" s="56"/>
    </row>
    <row r="101" spans="16:16" x14ac:dyDescent="0.25">
      <c r="P101" s="36"/>
    </row>
    <row r="102" spans="16:16" x14ac:dyDescent="0.25">
      <c r="P102" s="49"/>
    </row>
    <row r="103" spans="16:16" x14ac:dyDescent="0.25">
      <c r="P103" s="49"/>
    </row>
    <row r="104" spans="16:16" x14ac:dyDescent="0.25">
      <c r="P104" s="49"/>
    </row>
    <row r="105" spans="16:16" x14ac:dyDescent="0.25">
      <c r="P105" s="49"/>
    </row>
  </sheetData>
  <mergeCells count="9">
    <mergeCell ref="M21:N21"/>
    <mergeCell ref="E25:G25"/>
    <mergeCell ref="M25:N25"/>
    <mergeCell ref="A4:N4"/>
    <mergeCell ref="A5:N5"/>
    <mergeCell ref="A18:D18"/>
    <mergeCell ref="L18:M18"/>
    <mergeCell ref="A19:N19"/>
    <mergeCell ref="G20:N2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opLeftCell="A13"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9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9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9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9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9" ht="23.25" customHeight="1" x14ac:dyDescent="0.25">
      <c r="A5" s="228" t="s">
        <v>31341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9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9" ht="24" customHeight="1" x14ac:dyDescent="0.25">
      <c r="A7" s="13">
        <v>1</v>
      </c>
      <c r="B7" s="13" t="s">
        <v>31342</v>
      </c>
      <c r="C7" s="13" t="s">
        <v>31343</v>
      </c>
      <c r="D7" s="14" t="s">
        <v>3951</v>
      </c>
      <c r="E7" s="15" t="s">
        <v>154</v>
      </c>
      <c r="F7" s="13" t="s">
        <v>31344</v>
      </c>
      <c r="G7" s="16" t="s">
        <v>2908</v>
      </c>
      <c r="H7" s="13" t="s">
        <v>259</v>
      </c>
      <c r="I7" s="13" t="s">
        <v>31345</v>
      </c>
      <c r="J7" s="13" t="s">
        <v>31345</v>
      </c>
      <c r="K7" s="13" t="s">
        <v>31346</v>
      </c>
      <c r="L7" s="17" t="s">
        <v>31347</v>
      </c>
      <c r="M7" s="18">
        <v>6244000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9" ht="24" customHeight="1" x14ac:dyDescent="0.25">
      <c r="A8" s="13">
        <v>2</v>
      </c>
      <c r="B8" s="13" t="s">
        <v>31348</v>
      </c>
      <c r="C8" s="13" t="s">
        <v>9103</v>
      </c>
      <c r="D8" s="14" t="s">
        <v>9104</v>
      </c>
      <c r="E8" s="15" t="s">
        <v>644</v>
      </c>
      <c r="F8" s="13" t="s">
        <v>9105</v>
      </c>
      <c r="G8" s="16" t="s">
        <v>6747</v>
      </c>
      <c r="H8" s="13" t="s">
        <v>259</v>
      </c>
      <c r="I8" s="13" t="s">
        <v>31349</v>
      </c>
      <c r="J8" s="13" t="s">
        <v>31349</v>
      </c>
      <c r="K8" s="13" t="s">
        <v>31350</v>
      </c>
      <c r="L8" s="17" t="s">
        <v>31351</v>
      </c>
      <c r="M8" s="18">
        <v>5798000</v>
      </c>
      <c r="N8" s="19"/>
      <c r="O8" s="20" t="str">
        <f t="shared" ref="O8:O13" si="0">MID(G8,3,FIND("-",G8,1)-3)&amp;IF(MID(G8,3,5)="CĐ-LT","LT","")</f>
        <v>T4</v>
      </c>
      <c r="R8" s="21" t="str">
        <f t="shared" ref="R8:R13" si="1">IF(LEFT(G8,2)="18","NH 18-19","")&amp;O8</f>
        <v>T4</v>
      </c>
    </row>
    <row r="9" spans="1:19" ht="24" customHeight="1" x14ac:dyDescent="0.25">
      <c r="A9" s="13">
        <v>3</v>
      </c>
      <c r="B9" s="13" t="s">
        <v>31352</v>
      </c>
      <c r="C9" s="13" t="s">
        <v>31101</v>
      </c>
      <c r="D9" s="14" t="s">
        <v>648</v>
      </c>
      <c r="E9" s="15" t="s">
        <v>250</v>
      </c>
      <c r="F9" s="13" t="s">
        <v>24120</v>
      </c>
      <c r="G9" s="16" t="s">
        <v>5849</v>
      </c>
      <c r="H9" s="13" t="s">
        <v>259</v>
      </c>
      <c r="I9" s="13" t="s">
        <v>31349</v>
      </c>
      <c r="J9" s="13" t="s">
        <v>31349</v>
      </c>
      <c r="K9" s="13" t="s">
        <v>31353</v>
      </c>
      <c r="L9" s="17" t="s">
        <v>31354</v>
      </c>
      <c r="M9" s="18">
        <v>5798000</v>
      </c>
      <c r="N9" s="19"/>
      <c r="O9" s="20" t="str">
        <f t="shared" si="0"/>
        <v>T4</v>
      </c>
      <c r="R9" s="21" t="str">
        <f t="shared" si="1"/>
        <v>T4</v>
      </c>
    </row>
    <row r="10" spans="1:19" ht="24" customHeight="1" x14ac:dyDescent="0.25">
      <c r="A10" s="13">
        <v>4</v>
      </c>
      <c r="B10" s="13" t="s">
        <v>31355</v>
      </c>
      <c r="C10" s="13" t="s">
        <v>25451</v>
      </c>
      <c r="D10" s="14" t="s">
        <v>394</v>
      </c>
      <c r="E10" s="15" t="s">
        <v>223</v>
      </c>
      <c r="F10" s="13" t="s">
        <v>4651</v>
      </c>
      <c r="G10" s="16" t="s">
        <v>7953</v>
      </c>
      <c r="H10" s="13" t="s">
        <v>259</v>
      </c>
      <c r="I10" s="13" t="s">
        <v>31349</v>
      </c>
      <c r="J10" s="13" t="s">
        <v>31349</v>
      </c>
      <c r="K10" s="13" t="s">
        <v>31356</v>
      </c>
      <c r="L10" s="17" t="s">
        <v>31357</v>
      </c>
      <c r="M10" s="18">
        <v>3241920</v>
      </c>
      <c r="N10" s="19"/>
      <c r="O10" s="20" t="str">
        <f t="shared" si="0"/>
        <v>C2</v>
      </c>
      <c r="R10" s="21" t="str">
        <f t="shared" si="1"/>
        <v>NH 18-19C2</v>
      </c>
    </row>
    <row r="11" spans="1:19" ht="24" customHeight="1" x14ac:dyDescent="0.25">
      <c r="A11" s="13">
        <v>5</v>
      </c>
      <c r="B11" s="13" t="s">
        <v>31358</v>
      </c>
      <c r="C11" s="13" t="s">
        <v>31359</v>
      </c>
      <c r="D11" s="14" t="s">
        <v>31360</v>
      </c>
      <c r="E11" s="15" t="s">
        <v>1321</v>
      </c>
      <c r="F11" s="13" t="s">
        <v>5582</v>
      </c>
      <c r="G11" s="16" t="s">
        <v>18163</v>
      </c>
      <c r="H11" s="13" t="s">
        <v>259</v>
      </c>
      <c r="I11" s="13" t="s">
        <v>31345</v>
      </c>
      <c r="J11" s="13" t="s">
        <v>31345</v>
      </c>
      <c r="K11" s="13" t="s">
        <v>31361</v>
      </c>
      <c r="L11" s="17" t="s">
        <v>31362</v>
      </c>
      <c r="M11" s="18">
        <v>1330000</v>
      </c>
      <c r="N11" s="19"/>
      <c r="O11" s="20" t="str">
        <f t="shared" si="0"/>
        <v>T4</v>
      </c>
      <c r="R11" s="21" t="str">
        <f t="shared" si="1"/>
        <v>T4</v>
      </c>
    </row>
    <row r="12" spans="1:19" ht="24" customHeight="1" x14ac:dyDescent="0.25">
      <c r="A12" s="13">
        <v>6</v>
      </c>
      <c r="B12" s="13" t="s">
        <v>31363</v>
      </c>
      <c r="C12" s="13" t="s">
        <v>31364</v>
      </c>
      <c r="D12" s="14" t="s">
        <v>28177</v>
      </c>
      <c r="E12" s="15" t="s">
        <v>33</v>
      </c>
      <c r="F12" s="13" t="s">
        <v>31365</v>
      </c>
      <c r="G12" s="16" t="s">
        <v>7953</v>
      </c>
      <c r="H12" s="13" t="s">
        <v>17</v>
      </c>
      <c r="I12" s="13" t="s">
        <v>31345</v>
      </c>
      <c r="J12" s="13" t="s">
        <v>31345</v>
      </c>
      <c r="K12" s="13" t="s">
        <v>31366</v>
      </c>
      <c r="L12" s="17" t="s">
        <v>31367</v>
      </c>
      <c r="M12" s="18">
        <v>4296000</v>
      </c>
      <c r="N12" s="19"/>
      <c r="O12" s="20" t="str">
        <f t="shared" si="0"/>
        <v>C2</v>
      </c>
      <c r="R12" s="21" t="str">
        <f t="shared" si="1"/>
        <v>NH 18-19C2</v>
      </c>
    </row>
    <row r="13" spans="1:19" ht="24" customHeight="1" x14ac:dyDescent="0.25">
      <c r="A13" s="13">
        <v>7</v>
      </c>
      <c r="B13" s="13" t="s">
        <v>31368</v>
      </c>
      <c r="C13" s="13" t="s">
        <v>31369</v>
      </c>
      <c r="D13" s="14" t="s">
        <v>1498</v>
      </c>
      <c r="E13" s="15" t="s">
        <v>3357</v>
      </c>
      <c r="F13" s="13" t="s">
        <v>11655</v>
      </c>
      <c r="G13" s="16" t="s">
        <v>7759</v>
      </c>
      <c r="H13" s="13" t="s">
        <v>259</v>
      </c>
      <c r="I13" s="13" t="s">
        <v>31349</v>
      </c>
      <c r="J13" s="13" t="s">
        <v>31349</v>
      </c>
      <c r="K13" s="13" t="s">
        <v>31370</v>
      </c>
      <c r="L13" s="17" t="s">
        <v>31371</v>
      </c>
      <c r="M13" s="18">
        <v>5632000</v>
      </c>
      <c r="N13" s="19"/>
      <c r="O13" s="20" t="str">
        <f t="shared" si="0"/>
        <v>C1</v>
      </c>
      <c r="R13" s="21" t="str">
        <f t="shared" si="1"/>
        <v>C1</v>
      </c>
    </row>
    <row r="14" spans="1:19" s="28" customFormat="1" ht="24" customHeight="1" x14ac:dyDescent="0.25">
      <c r="A14" s="229" t="s">
        <v>35</v>
      </c>
      <c r="B14" s="230"/>
      <c r="C14" s="230"/>
      <c r="D14" s="230"/>
      <c r="E14" s="22"/>
      <c r="F14" s="22"/>
      <c r="G14" s="22"/>
      <c r="H14" s="23"/>
      <c r="I14" s="24"/>
      <c r="J14" s="25"/>
      <c r="K14" s="26"/>
      <c r="L14" s="231">
        <f>SUM(M7:M13)</f>
        <v>32339920</v>
      </c>
      <c r="M14" s="232"/>
      <c r="N14" s="27"/>
      <c r="O14" s="20"/>
      <c r="P14" s="6"/>
      <c r="Q14" s="6"/>
    </row>
    <row r="15" spans="1:19" s="30" customFormat="1" ht="24" customHeight="1" x14ac:dyDescent="0.25">
      <c r="A15" s="237" t="s">
        <v>31373</v>
      </c>
      <c r="B15" s="238"/>
      <c r="C15" s="238"/>
      <c r="D15" s="238"/>
      <c r="E15" s="238"/>
      <c r="F15" s="238"/>
      <c r="G15" s="238"/>
      <c r="H15" s="238"/>
      <c r="I15" s="238"/>
      <c r="J15" s="238"/>
      <c r="K15" s="238"/>
      <c r="L15" s="238"/>
      <c r="M15" s="238"/>
      <c r="N15" s="239"/>
      <c r="O15" s="29" t="str">
        <f>LEFT(G15,5)</f>
        <v/>
      </c>
      <c r="P15" s="6"/>
      <c r="Q15" s="6"/>
    </row>
    <row r="16" spans="1:19" ht="15.75" customHeight="1" x14ac:dyDescent="0.25">
      <c r="A16" s="31"/>
      <c r="B16" s="31"/>
      <c r="C16" s="1"/>
      <c r="D16" s="2"/>
      <c r="E16" s="2"/>
      <c r="F16" s="1"/>
      <c r="G16" s="225" t="s">
        <v>31372</v>
      </c>
      <c r="H16" s="225"/>
      <c r="I16" s="225"/>
      <c r="J16" s="225"/>
      <c r="K16" s="225"/>
      <c r="L16" s="225"/>
      <c r="M16" s="225"/>
      <c r="N16" s="225"/>
      <c r="O16" s="29"/>
      <c r="S16" s="30"/>
    </row>
    <row r="17" spans="1:16" ht="15.75" customHeight="1" x14ac:dyDescent="0.25">
      <c r="A17" s="35" t="s">
        <v>4822</v>
      </c>
      <c r="B17" s="35"/>
      <c r="C17" s="35"/>
      <c r="D17" s="32"/>
      <c r="E17" s="32" t="s">
        <v>4823</v>
      </c>
      <c r="F17" s="32"/>
      <c r="G17" s="32"/>
      <c r="H17" s="32"/>
      <c r="I17" s="32"/>
      <c r="J17" s="32"/>
      <c r="K17" s="32"/>
      <c r="L17" s="32"/>
      <c r="M17" s="236" t="s">
        <v>4824</v>
      </c>
      <c r="N17" s="236"/>
      <c r="O17" s="29"/>
    </row>
    <row r="18" spans="1:16" x14ac:dyDescent="0.25">
      <c r="A18" s="33"/>
      <c r="B18" s="33"/>
      <c r="C18" s="149"/>
      <c r="D18" s="35"/>
      <c r="E18" s="35"/>
      <c r="F18" s="35"/>
      <c r="G18" s="35"/>
      <c r="J18" s="149"/>
      <c r="K18" s="149"/>
      <c r="L18" s="149"/>
      <c r="M18" s="149"/>
      <c r="N18" s="6"/>
    </row>
    <row r="19" spans="1:16" x14ac:dyDescent="0.25">
      <c r="A19" s="33"/>
      <c r="B19" s="33"/>
      <c r="C19" s="149"/>
      <c r="D19" s="35"/>
      <c r="E19" s="35"/>
      <c r="F19" s="35"/>
      <c r="G19" s="35"/>
      <c r="H19" s="35"/>
      <c r="I19" s="35"/>
      <c r="J19" s="149"/>
      <c r="K19" s="149"/>
      <c r="L19" s="149"/>
      <c r="M19" s="149"/>
      <c r="N19" s="6"/>
    </row>
    <row r="20" spans="1:16" x14ac:dyDescent="0.25">
      <c r="A20" s="33"/>
      <c r="B20" s="33"/>
      <c r="C20" s="149"/>
      <c r="D20" s="35"/>
      <c r="E20" s="35"/>
      <c r="F20" s="35"/>
      <c r="G20" s="35"/>
      <c r="H20" s="35"/>
      <c r="I20" s="35"/>
      <c r="J20" s="149"/>
      <c r="K20" s="149"/>
      <c r="L20" s="149"/>
      <c r="M20" s="149"/>
      <c r="N20" s="6"/>
    </row>
    <row r="21" spans="1:16" s="28" customFormat="1" x14ac:dyDescent="0.25">
      <c r="A21" s="35"/>
      <c r="B21" s="35"/>
      <c r="C21" s="35" t="s">
        <v>4820</v>
      </c>
      <c r="D21" s="35"/>
      <c r="E21" s="236" t="s">
        <v>4821</v>
      </c>
      <c r="F21" s="236"/>
      <c r="G21" s="236"/>
      <c r="H21" s="35"/>
      <c r="I21" s="35"/>
      <c r="J21" s="35"/>
      <c r="K21" s="35"/>
      <c r="L21" s="35"/>
      <c r="M21" s="236" t="s">
        <v>4819</v>
      </c>
      <c r="N21" s="236"/>
      <c r="O21" s="149"/>
      <c r="P21" s="6"/>
    </row>
    <row r="22" spans="1:16" s="28" customFormat="1" ht="18.7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149"/>
      <c r="P22" s="6"/>
    </row>
    <row r="23" spans="1:16" s="36" customFormat="1" x14ac:dyDescent="0.25">
      <c r="B23" s="37"/>
      <c r="C23" s="38" t="s">
        <v>38</v>
      </c>
      <c r="D23" s="39" t="s">
        <v>586</v>
      </c>
      <c r="E23" s="40"/>
      <c r="F23" s="40"/>
      <c r="G23" s="40"/>
      <c r="H23" s="40"/>
      <c r="I23" s="40"/>
      <c r="J23" s="41"/>
      <c r="K23" s="40"/>
      <c r="L23" s="40"/>
      <c r="M23" s="42"/>
    </row>
    <row r="24" spans="1:16" s="36" customFormat="1" x14ac:dyDescent="0.25">
      <c r="A24" s="43"/>
      <c r="B24" s="44"/>
      <c r="C24" s="45" t="s">
        <v>40</v>
      </c>
      <c r="D24" s="46">
        <f>SUMIF($O$7:$O$13,"CĐN",$M$7:$M$13)</f>
        <v>0</v>
      </c>
      <c r="E24" s="40"/>
      <c r="F24" s="40"/>
      <c r="G24" s="40"/>
      <c r="H24" s="40"/>
      <c r="I24" s="40"/>
      <c r="J24" s="41"/>
      <c r="K24" s="40"/>
      <c r="L24" s="40"/>
      <c r="M24" s="6"/>
    </row>
    <row r="25" spans="1:16" s="49" customFormat="1" ht="13.5" customHeight="1" x14ac:dyDescent="0.25">
      <c r="A25" s="43"/>
      <c r="B25" s="44"/>
      <c r="C25" s="45" t="s">
        <v>41</v>
      </c>
      <c r="D25" s="46">
        <f>SUMIF($O$7:$O$13,"TCN",$M$7:$M$13)</f>
        <v>0</v>
      </c>
      <c r="E25" s="47"/>
      <c r="F25" s="47"/>
      <c r="G25" s="47"/>
      <c r="H25" s="47"/>
      <c r="I25" s="40"/>
      <c r="J25" s="48"/>
      <c r="K25" s="47"/>
      <c r="L25" s="47"/>
      <c r="M25" s="6"/>
    </row>
    <row r="26" spans="1:16" s="49" customFormat="1" ht="13.5" customHeight="1" x14ac:dyDescent="0.25">
      <c r="A26" s="43"/>
      <c r="B26" s="50" t="s">
        <v>42</v>
      </c>
      <c r="C26" s="45" t="s">
        <v>43</v>
      </c>
      <c r="D26" s="46">
        <f>SUMIF($O$7:$O$13,"CĐ",$M$7:$M$13)+SUMIF($O$7:$O$13,"C1",$M$7:$M$13)</f>
        <v>5632000</v>
      </c>
      <c r="E26" s="47"/>
      <c r="F26" s="47"/>
      <c r="G26" s="47"/>
      <c r="H26" s="47"/>
      <c r="I26" s="47"/>
      <c r="J26" s="48"/>
      <c r="K26" s="47"/>
      <c r="L26" s="47"/>
      <c r="M26" s="6"/>
    </row>
    <row r="27" spans="1:16" s="49" customFormat="1" ht="13.5" customHeight="1" x14ac:dyDescent="0.25">
      <c r="A27" s="43"/>
      <c r="B27" s="50"/>
      <c r="C27" s="45" t="s">
        <v>44</v>
      </c>
      <c r="D27" s="46">
        <f>SUMIF($O$7:$O$13,"C2",$M$7:$M$13)+SUMIF($O$7:$O$13,"CĐLT",$M$7:$M$13)</f>
        <v>7537920</v>
      </c>
      <c r="E27" s="47"/>
      <c r="F27" s="47"/>
      <c r="G27" s="47"/>
      <c r="H27" s="47"/>
      <c r="I27" s="47"/>
      <c r="J27" s="48"/>
      <c r="K27" s="47"/>
      <c r="L27" s="47"/>
      <c r="M27" s="6"/>
    </row>
    <row r="28" spans="1:16" s="49" customFormat="1" ht="13.5" customHeight="1" x14ac:dyDescent="0.25">
      <c r="A28" s="43"/>
      <c r="B28" s="51">
        <f>SUM(B24:B26)</f>
        <v>0</v>
      </c>
      <c r="C28" s="45" t="s">
        <v>45</v>
      </c>
      <c r="D28" s="46">
        <f>SUMIF($O$7:$O$13,"T4",$M$7:$M$13)+SUMIF($O$7:$O$13,"T2",$M$7:$M$13)+SUMIF($O$7:$O$13,"T3",$M$7:$M$13)+SUMIF($O$7:$O$13,"TC",$M$7:$M$13)+SUMIF($O$7:$O$13,"TN",$M$7:$M$13)+SUMIF($O$7:$O$13,"TCT",$M$7:$M$13)+SUMIF($O$7:$O$13,"T1",$M$7:$M$13)</f>
        <v>19170000</v>
      </c>
      <c r="E28" s="47"/>
      <c r="F28" s="47"/>
      <c r="G28" s="47"/>
      <c r="H28" s="47"/>
      <c r="I28" s="47"/>
      <c r="J28" s="48"/>
      <c r="K28" s="47"/>
      <c r="L28" s="47"/>
      <c r="M28" s="6"/>
    </row>
    <row r="29" spans="1:16" s="49" customFormat="1" ht="13.5" customHeight="1" x14ac:dyDescent="0.25">
      <c r="B29" s="52"/>
      <c r="C29" s="53" t="s">
        <v>46</v>
      </c>
      <c r="D29" s="54">
        <f>SUM(D24:D28)</f>
        <v>32339920</v>
      </c>
      <c r="E29" s="47"/>
      <c r="F29" s="47"/>
      <c r="G29" s="47"/>
      <c r="H29" s="47"/>
      <c r="I29" s="47"/>
      <c r="J29" s="48"/>
      <c r="K29" s="47"/>
      <c r="L29" s="47"/>
      <c r="M29" s="6"/>
    </row>
    <row r="30" spans="1:16" x14ac:dyDescent="0.25">
      <c r="E30" s="6"/>
      <c r="J30" s="21"/>
      <c r="K30" s="58"/>
      <c r="M30" s="6"/>
      <c r="N30" s="6"/>
    </row>
    <row r="87" spans="16:16" x14ac:dyDescent="0.25">
      <c r="P87" s="55"/>
    </row>
    <row r="88" spans="16:16" x14ac:dyDescent="0.25">
      <c r="P88" s="55"/>
    </row>
    <row r="89" spans="16:16" x14ac:dyDescent="0.25">
      <c r="P89" s="55"/>
    </row>
    <row r="90" spans="16:16" x14ac:dyDescent="0.25">
      <c r="P90" s="55"/>
    </row>
    <row r="94" spans="16:16" x14ac:dyDescent="0.25">
      <c r="P94" s="28"/>
    </row>
    <row r="95" spans="16:16" x14ac:dyDescent="0.25">
      <c r="P95" s="28"/>
    </row>
    <row r="96" spans="16:16" x14ac:dyDescent="0.25">
      <c r="P96" s="56"/>
    </row>
    <row r="97" spans="16:16" x14ac:dyDescent="0.25">
      <c r="P97" s="36"/>
    </row>
    <row r="98" spans="16:16" x14ac:dyDescent="0.25">
      <c r="P98" s="49"/>
    </row>
    <row r="99" spans="16:16" x14ac:dyDescent="0.25">
      <c r="P99" s="49"/>
    </row>
    <row r="100" spans="16:16" x14ac:dyDescent="0.25">
      <c r="P100" s="49"/>
    </row>
    <row r="101" spans="16:16" x14ac:dyDescent="0.25">
      <c r="P101" s="49"/>
    </row>
  </sheetData>
  <mergeCells count="9">
    <mergeCell ref="M17:N17"/>
    <mergeCell ref="E21:G21"/>
    <mergeCell ref="M21:N21"/>
    <mergeCell ref="A4:N4"/>
    <mergeCell ref="A5:N5"/>
    <mergeCell ref="A14:D14"/>
    <mergeCell ref="L14:M14"/>
    <mergeCell ref="A15:N15"/>
    <mergeCell ref="G16:N1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topLeftCell="A16" zoomScaleNormal="100" zoomScaleSheetLayoutView="85" workbookViewId="0">
      <selection activeCell="A5" sqref="A5:N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31417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31374</v>
      </c>
      <c r="C7" s="13" t="s">
        <v>31375</v>
      </c>
      <c r="D7" s="14" t="s">
        <v>31376</v>
      </c>
      <c r="E7" s="15" t="s">
        <v>31377</v>
      </c>
      <c r="F7" s="13" t="s">
        <v>21880</v>
      </c>
      <c r="G7" s="16" t="s">
        <v>6102</v>
      </c>
      <c r="H7" s="13" t="s">
        <v>259</v>
      </c>
      <c r="I7" s="13" t="s">
        <v>31378</v>
      </c>
      <c r="J7" s="13" t="s">
        <v>31378</v>
      </c>
      <c r="K7" s="13" t="s">
        <v>31379</v>
      </c>
      <c r="L7" s="17" t="s">
        <v>31380</v>
      </c>
      <c r="M7" s="18">
        <v>4370000</v>
      </c>
      <c r="N7" s="19"/>
      <c r="O7" s="20" t="str">
        <f t="shared" ref="O7:O15" si="0">MID(G7,3,FIND("-",G7,1)-3)&amp;IF(MID(G7,3,5)="CĐ-LT","LT","")</f>
        <v>T4</v>
      </c>
      <c r="R7" s="21" t="str">
        <f t="shared" ref="R7:R15" si="1">IF(LEFT(G7,2)="18","NH 18-19","")&amp;O7</f>
        <v>NH 18-19T4</v>
      </c>
    </row>
    <row r="8" spans="1:18" ht="24" customHeight="1" x14ac:dyDescent="0.25">
      <c r="A8" s="13">
        <v>2</v>
      </c>
      <c r="B8" s="13" t="s">
        <v>31381</v>
      </c>
      <c r="C8" s="13" t="s">
        <v>2431</v>
      </c>
      <c r="D8" s="14" t="s">
        <v>394</v>
      </c>
      <c r="E8" s="15" t="s">
        <v>988</v>
      </c>
      <c r="F8" s="13" t="s">
        <v>2432</v>
      </c>
      <c r="G8" s="16" t="s">
        <v>836</v>
      </c>
      <c r="H8" s="13" t="s">
        <v>259</v>
      </c>
      <c r="I8" s="13" t="s">
        <v>31378</v>
      </c>
      <c r="J8" s="13" t="s">
        <v>31378</v>
      </c>
      <c r="K8" s="13" t="s">
        <v>31382</v>
      </c>
      <c r="L8" s="17" t="s">
        <v>31383</v>
      </c>
      <c r="M8" s="18">
        <v>5129000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4" customHeight="1" x14ac:dyDescent="0.25">
      <c r="A9" s="13">
        <v>3</v>
      </c>
      <c r="B9" s="13" t="s">
        <v>31384</v>
      </c>
      <c r="C9" s="13" t="s">
        <v>31385</v>
      </c>
      <c r="D9" s="14" t="s">
        <v>31386</v>
      </c>
      <c r="E9" s="15" t="s">
        <v>5661</v>
      </c>
      <c r="F9" s="13" t="s">
        <v>4308</v>
      </c>
      <c r="G9" s="16" t="s">
        <v>20795</v>
      </c>
      <c r="H9" s="13" t="s">
        <v>259</v>
      </c>
      <c r="I9" s="13" t="s">
        <v>31378</v>
      </c>
      <c r="J9" s="13" t="s">
        <v>31378</v>
      </c>
      <c r="K9" s="13" t="s">
        <v>31387</v>
      </c>
      <c r="L9" s="17" t="s">
        <v>31388</v>
      </c>
      <c r="M9" s="18">
        <v>5352000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31389</v>
      </c>
      <c r="C10" s="13" t="s">
        <v>31390</v>
      </c>
      <c r="D10" s="14" t="s">
        <v>7244</v>
      </c>
      <c r="E10" s="15" t="s">
        <v>1900</v>
      </c>
      <c r="F10" s="13" t="s">
        <v>31391</v>
      </c>
      <c r="G10" s="16" t="s">
        <v>23</v>
      </c>
      <c r="H10" s="13" t="s">
        <v>259</v>
      </c>
      <c r="I10" s="13" t="s">
        <v>31378</v>
      </c>
      <c r="J10" s="13" t="s">
        <v>31378</v>
      </c>
      <c r="K10" s="13" t="s">
        <v>31392</v>
      </c>
      <c r="L10" s="17" t="s">
        <v>31393</v>
      </c>
      <c r="M10" s="18">
        <v>5129000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4" customHeight="1" x14ac:dyDescent="0.25">
      <c r="A11" s="13">
        <v>5</v>
      </c>
      <c r="B11" s="13" t="s">
        <v>31394</v>
      </c>
      <c r="C11" s="13" t="s">
        <v>31395</v>
      </c>
      <c r="D11" s="14" t="s">
        <v>249</v>
      </c>
      <c r="E11" s="15" t="s">
        <v>122</v>
      </c>
      <c r="F11" s="13" t="s">
        <v>11936</v>
      </c>
      <c r="G11" s="16" t="s">
        <v>5796</v>
      </c>
      <c r="H11" s="13" t="s">
        <v>259</v>
      </c>
      <c r="I11" s="13" t="s">
        <v>31396</v>
      </c>
      <c r="J11" s="13" t="s">
        <v>31396</v>
      </c>
      <c r="K11" s="13" t="s">
        <v>31397</v>
      </c>
      <c r="L11" s="17" t="s">
        <v>31398</v>
      </c>
      <c r="M11" s="18">
        <v>6670000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31399</v>
      </c>
      <c r="C12" s="13" t="s">
        <v>31395</v>
      </c>
      <c r="D12" s="14" t="s">
        <v>249</v>
      </c>
      <c r="E12" s="15" t="s">
        <v>122</v>
      </c>
      <c r="F12" s="13" t="s">
        <v>11936</v>
      </c>
      <c r="G12" s="16" t="s">
        <v>5796</v>
      </c>
      <c r="H12" s="13" t="s">
        <v>259</v>
      </c>
      <c r="I12" s="13" t="s">
        <v>31396</v>
      </c>
      <c r="J12" s="13" t="s">
        <v>31396</v>
      </c>
      <c r="K12" s="13" t="s">
        <v>31400</v>
      </c>
      <c r="L12" s="17" t="s">
        <v>31401</v>
      </c>
      <c r="M12" s="18">
        <v>690000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31402</v>
      </c>
      <c r="C13" s="13" t="s">
        <v>31403</v>
      </c>
      <c r="D13" s="14" t="s">
        <v>6451</v>
      </c>
      <c r="E13" s="15" t="s">
        <v>3357</v>
      </c>
      <c r="F13" s="13" t="s">
        <v>31404</v>
      </c>
      <c r="G13" s="16" t="s">
        <v>389</v>
      </c>
      <c r="H13" s="13" t="s">
        <v>259</v>
      </c>
      <c r="I13" s="13" t="s">
        <v>31396</v>
      </c>
      <c r="J13" s="13" t="s">
        <v>31396</v>
      </c>
      <c r="K13" s="13" t="s">
        <v>31405</v>
      </c>
      <c r="L13" s="17" t="s">
        <v>31406</v>
      </c>
      <c r="M13" s="18">
        <v>4370000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" customHeight="1" x14ac:dyDescent="0.25">
      <c r="A14" s="13">
        <v>8</v>
      </c>
      <c r="B14" s="13" t="s">
        <v>31407</v>
      </c>
      <c r="C14" s="13" t="s">
        <v>9280</v>
      </c>
      <c r="D14" s="14" t="s">
        <v>9281</v>
      </c>
      <c r="E14" s="15" t="s">
        <v>6060</v>
      </c>
      <c r="F14" s="13" t="s">
        <v>9282</v>
      </c>
      <c r="G14" s="16" t="s">
        <v>7178</v>
      </c>
      <c r="H14" s="13" t="s">
        <v>259</v>
      </c>
      <c r="I14" s="13" t="s">
        <v>31396</v>
      </c>
      <c r="J14" s="13" t="s">
        <v>31396</v>
      </c>
      <c r="K14" s="13" t="s">
        <v>31408</v>
      </c>
      <c r="L14" s="17" t="s">
        <v>31409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31410</v>
      </c>
      <c r="C15" s="13" t="s">
        <v>31411</v>
      </c>
      <c r="D15" s="14" t="s">
        <v>10212</v>
      </c>
      <c r="E15" s="15" t="s">
        <v>7121</v>
      </c>
      <c r="F15" s="13" t="s">
        <v>31412</v>
      </c>
      <c r="G15" s="16" t="s">
        <v>12010</v>
      </c>
      <c r="H15" s="13" t="s">
        <v>259</v>
      </c>
      <c r="I15" s="13" t="s">
        <v>31396</v>
      </c>
      <c r="J15" s="13" t="s">
        <v>31396</v>
      </c>
      <c r="K15" s="13" t="s">
        <v>31413</v>
      </c>
      <c r="L15" s="17" t="s">
        <v>31414</v>
      </c>
      <c r="M15" s="18">
        <v>1020000</v>
      </c>
      <c r="N15" s="19"/>
      <c r="O15" s="20" t="str">
        <f t="shared" si="0"/>
        <v>C2</v>
      </c>
      <c r="R15" s="21" t="str">
        <f t="shared" si="1"/>
        <v>C2</v>
      </c>
    </row>
    <row r="16" spans="1:18" s="28" customFormat="1" ht="24" customHeight="1" x14ac:dyDescent="0.25">
      <c r="A16" s="229" t="s">
        <v>35</v>
      </c>
      <c r="B16" s="230"/>
      <c r="C16" s="230"/>
      <c r="D16" s="230"/>
      <c r="E16" s="22"/>
      <c r="F16" s="22"/>
      <c r="G16" s="22"/>
      <c r="H16" s="23"/>
      <c r="I16" s="24"/>
      <c r="J16" s="25"/>
      <c r="K16" s="26"/>
      <c r="L16" s="231">
        <f>SUM(M7:M15)</f>
        <v>36314000</v>
      </c>
      <c r="M16" s="232"/>
      <c r="N16" s="27"/>
      <c r="O16" s="20"/>
      <c r="P16" s="6"/>
      <c r="Q16" s="6"/>
    </row>
    <row r="17" spans="1:19" s="30" customFormat="1" ht="24" customHeight="1" x14ac:dyDescent="0.25">
      <c r="A17" s="237" t="s">
        <v>31415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9"/>
      <c r="O17" s="29" t="str">
        <f>LEFT(G17,5)</f>
        <v/>
      </c>
      <c r="P17" s="6"/>
      <c r="Q17" s="6"/>
    </row>
    <row r="18" spans="1:19" ht="15.75" customHeight="1" x14ac:dyDescent="0.25">
      <c r="A18" s="31"/>
      <c r="B18" s="31"/>
      <c r="C18" s="1"/>
      <c r="D18" s="2"/>
      <c r="E18" s="2"/>
      <c r="F18" s="1"/>
      <c r="G18" s="225" t="s">
        <v>31416</v>
      </c>
      <c r="H18" s="225"/>
      <c r="I18" s="225"/>
      <c r="J18" s="225"/>
      <c r="K18" s="225"/>
      <c r="L18" s="225"/>
      <c r="M18" s="225"/>
      <c r="N18" s="225"/>
      <c r="O18" s="29"/>
      <c r="S18" s="30"/>
    </row>
    <row r="19" spans="1:19" ht="15.75" customHeight="1" x14ac:dyDescent="0.25">
      <c r="A19" s="35" t="s">
        <v>4822</v>
      </c>
      <c r="B19" s="35"/>
      <c r="C19" s="35"/>
      <c r="D19" s="32"/>
      <c r="E19" s="32" t="s">
        <v>4823</v>
      </c>
      <c r="F19" s="32"/>
      <c r="G19" s="32"/>
      <c r="H19" s="32"/>
      <c r="I19" s="32"/>
      <c r="J19" s="32"/>
      <c r="K19" s="32"/>
      <c r="L19" s="32"/>
      <c r="M19" s="236" t="s">
        <v>4824</v>
      </c>
      <c r="N19" s="236"/>
      <c r="O19" s="29"/>
    </row>
    <row r="20" spans="1:19" x14ac:dyDescent="0.25">
      <c r="A20" s="33"/>
      <c r="B20" s="33"/>
      <c r="C20" s="150"/>
      <c r="D20" s="35"/>
      <c r="E20" s="35"/>
      <c r="F20" s="35"/>
      <c r="G20" s="35"/>
      <c r="J20" s="150"/>
      <c r="K20" s="150"/>
      <c r="L20" s="150"/>
      <c r="M20" s="150"/>
      <c r="N20" s="6"/>
    </row>
    <row r="21" spans="1:19" x14ac:dyDescent="0.25">
      <c r="A21" s="33"/>
      <c r="B21" s="33"/>
      <c r="C21" s="150"/>
      <c r="D21" s="35"/>
      <c r="E21" s="35"/>
      <c r="F21" s="35"/>
      <c r="G21" s="35"/>
      <c r="H21" s="35"/>
      <c r="I21" s="35"/>
      <c r="J21" s="150"/>
      <c r="K21" s="150"/>
      <c r="L21" s="150"/>
      <c r="M21" s="150"/>
      <c r="N21" s="6"/>
    </row>
    <row r="22" spans="1:19" x14ac:dyDescent="0.25">
      <c r="A22" s="33"/>
      <c r="B22" s="33"/>
      <c r="C22" s="150"/>
      <c r="D22" s="35"/>
      <c r="E22" s="35"/>
      <c r="F22" s="35"/>
      <c r="G22" s="35"/>
      <c r="H22" s="35"/>
      <c r="I22" s="35"/>
      <c r="J22" s="150"/>
      <c r="K22" s="150"/>
      <c r="L22" s="150"/>
      <c r="M22" s="150"/>
      <c r="N22" s="6"/>
    </row>
    <row r="23" spans="1:19" s="28" customFormat="1" x14ac:dyDescent="0.25">
      <c r="A23" s="35"/>
      <c r="B23" s="35"/>
      <c r="C23" s="35" t="s">
        <v>4820</v>
      </c>
      <c r="D23" s="35"/>
      <c r="E23" s="236" t="s">
        <v>4821</v>
      </c>
      <c r="F23" s="236"/>
      <c r="G23" s="236"/>
      <c r="H23" s="35"/>
      <c r="I23" s="35"/>
      <c r="J23" s="35"/>
      <c r="K23" s="35"/>
      <c r="L23" s="35"/>
      <c r="M23" s="236" t="s">
        <v>4819</v>
      </c>
      <c r="N23" s="236"/>
      <c r="O23" s="150"/>
      <c r="P23" s="6"/>
    </row>
    <row r="24" spans="1:19" s="28" customFormat="1" ht="18.7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50"/>
      <c r="P24" s="6"/>
    </row>
    <row r="25" spans="1:19" s="36" customFormat="1" x14ac:dyDescent="0.25">
      <c r="B25" s="37"/>
      <c r="C25" s="38" t="s">
        <v>38</v>
      </c>
      <c r="D25" s="39" t="s">
        <v>586</v>
      </c>
      <c r="E25" s="40"/>
      <c r="F25" s="40"/>
      <c r="G25" s="40"/>
      <c r="H25" s="40"/>
      <c r="I25" s="40"/>
      <c r="J25" s="41"/>
      <c r="K25" s="40"/>
      <c r="L25" s="40"/>
      <c r="M25" s="42"/>
    </row>
    <row r="26" spans="1:19" s="36" customFormat="1" x14ac:dyDescent="0.25">
      <c r="A26" s="43"/>
      <c r="B26" s="44"/>
      <c r="C26" s="45" t="s">
        <v>40</v>
      </c>
      <c r="D26" s="46">
        <f>SUMIF($O$7:$O$15,"CĐN",$M$7:$M$15)</f>
        <v>0</v>
      </c>
      <c r="E26" s="40"/>
      <c r="F26" s="40"/>
      <c r="G26" s="40"/>
      <c r="H26" s="40"/>
      <c r="I26" s="40"/>
      <c r="J26" s="41"/>
      <c r="K26" s="40"/>
      <c r="L26" s="40"/>
      <c r="M26" s="6"/>
    </row>
    <row r="27" spans="1:19" s="49" customFormat="1" ht="13.5" customHeight="1" x14ac:dyDescent="0.25">
      <c r="A27" s="43"/>
      <c r="B27" s="44"/>
      <c r="C27" s="45" t="s">
        <v>41</v>
      </c>
      <c r="D27" s="46">
        <f>SUMIF($O$7:$O$15,"TCN",$M$7:$M$15)</f>
        <v>0</v>
      </c>
      <c r="E27" s="47"/>
      <c r="F27" s="47"/>
      <c r="G27" s="47"/>
      <c r="H27" s="47"/>
      <c r="I27" s="40"/>
      <c r="J27" s="48"/>
      <c r="K27" s="47"/>
      <c r="L27" s="47"/>
      <c r="M27" s="6"/>
    </row>
    <row r="28" spans="1:19" s="49" customFormat="1" ht="13.5" customHeight="1" x14ac:dyDescent="0.25">
      <c r="A28" s="43"/>
      <c r="B28" s="50" t="s">
        <v>42</v>
      </c>
      <c r="C28" s="45" t="s">
        <v>43</v>
      </c>
      <c r="D28" s="46">
        <f>SUMIF($O$7:$O$15,"CĐ",$M$7:$M$15)+SUMIF($O$7:$O$15,"C1",$M$7:$M$15)</f>
        <v>10944000</v>
      </c>
      <c r="E28" s="47"/>
      <c r="F28" s="47"/>
      <c r="G28" s="47"/>
      <c r="H28" s="47"/>
      <c r="I28" s="47"/>
      <c r="J28" s="48"/>
      <c r="K28" s="47"/>
      <c r="L28" s="47"/>
      <c r="M28" s="6"/>
    </row>
    <row r="29" spans="1:19" s="49" customFormat="1" ht="13.5" customHeight="1" x14ac:dyDescent="0.25">
      <c r="A29" s="43"/>
      <c r="B29" s="50"/>
      <c r="C29" s="45" t="s">
        <v>44</v>
      </c>
      <c r="D29" s="46">
        <f>SUMIF($O$7:$O$15,"C2",$M$7:$M$15)+SUMIF($O$7:$O$15,"CĐLT",$M$7:$M$15)</f>
        <v>1020000</v>
      </c>
      <c r="E29" s="47"/>
      <c r="F29" s="47"/>
      <c r="G29" s="47"/>
      <c r="H29" s="47"/>
      <c r="I29" s="47"/>
      <c r="J29" s="48"/>
      <c r="K29" s="47"/>
      <c r="L29" s="47"/>
      <c r="M29" s="6"/>
    </row>
    <row r="30" spans="1:19" s="49" customFormat="1" ht="13.5" customHeight="1" x14ac:dyDescent="0.25">
      <c r="A30" s="43"/>
      <c r="B30" s="51">
        <f>SUM(B26:B28)</f>
        <v>0</v>
      </c>
      <c r="C30" s="45" t="s">
        <v>45</v>
      </c>
      <c r="D30" s="46">
        <f>SUMIF($O$7:$O$15,"T4",$M$7:$M$15)+SUMIF($O$7:$O$15,"T2",$M$7:$M$15)+SUMIF($O$7:$O$15,"T3",$M$7:$M$15)+SUMIF($O$7:$O$15,"TC",$M$7:$M$15)+SUMIF($O$7:$O$15,"TN",$M$7:$M$15)+SUMIF($O$7:$O$15,"TCT",$M$7:$M$15)+SUMIF($O$7:$O$15,"T1",$M$7:$M$15)</f>
        <v>24350000</v>
      </c>
      <c r="E30" s="47"/>
      <c r="F30" s="47"/>
      <c r="G30" s="47"/>
      <c r="H30" s="47"/>
      <c r="I30" s="47"/>
      <c r="J30" s="48"/>
      <c r="K30" s="47"/>
      <c r="L30" s="47"/>
      <c r="M30" s="6"/>
    </row>
    <row r="31" spans="1:19" s="49" customFormat="1" ht="13.5" customHeight="1" x14ac:dyDescent="0.25">
      <c r="B31" s="52"/>
      <c r="C31" s="53" t="s">
        <v>46</v>
      </c>
      <c r="D31" s="54">
        <f>SUM(D26:D30)</f>
        <v>36314000</v>
      </c>
      <c r="E31" s="47"/>
      <c r="F31" s="47"/>
      <c r="G31" s="47"/>
      <c r="H31" s="47"/>
      <c r="I31" s="47"/>
      <c r="J31" s="48"/>
      <c r="K31" s="47"/>
      <c r="L31" s="47"/>
      <c r="M31" s="6"/>
    </row>
    <row r="32" spans="1:19" x14ac:dyDescent="0.25">
      <c r="E32" s="6"/>
      <c r="J32" s="21"/>
      <c r="K32" s="58"/>
      <c r="M32" s="6"/>
      <c r="N32" s="6"/>
    </row>
    <row r="89" spans="16:16" x14ac:dyDescent="0.25">
      <c r="P89" s="55"/>
    </row>
    <row r="90" spans="16:16" x14ac:dyDescent="0.25">
      <c r="P90" s="55"/>
    </row>
    <row r="91" spans="16:16" x14ac:dyDescent="0.25">
      <c r="P91" s="55"/>
    </row>
    <row r="92" spans="16:16" x14ac:dyDescent="0.25">
      <c r="P92" s="55"/>
    </row>
    <row r="96" spans="16:16" x14ac:dyDescent="0.25">
      <c r="P96" s="28"/>
    </row>
    <row r="97" spans="16:16" x14ac:dyDescent="0.25">
      <c r="P97" s="28"/>
    </row>
    <row r="98" spans="16:16" x14ac:dyDescent="0.25">
      <c r="P98" s="56"/>
    </row>
    <row r="99" spans="16:16" x14ac:dyDescent="0.25">
      <c r="P99" s="36"/>
    </row>
    <row r="100" spans="16:16" x14ac:dyDescent="0.25">
      <c r="P100" s="49"/>
    </row>
    <row r="101" spans="16:16" x14ac:dyDescent="0.25">
      <c r="P101" s="49"/>
    </row>
    <row r="102" spans="16:16" x14ac:dyDescent="0.25">
      <c r="P102" s="49"/>
    </row>
    <row r="103" spans="16:16" x14ac:dyDescent="0.25">
      <c r="P103" s="49"/>
    </row>
  </sheetData>
  <mergeCells count="9">
    <mergeCell ref="M19:N19"/>
    <mergeCell ref="E23:G23"/>
    <mergeCell ref="M23:N23"/>
    <mergeCell ref="A4:N4"/>
    <mergeCell ref="A5:N5"/>
    <mergeCell ref="A16:D16"/>
    <mergeCell ref="L16:M16"/>
    <mergeCell ref="A17:N17"/>
    <mergeCell ref="G18:N1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zoomScaleNormal="100" zoomScaleSheetLayoutView="85" workbookViewId="0">
      <selection activeCell="L10" sqref="L10:L1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31418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31420</v>
      </c>
      <c r="C7" s="13" t="s">
        <v>31421</v>
      </c>
      <c r="D7" s="14" t="s">
        <v>10447</v>
      </c>
      <c r="E7" s="15" t="s">
        <v>2336</v>
      </c>
      <c r="F7" s="13" t="s">
        <v>31422</v>
      </c>
      <c r="G7" s="16" t="s">
        <v>1771</v>
      </c>
      <c r="H7" s="13" t="s">
        <v>259</v>
      </c>
      <c r="I7" s="13" t="s">
        <v>31423</v>
      </c>
      <c r="J7" s="13" t="s">
        <v>31423</v>
      </c>
      <c r="K7" s="13" t="s">
        <v>31424</v>
      </c>
      <c r="L7" s="17" t="s">
        <v>31425</v>
      </c>
      <c r="M7" s="18">
        <v>5129000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31426</v>
      </c>
      <c r="C8" s="13" t="s">
        <v>31427</v>
      </c>
      <c r="D8" s="14" t="s">
        <v>31428</v>
      </c>
      <c r="E8" s="15" t="s">
        <v>22</v>
      </c>
      <c r="F8" s="13" t="s">
        <v>3065</v>
      </c>
      <c r="G8" s="16" t="s">
        <v>1771</v>
      </c>
      <c r="H8" s="13" t="s">
        <v>259</v>
      </c>
      <c r="I8" s="13" t="s">
        <v>31423</v>
      </c>
      <c r="J8" s="13" t="s">
        <v>31423</v>
      </c>
      <c r="K8" s="13" t="s">
        <v>31429</v>
      </c>
      <c r="L8" s="17" t="s">
        <v>31430</v>
      </c>
      <c r="M8" s="18">
        <v>5129000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NH 18-19T4</v>
      </c>
    </row>
    <row r="9" spans="1:18" ht="24" customHeight="1" x14ac:dyDescent="0.25">
      <c r="A9" s="13">
        <v>3</v>
      </c>
      <c r="B9" s="13" t="s">
        <v>31431</v>
      </c>
      <c r="C9" s="13" t="s">
        <v>31432</v>
      </c>
      <c r="D9" s="14" t="s">
        <v>31433</v>
      </c>
      <c r="E9" s="15" t="s">
        <v>2984</v>
      </c>
      <c r="F9" s="13" t="s">
        <v>2653</v>
      </c>
      <c r="G9" s="16" t="s">
        <v>22411</v>
      </c>
      <c r="H9" s="13" t="s">
        <v>259</v>
      </c>
      <c r="I9" s="13" t="s">
        <v>31423</v>
      </c>
      <c r="J9" s="13" t="s">
        <v>31423</v>
      </c>
      <c r="K9" s="13" t="s">
        <v>31434</v>
      </c>
      <c r="L9" s="17" t="s">
        <v>31435</v>
      </c>
      <c r="M9" s="18">
        <v>6244000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NH 18-19T4</v>
      </c>
    </row>
    <row r="10" spans="1:18" ht="24" customHeight="1" x14ac:dyDescent="0.25">
      <c r="A10" s="13">
        <v>4</v>
      </c>
      <c r="B10" s="13" t="s">
        <v>31436</v>
      </c>
      <c r="C10" s="13" t="s">
        <v>31437</v>
      </c>
      <c r="D10" s="14" t="s">
        <v>1237</v>
      </c>
      <c r="E10" s="15" t="s">
        <v>1275</v>
      </c>
      <c r="F10" s="13" t="s">
        <v>31438</v>
      </c>
      <c r="G10" s="16" t="s">
        <v>4568</v>
      </c>
      <c r="H10" s="13" t="s">
        <v>259</v>
      </c>
      <c r="I10" s="13" t="s">
        <v>31439</v>
      </c>
      <c r="J10" s="13" t="s">
        <v>31439</v>
      </c>
      <c r="K10" s="13" t="s">
        <v>31440</v>
      </c>
      <c r="L10" s="17" t="s">
        <v>31441</v>
      </c>
      <c r="M10" s="18">
        <v>5129000</v>
      </c>
      <c r="N10" s="19"/>
      <c r="O10" s="20" t="str">
        <f>MID(G10,3,FIND("-",G10,1)-3)&amp;IF(MID(G10,3,5)="CĐ-LT","LT","")</f>
        <v>T4</v>
      </c>
      <c r="R10" s="21" t="str">
        <f>IF(LEFT(G10,2)="18","NH 18-19","")&amp;O10</f>
        <v>NH 18-19T4</v>
      </c>
    </row>
    <row r="11" spans="1:18" ht="24" customHeight="1" x14ac:dyDescent="0.25">
      <c r="A11" s="13">
        <v>5</v>
      </c>
      <c r="B11" s="13" t="s">
        <v>31442</v>
      </c>
      <c r="C11" s="13" t="s">
        <v>14752</v>
      </c>
      <c r="D11" s="14" t="s">
        <v>579</v>
      </c>
      <c r="E11" s="15" t="s">
        <v>988</v>
      </c>
      <c r="F11" s="13" t="s">
        <v>14753</v>
      </c>
      <c r="G11" s="16" t="s">
        <v>11603</v>
      </c>
      <c r="H11" s="13" t="s">
        <v>259</v>
      </c>
      <c r="I11" s="13" t="s">
        <v>31439</v>
      </c>
      <c r="J11" s="13" t="s">
        <v>31439</v>
      </c>
      <c r="K11" s="13" t="s">
        <v>31443</v>
      </c>
      <c r="L11" s="17" t="s">
        <v>31444</v>
      </c>
      <c r="M11" s="18">
        <v>6244000</v>
      </c>
      <c r="N11" s="19"/>
      <c r="O11" s="20" t="str">
        <f t="shared" ref="O11:O18" si="0">MID(G11,3,FIND("-",G11,1)-3)&amp;IF(MID(G11,3,5)="CĐ-LT","LT","")</f>
        <v>T4</v>
      </c>
      <c r="R11" s="21" t="str">
        <f t="shared" ref="R11:R18" si="1">IF(LEFT(G11,2)="18","NH 18-19","")&amp;O11</f>
        <v>T4</v>
      </c>
    </row>
    <row r="12" spans="1:18" ht="24" customHeight="1" x14ac:dyDescent="0.25">
      <c r="A12" s="13">
        <v>6</v>
      </c>
      <c r="B12" s="13" t="s">
        <v>31445</v>
      </c>
      <c r="C12" s="13" t="s">
        <v>31446</v>
      </c>
      <c r="D12" s="14" t="s">
        <v>579</v>
      </c>
      <c r="E12" s="15" t="s">
        <v>1591</v>
      </c>
      <c r="F12" s="13" t="s">
        <v>1794</v>
      </c>
      <c r="G12" s="16" t="s">
        <v>31447</v>
      </c>
      <c r="H12" s="13" t="s">
        <v>259</v>
      </c>
      <c r="I12" s="13" t="s">
        <v>31439</v>
      </c>
      <c r="J12" s="13" t="s">
        <v>31439</v>
      </c>
      <c r="K12" s="13" t="s">
        <v>31448</v>
      </c>
      <c r="L12" s="17" t="s">
        <v>31449</v>
      </c>
      <c r="M12" s="18">
        <v>5129000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4" customHeight="1" x14ac:dyDescent="0.25">
      <c r="A13" s="13">
        <v>7</v>
      </c>
      <c r="B13" s="13" t="s">
        <v>31450</v>
      </c>
      <c r="C13" s="13" t="s">
        <v>882</v>
      </c>
      <c r="D13" s="14" t="s">
        <v>883</v>
      </c>
      <c r="E13" s="15" t="s">
        <v>80</v>
      </c>
      <c r="F13" s="13" t="s">
        <v>884</v>
      </c>
      <c r="G13" s="16" t="s">
        <v>792</v>
      </c>
      <c r="H13" s="13" t="s">
        <v>259</v>
      </c>
      <c r="I13" s="13" t="s">
        <v>31439</v>
      </c>
      <c r="J13" s="13" t="s">
        <v>31439</v>
      </c>
      <c r="K13" s="13" t="s">
        <v>31451</v>
      </c>
      <c r="L13" s="17" t="s">
        <v>31452</v>
      </c>
      <c r="M13" s="18">
        <v>3966000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" customHeight="1" x14ac:dyDescent="0.25">
      <c r="A14" s="13">
        <v>8</v>
      </c>
      <c r="B14" s="13" t="s">
        <v>31453</v>
      </c>
      <c r="C14" s="13" t="s">
        <v>2098</v>
      </c>
      <c r="D14" s="14" t="s">
        <v>2099</v>
      </c>
      <c r="E14" s="15" t="s">
        <v>1000</v>
      </c>
      <c r="F14" s="13" t="s">
        <v>2100</v>
      </c>
      <c r="G14" s="16" t="s">
        <v>836</v>
      </c>
      <c r="H14" s="13" t="s">
        <v>259</v>
      </c>
      <c r="I14" s="13" t="s">
        <v>31439</v>
      </c>
      <c r="J14" s="13" t="s">
        <v>31439</v>
      </c>
      <c r="K14" s="13" t="s">
        <v>31454</v>
      </c>
      <c r="L14" s="17" t="s">
        <v>31455</v>
      </c>
      <c r="M14" s="18">
        <v>5129000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4" customHeight="1" x14ac:dyDescent="0.25">
      <c r="A15" s="13">
        <v>9</v>
      </c>
      <c r="B15" s="13" t="s">
        <v>31456</v>
      </c>
      <c r="C15" s="13" t="s">
        <v>31254</v>
      </c>
      <c r="D15" s="14" t="s">
        <v>3801</v>
      </c>
      <c r="E15" s="15" t="s">
        <v>93</v>
      </c>
      <c r="F15" s="13" t="s">
        <v>7103</v>
      </c>
      <c r="G15" s="16" t="s">
        <v>7915</v>
      </c>
      <c r="H15" s="13" t="s">
        <v>259</v>
      </c>
      <c r="I15" s="13" t="s">
        <v>31439</v>
      </c>
      <c r="J15" s="13" t="s">
        <v>31439</v>
      </c>
      <c r="K15" s="13" t="s">
        <v>31457</v>
      </c>
      <c r="L15" s="17" t="s">
        <v>31458</v>
      </c>
      <c r="M15" s="18">
        <v>3350000</v>
      </c>
      <c r="N15" s="19"/>
      <c r="O15" s="20" t="str">
        <f t="shared" si="0"/>
        <v>TCN</v>
      </c>
      <c r="R15" s="21" t="str">
        <f t="shared" si="1"/>
        <v>TCN</v>
      </c>
    </row>
    <row r="16" spans="1:18" ht="24" customHeight="1" x14ac:dyDescent="0.25">
      <c r="A16" s="13">
        <v>10</v>
      </c>
      <c r="B16" s="13" t="s">
        <v>31459</v>
      </c>
      <c r="C16" s="13" t="s">
        <v>31460</v>
      </c>
      <c r="D16" s="14" t="s">
        <v>31461</v>
      </c>
      <c r="E16" s="15" t="s">
        <v>278</v>
      </c>
      <c r="F16" s="13" t="s">
        <v>11119</v>
      </c>
      <c r="G16" s="16" t="s">
        <v>5536</v>
      </c>
      <c r="H16" s="13" t="s">
        <v>259</v>
      </c>
      <c r="I16" s="13" t="s">
        <v>31439</v>
      </c>
      <c r="J16" s="13" t="s">
        <v>31439</v>
      </c>
      <c r="K16" s="13" t="s">
        <v>31462</v>
      </c>
      <c r="L16" s="17" t="s">
        <v>31463</v>
      </c>
      <c r="M16" s="18">
        <v>5888000</v>
      </c>
      <c r="N16" s="19"/>
      <c r="O16" s="20" t="str">
        <f t="shared" si="0"/>
        <v>C1</v>
      </c>
      <c r="R16" s="21" t="str">
        <f t="shared" si="1"/>
        <v>C1</v>
      </c>
    </row>
    <row r="17" spans="1:19" ht="24" customHeight="1" x14ac:dyDescent="0.25">
      <c r="A17" s="13">
        <v>11</v>
      </c>
      <c r="B17" s="13" t="s">
        <v>31464</v>
      </c>
      <c r="C17" s="13" t="s">
        <v>31465</v>
      </c>
      <c r="D17" s="14" t="s">
        <v>270</v>
      </c>
      <c r="E17" s="15" t="s">
        <v>4199</v>
      </c>
      <c r="F17" s="13" t="s">
        <v>485</v>
      </c>
      <c r="G17" s="16" t="s">
        <v>25</v>
      </c>
      <c r="H17" s="13" t="s">
        <v>259</v>
      </c>
      <c r="I17" s="13" t="s">
        <v>31423</v>
      </c>
      <c r="J17" s="13" t="s">
        <v>31423</v>
      </c>
      <c r="K17" s="13" t="s">
        <v>31466</v>
      </c>
      <c r="L17" s="17" t="s">
        <v>31467</v>
      </c>
      <c r="M17" s="18">
        <v>4370000</v>
      </c>
      <c r="N17" s="19"/>
      <c r="O17" s="20" t="str">
        <f t="shared" si="0"/>
        <v>T4</v>
      </c>
      <c r="R17" s="21" t="str">
        <f t="shared" si="1"/>
        <v>NH 18-19T4</v>
      </c>
    </row>
    <row r="18" spans="1:19" ht="24" customHeight="1" x14ac:dyDescent="0.25">
      <c r="A18" s="13">
        <v>12</v>
      </c>
      <c r="B18" s="13" t="s">
        <v>31468</v>
      </c>
      <c r="C18" s="13" t="s">
        <v>27713</v>
      </c>
      <c r="D18" s="14" t="s">
        <v>5203</v>
      </c>
      <c r="E18" s="15" t="s">
        <v>115</v>
      </c>
      <c r="F18" s="13" t="s">
        <v>5299</v>
      </c>
      <c r="G18" s="16" t="s">
        <v>8464</v>
      </c>
      <c r="H18" s="13" t="s">
        <v>259</v>
      </c>
      <c r="I18" s="13" t="s">
        <v>31423</v>
      </c>
      <c r="J18" s="13" t="s">
        <v>31423</v>
      </c>
      <c r="K18" s="13" t="s">
        <v>31469</v>
      </c>
      <c r="L18" s="17" t="s">
        <v>31470</v>
      </c>
      <c r="M18" s="18">
        <v>256000</v>
      </c>
      <c r="N18" s="19"/>
      <c r="O18" s="20" t="str">
        <f t="shared" si="0"/>
        <v>C1</v>
      </c>
      <c r="R18" s="21" t="str">
        <f t="shared" si="1"/>
        <v>C1</v>
      </c>
    </row>
    <row r="19" spans="1:19" s="28" customFormat="1" ht="24" customHeight="1" x14ac:dyDescent="0.25">
      <c r="A19" s="229" t="s">
        <v>35</v>
      </c>
      <c r="B19" s="230"/>
      <c r="C19" s="230"/>
      <c r="D19" s="230"/>
      <c r="E19" s="22"/>
      <c r="F19" s="22"/>
      <c r="G19" s="22"/>
      <c r="H19" s="23"/>
      <c r="I19" s="24"/>
      <c r="J19" s="25"/>
      <c r="K19" s="26"/>
      <c r="L19" s="231">
        <f>SUM(M7:M18)</f>
        <v>55963000</v>
      </c>
      <c r="M19" s="232"/>
      <c r="N19" s="27"/>
      <c r="O19" s="20"/>
      <c r="P19" s="6"/>
      <c r="Q19" s="6"/>
    </row>
    <row r="20" spans="1:19" s="30" customFormat="1" ht="24" customHeight="1" x14ac:dyDescent="0.25">
      <c r="A20" s="237" t="s">
        <v>31471</v>
      </c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  <c r="N20" s="239"/>
      <c r="O20" s="29" t="str">
        <f>LEFT(G20,5)</f>
        <v/>
      </c>
      <c r="P20" s="6"/>
      <c r="Q20" s="6"/>
    </row>
    <row r="21" spans="1:19" ht="15.75" customHeight="1" x14ac:dyDescent="0.25">
      <c r="A21" s="31"/>
      <c r="B21" s="31"/>
      <c r="C21" s="1"/>
      <c r="D21" s="2"/>
      <c r="E21" s="2"/>
      <c r="F21" s="1"/>
      <c r="G21" s="225" t="s">
        <v>31419</v>
      </c>
      <c r="H21" s="225"/>
      <c r="I21" s="225"/>
      <c r="J21" s="225"/>
      <c r="K21" s="225"/>
      <c r="L21" s="225"/>
      <c r="M21" s="225"/>
      <c r="N21" s="225"/>
      <c r="O21" s="29"/>
      <c r="S21" s="30"/>
    </row>
    <row r="22" spans="1:19" ht="15.75" customHeight="1" x14ac:dyDescent="0.25">
      <c r="A22" s="35" t="s">
        <v>4822</v>
      </c>
      <c r="B22" s="35"/>
      <c r="C22" s="35"/>
      <c r="D22" s="32"/>
      <c r="E22" s="32" t="s">
        <v>4823</v>
      </c>
      <c r="F22" s="32"/>
      <c r="G22" s="32"/>
      <c r="H22" s="32"/>
      <c r="I22" s="32"/>
      <c r="J22" s="32"/>
      <c r="K22" s="32"/>
      <c r="L22" s="32"/>
      <c r="M22" s="236" t="s">
        <v>4824</v>
      </c>
      <c r="N22" s="236"/>
      <c r="O22" s="29"/>
    </row>
    <row r="23" spans="1:19" x14ac:dyDescent="0.25">
      <c r="A23" s="33"/>
      <c r="B23" s="33"/>
      <c r="C23" s="151"/>
      <c r="D23" s="35"/>
      <c r="E23" s="35"/>
      <c r="F23" s="35"/>
      <c r="G23" s="35"/>
      <c r="J23" s="151"/>
      <c r="K23" s="151"/>
      <c r="L23" s="151"/>
      <c r="M23" s="151"/>
      <c r="N23" s="6"/>
    </row>
    <row r="24" spans="1:19" x14ac:dyDescent="0.25">
      <c r="A24" s="33"/>
      <c r="B24" s="33"/>
      <c r="C24" s="151"/>
      <c r="D24" s="35"/>
      <c r="E24" s="35"/>
      <c r="F24" s="35"/>
      <c r="G24" s="35"/>
      <c r="H24" s="35"/>
      <c r="I24" s="35"/>
      <c r="J24" s="151"/>
      <c r="K24" s="151"/>
      <c r="L24" s="151"/>
      <c r="M24" s="151"/>
      <c r="N24" s="6"/>
    </row>
    <row r="25" spans="1:19" x14ac:dyDescent="0.25">
      <c r="A25" s="33"/>
      <c r="B25" s="33"/>
      <c r="C25" s="151"/>
      <c r="D25" s="35"/>
      <c r="E25" s="35"/>
      <c r="F25" s="35"/>
      <c r="G25" s="35"/>
      <c r="H25" s="35"/>
      <c r="I25" s="35"/>
      <c r="J25" s="151"/>
      <c r="K25" s="151"/>
      <c r="L25" s="151"/>
      <c r="M25" s="151"/>
      <c r="N25" s="6"/>
    </row>
    <row r="26" spans="1:19" s="28" customFormat="1" x14ac:dyDescent="0.25">
      <c r="A26" s="35"/>
      <c r="B26" s="35"/>
      <c r="C26" s="35" t="s">
        <v>4820</v>
      </c>
      <c r="D26" s="35"/>
      <c r="E26" s="236" t="s">
        <v>4821</v>
      </c>
      <c r="F26" s="236"/>
      <c r="G26" s="236"/>
      <c r="H26" s="35"/>
      <c r="I26" s="35"/>
      <c r="J26" s="35"/>
      <c r="K26" s="35"/>
      <c r="L26" s="35"/>
      <c r="M26" s="236" t="s">
        <v>4819</v>
      </c>
      <c r="N26" s="236"/>
      <c r="O26" s="151"/>
      <c r="P26" s="6"/>
    </row>
    <row r="27" spans="1:19" s="28" customFormat="1" ht="18.7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151"/>
      <c r="P27" s="6"/>
    </row>
    <row r="28" spans="1:19" s="36" customFormat="1" x14ac:dyDescent="0.25">
      <c r="B28" s="37"/>
      <c r="C28" s="38" t="s">
        <v>38</v>
      </c>
      <c r="D28" s="39" t="s">
        <v>586</v>
      </c>
      <c r="E28" s="40"/>
      <c r="F28" s="40"/>
      <c r="G28" s="40"/>
      <c r="H28" s="40"/>
      <c r="I28" s="40"/>
      <c r="J28" s="41"/>
      <c r="K28" s="40"/>
      <c r="L28" s="40"/>
      <c r="M28" s="42"/>
    </row>
    <row r="29" spans="1:19" s="36" customFormat="1" x14ac:dyDescent="0.25">
      <c r="A29" s="43"/>
      <c r="B29" s="44"/>
      <c r="C29" s="45" t="s">
        <v>40</v>
      </c>
      <c r="D29" s="46">
        <f>SUMIF($O$7:$O$18,"CĐN",$M$7:$M$18)</f>
        <v>0</v>
      </c>
      <c r="E29" s="40"/>
      <c r="F29" s="40"/>
      <c r="G29" s="40"/>
      <c r="H29" s="40"/>
      <c r="I29" s="40"/>
      <c r="J29" s="41"/>
      <c r="K29" s="40"/>
      <c r="L29" s="40"/>
      <c r="M29" s="6"/>
    </row>
    <row r="30" spans="1:19" s="49" customFormat="1" ht="13.5" customHeight="1" x14ac:dyDescent="0.25">
      <c r="A30" s="43"/>
      <c r="B30" s="44"/>
      <c r="C30" s="45" t="s">
        <v>41</v>
      </c>
      <c r="D30" s="46">
        <f>SUMIF($O$7:$O$18,"TCN",$M$7:$M$18)</f>
        <v>3350000</v>
      </c>
      <c r="E30" s="47"/>
      <c r="F30" s="47"/>
      <c r="G30" s="47"/>
      <c r="H30" s="47"/>
      <c r="I30" s="40"/>
      <c r="J30" s="48"/>
      <c r="K30" s="47"/>
      <c r="L30" s="47"/>
      <c r="M30" s="6"/>
    </row>
    <row r="31" spans="1:19" s="49" customFormat="1" ht="13.5" customHeight="1" x14ac:dyDescent="0.25">
      <c r="A31" s="43"/>
      <c r="B31" s="50" t="s">
        <v>42</v>
      </c>
      <c r="C31" s="45" t="s">
        <v>43</v>
      </c>
      <c r="D31" s="46">
        <f>SUMIF($O$7:$O$18,"CĐ",$M$7:$M$18)+SUMIF($O$7:$O$18,"C1",$M$7:$M$18)</f>
        <v>6144000</v>
      </c>
      <c r="E31" s="47"/>
      <c r="F31" s="47"/>
      <c r="G31" s="47"/>
      <c r="H31" s="47"/>
      <c r="I31" s="47"/>
      <c r="J31" s="48"/>
      <c r="K31" s="47"/>
      <c r="L31" s="47"/>
      <c r="M31" s="6"/>
    </row>
    <row r="32" spans="1:19" s="49" customFormat="1" ht="13.5" customHeight="1" x14ac:dyDescent="0.25">
      <c r="A32" s="43"/>
      <c r="B32" s="50"/>
      <c r="C32" s="45" t="s">
        <v>44</v>
      </c>
      <c r="D32" s="46">
        <f>SUMIF($O$7:$O$18,"C2",$M$7:$M$18)+SUMIF($O$7:$O$18,"CĐLT",$M$7:$M$18)</f>
        <v>0</v>
      </c>
      <c r="E32" s="47"/>
      <c r="F32" s="47"/>
      <c r="G32" s="47"/>
      <c r="H32" s="47"/>
      <c r="I32" s="47"/>
      <c r="J32" s="48"/>
      <c r="K32" s="47"/>
      <c r="L32" s="47"/>
      <c r="M32" s="6"/>
    </row>
    <row r="33" spans="1:14" s="49" customFormat="1" ht="13.5" customHeight="1" x14ac:dyDescent="0.25">
      <c r="A33" s="43"/>
      <c r="B33" s="51">
        <f>SUM(B29:B31)</f>
        <v>0</v>
      </c>
      <c r="C33" s="45" t="s">
        <v>45</v>
      </c>
      <c r="D33" s="46">
        <f>SUMIF($O$7:$O$18,"T4",$M$7:$M$18)+SUMIF($O$7:$O$18,"T2",$M$7:$M$18)+SUMIF($O$7:$O$18,"T3",$M$7:$M$18)+SUMIF($O$7:$O$18,"TC",$M$7:$M$18)+SUMIF($O$7:$O$18,"TN",$M$7:$M$18)+SUMIF($O$7:$O$18,"TCT",$M$7:$M$18)+SUMIF($O$7:$O$18,"T1",$M$7:$M$18)</f>
        <v>46469000</v>
      </c>
      <c r="E33" s="47"/>
      <c r="F33" s="47"/>
      <c r="G33" s="47"/>
      <c r="H33" s="47"/>
      <c r="I33" s="47"/>
      <c r="J33" s="48"/>
      <c r="K33" s="47"/>
      <c r="L33" s="47"/>
      <c r="M33" s="6"/>
    </row>
    <row r="34" spans="1:14" s="49" customFormat="1" ht="13.5" customHeight="1" x14ac:dyDescent="0.25">
      <c r="B34" s="52"/>
      <c r="C34" s="53" t="s">
        <v>46</v>
      </c>
      <c r="D34" s="54">
        <f>SUM(D29:D33)</f>
        <v>55963000</v>
      </c>
      <c r="E34" s="47"/>
      <c r="F34" s="47"/>
      <c r="G34" s="47"/>
      <c r="H34" s="47"/>
      <c r="I34" s="47"/>
      <c r="J34" s="48"/>
      <c r="K34" s="47"/>
      <c r="L34" s="47"/>
      <c r="M34" s="6"/>
    </row>
    <row r="35" spans="1:14" x14ac:dyDescent="0.25">
      <c r="E35" s="6"/>
      <c r="J35" s="21"/>
      <c r="K35" s="58"/>
      <c r="M35" s="6"/>
      <c r="N35" s="6"/>
    </row>
    <row r="92" spans="16:16" x14ac:dyDescent="0.25">
      <c r="P92" s="55"/>
    </row>
    <row r="93" spans="16:16" x14ac:dyDescent="0.25">
      <c r="P93" s="55"/>
    </row>
    <row r="94" spans="16:16" x14ac:dyDescent="0.25">
      <c r="P94" s="55"/>
    </row>
    <row r="95" spans="16:16" x14ac:dyDescent="0.25">
      <c r="P95" s="55"/>
    </row>
    <row r="99" spans="16:16" x14ac:dyDescent="0.25">
      <c r="P99" s="28"/>
    </row>
    <row r="100" spans="16:16" x14ac:dyDescent="0.25">
      <c r="P100" s="28"/>
    </row>
    <row r="101" spans="16:16" x14ac:dyDescent="0.25">
      <c r="P101" s="56"/>
    </row>
    <row r="102" spans="16:16" x14ac:dyDescent="0.25">
      <c r="P102" s="36"/>
    </row>
    <row r="103" spans="16:16" x14ac:dyDescent="0.25">
      <c r="P103" s="49"/>
    </row>
    <row r="104" spans="16:16" x14ac:dyDescent="0.25">
      <c r="P104" s="49"/>
    </row>
    <row r="105" spans="16:16" x14ac:dyDescent="0.25">
      <c r="P105" s="49"/>
    </row>
    <row r="106" spans="16:16" x14ac:dyDescent="0.25">
      <c r="P106" s="49"/>
    </row>
  </sheetData>
  <mergeCells count="9">
    <mergeCell ref="M22:N22"/>
    <mergeCell ref="E26:G26"/>
    <mergeCell ref="M26:N26"/>
    <mergeCell ref="A4:N4"/>
    <mergeCell ref="A5:N5"/>
    <mergeCell ref="A19:D19"/>
    <mergeCell ref="L19:M19"/>
    <mergeCell ref="A20:N20"/>
    <mergeCell ref="G21:N2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zoomScaleNormal="100" zoomScaleSheetLayoutView="85" workbookViewId="0">
      <selection activeCell="Y7" sqref="Y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31472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31473</v>
      </c>
      <c r="C7" s="13" t="s">
        <v>968</v>
      </c>
      <c r="D7" s="14" t="s">
        <v>969</v>
      </c>
      <c r="E7" s="15" t="s">
        <v>15</v>
      </c>
      <c r="F7" s="13" t="s">
        <v>970</v>
      </c>
      <c r="G7" s="16" t="s">
        <v>836</v>
      </c>
      <c r="H7" s="13" t="s">
        <v>259</v>
      </c>
      <c r="I7" s="13" t="s">
        <v>31474</v>
      </c>
      <c r="J7" s="13" t="s">
        <v>31474</v>
      </c>
      <c r="K7" s="13" t="s">
        <v>31475</v>
      </c>
      <c r="L7" s="17" t="s">
        <v>31476</v>
      </c>
      <c r="M7" s="18">
        <v>5129000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31477</v>
      </c>
      <c r="C8" s="13" t="s">
        <v>31478</v>
      </c>
      <c r="D8" s="14" t="s">
        <v>1344</v>
      </c>
      <c r="E8" s="15" t="s">
        <v>988</v>
      </c>
      <c r="F8" s="13" t="s">
        <v>6994</v>
      </c>
      <c r="G8" s="16" t="s">
        <v>7915</v>
      </c>
      <c r="H8" s="13" t="s">
        <v>259</v>
      </c>
      <c r="I8" s="13" t="s">
        <v>31479</v>
      </c>
      <c r="J8" s="13" t="s">
        <v>31479</v>
      </c>
      <c r="K8" s="13" t="s">
        <v>31480</v>
      </c>
      <c r="L8" s="17" t="s">
        <v>31481</v>
      </c>
      <c r="M8" s="18">
        <v>3350000</v>
      </c>
      <c r="N8" s="19"/>
      <c r="O8" s="20" t="str">
        <f t="shared" ref="O8:O15" si="0">MID(G8,3,FIND("-",G8,1)-3)&amp;IF(MID(G8,3,5)="CĐ-LT","LT","")</f>
        <v>TCN</v>
      </c>
      <c r="R8" s="21" t="str">
        <f t="shared" ref="R8:R15" si="1">IF(LEFT(G8,2)="18","NH 18-19","")&amp;O8</f>
        <v>TCN</v>
      </c>
    </row>
    <row r="9" spans="1:18" ht="24" customHeight="1" x14ac:dyDescent="0.25">
      <c r="A9" s="13">
        <v>3</v>
      </c>
      <c r="B9" s="13" t="s">
        <v>31482</v>
      </c>
      <c r="C9" s="13" t="s">
        <v>9393</v>
      </c>
      <c r="D9" s="14" t="s">
        <v>353</v>
      </c>
      <c r="E9" s="15" t="s">
        <v>154</v>
      </c>
      <c r="F9" s="13" t="s">
        <v>9394</v>
      </c>
      <c r="G9" s="16" t="s">
        <v>6645</v>
      </c>
      <c r="H9" s="13" t="s">
        <v>259</v>
      </c>
      <c r="I9" s="13" t="s">
        <v>31479</v>
      </c>
      <c r="J9" s="13" t="s">
        <v>31479</v>
      </c>
      <c r="K9" s="13" t="s">
        <v>31483</v>
      </c>
      <c r="L9" s="17" t="s">
        <v>31484</v>
      </c>
      <c r="M9" s="18">
        <v>3584000</v>
      </c>
      <c r="N9" s="19"/>
      <c r="O9" s="20" t="str">
        <f t="shared" si="0"/>
        <v>CĐ</v>
      </c>
      <c r="R9" s="21" t="str">
        <f t="shared" si="1"/>
        <v>CĐ</v>
      </c>
    </row>
    <row r="10" spans="1:18" ht="24" customHeight="1" x14ac:dyDescent="0.25">
      <c r="A10" s="13">
        <v>4</v>
      </c>
      <c r="B10" s="13" t="s">
        <v>31485</v>
      </c>
      <c r="C10" s="13" t="s">
        <v>31486</v>
      </c>
      <c r="D10" s="14" t="s">
        <v>31487</v>
      </c>
      <c r="E10" s="15" t="s">
        <v>1425</v>
      </c>
      <c r="F10" s="13" t="s">
        <v>4812</v>
      </c>
      <c r="G10" s="16" t="s">
        <v>7307</v>
      </c>
      <c r="H10" s="13" t="s">
        <v>259</v>
      </c>
      <c r="I10" s="13" t="s">
        <v>31479</v>
      </c>
      <c r="J10" s="13" t="s">
        <v>31479</v>
      </c>
      <c r="K10" s="13" t="s">
        <v>31488</v>
      </c>
      <c r="L10" s="17" t="s">
        <v>31489</v>
      </c>
      <c r="M10" s="18">
        <v>3122000</v>
      </c>
      <c r="N10" s="19"/>
      <c r="O10" s="20" t="str">
        <f t="shared" si="0"/>
        <v>T4</v>
      </c>
      <c r="R10" s="21" t="str">
        <f t="shared" si="1"/>
        <v>T4</v>
      </c>
    </row>
    <row r="11" spans="1:18" ht="24" customHeight="1" x14ac:dyDescent="0.25">
      <c r="A11" s="13">
        <v>5</v>
      </c>
      <c r="B11" s="13" t="s">
        <v>31490</v>
      </c>
      <c r="C11" s="13" t="s">
        <v>11393</v>
      </c>
      <c r="D11" s="14" t="s">
        <v>9916</v>
      </c>
      <c r="E11" s="15" t="s">
        <v>697</v>
      </c>
      <c r="F11" s="13" t="s">
        <v>10941</v>
      </c>
      <c r="G11" s="16" t="s">
        <v>6405</v>
      </c>
      <c r="H11" s="13" t="s">
        <v>259</v>
      </c>
      <c r="I11" s="13" t="s">
        <v>31479</v>
      </c>
      <c r="J11" s="13" t="s">
        <v>31479</v>
      </c>
      <c r="K11" s="13" t="s">
        <v>31491</v>
      </c>
      <c r="L11" s="17" t="s">
        <v>31492</v>
      </c>
      <c r="M11" s="18">
        <v>4864000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31493</v>
      </c>
      <c r="C12" s="13" t="s">
        <v>31494</v>
      </c>
      <c r="D12" s="14" t="s">
        <v>8501</v>
      </c>
      <c r="E12" s="15" t="s">
        <v>115</v>
      </c>
      <c r="F12" s="13" t="s">
        <v>31495</v>
      </c>
      <c r="G12" s="16" t="s">
        <v>258</v>
      </c>
      <c r="H12" s="13" t="s">
        <v>259</v>
      </c>
      <c r="I12" s="13" t="s">
        <v>31479</v>
      </c>
      <c r="J12" s="13" t="s">
        <v>31479</v>
      </c>
      <c r="K12" s="13" t="s">
        <v>31496</v>
      </c>
      <c r="L12" s="17" t="s">
        <v>31497</v>
      </c>
      <c r="M12" s="18">
        <v>5129000</v>
      </c>
      <c r="N12" s="19"/>
      <c r="O12" s="20" t="str">
        <f>MID(G12,3,FIND("-",G12,1)-3)&amp;IF(MID(G12,3,5)="CĐ-LT","LT","")</f>
        <v>T4</v>
      </c>
      <c r="R12" s="21" t="str">
        <f>IF(LEFT(G12,2)="18","NH 18-19","")&amp;O12</f>
        <v>NH 18-19T4</v>
      </c>
    </row>
    <row r="13" spans="1:18" ht="24" customHeight="1" x14ac:dyDescent="0.25">
      <c r="A13" s="13">
        <v>7</v>
      </c>
      <c r="B13" s="13" t="s">
        <v>31498</v>
      </c>
      <c r="C13" s="13" t="s">
        <v>1845</v>
      </c>
      <c r="D13" s="14" t="s">
        <v>1274</v>
      </c>
      <c r="E13" s="15" t="s">
        <v>697</v>
      </c>
      <c r="F13" s="13" t="s">
        <v>1846</v>
      </c>
      <c r="G13" s="16" t="s">
        <v>836</v>
      </c>
      <c r="H13" s="13" t="s">
        <v>259</v>
      </c>
      <c r="I13" s="13" t="s">
        <v>31499</v>
      </c>
      <c r="J13" s="13" t="s">
        <v>31499</v>
      </c>
      <c r="K13" s="13" t="s">
        <v>31500</v>
      </c>
      <c r="L13" s="17" t="s">
        <v>31501</v>
      </c>
      <c r="M13" s="18">
        <v>5129000</v>
      </c>
      <c r="N13" s="19"/>
      <c r="O13" s="20" t="str">
        <f>MID(G13,3,FIND("-",G13,1)-3)&amp;IF(MID(G13,3,5)="CĐ-LT","LT","")</f>
        <v>T4</v>
      </c>
      <c r="R13" s="21" t="str">
        <f>IF(LEFT(G13,2)="18","NH 18-19","")&amp;O13</f>
        <v>NH 18-19T4</v>
      </c>
    </row>
    <row r="14" spans="1:18" ht="24" customHeight="1" x14ac:dyDescent="0.25">
      <c r="A14" s="13">
        <v>8</v>
      </c>
      <c r="B14" s="13" t="s">
        <v>31503</v>
      </c>
      <c r="C14" s="13" t="s">
        <v>31504</v>
      </c>
      <c r="D14" s="14" t="s">
        <v>1294</v>
      </c>
      <c r="E14" s="15" t="s">
        <v>223</v>
      </c>
      <c r="F14" s="13" t="s">
        <v>135</v>
      </c>
      <c r="G14" s="16" t="s">
        <v>389</v>
      </c>
      <c r="H14" s="13" t="s">
        <v>259</v>
      </c>
      <c r="I14" s="13" t="s">
        <v>31499</v>
      </c>
      <c r="J14" s="13" t="s">
        <v>31499</v>
      </c>
      <c r="K14" s="13" t="s">
        <v>31505</v>
      </c>
      <c r="L14" s="17" t="s">
        <v>31506</v>
      </c>
      <c r="M14" s="18">
        <v>4370000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4" customHeight="1" x14ac:dyDescent="0.25">
      <c r="A15" s="13">
        <v>9</v>
      </c>
      <c r="B15" s="13" t="s">
        <v>31507</v>
      </c>
      <c r="C15" s="13" t="s">
        <v>1551</v>
      </c>
      <c r="D15" s="14" t="s">
        <v>952</v>
      </c>
      <c r="E15" s="15" t="s">
        <v>1552</v>
      </c>
      <c r="F15" s="13" t="s">
        <v>1553</v>
      </c>
      <c r="G15" s="16" t="s">
        <v>31447</v>
      </c>
      <c r="H15" s="13" t="s">
        <v>259</v>
      </c>
      <c r="I15" s="13" t="s">
        <v>31499</v>
      </c>
      <c r="J15" s="13" t="s">
        <v>31499</v>
      </c>
      <c r="K15" s="13" t="s">
        <v>31508</v>
      </c>
      <c r="L15" s="17" t="s">
        <v>31509</v>
      </c>
      <c r="M15" s="18">
        <v>5129000</v>
      </c>
      <c r="N15" s="19"/>
      <c r="O15" s="20" t="str">
        <f t="shared" si="0"/>
        <v>T4</v>
      </c>
      <c r="R15" s="21" t="str">
        <f t="shared" si="1"/>
        <v>NH 18-19T4</v>
      </c>
    </row>
    <row r="16" spans="1:18" s="28" customFormat="1" ht="24" customHeight="1" x14ac:dyDescent="0.25">
      <c r="A16" s="229" t="s">
        <v>35</v>
      </c>
      <c r="B16" s="230"/>
      <c r="C16" s="230"/>
      <c r="D16" s="230"/>
      <c r="E16" s="22"/>
      <c r="F16" s="22"/>
      <c r="G16" s="22"/>
      <c r="H16" s="23"/>
      <c r="I16" s="24"/>
      <c r="J16" s="25"/>
      <c r="K16" s="26"/>
      <c r="L16" s="231">
        <f>SUM(M7:M15)</f>
        <v>39806000</v>
      </c>
      <c r="M16" s="232"/>
      <c r="N16" s="27"/>
      <c r="O16" s="20"/>
      <c r="P16" s="6"/>
      <c r="Q16" s="6"/>
    </row>
    <row r="17" spans="1:19" s="30" customFormat="1" ht="24" customHeight="1" x14ac:dyDescent="0.25">
      <c r="A17" s="237" t="s">
        <v>31510</v>
      </c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9"/>
      <c r="O17" s="29" t="str">
        <f>LEFT(G17,5)</f>
        <v/>
      </c>
      <c r="P17" s="6"/>
      <c r="Q17" s="6"/>
    </row>
    <row r="18" spans="1:19" ht="15.75" customHeight="1" x14ac:dyDescent="0.25">
      <c r="A18" s="31"/>
      <c r="B18" s="31"/>
      <c r="C18" s="1"/>
      <c r="D18" s="2"/>
      <c r="E18" s="2"/>
      <c r="F18" s="1"/>
      <c r="G18" s="225" t="s">
        <v>31502</v>
      </c>
      <c r="H18" s="225"/>
      <c r="I18" s="225"/>
      <c r="J18" s="225"/>
      <c r="K18" s="225"/>
      <c r="L18" s="225"/>
      <c r="M18" s="225"/>
      <c r="N18" s="225"/>
      <c r="O18" s="29"/>
      <c r="S18" s="30"/>
    </row>
    <row r="19" spans="1:19" ht="15.75" customHeight="1" x14ac:dyDescent="0.25">
      <c r="A19" s="35" t="s">
        <v>4822</v>
      </c>
      <c r="B19" s="35"/>
      <c r="C19" s="35"/>
      <c r="D19" s="32"/>
      <c r="E19" s="32" t="s">
        <v>4823</v>
      </c>
      <c r="F19" s="32"/>
      <c r="G19" s="32"/>
      <c r="H19" s="32"/>
      <c r="I19" s="32"/>
      <c r="J19" s="32"/>
      <c r="K19" s="32"/>
      <c r="L19" s="32"/>
      <c r="M19" s="236" t="s">
        <v>4824</v>
      </c>
      <c r="N19" s="236"/>
      <c r="O19" s="29"/>
    </row>
    <row r="20" spans="1:19" x14ac:dyDescent="0.25">
      <c r="A20" s="33"/>
      <c r="B20" s="33"/>
      <c r="C20" s="152"/>
      <c r="D20" s="35"/>
      <c r="E20" s="35"/>
      <c r="F20" s="35"/>
      <c r="G20" s="35"/>
      <c r="J20" s="152"/>
      <c r="K20" s="152"/>
      <c r="L20" s="152"/>
      <c r="M20" s="152"/>
      <c r="N20" s="6"/>
    </row>
    <row r="21" spans="1:19" x14ac:dyDescent="0.25">
      <c r="A21" s="33"/>
      <c r="B21" s="33"/>
      <c r="C21" s="152"/>
      <c r="D21" s="35"/>
      <c r="E21" s="35"/>
      <c r="F21" s="35"/>
      <c r="G21" s="35"/>
      <c r="H21" s="35"/>
      <c r="I21" s="35"/>
      <c r="J21" s="152"/>
      <c r="K21" s="152"/>
      <c r="L21" s="152"/>
      <c r="M21" s="152"/>
      <c r="N21" s="6"/>
    </row>
    <row r="22" spans="1:19" x14ac:dyDescent="0.25">
      <c r="A22" s="33"/>
      <c r="B22" s="33"/>
      <c r="C22" s="152"/>
      <c r="D22" s="35"/>
      <c r="E22" s="35"/>
      <c r="F22" s="35"/>
      <c r="G22" s="35"/>
      <c r="H22" s="35"/>
      <c r="I22" s="35"/>
      <c r="J22" s="152"/>
      <c r="K22" s="152"/>
      <c r="L22" s="152"/>
      <c r="M22" s="152"/>
      <c r="N22" s="6"/>
    </row>
    <row r="23" spans="1:19" s="28" customFormat="1" x14ac:dyDescent="0.25">
      <c r="A23" s="35"/>
      <c r="B23" s="35"/>
      <c r="C23" s="35" t="s">
        <v>4820</v>
      </c>
      <c r="D23" s="35"/>
      <c r="E23" s="236" t="s">
        <v>4821</v>
      </c>
      <c r="F23" s="236"/>
      <c r="G23" s="236"/>
      <c r="H23" s="35"/>
      <c r="I23" s="35"/>
      <c r="J23" s="35"/>
      <c r="K23" s="35"/>
      <c r="L23" s="35"/>
      <c r="M23" s="236" t="s">
        <v>4819</v>
      </c>
      <c r="N23" s="236"/>
      <c r="O23" s="152"/>
      <c r="P23" s="6"/>
    </row>
    <row r="24" spans="1:19" s="28" customFormat="1" ht="18.7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152"/>
      <c r="P24" s="6"/>
    </row>
    <row r="25" spans="1:19" s="36" customFormat="1" x14ac:dyDescent="0.25">
      <c r="B25" s="37"/>
      <c r="C25" s="38" t="s">
        <v>38</v>
      </c>
      <c r="D25" s="39" t="s">
        <v>586</v>
      </c>
      <c r="E25" s="40"/>
      <c r="F25" s="40"/>
      <c r="G25" s="40"/>
      <c r="H25" s="40"/>
      <c r="I25" s="40"/>
      <c r="J25" s="41"/>
      <c r="K25" s="40"/>
      <c r="L25" s="40"/>
      <c r="M25" s="42"/>
    </row>
    <row r="26" spans="1:19" s="36" customFormat="1" x14ac:dyDescent="0.25">
      <c r="A26" s="43"/>
      <c r="B26" s="44"/>
      <c r="C26" s="45" t="s">
        <v>40</v>
      </c>
      <c r="D26" s="46">
        <f>SUMIF($O$7:$O$15,"CĐN",$M$7:$M$15)</f>
        <v>0</v>
      </c>
      <c r="E26" s="40"/>
      <c r="F26" s="40"/>
      <c r="G26" s="40"/>
      <c r="H26" s="40"/>
      <c r="I26" s="40"/>
      <c r="J26" s="41"/>
      <c r="K26" s="40"/>
      <c r="L26" s="40"/>
      <c r="M26" s="6"/>
    </row>
    <row r="27" spans="1:19" s="49" customFormat="1" ht="13.5" customHeight="1" x14ac:dyDescent="0.25">
      <c r="A27" s="43"/>
      <c r="B27" s="44"/>
      <c r="C27" s="45" t="s">
        <v>41</v>
      </c>
      <c r="D27" s="46">
        <f>SUMIF($O$7:$O$15,"TCN",$M$7:$M$15)</f>
        <v>3350000</v>
      </c>
      <c r="E27" s="47"/>
      <c r="F27" s="47"/>
      <c r="G27" s="47"/>
      <c r="H27" s="47"/>
      <c r="I27" s="40"/>
      <c r="J27" s="48"/>
      <c r="K27" s="47"/>
      <c r="L27" s="47"/>
      <c r="M27" s="6"/>
    </row>
    <row r="28" spans="1:19" s="49" customFormat="1" ht="13.5" customHeight="1" x14ac:dyDescent="0.25">
      <c r="A28" s="43"/>
      <c r="B28" s="50" t="s">
        <v>42</v>
      </c>
      <c r="C28" s="45" t="s">
        <v>43</v>
      </c>
      <c r="D28" s="46">
        <f>SUMIF($O$7:$O$15,"CĐ",$M$7:$M$15)+SUMIF($O$7:$O$15,"C1",$M$7:$M$15)</f>
        <v>8448000</v>
      </c>
      <c r="E28" s="47"/>
      <c r="F28" s="47"/>
      <c r="G28" s="47"/>
      <c r="H28" s="47"/>
      <c r="I28" s="47"/>
      <c r="J28" s="48"/>
      <c r="K28" s="47"/>
      <c r="L28" s="47"/>
      <c r="M28" s="6"/>
    </row>
    <row r="29" spans="1:19" s="49" customFormat="1" ht="13.5" customHeight="1" x14ac:dyDescent="0.25">
      <c r="A29" s="43"/>
      <c r="B29" s="50"/>
      <c r="C29" s="45" t="s">
        <v>44</v>
      </c>
      <c r="D29" s="46">
        <f>SUMIF($O$7:$O$15,"C2",$M$7:$M$15)+SUMIF($O$7:$O$15,"CĐLT",$M$7:$M$15)</f>
        <v>0</v>
      </c>
      <c r="E29" s="47"/>
      <c r="F29" s="47"/>
      <c r="G29" s="47"/>
      <c r="H29" s="47"/>
      <c r="I29" s="47"/>
      <c r="J29" s="48"/>
      <c r="K29" s="47"/>
      <c r="L29" s="47"/>
      <c r="M29" s="6"/>
    </row>
    <row r="30" spans="1:19" s="49" customFormat="1" ht="13.5" customHeight="1" x14ac:dyDescent="0.25">
      <c r="A30" s="43"/>
      <c r="B30" s="51">
        <f>SUM(B26:B28)</f>
        <v>0</v>
      </c>
      <c r="C30" s="45" t="s">
        <v>45</v>
      </c>
      <c r="D30" s="46">
        <f>SUMIF($O$7:$O$15,"T4",$M$7:$M$15)+SUMIF($O$7:$O$15,"T2",$M$7:$M$15)+SUMIF($O$7:$O$15,"T3",$M$7:$M$15)+SUMIF($O$7:$O$15,"TC",$M$7:$M$15)+SUMIF($O$7:$O$15,"TN",$M$7:$M$15)+SUMIF($O$7:$O$15,"TCT",$M$7:$M$15)+SUMIF($O$7:$O$15,"T1",$M$7:$M$15)</f>
        <v>28008000</v>
      </c>
      <c r="E30" s="47"/>
      <c r="F30" s="47"/>
      <c r="G30" s="47"/>
      <c r="H30" s="47"/>
      <c r="I30" s="47"/>
      <c r="J30" s="48"/>
      <c r="K30" s="47"/>
      <c r="L30" s="47"/>
      <c r="M30" s="6"/>
    </row>
    <row r="31" spans="1:19" s="49" customFormat="1" ht="13.5" customHeight="1" x14ac:dyDescent="0.25">
      <c r="B31" s="52"/>
      <c r="C31" s="53" t="s">
        <v>46</v>
      </c>
      <c r="D31" s="54">
        <f>SUM(D26:D30)</f>
        <v>39806000</v>
      </c>
      <c r="E31" s="47"/>
      <c r="F31" s="47"/>
      <c r="G31" s="47"/>
      <c r="H31" s="47"/>
      <c r="I31" s="47"/>
      <c r="J31" s="48"/>
      <c r="K31" s="47"/>
      <c r="L31" s="47"/>
      <c r="M31" s="6"/>
    </row>
    <row r="32" spans="1:19" x14ac:dyDescent="0.25">
      <c r="E32" s="6"/>
      <c r="J32" s="21"/>
      <c r="K32" s="58"/>
      <c r="M32" s="6"/>
      <c r="N32" s="6"/>
    </row>
    <row r="89" spans="16:16" x14ac:dyDescent="0.25">
      <c r="P89" s="55"/>
    </row>
    <row r="90" spans="16:16" x14ac:dyDescent="0.25">
      <c r="P90" s="55"/>
    </row>
    <row r="91" spans="16:16" x14ac:dyDescent="0.25">
      <c r="P91" s="55"/>
    </row>
    <row r="92" spans="16:16" x14ac:dyDescent="0.25">
      <c r="P92" s="55"/>
    </row>
    <row r="96" spans="16:16" x14ac:dyDescent="0.25">
      <c r="P96" s="28"/>
    </row>
    <row r="97" spans="16:16" x14ac:dyDescent="0.25">
      <c r="P97" s="28"/>
    </row>
    <row r="98" spans="16:16" x14ac:dyDescent="0.25">
      <c r="P98" s="56"/>
    </row>
    <row r="99" spans="16:16" x14ac:dyDescent="0.25">
      <c r="P99" s="36"/>
    </row>
    <row r="100" spans="16:16" x14ac:dyDescent="0.25">
      <c r="P100" s="49"/>
    </row>
    <row r="101" spans="16:16" x14ac:dyDescent="0.25">
      <c r="P101" s="49"/>
    </row>
    <row r="102" spans="16:16" x14ac:dyDescent="0.25">
      <c r="P102" s="49"/>
    </row>
    <row r="103" spans="16:16" x14ac:dyDescent="0.25">
      <c r="P103" s="49"/>
    </row>
  </sheetData>
  <mergeCells count="9">
    <mergeCell ref="M19:N19"/>
    <mergeCell ref="E23:G23"/>
    <mergeCell ref="M23:N23"/>
    <mergeCell ref="A4:N4"/>
    <mergeCell ref="A5:N5"/>
    <mergeCell ref="A16:D16"/>
    <mergeCell ref="L16:M16"/>
    <mergeCell ref="A17:N17"/>
    <mergeCell ref="G18:N1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4"/>
  <sheetViews>
    <sheetView zoomScaleNormal="100" zoomScaleSheetLayoutView="85" workbookViewId="0">
      <selection activeCell="A7" sqref="A7:XFD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31624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9" customHeight="1" x14ac:dyDescent="0.25">
      <c r="A7" s="13">
        <v>1</v>
      </c>
      <c r="B7" s="13" t="s">
        <v>31511</v>
      </c>
      <c r="C7" s="13" t="s">
        <v>31512</v>
      </c>
      <c r="D7" s="14" t="s">
        <v>834</v>
      </c>
      <c r="E7" s="15" t="s">
        <v>395</v>
      </c>
      <c r="F7" s="13" t="s">
        <v>16146</v>
      </c>
      <c r="G7" s="16" t="s">
        <v>5878</v>
      </c>
      <c r="H7" s="13" t="s">
        <v>259</v>
      </c>
      <c r="I7" s="13" t="s">
        <v>31513</v>
      </c>
      <c r="J7" s="13" t="s">
        <v>31513</v>
      </c>
      <c r="K7" s="13" t="s">
        <v>31514</v>
      </c>
      <c r="L7" s="17" t="s">
        <v>31515</v>
      </c>
      <c r="M7" s="18">
        <v>3350000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39" customHeight="1" x14ac:dyDescent="0.25">
      <c r="A8" s="13">
        <v>2</v>
      </c>
      <c r="B8" s="13" t="s">
        <v>31516</v>
      </c>
      <c r="C8" s="13" t="s">
        <v>26120</v>
      </c>
      <c r="D8" s="14" t="s">
        <v>579</v>
      </c>
      <c r="E8" s="15" t="s">
        <v>2369</v>
      </c>
      <c r="F8" s="13" t="s">
        <v>20288</v>
      </c>
      <c r="G8" s="16" t="s">
        <v>6645</v>
      </c>
      <c r="H8" s="13" t="s">
        <v>259</v>
      </c>
      <c r="I8" s="13" t="s">
        <v>31513</v>
      </c>
      <c r="J8" s="13" t="s">
        <v>31513</v>
      </c>
      <c r="K8" s="13" t="s">
        <v>31517</v>
      </c>
      <c r="L8" s="17" t="s">
        <v>31518</v>
      </c>
      <c r="M8" s="18">
        <v>3584000</v>
      </c>
      <c r="N8" s="19"/>
      <c r="O8" s="20" t="str">
        <f>MID(G8,3,FIND("-",G8,1)-3)&amp;IF(MID(G8,3,5)="CĐ-LT","LT","")</f>
        <v>CĐ</v>
      </c>
      <c r="R8" s="21" t="str">
        <f>IF(LEFT(G8,2)="18","NH 18-19","")&amp;O8</f>
        <v>CĐ</v>
      </c>
    </row>
    <row r="9" spans="1:18" ht="24" customHeight="1" x14ac:dyDescent="0.25">
      <c r="A9" s="13">
        <v>3</v>
      </c>
      <c r="B9" s="13" t="s">
        <v>31519</v>
      </c>
      <c r="C9" s="13" t="s">
        <v>1356</v>
      </c>
      <c r="D9" s="14" t="s">
        <v>848</v>
      </c>
      <c r="E9" s="15" t="s">
        <v>33</v>
      </c>
      <c r="F9" s="13" t="s">
        <v>1357</v>
      </c>
      <c r="G9" s="16" t="s">
        <v>30</v>
      </c>
      <c r="H9" s="13" t="s">
        <v>259</v>
      </c>
      <c r="I9" s="13" t="s">
        <v>31520</v>
      </c>
      <c r="J9" s="13" t="s">
        <v>31520</v>
      </c>
      <c r="K9" s="13" t="s">
        <v>31521</v>
      </c>
      <c r="L9" s="17" t="s">
        <v>31522</v>
      </c>
      <c r="M9" s="18">
        <v>5575000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NH 18-19T4</v>
      </c>
    </row>
    <row r="10" spans="1:18" ht="24" customHeight="1" x14ac:dyDescent="0.25">
      <c r="A10" s="13">
        <v>4</v>
      </c>
      <c r="B10" s="13" t="s">
        <v>31523</v>
      </c>
      <c r="C10" s="13" t="s">
        <v>31524</v>
      </c>
      <c r="D10" s="14" t="s">
        <v>14672</v>
      </c>
      <c r="E10" s="15" t="s">
        <v>5651</v>
      </c>
      <c r="F10" s="13" t="s">
        <v>11212</v>
      </c>
      <c r="G10" s="16" t="s">
        <v>6942</v>
      </c>
      <c r="H10" s="13" t="s">
        <v>259</v>
      </c>
      <c r="I10" s="13" t="s">
        <v>31520</v>
      </c>
      <c r="J10" s="13" t="s">
        <v>31520</v>
      </c>
      <c r="K10" s="13" t="s">
        <v>31525</v>
      </c>
      <c r="L10" s="17" t="s">
        <v>31526</v>
      </c>
      <c r="M10" s="18">
        <v>4352000</v>
      </c>
      <c r="N10" s="19"/>
      <c r="O10" s="20" t="str">
        <f t="shared" ref="O10:O20" si="0">MID(G10,3,FIND("-",G10,1)-3)&amp;IF(MID(G10,3,5)="CĐ-LT","LT","")</f>
        <v>CĐ</v>
      </c>
      <c r="R10" s="21" t="str">
        <f t="shared" ref="R10:R20" si="1">IF(LEFT(G10,2)="18","NH 18-19","")&amp;O10</f>
        <v>CĐ</v>
      </c>
    </row>
    <row r="11" spans="1:18" ht="24" customHeight="1" x14ac:dyDescent="0.25">
      <c r="A11" s="13">
        <v>5</v>
      </c>
      <c r="B11" s="13" t="s">
        <v>31527</v>
      </c>
      <c r="C11" s="13" t="s">
        <v>31528</v>
      </c>
      <c r="D11" s="14" t="s">
        <v>579</v>
      </c>
      <c r="E11" s="15" t="s">
        <v>20681</v>
      </c>
      <c r="F11" s="13" t="s">
        <v>31529</v>
      </c>
      <c r="G11" s="16" t="s">
        <v>31447</v>
      </c>
      <c r="H11" s="13" t="s">
        <v>259</v>
      </c>
      <c r="I11" s="13" t="s">
        <v>31520</v>
      </c>
      <c r="J11" s="13" t="s">
        <v>31520</v>
      </c>
      <c r="K11" s="13" t="s">
        <v>31530</v>
      </c>
      <c r="L11" s="17" t="s">
        <v>31531</v>
      </c>
      <c r="M11" s="18">
        <v>5129000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" customHeight="1" x14ac:dyDescent="0.25">
      <c r="A12" s="13">
        <v>6</v>
      </c>
      <c r="B12" s="13" t="s">
        <v>31532</v>
      </c>
      <c r="C12" s="13" t="s">
        <v>12130</v>
      </c>
      <c r="D12" s="14" t="s">
        <v>2172</v>
      </c>
      <c r="E12" s="15" t="s">
        <v>1321</v>
      </c>
      <c r="F12" s="13" t="s">
        <v>9151</v>
      </c>
      <c r="G12" s="16" t="s">
        <v>6961</v>
      </c>
      <c r="H12" s="13" t="s">
        <v>259</v>
      </c>
      <c r="I12" s="13" t="s">
        <v>31520</v>
      </c>
      <c r="J12" s="13" t="s">
        <v>31520</v>
      </c>
      <c r="K12" s="13" t="s">
        <v>31533</v>
      </c>
      <c r="L12" s="17" t="s">
        <v>31534</v>
      </c>
      <c r="M12" s="18">
        <v>3840000</v>
      </c>
      <c r="N12" s="19"/>
      <c r="O12" s="20" t="str">
        <f t="shared" si="0"/>
        <v>CĐ</v>
      </c>
      <c r="R12" s="21" t="str">
        <f t="shared" si="1"/>
        <v>CĐ</v>
      </c>
    </row>
    <row r="13" spans="1:18" ht="24" customHeight="1" x14ac:dyDescent="0.25">
      <c r="A13" s="13">
        <v>7</v>
      </c>
      <c r="B13" s="13" t="s">
        <v>31535</v>
      </c>
      <c r="C13" s="13" t="s">
        <v>5828</v>
      </c>
      <c r="D13" s="14" t="s">
        <v>4040</v>
      </c>
      <c r="E13" s="15" t="s">
        <v>5829</v>
      </c>
      <c r="F13" s="13" t="s">
        <v>5656</v>
      </c>
      <c r="G13" s="16" t="s">
        <v>13098</v>
      </c>
      <c r="H13" s="13" t="s">
        <v>259</v>
      </c>
      <c r="I13" s="13" t="s">
        <v>31520</v>
      </c>
      <c r="J13" s="13" t="s">
        <v>31520</v>
      </c>
      <c r="K13" s="13" t="s">
        <v>31536</v>
      </c>
      <c r="L13" s="17" t="s">
        <v>31537</v>
      </c>
      <c r="M13" s="18">
        <v>797920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31538</v>
      </c>
      <c r="C14" s="13" t="s">
        <v>12086</v>
      </c>
      <c r="D14" s="14" t="s">
        <v>908</v>
      </c>
      <c r="E14" s="15" t="s">
        <v>7935</v>
      </c>
      <c r="F14" s="13" t="s">
        <v>2728</v>
      </c>
      <c r="G14" s="16" t="s">
        <v>7499</v>
      </c>
      <c r="H14" s="13" t="s">
        <v>259</v>
      </c>
      <c r="I14" s="13" t="s">
        <v>31520</v>
      </c>
      <c r="J14" s="13" t="s">
        <v>31520</v>
      </c>
      <c r="K14" s="13" t="s">
        <v>31539</v>
      </c>
      <c r="L14" s="17" t="s">
        <v>31540</v>
      </c>
      <c r="M14" s="18">
        <v>3840000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31541</v>
      </c>
      <c r="C15" s="13" t="s">
        <v>31542</v>
      </c>
      <c r="D15" s="14" t="s">
        <v>31543</v>
      </c>
      <c r="E15" s="15" t="s">
        <v>387</v>
      </c>
      <c r="F15" s="13" t="s">
        <v>6333</v>
      </c>
      <c r="G15" s="16" t="s">
        <v>22411</v>
      </c>
      <c r="H15" s="13" t="s">
        <v>259</v>
      </c>
      <c r="I15" s="13" t="s">
        <v>31544</v>
      </c>
      <c r="J15" s="13" t="s">
        <v>31544</v>
      </c>
      <c r="K15" s="13" t="s">
        <v>31545</v>
      </c>
      <c r="L15" s="17" t="s">
        <v>31546</v>
      </c>
      <c r="M15" s="18">
        <v>6244000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" customHeight="1" x14ac:dyDescent="0.25">
      <c r="A16" s="13">
        <v>10</v>
      </c>
      <c r="B16" s="13" t="s">
        <v>31547</v>
      </c>
      <c r="C16" s="13" t="s">
        <v>7672</v>
      </c>
      <c r="D16" s="14" t="s">
        <v>7673</v>
      </c>
      <c r="E16" s="15" t="s">
        <v>154</v>
      </c>
      <c r="F16" s="13" t="s">
        <v>5973</v>
      </c>
      <c r="G16" s="16" t="s">
        <v>6945</v>
      </c>
      <c r="H16" s="13" t="s">
        <v>259</v>
      </c>
      <c r="I16" s="13" t="s">
        <v>31548</v>
      </c>
      <c r="J16" s="13" t="s">
        <v>31548</v>
      </c>
      <c r="K16" s="13" t="s">
        <v>31549</v>
      </c>
      <c r="L16" s="17" t="s">
        <v>31550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4" customHeight="1" x14ac:dyDescent="0.25">
      <c r="A17" s="13">
        <v>11</v>
      </c>
      <c r="B17" s="13" t="s">
        <v>31551</v>
      </c>
      <c r="C17" s="13" t="s">
        <v>1624</v>
      </c>
      <c r="D17" s="14" t="s">
        <v>1625</v>
      </c>
      <c r="E17" s="15" t="s">
        <v>1113</v>
      </c>
      <c r="F17" s="13" t="s">
        <v>1626</v>
      </c>
      <c r="G17" s="16" t="s">
        <v>22411</v>
      </c>
      <c r="H17" s="13" t="s">
        <v>259</v>
      </c>
      <c r="I17" s="13" t="s">
        <v>31548</v>
      </c>
      <c r="J17" s="13" t="s">
        <v>31548</v>
      </c>
      <c r="K17" s="13" t="s">
        <v>31552</v>
      </c>
      <c r="L17" s="17" t="s">
        <v>31553</v>
      </c>
      <c r="M17" s="18">
        <v>6244000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4" customHeight="1" x14ac:dyDescent="0.25">
      <c r="A18" s="13">
        <v>12</v>
      </c>
      <c r="B18" s="13" t="s">
        <v>31554</v>
      </c>
      <c r="C18" s="13" t="s">
        <v>31555</v>
      </c>
      <c r="D18" s="14" t="s">
        <v>31556</v>
      </c>
      <c r="E18" s="15" t="s">
        <v>458</v>
      </c>
      <c r="F18" s="13" t="s">
        <v>1258</v>
      </c>
      <c r="G18" s="16" t="s">
        <v>6102</v>
      </c>
      <c r="H18" s="13" t="s">
        <v>259</v>
      </c>
      <c r="I18" s="13" t="s">
        <v>31548</v>
      </c>
      <c r="J18" s="13" t="s">
        <v>31548</v>
      </c>
      <c r="K18" s="13" t="s">
        <v>31557</v>
      </c>
      <c r="L18" s="17" t="s">
        <v>31558</v>
      </c>
      <c r="M18" s="18">
        <v>4370000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" customHeight="1" x14ac:dyDescent="0.25">
      <c r="A19" s="13">
        <v>13</v>
      </c>
      <c r="B19" s="13" t="s">
        <v>31559</v>
      </c>
      <c r="C19" s="13" t="s">
        <v>14051</v>
      </c>
      <c r="D19" s="14" t="s">
        <v>1918</v>
      </c>
      <c r="E19" s="15" t="s">
        <v>1338</v>
      </c>
      <c r="F19" s="13" t="s">
        <v>9662</v>
      </c>
      <c r="G19" s="16" t="s">
        <v>7178</v>
      </c>
      <c r="H19" s="13" t="s">
        <v>259</v>
      </c>
      <c r="I19" s="13" t="s">
        <v>31548</v>
      </c>
      <c r="J19" s="13" t="s">
        <v>31548</v>
      </c>
      <c r="K19" s="13" t="s">
        <v>31560</v>
      </c>
      <c r="L19" s="17" t="s">
        <v>31561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4" customHeight="1" x14ac:dyDescent="0.25">
      <c r="A20" s="13">
        <v>14</v>
      </c>
      <c r="B20" s="13" t="s">
        <v>31562</v>
      </c>
      <c r="C20" s="13" t="s">
        <v>26534</v>
      </c>
      <c r="D20" s="14" t="s">
        <v>1498</v>
      </c>
      <c r="E20" s="15" t="s">
        <v>32</v>
      </c>
      <c r="F20" s="13" t="s">
        <v>14542</v>
      </c>
      <c r="G20" s="16" t="s">
        <v>6645</v>
      </c>
      <c r="H20" s="13" t="s">
        <v>259</v>
      </c>
      <c r="I20" s="13" t="s">
        <v>31548</v>
      </c>
      <c r="J20" s="13" t="s">
        <v>31548</v>
      </c>
      <c r="K20" s="13" t="s">
        <v>31563</v>
      </c>
      <c r="L20" s="17" t="s">
        <v>31564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31565</v>
      </c>
      <c r="C21" s="13" t="s">
        <v>28014</v>
      </c>
      <c r="D21" s="14" t="s">
        <v>28015</v>
      </c>
      <c r="E21" s="15" t="s">
        <v>3357</v>
      </c>
      <c r="F21" s="13" t="s">
        <v>22498</v>
      </c>
      <c r="G21" s="16" t="s">
        <v>6645</v>
      </c>
      <c r="H21" s="13" t="s">
        <v>259</v>
      </c>
      <c r="I21" s="13" t="s">
        <v>31548</v>
      </c>
      <c r="J21" s="13" t="s">
        <v>31548</v>
      </c>
      <c r="K21" s="13" t="s">
        <v>31566</v>
      </c>
      <c r="L21" s="17" t="s">
        <v>31567</v>
      </c>
      <c r="M21" s="18">
        <v>3584000</v>
      </c>
      <c r="N21" s="19"/>
      <c r="O21" s="20" t="str">
        <f t="shared" ref="O21:O36" si="2">MID(G21,3,FIND("-",G21,1)-3)&amp;IF(MID(G21,3,5)="CĐ-LT","LT","")</f>
        <v>CĐ</v>
      </c>
      <c r="R21" s="21" t="str">
        <f t="shared" ref="R21:R36" si="3">IF(LEFT(G21,2)="18","NH 18-19","")&amp;O21</f>
        <v>CĐ</v>
      </c>
    </row>
    <row r="22" spans="1:18" ht="24" customHeight="1" x14ac:dyDescent="0.25">
      <c r="A22" s="13">
        <v>16</v>
      </c>
      <c r="B22" s="13" t="s">
        <v>31568</v>
      </c>
      <c r="C22" s="13" t="s">
        <v>14767</v>
      </c>
      <c r="D22" s="14" t="s">
        <v>11899</v>
      </c>
      <c r="E22" s="15" t="s">
        <v>185</v>
      </c>
      <c r="F22" s="13" t="s">
        <v>8824</v>
      </c>
      <c r="G22" s="16" t="s">
        <v>8777</v>
      </c>
      <c r="H22" s="13" t="s">
        <v>259</v>
      </c>
      <c r="I22" s="13" t="s">
        <v>31548</v>
      </c>
      <c r="J22" s="13" t="s">
        <v>31548</v>
      </c>
      <c r="K22" s="13" t="s">
        <v>31569</v>
      </c>
      <c r="L22" s="17" t="s">
        <v>31570</v>
      </c>
      <c r="M22" s="18">
        <v>3584000</v>
      </c>
      <c r="N22" s="19"/>
      <c r="O22" s="20" t="str">
        <f t="shared" si="2"/>
        <v>CĐ</v>
      </c>
      <c r="R22" s="21" t="str">
        <f t="shared" si="3"/>
        <v>CĐ</v>
      </c>
    </row>
    <row r="23" spans="1:18" ht="24" customHeight="1" x14ac:dyDescent="0.25">
      <c r="A23" s="13">
        <v>17</v>
      </c>
      <c r="B23" s="13" t="s">
        <v>31571</v>
      </c>
      <c r="C23" s="13" t="s">
        <v>2663</v>
      </c>
      <c r="D23" s="14" t="s">
        <v>696</v>
      </c>
      <c r="E23" s="15" t="s">
        <v>941</v>
      </c>
      <c r="F23" s="13" t="s">
        <v>1302</v>
      </c>
      <c r="G23" s="16" t="s">
        <v>2862</v>
      </c>
      <c r="H23" s="13" t="s">
        <v>259</v>
      </c>
      <c r="I23" s="13" t="s">
        <v>31548</v>
      </c>
      <c r="J23" s="13" t="s">
        <v>31548</v>
      </c>
      <c r="K23" s="13" t="s">
        <v>31572</v>
      </c>
      <c r="L23" s="17" t="s">
        <v>31573</v>
      </c>
      <c r="M23" s="18">
        <v>5575000</v>
      </c>
      <c r="N23" s="19"/>
      <c r="O23" s="20" t="str">
        <f t="shared" si="2"/>
        <v>T4</v>
      </c>
      <c r="R23" s="21" t="str">
        <f t="shared" si="3"/>
        <v>NH 18-19T4</v>
      </c>
    </row>
    <row r="24" spans="1:18" ht="24" customHeight="1" x14ac:dyDescent="0.25">
      <c r="A24" s="13">
        <v>18</v>
      </c>
      <c r="B24" s="13" t="s">
        <v>31574</v>
      </c>
      <c r="C24" s="13" t="s">
        <v>28303</v>
      </c>
      <c r="D24" s="14" t="s">
        <v>11158</v>
      </c>
      <c r="E24" s="15" t="s">
        <v>223</v>
      </c>
      <c r="F24" s="13" t="s">
        <v>5582</v>
      </c>
      <c r="G24" s="16" t="s">
        <v>5815</v>
      </c>
      <c r="H24" s="13" t="s">
        <v>259</v>
      </c>
      <c r="I24" s="13" t="s">
        <v>31513</v>
      </c>
      <c r="J24" s="13" t="s">
        <v>31513</v>
      </c>
      <c r="K24" s="13" t="s">
        <v>31575</v>
      </c>
      <c r="L24" s="17" t="s">
        <v>31576</v>
      </c>
      <c r="M24" s="18">
        <v>3350000</v>
      </c>
      <c r="N24" s="19"/>
      <c r="O24" s="20" t="str">
        <f t="shared" si="2"/>
        <v>TCN</v>
      </c>
      <c r="R24" s="21" t="str">
        <f t="shared" si="3"/>
        <v>TCN</v>
      </c>
    </row>
    <row r="25" spans="1:18" ht="24" customHeight="1" x14ac:dyDescent="0.25">
      <c r="A25" s="13">
        <v>19</v>
      </c>
      <c r="B25" s="13" t="s">
        <v>31577</v>
      </c>
      <c r="C25" s="13" t="s">
        <v>12665</v>
      </c>
      <c r="D25" s="14" t="s">
        <v>12171</v>
      </c>
      <c r="E25" s="15" t="s">
        <v>3050</v>
      </c>
      <c r="F25" s="13" t="s">
        <v>7313</v>
      </c>
      <c r="G25" s="16" t="s">
        <v>7429</v>
      </c>
      <c r="H25" s="13" t="s">
        <v>259</v>
      </c>
      <c r="I25" s="13" t="s">
        <v>31520</v>
      </c>
      <c r="J25" s="13" t="s">
        <v>31520</v>
      </c>
      <c r="K25" s="13" t="s">
        <v>31578</v>
      </c>
      <c r="L25" s="17" t="s">
        <v>31579</v>
      </c>
      <c r="M25" s="18">
        <v>3840000</v>
      </c>
      <c r="N25" s="19"/>
      <c r="O25" s="20" t="str">
        <f t="shared" si="2"/>
        <v>CĐ</v>
      </c>
      <c r="R25" s="21" t="str">
        <f t="shared" si="3"/>
        <v>CĐ</v>
      </c>
    </row>
    <row r="26" spans="1:18" ht="24" customHeight="1" x14ac:dyDescent="0.25">
      <c r="A26" s="13">
        <v>20</v>
      </c>
      <c r="B26" s="13" t="s">
        <v>31580</v>
      </c>
      <c r="C26" s="13" t="s">
        <v>9715</v>
      </c>
      <c r="D26" s="14" t="s">
        <v>86</v>
      </c>
      <c r="E26" s="15" t="s">
        <v>128</v>
      </c>
      <c r="F26" s="13" t="s">
        <v>9716</v>
      </c>
      <c r="G26" s="16" t="s">
        <v>6405</v>
      </c>
      <c r="H26" s="13" t="s">
        <v>259</v>
      </c>
      <c r="I26" s="13" t="s">
        <v>31520</v>
      </c>
      <c r="J26" s="13" t="s">
        <v>31520</v>
      </c>
      <c r="K26" s="13" t="s">
        <v>31581</v>
      </c>
      <c r="L26" s="17" t="s">
        <v>31582</v>
      </c>
      <c r="M26" s="18">
        <v>3584000</v>
      </c>
      <c r="N26" s="19"/>
      <c r="O26" s="20" t="str">
        <f t="shared" si="2"/>
        <v>CĐ</v>
      </c>
      <c r="R26" s="21" t="str">
        <f t="shared" si="3"/>
        <v>CĐ</v>
      </c>
    </row>
    <row r="27" spans="1:18" ht="24" customHeight="1" x14ac:dyDescent="0.25">
      <c r="A27" s="13">
        <v>21</v>
      </c>
      <c r="B27" s="13" t="s">
        <v>31583</v>
      </c>
      <c r="C27" s="13" t="s">
        <v>9286</v>
      </c>
      <c r="D27" s="14" t="s">
        <v>9287</v>
      </c>
      <c r="E27" s="15" t="s">
        <v>1006</v>
      </c>
      <c r="F27" s="13" t="s">
        <v>9288</v>
      </c>
      <c r="G27" s="16" t="s">
        <v>6381</v>
      </c>
      <c r="H27" s="13" t="s">
        <v>259</v>
      </c>
      <c r="I27" s="13" t="s">
        <v>31520</v>
      </c>
      <c r="J27" s="13" t="s">
        <v>31520</v>
      </c>
      <c r="K27" s="13" t="s">
        <v>31584</v>
      </c>
      <c r="L27" s="17" t="s">
        <v>31585</v>
      </c>
      <c r="M27" s="18">
        <v>3584000</v>
      </c>
      <c r="N27" s="19"/>
      <c r="O27" s="20" t="str">
        <f t="shared" si="2"/>
        <v>CĐ</v>
      </c>
      <c r="R27" s="21" t="str">
        <f t="shared" si="3"/>
        <v>CĐ</v>
      </c>
    </row>
    <row r="28" spans="1:18" ht="24" customHeight="1" x14ac:dyDescent="0.25">
      <c r="A28" s="13">
        <v>22</v>
      </c>
      <c r="B28" s="13" t="s">
        <v>31586</v>
      </c>
      <c r="C28" s="13" t="s">
        <v>27564</v>
      </c>
      <c r="D28" s="14" t="s">
        <v>20594</v>
      </c>
      <c r="E28" s="15" t="s">
        <v>6060</v>
      </c>
      <c r="F28" s="13" t="s">
        <v>12562</v>
      </c>
      <c r="G28" s="16" t="s">
        <v>6925</v>
      </c>
      <c r="H28" s="13" t="s">
        <v>259</v>
      </c>
      <c r="I28" s="13" t="s">
        <v>31520</v>
      </c>
      <c r="J28" s="13" t="s">
        <v>31520</v>
      </c>
      <c r="K28" s="13" t="s">
        <v>31587</v>
      </c>
      <c r="L28" s="17" t="s">
        <v>31588</v>
      </c>
      <c r="M28" s="18">
        <v>256000</v>
      </c>
      <c r="N28" s="19"/>
      <c r="O28" s="20" t="str">
        <f t="shared" si="2"/>
        <v>C1</v>
      </c>
      <c r="R28" s="21" t="str">
        <f t="shared" si="3"/>
        <v>C1</v>
      </c>
    </row>
    <row r="29" spans="1:18" ht="24" customHeight="1" x14ac:dyDescent="0.25">
      <c r="A29" s="13">
        <v>23</v>
      </c>
      <c r="B29" s="13" t="s">
        <v>31589</v>
      </c>
      <c r="C29" s="13" t="s">
        <v>19300</v>
      </c>
      <c r="D29" s="14" t="s">
        <v>11083</v>
      </c>
      <c r="E29" s="15" t="s">
        <v>941</v>
      </c>
      <c r="F29" s="13" t="s">
        <v>18117</v>
      </c>
      <c r="G29" s="16" t="s">
        <v>4899</v>
      </c>
      <c r="H29" s="13" t="s">
        <v>259</v>
      </c>
      <c r="I29" s="13" t="s">
        <v>31544</v>
      </c>
      <c r="J29" s="13" t="s">
        <v>31544</v>
      </c>
      <c r="K29" s="13" t="s">
        <v>31590</v>
      </c>
      <c r="L29" s="17" t="s">
        <v>31591</v>
      </c>
      <c r="M29" s="18">
        <v>6021000</v>
      </c>
      <c r="N29" s="19"/>
      <c r="O29" s="20" t="str">
        <f t="shared" si="2"/>
        <v>T4</v>
      </c>
      <c r="R29" s="21" t="str">
        <f t="shared" si="3"/>
        <v>T4</v>
      </c>
    </row>
    <row r="30" spans="1:18" ht="24" customHeight="1" x14ac:dyDescent="0.25">
      <c r="A30" s="13">
        <v>24</v>
      </c>
      <c r="B30" s="13" t="s">
        <v>31592</v>
      </c>
      <c r="C30" s="13" t="s">
        <v>31593</v>
      </c>
      <c r="D30" s="14" t="s">
        <v>2420</v>
      </c>
      <c r="E30" s="15" t="s">
        <v>223</v>
      </c>
      <c r="F30" s="13" t="s">
        <v>4423</v>
      </c>
      <c r="G30" s="16" t="s">
        <v>30</v>
      </c>
      <c r="H30" s="13" t="s">
        <v>259</v>
      </c>
      <c r="I30" s="13" t="s">
        <v>31544</v>
      </c>
      <c r="J30" s="13" t="s">
        <v>31544</v>
      </c>
      <c r="K30" s="13" t="s">
        <v>31594</v>
      </c>
      <c r="L30" s="17" t="s">
        <v>31595</v>
      </c>
      <c r="M30" s="18">
        <v>5575000</v>
      </c>
      <c r="N30" s="19"/>
      <c r="O30" s="20" t="str">
        <f t="shared" si="2"/>
        <v>T4</v>
      </c>
      <c r="R30" s="21" t="str">
        <f t="shared" si="3"/>
        <v>NH 18-19T4</v>
      </c>
    </row>
    <row r="31" spans="1:18" ht="24" customHeight="1" x14ac:dyDescent="0.25">
      <c r="A31" s="13">
        <v>25</v>
      </c>
      <c r="B31" s="13" t="s">
        <v>31596</v>
      </c>
      <c r="C31" s="13" t="s">
        <v>7977</v>
      </c>
      <c r="D31" s="14" t="s">
        <v>2477</v>
      </c>
      <c r="E31" s="15" t="s">
        <v>208</v>
      </c>
      <c r="F31" s="13" t="s">
        <v>7978</v>
      </c>
      <c r="G31" s="16" t="s">
        <v>7056</v>
      </c>
      <c r="H31" s="13" t="s">
        <v>259</v>
      </c>
      <c r="I31" s="13" t="s">
        <v>31548</v>
      </c>
      <c r="J31" s="13" t="s">
        <v>31548</v>
      </c>
      <c r="K31" s="13" t="s">
        <v>31597</v>
      </c>
      <c r="L31" s="17" t="s">
        <v>31598</v>
      </c>
      <c r="M31" s="18">
        <v>4096000</v>
      </c>
      <c r="N31" s="19"/>
      <c r="O31" s="20" t="str">
        <f t="shared" si="2"/>
        <v>CĐ</v>
      </c>
      <c r="R31" s="21" t="str">
        <f t="shared" si="3"/>
        <v>CĐ</v>
      </c>
    </row>
    <row r="32" spans="1:18" ht="24" customHeight="1" x14ac:dyDescent="0.25">
      <c r="A32" s="13">
        <v>26</v>
      </c>
      <c r="B32" s="13" t="s">
        <v>31599</v>
      </c>
      <c r="C32" s="13" t="s">
        <v>26036</v>
      </c>
      <c r="D32" s="14" t="s">
        <v>3951</v>
      </c>
      <c r="E32" s="15" t="s">
        <v>2043</v>
      </c>
      <c r="F32" s="13" t="s">
        <v>8104</v>
      </c>
      <c r="G32" s="16" t="s">
        <v>7511</v>
      </c>
      <c r="H32" s="13" t="s">
        <v>259</v>
      </c>
      <c r="I32" s="13" t="s">
        <v>31548</v>
      </c>
      <c r="J32" s="13" t="s">
        <v>31548</v>
      </c>
      <c r="K32" s="13" t="s">
        <v>31600</v>
      </c>
      <c r="L32" s="17" t="s">
        <v>31601</v>
      </c>
      <c r="M32" s="18">
        <v>3584000</v>
      </c>
      <c r="N32" s="19"/>
      <c r="O32" s="20" t="str">
        <f t="shared" si="2"/>
        <v>CĐ</v>
      </c>
      <c r="R32" s="21" t="str">
        <f t="shared" si="3"/>
        <v>CĐ</v>
      </c>
    </row>
    <row r="33" spans="1:19" ht="24" customHeight="1" x14ac:dyDescent="0.25">
      <c r="A33" s="13">
        <v>27</v>
      </c>
      <c r="B33" s="13" t="s">
        <v>31602</v>
      </c>
      <c r="C33" s="13" t="s">
        <v>11576</v>
      </c>
      <c r="D33" s="14" t="s">
        <v>2455</v>
      </c>
      <c r="E33" s="15" t="s">
        <v>697</v>
      </c>
      <c r="F33" s="13" t="s">
        <v>11577</v>
      </c>
      <c r="G33" s="16" t="s">
        <v>6690</v>
      </c>
      <c r="H33" s="13" t="s">
        <v>259</v>
      </c>
      <c r="I33" s="13" t="s">
        <v>31603</v>
      </c>
      <c r="J33" s="13" t="s">
        <v>31603</v>
      </c>
      <c r="K33" s="13" t="s">
        <v>31604</v>
      </c>
      <c r="L33" s="17" t="s">
        <v>31605</v>
      </c>
      <c r="M33" s="18">
        <v>3840000</v>
      </c>
      <c r="N33" s="19"/>
      <c r="O33" s="20" t="str">
        <f t="shared" si="2"/>
        <v>CĐ</v>
      </c>
      <c r="R33" s="21" t="str">
        <f t="shared" si="3"/>
        <v>CĐ</v>
      </c>
    </row>
    <row r="34" spans="1:19" ht="24" customHeight="1" x14ac:dyDescent="0.25">
      <c r="A34" s="13">
        <v>28</v>
      </c>
      <c r="B34" s="13" t="s">
        <v>31606</v>
      </c>
      <c r="C34" s="13" t="s">
        <v>31607</v>
      </c>
      <c r="D34" s="14" t="s">
        <v>31608</v>
      </c>
      <c r="E34" s="15" t="s">
        <v>154</v>
      </c>
      <c r="F34" s="13" t="s">
        <v>3159</v>
      </c>
      <c r="G34" s="16" t="s">
        <v>29</v>
      </c>
      <c r="H34" s="13" t="s">
        <v>259</v>
      </c>
      <c r="I34" s="13" t="s">
        <v>31609</v>
      </c>
      <c r="J34" s="13" t="s">
        <v>31609</v>
      </c>
      <c r="K34" s="13" t="s">
        <v>31610</v>
      </c>
      <c r="L34" s="17" t="s">
        <v>31611</v>
      </c>
      <c r="M34" s="18">
        <v>5352000</v>
      </c>
      <c r="N34" s="19"/>
      <c r="O34" s="20" t="str">
        <f t="shared" si="2"/>
        <v>T4</v>
      </c>
      <c r="R34" s="21" t="str">
        <f t="shared" si="3"/>
        <v>NH 18-19T4</v>
      </c>
    </row>
    <row r="35" spans="1:19" ht="24" customHeight="1" x14ac:dyDescent="0.25">
      <c r="A35" s="13">
        <v>29</v>
      </c>
      <c r="B35" s="13" t="s">
        <v>31612</v>
      </c>
      <c r="C35" s="13" t="s">
        <v>31613</v>
      </c>
      <c r="D35" s="14" t="s">
        <v>449</v>
      </c>
      <c r="E35" s="15" t="s">
        <v>2336</v>
      </c>
      <c r="F35" s="13" t="s">
        <v>251</v>
      </c>
      <c r="G35" s="16" t="s">
        <v>1771</v>
      </c>
      <c r="H35" s="13" t="s">
        <v>259</v>
      </c>
      <c r="I35" s="13" t="s">
        <v>31609</v>
      </c>
      <c r="J35" s="13" t="s">
        <v>31609</v>
      </c>
      <c r="K35" s="13" t="s">
        <v>31614</v>
      </c>
      <c r="L35" s="17" t="s">
        <v>31615</v>
      </c>
      <c r="M35" s="18">
        <v>5129000</v>
      </c>
      <c r="N35" s="19"/>
      <c r="O35" s="20" t="str">
        <f t="shared" si="2"/>
        <v>T4</v>
      </c>
      <c r="R35" s="21" t="str">
        <f t="shared" si="3"/>
        <v>NH 18-19T4</v>
      </c>
    </row>
    <row r="36" spans="1:19" ht="24" customHeight="1" x14ac:dyDescent="0.25">
      <c r="A36" s="13">
        <v>30</v>
      </c>
      <c r="B36" s="13" t="s">
        <v>31616</v>
      </c>
      <c r="C36" s="13" t="s">
        <v>31617</v>
      </c>
      <c r="D36" s="14" t="s">
        <v>449</v>
      </c>
      <c r="E36" s="15" t="s">
        <v>15</v>
      </c>
      <c r="F36" s="13" t="s">
        <v>31618</v>
      </c>
      <c r="G36" s="16" t="s">
        <v>15417</v>
      </c>
      <c r="H36" s="13" t="s">
        <v>17</v>
      </c>
      <c r="I36" s="13" t="s">
        <v>31619</v>
      </c>
      <c r="J36" s="13" t="s">
        <v>31619</v>
      </c>
      <c r="K36" s="13" t="s">
        <v>31620</v>
      </c>
      <c r="L36" s="17" t="s">
        <v>31621</v>
      </c>
      <c r="M36" s="18">
        <v>6444000</v>
      </c>
      <c r="N36" s="19"/>
      <c r="O36" s="20" t="str">
        <f t="shared" si="2"/>
        <v>C2</v>
      </c>
      <c r="R36" s="21" t="str">
        <f t="shared" si="3"/>
        <v>NH 18-19C2</v>
      </c>
    </row>
    <row r="37" spans="1:19" s="28" customFormat="1" ht="24" customHeight="1" x14ac:dyDescent="0.25">
      <c r="A37" s="229" t="s">
        <v>35</v>
      </c>
      <c r="B37" s="230"/>
      <c r="C37" s="230"/>
      <c r="D37" s="230"/>
      <c r="E37" s="22"/>
      <c r="F37" s="22"/>
      <c r="G37" s="22"/>
      <c r="H37" s="23"/>
      <c r="I37" s="24"/>
      <c r="J37" s="25"/>
      <c r="K37" s="26"/>
      <c r="L37" s="231">
        <f>SUM(M7:M36)</f>
        <v>125475920</v>
      </c>
      <c r="M37" s="232"/>
      <c r="N37" s="27"/>
      <c r="O37" s="20"/>
      <c r="P37" s="6"/>
      <c r="Q37" s="6"/>
    </row>
    <row r="38" spans="1:19" s="30" customFormat="1" ht="24" customHeight="1" x14ac:dyDescent="0.25">
      <c r="A38" s="237" t="s">
        <v>31622</v>
      </c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9"/>
      <c r="O38" s="29" t="str">
        <f>LEFT(G38,5)</f>
        <v/>
      </c>
      <c r="P38" s="6"/>
      <c r="Q38" s="6"/>
    </row>
    <row r="39" spans="1:19" ht="15.75" customHeight="1" x14ac:dyDescent="0.25">
      <c r="A39" s="31"/>
      <c r="B39" s="31"/>
      <c r="C39" s="1"/>
      <c r="D39" s="2"/>
      <c r="E39" s="2"/>
      <c r="F39" s="1"/>
      <c r="G39" s="225" t="s">
        <v>31623</v>
      </c>
      <c r="H39" s="225"/>
      <c r="I39" s="225"/>
      <c r="J39" s="225"/>
      <c r="K39" s="225"/>
      <c r="L39" s="225"/>
      <c r="M39" s="225"/>
      <c r="N39" s="225"/>
      <c r="O39" s="29"/>
      <c r="S39" s="30"/>
    </row>
    <row r="40" spans="1:19" ht="15.75" customHeight="1" x14ac:dyDescent="0.25">
      <c r="A40" s="35" t="s">
        <v>4822</v>
      </c>
      <c r="B40" s="35"/>
      <c r="C40" s="35"/>
      <c r="D40" s="32"/>
      <c r="E40" s="32" t="s">
        <v>4823</v>
      </c>
      <c r="F40" s="32"/>
      <c r="G40" s="32"/>
      <c r="H40" s="32"/>
      <c r="I40" s="32"/>
      <c r="J40" s="32"/>
      <c r="K40" s="32"/>
      <c r="L40" s="32"/>
      <c r="M40" s="236" t="s">
        <v>4824</v>
      </c>
      <c r="N40" s="236"/>
      <c r="O40" s="29"/>
    </row>
    <row r="41" spans="1:19" x14ac:dyDescent="0.25">
      <c r="A41" s="33"/>
      <c r="B41" s="33"/>
      <c r="C41" s="153"/>
      <c r="D41" s="35"/>
      <c r="E41" s="35"/>
      <c r="F41" s="35"/>
      <c r="G41" s="35"/>
      <c r="J41" s="153"/>
      <c r="K41" s="153"/>
      <c r="L41" s="153"/>
      <c r="M41" s="153"/>
      <c r="N41" s="6"/>
    </row>
    <row r="42" spans="1:19" x14ac:dyDescent="0.25">
      <c r="A42" s="33"/>
      <c r="B42" s="33"/>
      <c r="C42" s="153"/>
      <c r="D42" s="35"/>
      <c r="E42" s="35"/>
      <c r="F42" s="35"/>
      <c r="G42" s="35"/>
      <c r="H42" s="35"/>
      <c r="I42" s="35"/>
      <c r="J42" s="153"/>
      <c r="K42" s="153"/>
      <c r="L42" s="153"/>
      <c r="M42" s="153"/>
      <c r="N42" s="6"/>
    </row>
    <row r="43" spans="1:19" x14ac:dyDescent="0.25">
      <c r="A43" s="33"/>
      <c r="B43" s="33"/>
      <c r="C43" s="153"/>
      <c r="D43" s="35"/>
      <c r="E43" s="35"/>
      <c r="F43" s="35"/>
      <c r="G43" s="35"/>
      <c r="H43" s="35"/>
      <c r="I43" s="35"/>
      <c r="J43" s="153"/>
      <c r="K43" s="153"/>
      <c r="L43" s="153"/>
      <c r="M43" s="153"/>
      <c r="N43" s="6"/>
    </row>
    <row r="44" spans="1:19" s="28" customFormat="1" x14ac:dyDescent="0.25">
      <c r="A44" s="35"/>
      <c r="B44" s="35"/>
      <c r="C44" s="35" t="s">
        <v>4820</v>
      </c>
      <c r="D44" s="35"/>
      <c r="E44" s="236" t="s">
        <v>4821</v>
      </c>
      <c r="F44" s="236"/>
      <c r="G44" s="236"/>
      <c r="H44" s="35"/>
      <c r="I44" s="35"/>
      <c r="J44" s="35"/>
      <c r="K44" s="35"/>
      <c r="L44" s="35"/>
      <c r="M44" s="236" t="s">
        <v>4819</v>
      </c>
      <c r="N44" s="236"/>
      <c r="O44" s="153"/>
      <c r="P44" s="6"/>
    </row>
    <row r="45" spans="1:19" s="28" customFormat="1" ht="18.75" customHeight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153"/>
      <c r="P45" s="6"/>
    </row>
    <row r="46" spans="1:19" s="36" customFormat="1" x14ac:dyDescent="0.25">
      <c r="B46" s="37"/>
      <c r="C46" s="38" t="s">
        <v>38</v>
      </c>
      <c r="D46" s="39" t="s">
        <v>586</v>
      </c>
      <c r="E46" s="40"/>
      <c r="F46" s="40"/>
      <c r="G46" s="40"/>
      <c r="H46" s="40"/>
      <c r="I46" s="40"/>
      <c r="J46" s="41"/>
      <c r="K46" s="40"/>
      <c r="L46" s="40"/>
      <c r="M46" s="42"/>
    </row>
    <row r="47" spans="1:19" s="36" customFormat="1" x14ac:dyDescent="0.25">
      <c r="A47" s="43"/>
      <c r="B47" s="44"/>
      <c r="C47" s="45" t="s">
        <v>40</v>
      </c>
      <c r="D47" s="46">
        <f>SUMIF($O$7:$O$36,"CĐN",$M$7:$M$36)</f>
        <v>0</v>
      </c>
      <c r="E47" s="40"/>
      <c r="F47" s="40"/>
      <c r="G47" s="40"/>
      <c r="H47" s="40"/>
      <c r="I47" s="40"/>
      <c r="J47" s="41"/>
      <c r="K47" s="40"/>
      <c r="L47" s="40"/>
      <c r="M47" s="6"/>
    </row>
    <row r="48" spans="1:19" s="49" customFormat="1" ht="13.5" customHeight="1" x14ac:dyDescent="0.25">
      <c r="A48" s="43"/>
      <c r="B48" s="44"/>
      <c r="C48" s="45" t="s">
        <v>41</v>
      </c>
      <c r="D48" s="46">
        <f>SUMIF($O$7:$O$36,"TCN",$M$7:$M$36)</f>
        <v>6700000</v>
      </c>
      <c r="E48" s="47"/>
      <c r="F48" s="47"/>
      <c r="G48" s="47"/>
      <c r="H48" s="47"/>
      <c r="I48" s="40"/>
      <c r="J48" s="48"/>
      <c r="K48" s="47"/>
      <c r="L48" s="47"/>
      <c r="M48" s="6"/>
    </row>
    <row r="49" spans="1:14" s="49" customFormat="1" ht="13.5" customHeight="1" x14ac:dyDescent="0.25">
      <c r="A49" s="43"/>
      <c r="B49" s="50" t="s">
        <v>42</v>
      </c>
      <c r="C49" s="45" t="s">
        <v>43</v>
      </c>
      <c r="D49" s="46">
        <f>SUMIF($O$7:$O$36,"CĐ",$M$7:$M$36)+SUMIF($O$7:$O$36,"C1",$M$7:$M$36)</f>
        <v>57117920</v>
      </c>
      <c r="E49" s="47"/>
      <c r="F49" s="47"/>
      <c r="G49" s="47"/>
      <c r="H49" s="47"/>
      <c r="I49" s="47"/>
      <c r="J49" s="48"/>
      <c r="K49" s="47"/>
      <c r="L49" s="47"/>
      <c r="M49" s="6"/>
    </row>
    <row r="50" spans="1:14" s="49" customFormat="1" ht="13.5" customHeight="1" x14ac:dyDescent="0.25">
      <c r="A50" s="43"/>
      <c r="B50" s="50"/>
      <c r="C50" s="45" t="s">
        <v>44</v>
      </c>
      <c r="D50" s="46">
        <f>SUMIF($O$7:$O$36,"C2",$M$7:$M$36)+SUMIF($O$7:$O$36,"CĐLT",$M$7:$M$36)</f>
        <v>6444000</v>
      </c>
      <c r="E50" s="47"/>
      <c r="F50" s="47"/>
      <c r="G50" s="47"/>
      <c r="H50" s="47"/>
      <c r="I50" s="47"/>
      <c r="J50" s="48"/>
      <c r="K50" s="47"/>
      <c r="L50" s="47"/>
      <c r="M50" s="6"/>
    </row>
    <row r="51" spans="1:14" s="49" customFormat="1" ht="13.5" customHeight="1" x14ac:dyDescent="0.25">
      <c r="A51" s="43"/>
      <c r="B51" s="51">
        <f>SUM(B47:B49)</f>
        <v>0</v>
      </c>
      <c r="C51" s="45" t="s">
        <v>45</v>
      </c>
      <c r="D51" s="46">
        <f>SUMIF($O$7:$O$36,"T4",$M$7:$M$36)+SUMIF($O$7:$O$36,"T2",$M$7:$M$36)+SUMIF($O$7:$O$36,"T3",$M$7:$M$36)+SUMIF($O$7:$O$36,"TC",$M$7:$M$36)+SUMIF($O$7:$O$36,"TN",$M$7:$M$36)+SUMIF($O$7:$O$36,"TCT",$M$7:$M$36)+SUMIF($O$7:$O$36,"T1",$M$7:$M$36)</f>
        <v>55214000</v>
      </c>
      <c r="E51" s="47"/>
      <c r="F51" s="47"/>
      <c r="G51" s="47"/>
      <c r="H51" s="47"/>
      <c r="I51" s="47"/>
      <c r="J51" s="48"/>
      <c r="K51" s="47"/>
      <c r="L51" s="47"/>
      <c r="M51" s="6"/>
    </row>
    <row r="52" spans="1:14" s="49" customFormat="1" ht="13.5" customHeight="1" x14ac:dyDescent="0.25">
      <c r="B52" s="52"/>
      <c r="C52" s="53" t="s">
        <v>46</v>
      </c>
      <c r="D52" s="54">
        <f>SUM(D47:D51)</f>
        <v>125475920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x14ac:dyDescent="0.25">
      <c r="E53" s="6"/>
      <c r="J53" s="21"/>
      <c r="K53" s="58"/>
      <c r="M53" s="6"/>
      <c r="N53" s="6"/>
    </row>
    <row r="110" spans="16:16" x14ac:dyDescent="0.25">
      <c r="P110" s="55"/>
    </row>
    <row r="111" spans="16:16" x14ac:dyDescent="0.25">
      <c r="P111" s="55"/>
    </row>
    <row r="112" spans="16:16" x14ac:dyDescent="0.25">
      <c r="P112" s="55"/>
    </row>
    <row r="113" spans="16:16" x14ac:dyDescent="0.25">
      <c r="P113" s="55"/>
    </row>
    <row r="117" spans="16:16" x14ac:dyDescent="0.25">
      <c r="P117" s="28"/>
    </row>
    <row r="118" spans="16:16" x14ac:dyDescent="0.25">
      <c r="P118" s="28"/>
    </row>
    <row r="119" spans="16:16" x14ac:dyDescent="0.25">
      <c r="P119" s="56"/>
    </row>
    <row r="120" spans="16:16" x14ac:dyDescent="0.25">
      <c r="P120" s="36"/>
    </row>
    <row r="121" spans="16:16" x14ac:dyDescent="0.25">
      <c r="P121" s="49"/>
    </row>
    <row r="122" spans="16:16" x14ac:dyDescent="0.25">
      <c r="P122" s="49"/>
    </row>
    <row r="123" spans="16:16" x14ac:dyDescent="0.25">
      <c r="P123" s="49"/>
    </row>
    <row r="124" spans="16:16" x14ac:dyDescent="0.25">
      <c r="P124" s="49"/>
    </row>
  </sheetData>
  <mergeCells count="9">
    <mergeCell ref="M40:N40"/>
    <mergeCell ref="E44:G44"/>
    <mergeCell ref="M44:N44"/>
    <mergeCell ref="A4:N4"/>
    <mergeCell ref="A5:N5"/>
    <mergeCell ref="A37:D37"/>
    <mergeCell ref="L37:M37"/>
    <mergeCell ref="A38:N38"/>
    <mergeCell ref="G39:N3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zoomScaleSheetLayoutView="85" workbookViewId="0">
      <selection activeCell="D9" sqref="D9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31656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31625</v>
      </c>
      <c r="C7" s="13" t="s">
        <v>31626</v>
      </c>
      <c r="D7" s="14" t="s">
        <v>31627</v>
      </c>
      <c r="E7" s="15" t="s">
        <v>497</v>
      </c>
      <c r="F7" s="13" t="s">
        <v>2517</v>
      </c>
      <c r="G7" s="16" t="s">
        <v>479</v>
      </c>
      <c r="H7" s="13" t="s">
        <v>259</v>
      </c>
      <c r="I7" s="13" t="s">
        <v>31628</v>
      </c>
      <c r="J7" s="13" t="s">
        <v>31628</v>
      </c>
      <c r="K7" s="13" t="s">
        <v>31629</v>
      </c>
      <c r="L7" s="17" t="s">
        <v>31630</v>
      </c>
      <c r="M7" s="18">
        <v>5352000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31631</v>
      </c>
      <c r="C8" s="13" t="s">
        <v>20336</v>
      </c>
      <c r="D8" s="14" t="s">
        <v>394</v>
      </c>
      <c r="E8" s="15" t="s">
        <v>320</v>
      </c>
      <c r="F8" s="13" t="s">
        <v>20337</v>
      </c>
      <c r="G8" s="16" t="s">
        <v>17253</v>
      </c>
      <c r="H8" s="13" t="s">
        <v>259</v>
      </c>
      <c r="I8" s="13" t="s">
        <v>31628</v>
      </c>
      <c r="J8" s="13" t="s">
        <v>31628</v>
      </c>
      <c r="K8" s="13" t="s">
        <v>31632</v>
      </c>
      <c r="L8" s="17" t="s">
        <v>31633</v>
      </c>
      <c r="M8" s="18">
        <v>6244000</v>
      </c>
      <c r="N8" s="19"/>
      <c r="O8" s="20" t="str">
        <f t="shared" ref="O8:O14" si="0">MID(G8,3,FIND("-",G8,1)-3)&amp;IF(MID(G8,3,5)="CĐ-LT","LT","")</f>
        <v>T4</v>
      </c>
      <c r="R8" s="21" t="str">
        <f t="shared" ref="R8:R14" si="1">IF(LEFT(G8,2)="18","NH 18-19","")&amp;O8</f>
        <v>T4</v>
      </c>
    </row>
    <row r="9" spans="1:18" ht="24" customHeight="1" x14ac:dyDescent="0.25">
      <c r="A9" s="13">
        <v>3</v>
      </c>
      <c r="B9" s="13" t="s">
        <v>31634</v>
      </c>
      <c r="C9" s="13" t="s">
        <v>2878</v>
      </c>
      <c r="D9" s="14" t="s">
        <v>2879</v>
      </c>
      <c r="E9" s="15" t="s">
        <v>15</v>
      </c>
      <c r="F9" s="13" t="s">
        <v>1041</v>
      </c>
      <c r="G9" s="16" t="s">
        <v>335</v>
      </c>
      <c r="H9" s="13" t="s">
        <v>259</v>
      </c>
      <c r="I9" s="13" t="s">
        <v>31635</v>
      </c>
      <c r="J9" s="13" t="s">
        <v>31635</v>
      </c>
      <c r="K9" s="13" t="s">
        <v>31636</v>
      </c>
      <c r="L9" s="17" t="s">
        <v>31637</v>
      </c>
      <c r="M9" s="18">
        <v>3966000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31638</v>
      </c>
      <c r="C10" s="13" t="s">
        <v>5575</v>
      </c>
      <c r="D10" s="14" t="s">
        <v>196</v>
      </c>
      <c r="E10" s="15" t="s">
        <v>5576</v>
      </c>
      <c r="F10" s="13" t="s">
        <v>5577</v>
      </c>
      <c r="G10" s="16" t="s">
        <v>4849</v>
      </c>
      <c r="H10" s="13" t="s">
        <v>259</v>
      </c>
      <c r="I10" s="13" t="s">
        <v>31635</v>
      </c>
      <c r="J10" s="13" t="s">
        <v>31635</v>
      </c>
      <c r="K10" s="13" t="s">
        <v>31639</v>
      </c>
      <c r="L10" s="17" t="s">
        <v>31640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/>
      <c r="C11" s="13"/>
      <c r="D11" s="14"/>
      <c r="E11" s="15"/>
      <c r="F11" s="13"/>
      <c r="G11" s="16"/>
      <c r="H11" s="13"/>
      <c r="I11" s="13"/>
      <c r="J11" s="13"/>
      <c r="K11" s="13"/>
      <c r="L11" s="17" t="s">
        <v>31653</v>
      </c>
      <c r="M11" s="18"/>
      <c r="N11" s="19" t="s">
        <v>8787</v>
      </c>
      <c r="O11" s="20"/>
      <c r="R11" s="21"/>
    </row>
    <row r="12" spans="1:18" ht="24" customHeight="1" x14ac:dyDescent="0.25">
      <c r="A12" s="13">
        <v>6</v>
      </c>
      <c r="B12" s="13" t="s">
        <v>31641</v>
      </c>
      <c r="C12" s="13" t="s">
        <v>31642</v>
      </c>
      <c r="D12" s="14" t="s">
        <v>8915</v>
      </c>
      <c r="E12" s="15" t="s">
        <v>431</v>
      </c>
      <c r="F12" s="13" t="s">
        <v>6075</v>
      </c>
      <c r="G12" s="16" t="s">
        <v>5836</v>
      </c>
      <c r="H12" s="13" t="s">
        <v>259</v>
      </c>
      <c r="I12" s="13" t="s">
        <v>31628</v>
      </c>
      <c r="J12" s="13" t="s">
        <v>31628</v>
      </c>
      <c r="K12" s="13" t="s">
        <v>31643</v>
      </c>
      <c r="L12" s="17" t="s">
        <v>31644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31645</v>
      </c>
      <c r="C13" s="13" t="s">
        <v>31646</v>
      </c>
      <c r="D13" s="14" t="s">
        <v>184</v>
      </c>
      <c r="E13" s="15" t="s">
        <v>731</v>
      </c>
      <c r="F13" s="13" t="s">
        <v>23956</v>
      </c>
      <c r="G13" s="16" t="s">
        <v>4849</v>
      </c>
      <c r="H13" s="13" t="s">
        <v>259</v>
      </c>
      <c r="I13" s="13" t="s">
        <v>31635</v>
      </c>
      <c r="J13" s="13" t="s">
        <v>31635</v>
      </c>
      <c r="K13" s="13" t="s">
        <v>31647</v>
      </c>
      <c r="L13" s="17" t="s">
        <v>31648</v>
      </c>
      <c r="M13" s="18">
        <v>3840000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31649</v>
      </c>
      <c r="C14" s="13" t="s">
        <v>19763</v>
      </c>
      <c r="D14" s="14" t="s">
        <v>940</v>
      </c>
      <c r="E14" s="15" t="s">
        <v>1244</v>
      </c>
      <c r="F14" s="13" t="s">
        <v>16584</v>
      </c>
      <c r="G14" s="16" t="s">
        <v>6405</v>
      </c>
      <c r="H14" s="13" t="s">
        <v>259</v>
      </c>
      <c r="I14" s="13" t="s">
        <v>31650</v>
      </c>
      <c r="J14" s="13" t="s">
        <v>31650</v>
      </c>
      <c r="K14" s="13" t="s">
        <v>31651</v>
      </c>
      <c r="L14" s="17" t="s">
        <v>31652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s="28" customFormat="1" ht="24" customHeight="1" x14ac:dyDescent="0.25">
      <c r="A15" s="229" t="s">
        <v>35</v>
      </c>
      <c r="B15" s="230"/>
      <c r="C15" s="230"/>
      <c r="D15" s="230"/>
      <c r="E15" s="22"/>
      <c r="F15" s="22"/>
      <c r="G15" s="22"/>
      <c r="H15" s="23"/>
      <c r="I15" s="24"/>
      <c r="J15" s="25"/>
      <c r="K15" s="26"/>
      <c r="L15" s="231">
        <f>SUM(M7:M14)</f>
        <v>30154000</v>
      </c>
      <c r="M15" s="232"/>
      <c r="N15" s="27"/>
      <c r="O15" s="20"/>
      <c r="P15" s="6"/>
      <c r="Q15" s="6"/>
    </row>
    <row r="16" spans="1:18" s="30" customFormat="1" ht="24" customHeight="1" x14ac:dyDescent="0.25">
      <c r="A16" s="237" t="s">
        <v>31654</v>
      </c>
      <c r="B16" s="238"/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9"/>
      <c r="O16" s="29" t="str">
        <f>LEFT(G16,5)</f>
        <v/>
      </c>
      <c r="P16" s="6"/>
      <c r="Q16" s="6"/>
    </row>
    <row r="17" spans="1:19" ht="15.75" customHeight="1" x14ac:dyDescent="0.25">
      <c r="A17" s="31"/>
      <c r="B17" s="31"/>
      <c r="C17" s="1"/>
      <c r="D17" s="2"/>
      <c r="E17" s="2"/>
      <c r="F17" s="1"/>
      <c r="G17" s="225" t="s">
        <v>31655</v>
      </c>
      <c r="H17" s="225"/>
      <c r="I17" s="225"/>
      <c r="J17" s="225"/>
      <c r="K17" s="225"/>
      <c r="L17" s="225"/>
      <c r="M17" s="225"/>
      <c r="N17" s="225"/>
      <c r="O17" s="29"/>
      <c r="S17" s="30"/>
    </row>
    <row r="18" spans="1:19" ht="15.75" customHeight="1" x14ac:dyDescent="0.25">
      <c r="A18" s="35" t="s">
        <v>4822</v>
      </c>
      <c r="B18" s="35"/>
      <c r="C18" s="35"/>
      <c r="D18" s="32"/>
      <c r="E18" s="32" t="s">
        <v>4823</v>
      </c>
      <c r="F18" s="32"/>
      <c r="G18" s="32"/>
      <c r="H18" s="32"/>
      <c r="I18" s="32"/>
      <c r="J18" s="32"/>
      <c r="K18" s="32"/>
      <c r="L18" s="32"/>
      <c r="M18" s="236" t="s">
        <v>4824</v>
      </c>
      <c r="N18" s="236"/>
      <c r="O18" s="29"/>
    </row>
    <row r="19" spans="1:19" x14ac:dyDescent="0.25">
      <c r="A19" s="33"/>
      <c r="B19" s="33"/>
      <c r="C19" s="154"/>
      <c r="D19" s="35"/>
      <c r="E19" s="35"/>
      <c r="F19" s="35"/>
      <c r="G19" s="35"/>
      <c r="J19" s="154"/>
      <c r="K19" s="154"/>
      <c r="L19" s="154"/>
      <c r="M19" s="154"/>
      <c r="N19" s="6"/>
    </row>
    <row r="20" spans="1:19" x14ac:dyDescent="0.25">
      <c r="A20" s="33"/>
      <c r="B20" s="33"/>
      <c r="C20" s="154"/>
      <c r="D20" s="35"/>
      <c r="E20" s="35"/>
      <c r="F20" s="35"/>
      <c r="G20" s="35"/>
      <c r="H20" s="35"/>
      <c r="I20" s="35"/>
      <c r="J20" s="154"/>
      <c r="K20" s="154"/>
      <c r="L20" s="154"/>
      <c r="M20" s="154"/>
      <c r="N20" s="6"/>
    </row>
    <row r="21" spans="1:19" x14ac:dyDescent="0.25">
      <c r="A21" s="33"/>
      <c r="B21" s="33"/>
      <c r="C21" s="154"/>
      <c r="D21" s="35"/>
      <c r="E21" s="35"/>
      <c r="F21" s="35"/>
      <c r="G21" s="35"/>
      <c r="H21" s="35"/>
      <c r="I21" s="35"/>
      <c r="J21" s="154"/>
      <c r="K21" s="154"/>
      <c r="L21" s="154"/>
      <c r="M21" s="154"/>
      <c r="N21" s="6"/>
    </row>
    <row r="22" spans="1:19" s="28" customFormat="1" x14ac:dyDescent="0.25">
      <c r="A22" s="35"/>
      <c r="B22" s="35"/>
      <c r="C22" s="35" t="s">
        <v>4820</v>
      </c>
      <c r="D22" s="35"/>
      <c r="E22" s="236" t="s">
        <v>4821</v>
      </c>
      <c r="F22" s="236"/>
      <c r="G22" s="236"/>
      <c r="H22" s="35"/>
      <c r="I22" s="35"/>
      <c r="J22" s="35"/>
      <c r="K22" s="35"/>
      <c r="L22" s="35"/>
      <c r="M22" s="236" t="s">
        <v>4819</v>
      </c>
      <c r="N22" s="236"/>
      <c r="O22" s="154"/>
      <c r="P22" s="6"/>
    </row>
    <row r="23" spans="1:19" s="28" customFormat="1" ht="18.7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154"/>
      <c r="P23" s="6"/>
    </row>
    <row r="24" spans="1:19" s="36" customFormat="1" x14ac:dyDescent="0.25">
      <c r="B24" s="37"/>
      <c r="C24" s="38" t="s">
        <v>38</v>
      </c>
      <c r="D24" s="39" t="s">
        <v>586</v>
      </c>
      <c r="E24" s="40"/>
      <c r="F24" s="40"/>
      <c r="G24" s="40"/>
      <c r="H24" s="40"/>
      <c r="I24" s="40"/>
      <c r="J24" s="41"/>
      <c r="K24" s="40"/>
      <c r="L24" s="40"/>
      <c r="M24" s="42"/>
    </row>
    <row r="25" spans="1:19" s="36" customFormat="1" x14ac:dyDescent="0.25">
      <c r="A25" s="43"/>
      <c r="B25" s="44"/>
      <c r="C25" s="45" t="s">
        <v>40</v>
      </c>
      <c r="D25" s="46">
        <f>SUMIF($O$7:$O$14,"CĐN",$M$7:$M$14)</f>
        <v>0</v>
      </c>
      <c r="E25" s="40"/>
      <c r="F25" s="40"/>
      <c r="G25" s="40"/>
      <c r="H25" s="40"/>
      <c r="I25" s="40"/>
      <c r="J25" s="41"/>
      <c r="K25" s="40"/>
      <c r="L25" s="40"/>
      <c r="M25" s="6"/>
    </row>
    <row r="26" spans="1:19" s="49" customFormat="1" ht="13.5" customHeight="1" x14ac:dyDescent="0.25">
      <c r="A26" s="43"/>
      <c r="B26" s="44"/>
      <c r="C26" s="45" t="s">
        <v>41</v>
      </c>
      <c r="D26" s="46">
        <f>SUMIF($O$7:$O$14,"TCN",$M$7:$M$14)</f>
        <v>0</v>
      </c>
      <c r="E26" s="47"/>
      <c r="F26" s="47"/>
      <c r="G26" s="47"/>
      <c r="H26" s="47"/>
      <c r="I26" s="40"/>
      <c r="J26" s="48"/>
      <c r="K26" s="47"/>
      <c r="L26" s="47"/>
      <c r="M26" s="6"/>
    </row>
    <row r="27" spans="1:19" s="49" customFormat="1" ht="13.5" customHeight="1" x14ac:dyDescent="0.25">
      <c r="A27" s="43"/>
      <c r="B27" s="50" t="s">
        <v>42</v>
      </c>
      <c r="C27" s="45" t="s">
        <v>43</v>
      </c>
      <c r="D27" s="46">
        <f>SUMIF($O$7:$O$14,"CĐ",$M$7:$M$14)+SUMIF($O$7:$O$14,"C1",$M$7:$M$14)</f>
        <v>14592000</v>
      </c>
      <c r="E27" s="47"/>
      <c r="F27" s="47"/>
      <c r="G27" s="47"/>
      <c r="H27" s="47"/>
      <c r="I27" s="47"/>
      <c r="J27" s="48"/>
      <c r="K27" s="47"/>
      <c r="L27" s="47"/>
      <c r="M27" s="6"/>
    </row>
    <row r="28" spans="1:19" s="49" customFormat="1" ht="13.5" customHeight="1" x14ac:dyDescent="0.25">
      <c r="A28" s="43"/>
      <c r="B28" s="50"/>
      <c r="C28" s="45" t="s">
        <v>44</v>
      </c>
      <c r="D28" s="46">
        <f>SUMIF($O$7:$O$14,"C2",$M$7:$M$14)+SUMIF($O$7:$O$14,"CĐLT",$M$7:$M$14)</f>
        <v>0</v>
      </c>
      <c r="E28" s="47"/>
      <c r="F28" s="47"/>
      <c r="G28" s="47"/>
      <c r="H28" s="47"/>
      <c r="I28" s="47"/>
      <c r="J28" s="48"/>
      <c r="K28" s="47"/>
      <c r="L28" s="47"/>
      <c r="M28" s="6"/>
    </row>
    <row r="29" spans="1:19" s="49" customFormat="1" ht="13.5" customHeight="1" x14ac:dyDescent="0.25">
      <c r="A29" s="43"/>
      <c r="B29" s="51">
        <f>SUM(B25:B27)</f>
        <v>0</v>
      </c>
      <c r="C29" s="45" t="s">
        <v>45</v>
      </c>
      <c r="D29" s="46">
        <f>SUMIF($O$7:$O$14,"T4",$M$7:$M$14)+SUMIF($O$7:$O$14,"T2",$M$7:$M$14)+SUMIF($O$7:$O$14,"T3",$M$7:$M$14)+SUMIF($O$7:$O$14,"TC",$M$7:$M$14)+SUMIF($O$7:$O$14,"TN",$M$7:$M$14)+SUMIF($O$7:$O$14,"TCT",$M$7:$M$14)+SUMIF($O$7:$O$14,"T1",$M$7:$M$14)</f>
        <v>15562000</v>
      </c>
      <c r="E29" s="47"/>
      <c r="F29" s="47"/>
      <c r="G29" s="47"/>
      <c r="H29" s="47"/>
      <c r="I29" s="47"/>
      <c r="J29" s="48"/>
      <c r="K29" s="47"/>
      <c r="L29" s="47"/>
      <c r="M29" s="6"/>
    </row>
    <row r="30" spans="1:19" s="49" customFormat="1" ht="13.5" customHeight="1" x14ac:dyDescent="0.25">
      <c r="B30" s="52"/>
      <c r="C30" s="53" t="s">
        <v>46</v>
      </c>
      <c r="D30" s="54">
        <f>SUM(D25:D29)</f>
        <v>30154000</v>
      </c>
      <c r="E30" s="47"/>
      <c r="F30" s="47"/>
      <c r="G30" s="47"/>
      <c r="H30" s="47"/>
      <c r="I30" s="47"/>
      <c r="J30" s="48"/>
      <c r="K30" s="47"/>
      <c r="L30" s="47"/>
      <c r="M30" s="6"/>
    </row>
    <row r="31" spans="1:19" x14ac:dyDescent="0.25">
      <c r="E31" s="6"/>
      <c r="J31" s="21"/>
      <c r="K31" s="58"/>
      <c r="M31" s="6"/>
      <c r="N31" s="6"/>
    </row>
    <row r="88" spans="16:16" x14ac:dyDescent="0.25">
      <c r="P88" s="55"/>
    </row>
    <row r="89" spans="16:16" x14ac:dyDescent="0.25">
      <c r="P89" s="55"/>
    </row>
    <row r="90" spans="16:16" x14ac:dyDescent="0.25">
      <c r="P90" s="55"/>
    </row>
    <row r="91" spans="16:16" x14ac:dyDescent="0.25">
      <c r="P91" s="55"/>
    </row>
    <row r="95" spans="16:16" x14ac:dyDescent="0.25">
      <c r="P95" s="28"/>
    </row>
    <row r="96" spans="16:16" x14ac:dyDescent="0.25">
      <c r="P96" s="28"/>
    </row>
    <row r="97" spans="16:16" x14ac:dyDescent="0.25">
      <c r="P97" s="56"/>
    </row>
    <row r="98" spans="16:16" x14ac:dyDescent="0.25">
      <c r="P98" s="36"/>
    </row>
    <row r="99" spans="16:16" x14ac:dyDescent="0.25">
      <c r="P99" s="49"/>
    </row>
    <row r="100" spans="16:16" x14ac:dyDescent="0.25">
      <c r="P100" s="49"/>
    </row>
    <row r="101" spans="16:16" x14ac:dyDescent="0.25">
      <c r="P101" s="49"/>
    </row>
    <row r="102" spans="16:16" x14ac:dyDescent="0.25">
      <c r="P102" s="49"/>
    </row>
  </sheetData>
  <mergeCells count="9">
    <mergeCell ref="M18:N18"/>
    <mergeCell ref="E22:G22"/>
    <mergeCell ref="M22:N22"/>
    <mergeCell ref="A4:N4"/>
    <mergeCell ref="A5:N5"/>
    <mergeCell ref="A15:D15"/>
    <mergeCell ref="L15:M15"/>
    <mergeCell ref="A16:N16"/>
    <mergeCell ref="G17:N1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9"/>
  <sheetViews>
    <sheetView topLeftCell="A10" zoomScaleNormal="100" zoomScaleSheetLayoutView="85" workbookViewId="0">
      <selection activeCell="A43" sqref="A43:N4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31657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31658</v>
      </c>
      <c r="C7" s="13" t="s">
        <v>10525</v>
      </c>
      <c r="D7" s="14" t="s">
        <v>249</v>
      </c>
      <c r="E7" s="15" t="s">
        <v>250</v>
      </c>
      <c r="F7" s="13" t="s">
        <v>5795</v>
      </c>
      <c r="G7" s="16" t="s">
        <v>7056</v>
      </c>
      <c r="H7" s="13" t="s">
        <v>259</v>
      </c>
      <c r="I7" s="13" t="s">
        <v>31659</v>
      </c>
      <c r="J7" s="13" t="s">
        <v>31659</v>
      </c>
      <c r="K7" s="13" t="s">
        <v>31660</v>
      </c>
      <c r="L7" s="17" t="s">
        <v>31661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4" customHeight="1" x14ac:dyDescent="0.25">
      <c r="A8" s="13">
        <v>2</v>
      </c>
      <c r="B8" s="13" t="s">
        <v>31662</v>
      </c>
      <c r="C8" s="13" t="s">
        <v>31663</v>
      </c>
      <c r="D8" s="14" t="s">
        <v>31664</v>
      </c>
      <c r="E8" s="15" t="s">
        <v>15</v>
      </c>
      <c r="F8" s="13" t="s">
        <v>878</v>
      </c>
      <c r="G8" s="16" t="s">
        <v>1771</v>
      </c>
      <c r="H8" s="13" t="s">
        <v>259</v>
      </c>
      <c r="I8" s="13" t="s">
        <v>31659</v>
      </c>
      <c r="J8" s="13" t="s">
        <v>31659</v>
      </c>
      <c r="K8" s="13" t="s">
        <v>31665</v>
      </c>
      <c r="L8" s="17" t="s">
        <v>31666</v>
      </c>
      <c r="M8" s="18">
        <v>5129000</v>
      </c>
      <c r="N8" s="19"/>
      <c r="O8" s="20" t="str">
        <f t="shared" ref="O8:O41" si="0">MID(G8,3,FIND("-",G8,1)-3)&amp;IF(MID(G8,3,5)="CĐ-LT","LT","")</f>
        <v>T4</v>
      </c>
      <c r="R8" s="21" t="str">
        <f t="shared" ref="R8:R41" si="1">IF(LEFT(G8,2)="18","NH 18-19","")&amp;O8</f>
        <v>NH 18-19T4</v>
      </c>
    </row>
    <row r="9" spans="1:18" ht="24" customHeight="1" x14ac:dyDescent="0.25">
      <c r="A9" s="13">
        <v>3</v>
      </c>
      <c r="B9" s="13" t="s">
        <v>31667</v>
      </c>
      <c r="C9" s="13" t="s">
        <v>10211</v>
      </c>
      <c r="D9" s="14" t="s">
        <v>10212</v>
      </c>
      <c r="E9" s="15" t="s">
        <v>2336</v>
      </c>
      <c r="F9" s="13" t="s">
        <v>10213</v>
      </c>
      <c r="G9" s="16" t="s">
        <v>7056</v>
      </c>
      <c r="H9" s="13" t="s">
        <v>259</v>
      </c>
      <c r="I9" s="13" t="s">
        <v>31659</v>
      </c>
      <c r="J9" s="13" t="s">
        <v>31659</v>
      </c>
      <c r="K9" s="13" t="s">
        <v>31668</v>
      </c>
      <c r="L9" s="17" t="s">
        <v>31669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4" customHeight="1" x14ac:dyDescent="0.25">
      <c r="A10" s="13">
        <v>4</v>
      </c>
      <c r="B10" s="13" t="s">
        <v>31670</v>
      </c>
      <c r="C10" s="13" t="s">
        <v>14585</v>
      </c>
      <c r="D10" s="14" t="s">
        <v>140</v>
      </c>
      <c r="E10" s="15" t="s">
        <v>6155</v>
      </c>
      <c r="F10" s="13" t="s">
        <v>14586</v>
      </c>
      <c r="G10" s="16" t="s">
        <v>6381</v>
      </c>
      <c r="H10" s="13" t="s">
        <v>259</v>
      </c>
      <c r="I10" s="13" t="s">
        <v>31659</v>
      </c>
      <c r="J10" s="13" t="s">
        <v>31659</v>
      </c>
      <c r="K10" s="13" t="s">
        <v>31671</v>
      </c>
      <c r="L10" s="17" t="s">
        <v>31672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31673</v>
      </c>
      <c r="C11" s="13" t="s">
        <v>1866</v>
      </c>
      <c r="D11" s="14" t="s">
        <v>1867</v>
      </c>
      <c r="E11" s="15" t="s">
        <v>367</v>
      </c>
      <c r="F11" s="13" t="s">
        <v>1868</v>
      </c>
      <c r="G11" s="16" t="s">
        <v>1771</v>
      </c>
      <c r="H11" s="13" t="s">
        <v>259</v>
      </c>
      <c r="I11" s="13" t="s">
        <v>31659</v>
      </c>
      <c r="J11" s="13" t="s">
        <v>31659</v>
      </c>
      <c r="K11" s="13" t="s">
        <v>31674</v>
      </c>
      <c r="L11" s="17" t="s">
        <v>31675</v>
      </c>
      <c r="M11" s="18">
        <v>5129000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" customHeight="1" x14ac:dyDescent="0.25">
      <c r="A12" s="13">
        <v>6</v>
      </c>
      <c r="B12" s="13" t="s">
        <v>31676</v>
      </c>
      <c r="C12" s="13" t="s">
        <v>14581</v>
      </c>
      <c r="D12" s="14" t="s">
        <v>8622</v>
      </c>
      <c r="E12" s="15" t="s">
        <v>1957</v>
      </c>
      <c r="F12" s="13" t="s">
        <v>741</v>
      </c>
      <c r="G12" s="16" t="s">
        <v>6048</v>
      </c>
      <c r="H12" s="13" t="s">
        <v>259</v>
      </c>
      <c r="I12" s="13" t="s">
        <v>31659</v>
      </c>
      <c r="J12" s="13" t="s">
        <v>31659</v>
      </c>
      <c r="K12" s="13" t="s">
        <v>31677</v>
      </c>
      <c r="L12" s="17" t="s">
        <v>31678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4" customHeight="1" x14ac:dyDescent="0.25">
      <c r="A13" s="13">
        <v>7</v>
      </c>
      <c r="B13" s="13" t="s">
        <v>31679</v>
      </c>
      <c r="C13" s="13" t="s">
        <v>14328</v>
      </c>
      <c r="D13" s="14" t="s">
        <v>14329</v>
      </c>
      <c r="E13" s="15" t="s">
        <v>1533</v>
      </c>
      <c r="F13" s="13" t="s">
        <v>14330</v>
      </c>
      <c r="G13" s="16" t="s">
        <v>6048</v>
      </c>
      <c r="H13" s="13" t="s">
        <v>259</v>
      </c>
      <c r="I13" s="13" t="s">
        <v>31659</v>
      </c>
      <c r="J13" s="13" t="s">
        <v>31659</v>
      </c>
      <c r="K13" s="13" t="s">
        <v>31680</v>
      </c>
      <c r="L13" s="17" t="s">
        <v>31681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4" customHeight="1" x14ac:dyDescent="0.25">
      <c r="A14" s="13">
        <v>8</v>
      </c>
      <c r="B14" s="13" t="s">
        <v>31682</v>
      </c>
      <c r="C14" s="13" t="s">
        <v>7054</v>
      </c>
      <c r="D14" s="14" t="s">
        <v>1470</v>
      </c>
      <c r="E14" s="15" t="s">
        <v>80</v>
      </c>
      <c r="F14" s="13" t="s">
        <v>7055</v>
      </c>
      <c r="G14" s="16" t="s">
        <v>7056</v>
      </c>
      <c r="H14" s="13" t="s">
        <v>259</v>
      </c>
      <c r="I14" s="13" t="s">
        <v>31659</v>
      </c>
      <c r="J14" s="13" t="s">
        <v>31659</v>
      </c>
      <c r="K14" s="13" t="s">
        <v>31683</v>
      </c>
      <c r="L14" s="17" t="s">
        <v>31684</v>
      </c>
      <c r="M14" s="18">
        <v>3840000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31685</v>
      </c>
      <c r="C15" s="13" t="s">
        <v>21219</v>
      </c>
      <c r="D15" s="14" t="s">
        <v>21220</v>
      </c>
      <c r="E15" s="15" t="s">
        <v>1202</v>
      </c>
      <c r="F15" s="13" t="s">
        <v>14673</v>
      </c>
      <c r="G15" s="16" t="s">
        <v>7056</v>
      </c>
      <c r="H15" s="13" t="s">
        <v>259</v>
      </c>
      <c r="I15" s="13" t="s">
        <v>31659</v>
      </c>
      <c r="J15" s="13" t="s">
        <v>31659</v>
      </c>
      <c r="K15" s="13" t="s">
        <v>31686</v>
      </c>
      <c r="L15" s="17" t="s">
        <v>31687</v>
      </c>
      <c r="M15" s="18">
        <v>3840000</v>
      </c>
      <c r="N15" s="19"/>
      <c r="O15" s="20" t="str">
        <f t="shared" si="0"/>
        <v>CĐ</v>
      </c>
      <c r="R15" s="21" t="str">
        <f t="shared" si="1"/>
        <v>CĐ</v>
      </c>
    </row>
    <row r="16" spans="1:18" ht="24" customHeight="1" x14ac:dyDescent="0.25">
      <c r="A16" s="13">
        <v>10</v>
      </c>
      <c r="B16" s="13" t="s">
        <v>31688</v>
      </c>
      <c r="C16" s="13" t="s">
        <v>14426</v>
      </c>
      <c r="D16" s="14" t="s">
        <v>79</v>
      </c>
      <c r="E16" s="15" t="s">
        <v>1968</v>
      </c>
      <c r="F16" s="13" t="s">
        <v>14427</v>
      </c>
      <c r="G16" s="16" t="s">
        <v>6048</v>
      </c>
      <c r="H16" s="13" t="s">
        <v>259</v>
      </c>
      <c r="I16" s="13" t="s">
        <v>31659</v>
      </c>
      <c r="J16" s="13" t="s">
        <v>31659</v>
      </c>
      <c r="K16" s="13" t="s">
        <v>31689</v>
      </c>
      <c r="L16" s="17" t="s">
        <v>31690</v>
      </c>
      <c r="M16" s="18">
        <v>3350000</v>
      </c>
      <c r="N16" s="19"/>
      <c r="O16" s="20" t="str">
        <f t="shared" si="0"/>
        <v>TCN</v>
      </c>
      <c r="R16" s="21" t="str">
        <f t="shared" si="1"/>
        <v>TCN</v>
      </c>
    </row>
    <row r="17" spans="1:18" ht="24" customHeight="1" x14ac:dyDescent="0.25">
      <c r="A17" s="13">
        <v>11</v>
      </c>
      <c r="B17" s="13" t="s">
        <v>31691</v>
      </c>
      <c r="C17" s="13" t="s">
        <v>10240</v>
      </c>
      <c r="D17" s="14" t="s">
        <v>140</v>
      </c>
      <c r="E17" s="15" t="s">
        <v>731</v>
      </c>
      <c r="F17" s="13" t="s">
        <v>10241</v>
      </c>
      <c r="G17" s="16" t="s">
        <v>6282</v>
      </c>
      <c r="H17" s="13" t="s">
        <v>259</v>
      </c>
      <c r="I17" s="13" t="s">
        <v>31659</v>
      </c>
      <c r="J17" s="13" t="s">
        <v>31659</v>
      </c>
      <c r="K17" s="13" t="s">
        <v>31692</v>
      </c>
      <c r="L17" s="17" t="s">
        <v>31693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24" customHeight="1" x14ac:dyDescent="0.25">
      <c r="A18" s="13">
        <v>12</v>
      </c>
      <c r="B18" s="13" t="s">
        <v>31694</v>
      </c>
      <c r="C18" s="13" t="s">
        <v>9212</v>
      </c>
      <c r="D18" s="14" t="s">
        <v>449</v>
      </c>
      <c r="E18" s="15" t="s">
        <v>9213</v>
      </c>
      <c r="F18" s="13" t="s">
        <v>9214</v>
      </c>
      <c r="G18" s="16" t="s">
        <v>6726</v>
      </c>
      <c r="H18" s="13" t="s">
        <v>259</v>
      </c>
      <c r="I18" s="13" t="s">
        <v>31659</v>
      </c>
      <c r="J18" s="13" t="s">
        <v>31659</v>
      </c>
      <c r="K18" s="13" t="s">
        <v>31695</v>
      </c>
      <c r="L18" s="17" t="s">
        <v>31696</v>
      </c>
      <c r="M18" s="18">
        <v>3584000</v>
      </c>
      <c r="N18" s="19"/>
      <c r="O18" s="20" t="str">
        <f t="shared" si="0"/>
        <v>CĐ</v>
      </c>
      <c r="R18" s="21" t="str">
        <f t="shared" si="1"/>
        <v>CĐ</v>
      </c>
    </row>
    <row r="19" spans="1:18" ht="24" customHeight="1" x14ac:dyDescent="0.25">
      <c r="A19" s="13">
        <v>13</v>
      </c>
      <c r="B19" s="13" t="s">
        <v>31697</v>
      </c>
      <c r="C19" s="13" t="s">
        <v>15630</v>
      </c>
      <c r="D19" s="14" t="s">
        <v>15631</v>
      </c>
      <c r="E19" s="15" t="s">
        <v>15632</v>
      </c>
      <c r="F19" s="13" t="s">
        <v>15633</v>
      </c>
      <c r="G19" s="16" t="s">
        <v>8062</v>
      </c>
      <c r="H19" s="13" t="s">
        <v>259</v>
      </c>
      <c r="I19" s="13" t="s">
        <v>31659</v>
      </c>
      <c r="J19" s="13" t="s">
        <v>31659</v>
      </c>
      <c r="K19" s="13" t="s">
        <v>31698</v>
      </c>
      <c r="L19" s="17" t="s">
        <v>31699</v>
      </c>
      <c r="M19" s="18">
        <v>4096000</v>
      </c>
      <c r="N19" s="19"/>
      <c r="O19" s="20" t="str">
        <f t="shared" si="0"/>
        <v>C1</v>
      </c>
      <c r="R19" s="21" t="str">
        <f t="shared" si="1"/>
        <v>C1</v>
      </c>
    </row>
    <row r="20" spans="1:18" ht="24" customHeight="1" x14ac:dyDescent="0.25">
      <c r="A20" s="13">
        <v>14</v>
      </c>
      <c r="B20" s="13" t="s">
        <v>31700</v>
      </c>
      <c r="C20" s="13" t="s">
        <v>31701</v>
      </c>
      <c r="D20" s="14" t="s">
        <v>1237</v>
      </c>
      <c r="E20" s="15" t="s">
        <v>941</v>
      </c>
      <c r="F20" s="13" t="s">
        <v>7493</v>
      </c>
      <c r="G20" s="16" t="s">
        <v>5992</v>
      </c>
      <c r="H20" s="13" t="s">
        <v>259</v>
      </c>
      <c r="I20" s="13" t="s">
        <v>31659</v>
      </c>
      <c r="J20" s="13" t="s">
        <v>31659</v>
      </c>
      <c r="K20" s="13" t="s">
        <v>31702</v>
      </c>
      <c r="L20" s="17" t="s">
        <v>31703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31704</v>
      </c>
      <c r="C21" s="13" t="s">
        <v>31705</v>
      </c>
      <c r="D21" s="14" t="s">
        <v>31706</v>
      </c>
      <c r="E21" s="15" t="s">
        <v>28</v>
      </c>
      <c r="F21" s="13" t="s">
        <v>1940</v>
      </c>
      <c r="G21" s="16" t="s">
        <v>25</v>
      </c>
      <c r="H21" s="13" t="s">
        <v>259</v>
      </c>
      <c r="I21" s="13" t="s">
        <v>31659</v>
      </c>
      <c r="J21" s="13" t="s">
        <v>31659</v>
      </c>
      <c r="K21" s="13" t="s">
        <v>31707</v>
      </c>
      <c r="L21" s="17" t="s">
        <v>31708</v>
      </c>
      <c r="M21" s="18">
        <v>4370000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" customHeight="1" x14ac:dyDescent="0.25">
      <c r="A22" s="13">
        <v>16</v>
      </c>
      <c r="B22" s="13" t="s">
        <v>31709</v>
      </c>
      <c r="C22" s="13" t="s">
        <v>19219</v>
      </c>
      <c r="D22" s="14" t="s">
        <v>2850</v>
      </c>
      <c r="E22" s="15" t="s">
        <v>3021</v>
      </c>
      <c r="F22" s="13" t="s">
        <v>14967</v>
      </c>
      <c r="G22" s="16" t="s">
        <v>5836</v>
      </c>
      <c r="H22" s="13" t="s">
        <v>259</v>
      </c>
      <c r="I22" s="13" t="s">
        <v>31659</v>
      </c>
      <c r="J22" s="13" t="s">
        <v>31659</v>
      </c>
      <c r="K22" s="13" t="s">
        <v>31710</v>
      </c>
      <c r="L22" s="17" t="s">
        <v>31711</v>
      </c>
      <c r="M22" s="18">
        <v>3328000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31712</v>
      </c>
      <c r="C23" s="13" t="s">
        <v>23882</v>
      </c>
      <c r="D23" s="14" t="s">
        <v>6299</v>
      </c>
      <c r="E23" s="15" t="s">
        <v>1202</v>
      </c>
      <c r="F23" s="13" t="s">
        <v>8397</v>
      </c>
      <c r="G23" s="16" t="s">
        <v>7990</v>
      </c>
      <c r="H23" s="13" t="s">
        <v>259</v>
      </c>
      <c r="I23" s="13" t="s">
        <v>31659</v>
      </c>
      <c r="J23" s="13" t="s">
        <v>31659</v>
      </c>
      <c r="K23" s="13" t="s">
        <v>31713</v>
      </c>
      <c r="L23" s="17" t="s">
        <v>31714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31715</v>
      </c>
      <c r="C24" s="13" t="s">
        <v>7687</v>
      </c>
      <c r="D24" s="14" t="s">
        <v>484</v>
      </c>
      <c r="E24" s="15" t="s">
        <v>93</v>
      </c>
      <c r="F24" s="13" t="s">
        <v>7108</v>
      </c>
      <c r="G24" s="16" t="s">
        <v>7688</v>
      </c>
      <c r="H24" s="13" t="s">
        <v>259</v>
      </c>
      <c r="I24" s="13" t="s">
        <v>31659</v>
      </c>
      <c r="J24" s="13" t="s">
        <v>31659</v>
      </c>
      <c r="K24" s="13" t="s">
        <v>31716</v>
      </c>
      <c r="L24" s="17" t="s">
        <v>31717</v>
      </c>
      <c r="M24" s="18">
        <v>3072000</v>
      </c>
      <c r="N24" s="19"/>
      <c r="O24" s="20" t="str">
        <f t="shared" ref="O24:O33" si="2">MID(G24,3,FIND("-",G24,1)-3)&amp;IF(MID(G24,3,5)="CĐ-LT","LT","")</f>
        <v>CĐ</v>
      </c>
      <c r="R24" s="21" t="str">
        <f t="shared" ref="R24:R33" si="3">IF(LEFT(G24,2)="18","NH 18-19","")&amp;O24</f>
        <v>CĐ</v>
      </c>
    </row>
    <row r="25" spans="1:18" ht="24" customHeight="1" x14ac:dyDescent="0.25">
      <c r="A25" s="13">
        <v>19</v>
      </c>
      <c r="B25" s="13" t="s">
        <v>31718</v>
      </c>
      <c r="C25" s="13" t="s">
        <v>31719</v>
      </c>
      <c r="D25" s="14" t="s">
        <v>509</v>
      </c>
      <c r="E25" s="15" t="s">
        <v>666</v>
      </c>
      <c r="F25" s="13" t="s">
        <v>31720</v>
      </c>
      <c r="G25" s="16" t="s">
        <v>1771</v>
      </c>
      <c r="H25" s="13" t="s">
        <v>259</v>
      </c>
      <c r="I25" s="13" t="s">
        <v>31659</v>
      </c>
      <c r="J25" s="13" t="s">
        <v>31659</v>
      </c>
      <c r="K25" s="13" t="s">
        <v>31721</v>
      </c>
      <c r="L25" s="17" t="s">
        <v>31722</v>
      </c>
      <c r="M25" s="18">
        <v>5129000</v>
      </c>
      <c r="N25" s="19"/>
      <c r="O25" s="20" t="str">
        <f t="shared" si="2"/>
        <v>T4</v>
      </c>
      <c r="R25" s="21" t="str">
        <f t="shared" si="3"/>
        <v>NH 18-19T4</v>
      </c>
    </row>
    <row r="26" spans="1:18" ht="24" customHeight="1" x14ac:dyDescent="0.25">
      <c r="A26" s="13">
        <v>20</v>
      </c>
      <c r="B26" s="13" t="s">
        <v>31723</v>
      </c>
      <c r="C26" s="13" t="s">
        <v>13903</v>
      </c>
      <c r="D26" s="14" t="s">
        <v>402</v>
      </c>
      <c r="E26" s="15" t="s">
        <v>2336</v>
      </c>
      <c r="F26" s="13" t="s">
        <v>7683</v>
      </c>
      <c r="G26" s="16" t="s">
        <v>5992</v>
      </c>
      <c r="H26" s="13" t="s">
        <v>259</v>
      </c>
      <c r="I26" s="13" t="s">
        <v>31659</v>
      </c>
      <c r="J26" s="13" t="s">
        <v>31659</v>
      </c>
      <c r="K26" s="13" t="s">
        <v>31724</v>
      </c>
      <c r="L26" s="17" t="s">
        <v>31725</v>
      </c>
      <c r="M26" s="18">
        <v>3584000</v>
      </c>
      <c r="N26" s="19"/>
      <c r="O26" s="20" t="str">
        <f t="shared" si="2"/>
        <v>CĐ</v>
      </c>
      <c r="R26" s="21" t="str">
        <f t="shared" si="3"/>
        <v>CĐ</v>
      </c>
    </row>
    <row r="27" spans="1:18" ht="24" customHeight="1" x14ac:dyDescent="0.25">
      <c r="A27" s="13">
        <v>21</v>
      </c>
      <c r="B27" s="13" t="s">
        <v>31726</v>
      </c>
      <c r="C27" s="13" t="s">
        <v>31727</v>
      </c>
      <c r="D27" s="14" t="s">
        <v>6332</v>
      </c>
      <c r="E27" s="15" t="s">
        <v>1825</v>
      </c>
      <c r="F27" s="13" t="s">
        <v>9312</v>
      </c>
      <c r="G27" s="16" t="s">
        <v>6690</v>
      </c>
      <c r="H27" s="13" t="s">
        <v>259</v>
      </c>
      <c r="I27" s="13" t="s">
        <v>31659</v>
      </c>
      <c r="J27" s="13" t="s">
        <v>31659</v>
      </c>
      <c r="K27" s="13" t="s">
        <v>31728</v>
      </c>
      <c r="L27" s="17" t="s">
        <v>31729</v>
      </c>
      <c r="M27" s="18">
        <v>3840000</v>
      </c>
      <c r="N27" s="19"/>
      <c r="O27" s="20" t="str">
        <f t="shared" si="2"/>
        <v>CĐ</v>
      </c>
      <c r="R27" s="21" t="str">
        <f t="shared" si="3"/>
        <v>CĐ</v>
      </c>
    </row>
    <row r="28" spans="1:18" ht="24" customHeight="1" x14ac:dyDescent="0.25">
      <c r="A28" s="13">
        <v>22</v>
      </c>
      <c r="B28" s="13" t="s">
        <v>31730</v>
      </c>
      <c r="C28" s="13" t="s">
        <v>888</v>
      </c>
      <c r="D28" s="14" t="s">
        <v>889</v>
      </c>
      <c r="E28" s="15" t="s">
        <v>28</v>
      </c>
      <c r="F28" s="13" t="s">
        <v>890</v>
      </c>
      <c r="G28" s="16" t="s">
        <v>21</v>
      </c>
      <c r="H28" s="13" t="s">
        <v>259</v>
      </c>
      <c r="I28" s="13" t="s">
        <v>31659</v>
      </c>
      <c r="J28" s="13" t="s">
        <v>31659</v>
      </c>
      <c r="K28" s="13" t="s">
        <v>31731</v>
      </c>
      <c r="L28" s="17" t="s">
        <v>31732</v>
      </c>
      <c r="M28" s="18">
        <v>5352000</v>
      </c>
      <c r="N28" s="19"/>
      <c r="O28" s="20" t="str">
        <f t="shared" si="2"/>
        <v>T4</v>
      </c>
      <c r="R28" s="21" t="str">
        <f t="shared" si="3"/>
        <v>NH 18-19T4</v>
      </c>
    </row>
    <row r="29" spans="1:18" ht="24" customHeight="1" x14ac:dyDescent="0.25">
      <c r="A29" s="13">
        <v>23</v>
      </c>
      <c r="B29" s="13" t="s">
        <v>31733</v>
      </c>
      <c r="C29" s="13" t="s">
        <v>12661</v>
      </c>
      <c r="D29" s="14" t="s">
        <v>1498</v>
      </c>
      <c r="E29" s="15" t="s">
        <v>3182</v>
      </c>
      <c r="F29" s="13" t="s">
        <v>11586</v>
      </c>
      <c r="G29" s="16" t="s">
        <v>7429</v>
      </c>
      <c r="H29" s="13" t="s">
        <v>259</v>
      </c>
      <c r="I29" s="13" t="s">
        <v>31659</v>
      </c>
      <c r="J29" s="13" t="s">
        <v>31659</v>
      </c>
      <c r="K29" s="13" t="s">
        <v>31734</v>
      </c>
      <c r="L29" s="17" t="s">
        <v>31735</v>
      </c>
      <c r="M29" s="18">
        <v>3840000</v>
      </c>
      <c r="N29" s="19"/>
      <c r="O29" s="20" t="str">
        <f t="shared" si="2"/>
        <v>CĐ</v>
      </c>
      <c r="R29" s="21" t="str">
        <f t="shared" si="3"/>
        <v>CĐ</v>
      </c>
    </row>
    <row r="30" spans="1:18" ht="24" customHeight="1" x14ac:dyDescent="0.25">
      <c r="A30" s="13">
        <v>24</v>
      </c>
      <c r="B30" s="13" t="s">
        <v>31736</v>
      </c>
      <c r="C30" s="13" t="s">
        <v>14103</v>
      </c>
      <c r="D30" s="14" t="s">
        <v>14104</v>
      </c>
      <c r="E30" s="15" t="s">
        <v>14105</v>
      </c>
      <c r="F30" s="13" t="s">
        <v>14106</v>
      </c>
      <c r="G30" s="16" t="s">
        <v>6048</v>
      </c>
      <c r="H30" s="13" t="s">
        <v>259</v>
      </c>
      <c r="I30" s="13" t="s">
        <v>31659</v>
      </c>
      <c r="J30" s="13" t="s">
        <v>31659</v>
      </c>
      <c r="K30" s="13" t="s">
        <v>31737</v>
      </c>
      <c r="L30" s="17" t="s">
        <v>31738</v>
      </c>
      <c r="M30" s="18">
        <v>3350000</v>
      </c>
      <c r="N30" s="19"/>
      <c r="O30" s="20" t="str">
        <f t="shared" si="2"/>
        <v>TCN</v>
      </c>
      <c r="R30" s="21" t="str">
        <f t="shared" si="3"/>
        <v>TCN</v>
      </c>
    </row>
    <row r="31" spans="1:18" ht="24" customHeight="1" x14ac:dyDescent="0.25">
      <c r="A31" s="13">
        <v>25</v>
      </c>
      <c r="B31" s="13" t="s">
        <v>31739</v>
      </c>
      <c r="C31" s="13" t="s">
        <v>31740</v>
      </c>
      <c r="D31" s="14" t="s">
        <v>2554</v>
      </c>
      <c r="E31" s="15" t="s">
        <v>6688</v>
      </c>
      <c r="F31" s="13" t="s">
        <v>6482</v>
      </c>
      <c r="G31" s="16" t="s">
        <v>6947</v>
      </c>
      <c r="H31" s="13" t="s">
        <v>259</v>
      </c>
      <c r="I31" s="13" t="s">
        <v>31659</v>
      </c>
      <c r="J31" s="13" t="s">
        <v>31659</v>
      </c>
      <c r="K31" s="13" t="s">
        <v>31741</v>
      </c>
      <c r="L31" s="17" t="s">
        <v>31742</v>
      </c>
      <c r="M31" s="18">
        <v>5376000</v>
      </c>
      <c r="N31" s="19"/>
      <c r="O31" s="20" t="str">
        <f t="shared" si="2"/>
        <v>C1</v>
      </c>
      <c r="R31" s="21" t="str">
        <f t="shared" si="3"/>
        <v>C1</v>
      </c>
    </row>
    <row r="32" spans="1:18" ht="24" customHeight="1" x14ac:dyDescent="0.25">
      <c r="A32" s="13">
        <v>26</v>
      </c>
      <c r="B32" s="13" t="s">
        <v>31743</v>
      </c>
      <c r="C32" s="13" t="s">
        <v>14226</v>
      </c>
      <c r="D32" s="14" t="s">
        <v>1072</v>
      </c>
      <c r="E32" s="15" t="s">
        <v>9609</v>
      </c>
      <c r="F32" s="13" t="s">
        <v>3311</v>
      </c>
      <c r="G32" s="16" t="s">
        <v>6048</v>
      </c>
      <c r="H32" s="13" t="s">
        <v>259</v>
      </c>
      <c r="I32" s="13" t="s">
        <v>31659</v>
      </c>
      <c r="J32" s="13" t="s">
        <v>31659</v>
      </c>
      <c r="K32" s="13" t="s">
        <v>31744</v>
      </c>
      <c r="L32" s="17" t="s">
        <v>31745</v>
      </c>
      <c r="M32" s="18">
        <v>3350000</v>
      </c>
      <c r="N32" s="19"/>
      <c r="O32" s="20" t="str">
        <f t="shared" si="2"/>
        <v>TCN</v>
      </c>
      <c r="R32" s="21" t="str">
        <f t="shared" si="3"/>
        <v>TCN</v>
      </c>
    </row>
    <row r="33" spans="1:19" ht="24" customHeight="1" x14ac:dyDescent="0.25">
      <c r="A33" s="13">
        <v>27</v>
      </c>
      <c r="B33" s="13" t="s">
        <v>31746</v>
      </c>
      <c r="C33" s="13" t="s">
        <v>14222</v>
      </c>
      <c r="D33" s="14" t="s">
        <v>7324</v>
      </c>
      <c r="E33" s="15" t="s">
        <v>411</v>
      </c>
      <c r="F33" s="13" t="s">
        <v>4640</v>
      </c>
      <c r="G33" s="16" t="s">
        <v>6048</v>
      </c>
      <c r="H33" s="13" t="s">
        <v>259</v>
      </c>
      <c r="I33" s="13" t="s">
        <v>31659</v>
      </c>
      <c r="J33" s="13" t="s">
        <v>31659</v>
      </c>
      <c r="K33" s="13" t="s">
        <v>31747</v>
      </c>
      <c r="L33" s="17" t="s">
        <v>31748</v>
      </c>
      <c r="M33" s="18">
        <v>3350000</v>
      </c>
      <c r="N33" s="19"/>
      <c r="O33" s="20" t="str">
        <f t="shared" si="2"/>
        <v>TCN</v>
      </c>
      <c r="R33" s="21" t="str">
        <f t="shared" si="3"/>
        <v>TCN</v>
      </c>
    </row>
    <row r="34" spans="1:19" ht="24" customHeight="1" x14ac:dyDescent="0.25">
      <c r="A34" s="13">
        <v>28</v>
      </c>
      <c r="B34" s="13"/>
      <c r="C34" s="13"/>
      <c r="D34" s="14"/>
      <c r="E34" s="15"/>
      <c r="F34" s="13"/>
      <c r="G34" s="16"/>
      <c r="H34" s="13"/>
      <c r="I34" s="13"/>
      <c r="J34" s="13"/>
      <c r="K34" s="13"/>
      <c r="L34" s="17" t="s">
        <v>31773</v>
      </c>
      <c r="M34" s="18"/>
      <c r="N34" s="19" t="s">
        <v>8196</v>
      </c>
      <c r="O34" s="20"/>
      <c r="R34" s="21"/>
    </row>
    <row r="35" spans="1:19" ht="24" customHeight="1" x14ac:dyDescent="0.25">
      <c r="A35" s="13">
        <v>29</v>
      </c>
      <c r="B35" s="13" t="s">
        <v>31749</v>
      </c>
      <c r="C35" s="13" t="s">
        <v>11809</v>
      </c>
      <c r="D35" s="14" t="s">
        <v>3863</v>
      </c>
      <c r="E35" s="15" t="s">
        <v>395</v>
      </c>
      <c r="F35" s="13" t="s">
        <v>4674</v>
      </c>
      <c r="G35" s="16" t="s">
        <v>6048</v>
      </c>
      <c r="H35" s="13" t="s">
        <v>259</v>
      </c>
      <c r="I35" s="13" t="s">
        <v>31659</v>
      </c>
      <c r="J35" s="13" t="s">
        <v>31659</v>
      </c>
      <c r="K35" s="13" t="s">
        <v>31750</v>
      </c>
      <c r="L35" s="17" t="s">
        <v>31751</v>
      </c>
      <c r="M35" s="18">
        <v>3350000</v>
      </c>
      <c r="N35" s="19"/>
      <c r="O35" s="20" t="str">
        <f t="shared" si="0"/>
        <v>TCN</v>
      </c>
      <c r="R35" s="21" t="str">
        <f t="shared" si="1"/>
        <v>TCN</v>
      </c>
    </row>
    <row r="36" spans="1:19" ht="24" customHeight="1" x14ac:dyDescent="0.25">
      <c r="A36" s="13">
        <v>30</v>
      </c>
      <c r="B36" s="13" t="s">
        <v>31752</v>
      </c>
      <c r="C36" s="13" t="s">
        <v>7710</v>
      </c>
      <c r="D36" s="14" t="s">
        <v>848</v>
      </c>
      <c r="E36" s="15" t="s">
        <v>2043</v>
      </c>
      <c r="F36" s="13" t="s">
        <v>7711</v>
      </c>
      <c r="G36" s="16" t="s">
        <v>6289</v>
      </c>
      <c r="H36" s="13" t="s">
        <v>259</v>
      </c>
      <c r="I36" s="13" t="s">
        <v>31659</v>
      </c>
      <c r="J36" s="13" t="s">
        <v>31659</v>
      </c>
      <c r="K36" s="13" t="s">
        <v>31753</v>
      </c>
      <c r="L36" s="17" t="s">
        <v>31754</v>
      </c>
      <c r="M36" s="18">
        <v>4096000</v>
      </c>
      <c r="N36" s="19"/>
      <c r="O36" s="20" t="str">
        <f t="shared" si="0"/>
        <v>CĐ</v>
      </c>
      <c r="R36" s="21" t="str">
        <f t="shared" si="1"/>
        <v>CĐ</v>
      </c>
    </row>
    <row r="37" spans="1:19" ht="24" customHeight="1" x14ac:dyDescent="0.25">
      <c r="A37" s="13">
        <v>31</v>
      </c>
      <c r="B37" s="13" t="s">
        <v>31755</v>
      </c>
      <c r="C37" s="13" t="s">
        <v>31756</v>
      </c>
      <c r="D37" s="14" t="s">
        <v>464</v>
      </c>
      <c r="E37" s="15" t="s">
        <v>725</v>
      </c>
      <c r="F37" s="13" t="s">
        <v>13366</v>
      </c>
      <c r="G37" s="16" t="s">
        <v>6961</v>
      </c>
      <c r="H37" s="13" t="s">
        <v>259</v>
      </c>
      <c r="I37" s="13" t="s">
        <v>31659</v>
      </c>
      <c r="J37" s="13" t="s">
        <v>31659</v>
      </c>
      <c r="K37" s="13" t="s">
        <v>31757</v>
      </c>
      <c r="L37" s="17" t="s">
        <v>31758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9" ht="24" customHeight="1" x14ac:dyDescent="0.25">
      <c r="A38" s="13">
        <v>32</v>
      </c>
      <c r="B38" s="13" t="s">
        <v>31759</v>
      </c>
      <c r="C38" s="13" t="s">
        <v>10671</v>
      </c>
      <c r="D38" s="14" t="s">
        <v>1162</v>
      </c>
      <c r="E38" s="15" t="s">
        <v>822</v>
      </c>
      <c r="F38" s="13" t="s">
        <v>10672</v>
      </c>
      <c r="G38" s="16" t="s">
        <v>5992</v>
      </c>
      <c r="H38" s="13" t="s">
        <v>259</v>
      </c>
      <c r="I38" s="13" t="s">
        <v>31659</v>
      </c>
      <c r="J38" s="13" t="s">
        <v>31659</v>
      </c>
      <c r="K38" s="13" t="s">
        <v>31760</v>
      </c>
      <c r="L38" s="17" t="s">
        <v>31761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9" ht="24" customHeight="1" x14ac:dyDescent="0.25">
      <c r="A39" s="13">
        <v>33</v>
      </c>
      <c r="B39" s="13" t="s">
        <v>31762</v>
      </c>
      <c r="C39" s="13" t="s">
        <v>3003</v>
      </c>
      <c r="D39" s="14" t="s">
        <v>3004</v>
      </c>
      <c r="E39" s="15" t="s">
        <v>604</v>
      </c>
      <c r="F39" s="13" t="s">
        <v>2278</v>
      </c>
      <c r="G39" s="16" t="s">
        <v>30</v>
      </c>
      <c r="H39" s="13" t="s">
        <v>259</v>
      </c>
      <c r="I39" s="13" t="s">
        <v>31659</v>
      </c>
      <c r="J39" s="13" t="s">
        <v>31659</v>
      </c>
      <c r="K39" s="13" t="s">
        <v>31763</v>
      </c>
      <c r="L39" s="17" t="s">
        <v>31764</v>
      </c>
      <c r="M39" s="18">
        <v>5575000</v>
      </c>
      <c r="N39" s="19"/>
      <c r="O39" s="20" t="str">
        <f t="shared" si="0"/>
        <v>T4</v>
      </c>
      <c r="R39" s="21" t="str">
        <f t="shared" si="1"/>
        <v>NH 18-19T4</v>
      </c>
    </row>
    <row r="40" spans="1:19" ht="24" customHeight="1" x14ac:dyDescent="0.25">
      <c r="A40" s="13">
        <v>34</v>
      </c>
      <c r="B40" s="13" t="s">
        <v>31765</v>
      </c>
      <c r="C40" s="13" t="s">
        <v>6251</v>
      </c>
      <c r="D40" s="14" t="s">
        <v>6252</v>
      </c>
      <c r="E40" s="15" t="s">
        <v>1132</v>
      </c>
      <c r="F40" s="13" t="s">
        <v>6253</v>
      </c>
      <c r="G40" s="16" t="s">
        <v>335</v>
      </c>
      <c r="H40" s="13" t="s">
        <v>259</v>
      </c>
      <c r="I40" s="13" t="s">
        <v>31659</v>
      </c>
      <c r="J40" s="13" t="s">
        <v>31659</v>
      </c>
      <c r="K40" s="13" t="s">
        <v>31766</v>
      </c>
      <c r="L40" s="17" t="s">
        <v>31767</v>
      </c>
      <c r="M40" s="18">
        <v>4560000</v>
      </c>
      <c r="N40" s="19"/>
      <c r="O40" s="20" t="str">
        <f t="shared" si="0"/>
        <v>T4</v>
      </c>
      <c r="R40" s="21" t="str">
        <f t="shared" si="1"/>
        <v>NH 18-19T4</v>
      </c>
    </row>
    <row r="41" spans="1:19" ht="24" customHeight="1" x14ac:dyDescent="0.25">
      <c r="A41" s="13">
        <v>35</v>
      </c>
      <c r="B41" s="13" t="s">
        <v>31768</v>
      </c>
      <c r="C41" s="13" t="s">
        <v>31769</v>
      </c>
      <c r="D41" s="14" t="s">
        <v>2151</v>
      </c>
      <c r="E41" s="15" t="s">
        <v>3050</v>
      </c>
      <c r="F41" s="13" t="s">
        <v>31770</v>
      </c>
      <c r="G41" s="16" t="s">
        <v>30</v>
      </c>
      <c r="H41" s="13" t="s">
        <v>259</v>
      </c>
      <c r="I41" s="13" t="s">
        <v>31659</v>
      </c>
      <c r="J41" s="13" t="s">
        <v>31659</v>
      </c>
      <c r="K41" s="13" t="s">
        <v>31771</v>
      </c>
      <c r="L41" s="17" t="s">
        <v>31772</v>
      </c>
      <c r="M41" s="18">
        <v>5575000</v>
      </c>
      <c r="N41" s="19"/>
      <c r="O41" s="20" t="str">
        <f t="shared" si="0"/>
        <v>T4</v>
      </c>
      <c r="R41" s="21" t="str">
        <f t="shared" si="1"/>
        <v>NH 18-19T4</v>
      </c>
    </row>
    <row r="42" spans="1:19" s="28" customFormat="1" ht="24" customHeight="1" x14ac:dyDescent="0.25">
      <c r="A42" s="229" t="s">
        <v>35</v>
      </c>
      <c r="B42" s="230"/>
      <c r="C42" s="230"/>
      <c r="D42" s="230"/>
      <c r="E42" s="22"/>
      <c r="F42" s="22"/>
      <c r="G42" s="22"/>
      <c r="H42" s="23"/>
      <c r="I42" s="24"/>
      <c r="J42" s="25"/>
      <c r="K42" s="26"/>
      <c r="L42" s="231">
        <f>SUM(M7:M41)</f>
        <v>136205000</v>
      </c>
      <c r="M42" s="232"/>
      <c r="N42" s="27"/>
      <c r="O42" s="20"/>
      <c r="P42" s="6"/>
      <c r="Q42" s="6"/>
    </row>
    <row r="43" spans="1:19" s="30" customFormat="1" ht="24" customHeight="1" x14ac:dyDescent="0.25">
      <c r="A43" s="237" t="s">
        <v>31775</v>
      </c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8"/>
      <c r="M43" s="238"/>
      <c r="N43" s="239"/>
      <c r="O43" s="29" t="str">
        <f>LEFT(G43,5)</f>
        <v/>
      </c>
      <c r="P43" s="6"/>
      <c r="Q43" s="6"/>
    </row>
    <row r="44" spans="1:19" ht="15.75" customHeight="1" x14ac:dyDescent="0.25">
      <c r="A44" s="31"/>
      <c r="B44" s="31"/>
      <c r="C44" s="1"/>
      <c r="D44" s="2"/>
      <c r="E44" s="2"/>
      <c r="F44" s="1"/>
      <c r="G44" s="225" t="s">
        <v>31774</v>
      </c>
      <c r="H44" s="225"/>
      <c r="I44" s="225"/>
      <c r="J44" s="225"/>
      <c r="K44" s="225"/>
      <c r="L44" s="225"/>
      <c r="M44" s="225"/>
      <c r="N44" s="225"/>
      <c r="O44" s="29"/>
      <c r="S44" s="30"/>
    </row>
    <row r="45" spans="1:19" ht="15.75" customHeight="1" x14ac:dyDescent="0.25">
      <c r="A45" s="35" t="s">
        <v>4822</v>
      </c>
      <c r="B45" s="35"/>
      <c r="C45" s="35"/>
      <c r="D45" s="32"/>
      <c r="E45" s="32" t="s">
        <v>4823</v>
      </c>
      <c r="F45" s="32"/>
      <c r="G45" s="32"/>
      <c r="H45" s="32"/>
      <c r="I45" s="32"/>
      <c r="J45" s="32"/>
      <c r="K45" s="32"/>
      <c r="L45" s="32"/>
      <c r="M45" s="236" t="s">
        <v>4824</v>
      </c>
      <c r="N45" s="236"/>
      <c r="O45" s="29"/>
    </row>
    <row r="46" spans="1:19" x14ac:dyDescent="0.25">
      <c r="A46" s="33"/>
      <c r="B46" s="33"/>
      <c r="C46" s="155"/>
      <c r="D46" s="35"/>
      <c r="E46" s="35"/>
      <c r="F46" s="35"/>
      <c r="G46" s="35"/>
      <c r="J46" s="155"/>
      <c r="K46" s="155"/>
      <c r="L46" s="155"/>
      <c r="M46" s="155"/>
      <c r="N46" s="6"/>
    </row>
    <row r="47" spans="1:19" x14ac:dyDescent="0.25">
      <c r="A47" s="33"/>
      <c r="B47" s="33"/>
      <c r="C47" s="155"/>
      <c r="D47" s="35"/>
      <c r="E47" s="35"/>
      <c r="F47" s="35"/>
      <c r="G47" s="35"/>
      <c r="H47" s="35"/>
      <c r="I47" s="35"/>
      <c r="J47" s="155"/>
      <c r="K47" s="155"/>
      <c r="L47" s="155"/>
      <c r="M47" s="155"/>
      <c r="N47" s="6"/>
    </row>
    <row r="48" spans="1:19" x14ac:dyDescent="0.25">
      <c r="A48" s="33"/>
      <c r="B48" s="33"/>
      <c r="C48" s="155"/>
      <c r="D48" s="35"/>
      <c r="E48" s="35"/>
      <c r="F48" s="35"/>
      <c r="G48" s="35"/>
      <c r="H48" s="35"/>
      <c r="I48" s="35"/>
      <c r="J48" s="155"/>
      <c r="K48" s="155"/>
      <c r="L48" s="155"/>
      <c r="M48" s="155"/>
      <c r="N48" s="6"/>
    </row>
    <row r="49" spans="1:16" s="28" customFormat="1" x14ac:dyDescent="0.25">
      <c r="A49" s="35"/>
      <c r="B49" s="35"/>
      <c r="C49" s="35" t="s">
        <v>4820</v>
      </c>
      <c r="D49" s="35"/>
      <c r="E49" s="236" t="s">
        <v>4821</v>
      </c>
      <c r="F49" s="236"/>
      <c r="G49" s="236"/>
      <c r="H49" s="35"/>
      <c r="I49" s="35"/>
      <c r="J49" s="35"/>
      <c r="K49" s="35"/>
      <c r="L49" s="35"/>
      <c r="M49" s="236" t="s">
        <v>4819</v>
      </c>
      <c r="N49" s="236"/>
      <c r="O49" s="155"/>
      <c r="P49" s="6"/>
    </row>
    <row r="50" spans="1:16" s="28" customFormat="1" ht="18.75" customHeight="1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155"/>
      <c r="P50" s="6"/>
    </row>
    <row r="51" spans="1:16" s="36" customFormat="1" x14ac:dyDescent="0.25">
      <c r="B51" s="37"/>
      <c r="C51" s="38" t="s">
        <v>38</v>
      </c>
      <c r="D51" s="39" t="s">
        <v>586</v>
      </c>
      <c r="E51" s="40"/>
      <c r="F51" s="40"/>
      <c r="G51" s="40"/>
      <c r="H51" s="40"/>
      <c r="I51" s="40"/>
      <c r="J51" s="41"/>
      <c r="K51" s="40"/>
      <c r="L51" s="40"/>
      <c r="M51" s="42"/>
    </row>
    <row r="52" spans="1:16" s="36" customFormat="1" x14ac:dyDescent="0.25">
      <c r="A52" s="43"/>
      <c r="B52" s="44"/>
      <c r="C52" s="45" t="s">
        <v>40</v>
      </c>
      <c r="D52" s="46">
        <f>SUMIF($O$7:$O$41,"CĐN",$M$7:$M$41)</f>
        <v>0</v>
      </c>
      <c r="E52" s="40"/>
      <c r="F52" s="40"/>
      <c r="G52" s="40"/>
      <c r="H52" s="40"/>
      <c r="I52" s="40"/>
      <c r="J52" s="41"/>
      <c r="K52" s="40"/>
      <c r="L52" s="40"/>
      <c r="M52" s="6"/>
    </row>
    <row r="53" spans="1:16" s="49" customFormat="1" ht="13.5" customHeight="1" x14ac:dyDescent="0.25">
      <c r="A53" s="43"/>
      <c r="B53" s="44"/>
      <c r="C53" s="45" t="s">
        <v>41</v>
      </c>
      <c r="D53" s="46">
        <f>SUMIF($O$7:$O$41,"TCN",$M$7:$M$41)</f>
        <v>23450000</v>
      </c>
      <c r="E53" s="47"/>
      <c r="F53" s="47"/>
      <c r="G53" s="47"/>
      <c r="H53" s="47"/>
      <c r="I53" s="40"/>
      <c r="J53" s="48"/>
      <c r="K53" s="47"/>
      <c r="L53" s="47"/>
      <c r="M53" s="6"/>
    </row>
    <row r="54" spans="1:16" s="49" customFormat="1" ht="13.5" customHeight="1" x14ac:dyDescent="0.25">
      <c r="A54" s="43"/>
      <c r="B54" s="50" t="s">
        <v>42</v>
      </c>
      <c r="C54" s="45" t="s">
        <v>43</v>
      </c>
      <c r="D54" s="46">
        <f>SUMIF($O$7:$O$41,"CĐ",$M$7:$M$41)+SUMIF($O$7:$O$41,"C1",$M$7:$M$41)</f>
        <v>71936000</v>
      </c>
      <c r="E54" s="47"/>
      <c r="F54" s="47"/>
      <c r="G54" s="47"/>
      <c r="H54" s="47"/>
      <c r="I54" s="47"/>
      <c r="J54" s="48"/>
      <c r="K54" s="47"/>
      <c r="L54" s="47"/>
      <c r="M54" s="6"/>
    </row>
    <row r="55" spans="1:16" s="49" customFormat="1" ht="13.5" customHeight="1" x14ac:dyDescent="0.25">
      <c r="A55" s="43"/>
      <c r="B55" s="50"/>
      <c r="C55" s="45" t="s">
        <v>44</v>
      </c>
      <c r="D55" s="46">
        <f>SUMIF($O$7:$O$41,"C2",$M$7:$M$41)+SUMIF($O$7:$O$41,"CĐLT",$M$7:$M$41)</f>
        <v>0</v>
      </c>
      <c r="E55" s="47"/>
      <c r="F55" s="47"/>
      <c r="G55" s="47"/>
      <c r="H55" s="47"/>
      <c r="I55" s="47"/>
      <c r="J55" s="48"/>
      <c r="K55" s="47"/>
      <c r="L55" s="47"/>
      <c r="M55" s="6"/>
    </row>
    <row r="56" spans="1:16" s="49" customFormat="1" ht="13.5" customHeight="1" x14ac:dyDescent="0.25">
      <c r="A56" s="43"/>
      <c r="B56" s="51">
        <f>SUM(B52:B54)</f>
        <v>0</v>
      </c>
      <c r="C56" s="45" t="s">
        <v>45</v>
      </c>
      <c r="D56" s="46">
        <f>SUMIF($O$7:$O$41,"T4",$M$7:$M$41)+SUMIF($O$7:$O$41,"T2",$M$7:$M$41)+SUMIF($O$7:$O$41,"T3",$M$7:$M$41)+SUMIF($O$7:$O$41,"TC",$M$7:$M$41)+SUMIF($O$7:$O$41,"TN",$M$7:$M$41)+SUMIF($O$7:$O$41,"TCT",$M$7:$M$41)+SUMIF($O$7:$O$41,"T1",$M$7:$M$41)</f>
        <v>40819000</v>
      </c>
      <c r="E56" s="47"/>
      <c r="F56" s="47"/>
      <c r="G56" s="47"/>
      <c r="H56" s="47"/>
      <c r="I56" s="47"/>
      <c r="J56" s="48"/>
      <c r="K56" s="47"/>
      <c r="L56" s="47"/>
      <c r="M56" s="6"/>
    </row>
    <row r="57" spans="1:16" s="49" customFormat="1" ht="13.5" customHeight="1" x14ac:dyDescent="0.25">
      <c r="B57" s="52"/>
      <c r="C57" s="53" t="s">
        <v>46</v>
      </c>
      <c r="D57" s="54">
        <f>SUM(D52:D56)</f>
        <v>136205000</v>
      </c>
      <c r="E57" s="47"/>
      <c r="F57" s="47"/>
      <c r="G57" s="47"/>
      <c r="H57" s="47"/>
      <c r="I57" s="47"/>
      <c r="J57" s="48"/>
      <c r="K57" s="47"/>
      <c r="L57" s="47"/>
      <c r="M57" s="6"/>
    </row>
    <row r="58" spans="1:16" x14ac:dyDescent="0.25">
      <c r="E58" s="6"/>
      <c r="J58" s="21"/>
      <c r="K58" s="58"/>
      <c r="M58" s="6"/>
      <c r="N58" s="6"/>
    </row>
    <row r="115" spans="16:16" x14ac:dyDescent="0.25">
      <c r="P115" s="55"/>
    </row>
    <row r="116" spans="16:16" x14ac:dyDescent="0.25">
      <c r="P116" s="55"/>
    </row>
    <row r="117" spans="16:16" x14ac:dyDescent="0.25">
      <c r="P117" s="55"/>
    </row>
    <row r="118" spans="16:16" x14ac:dyDescent="0.25">
      <c r="P118" s="55"/>
    </row>
    <row r="122" spans="16:16" x14ac:dyDescent="0.25">
      <c r="P122" s="28"/>
    </row>
    <row r="123" spans="16:16" x14ac:dyDescent="0.25">
      <c r="P123" s="28"/>
    </row>
    <row r="124" spans="16:16" x14ac:dyDescent="0.25">
      <c r="P124" s="56"/>
    </row>
    <row r="125" spans="16:16" x14ac:dyDescent="0.25">
      <c r="P125" s="36"/>
    </row>
    <row r="126" spans="16:16" x14ac:dyDescent="0.25">
      <c r="P126" s="49"/>
    </row>
    <row r="127" spans="16:16" x14ac:dyDescent="0.25">
      <c r="P127" s="49"/>
    </row>
    <row r="128" spans="16:16" x14ac:dyDescent="0.25">
      <c r="P128" s="49"/>
    </row>
    <row r="129" spans="16:16" x14ac:dyDescent="0.25">
      <c r="P129" s="49"/>
    </row>
  </sheetData>
  <mergeCells count="9">
    <mergeCell ref="M45:N45"/>
    <mergeCell ref="E49:G49"/>
    <mergeCell ref="M49:N49"/>
    <mergeCell ref="A4:N4"/>
    <mergeCell ref="A5:N5"/>
    <mergeCell ref="A42:D42"/>
    <mergeCell ref="L42:M42"/>
    <mergeCell ref="A43:N43"/>
    <mergeCell ref="G44:N4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opLeftCell="A41" zoomScaleNormal="100" zoomScaleSheetLayoutView="85" workbookViewId="0">
      <selection activeCell="A45" sqref="A45:N4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31898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31776</v>
      </c>
      <c r="C7" s="13" t="s">
        <v>16040</v>
      </c>
      <c r="D7" s="14" t="s">
        <v>249</v>
      </c>
      <c r="E7" s="15" t="s">
        <v>988</v>
      </c>
      <c r="F7" s="13" t="s">
        <v>16041</v>
      </c>
      <c r="G7" s="16" t="s">
        <v>5589</v>
      </c>
      <c r="H7" s="13" t="s">
        <v>259</v>
      </c>
      <c r="I7" s="13" t="s">
        <v>31777</v>
      </c>
      <c r="J7" s="13" t="s">
        <v>31777</v>
      </c>
      <c r="K7" s="13" t="s">
        <v>31778</v>
      </c>
      <c r="L7" s="17" t="s">
        <v>31779</v>
      </c>
      <c r="M7" s="18">
        <v>3350000</v>
      </c>
      <c r="N7" s="19"/>
      <c r="O7" s="20" t="str">
        <f>MID(G7,3,FIND("-",G7,1)-3)&amp;IF(MID(G7,3,5)="CĐ-LT","LT","")</f>
        <v>TCN</v>
      </c>
      <c r="R7" s="21" t="str">
        <f>IF(LEFT(G7,2)="18","NH 18-19","")&amp;O7</f>
        <v>TCN</v>
      </c>
    </row>
    <row r="8" spans="1:18" ht="24" customHeight="1" x14ac:dyDescent="0.25">
      <c r="A8" s="13">
        <v>2</v>
      </c>
      <c r="B8" s="13" t="s">
        <v>31780</v>
      </c>
      <c r="C8" s="13" t="s">
        <v>14288</v>
      </c>
      <c r="D8" s="14" t="s">
        <v>9561</v>
      </c>
      <c r="E8" s="15" t="s">
        <v>80</v>
      </c>
      <c r="F8" s="13" t="s">
        <v>14289</v>
      </c>
      <c r="G8" s="16" t="s">
        <v>6048</v>
      </c>
      <c r="H8" s="13" t="s">
        <v>259</v>
      </c>
      <c r="I8" s="13" t="s">
        <v>31777</v>
      </c>
      <c r="J8" s="13" t="s">
        <v>31777</v>
      </c>
      <c r="K8" s="13" t="s">
        <v>31781</v>
      </c>
      <c r="L8" s="17" t="s">
        <v>31782</v>
      </c>
      <c r="M8" s="18">
        <v>3350000</v>
      </c>
      <c r="N8" s="19"/>
      <c r="O8" s="20" t="str">
        <f t="shared" ref="O8:O34" si="0">MID(G8,3,FIND("-",G8,1)-3)&amp;IF(MID(G8,3,5)="CĐ-LT","LT","")</f>
        <v>TCN</v>
      </c>
      <c r="R8" s="21" t="str">
        <f t="shared" ref="R8:R34" si="1">IF(LEFT(G8,2)="18","NH 18-19","")&amp;O8</f>
        <v>TCN</v>
      </c>
    </row>
    <row r="9" spans="1:18" ht="24" customHeight="1" x14ac:dyDescent="0.25">
      <c r="A9" s="13">
        <v>3</v>
      </c>
      <c r="B9" s="13" t="s">
        <v>31783</v>
      </c>
      <c r="C9" s="13" t="s">
        <v>2093</v>
      </c>
      <c r="D9" s="14" t="s">
        <v>2094</v>
      </c>
      <c r="E9" s="15" t="s">
        <v>909</v>
      </c>
      <c r="F9" s="13" t="s">
        <v>504</v>
      </c>
      <c r="G9" s="16" t="s">
        <v>836</v>
      </c>
      <c r="H9" s="13" t="s">
        <v>259</v>
      </c>
      <c r="I9" s="13" t="s">
        <v>31777</v>
      </c>
      <c r="J9" s="13" t="s">
        <v>31777</v>
      </c>
      <c r="K9" s="13" t="s">
        <v>31784</v>
      </c>
      <c r="L9" s="17" t="s">
        <v>31785</v>
      </c>
      <c r="M9" s="18">
        <v>5129000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31786</v>
      </c>
      <c r="C10" s="13" t="s">
        <v>9069</v>
      </c>
      <c r="D10" s="14" t="s">
        <v>249</v>
      </c>
      <c r="E10" s="15" t="s">
        <v>574</v>
      </c>
      <c r="F10" s="13" t="s">
        <v>9070</v>
      </c>
      <c r="G10" s="16" t="s">
        <v>6282</v>
      </c>
      <c r="H10" s="13" t="s">
        <v>259</v>
      </c>
      <c r="I10" s="13" t="s">
        <v>31777</v>
      </c>
      <c r="J10" s="13" t="s">
        <v>31777</v>
      </c>
      <c r="K10" s="13" t="s">
        <v>31787</v>
      </c>
      <c r="L10" s="17" t="s">
        <v>31788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31789</v>
      </c>
      <c r="C11" s="13" t="s">
        <v>18072</v>
      </c>
      <c r="D11" s="14" t="s">
        <v>18073</v>
      </c>
      <c r="E11" s="15" t="s">
        <v>3724</v>
      </c>
      <c r="F11" s="13" t="s">
        <v>13313</v>
      </c>
      <c r="G11" s="16" t="s">
        <v>8901</v>
      </c>
      <c r="H11" s="13" t="s">
        <v>259</v>
      </c>
      <c r="I11" s="13" t="s">
        <v>31777</v>
      </c>
      <c r="J11" s="13" t="s">
        <v>31777</v>
      </c>
      <c r="K11" s="13" t="s">
        <v>31790</v>
      </c>
      <c r="L11" s="17" t="s">
        <v>31791</v>
      </c>
      <c r="M11" s="18">
        <v>4608000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31792</v>
      </c>
      <c r="C12" s="13" t="s">
        <v>7644</v>
      </c>
      <c r="D12" s="14" t="s">
        <v>464</v>
      </c>
      <c r="E12" s="15" t="s">
        <v>7645</v>
      </c>
      <c r="F12" s="13" t="s">
        <v>7646</v>
      </c>
      <c r="G12" s="16" t="s">
        <v>6048</v>
      </c>
      <c r="H12" s="13" t="s">
        <v>259</v>
      </c>
      <c r="I12" s="13" t="s">
        <v>31777</v>
      </c>
      <c r="J12" s="13" t="s">
        <v>31777</v>
      </c>
      <c r="K12" s="13" t="s">
        <v>31793</v>
      </c>
      <c r="L12" s="17" t="s">
        <v>31794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4" customHeight="1" x14ac:dyDescent="0.25">
      <c r="A13" s="13">
        <v>7</v>
      </c>
      <c r="B13" s="13" t="s">
        <v>31795</v>
      </c>
      <c r="C13" s="13" t="s">
        <v>14462</v>
      </c>
      <c r="D13" s="14" t="s">
        <v>1237</v>
      </c>
      <c r="E13" s="15" t="s">
        <v>14463</v>
      </c>
      <c r="F13" s="13" t="s">
        <v>3802</v>
      </c>
      <c r="G13" s="16" t="s">
        <v>6048</v>
      </c>
      <c r="H13" s="13" t="s">
        <v>259</v>
      </c>
      <c r="I13" s="13" t="s">
        <v>31777</v>
      </c>
      <c r="J13" s="13" t="s">
        <v>31777</v>
      </c>
      <c r="K13" s="13" t="s">
        <v>31796</v>
      </c>
      <c r="L13" s="17" t="s">
        <v>31797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4" customHeight="1" x14ac:dyDescent="0.25">
      <c r="A14" s="13">
        <v>8</v>
      </c>
      <c r="B14" s="13" t="s">
        <v>31798</v>
      </c>
      <c r="C14" s="13" t="s">
        <v>14652</v>
      </c>
      <c r="D14" s="14" t="s">
        <v>12500</v>
      </c>
      <c r="E14" s="15" t="s">
        <v>15</v>
      </c>
      <c r="F14" s="13" t="s">
        <v>13271</v>
      </c>
      <c r="G14" s="16" t="s">
        <v>6048</v>
      </c>
      <c r="H14" s="13" t="s">
        <v>259</v>
      </c>
      <c r="I14" s="13" t="s">
        <v>31777</v>
      </c>
      <c r="J14" s="13" t="s">
        <v>31777</v>
      </c>
      <c r="K14" s="13" t="s">
        <v>31799</v>
      </c>
      <c r="L14" s="17" t="s">
        <v>31800</v>
      </c>
      <c r="M14" s="18">
        <v>3350000</v>
      </c>
      <c r="N14" s="19"/>
      <c r="O14" s="20" t="str">
        <f t="shared" si="0"/>
        <v>TCN</v>
      </c>
      <c r="R14" s="21" t="str">
        <f t="shared" si="1"/>
        <v>TCN</v>
      </c>
    </row>
    <row r="15" spans="1:18" ht="24" customHeight="1" x14ac:dyDescent="0.25">
      <c r="A15" s="13">
        <v>9</v>
      </c>
      <c r="B15" s="13" t="s">
        <v>31801</v>
      </c>
      <c r="C15" s="13" t="s">
        <v>31802</v>
      </c>
      <c r="D15" s="14" t="s">
        <v>30334</v>
      </c>
      <c r="E15" s="15" t="s">
        <v>28</v>
      </c>
      <c r="F15" s="13" t="s">
        <v>2719</v>
      </c>
      <c r="G15" s="16" t="s">
        <v>389</v>
      </c>
      <c r="H15" s="13" t="s">
        <v>259</v>
      </c>
      <c r="I15" s="13" t="s">
        <v>31777</v>
      </c>
      <c r="J15" s="13" t="s">
        <v>31777</v>
      </c>
      <c r="K15" s="13" t="s">
        <v>31803</v>
      </c>
      <c r="L15" s="17" t="s">
        <v>31804</v>
      </c>
      <c r="M15" s="18">
        <v>4370000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" customHeight="1" x14ac:dyDescent="0.25">
      <c r="A16" s="13">
        <v>10</v>
      </c>
      <c r="B16" s="13" t="s">
        <v>31805</v>
      </c>
      <c r="C16" s="13" t="s">
        <v>26931</v>
      </c>
      <c r="D16" s="14" t="s">
        <v>26932</v>
      </c>
      <c r="E16" s="15" t="s">
        <v>1244</v>
      </c>
      <c r="F16" s="13" t="s">
        <v>13676</v>
      </c>
      <c r="G16" s="16" t="s">
        <v>6645</v>
      </c>
      <c r="H16" s="13" t="s">
        <v>259</v>
      </c>
      <c r="I16" s="13" t="s">
        <v>31777</v>
      </c>
      <c r="J16" s="13" t="s">
        <v>31777</v>
      </c>
      <c r="K16" s="13" t="s">
        <v>31806</v>
      </c>
      <c r="L16" s="17" t="s">
        <v>31807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4" customHeight="1" x14ac:dyDescent="0.25">
      <c r="A17" s="13">
        <v>11</v>
      </c>
      <c r="B17" s="13" t="s">
        <v>31808</v>
      </c>
      <c r="C17" s="13" t="s">
        <v>10211</v>
      </c>
      <c r="D17" s="14" t="s">
        <v>10212</v>
      </c>
      <c r="E17" s="15" t="s">
        <v>2336</v>
      </c>
      <c r="F17" s="13" t="s">
        <v>10213</v>
      </c>
      <c r="G17" s="16" t="s">
        <v>7056</v>
      </c>
      <c r="H17" s="13" t="s">
        <v>259</v>
      </c>
      <c r="I17" s="13" t="s">
        <v>31777</v>
      </c>
      <c r="J17" s="13" t="s">
        <v>31777</v>
      </c>
      <c r="K17" s="13" t="s">
        <v>31809</v>
      </c>
      <c r="L17" s="17" t="s">
        <v>31810</v>
      </c>
      <c r="M17" s="18">
        <v>256000</v>
      </c>
      <c r="N17" s="19"/>
      <c r="O17" s="20" t="str">
        <f t="shared" si="0"/>
        <v>CĐ</v>
      </c>
      <c r="R17" s="21" t="str">
        <f t="shared" si="1"/>
        <v>CĐ</v>
      </c>
    </row>
    <row r="18" spans="1:18" ht="24" customHeight="1" x14ac:dyDescent="0.25">
      <c r="A18" s="13">
        <v>12</v>
      </c>
      <c r="B18" s="13" t="s">
        <v>31811</v>
      </c>
      <c r="C18" s="13" t="s">
        <v>7250</v>
      </c>
      <c r="D18" s="14" t="s">
        <v>7251</v>
      </c>
      <c r="E18" s="15" t="s">
        <v>395</v>
      </c>
      <c r="F18" s="13" t="s">
        <v>7252</v>
      </c>
      <c r="G18" s="16" t="s">
        <v>7056</v>
      </c>
      <c r="H18" s="13" t="s">
        <v>259</v>
      </c>
      <c r="I18" s="13" t="s">
        <v>31777</v>
      </c>
      <c r="J18" s="13" t="s">
        <v>31777</v>
      </c>
      <c r="K18" s="13" t="s">
        <v>31812</v>
      </c>
      <c r="L18" s="17" t="s">
        <v>31813</v>
      </c>
      <c r="M18" s="18">
        <v>4096000</v>
      </c>
      <c r="N18" s="19"/>
      <c r="O18" s="20" t="str">
        <f t="shared" si="0"/>
        <v>CĐ</v>
      </c>
      <c r="R18" s="21" t="str">
        <f t="shared" si="1"/>
        <v>CĐ</v>
      </c>
    </row>
    <row r="19" spans="1:18" ht="24" customHeight="1" x14ac:dyDescent="0.25">
      <c r="A19" s="13">
        <v>13</v>
      </c>
      <c r="B19" s="13" t="s">
        <v>31814</v>
      </c>
      <c r="C19" s="13" t="s">
        <v>14297</v>
      </c>
      <c r="D19" s="14" t="s">
        <v>6243</v>
      </c>
      <c r="E19" s="15" t="s">
        <v>1282</v>
      </c>
      <c r="F19" s="13" t="s">
        <v>14298</v>
      </c>
      <c r="G19" s="16" t="s">
        <v>6048</v>
      </c>
      <c r="H19" s="13" t="s">
        <v>259</v>
      </c>
      <c r="I19" s="13" t="s">
        <v>31777</v>
      </c>
      <c r="J19" s="13" t="s">
        <v>31777</v>
      </c>
      <c r="K19" s="13" t="s">
        <v>31815</v>
      </c>
      <c r="L19" s="17" t="s">
        <v>31816</v>
      </c>
      <c r="M19" s="18">
        <v>3350000</v>
      </c>
      <c r="N19" s="19"/>
      <c r="O19" s="20" t="str">
        <f t="shared" si="0"/>
        <v>TCN</v>
      </c>
      <c r="R19" s="21" t="str">
        <f t="shared" si="1"/>
        <v>TCN</v>
      </c>
    </row>
    <row r="20" spans="1:18" ht="24" customHeight="1" x14ac:dyDescent="0.25">
      <c r="A20" s="13">
        <v>14</v>
      </c>
      <c r="B20" s="13" t="s">
        <v>31817</v>
      </c>
      <c r="C20" s="13" t="s">
        <v>31818</v>
      </c>
      <c r="D20" s="14" t="s">
        <v>11326</v>
      </c>
      <c r="E20" s="15" t="s">
        <v>115</v>
      </c>
      <c r="F20" s="13" t="s">
        <v>7678</v>
      </c>
      <c r="G20" s="16" t="s">
        <v>5992</v>
      </c>
      <c r="H20" s="13" t="s">
        <v>259</v>
      </c>
      <c r="I20" s="13" t="s">
        <v>31777</v>
      </c>
      <c r="J20" s="13" t="s">
        <v>31777</v>
      </c>
      <c r="K20" s="13" t="s">
        <v>31819</v>
      </c>
      <c r="L20" s="17" t="s">
        <v>31820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31821</v>
      </c>
      <c r="C21" s="13" t="s">
        <v>13231</v>
      </c>
      <c r="D21" s="14" t="s">
        <v>13232</v>
      </c>
      <c r="E21" s="15" t="s">
        <v>988</v>
      </c>
      <c r="F21" s="13" t="s">
        <v>12510</v>
      </c>
      <c r="G21" s="16" t="s">
        <v>6381</v>
      </c>
      <c r="H21" s="13" t="s">
        <v>259</v>
      </c>
      <c r="I21" s="13" t="s">
        <v>31777</v>
      </c>
      <c r="J21" s="13" t="s">
        <v>31777</v>
      </c>
      <c r="K21" s="13" t="s">
        <v>31822</v>
      </c>
      <c r="L21" s="17" t="s">
        <v>31823</v>
      </c>
      <c r="M21" s="18">
        <v>3584000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31824</v>
      </c>
      <c r="C22" s="13" t="s">
        <v>16136</v>
      </c>
      <c r="D22" s="14" t="s">
        <v>16137</v>
      </c>
      <c r="E22" s="15" t="s">
        <v>16138</v>
      </c>
      <c r="F22" s="13" t="s">
        <v>7201</v>
      </c>
      <c r="G22" s="16" t="s">
        <v>6369</v>
      </c>
      <c r="H22" s="13" t="s">
        <v>259</v>
      </c>
      <c r="I22" s="13" t="s">
        <v>31777</v>
      </c>
      <c r="J22" s="13" t="s">
        <v>31777</v>
      </c>
      <c r="K22" s="13" t="s">
        <v>31825</v>
      </c>
      <c r="L22" s="17" t="s">
        <v>31826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31827</v>
      </c>
      <c r="C23" s="13" t="s">
        <v>8153</v>
      </c>
      <c r="D23" s="14" t="s">
        <v>2437</v>
      </c>
      <c r="E23" s="15" t="s">
        <v>312</v>
      </c>
      <c r="F23" s="13" t="s">
        <v>8154</v>
      </c>
      <c r="G23" s="16" t="s">
        <v>7178</v>
      </c>
      <c r="H23" s="13" t="s">
        <v>259</v>
      </c>
      <c r="I23" s="13" t="s">
        <v>31777</v>
      </c>
      <c r="J23" s="13" t="s">
        <v>31777</v>
      </c>
      <c r="K23" s="13" t="s">
        <v>31828</v>
      </c>
      <c r="L23" s="17" t="s">
        <v>31829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31830</v>
      </c>
      <c r="C24" s="13" t="s">
        <v>20893</v>
      </c>
      <c r="D24" s="14" t="s">
        <v>464</v>
      </c>
      <c r="E24" s="15" t="s">
        <v>115</v>
      </c>
      <c r="F24" s="13" t="s">
        <v>20894</v>
      </c>
      <c r="G24" s="16" t="s">
        <v>20624</v>
      </c>
      <c r="H24" s="13" t="s">
        <v>259</v>
      </c>
      <c r="I24" s="13" t="s">
        <v>31777</v>
      </c>
      <c r="J24" s="13" t="s">
        <v>31777</v>
      </c>
      <c r="K24" s="13" t="s">
        <v>31831</v>
      </c>
      <c r="L24" s="17" t="s">
        <v>31832</v>
      </c>
      <c r="M24" s="18">
        <v>6244000</v>
      </c>
      <c r="N24" s="19"/>
      <c r="O24" s="20" t="str">
        <f t="shared" si="0"/>
        <v>T4</v>
      </c>
      <c r="R24" s="21" t="str">
        <f t="shared" si="1"/>
        <v>T4</v>
      </c>
    </row>
    <row r="25" spans="1:18" ht="24" customHeight="1" x14ac:dyDescent="0.25">
      <c r="A25" s="13">
        <v>19</v>
      </c>
      <c r="B25" s="13" t="s">
        <v>31833</v>
      </c>
      <c r="C25" s="13" t="s">
        <v>20691</v>
      </c>
      <c r="D25" s="14" t="s">
        <v>20692</v>
      </c>
      <c r="E25" s="15" t="s">
        <v>1321</v>
      </c>
      <c r="F25" s="13" t="s">
        <v>20693</v>
      </c>
      <c r="G25" s="16" t="s">
        <v>20624</v>
      </c>
      <c r="H25" s="13" t="s">
        <v>259</v>
      </c>
      <c r="I25" s="13" t="s">
        <v>31777</v>
      </c>
      <c r="J25" s="13" t="s">
        <v>31777</v>
      </c>
      <c r="K25" s="13" t="s">
        <v>31834</v>
      </c>
      <c r="L25" s="17" t="s">
        <v>31835</v>
      </c>
      <c r="M25" s="18">
        <v>6244000</v>
      </c>
      <c r="N25" s="19"/>
      <c r="O25" s="20" t="str">
        <f t="shared" si="0"/>
        <v>T4</v>
      </c>
      <c r="R25" s="21" t="str">
        <f t="shared" si="1"/>
        <v>T4</v>
      </c>
    </row>
    <row r="26" spans="1:18" ht="24" customHeight="1" x14ac:dyDescent="0.25">
      <c r="A26" s="13">
        <v>20</v>
      </c>
      <c r="B26" s="13" t="s">
        <v>31836</v>
      </c>
      <c r="C26" s="13" t="s">
        <v>31837</v>
      </c>
      <c r="D26" s="14" t="s">
        <v>184</v>
      </c>
      <c r="E26" s="15" t="s">
        <v>8996</v>
      </c>
      <c r="F26" s="13" t="s">
        <v>1979</v>
      </c>
      <c r="G26" s="16" t="s">
        <v>6947</v>
      </c>
      <c r="H26" s="13" t="s">
        <v>259</v>
      </c>
      <c r="I26" s="13" t="s">
        <v>31777</v>
      </c>
      <c r="J26" s="13" t="s">
        <v>31777</v>
      </c>
      <c r="K26" s="13" t="s">
        <v>31838</v>
      </c>
      <c r="L26" s="17" t="s">
        <v>31839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4" customHeight="1" x14ac:dyDescent="0.25">
      <c r="A27" s="13">
        <v>21</v>
      </c>
      <c r="B27" s="13" t="s">
        <v>31840</v>
      </c>
      <c r="C27" s="13" t="s">
        <v>31841</v>
      </c>
      <c r="D27" s="14" t="s">
        <v>464</v>
      </c>
      <c r="E27" s="15" t="s">
        <v>208</v>
      </c>
      <c r="F27" s="13" t="s">
        <v>13933</v>
      </c>
      <c r="G27" s="16" t="s">
        <v>6961</v>
      </c>
      <c r="H27" s="13" t="s">
        <v>259</v>
      </c>
      <c r="I27" s="13" t="s">
        <v>31777</v>
      </c>
      <c r="J27" s="13" t="s">
        <v>31777</v>
      </c>
      <c r="K27" s="13" t="s">
        <v>31842</v>
      </c>
      <c r="L27" s="17" t="s">
        <v>31843</v>
      </c>
      <c r="M27" s="18">
        <v>3840000</v>
      </c>
      <c r="N27" s="19"/>
      <c r="O27" s="20" t="str">
        <f t="shared" si="0"/>
        <v>CĐ</v>
      </c>
      <c r="R27" s="21" t="str">
        <f t="shared" si="1"/>
        <v>CĐ</v>
      </c>
    </row>
    <row r="28" spans="1:18" ht="24" customHeight="1" x14ac:dyDescent="0.25">
      <c r="A28" s="13">
        <v>22</v>
      </c>
      <c r="B28" s="13" t="s">
        <v>31844</v>
      </c>
      <c r="C28" s="13" t="s">
        <v>31845</v>
      </c>
      <c r="D28" s="14" t="s">
        <v>31846</v>
      </c>
      <c r="E28" s="15" t="s">
        <v>19</v>
      </c>
      <c r="F28" s="13" t="s">
        <v>1027</v>
      </c>
      <c r="G28" s="16" t="s">
        <v>389</v>
      </c>
      <c r="H28" s="13" t="s">
        <v>259</v>
      </c>
      <c r="I28" s="13" t="s">
        <v>31777</v>
      </c>
      <c r="J28" s="13" t="s">
        <v>31777</v>
      </c>
      <c r="K28" s="13" t="s">
        <v>31847</v>
      </c>
      <c r="L28" s="17" t="s">
        <v>31848</v>
      </c>
      <c r="M28" s="18">
        <v>4370000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4" customHeight="1" x14ac:dyDescent="0.25">
      <c r="A29" s="13">
        <v>23</v>
      </c>
      <c r="B29" s="13" t="s">
        <v>31849</v>
      </c>
      <c r="C29" s="13" t="s">
        <v>13675</v>
      </c>
      <c r="D29" s="14" t="s">
        <v>573</v>
      </c>
      <c r="E29" s="15" t="s">
        <v>988</v>
      </c>
      <c r="F29" s="13" t="s">
        <v>13676</v>
      </c>
      <c r="G29" s="16" t="s">
        <v>6381</v>
      </c>
      <c r="H29" s="13" t="s">
        <v>259</v>
      </c>
      <c r="I29" s="13" t="s">
        <v>31777</v>
      </c>
      <c r="J29" s="13" t="s">
        <v>31777</v>
      </c>
      <c r="K29" s="13" t="s">
        <v>31850</v>
      </c>
      <c r="L29" s="17" t="s">
        <v>31851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4" customHeight="1" x14ac:dyDescent="0.25">
      <c r="A30" s="13">
        <v>24</v>
      </c>
      <c r="B30" s="13" t="s">
        <v>31852</v>
      </c>
      <c r="C30" s="13" t="s">
        <v>26378</v>
      </c>
      <c r="D30" s="14" t="s">
        <v>26379</v>
      </c>
      <c r="E30" s="15" t="s">
        <v>34</v>
      </c>
      <c r="F30" s="13" t="s">
        <v>7293</v>
      </c>
      <c r="G30" s="16" t="s">
        <v>7264</v>
      </c>
      <c r="H30" s="13" t="s">
        <v>259</v>
      </c>
      <c r="I30" s="13" t="s">
        <v>31777</v>
      </c>
      <c r="J30" s="13" t="s">
        <v>31777</v>
      </c>
      <c r="K30" s="13" t="s">
        <v>31853</v>
      </c>
      <c r="L30" s="17" t="s">
        <v>31854</v>
      </c>
      <c r="M30" s="18">
        <v>4096000</v>
      </c>
      <c r="N30" s="19"/>
      <c r="O30" s="20" t="str">
        <f t="shared" si="0"/>
        <v>C1</v>
      </c>
      <c r="R30" s="21" t="str">
        <f t="shared" si="1"/>
        <v>C1</v>
      </c>
    </row>
    <row r="31" spans="1:18" ht="24" customHeight="1" x14ac:dyDescent="0.25">
      <c r="A31" s="13">
        <v>25</v>
      </c>
      <c r="B31" s="13" t="s">
        <v>31855</v>
      </c>
      <c r="C31" s="13" t="s">
        <v>6486</v>
      </c>
      <c r="D31" s="14" t="s">
        <v>6487</v>
      </c>
      <c r="E31" s="15" t="s">
        <v>6488</v>
      </c>
      <c r="F31" s="13" t="s">
        <v>6489</v>
      </c>
      <c r="G31" s="16" t="s">
        <v>5803</v>
      </c>
      <c r="H31" s="13" t="s">
        <v>259</v>
      </c>
      <c r="I31" s="13" t="s">
        <v>31777</v>
      </c>
      <c r="J31" s="13" t="s">
        <v>31777</v>
      </c>
      <c r="K31" s="13" t="s">
        <v>31856</v>
      </c>
      <c r="L31" s="17" t="s">
        <v>31857</v>
      </c>
      <c r="M31" s="18">
        <v>3024000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31858</v>
      </c>
      <c r="C32" s="13" t="s">
        <v>7913</v>
      </c>
      <c r="D32" s="14" t="s">
        <v>1274</v>
      </c>
      <c r="E32" s="15" t="s">
        <v>941</v>
      </c>
      <c r="F32" s="13" t="s">
        <v>7914</v>
      </c>
      <c r="G32" s="16" t="s">
        <v>7915</v>
      </c>
      <c r="H32" s="13" t="s">
        <v>259</v>
      </c>
      <c r="I32" s="13" t="s">
        <v>31777</v>
      </c>
      <c r="J32" s="13" t="s">
        <v>31777</v>
      </c>
      <c r="K32" s="13" t="s">
        <v>31859</v>
      </c>
      <c r="L32" s="17" t="s">
        <v>31860</v>
      </c>
      <c r="M32" s="18">
        <v>3350000</v>
      </c>
      <c r="N32" s="19"/>
      <c r="O32" s="20" t="str">
        <f t="shared" si="0"/>
        <v>TCN</v>
      </c>
      <c r="R32" s="21" t="str">
        <f t="shared" si="1"/>
        <v>TCN</v>
      </c>
    </row>
    <row r="33" spans="1:19" ht="24" customHeight="1" x14ac:dyDescent="0.25">
      <c r="A33" s="13">
        <v>27</v>
      </c>
      <c r="B33" s="13" t="s">
        <v>31861</v>
      </c>
      <c r="C33" s="13" t="s">
        <v>14115</v>
      </c>
      <c r="D33" s="14" t="s">
        <v>14116</v>
      </c>
      <c r="E33" s="15" t="s">
        <v>278</v>
      </c>
      <c r="F33" s="13" t="s">
        <v>14117</v>
      </c>
      <c r="G33" s="16" t="s">
        <v>12789</v>
      </c>
      <c r="H33" s="13" t="s">
        <v>259</v>
      </c>
      <c r="I33" s="13" t="s">
        <v>31777</v>
      </c>
      <c r="J33" s="13" t="s">
        <v>31777</v>
      </c>
      <c r="K33" s="13" t="s">
        <v>31862</v>
      </c>
      <c r="L33" s="17" t="s">
        <v>31863</v>
      </c>
      <c r="M33" s="18">
        <v>5798000</v>
      </c>
      <c r="N33" s="19"/>
      <c r="O33" s="20" t="str">
        <f t="shared" si="0"/>
        <v>T4</v>
      </c>
      <c r="R33" s="21" t="str">
        <f t="shared" si="1"/>
        <v>T4</v>
      </c>
    </row>
    <row r="34" spans="1:19" ht="24" customHeight="1" x14ac:dyDescent="0.25">
      <c r="A34" s="13">
        <v>28</v>
      </c>
      <c r="B34" s="13" t="s">
        <v>31864</v>
      </c>
      <c r="C34" s="13" t="s">
        <v>31865</v>
      </c>
      <c r="D34" s="14" t="s">
        <v>5127</v>
      </c>
      <c r="E34" s="15" t="s">
        <v>2764</v>
      </c>
      <c r="F34" s="13" t="s">
        <v>8855</v>
      </c>
      <c r="G34" s="16" t="s">
        <v>7558</v>
      </c>
      <c r="H34" s="13" t="s">
        <v>259</v>
      </c>
      <c r="I34" s="13" t="s">
        <v>31777</v>
      </c>
      <c r="J34" s="13" t="s">
        <v>31777</v>
      </c>
      <c r="K34" s="13" t="s">
        <v>31866</v>
      </c>
      <c r="L34" s="17" t="s">
        <v>31867</v>
      </c>
      <c r="M34" s="18">
        <v>3840000</v>
      </c>
      <c r="N34" s="19"/>
      <c r="O34" s="20" t="str">
        <f t="shared" si="0"/>
        <v>CĐ</v>
      </c>
      <c r="R34" s="21" t="str">
        <f t="shared" si="1"/>
        <v>CĐ</v>
      </c>
    </row>
    <row r="35" spans="1:19" ht="24" customHeight="1" x14ac:dyDescent="0.25">
      <c r="A35" s="13">
        <v>29</v>
      </c>
      <c r="B35" s="13" t="s">
        <v>31868</v>
      </c>
      <c r="C35" s="13" t="s">
        <v>27123</v>
      </c>
      <c r="D35" s="14" t="s">
        <v>14472</v>
      </c>
      <c r="E35" s="15" t="s">
        <v>14473</v>
      </c>
      <c r="F35" s="13" t="s">
        <v>8536</v>
      </c>
      <c r="G35" s="16" t="s">
        <v>6690</v>
      </c>
      <c r="H35" s="13" t="s">
        <v>259</v>
      </c>
      <c r="I35" s="13" t="s">
        <v>31777</v>
      </c>
      <c r="J35" s="13" t="s">
        <v>31777</v>
      </c>
      <c r="K35" s="13" t="s">
        <v>31869</v>
      </c>
      <c r="L35" s="17" t="s">
        <v>31870</v>
      </c>
      <c r="M35" s="18">
        <v>3840000</v>
      </c>
      <c r="N35" s="19"/>
      <c r="O35" s="20" t="str">
        <f t="shared" ref="O35:O43" si="2">MID(G35,3,FIND("-",G35,1)-3)&amp;IF(MID(G35,3,5)="CĐ-LT","LT","")</f>
        <v>CĐ</v>
      </c>
      <c r="R35" s="21" t="str">
        <f t="shared" ref="R35:R43" si="3">IF(LEFT(G35,2)="18","NH 18-19","")&amp;O35</f>
        <v>CĐ</v>
      </c>
    </row>
    <row r="36" spans="1:19" ht="24" customHeight="1" x14ac:dyDescent="0.25">
      <c r="A36" s="13">
        <v>30</v>
      </c>
      <c r="B36" s="13" t="s">
        <v>31871</v>
      </c>
      <c r="C36" s="13" t="s">
        <v>31872</v>
      </c>
      <c r="D36" s="14" t="s">
        <v>1144</v>
      </c>
      <c r="E36" s="15" t="s">
        <v>988</v>
      </c>
      <c r="F36" s="13" t="s">
        <v>13409</v>
      </c>
      <c r="G36" s="16" t="s">
        <v>7511</v>
      </c>
      <c r="H36" s="13" t="s">
        <v>259</v>
      </c>
      <c r="I36" s="13" t="s">
        <v>31777</v>
      </c>
      <c r="J36" s="13" t="s">
        <v>31777</v>
      </c>
      <c r="K36" s="13" t="s">
        <v>31873</v>
      </c>
      <c r="L36" s="17" t="s">
        <v>31874</v>
      </c>
      <c r="M36" s="18">
        <v>3584000</v>
      </c>
      <c r="N36" s="19"/>
      <c r="O36" s="20" t="str">
        <f t="shared" si="2"/>
        <v>CĐ</v>
      </c>
      <c r="R36" s="21" t="str">
        <f t="shared" si="3"/>
        <v>CĐ</v>
      </c>
    </row>
    <row r="37" spans="1:19" ht="24" customHeight="1" x14ac:dyDescent="0.25">
      <c r="A37" s="13">
        <v>31</v>
      </c>
      <c r="B37" s="13" t="s">
        <v>31875</v>
      </c>
      <c r="C37" s="13" t="s">
        <v>7508</v>
      </c>
      <c r="D37" s="14" t="s">
        <v>7509</v>
      </c>
      <c r="E37" s="15" t="s">
        <v>574</v>
      </c>
      <c r="F37" s="13" t="s">
        <v>7510</v>
      </c>
      <c r="G37" s="16" t="s">
        <v>7511</v>
      </c>
      <c r="H37" s="13" t="s">
        <v>259</v>
      </c>
      <c r="I37" s="13" t="s">
        <v>31777</v>
      </c>
      <c r="J37" s="13" t="s">
        <v>31777</v>
      </c>
      <c r="K37" s="13" t="s">
        <v>31876</v>
      </c>
      <c r="L37" s="17" t="s">
        <v>31877</v>
      </c>
      <c r="M37" s="18">
        <v>3584000</v>
      </c>
      <c r="N37" s="19"/>
      <c r="O37" s="20" t="str">
        <f t="shared" si="2"/>
        <v>CĐ</v>
      </c>
      <c r="R37" s="21" t="str">
        <f t="shared" si="3"/>
        <v>CĐ</v>
      </c>
    </row>
    <row r="38" spans="1:19" ht="24" customHeight="1" x14ac:dyDescent="0.25">
      <c r="A38" s="13">
        <v>32</v>
      </c>
      <c r="B38" s="13" t="s">
        <v>31878</v>
      </c>
      <c r="C38" s="13" t="s">
        <v>22983</v>
      </c>
      <c r="D38" s="14" t="s">
        <v>9672</v>
      </c>
      <c r="E38" s="15" t="s">
        <v>1244</v>
      </c>
      <c r="F38" s="13" t="s">
        <v>2213</v>
      </c>
      <c r="G38" s="16" t="s">
        <v>6995</v>
      </c>
      <c r="H38" s="13" t="s">
        <v>259</v>
      </c>
      <c r="I38" s="13" t="s">
        <v>31777</v>
      </c>
      <c r="J38" s="13" t="s">
        <v>31777</v>
      </c>
      <c r="K38" s="13" t="s">
        <v>31879</v>
      </c>
      <c r="L38" s="17" t="s">
        <v>31880</v>
      </c>
      <c r="M38" s="18">
        <v>4370000</v>
      </c>
      <c r="N38" s="19"/>
      <c r="O38" s="20" t="str">
        <f t="shared" si="2"/>
        <v>T4</v>
      </c>
      <c r="R38" s="21" t="str">
        <f t="shared" si="3"/>
        <v>T4</v>
      </c>
    </row>
    <row r="39" spans="1:19" ht="24" customHeight="1" x14ac:dyDescent="0.25">
      <c r="A39" s="13">
        <v>33</v>
      </c>
      <c r="B39" s="13" t="s">
        <v>31881</v>
      </c>
      <c r="C39" s="13" t="s">
        <v>2083</v>
      </c>
      <c r="D39" s="14" t="s">
        <v>509</v>
      </c>
      <c r="E39" s="15" t="s">
        <v>185</v>
      </c>
      <c r="F39" s="13" t="s">
        <v>2084</v>
      </c>
      <c r="G39" s="16" t="s">
        <v>30</v>
      </c>
      <c r="H39" s="13" t="s">
        <v>259</v>
      </c>
      <c r="I39" s="13" t="s">
        <v>31777</v>
      </c>
      <c r="J39" s="13" t="s">
        <v>31777</v>
      </c>
      <c r="K39" s="13" t="s">
        <v>31882</v>
      </c>
      <c r="L39" s="17" t="s">
        <v>31883</v>
      </c>
      <c r="M39" s="18">
        <v>5575000</v>
      </c>
      <c r="N39" s="19"/>
      <c r="O39" s="20" t="str">
        <f t="shared" si="2"/>
        <v>T4</v>
      </c>
      <c r="R39" s="21" t="str">
        <f t="shared" si="3"/>
        <v>NH 18-19T4</v>
      </c>
    </row>
    <row r="40" spans="1:19" ht="24" customHeight="1" x14ac:dyDescent="0.25">
      <c r="A40" s="13">
        <v>34</v>
      </c>
      <c r="B40" s="13" t="s">
        <v>31884</v>
      </c>
      <c r="C40" s="13" t="s">
        <v>31885</v>
      </c>
      <c r="D40" s="14" t="s">
        <v>31886</v>
      </c>
      <c r="E40" s="15" t="s">
        <v>697</v>
      </c>
      <c r="F40" s="13" t="s">
        <v>1738</v>
      </c>
      <c r="G40" s="16" t="s">
        <v>27</v>
      </c>
      <c r="H40" s="13" t="s">
        <v>259</v>
      </c>
      <c r="I40" s="13" t="s">
        <v>31777</v>
      </c>
      <c r="J40" s="13" t="s">
        <v>31777</v>
      </c>
      <c r="K40" s="13" t="s">
        <v>31887</v>
      </c>
      <c r="L40" s="17" t="s">
        <v>31888</v>
      </c>
      <c r="M40" s="18">
        <v>6244000</v>
      </c>
      <c r="N40" s="19"/>
      <c r="O40" s="20" t="str">
        <f t="shared" si="2"/>
        <v>T4</v>
      </c>
      <c r="R40" s="21" t="str">
        <f t="shared" si="3"/>
        <v>NH 18-19T4</v>
      </c>
    </row>
    <row r="41" spans="1:19" ht="24" customHeight="1" x14ac:dyDescent="0.25">
      <c r="A41" s="13">
        <v>35</v>
      </c>
      <c r="B41" s="13" t="s">
        <v>31889</v>
      </c>
      <c r="C41" s="13" t="s">
        <v>19412</v>
      </c>
      <c r="D41" s="14" t="s">
        <v>14472</v>
      </c>
      <c r="E41" s="15" t="s">
        <v>19413</v>
      </c>
      <c r="F41" s="13" t="s">
        <v>19414</v>
      </c>
      <c r="G41" s="16" t="s">
        <v>6645</v>
      </c>
      <c r="H41" s="13" t="s">
        <v>259</v>
      </c>
      <c r="I41" s="13" t="s">
        <v>31777</v>
      </c>
      <c r="J41" s="13" t="s">
        <v>31777</v>
      </c>
      <c r="K41" s="13" t="s">
        <v>31890</v>
      </c>
      <c r="L41" s="17" t="s">
        <v>31891</v>
      </c>
      <c r="M41" s="18">
        <v>3584000</v>
      </c>
      <c r="N41" s="19"/>
      <c r="O41" s="20" t="str">
        <f t="shared" si="2"/>
        <v>CĐ</v>
      </c>
      <c r="R41" s="21" t="str">
        <f t="shared" si="3"/>
        <v>CĐ</v>
      </c>
    </row>
    <row r="42" spans="1:19" ht="24" customHeight="1" x14ac:dyDescent="0.25">
      <c r="A42" s="13">
        <v>36</v>
      </c>
      <c r="B42" s="13" t="s">
        <v>31892</v>
      </c>
      <c r="C42" s="13" t="s">
        <v>7444</v>
      </c>
      <c r="D42" s="14" t="s">
        <v>7445</v>
      </c>
      <c r="E42" s="15" t="s">
        <v>1533</v>
      </c>
      <c r="F42" s="13" t="s">
        <v>916</v>
      </c>
      <c r="G42" s="16" t="s">
        <v>7429</v>
      </c>
      <c r="H42" s="13" t="s">
        <v>259</v>
      </c>
      <c r="I42" s="13" t="s">
        <v>31777</v>
      </c>
      <c r="J42" s="13" t="s">
        <v>31777</v>
      </c>
      <c r="K42" s="13" t="s">
        <v>31893</v>
      </c>
      <c r="L42" s="17" t="s">
        <v>31894</v>
      </c>
      <c r="M42" s="18">
        <v>3840000</v>
      </c>
      <c r="N42" s="19"/>
      <c r="O42" s="20" t="str">
        <f t="shared" si="2"/>
        <v>CĐ</v>
      </c>
      <c r="R42" s="21" t="str">
        <f t="shared" si="3"/>
        <v>CĐ</v>
      </c>
    </row>
    <row r="43" spans="1:19" ht="24" customHeight="1" x14ac:dyDescent="0.25">
      <c r="A43" s="13">
        <v>37</v>
      </c>
      <c r="B43" s="13" t="s">
        <v>31895</v>
      </c>
      <c r="C43" s="13" t="s">
        <v>23744</v>
      </c>
      <c r="D43" s="14" t="s">
        <v>23745</v>
      </c>
      <c r="E43" s="15" t="s">
        <v>1308</v>
      </c>
      <c r="F43" s="13" t="s">
        <v>10156</v>
      </c>
      <c r="G43" s="16" t="s">
        <v>18163</v>
      </c>
      <c r="H43" s="13" t="s">
        <v>259</v>
      </c>
      <c r="I43" s="13" t="s">
        <v>31777</v>
      </c>
      <c r="J43" s="13" t="s">
        <v>31777</v>
      </c>
      <c r="K43" s="13" t="s">
        <v>31896</v>
      </c>
      <c r="L43" s="17" t="s">
        <v>31897</v>
      </c>
      <c r="M43" s="18">
        <v>4940000</v>
      </c>
      <c r="N43" s="19"/>
      <c r="O43" s="20" t="str">
        <f t="shared" si="2"/>
        <v>T4</v>
      </c>
      <c r="R43" s="21" t="str">
        <f t="shared" si="3"/>
        <v>T4</v>
      </c>
    </row>
    <row r="44" spans="1:19" s="28" customFormat="1" ht="24" customHeight="1" x14ac:dyDescent="0.25">
      <c r="A44" s="229" t="s">
        <v>35</v>
      </c>
      <c r="B44" s="230"/>
      <c r="C44" s="230"/>
      <c r="D44" s="230"/>
      <c r="E44" s="22"/>
      <c r="F44" s="22"/>
      <c r="G44" s="22"/>
      <c r="H44" s="23"/>
      <c r="I44" s="24"/>
      <c r="J44" s="25"/>
      <c r="K44" s="26"/>
      <c r="L44" s="231">
        <f>SUM(M7:M43)</f>
        <v>148622000</v>
      </c>
      <c r="M44" s="232"/>
      <c r="N44" s="27"/>
      <c r="O44" s="20"/>
      <c r="P44" s="6"/>
      <c r="Q44" s="6"/>
    </row>
    <row r="45" spans="1:19" s="30" customFormat="1" ht="24" customHeight="1" x14ac:dyDescent="0.25">
      <c r="A45" s="237" t="s">
        <v>31900</v>
      </c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9"/>
      <c r="O45" s="29" t="str">
        <f>LEFT(G45,5)</f>
        <v/>
      </c>
      <c r="P45" s="6"/>
      <c r="Q45" s="6"/>
    </row>
    <row r="46" spans="1:19" ht="15.75" customHeight="1" x14ac:dyDescent="0.25">
      <c r="A46" s="31"/>
      <c r="B46" s="31"/>
      <c r="C46" s="1"/>
      <c r="D46" s="2"/>
      <c r="E46" s="2"/>
      <c r="F46" s="1"/>
      <c r="G46" s="225" t="s">
        <v>31899</v>
      </c>
      <c r="H46" s="225"/>
      <c r="I46" s="225"/>
      <c r="J46" s="225"/>
      <c r="K46" s="225"/>
      <c r="L46" s="225"/>
      <c r="M46" s="225"/>
      <c r="N46" s="225"/>
      <c r="O46" s="29"/>
      <c r="S46" s="30"/>
    </row>
    <row r="47" spans="1:19" ht="15.75" customHeight="1" x14ac:dyDescent="0.25">
      <c r="A47" s="35" t="s">
        <v>4822</v>
      </c>
      <c r="B47" s="35"/>
      <c r="C47" s="35"/>
      <c r="D47" s="32"/>
      <c r="E47" s="32" t="s">
        <v>4823</v>
      </c>
      <c r="F47" s="32"/>
      <c r="G47" s="32"/>
      <c r="H47" s="32"/>
      <c r="I47" s="32"/>
      <c r="J47" s="32"/>
      <c r="K47" s="32"/>
      <c r="L47" s="32"/>
      <c r="M47" s="236" t="s">
        <v>4824</v>
      </c>
      <c r="N47" s="236"/>
      <c r="O47" s="29"/>
    </row>
    <row r="48" spans="1:19" x14ac:dyDescent="0.25">
      <c r="A48" s="33"/>
      <c r="B48" s="33"/>
      <c r="C48" s="156"/>
      <c r="D48" s="35"/>
      <c r="E48" s="35"/>
      <c r="F48" s="35"/>
      <c r="G48" s="35"/>
      <c r="J48" s="156"/>
      <c r="K48" s="156"/>
      <c r="L48" s="156"/>
      <c r="M48" s="156"/>
      <c r="N48" s="6"/>
    </row>
    <row r="49" spans="1:16" x14ac:dyDescent="0.25">
      <c r="A49" s="33"/>
      <c r="B49" s="33"/>
      <c r="C49" s="156"/>
      <c r="D49" s="35"/>
      <c r="E49" s="35"/>
      <c r="F49" s="35"/>
      <c r="G49" s="35"/>
      <c r="H49" s="35"/>
      <c r="I49" s="35"/>
      <c r="J49" s="156"/>
      <c r="K49" s="156"/>
      <c r="L49" s="156"/>
      <c r="M49" s="156"/>
      <c r="N49" s="6"/>
    </row>
    <row r="50" spans="1:16" x14ac:dyDescent="0.25">
      <c r="A50" s="33"/>
      <c r="B50" s="33"/>
      <c r="C50" s="156"/>
      <c r="D50" s="35"/>
      <c r="E50" s="35"/>
      <c r="F50" s="35"/>
      <c r="G50" s="35"/>
      <c r="H50" s="35"/>
      <c r="I50" s="35"/>
      <c r="J50" s="156"/>
      <c r="K50" s="156"/>
      <c r="L50" s="156"/>
      <c r="M50" s="156"/>
      <c r="N50" s="6"/>
    </row>
    <row r="51" spans="1:16" s="28" customFormat="1" x14ac:dyDescent="0.25">
      <c r="A51" s="35"/>
      <c r="B51" s="35"/>
      <c r="C51" s="35" t="s">
        <v>4820</v>
      </c>
      <c r="D51" s="35"/>
      <c r="E51" s="236" t="s">
        <v>4821</v>
      </c>
      <c r="F51" s="236"/>
      <c r="G51" s="236"/>
      <c r="H51" s="35"/>
      <c r="I51" s="35"/>
      <c r="J51" s="35"/>
      <c r="K51" s="35"/>
      <c r="L51" s="35"/>
      <c r="M51" s="236" t="s">
        <v>4819</v>
      </c>
      <c r="N51" s="236"/>
      <c r="O51" s="156"/>
      <c r="P51" s="6"/>
    </row>
    <row r="52" spans="1:16" s="28" customFormat="1" ht="18.75" customHeight="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156"/>
      <c r="P52" s="6"/>
    </row>
    <row r="53" spans="1:16" s="36" customFormat="1" x14ac:dyDescent="0.25">
      <c r="B53" s="37"/>
      <c r="C53" s="38" t="s">
        <v>38</v>
      </c>
      <c r="D53" s="39" t="s">
        <v>586</v>
      </c>
      <c r="E53" s="40"/>
      <c r="F53" s="40"/>
      <c r="G53" s="40"/>
      <c r="H53" s="40"/>
      <c r="I53" s="40"/>
      <c r="J53" s="41"/>
      <c r="K53" s="40"/>
      <c r="L53" s="40"/>
      <c r="M53" s="42"/>
    </row>
    <row r="54" spans="1:16" s="36" customFormat="1" x14ac:dyDescent="0.25">
      <c r="A54" s="43"/>
      <c r="B54" s="44"/>
      <c r="C54" s="45" t="s">
        <v>40</v>
      </c>
      <c r="D54" s="46">
        <f>SUMIF($O$7:$O$43,"CĐN",$M$7:$M$43)</f>
        <v>0</v>
      </c>
      <c r="E54" s="40"/>
      <c r="F54" s="40"/>
      <c r="G54" s="40"/>
      <c r="H54" s="40"/>
      <c r="I54" s="40"/>
      <c r="J54" s="41"/>
      <c r="K54" s="40"/>
      <c r="L54" s="40"/>
      <c r="M54" s="6"/>
    </row>
    <row r="55" spans="1:16" s="49" customFormat="1" ht="13.5" customHeight="1" x14ac:dyDescent="0.25">
      <c r="A55" s="43"/>
      <c r="B55" s="44"/>
      <c r="C55" s="45" t="s">
        <v>41</v>
      </c>
      <c r="D55" s="46">
        <f>SUMIF($O$7:$O$43,"TCN",$M$7:$M$43)</f>
        <v>23450000</v>
      </c>
      <c r="E55" s="47"/>
      <c r="F55" s="47"/>
      <c r="G55" s="47"/>
      <c r="H55" s="47"/>
      <c r="I55" s="40"/>
      <c r="J55" s="48"/>
      <c r="K55" s="47"/>
      <c r="L55" s="47"/>
      <c r="M55" s="6"/>
    </row>
    <row r="56" spans="1:16" s="49" customFormat="1" ht="13.5" customHeight="1" x14ac:dyDescent="0.25">
      <c r="A56" s="43"/>
      <c r="B56" s="50" t="s">
        <v>42</v>
      </c>
      <c r="C56" s="45" t="s">
        <v>43</v>
      </c>
      <c r="D56" s="46">
        <f>SUMIF($O$7:$O$43,"CĐ",$M$7:$M$43)+SUMIF($O$7:$O$43,"C1",$M$7:$M$43)</f>
        <v>71888000</v>
      </c>
      <c r="E56" s="47"/>
      <c r="F56" s="47"/>
      <c r="G56" s="47"/>
      <c r="H56" s="47"/>
      <c r="I56" s="47"/>
      <c r="J56" s="48"/>
      <c r="K56" s="47"/>
      <c r="L56" s="47"/>
      <c r="M56" s="6"/>
    </row>
    <row r="57" spans="1:16" s="49" customFormat="1" ht="13.5" customHeight="1" x14ac:dyDescent="0.25">
      <c r="A57" s="43"/>
      <c r="B57" s="50"/>
      <c r="C57" s="45" t="s">
        <v>44</v>
      </c>
      <c r="D57" s="46">
        <f>SUMIF($O$7:$O$43,"C2",$M$7:$M$43)+SUMIF($O$7:$O$43,"CĐLT",$M$7:$M$43)</f>
        <v>0</v>
      </c>
      <c r="E57" s="47"/>
      <c r="F57" s="47"/>
      <c r="G57" s="47"/>
      <c r="H57" s="47"/>
      <c r="I57" s="47"/>
      <c r="J57" s="48"/>
      <c r="K57" s="47"/>
      <c r="L57" s="47"/>
      <c r="M57" s="6"/>
    </row>
    <row r="58" spans="1:16" s="49" customFormat="1" ht="13.5" customHeight="1" x14ac:dyDescent="0.25">
      <c r="A58" s="43"/>
      <c r="B58" s="51">
        <f>SUM(B54:B56)</f>
        <v>0</v>
      </c>
      <c r="C58" s="45" t="s">
        <v>45</v>
      </c>
      <c r="D58" s="46">
        <f>SUMIF($O$7:$O$43,"T4",$M$7:$M$43)+SUMIF($O$7:$O$43,"T2",$M$7:$M$43)+SUMIF($O$7:$O$43,"T3",$M$7:$M$43)+SUMIF($O$7:$O$43,"TC",$M$7:$M$43)+SUMIF($O$7:$O$43,"TN",$M$7:$M$43)+SUMIF($O$7:$O$43,"TCT",$M$7:$M$43)+SUMIF($O$7:$O$43,"T1",$M$7:$M$43)</f>
        <v>53284000</v>
      </c>
      <c r="E58" s="47"/>
      <c r="F58" s="47"/>
      <c r="G58" s="47"/>
      <c r="H58" s="47"/>
      <c r="I58" s="47"/>
      <c r="J58" s="48"/>
      <c r="K58" s="47"/>
      <c r="L58" s="47"/>
      <c r="M58" s="6"/>
    </row>
    <row r="59" spans="1:16" s="49" customFormat="1" ht="13.5" customHeight="1" x14ac:dyDescent="0.25">
      <c r="B59" s="52"/>
      <c r="C59" s="53" t="s">
        <v>46</v>
      </c>
      <c r="D59" s="54">
        <f>SUM(D54:D58)</f>
        <v>148622000</v>
      </c>
      <c r="E59" s="47"/>
      <c r="F59" s="47"/>
      <c r="G59" s="47"/>
      <c r="H59" s="47"/>
      <c r="I59" s="47"/>
      <c r="J59" s="48"/>
      <c r="K59" s="47"/>
      <c r="L59" s="47"/>
      <c r="M59" s="6"/>
    </row>
    <row r="60" spans="1:16" x14ac:dyDescent="0.25">
      <c r="E60" s="6"/>
      <c r="J60" s="21"/>
      <c r="K60" s="58"/>
      <c r="M60" s="6"/>
      <c r="N60" s="6"/>
    </row>
    <row r="117" spans="16:16" x14ac:dyDescent="0.25">
      <c r="P117" s="55"/>
    </row>
    <row r="118" spans="16:16" x14ac:dyDescent="0.25">
      <c r="P118" s="55"/>
    </row>
    <row r="119" spans="16:16" x14ac:dyDescent="0.25">
      <c r="P119" s="55"/>
    </row>
    <row r="120" spans="16:16" x14ac:dyDescent="0.25">
      <c r="P120" s="55"/>
    </row>
    <row r="124" spans="16:16" x14ac:dyDescent="0.25">
      <c r="P124" s="28"/>
    </row>
    <row r="125" spans="16:16" x14ac:dyDescent="0.25">
      <c r="P125" s="28"/>
    </row>
    <row r="126" spans="16:16" x14ac:dyDescent="0.25">
      <c r="P126" s="56"/>
    </row>
    <row r="127" spans="16:16" x14ac:dyDescent="0.25">
      <c r="P127" s="36"/>
    </row>
    <row r="128" spans="16:16" x14ac:dyDescent="0.25">
      <c r="P128" s="49"/>
    </row>
    <row r="129" spans="16:16" x14ac:dyDescent="0.25">
      <c r="P129" s="49"/>
    </row>
    <row r="130" spans="16:16" x14ac:dyDescent="0.25">
      <c r="P130" s="49"/>
    </row>
    <row r="131" spans="16:16" x14ac:dyDescent="0.25">
      <c r="P131" s="49"/>
    </row>
  </sheetData>
  <mergeCells count="9">
    <mergeCell ref="M47:N47"/>
    <mergeCell ref="E51:G51"/>
    <mergeCell ref="M51:N51"/>
    <mergeCell ref="A4:N4"/>
    <mergeCell ref="A5:N5"/>
    <mergeCell ref="A44:D44"/>
    <mergeCell ref="L44:M44"/>
    <mergeCell ref="A45:N45"/>
    <mergeCell ref="G46:N4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7"/>
  <sheetViews>
    <sheetView zoomScaleNormal="100" zoomScaleSheetLayoutView="85" workbookViewId="0">
      <selection activeCell="B3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31901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31903</v>
      </c>
      <c r="C7" s="13" t="s">
        <v>9129</v>
      </c>
      <c r="D7" s="14" t="s">
        <v>2516</v>
      </c>
      <c r="E7" s="15" t="s">
        <v>93</v>
      </c>
      <c r="F7" s="13" t="s">
        <v>9130</v>
      </c>
      <c r="G7" s="16" t="s">
        <v>9131</v>
      </c>
      <c r="H7" s="13" t="s">
        <v>259</v>
      </c>
      <c r="I7" s="13" t="s">
        <v>31904</v>
      </c>
      <c r="J7" s="13" t="s">
        <v>31904</v>
      </c>
      <c r="K7" s="13" t="s">
        <v>31905</v>
      </c>
      <c r="L7" s="17" t="s">
        <v>31906</v>
      </c>
      <c r="M7" s="18">
        <v>5575000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T4</v>
      </c>
    </row>
    <row r="8" spans="1:18" ht="24" customHeight="1" x14ac:dyDescent="0.25">
      <c r="A8" s="13">
        <v>2</v>
      </c>
      <c r="B8" s="13" t="s">
        <v>31907</v>
      </c>
      <c r="C8" s="13" t="s">
        <v>31908</v>
      </c>
      <c r="D8" s="14" t="s">
        <v>26438</v>
      </c>
      <c r="E8" s="15" t="s">
        <v>1282</v>
      </c>
      <c r="F8" s="13" t="s">
        <v>2152</v>
      </c>
      <c r="G8" s="16" t="s">
        <v>29</v>
      </c>
      <c r="H8" s="13" t="s">
        <v>259</v>
      </c>
      <c r="I8" s="13" t="s">
        <v>31904</v>
      </c>
      <c r="J8" s="13" t="s">
        <v>31904</v>
      </c>
      <c r="K8" s="13" t="s">
        <v>31909</v>
      </c>
      <c r="L8" s="17" t="s">
        <v>31910</v>
      </c>
      <c r="M8" s="18">
        <v>5352000</v>
      </c>
      <c r="N8" s="19"/>
      <c r="O8" s="20" t="str">
        <f t="shared" ref="O8:O39" si="0">MID(G8,3,FIND("-",G8,1)-3)&amp;IF(MID(G8,3,5)="CĐ-LT","LT","")</f>
        <v>T4</v>
      </c>
      <c r="R8" s="21" t="str">
        <f t="shared" ref="R8:R39" si="1">IF(LEFT(G8,2)="18","NH 18-19","")&amp;O8</f>
        <v>NH 18-19T4</v>
      </c>
    </row>
    <row r="9" spans="1:18" ht="24" customHeight="1" x14ac:dyDescent="0.25">
      <c r="A9" s="13">
        <v>3</v>
      </c>
      <c r="B9" s="13" t="s">
        <v>31911</v>
      </c>
      <c r="C9" s="13" t="s">
        <v>21313</v>
      </c>
      <c r="D9" s="14" t="s">
        <v>1804</v>
      </c>
      <c r="E9" s="15" t="s">
        <v>1321</v>
      </c>
      <c r="F9" s="13" t="s">
        <v>21314</v>
      </c>
      <c r="G9" s="16" t="s">
        <v>6947</v>
      </c>
      <c r="H9" s="13" t="s">
        <v>259</v>
      </c>
      <c r="I9" s="13" t="s">
        <v>31904</v>
      </c>
      <c r="J9" s="13" t="s">
        <v>31904</v>
      </c>
      <c r="K9" s="13" t="s">
        <v>31912</v>
      </c>
      <c r="L9" s="17" t="s">
        <v>31913</v>
      </c>
      <c r="M9" s="18">
        <v>4096000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31914</v>
      </c>
      <c r="C10" s="13" t="s">
        <v>29888</v>
      </c>
      <c r="D10" s="14" t="s">
        <v>29889</v>
      </c>
      <c r="E10" s="15" t="s">
        <v>29890</v>
      </c>
      <c r="F10" s="13" t="s">
        <v>7909</v>
      </c>
      <c r="G10" s="16" t="s">
        <v>6435</v>
      </c>
      <c r="H10" s="13" t="s">
        <v>259</v>
      </c>
      <c r="I10" s="13" t="s">
        <v>31904</v>
      </c>
      <c r="J10" s="13" t="s">
        <v>31904</v>
      </c>
      <c r="K10" s="13" t="s">
        <v>31915</v>
      </c>
      <c r="L10" s="17" t="s">
        <v>31916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31917</v>
      </c>
      <c r="C11" s="13" t="s">
        <v>31918</v>
      </c>
      <c r="D11" s="14" t="s">
        <v>11538</v>
      </c>
      <c r="E11" s="15" t="s">
        <v>1282</v>
      </c>
      <c r="F11" s="13" t="s">
        <v>7201</v>
      </c>
      <c r="G11" s="16" t="s">
        <v>6435</v>
      </c>
      <c r="H11" s="13" t="s">
        <v>259</v>
      </c>
      <c r="I11" s="13" t="s">
        <v>31904</v>
      </c>
      <c r="J11" s="13" t="s">
        <v>31904</v>
      </c>
      <c r="K11" s="13" t="s">
        <v>31919</v>
      </c>
      <c r="L11" s="17" t="s">
        <v>31920</v>
      </c>
      <c r="M11" s="18">
        <v>3584000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31921</v>
      </c>
      <c r="C12" s="13" t="s">
        <v>14720</v>
      </c>
      <c r="D12" s="14" t="s">
        <v>2300</v>
      </c>
      <c r="E12" s="15" t="s">
        <v>1957</v>
      </c>
      <c r="F12" s="13" t="s">
        <v>14721</v>
      </c>
      <c r="G12" s="16" t="s">
        <v>6048</v>
      </c>
      <c r="H12" s="13" t="s">
        <v>259</v>
      </c>
      <c r="I12" s="13" t="s">
        <v>31904</v>
      </c>
      <c r="J12" s="13" t="s">
        <v>31904</v>
      </c>
      <c r="K12" s="13" t="s">
        <v>31922</v>
      </c>
      <c r="L12" s="17" t="s">
        <v>31923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4" customHeight="1" x14ac:dyDescent="0.25">
      <c r="A13" s="13">
        <v>7</v>
      </c>
      <c r="B13" s="13" t="s">
        <v>31924</v>
      </c>
      <c r="C13" s="13" t="s">
        <v>9449</v>
      </c>
      <c r="D13" s="14" t="s">
        <v>9450</v>
      </c>
      <c r="E13" s="15" t="s">
        <v>574</v>
      </c>
      <c r="F13" s="13" t="s">
        <v>9451</v>
      </c>
      <c r="G13" s="16" t="s">
        <v>6446</v>
      </c>
      <c r="H13" s="13" t="s">
        <v>259</v>
      </c>
      <c r="I13" s="13" t="s">
        <v>31904</v>
      </c>
      <c r="J13" s="13" t="s">
        <v>31904</v>
      </c>
      <c r="K13" s="13" t="s">
        <v>31925</v>
      </c>
      <c r="L13" s="17" t="s">
        <v>31926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4" customHeight="1" x14ac:dyDescent="0.25">
      <c r="A14" s="13">
        <v>8</v>
      </c>
      <c r="B14" s="13" t="s">
        <v>31927</v>
      </c>
      <c r="C14" s="13" t="s">
        <v>6694</v>
      </c>
      <c r="D14" s="14" t="s">
        <v>6695</v>
      </c>
      <c r="E14" s="15" t="s">
        <v>1874</v>
      </c>
      <c r="F14" s="13" t="s">
        <v>6696</v>
      </c>
      <c r="G14" s="16" t="s">
        <v>6282</v>
      </c>
      <c r="H14" s="13" t="s">
        <v>259</v>
      </c>
      <c r="I14" s="13" t="s">
        <v>31904</v>
      </c>
      <c r="J14" s="13" t="s">
        <v>31904</v>
      </c>
      <c r="K14" s="13" t="s">
        <v>31928</v>
      </c>
      <c r="L14" s="17" t="s">
        <v>31929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31930</v>
      </c>
      <c r="C15" s="13" t="s">
        <v>15498</v>
      </c>
      <c r="D15" s="14" t="s">
        <v>1144</v>
      </c>
      <c r="E15" s="15" t="s">
        <v>470</v>
      </c>
      <c r="F15" s="13" t="s">
        <v>3609</v>
      </c>
      <c r="G15" s="16" t="s">
        <v>6048</v>
      </c>
      <c r="H15" s="13" t="s">
        <v>259</v>
      </c>
      <c r="I15" s="13" t="s">
        <v>31904</v>
      </c>
      <c r="J15" s="13" t="s">
        <v>31904</v>
      </c>
      <c r="K15" s="13" t="s">
        <v>31931</v>
      </c>
      <c r="L15" s="17" t="s">
        <v>31932</v>
      </c>
      <c r="M15" s="18">
        <v>3350000</v>
      </c>
      <c r="N15" s="19"/>
      <c r="O15" s="20" t="str">
        <f t="shared" si="0"/>
        <v>TCN</v>
      </c>
      <c r="R15" s="21" t="str">
        <f t="shared" si="1"/>
        <v>TCN</v>
      </c>
    </row>
    <row r="16" spans="1:18" ht="24" customHeight="1" x14ac:dyDescent="0.25">
      <c r="A16" s="13">
        <v>10</v>
      </c>
      <c r="B16" s="13" t="s">
        <v>31933</v>
      </c>
      <c r="C16" s="13" t="s">
        <v>15492</v>
      </c>
      <c r="D16" s="14" t="s">
        <v>13919</v>
      </c>
      <c r="E16" s="15" t="s">
        <v>15493</v>
      </c>
      <c r="F16" s="13" t="s">
        <v>15494</v>
      </c>
      <c r="G16" s="16" t="s">
        <v>6048</v>
      </c>
      <c r="H16" s="13" t="s">
        <v>259</v>
      </c>
      <c r="I16" s="13" t="s">
        <v>31904</v>
      </c>
      <c r="J16" s="13" t="s">
        <v>31904</v>
      </c>
      <c r="K16" s="13" t="s">
        <v>31934</v>
      </c>
      <c r="L16" s="17" t="s">
        <v>31935</v>
      </c>
      <c r="M16" s="18">
        <v>3350000</v>
      </c>
      <c r="N16" s="19"/>
      <c r="O16" s="20" t="str">
        <f t="shared" si="0"/>
        <v>TCN</v>
      </c>
      <c r="R16" s="21" t="str">
        <f t="shared" si="1"/>
        <v>TCN</v>
      </c>
    </row>
    <row r="17" spans="1:18" ht="24" customHeight="1" x14ac:dyDescent="0.25">
      <c r="A17" s="13">
        <v>11</v>
      </c>
      <c r="B17" s="13" t="s">
        <v>31936</v>
      </c>
      <c r="C17" s="13" t="s">
        <v>22700</v>
      </c>
      <c r="D17" s="14" t="s">
        <v>4300</v>
      </c>
      <c r="E17" s="15" t="s">
        <v>197</v>
      </c>
      <c r="F17" s="13" t="s">
        <v>10221</v>
      </c>
      <c r="G17" s="16" t="s">
        <v>5836</v>
      </c>
      <c r="H17" s="13" t="s">
        <v>259</v>
      </c>
      <c r="I17" s="13" t="s">
        <v>31904</v>
      </c>
      <c r="J17" s="13" t="s">
        <v>31904</v>
      </c>
      <c r="K17" s="13" t="s">
        <v>31937</v>
      </c>
      <c r="L17" s="17" t="s">
        <v>31938</v>
      </c>
      <c r="M17" s="18">
        <v>3328000</v>
      </c>
      <c r="N17" s="19"/>
      <c r="O17" s="20" t="str">
        <f t="shared" si="0"/>
        <v>C1</v>
      </c>
      <c r="R17" s="21" t="str">
        <f t="shared" si="1"/>
        <v>C1</v>
      </c>
    </row>
    <row r="18" spans="1:18" ht="24" customHeight="1" x14ac:dyDescent="0.25">
      <c r="A18" s="13">
        <v>12</v>
      </c>
      <c r="B18" s="13" t="s">
        <v>31939</v>
      </c>
      <c r="C18" s="13" t="s">
        <v>29818</v>
      </c>
      <c r="D18" s="14" t="s">
        <v>29819</v>
      </c>
      <c r="E18" s="15" t="s">
        <v>34</v>
      </c>
      <c r="F18" s="13" t="s">
        <v>10632</v>
      </c>
      <c r="G18" s="16" t="s">
        <v>5803</v>
      </c>
      <c r="H18" s="13" t="s">
        <v>259</v>
      </c>
      <c r="I18" s="13" t="s">
        <v>31904</v>
      </c>
      <c r="J18" s="13" t="s">
        <v>31904</v>
      </c>
      <c r="K18" s="13" t="s">
        <v>31940</v>
      </c>
      <c r="L18" s="17" t="s">
        <v>31941</v>
      </c>
      <c r="M18" s="18">
        <v>3024000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31942</v>
      </c>
      <c r="C19" s="13" t="s">
        <v>28278</v>
      </c>
      <c r="D19" s="14" t="s">
        <v>28279</v>
      </c>
      <c r="E19" s="15" t="s">
        <v>250</v>
      </c>
      <c r="F19" s="13" t="s">
        <v>10632</v>
      </c>
      <c r="G19" s="16" t="s">
        <v>6221</v>
      </c>
      <c r="H19" s="13" t="s">
        <v>259</v>
      </c>
      <c r="I19" s="13" t="s">
        <v>31904</v>
      </c>
      <c r="J19" s="13" t="s">
        <v>31904</v>
      </c>
      <c r="K19" s="13" t="s">
        <v>31943</v>
      </c>
      <c r="L19" s="17" t="s">
        <v>31944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4" customHeight="1" x14ac:dyDescent="0.25">
      <c r="A20" s="13">
        <v>14</v>
      </c>
      <c r="B20" s="13"/>
      <c r="C20" s="13"/>
      <c r="D20" s="14"/>
      <c r="E20" s="15"/>
      <c r="F20" s="13"/>
      <c r="G20" s="16"/>
      <c r="H20" s="13"/>
      <c r="I20" s="13"/>
      <c r="J20" s="13"/>
      <c r="K20" s="13"/>
      <c r="L20" s="17" t="s">
        <v>32008</v>
      </c>
      <c r="M20" s="18"/>
      <c r="N20" s="19" t="s">
        <v>8196</v>
      </c>
      <c r="O20" s="20"/>
      <c r="R20" s="21"/>
    </row>
    <row r="21" spans="1:18" ht="24" customHeight="1" x14ac:dyDescent="0.25">
      <c r="A21" s="13">
        <v>15</v>
      </c>
      <c r="B21" s="13" t="s">
        <v>31945</v>
      </c>
      <c r="C21" s="13" t="s">
        <v>9865</v>
      </c>
      <c r="D21" s="14" t="s">
        <v>464</v>
      </c>
      <c r="E21" s="15" t="s">
        <v>80</v>
      </c>
      <c r="F21" s="13" t="s">
        <v>9866</v>
      </c>
      <c r="G21" s="16" t="s">
        <v>7429</v>
      </c>
      <c r="H21" s="13" t="s">
        <v>259</v>
      </c>
      <c r="I21" s="13" t="s">
        <v>31904</v>
      </c>
      <c r="J21" s="13" t="s">
        <v>31904</v>
      </c>
      <c r="K21" s="13" t="s">
        <v>31946</v>
      </c>
      <c r="L21" s="17" t="s">
        <v>31947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31948</v>
      </c>
      <c r="C22" s="13" t="s">
        <v>25677</v>
      </c>
      <c r="D22" s="14" t="s">
        <v>107</v>
      </c>
      <c r="E22" s="15" t="s">
        <v>3038</v>
      </c>
      <c r="F22" s="13" t="s">
        <v>6879</v>
      </c>
      <c r="G22" s="16" t="s">
        <v>7429</v>
      </c>
      <c r="H22" s="13" t="s">
        <v>259</v>
      </c>
      <c r="I22" s="13" t="s">
        <v>31904</v>
      </c>
      <c r="J22" s="13" t="s">
        <v>31904</v>
      </c>
      <c r="K22" s="13" t="s">
        <v>31949</v>
      </c>
      <c r="L22" s="17" t="s">
        <v>31950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31951</v>
      </c>
      <c r="C23" s="13" t="s">
        <v>29919</v>
      </c>
      <c r="D23" s="14" t="s">
        <v>5937</v>
      </c>
      <c r="E23" s="15" t="s">
        <v>6009</v>
      </c>
      <c r="F23" s="13" t="s">
        <v>26052</v>
      </c>
      <c r="G23" s="16" t="s">
        <v>6690</v>
      </c>
      <c r="H23" s="13" t="s">
        <v>259</v>
      </c>
      <c r="I23" s="13" t="s">
        <v>31904</v>
      </c>
      <c r="J23" s="13" t="s">
        <v>31904</v>
      </c>
      <c r="K23" s="13" t="s">
        <v>31952</v>
      </c>
      <c r="L23" s="17" t="s">
        <v>31953</v>
      </c>
      <c r="M23" s="18">
        <v>3840000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31954</v>
      </c>
      <c r="C24" s="13" t="s">
        <v>9398</v>
      </c>
      <c r="D24" s="14" t="s">
        <v>2011</v>
      </c>
      <c r="E24" s="15" t="s">
        <v>15</v>
      </c>
      <c r="F24" s="13" t="s">
        <v>9399</v>
      </c>
      <c r="G24" s="16" t="s">
        <v>6944</v>
      </c>
      <c r="H24" s="13" t="s">
        <v>259</v>
      </c>
      <c r="I24" s="13" t="s">
        <v>31904</v>
      </c>
      <c r="J24" s="13" t="s">
        <v>31904</v>
      </c>
      <c r="K24" s="13" t="s">
        <v>31955</v>
      </c>
      <c r="L24" s="17" t="s">
        <v>31956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31957</v>
      </c>
      <c r="C25" s="13" t="s">
        <v>1458</v>
      </c>
      <c r="D25" s="14" t="s">
        <v>622</v>
      </c>
      <c r="E25" s="15" t="s">
        <v>1459</v>
      </c>
      <c r="F25" s="13" t="s">
        <v>910</v>
      </c>
      <c r="G25" s="16" t="s">
        <v>389</v>
      </c>
      <c r="H25" s="13" t="s">
        <v>259</v>
      </c>
      <c r="I25" s="13" t="s">
        <v>31904</v>
      </c>
      <c r="J25" s="13" t="s">
        <v>31904</v>
      </c>
      <c r="K25" s="13" t="s">
        <v>31958</v>
      </c>
      <c r="L25" s="17" t="s">
        <v>31959</v>
      </c>
      <c r="M25" s="18">
        <v>4370000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" customHeight="1" x14ac:dyDescent="0.25">
      <c r="A26" s="13">
        <v>20</v>
      </c>
      <c r="B26" s="13" t="s">
        <v>31960</v>
      </c>
      <c r="C26" s="13" t="s">
        <v>31961</v>
      </c>
      <c r="D26" s="14" t="s">
        <v>10310</v>
      </c>
      <c r="E26" s="15" t="s">
        <v>1132</v>
      </c>
      <c r="F26" s="13" t="s">
        <v>31962</v>
      </c>
      <c r="G26" s="16" t="s">
        <v>6381</v>
      </c>
      <c r="H26" s="13" t="s">
        <v>259</v>
      </c>
      <c r="I26" s="13" t="s">
        <v>31904</v>
      </c>
      <c r="J26" s="13" t="s">
        <v>31904</v>
      </c>
      <c r="K26" s="13" t="s">
        <v>31963</v>
      </c>
      <c r="L26" s="17" t="s">
        <v>31964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31965</v>
      </c>
      <c r="C27" s="13" t="s">
        <v>13200</v>
      </c>
      <c r="D27" s="14" t="s">
        <v>196</v>
      </c>
      <c r="E27" s="15" t="s">
        <v>1060</v>
      </c>
      <c r="F27" s="13" t="s">
        <v>13201</v>
      </c>
      <c r="G27" s="16" t="s">
        <v>6048</v>
      </c>
      <c r="H27" s="13" t="s">
        <v>259</v>
      </c>
      <c r="I27" s="13" t="s">
        <v>31904</v>
      </c>
      <c r="J27" s="13" t="s">
        <v>31904</v>
      </c>
      <c r="K27" s="13" t="s">
        <v>31966</v>
      </c>
      <c r="L27" s="17" t="s">
        <v>31967</v>
      </c>
      <c r="M27" s="18">
        <v>3350000</v>
      </c>
      <c r="N27" s="19"/>
      <c r="O27" s="20" t="str">
        <f t="shared" si="0"/>
        <v>TCN</v>
      </c>
      <c r="R27" s="21" t="str">
        <f t="shared" si="1"/>
        <v>TCN</v>
      </c>
    </row>
    <row r="28" spans="1:18" ht="24" customHeight="1" x14ac:dyDescent="0.25">
      <c r="A28" s="13">
        <v>22</v>
      </c>
      <c r="B28" s="13" t="s">
        <v>31968</v>
      </c>
      <c r="C28" s="13" t="s">
        <v>23208</v>
      </c>
      <c r="D28" s="14" t="s">
        <v>23209</v>
      </c>
      <c r="E28" s="15" t="s">
        <v>941</v>
      </c>
      <c r="F28" s="13" t="s">
        <v>23210</v>
      </c>
      <c r="G28" s="16" t="s">
        <v>6405</v>
      </c>
      <c r="H28" s="13" t="s">
        <v>259</v>
      </c>
      <c r="I28" s="13" t="s">
        <v>31904</v>
      </c>
      <c r="J28" s="13" t="s">
        <v>31904</v>
      </c>
      <c r="K28" s="13" t="s">
        <v>31969</v>
      </c>
      <c r="L28" s="17" t="s">
        <v>31970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4" customHeight="1" x14ac:dyDescent="0.25">
      <c r="A29" s="13">
        <v>23</v>
      </c>
      <c r="B29" s="13" t="s">
        <v>31971</v>
      </c>
      <c r="C29" s="13" t="s">
        <v>14307</v>
      </c>
      <c r="D29" s="14" t="s">
        <v>1156</v>
      </c>
      <c r="E29" s="15" t="s">
        <v>470</v>
      </c>
      <c r="F29" s="13" t="s">
        <v>14308</v>
      </c>
      <c r="G29" s="16" t="s">
        <v>6048</v>
      </c>
      <c r="H29" s="13" t="s">
        <v>259</v>
      </c>
      <c r="I29" s="13" t="s">
        <v>31904</v>
      </c>
      <c r="J29" s="13" t="s">
        <v>31904</v>
      </c>
      <c r="K29" s="13" t="s">
        <v>31972</v>
      </c>
      <c r="L29" s="17" t="s">
        <v>31973</v>
      </c>
      <c r="M29" s="18">
        <v>3350000</v>
      </c>
      <c r="N29" s="19"/>
      <c r="O29" s="20" t="str">
        <f t="shared" si="0"/>
        <v>TCN</v>
      </c>
      <c r="R29" s="21" t="str">
        <f t="shared" si="1"/>
        <v>TCN</v>
      </c>
    </row>
    <row r="30" spans="1:18" ht="24" customHeight="1" x14ac:dyDescent="0.25">
      <c r="A30" s="13">
        <v>24</v>
      </c>
      <c r="B30" s="13" t="s">
        <v>31974</v>
      </c>
      <c r="C30" s="13" t="s">
        <v>31975</v>
      </c>
      <c r="D30" s="14" t="s">
        <v>31976</v>
      </c>
      <c r="E30" s="15" t="s">
        <v>1244</v>
      </c>
      <c r="F30" s="13" t="s">
        <v>3730</v>
      </c>
      <c r="G30" s="16" t="s">
        <v>15417</v>
      </c>
      <c r="H30" s="13" t="s">
        <v>17</v>
      </c>
      <c r="I30" s="13" t="s">
        <v>31904</v>
      </c>
      <c r="J30" s="13" t="s">
        <v>31904</v>
      </c>
      <c r="K30" s="13" t="s">
        <v>31977</v>
      </c>
      <c r="L30" s="17" t="s">
        <v>31978</v>
      </c>
      <c r="M30" s="18">
        <v>6444000</v>
      </c>
      <c r="N30" s="19"/>
      <c r="O30" s="20" t="str">
        <f t="shared" si="0"/>
        <v>C2</v>
      </c>
      <c r="R30" s="21" t="str">
        <f t="shared" si="1"/>
        <v>NH 18-19C2</v>
      </c>
    </row>
    <row r="31" spans="1:18" ht="24" customHeight="1" x14ac:dyDescent="0.25">
      <c r="A31" s="13">
        <v>25</v>
      </c>
      <c r="B31" s="13" t="s">
        <v>31979</v>
      </c>
      <c r="C31" s="13" t="s">
        <v>9472</v>
      </c>
      <c r="D31" s="14" t="s">
        <v>121</v>
      </c>
      <c r="E31" s="15" t="s">
        <v>28</v>
      </c>
      <c r="F31" s="13" t="s">
        <v>9473</v>
      </c>
      <c r="G31" s="16" t="s">
        <v>7264</v>
      </c>
      <c r="H31" s="13" t="s">
        <v>259</v>
      </c>
      <c r="I31" s="13" t="s">
        <v>31904</v>
      </c>
      <c r="J31" s="13" t="s">
        <v>31904</v>
      </c>
      <c r="K31" s="13" t="s">
        <v>31980</v>
      </c>
      <c r="L31" s="17" t="s">
        <v>31981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31982</v>
      </c>
      <c r="C32" s="13" t="s">
        <v>31983</v>
      </c>
      <c r="D32" s="14" t="s">
        <v>4029</v>
      </c>
      <c r="E32" s="15" t="s">
        <v>11744</v>
      </c>
      <c r="F32" s="13" t="s">
        <v>1264</v>
      </c>
      <c r="G32" s="16" t="s">
        <v>2679</v>
      </c>
      <c r="H32" s="13" t="s">
        <v>259</v>
      </c>
      <c r="I32" s="13" t="s">
        <v>31904</v>
      </c>
      <c r="J32" s="13" t="s">
        <v>31904</v>
      </c>
      <c r="K32" s="13" t="s">
        <v>31984</v>
      </c>
      <c r="L32" s="17" t="s">
        <v>31985</v>
      </c>
      <c r="M32" s="18">
        <v>5129000</v>
      </c>
      <c r="N32" s="19"/>
      <c r="O32" s="20" t="str">
        <f t="shared" si="0"/>
        <v>T4</v>
      </c>
      <c r="R32" s="21" t="str">
        <f t="shared" si="1"/>
        <v>NH 18-19T4</v>
      </c>
    </row>
    <row r="33" spans="1:19" ht="24" customHeight="1" x14ac:dyDescent="0.25">
      <c r="A33" s="13">
        <v>27</v>
      </c>
      <c r="B33" s="13" t="s">
        <v>31986</v>
      </c>
      <c r="C33" s="13" t="s">
        <v>31987</v>
      </c>
      <c r="D33" s="14" t="s">
        <v>4307</v>
      </c>
      <c r="E33" s="15" t="s">
        <v>28</v>
      </c>
      <c r="F33" s="13" t="s">
        <v>8094</v>
      </c>
      <c r="G33" s="16" t="s">
        <v>389</v>
      </c>
      <c r="H33" s="13" t="s">
        <v>259</v>
      </c>
      <c r="I33" s="13" t="s">
        <v>31904</v>
      </c>
      <c r="J33" s="13" t="s">
        <v>31904</v>
      </c>
      <c r="K33" s="13" t="s">
        <v>31988</v>
      </c>
      <c r="L33" s="17" t="s">
        <v>31989</v>
      </c>
      <c r="M33" s="18">
        <v>4370000</v>
      </c>
      <c r="N33" s="19"/>
      <c r="O33" s="20" t="str">
        <f t="shared" si="0"/>
        <v>T4</v>
      </c>
      <c r="R33" s="21" t="str">
        <f t="shared" si="1"/>
        <v>NH 18-19T4</v>
      </c>
    </row>
    <row r="34" spans="1:19" ht="24" customHeight="1" x14ac:dyDescent="0.25">
      <c r="A34" s="13">
        <v>28</v>
      </c>
      <c r="B34" s="13" t="s">
        <v>31990</v>
      </c>
      <c r="C34" s="13" t="s">
        <v>2161</v>
      </c>
      <c r="D34" s="14" t="s">
        <v>2162</v>
      </c>
      <c r="E34" s="15" t="s">
        <v>902</v>
      </c>
      <c r="F34" s="13" t="s">
        <v>1339</v>
      </c>
      <c r="G34" s="16" t="s">
        <v>389</v>
      </c>
      <c r="H34" s="13" t="s">
        <v>259</v>
      </c>
      <c r="I34" s="13" t="s">
        <v>31904</v>
      </c>
      <c r="J34" s="13" t="s">
        <v>31904</v>
      </c>
      <c r="K34" s="13" t="s">
        <v>31991</v>
      </c>
      <c r="L34" s="17" t="s">
        <v>31992</v>
      </c>
      <c r="M34" s="18">
        <v>4370000</v>
      </c>
      <c r="N34" s="19"/>
      <c r="O34" s="20" t="str">
        <f t="shared" si="0"/>
        <v>T4</v>
      </c>
      <c r="R34" s="21" t="str">
        <f t="shared" si="1"/>
        <v>NH 18-19T4</v>
      </c>
    </row>
    <row r="35" spans="1:19" ht="24" customHeight="1" x14ac:dyDescent="0.25">
      <c r="A35" s="13">
        <v>29</v>
      </c>
      <c r="B35" s="13" t="s">
        <v>31993</v>
      </c>
      <c r="C35" s="13" t="s">
        <v>8066</v>
      </c>
      <c r="D35" s="14" t="s">
        <v>8061</v>
      </c>
      <c r="E35" s="15" t="s">
        <v>523</v>
      </c>
      <c r="F35" s="13" t="s">
        <v>6604</v>
      </c>
      <c r="G35" s="16" t="s">
        <v>8062</v>
      </c>
      <c r="H35" s="13" t="s">
        <v>259</v>
      </c>
      <c r="I35" s="13" t="s">
        <v>31904</v>
      </c>
      <c r="J35" s="13" t="s">
        <v>31904</v>
      </c>
      <c r="K35" s="13" t="s">
        <v>31994</v>
      </c>
      <c r="L35" s="17" t="s">
        <v>31995</v>
      </c>
      <c r="M35" s="18">
        <v>4096000</v>
      </c>
      <c r="N35" s="19"/>
      <c r="O35" s="20" t="str">
        <f t="shared" si="0"/>
        <v>C1</v>
      </c>
      <c r="R35" s="21" t="str">
        <f t="shared" si="1"/>
        <v>C1</v>
      </c>
    </row>
    <row r="36" spans="1:19" ht="24" customHeight="1" x14ac:dyDescent="0.25">
      <c r="A36" s="13">
        <v>30</v>
      </c>
      <c r="B36" s="13" t="s">
        <v>31996</v>
      </c>
      <c r="C36" s="13" t="s">
        <v>8060</v>
      </c>
      <c r="D36" s="14" t="s">
        <v>8061</v>
      </c>
      <c r="E36" s="15" t="s">
        <v>477</v>
      </c>
      <c r="F36" s="13" t="s">
        <v>6604</v>
      </c>
      <c r="G36" s="16" t="s">
        <v>8062</v>
      </c>
      <c r="H36" s="13" t="s">
        <v>259</v>
      </c>
      <c r="I36" s="13" t="s">
        <v>31904</v>
      </c>
      <c r="J36" s="13" t="s">
        <v>31904</v>
      </c>
      <c r="K36" s="13" t="s">
        <v>31997</v>
      </c>
      <c r="L36" s="17" t="s">
        <v>31998</v>
      </c>
      <c r="M36" s="18">
        <v>4096000</v>
      </c>
      <c r="N36" s="19"/>
      <c r="O36" s="20" t="str">
        <f t="shared" si="0"/>
        <v>C1</v>
      </c>
      <c r="R36" s="21" t="str">
        <f t="shared" si="1"/>
        <v>C1</v>
      </c>
    </row>
    <row r="37" spans="1:19" ht="24" customHeight="1" x14ac:dyDescent="0.25">
      <c r="A37" s="13">
        <v>31</v>
      </c>
      <c r="B37" s="13" t="s">
        <v>31999</v>
      </c>
      <c r="C37" s="13" t="s">
        <v>7426</v>
      </c>
      <c r="D37" s="14" t="s">
        <v>7427</v>
      </c>
      <c r="E37" s="15" t="s">
        <v>93</v>
      </c>
      <c r="F37" s="13" t="s">
        <v>7428</v>
      </c>
      <c r="G37" s="16" t="s">
        <v>7429</v>
      </c>
      <c r="H37" s="13" t="s">
        <v>259</v>
      </c>
      <c r="I37" s="13" t="s">
        <v>31904</v>
      </c>
      <c r="J37" s="13" t="s">
        <v>31904</v>
      </c>
      <c r="K37" s="13" t="s">
        <v>32000</v>
      </c>
      <c r="L37" s="17" t="s">
        <v>32001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9" ht="24" customHeight="1" x14ac:dyDescent="0.25">
      <c r="A38" s="13">
        <v>32</v>
      </c>
      <c r="B38" s="13" t="s">
        <v>32002</v>
      </c>
      <c r="C38" s="13" t="s">
        <v>12438</v>
      </c>
      <c r="D38" s="14" t="s">
        <v>3533</v>
      </c>
      <c r="E38" s="15" t="s">
        <v>32</v>
      </c>
      <c r="F38" s="13" t="s">
        <v>10015</v>
      </c>
      <c r="G38" s="16" t="s">
        <v>7429</v>
      </c>
      <c r="H38" s="13" t="s">
        <v>259</v>
      </c>
      <c r="I38" s="13" t="s">
        <v>31904</v>
      </c>
      <c r="J38" s="13" t="s">
        <v>31904</v>
      </c>
      <c r="K38" s="13" t="s">
        <v>32003</v>
      </c>
      <c r="L38" s="17" t="s">
        <v>32004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9" ht="24" customHeight="1" x14ac:dyDescent="0.25">
      <c r="A39" s="13">
        <v>33</v>
      </c>
      <c r="B39" s="13" t="s">
        <v>32005</v>
      </c>
      <c r="C39" s="13" t="s">
        <v>2460</v>
      </c>
      <c r="D39" s="14" t="s">
        <v>394</v>
      </c>
      <c r="E39" s="15" t="s">
        <v>395</v>
      </c>
      <c r="F39" s="13" t="s">
        <v>2461</v>
      </c>
      <c r="G39" s="16" t="s">
        <v>30</v>
      </c>
      <c r="H39" s="13" t="s">
        <v>259</v>
      </c>
      <c r="I39" s="13" t="s">
        <v>31904</v>
      </c>
      <c r="J39" s="13" t="s">
        <v>31904</v>
      </c>
      <c r="K39" s="13" t="s">
        <v>32006</v>
      </c>
      <c r="L39" s="17" t="s">
        <v>32007</v>
      </c>
      <c r="M39" s="18">
        <v>5575000</v>
      </c>
      <c r="N39" s="19"/>
      <c r="O39" s="20" t="str">
        <f t="shared" si="0"/>
        <v>T4</v>
      </c>
      <c r="R39" s="21" t="str">
        <f t="shared" si="1"/>
        <v>NH 18-19T4</v>
      </c>
    </row>
    <row r="40" spans="1:19" s="28" customFormat="1" ht="24" customHeight="1" x14ac:dyDescent="0.25">
      <c r="A40" s="229" t="s">
        <v>35</v>
      </c>
      <c r="B40" s="230"/>
      <c r="C40" s="230"/>
      <c r="D40" s="230"/>
      <c r="E40" s="22"/>
      <c r="F40" s="22"/>
      <c r="G40" s="22"/>
      <c r="H40" s="23"/>
      <c r="I40" s="24"/>
      <c r="J40" s="25"/>
      <c r="K40" s="26"/>
      <c r="L40" s="231">
        <f>SUM(M7:M39)</f>
        <v>129311000</v>
      </c>
      <c r="M40" s="232"/>
      <c r="N40" s="27"/>
      <c r="O40" s="20"/>
      <c r="P40" s="6"/>
      <c r="Q40" s="6"/>
    </row>
    <row r="41" spans="1:19" s="30" customFormat="1" ht="24" customHeight="1" x14ac:dyDescent="0.25">
      <c r="A41" s="237" t="s">
        <v>32009</v>
      </c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9"/>
      <c r="O41" s="29" t="str">
        <f>LEFT(G41,5)</f>
        <v/>
      </c>
      <c r="P41" s="6"/>
      <c r="Q41" s="6"/>
    </row>
    <row r="42" spans="1:19" ht="15.75" customHeight="1" x14ac:dyDescent="0.25">
      <c r="A42" s="31"/>
      <c r="B42" s="31"/>
      <c r="C42" s="1"/>
      <c r="D42" s="2"/>
      <c r="E42" s="2"/>
      <c r="F42" s="1"/>
      <c r="G42" s="225" t="s">
        <v>31902</v>
      </c>
      <c r="H42" s="225"/>
      <c r="I42" s="225"/>
      <c r="J42" s="225"/>
      <c r="K42" s="225"/>
      <c r="L42" s="225"/>
      <c r="M42" s="225"/>
      <c r="N42" s="225"/>
      <c r="O42" s="29"/>
      <c r="S42" s="30"/>
    </row>
    <row r="43" spans="1:19" ht="15.75" customHeight="1" x14ac:dyDescent="0.25">
      <c r="A43" s="35" t="s">
        <v>4822</v>
      </c>
      <c r="B43" s="35"/>
      <c r="C43" s="35"/>
      <c r="D43" s="32"/>
      <c r="E43" s="32" t="s">
        <v>4823</v>
      </c>
      <c r="F43" s="32"/>
      <c r="G43" s="32"/>
      <c r="H43" s="32"/>
      <c r="I43" s="32"/>
      <c r="J43" s="32"/>
      <c r="K43" s="32"/>
      <c r="L43" s="32"/>
      <c r="M43" s="236" t="s">
        <v>4824</v>
      </c>
      <c r="N43" s="236"/>
      <c r="O43" s="29"/>
    </row>
    <row r="44" spans="1:19" x14ac:dyDescent="0.25">
      <c r="A44" s="33"/>
      <c r="B44" s="33"/>
      <c r="C44" s="157"/>
      <c r="D44" s="35"/>
      <c r="E44" s="35"/>
      <c r="F44" s="35"/>
      <c r="G44" s="35"/>
      <c r="J44" s="157"/>
      <c r="K44" s="157"/>
      <c r="L44" s="157"/>
      <c r="M44" s="157"/>
      <c r="N44" s="6"/>
    </row>
    <row r="45" spans="1:19" x14ac:dyDescent="0.25">
      <c r="A45" s="33"/>
      <c r="B45" s="33"/>
      <c r="C45" s="157"/>
      <c r="D45" s="35"/>
      <c r="E45" s="35"/>
      <c r="F45" s="35"/>
      <c r="G45" s="35"/>
      <c r="H45" s="35"/>
      <c r="I45" s="35"/>
      <c r="J45" s="157"/>
      <c r="K45" s="157"/>
      <c r="L45" s="157"/>
      <c r="M45" s="157"/>
      <c r="N45" s="6"/>
    </row>
    <row r="46" spans="1:19" x14ac:dyDescent="0.25">
      <c r="A46" s="33"/>
      <c r="B46" s="33"/>
      <c r="C46" s="157"/>
      <c r="D46" s="35"/>
      <c r="E46" s="35"/>
      <c r="F46" s="35"/>
      <c r="G46" s="35"/>
      <c r="H46" s="35"/>
      <c r="I46" s="35"/>
      <c r="J46" s="157"/>
      <c r="K46" s="157"/>
      <c r="L46" s="157"/>
      <c r="M46" s="157"/>
      <c r="N46" s="6"/>
    </row>
    <row r="47" spans="1:19" s="28" customFormat="1" x14ac:dyDescent="0.25">
      <c r="A47" s="35"/>
      <c r="B47" s="35"/>
      <c r="C47" s="35" t="s">
        <v>4820</v>
      </c>
      <c r="D47" s="35"/>
      <c r="E47" s="236" t="s">
        <v>4821</v>
      </c>
      <c r="F47" s="236"/>
      <c r="G47" s="236"/>
      <c r="H47" s="35"/>
      <c r="I47" s="35"/>
      <c r="J47" s="35"/>
      <c r="K47" s="35"/>
      <c r="L47" s="35"/>
      <c r="M47" s="236" t="s">
        <v>4819</v>
      </c>
      <c r="N47" s="236"/>
      <c r="O47" s="157"/>
      <c r="P47" s="6"/>
    </row>
    <row r="48" spans="1:19" s="28" customFormat="1" ht="18.75" customHeight="1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157"/>
      <c r="P48" s="6"/>
    </row>
    <row r="49" spans="1:14" s="36" customFormat="1" x14ac:dyDescent="0.25">
      <c r="B49" s="37"/>
      <c r="C49" s="38" t="s">
        <v>38</v>
      </c>
      <c r="D49" s="39" t="s">
        <v>586</v>
      </c>
      <c r="E49" s="40"/>
      <c r="F49" s="40"/>
      <c r="G49" s="40"/>
      <c r="H49" s="40"/>
      <c r="I49" s="40"/>
      <c r="J49" s="41"/>
      <c r="K49" s="40"/>
      <c r="L49" s="40"/>
      <c r="M49" s="42"/>
    </row>
    <row r="50" spans="1:14" s="36" customFormat="1" x14ac:dyDescent="0.25">
      <c r="A50" s="43"/>
      <c r="B50" s="44"/>
      <c r="C50" s="45" t="s">
        <v>40</v>
      </c>
      <c r="D50" s="46">
        <f>SUMIF($O$7:$O$39,"CĐN",$M$7:$M$39)</f>
        <v>0</v>
      </c>
      <c r="E50" s="40"/>
      <c r="F50" s="40"/>
      <c r="G50" s="40"/>
      <c r="H50" s="40"/>
      <c r="I50" s="40"/>
      <c r="J50" s="41"/>
      <c r="K50" s="40"/>
      <c r="L50" s="40"/>
      <c r="M50" s="6"/>
    </row>
    <row r="51" spans="1:14" s="49" customFormat="1" ht="13.5" customHeight="1" x14ac:dyDescent="0.25">
      <c r="A51" s="43"/>
      <c r="B51" s="44"/>
      <c r="C51" s="45" t="s">
        <v>41</v>
      </c>
      <c r="D51" s="46">
        <f>SUMIF($O$7:$O$39,"TCN",$M$7:$M$39)</f>
        <v>16750000</v>
      </c>
      <c r="E51" s="47"/>
      <c r="F51" s="47"/>
      <c r="G51" s="47"/>
      <c r="H51" s="47"/>
      <c r="I51" s="40"/>
      <c r="J51" s="48"/>
      <c r="K51" s="47"/>
      <c r="L51" s="47"/>
      <c r="M51" s="6"/>
    </row>
    <row r="52" spans="1:14" s="49" customFormat="1" ht="13.5" customHeight="1" x14ac:dyDescent="0.25">
      <c r="A52" s="43"/>
      <c r="B52" s="50" t="s">
        <v>42</v>
      </c>
      <c r="C52" s="45" t="s">
        <v>43</v>
      </c>
      <c r="D52" s="46">
        <f>SUMIF($O$7:$O$39,"CĐ",$M$7:$M$39)+SUMIF($O$7:$O$39,"C1",$M$7:$M$39)</f>
        <v>71376000</v>
      </c>
      <c r="E52" s="47"/>
      <c r="F52" s="47"/>
      <c r="G52" s="47"/>
      <c r="H52" s="47"/>
      <c r="I52" s="47"/>
      <c r="J52" s="48"/>
      <c r="K52" s="47"/>
      <c r="L52" s="47"/>
      <c r="M52" s="6"/>
    </row>
    <row r="53" spans="1:14" s="49" customFormat="1" ht="13.5" customHeight="1" x14ac:dyDescent="0.25">
      <c r="A53" s="43"/>
      <c r="B53" s="50"/>
      <c r="C53" s="45" t="s">
        <v>44</v>
      </c>
      <c r="D53" s="46">
        <f>SUMIF($O$7:$O$39,"C2",$M$7:$M$39)+SUMIF($O$7:$O$39,"CĐLT",$M$7:$M$39)</f>
        <v>6444000</v>
      </c>
      <c r="E53" s="47"/>
      <c r="F53" s="47"/>
      <c r="G53" s="47"/>
      <c r="H53" s="47"/>
      <c r="I53" s="47"/>
      <c r="J53" s="48"/>
      <c r="K53" s="47"/>
      <c r="L53" s="47"/>
      <c r="M53" s="6"/>
    </row>
    <row r="54" spans="1:14" s="49" customFormat="1" ht="13.5" customHeight="1" x14ac:dyDescent="0.25">
      <c r="A54" s="43"/>
      <c r="B54" s="51">
        <f>SUM(B50:B52)</f>
        <v>0</v>
      </c>
      <c r="C54" s="45" t="s">
        <v>45</v>
      </c>
      <c r="D54" s="46">
        <f>SUMIF($O$7:$O$39,"T4",$M$7:$M$39)+SUMIF($O$7:$O$39,"T2",$M$7:$M$39)+SUMIF($O$7:$O$39,"T3",$M$7:$M$39)+SUMIF($O$7:$O$39,"TC",$M$7:$M$39)+SUMIF($O$7:$O$39,"TN",$M$7:$M$39)+SUMIF($O$7:$O$39,"TCT",$M$7:$M$39)+SUMIF($O$7:$O$39,"T1",$M$7:$M$39)</f>
        <v>34741000</v>
      </c>
      <c r="E54" s="47"/>
      <c r="F54" s="47"/>
      <c r="G54" s="47"/>
      <c r="H54" s="47"/>
      <c r="I54" s="47"/>
      <c r="J54" s="48"/>
      <c r="K54" s="47"/>
      <c r="L54" s="47"/>
      <c r="M54" s="6"/>
    </row>
    <row r="55" spans="1:14" s="49" customFormat="1" ht="13.5" customHeight="1" x14ac:dyDescent="0.25">
      <c r="B55" s="52"/>
      <c r="C55" s="53" t="s">
        <v>46</v>
      </c>
      <c r="D55" s="54">
        <f>SUM(D50:D54)</f>
        <v>129311000</v>
      </c>
      <c r="E55" s="47"/>
      <c r="F55" s="47"/>
      <c r="G55" s="47"/>
      <c r="H55" s="47"/>
      <c r="I55" s="47"/>
      <c r="J55" s="48"/>
      <c r="K55" s="47"/>
      <c r="L55" s="47"/>
      <c r="M55" s="6"/>
    </row>
    <row r="56" spans="1:14" x14ac:dyDescent="0.25">
      <c r="E56" s="6"/>
      <c r="J56" s="21"/>
      <c r="K56" s="58"/>
      <c r="M56" s="6"/>
      <c r="N56" s="6"/>
    </row>
    <row r="113" spans="16:16" x14ac:dyDescent="0.25">
      <c r="P113" s="55"/>
    </row>
    <row r="114" spans="16:16" x14ac:dyDescent="0.25">
      <c r="P114" s="55"/>
    </row>
    <row r="115" spans="16:16" x14ac:dyDescent="0.25">
      <c r="P115" s="55"/>
    </row>
    <row r="116" spans="16:16" x14ac:dyDescent="0.25">
      <c r="P116" s="55"/>
    </row>
    <row r="120" spans="16:16" x14ac:dyDescent="0.25">
      <c r="P120" s="28"/>
    </row>
    <row r="121" spans="16:16" x14ac:dyDescent="0.25">
      <c r="P121" s="28"/>
    </row>
    <row r="122" spans="16:16" x14ac:dyDescent="0.25">
      <c r="P122" s="56"/>
    </row>
    <row r="123" spans="16:16" x14ac:dyDescent="0.25">
      <c r="P123" s="36"/>
    </row>
    <row r="124" spans="16:16" x14ac:dyDescent="0.25">
      <c r="P124" s="49"/>
    </row>
    <row r="125" spans="16:16" x14ac:dyDescent="0.25">
      <c r="P125" s="49"/>
    </row>
    <row r="126" spans="16:16" x14ac:dyDescent="0.25">
      <c r="P126" s="49"/>
    </row>
    <row r="127" spans="16:16" x14ac:dyDescent="0.25">
      <c r="P127" s="49"/>
    </row>
  </sheetData>
  <mergeCells count="9">
    <mergeCell ref="M43:N43"/>
    <mergeCell ref="E47:G47"/>
    <mergeCell ref="M47:N47"/>
    <mergeCell ref="A4:N4"/>
    <mergeCell ref="A5:N5"/>
    <mergeCell ref="A40:D40"/>
    <mergeCell ref="L40:M40"/>
    <mergeCell ref="A41:N41"/>
    <mergeCell ref="G42:N4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8"/>
  <sheetViews>
    <sheetView topLeftCell="A52" zoomScaleNormal="100" zoomScaleSheetLayoutView="85" workbookViewId="0">
      <selection activeCell="A7" sqref="A7:XFD6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32192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32010</v>
      </c>
      <c r="C7" s="13" t="s">
        <v>32011</v>
      </c>
      <c r="D7" s="14" t="s">
        <v>12617</v>
      </c>
      <c r="E7" s="15" t="s">
        <v>3182</v>
      </c>
      <c r="F7" s="13" t="s">
        <v>1145</v>
      </c>
      <c r="G7" s="16" t="s">
        <v>258</v>
      </c>
      <c r="H7" s="13" t="s">
        <v>259</v>
      </c>
      <c r="I7" s="13" t="s">
        <v>32012</v>
      </c>
      <c r="J7" s="13" t="s">
        <v>32012</v>
      </c>
      <c r="K7" s="13" t="s">
        <v>32013</v>
      </c>
      <c r="L7" s="17" t="s">
        <v>32014</v>
      </c>
      <c r="M7" s="18">
        <v>5129000</v>
      </c>
      <c r="N7" s="19"/>
      <c r="O7" s="20" t="str">
        <f t="shared" ref="O7:O12" si="0">MID(G7,3,FIND("-",G7,1)-3)&amp;IF(MID(G7,3,5)="CĐ-LT","LT","")</f>
        <v>T4</v>
      </c>
      <c r="R7" s="21" t="str">
        <f t="shared" ref="R7:R12" si="1">IF(LEFT(G7,2)="18","NH 18-19","")&amp;O7</f>
        <v>NH 18-19T4</v>
      </c>
    </row>
    <row r="8" spans="1:18" ht="28.5" customHeight="1" x14ac:dyDescent="0.25">
      <c r="A8" s="13">
        <v>2</v>
      </c>
      <c r="B8" s="13" t="s">
        <v>32015</v>
      </c>
      <c r="C8" s="13" t="s">
        <v>26474</v>
      </c>
      <c r="D8" s="14" t="s">
        <v>26475</v>
      </c>
      <c r="E8" s="15" t="s">
        <v>73</v>
      </c>
      <c r="F8" s="13" t="s">
        <v>26476</v>
      </c>
      <c r="G8" s="16" t="s">
        <v>6961</v>
      </c>
      <c r="H8" s="13" t="s">
        <v>259</v>
      </c>
      <c r="I8" s="13" t="s">
        <v>32012</v>
      </c>
      <c r="J8" s="13" t="s">
        <v>32012</v>
      </c>
      <c r="K8" s="13" t="s">
        <v>32016</v>
      </c>
      <c r="L8" s="17" t="s">
        <v>32017</v>
      </c>
      <c r="M8" s="18">
        <v>3840000</v>
      </c>
      <c r="N8" s="19"/>
      <c r="O8" s="20" t="str">
        <f t="shared" si="0"/>
        <v>CĐ</v>
      </c>
      <c r="R8" s="21" t="str">
        <f t="shared" si="1"/>
        <v>CĐ</v>
      </c>
    </row>
    <row r="9" spans="1:18" ht="28.5" customHeight="1" x14ac:dyDescent="0.25">
      <c r="A9" s="13">
        <v>3</v>
      </c>
      <c r="B9" s="13" t="s">
        <v>32018</v>
      </c>
      <c r="C9" s="13" t="s">
        <v>13117</v>
      </c>
      <c r="D9" s="14" t="s">
        <v>184</v>
      </c>
      <c r="E9" s="15" t="s">
        <v>93</v>
      </c>
      <c r="F9" s="13" t="s">
        <v>12861</v>
      </c>
      <c r="G9" s="16" t="s">
        <v>6048</v>
      </c>
      <c r="H9" s="13" t="s">
        <v>259</v>
      </c>
      <c r="I9" s="13" t="s">
        <v>32012</v>
      </c>
      <c r="J9" s="13" t="s">
        <v>32012</v>
      </c>
      <c r="K9" s="13" t="s">
        <v>32019</v>
      </c>
      <c r="L9" s="17" t="s">
        <v>32020</v>
      </c>
      <c r="M9" s="18">
        <v>3350000</v>
      </c>
      <c r="N9" s="19"/>
      <c r="O9" s="20" t="str">
        <f t="shared" si="0"/>
        <v>TCN</v>
      </c>
      <c r="R9" s="21" t="str">
        <f t="shared" si="1"/>
        <v>TCN</v>
      </c>
    </row>
    <row r="10" spans="1:18" ht="28.5" customHeight="1" x14ac:dyDescent="0.25">
      <c r="A10" s="13">
        <v>4</v>
      </c>
      <c r="B10" s="13" t="s">
        <v>32021</v>
      </c>
      <c r="C10" s="13" t="s">
        <v>11585</v>
      </c>
      <c r="D10" s="14" t="s">
        <v>464</v>
      </c>
      <c r="E10" s="15" t="s">
        <v>3050</v>
      </c>
      <c r="F10" s="13" t="s">
        <v>11586</v>
      </c>
      <c r="G10" s="16" t="s">
        <v>6282</v>
      </c>
      <c r="H10" s="13" t="s">
        <v>259</v>
      </c>
      <c r="I10" s="13" t="s">
        <v>32012</v>
      </c>
      <c r="J10" s="13" t="s">
        <v>32012</v>
      </c>
      <c r="K10" s="13" t="s">
        <v>32022</v>
      </c>
      <c r="L10" s="17" t="s">
        <v>32023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8.5" customHeight="1" x14ac:dyDescent="0.25">
      <c r="A11" s="13">
        <v>5</v>
      </c>
      <c r="B11" s="13" t="s">
        <v>32024</v>
      </c>
      <c r="C11" s="13" t="s">
        <v>14713</v>
      </c>
      <c r="D11" s="14" t="s">
        <v>14714</v>
      </c>
      <c r="E11" s="15" t="s">
        <v>822</v>
      </c>
      <c r="F11" s="13" t="s">
        <v>14715</v>
      </c>
      <c r="G11" s="16" t="s">
        <v>6048</v>
      </c>
      <c r="H11" s="13" t="s">
        <v>259</v>
      </c>
      <c r="I11" s="13" t="s">
        <v>32012</v>
      </c>
      <c r="J11" s="13" t="s">
        <v>32012</v>
      </c>
      <c r="K11" s="13" t="s">
        <v>32025</v>
      </c>
      <c r="L11" s="17" t="s">
        <v>32026</v>
      </c>
      <c r="M11" s="18">
        <v>3350000</v>
      </c>
      <c r="N11" s="19"/>
      <c r="O11" s="20" t="str">
        <f t="shared" si="0"/>
        <v>TCN</v>
      </c>
      <c r="R11" s="21" t="str">
        <f t="shared" si="1"/>
        <v>TCN</v>
      </c>
    </row>
    <row r="12" spans="1:18" ht="28.5" customHeight="1" x14ac:dyDescent="0.25">
      <c r="A12" s="13">
        <v>6</v>
      </c>
      <c r="B12" s="13" t="s">
        <v>32027</v>
      </c>
      <c r="C12" s="13" t="s">
        <v>14950</v>
      </c>
      <c r="D12" s="14" t="s">
        <v>7523</v>
      </c>
      <c r="E12" s="15" t="s">
        <v>93</v>
      </c>
      <c r="F12" s="13" t="s">
        <v>2391</v>
      </c>
      <c r="G12" s="16" t="s">
        <v>6048</v>
      </c>
      <c r="H12" s="13" t="s">
        <v>259</v>
      </c>
      <c r="I12" s="13" t="s">
        <v>32012</v>
      </c>
      <c r="J12" s="13" t="s">
        <v>32012</v>
      </c>
      <c r="K12" s="13" t="s">
        <v>32028</v>
      </c>
      <c r="L12" s="17" t="s">
        <v>32029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8.5" customHeight="1" x14ac:dyDescent="0.25">
      <c r="A13" s="13">
        <v>7</v>
      </c>
      <c r="B13" s="13" t="s">
        <v>32030</v>
      </c>
      <c r="C13" s="13" t="s">
        <v>14400</v>
      </c>
      <c r="D13" s="14" t="s">
        <v>14401</v>
      </c>
      <c r="E13" s="15" t="s">
        <v>746</v>
      </c>
      <c r="F13" s="13" t="s">
        <v>11233</v>
      </c>
      <c r="G13" s="16" t="s">
        <v>6048</v>
      </c>
      <c r="H13" s="13" t="s">
        <v>259</v>
      </c>
      <c r="I13" s="13" t="s">
        <v>32012</v>
      </c>
      <c r="J13" s="13" t="s">
        <v>32012</v>
      </c>
      <c r="K13" s="13" t="s">
        <v>32031</v>
      </c>
      <c r="L13" s="17" t="s">
        <v>32032</v>
      </c>
      <c r="M13" s="18">
        <v>3350000</v>
      </c>
      <c r="N13" s="19"/>
      <c r="O13" s="20" t="str">
        <f t="shared" ref="O13:O60" si="2">MID(G13,3,FIND("-",G13,1)-3)&amp;IF(MID(G13,3,5)="CĐ-LT","LT","")</f>
        <v>TCN</v>
      </c>
      <c r="R13" s="21" t="str">
        <f t="shared" ref="R13:R60" si="3">IF(LEFT(G13,2)="18","NH 18-19","")&amp;O13</f>
        <v>TCN</v>
      </c>
    </row>
    <row r="14" spans="1:18" ht="28.5" customHeight="1" x14ac:dyDescent="0.25">
      <c r="A14" s="13">
        <v>8</v>
      </c>
      <c r="B14" s="13" t="s">
        <v>32033</v>
      </c>
      <c r="C14" s="13" t="s">
        <v>7303</v>
      </c>
      <c r="D14" s="14" t="s">
        <v>7304</v>
      </c>
      <c r="E14" s="15" t="s">
        <v>7305</v>
      </c>
      <c r="F14" s="13" t="s">
        <v>7306</v>
      </c>
      <c r="G14" s="16" t="s">
        <v>7307</v>
      </c>
      <c r="H14" s="13" t="s">
        <v>259</v>
      </c>
      <c r="I14" s="13" t="s">
        <v>32012</v>
      </c>
      <c r="J14" s="13" t="s">
        <v>32012</v>
      </c>
      <c r="K14" s="13" t="s">
        <v>32034</v>
      </c>
      <c r="L14" s="17" t="s">
        <v>32035</v>
      </c>
      <c r="M14" s="18">
        <v>5798000</v>
      </c>
      <c r="N14" s="19"/>
      <c r="O14" s="20" t="str">
        <f t="shared" si="2"/>
        <v>T4</v>
      </c>
      <c r="R14" s="21" t="str">
        <f t="shared" si="3"/>
        <v>T4</v>
      </c>
    </row>
    <row r="15" spans="1:18" ht="28.5" customHeight="1" x14ac:dyDescent="0.25">
      <c r="A15" s="13">
        <v>9</v>
      </c>
      <c r="B15" s="13" t="s">
        <v>32036</v>
      </c>
      <c r="C15" s="13" t="s">
        <v>7176</v>
      </c>
      <c r="D15" s="14" t="s">
        <v>7177</v>
      </c>
      <c r="E15" s="15" t="s">
        <v>574</v>
      </c>
      <c r="F15" s="13" t="s">
        <v>1935</v>
      </c>
      <c r="G15" s="16" t="s">
        <v>7178</v>
      </c>
      <c r="H15" s="13" t="s">
        <v>259</v>
      </c>
      <c r="I15" s="13" t="s">
        <v>32012</v>
      </c>
      <c r="J15" s="13" t="s">
        <v>32012</v>
      </c>
      <c r="K15" s="13" t="s">
        <v>32037</v>
      </c>
      <c r="L15" s="17" t="s">
        <v>32038</v>
      </c>
      <c r="M15" s="18">
        <v>3584000</v>
      </c>
      <c r="N15" s="19"/>
      <c r="O15" s="20" t="str">
        <f t="shared" si="2"/>
        <v>CĐ</v>
      </c>
      <c r="R15" s="21" t="str">
        <f t="shared" si="3"/>
        <v>CĐ</v>
      </c>
    </row>
    <row r="16" spans="1:18" ht="28.5" customHeight="1" x14ac:dyDescent="0.25">
      <c r="A16" s="13">
        <v>10</v>
      </c>
      <c r="B16" s="13" t="s">
        <v>32039</v>
      </c>
      <c r="C16" s="13" t="s">
        <v>26756</v>
      </c>
      <c r="D16" s="14" t="s">
        <v>484</v>
      </c>
      <c r="E16" s="15" t="s">
        <v>93</v>
      </c>
      <c r="F16" s="13" t="s">
        <v>26757</v>
      </c>
      <c r="G16" s="16" t="s">
        <v>7178</v>
      </c>
      <c r="H16" s="13" t="s">
        <v>259</v>
      </c>
      <c r="I16" s="13" t="s">
        <v>32012</v>
      </c>
      <c r="J16" s="13" t="s">
        <v>32012</v>
      </c>
      <c r="K16" s="13" t="s">
        <v>32040</v>
      </c>
      <c r="L16" s="17" t="s">
        <v>32041</v>
      </c>
      <c r="M16" s="18">
        <v>3584000</v>
      </c>
      <c r="N16" s="19"/>
      <c r="O16" s="20" t="str">
        <f t="shared" si="2"/>
        <v>CĐ</v>
      </c>
      <c r="R16" s="21" t="str">
        <f t="shared" si="3"/>
        <v>CĐ</v>
      </c>
    </row>
    <row r="17" spans="1:18" ht="28.5" customHeight="1" x14ac:dyDescent="0.25">
      <c r="A17" s="13">
        <v>11</v>
      </c>
      <c r="B17" s="13" t="s">
        <v>32042</v>
      </c>
      <c r="C17" s="13" t="s">
        <v>14725</v>
      </c>
      <c r="D17" s="14" t="s">
        <v>14726</v>
      </c>
      <c r="E17" s="15" t="s">
        <v>1244</v>
      </c>
      <c r="F17" s="13" t="s">
        <v>14727</v>
      </c>
      <c r="G17" s="16" t="s">
        <v>6048</v>
      </c>
      <c r="H17" s="13" t="s">
        <v>259</v>
      </c>
      <c r="I17" s="13" t="s">
        <v>32012</v>
      </c>
      <c r="J17" s="13" t="s">
        <v>32012</v>
      </c>
      <c r="K17" s="13" t="s">
        <v>32043</v>
      </c>
      <c r="L17" s="17" t="s">
        <v>32044</v>
      </c>
      <c r="M17" s="18">
        <v>3350000</v>
      </c>
      <c r="N17" s="19"/>
      <c r="O17" s="20" t="str">
        <f t="shared" si="2"/>
        <v>TCN</v>
      </c>
      <c r="R17" s="21" t="str">
        <f t="shared" si="3"/>
        <v>TCN</v>
      </c>
    </row>
    <row r="18" spans="1:18" ht="28.5" customHeight="1" x14ac:dyDescent="0.25">
      <c r="A18" s="13">
        <v>12</v>
      </c>
      <c r="B18" s="13" t="s">
        <v>32045</v>
      </c>
      <c r="C18" s="13" t="s">
        <v>14317</v>
      </c>
      <c r="D18" s="14" t="s">
        <v>14318</v>
      </c>
      <c r="E18" s="15" t="s">
        <v>1900</v>
      </c>
      <c r="F18" s="13" t="s">
        <v>14319</v>
      </c>
      <c r="G18" s="16" t="s">
        <v>6048</v>
      </c>
      <c r="H18" s="13" t="s">
        <v>259</v>
      </c>
      <c r="I18" s="13" t="s">
        <v>32012</v>
      </c>
      <c r="J18" s="13" t="s">
        <v>32012</v>
      </c>
      <c r="K18" s="13" t="s">
        <v>32046</v>
      </c>
      <c r="L18" s="17" t="s">
        <v>32047</v>
      </c>
      <c r="M18" s="18">
        <v>3350000</v>
      </c>
      <c r="N18" s="19"/>
      <c r="O18" s="20" t="str">
        <f t="shared" si="2"/>
        <v>TCN</v>
      </c>
      <c r="R18" s="21" t="str">
        <f t="shared" si="3"/>
        <v>TCN</v>
      </c>
    </row>
    <row r="19" spans="1:18" ht="28.5" customHeight="1" x14ac:dyDescent="0.25">
      <c r="A19" s="13">
        <v>13</v>
      </c>
      <c r="B19" s="13" t="s">
        <v>32048</v>
      </c>
      <c r="C19" s="13" t="s">
        <v>8985</v>
      </c>
      <c r="D19" s="14" t="s">
        <v>176</v>
      </c>
      <c r="E19" s="15" t="s">
        <v>177</v>
      </c>
      <c r="F19" s="13" t="s">
        <v>8986</v>
      </c>
      <c r="G19" s="16" t="s">
        <v>7116</v>
      </c>
      <c r="H19" s="13" t="s">
        <v>259</v>
      </c>
      <c r="I19" s="13" t="s">
        <v>32012</v>
      </c>
      <c r="J19" s="13" t="s">
        <v>32012</v>
      </c>
      <c r="K19" s="13" t="s">
        <v>32049</v>
      </c>
      <c r="L19" s="17" t="s">
        <v>32050</v>
      </c>
      <c r="M19" s="18">
        <v>3850000</v>
      </c>
      <c r="N19" s="19"/>
      <c r="O19" s="20" t="str">
        <f t="shared" si="2"/>
        <v>CĐN</v>
      </c>
      <c r="R19" s="21" t="str">
        <f t="shared" si="3"/>
        <v>CĐN</v>
      </c>
    </row>
    <row r="20" spans="1:18" ht="28.5" customHeight="1" x14ac:dyDescent="0.25">
      <c r="A20" s="13">
        <v>14</v>
      </c>
      <c r="B20" s="13" t="s">
        <v>32051</v>
      </c>
      <c r="C20" s="13" t="s">
        <v>32052</v>
      </c>
      <c r="D20" s="14" t="s">
        <v>2516</v>
      </c>
      <c r="E20" s="15" t="s">
        <v>450</v>
      </c>
      <c r="F20" s="13" t="s">
        <v>8824</v>
      </c>
      <c r="G20" s="16" t="s">
        <v>6282</v>
      </c>
      <c r="H20" s="13" t="s">
        <v>259</v>
      </c>
      <c r="I20" s="13" t="s">
        <v>32012</v>
      </c>
      <c r="J20" s="13" t="s">
        <v>32012</v>
      </c>
      <c r="K20" s="13" t="s">
        <v>32053</v>
      </c>
      <c r="L20" s="17" t="s">
        <v>32054</v>
      </c>
      <c r="M20" s="18">
        <v>3584000</v>
      </c>
      <c r="N20" s="19"/>
      <c r="O20" s="20" t="str">
        <f t="shared" si="2"/>
        <v>CĐ</v>
      </c>
      <c r="R20" s="21" t="str">
        <f t="shared" si="3"/>
        <v>CĐ</v>
      </c>
    </row>
    <row r="21" spans="1:18" ht="28.5" customHeight="1" x14ac:dyDescent="0.25">
      <c r="A21" s="13">
        <v>15</v>
      </c>
      <c r="B21" s="13" t="s">
        <v>32055</v>
      </c>
      <c r="C21" s="13" t="s">
        <v>7971</v>
      </c>
      <c r="D21" s="14" t="s">
        <v>7972</v>
      </c>
      <c r="E21" s="15" t="s">
        <v>431</v>
      </c>
      <c r="F21" s="13" t="s">
        <v>7973</v>
      </c>
      <c r="G21" s="16" t="s">
        <v>6381</v>
      </c>
      <c r="H21" s="13" t="s">
        <v>259</v>
      </c>
      <c r="I21" s="13" t="s">
        <v>32012</v>
      </c>
      <c r="J21" s="13" t="s">
        <v>32012</v>
      </c>
      <c r="K21" s="13" t="s">
        <v>32056</v>
      </c>
      <c r="L21" s="17" t="s">
        <v>32057</v>
      </c>
      <c r="M21" s="18">
        <v>4096000</v>
      </c>
      <c r="N21" s="19"/>
      <c r="O21" s="20" t="str">
        <f t="shared" si="2"/>
        <v>CĐ</v>
      </c>
      <c r="R21" s="21" t="str">
        <f t="shared" si="3"/>
        <v>CĐ</v>
      </c>
    </row>
    <row r="22" spans="1:18" ht="28.5" customHeight="1" x14ac:dyDescent="0.25">
      <c r="A22" s="13">
        <v>16</v>
      </c>
      <c r="B22" s="13" t="s">
        <v>32058</v>
      </c>
      <c r="C22" s="13" t="s">
        <v>12373</v>
      </c>
      <c r="D22" s="14" t="s">
        <v>12374</v>
      </c>
      <c r="E22" s="15" t="s">
        <v>1321</v>
      </c>
      <c r="F22" s="13" t="s">
        <v>12375</v>
      </c>
      <c r="G22" s="16" t="s">
        <v>7056</v>
      </c>
      <c r="H22" s="13" t="s">
        <v>259</v>
      </c>
      <c r="I22" s="13" t="s">
        <v>32012</v>
      </c>
      <c r="J22" s="13" t="s">
        <v>32012</v>
      </c>
      <c r="K22" s="13" t="s">
        <v>32059</v>
      </c>
      <c r="L22" s="17" t="s">
        <v>32060</v>
      </c>
      <c r="M22" s="18">
        <v>4096000</v>
      </c>
      <c r="N22" s="19"/>
      <c r="O22" s="20" t="str">
        <f t="shared" si="2"/>
        <v>CĐ</v>
      </c>
      <c r="R22" s="21" t="str">
        <f t="shared" si="3"/>
        <v>CĐ</v>
      </c>
    </row>
    <row r="23" spans="1:18" ht="28.5" customHeight="1" x14ac:dyDescent="0.25">
      <c r="A23" s="13">
        <v>17</v>
      </c>
      <c r="B23" s="13" t="s">
        <v>32061</v>
      </c>
      <c r="C23" s="13" t="s">
        <v>10525</v>
      </c>
      <c r="D23" s="14" t="s">
        <v>249</v>
      </c>
      <c r="E23" s="15" t="s">
        <v>250</v>
      </c>
      <c r="F23" s="13" t="s">
        <v>5795</v>
      </c>
      <c r="G23" s="16" t="s">
        <v>7056</v>
      </c>
      <c r="H23" s="13" t="s">
        <v>259</v>
      </c>
      <c r="I23" s="13" t="s">
        <v>32012</v>
      </c>
      <c r="J23" s="13" t="s">
        <v>32012</v>
      </c>
      <c r="K23" s="13" t="s">
        <v>32062</v>
      </c>
      <c r="L23" s="17" t="s">
        <v>32063</v>
      </c>
      <c r="M23" s="18">
        <v>256000</v>
      </c>
      <c r="N23" s="19"/>
      <c r="O23" s="20" t="str">
        <f t="shared" si="2"/>
        <v>CĐ</v>
      </c>
      <c r="R23" s="21" t="str">
        <f t="shared" si="3"/>
        <v>CĐ</v>
      </c>
    </row>
    <row r="24" spans="1:18" ht="28.5" customHeight="1" x14ac:dyDescent="0.25">
      <c r="A24" s="13">
        <v>18</v>
      </c>
      <c r="B24" s="13" t="s">
        <v>32064</v>
      </c>
      <c r="C24" s="13" t="s">
        <v>10356</v>
      </c>
      <c r="D24" s="14" t="s">
        <v>10357</v>
      </c>
      <c r="E24" s="15" t="s">
        <v>638</v>
      </c>
      <c r="F24" s="13" t="s">
        <v>10358</v>
      </c>
      <c r="G24" s="16" t="s">
        <v>10359</v>
      </c>
      <c r="H24" s="13" t="s">
        <v>259</v>
      </c>
      <c r="I24" s="13" t="s">
        <v>32012</v>
      </c>
      <c r="J24" s="13" t="s">
        <v>32012</v>
      </c>
      <c r="K24" s="13" t="s">
        <v>32065</v>
      </c>
      <c r="L24" s="17" t="s">
        <v>32066</v>
      </c>
      <c r="M24" s="18">
        <v>6021000</v>
      </c>
      <c r="N24" s="19"/>
      <c r="O24" s="20" t="str">
        <f t="shared" si="2"/>
        <v>T4</v>
      </c>
      <c r="R24" s="21" t="str">
        <f t="shared" si="3"/>
        <v>T4</v>
      </c>
    </row>
    <row r="25" spans="1:18" ht="28.5" customHeight="1" x14ac:dyDescent="0.25">
      <c r="A25" s="13">
        <v>19</v>
      </c>
      <c r="B25" s="13" t="s">
        <v>32067</v>
      </c>
      <c r="C25" s="13" t="s">
        <v>32068</v>
      </c>
      <c r="D25" s="14" t="s">
        <v>32069</v>
      </c>
      <c r="E25" s="15" t="s">
        <v>154</v>
      </c>
      <c r="F25" s="13" t="s">
        <v>32070</v>
      </c>
      <c r="G25" s="16" t="s">
        <v>5967</v>
      </c>
      <c r="H25" s="13" t="s">
        <v>259</v>
      </c>
      <c r="I25" s="13" t="s">
        <v>32012</v>
      </c>
      <c r="J25" s="13" t="s">
        <v>32012</v>
      </c>
      <c r="K25" s="13" t="s">
        <v>32071</v>
      </c>
      <c r="L25" s="17" t="s">
        <v>32072</v>
      </c>
      <c r="M25" s="18">
        <v>3072000</v>
      </c>
      <c r="N25" s="19"/>
      <c r="O25" s="20" t="str">
        <f t="shared" si="2"/>
        <v>C1</v>
      </c>
      <c r="R25" s="21" t="str">
        <f t="shared" si="3"/>
        <v>C1</v>
      </c>
    </row>
    <row r="26" spans="1:18" ht="28.5" customHeight="1" x14ac:dyDescent="0.25">
      <c r="A26" s="13">
        <v>20</v>
      </c>
      <c r="B26" s="13" t="s">
        <v>32073</v>
      </c>
      <c r="C26" s="13" t="s">
        <v>32074</v>
      </c>
      <c r="D26" s="14" t="s">
        <v>32075</v>
      </c>
      <c r="E26" s="15" t="s">
        <v>19</v>
      </c>
      <c r="F26" s="13" t="s">
        <v>237</v>
      </c>
      <c r="G26" s="16" t="s">
        <v>335</v>
      </c>
      <c r="H26" s="13" t="s">
        <v>259</v>
      </c>
      <c r="I26" s="13" t="s">
        <v>32012</v>
      </c>
      <c r="J26" s="13" t="s">
        <v>32012</v>
      </c>
      <c r="K26" s="13" t="s">
        <v>32076</v>
      </c>
      <c r="L26" s="17" t="s">
        <v>32077</v>
      </c>
      <c r="M26" s="18">
        <v>4560000</v>
      </c>
      <c r="N26" s="19"/>
      <c r="O26" s="20" t="str">
        <f t="shared" si="2"/>
        <v>T4</v>
      </c>
      <c r="R26" s="21" t="str">
        <f t="shared" si="3"/>
        <v>NH 18-19T4</v>
      </c>
    </row>
    <row r="27" spans="1:18" ht="28.5" customHeight="1" x14ac:dyDescent="0.25">
      <c r="A27" s="13">
        <v>21</v>
      </c>
      <c r="B27" s="13" t="s">
        <v>32078</v>
      </c>
      <c r="C27" s="13" t="s">
        <v>27607</v>
      </c>
      <c r="D27" s="14" t="s">
        <v>27608</v>
      </c>
      <c r="E27" s="15" t="s">
        <v>604</v>
      </c>
      <c r="F27" s="13" t="s">
        <v>8910</v>
      </c>
      <c r="G27" s="16" t="s">
        <v>6714</v>
      </c>
      <c r="H27" s="13" t="s">
        <v>259</v>
      </c>
      <c r="I27" s="13" t="s">
        <v>32012</v>
      </c>
      <c r="J27" s="13" t="s">
        <v>32012</v>
      </c>
      <c r="K27" s="13" t="s">
        <v>32079</v>
      </c>
      <c r="L27" s="17" t="s">
        <v>32080</v>
      </c>
      <c r="M27" s="18">
        <v>4352000</v>
      </c>
      <c r="N27" s="19"/>
      <c r="O27" s="20" t="str">
        <f t="shared" si="2"/>
        <v>CĐ</v>
      </c>
      <c r="R27" s="21" t="str">
        <f t="shared" si="3"/>
        <v>CĐ</v>
      </c>
    </row>
    <row r="28" spans="1:18" ht="28.5" customHeight="1" x14ac:dyDescent="0.25">
      <c r="A28" s="13">
        <v>22</v>
      </c>
      <c r="B28" s="13" t="s">
        <v>32081</v>
      </c>
      <c r="C28" s="13" t="s">
        <v>32082</v>
      </c>
      <c r="D28" s="14" t="s">
        <v>3951</v>
      </c>
      <c r="E28" s="15" t="s">
        <v>666</v>
      </c>
      <c r="F28" s="13" t="s">
        <v>1190</v>
      </c>
      <c r="G28" s="16" t="s">
        <v>2908</v>
      </c>
      <c r="H28" s="13" t="s">
        <v>259</v>
      </c>
      <c r="I28" s="13" t="s">
        <v>32012</v>
      </c>
      <c r="J28" s="13" t="s">
        <v>32012</v>
      </c>
      <c r="K28" s="13" t="s">
        <v>32083</v>
      </c>
      <c r="L28" s="17" t="s">
        <v>32084</v>
      </c>
      <c r="M28" s="18">
        <v>6244000</v>
      </c>
      <c r="N28" s="19"/>
      <c r="O28" s="20" t="str">
        <f t="shared" si="2"/>
        <v>T4</v>
      </c>
      <c r="R28" s="21" t="str">
        <f t="shared" si="3"/>
        <v>NH 18-19T4</v>
      </c>
    </row>
    <row r="29" spans="1:18" ht="28.5" customHeight="1" x14ac:dyDescent="0.25">
      <c r="A29" s="13">
        <v>23</v>
      </c>
      <c r="B29" s="13" t="s">
        <v>32085</v>
      </c>
      <c r="C29" s="13" t="s">
        <v>11437</v>
      </c>
      <c r="D29" s="14" t="s">
        <v>6866</v>
      </c>
      <c r="E29" s="15" t="s">
        <v>1321</v>
      </c>
      <c r="F29" s="13" t="s">
        <v>8223</v>
      </c>
      <c r="G29" s="16" t="s">
        <v>6942</v>
      </c>
      <c r="H29" s="13" t="s">
        <v>259</v>
      </c>
      <c r="I29" s="13" t="s">
        <v>32012</v>
      </c>
      <c r="J29" s="13" t="s">
        <v>32012</v>
      </c>
      <c r="K29" s="13" t="s">
        <v>32086</v>
      </c>
      <c r="L29" s="17" t="s">
        <v>32087</v>
      </c>
      <c r="M29" s="18">
        <v>4352000</v>
      </c>
      <c r="N29" s="19"/>
      <c r="O29" s="20" t="str">
        <f t="shared" si="2"/>
        <v>CĐ</v>
      </c>
      <c r="R29" s="21" t="str">
        <f t="shared" si="3"/>
        <v>CĐ</v>
      </c>
    </row>
    <row r="30" spans="1:18" ht="28.5" customHeight="1" x14ac:dyDescent="0.25">
      <c r="A30" s="13">
        <v>24</v>
      </c>
      <c r="B30" s="13" t="s">
        <v>32088</v>
      </c>
      <c r="C30" s="13" t="s">
        <v>25579</v>
      </c>
      <c r="D30" s="14" t="s">
        <v>1660</v>
      </c>
      <c r="E30" s="15" t="s">
        <v>208</v>
      </c>
      <c r="F30" s="13" t="s">
        <v>9319</v>
      </c>
      <c r="G30" s="16" t="s">
        <v>6942</v>
      </c>
      <c r="H30" s="13" t="s">
        <v>259</v>
      </c>
      <c r="I30" s="13" t="s">
        <v>32012</v>
      </c>
      <c r="J30" s="13" t="s">
        <v>32012</v>
      </c>
      <c r="K30" s="13" t="s">
        <v>32089</v>
      </c>
      <c r="L30" s="17" t="s">
        <v>32090</v>
      </c>
      <c r="M30" s="18">
        <v>4352000</v>
      </c>
      <c r="N30" s="19"/>
      <c r="O30" s="20" t="str">
        <f t="shared" si="2"/>
        <v>CĐ</v>
      </c>
      <c r="R30" s="21" t="str">
        <f t="shared" si="3"/>
        <v>CĐ</v>
      </c>
    </row>
    <row r="31" spans="1:18" ht="28.5" customHeight="1" x14ac:dyDescent="0.25">
      <c r="A31" s="13">
        <v>25</v>
      </c>
      <c r="B31" s="13" t="s">
        <v>32091</v>
      </c>
      <c r="C31" s="13" t="s">
        <v>8113</v>
      </c>
      <c r="D31" s="14" t="s">
        <v>8114</v>
      </c>
      <c r="E31" s="15" t="s">
        <v>8115</v>
      </c>
      <c r="F31" s="13" t="s">
        <v>8116</v>
      </c>
      <c r="G31" s="16" t="s">
        <v>6271</v>
      </c>
      <c r="H31" s="13" t="s">
        <v>259</v>
      </c>
      <c r="I31" s="13" t="s">
        <v>32012</v>
      </c>
      <c r="J31" s="13" t="s">
        <v>32012</v>
      </c>
      <c r="K31" s="13" t="s">
        <v>32092</v>
      </c>
      <c r="L31" s="17" t="s">
        <v>32093</v>
      </c>
      <c r="M31" s="18">
        <v>4608000</v>
      </c>
      <c r="N31" s="19"/>
      <c r="O31" s="20" t="str">
        <f t="shared" si="2"/>
        <v>CĐ</v>
      </c>
      <c r="R31" s="21" t="str">
        <f t="shared" si="3"/>
        <v>CĐ</v>
      </c>
    </row>
    <row r="32" spans="1:18" ht="28.5" customHeight="1" x14ac:dyDescent="0.25">
      <c r="A32" s="13">
        <v>26</v>
      </c>
      <c r="B32" s="13" t="s">
        <v>32094</v>
      </c>
      <c r="C32" s="13" t="s">
        <v>32095</v>
      </c>
      <c r="D32" s="14" t="s">
        <v>464</v>
      </c>
      <c r="E32" s="15" t="s">
        <v>909</v>
      </c>
      <c r="F32" s="13" t="s">
        <v>5677</v>
      </c>
      <c r="G32" s="16" t="s">
        <v>6457</v>
      </c>
      <c r="H32" s="13" t="s">
        <v>259</v>
      </c>
      <c r="I32" s="13" t="s">
        <v>32012</v>
      </c>
      <c r="J32" s="13" t="s">
        <v>32012</v>
      </c>
      <c r="K32" s="13" t="s">
        <v>32096</v>
      </c>
      <c r="L32" s="17" t="s">
        <v>32097</v>
      </c>
      <c r="M32" s="18">
        <v>3584000</v>
      </c>
      <c r="N32" s="19"/>
      <c r="O32" s="20" t="str">
        <f t="shared" si="2"/>
        <v>C1</v>
      </c>
      <c r="R32" s="21" t="str">
        <f t="shared" si="3"/>
        <v>C1</v>
      </c>
    </row>
    <row r="33" spans="1:18" ht="28.5" customHeight="1" x14ac:dyDescent="0.25">
      <c r="A33" s="13">
        <v>27</v>
      </c>
      <c r="B33" s="13" t="s">
        <v>32098</v>
      </c>
      <c r="C33" s="13" t="s">
        <v>16501</v>
      </c>
      <c r="D33" s="14" t="s">
        <v>848</v>
      </c>
      <c r="E33" s="15" t="s">
        <v>1244</v>
      </c>
      <c r="F33" s="13" t="s">
        <v>16502</v>
      </c>
      <c r="G33" s="16" t="s">
        <v>7915</v>
      </c>
      <c r="H33" s="13" t="s">
        <v>259</v>
      </c>
      <c r="I33" s="13" t="s">
        <v>32012</v>
      </c>
      <c r="J33" s="13" t="s">
        <v>32012</v>
      </c>
      <c r="K33" s="13" t="s">
        <v>32099</v>
      </c>
      <c r="L33" s="17" t="s">
        <v>32100</v>
      </c>
      <c r="M33" s="18">
        <v>3350000</v>
      </c>
      <c r="N33" s="19"/>
      <c r="O33" s="20" t="str">
        <f t="shared" si="2"/>
        <v>TCN</v>
      </c>
      <c r="R33" s="21" t="str">
        <f t="shared" si="3"/>
        <v>TCN</v>
      </c>
    </row>
    <row r="34" spans="1:18" ht="28.5" customHeight="1" x14ac:dyDescent="0.25">
      <c r="A34" s="13">
        <v>28</v>
      </c>
      <c r="B34" s="13" t="s">
        <v>32101</v>
      </c>
      <c r="C34" s="13" t="s">
        <v>18894</v>
      </c>
      <c r="D34" s="14" t="s">
        <v>18895</v>
      </c>
      <c r="E34" s="15" t="s">
        <v>9045</v>
      </c>
      <c r="F34" s="13" t="s">
        <v>14111</v>
      </c>
      <c r="G34" s="16" t="s">
        <v>10309</v>
      </c>
      <c r="H34" s="13" t="s">
        <v>259</v>
      </c>
      <c r="I34" s="13" t="s">
        <v>32012</v>
      </c>
      <c r="J34" s="13" t="s">
        <v>32012</v>
      </c>
      <c r="K34" s="13" t="s">
        <v>32102</v>
      </c>
      <c r="L34" s="17" t="s">
        <v>32103</v>
      </c>
      <c r="M34" s="18">
        <v>4096000</v>
      </c>
      <c r="N34" s="19"/>
      <c r="O34" s="20" t="str">
        <f t="shared" si="2"/>
        <v>C1</v>
      </c>
      <c r="R34" s="21" t="str">
        <f t="shared" si="3"/>
        <v>C1</v>
      </c>
    </row>
    <row r="35" spans="1:18" ht="28.5" customHeight="1" x14ac:dyDescent="0.25">
      <c r="A35" s="13">
        <v>29</v>
      </c>
      <c r="B35" s="13" t="s">
        <v>32104</v>
      </c>
      <c r="C35" s="13" t="s">
        <v>11763</v>
      </c>
      <c r="D35" s="14" t="s">
        <v>11764</v>
      </c>
      <c r="E35" s="15" t="s">
        <v>122</v>
      </c>
      <c r="F35" s="13" t="s">
        <v>692</v>
      </c>
      <c r="G35" s="16" t="s">
        <v>4568</v>
      </c>
      <c r="H35" s="13" t="s">
        <v>259</v>
      </c>
      <c r="I35" s="13" t="s">
        <v>32012</v>
      </c>
      <c r="J35" s="13" t="s">
        <v>32012</v>
      </c>
      <c r="K35" s="13" t="s">
        <v>32105</v>
      </c>
      <c r="L35" s="17" t="s">
        <v>32106</v>
      </c>
      <c r="M35" s="18">
        <v>5129000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8.5" customHeight="1" x14ac:dyDescent="0.25">
      <c r="A36" s="13">
        <v>30</v>
      </c>
      <c r="B36" s="13" t="s">
        <v>32107</v>
      </c>
      <c r="C36" s="13" t="s">
        <v>32108</v>
      </c>
      <c r="D36" s="14" t="s">
        <v>1005</v>
      </c>
      <c r="E36" s="15" t="s">
        <v>278</v>
      </c>
      <c r="F36" s="13" t="s">
        <v>32109</v>
      </c>
      <c r="G36" s="16" t="s">
        <v>30</v>
      </c>
      <c r="H36" s="13" t="s">
        <v>259</v>
      </c>
      <c r="I36" s="13" t="s">
        <v>32012</v>
      </c>
      <c r="J36" s="13" t="s">
        <v>32012</v>
      </c>
      <c r="K36" s="13" t="s">
        <v>32110</v>
      </c>
      <c r="L36" s="17" t="s">
        <v>32111</v>
      </c>
      <c r="M36" s="18">
        <v>5575000</v>
      </c>
      <c r="N36" s="19"/>
      <c r="O36" s="20" t="str">
        <f t="shared" si="2"/>
        <v>T4</v>
      </c>
      <c r="R36" s="21" t="str">
        <f t="shared" si="3"/>
        <v>NH 18-19T4</v>
      </c>
    </row>
    <row r="37" spans="1:18" ht="28.5" customHeight="1" x14ac:dyDescent="0.25">
      <c r="A37" s="13">
        <v>31</v>
      </c>
      <c r="B37" s="13" t="s">
        <v>32112</v>
      </c>
      <c r="C37" s="13" t="s">
        <v>18089</v>
      </c>
      <c r="D37" s="14" t="s">
        <v>18090</v>
      </c>
      <c r="E37" s="15" t="s">
        <v>2369</v>
      </c>
      <c r="F37" s="13" t="s">
        <v>7454</v>
      </c>
      <c r="G37" s="16" t="s">
        <v>6405</v>
      </c>
      <c r="H37" s="13" t="s">
        <v>259</v>
      </c>
      <c r="I37" s="13" t="s">
        <v>32012</v>
      </c>
      <c r="J37" s="13" t="s">
        <v>32012</v>
      </c>
      <c r="K37" s="13" t="s">
        <v>32113</v>
      </c>
      <c r="L37" s="17" t="s">
        <v>32114</v>
      </c>
      <c r="M37" s="18">
        <v>3584000</v>
      </c>
      <c r="N37" s="19"/>
      <c r="O37" s="20" t="str">
        <f t="shared" si="2"/>
        <v>CĐ</v>
      </c>
      <c r="R37" s="21" t="str">
        <f t="shared" si="3"/>
        <v>CĐ</v>
      </c>
    </row>
    <row r="38" spans="1:18" ht="28.5" customHeight="1" x14ac:dyDescent="0.25">
      <c r="A38" s="13">
        <v>32</v>
      </c>
      <c r="B38" s="13" t="s">
        <v>32115</v>
      </c>
      <c r="C38" s="13" t="s">
        <v>32116</v>
      </c>
      <c r="D38" s="14" t="s">
        <v>4609</v>
      </c>
      <c r="E38" s="15" t="s">
        <v>5651</v>
      </c>
      <c r="F38" s="13" t="s">
        <v>32117</v>
      </c>
      <c r="G38" s="16" t="s">
        <v>8617</v>
      </c>
      <c r="H38" s="13" t="s">
        <v>259</v>
      </c>
      <c r="I38" s="13" t="s">
        <v>32012</v>
      </c>
      <c r="J38" s="13" t="s">
        <v>32012</v>
      </c>
      <c r="K38" s="13" t="s">
        <v>32118</v>
      </c>
      <c r="L38" s="17" t="s">
        <v>32119</v>
      </c>
      <c r="M38" s="18">
        <v>3840000</v>
      </c>
      <c r="N38" s="19"/>
      <c r="O38" s="20" t="str">
        <f t="shared" si="2"/>
        <v>CĐ</v>
      </c>
      <c r="R38" s="21" t="str">
        <f t="shared" si="3"/>
        <v>CĐ</v>
      </c>
    </row>
    <row r="39" spans="1:18" ht="28.5" customHeight="1" x14ac:dyDescent="0.25">
      <c r="A39" s="13">
        <v>33</v>
      </c>
      <c r="B39" s="13" t="s">
        <v>32120</v>
      </c>
      <c r="C39" s="13" t="s">
        <v>32121</v>
      </c>
      <c r="D39" s="14" t="s">
        <v>28213</v>
      </c>
      <c r="E39" s="15" t="s">
        <v>5829</v>
      </c>
      <c r="F39" s="13" t="s">
        <v>32122</v>
      </c>
      <c r="G39" s="16" t="s">
        <v>6289</v>
      </c>
      <c r="H39" s="13" t="s">
        <v>259</v>
      </c>
      <c r="I39" s="13" t="s">
        <v>32012</v>
      </c>
      <c r="J39" s="13" t="s">
        <v>32012</v>
      </c>
      <c r="K39" s="13" t="s">
        <v>32123</v>
      </c>
      <c r="L39" s="17" t="s">
        <v>32124</v>
      </c>
      <c r="M39" s="18">
        <v>4096000</v>
      </c>
      <c r="N39" s="19"/>
      <c r="O39" s="20" t="str">
        <f t="shared" si="2"/>
        <v>CĐ</v>
      </c>
      <c r="R39" s="21" t="str">
        <f t="shared" si="3"/>
        <v>CĐ</v>
      </c>
    </row>
    <row r="40" spans="1:18" ht="28.5" customHeight="1" x14ac:dyDescent="0.25">
      <c r="A40" s="13">
        <v>34</v>
      </c>
      <c r="B40" s="13" t="s">
        <v>32125</v>
      </c>
      <c r="C40" s="13" t="s">
        <v>14985</v>
      </c>
      <c r="D40" s="14" t="s">
        <v>12500</v>
      </c>
      <c r="E40" s="15" t="s">
        <v>1006</v>
      </c>
      <c r="F40" s="13" t="s">
        <v>14986</v>
      </c>
      <c r="G40" s="16" t="s">
        <v>6048</v>
      </c>
      <c r="H40" s="13" t="s">
        <v>259</v>
      </c>
      <c r="I40" s="13" t="s">
        <v>32012</v>
      </c>
      <c r="J40" s="13" t="s">
        <v>32012</v>
      </c>
      <c r="K40" s="13" t="s">
        <v>32126</v>
      </c>
      <c r="L40" s="17" t="s">
        <v>32127</v>
      </c>
      <c r="M40" s="18">
        <v>3350000</v>
      </c>
      <c r="N40" s="19"/>
      <c r="O40" s="20" t="str">
        <f t="shared" si="2"/>
        <v>TCN</v>
      </c>
      <c r="R40" s="21" t="str">
        <f t="shared" si="3"/>
        <v>TCN</v>
      </c>
    </row>
    <row r="41" spans="1:18" ht="28.5" customHeight="1" x14ac:dyDescent="0.25">
      <c r="A41" s="13">
        <v>35</v>
      </c>
      <c r="B41" s="13" t="s">
        <v>32128</v>
      </c>
      <c r="C41" s="13" t="s">
        <v>14661</v>
      </c>
      <c r="D41" s="14" t="s">
        <v>14662</v>
      </c>
      <c r="E41" s="15" t="s">
        <v>3357</v>
      </c>
      <c r="F41" s="13" t="s">
        <v>13264</v>
      </c>
      <c r="G41" s="16" t="s">
        <v>6048</v>
      </c>
      <c r="H41" s="13" t="s">
        <v>259</v>
      </c>
      <c r="I41" s="13" t="s">
        <v>32012</v>
      </c>
      <c r="J41" s="13" t="s">
        <v>32012</v>
      </c>
      <c r="K41" s="13" t="s">
        <v>32129</v>
      </c>
      <c r="L41" s="17" t="s">
        <v>32130</v>
      </c>
      <c r="M41" s="18">
        <v>3350000</v>
      </c>
      <c r="N41" s="19"/>
      <c r="O41" s="20" t="str">
        <f t="shared" si="2"/>
        <v>TCN</v>
      </c>
      <c r="R41" s="21" t="str">
        <f t="shared" si="3"/>
        <v>TCN</v>
      </c>
    </row>
    <row r="42" spans="1:18" ht="28.5" customHeight="1" x14ac:dyDescent="0.25">
      <c r="A42" s="13">
        <v>36</v>
      </c>
      <c r="B42" s="13" t="s">
        <v>32131</v>
      </c>
      <c r="C42" s="13" t="s">
        <v>20791</v>
      </c>
      <c r="D42" s="14" t="s">
        <v>7556</v>
      </c>
      <c r="E42" s="15" t="s">
        <v>1046</v>
      </c>
      <c r="F42" s="13" t="s">
        <v>8223</v>
      </c>
      <c r="G42" s="16" t="s">
        <v>6961</v>
      </c>
      <c r="H42" s="13" t="s">
        <v>259</v>
      </c>
      <c r="I42" s="13" t="s">
        <v>32012</v>
      </c>
      <c r="J42" s="13" t="s">
        <v>32012</v>
      </c>
      <c r="K42" s="13" t="s">
        <v>32132</v>
      </c>
      <c r="L42" s="17" t="s">
        <v>32133</v>
      </c>
      <c r="M42" s="18">
        <v>3840000</v>
      </c>
      <c r="N42" s="19"/>
      <c r="O42" s="20" t="str">
        <f t="shared" si="2"/>
        <v>CĐ</v>
      </c>
      <c r="R42" s="21" t="str">
        <f t="shared" si="3"/>
        <v>CĐ</v>
      </c>
    </row>
    <row r="43" spans="1:18" ht="28.5" customHeight="1" x14ac:dyDescent="0.25">
      <c r="A43" s="13">
        <v>37</v>
      </c>
      <c r="B43" s="13" t="s">
        <v>32134</v>
      </c>
      <c r="C43" s="13" t="s">
        <v>554</v>
      </c>
      <c r="D43" s="14" t="s">
        <v>555</v>
      </c>
      <c r="E43" s="15" t="s">
        <v>458</v>
      </c>
      <c r="F43" s="13" t="s">
        <v>556</v>
      </c>
      <c r="G43" s="16" t="s">
        <v>171</v>
      </c>
      <c r="H43" s="13" t="s">
        <v>259</v>
      </c>
      <c r="I43" s="13" t="s">
        <v>32012</v>
      </c>
      <c r="J43" s="13" t="s">
        <v>32012</v>
      </c>
      <c r="K43" s="13" t="s">
        <v>32135</v>
      </c>
      <c r="L43" s="17" t="s">
        <v>32136</v>
      </c>
      <c r="M43" s="18">
        <v>5352000</v>
      </c>
      <c r="N43" s="19"/>
      <c r="O43" s="20" t="str">
        <f t="shared" si="2"/>
        <v>T4</v>
      </c>
      <c r="R43" s="21" t="str">
        <f t="shared" si="3"/>
        <v>NH 18-19T4</v>
      </c>
    </row>
    <row r="44" spans="1:18" ht="28.5" customHeight="1" x14ac:dyDescent="0.25">
      <c r="A44" s="13">
        <v>38</v>
      </c>
      <c r="B44" s="13" t="s">
        <v>32137</v>
      </c>
      <c r="C44" s="13" t="s">
        <v>25231</v>
      </c>
      <c r="D44" s="14" t="s">
        <v>114</v>
      </c>
      <c r="E44" s="15" t="s">
        <v>312</v>
      </c>
      <c r="F44" s="13" t="s">
        <v>10426</v>
      </c>
      <c r="G44" s="16" t="s">
        <v>8617</v>
      </c>
      <c r="H44" s="13" t="s">
        <v>259</v>
      </c>
      <c r="I44" s="13" t="s">
        <v>32012</v>
      </c>
      <c r="J44" s="13" t="s">
        <v>32012</v>
      </c>
      <c r="K44" s="13" t="s">
        <v>32138</v>
      </c>
      <c r="L44" s="17" t="s">
        <v>32139</v>
      </c>
      <c r="M44" s="18">
        <v>3840000</v>
      </c>
      <c r="N44" s="19"/>
      <c r="O44" s="20" t="str">
        <f t="shared" si="2"/>
        <v>CĐ</v>
      </c>
      <c r="R44" s="21" t="str">
        <f t="shared" si="3"/>
        <v>CĐ</v>
      </c>
    </row>
    <row r="45" spans="1:18" ht="28.5" customHeight="1" x14ac:dyDescent="0.25">
      <c r="A45" s="13">
        <v>39</v>
      </c>
      <c r="B45" s="13" t="s">
        <v>32140</v>
      </c>
      <c r="C45" s="13" t="s">
        <v>10160</v>
      </c>
      <c r="D45" s="14" t="s">
        <v>10161</v>
      </c>
      <c r="E45" s="15" t="s">
        <v>3724</v>
      </c>
      <c r="F45" s="13" t="s">
        <v>10162</v>
      </c>
      <c r="G45" s="16" t="s">
        <v>8617</v>
      </c>
      <c r="H45" s="13" t="s">
        <v>259</v>
      </c>
      <c r="I45" s="13" t="s">
        <v>32012</v>
      </c>
      <c r="J45" s="13" t="s">
        <v>32012</v>
      </c>
      <c r="K45" s="13" t="s">
        <v>32141</v>
      </c>
      <c r="L45" s="17" t="s">
        <v>32142</v>
      </c>
      <c r="M45" s="18">
        <v>3840000</v>
      </c>
      <c r="N45" s="19"/>
      <c r="O45" s="20" t="str">
        <f t="shared" si="2"/>
        <v>CĐ</v>
      </c>
      <c r="R45" s="21" t="str">
        <f t="shared" si="3"/>
        <v>CĐ</v>
      </c>
    </row>
    <row r="46" spans="1:18" ht="28.5" customHeight="1" x14ac:dyDescent="0.25">
      <c r="A46" s="13">
        <v>40</v>
      </c>
      <c r="B46" s="13" t="s">
        <v>32143</v>
      </c>
      <c r="C46" s="13" t="s">
        <v>6046</v>
      </c>
      <c r="D46" s="14" t="s">
        <v>6047</v>
      </c>
      <c r="E46" s="15" t="s">
        <v>1574</v>
      </c>
      <c r="F46" s="13" t="s">
        <v>129</v>
      </c>
      <c r="G46" s="16" t="s">
        <v>6048</v>
      </c>
      <c r="H46" s="13" t="s">
        <v>259</v>
      </c>
      <c r="I46" s="13" t="s">
        <v>32012</v>
      </c>
      <c r="J46" s="13" t="s">
        <v>32012</v>
      </c>
      <c r="K46" s="13" t="s">
        <v>32144</v>
      </c>
      <c r="L46" s="17" t="s">
        <v>32145</v>
      </c>
      <c r="M46" s="18">
        <v>3350000</v>
      </c>
      <c r="N46" s="19"/>
      <c r="O46" s="20" t="str">
        <f t="shared" si="2"/>
        <v>TCN</v>
      </c>
      <c r="R46" s="21" t="str">
        <f t="shared" si="3"/>
        <v>TCN</v>
      </c>
    </row>
    <row r="47" spans="1:18" ht="28.5" customHeight="1" x14ac:dyDescent="0.25">
      <c r="A47" s="13">
        <v>41</v>
      </c>
      <c r="B47" s="13" t="s">
        <v>32146</v>
      </c>
      <c r="C47" s="13" t="s">
        <v>20196</v>
      </c>
      <c r="D47" s="14" t="s">
        <v>7012</v>
      </c>
      <c r="E47" s="15" t="s">
        <v>1788</v>
      </c>
      <c r="F47" s="13" t="s">
        <v>20197</v>
      </c>
      <c r="G47" s="16" t="s">
        <v>8617</v>
      </c>
      <c r="H47" s="13" t="s">
        <v>259</v>
      </c>
      <c r="I47" s="13" t="s">
        <v>32012</v>
      </c>
      <c r="J47" s="13" t="s">
        <v>32012</v>
      </c>
      <c r="K47" s="13" t="s">
        <v>32147</v>
      </c>
      <c r="L47" s="17" t="s">
        <v>32148</v>
      </c>
      <c r="M47" s="18">
        <v>3840000</v>
      </c>
      <c r="N47" s="19"/>
      <c r="O47" s="20" t="str">
        <f t="shared" si="2"/>
        <v>CĐ</v>
      </c>
      <c r="R47" s="21" t="str">
        <f t="shared" si="3"/>
        <v>CĐ</v>
      </c>
    </row>
    <row r="48" spans="1:18" ht="28.5" customHeight="1" x14ac:dyDescent="0.25">
      <c r="A48" s="13">
        <v>42</v>
      </c>
      <c r="B48" s="13" t="s">
        <v>32149</v>
      </c>
      <c r="C48" s="13" t="s">
        <v>17376</v>
      </c>
      <c r="D48" s="14" t="s">
        <v>17377</v>
      </c>
      <c r="E48" s="15" t="s">
        <v>697</v>
      </c>
      <c r="F48" s="13" t="s">
        <v>17378</v>
      </c>
      <c r="G48" s="16" t="s">
        <v>4855</v>
      </c>
      <c r="H48" s="13" t="s">
        <v>259</v>
      </c>
      <c r="I48" s="13" t="s">
        <v>32012</v>
      </c>
      <c r="J48" s="13" t="s">
        <v>32012</v>
      </c>
      <c r="K48" s="13" t="s">
        <v>32150</v>
      </c>
      <c r="L48" s="17" t="s">
        <v>32151</v>
      </c>
      <c r="M48" s="18">
        <v>6021000</v>
      </c>
      <c r="N48" s="19"/>
      <c r="O48" s="20" t="str">
        <f t="shared" si="2"/>
        <v>T4</v>
      </c>
      <c r="R48" s="21" t="str">
        <f t="shared" si="3"/>
        <v>T4</v>
      </c>
    </row>
    <row r="49" spans="1:19" ht="28.5" customHeight="1" x14ac:dyDescent="0.25">
      <c r="A49" s="13">
        <v>43</v>
      </c>
      <c r="B49" s="13" t="s">
        <v>32152</v>
      </c>
      <c r="C49" s="13" t="s">
        <v>23107</v>
      </c>
      <c r="D49" s="14" t="s">
        <v>23108</v>
      </c>
      <c r="E49" s="15" t="s">
        <v>23109</v>
      </c>
      <c r="F49" s="13" t="s">
        <v>23110</v>
      </c>
      <c r="G49" s="16" t="s">
        <v>7056</v>
      </c>
      <c r="H49" s="13" t="s">
        <v>259</v>
      </c>
      <c r="I49" s="13" t="s">
        <v>32012</v>
      </c>
      <c r="J49" s="13" t="s">
        <v>32012</v>
      </c>
      <c r="K49" s="13" t="s">
        <v>32153</v>
      </c>
      <c r="L49" s="17" t="s">
        <v>32154</v>
      </c>
      <c r="M49" s="18">
        <v>4096000</v>
      </c>
      <c r="N49" s="19"/>
      <c r="O49" s="20" t="str">
        <f t="shared" si="2"/>
        <v>CĐ</v>
      </c>
      <c r="R49" s="21" t="str">
        <f t="shared" si="3"/>
        <v>CĐ</v>
      </c>
    </row>
    <row r="50" spans="1:19" ht="28.5" customHeight="1" x14ac:dyDescent="0.25">
      <c r="A50" s="13">
        <v>44</v>
      </c>
      <c r="B50" s="13" t="s">
        <v>32155</v>
      </c>
      <c r="C50" s="13" t="s">
        <v>11824</v>
      </c>
      <c r="D50" s="14" t="s">
        <v>2673</v>
      </c>
      <c r="E50" s="15" t="s">
        <v>6009</v>
      </c>
      <c r="F50" s="13" t="s">
        <v>11825</v>
      </c>
      <c r="G50" s="16" t="s">
        <v>7056</v>
      </c>
      <c r="H50" s="13" t="s">
        <v>259</v>
      </c>
      <c r="I50" s="13" t="s">
        <v>32012</v>
      </c>
      <c r="J50" s="13" t="s">
        <v>32012</v>
      </c>
      <c r="K50" s="13" t="s">
        <v>32156</v>
      </c>
      <c r="L50" s="17" t="s">
        <v>32157</v>
      </c>
      <c r="M50" s="18">
        <v>4096000</v>
      </c>
      <c r="N50" s="19"/>
      <c r="O50" s="20" t="str">
        <f t="shared" si="2"/>
        <v>CĐ</v>
      </c>
      <c r="R50" s="21" t="str">
        <f t="shared" si="3"/>
        <v>CĐ</v>
      </c>
    </row>
    <row r="51" spans="1:19" ht="28.5" customHeight="1" x14ac:dyDescent="0.25">
      <c r="A51" s="13">
        <v>45</v>
      </c>
      <c r="B51" s="13" t="s">
        <v>32158</v>
      </c>
      <c r="C51" s="13" t="s">
        <v>14377</v>
      </c>
      <c r="D51" s="14" t="s">
        <v>121</v>
      </c>
      <c r="E51" s="15" t="s">
        <v>28</v>
      </c>
      <c r="F51" s="13" t="s">
        <v>14378</v>
      </c>
      <c r="G51" s="16" t="s">
        <v>6048</v>
      </c>
      <c r="H51" s="13" t="s">
        <v>259</v>
      </c>
      <c r="I51" s="13" t="s">
        <v>32012</v>
      </c>
      <c r="J51" s="13" t="s">
        <v>32012</v>
      </c>
      <c r="K51" s="13" t="s">
        <v>32159</v>
      </c>
      <c r="L51" s="17" t="s">
        <v>32160</v>
      </c>
      <c r="M51" s="18">
        <v>3350000</v>
      </c>
      <c r="N51" s="19"/>
      <c r="O51" s="20" t="str">
        <f t="shared" si="2"/>
        <v>TCN</v>
      </c>
      <c r="R51" s="21" t="str">
        <f t="shared" si="3"/>
        <v>TCN</v>
      </c>
    </row>
    <row r="52" spans="1:19" ht="28.5" customHeight="1" x14ac:dyDescent="0.25">
      <c r="A52" s="13">
        <v>46</v>
      </c>
      <c r="B52" s="13" t="s">
        <v>32161</v>
      </c>
      <c r="C52" s="13" t="s">
        <v>32162</v>
      </c>
      <c r="D52" s="14" t="s">
        <v>3985</v>
      </c>
      <c r="E52" s="15" t="s">
        <v>470</v>
      </c>
      <c r="F52" s="13" t="s">
        <v>9016</v>
      </c>
      <c r="G52" s="16" t="s">
        <v>20795</v>
      </c>
      <c r="H52" s="13" t="s">
        <v>259</v>
      </c>
      <c r="I52" s="13" t="s">
        <v>32012</v>
      </c>
      <c r="J52" s="13" t="s">
        <v>32012</v>
      </c>
      <c r="K52" s="13" t="s">
        <v>32163</v>
      </c>
      <c r="L52" s="17" t="s">
        <v>32164</v>
      </c>
      <c r="M52" s="18">
        <v>5352000</v>
      </c>
      <c r="N52" s="19"/>
      <c r="O52" s="20" t="str">
        <f t="shared" si="2"/>
        <v>T4</v>
      </c>
      <c r="R52" s="21" t="str">
        <f t="shared" si="3"/>
        <v>NH 18-19T4</v>
      </c>
    </row>
    <row r="53" spans="1:19" ht="28.5" customHeight="1" x14ac:dyDescent="0.25">
      <c r="A53" s="13">
        <v>47</v>
      </c>
      <c r="B53" s="13" t="s">
        <v>32165</v>
      </c>
      <c r="C53" s="13" t="s">
        <v>1666</v>
      </c>
      <c r="D53" s="14" t="s">
        <v>1667</v>
      </c>
      <c r="E53" s="15" t="s">
        <v>902</v>
      </c>
      <c r="F53" s="13" t="s">
        <v>1668</v>
      </c>
      <c r="G53" s="16" t="s">
        <v>389</v>
      </c>
      <c r="H53" s="13" t="s">
        <v>259</v>
      </c>
      <c r="I53" s="13" t="s">
        <v>32012</v>
      </c>
      <c r="J53" s="13" t="s">
        <v>32012</v>
      </c>
      <c r="K53" s="13" t="s">
        <v>32166</v>
      </c>
      <c r="L53" s="17" t="s">
        <v>32167</v>
      </c>
      <c r="M53" s="18">
        <v>4370000</v>
      </c>
      <c r="N53" s="19"/>
      <c r="O53" s="20" t="str">
        <f t="shared" si="2"/>
        <v>T4</v>
      </c>
      <c r="R53" s="21" t="str">
        <f t="shared" si="3"/>
        <v>NH 18-19T4</v>
      </c>
    </row>
    <row r="54" spans="1:19" ht="28.5" customHeight="1" x14ac:dyDescent="0.25">
      <c r="A54" s="13">
        <v>48</v>
      </c>
      <c r="B54" s="13" t="s">
        <v>32168</v>
      </c>
      <c r="C54" s="13" t="s">
        <v>32169</v>
      </c>
      <c r="D54" s="14" t="s">
        <v>32170</v>
      </c>
      <c r="E54" s="15" t="s">
        <v>326</v>
      </c>
      <c r="F54" s="13" t="s">
        <v>9110</v>
      </c>
      <c r="G54" s="16" t="s">
        <v>5967</v>
      </c>
      <c r="H54" s="13" t="s">
        <v>259</v>
      </c>
      <c r="I54" s="13" t="s">
        <v>32012</v>
      </c>
      <c r="J54" s="13" t="s">
        <v>32012</v>
      </c>
      <c r="K54" s="13" t="s">
        <v>32171</v>
      </c>
      <c r="L54" s="17" t="s">
        <v>32172</v>
      </c>
      <c r="M54" s="18">
        <v>3072000</v>
      </c>
      <c r="N54" s="19"/>
      <c r="O54" s="20" t="str">
        <f t="shared" si="2"/>
        <v>C1</v>
      </c>
      <c r="R54" s="21" t="str">
        <f t="shared" si="3"/>
        <v>C1</v>
      </c>
    </row>
    <row r="55" spans="1:19" ht="28.5" customHeight="1" x14ac:dyDescent="0.25">
      <c r="A55" s="13">
        <v>49</v>
      </c>
      <c r="B55" s="13" t="s">
        <v>32173</v>
      </c>
      <c r="C55" s="13" t="s">
        <v>28571</v>
      </c>
      <c r="D55" s="14" t="s">
        <v>922</v>
      </c>
      <c r="E55" s="15" t="s">
        <v>185</v>
      </c>
      <c r="F55" s="13" t="s">
        <v>12855</v>
      </c>
      <c r="G55" s="16" t="s">
        <v>8317</v>
      </c>
      <c r="H55" s="13" t="s">
        <v>259</v>
      </c>
      <c r="I55" s="13" t="s">
        <v>32012</v>
      </c>
      <c r="J55" s="13" t="s">
        <v>32012</v>
      </c>
      <c r="K55" s="13" t="s">
        <v>32174</v>
      </c>
      <c r="L55" s="17" t="s">
        <v>32175</v>
      </c>
      <c r="M55" s="18">
        <v>3584000</v>
      </c>
      <c r="N55" s="19"/>
      <c r="O55" s="20" t="str">
        <f t="shared" si="2"/>
        <v>CĐ</v>
      </c>
      <c r="R55" s="21" t="str">
        <f t="shared" si="3"/>
        <v>CĐ</v>
      </c>
    </row>
    <row r="56" spans="1:19" ht="28.5" customHeight="1" x14ac:dyDescent="0.25">
      <c r="A56" s="13">
        <v>50</v>
      </c>
      <c r="B56" s="13" t="s">
        <v>32176</v>
      </c>
      <c r="C56" s="13" t="s">
        <v>15284</v>
      </c>
      <c r="D56" s="14" t="s">
        <v>15285</v>
      </c>
      <c r="E56" s="15" t="s">
        <v>3038</v>
      </c>
      <c r="F56" s="13" t="s">
        <v>8337</v>
      </c>
      <c r="G56" s="16" t="s">
        <v>7499</v>
      </c>
      <c r="H56" s="13" t="s">
        <v>259</v>
      </c>
      <c r="I56" s="13" t="s">
        <v>32012</v>
      </c>
      <c r="J56" s="13" t="s">
        <v>32012</v>
      </c>
      <c r="K56" s="13" t="s">
        <v>32177</v>
      </c>
      <c r="L56" s="17" t="s">
        <v>32178</v>
      </c>
      <c r="M56" s="18">
        <v>3840000</v>
      </c>
      <c r="N56" s="19"/>
      <c r="O56" s="20" t="str">
        <f t="shared" si="2"/>
        <v>CĐ</v>
      </c>
      <c r="R56" s="21" t="str">
        <f t="shared" si="3"/>
        <v>CĐ</v>
      </c>
    </row>
    <row r="57" spans="1:19" ht="28.5" customHeight="1" x14ac:dyDescent="0.25">
      <c r="A57" s="13">
        <v>51</v>
      </c>
      <c r="B57" s="13" t="s">
        <v>32179</v>
      </c>
      <c r="C57" s="13" t="s">
        <v>32180</v>
      </c>
      <c r="D57" s="14" t="s">
        <v>4040</v>
      </c>
      <c r="E57" s="15" t="s">
        <v>1308</v>
      </c>
      <c r="F57" s="13" t="s">
        <v>1073</v>
      </c>
      <c r="G57" s="16" t="s">
        <v>2908</v>
      </c>
      <c r="H57" s="13" t="s">
        <v>259</v>
      </c>
      <c r="I57" s="13" t="s">
        <v>32012</v>
      </c>
      <c r="J57" s="13" t="s">
        <v>32012</v>
      </c>
      <c r="K57" s="13" t="s">
        <v>32181</v>
      </c>
      <c r="L57" s="17" t="s">
        <v>32182</v>
      </c>
      <c r="M57" s="18">
        <v>6244000</v>
      </c>
      <c r="N57" s="19"/>
      <c r="O57" s="20" t="str">
        <f t="shared" si="2"/>
        <v>T4</v>
      </c>
      <c r="R57" s="21" t="str">
        <f t="shared" si="3"/>
        <v>NH 18-19T4</v>
      </c>
    </row>
    <row r="58" spans="1:19" ht="28.5" customHeight="1" x14ac:dyDescent="0.25">
      <c r="A58" s="13">
        <v>52</v>
      </c>
      <c r="B58" s="13" t="s">
        <v>32183</v>
      </c>
      <c r="C58" s="13" t="s">
        <v>8385</v>
      </c>
      <c r="D58" s="14" t="s">
        <v>8386</v>
      </c>
      <c r="E58" s="15" t="s">
        <v>686</v>
      </c>
      <c r="F58" s="13" t="s">
        <v>3709</v>
      </c>
      <c r="G58" s="16" t="s">
        <v>7499</v>
      </c>
      <c r="H58" s="13" t="s">
        <v>259</v>
      </c>
      <c r="I58" s="13" t="s">
        <v>32012</v>
      </c>
      <c r="J58" s="13" t="s">
        <v>32012</v>
      </c>
      <c r="K58" s="13" t="s">
        <v>32184</v>
      </c>
      <c r="L58" s="17" t="s">
        <v>32185</v>
      </c>
      <c r="M58" s="18">
        <v>3840000</v>
      </c>
      <c r="N58" s="19"/>
      <c r="O58" s="20" t="str">
        <f t="shared" si="2"/>
        <v>CĐ</v>
      </c>
      <c r="R58" s="21" t="str">
        <f t="shared" si="3"/>
        <v>CĐ</v>
      </c>
    </row>
    <row r="59" spans="1:19" ht="28.5" customHeight="1" x14ac:dyDescent="0.25">
      <c r="A59" s="13">
        <v>53</v>
      </c>
      <c r="B59" s="13" t="s">
        <v>32186</v>
      </c>
      <c r="C59" s="13" t="s">
        <v>18570</v>
      </c>
      <c r="D59" s="14" t="s">
        <v>18571</v>
      </c>
      <c r="E59" s="15" t="s">
        <v>216</v>
      </c>
      <c r="F59" s="13" t="s">
        <v>18572</v>
      </c>
      <c r="G59" s="16" t="s">
        <v>18208</v>
      </c>
      <c r="H59" s="13" t="s">
        <v>259</v>
      </c>
      <c r="I59" s="13" t="s">
        <v>32012</v>
      </c>
      <c r="J59" s="13" t="s">
        <v>32012</v>
      </c>
      <c r="K59" s="13" t="s">
        <v>32187</v>
      </c>
      <c r="L59" s="17" t="s">
        <v>32188</v>
      </c>
      <c r="M59" s="18">
        <v>3350000</v>
      </c>
      <c r="N59" s="19"/>
      <c r="O59" s="20" t="str">
        <f t="shared" si="2"/>
        <v>TC</v>
      </c>
      <c r="R59" s="21" t="str">
        <f t="shared" si="3"/>
        <v>TC</v>
      </c>
    </row>
    <row r="60" spans="1:19" ht="28.5" customHeight="1" x14ac:dyDescent="0.25">
      <c r="A60" s="13">
        <v>54</v>
      </c>
      <c r="B60" s="13" t="s">
        <v>32189</v>
      </c>
      <c r="C60" s="13" t="s">
        <v>6286</v>
      </c>
      <c r="D60" s="14" t="s">
        <v>6287</v>
      </c>
      <c r="E60" s="15" t="s">
        <v>108</v>
      </c>
      <c r="F60" s="13" t="s">
        <v>6288</v>
      </c>
      <c r="G60" s="16" t="s">
        <v>6289</v>
      </c>
      <c r="H60" s="13" t="s">
        <v>259</v>
      </c>
      <c r="I60" s="13" t="s">
        <v>32012</v>
      </c>
      <c r="J60" s="13" t="s">
        <v>32012</v>
      </c>
      <c r="K60" s="13" t="s">
        <v>32190</v>
      </c>
      <c r="L60" s="17" t="s">
        <v>32191</v>
      </c>
      <c r="M60" s="18">
        <v>4096000</v>
      </c>
      <c r="N60" s="19"/>
      <c r="O60" s="20" t="str">
        <f t="shared" si="2"/>
        <v>CĐ</v>
      </c>
      <c r="R60" s="21" t="str">
        <f t="shared" si="3"/>
        <v>CĐ</v>
      </c>
    </row>
    <row r="61" spans="1:19" s="28" customFormat="1" ht="24" customHeight="1" x14ac:dyDescent="0.25">
      <c r="A61" s="229" t="s">
        <v>35</v>
      </c>
      <c r="B61" s="230"/>
      <c r="C61" s="230"/>
      <c r="D61" s="230"/>
      <c r="E61" s="22"/>
      <c r="F61" s="22"/>
      <c r="G61" s="22"/>
      <c r="H61" s="23"/>
      <c r="I61" s="24"/>
      <c r="J61" s="25"/>
      <c r="K61" s="26"/>
      <c r="L61" s="231">
        <f>SUM(M7:M60)</f>
        <v>218389000</v>
      </c>
      <c r="M61" s="232"/>
      <c r="N61" s="27"/>
      <c r="O61" s="20"/>
      <c r="P61" s="6"/>
      <c r="Q61" s="6"/>
    </row>
    <row r="62" spans="1:19" s="30" customFormat="1" ht="24" customHeight="1" x14ac:dyDescent="0.25">
      <c r="A62" s="237" t="s">
        <v>32194</v>
      </c>
      <c r="B62" s="238"/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9"/>
      <c r="O62" s="29" t="str">
        <f>LEFT(G62,5)</f>
        <v/>
      </c>
      <c r="P62" s="6"/>
      <c r="Q62" s="6"/>
    </row>
    <row r="63" spans="1:19" ht="15.75" customHeight="1" x14ac:dyDescent="0.25">
      <c r="A63" s="31"/>
      <c r="B63" s="31"/>
      <c r="C63" s="1"/>
      <c r="D63" s="2"/>
      <c r="E63" s="2"/>
      <c r="F63" s="1"/>
      <c r="G63" s="225" t="s">
        <v>32193</v>
      </c>
      <c r="H63" s="225"/>
      <c r="I63" s="225"/>
      <c r="J63" s="225"/>
      <c r="K63" s="225"/>
      <c r="L63" s="225"/>
      <c r="M63" s="225"/>
      <c r="N63" s="225"/>
      <c r="O63" s="29"/>
      <c r="S63" s="30"/>
    </row>
    <row r="64" spans="1:19" ht="15.75" customHeight="1" x14ac:dyDescent="0.25">
      <c r="A64" s="35" t="s">
        <v>4822</v>
      </c>
      <c r="B64" s="35"/>
      <c r="C64" s="35"/>
      <c r="D64" s="32"/>
      <c r="E64" s="32" t="s">
        <v>4823</v>
      </c>
      <c r="F64" s="32"/>
      <c r="G64" s="32"/>
      <c r="H64" s="32"/>
      <c r="I64" s="32"/>
      <c r="J64" s="32"/>
      <c r="K64" s="32"/>
      <c r="L64" s="32"/>
      <c r="M64" s="236" t="s">
        <v>4824</v>
      </c>
      <c r="N64" s="236"/>
      <c r="O64" s="29"/>
    </row>
    <row r="65" spans="1:16" x14ac:dyDescent="0.25">
      <c r="A65" s="33"/>
      <c r="B65" s="33"/>
      <c r="C65" s="158"/>
      <c r="D65" s="35"/>
      <c r="E65" s="35"/>
      <c r="F65" s="35"/>
      <c r="G65" s="35"/>
      <c r="J65" s="158"/>
      <c r="K65" s="158"/>
      <c r="L65" s="158"/>
      <c r="M65" s="158"/>
      <c r="N65" s="6"/>
    </row>
    <row r="66" spans="1:16" x14ac:dyDescent="0.25">
      <c r="A66" s="33"/>
      <c r="B66" s="33"/>
      <c r="C66" s="158"/>
      <c r="D66" s="35"/>
      <c r="E66" s="35"/>
      <c r="F66" s="35"/>
      <c r="G66" s="35"/>
      <c r="H66" s="35"/>
      <c r="I66" s="35"/>
      <c r="J66" s="158"/>
      <c r="K66" s="158"/>
      <c r="L66" s="158"/>
      <c r="M66" s="158"/>
      <c r="N66" s="6"/>
    </row>
    <row r="67" spans="1:16" x14ac:dyDescent="0.25">
      <c r="A67" s="33"/>
      <c r="B67" s="33"/>
      <c r="C67" s="158"/>
      <c r="D67" s="35"/>
      <c r="E67" s="35"/>
      <c r="F67" s="35"/>
      <c r="G67" s="35"/>
      <c r="H67" s="35"/>
      <c r="I67" s="35"/>
      <c r="J67" s="158"/>
      <c r="K67" s="158"/>
      <c r="L67" s="158"/>
      <c r="M67" s="158"/>
      <c r="N67" s="6"/>
    </row>
    <row r="68" spans="1:16" s="28" customFormat="1" x14ac:dyDescent="0.25">
      <c r="A68" s="35"/>
      <c r="B68" s="35"/>
      <c r="C68" s="35" t="s">
        <v>4820</v>
      </c>
      <c r="D68" s="35"/>
      <c r="E68" s="236" t="s">
        <v>4821</v>
      </c>
      <c r="F68" s="236"/>
      <c r="G68" s="236"/>
      <c r="H68" s="35"/>
      <c r="I68" s="35"/>
      <c r="J68" s="35"/>
      <c r="K68" s="35"/>
      <c r="L68" s="35"/>
      <c r="M68" s="236" t="s">
        <v>4819</v>
      </c>
      <c r="N68" s="236"/>
      <c r="O68" s="158"/>
      <c r="P68" s="6"/>
    </row>
    <row r="69" spans="1:16" s="28" customFormat="1" ht="18.75" customHeight="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158"/>
      <c r="P69" s="6"/>
    </row>
    <row r="70" spans="1:16" s="36" customFormat="1" x14ac:dyDescent="0.25">
      <c r="B70" s="37"/>
      <c r="C70" s="38" t="s">
        <v>38</v>
      </c>
      <c r="D70" s="39" t="s">
        <v>586</v>
      </c>
      <c r="E70" s="40"/>
      <c r="F70" s="40"/>
      <c r="G70" s="40"/>
      <c r="H70" s="40"/>
      <c r="I70" s="40"/>
      <c r="J70" s="41"/>
      <c r="K70" s="40"/>
      <c r="L70" s="40"/>
      <c r="M70" s="42"/>
    </row>
    <row r="71" spans="1:16" s="36" customFormat="1" x14ac:dyDescent="0.25">
      <c r="A71" s="43"/>
      <c r="B71" s="44"/>
      <c r="C71" s="45" t="s">
        <v>40</v>
      </c>
      <c r="D71" s="46">
        <f>SUMIF($O$7:$O$60,"CĐN",$M$7:$M$60)</f>
        <v>3850000</v>
      </c>
      <c r="E71" s="40"/>
      <c r="F71" s="40"/>
      <c r="G71" s="40"/>
      <c r="H71" s="40"/>
      <c r="I71" s="40"/>
      <c r="J71" s="41"/>
      <c r="K71" s="40"/>
      <c r="L71" s="40"/>
      <c r="M71" s="6"/>
    </row>
    <row r="72" spans="1:16" s="49" customFormat="1" ht="13.5" customHeight="1" x14ac:dyDescent="0.25">
      <c r="A72" s="43"/>
      <c r="B72" s="44"/>
      <c r="C72" s="45" t="s">
        <v>41</v>
      </c>
      <c r="D72" s="46">
        <f>SUMIF($O$7:$O$60,"TCN",$M$7:$M$60)</f>
        <v>36850000</v>
      </c>
      <c r="E72" s="47"/>
      <c r="F72" s="47"/>
      <c r="G72" s="47"/>
      <c r="H72" s="47"/>
      <c r="I72" s="40"/>
      <c r="J72" s="48"/>
      <c r="K72" s="47"/>
      <c r="L72" s="47"/>
      <c r="M72" s="6"/>
    </row>
    <row r="73" spans="1:16" s="49" customFormat="1" ht="13.5" customHeight="1" x14ac:dyDescent="0.25">
      <c r="A73" s="43"/>
      <c r="B73" s="50" t="s">
        <v>42</v>
      </c>
      <c r="C73" s="45" t="s">
        <v>43</v>
      </c>
      <c r="D73" s="46">
        <f>SUMIF($O$7:$O$60,"CĐ",$M$7:$M$60)+SUMIF($O$7:$O$60,"C1",$M$7:$M$60)</f>
        <v>108544000</v>
      </c>
      <c r="E73" s="47"/>
      <c r="F73" s="47"/>
      <c r="G73" s="47"/>
      <c r="H73" s="47"/>
      <c r="I73" s="47"/>
      <c r="J73" s="48"/>
      <c r="K73" s="47"/>
      <c r="L73" s="47"/>
      <c r="M73" s="6"/>
    </row>
    <row r="74" spans="1:16" s="49" customFormat="1" ht="13.5" customHeight="1" x14ac:dyDescent="0.25">
      <c r="A74" s="43"/>
      <c r="B74" s="50"/>
      <c r="C74" s="45" t="s">
        <v>44</v>
      </c>
      <c r="D74" s="46">
        <f>SUMIF($O$7:$O$60,"C2",$M$7:$M$60)+SUMIF($O$7:$O$60,"CĐLT",$M$7:$M$60)</f>
        <v>0</v>
      </c>
      <c r="E74" s="47"/>
      <c r="F74" s="47"/>
      <c r="G74" s="47"/>
      <c r="H74" s="47"/>
      <c r="I74" s="47"/>
      <c r="J74" s="48"/>
      <c r="K74" s="47"/>
      <c r="L74" s="47"/>
      <c r="M74" s="6"/>
    </row>
    <row r="75" spans="1:16" s="49" customFormat="1" ht="13.5" customHeight="1" x14ac:dyDescent="0.25">
      <c r="A75" s="43"/>
      <c r="B75" s="51">
        <f>SUM(B71:B73)</f>
        <v>0</v>
      </c>
      <c r="C75" s="45" t="s">
        <v>45</v>
      </c>
      <c r="D75" s="46">
        <f>SUMIF($O$7:$O$60,"T4",$M$7:$M$60)+SUMIF($O$7:$O$60,"T2",$M$7:$M$60)+SUMIF($O$7:$O$60,"T3",$M$7:$M$60)+SUMIF($O$7:$O$60,"TC",$M$7:$M$60)+SUMIF($O$7:$O$60,"TN",$M$7:$M$60)+SUMIF($O$7:$O$60,"TCT",$M$7:$M$60)+SUMIF($O$7:$O$60,"T1",$M$7:$M$60)</f>
        <v>69145000</v>
      </c>
      <c r="E75" s="47"/>
      <c r="F75" s="47"/>
      <c r="G75" s="47"/>
      <c r="H75" s="47"/>
      <c r="I75" s="47"/>
      <c r="J75" s="48"/>
      <c r="K75" s="47"/>
      <c r="L75" s="47"/>
      <c r="M75" s="6"/>
    </row>
    <row r="76" spans="1:16" s="49" customFormat="1" ht="13.5" customHeight="1" x14ac:dyDescent="0.25">
      <c r="B76" s="52"/>
      <c r="C76" s="53" t="s">
        <v>46</v>
      </c>
      <c r="D76" s="54">
        <f>SUM(D71:D75)</f>
        <v>218389000</v>
      </c>
      <c r="E76" s="47"/>
      <c r="F76" s="47"/>
      <c r="G76" s="47"/>
      <c r="H76" s="47"/>
      <c r="I76" s="47"/>
      <c r="J76" s="48"/>
      <c r="K76" s="47"/>
      <c r="L76" s="47"/>
      <c r="M76" s="6"/>
    </row>
    <row r="77" spans="1:16" x14ac:dyDescent="0.25">
      <c r="E77" s="6"/>
      <c r="J77" s="21"/>
      <c r="K77" s="58"/>
      <c r="M77" s="6"/>
      <c r="N77" s="6"/>
    </row>
    <row r="134" spans="16:16" x14ac:dyDescent="0.25">
      <c r="P134" s="55"/>
    </row>
    <row r="135" spans="16:16" x14ac:dyDescent="0.25">
      <c r="P135" s="55"/>
    </row>
    <row r="136" spans="16:16" x14ac:dyDescent="0.25">
      <c r="P136" s="55"/>
    </row>
    <row r="137" spans="16:16" x14ac:dyDescent="0.25">
      <c r="P137" s="55"/>
    </row>
    <row r="141" spans="16:16" x14ac:dyDescent="0.25">
      <c r="P141" s="28"/>
    </row>
    <row r="142" spans="16:16" x14ac:dyDescent="0.25">
      <c r="P142" s="28"/>
    </row>
    <row r="143" spans="16:16" x14ac:dyDescent="0.25">
      <c r="P143" s="56"/>
    </row>
    <row r="144" spans="16:16" x14ac:dyDescent="0.25">
      <c r="P144" s="36"/>
    </row>
    <row r="145" spans="16:16" x14ac:dyDescent="0.25">
      <c r="P145" s="49"/>
    </row>
    <row r="146" spans="16:16" x14ac:dyDescent="0.25">
      <c r="P146" s="49"/>
    </row>
    <row r="147" spans="16:16" x14ac:dyDescent="0.25">
      <c r="P147" s="49"/>
    </row>
    <row r="148" spans="16:16" x14ac:dyDescent="0.25">
      <c r="P148" s="49"/>
    </row>
  </sheetData>
  <mergeCells count="9">
    <mergeCell ref="M64:N64"/>
    <mergeCell ref="E68:G68"/>
    <mergeCell ref="M68:N68"/>
    <mergeCell ref="A4:N4"/>
    <mergeCell ref="A5:N5"/>
    <mergeCell ref="A61:D61"/>
    <mergeCell ref="L61:M61"/>
    <mergeCell ref="A62:N62"/>
    <mergeCell ref="G63:N6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8"/>
  <sheetViews>
    <sheetView topLeftCell="A58" zoomScaleNormal="100" zoomScaleSheetLayoutView="85" workbookViewId="0">
      <selection activeCell="R70" sqref="R7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32195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32196</v>
      </c>
      <c r="C7" s="13" t="s">
        <v>10902</v>
      </c>
      <c r="D7" s="14" t="s">
        <v>10903</v>
      </c>
      <c r="E7" s="15" t="s">
        <v>1308</v>
      </c>
      <c r="F7" s="13" t="s">
        <v>10904</v>
      </c>
      <c r="G7" s="16" t="s">
        <v>6381</v>
      </c>
      <c r="H7" s="13" t="s">
        <v>259</v>
      </c>
      <c r="I7" s="13" t="s">
        <v>32197</v>
      </c>
      <c r="J7" s="13" t="s">
        <v>32197</v>
      </c>
      <c r="K7" s="13" t="s">
        <v>32198</v>
      </c>
      <c r="L7" s="17" t="s">
        <v>32199</v>
      </c>
      <c r="M7" s="18">
        <v>3584000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8.5" customHeight="1" x14ac:dyDescent="0.25">
      <c r="A8" s="13">
        <v>2</v>
      </c>
      <c r="B8" s="13" t="s">
        <v>32200</v>
      </c>
      <c r="C8" s="13" t="s">
        <v>16747</v>
      </c>
      <c r="D8" s="14" t="s">
        <v>7951</v>
      </c>
      <c r="E8" s="15" t="s">
        <v>988</v>
      </c>
      <c r="F8" s="13" t="s">
        <v>16748</v>
      </c>
      <c r="G8" s="16" t="s">
        <v>5589</v>
      </c>
      <c r="H8" s="13" t="s">
        <v>259</v>
      </c>
      <c r="I8" s="13" t="s">
        <v>32197</v>
      </c>
      <c r="J8" s="13" t="s">
        <v>32197</v>
      </c>
      <c r="K8" s="13" t="s">
        <v>32201</v>
      </c>
      <c r="L8" s="17" t="s">
        <v>32202</v>
      </c>
      <c r="M8" s="18">
        <v>3350000</v>
      </c>
      <c r="N8" s="19"/>
      <c r="O8" s="20" t="str">
        <f t="shared" ref="O8:O45" si="0">MID(G8,3,FIND("-",G8,1)-3)&amp;IF(MID(G8,3,5)="CĐ-LT","LT","")</f>
        <v>TCN</v>
      </c>
      <c r="R8" s="21" t="str">
        <f t="shared" ref="R8:R45" si="1">IF(LEFT(G8,2)="18","NH 18-19","")&amp;O8</f>
        <v>TCN</v>
      </c>
    </row>
    <row r="9" spans="1:18" ht="28.5" customHeight="1" x14ac:dyDescent="0.25">
      <c r="A9" s="13">
        <v>3</v>
      </c>
      <c r="B9" s="13" t="s">
        <v>32203</v>
      </c>
      <c r="C9" s="13" t="s">
        <v>21570</v>
      </c>
      <c r="D9" s="14" t="s">
        <v>21571</v>
      </c>
      <c r="E9" s="15" t="s">
        <v>34</v>
      </c>
      <c r="F9" s="13" t="s">
        <v>20378</v>
      </c>
      <c r="G9" s="16" t="s">
        <v>9841</v>
      </c>
      <c r="H9" s="13" t="s">
        <v>259</v>
      </c>
      <c r="I9" s="13" t="s">
        <v>32197</v>
      </c>
      <c r="J9" s="13" t="s">
        <v>32197</v>
      </c>
      <c r="K9" s="13" t="s">
        <v>32204</v>
      </c>
      <c r="L9" s="17" t="s">
        <v>32205</v>
      </c>
      <c r="M9" s="18">
        <v>5798000</v>
      </c>
      <c r="N9" s="19"/>
      <c r="O9" s="20" t="str">
        <f t="shared" si="0"/>
        <v>T4</v>
      </c>
      <c r="R9" s="21" t="str">
        <f t="shared" si="1"/>
        <v>T4</v>
      </c>
    </row>
    <row r="10" spans="1:18" ht="28.5" customHeight="1" x14ac:dyDescent="0.25">
      <c r="A10" s="13">
        <v>4</v>
      </c>
      <c r="B10" s="13" t="s">
        <v>32206</v>
      </c>
      <c r="C10" s="13" t="s">
        <v>22140</v>
      </c>
      <c r="D10" s="14" t="s">
        <v>1498</v>
      </c>
      <c r="E10" s="15" t="s">
        <v>312</v>
      </c>
      <c r="F10" s="13" t="s">
        <v>14480</v>
      </c>
      <c r="G10" s="16" t="s">
        <v>7558</v>
      </c>
      <c r="H10" s="13" t="s">
        <v>259</v>
      </c>
      <c r="I10" s="13" t="s">
        <v>32197</v>
      </c>
      <c r="J10" s="13" t="s">
        <v>32197</v>
      </c>
      <c r="K10" s="13" t="s">
        <v>32207</v>
      </c>
      <c r="L10" s="17" t="s">
        <v>32208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8.5" customHeight="1" x14ac:dyDescent="0.25">
      <c r="A11" s="13">
        <v>5</v>
      </c>
      <c r="B11" s="13" t="s">
        <v>32209</v>
      </c>
      <c r="C11" s="13" t="s">
        <v>16619</v>
      </c>
      <c r="D11" s="14" t="s">
        <v>3674</v>
      </c>
      <c r="E11" s="15" t="s">
        <v>16620</v>
      </c>
      <c r="F11" s="13" t="s">
        <v>9130</v>
      </c>
      <c r="G11" s="16" t="s">
        <v>5768</v>
      </c>
      <c r="H11" s="13" t="s">
        <v>259</v>
      </c>
      <c r="I11" s="13" t="s">
        <v>32197</v>
      </c>
      <c r="J11" s="13" t="s">
        <v>32197</v>
      </c>
      <c r="K11" s="13" t="s">
        <v>32210</v>
      </c>
      <c r="L11" s="17" t="s">
        <v>32211</v>
      </c>
      <c r="M11" s="18">
        <v>5798000</v>
      </c>
      <c r="N11" s="19"/>
      <c r="O11" s="20" t="str">
        <f t="shared" si="0"/>
        <v>T4</v>
      </c>
      <c r="R11" s="21" t="str">
        <f t="shared" si="1"/>
        <v>T4</v>
      </c>
    </row>
    <row r="12" spans="1:18" ht="28.5" customHeight="1" x14ac:dyDescent="0.25">
      <c r="A12" s="13">
        <v>6</v>
      </c>
      <c r="B12" s="13" t="s">
        <v>32212</v>
      </c>
      <c r="C12" s="13" t="s">
        <v>22427</v>
      </c>
      <c r="D12" s="14" t="s">
        <v>2001</v>
      </c>
      <c r="E12" s="15" t="s">
        <v>2336</v>
      </c>
      <c r="F12" s="13" t="s">
        <v>9742</v>
      </c>
      <c r="G12" s="16" t="s">
        <v>6726</v>
      </c>
      <c r="H12" s="13" t="s">
        <v>259</v>
      </c>
      <c r="I12" s="13" t="s">
        <v>32197</v>
      </c>
      <c r="J12" s="13" t="s">
        <v>32197</v>
      </c>
      <c r="K12" s="13" t="s">
        <v>32213</v>
      </c>
      <c r="L12" s="17" t="s">
        <v>32214</v>
      </c>
      <c r="M12" s="18">
        <v>3584000</v>
      </c>
      <c r="N12" s="19"/>
      <c r="O12" s="20" t="str">
        <f t="shared" si="0"/>
        <v>CĐ</v>
      </c>
      <c r="R12" s="21" t="str">
        <f t="shared" si="1"/>
        <v>CĐ</v>
      </c>
    </row>
    <row r="13" spans="1:18" ht="28.5" customHeight="1" x14ac:dyDescent="0.25">
      <c r="A13" s="13">
        <v>7</v>
      </c>
      <c r="B13" s="13" t="s">
        <v>32215</v>
      </c>
      <c r="C13" s="13" t="s">
        <v>14075</v>
      </c>
      <c r="D13" s="14" t="s">
        <v>14076</v>
      </c>
      <c r="E13" s="15" t="s">
        <v>1637</v>
      </c>
      <c r="F13" s="13" t="s">
        <v>2362</v>
      </c>
      <c r="G13" s="16" t="s">
        <v>9841</v>
      </c>
      <c r="H13" s="13" t="s">
        <v>259</v>
      </c>
      <c r="I13" s="13" t="s">
        <v>32197</v>
      </c>
      <c r="J13" s="13" t="s">
        <v>32197</v>
      </c>
      <c r="K13" s="13" t="s">
        <v>32216</v>
      </c>
      <c r="L13" s="17" t="s">
        <v>32217</v>
      </c>
      <c r="M13" s="18">
        <v>5798000</v>
      </c>
      <c r="N13" s="19"/>
      <c r="O13" s="20" t="str">
        <f t="shared" si="0"/>
        <v>T4</v>
      </c>
      <c r="R13" s="21" t="str">
        <f t="shared" si="1"/>
        <v>T4</v>
      </c>
    </row>
    <row r="14" spans="1:18" ht="28.5" customHeight="1" x14ac:dyDescent="0.25">
      <c r="A14" s="13">
        <v>8</v>
      </c>
      <c r="B14" s="13" t="s">
        <v>32218</v>
      </c>
      <c r="C14" s="13" t="s">
        <v>9185</v>
      </c>
      <c r="D14" s="14" t="s">
        <v>9186</v>
      </c>
      <c r="E14" s="15" t="s">
        <v>9187</v>
      </c>
      <c r="F14" s="13" t="s">
        <v>9188</v>
      </c>
      <c r="G14" s="16" t="s">
        <v>6381</v>
      </c>
      <c r="H14" s="13" t="s">
        <v>259</v>
      </c>
      <c r="I14" s="13" t="s">
        <v>32197</v>
      </c>
      <c r="J14" s="13" t="s">
        <v>32197</v>
      </c>
      <c r="K14" s="13" t="s">
        <v>32219</v>
      </c>
      <c r="L14" s="17" t="s">
        <v>32220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8.5" customHeight="1" x14ac:dyDescent="0.25">
      <c r="A15" s="13">
        <v>9</v>
      </c>
      <c r="B15" s="13" t="s">
        <v>32221</v>
      </c>
      <c r="C15" s="13" t="s">
        <v>7050</v>
      </c>
      <c r="D15" s="14" t="s">
        <v>2437</v>
      </c>
      <c r="E15" s="15" t="s">
        <v>3357</v>
      </c>
      <c r="F15" s="13" t="s">
        <v>7029</v>
      </c>
      <c r="G15" s="16" t="s">
        <v>6201</v>
      </c>
      <c r="H15" s="13" t="s">
        <v>259</v>
      </c>
      <c r="I15" s="13" t="s">
        <v>32197</v>
      </c>
      <c r="J15" s="13" t="s">
        <v>32197</v>
      </c>
      <c r="K15" s="13" t="s">
        <v>32222</v>
      </c>
      <c r="L15" s="17" t="s">
        <v>32223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28.5" customHeight="1" x14ac:dyDescent="0.25">
      <c r="A16" s="13">
        <v>10</v>
      </c>
      <c r="B16" s="13" t="s">
        <v>32224</v>
      </c>
      <c r="C16" s="13" t="s">
        <v>2743</v>
      </c>
      <c r="D16" s="14" t="s">
        <v>579</v>
      </c>
      <c r="E16" s="15" t="s">
        <v>26</v>
      </c>
      <c r="F16" s="13" t="s">
        <v>313</v>
      </c>
      <c r="G16" s="16" t="s">
        <v>389</v>
      </c>
      <c r="H16" s="13" t="s">
        <v>259</v>
      </c>
      <c r="I16" s="13" t="s">
        <v>32197</v>
      </c>
      <c r="J16" s="13" t="s">
        <v>32197</v>
      </c>
      <c r="K16" s="13" t="s">
        <v>32225</v>
      </c>
      <c r="L16" s="17" t="s">
        <v>32226</v>
      </c>
      <c r="M16" s="18">
        <v>4370000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8.5" customHeight="1" x14ac:dyDescent="0.25">
      <c r="A17" s="13">
        <v>11</v>
      </c>
      <c r="B17" s="13" t="s">
        <v>32227</v>
      </c>
      <c r="C17" s="13" t="s">
        <v>32228</v>
      </c>
      <c r="D17" s="14" t="s">
        <v>7244</v>
      </c>
      <c r="E17" s="15" t="s">
        <v>1244</v>
      </c>
      <c r="F17" s="13" t="s">
        <v>6862</v>
      </c>
      <c r="G17" s="16" t="s">
        <v>389</v>
      </c>
      <c r="H17" s="13" t="s">
        <v>259</v>
      </c>
      <c r="I17" s="13" t="s">
        <v>32197</v>
      </c>
      <c r="J17" s="13" t="s">
        <v>32197</v>
      </c>
      <c r="K17" s="13" t="s">
        <v>32229</v>
      </c>
      <c r="L17" s="17" t="s">
        <v>32230</v>
      </c>
      <c r="M17" s="18">
        <v>4370000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8.5" customHeight="1" x14ac:dyDescent="0.25">
      <c r="A18" s="13">
        <v>12</v>
      </c>
      <c r="B18" s="13" t="s">
        <v>32231</v>
      </c>
      <c r="C18" s="13" t="s">
        <v>13608</v>
      </c>
      <c r="D18" s="14" t="s">
        <v>13609</v>
      </c>
      <c r="E18" s="15" t="s">
        <v>815</v>
      </c>
      <c r="F18" s="13" t="s">
        <v>13610</v>
      </c>
      <c r="G18" s="16" t="s">
        <v>10309</v>
      </c>
      <c r="H18" s="13" t="s">
        <v>259</v>
      </c>
      <c r="I18" s="13" t="s">
        <v>32197</v>
      </c>
      <c r="J18" s="13" t="s">
        <v>32197</v>
      </c>
      <c r="K18" s="13" t="s">
        <v>32232</v>
      </c>
      <c r="L18" s="17" t="s">
        <v>32233</v>
      </c>
      <c r="M18" s="18">
        <v>4096000</v>
      </c>
      <c r="N18" s="19"/>
      <c r="O18" s="20" t="str">
        <f t="shared" si="0"/>
        <v>C1</v>
      </c>
      <c r="R18" s="21" t="str">
        <f t="shared" si="1"/>
        <v>C1</v>
      </c>
    </row>
    <row r="19" spans="1:18" ht="28.5" customHeight="1" x14ac:dyDescent="0.25">
      <c r="A19" s="13">
        <v>13</v>
      </c>
      <c r="B19" s="13" t="s">
        <v>32234</v>
      </c>
      <c r="C19" s="13" t="s">
        <v>7768</v>
      </c>
      <c r="D19" s="14" t="s">
        <v>5777</v>
      </c>
      <c r="E19" s="15" t="s">
        <v>1314</v>
      </c>
      <c r="F19" s="13" t="s">
        <v>7769</v>
      </c>
      <c r="G19" s="16" t="s">
        <v>7530</v>
      </c>
      <c r="H19" s="13" t="s">
        <v>259</v>
      </c>
      <c r="I19" s="13" t="s">
        <v>32197</v>
      </c>
      <c r="J19" s="13" t="s">
        <v>32197</v>
      </c>
      <c r="K19" s="13" t="s">
        <v>32235</v>
      </c>
      <c r="L19" s="17" t="s">
        <v>32236</v>
      </c>
      <c r="M19" s="18">
        <v>3328000</v>
      </c>
      <c r="N19" s="19"/>
      <c r="O19" s="20" t="str">
        <f t="shared" si="0"/>
        <v>C1</v>
      </c>
      <c r="R19" s="21" t="str">
        <f t="shared" si="1"/>
        <v>C1</v>
      </c>
    </row>
    <row r="20" spans="1:18" ht="28.5" customHeight="1" x14ac:dyDescent="0.25">
      <c r="A20" s="13">
        <v>14</v>
      </c>
      <c r="B20" s="13" t="s">
        <v>32237</v>
      </c>
      <c r="C20" s="13" t="s">
        <v>11291</v>
      </c>
      <c r="D20" s="14" t="s">
        <v>11292</v>
      </c>
      <c r="E20" s="15" t="s">
        <v>115</v>
      </c>
      <c r="F20" s="13" t="s">
        <v>11293</v>
      </c>
      <c r="G20" s="16" t="s">
        <v>6511</v>
      </c>
      <c r="H20" s="13" t="s">
        <v>259</v>
      </c>
      <c r="I20" s="13" t="s">
        <v>32197</v>
      </c>
      <c r="J20" s="13" t="s">
        <v>32197</v>
      </c>
      <c r="K20" s="13" t="s">
        <v>32238</v>
      </c>
      <c r="L20" s="17" t="s">
        <v>32239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28.5" customHeight="1" x14ac:dyDescent="0.25">
      <c r="A21" s="13">
        <v>15</v>
      </c>
      <c r="B21" s="13" t="s">
        <v>32240</v>
      </c>
      <c r="C21" s="13" t="s">
        <v>1606</v>
      </c>
      <c r="D21" s="14" t="s">
        <v>1607</v>
      </c>
      <c r="E21" s="15" t="s">
        <v>1608</v>
      </c>
      <c r="F21" s="13" t="s">
        <v>1210</v>
      </c>
      <c r="G21" s="16" t="s">
        <v>210</v>
      </c>
      <c r="H21" s="13" t="s">
        <v>259</v>
      </c>
      <c r="I21" s="13" t="s">
        <v>32197</v>
      </c>
      <c r="J21" s="13" t="s">
        <v>32197</v>
      </c>
      <c r="K21" s="13" t="s">
        <v>32241</v>
      </c>
      <c r="L21" s="17" t="s">
        <v>32242</v>
      </c>
      <c r="M21" s="18">
        <v>4370000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8.5" customHeight="1" x14ac:dyDescent="0.25">
      <c r="A22" s="13">
        <v>16</v>
      </c>
      <c r="B22" s="13" t="s">
        <v>32243</v>
      </c>
      <c r="C22" s="13" t="s">
        <v>167</v>
      </c>
      <c r="D22" s="14" t="s">
        <v>168</v>
      </c>
      <c r="E22" s="15" t="s">
        <v>169</v>
      </c>
      <c r="F22" s="13" t="s">
        <v>170</v>
      </c>
      <c r="G22" s="16" t="s">
        <v>171</v>
      </c>
      <c r="H22" s="13" t="s">
        <v>259</v>
      </c>
      <c r="I22" s="13" t="s">
        <v>32197</v>
      </c>
      <c r="J22" s="13" t="s">
        <v>32197</v>
      </c>
      <c r="K22" s="13" t="s">
        <v>32244</v>
      </c>
      <c r="L22" s="17" t="s">
        <v>32245</v>
      </c>
      <c r="M22" s="18">
        <v>5352000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8.5" customHeight="1" x14ac:dyDescent="0.25">
      <c r="A23" s="13">
        <v>17</v>
      </c>
      <c r="B23" s="13" t="s">
        <v>32246</v>
      </c>
      <c r="C23" s="13" t="s">
        <v>32247</v>
      </c>
      <c r="D23" s="14" t="s">
        <v>8061</v>
      </c>
      <c r="E23" s="15" t="s">
        <v>154</v>
      </c>
      <c r="F23" s="13" t="s">
        <v>32248</v>
      </c>
      <c r="G23" s="16" t="s">
        <v>171</v>
      </c>
      <c r="H23" s="13" t="s">
        <v>259</v>
      </c>
      <c r="I23" s="13" t="s">
        <v>32197</v>
      </c>
      <c r="J23" s="13" t="s">
        <v>32197</v>
      </c>
      <c r="K23" s="13" t="s">
        <v>32249</v>
      </c>
      <c r="L23" s="17" t="s">
        <v>32250</v>
      </c>
      <c r="M23" s="18">
        <v>5352000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8.5" customHeight="1" x14ac:dyDescent="0.25">
      <c r="A24" s="13">
        <v>18</v>
      </c>
      <c r="B24" s="13" t="s">
        <v>32251</v>
      </c>
      <c r="C24" s="13" t="s">
        <v>13408</v>
      </c>
      <c r="D24" s="14" t="s">
        <v>7509</v>
      </c>
      <c r="E24" s="15" t="s">
        <v>185</v>
      </c>
      <c r="F24" s="13" t="s">
        <v>13409</v>
      </c>
      <c r="G24" s="16" t="s">
        <v>7429</v>
      </c>
      <c r="H24" s="13" t="s">
        <v>259</v>
      </c>
      <c r="I24" s="13" t="s">
        <v>32197</v>
      </c>
      <c r="J24" s="13" t="s">
        <v>32197</v>
      </c>
      <c r="K24" s="13" t="s">
        <v>32252</v>
      </c>
      <c r="L24" s="17" t="s">
        <v>32253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8.5" customHeight="1" x14ac:dyDescent="0.25">
      <c r="A25" s="13">
        <v>19</v>
      </c>
      <c r="B25" s="13" t="s">
        <v>32254</v>
      </c>
      <c r="C25" s="13" t="s">
        <v>8872</v>
      </c>
      <c r="D25" s="14" t="s">
        <v>4117</v>
      </c>
      <c r="E25" s="15" t="s">
        <v>638</v>
      </c>
      <c r="F25" s="13" t="s">
        <v>8873</v>
      </c>
      <c r="G25" s="16" t="s">
        <v>6282</v>
      </c>
      <c r="H25" s="13" t="s">
        <v>259</v>
      </c>
      <c r="I25" s="13" t="s">
        <v>32197</v>
      </c>
      <c r="J25" s="13" t="s">
        <v>32197</v>
      </c>
      <c r="K25" s="13" t="s">
        <v>32255</v>
      </c>
      <c r="L25" s="17" t="s">
        <v>32256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8.5" customHeight="1" x14ac:dyDescent="0.25">
      <c r="A26" s="13">
        <v>20</v>
      </c>
      <c r="B26" s="13" t="s">
        <v>32257</v>
      </c>
      <c r="C26" s="13" t="s">
        <v>32258</v>
      </c>
      <c r="D26" s="14" t="s">
        <v>32259</v>
      </c>
      <c r="E26" s="15" t="s">
        <v>666</v>
      </c>
      <c r="F26" s="13" t="s">
        <v>15833</v>
      </c>
      <c r="G26" s="16" t="s">
        <v>6995</v>
      </c>
      <c r="H26" s="13" t="s">
        <v>259</v>
      </c>
      <c r="I26" s="13" t="s">
        <v>32197</v>
      </c>
      <c r="J26" s="13" t="s">
        <v>32197</v>
      </c>
      <c r="K26" s="13" t="s">
        <v>32260</v>
      </c>
      <c r="L26" s="17" t="s">
        <v>32261</v>
      </c>
      <c r="M26" s="18">
        <v>4370000</v>
      </c>
      <c r="N26" s="19"/>
      <c r="O26" s="20" t="str">
        <f t="shared" si="0"/>
        <v>T4</v>
      </c>
      <c r="R26" s="21" t="str">
        <f t="shared" si="1"/>
        <v>T4</v>
      </c>
    </row>
    <row r="27" spans="1:18" ht="28.5" customHeight="1" x14ac:dyDescent="0.25">
      <c r="A27" s="13">
        <v>21</v>
      </c>
      <c r="B27" s="13" t="s">
        <v>32262</v>
      </c>
      <c r="C27" s="13" t="s">
        <v>9527</v>
      </c>
      <c r="D27" s="14" t="s">
        <v>4801</v>
      </c>
      <c r="E27" s="15" t="s">
        <v>154</v>
      </c>
      <c r="F27" s="13" t="s">
        <v>4651</v>
      </c>
      <c r="G27" s="16" t="s">
        <v>6132</v>
      </c>
      <c r="H27" s="13" t="s">
        <v>259</v>
      </c>
      <c r="I27" s="13" t="s">
        <v>32197</v>
      </c>
      <c r="J27" s="13" t="s">
        <v>32197</v>
      </c>
      <c r="K27" s="13" t="s">
        <v>32263</v>
      </c>
      <c r="L27" s="17" t="s">
        <v>32264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8.5" customHeight="1" x14ac:dyDescent="0.25">
      <c r="A28" s="13">
        <v>22</v>
      </c>
      <c r="B28" s="13" t="s">
        <v>32265</v>
      </c>
      <c r="C28" s="13" t="s">
        <v>32266</v>
      </c>
      <c r="D28" s="14" t="s">
        <v>32267</v>
      </c>
      <c r="E28" s="15" t="s">
        <v>604</v>
      </c>
      <c r="F28" s="13" t="s">
        <v>32268</v>
      </c>
      <c r="G28" s="16" t="s">
        <v>2908</v>
      </c>
      <c r="H28" s="13" t="s">
        <v>259</v>
      </c>
      <c r="I28" s="13" t="s">
        <v>32197</v>
      </c>
      <c r="J28" s="13" t="s">
        <v>32197</v>
      </c>
      <c r="K28" s="13" t="s">
        <v>32269</v>
      </c>
      <c r="L28" s="17" t="s">
        <v>32270</v>
      </c>
      <c r="M28" s="18">
        <v>6244000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8.5" customHeight="1" x14ac:dyDescent="0.25">
      <c r="A29" s="13">
        <v>23</v>
      </c>
      <c r="B29" s="13" t="s">
        <v>32271</v>
      </c>
      <c r="C29" s="13" t="s">
        <v>32272</v>
      </c>
      <c r="D29" s="14" t="s">
        <v>32273</v>
      </c>
      <c r="E29" s="15" t="s">
        <v>22433</v>
      </c>
      <c r="F29" s="13" t="s">
        <v>485</v>
      </c>
      <c r="G29" s="16" t="s">
        <v>335</v>
      </c>
      <c r="H29" s="13" t="s">
        <v>259</v>
      </c>
      <c r="I29" s="13" t="s">
        <v>32197</v>
      </c>
      <c r="J29" s="13" t="s">
        <v>32197</v>
      </c>
      <c r="K29" s="13" t="s">
        <v>32274</v>
      </c>
      <c r="L29" s="17" t="s">
        <v>32275</v>
      </c>
      <c r="M29" s="18">
        <v>4560000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8.5" customHeight="1" x14ac:dyDescent="0.25">
      <c r="A30" s="13">
        <v>24</v>
      </c>
      <c r="B30" s="13" t="s">
        <v>32276</v>
      </c>
      <c r="C30" s="13" t="s">
        <v>22966</v>
      </c>
      <c r="D30" s="14" t="s">
        <v>4688</v>
      </c>
      <c r="E30" s="15" t="s">
        <v>7856</v>
      </c>
      <c r="F30" s="13" t="s">
        <v>11687</v>
      </c>
      <c r="G30" s="16" t="s">
        <v>7085</v>
      </c>
      <c r="H30" s="13" t="s">
        <v>259</v>
      </c>
      <c r="I30" s="13" t="s">
        <v>32277</v>
      </c>
      <c r="J30" s="13" t="s">
        <v>32277</v>
      </c>
      <c r="K30" s="13" t="s">
        <v>32278</v>
      </c>
      <c r="L30" s="17" t="s">
        <v>32279</v>
      </c>
      <c r="M30" s="18">
        <v>3328000</v>
      </c>
      <c r="N30" s="19"/>
      <c r="O30" s="20" t="str">
        <f t="shared" si="0"/>
        <v>CĐ</v>
      </c>
      <c r="R30" s="21" t="str">
        <f t="shared" si="1"/>
        <v>CĐ</v>
      </c>
    </row>
    <row r="31" spans="1:18" ht="28.5" customHeight="1" x14ac:dyDescent="0.25">
      <c r="A31" s="13">
        <v>25</v>
      </c>
      <c r="B31" s="13" t="s">
        <v>32280</v>
      </c>
      <c r="C31" s="13" t="s">
        <v>17532</v>
      </c>
      <c r="D31" s="14" t="s">
        <v>5979</v>
      </c>
      <c r="E31" s="15" t="s">
        <v>2449</v>
      </c>
      <c r="F31" s="13" t="s">
        <v>15488</v>
      </c>
      <c r="G31" s="16" t="s">
        <v>7085</v>
      </c>
      <c r="H31" s="13" t="s">
        <v>259</v>
      </c>
      <c r="I31" s="13" t="s">
        <v>32277</v>
      </c>
      <c r="J31" s="13" t="s">
        <v>32277</v>
      </c>
      <c r="K31" s="13" t="s">
        <v>32281</v>
      </c>
      <c r="L31" s="17" t="s">
        <v>32282</v>
      </c>
      <c r="M31" s="18">
        <v>3328000</v>
      </c>
      <c r="N31" s="19"/>
      <c r="O31" s="20" t="str">
        <f t="shared" si="0"/>
        <v>CĐ</v>
      </c>
      <c r="R31" s="21" t="str">
        <f t="shared" si="1"/>
        <v>CĐ</v>
      </c>
    </row>
    <row r="32" spans="1:18" ht="28.5" customHeight="1" x14ac:dyDescent="0.25">
      <c r="A32" s="13">
        <v>26</v>
      </c>
      <c r="B32" s="13" t="s">
        <v>32283</v>
      </c>
      <c r="C32" s="13" t="s">
        <v>28354</v>
      </c>
      <c r="D32" s="14" t="s">
        <v>4688</v>
      </c>
      <c r="E32" s="15" t="s">
        <v>108</v>
      </c>
      <c r="F32" s="13" t="s">
        <v>10657</v>
      </c>
      <c r="G32" s="16" t="s">
        <v>7085</v>
      </c>
      <c r="H32" s="13" t="s">
        <v>259</v>
      </c>
      <c r="I32" s="13" t="s">
        <v>32277</v>
      </c>
      <c r="J32" s="13" t="s">
        <v>32277</v>
      </c>
      <c r="K32" s="13" t="s">
        <v>32284</v>
      </c>
      <c r="L32" s="17" t="s">
        <v>32285</v>
      </c>
      <c r="M32" s="18">
        <v>3328000</v>
      </c>
      <c r="N32" s="19"/>
      <c r="O32" s="20" t="str">
        <f t="shared" si="0"/>
        <v>CĐ</v>
      </c>
      <c r="R32" s="21" t="str">
        <f t="shared" si="1"/>
        <v>CĐ</v>
      </c>
    </row>
    <row r="33" spans="1:18" ht="28.5" customHeight="1" x14ac:dyDescent="0.25">
      <c r="A33" s="13">
        <v>27</v>
      </c>
      <c r="B33" s="13" t="s">
        <v>32286</v>
      </c>
      <c r="C33" s="13" t="s">
        <v>7081</v>
      </c>
      <c r="D33" s="14" t="s">
        <v>7082</v>
      </c>
      <c r="E33" s="15" t="s">
        <v>7083</v>
      </c>
      <c r="F33" s="13" t="s">
        <v>7084</v>
      </c>
      <c r="G33" s="16" t="s">
        <v>7085</v>
      </c>
      <c r="H33" s="13" t="s">
        <v>259</v>
      </c>
      <c r="I33" s="13" t="s">
        <v>32277</v>
      </c>
      <c r="J33" s="13" t="s">
        <v>32277</v>
      </c>
      <c r="K33" s="13" t="s">
        <v>32287</v>
      </c>
      <c r="L33" s="17" t="s">
        <v>32288</v>
      </c>
      <c r="M33" s="18">
        <v>3328000</v>
      </c>
      <c r="N33" s="19"/>
      <c r="O33" s="20" t="str">
        <f t="shared" si="0"/>
        <v>CĐ</v>
      </c>
      <c r="R33" s="21" t="str">
        <f t="shared" si="1"/>
        <v>CĐ</v>
      </c>
    </row>
    <row r="34" spans="1:18" ht="28.5" customHeight="1" x14ac:dyDescent="0.25">
      <c r="A34" s="13">
        <v>28</v>
      </c>
      <c r="B34" s="13" t="s">
        <v>32289</v>
      </c>
      <c r="C34" s="13" t="s">
        <v>13553</v>
      </c>
      <c r="D34" s="14" t="s">
        <v>5972</v>
      </c>
      <c r="E34" s="15" t="s">
        <v>2043</v>
      </c>
      <c r="F34" s="13" t="s">
        <v>12707</v>
      </c>
      <c r="G34" s="16" t="s">
        <v>6961</v>
      </c>
      <c r="H34" s="13" t="s">
        <v>259</v>
      </c>
      <c r="I34" s="13" t="s">
        <v>32277</v>
      </c>
      <c r="J34" s="13" t="s">
        <v>32277</v>
      </c>
      <c r="K34" s="13" t="s">
        <v>32290</v>
      </c>
      <c r="L34" s="17" t="s">
        <v>32291</v>
      </c>
      <c r="M34" s="18">
        <v>3840000</v>
      </c>
      <c r="N34" s="19"/>
      <c r="O34" s="20" t="str">
        <f t="shared" si="0"/>
        <v>CĐ</v>
      </c>
      <c r="R34" s="21" t="str">
        <f t="shared" si="1"/>
        <v>CĐ</v>
      </c>
    </row>
    <row r="35" spans="1:18" ht="28.5" customHeight="1" x14ac:dyDescent="0.25">
      <c r="A35" s="13">
        <v>29</v>
      </c>
      <c r="B35" s="13" t="s">
        <v>32292</v>
      </c>
      <c r="C35" s="13" t="s">
        <v>32293</v>
      </c>
      <c r="D35" s="14" t="s">
        <v>32294</v>
      </c>
      <c r="E35" s="15" t="s">
        <v>497</v>
      </c>
      <c r="F35" s="13" t="s">
        <v>1232</v>
      </c>
      <c r="G35" s="16" t="s">
        <v>2957</v>
      </c>
      <c r="H35" s="13" t="s">
        <v>259</v>
      </c>
      <c r="I35" s="13" t="s">
        <v>32277</v>
      </c>
      <c r="J35" s="13" t="s">
        <v>32277</v>
      </c>
      <c r="K35" s="13" t="s">
        <v>32295</v>
      </c>
      <c r="L35" s="17" t="s">
        <v>32296</v>
      </c>
      <c r="M35" s="18">
        <v>5129000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8.5" customHeight="1" x14ac:dyDescent="0.25">
      <c r="A36" s="13">
        <v>30</v>
      </c>
      <c r="B36" s="13" t="s">
        <v>32297</v>
      </c>
      <c r="C36" s="13" t="s">
        <v>8127</v>
      </c>
      <c r="D36" s="14" t="s">
        <v>7133</v>
      </c>
      <c r="E36" s="15" t="s">
        <v>697</v>
      </c>
      <c r="F36" s="13" t="s">
        <v>8128</v>
      </c>
      <c r="G36" s="16" t="s">
        <v>6961</v>
      </c>
      <c r="H36" s="13" t="s">
        <v>259</v>
      </c>
      <c r="I36" s="13" t="s">
        <v>32277</v>
      </c>
      <c r="J36" s="13" t="s">
        <v>32277</v>
      </c>
      <c r="K36" s="13" t="s">
        <v>32298</v>
      </c>
      <c r="L36" s="17" t="s">
        <v>32299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8.5" customHeight="1" x14ac:dyDescent="0.25">
      <c r="A37" s="13">
        <v>31</v>
      </c>
      <c r="B37" s="13" t="s">
        <v>32300</v>
      </c>
      <c r="C37" s="13" t="s">
        <v>26324</v>
      </c>
      <c r="D37" s="14" t="s">
        <v>7951</v>
      </c>
      <c r="E37" s="15" t="s">
        <v>1308</v>
      </c>
      <c r="F37" s="13" t="s">
        <v>6404</v>
      </c>
      <c r="G37" s="16" t="s">
        <v>7511</v>
      </c>
      <c r="H37" s="13" t="s">
        <v>259</v>
      </c>
      <c r="I37" s="13" t="s">
        <v>32277</v>
      </c>
      <c r="J37" s="13" t="s">
        <v>32277</v>
      </c>
      <c r="K37" s="13" t="s">
        <v>32301</v>
      </c>
      <c r="L37" s="17" t="s">
        <v>32302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8.5" customHeight="1" x14ac:dyDescent="0.25">
      <c r="A38" s="13">
        <v>32</v>
      </c>
      <c r="B38" s="13" t="s">
        <v>32303</v>
      </c>
      <c r="C38" s="13" t="s">
        <v>25589</v>
      </c>
      <c r="D38" s="14" t="s">
        <v>25590</v>
      </c>
      <c r="E38" s="15" t="s">
        <v>34</v>
      </c>
      <c r="F38" s="13" t="s">
        <v>7122</v>
      </c>
      <c r="G38" s="16" t="s">
        <v>6381</v>
      </c>
      <c r="H38" s="13" t="s">
        <v>259</v>
      </c>
      <c r="I38" s="13" t="s">
        <v>32197</v>
      </c>
      <c r="J38" s="13" t="s">
        <v>32197</v>
      </c>
      <c r="K38" s="13" t="s">
        <v>32304</v>
      </c>
      <c r="L38" s="17" t="s">
        <v>32305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8" ht="28.5" customHeight="1" x14ac:dyDescent="0.25">
      <c r="A39" s="13">
        <v>33</v>
      </c>
      <c r="B39" s="13" t="s">
        <v>32306</v>
      </c>
      <c r="C39" s="13" t="s">
        <v>32307</v>
      </c>
      <c r="D39" s="14" t="s">
        <v>10498</v>
      </c>
      <c r="E39" s="15" t="s">
        <v>1000</v>
      </c>
      <c r="F39" s="13" t="s">
        <v>4770</v>
      </c>
      <c r="G39" s="16" t="s">
        <v>6668</v>
      </c>
      <c r="H39" s="13" t="s">
        <v>259</v>
      </c>
      <c r="I39" s="13" t="s">
        <v>32197</v>
      </c>
      <c r="J39" s="13" t="s">
        <v>32197</v>
      </c>
      <c r="K39" s="13" t="s">
        <v>32308</v>
      </c>
      <c r="L39" s="17" t="s">
        <v>32309</v>
      </c>
      <c r="M39" s="18">
        <v>4096000</v>
      </c>
      <c r="N39" s="19"/>
      <c r="O39" s="20" t="str">
        <f t="shared" si="0"/>
        <v>C1</v>
      </c>
      <c r="R39" s="21" t="str">
        <f t="shared" si="1"/>
        <v>C1</v>
      </c>
    </row>
    <row r="40" spans="1:18" ht="28.5" customHeight="1" x14ac:dyDescent="0.25">
      <c r="A40" s="13">
        <v>34</v>
      </c>
      <c r="B40" s="13"/>
      <c r="C40" s="13"/>
      <c r="D40" s="14"/>
      <c r="E40" s="15"/>
      <c r="F40" s="13"/>
      <c r="G40" s="16"/>
      <c r="H40" s="13"/>
      <c r="I40" s="13"/>
      <c r="J40" s="13"/>
      <c r="K40" s="13"/>
      <c r="L40" s="17" t="s">
        <v>32408</v>
      </c>
      <c r="M40" s="18" t="s">
        <v>8787</v>
      </c>
      <c r="N40" s="19"/>
      <c r="O40" s="20"/>
      <c r="R40" s="21"/>
    </row>
    <row r="41" spans="1:18" ht="28.5" customHeight="1" x14ac:dyDescent="0.25">
      <c r="A41" s="13">
        <v>35</v>
      </c>
      <c r="B41" s="13" t="s">
        <v>32310</v>
      </c>
      <c r="C41" s="13" t="s">
        <v>22080</v>
      </c>
      <c r="D41" s="14" t="s">
        <v>8272</v>
      </c>
      <c r="E41" s="15" t="s">
        <v>1533</v>
      </c>
      <c r="F41" s="13" t="s">
        <v>9432</v>
      </c>
      <c r="G41" s="16" t="s">
        <v>6381</v>
      </c>
      <c r="H41" s="13" t="s">
        <v>259</v>
      </c>
      <c r="I41" s="13" t="s">
        <v>32197</v>
      </c>
      <c r="J41" s="13" t="s">
        <v>32197</v>
      </c>
      <c r="K41" s="13" t="s">
        <v>32311</v>
      </c>
      <c r="L41" s="17" t="s">
        <v>32312</v>
      </c>
      <c r="M41" s="18">
        <v>3584000</v>
      </c>
      <c r="N41" s="19"/>
      <c r="O41" s="20" t="str">
        <f t="shared" si="0"/>
        <v>CĐ</v>
      </c>
      <c r="R41" s="21" t="str">
        <f t="shared" si="1"/>
        <v>CĐ</v>
      </c>
    </row>
    <row r="42" spans="1:18" ht="28.5" customHeight="1" x14ac:dyDescent="0.25">
      <c r="A42" s="13">
        <v>36</v>
      </c>
      <c r="B42" s="13" t="s">
        <v>32313</v>
      </c>
      <c r="C42" s="13" t="s">
        <v>24347</v>
      </c>
      <c r="D42" s="14" t="s">
        <v>11571</v>
      </c>
      <c r="E42" s="15" t="s">
        <v>154</v>
      </c>
      <c r="F42" s="13" t="s">
        <v>3387</v>
      </c>
      <c r="G42" s="16" t="s">
        <v>6048</v>
      </c>
      <c r="H42" s="13" t="s">
        <v>259</v>
      </c>
      <c r="I42" s="13" t="s">
        <v>32197</v>
      </c>
      <c r="J42" s="13" t="s">
        <v>32197</v>
      </c>
      <c r="K42" s="13" t="s">
        <v>32314</v>
      </c>
      <c r="L42" s="17" t="s">
        <v>32315</v>
      </c>
      <c r="M42" s="18">
        <v>3350000</v>
      </c>
      <c r="N42" s="19"/>
      <c r="O42" s="20" t="str">
        <f t="shared" si="0"/>
        <v>TCN</v>
      </c>
      <c r="R42" s="21" t="str">
        <f t="shared" si="1"/>
        <v>TCN</v>
      </c>
    </row>
    <row r="43" spans="1:18" ht="28.5" customHeight="1" x14ac:dyDescent="0.25">
      <c r="A43" s="13">
        <v>37</v>
      </c>
      <c r="B43" s="13" t="s">
        <v>32316</v>
      </c>
      <c r="C43" s="13" t="s">
        <v>9421</v>
      </c>
      <c r="D43" s="14" t="s">
        <v>509</v>
      </c>
      <c r="E43" s="15" t="s">
        <v>666</v>
      </c>
      <c r="F43" s="13" t="s">
        <v>6725</v>
      </c>
      <c r="G43" s="16" t="s">
        <v>6369</v>
      </c>
      <c r="H43" s="13" t="s">
        <v>259</v>
      </c>
      <c r="I43" s="13" t="s">
        <v>32197</v>
      </c>
      <c r="J43" s="13" t="s">
        <v>32197</v>
      </c>
      <c r="K43" s="13" t="s">
        <v>32317</v>
      </c>
      <c r="L43" s="17" t="s">
        <v>32318</v>
      </c>
      <c r="M43" s="18">
        <v>4096000</v>
      </c>
      <c r="N43" s="19"/>
      <c r="O43" s="20" t="str">
        <f t="shared" si="0"/>
        <v>C1</v>
      </c>
      <c r="R43" s="21" t="str">
        <f t="shared" si="1"/>
        <v>C1</v>
      </c>
    </row>
    <row r="44" spans="1:18" ht="28.5" customHeight="1" x14ac:dyDescent="0.25">
      <c r="A44" s="13">
        <v>38</v>
      </c>
      <c r="B44" s="13" t="s">
        <v>32319</v>
      </c>
      <c r="C44" s="13" t="s">
        <v>32320</v>
      </c>
      <c r="D44" s="14" t="s">
        <v>24751</v>
      </c>
      <c r="E44" s="15" t="s">
        <v>4604</v>
      </c>
      <c r="F44" s="13" t="s">
        <v>3565</v>
      </c>
      <c r="G44" s="16" t="s">
        <v>14238</v>
      </c>
      <c r="H44" s="13" t="s">
        <v>17</v>
      </c>
      <c r="I44" s="13" t="s">
        <v>32197</v>
      </c>
      <c r="J44" s="13" t="s">
        <v>32197</v>
      </c>
      <c r="K44" s="13" t="s">
        <v>32321</v>
      </c>
      <c r="L44" s="17" t="s">
        <v>32322</v>
      </c>
      <c r="M44" s="18">
        <v>6444000</v>
      </c>
      <c r="N44" s="19"/>
      <c r="O44" s="20" t="str">
        <f t="shared" si="0"/>
        <v>C2</v>
      </c>
      <c r="R44" s="21" t="str">
        <f t="shared" si="1"/>
        <v>NH 18-19C2</v>
      </c>
    </row>
    <row r="45" spans="1:18" ht="28.5" customHeight="1" x14ac:dyDescent="0.25">
      <c r="A45" s="13">
        <v>39</v>
      </c>
      <c r="B45" s="13" t="s">
        <v>32323</v>
      </c>
      <c r="C45" s="13" t="s">
        <v>32324</v>
      </c>
      <c r="D45" s="14" t="s">
        <v>32325</v>
      </c>
      <c r="E45" s="15" t="s">
        <v>1244</v>
      </c>
      <c r="F45" s="13" t="s">
        <v>6357</v>
      </c>
      <c r="G45" s="16" t="s">
        <v>6813</v>
      </c>
      <c r="H45" s="13" t="s">
        <v>259</v>
      </c>
      <c r="I45" s="13" t="s">
        <v>32277</v>
      </c>
      <c r="J45" s="13" t="s">
        <v>32277</v>
      </c>
      <c r="K45" s="13" t="s">
        <v>32326</v>
      </c>
      <c r="L45" s="17" t="s">
        <v>32327</v>
      </c>
      <c r="M45" s="18">
        <v>3584000</v>
      </c>
      <c r="N45" s="19"/>
      <c r="O45" s="20" t="str">
        <f t="shared" si="0"/>
        <v>C1</v>
      </c>
      <c r="R45" s="21" t="str">
        <f t="shared" si="1"/>
        <v>C1</v>
      </c>
    </row>
    <row r="46" spans="1:18" ht="28.5" customHeight="1" x14ac:dyDescent="0.25">
      <c r="A46" s="13">
        <v>40</v>
      </c>
      <c r="B46" s="13" t="s">
        <v>32328</v>
      </c>
      <c r="C46" s="13" t="s">
        <v>32329</v>
      </c>
      <c r="D46" s="14" t="s">
        <v>32330</v>
      </c>
      <c r="E46" s="15" t="s">
        <v>22433</v>
      </c>
      <c r="F46" s="13" t="s">
        <v>1061</v>
      </c>
      <c r="G46" s="16" t="s">
        <v>29</v>
      </c>
      <c r="H46" s="13" t="s">
        <v>259</v>
      </c>
      <c r="I46" s="13" t="s">
        <v>32277</v>
      </c>
      <c r="J46" s="13" t="s">
        <v>32277</v>
      </c>
      <c r="K46" s="13" t="s">
        <v>32331</v>
      </c>
      <c r="L46" s="17" t="s">
        <v>32332</v>
      </c>
      <c r="M46" s="18">
        <v>5352000</v>
      </c>
      <c r="N46" s="19"/>
      <c r="O46" s="20" t="str">
        <f t="shared" ref="O46:O70" si="2">MID(G46,3,FIND("-",G46,1)-3)&amp;IF(MID(G46,3,5)="CĐ-LT","LT","")</f>
        <v>T4</v>
      </c>
      <c r="R46" s="21" t="str">
        <f t="shared" ref="R46:R70" si="3">IF(LEFT(G46,2)="18","NH 18-19","")&amp;O46</f>
        <v>NH 18-19T4</v>
      </c>
    </row>
    <row r="47" spans="1:18" ht="28.5" customHeight="1" x14ac:dyDescent="0.25">
      <c r="A47" s="13">
        <v>41</v>
      </c>
      <c r="B47" s="13"/>
      <c r="C47" s="13"/>
      <c r="D47" s="14"/>
      <c r="E47" s="15"/>
      <c r="F47" s="13"/>
      <c r="G47" s="16"/>
      <c r="H47" s="13"/>
      <c r="I47" s="13"/>
      <c r="J47" s="13"/>
      <c r="K47" s="13"/>
      <c r="L47" s="17" t="s">
        <v>32409</v>
      </c>
      <c r="M47" s="18" t="s">
        <v>8787</v>
      </c>
      <c r="N47" s="19"/>
      <c r="O47" s="20"/>
      <c r="R47" s="21"/>
    </row>
    <row r="48" spans="1:18" ht="28.5" customHeight="1" x14ac:dyDescent="0.25">
      <c r="A48" s="13">
        <v>42</v>
      </c>
      <c r="B48" s="13" t="s">
        <v>32333</v>
      </c>
      <c r="C48" s="13" t="s">
        <v>23424</v>
      </c>
      <c r="D48" s="14" t="s">
        <v>2427</v>
      </c>
      <c r="E48" s="15" t="s">
        <v>523</v>
      </c>
      <c r="F48" s="13" t="s">
        <v>23425</v>
      </c>
      <c r="G48" s="16" t="s">
        <v>15259</v>
      </c>
      <c r="H48" s="13" t="s">
        <v>259</v>
      </c>
      <c r="I48" s="13" t="s">
        <v>32277</v>
      </c>
      <c r="J48" s="13" t="s">
        <v>32277</v>
      </c>
      <c r="K48" s="13" t="s">
        <v>32334</v>
      </c>
      <c r="L48" s="17" t="s">
        <v>32335</v>
      </c>
      <c r="M48" s="18">
        <v>2850000</v>
      </c>
      <c r="N48" s="19"/>
      <c r="O48" s="20" t="str">
        <f t="shared" si="2"/>
        <v>TCN</v>
      </c>
      <c r="R48" s="21" t="str">
        <f t="shared" si="3"/>
        <v>TCN</v>
      </c>
    </row>
    <row r="49" spans="1:18" ht="28.5" customHeight="1" x14ac:dyDescent="0.25">
      <c r="A49" s="13">
        <v>43</v>
      </c>
      <c r="B49" s="13" t="s">
        <v>32336</v>
      </c>
      <c r="C49" s="13" t="s">
        <v>15829</v>
      </c>
      <c r="D49" s="14" t="s">
        <v>2873</v>
      </c>
      <c r="E49" s="15" t="s">
        <v>546</v>
      </c>
      <c r="F49" s="13" t="s">
        <v>9130</v>
      </c>
      <c r="G49" s="16" t="s">
        <v>6747</v>
      </c>
      <c r="H49" s="13" t="s">
        <v>259</v>
      </c>
      <c r="I49" s="13" t="s">
        <v>32277</v>
      </c>
      <c r="J49" s="13" t="s">
        <v>32277</v>
      </c>
      <c r="K49" s="13" t="s">
        <v>32337</v>
      </c>
      <c r="L49" s="17" t="s">
        <v>32338</v>
      </c>
      <c r="M49" s="18">
        <v>5798000</v>
      </c>
      <c r="N49" s="19"/>
      <c r="O49" s="20" t="str">
        <f t="shared" si="2"/>
        <v>T4</v>
      </c>
      <c r="R49" s="21" t="str">
        <f t="shared" si="3"/>
        <v>T4</v>
      </c>
    </row>
    <row r="50" spans="1:18" ht="28.5" customHeight="1" x14ac:dyDescent="0.25">
      <c r="A50" s="13">
        <v>44</v>
      </c>
      <c r="B50" s="13" t="s">
        <v>32339</v>
      </c>
      <c r="C50" s="13" t="s">
        <v>12067</v>
      </c>
      <c r="D50" s="14" t="s">
        <v>1470</v>
      </c>
      <c r="E50" s="15" t="s">
        <v>197</v>
      </c>
      <c r="F50" s="13" t="s">
        <v>7313</v>
      </c>
      <c r="G50" s="16" t="s">
        <v>4849</v>
      </c>
      <c r="H50" s="13" t="s">
        <v>259</v>
      </c>
      <c r="I50" s="13" t="s">
        <v>32277</v>
      </c>
      <c r="J50" s="13" t="s">
        <v>32277</v>
      </c>
      <c r="K50" s="13" t="s">
        <v>32340</v>
      </c>
      <c r="L50" s="17" t="s">
        <v>32341</v>
      </c>
      <c r="M50" s="18">
        <v>3840000</v>
      </c>
      <c r="N50" s="19"/>
      <c r="O50" s="20" t="str">
        <f t="shared" si="2"/>
        <v>CĐ</v>
      </c>
      <c r="R50" s="21" t="str">
        <f t="shared" si="3"/>
        <v>CĐ</v>
      </c>
    </row>
    <row r="51" spans="1:18" ht="28.5" customHeight="1" x14ac:dyDescent="0.25">
      <c r="A51" s="13">
        <v>45</v>
      </c>
      <c r="B51" s="13" t="s">
        <v>32342</v>
      </c>
      <c r="C51" s="13" t="s">
        <v>32343</v>
      </c>
      <c r="D51" s="14" t="s">
        <v>3834</v>
      </c>
      <c r="E51" s="15" t="s">
        <v>15</v>
      </c>
      <c r="F51" s="13" t="s">
        <v>677</v>
      </c>
      <c r="G51" s="16" t="s">
        <v>479</v>
      </c>
      <c r="H51" s="13" t="s">
        <v>259</v>
      </c>
      <c r="I51" s="13" t="s">
        <v>32277</v>
      </c>
      <c r="J51" s="13" t="s">
        <v>32277</v>
      </c>
      <c r="K51" s="13" t="s">
        <v>32344</v>
      </c>
      <c r="L51" s="17" t="s">
        <v>32345</v>
      </c>
      <c r="M51" s="18">
        <v>5352000</v>
      </c>
      <c r="N51" s="19"/>
      <c r="O51" s="20" t="str">
        <f t="shared" si="2"/>
        <v>T4</v>
      </c>
      <c r="R51" s="21" t="str">
        <f t="shared" si="3"/>
        <v>NH 18-19T4</v>
      </c>
    </row>
    <row r="52" spans="1:18" ht="28.5" customHeight="1" x14ac:dyDescent="0.25">
      <c r="A52" s="13">
        <v>46</v>
      </c>
      <c r="B52" s="13" t="s">
        <v>32346</v>
      </c>
      <c r="C52" s="13" t="s">
        <v>26196</v>
      </c>
      <c r="D52" s="14" t="s">
        <v>17213</v>
      </c>
      <c r="E52" s="15" t="s">
        <v>122</v>
      </c>
      <c r="F52" s="13" t="s">
        <v>9851</v>
      </c>
      <c r="G52" s="16" t="s">
        <v>5536</v>
      </c>
      <c r="H52" s="13" t="s">
        <v>259</v>
      </c>
      <c r="I52" s="13" t="s">
        <v>32277</v>
      </c>
      <c r="J52" s="13" t="s">
        <v>32277</v>
      </c>
      <c r="K52" s="13" t="s">
        <v>32347</v>
      </c>
      <c r="L52" s="17" t="s">
        <v>32348</v>
      </c>
      <c r="M52" s="18">
        <v>3584000</v>
      </c>
      <c r="N52" s="19"/>
      <c r="O52" s="20" t="str">
        <f t="shared" si="2"/>
        <v>C1</v>
      </c>
      <c r="R52" s="21" t="str">
        <f t="shared" si="3"/>
        <v>C1</v>
      </c>
    </row>
    <row r="53" spans="1:18" ht="28.5" customHeight="1" x14ac:dyDescent="0.25">
      <c r="A53" s="13">
        <v>47</v>
      </c>
      <c r="B53" s="13" t="s">
        <v>32349</v>
      </c>
      <c r="C53" s="13" t="s">
        <v>10452</v>
      </c>
      <c r="D53" s="14" t="s">
        <v>10453</v>
      </c>
      <c r="E53" s="15" t="s">
        <v>5870</v>
      </c>
      <c r="F53" s="13" t="s">
        <v>8921</v>
      </c>
      <c r="G53" s="16" t="s">
        <v>7085</v>
      </c>
      <c r="H53" s="13" t="s">
        <v>259</v>
      </c>
      <c r="I53" s="13" t="s">
        <v>32277</v>
      </c>
      <c r="J53" s="13" t="s">
        <v>32277</v>
      </c>
      <c r="K53" s="13" t="s">
        <v>32350</v>
      </c>
      <c r="L53" s="17" t="s">
        <v>32351</v>
      </c>
      <c r="M53" s="18">
        <v>3328000</v>
      </c>
      <c r="N53" s="19"/>
      <c r="O53" s="20" t="str">
        <f t="shared" si="2"/>
        <v>CĐ</v>
      </c>
      <c r="R53" s="21" t="str">
        <f t="shared" si="3"/>
        <v>CĐ</v>
      </c>
    </row>
    <row r="54" spans="1:18" ht="28.5" customHeight="1" x14ac:dyDescent="0.25">
      <c r="A54" s="13">
        <v>48</v>
      </c>
      <c r="B54" s="13" t="s">
        <v>32352</v>
      </c>
      <c r="C54" s="13" t="s">
        <v>9813</v>
      </c>
      <c r="D54" s="14" t="s">
        <v>9814</v>
      </c>
      <c r="E54" s="15" t="s">
        <v>3834</v>
      </c>
      <c r="F54" s="13" t="s">
        <v>7711</v>
      </c>
      <c r="G54" s="16" t="s">
        <v>7085</v>
      </c>
      <c r="H54" s="13" t="s">
        <v>259</v>
      </c>
      <c r="I54" s="13" t="s">
        <v>32277</v>
      </c>
      <c r="J54" s="13" t="s">
        <v>32277</v>
      </c>
      <c r="K54" s="13" t="s">
        <v>32353</v>
      </c>
      <c r="L54" s="17" t="s">
        <v>32354</v>
      </c>
      <c r="M54" s="18">
        <v>3328000</v>
      </c>
      <c r="N54" s="19"/>
      <c r="O54" s="20" t="str">
        <f t="shared" si="2"/>
        <v>CĐ</v>
      </c>
      <c r="R54" s="21" t="str">
        <f t="shared" si="3"/>
        <v>CĐ</v>
      </c>
    </row>
    <row r="55" spans="1:18" ht="28.5" customHeight="1" x14ac:dyDescent="0.25">
      <c r="A55" s="13">
        <v>49</v>
      </c>
      <c r="B55" s="13" t="s">
        <v>32355</v>
      </c>
      <c r="C55" s="13" t="s">
        <v>9818</v>
      </c>
      <c r="D55" s="14" t="s">
        <v>9819</v>
      </c>
      <c r="E55" s="15" t="s">
        <v>1540</v>
      </c>
      <c r="F55" s="13" t="s">
        <v>7035</v>
      </c>
      <c r="G55" s="16" t="s">
        <v>7085</v>
      </c>
      <c r="H55" s="13" t="s">
        <v>259</v>
      </c>
      <c r="I55" s="13" t="s">
        <v>32277</v>
      </c>
      <c r="J55" s="13" t="s">
        <v>32277</v>
      </c>
      <c r="K55" s="13" t="s">
        <v>32356</v>
      </c>
      <c r="L55" s="17" t="s">
        <v>32357</v>
      </c>
      <c r="M55" s="18">
        <v>3328000</v>
      </c>
      <c r="N55" s="19"/>
      <c r="O55" s="20" t="str">
        <f t="shared" si="2"/>
        <v>CĐ</v>
      </c>
      <c r="R55" s="21" t="str">
        <f t="shared" si="3"/>
        <v>CĐ</v>
      </c>
    </row>
    <row r="56" spans="1:18" ht="28.5" customHeight="1" x14ac:dyDescent="0.25">
      <c r="A56" s="13">
        <v>50</v>
      </c>
      <c r="B56" s="13" t="s">
        <v>32358</v>
      </c>
      <c r="C56" s="13" t="s">
        <v>32359</v>
      </c>
      <c r="D56" s="14" t="s">
        <v>32360</v>
      </c>
      <c r="E56" s="15" t="s">
        <v>387</v>
      </c>
      <c r="F56" s="13" t="s">
        <v>7876</v>
      </c>
      <c r="G56" s="16" t="s">
        <v>10309</v>
      </c>
      <c r="H56" s="13" t="s">
        <v>259</v>
      </c>
      <c r="I56" s="13" t="s">
        <v>32277</v>
      </c>
      <c r="J56" s="13" t="s">
        <v>32277</v>
      </c>
      <c r="K56" s="13" t="s">
        <v>32361</v>
      </c>
      <c r="L56" s="17" t="s">
        <v>32362</v>
      </c>
      <c r="M56" s="18">
        <v>4096000</v>
      </c>
      <c r="N56" s="19"/>
      <c r="O56" s="20" t="str">
        <f t="shared" si="2"/>
        <v>C1</v>
      </c>
      <c r="R56" s="21" t="str">
        <f t="shared" si="3"/>
        <v>C1</v>
      </c>
    </row>
    <row r="57" spans="1:18" ht="28.5" customHeight="1" x14ac:dyDescent="0.25">
      <c r="A57" s="13">
        <v>51</v>
      </c>
      <c r="B57" s="13" t="s">
        <v>32363</v>
      </c>
      <c r="C57" s="13" t="s">
        <v>32364</v>
      </c>
      <c r="D57" s="14" t="s">
        <v>249</v>
      </c>
      <c r="E57" s="15" t="s">
        <v>1282</v>
      </c>
      <c r="F57" s="13" t="s">
        <v>16451</v>
      </c>
      <c r="G57" s="16" t="s">
        <v>4849</v>
      </c>
      <c r="H57" s="13" t="s">
        <v>259</v>
      </c>
      <c r="I57" s="13" t="s">
        <v>32277</v>
      </c>
      <c r="J57" s="13" t="s">
        <v>32277</v>
      </c>
      <c r="K57" s="13" t="s">
        <v>32365</v>
      </c>
      <c r="L57" s="17" t="s">
        <v>32366</v>
      </c>
      <c r="M57" s="18">
        <v>3840000</v>
      </c>
      <c r="N57" s="19"/>
      <c r="O57" s="20" t="str">
        <f t="shared" si="2"/>
        <v>CĐ</v>
      </c>
      <c r="R57" s="21" t="str">
        <f t="shared" si="3"/>
        <v>CĐ</v>
      </c>
    </row>
    <row r="58" spans="1:18" ht="28.5" customHeight="1" x14ac:dyDescent="0.25">
      <c r="A58" s="13">
        <v>52</v>
      </c>
      <c r="B58" s="13" t="s">
        <v>32367</v>
      </c>
      <c r="C58" s="13" t="s">
        <v>29342</v>
      </c>
      <c r="D58" s="14" t="s">
        <v>464</v>
      </c>
      <c r="E58" s="15" t="s">
        <v>5625</v>
      </c>
      <c r="F58" s="13" t="s">
        <v>29343</v>
      </c>
      <c r="G58" s="16" t="s">
        <v>7775</v>
      </c>
      <c r="H58" s="13" t="s">
        <v>259</v>
      </c>
      <c r="I58" s="13" t="s">
        <v>32277</v>
      </c>
      <c r="J58" s="13" t="s">
        <v>32277</v>
      </c>
      <c r="K58" s="13" t="s">
        <v>32368</v>
      </c>
      <c r="L58" s="17" t="s">
        <v>32369</v>
      </c>
      <c r="M58" s="18">
        <v>4096000</v>
      </c>
      <c r="N58" s="19"/>
      <c r="O58" s="20" t="str">
        <f t="shared" si="2"/>
        <v>C1</v>
      </c>
      <c r="R58" s="21" t="str">
        <f t="shared" si="3"/>
        <v>C1</v>
      </c>
    </row>
    <row r="59" spans="1:18" ht="28.5" customHeight="1" x14ac:dyDescent="0.25">
      <c r="A59" s="13">
        <v>53</v>
      </c>
      <c r="B59" s="13" t="s">
        <v>32370</v>
      </c>
      <c r="C59" s="13" t="s">
        <v>18161</v>
      </c>
      <c r="D59" s="14" t="s">
        <v>18162</v>
      </c>
      <c r="E59" s="15" t="s">
        <v>3357</v>
      </c>
      <c r="F59" s="13" t="s">
        <v>9016</v>
      </c>
      <c r="G59" s="16" t="s">
        <v>18163</v>
      </c>
      <c r="H59" s="13" t="s">
        <v>259</v>
      </c>
      <c r="I59" s="13" t="s">
        <v>32277</v>
      </c>
      <c r="J59" s="13" t="s">
        <v>32277</v>
      </c>
      <c r="K59" s="13" t="s">
        <v>32371</v>
      </c>
      <c r="L59" s="17" t="s">
        <v>32372</v>
      </c>
      <c r="M59" s="18">
        <v>4940000</v>
      </c>
      <c r="N59" s="19"/>
      <c r="O59" s="20" t="str">
        <f t="shared" si="2"/>
        <v>T4</v>
      </c>
      <c r="R59" s="21" t="str">
        <f t="shared" si="3"/>
        <v>T4</v>
      </c>
    </row>
    <row r="60" spans="1:18" ht="28.5" customHeight="1" x14ac:dyDescent="0.25">
      <c r="A60" s="13">
        <v>54</v>
      </c>
      <c r="B60" s="13" t="s">
        <v>32373</v>
      </c>
      <c r="C60" s="13" t="s">
        <v>32374</v>
      </c>
      <c r="D60" s="14" t="s">
        <v>1470</v>
      </c>
      <c r="E60" s="15" t="s">
        <v>197</v>
      </c>
      <c r="F60" s="13" t="s">
        <v>32375</v>
      </c>
      <c r="G60" s="16" t="s">
        <v>2908</v>
      </c>
      <c r="H60" s="13" t="s">
        <v>259</v>
      </c>
      <c r="I60" s="13" t="s">
        <v>32277</v>
      </c>
      <c r="J60" s="13" t="s">
        <v>32277</v>
      </c>
      <c r="K60" s="13" t="s">
        <v>32376</v>
      </c>
      <c r="L60" s="17" t="s">
        <v>32377</v>
      </c>
      <c r="M60" s="18">
        <v>6244000</v>
      </c>
      <c r="N60" s="19"/>
      <c r="O60" s="20" t="str">
        <f t="shared" si="2"/>
        <v>T4</v>
      </c>
      <c r="R60" s="21" t="str">
        <f t="shared" si="3"/>
        <v>NH 18-19T4</v>
      </c>
    </row>
    <row r="61" spans="1:18" ht="28.5" customHeight="1" x14ac:dyDescent="0.25">
      <c r="A61" s="13">
        <v>55</v>
      </c>
      <c r="B61" s="13"/>
      <c r="C61" s="13"/>
      <c r="D61" s="14"/>
      <c r="E61" s="15"/>
      <c r="F61" s="13"/>
      <c r="G61" s="16"/>
      <c r="H61" s="13"/>
      <c r="I61" s="13"/>
      <c r="J61" s="13"/>
      <c r="K61" s="13"/>
      <c r="L61" s="17" t="s">
        <v>32410</v>
      </c>
      <c r="M61" s="18" t="s">
        <v>8787</v>
      </c>
      <c r="N61" s="19"/>
      <c r="O61" s="20"/>
      <c r="R61" s="21"/>
    </row>
    <row r="62" spans="1:18" ht="28.5" customHeight="1" x14ac:dyDescent="0.25">
      <c r="A62" s="13">
        <v>56</v>
      </c>
      <c r="B62" s="13" t="s">
        <v>32378</v>
      </c>
      <c r="C62" s="13" t="s">
        <v>32379</v>
      </c>
      <c r="D62" s="14" t="s">
        <v>2511</v>
      </c>
      <c r="E62" s="15" t="s">
        <v>546</v>
      </c>
      <c r="F62" s="13" t="s">
        <v>17378</v>
      </c>
      <c r="G62" s="16" t="s">
        <v>23</v>
      </c>
      <c r="H62" s="13" t="s">
        <v>259</v>
      </c>
      <c r="I62" s="13" t="s">
        <v>32277</v>
      </c>
      <c r="J62" s="13" t="s">
        <v>32277</v>
      </c>
      <c r="K62" s="13" t="s">
        <v>32380</v>
      </c>
      <c r="L62" s="17" t="s">
        <v>32381</v>
      </c>
      <c r="M62" s="18">
        <v>5129000</v>
      </c>
      <c r="N62" s="19"/>
      <c r="O62" s="20" t="str">
        <f t="shared" si="2"/>
        <v>T4</v>
      </c>
      <c r="R62" s="21" t="str">
        <f t="shared" si="3"/>
        <v>NH 18-19T4</v>
      </c>
    </row>
    <row r="63" spans="1:18" ht="28.5" customHeight="1" x14ac:dyDescent="0.25">
      <c r="A63" s="13">
        <v>57</v>
      </c>
      <c r="B63" s="13" t="s">
        <v>32382</v>
      </c>
      <c r="C63" s="13" t="s">
        <v>7076</v>
      </c>
      <c r="D63" s="14" t="s">
        <v>121</v>
      </c>
      <c r="E63" s="15" t="s">
        <v>731</v>
      </c>
      <c r="F63" s="13" t="s">
        <v>7077</v>
      </c>
      <c r="G63" s="16" t="s">
        <v>5678</v>
      </c>
      <c r="H63" s="13" t="s">
        <v>259</v>
      </c>
      <c r="I63" s="13" t="s">
        <v>32277</v>
      </c>
      <c r="J63" s="13" t="s">
        <v>32277</v>
      </c>
      <c r="K63" s="13" t="s">
        <v>32383</v>
      </c>
      <c r="L63" s="17" t="s">
        <v>32384</v>
      </c>
      <c r="M63" s="18">
        <v>4096000</v>
      </c>
      <c r="N63" s="19"/>
      <c r="O63" s="20" t="str">
        <f t="shared" si="2"/>
        <v>C1</v>
      </c>
      <c r="R63" s="21" t="str">
        <f t="shared" si="3"/>
        <v>C1</v>
      </c>
    </row>
    <row r="64" spans="1:18" ht="28.5" customHeight="1" x14ac:dyDescent="0.25">
      <c r="A64" s="13">
        <v>58</v>
      </c>
      <c r="B64" s="13" t="s">
        <v>32385</v>
      </c>
      <c r="C64" s="13" t="s">
        <v>13007</v>
      </c>
      <c r="D64" s="14" t="s">
        <v>1573</v>
      </c>
      <c r="E64" s="15" t="s">
        <v>477</v>
      </c>
      <c r="F64" s="13" t="s">
        <v>13008</v>
      </c>
      <c r="G64" s="16" t="s">
        <v>7429</v>
      </c>
      <c r="H64" s="13" t="s">
        <v>259</v>
      </c>
      <c r="I64" s="13" t="s">
        <v>32277</v>
      </c>
      <c r="J64" s="13" t="s">
        <v>32277</v>
      </c>
      <c r="K64" s="13" t="s">
        <v>32386</v>
      </c>
      <c r="L64" s="17" t="s">
        <v>32387</v>
      </c>
      <c r="M64" s="18">
        <v>3840000</v>
      </c>
      <c r="N64" s="19"/>
      <c r="O64" s="20" t="str">
        <f t="shared" si="2"/>
        <v>CĐ</v>
      </c>
      <c r="R64" s="21" t="str">
        <f t="shared" si="3"/>
        <v>CĐ</v>
      </c>
    </row>
    <row r="65" spans="1:19" ht="28.5" customHeight="1" x14ac:dyDescent="0.25">
      <c r="A65" s="13">
        <v>59</v>
      </c>
      <c r="B65" s="13" t="s">
        <v>32388</v>
      </c>
      <c r="C65" s="13" t="s">
        <v>32389</v>
      </c>
      <c r="D65" s="14" t="s">
        <v>32390</v>
      </c>
      <c r="E65" s="15" t="s">
        <v>1314</v>
      </c>
      <c r="F65" s="13" t="s">
        <v>28386</v>
      </c>
      <c r="G65" s="16" t="s">
        <v>7085</v>
      </c>
      <c r="H65" s="13" t="s">
        <v>259</v>
      </c>
      <c r="I65" s="13" t="s">
        <v>32277</v>
      </c>
      <c r="J65" s="13" t="s">
        <v>32277</v>
      </c>
      <c r="K65" s="13" t="s">
        <v>32391</v>
      </c>
      <c r="L65" s="17" t="s">
        <v>32392</v>
      </c>
      <c r="M65" s="18">
        <v>3328000</v>
      </c>
      <c r="N65" s="19"/>
      <c r="O65" s="20" t="str">
        <f t="shared" si="2"/>
        <v>CĐ</v>
      </c>
      <c r="R65" s="21" t="str">
        <f t="shared" si="3"/>
        <v>CĐ</v>
      </c>
    </row>
    <row r="66" spans="1:19" ht="28.5" customHeight="1" x14ac:dyDescent="0.25">
      <c r="A66" s="13">
        <v>60</v>
      </c>
      <c r="B66" s="13" t="s">
        <v>32393</v>
      </c>
      <c r="C66" s="13" t="s">
        <v>9650</v>
      </c>
      <c r="D66" s="14" t="s">
        <v>9651</v>
      </c>
      <c r="E66" s="15" t="s">
        <v>1418</v>
      </c>
      <c r="F66" s="13" t="s">
        <v>9652</v>
      </c>
      <c r="G66" s="16" t="s">
        <v>6452</v>
      </c>
      <c r="H66" s="13" t="s">
        <v>259</v>
      </c>
      <c r="I66" s="13" t="s">
        <v>32277</v>
      </c>
      <c r="J66" s="13" t="s">
        <v>32277</v>
      </c>
      <c r="K66" s="13" t="s">
        <v>32394</v>
      </c>
      <c r="L66" s="17" t="s">
        <v>32395</v>
      </c>
      <c r="M66" s="18">
        <v>3328000</v>
      </c>
      <c r="N66" s="19"/>
      <c r="O66" s="20" t="str">
        <f t="shared" si="2"/>
        <v>CĐ</v>
      </c>
      <c r="R66" s="21" t="str">
        <f t="shared" si="3"/>
        <v>CĐ</v>
      </c>
    </row>
    <row r="67" spans="1:19" ht="28.5" customHeight="1" x14ac:dyDescent="0.25">
      <c r="A67" s="13">
        <v>61</v>
      </c>
      <c r="B67" s="13" t="s">
        <v>32396</v>
      </c>
      <c r="C67" s="13" t="s">
        <v>14246</v>
      </c>
      <c r="D67" s="14" t="s">
        <v>12702</v>
      </c>
      <c r="E67" s="15" t="s">
        <v>14247</v>
      </c>
      <c r="F67" s="13" t="s">
        <v>14248</v>
      </c>
      <c r="G67" s="16" t="s">
        <v>7429</v>
      </c>
      <c r="H67" s="13" t="s">
        <v>259</v>
      </c>
      <c r="I67" s="13" t="s">
        <v>32277</v>
      </c>
      <c r="J67" s="13" t="s">
        <v>32277</v>
      </c>
      <c r="K67" s="13" t="s">
        <v>32397</v>
      </c>
      <c r="L67" s="17" t="s">
        <v>32398</v>
      </c>
      <c r="M67" s="18">
        <v>3840000</v>
      </c>
      <c r="N67" s="19"/>
      <c r="O67" s="20" t="str">
        <f t="shared" si="2"/>
        <v>CĐ</v>
      </c>
      <c r="R67" s="21" t="str">
        <f t="shared" si="3"/>
        <v>CĐ</v>
      </c>
    </row>
    <row r="68" spans="1:19" ht="28.5" customHeight="1" x14ac:dyDescent="0.25">
      <c r="A68" s="13">
        <v>62</v>
      </c>
      <c r="B68" s="13" t="s">
        <v>32399</v>
      </c>
      <c r="C68" s="13" t="s">
        <v>9631</v>
      </c>
      <c r="D68" s="14" t="s">
        <v>1498</v>
      </c>
      <c r="E68" s="15" t="s">
        <v>1957</v>
      </c>
      <c r="F68" s="13" t="s">
        <v>9632</v>
      </c>
      <c r="G68" s="16" t="s">
        <v>6946</v>
      </c>
      <c r="H68" s="13" t="s">
        <v>259</v>
      </c>
      <c r="I68" s="13" t="s">
        <v>32277</v>
      </c>
      <c r="J68" s="13" t="s">
        <v>32277</v>
      </c>
      <c r="K68" s="13" t="s">
        <v>32400</v>
      </c>
      <c r="L68" s="17" t="s">
        <v>32401</v>
      </c>
      <c r="M68" s="18">
        <v>3840000</v>
      </c>
      <c r="N68" s="19"/>
      <c r="O68" s="20" t="str">
        <f t="shared" si="2"/>
        <v>C1</v>
      </c>
      <c r="R68" s="21" t="str">
        <f t="shared" si="3"/>
        <v>C1</v>
      </c>
    </row>
    <row r="69" spans="1:19" ht="28.5" customHeight="1" x14ac:dyDescent="0.25">
      <c r="A69" s="13">
        <v>63</v>
      </c>
      <c r="B69" s="13" t="s">
        <v>32402</v>
      </c>
      <c r="C69" s="13" t="s">
        <v>13002</v>
      </c>
      <c r="D69" s="14" t="s">
        <v>13003</v>
      </c>
      <c r="E69" s="15" t="s">
        <v>34</v>
      </c>
      <c r="F69" s="13" t="s">
        <v>4949</v>
      </c>
      <c r="G69" s="16" t="s">
        <v>7429</v>
      </c>
      <c r="H69" s="13" t="s">
        <v>259</v>
      </c>
      <c r="I69" s="13" t="s">
        <v>32277</v>
      </c>
      <c r="J69" s="13" t="s">
        <v>32277</v>
      </c>
      <c r="K69" s="13" t="s">
        <v>32403</v>
      </c>
      <c r="L69" s="17" t="s">
        <v>32404</v>
      </c>
      <c r="M69" s="18">
        <v>3840000</v>
      </c>
      <c r="N69" s="19"/>
      <c r="O69" s="20" t="str">
        <f t="shared" si="2"/>
        <v>CĐ</v>
      </c>
      <c r="R69" s="21" t="str">
        <f t="shared" si="3"/>
        <v>CĐ</v>
      </c>
    </row>
    <row r="70" spans="1:19" ht="28.5" customHeight="1" x14ac:dyDescent="0.25">
      <c r="A70" s="13">
        <v>64</v>
      </c>
      <c r="B70" s="13" t="s">
        <v>32405</v>
      </c>
      <c r="C70" s="13" t="s">
        <v>11249</v>
      </c>
      <c r="D70" s="14" t="s">
        <v>11250</v>
      </c>
      <c r="E70" s="15" t="s">
        <v>197</v>
      </c>
      <c r="F70" s="13" t="s">
        <v>10241</v>
      </c>
      <c r="G70" s="16" t="s">
        <v>7429</v>
      </c>
      <c r="H70" s="13" t="s">
        <v>259</v>
      </c>
      <c r="I70" s="13" t="s">
        <v>32277</v>
      </c>
      <c r="J70" s="13" t="s">
        <v>32277</v>
      </c>
      <c r="K70" s="13" t="s">
        <v>32406</v>
      </c>
      <c r="L70" s="17" t="s">
        <v>32407</v>
      </c>
      <c r="M70" s="18">
        <v>3840000</v>
      </c>
      <c r="N70" s="19"/>
      <c r="O70" s="20" t="str">
        <f t="shared" si="2"/>
        <v>CĐ</v>
      </c>
      <c r="R70" s="21" t="str">
        <f t="shared" si="3"/>
        <v>CĐ</v>
      </c>
    </row>
    <row r="71" spans="1:19" s="28" customFormat="1" ht="24" customHeight="1" x14ac:dyDescent="0.25">
      <c r="A71" s="229" t="s">
        <v>35</v>
      </c>
      <c r="B71" s="230"/>
      <c r="C71" s="230"/>
      <c r="D71" s="230"/>
      <c r="E71" s="22"/>
      <c r="F71" s="22"/>
      <c r="G71" s="22"/>
      <c r="H71" s="23"/>
      <c r="I71" s="24"/>
      <c r="J71" s="25"/>
      <c r="K71" s="26"/>
      <c r="L71" s="231">
        <f>SUM(M7:M70)</f>
        <v>253936000</v>
      </c>
      <c r="M71" s="232"/>
      <c r="N71" s="27"/>
      <c r="O71" s="20"/>
      <c r="P71" s="6"/>
      <c r="Q71" s="6"/>
    </row>
    <row r="72" spans="1:19" s="30" customFormat="1" ht="24" customHeight="1" x14ac:dyDescent="0.25">
      <c r="A72" s="237" t="s">
        <v>32411</v>
      </c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9"/>
      <c r="O72" s="29" t="str">
        <f>LEFT(G72,5)</f>
        <v/>
      </c>
      <c r="P72" s="6"/>
      <c r="Q72" s="6"/>
    </row>
    <row r="73" spans="1:19" ht="15.75" customHeight="1" x14ac:dyDescent="0.25">
      <c r="A73" s="31"/>
      <c r="B73" s="31"/>
      <c r="C73" s="1"/>
      <c r="D73" s="2"/>
      <c r="E73" s="2"/>
      <c r="F73" s="1"/>
      <c r="G73" s="225" t="s">
        <v>32412</v>
      </c>
      <c r="H73" s="225"/>
      <c r="I73" s="225"/>
      <c r="J73" s="225"/>
      <c r="K73" s="225"/>
      <c r="L73" s="225"/>
      <c r="M73" s="225"/>
      <c r="N73" s="225"/>
      <c r="O73" s="29"/>
      <c r="S73" s="30"/>
    </row>
    <row r="74" spans="1:19" ht="15.75" customHeight="1" x14ac:dyDescent="0.25">
      <c r="A74" s="35" t="s">
        <v>4822</v>
      </c>
      <c r="B74" s="35"/>
      <c r="C74" s="35"/>
      <c r="D74" s="32"/>
      <c r="E74" s="32" t="s">
        <v>4823</v>
      </c>
      <c r="F74" s="32"/>
      <c r="G74" s="32"/>
      <c r="H74" s="32"/>
      <c r="I74" s="32"/>
      <c r="J74" s="32"/>
      <c r="K74" s="32"/>
      <c r="L74" s="32"/>
      <c r="M74" s="236" t="s">
        <v>4824</v>
      </c>
      <c r="N74" s="236"/>
      <c r="O74" s="29"/>
    </row>
    <row r="75" spans="1:19" x14ac:dyDescent="0.25">
      <c r="A75" s="33"/>
      <c r="B75" s="33"/>
      <c r="C75" s="159"/>
      <c r="D75" s="35"/>
      <c r="E75" s="35"/>
      <c r="F75" s="35"/>
      <c r="G75" s="35"/>
      <c r="J75" s="159"/>
      <c r="K75" s="159"/>
      <c r="L75" s="159"/>
      <c r="M75" s="159"/>
      <c r="N75" s="6"/>
    </row>
    <row r="76" spans="1:19" x14ac:dyDescent="0.25">
      <c r="A76" s="33"/>
      <c r="B76" s="33"/>
      <c r="C76" s="159"/>
      <c r="D76" s="35"/>
      <c r="E76" s="35"/>
      <c r="F76" s="35"/>
      <c r="G76" s="35"/>
      <c r="H76" s="35"/>
      <c r="I76" s="35"/>
      <c r="J76" s="159"/>
      <c r="K76" s="159"/>
      <c r="L76" s="159"/>
      <c r="M76" s="159"/>
      <c r="N76" s="6"/>
    </row>
    <row r="77" spans="1:19" x14ac:dyDescent="0.25">
      <c r="A77" s="33"/>
      <c r="B77" s="33"/>
      <c r="C77" s="159"/>
      <c r="D77" s="35"/>
      <c r="E77" s="35"/>
      <c r="F77" s="35"/>
      <c r="G77" s="35"/>
      <c r="H77" s="35"/>
      <c r="I77" s="35"/>
      <c r="J77" s="159"/>
      <c r="K77" s="159"/>
      <c r="L77" s="159"/>
      <c r="M77" s="159"/>
      <c r="N77" s="6"/>
    </row>
    <row r="78" spans="1:19" s="28" customFormat="1" x14ac:dyDescent="0.25">
      <c r="A78" s="35"/>
      <c r="B78" s="35"/>
      <c r="C78" s="35" t="s">
        <v>4820</v>
      </c>
      <c r="D78" s="35"/>
      <c r="E78" s="236" t="s">
        <v>4821</v>
      </c>
      <c r="F78" s="236"/>
      <c r="G78" s="236"/>
      <c r="H78" s="35"/>
      <c r="I78" s="35"/>
      <c r="J78" s="35"/>
      <c r="K78" s="35"/>
      <c r="L78" s="35"/>
      <c r="M78" s="236" t="s">
        <v>4819</v>
      </c>
      <c r="N78" s="236"/>
      <c r="O78" s="159"/>
      <c r="P78" s="6"/>
    </row>
    <row r="79" spans="1:19" s="28" customFormat="1" ht="18.75" customHeight="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159"/>
      <c r="P79" s="6"/>
    </row>
    <row r="80" spans="1:19" s="36" customFormat="1" x14ac:dyDescent="0.25">
      <c r="B80" s="37"/>
      <c r="C80" s="38" t="s">
        <v>38</v>
      </c>
      <c r="D80" s="39" t="s">
        <v>586</v>
      </c>
      <c r="E80" s="40"/>
      <c r="F80" s="40"/>
      <c r="G80" s="40"/>
      <c r="H80" s="40"/>
      <c r="I80" s="40"/>
      <c r="J80" s="41"/>
      <c r="K80" s="40"/>
      <c r="L80" s="40"/>
      <c r="M80" s="42"/>
    </row>
    <row r="81" spans="1:14" s="36" customFormat="1" x14ac:dyDescent="0.25">
      <c r="A81" s="43"/>
      <c r="B81" s="44"/>
      <c r="C81" s="45" t="s">
        <v>40</v>
      </c>
      <c r="D81" s="46">
        <f>SUMIF($O$7:$O$70,"CĐN",$M$7:$M$70)</f>
        <v>0</v>
      </c>
      <c r="E81" s="40"/>
      <c r="F81" s="40"/>
      <c r="G81" s="40"/>
      <c r="H81" s="40"/>
      <c r="I81" s="40"/>
      <c r="J81" s="41"/>
      <c r="K81" s="40"/>
      <c r="L81" s="40"/>
      <c r="M81" s="6"/>
    </row>
    <row r="82" spans="1:14" s="49" customFormat="1" ht="13.5" customHeight="1" x14ac:dyDescent="0.25">
      <c r="A82" s="43"/>
      <c r="B82" s="44"/>
      <c r="C82" s="45" t="s">
        <v>41</v>
      </c>
      <c r="D82" s="46">
        <f>SUMIF($O$7:$O$70,"TCN",$M$7:$M$70)</f>
        <v>9550000</v>
      </c>
      <c r="E82" s="47"/>
      <c r="F82" s="47"/>
      <c r="G82" s="47"/>
      <c r="H82" s="47"/>
      <c r="I82" s="40"/>
      <c r="J82" s="48"/>
      <c r="K82" s="47"/>
      <c r="L82" s="47"/>
      <c r="M82" s="6"/>
    </row>
    <row r="83" spans="1:14" s="49" customFormat="1" ht="13.5" customHeight="1" x14ac:dyDescent="0.25">
      <c r="A83" s="43"/>
      <c r="B83" s="50" t="s">
        <v>42</v>
      </c>
      <c r="C83" s="45" t="s">
        <v>43</v>
      </c>
      <c r="D83" s="46">
        <f>SUMIF($O$7:$O$70,"CĐ",$M$7:$M$70)+SUMIF($O$7:$O$70,"C1",$M$7:$M$70)</f>
        <v>143616000</v>
      </c>
      <c r="E83" s="47"/>
      <c r="F83" s="47"/>
      <c r="G83" s="47"/>
      <c r="H83" s="47"/>
      <c r="I83" s="47"/>
      <c r="J83" s="48"/>
      <c r="K83" s="47"/>
      <c r="L83" s="47"/>
      <c r="M83" s="6"/>
    </row>
    <row r="84" spans="1:14" s="49" customFormat="1" ht="13.5" customHeight="1" x14ac:dyDescent="0.25">
      <c r="A84" s="43"/>
      <c r="B84" s="50"/>
      <c r="C84" s="45" t="s">
        <v>44</v>
      </c>
      <c r="D84" s="46">
        <f>SUMIF($O$7:$O$70,"C2",$M$7:$M$70)+SUMIF($O$7:$O$70,"CĐLT",$M$7:$M$70)</f>
        <v>6444000</v>
      </c>
      <c r="E84" s="47"/>
      <c r="F84" s="47"/>
      <c r="G84" s="47"/>
      <c r="H84" s="47"/>
      <c r="I84" s="47"/>
      <c r="J84" s="48"/>
      <c r="K84" s="47"/>
      <c r="L84" s="47"/>
      <c r="M84" s="6"/>
    </row>
    <row r="85" spans="1:14" s="49" customFormat="1" ht="13.5" customHeight="1" x14ac:dyDescent="0.25">
      <c r="A85" s="43"/>
      <c r="B85" s="51">
        <f>SUM(B81:B83)</f>
        <v>0</v>
      </c>
      <c r="C85" s="45" t="s">
        <v>45</v>
      </c>
      <c r="D85" s="46">
        <f>SUMIF($O$7:$O$70,"T4",$M$7:$M$70)+SUMIF($O$7:$O$70,"T2",$M$7:$M$70)+SUMIF($O$7:$O$70,"T3",$M$7:$M$70)+SUMIF($O$7:$O$70,"TC",$M$7:$M$70)+SUMIF($O$7:$O$70,"TN",$M$7:$M$70)+SUMIF($O$7:$O$70,"TCT",$M$7:$M$70)+SUMIF($O$7:$O$70,"T1",$M$7:$M$70)</f>
        <v>94326000</v>
      </c>
      <c r="E85" s="47"/>
      <c r="F85" s="47"/>
      <c r="G85" s="47"/>
      <c r="H85" s="47"/>
      <c r="I85" s="47"/>
      <c r="J85" s="48"/>
      <c r="K85" s="47"/>
      <c r="L85" s="47"/>
      <c r="M85" s="6"/>
    </row>
    <row r="86" spans="1:14" s="49" customFormat="1" ht="13.5" customHeight="1" x14ac:dyDescent="0.25">
      <c r="B86" s="52"/>
      <c r="C86" s="53" t="s">
        <v>46</v>
      </c>
      <c r="D86" s="54">
        <f>SUM(D81:D85)</f>
        <v>253936000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4" x14ac:dyDescent="0.25">
      <c r="E87" s="6"/>
      <c r="J87" s="21"/>
      <c r="K87" s="58"/>
      <c r="M87" s="6"/>
      <c r="N87" s="6"/>
    </row>
    <row r="144" spans="16:16" x14ac:dyDescent="0.25">
      <c r="P144" s="55"/>
    </row>
    <row r="145" spans="16:16" x14ac:dyDescent="0.25">
      <c r="P145" s="55"/>
    </row>
    <row r="146" spans="16:16" x14ac:dyDescent="0.25">
      <c r="P146" s="55"/>
    </row>
    <row r="147" spans="16:16" x14ac:dyDescent="0.25">
      <c r="P147" s="55"/>
    </row>
    <row r="151" spans="16:16" x14ac:dyDescent="0.25">
      <c r="P151" s="28"/>
    </row>
    <row r="152" spans="16:16" x14ac:dyDescent="0.25">
      <c r="P152" s="28"/>
    </row>
    <row r="153" spans="16:16" x14ac:dyDescent="0.25">
      <c r="P153" s="56"/>
    </row>
    <row r="154" spans="16:16" x14ac:dyDescent="0.25">
      <c r="P154" s="36"/>
    </row>
    <row r="155" spans="16:16" x14ac:dyDescent="0.25">
      <c r="P155" s="49"/>
    </row>
    <row r="156" spans="16:16" x14ac:dyDescent="0.25">
      <c r="P156" s="49"/>
    </row>
    <row r="157" spans="16:16" x14ac:dyDescent="0.25">
      <c r="P157" s="49"/>
    </row>
    <row r="158" spans="16:16" x14ac:dyDescent="0.25">
      <c r="P158" s="49"/>
    </row>
  </sheetData>
  <mergeCells count="9">
    <mergeCell ref="M74:N74"/>
    <mergeCell ref="E78:G78"/>
    <mergeCell ref="M78:N78"/>
    <mergeCell ref="A4:N4"/>
    <mergeCell ref="A5:N5"/>
    <mergeCell ref="A71:D71"/>
    <mergeCell ref="L71:M71"/>
    <mergeCell ref="A72:N72"/>
    <mergeCell ref="G73:N7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8"/>
  <sheetViews>
    <sheetView topLeftCell="A79" zoomScaleNormal="100" zoomScaleSheetLayoutView="85" workbookViewId="0">
      <selection activeCell="B38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32413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1.75" customHeight="1" x14ac:dyDescent="0.25">
      <c r="A7" s="13">
        <v>1</v>
      </c>
      <c r="B7" s="13" t="s">
        <v>32414</v>
      </c>
      <c r="C7" s="13" t="s">
        <v>32415</v>
      </c>
      <c r="D7" s="14" t="s">
        <v>32416</v>
      </c>
      <c r="E7" s="15" t="s">
        <v>868</v>
      </c>
      <c r="F7" s="13" t="s">
        <v>9120</v>
      </c>
      <c r="G7" s="16" t="s">
        <v>4971</v>
      </c>
      <c r="H7" s="13" t="s">
        <v>259</v>
      </c>
      <c r="I7" s="13" t="s">
        <v>32417</v>
      </c>
      <c r="J7" s="13" t="s">
        <v>32417</v>
      </c>
      <c r="K7" s="13" t="s">
        <v>32418</v>
      </c>
      <c r="L7" s="17" t="s">
        <v>32419</v>
      </c>
      <c r="M7" s="18">
        <v>797920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1.75" customHeight="1" x14ac:dyDescent="0.25">
      <c r="A8" s="13">
        <v>2</v>
      </c>
      <c r="B8" s="13" t="s">
        <v>32420</v>
      </c>
      <c r="C8" s="13" t="s">
        <v>32421</v>
      </c>
      <c r="D8" s="14" t="s">
        <v>184</v>
      </c>
      <c r="E8" s="15" t="s">
        <v>32422</v>
      </c>
      <c r="F8" s="13" t="s">
        <v>12707</v>
      </c>
      <c r="G8" s="16" t="s">
        <v>6945</v>
      </c>
      <c r="H8" s="13" t="s">
        <v>259</v>
      </c>
      <c r="I8" s="13" t="s">
        <v>32417</v>
      </c>
      <c r="J8" s="13" t="s">
        <v>32417</v>
      </c>
      <c r="K8" s="13" t="s">
        <v>32423</v>
      </c>
      <c r="L8" s="17" t="s">
        <v>32424</v>
      </c>
      <c r="M8" s="18">
        <v>3584000</v>
      </c>
      <c r="N8" s="19"/>
      <c r="O8" s="20" t="str">
        <f t="shared" ref="O8:O48" si="0">MID(G8,3,FIND("-",G8,1)-3)&amp;IF(MID(G8,3,5)="CĐ-LT","LT","")</f>
        <v>CĐ</v>
      </c>
      <c r="R8" s="21" t="str">
        <f t="shared" ref="R8:R48" si="1">IF(LEFT(G8,2)="18","NH 18-19","")&amp;O8</f>
        <v>CĐ</v>
      </c>
    </row>
    <row r="9" spans="1:18" ht="21.75" customHeight="1" x14ac:dyDescent="0.25">
      <c r="A9" s="13">
        <v>3</v>
      </c>
      <c r="B9" s="13" t="s">
        <v>32425</v>
      </c>
      <c r="C9" s="13" t="s">
        <v>28350</v>
      </c>
      <c r="D9" s="14" t="s">
        <v>437</v>
      </c>
      <c r="E9" s="15" t="s">
        <v>18734</v>
      </c>
      <c r="F9" s="13" t="s">
        <v>22162</v>
      </c>
      <c r="G9" s="16" t="s">
        <v>7056</v>
      </c>
      <c r="H9" s="13" t="s">
        <v>259</v>
      </c>
      <c r="I9" s="13" t="s">
        <v>32417</v>
      </c>
      <c r="J9" s="13" t="s">
        <v>32417</v>
      </c>
      <c r="K9" s="13" t="s">
        <v>32426</v>
      </c>
      <c r="L9" s="17" t="s">
        <v>32427</v>
      </c>
      <c r="M9" s="18">
        <v>4096000</v>
      </c>
      <c r="N9" s="19"/>
      <c r="O9" s="20" t="str">
        <f t="shared" si="0"/>
        <v>CĐ</v>
      </c>
      <c r="R9" s="21" t="str">
        <f t="shared" si="1"/>
        <v>CĐ</v>
      </c>
    </row>
    <row r="10" spans="1:18" ht="21.75" customHeight="1" x14ac:dyDescent="0.25">
      <c r="A10" s="13">
        <v>4</v>
      </c>
      <c r="B10" s="13" t="s">
        <v>32428</v>
      </c>
      <c r="C10" s="13" t="s">
        <v>5833</v>
      </c>
      <c r="D10" s="14" t="s">
        <v>140</v>
      </c>
      <c r="E10" s="15" t="s">
        <v>5834</v>
      </c>
      <c r="F10" s="13" t="s">
        <v>5835</v>
      </c>
      <c r="G10" s="16" t="s">
        <v>5836</v>
      </c>
      <c r="H10" s="13" t="s">
        <v>259</v>
      </c>
      <c r="I10" s="13" t="s">
        <v>32417</v>
      </c>
      <c r="J10" s="13" t="s">
        <v>32417</v>
      </c>
      <c r="K10" s="13" t="s">
        <v>32429</v>
      </c>
      <c r="L10" s="17" t="s">
        <v>32430</v>
      </c>
      <c r="M10" s="18">
        <v>3328000</v>
      </c>
      <c r="N10" s="19"/>
      <c r="O10" s="20" t="str">
        <f t="shared" si="0"/>
        <v>C1</v>
      </c>
      <c r="R10" s="21" t="str">
        <f t="shared" si="1"/>
        <v>C1</v>
      </c>
    </row>
    <row r="11" spans="1:18" ht="21.75" customHeight="1" x14ac:dyDescent="0.25">
      <c r="A11" s="13">
        <v>5</v>
      </c>
      <c r="B11" s="13" t="s">
        <v>32431</v>
      </c>
      <c r="C11" s="13" t="s">
        <v>32432</v>
      </c>
      <c r="D11" s="14" t="s">
        <v>32433</v>
      </c>
      <c r="E11" s="15" t="s">
        <v>1244</v>
      </c>
      <c r="F11" s="13" t="s">
        <v>504</v>
      </c>
      <c r="G11" s="16" t="s">
        <v>30</v>
      </c>
      <c r="H11" s="13" t="s">
        <v>259</v>
      </c>
      <c r="I11" s="13" t="s">
        <v>32417</v>
      </c>
      <c r="J11" s="13" t="s">
        <v>32417</v>
      </c>
      <c r="K11" s="13" t="s">
        <v>32434</v>
      </c>
      <c r="L11" s="17" t="s">
        <v>32435</v>
      </c>
      <c r="M11" s="18">
        <v>5575000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1.75" customHeight="1" x14ac:dyDescent="0.25">
      <c r="A12" s="13">
        <v>6</v>
      </c>
      <c r="B12" s="13" t="s">
        <v>32436</v>
      </c>
      <c r="C12" s="13" t="s">
        <v>12937</v>
      </c>
      <c r="D12" s="14" t="s">
        <v>11326</v>
      </c>
      <c r="E12" s="15" t="s">
        <v>115</v>
      </c>
      <c r="F12" s="13" t="s">
        <v>8524</v>
      </c>
      <c r="G12" s="16" t="s">
        <v>6947</v>
      </c>
      <c r="H12" s="13" t="s">
        <v>259</v>
      </c>
      <c r="I12" s="13" t="s">
        <v>32417</v>
      </c>
      <c r="J12" s="13" t="s">
        <v>32417</v>
      </c>
      <c r="K12" s="13" t="s">
        <v>32437</v>
      </c>
      <c r="L12" s="17" t="s">
        <v>32438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21.75" customHeight="1" x14ac:dyDescent="0.25">
      <c r="A13" s="13">
        <v>7</v>
      </c>
      <c r="B13" s="13" t="s">
        <v>32439</v>
      </c>
      <c r="C13" s="13" t="s">
        <v>23663</v>
      </c>
      <c r="D13" s="14" t="s">
        <v>23664</v>
      </c>
      <c r="E13" s="15" t="s">
        <v>2490</v>
      </c>
      <c r="F13" s="13" t="s">
        <v>21695</v>
      </c>
      <c r="G13" s="16" t="s">
        <v>15259</v>
      </c>
      <c r="H13" s="13" t="s">
        <v>259</v>
      </c>
      <c r="I13" s="13" t="s">
        <v>32417</v>
      </c>
      <c r="J13" s="13" t="s">
        <v>32417</v>
      </c>
      <c r="K13" s="13" t="s">
        <v>32440</v>
      </c>
      <c r="L13" s="17" t="s">
        <v>32441</v>
      </c>
      <c r="M13" s="18">
        <v>2850000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1.75" customHeight="1" x14ac:dyDescent="0.25">
      <c r="A14" s="13">
        <v>8</v>
      </c>
      <c r="B14" s="13" t="s">
        <v>32442</v>
      </c>
      <c r="C14" s="13" t="s">
        <v>7298</v>
      </c>
      <c r="D14" s="14" t="s">
        <v>4609</v>
      </c>
      <c r="E14" s="15" t="s">
        <v>312</v>
      </c>
      <c r="F14" s="13" t="s">
        <v>7299</v>
      </c>
      <c r="G14" s="16" t="s">
        <v>6605</v>
      </c>
      <c r="H14" s="13" t="s">
        <v>259</v>
      </c>
      <c r="I14" s="13" t="s">
        <v>32417</v>
      </c>
      <c r="J14" s="13" t="s">
        <v>32417</v>
      </c>
      <c r="K14" s="13" t="s">
        <v>32443</v>
      </c>
      <c r="L14" s="17" t="s">
        <v>32444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1.75" customHeight="1" x14ac:dyDescent="0.25">
      <c r="A15" s="13">
        <v>9</v>
      </c>
      <c r="B15" s="13" t="s">
        <v>32445</v>
      </c>
      <c r="C15" s="13" t="s">
        <v>32446</v>
      </c>
      <c r="D15" s="14" t="s">
        <v>32447</v>
      </c>
      <c r="E15" s="15" t="s">
        <v>868</v>
      </c>
      <c r="F15" s="13" t="s">
        <v>14274</v>
      </c>
      <c r="G15" s="16" t="s">
        <v>8901</v>
      </c>
      <c r="H15" s="13" t="s">
        <v>259</v>
      </c>
      <c r="I15" s="13" t="s">
        <v>32417</v>
      </c>
      <c r="J15" s="13" t="s">
        <v>32417</v>
      </c>
      <c r="K15" s="13" t="s">
        <v>32448</v>
      </c>
      <c r="L15" s="17" t="s">
        <v>32449</v>
      </c>
      <c r="M15" s="18">
        <v>4608000</v>
      </c>
      <c r="N15" s="19"/>
      <c r="O15" s="20" t="str">
        <f t="shared" si="0"/>
        <v>CĐ</v>
      </c>
      <c r="R15" s="21" t="str">
        <f t="shared" si="1"/>
        <v>CĐ</v>
      </c>
    </row>
    <row r="16" spans="1:18" ht="21.75" customHeight="1" x14ac:dyDescent="0.25">
      <c r="A16" s="13">
        <v>10</v>
      </c>
      <c r="B16" s="13" t="s">
        <v>32450</v>
      </c>
      <c r="C16" s="13" t="s">
        <v>18782</v>
      </c>
      <c r="D16" s="14" t="s">
        <v>18783</v>
      </c>
      <c r="E16" s="15" t="s">
        <v>6060</v>
      </c>
      <c r="F16" s="13" t="s">
        <v>12242</v>
      </c>
      <c r="G16" s="16" t="s">
        <v>7455</v>
      </c>
      <c r="H16" s="13" t="s">
        <v>259</v>
      </c>
      <c r="I16" s="13" t="s">
        <v>32417</v>
      </c>
      <c r="J16" s="13" t="s">
        <v>32417</v>
      </c>
      <c r="K16" s="13" t="s">
        <v>32451</v>
      </c>
      <c r="L16" s="17" t="s">
        <v>32452</v>
      </c>
      <c r="M16" s="18">
        <v>3072000</v>
      </c>
      <c r="N16" s="19"/>
      <c r="O16" s="20" t="str">
        <f t="shared" si="0"/>
        <v>CĐ</v>
      </c>
      <c r="R16" s="21" t="str">
        <f t="shared" si="1"/>
        <v>CĐ</v>
      </c>
    </row>
    <row r="17" spans="1:18" ht="21.75" customHeight="1" x14ac:dyDescent="0.25">
      <c r="A17" s="13">
        <v>11</v>
      </c>
      <c r="B17" s="13" t="s">
        <v>32453</v>
      </c>
      <c r="C17" s="13" t="s">
        <v>19600</v>
      </c>
      <c r="D17" s="14" t="s">
        <v>184</v>
      </c>
      <c r="E17" s="15" t="s">
        <v>185</v>
      </c>
      <c r="F17" s="13" t="s">
        <v>8475</v>
      </c>
      <c r="G17" s="16" t="s">
        <v>6015</v>
      </c>
      <c r="H17" s="13" t="s">
        <v>259</v>
      </c>
      <c r="I17" s="13" t="s">
        <v>32417</v>
      </c>
      <c r="J17" s="13" t="s">
        <v>32417</v>
      </c>
      <c r="K17" s="13" t="s">
        <v>32454</v>
      </c>
      <c r="L17" s="17" t="s">
        <v>32455</v>
      </c>
      <c r="M17" s="18">
        <v>4096000</v>
      </c>
      <c r="N17" s="19"/>
      <c r="O17" s="20" t="str">
        <f t="shared" si="0"/>
        <v>C1</v>
      </c>
      <c r="R17" s="21" t="str">
        <f t="shared" si="1"/>
        <v>C1</v>
      </c>
    </row>
    <row r="18" spans="1:18" ht="21.75" customHeight="1" x14ac:dyDescent="0.25">
      <c r="A18" s="13">
        <v>12</v>
      </c>
      <c r="B18" s="13" t="s">
        <v>32456</v>
      </c>
      <c r="C18" s="13" t="s">
        <v>10684</v>
      </c>
      <c r="D18" s="14" t="s">
        <v>1498</v>
      </c>
      <c r="E18" s="15" t="s">
        <v>3841</v>
      </c>
      <c r="F18" s="13" t="s">
        <v>8536</v>
      </c>
      <c r="G18" s="16" t="s">
        <v>8617</v>
      </c>
      <c r="H18" s="13" t="s">
        <v>259</v>
      </c>
      <c r="I18" s="13" t="s">
        <v>32417</v>
      </c>
      <c r="J18" s="13" t="s">
        <v>32417</v>
      </c>
      <c r="K18" s="13" t="s">
        <v>32457</v>
      </c>
      <c r="L18" s="17" t="s">
        <v>32458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1.75" customHeight="1" x14ac:dyDescent="0.25">
      <c r="A19" s="13">
        <v>13</v>
      </c>
      <c r="B19" s="13" t="s">
        <v>32459</v>
      </c>
      <c r="C19" s="13" t="s">
        <v>19714</v>
      </c>
      <c r="D19" s="14" t="s">
        <v>4688</v>
      </c>
      <c r="E19" s="15" t="s">
        <v>1113</v>
      </c>
      <c r="F19" s="13" t="s">
        <v>14600</v>
      </c>
      <c r="G19" s="16" t="s">
        <v>8062</v>
      </c>
      <c r="H19" s="13" t="s">
        <v>259</v>
      </c>
      <c r="I19" s="13" t="s">
        <v>32417</v>
      </c>
      <c r="J19" s="13" t="s">
        <v>32417</v>
      </c>
      <c r="K19" s="13" t="s">
        <v>32460</v>
      </c>
      <c r="L19" s="17" t="s">
        <v>32461</v>
      </c>
      <c r="M19" s="18">
        <v>4096000</v>
      </c>
      <c r="N19" s="19"/>
      <c r="O19" s="20" t="str">
        <f t="shared" si="0"/>
        <v>C1</v>
      </c>
      <c r="R19" s="21" t="str">
        <f t="shared" si="1"/>
        <v>C1</v>
      </c>
    </row>
    <row r="20" spans="1:18" ht="21.75" customHeight="1" x14ac:dyDescent="0.25">
      <c r="A20" s="13">
        <v>14</v>
      </c>
      <c r="B20" s="13" t="s">
        <v>32462</v>
      </c>
      <c r="C20" s="13" t="s">
        <v>6988</v>
      </c>
      <c r="D20" s="14" t="s">
        <v>2011</v>
      </c>
      <c r="E20" s="15" t="s">
        <v>6989</v>
      </c>
      <c r="F20" s="13" t="s">
        <v>1979</v>
      </c>
      <c r="G20" s="16" t="s">
        <v>6925</v>
      </c>
      <c r="H20" s="13" t="s">
        <v>259</v>
      </c>
      <c r="I20" s="13" t="s">
        <v>32417</v>
      </c>
      <c r="J20" s="13" t="s">
        <v>32417</v>
      </c>
      <c r="K20" s="13" t="s">
        <v>32463</v>
      </c>
      <c r="L20" s="17" t="s">
        <v>32464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21.75" customHeight="1" x14ac:dyDescent="0.25">
      <c r="A21" s="13">
        <v>15</v>
      </c>
      <c r="B21" s="13" t="s">
        <v>32465</v>
      </c>
      <c r="C21" s="13" t="s">
        <v>14981</v>
      </c>
      <c r="D21" s="14" t="s">
        <v>1487</v>
      </c>
      <c r="E21" s="15" t="s">
        <v>941</v>
      </c>
      <c r="F21" s="13" t="s">
        <v>5782</v>
      </c>
      <c r="G21" s="16" t="s">
        <v>5992</v>
      </c>
      <c r="H21" s="13" t="s">
        <v>259</v>
      </c>
      <c r="I21" s="13" t="s">
        <v>32417</v>
      </c>
      <c r="J21" s="13" t="s">
        <v>32417</v>
      </c>
      <c r="K21" s="13" t="s">
        <v>32466</v>
      </c>
      <c r="L21" s="17" t="s">
        <v>32467</v>
      </c>
      <c r="M21" s="18">
        <v>3584000</v>
      </c>
      <c r="N21" s="19"/>
      <c r="O21" s="20" t="str">
        <f t="shared" si="0"/>
        <v>CĐ</v>
      </c>
      <c r="R21" s="21" t="str">
        <f t="shared" si="1"/>
        <v>CĐ</v>
      </c>
    </row>
    <row r="22" spans="1:18" ht="21.75" customHeight="1" x14ac:dyDescent="0.25">
      <c r="A22" s="13">
        <v>16</v>
      </c>
      <c r="B22" s="13" t="s">
        <v>32468</v>
      </c>
      <c r="C22" s="13" t="s">
        <v>23960</v>
      </c>
      <c r="D22" s="14" t="s">
        <v>17683</v>
      </c>
      <c r="E22" s="15" t="s">
        <v>2043</v>
      </c>
      <c r="F22" s="13" t="s">
        <v>5259</v>
      </c>
      <c r="G22" s="16" t="s">
        <v>5992</v>
      </c>
      <c r="H22" s="13" t="s">
        <v>259</v>
      </c>
      <c r="I22" s="13" t="s">
        <v>32417</v>
      </c>
      <c r="J22" s="13" t="s">
        <v>32417</v>
      </c>
      <c r="K22" s="13" t="s">
        <v>32469</v>
      </c>
      <c r="L22" s="17" t="s">
        <v>32470</v>
      </c>
      <c r="M22" s="18">
        <v>3584000</v>
      </c>
      <c r="N22" s="19"/>
      <c r="O22" s="20" t="str">
        <f t="shared" si="0"/>
        <v>CĐ</v>
      </c>
      <c r="R22" s="21" t="str">
        <f t="shared" si="1"/>
        <v>CĐ</v>
      </c>
    </row>
    <row r="23" spans="1:18" ht="21.75" customHeight="1" x14ac:dyDescent="0.25">
      <c r="A23" s="13">
        <v>17</v>
      </c>
      <c r="B23" s="13" t="s">
        <v>32471</v>
      </c>
      <c r="C23" s="13" t="s">
        <v>13746</v>
      </c>
      <c r="D23" s="14" t="s">
        <v>13747</v>
      </c>
      <c r="E23" s="15" t="s">
        <v>3038</v>
      </c>
      <c r="F23" s="13" t="s">
        <v>13748</v>
      </c>
      <c r="G23" s="16" t="s">
        <v>5836</v>
      </c>
      <c r="H23" s="13" t="s">
        <v>259</v>
      </c>
      <c r="I23" s="13" t="s">
        <v>32417</v>
      </c>
      <c r="J23" s="13" t="s">
        <v>32417</v>
      </c>
      <c r="K23" s="13" t="s">
        <v>32472</v>
      </c>
      <c r="L23" s="17" t="s">
        <v>32473</v>
      </c>
      <c r="M23" s="18">
        <v>3328000</v>
      </c>
      <c r="N23" s="19"/>
      <c r="O23" s="20" t="str">
        <f t="shared" si="0"/>
        <v>C1</v>
      </c>
      <c r="R23" s="21" t="str">
        <f t="shared" si="1"/>
        <v>C1</v>
      </c>
    </row>
    <row r="24" spans="1:18" ht="21.75" customHeight="1" x14ac:dyDescent="0.25">
      <c r="A24" s="13">
        <v>18</v>
      </c>
      <c r="B24" s="13" t="s">
        <v>32474</v>
      </c>
      <c r="C24" s="13" t="s">
        <v>393</v>
      </c>
      <c r="D24" s="14" t="s">
        <v>394</v>
      </c>
      <c r="E24" s="15" t="s">
        <v>395</v>
      </c>
      <c r="F24" s="13" t="s">
        <v>396</v>
      </c>
      <c r="G24" s="16" t="s">
        <v>2062</v>
      </c>
      <c r="H24" s="13" t="s">
        <v>259</v>
      </c>
      <c r="I24" s="13" t="s">
        <v>32417</v>
      </c>
      <c r="J24" s="13" t="s">
        <v>32417</v>
      </c>
      <c r="K24" s="13" t="s">
        <v>32475</v>
      </c>
      <c r="L24" s="17" t="s">
        <v>32476</v>
      </c>
      <c r="M24" s="18">
        <v>4237000</v>
      </c>
      <c r="N24" s="19"/>
      <c r="O24" s="20" t="str">
        <f t="shared" si="0"/>
        <v>T2</v>
      </c>
      <c r="R24" s="21" t="str">
        <f t="shared" si="1"/>
        <v>NH 18-19T2</v>
      </c>
    </row>
    <row r="25" spans="1:18" ht="21.75" customHeight="1" x14ac:dyDescent="0.25">
      <c r="A25" s="13">
        <v>19</v>
      </c>
      <c r="B25" s="13" t="s">
        <v>32477</v>
      </c>
      <c r="C25" s="13" t="s">
        <v>25502</v>
      </c>
      <c r="D25" s="14" t="s">
        <v>1072</v>
      </c>
      <c r="E25" s="15" t="s">
        <v>80</v>
      </c>
      <c r="F25" s="13" t="s">
        <v>25503</v>
      </c>
      <c r="G25" s="16" t="s">
        <v>6945</v>
      </c>
      <c r="H25" s="13" t="s">
        <v>259</v>
      </c>
      <c r="I25" s="13" t="s">
        <v>32417</v>
      </c>
      <c r="J25" s="13" t="s">
        <v>32417</v>
      </c>
      <c r="K25" s="13" t="s">
        <v>32478</v>
      </c>
      <c r="L25" s="17" t="s">
        <v>32479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1.75" customHeight="1" x14ac:dyDescent="0.25">
      <c r="A26" s="13">
        <v>20</v>
      </c>
      <c r="B26" s="13" t="s">
        <v>32480</v>
      </c>
      <c r="C26" s="13" t="s">
        <v>7994</v>
      </c>
      <c r="D26" s="14" t="s">
        <v>7995</v>
      </c>
      <c r="E26" s="15" t="s">
        <v>28</v>
      </c>
      <c r="F26" s="13" t="s">
        <v>7996</v>
      </c>
      <c r="G26" s="16" t="s">
        <v>7990</v>
      </c>
      <c r="H26" s="13" t="s">
        <v>259</v>
      </c>
      <c r="I26" s="13" t="s">
        <v>32417</v>
      </c>
      <c r="J26" s="13" t="s">
        <v>32417</v>
      </c>
      <c r="K26" s="13" t="s">
        <v>32481</v>
      </c>
      <c r="L26" s="17" t="s">
        <v>32482</v>
      </c>
      <c r="M26" s="18">
        <v>3584000</v>
      </c>
      <c r="N26" s="19"/>
      <c r="O26" s="20" t="str">
        <f t="shared" si="0"/>
        <v>C1</v>
      </c>
      <c r="R26" s="21" t="str">
        <f t="shared" si="1"/>
        <v>C1</v>
      </c>
    </row>
    <row r="27" spans="1:18" ht="21.75" customHeight="1" x14ac:dyDescent="0.25">
      <c r="A27" s="13">
        <v>21</v>
      </c>
      <c r="B27" s="13" t="s">
        <v>32483</v>
      </c>
      <c r="C27" s="13" t="s">
        <v>23598</v>
      </c>
      <c r="D27" s="14" t="s">
        <v>6500</v>
      </c>
      <c r="E27" s="15" t="s">
        <v>2043</v>
      </c>
      <c r="F27" s="13" t="s">
        <v>23599</v>
      </c>
      <c r="G27" s="16" t="s">
        <v>6381</v>
      </c>
      <c r="H27" s="13" t="s">
        <v>259</v>
      </c>
      <c r="I27" s="13" t="s">
        <v>32417</v>
      </c>
      <c r="J27" s="13" t="s">
        <v>32417</v>
      </c>
      <c r="K27" s="13" t="s">
        <v>32484</v>
      </c>
      <c r="L27" s="17" t="s">
        <v>32485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1.75" customHeight="1" x14ac:dyDescent="0.25">
      <c r="A28" s="13">
        <v>22</v>
      </c>
      <c r="B28" s="13" t="s">
        <v>32486</v>
      </c>
      <c r="C28" s="13" t="s">
        <v>6872</v>
      </c>
      <c r="D28" s="14" t="s">
        <v>691</v>
      </c>
      <c r="E28" s="15" t="s">
        <v>1282</v>
      </c>
      <c r="F28" s="13" t="s">
        <v>6873</v>
      </c>
      <c r="G28" s="16" t="s">
        <v>6381</v>
      </c>
      <c r="H28" s="13" t="s">
        <v>259</v>
      </c>
      <c r="I28" s="13" t="s">
        <v>32417</v>
      </c>
      <c r="J28" s="13" t="s">
        <v>32417</v>
      </c>
      <c r="K28" s="13" t="s">
        <v>32487</v>
      </c>
      <c r="L28" s="17" t="s">
        <v>32488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1.75" customHeight="1" x14ac:dyDescent="0.25">
      <c r="A29" s="13">
        <v>23</v>
      </c>
      <c r="B29" s="13" t="s">
        <v>32489</v>
      </c>
      <c r="C29" s="13" t="s">
        <v>32490</v>
      </c>
      <c r="D29" s="14" t="s">
        <v>834</v>
      </c>
      <c r="E29" s="15" t="s">
        <v>1046</v>
      </c>
      <c r="F29" s="13" t="s">
        <v>1269</v>
      </c>
      <c r="G29" s="16" t="s">
        <v>258</v>
      </c>
      <c r="H29" s="13" t="s">
        <v>259</v>
      </c>
      <c r="I29" s="13" t="s">
        <v>32417</v>
      </c>
      <c r="J29" s="13" t="s">
        <v>32417</v>
      </c>
      <c r="K29" s="13" t="s">
        <v>32491</v>
      </c>
      <c r="L29" s="17" t="s">
        <v>32492</v>
      </c>
      <c r="M29" s="18">
        <v>5129000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1.75" customHeight="1" x14ac:dyDescent="0.25">
      <c r="A30" s="13">
        <v>24</v>
      </c>
      <c r="B30" s="13" t="s">
        <v>32493</v>
      </c>
      <c r="C30" s="13" t="s">
        <v>8148</v>
      </c>
      <c r="D30" s="14" t="s">
        <v>8149</v>
      </c>
      <c r="E30" s="15" t="s">
        <v>1244</v>
      </c>
      <c r="F30" s="13" t="s">
        <v>6823</v>
      </c>
      <c r="G30" s="16" t="s">
        <v>7990</v>
      </c>
      <c r="H30" s="13" t="s">
        <v>259</v>
      </c>
      <c r="I30" s="13" t="s">
        <v>32417</v>
      </c>
      <c r="J30" s="13" t="s">
        <v>32417</v>
      </c>
      <c r="K30" s="13" t="s">
        <v>32494</v>
      </c>
      <c r="L30" s="17" t="s">
        <v>32495</v>
      </c>
      <c r="M30" s="18">
        <v>3584000</v>
      </c>
      <c r="N30" s="19"/>
      <c r="O30" s="20" t="str">
        <f t="shared" si="0"/>
        <v>C1</v>
      </c>
      <c r="R30" s="21" t="str">
        <f t="shared" si="1"/>
        <v>C1</v>
      </c>
    </row>
    <row r="31" spans="1:18" ht="21.75" customHeight="1" x14ac:dyDescent="0.25">
      <c r="A31" s="13">
        <v>25</v>
      </c>
      <c r="B31" s="13" t="s">
        <v>32496</v>
      </c>
      <c r="C31" s="13" t="s">
        <v>7463</v>
      </c>
      <c r="D31" s="14" t="s">
        <v>1918</v>
      </c>
      <c r="E31" s="15" t="s">
        <v>868</v>
      </c>
      <c r="F31" s="13" t="s">
        <v>7464</v>
      </c>
      <c r="G31" s="16" t="s">
        <v>7178</v>
      </c>
      <c r="H31" s="13" t="s">
        <v>259</v>
      </c>
      <c r="I31" s="13" t="s">
        <v>32417</v>
      </c>
      <c r="J31" s="13" t="s">
        <v>32417</v>
      </c>
      <c r="K31" s="13" t="s">
        <v>32497</v>
      </c>
      <c r="L31" s="17" t="s">
        <v>32498</v>
      </c>
      <c r="M31" s="18">
        <v>3584000</v>
      </c>
      <c r="N31" s="19"/>
      <c r="O31" s="20" t="str">
        <f t="shared" si="0"/>
        <v>CĐ</v>
      </c>
      <c r="R31" s="21" t="str">
        <f t="shared" si="1"/>
        <v>CĐ</v>
      </c>
    </row>
    <row r="32" spans="1:18" ht="21.75" customHeight="1" x14ac:dyDescent="0.25">
      <c r="A32" s="13">
        <v>26</v>
      </c>
      <c r="B32" s="13" t="s">
        <v>32499</v>
      </c>
      <c r="C32" s="13" t="s">
        <v>32500</v>
      </c>
      <c r="D32" s="14" t="s">
        <v>32501</v>
      </c>
      <c r="E32" s="15" t="s">
        <v>599</v>
      </c>
      <c r="F32" s="13" t="s">
        <v>9567</v>
      </c>
      <c r="G32" s="16" t="s">
        <v>8617</v>
      </c>
      <c r="H32" s="13" t="s">
        <v>259</v>
      </c>
      <c r="I32" s="13" t="s">
        <v>32417</v>
      </c>
      <c r="J32" s="13" t="s">
        <v>32417</v>
      </c>
      <c r="K32" s="13" t="s">
        <v>32502</v>
      </c>
      <c r="L32" s="17" t="s">
        <v>32503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1.75" customHeight="1" x14ac:dyDescent="0.25">
      <c r="A33" s="13">
        <v>27</v>
      </c>
      <c r="B33" s="13"/>
      <c r="C33" s="13"/>
      <c r="D33" s="14"/>
      <c r="E33" s="15"/>
      <c r="F33" s="13"/>
      <c r="G33" s="16"/>
      <c r="H33" s="13"/>
      <c r="I33" s="13"/>
      <c r="J33" s="13"/>
      <c r="K33" s="13"/>
      <c r="L33" s="17" t="s">
        <v>32672</v>
      </c>
      <c r="M33" s="18"/>
      <c r="N33" s="19" t="s">
        <v>8787</v>
      </c>
      <c r="O33" s="20"/>
      <c r="R33" s="21"/>
    </row>
    <row r="34" spans="1:18" ht="21.75" customHeight="1" x14ac:dyDescent="0.25">
      <c r="A34" s="13">
        <v>28</v>
      </c>
      <c r="B34" s="13" t="s">
        <v>32504</v>
      </c>
      <c r="C34" s="13" t="s">
        <v>13548</v>
      </c>
      <c r="D34" s="14" t="s">
        <v>848</v>
      </c>
      <c r="E34" s="15" t="s">
        <v>326</v>
      </c>
      <c r="F34" s="13" t="s">
        <v>13549</v>
      </c>
      <c r="G34" s="16" t="s">
        <v>4849</v>
      </c>
      <c r="H34" s="13" t="s">
        <v>259</v>
      </c>
      <c r="I34" s="13" t="s">
        <v>32417</v>
      </c>
      <c r="J34" s="13" t="s">
        <v>32417</v>
      </c>
      <c r="K34" s="13" t="s">
        <v>32505</v>
      </c>
      <c r="L34" s="17" t="s">
        <v>32506</v>
      </c>
      <c r="M34" s="18">
        <v>3840000</v>
      </c>
      <c r="N34" s="19"/>
      <c r="O34" s="20" t="str">
        <f t="shared" si="0"/>
        <v>CĐ</v>
      </c>
      <c r="R34" s="21" t="str">
        <f t="shared" si="1"/>
        <v>CĐ</v>
      </c>
    </row>
    <row r="35" spans="1:18" ht="21.75" customHeight="1" x14ac:dyDescent="0.25">
      <c r="A35" s="13">
        <v>29</v>
      </c>
      <c r="B35" s="13" t="s">
        <v>32507</v>
      </c>
      <c r="C35" s="13" t="s">
        <v>27294</v>
      </c>
      <c r="D35" s="14" t="s">
        <v>27295</v>
      </c>
      <c r="E35" s="15" t="s">
        <v>1444</v>
      </c>
      <c r="F35" s="13" t="s">
        <v>15441</v>
      </c>
      <c r="G35" s="16" t="s">
        <v>9918</v>
      </c>
      <c r="H35" s="13" t="s">
        <v>259</v>
      </c>
      <c r="I35" s="13" t="s">
        <v>32417</v>
      </c>
      <c r="J35" s="13" t="s">
        <v>32417</v>
      </c>
      <c r="K35" s="13" t="s">
        <v>32508</v>
      </c>
      <c r="L35" s="17" t="s">
        <v>32509</v>
      </c>
      <c r="M35" s="18">
        <v>3328000</v>
      </c>
      <c r="N35" s="19"/>
      <c r="O35" s="20" t="str">
        <f t="shared" si="0"/>
        <v>C1</v>
      </c>
      <c r="R35" s="21" t="str">
        <f t="shared" si="1"/>
        <v>C1</v>
      </c>
    </row>
    <row r="36" spans="1:18" ht="21.75" customHeight="1" x14ac:dyDescent="0.25">
      <c r="A36" s="13">
        <v>30</v>
      </c>
      <c r="B36" s="13" t="s">
        <v>32510</v>
      </c>
      <c r="C36" s="13" t="s">
        <v>26416</v>
      </c>
      <c r="D36" s="14" t="s">
        <v>13919</v>
      </c>
      <c r="E36" s="15" t="s">
        <v>32</v>
      </c>
      <c r="F36" s="13" t="s">
        <v>3534</v>
      </c>
      <c r="G36" s="16" t="s">
        <v>6048</v>
      </c>
      <c r="H36" s="13" t="s">
        <v>259</v>
      </c>
      <c r="I36" s="13" t="s">
        <v>32417</v>
      </c>
      <c r="J36" s="13" t="s">
        <v>32417</v>
      </c>
      <c r="K36" s="13" t="s">
        <v>32511</v>
      </c>
      <c r="L36" s="17" t="s">
        <v>32512</v>
      </c>
      <c r="M36" s="18">
        <v>3350000</v>
      </c>
      <c r="N36" s="19"/>
      <c r="O36" s="20" t="str">
        <f t="shared" si="0"/>
        <v>TCN</v>
      </c>
      <c r="R36" s="21" t="str">
        <f t="shared" si="1"/>
        <v>TCN</v>
      </c>
    </row>
    <row r="37" spans="1:18" ht="21.75" customHeight="1" x14ac:dyDescent="0.25">
      <c r="A37" s="13">
        <v>31</v>
      </c>
      <c r="B37" s="13" t="s">
        <v>32513</v>
      </c>
      <c r="C37" s="13" t="s">
        <v>32514</v>
      </c>
      <c r="D37" s="14" t="s">
        <v>32515</v>
      </c>
      <c r="E37" s="15" t="s">
        <v>128</v>
      </c>
      <c r="F37" s="13" t="s">
        <v>823</v>
      </c>
      <c r="G37" s="16" t="s">
        <v>179</v>
      </c>
      <c r="H37" s="13" t="s">
        <v>259</v>
      </c>
      <c r="I37" s="13" t="s">
        <v>32417</v>
      </c>
      <c r="J37" s="13" t="s">
        <v>32417</v>
      </c>
      <c r="K37" s="13" t="s">
        <v>32516</v>
      </c>
      <c r="L37" s="17" t="s">
        <v>32517</v>
      </c>
      <c r="M37" s="18">
        <v>6244000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1.75" customHeight="1" x14ac:dyDescent="0.25">
      <c r="A38" s="13">
        <v>32</v>
      </c>
      <c r="B38" s="13" t="s">
        <v>32518</v>
      </c>
      <c r="C38" s="13" t="s">
        <v>6784</v>
      </c>
      <c r="D38" s="14" t="s">
        <v>1487</v>
      </c>
      <c r="E38" s="15" t="s">
        <v>185</v>
      </c>
      <c r="F38" s="13" t="s">
        <v>6785</v>
      </c>
      <c r="G38" s="16" t="s">
        <v>5505</v>
      </c>
      <c r="H38" s="13" t="s">
        <v>259</v>
      </c>
      <c r="I38" s="13" t="s">
        <v>32417</v>
      </c>
      <c r="J38" s="13" t="s">
        <v>32417</v>
      </c>
      <c r="K38" s="13" t="s">
        <v>32519</v>
      </c>
      <c r="L38" s="17" t="s">
        <v>32520</v>
      </c>
      <c r="M38" s="18">
        <v>3584000</v>
      </c>
      <c r="N38" s="19"/>
      <c r="O38" s="20" t="str">
        <f t="shared" si="0"/>
        <v>C1</v>
      </c>
      <c r="R38" s="21" t="str">
        <f t="shared" si="1"/>
        <v>C1</v>
      </c>
    </row>
    <row r="39" spans="1:18" ht="21.75" customHeight="1" x14ac:dyDescent="0.25">
      <c r="A39" s="13">
        <v>33</v>
      </c>
      <c r="B39" s="13" t="s">
        <v>32521</v>
      </c>
      <c r="C39" s="13" t="s">
        <v>13275</v>
      </c>
      <c r="D39" s="14" t="s">
        <v>107</v>
      </c>
      <c r="E39" s="15" t="s">
        <v>725</v>
      </c>
      <c r="F39" s="13" t="s">
        <v>13276</v>
      </c>
      <c r="G39" s="16" t="s">
        <v>6918</v>
      </c>
      <c r="H39" s="13" t="s">
        <v>259</v>
      </c>
      <c r="I39" s="13" t="s">
        <v>32417</v>
      </c>
      <c r="J39" s="13" t="s">
        <v>32417</v>
      </c>
      <c r="K39" s="13" t="s">
        <v>32522</v>
      </c>
      <c r="L39" s="17" t="s">
        <v>32523</v>
      </c>
      <c r="M39" s="18">
        <v>3584000</v>
      </c>
      <c r="N39" s="19"/>
      <c r="O39" s="20" t="str">
        <f t="shared" si="0"/>
        <v>C1</v>
      </c>
      <c r="R39" s="21" t="str">
        <f t="shared" si="1"/>
        <v>C1</v>
      </c>
    </row>
    <row r="40" spans="1:18" ht="21.75" customHeight="1" x14ac:dyDescent="0.25">
      <c r="A40" s="13">
        <v>34</v>
      </c>
      <c r="B40" s="13" t="s">
        <v>32524</v>
      </c>
      <c r="C40" s="13" t="s">
        <v>23827</v>
      </c>
      <c r="D40" s="14" t="s">
        <v>16615</v>
      </c>
      <c r="E40" s="15" t="s">
        <v>23759</v>
      </c>
      <c r="F40" s="13" t="s">
        <v>3625</v>
      </c>
      <c r="G40" s="16" t="s">
        <v>10309</v>
      </c>
      <c r="H40" s="13" t="s">
        <v>259</v>
      </c>
      <c r="I40" s="13" t="s">
        <v>32417</v>
      </c>
      <c r="J40" s="13" t="s">
        <v>32417</v>
      </c>
      <c r="K40" s="13" t="s">
        <v>32525</v>
      </c>
      <c r="L40" s="17" t="s">
        <v>32526</v>
      </c>
      <c r="M40" s="18">
        <v>4096000</v>
      </c>
      <c r="N40" s="19"/>
      <c r="O40" s="20" t="str">
        <f t="shared" si="0"/>
        <v>C1</v>
      </c>
      <c r="R40" s="21" t="str">
        <f t="shared" si="1"/>
        <v>C1</v>
      </c>
    </row>
    <row r="41" spans="1:18" ht="21.75" customHeight="1" x14ac:dyDescent="0.25">
      <c r="A41" s="13">
        <v>35</v>
      </c>
      <c r="B41" s="13" t="s">
        <v>32527</v>
      </c>
      <c r="C41" s="13" t="s">
        <v>14842</v>
      </c>
      <c r="D41" s="14" t="s">
        <v>2437</v>
      </c>
      <c r="E41" s="15" t="s">
        <v>122</v>
      </c>
      <c r="F41" s="13" t="s">
        <v>14843</v>
      </c>
      <c r="G41" s="16" t="s">
        <v>9131</v>
      </c>
      <c r="H41" s="13" t="s">
        <v>259</v>
      </c>
      <c r="I41" s="13" t="s">
        <v>32417</v>
      </c>
      <c r="J41" s="13" t="s">
        <v>32417</v>
      </c>
      <c r="K41" s="13" t="s">
        <v>32528</v>
      </c>
      <c r="L41" s="17" t="s">
        <v>32529</v>
      </c>
      <c r="M41" s="18">
        <v>5575000</v>
      </c>
      <c r="N41" s="19"/>
      <c r="O41" s="20" t="str">
        <f t="shared" si="0"/>
        <v>T4</v>
      </c>
      <c r="R41" s="21" t="str">
        <f t="shared" si="1"/>
        <v>T4</v>
      </c>
    </row>
    <row r="42" spans="1:18" ht="21.75" customHeight="1" x14ac:dyDescent="0.25">
      <c r="A42" s="13">
        <v>36</v>
      </c>
      <c r="B42" s="13" t="s">
        <v>32530</v>
      </c>
      <c r="C42" s="13" t="s">
        <v>980</v>
      </c>
      <c r="D42" s="14" t="s">
        <v>981</v>
      </c>
      <c r="E42" s="15" t="s">
        <v>122</v>
      </c>
      <c r="F42" s="13" t="s">
        <v>178</v>
      </c>
      <c r="G42" s="16" t="s">
        <v>31447</v>
      </c>
      <c r="H42" s="13" t="s">
        <v>259</v>
      </c>
      <c r="I42" s="13" t="s">
        <v>32417</v>
      </c>
      <c r="J42" s="13" t="s">
        <v>32417</v>
      </c>
      <c r="K42" s="13" t="s">
        <v>32531</v>
      </c>
      <c r="L42" s="17" t="s">
        <v>32532</v>
      </c>
      <c r="M42" s="18">
        <v>5129000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1.75" customHeight="1" x14ac:dyDescent="0.25">
      <c r="A43" s="13">
        <v>37</v>
      </c>
      <c r="B43" s="13" t="s">
        <v>32533</v>
      </c>
      <c r="C43" s="13" t="s">
        <v>32534</v>
      </c>
      <c r="D43" s="14" t="s">
        <v>449</v>
      </c>
      <c r="E43" s="15" t="s">
        <v>909</v>
      </c>
      <c r="F43" s="13" t="s">
        <v>8424</v>
      </c>
      <c r="G43" s="16" t="s">
        <v>7833</v>
      </c>
      <c r="H43" s="13" t="s">
        <v>259</v>
      </c>
      <c r="I43" s="13" t="s">
        <v>32417</v>
      </c>
      <c r="J43" s="13" t="s">
        <v>32417</v>
      </c>
      <c r="K43" s="13" t="s">
        <v>32535</v>
      </c>
      <c r="L43" s="17" t="s">
        <v>32536</v>
      </c>
      <c r="M43" s="18">
        <v>3328000</v>
      </c>
      <c r="N43" s="19"/>
      <c r="O43" s="20" t="str">
        <f t="shared" si="0"/>
        <v>C1</v>
      </c>
      <c r="R43" s="21" t="str">
        <f t="shared" si="1"/>
        <v>C1</v>
      </c>
    </row>
    <row r="44" spans="1:18" ht="21.75" customHeight="1" x14ac:dyDescent="0.25">
      <c r="A44" s="13">
        <v>38</v>
      </c>
      <c r="B44" s="13" t="s">
        <v>32537</v>
      </c>
      <c r="C44" s="13" t="s">
        <v>20176</v>
      </c>
      <c r="D44" s="14" t="s">
        <v>4473</v>
      </c>
      <c r="E44" s="15" t="s">
        <v>3044</v>
      </c>
      <c r="F44" s="13" t="s">
        <v>20177</v>
      </c>
      <c r="G44" s="16" t="s">
        <v>7499</v>
      </c>
      <c r="H44" s="13" t="s">
        <v>259</v>
      </c>
      <c r="I44" s="13" t="s">
        <v>32417</v>
      </c>
      <c r="J44" s="13" t="s">
        <v>32417</v>
      </c>
      <c r="K44" s="13" t="s">
        <v>32538</v>
      </c>
      <c r="L44" s="17" t="s">
        <v>32539</v>
      </c>
      <c r="M44" s="18">
        <v>3840000</v>
      </c>
      <c r="N44" s="19"/>
      <c r="O44" s="20" t="str">
        <f t="shared" si="0"/>
        <v>CĐ</v>
      </c>
      <c r="R44" s="21" t="str">
        <f t="shared" si="1"/>
        <v>CĐ</v>
      </c>
    </row>
    <row r="45" spans="1:18" ht="21.75" customHeight="1" x14ac:dyDescent="0.25">
      <c r="A45" s="13">
        <v>39</v>
      </c>
      <c r="B45" s="13" t="s">
        <v>32540</v>
      </c>
      <c r="C45" s="13" t="s">
        <v>32541</v>
      </c>
      <c r="D45" s="14" t="s">
        <v>146</v>
      </c>
      <c r="E45" s="15" t="s">
        <v>208</v>
      </c>
      <c r="F45" s="13" t="s">
        <v>10156</v>
      </c>
      <c r="G45" s="16" t="s">
        <v>7499</v>
      </c>
      <c r="H45" s="13" t="s">
        <v>259</v>
      </c>
      <c r="I45" s="13" t="s">
        <v>32417</v>
      </c>
      <c r="J45" s="13" t="s">
        <v>32417</v>
      </c>
      <c r="K45" s="13" t="s">
        <v>32542</v>
      </c>
      <c r="L45" s="17" t="s">
        <v>32543</v>
      </c>
      <c r="M45" s="18">
        <v>3840000</v>
      </c>
      <c r="N45" s="19"/>
      <c r="O45" s="20" t="str">
        <f t="shared" si="0"/>
        <v>CĐ</v>
      </c>
      <c r="R45" s="21" t="str">
        <f t="shared" si="1"/>
        <v>CĐ</v>
      </c>
    </row>
    <row r="46" spans="1:18" ht="21.75" customHeight="1" x14ac:dyDescent="0.25">
      <c r="A46" s="13">
        <v>40</v>
      </c>
      <c r="B46" s="13" t="s">
        <v>32544</v>
      </c>
      <c r="C46" s="13" t="s">
        <v>14577</v>
      </c>
      <c r="D46" s="14" t="s">
        <v>464</v>
      </c>
      <c r="E46" s="15" t="s">
        <v>1314</v>
      </c>
      <c r="F46" s="13" t="s">
        <v>8144</v>
      </c>
      <c r="G46" s="16" t="s">
        <v>7499</v>
      </c>
      <c r="H46" s="13" t="s">
        <v>259</v>
      </c>
      <c r="I46" s="13" t="s">
        <v>32417</v>
      </c>
      <c r="J46" s="13" t="s">
        <v>32417</v>
      </c>
      <c r="K46" s="13" t="s">
        <v>32545</v>
      </c>
      <c r="L46" s="17" t="s">
        <v>32546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21.75" customHeight="1" x14ac:dyDescent="0.25">
      <c r="A47" s="13">
        <v>41</v>
      </c>
      <c r="B47" s="13" t="s">
        <v>32547</v>
      </c>
      <c r="C47" s="13" t="s">
        <v>32548</v>
      </c>
      <c r="D47" s="14" t="s">
        <v>28687</v>
      </c>
      <c r="E47" s="15" t="s">
        <v>1345</v>
      </c>
      <c r="F47" s="13" t="s">
        <v>32549</v>
      </c>
      <c r="G47" s="16" t="s">
        <v>7499</v>
      </c>
      <c r="H47" s="13" t="s">
        <v>259</v>
      </c>
      <c r="I47" s="13" t="s">
        <v>32417</v>
      </c>
      <c r="J47" s="13" t="s">
        <v>32417</v>
      </c>
      <c r="K47" s="13" t="s">
        <v>32550</v>
      </c>
      <c r="L47" s="17" t="s">
        <v>32551</v>
      </c>
      <c r="M47" s="18">
        <v>3840000</v>
      </c>
      <c r="N47" s="19"/>
      <c r="O47" s="20" t="str">
        <f t="shared" si="0"/>
        <v>CĐ</v>
      </c>
      <c r="R47" s="21" t="str">
        <f t="shared" si="1"/>
        <v>CĐ</v>
      </c>
    </row>
    <row r="48" spans="1:18" ht="21.75" customHeight="1" x14ac:dyDescent="0.25">
      <c r="A48" s="13">
        <v>42</v>
      </c>
      <c r="B48" s="13" t="s">
        <v>32552</v>
      </c>
      <c r="C48" s="13" t="s">
        <v>32553</v>
      </c>
      <c r="D48" s="14" t="s">
        <v>484</v>
      </c>
      <c r="E48" s="15" t="s">
        <v>32</v>
      </c>
      <c r="F48" s="13" t="s">
        <v>32554</v>
      </c>
      <c r="G48" s="16" t="s">
        <v>31447</v>
      </c>
      <c r="H48" s="13" t="s">
        <v>259</v>
      </c>
      <c r="I48" s="13" t="s">
        <v>32417</v>
      </c>
      <c r="J48" s="13" t="s">
        <v>32417</v>
      </c>
      <c r="K48" s="13" t="s">
        <v>32555</v>
      </c>
      <c r="L48" s="17" t="s">
        <v>32556</v>
      </c>
      <c r="M48" s="18">
        <v>5129000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1.75" customHeight="1" x14ac:dyDescent="0.25">
      <c r="A49" s="13">
        <v>43</v>
      </c>
      <c r="B49" s="13" t="s">
        <v>32557</v>
      </c>
      <c r="C49" s="13" t="s">
        <v>27832</v>
      </c>
      <c r="D49" s="14" t="s">
        <v>27833</v>
      </c>
      <c r="E49" s="15" t="s">
        <v>32</v>
      </c>
      <c r="F49" s="13" t="s">
        <v>9055</v>
      </c>
      <c r="G49" s="16" t="s">
        <v>8317</v>
      </c>
      <c r="H49" s="13" t="s">
        <v>259</v>
      </c>
      <c r="I49" s="13" t="s">
        <v>32417</v>
      </c>
      <c r="J49" s="13" t="s">
        <v>32417</v>
      </c>
      <c r="K49" s="13" t="s">
        <v>32558</v>
      </c>
      <c r="L49" s="17" t="s">
        <v>32559</v>
      </c>
      <c r="M49" s="18">
        <v>3584000</v>
      </c>
      <c r="N49" s="19"/>
      <c r="O49" s="20" t="str">
        <f t="shared" ref="O49:O80" si="2">MID(G49,3,FIND("-",G49,1)-3)&amp;IF(MID(G49,3,5)="CĐ-LT","LT","")</f>
        <v>CĐ</v>
      </c>
      <c r="R49" s="21" t="str">
        <f t="shared" ref="R49:R80" si="3">IF(LEFT(G49,2)="18","NH 18-19","")&amp;O49</f>
        <v>CĐ</v>
      </c>
    </row>
    <row r="50" spans="1:18" ht="21.75" customHeight="1" x14ac:dyDescent="0.25">
      <c r="A50" s="13">
        <v>44</v>
      </c>
      <c r="B50" s="13" t="s">
        <v>32560</v>
      </c>
      <c r="C50" s="13" t="s">
        <v>8823</v>
      </c>
      <c r="D50" s="14" t="s">
        <v>1072</v>
      </c>
      <c r="E50" s="15" t="s">
        <v>2555</v>
      </c>
      <c r="F50" s="13" t="s">
        <v>8824</v>
      </c>
      <c r="G50" s="16" t="s">
        <v>7116</v>
      </c>
      <c r="H50" s="13" t="s">
        <v>259</v>
      </c>
      <c r="I50" s="13" t="s">
        <v>32417</v>
      </c>
      <c r="J50" s="13" t="s">
        <v>32417</v>
      </c>
      <c r="K50" s="13" t="s">
        <v>32561</v>
      </c>
      <c r="L50" s="17" t="s">
        <v>32562</v>
      </c>
      <c r="M50" s="18">
        <v>3850000</v>
      </c>
      <c r="N50" s="19"/>
      <c r="O50" s="20" t="str">
        <f t="shared" si="2"/>
        <v>CĐN</v>
      </c>
      <c r="R50" s="21" t="str">
        <f t="shared" si="3"/>
        <v>CĐN</v>
      </c>
    </row>
    <row r="51" spans="1:18" ht="21.75" customHeight="1" x14ac:dyDescent="0.25">
      <c r="A51" s="13">
        <v>45</v>
      </c>
      <c r="B51" s="13" t="s">
        <v>32563</v>
      </c>
      <c r="C51" s="13" t="s">
        <v>7060</v>
      </c>
      <c r="D51" s="14" t="s">
        <v>7061</v>
      </c>
      <c r="E51" s="15" t="s">
        <v>320</v>
      </c>
      <c r="F51" s="13" t="s">
        <v>6943</v>
      </c>
      <c r="G51" s="16" t="s">
        <v>6942</v>
      </c>
      <c r="H51" s="13" t="s">
        <v>259</v>
      </c>
      <c r="I51" s="13" t="s">
        <v>32417</v>
      </c>
      <c r="J51" s="13" t="s">
        <v>32417</v>
      </c>
      <c r="K51" s="13" t="s">
        <v>32564</v>
      </c>
      <c r="L51" s="17" t="s">
        <v>32565</v>
      </c>
      <c r="M51" s="18">
        <v>4352000</v>
      </c>
      <c r="N51" s="19"/>
      <c r="O51" s="20" t="str">
        <f t="shared" si="2"/>
        <v>CĐ</v>
      </c>
      <c r="R51" s="21" t="str">
        <f t="shared" si="3"/>
        <v>CĐ</v>
      </c>
    </row>
    <row r="52" spans="1:18" ht="21.75" customHeight="1" x14ac:dyDescent="0.25">
      <c r="A52" s="13">
        <v>46</v>
      </c>
      <c r="B52" s="13" t="s">
        <v>32566</v>
      </c>
      <c r="C52" s="13" t="s">
        <v>32567</v>
      </c>
      <c r="D52" s="14" t="s">
        <v>1237</v>
      </c>
      <c r="E52" s="15" t="s">
        <v>1244</v>
      </c>
      <c r="F52" s="13" t="s">
        <v>6075</v>
      </c>
      <c r="G52" s="16" t="s">
        <v>7990</v>
      </c>
      <c r="H52" s="13" t="s">
        <v>259</v>
      </c>
      <c r="I52" s="13" t="s">
        <v>32417</v>
      </c>
      <c r="J52" s="13" t="s">
        <v>32417</v>
      </c>
      <c r="K52" s="13" t="s">
        <v>32568</v>
      </c>
      <c r="L52" s="17" t="s">
        <v>32569</v>
      </c>
      <c r="M52" s="18">
        <v>3584000</v>
      </c>
      <c r="N52" s="19"/>
      <c r="O52" s="20" t="str">
        <f t="shared" si="2"/>
        <v>C1</v>
      </c>
      <c r="R52" s="21" t="str">
        <f t="shared" si="3"/>
        <v>C1</v>
      </c>
    </row>
    <row r="53" spans="1:18" ht="21.75" customHeight="1" x14ac:dyDescent="0.25">
      <c r="A53" s="13">
        <v>47</v>
      </c>
      <c r="B53" s="13" t="s">
        <v>32570</v>
      </c>
      <c r="C53" s="13" t="s">
        <v>1531</v>
      </c>
      <c r="D53" s="14" t="s">
        <v>1532</v>
      </c>
      <c r="E53" s="15" t="s">
        <v>1533</v>
      </c>
      <c r="F53" s="13" t="s">
        <v>1534</v>
      </c>
      <c r="G53" s="16" t="s">
        <v>479</v>
      </c>
      <c r="H53" s="13" t="s">
        <v>259</v>
      </c>
      <c r="I53" s="13" t="s">
        <v>32417</v>
      </c>
      <c r="J53" s="13" t="s">
        <v>32417</v>
      </c>
      <c r="K53" s="13" t="s">
        <v>32571</v>
      </c>
      <c r="L53" s="17" t="s">
        <v>32572</v>
      </c>
      <c r="M53" s="18">
        <v>5352000</v>
      </c>
      <c r="N53" s="19"/>
      <c r="O53" s="20" t="str">
        <f t="shared" si="2"/>
        <v>T4</v>
      </c>
      <c r="R53" s="21" t="str">
        <f t="shared" si="3"/>
        <v>NH 18-19T4</v>
      </c>
    </row>
    <row r="54" spans="1:18" ht="21.75" customHeight="1" x14ac:dyDescent="0.25">
      <c r="A54" s="13">
        <v>48</v>
      </c>
      <c r="B54" s="13" t="s">
        <v>32573</v>
      </c>
      <c r="C54" s="13" t="s">
        <v>32574</v>
      </c>
      <c r="D54" s="14" t="s">
        <v>6592</v>
      </c>
      <c r="E54" s="15" t="s">
        <v>32575</v>
      </c>
      <c r="F54" s="13" t="s">
        <v>10561</v>
      </c>
      <c r="G54" s="16" t="s">
        <v>6511</v>
      </c>
      <c r="H54" s="13" t="s">
        <v>259</v>
      </c>
      <c r="I54" s="13" t="s">
        <v>32417</v>
      </c>
      <c r="J54" s="13" t="s">
        <v>32417</v>
      </c>
      <c r="K54" s="13" t="s">
        <v>32576</v>
      </c>
      <c r="L54" s="17" t="s">
        <v>32577</v>
      </c>
      <c r="M54" s="18">
        <v>3584000</v>
      </c>
      <c r="N54" s="19"/>
      <c r="O54" s="20" t="str">
        <f t="shared" si="2"/>
        <v>C1</v>
      </c>
      <c r="R54" s="21" t="str">
        <f t="shared" si="3"/>
        <v>C1</v>
      </c>
    </row>
    <row r="55" spans="1:18" ht="21.75" customHeight="1" x14ac:dyDescent="0.25">
      <c r="A55" s="13">
        <v>49</v>
      </c>
      <c r="B55" s="13" t="s">
        <v>32578</v>
      </c>
      <c r="C55" s="13" t="s">
        <v>9793</v>
      </c>
      <c r="D55" s="14" t="s">
        <v>1818</v>
      </c>
      <c r="E55" s="15" t="s">
        <v>1770</v>
      </c>
      <c r="F55" s="13" t="s">
        <v>6828</v>
      </c>
      <c r="G55" s="16" t="s">
        <v>7511</v>
      </c>
      <c r="H55" s="13" t="s">
        <v>259</v>
      </c>
      <c r="I55" s="13" t="s">
        <v>32417</v>
      </c>
      <c r="J55" s="13" t="s">
        <v>32417</v>
      </c>
      <c r="K55" s="13" t="s">
        <v>32579</v>
      </c>
      <c r="L55" s="17" t="s">
        <v>32580</v>
      </c>
      <c r="M55" s="18">
        <v>3584000</v>
      </c>
      <c r="N55" s="19"/>
      <c r="O55" s="20" t="str">
        <f t="shared" si="2"/>
        <v>CĐ</v>
      </c>
      <c r="R55" s="21" t="str">
        <f t="shared" si="3"/>
        <v>CĐ</v>
      </c>
    </row>
    <row r="56" spans="1:18" ht="21.75" customHeight="1" x14ac:dyDescent="0.25">
      <c r="A56" s="13">
        <v>50</v>
      </c>
      <c r="B56" s="13" t="s">
        <v>32581</v>
      </c>
      <c r="C56" s="13" t="s">
        <v>25916</v>
      </c>
      <c r="D56" s="14" t="s">
        <v>1573</v>
      </c>
      <c r="E56" s="15" t="s">
        <v>25917</v>
      </c>
      <c r="F56" s="13" t="s">
        <v>25918</v>
      </c>
      <c r="G56" s="16" t="s">
        <v>6527</v>
      </c>
      <c r="H56" s="13" t="s">
        <v>259</v>
      </c>
      <c r="I56" s="13" t="s">
        <v>32417</v>
      </c>
      <c r="J56" s="13" t="s">
        <v>32417</v>
      </c>
      <c r="K56" s="13" t="s">
        <v>32582</v>
      </c>
      <c r="L56" s="17" t="s">
        <v>32583</v>
      </c>
      <c r="M56" s="18">
        <v>3840000</v>
      </c>
      <c r="N56" s="19"/>
      <c r="O56" s="20" t="str">
        <f t="shared" si="2"/>
        <v>CĐ</v>
      </c>
      <c r="R56" s="21" t="str">
        <f t="shared" si="3"/>
        <v>CĐ</v>
      </c>
    </row>
    <row r="57" spans="1:18" ht="21.75" customHeight="1" x14ac:dyDescent="0.25">
      <c r="A57" s="13">
        <v>51</v>
      </c>
      <c r="B57" s="13" t="s">
        <v>32584</v>
      </c>
      <c r="C57" s="13" t="s">
        <v>29397</v>
      </c>
      <c r="D57" s="14" t="s">
        <v>696</v>
      </c>
      <c r="E57" s="15" t="s">
        <v>1202</v>
      </c>
      <c r="F57" s="13" t="s">
        <v>20865</v>
      </c>
      <c r="G57" s="16" t="s">
        <v>7116</v>
      </c>
      <c r="H57" s="13" t="s">
        <v>259</v>
      </c>
      <c r="I57" s="13" t="s">
        <v>32417</v>
      </c>
      <c r="J57" s="13" t="s">
        <v>32417</v>
      </c>
      <c r="K57" s="13" t="s">
        <v>32585</v>
      </c>
      <c r="L57" s="17" t="s">
        <v>32586</v>
      </c>
      <c r="M57" s="18">
        <v>3850000</v>
      </c>
      <c r="N57" s="19"/>
      <c r="O57" s="20" t="str">
        <f t="shared" si="2"/>
        <v>CĐN</v>
      </c>
      <c r="R57" s="21" t="str">
        <f t="shared" si="3"/>
        <v>CĐN</v>
      </c>
    </row>
    <row r="58" spans="1:18" ht="21.75" customHeight="1" x14ac:dyDescent="0.25">
      <c r="A58" s="13">
        <v>52</v>
      </c>
      <c r="B58" s="13" t="s">
        <v>32587</v>
      </c>
      <c r="C58" s="13" t="s">
        <v>32588</v>
      </c>
      <c r="D58" s="14" t="s">
        <v>32589</v>
      </c>
      <c r="E58" s="15" t="s">
        <v>976</v>
      </c>
      <c r="F58" s="13" t="s">
        <v>1133</v>
      </c>
      <c r="G58" s="16" t="s">
        <v>335</v>
      </c>
      <c r="H58" s="13" t="s">
        <v>259</v>
      </c>
      <c r="I58" s="13" t="s">
        <v>32417</v>
      </c>
      <c r="J58" s="13" t="s">
        <v>32417</v>
      </c>
      <c r="K58" s="13" t="s">
        <v>32590</v>
      </c>
      <c r="L58" s="17" t="s">
        <v>32591</v>
      </c>
      <c r="M58" s="18">
        <v>4560000</v>
      </c>
      <c r="N58" s="19"/>
      <c r="O58" s="20" t="str">
        <f t="shared" si="2"/>
        <v>T4</v>
      </c>
      <c r="R58" s="21" t="str">
        <f t="shared" si="3"/>
        <v>NH 18-19T4</v>
      </c>
    </row>
    <row r="59" spans="1:18" ht="21.75" customHeight="1" x14ac:dyDescent="0.25">
      <c r="A59" s="13">
        <v>53</v>
      </c>
      <c r="B59" s="13" t="s">
        <v>32592</v>
      </c>
      <c r="C59" s="13" t="s">
        <v>24636</v>
      </c>
      <c r="D59" s="14" t="s">
        <v>5569</v>
      </c>
      <c r="E59" s="15" t="s">
        <v>24637</v>
      </c>
      <c r="F59" s="13" t="s">
        <v>19149</v>
      </c>
      <c r="G59" s="16" t="s">
        <v>7499</v>
      </c>
      <c r="H59" s="13" t="s">
        <v>259</v>
      </c>
      <c r="I59" s="13" t="s">
        <v>32417</v>
      </c>
      <c r="J59" s="13" t="s">
        <v>32417</v>
      </c>
      <c r="K59" s="13" t="s">
        <v>32593</v>
      </c>
      <c r="L59" s="17" t="s">
        <v>32594</v>
      </c>
      <c r="M59" s="18">
        <v>3840000</v>
      </c>
      <c r="N59" s="19"/>
      <c r="O59" s="20" t="str">
        <f t="shared" si="2"/>
        <v>CĐ</v>
      </c>
      <c r="R59" s="21" t="str">
        <f t="shared" si="3"/>
        <v>CĐ</v>
      </c>
    </row>
    <row r="60" spans="1:18" ht="21.75" customHeight="1" x14ac:dyDescent="0.25">
      <c r="A60" s="13">
        <v>54</v>
      </c>
      <c r="B60" s="13" t="s">
        <v>32595</v>
      </c>
      <c r="C60" s="13" t="s">
        <v>32596</v>
      </c>
      <c r="D60" s="14" t="s">
        <v>32597</v>
      </c>
      <c r="E60" s="15" t="s">
        <v>2336</v>
      </c>
      <c r="F60" s="13" t="s">
        <v>7624</v>
      </c>
      <c r="G60" s="16" t="s">
        <v>7833</v>
      </c>
      <c r="H60" s="13" t="s">
        <v>259</v>
      </c>
      <c r="I60" s="13" t="s">
        <v>32417</v>
      </c>
      <c r="J60" s="13" t="s">
        <v>32417</v>
      </c>
      <c r="K60" s="13" t="s">
        <v>32598</v>
      </c>
      <c r="L60" s="17" t="s">
        <v>32599</v>
      </c>
      <c r="M60" s="18">
        <v>3328000</v>
      </c>
      <c r="N60" s="19"/>
      <c r="O60" s="20" t="str">
        <f t="shared" si="2"/>
        <v>C1</v>
      </c>
      <c r="R60" s="21" t="str">
        <f t="shared" si="3"/>
        <v>C1</v>
      </c>
    </row>
    <row r="61" spans="1:18" ht="21.75" customHeight="1" x14ac:dyDescent="0.25">
      <c r="A61" s="13">
        <v>55</v>
      </c>
      <c r="B61" s="13" t="s">
        <v>32600</v>
      </c>
      <c r="C61" s="13" t="s">
        <v>1803</v>
      </c>
      <c r="D61" s="14" t="s">
        <v>1804</v>
      </c>
      <c r="E61" s="15" t="s">
        <v>909</v>
      </c>
      <c r="F61" s="13" t="s">
        <v>1805</v>
      </c>
      <c r="G61" s="16" t="s">
        <v>348</v>
      </c>
      <c r="H61" s="13" t="s">
        <v>259</v>
      </c>
      <c r="I61" s="13" t="s">
        <v>32417</v>
      </c>
      <c r="J61" s="13" t="s">
        <v>32417</v>
      </c>
      <c r="K61" s="13" t="s">
        <v>32601</v>
      </c>
      <c r="L61" s="17" t="s">
        <v>32602</v>
      </c>
      <c r="M61" s="18">
        <v>5575000</v>
      </c>
      <c r="N61" s="19"/>
      <c r="O61" s="20" t="str">
        <f t="shared" si="2"/>
        <v>T4</v>
      </c>
      <c r="R61" s="21" t="str">
        <f t="shared" si="3"/>
        <v>NH 18-19T4</v>
      </c>
    </row>
    <row r="62" spans="1:18" ht="21.75" customHeight="1" x14ac:dyDescent="0.25">
      <c r="A62" s="13">
        <v>56</v>
      </c>
      <c r="B62" s="13" t="s">
        <v>32603</v>
      </c>
      <c r="C62" s="13" t="s">
        <v>1648</v>
      </c>
      <c r="D62" s="14" t="s">
        <v>1649</v>
      </c>
      <c r="E62" s="15" t="s">
        <v>1275</v>
      </c>
      <c r="F62" s="13" t="s">
        <v>797</v>
      </c>
      <c r="G62" s="16" t="s">
        <v>23</v>
      </c>
      <c r="H62" s="13" t="s">
        <v>259</v>
      </c>
      <c r="I62" s="13" t="s">
        <v>32417</v>
      </c>
      <c r="J62" s="13" t="s">
        <v>32417</v>
      </c>
      <c r="K62" s="13" t="s">
        <v>32604</v>
      </c>
      <c r="L62" s="17" t="s">
        <v>32605</v>
      </c>
      <c r="M62" s="18">
        <v>5129000</v>
      </c>
      <c r="N62" s="19"/>
      <c r="O62" s="20" t="str">
        <f t="shared" si="2"/>
        <v>T4</v>
      </c>
      <c r="R62" s="21" t="str">
        <f t="shared" si="3"/>
        <v>NH 18-19T4</v>
      </c>
    </row>
    <row r="63" spans="1:18" ht="21.75" customHeight="1" x14ac:dyDescent="0.25">
      <c r="A63" s="13">
        <v>57</v>
      </c>
      <c r="B63" s="13" t="s">
        <v>32606</v>
      </c>
      <c r="C63" s="13" t="s">
        <v>436</v>
      </c>
      <c r="D63" s="14" t="s">
        <v>437</v>
      </c>
      <c r="E63" s="15" t="s">
        <v>411</v>
      </c>
      <c r="F63" s="13" t="s">
        <v>438</v>
      </c>
      <c r="G63" s="16" t="s">
        <v>22411</v>
      </c>
      <c r="H63" s="13" t="s">
        <v>259</v>
      </c>
      <c r="I63" s="13" t="s">
        <v>32417</v>
      </c>
      <c r="J63" s="13" t="s">
        <v>32417</v>
      </c>
      <c r="K63" s="13" t="s">
        <v>32607</v>
      </c>
      <c r="L63" s="17" t="s">
        <v>32608</v>
      </c>
      <c r="M63" s="18">
        <v>6244000</v>
      </c>
      <c r="N63" s="19"/>
      <c r="O63" s="20" t="str">
        <f t="shared" si="2"/>
        <v>T4</v>
      </c>
      <c r="R63" s="21" t="str">
        <f t="shared" si="3"/>
        <v>NH 18-19T4</v>
      </c>
    </row>
    <row r="64" spans="1:18" ht="21.75" customHeight="1" x14ac:dyDescent="0.25">
      <c r="A64" s="13">
        <v>58</v>
      </c>
      <c r="B64" s="13" t="s">
        <v>32609</v>
      </c>
      <c r="C64" s="13" t="s">
        <v>10425</v>
      </c>
      <c r="D64" s="14" t="s">
        <v>691</v>
      </c>
      <c r="E64" s="15" t="s">
        <v>1000</v>
      </c>
      <c r="F64" s="13" t="s">
        <v>10426</v>
      </c>
      <c r="G64" s="16" t="s">
        <v>6726</v>
      </c>
      <c r="H64" s="13" t="s">
        <v>259</v>
      </c>
      <c r="I64" s="13" t="s">
        <v>32417</v>
      </c>
      <c r="J64" s="13" t="s">
        <v>32417</v>
      </c>
      <c r="K64" s="13" t="s">
        <v>32610</v>
      </c>
      <c r="L64" s="17" t="s">
        <v>32611</v>
      </c>
      <c r="M64" s="18">
        <v>3584000</v>
      </c>
      <c r="N64" s="19"/>
      <c r="O64" s="20" t="str">
        <f t="shared" si="2"/>
        <v>CĐ</v>
      </c>
      <c r="R64" s="21" t="str">
        <f t="shared" si="3"/>
        <v>CĐ</v>
      </c>
    </row>
    <row r="65" spans="1:18" ht="21.75" customHeight="1" x14ac:dyDescent="0.25">
      <c r="A65" s="13">
        <v>59</v>
      </c>
      <c r="B65" s="13" t="s">
        <v>32612</v>
      </c>
      <c r="C65" s="13" t="s">
        <v>16582</v>
      </c>
      <c r="D65" s="14" t="s">
        <v>16583</v>
      </c>
      <c r="E65" s="15" t="s">
        <v>3038</v>
      </c>
      <c r="F65" s="13" t="s">
        <v>16584</v>
      </c>
      <c r="G65" s="16" t="s">
        <v>6726</v>
      </c>
      <c r="H65" s="13" t="s">
        <v>259</v>
      </c>
      <c r="I65" s="13" t="s">
        <v>32417</v>
      </c>
      <c r="J65" s="13" t="s">
        <v>32417</v>
      </c>
      <c r="K65" s="13" t="s">
        <v>32613</v>
      </c>
      <c r="L65" s="17" t="s">
        <v>32614</v>
      </c>
      <c r="M65" s="18">
        <v>3584000</v>
      </c>
      <c r="N65" s="19"/>
      <c r="O65" s="20" t="str">
        <f t="shared" si="2"/>
        <v>CĐ</v>
      </c>
      <c r="R65" s="21" t="str">
        <f t="shared" si="3"/>
        <v>CĐ</v>
      </c>
    </row>
    <row r="66" spans="1:18" ht="21.75" customHeight="1" x14ac:dyDescent="0.25">
      <c r="A66" s="13">
        <v>60</v>
      </c>
      <c r="B66" s="13" t="s">
        <v>32615</v>
      </c>
      <c r="C66" s="13" t="s">
        <v>4427</v>
      </c>
      <c r="D66" s="14" t="s">
        <v>4428</v>
      </c>
      <c r="E66" s="15" t="s">
        <v>250</v>
      </c>
      <c r="F66" s="13" t="s">
        <v>878</v>
      </c>
      <c r="G66" s="16" t="s">
        <v>20795</v>
      </c>
      <c r="H66" s="13" t="s">
        <v>259</v>
      </c>
      <c r="I66" s="13" t="s">
        <v>32417</v>
      </c>
      <c r="J66" s="13" t="s">
        <v>32417</v>
      </c>
      <c r="K66" s="13" t="s">
        <v>32616</v>
      </c>
      <c r="L66" s="17" t="s">
        <v>32617</v>
      </c>
      <c r="M66" s="18">
        <v>5352000</v>
      </c>
      <c r="N66" s="19"/>
      <c r="O66" s="20" t="str">
        <f t="shared" si="2"/>
        <v>T4</v>
      </c>
      <c r="R66" s="21" t="str">
        <f t="shared" si="3"/>
        <v>NH 18-19T4</v>
      </c>
    </row>
    <row r="67" spans="1:18" ht="21.75" customHeight="1" x14ac:dyDescent="0.25">
      <c r="A67" s="13">
        <v>61</v>
      </c>
      <c r="B67" s="13" t="s">
        <v>32618</v>
      </c>
      <c r="C67" s="13" t="s">
        <v>6269</v>
      </c>
      <c r="D67" s="14" t="s">
        <v>4361</v>
      </c>
      <c r="E67" s="15" t="s">
        <v>15</v>
      </c>
      <c r="F67" s="13" t="s">
        <v>6270</v>
      </c>
      <c r="G67" s="16" t="s">
        <v>6271</v>
      </c>
      <c r="H67" s="13" t="s">
        <v>259</v>
      </c>
      <c r="I67" s="13" t="s">
        <v>32417</v>
      </c>
      <c r="J67" s="13" t="s">
        <v>32417</v>
      </c>
      <c r="K67" s="13" t="s">
        <v>32619</v>
      </c>
      <c r="L67" s="17" t="s">
        <v>32620</v>
      </c>
      <c r="M67" s="18">
        <v>4608000</v>
      </c>
      <c r="N67" s="19"/>
      <c r="O67" s="20" t="str">
        <f t="shared" si="2"/>
        <v>CĐ</v>
      </c>
      <c r="R67" s="21" t="str">
        <f t="shared" si="3"/>
        <v>CĐ</v>
      </c>
    </row>
    <row r="68" spans="1:18" ht="21.75" customHeight="1" x14ac:dyDescent="0.25">
      <c r="A68" s="13">
        <v>62</v>
      </c>
      <c r="B68" s="13" t="s">
        <v>32621</v>
      </c>
      <c r="C68" s="13" t="s">
        <v>32622</v>
      </c>
      <c r="D68" s="14" t="s">
        <v>32623</v>
      </c>
      <c r="E68" s="15" t="s">
        <v>197</v>
      </c>
      <c r="F68" s="13" t="s">
        <v>21276</v>
      </c>
      <c r="G68" s="16" t="s">
        <v>6271</v>
      </c>
      <c r="H68" s="13" t="s">
        <v>259</v>
      </c>
      <c r="I68" s="13" t="s">
        <v>32417</v>
      </c>
      <c r="J68" s="13" t="s">
        <v>32417</v>
      </c>
      <c r="K68" s="13" t="s">
        <v>32624</v>
      </c>
      <c r="L68" s="17" t="s">
        <v>32625</v>
      </c>
      <c r="M68" s="18">
        <v>4608000</v>
      </c>
      <c r="N68" s="19"/>
      <c r="O68" s="20" t="str">
        <f t="shared" si="2"/>
        <v>CĐ</v>
      </c>
      <c r="R68" s="21" t="str">
        <f t="shared" si="3"/>
        <v>CĐ</v>
      </c>
    </row>
    <row r="69" spans="1:18" ht="21.75" customHeight="1" x14ac:dyDescent="0.25">
      <c r="A69" s="13">
        <v>63</v>
      </c>
      <c r="B69" s="13" t="s">
        <v>32626</v>
      </c>
      <c r="C69" s="13" t="s">
        <v>13182</v>
      </c>
      <c r="D69" s="14" t="s">
        <v>249</v>
      </c>
      <c r="E69" s="15" t="s">
        <v>250</v>
      </c>
      <c r="F69" s="13" t="s">
        <v>10156</v>
      </c>
      <c r="G69" s="16" t="s">
        <v>6271</v>
      </c>
      <c r="H69" s="13" t="s">
        <v>259</v>
      </c>
      <c r="I69" s="13" t="s">
        <v>32417</v>
      </c>
      <c r="J69" s="13" t="s">
        <v>32417</v>
      </c>
      <c r="K69" s="13" t="s">
        <v>32627</v>
      </c>
      <c r="L69" s="17" t="s">
        <v>32628</v>
      </c>
      <c r="M69" s="18">
        <v>4608000</v>
      </c>
      <c r="N69" s="19"/>
      <c r="O69" s="20" t="str">
        <f t="shared" si="2"/>
        <v>CĐ</v>
      </c>
      <c r="R69" s="21" t="str">
        <f t="shared" si="3"/>
        <v>CĐ</v>
      </c>
    </row>
    <row r="70" spans="1:18" ht="21.75" customHeight="1" x14ac:dyDescent="0.25">
      <c r="A70" s="13">
        <v>64</v>
      </c>
      <c r="B70" s="13" t="s">
        <v>32629</v>
      </c>
      <c r="C70" s="13" t="s">
        <v>25168</v>
      </c>
      <c r="D70" s="14" t="s">
        <v>3457</v>
      </c>
      <c r="E70" s="15" t="s">
        <v>1006</v>
      </c>
      <c r="F70" s="13" t="s">
        <v>18986</v>
      </c>
      <c r="G70" s="16" t="s">
        <v>6726</v>
      </c>
      <c r="H70" s="13" t="s">
        <v>259</v>
      </c>
      <c r="I70" s="13" t="s">
        <v>32417</v>
      </c>
      <c r="J70" s="13" t="s">
        <v>32417</v>
      </c>
      <c r="K70" s="13" t="s">
        <v>32630</v>
      </c>
      <c r="L70" s="17" t="s">
        <v>32631</v>
      </c>
      <c r="M70" s="18">
        <v>3584000</v>
      </c>
      <c r="N70" s="19"/>
      <c r="O70" s="20" t="str">
        <f t="shared" si="2"/>
        <v>CĐ</v>
      </c>
      <c r="R70" s="21" t="str">
        <f t="shared" si="3"/>
        <v>CĐ</v>
      </c>
    </row>
    <row r="71" spans="1:18" ht="21.75" customHeight="1" x14ac:dyDescent="0.25">
      <c r="A71" s="13">
        <v>65</v>
      </c>
      <c r="B71" s="13" t="s">
        <v>32632</v>
      </c>
      <c r="C71" s="13" t="s">
        <v>24029</v>
      </c>
      <c r="D71" s="14" t="s">
        <v>17683</v>
      </c>
      <c r="E71" s="15" t="s">
        <v>12814</v>
      </c>
      <c r="F71" s="13" t="s">
        <v>19435</v>
      </c>
      <c r="G71" s="16" t="s">
        <v>6271</v>
      </c>
      <c r="H71" s="13" t="s">
        <v>259</v>
      </c>
      <c r="I71" s="13" t="s">
        <v>32417</v>
      </c>
      <c r="J71" s="13" t="s">
        <v>32417</v>
      </c>
      <c r="K71" s="13" t="s">
        <v>32633</v>
      </c>
      <c r="L71" s="17" t="s">
        <v>32634</v>
      </c>
      <c r="M71" s="18">
        <v>4608000</v>
      </c>
      <c r="N71" s="19"/>
      <c r="O71" s="20" t="str">
        <f t="shared" si="2"/>
        <v>CĐ</v>
      </c>
      <c r="R71" s="21" t="str">
        <f t="shared" si="3"/>
        <v>CĐ</v>
      </c>
    </row>
    <row r="72" spans="1:18" ht="21.75" customHeight="1" x14ac:dyDescent="0.25">
      <c r="A72" s="13">
        <v>66</v>
      </c>
      <c r="B72" s="13" t="s">
        <v>32635</v>
      </c>
      <c r="C72" s="13" t="s">
        <v>23946</v>
      </c>
      <c r="D72" s="14" t="s">
        <v>16847</v>
      </c>
      <c r="E72" s="15" t="s">
        <v>8809</v>
      </c>
      <c r="F72" s="13" t="s">
        <v>23947</v>
      </c>
      <c r="G72" s="16" t="s">
        <v>5909</v>
      </c>
      <c r="H72" s="13" t="s">
        <v>259</v>
      </c>
      <c r="I72" s="13" t="s">
        <v>32417</v>
      </c>
      <c r="J72" s="13" t="s">
        <v>32417</v>
      </c>
      <c r="K72" s="13" t="s">
        <v>32636</v>
      </c>
      <c r="L72" s="17" t="s">
        <v>32637</v>
      </c>
      <c r="M72" s="18">
        <v>4096000</v>
      </c>
      <c r="N72" s="19"/>
      <c r="O72" s="20" t="str">
        <f t="shared" si="2"/>
        <v>C1</v>
      </c>
      <c r="R72" s="21" t="str">
        <f t="shared" si="3"/>
        <v>C1</v>
      </c>
    </row>
    <row r="73" spans="1:18" ht="21.75" customHeight="1" x14ac:dyDescent="0.25">
      <c r="A73" s="13">
        <v>67</v>
      </c>
      <c r="B73" s="13" t="s">
        <v>32638</v>
      </c>
      <c r="C73" s="13" t="s">
        <v>32639</v>
      </c>
      <c r="D73" s="14" t="s">
        <v>32640</v>
      </c>
      <c r="E73" s="15" t="s">
        <v>2930</v>
      </c>
      <c r="F73" s="13" t="s">
        <v>17164</v>
      </c>
      <c r="G73" s="16" t="s">
        <v>18163</v>
      </c>
      <c r="H73" s="13" t="s">
        <v>259</v>
      </c>
      <c r="I73" s="13" t="s">
        <v>32417</v>
      </c>
      <c r="J73" s="13" t="s">
        <v>32417</v>
      </c>
      <c r="K73" s="13" t="s">
        <v>32641</v>
      </c>
      <c r="L73" s="17" t="s">
        <v>32642</v>
      </c>
      <c r="M73" s="18">
        <v>4940000</v>
      </c>
      <c r="N73" s="19"/>
      <c r="O73" s="20" t="str">
        <f t="shared" si="2"/>
        <v>T4</v>
      </c>
      <c r="R73" s="21" t="str">
        <f t="shared" si="3"/>
        <v>T4</v>
      </c>
    </row>
    <row r="74" spans="1:18" ht="21.75" customHeight="1" x14ac:dyDescent="0.25">
      <c r="A74" s="13">
        <v>68</v>
      </c>
      <c r="B74" s="13" t="s">
        <v>32643</v>
      </c>
      <c r="C74" s="13" t="s">
        <v>32644</v>
      </c>
      <c r="D74" s="14" t="s">
        <v>249</v>
      </c>
      <c r="E74" s="15" t="s">
        <v>250</v>
      </c>
      <c r="F74" s="13" t="s">
        <v>32645</v>
      </c>
      <c r="G74" s="16" t="s">
        <v>7258</v>
      </c>
      <c r="H74" s="13" t="s">
        <v>259</v>
      </c>
      <c r="I74" s="13" t="s">
        <v>32417</v>
      </c>
      <c r="J74" s="13" t="s">
        <v>32417</v>
      </c>
      <c r="K74" s="13" t="s">
        <v>32646</v>
      </c>
      <c r="L74" s="17" t="s">
        <v>32647</v>
      </c>
      <c r="M74" s="18">
        <v>3840000</v>
      </c>
      <c r="N74" s="19"/>
      <c r="O74" s="20" t="str">
        <f t="shared" si="2"/>
        <v>CĐ</v>
      </c>
      <c r="R74" s="21" t="str">
        <f t="shared" si="3"/>
        <v>CĐ</v>
      </c>
    </row>
    <row r="75" spans="1:18" ht="21.75" customHeight="1" x14ac:dyDescent="0.25">
      <c r="A75" s="13">
        <v>69</v>
      </c>
      <c r="B75" s="13" t="s">
        <v>32648</v>
      </c>
      <c r="C75" s="13" t="s">
        <v>12824</v>
      </c>
      <c r="D75" s="14" t="s">
        <v>1274</v>
      </c>
      <c r="E75" s="15" t="s">
        <v>470</v>
      </c>
      <c r="F75" s="13" t="s">
        <v>9319</v>
      </c>
      <c r="G75" s="16" t="s">
        <v>6435</v>
      </c>
      <c r="H75" s="13" t="s">
        <v>259</v>
      </c>
      <c r="I75" s="13" t="s">
        <v>32417</v>
      </c>
      <c r="J75" s="13" t="s">
        <v>32417</v>
      </c>
      <c r="K75" s="13" t="s">
        <v>32649</v>
      </c>
      <c r="L75" s="17" t="s">
        <v>32650</v>
      </c>
      <c r="M75" s="18">
        <v>3584000</v>
      </c>
      <c r="N75" s="19"/>
      <c r="O75" s="20" t="str">
        <f t="shared" si="2"/>
        <v>CĐ</v>
      </c>
      <c r="R75" s="21" t="str">
        <f t="shared" si="3"/>
        <v>CĐ</v>
      </c>
    </row>
    <row r="76" spans="1:18" ht="21.75" customHeight="1" x14ac:dyDescent="0.25">
      <c r="A76" s="13">
        <v>70</v>
      </c>
      <c r="B76" s="13" t="s">
        <v>32651</v>
      </c>
      <c r="C76" s="13" t="s">
        <v>7748</v>
      </c>
      <c r="D76" s="14" t="s">
        <v>7749</v>
      </c>
      <c r="E76" s="15" t="s">
        <v>604</v>
      </c>
      <c r="F76" s="13" t="s">
        <v>7097</v>
      </c>
      <c r="G76" s="16" t="s">
        <v>6918</v>
      </c>
      <c r="H76" s="13" t="s">
        <v>259</v>
      </c>
      <c r="I76" s="13" t="s">
        <v>32417</v>
      </c>
      <c r="J76" s="13" t="s">
        <v>32417</v>
      </c>
      <c r="K76" s="13" t="s">
        <v>32652</v>
      </c>
      <c r="L76" s="17" t="s">
        <v>32653</v>
      </c>
      <c r="M76" s="18">
        <v>3584000</v>
      </c>
      <c r="N76" s="19"/>
      <c r="O76" s="20" t="str">
        <f t="shared" si="2"/>
        <v>C1</v>
      </c>
      <c r="R76" s="21" t="str">
        <f t="shared" si="3"/>
        <v>C1</v>
      </c>
    </row>
    <row r="77" spans="1:18" ht="21.75" customHeight="1" x14ac:dyDescent="0.25">
      <c r="A77" s="13">
        <v>71</v>
      </c>
      <c r="B77" s="13" t="s">
        <v>32654</v>
      </c>
      <c r="C77" s="13" t="s">
        <v>8558</v>
      </c>
      <c r="D77" s="14" t="s">
        <v>1573</v>
      </c>
      <c r="E77" s="15" t="s">
        <v>8559</v>
      </c>
      <c r="F77" s="13" t="s">
        <v>8560</v>
      </c>
      <c r="G77" s="16" t="s">
        <v>8554</v>
      </c>
      <c r="H77" s="13" t="s">
        <v>259</v>
      </c>
      <c r="I77" s="13" t="s">
        <v>32417</v>
      </c>
      <c r="J77" s="13" t="s">
        <v>32417</v>
      </c>
      <c r="K77" s="13" t="s">
        <v>32655</v>
      </c>
      <c r="L77" s="17" t="s">
        <v>32656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21.75" customHeight="1" x14ac:dyDescent="0.25">
      <c r="A78" s="13">
        <v>72</v>
      </c>
      <c r="B78" s="13" t="s">
        <v>32657</v>
      </c>
      <c r="C78" s="13" t="s">
        <v>1684</v>
      </c>
      <c r="D78" s="14" t="s">
        <v>1685</v>
      </c>
      <c r="E78" s="15" t="s">
        <v>28</v>
      </c>
      <c r="F78" s="13" t="s">
        <v>580</v>
      </c>
      <c r="G78" s="16" t="s">
        <v>210</v>
      </c>
      <c r="H78" s="13" t="s">
        <v>259</v>
      </c>
      <c r="I78" s="13" t="s">
        <v>32417</v>
      </c>
      <c r="J78" s="13" t="s">
        <v>32417</v>
      </c>
      <c r="K78" s="13" t="s">
        <v>32658</v>
      </c>
      <c r="L78" s="17" t="s">
        <v>32659</v>
      </c>
      <c r="M78" s="18">
        <v>4370000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1.75" customHeight="1" x14ac:dyDescent="0.25">
      <c r="A79" s="13">
        <v>73</v>
      </c>
      <c r="B79" s="13" t="s">
        <v>32660</v>
      </c>
      <c r="C79" s="13" t="s">
        <v>32661</v>
      </c>
      <c r="D79" s="14" t="s">
        <v>32662</v>
      </c>
      <c r="E79" s="15" t="s">
        <v>4205</v>
      </c>
      <c r="F79" s="13" t="s">
        <v>732</v>
      </c>
      <c r="G79" s="16" t="s">
        <v>389</v>
      </c>
      <c r="H79" s="13" t="s">
        <v>259</v>
      </c>
      <c r="I79" s="13" t="s">
        <v>32417</v>
      </c>
      <c r="J79" s="13" t="s">
        <v>32417</v>
      </c>
      <c r="K79" s="13" t="s">
        <v>32663</v>
      </c>
      <c r="L79" s="17" t="s">
        <v>32664</v>
      </c>
      <c r="M79" s="18">
        <v>4370000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1.75" customHeight="1" x14ac:dyDescent="0.25">
      <c r="A80" s="13">
        <v>74</v>
      </c>
      <c r="B80" s="13" t="s">
        <v>32665</v>
      </c>
      <c r="C80" s="13" t="s">
        <v>32666</v>
      </c>
      <c r="D80" s="14" t="s">
        <v>32667</v>
      </c>
      <c r="E80" s="15" t="s">
        <v>1314</v>
      </c>
      <c r="F80" s="13" t="s">
        <v>32668</v>
      </c>
      <c r="G80" s="16" t="s">
        <v>6452</v>
      </c>
      <c r="H80" s="13" t="s">
        <v>259</v>
      </c>
      <c r="I80" s="13" t="s">
        <v>32417</v>
      </c>
      <c r="J80" s="13" t="s">
        <v>32417</v>
      </c>
      <c r="K80" s="13" t="s">
        <v>32669</v>
      </c>
      <c r="L80" s="17" t="s">
        <v>32670</v>
      </c>
      <c r="M80" s="18">
        <v>3840000</v>
      </c>
      <c r="N80" s="19"/>
      <c r="O80" s="20" t="str">
        <f t="shared" si="2"/>
        <v>CĐ</v>
      </c>
      <c r="R80" s="21" t="str">
        <f t="shared" si="3"/>
        <v>CĐ</v>
      </c>
    </row>
    <row r="81" spans="1:19" s="28" customFormat="1" ht="24" customHeight="1" x14ac:dyDescent="0.25">
      <c r="A81" s="229" t="s">
        <v>35</v>
      </c>
      <c r="B81" s="230"/>
      <c r="C81" s="230"/>
      <c r="D81" s="230"/>
      <c r="E81" s="22"/>
      <c r="F81" s="22"/>
      <c r="G81" s="22"/>
      <c r="H81" s="23"/>
      <c r="I81" s="24"/>
      <c r="J81" s="25"/>
      <c r="K81" s="26"/>
      <c r="L81" s="231">
        <f>SUM(M7:M80)</f>
        <v>294983920</v>
      </c>
      <c r="M81" s="232"/>
      <c r="N81" s="27"/>
      <c r="O81" s="20"/>
      <c r="P81" s="6"/>
      <c r="Q81" s="6"/>
    </row>
    <row r="82" spans="1:19" s="30" customFormat="1" ht="24" customHeight="1" x14ac:dyDescent="0.25">
      <c r="A82" s="237" t="s">
        <v>32673</v>
      </c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9"/>
      <c r="O82" s="29" t="str">
        <f>LEFT(G82,5)</f>
        <v/>
      </c>
      <c r="P82" s="6"/>
      <c r="Q82" s="6"/>
    </row>
    <row r="83" spans="1:19" ht="15.75" customHeight="1" x14ac:dyDescent="0.25">
      <c r="A83" s="31"/>
      <c r="B83" s="31"/>
      <c r="C83" s="1"/>
      <c r="D83" s="2"/>
      <c r="E83" s="2"/>
      <c r="F83" s="1"/>
      <c r="G83" s="225" t="s">
        <v>32671</v>
      </c>
      <c r="H83" s="225"/>
      <c r="I83" s="225"/>
      <c r="J83" s="225"/>
      <c r="K83" s="225"/>
      <c r="L83" s="225"/>
      <c r="M83" s="225"/>
      <c r="N83" s="225"/>
      <c r="O83" s="29"/>
      <c r="S83" s="30"/>
    </row>
    <row r="84" spans="1:19" ht="15.75" customHeight="1" x14ac:dyDescent="0.25">
      <c r="A84" s="35" t="s">
        <v>4822</v>
      </c>
      <c r="B84" s="35"/>
      <c r="C84" s="35"/>
      <c r="D84" s="32"/>
      <c r="E84" s="32" t="s">
        <v>4823</v>
      </c>
      <c r="F84" s="32"/>
      <c r="G84" s="32"/>
      <c r="H84" s="32"/>
      <c r="I84" s="32"/>
      <c r="J84" s="32"/>
      <c r="K84" s="32"/>
      <c r="L84" s="32"/>
      <c r="M84" s="236" t="s">
        <v>4824</v>
      </c>
      <c r="N84" s="236"/>
      <c r="O84" s="29"/>
    </row>
    <row r="85" spans="1:19" x14ac:dyDescent="0.25">
      <c r="A85" s="33"/>
      <c r="B85" s="33"/>
      <c r="C85" s="160"/>
      <c r="D85" s="35"/>
      <c r="E85" s="35"/>
      <c r="F85" s="35"/>
      <c r="G85" s="35"/>
      <c r="J85" s="160"/>
      <c r="K85" s="160"/>
      <c r="L85" s="160"/>
      <c r="M85" s="160"/>
      <c r="N85" s="6"/>
    </row>
    <row r="86" spans="1:19" x14ac:dyDescent="0.25">
      <c r="A86" s="33"/>
      <c r="B86" s="33"/>
      <c r="C86" s="160"/>
      <c r="D86" s="35"/>
      <c r="E86" s="35"/>
      <c r="F86" s="35"/>
      <c r="G86" s="35"/>
      <c r="H86" s="35"/>
      <c r="I86" s="35"/>
      <c r="J86" s="160"/>
      <c r="K86" s="160"/>
      <c r="L86" s="160"/>
      <c r="M86" s="160"/>
      <c r="N86" s="6"/>
    </row>
    <row r="87" spans="1:19" x14ac:dyDescent="0.25">
      <c r="A87" s="33"/>
      <c r="B87" s="33"/>
      <c r="C87" s="160"/>
      <c r="D87" s="35"/>
      <c r="E87" s="35"/>
      <c r="F87" s="35"/>
      <c r="G87" s="35"/>
      <c r="H87" s="35"/>
      <c r="I87" s="35"/>
      <c r="J87" s="160"/>
      <c r="K87" s="160"/>
      <c r="L87" s="160"/>
      <c r="M87" s="160"/>
      <c r="N87" s="6"/>
    </row>
    <row r="88" spans="1:19" s="28" customFormat="1" x14ac:dyDescent="0.25">
      <c r="A88" s="35"/>
      <c r="B88" s="35"/>
      <c r="C88" s="35" t="s">
        <v>4820</v>
      </c>
      <c r="D88" s="35"/>
      <c r="E88" s="236" t="s">
        <v>4821</v>
      </c>
      <c r="F88" s="236"/>
      <c r="G88" s="236"/>
      <c r="H88" s="35"/>
      <c r="I88" s="35"/>
      <c r="J88" s="35"/>
      <c r="K88" s="35"/>
      <c r="L88" s="35"/>
      <c r="M88" s="236" t="s">
        <v>4819</v>
      </c>
      <c r="N88" s="236"/>
      <c r="O88" s="160"/>
      <c r="P88" s="6"/>
    </row>
    <row r="89" spans="1:19" s="28" customFormat="1" ht="18.75" customHeight="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160"/>
      <c r="P89" s="6"/>
    </row>
    <row r="90" spans="1:19" s="36" customFormat="1" x14ac:dyDescent="0.25">
      <c r="B90" s="37"/>
      <c r="C90" s="38" t="s">
        <v>38</v>
      </c>
      <c r="D90" s="39" t="s">
        <v>586</v>
      </c>
      <c r="E90" s="40"/>
      <c r="F90" s="40"/>
      <c r="G90" s="40"/>
      <c r="H90" s="40"/>
      <c r="I90" s="40"/>
      <c r="J90" s="41"/>
      <c r="K90" s="40"/>
      <c r="L90" s="40"/>
      <c r="M90" s="42"/>
    </row>
    <row r="91" spans="1:19" s="36" customFormat="1" x14ac:dyDescent="0.25">
      <c r="A91" s="43"/>
      <c r="B91" s="44"/>
      <c r="C91" s="45" t="s">
        <v>40</v>
      </c>
      <c r="D91" s="46">
        <f>SUMIF($O$7:$O$80,"CĐN",$M$7:$M$80)</f>
        <v>7700000</v>
      </c>
      <c r="E91" s="40"/>
      <c r="F91" s="40"/>
      <c r="G91" s="40"/>
      <c r="H91" s="40"/>
      <c r="I91" s="40"/>
      <c r="J91" s="41"/>
      <c r="K91" s="40"/>
      <c r="L91" s="40"/>
      <c r="M91" s="6"/>
    </row>
    <row r="92" spans="1:19" s="49" customFormat="1" ht="13.5" customHeight="1" x14ac:dyDescent="0.25">
      <c r="A92" s="43"/>
      <c r="B92" s="44"/>
      <c r="C92" s="45" t="s">
        <v>41</v>
      </c>
      <c r="D92" s="46">
        <f>SUMIF($O$7:$O$80,"TCN",$M$7:$M$80)</f>
        <v>6200000</v>
      </c>
      <c r="E92" s="47"/>
      <c r="F92" s="47"/>
      <c r="G92" s="47"/>
      <c r="H92" s="47"/>
      <c r="I92" s="40"/>
      <c r="J92" s="48"/>
      <c r="K92" s="47"/>
      <c r="L92" s="47"/>
      <c r="M92" s="6"/>
    </row>
    <row r="93" spans="1:19" s="49" customFormat="1" ht="13.5" customHeight="1" x14ac:dyDescent="0.25">
      <c r="A93" s="43"/>
      <c r="B93" s="50" t="s">
        <v>42</v>
      </c>
      <c r="C93" s="45" t="s">
        <v>43</v>
      </c>
      <c r="D93" s="46">
        <f>SUMIF($O$7:$O$80,"CĐ",$M$7:$M$80)+SUMIF($O$7:$O$80,"C1",$M$7:$M$80)</f>
        <v>198173920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9" s="49" customFormat="1" ht="13.5" customHeight="1" x14ac:dyDescent="0.25">
      <c r="A94" s="43"/>
      <c r="B94" s="50"/>
      <c r="C94" s="45" t="s">
        <v>44</v>
      </c>
      <c r="D94" s="46">
        <f>SUMIF($O$7:$O$80,"C2",$M$7:$M$80)+SUMIF($O$7:$O$80,"CĐLT",$M$7:$M$80)</f>
        <v>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s="49" customFormat="1" ht="13.5" customHeight="1" x14ac:dyDescent="0.25">
      <c r="A95" s="43"/>
      <c r="B95" s="51">
        <f>SUM(B91:B93)</f>
        <v>0</v>
      </c>
      <c r="C95" s="45" t="s">
        <v>45</v>
      </c>
      <c r="D95" s="46">
        <f>SUMIF($O$7:$O$80,"T4",$M$7:$M$80)+SUMIF($O$7:$O$80,"T2",$M$7:$M$80)+SUMIF($O$7:$O$80,"T3",$M$7:$M$80)+SUMIF($O$7:$O$80,"TC",$M$7:$M$80)+SUMIF($O$7:$O$80,"TN",$M$7:$M$80)+SUMIF($O$7:$O$80,"TCT",$M$7:$M$80)+SUMIF($O$7:$O$80,"T1",$M$7:$M$80)</f>
        <v>82910000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9" s="49" customFormat="1" ht="13.5" customHeight="1" x14ac:dyDescent="0.25">
      <c r="B96" s="52"/>
      <c r="C96" s="53" t="s">
        <v>46</v>
      </c>
      <c r="D96" s="54">
        <f>SUM(D91:D95)</f>
        <v>294983920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5:14" x14ac:dyDescent="0.25">
      <c r="E97" s="6"/>
      <c r="J97" s="21"/>
      <c r="K97" s="58"/>
      <c r="M97" s="6"/>
      <c r="N97" s="6"/>
    </row>
    <row r="154" spans="16:16" x14ac:dyDescent="0.25">
      <c r="P154" s="55"/>
    </row>
    <row r="155" spans="16:16" x14ac:dyDescent="0.25">
      <c r="P155" s="55"/>
    </row>
    <row r="156" spans="16:16" x14ac:dyDescent="0.25">
      <c r="P156" s="55"/>
    </row>
    <row r="157" spans="16:16" x14ac:dyDescent="0.25">
      <c r="P157" s="55"/>
    </row>
    <row r="161" spans="16:16" x14ac:dyDescent="0.25">
      <c r="P161" s="28"/>
    </row>
    <row r="162" spans="16:16" x14ac:dyDescent="0.25">
      <c r="P162" s="28"/>
    </row>
    <row r="163" spans="16:16" x14ac:dyDescent="0.25">
      <c r="P163" s="56"/>
    </row>
    <row r="164" spans="16:16" x14ac:dyDescent="0.25">
      <c r="P164" s="36"/>
    </row>
    <row r="165" spans="16:16" x14ac:dyDescent="0.25">
      <c r="P165" s="49"/>
    </row>
    <row r="166" spans="16:16" x14ac:dyDescent="0.25">
      <c r="P166" s="49"/>
    </row>
    <row r="167" spans="16:16" x14ac:dyDescent="0.25">
      <c r="P167" s="49"/>
    </row>
    <row r="168" spans="16:16" x14ac:dyDescent="0.25">
      <c r="P168" s="49"/>
    </row>
  </sheetData>
  <mergeCells count="9">
    <mergeCell ref="M84:N84"/>
    <mergeCell ref="E88:G88"/>
    <mergeCell ref="M88:N88"/>
    <mergeCell ref="A4:N4"/>
    <mergeCell ref="A5:N5"/>
    <mergeCell ref="A81:D81"/>
    <mergeCell ref="L81:M81"/>
    <mergeCell ref="A82:N82"/>
    <mergeCell ref="G83:N8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2"/>
  <sheetViews>
    <sheetView topLeftCell="A54" zoomScaleNormal="100" zoomScaleSheetLayoutView="85" workbookViewId="0">
      <selection activeCell="L23" sqref="L23:L6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32877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32674</v>
      </c>
      <c r="C7" s="13" t="s">
        <v>32675</v>
      </c>
      <c r="D7" s="14" t="s">
        <v>12617</v>
      </c>
      <c r="E7" s="15" t="s">
        <v>1006</v>
      </c>
      <c r="F7" s="13" t="s">
        <v>32676</v>
      </c>
      <c r="G7" s="16" t="s">
        <v>7258</v>
      </c>
      <c r="H7" s="13" t="s">
        <v>259</v>
      </c>
      <c r="I7" s="13" t="s">
        <v>32677</v>
      </c>
      <c r="J7" s="13" t="s">
        <v>32677</v>
      </c>
      <c r="K7" s="13" t="s">
        <v>32678</v>
      </c>
      <c r="L7" s="17" t="s">
        <v>32679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32680</v>
      </c>
      <c r="C8" s="13" t="s">
        <v>32681</v>
      </c>
      <c r="D8" s="14" t="s">
        <v>32682</v>
      </c>
      <c r="E8" s="15" t="s">
        <v>941</v>
      </c>
      <c r="F8" s="13" t="s">
        <v>217</v>
      </c>
      <c r="G8" s="16" t="s">
        <v>31447</v>
      </c>
      <c r="H8" s="13" t="s">
        <v>259</v>
      </c>
      <c r="I8" s="13" t="s">
        <v>32677</v>
      </c>
      <c r="J8" s="13" t="s">
        <v>32677</v>
      </c>
      <c r="K8" s="13" t="s">
        <v>32683</v>
      </c>
      <c r="L8" s="17" t="s">
        <v>32684</v>
      </c>
      <c r="M8" s="18">
        <v>5129000</v>
      </c>
      <c r="N8" s="19"/>
      <c r="O8" s="20" t="str">
        <f t="shared" ref="O8:O64" si="0">MID(G8,3,FIND("-",G8,1)-3)&amp;IF(MID(G8,3,5)="CĐ-LT","LT","")</f>
        <v>T4</v>
      </c>
      <c r="R8" s="21" t="str">
        <f t="shared" ref="R8:R64" si="1">IF(LEFT(G8,2)="18","NH 18-19","")&amp;O8</f>
        <v>NH 18-19T4</v>
      </c>
    </row>
    <row r="9" spans="1:18" ht="27" customHeight="1" x14ac:dyDescent="0.25">
      <c r="A9" s="13">
        <v>3</v>
      </c>
      <c r="B9" s="13" t="s">
        <v>32685</v>
      </c>
      <c r="C9" s="13" t="s">
        <v>32686</v>
      </c>
      <c r="D9" s="14" t="s">
        <v>32687</v>
      </c>
      <c r="E9" s="15" t="s">
        <v>1957</v>
      </c>
      <c r="F9" s="13" t="s">
        <v>30844</v>
      </c>
      <c r="G9" s="16" t="s">
        <v>2845</v>
      </c>
      <c r="H9" s="13" t="s">
        <v>259</v>
      </c>
      <c r="I9" s="13" t="s">
        <v>32677</v>
      </c>
      <c r="J9" s="13" t="s">
        <v>32677</v>
      </c>
      <c r="K9" s="13" t="s">
        <v>32688</v>
      </c>
      <c r="L9" s="17" t="s">
        <v>32689</v>
      </c>
      <c r="M9" s="18">
        <v>6690000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7" customHeight="1" x14ac:dyDescent="0.25">
      <c r="A10" s="13">
        <v>4</v>
      </c>
      <c r="B10" s="13" t="s">
        <v>32690</v>
      </c>
      <c r="C10" s="13" t="s">
        <v>9054</v>
      </c>
      <c r="D10" s="14" t="s">
        <v>7706</v>
      </c>
      <c r="E10" s="15" t="s">
        <v>941</v>
      </c>
      <c r="F10" s="13" t="s">
        <v>9055</v>
      </c>
      <c r="G10" s="16" t="s">
        <v>7258</v>
      </c>
      <c r="H10" s="13" t="s">
        <v>259</v>
      </c>
      <c r="I10" s="13" t="s">
        <v>32677</v>
      </c>
      <c r="J10" s="13" t="s">
        <v>32677</v>
      </c>
      <c r="K10" s="13" t="s">
        <v>32691</v>
      </c>
      <c r="L10" s="17" t="s">
        <v>32692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32693</v>
      </c>
      <c r="C11" s="13" t="s">
        <v>20498</v>
      </c>
      <c r="D11" s="14" t="s">
        <v>4626</v>
      </c>
      <c r="E11" s="15" t="s">
        <v>12267</v>
      </c>
      <c r="F11" s="13" t="s">
        <v>6917</v>
      </c>
      <c r="G11" s="16" t="s">
        <v>4849</v>
      </c>
      <c r="H11" s="13" t="s">
        <v>259</v>
      </c>
      <c r="I11" s="13" t="s">
        <v>32677</v>
      </c>
      <c r="J11" s="13" t="s">
        <v>32677</v>
      </c>
      <c r="K11" s="13" t="s">
        <v>32694</v>
      </c>
      <c r="L11" s="17" t="s">
        <v>32695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7" customHeight="1" x14ac:dyDescent="0.25">
      <c r="A12" s="13">
        <v>6</v>
      </c>
      <c r="B12" s="13" t="s">
        <v>32696</v>
      </c>
      <c r="C12" s="13" t="s">
        <v>21219</v>
      </c>
      <c r="D12" s="14" t="s">
        <v>21220</v>
      </c>
      <c r="E12" s="15" t="s">
        <v>1202</v>
      </c>
      <c r="F12" s="13" t="s">
        <v>14673</v>
      </c>
      <c r="G12" s="16" t="s">
        <v>7056</v>
      </c>
      <c r="H12" s="13" t="s">
        <v>259</v>
      </c>
      <c r="I12" s="13" t="s">
        <v>32677</v>
      </c>
      <c r="J12" s="13" t="s">
        <v>32677</v>
      </c>
      <c r="K12" s="13" t="s">
        <v>32697</v>
      </c>
      <c r="L12" s="17" t="s">
        <v>32698</v>
      </c>
      <c r="M12" s="18">
        <v>256000</v>
      </c>
      <c r="N12" s="19"/>
      <c r="O12" s="20" t="str">
        <f t="shared" si="0"/>
        <v>CĐ</v>
      </c>
      <c r="R12" s="21" t="str">
        <f t="shared" si="1"/>
        <v>CĐ</v>
      </c>
    </row>
    <row r="13" spans="1:18" ht="27" customHeight="1" x14ac:dyDescent="0.25">
      <c r="A13" s="13">
        <v>7</v>
      </c>
      <c r="B13" s="13" t="s">
        <v>32699</v>
      </c>
      <c r="C13" s="13" t="s">
        <v>15435</v>
      </c>
      <c r="D13" s="14" t="s">
        <v>394</v>
      </c>
      <c r="E13" s="15" t="s">
        <v>223</v>
      </c>
      <c r="F13" s="13" t="s">
        <v>8289</v>
      </c>
      <c r="G13" s="16" t="s">
        <v>7558</v>
      </c>
      <c r="H13" s="13" t="s">
        <v>259</v>
      </c>
      <c r="I13" s="13" t="s">
        <v>32677</v>
      </c>
      <c r="J13" s="13" t="s">
        <v>32677</v>
      </c>
      <c r="K13" s="13" t="s">
        <v>32700</v>
      </c>
      <c r="L13" s="17" t="s">
        <v>32701</v>
      </c>
      <c r="M13" s="18">
        <v>3840000</v>
      </c>
      <c r="N13" s="19"/>
      <c r="O13" s="20" t="str">
        <f t="shared" si="0"/>
        <v>CĐ</v>
      </c>
      <c r="R13" s="21" t="str">
        <f t="shared" si="1"/>
        <v>CĐ</v>
      </c>
    </row>
    <row r="14" spans="1:18" ht="27" customHeight="1" x14ac:dyDescent="0.25">
      <c r="A14" s="13">
        <v>8</v>
      </c>
      <c r="B14" s="13" t="s">
        <v>32702</v>
      </c>
      <c r="C14" s="13" t="s">
        <v>9440</v>
      </c>
      <c r="D14" s="14" t="s">
        <v>7061</v>
      </c>
      <c r="E14" s="15" t="s">
        <v>128</v>
      </c>
      <c r="F14" s="13" t="s">
        <v>9263</v>
      </c>
      <c r="G14" s="16" t="s">
        <v>6446</v>
      </c>
      <c r="H14" s="13" t="s">
        <v>259</v>
      </c>
      <c r="I14" s="13" t="s">
        <v>32677</v>
      </c>
      <c r="J14" s="13" t="s">
        <v>32677</v>
      </c>
      <c r="K14" s="13" t="s">
        <v>32703</v>
      </c>
      <c r="L14" s="17" t="s">
        <v>32704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7" customHeight="1" x14ac:dyDescent="0.25">
      <c r="A15" s="13">
        <v>9</v>
      </c>
      <c r="B15" s="13" t="s">
        <v>32705</v>
      </c>
      <c r="C15" s="13" t="s">
        <v>13932</v>
      </c>
      <c r="D15" s="14" t="s">
        <v>2011</v>
      </c>
      <c r="E15" s="15" t="s">
        <v>861</v>
      </c>
      <c r="F15" s="13" t="s">
        <v>13933</v>
      </c>
      <c r="G15" s="16" t="s">
        <v>7455</v>
      </c>
      <c r="H15" s="13" t="s">
        <v>259</v>
      </c>
      <c r="I15" s="13" t="s">
        <v>32677</v>
      </c>
      <c r="J15" s="13" t="s">
        <v>32677</v>
      </c>
      <c r="K15" s="13" t="s">
        <v>32706</v>
      </c>
      <c r="L15" s="17" t="s">
        <v>32707</v>
      </c>
      <c r="M15" s="18">
        <v>3072000</v>
      </c>
      <c r="N15" s="19"/>
      <c r="O15" s="20" t="str">
        <f t="shared" si="0"/>
        <v>CĐ</v>
      </c>
      <c r="R15" s="21" t="str">
        <f t="shared" si="1"/>
        <v>CĐ</v>
      </c>
    </row>
    <row r="16" spans="1:18" ht="27" customHeight="1" x14ac:dyDescent="0.25">
      <c r="A16" s="13">
        <v>10</v>
      </c>
      <c r="B16" s="13" t="s">
        <v>32708</v>
      </c>
      <c r="C16" s="13" t="s">
        <v>1758</v>
      </c>
      <c r="D16" s="14" t="s">
        <v>1098</v>
      </c>
      <c r="E16" s="15" t="s">
        <v>93</v>
      </c>
      <c r="F16" s="13" t="s">
        <v>1759</v>
      </c>
      <c r="G16" s="16" t="s">
        <v>31447</v>
      </c>
      <c r="H16" s="13" t="s">
        <v>259</v>
      </c>
      <c r="I16" s="13" t="s">
        <v>32677</v>
      </c>
      <c r="J16" s="13" t="s">
        <v>32677</v>
      </c>
      <c r="K16" s="13" t="s">
        <v>32709</v>
      </c>
      <c r="L16" s="17" t="s">
        <v>32710</v>
      </c>
      <c r="M16" s="18">
        <v>5129000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7" customHeight="1" x14ac:dyDescent="0.25">
      <c r="A17" s="13">
        <v>11</v>
      </c>
      <c r="B17" s="13" t="s">
        <v>32711</v>
      </c>
      <c r="C17" s="13" t="s">
        <v>6681</v>
      </c>
      <c r="D17" s="14" t="s">
        <v>6682</v>
      </c>
      <c r="E17" s="15" t="s">
        <v>32</v>
      </c>
      <c r="F17" s="13" t="s">
        <v>6683</v>
      </c>
      <c r="G17" s="16" t="s">
        <v>6289</v>
      </c>
      <c r="H17" s="13" t="s">
        <v>259</v>
      </c>
      <c r="I17" s="13" t="s">
        <v>32677</v>
      </c>
      <c r="J17" s="13" t="s">
        <v>32677</v>
      </c>
      <c r="K17" s="13" t="s">
        <v>32712</v>
      </c>
      <c r="L17" s="17" t="s">
        <v>32713</v>
      </c>
      <c r="M17" s="18">
        <v>4096000</v>
      </c>
      <c r="N17" s="19"/>
      <c r="O17" s="20" t="str">
        <f t="shared" si="0"/>
        <v>CĐ</v>
      </c>
      <c r="R17" s="21" t="str">
        <f t="shared" si="1"/>
        <v>CĐ</v>
      </c>
    </row>
    <row r="18" spans="1:18" ht="27" customHeight="1" x14ac:dyDescent="0.25">
      <c r="A18" s="13">
        <v>12</v>
      </c>
      <c r="B18" s="13" t="s">
        <v>32714</v>
      </c>
      <c r="C18" s="13" t="s">
        <v>32715</v>
      </c>
      <c r="D18" s="14" t="s">
        <v>579</v>
      </c>
      <c r="E18" s="15" t="s">
        <v>988</v>
      </c>
      <c r="F18" s="13" t="s">
        <v>5100</v>
      </c>
      <c r="G18" s="16" t="s">
        <v>2062</v>
      </c>
      <c r="H18" s="13" t="s">
        <v>259</v>
      </c>
      <c r="I18" s="13" t="s">
        <v>32677</v>
      </c>
      <c r="J18" s="13" t="s">
        <v>32677</v>
      </c>
      <c r="K18" s="13" t="s">
        <v>32716</v>
      </c>
      <c r="L18" s="17" t="s">
        <v>32717</v>
      </c>
      <c r="M18" s="18">
        <v>3643000</v>
      </c>
      <c r="N18" s="19"/>
      <c r="O18" s="20" t="str">
        <f t="shared" si="0"/>
        <v>T2</v>
      </c>
      <c r="R18" s="21" t="str">
        <f t="shared" si="1"/>
        <v>NH 18-19T2</v>
      </c>
    </row>
    <row r="19" spans="1:18" ht="27" customHeight="1" x14ac:dyDescent="0.25">
      <c r="A19" s="13">
        <v>13</v>
      </c>
      <c r="B19" s="13" t="s">
        <v>32718</v>
      </c>
      <c r="C19" s="13" t="s">
        <v>32719</v>
      </c>
      <c r="D19" s="14" t="s">
        <v>32720</v>
      </c>
      <c r="E19" s="15" t="s">
        <v>546</v>
      </c>
      <c r="F19" s="13" t="s">
        <v>23906</v>
      </c>
      <c r="G19" s="16" t="s">
        <v>2062</v>
      </c>
      <c r="H19" s="13" t="s">
        <v>259</v>
      </c>
      <c r="I19" s="13" t="s">
        <v>32677</v>
      </c>
      <c r="J19" s="13" t="s">
        <v>32677</v>
      </c>
      <c r="K19" s="13" t="s">
        <v>32721</v>
      </c>
      <c r="L19" s="17" t="s">
        <v>32722</v>
      </c>
      <c r="M19" s="18">
        <v>4237000</v>
      </c>
      <c r="N19" s="19"/>
      <c r="O19" s="20" t="str">
        <f t="shared" si="0"/>
        <v>T2</v>
      </c>
      <c r="R19" s="21" t="str">
        <f t="shared" si="1"/>
        <v>NH 18-19T2</v>
      </c>
    </row>
    <row r="20" spans="1:18" ht="27" customHeight="1" x14ac:dyDescent="0.25">
      <c r="A20" s="13">
        <v>14</v>
      </c>
      <c r="B20" s="13" t="s">
        <v>32723</v>
      </c>
      <c r="C20" s="13" t="s">
        <v>32724</v>
      </c>
      <c r="D20" s="14" t="s">
        <v>6731</v>
      </c>
      <c r="E20" s="15" t="s">
        <v>16545</v>
      </c>
      <c r="F20" s="13" t="s">
        <v>16272</v>
      </c>
      <c r="G20" s="16" t="s">
        <v>5878</v>
      </c>
      <c r="H20" s="13" t="s">
        <v>259</v>
      </c>
      <c r="I20" s="13" t="s">
        <v>32677</v>
      </c>
      <c r="J20" s="13" t="s">
        <v>32677</v>
      </c>
      <c r="K20" s="13" t="s">
        <v>32725</v>
      </c>
      <c r="L20" s="17" t="s">
        <v>32726</v>
      </c>
      <c r="M20" s="18">
        <v>3350000</v>
      </c>
      <c r="N20" s="19"/>
      <c r="O20" s="20" t="str">
        <f t="shared" si="0"/>
        <v>TCN</v>
      </c>
      <c r="R20" s="21" t="str">
        <f t="shared" si="1"/>
        <v>TCN</v>
      </c>
    </row>
    <row r="21" spans="1:18" ht="27" customHeight="1" x14ac:dyDescent="0.25">
      <c r="A21" s="13">
        <v>15</v>
      </c>
      <c r="B21" s="13" t="s">
        <v>32727</v>
      </c>
      <c r="C21" s="13" t="s">
        <v>6838</v>
      </c>
      <c r="D21" s="14" t="s">
        <v>6839</v>
      </c>
      <c r="E21" s="15" t="s">
        <v>3992</v>
      </c>
      <c r="F21" s="13" t="s">
        <v>4574</v>
      </c>
      <c r="G21" s="16" t="s">
        <v>3760</v>
      </c>
      <c r="H21" s="13" t="s">
        <v>259</v>
      </c>
      <c r="I21" s="13" t="s">
        <v>32677</v>
      </c>
      <c r="J21" s="13" t="s">
        <v>32677</v>
      </c>
      <c r="K21" s="13" t="s">
        <v>32728</v>
      </c>
      <c r="L21" s="17" t="s">
        <v>32729</v>
      </c>
      <c r="M21" s="18">
        <v>4370000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7" customHeight="1" x14ac:dyDescent="0.25">
      <c r="A22" s="13">
        <v>16</v>
      </c>
      <c r="B22" s="13" t="s">
        <v>32730</v>
      </c>
      <c r="C22" s="13" t="s">
        <v>15676</v>
      </c>
      <c r="D22" s="14" t="s">
        <v>15677</v>
      </c>
      <c r="E22" s="15" t="s">
        <v>941</v>
      </c>
      <c r="F22" s="13" t="s">
        <v>5436</v>
      </c>
      <c r="G22" s="16" t="s">
        <v>7840</v>
      </c>
      <c r="H22" s="13" t="s">
        <v>259</v>
      </c>
      <c r="I22" s="13" t="s">
        <v>32677</v>
      </c>
      <c r="J22" s="13" t="s">
        <v>32677</v>
      </c>
      <c r="K22" s="13" t="s">
        <v>32731</v>
      </c>
      <c r="L22" s="17" t="s">
        <v>32732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7" customHeight="1" x14ac:dyDescent="0.25">
      <c r="A23" s="13">
        <v>17</v>
      </c>
      <c r="B23" s="13" t="s">
        <v>32733</v>
      </c>
      <c r="C23" s="13" t="s">
        <v>11581</v>
      </c>
      <c r="D23" s="14" t="s">
        <v>3951</v>
      </c>
      <c r="E23" s="15" t="s">
        <v>154</v>
      </c>
      <c r="F23" s="13" t="s">
        <v>9432</v>
      </c>
      <c r="G23" s="16" t="s">
        <v>6282</v>
      </c>
      <c r="H23" s="13" t="s">
        <v>259</v>
      </c>
      <c r="I23" s="13" t="s">
        <v>32677</v>
      </c>
      <c r="J23" s="13" t="s">
        <v>32677</v>
      </c>
      <c r="K23" s="13" t="s">
        <v>32734</v>
      </c>
      <c r="L23" s="17" t="s">
        <v>32735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7" customHeight="1" x14ac:dyDescent="0.25">
      <c r="A24" s="13">
        <v>18</v>
      </c>
      <c r="B24" s="13" t="s">
        <v>32736</v>
      </c>
      <c r="C24" s="13" t="s">
        <v>24687</v>
      </c>
      <c r="D24" s="14" t="s">
        <v>579</v>
      </c>
      <c r="E24" s="15" t="s">
        <v>868</v>
      </c>
      <c r="F24" s="13" t="s">
        <v>15208</v>
      </c>
      <c r="G24" s="16" t="s">
        <v>8777</v>
      </c>
      <c r="H24" s="13" t="s">
        <v>259</v>
      </c>
      <c r="I24" s="13" t="s">
        <v>32677</v>
      </c>
      <c r="J24" s="13" t="s">
        <v>32677</v>
      </c>
      <c r="K24" s="13" t="s">
        <v>32737</v>
      </c>
      <c r="L24" s="17" t="s">
        <v>32738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7" customHeight="1" x14ac:dyDescent="0.25">
      <c r="A25" s="13">
        <v>19</v>
      </c>
      <c r="B25" s="13" t="s">
        <v>32739</v>
      </c>
      <c r="C25" s="13" t="s">
        <v>23680</v>
      </c>
      <c r="D25" s="14" t="s">
        <v>23681</v>
      </c>
      <c r="E25" s="15" t="s">
        <v>250</v>
      </c>
      <c r="F25" s="13" t="s">
        <v>7091</v>
      </c>
      <c r="G25" s="16" t="s">
        <v>15259</v>
      </c>
      <c r="H25" s="13" t="s">
        <v>259</v>
      </c>
      <c r="I25" s="13" t="s">
        <v>32677</v>
      </c>
      <c r="J25" s="13" t="s">
        <v>32677</v>
      </c>
      <c r="K25" s="13" t="s">
        <v>32740</v>
      </c>
      <c r="L25" s="17" t="s">
        <v>32741</v>
      </c>
      <c r="M25" s="18">
        <v>2850000</v>
      </c>
      <c r="N25" s="19"/>
      <c r="O25" s="20" t="str">
        <f t="shared" si="0"/>
        <v>TCN</v>
      </c>
      <c r="R25" s="21" t="str">
        <f t="shared" si="1"/>
        <v>TCN</v>
      </c>
    </row>
    <row r="26" spans="1:18" ht="27" customHeight="1" x14ac:dyDescent="0.25">
      <c r="A26" s="13">
        <v>20</v>
      </c>
      <c r="B26" s="13" t="s">
        <v>32742</v>
      </c>
      <c r="C26" s="13" t="s">
        <v>19068</v>
      </c>
      <c r="D26" s="14" t="s">
        <v>2386</v>
      </c>
      <c r="E26" s="15" t="s">
        <v>3514</v>
      </c>
      <c r="F26" s="13" t="s">
        <v>19069</v>
      </c>
      <c r="G26" s="16" t="s">
        <v>7116</v>
      </c>
      <c r="H26" s="13" t="s">
        <v>259</v>
      </c>
      <c r="I26" s="13" t="s">
        <v>32677</v>
      </c>
      <c r="J26" s="13" t="s">
        <v>32677</v>
      </c>
      <c r="K26" s="13" t="s">
        <v>32743</v>
      </c>
      <c r="L26" s="17" t="s">
        <v>32744</v>
      </c>
      <c r="M26" s="18">
        <v>3850000</v>
      </c>
      <c r="N26" s="19"/>
      <c r="O26" s="20" t="str">
        <f t="shared" si="0"/>
        <v>CĐN</v>
      </c>
      <c r="R26" s="21" t="str">
        <f t="shared" si="1"/>
        <v>CĐN</v>
      </c>
    </row>
    <row r="27" spans="1:18" ht="27" customHeight="1" x14ac:dyDescent="0.25">
      <c r="A27" s="13">
        <v>21</v>
      </c>
      <c r="B27" s="13" t="s">
        <v>32745</v>
      </c>
      <c r="C27" s="13" t="s">
        <v>17132</v>
      </c>
      <c r="D27" s="14" t="s">
        <v>17133</v>
      </c>
      <c r="E27" s="15" t="s">
        <v>574</v>
      </c>
      <c r="F27" s="13" t="s">
        <v>17134</v>
      </c>
      <c r="G27" s="16" t="s">
        <v>13113</v>
      </c>
      <c r="H27" s="13" t="s">
        <v>259</v>
      </c>
      <c r="I27" s="13" t="s">
        <v>32677</v>
      </c>
      <c r="J27" s="13" t="s">
        <v>32677</v>
      </c>
      <c r="K27" s="13" t="s">
        <v>32746</v>
      </c>
      <c r="L27" s="17" t="s">
        <v>32747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27" customHeight="1" x14ac:dyDescent="0.25">
      <c r="A28" s="13">
        <v>22</v>
      </c>
      <c r="B28" s="13" t="s">
        <v>32748</v>
      </c>
      <c r="C28" s="13" t="s">
        <v>11549</v>
      </c>
      <c r="D28" s="14" t="s">
        <v>11550</v>
      </c>
      <c r="E28" s="15" t="s">
        <v>154</v>
      </c>
      <c r="F28" s="13" t="s">
        <v>11551</v>
      </c>
      <c r="G28" s="16" t="s">
        <v>8752</v>
      </c>
      <c r="H28" s="13" t="s">
        <v>259</v>
      </c>
      <c r="I28" s="13" t="s">
        <v>32677</v>
      </c>
      <c r="J28" s="13" t="s">
        <v>32677</v>
      </c>
      <c r="K28" s="13" t="s">
        <v>32749</v>
      </c>
      <c r="L28" s="17" t="s">
        <v>32750</v>
      </c>
      <c r="M28" s="18">
        <v>3328000</v>
      </c>
      <c r="N28" s="19"/>
      <c r="O28" s="20" t="str">
        <f t="shared" si="0"/>
        <v>C1</v>
      </c>
      <c r="R28" s="21" t="str">
        <f t="shared" si="1"/>
        <v>C1</v>
      </c>
    </row>
    <row r="29" spans="1:18" ht="27" customHeight="1" x14ac:dyDescent="0.25">
      <c r="A29" s="13">
        <v>23</v>
      </c>
      <c r="B29" s="13" t="s">
        <v>32751</v>
      </c>
      <c r="C29" s="13" t="s">
        <v>9784</v>
      </c>
      <c r="D29" s="14" t="s">
        <v>9785</v>
      </c>
      <c r="E29" s="15" t="s">
        <v>941</v>
      </c>
      <c r="F29" s="13" t="s">
        <v>8284</v>
      </c>
      <c r="G29" s="16" t="s">
        <v>6405</v>
      </c>
      <c r="H29" s="13" t="s">
        <v>259</v>
      </c>
      <c r="I29" s="13" t="s">
        <v>32677</v>
      </c>
      <c r="J29" s="13" t="s">
        <v>32677</v>
      </c>
      <c r="K29" s="13" t="s">
        <v>32752</v>
      </c>
      <c r="L29" s="17" t="s">
        <v>32753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32754</v>
      </c>
      <c r="C30" s="13" t="s">
        <v>32755</v>
      </c>
      <c r="D30" s="14" t="s">
        <v>32756</v>
      </c>
      <c r="E30" s="15" t="s">
        <v>15</v>
      </c>
      <c r="F30" s="13" t="s">
        <v>10941</v>
      </c>
      <c r="G30" s="16" t="s">
        <v>7455</v>
      </c>
      <c r="H30" s="13" t="s">
        <v>259</v>
      </c>
      <c r="I30" s="13" t="s">
        <v>32677</v>
      </c>
      <c r="J30" s="13" t="s">
        <v>32677</v>
      </c>
      <c r="K30" s="13" t="s">
        <v>32757</v>
      </c>
      <c r="L30" s="17" t="s">
        <v>32758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32759</v>
      </c>
      <c r="C31" s="13" t="s">
        <v>32760</v>
      </c>
      <c r="D31" s="14" t="s">
        <v>32761</v>
      </c>
      <c r="E31" s="15" t="s">
        <v>2336</v>
      </c>
      <c r="F31" s="13" t="s">
        <v>1856</v>
      </c>
      <c r="G31" s="16" t="s">
        <v>16</v>
      </c>
      <c r="H31" s="13" t="s">
        <v>259</v>
      </c>
      <c r="I31" s="13" t="s">
        <v>32677</v>
      </c>
      <c r="J31" s="13" t="s">
        <v>32677</v>
      </c>
      <c r="K31" s="13" t="s">
        <v>32762</v>
      </c>
      <c r="L31" s="17" t="s">
        <v>32763</v>
      </c>
      <c r="M31" s="18">
        <v>5129000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7" customHeight="1" x14ac:dyDescent="0.25">
      <c r="A32" s="13">
        <v>26</v>
      </c>
      <c r="B32" s="13" t="s">
        <v>32764</v>
      </c>
      <c r="C32" s="13" t="s">
        <v>32765</v>
      </c>
      <c r="D32" s="14" t="s">
        <v>32766</v>
      </c>
      <c r="E32" s="15" t="s">
        <v>644</v>
      </c>
      <c r="F32" s="13" t="s">
        <v>970</v>
      </c>
      <c r="G32" s="16" t="s">
        <v>2957</v>
      </c>
      <c r="H32" s="13" t="s">
        <v>259</v>
      </c>
      <c r="I32" s="13" t="s">
        <v>32677</v>
      </c>
      <c r="J32" s="13" t="s">
        <v>32677</v>
      </c>
      <c r="K32" s="13" t="s">
        <v>32767</v>
      </c>
      <c r="L32" s="17" t="s">
        <v>32768</v>
      </c>
      <c r="M32" s="18">
        <v>5129000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7" customHeight="1" x14ac:dyDescent="0.25">
      <c r="A33" s="13">
        <v>27</v>
      </c>
      <c r="B33" s="13" t="s">
        <v>32769</v>
      </c>
      <c r="C33" s="13" t="s">
        <v>32770</v>
      </c>
      <c r="D33" s="14" t="s">
        <v>184</v>
      </c>
      <c r="E33" s="15" t="s">
        <v>988</v>
      </c>
      <c r="F33" s="13" t="s">
        <v>4836</v>
      </c>
      <c r="G33" s="16" t="s">
        <v>2062</v>
      </c>
      <c r="H33" s="13" t="s">
        <v>259</v>
      </c>
      <c r="I33" s="13" t="s">
        <v>32677</v>
      </c>
      <c r="J33" s="13" t="s">
        <v>32677</v>
      </c>
      <c r="K33" s="13" t="s">
        <v>32771</v>
      </c>
      <c r="L33" s="17" t="s">
        <v>32772</v>
      </c>
      <c r="M33" s="18">
        <v>4237000</v>
      </c>
      <c r="N33" s="19"/>
      <c r="O33" s="20" t="str">
        <f t="shared" si="0"/>
        <v>T2</v>
      </c>
      <c r="R33" s="21" t="str">
        <f t="shared" si="1"/>
        <v>NH 18-19T2</v>
      </c>
    </row>
    <row r="34" spans="1:18" ht="27" customHeight="1" x14ac:dyDescent="0.25">
      <c r="A34" s="13">
        <v>28</v>
      </c>
      <c r="B34" s="13" t="s">
        <v>32773</v>
      </c>
      <c r="C34" s="13" t="s">
        <v>28857</v>
      </c>
      <c r="D34" s="14" t="s">
        <v>2437</v>
      </c>
      <c r="E34" s="15" t="s">
        <v>644</v>
      </c>
      <c r="F34" s="13" t="s">
        <v>28858</v>
      </c>
      <c r="G34" s="16" t="s">
        <v>7258</v>
      </c>
      <c r="H34" s="13" t="s">
        <v>259</v>
      </c>
      <c r="I34" s="13" t="s">
        <v>32677</v>
      </c>
      <c r="J34" s="13" t="s">
        <v>32677</v>
      </c>
      <c r="K34" s="13" t="s">
        <v>32774</v>
      </c>
      <c r="L34" s="17" t="s">
        <v>32775</v>
      </c>
      <c r="M34" s="18">
        <v>3840000</v>
      </c>
      <c r="N34" s="19"/>
      <c r="O34" s="20" t="str">
        <f t="shared" si="0"/>
        <v>CĐ</v>
      </c>
      <c r="R34" s="21" t="str">
        <f t="shared" si="1"/>
        <v>CĐ</v>
      </c>
    </row>
    <row r="35" spans="1:18" ht="27" customHeight="1" x14ac:dyDescent="0.25">
      <c r="A35" s="13">
        <v>29</v>
      </c>
      <c r="B35" s="13" t="s">
        <v>32776</v>
      </c>
      <c r="C35" s="13" t="s">
        <v>7256</v>
      </c>
      <c r="D35" s="14" t="s">
        <v>464</v>
      </c>
      <c r="E35" s="15" t="s">
        <v>902</v>
      </c>
      <c r="F35" s="13" t="s">
        <v>7257</v>
      </c>
      <c r="G35" s="16" t="s">
        <v>7258</v>
      </c>
      <c r="H35" s="13" t="s">
        <v>259</v>
      </c>
      <c r="I35" s="13" t="s">
        <v>32677</v>
      </c>
      <c r="J35" s="13" t="s">
        <v>32677</v>
      </c>
      <c r="K35" s="13" t="s">
        <v>32777</v>
      </c>
      <c r="L35" s="17" t="s">
        <v>32778</v>
      </c>
      <c r="M35" s="18">
        <v>3840000</v>
      </c>
      <c r="N35" s="19"/>
      <c r="O35" s="20" t="str">
        <f t="shared" si="0"/>
        <v>CĐ</v>
      </c>
      <c r="R35" s="21" t="str">
        <f t="shared" si="1"/>
        <v>CĐ</v>
      </c>
    </row>
    <row r="36" spans="1:18" ht="27" customHeight="1" x14ac:dyDescent="0.25">
      <c r="A36" s="13">
        <v>30</v>
      </c>
      <c r="B36" s="13" t="s">
        <v>32779</v>
      </c>
      <c r="C36" s="13" t="s">
        <v>32780</v>
      </c>
      <c r="D36" s="14" t="s">
        <v>1005</v>
      </c>
      <c r="E36" s="15" t="s">
        <v>15</v>
      </c>
      <c r="F36" s="13" t="s">
        <v>2783</v>
      </c>
      <c r="G36" s="16" t="s">
        <v>705</v>
      </c>
      <c r="H36" s="13" t="s">
        <v>259</v>
      </c>
      <c r="I36" s="13" t="s">
        <v>32677</v>
      </c>
      <c r="J36" s="13" t="s">
        <v>32677</v>
      </c>
      <c r="K36" s="13" t="s">
        <v>32781</v>
      </c>
      <c r="L36" s="17" t="s">
        <v>32782</v>
      </c>
      <c r="M36" s="18">
        <v>5129000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7" customHeight="1" x14ac:dyDescent="0.25">
      <c r="A37" s="13">
        <v>31</v>
      </c>
      <c r="B37" s="13" t="s">
        <v>32783</v>
      </c>
      <c r="C37" s="13" t="s">
        <v>9661</v>
      </c>
      <c r="D37" s="14" t="s">
        <v>4764</v>
      </c>
      <c r="E37" s="15" t="s">
        <v>988</v>
      </c>
      <c r="F37" s="13" t="s">
        <v>9662</v>
      </c>
      <c r="G37" s="16" t="s">
        <v>8317</v>
      </c>
      <c r="H37" s="13" t="s">
        <v>259</v>
      </c>
      <c r="I37" s="13" t="s">
        <v>32677</v>
      </c>
      <c r="J37" s="13" t="s">
        <v>32677</v>
      </c>
      <c r="K37" s="13" t="s">
        <v>32784</v>
      </c>
      <c r="L37" s="17" t="s">
        <v>32785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7" customHeight="1" x14ac:dyDescent="0.25">
      <c r="A38" s="13">
        <v>32</v>
      </c>
      <c r="B38" s="13" t="s">
        <v>32786</v>
      </c>
      <c r="C38" s="13" t="s">
        <v>32787</v>
      </c>
      <c r="D38" s="14" t="s">
        <v>9730</v>
      </c>
      <c r="E38" s="15" t="s">
        <v>93</v>
      </c>
      <c r="F38" s="13" t="s">
        <v>16296</v>
      </c>
      <c r="G38" s="16" t="s">
        <v>2062</v>
      </c>
      <c r="H38" s="13" t="s">
        <v>259</v>
      </c>
      <c r="I38" s="13" t="s">
        <v>32677</v>
      </c>
      <c r="J38" s="13" t="s">
        <v>32677</v>
      </c>
      <c r="K38" s="13" t="s">
        <v>32788</v>
      </c>
      <c r="L38" s="17" t="s">
        <v>32789</v>
      </c>
      <c r="M38" s="18">
        <v>4683000</v>
      </c>
      <c r="N38" s="19"/>
      <c r="O38" s="20" t="str">
        <f t="shared" si="0"/>
        <v>T2</v>
      </c>
      <c r="R38" s="21" t="str">
        <f t="shared" si="1"/>
        <v>NH 18-19T2</v>
      </c>
    </row>
    <row r="39" spans="1:18" ht="27" customHeight="1" x14ac:dyDescent="0.25">
      <c r="A39" s="13">
        <v>33</v>
      </c>
      <c r="B39" s="13" t="s">
        <v>32790</v>
      </c>
      <c r="C39" s="13" t="s">
        <v>7348</v>
      </c>
      <c r="D39" s="14" t="s">
        <v>7349</v>
      </c>
      <c r="E39" s="15" t="s">
        <v>7350</v>
      </c>
      <c r="F39" s="13" t="s">
        <v>7351</v>
      </c>
      <c r="G39" s="16" t="s">
        <v>7178</v>
      </c>
      <c r="H39" s="13" t="s">
        <v>259</v>
      </c>
      <c r="I39" s="13" t="s">
        <v>32677</v>
      </c>
      <c r="J39" s="13" t="s">
        <v>32677</v>
      </c>
      <c r="K39" s="13" t="s">
        <v>32791</v>
      </c>
      <c r="L39" s="17" t="s">
        <v>32792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7" customHeight="1" x14ac:dyDescent="0.25">
      <c r="A40" s="13">
        <v>34</v>
      </c>
      <c r="B40" s="13" t="s">
        <v>32793</v>
      </c>
      <c r="C40" s="13" t="s">
        <v>12859</v>
      </c>
      <c r="D40" s="14" t="s">
        <v>12860</v>
      </c>
      <c r="E40" s="15" t="s">
        <v>546</v>
      </c>
      <c r="F40" s="13" t="s">
        <v>12861</v>
      </c>
      <c r="G40" s="16" t="s">
        <v>7178</v>
      </c>
      <c r="H40" s="13" t="s">
        <v>259</v>
      </c>
      <c r="I40" s="13" t="s">
        <v>32677</v>
      </c>
      <c r="J40" s="13" t="s">
        <v>32677</v>
      </c>
      <c r="K40" s="13" t="s">
        <v>32794</v>
      </c>
      <c r="L40" s="17" t="s">
        <v>32795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7" customHeight="1" x14ac:dyDescent="0.25">
      <c r="A41" s="13">
        <v>35</v>
      </c>
      <c r="B41" s="13" t="s">
        <v>32796</v>
      </c>
      <c r="C41" s="13" t="s">
        <v>32797</v>
      </c>
      <c r="D41" s="14" t="s">
        <v>2172</v>
      </c>
      <c r="E41" s="15" t="s">
        <v>2043</v>
      </c>
      <c r="F41" s="13" t="s">
        <v>9090</v>
      </c>
      <c r="G41" s="16" t="s">
        <v>7499</v>
      </c>
      <c r="H41" s="13" t="s">
        <v>259</v>
      </c>
      <c r="I41" s="13" t="s">
        <v>32677</v>
      </c>
      <c r="J41" s="13" t="s">
        <v>32677</v>
      </c>
      <c r="K41" s="13" t="s">
        <v>32798</v>
      </c>
      <c r="L41" s="17" t="s">
        <v>32799</v>
      </c>
      <c r="M41" s="18">
        <v>3840000</v>
      </c>
      <c r="N41" s="19"/>
      <c r="O41" s="20" t="str">
        <f t="shared" si="0"/>
        <v>CĐ</v>
      </c>
      <c r="R41" s="21" t="str">
        <f t="shared" si="1"/>
        <v>CĐ</v>
      </c>
    </row>
    <row r="42" spans="1:18" ht="27" customHeight="1" x14ac:dyDescent="0.25">
      <c r="A42" s="13">
        <v>36</v>
      </c>
      <c r="B42" s="13" t="s">
        <v>32800</v>
      </c>
      <c r="C42" s="13" t="s">
        <v>11749</v>
      </c>
      <c r="D42" s="14" t="s">
        <v>696</v>
      </c>
      <c r="E42" s="15" t="s">
        <v>367</v>
      </c>
      <c r="F42" s="13" t="s">
        <v>9990</v>
      </c>
      <c r="G42" s="16" t="s">
        <v>7499</v>
      </c>
      <c r="H42" s="13" t="s">
        <v>259</v>
      </c>
      <c r="I42" s="13" t="s">
        <v>32677</v>
      </c>
      <c r="J42" s="13" t="s">
        <v>32677</v>
      </c>
      <c r="K42" s="13" t="s">
        <v>32801</v>
      </c>
      <c r="L42" s="17" t="s">
        <v>32802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8" ht="27" customHeight="1" x14ac:dyDescent="0.25">
      <c r="A43" s="13">
        <v>37</v>
      </c>
      <c r="B43" s="13" t="s">
        <v>32803</v>
      </c>
      <c r="C43" s="13" t="s">
        <v>7479</v>
      </c>
      <c r="D43" s="14" t="s">
        <v>1818</v>
      </c>
      <c r="E43" s="15" t="s">
        <v>7480</v>
      </c>
      <c r="F43" s="13" t="s">
        <v>3709</v>
      </c>
      <c r="G43" s="16" t="s">
        <v>6945</v>
      </c>
      <c r="H43" s="13" t="s">
        <v>259</v>
      </c>
      <c r="I43" s="13" t="s">
        <v>32677</v>
      </c>
      <c r="J43" s="13" t="s">
        <v>32677</v>
      </c>
      <c r="K43" s="13" t="s">
        <v>32804</v>
      </c>
      <c r="L43" s="17" t="s">
        <v>32805</v>
      </c>
      <c r="M43" s="18">
        <v>3584000</v>
      </c>
      <c r="N43" s="19"/>
      <c r="O43" s="20" t="str">
        <f t="shared" si="0"/>
        <v>CĐ</v>
      </c>
      <c r="R43" s="21" t="str">
        <f t="shared" si="1"/>
        <v>CĐ</v>
      </c>
    </row>
    <row r="44" spans="1:18" ht="27" customHeight="1" x14ac:dyDescent="0.25">
      <c r="A44" s="13">
        <v>38</v>
      </c>
      <c r="B44" s="13" t="s">
        <v>32806</v>
      </c>
      <c r="C44" s="13" t="s">
        <v>14731</v>
      </c>
      <c r="D44" s="14" t="s">
        <v>14732</v>
      </c>
      <c r="E44" s="15" t="s">
        <v>312</v>
      </c>
      <c r="F44" s="13" t="s">
        <v>14733</v>
      </c>
      <c r="G44" s="16" t="s">
        <v>8752</v>
      </c>
      <c r="H44" s="13" t="s">
        <v>259</v>
      </c>
      <c r="I44" s="13" t="s">
        <v>32677</v>
      </c>
      <c r="J44" s="13" t="s">
        <v>32677</v>
      </c>
      <c r="K44" s="13" t="s">
        <v>32807</v>
      </c>
      <c r="L44" s="17" t="s">
        <v>32808</v>
      </c>
      <c r="M44" s="18">
        <v>3328000</v>
      </c>
      <c r="N44" s="19"/>
      <c r="O44" s="20" t="str">
        <f t="shared" si="0"/>
        <v>C1</v>
      </c>
      <c r="R44" s="21" t="str">
        <f t="shared" si="1"/>
        <v>C1</v>
      </c>
    </row>
    <row r="45" spans="1:18" ht="27" customHeight="1" x14ac:dyDescent="0.25">
      <c r="A45" s="13">
        <v>39</v>
      </c>
      <c r="B45" s="13" t="s">
        <v>32809</v>
      </c>
      <c r="C45" s="13" t="s">
        <v>19214</v>
      </c>
      <c r="D45" s="14" t="s">
        <v>19215</v>
      </c>
      <c r="E45" s="15" t="s">
        <v>15</v>
      </c>
      <c r="F45" s="13" t="s">
        <v>6598</v>
      </c>
      <c r="G45" s="16" t="s">
        <v>6961</v>
      </c>
      <c r="H45" s="13" t="s">
        <v>259</v>
      </c>
      <c r="I45" s="13" t="s">
        <v>32677</v>
      </c>
      <c r="J45" s="13" t="s">
        <v>32677</v>
      </c>
      <c r="K45" s="13" t="s">
        <v>32810</v>
      </c>
      <c r="L45" s="17" t="s">
        <v>32811</v>
      </c>
      <c r="M45" s="18">
        <v>3840000</v>
      </c>
      <c r="N45" s="19"/>
      <c r="O45" s="20" t="str">
        <f t="shared" si="0"/>
        <v>CĐ</v>
      </c>
      <c r="R45" s="21" t="str">
        <f t="shared" si="1"/>
        <v>CĐ</v>
      </c>
    </row>
    <row r="46" spans="1:18" ht="27" customHeight="1" x14ac:dyDescent="0.25">
      <c r="A46" s="13">
        <v>40</v>
      </c>
      <c r="B46" s="13" t="s">
        <v>32812</v>
      </c>
      <c r="C46" s="13" t="s">
        <v>16197</v>
      </c>
      <c r="D46" s="14" t="s">
        <v>1818</v>
      </c>
      <c r="E46" s="15" t="s">
        <v>16198</v>
      </c>
      <c r="F46" s="13" t="s">
        <v>16199</v>
      </c>
      <c r="G46" s="16" t="s">
        <v>5992</v>
      </c>
      <c r="H46" s="13" t="s">
        <v>259</v>
      </c>
      <c r="I46" s="13" t="s">
        <v>32677</v>
      </c>
      <c r="J46" s="13" t="s">
        <v>32677</v>
      </c>
      <c r="K46" s="13" t="s">
        <v>32813</v>
      </c>
      <c r="L46" s="17" t="s">
        <v>32814</v>
      </c>
      <c r="M46" s="18">
        <v>3584000</v>
      </c>
      <c r="N46" s="19"/>
      <c r="O46" s="20" t="str">
        <f t="shared" si="0"/>
        <v>CĐ</v>
      </c>
      <c r="R46" s="21" t="str">
        <f t="shared" si="1"/>
        <v>CĐ</v>
      </c>
    </row>
    <row r="47" spans="1:18" ht="27" customHeight="1" x14ac:dyDescent="0.25">
      <c r="A47" s="13">
        <v>41</v>
      </c>
      <c r="B47" s="13" t="s">
        <v>32815</v>
      </c>
      <c r="C47" s="13" t="s">
        <v>32816</v>
      </c>
      <c r="D47" s="14" t="s">
        <v>7556</v>
      </c>
      <c r="E47" s="15" t="s">
        <v>546</v>
      </c>
      <c r="F47" s="13" t="s">
        <v>21943</v>
      </c>
      <c r="G47" s="16" t="s">
        <v>6605</v>
      </c>
      <c r="H47" s="13" t="s">
        <v>259</v>
      </c>
      <c r="I47" s="13" t="s">
        <v>32677</v>
      </c>
      <c r="J47" s="13" t="s">
        <v>32677</v>
      </c>
      <c r="K47" s="13" t="s">
        <v>32817</v>
      </c>
      <c r="L47" s="17" t="s">
        <v>32818</v>
      </c>
      <c r="M47" s="18">
        <v>4096000</v>
      </c>
      <c r="N47" s="19"/>
      <c r="O47" s="20" t="str">
        <f t="shared" si="0"/>
        <v>C1</v>
      </c>
      <c r="R47" s="21" t="str">
        <f t="shared" si="1"/>
        <v>C1</v>
      </c>
    </row>
    <row r="48" spans="1:18" ht="27" customHeight="1" x14ac:dyDescent="0.25">
      <c r="A48" s="13">
        <v>42</v>
      </c>
      <c r="B48" s="13" t="s">
        <v>32819</v>
      </c>
      <c r="C48" s="13" t="s">
        <v>24288</v>
      </c>
      <c r="D48" s="14" t="s">
        <v>1799</v>
      </c>
      <c r="E48" s="15" t="s">
        <v>250</v>
      </c>
      <c r="F48" s="13" t="s">
        <v>6911</v>
      </c>
      <c r="G48" s="16" t="s">
        <v>6690</v>
      </c>
      <c r="H48" s="13" t="s">
        <v>259</v>
      </c>
      <c r="I48" s="13" t="s">
        <v>32677</v>
      </c>
      <c r="J48" s="13" t="s">
        <v>32677</v>
      </c>
      <c r="K48" s="13" t="s">
        <v>32820</v>
      </c>
      <c r="L48" s="17" t="s">
        <v>32821</v>
      </c>
      <c r="M48" s="18">
        <v>3840000</v>
      </c>
      <c r="N48" s="19"/>
      <c r="O48" s="20" t="str">
        <f t="shared" si="0"/>
        <v>CĐ</v>
      </c>
      <c r="R48" s="21" t="str">
        <f t="shared" si="1"/>
        <v>CĐ</v>
      </c>
    </row>
    <row r="49" spans="1:18" ht="27" customHeight="1" x14ac:dyDescent="0.25">
      <c r="A49" s="13">
        <v>43</v>
      </c>
      <c r="B49" s="13" t="s">
        <v>32822</v>
      </c>
      <c r="C49" s="13" t="s">
        <v>32823</v>
      </c>
      <c r="D49" s="14" t="s">
        <v>940</v>
      </c>
      <c r="E49" s="15" t="s">
        <v>3050</v>
      </c>
      <c r="F49" s="13" t="s">
        <v>10195</v>
      </c>
      <c r="G49" s="16" t="s">
        <v>6369</v>
      </c>
      <c r="H49" s="13" t="s">
        <v>259</v>
      </c>
      <c r="I49" s="13" t="s">
        <v>32677</v>
      </c>
      <c r="J49" s="13" t="s">
        <v>32677</v>
      </c>
      <c r="K49" s="13" t="s">
        <v>32824</v>
      </c>
      <c r="L49" s="17" t="s">
        <v>32825</v>
      </c>
      <c r="M49" s="18">
        <v>4096000</v>
      </c>
      <c r="N49" s="19"/>
      <c r="O49" s="20" t="str">
        <f t="shared" si="0"/>
        <v>C1</v>
      </c>
      <c r="R49" s="21" t="str">
        <f t="shared" si="1"/>
        <v>C1</v>
      </c>
    </row>
    <row r="50" spans="1:18" ht="27" customHeight="1" x14ac:dyDescent="0.25">
      <c r="A50" s="13">
        <v>44</v>
      </c>
      <c r="B50" s="13" t="s">
        <v>32826</v>
      </c>
      <c r="C50" s="13" t="s">
        <v>12570</v>
      </c>
      <c r="D50" s="14" t="s">
        <v>464</v>
      </c>
      <c r="E50" s="15" t="s">
        <v>1770</v>
      </c>
      <c r="F50" s="13" t="s">
        <v>7396</v>
      </c>
      <c r="G50" s="16" t="s">
        <v>6780</v>
      </c>
      <c r="H50" s="13" t="s">
        <v>259</v>
      </c>
      <c r="I50" s="13" t="s">
        <v>32677</v>
      </c>
      <c r="J50" s="13" t="s">
        <v>32677</v>
      </c>
      <c r="K50" s="13" t="s">
        <v>32827</v>
      </c>
      <c r="L50" s="17" t="s">
        <v>32828</v>
      </c>
      <c r="M50" s="18">
        <v>4096000</v>
      </c>
      <c r="N50" s="19"/>
      <c r="O50" s="20" t="str">
        <f t="shared" si="0"/>
        <v>C1</v>
      </c>
      <c r="R50" s="21" t="str">
        <f t="shared" si="1"/>
        <v>C1</v>
      </c>
    </row>
    <row r="51" spans="1:18" ht="27" customHeight="1" x14ac:dyDescent="0.25">
      <c r="A51" s="13">
        <v>45</v>
      </c>
      <c r="B51" s="13" t="s">
        <v>32829</v>
      </c>
      <c r="C51" s="13" t="s">
        <v>32830</v>
      </c>
      <c r="D51" s="14" t="s">
        <v>184</v>
      </c>
      <c r="E51" s="15" t="s">
        <v>731</v>
      </c>
      <c r="F51" s="13" t="s">
        <v>2110</v>
      </c>
      <c r="G51" s="16" t="s">
        <v>29</v>
      </c>
      <c r="H51" s="13" t="s">
        <v>259</v>
      </c>
      <c r="I51" s="13" t="s">
        <v>32677</v>
      </c>
      <c r="J51" s="13" t="s">
        <v>32677</v>
      </c>
      <c r="K51" s="13" t="s">
        <v>32831</v>
      </c>
      <c r="L51" s="17" t="s">
        <v>32832</v>
      </c>
      <c r="M51" s="18">
        <v>5352000</v>
      </c>
      <c r="N51" s="19"/>
      <c r="O51" s="20" t="str">
        <f t="shared" si="0"/>
        <v>T4</v>
      </c>
      <c r="R51" s="21" t="str">
        <f t="shared" si="1"/>
        <v>NH 18-19T4</v>
      </c>
    </row>
    <row r="52" spans="1:18" ht="27" customHeight="1" x14ac:dyDescent="0.25">
      <c r="A52" s="13">
        <v>46</v>
      </c>
      <c r="B52" s="13" t="s">
        <v>32833</v>
      </c>
      <c r="C52" s="13" t="s">
        <v>32834</v>
      </c>
      <c r="D52" s="14" t="s">
        <v>32835</v>
      </c>
      <c r="E52" s="15" t="s">
        <v>32</v>
      </c>
      <c r="F52" s="13" t="s">
        <v>340</v>
      </c>
      <c r="G52" s="16" t="s">
        <v>179</v>
      </c>
      <c r="H52" s="13" t="s">
        <v>259</v>
      </c>
      <c r="I52" s="13" t="s">
        <v>32677</v>
      </c>
      <c r="J52" s="13" t="s">
        <v>32677</v>
      </c>
      <c r="K52" s="13" t="s">
        <v>32836</v>
      </c>
      <c r="L52" s="17" t="s">
        <v>32837</v>
      </c>
      <c r="M52" s="18">
        <v>6244000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7" customHeight="1" x14ac:dyDescent="0.25">
      <c r="A53" s="13">
        <v>47</v>
      </c>
      <c r="B53" s="13" t="s">
        <v>32838</v>
      </c>
      <c r="C53" s="13" t="s">
        <v>6951</v>
      </c>
      <c r="D53" s="14" t="s">
        <v>6952</v>
      </c>
      <c r="E53" s="15" t="s">
        <v>1776</v>
      </c>
      <c r="F53" s="13" t="s">
        <v>6953</v>
      </c>
      <c r="G53" s="16" t="s">
        <v>6954</v>
      </c>
      <c r="H53" s="13" t="s">
        <v>259</v>
      </c>
      <c r="I53" s="13" t="s">
        <v>32677</v>
      </c>
      <c r="J53" s="13" t="s">
        <v>32677</v>
      </c>
      <c r="K53" s="13" t="s">
        <v>32839</v>
      </c>
      <c r="L53" s="17" t="s">
        <v>32840</v>
      </c>
      <c r="M53" s="18">
        <v>4104000</v>
      </c>
      <c r="N53" s="19"/>
      <c r="O53" s="20" t="str">
        <f t="shared" si="0"/>
        <v>C1</v>
      </c>
      <c r="R53" s="21" t="str">
        <f t="shared" si="1"/>
        <v>C1</v>
      </c>
    </row>
    <row r="54" spans="1:18" ht="27" customHeight="1" x14ac:dyDescent="0.25">
      <c r="A54" s="13">
        <v>48</v>
      </c>
      <c r="B54" s="13" t="s">
        <v>32841</v>
      </c>
      <c r="C54" s="13" t="s">
        <v>12635</v>
      </c>
      <c r="D54" s="14" t="s">
        <v>12636</v>
      </c>
      <c r="E54" s="15" t="s">
        <v>1345</v>
      </c>
      <c r="F54" s="13" t="s">
        <v>3930</v>
      </c>
      <c r="G54" s="16" t="s">
        <v>6813</v>
      </c>
      <c r="H54" s="13" t="s">
        <v>259</v>
      </c>
      <c r="I54" s="13" t="s">
        <v>32677</v>
      </c>
      <c r="J54" s="13" t="s">
        <v>32677</v>
      </c>
      <c r="K54" s="13" t="s">
        <v>32842</v>
      </c>
      <c r="L54" s="17" t="s">
        <v>32843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7" customHeight="1" x14ac:dyDescent="0.25">
      <c r="A55" s="13">
        <v>49</v>
      </c>
      <c r="B55" s="13" t="s">
        <v>32844</v>
      </c>
      <c r="C55" s="13" t="s">
        <v>32845</v>
      </c>
      <c r="D55" s="14" t="s">
        <v>7102</v>
      </c>
      <c r="E55" s="15" t="s">
        <v>34</v>
      </c>
      <c r="F55" s="13" t="s">
        <v>32248</v>
      </c>
      <c r="G55" s="16" t="s">
        <v>25</v>
      </c>
      <c r="H55" s="13" t="s">
        <v>259</v>
      </c>
      <c r="I55" s="13" t="s">
        <v>32677</v>
      </c>
      <c r="J55" s="13" t="s">
        <v>32677</v>
      </c>
      <c r="K55" s="13" t="s">
        <v>32846</v>
      </c>
      <c r="L55" s="17" t="s">
        <v>32847</v>
      </c>
      <c r="M55" s="18">
        <v>4370000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7" customHeight="1" x14ac:dyDescent="0.25">
      <c r="A56" s="13">
        <v>50</v>
      </c>
      <c r="B56" s="13" t="s">
        <v>32848</v>
      </c>
      <c r="C56" s="13" t="s">
        <v>32849</v>
      </c>
      <c r="D56" s="14" t="s">
        <v>579</v>
      </c>
      <c r="E56" s="15" t="s">
        <v>3038</v>
      </c>
      <c r="F56" s="13" t="s">
        <v>4169</v>
      </c>
      <c r="G56" s="16" t="s">
        <v>258</v>
      </c>
      <c r="H56" s="13" t="s">
        <v>259</v>
      </c>
      <c r="I56" s="13" t="s">
        <v>32677</v>
      </c>
      <c r="J56" s="13" t="s">
        <v>32677</v>
      </c>
      <c r="K56" s="13" t="s">
        <v>32850</v>
      </c>
      <c r="L56" s="17" t="s">
        <v>32851</v>
      </c>
      <c r="M56" s="18">
        <v>5129000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7" customHeight="1" x14ac:dyDescent="0.25">
      <c r="A57" s="13">
        <v>51</v>
      </c>
      <c r="B57" s="13" t="s">
        <v>32852</v>
      </c>
      <c r="C57" s="13" t="s">
        <v>10688</v>
      </c>
      <c r="D57" s="14" t="s">
        <v>464</v>
      </c>
      <c r="E57" s="15" t="s">
        <v>5758</v>
      </c>
      <c r="F57" s="13" t="s">
        <v>8986</v>
      </c>
      <c r="G57" s="16" t="s">
        <v>7499</v>
      </c>
      <c r="H57" s="13" t="s">
        <v>259</v>
      </c>
      <c r="I57" s="13" t="s">
        <v>32677</v>
      </c>
      <c r="J57" s="13" t="s">
        <v>32677</v>
      </c>
      <c r="K57" s="13" t="s">
        <v>32853</v>
      </c>
      <c r="L57" s="17" t="s">
        <v>32854</v>
      </c>
      <c r="M57" s="18">
        <v>3840000</v>
      </c>
      <c r="N57" s="19"/>
      <c r="O57" s="20" t="str">
        <f t="shared" si="0"/>
        <v>CĐ</v>
      </c>
      <c r="R57" s="21" t="str">
        <f t="shared" si="1"/>
        <v>CĐ</v>
      </c>
    </row>
    <row r="58" spans="1:18" ht="27" customHeight="1" x14ac:dyDescent="0.25">
      <c r="A58" s="13">
        <v>52</v>
      </c>
      <c r="B58" s="13" t="s">
        <v>32855</v>
      </c>
      <c r="C58" s="13" t="s">
        <v>8360</v>
      </c>
      <c r="D58" s="14" t="s">
        <v>8361</v>
      </c>
      <c r="E58" s="15" t="s">
        <v>1202</v>
      </c>
      <c r="F58" s="13" t="s">
        <v>5198</v>
      </c>
      <c r="G58" s="16" t="s">
        <v>7499</v>
      </c>
      <c r="H58" s="13" t="s">
        <v>259</v>
      </c>
      <c r="I58" s="13" t="s">
        <v>32677</v>
      </c>
      <c r="J58" s="13" t="s">
        <v>32677</v>
      </c>
      <c r="K58" s="13" t="s">
        <v>32856</v>
      </c>
      <c r="L58" s="17" t="s">
        <v>32857</v>
      </c>
      <c r="M58" s="18">
        <v>3840000</v>
      </c>
      <c r="N58" s="19"/>
      <c r="O58" s="20" t="str">
        <f t="shared" si="0"/>
        <v>CĐ</v>
      </c>
      <c r="R58" s="21" t="str">
        <f t="shared" si="1"/>
        <v>CĐ</v>
      </c>
    </row>
    <row r="59" spans="1:18" ht="27" customHeight="1" x14ac:dyDescent="0.25">
      <c r="A59" s="13">
        <v>53</v>
      </c>
      <c r="B59" s="13" t="s">
        <v>32858</v>
      </c>
      <c r="C59" s="13" t="s">
        <v>10867</v>
      </c>
      <c r="D59" s="14" t="s">
        <v>3840</v>
      </c>
      <c r="E59" s="15" t="s">
        <v>3038</v>
      </c>
      <c r="F59" s="13" t="s">
        <v>10868</v>
      </c>
      <c r="G59" s="16" t="s">
        <v>6941</v>
      </c>
      <c r="H59" s="13" t="s">
        <v>259</v>
      </c>
      <c r="I59" s="13" t="s">
        <v>32677</v>
      </c>
      <c r="J59" s="13" t="s">
        <v>32677</v>
      </c>
      <c r="K59" s="13" t="s">
        <v>32859</v>
      </c>
      <c r="L59" s="17" t="s">
        <v>32860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27" customHeight="1" x14ac:dyDescent="0.25">
      <c r="A60" s="13">
        <v>54</v>
      </c>
      <c r="B60" s="13" t="s">
        <v>32861</v>
      </c>
      <c r="C60" s="13" t="s">
        <v>32862</v>
      </c>
      <c r="D60" s="14" t="s">
        <v>3379</v>
      </c>
      <c r="E60" s="15" t="s">
        <v>546</v>
      </c>
      <c r="F60" s="13" t="s">
        <v>14554</v>
      </c>
      <c r="G60" s="16" t="s">
        <v>8317</v>
      </c>
      <c r="H60" s="13" t="s">
        <v>259</v>
      </c>
      <c r="I60" s="13" t="s">
        <v>32677</v>
      </c>
      <c r="J60" s="13" t="s">
        <v>32677</v>
      </c>
      <c r="K60" s="13" t="s">
        <v>32863</v>
      </c>
      <c r="L60" s="17" t="s">
        <v>32864</v>
      </c>
      <c r="M60" s="18">
        <v>3584000</v>
      </c>
      <c r="N60" s="19"/>
      <c r="O60" s="20" t="str">
        <f t="shared" si="0"/>
        <v>CĐ</v>
      </c>
      <c r="R60" s="21" t="str">
        <f t="shared" si="1"/>
        <v>CĐ</v>
      </c>
    </row>
    <row r="61" spans="1:18" ht="27" customHeight="1" x14ac:dyDescent="0.25">
      <c r="A61" s="13">
        <v>55</v>
      </c>
      <c r="B61" s="13" t="s">
        <v>32865</v>
      </c>
      <c r="C61" s="13" t="s">
        <v>22446</v>
      </c>
      <c r="D61" s="14" t="s">
        <v>22447</v>
      </c>
      <c r="E61" s="15" t="s">
        <v>216</v>
      </c>
      <c r="F61" s="13" t="s">
        <v>14738</v>
      </c>
      <c r="G61" s="16" t="s">
        <v>7429</v>
      </c>
      <c r="H61" s="13" t="s">
        <v>259</v>
      </c>
      <c r="I61" s="13" t="s">
        <v>32677</v>
      </c>
      <c r="J61" s="13" t="s">
        <v>32677</v>
      </c>
      <c r="K61" s="13" t="s">
        <v>32866</v>
      </c>
      <c r="L61" s="17" t="s">
        <v>32867</v>
      </c>
      <c r="M61" s="18">
        <v>3840000</v>
      </c>
      <c r="N61" s="19"/>
      <c r="O61" s="20" t="str">
        <f t="shared" si="0"/>
        <v>CĐ</v>
      </c>
      <c r="R61" s="21" t="str">
        <f t="shared" si="1"/>
        <v>CĐ</v>
      </c>
    </row>
    <row r="62" spans="1:18" ht="27" customHeight="1" x14ac:dyDescent="0.25">
      <c r="A62" s="13">
        <v>56</v>
      </c>
      <c r="B62" s="13" t="s">
        <v>32868</v>
      </c>
      <c r="C62" s="13" t="s">
        <v>13152</v>
      </c>
      <c r="D62" s="14" t="s">
        <v>464</v>
      </c>
      <c r="E62" s="15" t="s">
        <v>431</v>
      </c>
      <c r="F62" s="13" t="s">
        <v>10777</v>
      </c>
      <c r="G62" s="16" t="s">
        <v>7530</v>
      </c>
      <c r="H62" s="13" t="s">
        <v>259</v>
      </c>
      <c r="I62" s="13" t="s">
        <v>32677</v>
      </c>
      <c r="J62" s="13" t="s">
        <v>32677</v>
      </c>
      <c r="K62" s="13" t="s">
        <v>32869</v>
      </c>
      <c r="L62" s="17" t="s">
        <v>32870</v>
      </c>
      <c r="M62" s="18">
        <v>3328000</v>
      </c>
      <c r="N62" s="19"/>
      <c r="O62" s="20" t="str">
        <f t="shared" si="0"/>
        <v>C1</v>
      </c>
      <c r="R62" s="21" t="str">
        <f t="shared" si="1"/>
        <v>C1</v>
      </c>
    </row>
    <row r="63" spans="1:18" ht="27" customHeight="1" x14ac:dyDescent="0.25">
      <c r="A63" s="13">
        <v>57</v>
      </c>
      <c r="B63" s="13" t="s">
        <v>32871</v>
      </c>
      <c r="C63" s="13" t="s">
        <v>16919</v>
      </c>
      <c r="D63" s="14" t="s">
        <v>1039</v>
      </c>
      <c r="E63" s="15" t="s">
        <v>93</v>
      </c>
      <c r="F63" s="13" t="s">
        <v>16920</v>
      </c>
      <c r="G63" s="16" t="s">
        <v>7429</v>
      </c>
      <c r="H63" s="13" t="s">
        <v>259</v>
      </c>
      <c r="I63" s="13" t="s">
        <v>32677</v>
      </c>
      <c r="J63" s="13" t="s">
        <v>32677</v>
      </c>
      <c r="K63" s="13" t="s">
        <v>32872</v>
      </c>
      <c r="L63" s="17" t="s">
        <v>32873</v>
      </c>
      <c r="M63" s="18">
        <v>3840000</v>
      </c>
      <c r="N63" s="19"/>
      <c r="O63" s="20" t="str">
        <f t="shared" si="0"/>
        <v>CĐ</v>
      </c>
      <c r="R63" s="21" t="str">
        <f t="shared" si="1"/>
        <v>CĐ</v>
      </c>
    </row>
    <row r="64" spans="1:18" ht="27" customHeight="1" x14ac:dyDescent="0.25">
      <c r="A64" s="13">
        <v>58</v>
      </c>
      <c r="B64" s="13" t="s">
        <v>32874</v>
      </c>
      <c r="C64" s="13" t="s">
        <v>29517</v>
      </c>
      <c r="D64" s="14" t="s">
        <v>464</v>
      </c>
      <c r="E64" s="15" t="s">
        <v>15</v>
      </c>
      <c r="F64" s="13" t="s">
        <v>16978</v>
      </c>
      <c r="G64" s="16" t="s">
        <v>6645</v>
      </c>
      <c r="H64" s="13" t="s">
        <v>259</v>
      </c>
      <c r="I64" s="13" t="s">
        <v>32677</v>
      </c>
      <c r="J64" s="13" t="s">
        <v>32677</v>
      </c>
      <c r="K64" s="13" t="s">
        <v>32875</v>
      </c>
      <c r="L64" s="17" t="s">
        <v>32876</v>
      </c>
      <c r="M64" s="18">
        <v>3584000</v>
      </c>
      <c r="N64" s="19"/>
      <c r="O64" s="20" t="str">
        <f t="shared" si="0"/>
        <v>CĐ</v>
      </c>
      <c r="R64" s="21" t="str">
        <f t="shared" si="1"/>
        <v>CĐ</v>
      </c>
    </row>
    <row r="65" spans="1:19" s="28" customFormat="1" ht="27" customHeight="1" x14ac:dyDescent="0.25">
      <c r="A65" s="229" t="s">
        <v>35</v>
      </c>
      <c r="B65" s="230"/>
      <c r="C65" s="230"/>
      <c r="D65" s="230"/>
      <c r="E65" s="22"/>
      <c r="F65" s="22"/>
      <c r="G65" s="22"/>
      <c r="H65" s="23"/>
      <c r="I65" s="24"/>
      <c r="J65" s="25"/>
      <c r="K65" s="26"/>
      <c r="L65" s="231">
        <f>SUM(M7:M64)</f>
        <v>231991000</v>
      </c>
      <c r="M65" s="232"/>
      <c r="N65" s="27"/>
      <c r="O65" s="20"/>
      <c r="P65" s="6"/>
      <c r="Q65" s="6"/>
    </row>
    <row r="66" spans="1:19" s="30" customFormat="1" ht="24" customHeight="1" x14ac:dyDescent="0.25">
      <c r="A66" s="237" t="s">
        <v>32879</v>
      </c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9"/>
      <c r="O66" s="29" t="str">
        <f>LEFT(G66,5)</f>
        <v/>
      </c>
      <c r="P66" s="6"/>
      <c r="Q66" s="6"/>
    </row>
    <row r="67" spans="1:19" ht="15.75" customHeight="1" x14ac:dyDescent="0.25">
      <c r="A67" s="31"/>
      <c r="B67" s="31"/>
      <c r="C67" s="1"/>
      <c r="D67" s="2"/>
      <c r="E67" s="2"/>
      <c r="F67" s="1"/>
      <c r="G67" s="225" t="s">
        <v>32878</v>
      </c>
      <c r="H67" s="225"/>
      <c r="I67" s="225"/>
      <c r="J67" s="225"/>
      <c r="K67" s="225"/>
      <c r="L67" s="225"/>
      <c r="M67" s="225"/>
      <c r="N67" s="225"/>
      <c r="O67" s="29"/>
      <c r="S67" s="30"/>
    </row>
    <row r="68" spans="1:19" ht="15.75" customHeight="1" x14ac:dyDescent="0.25">
      <c r="A68" s="35" t="s">
        <v>4822</v>
      </c>
      <c r="B68" s="35"/>
      <c r="C68" s="35"/>
      <c r="D68" s="32"/>
      <c r="E68" s="32" t="s">
        <v>4823</v>
      </c>
      <c r="F68" s="32"/>
      <c r="G68" s="32"/>
      <c r="H68" s="32"/>
      <c r="I68" s="32"/>
      <c r="J68" s="32"/>
      <c r="K68" s="32"/>
      <c r="L68" s="32"/>
      <c r="M68" s="236" t="s">
        <v>4824</v>
      </c>
      <c r="N68" s="236"/>
      <c r="O68" s="29"/>
    </row>
    <row r="69" spans="1:19" x14ac:dyDescent="0.25">
      <c r="A69" s="33"/>
      <c r="B69" s="33"/>
      <c r="C69" s="161"/>
      <c r="D69" s="35"/>
      <c r="E69" s="35"/>
      <c r="F69" s="35"/>
      <c r="G69" s="35"/>
      <c r="J69" s="161"/>
      <c r="K69" s="161"/>
      <c r="L69" s="161"/>
      <c r="M69" s="161"/>
      <c r="N69" s="6"/>
    </row>
    <row r="70" spans="1:19" x14ac:dyDescent="0.25">
      <c r="A70" s="33"/>
      <c r="B70" s="33"/>
      <c r="C70" s="161"/>
      <c r="D70" s="35"/>
      <c r="E70" s="35"/>
      <c r="F70" s="35"/>
      <c r="G70" s="35"/>
      <c r="H70" s="35"/>
      <c r="I70" s="35"/>
      <c r="J70" s="161"/>
      <c r="K70" s="161"/>
      <c r="L70" s="161"/>
      <c r="M70" s="161"/>
      <c r="N70" s="6"/>
    </row>
    <row r="71" spans="1:19" x14ac:dyDescent="0.25">
      <c r="A71" s="33"/>
      <c r="B71" s="33"/>
      <c r="C71" s="161"/>
      <c r="D71" s="35"/>
      <c r="E71" s="35"/>
      <c r="F71" s="35"/>
      <c r="G71" s="35"/>
      <c r="H71" s="35"/>
      <c r="I71" s="35"/>
      <c r="J71" s="161"/>
      <c r="K71" s="161"/>
      <c r="L71" s="161"/>
      <c r="M71" s="161"/>
      <c r="N71" s="6"/>
    </row>
    <row r="72" spans="1:19" s="28" customFormat="1" x14ac:dyDescent="0.25">
      <c r="A72" s="35"/>
      <c r="B72" s="35"/>
      <c r="C72" s="35" t="s">
        <v>4820</v>
      </c>
      <c r="D72" s="35"/>
      <c r="E72" s="236" t="s">
        <v>4821</v>
      </c>
      <c r="F72" s="236"/>
      <c r="G72" s="236"/>
      <c r="H72" s="35"/>
      <c r="I72" s="35"/>
      <c r="J72" s="35"/>
      <c r="K72" s="35"/>
      <c r="L72" s="35"/>
      <c r="M72" s="236" t="s">
        <v>4819</v>
      </c>
      <c r="N72" s="236"/>
      <c r="O72" s="161"/>
      <c r="P72" s="6"/>
    </row>
    <row r="73" spans="1:19" s="28" customFormat="1" ht="18.75" customHeight="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161"/>
      <c r="P73" s="6"/>
    </row>
    <row r="74" spans="1:19" s="36" customFormat="1" x14ac:dyDescent="0.25">
      <c r="B74" s="37"/>
      <c r="C74" s="38" t="s">
        <v>38</v>
      </c>
      <c r="D74" s="39" t="s">
        <v>586</v>
      </c>
      <c r="E74" s="40"/>
      <c r="F74" s="40"/>
      <c r="G74" s="40"/>
      <c r="H74" s="40"/>
      <c r="I74" s="40"/>
      <c r="J74" s="41"/>
      <c r="K74" s="40"/>
      <c r="L74" s="40"/>
      <c r="M74" s="42"/>
    </row>
    <row r="75" spans="1:19" s="36" customFormat="1" x14ac:dyDescent="0.25">
      <c r="A75" s="43"/>
      <c r="B75" s="44"/>
      <c r="C75" s="45" t="s">
        <v>40</v>
      </c>
      <c r="D75" s="46">
        <f>SUMIF($O$7:$O$64,"CĐN",$M$7:$M$64)</f>
        <v>3850000</v>
      </c>
      <c r="E75" s="40"/>
      <c r="F75" s="40"/>
      <c r="G75" s="40"/>
      <c r="H75" s="40"/>
      <c r="I75" s="40"/>
      <c r="J75" s="41"/>
      <c r="K75" s="40"/>
      <c r="L75" s="40"/>
      <c r="M75" s="6"/>
    </row>
    <row r="76" spans="1:19" s="49" customFormat="1" ht="13.5" customHeight="1" x14ac:dyDescent="0.25">
      <c r="A76" s="43"/>
      <c r="B76" s="44"/>
      <c r="C76" s="45" t="s">
        <v>41</v>
      </c>
      <c r="D76" s="46">
        <f>SUMIF($O$7:$O$64,"TCN",$M$7:$M$64)</f>
        <v>6200000</v>
      </c>
      <c r="E76" s="47"/>
      <c r="F76" s="47"/>
      <c r="G76" s="47"/>
      <c r="H76" s="47"/>
      <c r="I76" s="40"/>
      <c r="J76" s="48"/>
      <c r="K76" s="47"/>
      <c r="L76" s="47"/>
      <c r="M76" s="6"/>
    </row>
    <row r="77" spans="1:19" s="49" customFormat="1" ht="13.5" customHeight="1" x14ac:dyDescent="0.25">
      <c r="A77" s="43"/>
      <c r="B77" s="50" t="s">
        <v>42</v>
      </c>
      <c r="C77" s="45" t="s">
        <v>43</v>
      </c>
      <c r="D77" s="46">
        <f>SUMIF($O$7:$O$64,"CĐ",$M$7:$M$64)+SUMIF($O$7:$O$64,"C1",$M$7:$M$64)</f>
        <v>141320000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9" s="49" customFormat="1" ht="13.5" customHeight="1" x14ac:dyDescent="0.25">
      <c r="A78" s="43"/>
      <c r="B78" s="50"/>
      <c r="C78" s="45" t="s">
        <v>44</v>
      </c>
      <c r="D78" s="46">
        <f>SUMIF($O$7:$O$64,"C2",$M$7:$M$64)+SUMIF($O$7:$O$64,"CĐLT",$M$7:$M$64)</f>
        <v>0</v>
      </c>
      <c r="E78" s="47"/>
      <c r="F78" s="47"/>
      <c r="G78" s="47"/>
      <c r="H78" s="47"/>
      <c r="I78" s="47"/>
      <c r="J78" s="48"/>
      <c r="K78" s="47"/>
      <c r="L78" s="47"/>
      <c r="M78" s="6"/>
    </row>
    <row r="79" spans="1:19" s="49" customFormat="1" ht="13.5" customHeight="1" x14ac:dyDescent="0.25">
      <c r="A79" s="43"/>
      <c r="B79" s="51">
        <f>SUM(B75:B77)</f>
        <v>0</v>
      </c>
      <c r="C79" s="45" t="s">
        <v>45</v>
      </c>
      <c r="D79" s="46">
        <f>SUMIF($O$7:$O$64,"T4",$M$7:$M$64)+SUMIF($O$7:$O$64,"T2",$M$7:$M$64)+SUMIF($O$7:$O$64,"T3",$M$7:$M$64)+SUMIF($O$7:$O$64,"TC",$M$7:$M$64)+SUMIF($O$7:$O$64,"TN",$M$7:$M$64)+SUMIF($O$7:$O$64,"TCT",$M$7:$M$64)+SUMIF($O$7:$O$64,"T1",$M$7:$M$64)</f>
        <v>80621000</v>
      </c>
      <c r="E79" s="47"/>
      <c r="F79" s="47"/>
      <c r="G79" s="47"/>
      <c r="H79" s="47"/>
      <c r="I79" s="47"/>
      <c r="J79" s="48"/>
      <c r="K79" s="47"/>
      <c r="L79" s="47"/>
      <c r="M79" s="6"/>
    </row>
    <row r="80" spans="1:19" s="49" customFormat="1" ht="13.5" customHeight="1" x14ac:dyDescent="0.25">
      <c r="B80" s="52"/>
      <c r="C80" s="53" t="s">
        <v>46</v>
      </c>
      <c r="D80" s="54">
        <f>SUM(D75:D79)</f>
        <v>231991000</v>
      </c>
      <c r="E80" s="47"/>
      <c r="F80" s="47"/>
      <c r="G80" s="47"/>
      <c r="H80" s="47"/>
      <c r="I80" s="47"/>
      <c r="J80" s="48"/>
      <c r="K80" s="47"/>
      <c r="L80" s="47"/>
      <c r="M80" s="6"/>
    </row>
    <row r="81" spans="5:14" x14ac:dyDescent="0.25">
      <c r="E81" s="6"/>
      <c r="J81" s="21"/>
      <c r="K81" s="58"/>
      <c r="M81" s="6"/>
      <c r="N81" s="6"/>
    </row>
    <row r="138" spans="16:16" x14ac:dyDescent="0.25">
      <c r="P138" s="55"/>
    </row>
    <row r="139" spans="16:16" x14ac:dyDescent="0.25">
      <c r="P139" s="55"/>
    </row>
    <row r="140" spans="16:16" x14ac:dyDescent="0.25">
      <c r="P140" s="55"/>
    </row>
    <row r="141" spans="16:16" x14ac:dyDescent="0.25">
      <c r="P141" s="55"/>
    </row>
    <row r="145" spans="16:16" x14ac:dyDescent="0.25">
      <c r="P145" s="28"/>
    </row>
    <row r="146" spans="16:16" x14ac:dyDescent="0.25">
      <c r="P146" s="28"/>
    </row>
    <row r="147" spans="16:16" x14ac:dyDescent="0.25">
      <c r="P147" s="56"/>
    </row>
    <row r="148" spans="16:16" x14ac:dyDescent="0.25">
      <c r="P148" s="36"/>
    </row>
    <row r="149" spans="16:16" x14ac:dyDescent="0.25">
      <c r="P149" s="49"/>
    </row>
    <row r="150" spans="16:16" x14ac:dyDescent="0.25">
      <c r="P150" s="49"/>
    </row>
    <row r="151" spans="16:16" x14ac:dyDescent="0.25">
      <c r="P151" s="49"/>
    </row>
    <row r="152" spans="16:16" x14ac:dyDescent="0.25">
      <c r="P152" s="49"/>
    </row>
  </sheetData>
  <mergeCells count="9">
    <mergeCell ref="M68:N68"/>
    <mergeCell ref="E72:G72"/>
    <mergeCell ref="M72:N72"/>
    <mergeCell ref="A4:N4"/>
    <mergeCell ref="A5:N5"/>
    <mergeCell ref="A65:D65"/>
    <mergeCell ref="L65:M65"/>
    <mergeCell ref="A66:N66"/>
    <mergeCell ref="G67:N6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9"/>
  <sheetViews>
    <sheetView zoomScaleNormal="100" zoomScaleSheetLayoutView="85" workbookViewId="0">
      <selection activeCell="B1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33074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" customHeight="1" x14ac:dyDescent="0.25">
      <c r="A7" s="13">
        <v>1</v>
      </c>
      <c r="B7" s="13" t="s">
        <v>32880</v>
      </c>
      <c r="C7" s="13" t="s">
        <v>26424</v>
      </c>
      <c r="D7" s="14" t="s">
        <v>190</v>
      </c>
      <c r="E7" s="15" t="s">
        <v>28</v>
      </c>
      <c r="F7" s="13" t="s">
        <v>10859</v>
      </c>
      <c r="G7" s="16" t="s">
        <v>7511</v>
      </c>
      <c r="H7" s="13" t="s">
        <v>259</v>
      </c>
      <c r="I7" s="13" t="s">
        <v>32881</v>
      </c>
      <c r="J7" s="13" t="s">
        <v>32881</v>
      </c>
      <c r="K7" s="13" t="s">
        <v>32882</v>
      </c>
      <c r="L7" s="17" t="s">
        <v>33017</v>
      </c>
      <c r="M7" s="18">
        <v>3584000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" customHeight="1" x14ac:dyDescent="0.25">
      <c r="A8" s="13">
        <v>2</v>
      </c>
      <c r="B8" s="13" t="s">
        <v>32883</v>
      </c>
      <c r="C8" s="13" t="s">
        <v>32884</v>
      </c>
      <c r="D8" s="14" t="s">
        <v>32885</v>
      </c>
      <c r="E8" s="15" t="s">
        <v>32</v>
      </c>
      <c r="F8" s="13" t="s">
        <v>32886</v>
      </c>
      <c r="G8" s="16" t="s">
        <v>7178</v>
      </c>
      <c r="H8" s="13" t="s">
        <v>259</v>
      </c>
      <c r="I8" s="13" t="s">
        <v>32881</v>
      </c>
      <c r="J8" s="13" t="s">
        <v>32881</v>
      </c>
      <c r="K8" s="13" t="s">
        <v>32887</v>
      </c>
      <c r="L8" s="17" t="s">
        <v>33018</v>
      </c>
      <c r="M8" s="18">
        <v>3584000</v>
      </c>
      <c r="N8" s="19"/>
      <c r="O8" s="20" t="str">
        <f t="shared" ref="O8:O61" si="0">MID(G8,3,FIND("-",G8,1)-3)&amp;IF(MID(G8,3,5)="CĐ-LT","LT","")</f>
        <v>CĐ</v>
      </c>
      <c r="R8" s="21" t="str">
        <f t="shared" ref="R8:R61" si="1">IF(LEFT(G8,2)="18","NH 18-19","")&amp;O8</f>
        <v>CĐ</v>
      </c>
    </row>
    <row r="9" spans="1:18" ht="27" customHeight="1" x14ac:dyDescent="0.25">
      <c r="A9" s="13">
        <v>3</v>
      </c>
      <c r="B9" s="13" t="s">
        <v>32888</v>
      </c>
      <c r="C9" s="13" t="s">
        <v>20221</v>
      </c>
      <c r="D9" s="14" t="s">
        <v>12543</v>
      </c>
      <c r="E9" s="15" t="s">
        <v>13069</v>
      </c>
      <c r="F9" s="13" t="s">
        <v>8975</v>
      </c>
      <c r="G9" s="16" t="s">
        <v>7178</v>
      </c>
      <c r="H9" s="13" t="s">
        <v>259</v>
      </c>
      <c r="I9" s="13" t="s">
        <v>32881</v>
      </c>
      <c r="J9" s="13" t="s">
        <v>32881</v>
      </c>
      <c r="K9" s="13" t="s">
        <v>32889</v>
      </c>
      <c r="L9" s="17" t="s">
        <v>33019</v>
      </c>
      <c r="M9" s="18">
        <v>3584000</v>
      </c>
      <c r="N9" s="19"/>
      <c r="O9" s="20" t="str">
        <f t="shared" si="0"/>
        <v>CĐ</v>
      </c>
      <c r="R9" s="21" t="str">
        <f t="shared" si="1"/>
        <v>CĐ</v>
      </c>
    </row>
    <row r="10" spans="1:18" ht="27" customHeight="1" x14ac:dyDescent="0.25">
      <c r="A10" s="13">
        <v>4</v>
      </c>
      <c r="B10" s="13" t="s">
        <v>32890</v>
      </c>
      <c r="C10" s="13" t="s">
        <v>23136</v>
      </c>
      <c r="D10" s="14" t="s">
        <v>168</v>
      </c>
      <c r="E10" s="15" t="s">
        <v>28</v>
      </c>
      <c r="F10" s="13" t="s">
        <v>9990</v>
      </c>
      <c r="G10" s="16" t="s">
        <v>6452</v>
      </c>
      <c r="H10" s="13" t="s">
        <v>259</v>
      </c>
      <c r="I10" s="13" t="s">
        <v>32881</v>
      </c>
      <c r="J10" s="13" t="s">
        <v>32881</v>
      </c>
      <c r="K10" s="13" t="s">
        <v>32891</v>
      </c>
      <c r="L10" s="17" t="s">
        <v>33020</v>
      </c>
      <c r="M10" s="18">
        <v>3328000</v>
      </c>
      <c r="N10" s="19"/>
      <c r="O10" s="20" t="str">
        <f t="shared" si="0"/>
        <v>CĐ</v>
      </c>
      <c r="R10" s="21" t="str">
        <f t="shared" si="1"/>
        <v>CĐ</v>
      </c>
    </row>
    <row r="11" spans="1:18" ht="27" customHeight="1" x14ac:dyDescent="0.25">
      <c r="A11" s="13">
        <v>5</v>
      </c>
      <c r="B11" s="13" t="s">
        <v>32892</v>
      </c>
      <c r="C11" s="13" t="s">
        <v>15769</v>
      </c>
      <c r="D11" s="14" t="s">
        <v>15770</v>
      </c>
      <c r="E11" s="15" t="s">
        <v>431</v>
      </c>
      <c r="F11" s="13" t="s">
        <v>9706</v>
      </c>
      <c r="G11" s="16" t="s">
        <v>6780</v>
      </c>
      <c r="H11" s="13" t="s">
        <v>259</v>
      </c>
      <c r="I11" s="13" t="s">
        <v>32881</v>
      </c>
      <c r="J11" s="13" t="s">
        <v>32881</v>
      </c>
      <c r="K11" s="13" t="s">
        <v>32893</v>
      </c>
      <c r="L11" s="17" t="s">
        <v>33021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27" customHeight="1" x14ac:dyDescent="0.25">
      <c r="A12" s="13">
        <v>6</v>
      </c>
      <c r="B12" s="13" t="s">
        <v>32894</v>
      </c>
      <c r="C12" s="13" t="s">
        <v>3048</v>
      </c>
      <c r="D12" s="14" t="s">
        <v>3049</v>
      </c>
      <c r="E12" s="15" t="s">
        <v>3050</v>
      </c>
      <c r="F12" s="13" t="s">
        <v>791</v>
      </c>
      <c r="G12" s="16" t="s">
        <v>2679</v>
      </c>
      <c r="H12" s="13" t="s">
        <v>259</v>
      </c>
      <c r="I12" s="13" t="s">
        <v>32881</v>
      </c>
      <c r="J12" s="13" t="s">
        <v>32881</v>
      </c>
      <c r="K12" s="13" t="s">
        <v>32895</v>
      </c>
      <c r="L12" s="17" t="s">
        <v>33022</v>
      </c>
      <c r="M12" s="18">
        <v>5129000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7" customHeight="1" x14ac:dyDescent="0.25">
      <c r="A13" s="13">
        <v>7</v>
      </c>
      <c r="B13" s="13" t="s">
        <v>32896</v>
      </c>
      <c r="C13" s="13" t="s">
        <v>13798</v>
      </c>
      <c r="D13" s="14" t="s">
        <v>13799</v>
      </c>
      <c r="E13" s="15" t="s">
        <v>1957</v>
      </c>
      <c r="F13" s="13" t="s">
        <v>13800</v>
      </c>
      <c r="G13" s="16" t="s">
        <v>6405</v>
      </c>
      <c r="H13" s="13" t="s">
        <v>259</v>
      </c>
      <c r="I13" s="13" t="s">
        <v>32881</v>
      </c>
      <c r="J13" s="13" t="s">
        <v>32881</v>
      </c>
      <c r="K13" s="13" t="s">
        <v>32897</v>
      </c>
      <c r="L13" s="17" t="s">
        <v>33023</v>
      </c>
      <c r="M13" s="18">
        <v>3584000</v>
      </c>
      <c r="N13" s="19"/>
      <c r="O13" s="20" t="str">
        <f t="shared" si="0"/>
        <v>CĐ</v>
      </c>
      <c r="R13" s="21" t="str">
        <f t="shared" si="1"/>
        <v>CĐ</v>
      </c>
    </row>
    <row r="14" spans="1:18" ht="27" customHeight="1" x14ac:dyDescent="0.25">
      <c r="A14" s="13">
        <v>8</v>
      </c>
      <c r="B14" s="13" t="s">
        <v>32898</v>
      </c>
      <c r="C14" s="13" t="s">
        <v>24897</v>
      </c>
      <c r="D14" s="14" t="s">
        <v>1818</v>
      </c>
      <c r="E14" s="15" t="s">
        <v>326</v>
      </c>
      <c r="F14" s="13" t="s">
        <v>11551</v>
      </c>
      <c r="G14" s="16" t="s">
        <v>7688</v>
      </c>
      <c r="H14" s="13" t="s">
        <v>259</v>
      </c>
      <c r="I14" s="13" t="s">
        <v>32881</v>
      </c>
      <c r="J14" s="13" t="s">
        <v>32881</v>
      </c>
      <c r="K14" s="13" t="s">
        <v>32899</v>
      </c>
      <c r="L14" s="17" t="s">
        <v>33024</v>
      </c>
      <c r="M14" s="18">
        <v>3072000</v>
      </c>
      <c r="N14" s="19"/>
      <c r="O14" s="20" t="str">
        <f t="shared" si="0"/>
        <v>CĐ</v>
      </c>
      <c r="R14" s="21" t="str">
        <f t="shared" si="1"/>
        <v>CĐ</v>
      </c>
    </row>
    <row r="15" spans="1:18" ht="27" customHeight="1" x14ac:dyDescent="0.25">
      <c r="A15" s="13">
        <v>9</v>
      </c>
      <c r="B15" s="13" t="s">
        <v>32900</v>
      </c>
      <c r="C15" s="13" t="s">
        <v>11483</v>
      </c>
      <c r="D15" s="14" t="s">
        <v>11484</v>
      </c>
      <c r="E15" s="15" t="s">
        <v>33</v>
      </c>
      <c r="F15" s="13" t="s">
        <v>5802</v>
      </c>
      <c r="G15" s="16" t="s">
        <v>10309</v>
      </c>
      <c r="H15" s="13" t="s">
        <v>259</v>
      </c>
      <c r="I15" s="13" t="s">
        <v>32881</v>
      </c>
      <c r="J15" s="13" t="s">
        <v>32881</v>
      </c>
      <c r="K15" s="13" t="s">
        <v>32901</v>
      </c>
      <c r="L15" s="17" t="s">
        <v>33025</v>
      </c>
      <c r="M15" s="18">
        <v>4096000</v>
      </c>
      <c r="N15" s="19"/>
      <c r="O15" s="20" t="str">
        <f t="shared" si="0"/>
        <v>C1</v>
      </c>
      <c r="R15" s="21" t="str">
        <f t="shared" si="1"/>
        <v>C1</v>
      </c>
    </row>
    <row r="16" spans="1:18" ht="27" customHeight="1" x14ac:dyDescent="0.25">
      <c r="A16" s="13">
        <v>10</v>
      </c>
      <c r="B16" s="13" t="s">
        <v>32902</v>
      </c>
      <c r="C16" s="13" t="s">
        <v>7603</v>
      </c>
      <c r="D16" s="14" t="s">
        <v>464</v>
      </c>
      <c r="E16" s="15" t="s">
        <v>3576</v>
      </c>
      <c r="F16" s="13" t="s">
        <v>7604</v>
      </c>
      <c r="G16" s="16" t="s">
        <v>6947</v>
      </c>
      <c r="H16" s="13" t="s">
        <v>259</v>
      </c>
      <c r="I16" s="13" t="s">
        <v>32881</v>
      </c>
      <c r="J16" s="13" t="s">
        <v>32881</v>
      </c>
      <c r="K16" s="13" t="s">
        <v>32903</v>
      </c>
      <c r="L16" s="17" t="s">
        <v>33026</v>
      </c>
      <c r="M16" s="18">
        <v>4096000</v>
      </c>
      <c r="N16" s="19"/>
      <c r="O16" s="20" t="str">
        <f t="shared" si="0"/>
        <v>C1</v>
      </c>
      <c r="R16" s="21" t="str">
        <f t="shared" si="1"/>
        <v>C1</v>
      </c>
    </row>
    <row r="17" spans="1:18" ht="27" customHeight="1" x14ac:dyDescent="0.25">
      <c r="A17" s="13">
        <v>11</v>
      </c>
      <c r="B17" s="13" t="s">
        <v>32904</v>
      </c>
      <c r="C17" s="13" t="s">
        <v>32905</v>
      </c>
      <c r="D17" s="14" t="s">
        <v>5452</v>
      </c>
      <c r="E17" s="15" t="s">
        <v>93</v>
      </c>
      <c r="F17" s="13" t="s">
        <v>16026</v>
      </c>
      <c r="G17" s="16" t="s">
        <v>8123</v>
      </c>
      <c r="H17" s="13" t="s">
        <v>259</v>
      </c>
      <c r="I17" s="13" t="s">
        <v>32881</v>
      </c>
      <c r="J17" s="13" t="s">
        <v>32881</v>
      </c>
      <c r="K17" s="13" t="s">
        <v>32906</v>
      </c>
      <c r="L17" s="17" t="s">
        <v>33027</v>
      </c>
      <c r="M17" s="18">
        <v>3072000</v>
      </c>
      <c r="N17" s="19"/>
      <c r="O17" s="20" t="str">
        <f t="shared" si="0"/>
        <v>CĐ</v>
      </c>
      <c r="R17" s="21" t="str">
        <f t="shared" si="1"/>
        <v>CĐ</v>
      </c>
    </row>
    <row r="18" spans="1:18" ht="27" customHeight="1" x14ac:dyDescent="0.25">
      <c r="A18" s="13">
        <v>12</v>
      </c>
      <c r="B18" s="13" t="s">
        <v>32907</v>
      </c>
      <c r="C18" s="13" t="s">
        <v>32908</v>
      </c>
      <c r="D18" s="14" t="s">
        <v>32909</v>
      </c>
      <c r="E18" s="15" t="s">
        <v>197</v>
      </c>
      <c r="F18" s="13" t="s">
        <v>21276</v>
      </c>
      <c r="G18" s="16" t="s">
        <v>389</v>
      </c>
      <c r="H18" s="13" t="s">
        <v>259</v>
      </c>
      <c r="I18" s="13" t="s">
        <v>32881</v>
      </c>
      <c r="J18" s="13" t="s">
        <v>32881</v>
      </c>
      <c r="K18" s="13" t="s">
        <v>32910</v>
      </c>
      <c r="L18" s="17" t="s">
        <v>33028</v>
      </c>
      <c r="M18" s="18">
        <v>4370000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7" customHeight="1" x14ac:dyDescent="0.25">
      <c r="A19" s="13">
        <v>13</v>
      </c>
      <c r="B19" s="13" t="s">
        <v>32911</v>
      </c>
      <c r="C19" s="13" t="s">
        <v>25811</v>
      </c>
      <c r="D19" s="14" t="s">
        <v>25364</v>
      </c>
      <c r="E19" s="15" t="s">
        <v>1132</v>
      </c>
      <c r="F19" s="13" t="s">
        <v>11255</v>
      </c>
      <c r="G19" s="16" t="s">
        <v>7576</v>
      </c>
      <c r="H19" s="13" t="s">
        <v>259</v>
      </c>
      <c r="I19" s="13" t="s">
        <v>32881</v>
      </c>
      <c r="J19" s="13" t="s">
        <v>32881</v>
      </c>
      <c r="K19" s="13" t="s">
        <v>32912</v>
      </c>
      <c r="L19" s="17" t="s">
        <v>33029</v>
      </c>
      <c r="M19" s="18">
        <v>3024000</v>
      </c>
      <c r="N19" s="19"/>
      <c r="O19" s="20" t="str">
        <f t="shared" si="0"/>
        <v>C1</v>
      </c>
      <c r="R19" s="21" t="str">
        <f t="shared" si="1"/>
        <v>C1</v>
      </c>
    </row>
    <row r="20" spans="1:18" ht="27" customHeight="1" x14ac:dyDescent="0.25">
      <c r="A20" s="13">
        <v>14</v>
      </c>
      <c r="B20" s="13" t="s">
        <v>32913</v>
      </c>
      <c r="C20" s="13" t="s">
        <v>19408</v>
      </c>
      <c r="D20" s="14" t="s">
        <v>848</v>
      </c>
      <c r="E20" s="15" t="s">
        <v>367</v>
      </c>
      <c r="F20" s="13" t="s">
        <v>6141</v>
      </c>
      <c r="G20" s="16" t="s">
        <v>7178</v>
      </c>
      <c r="H20" s="13" t="s">
        <v>259</v>
      </c>
      <c r="I20" s="13" t="s">
        <v>32881</v>
      </c>
      <c r="J20" s="13" t="s">
        <v>32881</v>
      </c>
      <c r="K20" s="13" t="s">
        <v>32914</v>
      </c>
      <c r="L20" s="17" t="s">
        <v>33030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7" customHeight="1" x14ac:dyDescent="0.25">
      <c r="A21" s="13">
        <v>15</v>
      </c>
      <c r="B21" s="13" t="s">
        <v>32915</v>
      </c>
      <c r="C21" s="13" t="s">
        <v>22283</v>
      </c>
      <c r="D21" s="14" t="s">
        <v>373</v>
      </c>
      <c r="E21" s="15" t="s">
        <v>574</v>
      </c>
      <c r="F21" s="13" t="s">
        <v>16560</v>
      </c>
      <c r="G21" s="16" t="s">
        <v>7001</v>
      </c>
      <c r="H21" s="13" t="s">
        <v>259</v>
      </c>
      <c r="I21" s="13" t="s">
        <v>32881</v>
      </c>
      <c r="J21" s="13" t="s">
        <v>32881</v>
      </c>
      <c r="K21" s="13" t="s">
        <v>32916</v>
      </c>
      <c r="L21" s="17" t="s">
        <v>33031</v>
      </c>
      <c r="M21" s="18">
        <v>3328000</v>
      </c>
      <c r="N21" s="19"/>
      <c r="O21" s="20" t="str">
        <f t="shared" si="0"/>
        <v>C1</v>
      </c>
      <c r="R21" s="21" t="str">
        <f t="shared" si="1"/>
        <v>C1</v>
      </c>
    </row>
    <row r="22" spans="1:18" ht="27" customHeight="1" x14ac:dyDescent="0.25">
      <c r="A22" s="13">
        <v>16</v>
      </c>
      <c r="B22" s="13" t="s">
        <v>32917</v>
      </c>
      <c r="C22" s="13" t="s">
        <v>6280</v>
      </c>
      <c r="D22" s="14" t="s">
        <v>107</v>
      </c>
      <c r="E22" s="15" t="s">
        <v>278</v>
      </c>
      <c r="F22" s="13" t="s">
        <v>6281</v>
      </c>
      <c r="G22" s="16" t="s">
        <v>6282</v>
      </c>
      <c r="H22" s="13" t="s">
        <v>259</v>
      </c>
      <c r="I22" s="13" t="s">
        <v>32881</v>
      </c>
      <c r="J22" s="13" t="s">
        <v>32881</v>
      </c>
      <c r="K22" s="13" t="s">
        <v>32918</v>
      </c>
      <c r="L22" s="17" t="s">
        <v>33032</v>
      </c>
      <c r="M22" s="18">
        <v>3584000</v>
      </c>
      <c r="N22" s="19"/>
      <c r="O22" s="20" t="str">
        <f t="shared" si="0"/>
        <v>CĐ</v>
      </c>
      <c r="R22" s="21" t="str">
        <f t="shared" si="1"/>
        <v>CĐ</v>
      </c>
    </row>
    <row r="23" spans="1:18" ht="27" customHeight="1" x14ac:dyDescent="0.25">
      <c r="A23" s="13">
        <v>17</v>
      </c>
      <c r="B23" s="13" t="s">
        <v>32919</v>
      </c>
      <c r="C23" s="13" t="s">
        <v>23064</v>
      </c>
      <c r="D23" s="14" t="s">
        <v>23065</v>
      </c>
      <c r="E23" s="15" t="s">
        <v>1388</v>
      </c>
      <c r="F23" s="13" t="s">
        <v>15488</v>
      </c>
      <c r="G23" s="16" t="s">
        <v>6282</v>
      </c>
      <c r="H23" s="13" t="s">
        <v>259</v>
      </c>
      <c r="I23" s="13" t="s">
        <v>32881</v>
      </c>
      <c r="J23" s="13" t="s">
        <v>32881</v>
      </c>
      <c r="K23" s="13" t="s">
        <v>32920</v>
      </c>
      <c r="L23" s="17" t="s">
        <v>33033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7" customHeight="1" x14ac:dyDescent="0.25">
      <c r="A24" s="13">
        <v>18</v>
      </c>
      <c r="B24" s="13" t="s">
        <v>32921</v>
      </c>
      <c r="C24" s="13" t="s">
        <v>32922</v>
      </c>
      <c r="D24" s="14" t="s">
        <v>848</v>
      </c>
      <c r="E24" s="15" t="s">
        <v>497</v>
      </c>
      <c r="F24" s="13" t="s">
        <v>32923</v>
      </c>
      <c r="G24" s="16" t="s">
        <v>21</v>
      </c>
      <c r="H24" s="13" t="s">
        <v>259</v>
      </c>
      <c r="I24" s="13" t="s">
        <v>32881</v>
      </c>
      <c r="J24" s="13" t="s">
        <v>32881</v>
      </c>
      <c r="K24" s="13" t="s">
        <v>32924</v>
      </c>
      <c r="L24" s="17" t="s">
        <v>33034</v>
      </c>
      <c r="M24" s="18">
        <v>5352000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7" customHeight="1" x14ac:dyDescent="0.25">
      <c r="A25" s="13">
        <v>19</v>
      </c>
      <c r="B25" s="13" t="s">
        <v>32925</v>
      </c>
      <c r="C25" s="13" t="s">
        <v>8330</v>
      </c>
      <c r="D25" s="14" t="s">
        <v>7427</v>
      </c>
      <c r="E25" s="15" t="s">
        <v>1244</v>
      </c>
      <c r="F25" s="13" t="s">
        <v>8331</v>
      </c>
      <c r="G25" s="16" t="s">
        <v>6726</v>
      </c>
      <c r="H25" s="13" t="s">
        <v>259</v>
      </c>
      <c r="I25" s="13" t="s">
        <v>32881</v>
      </c>
      <c r="J25" s="13" t="s">
        <v>32881</v>
      </c>
      <c r="K25" s="13" t="s">
        <v>32926</v>
      </c>
      <c r="L25" s="17" t="s">
        <v>33035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7" customHeight="1" x14ac:dyDescent="0.25">
      <c r="A26" s="13">
        <v>20</v>
      </c>
      <c r="B26" s="13" t="s">
        <v>32927</v>
      </c>
      <c r="C26" s="13" t="s">
        <v>11804</v>
      </c>
      <c r="D26" s="14" t="s">
        <v>11805</v>
      </c>
      <c r="E26" s="15" t="s">
        <v>197</v>
      </c>
      <c r="F26" s="13" t="s">
        <v>8159</v>
      </c>
      <c r="G26" s="16" t="s">
        <v>6726</v>
      </c>
      <c r="H26" s="13" t="s">
        <v>259</v>
      </c>
      <c r="I26" s="13" t="s">
        <v>32881</v>
      </c>
      <c r="J26" s="13" t="s">
        <v>32881</v>
      </c>
      <c r="K26" s="13" t="s">
        <v>32928</v>
      </c>
      <c r="L26" s="17" t="s">
        <v>33036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7" customHeight="1" x14ac:dyDescent="0.25">
      <c r="A27" s="13">
        <v>21</v>
      </c>
      <c r="B27" s="13" t="s">
        <v>32929</v>
      </c>
      <c r="C27" s="13" t="s">
        <v>11087</v>
      </c>
      <c r="D27" s="14" t="s">
        <v>394</v>
      </c>
      <c r="E27" s="15" t="s">
        <v>395</v>
      </c>
      <c r="F27" s="13" t="s">
        <v>10311</v>
      </c>
      <c r="G27" s="16" t="s">
        <v>6726</v>
      </c>
      <c r="H27" s="13" t="s">
        <v>259</v>
      </c>
      <c r="I27" s="13" t="s">
        <v>32881</v>
      </c>
      <c r="J27" s="13" t="s">
        <v>32881</v>
      </c>
      <c r="K27" s="13" t="s">
        <v>32930</v>
      </c>
      <c r="L27" s="17" t="s">
        <v>33037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7" customHeight="1" x14ac:dyDescent="0.25">
      <c r="A28" s="13">
        <v>22</v>
      </c>
      <c r="B28" s="13" t="s">
        <v>32931</v>
      </c>
      <c r="C28" s="13" t="s">
        <v>32932</v>
      </c>
      <c r="D28" s="14" t="s">
        <v>32933</v>
      </c>
      <c r="E28" s="15" t="s">
        <v>1900</v>
      </c>
      <c r="F28" s="13" t="s">
        <v>14422</v>
      </c>
      <c r="G28" s="16" t="s">
        <v>7688</v>
      </c>
      <c r="H28" s="13" t="s">
        <v>259</v>
      </c>
      <c r="I28" s="13" t="s">
        <v>32881</v>
      </c>
      <c r="J28" s="13" t="s">
        <v>32881</v>
      </c>
      <c r="K28" s="13" t="s">
        <v>32934</v>
      </c>
      <c r="L28" s="17" t="s">
        <v>33038</v>
      </c>
      <c r="M28" s="18">
        <v>3072000</v>
      </c>
      <c r="N28" s="19"/>
      <c r="O28" s="20" t="str">
        <f t="shared" si="0"/>
        <v>CĐ</v>
      </c>
      <c r="R28" s="21" t="str">
        <f t="shared" si="1"/>
        <v>CĐ</v>
      </c>
    </row>
    <row r="29" spans="1:18" ht="27" customHeight="1" x14ac:dyDescent="0.25">
      <c r="A29" s="13">
        <v>23</v>
      </c>
      <c r="B29" s="13" t="s">
        <v>32935</v>
      </c>
      <c r="C29" s="13" t="s">
        <v>28421</v>
      </c>
      <c r="D29" s="14" t="s">
        <v>270</v>
      </c>
      <c r="E29" s="15" t="s">
        <v>2555</v>
      </c>
      <c r="F29" s="13" t="s">
        <v>8176</v>
      </c>
      <c r="G29" s="16" t="s">
        <v>7511</v>
      </c>
      <c r="H29" s="13" t="s">
        <v>259</v>
      </c>
      <c r="I29" s="13" t="s">
        <v>32881</v>
      </c>
      <c r="J29" s="13" t="s">
        <v>32881</v>
      </c>
      <c r="K29" s="13" t="s">
        <v>32936</v>
      </c>
      <c r="L29" s="17" t="s">
        <v>33039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7" customHeight="1" x14ac:dyDescent="0.25">
      <c r="A30" s="13">
        <v>24</v>
      </c>
      <c r="B30" s="13" t="s">
        <v>32937</v>
      </c>
      <c r="C30" s="13" t="s">
        <v>28718</v>
      </c>
      <c r="D30" s="14" t="s">
        <v>1039</v>
      </c>
      <c r="E30" s="15" t="s">
        <v>3182</v>
      </c>
      <c r="F30" s="13" t="s">
        <v>8470</v>
      </c>
      <c r="G30" s="16" t="s">
        <v>6435</v>
      </c>
      <c r="H30" s="13" t="s">
        <v>259</v>
      </c>
      <c r="I30" s="13" t="s">
        <v>32881</v>
      </c>
      <c r="J30" s="13" t="s">
        <v>32881</v>
      </c>
      <c r="K30" s="13" t="s">
        <v>32938</v>
      </c>
      <c r="L30" s="17" t="s">
        <v>33040</v>
      </c>
      <c r="M30" s="18">
        <v>3584000</v>
      </c>
      <c r="N30" s="19"/>
      <c r="O30" s="20" t="str">
        <f t="shared" si="0"/>
        <v>CĐ</v>
      </c>
      <c r="R30" s="21" t="str">
        <f t="shared" si="1"/>
        <v>CĐ</v>
      </c>
    </row>
    <row r="31" spans="1:18" ht="27" customHeight="1" x14ac:dyDescent="0.25">
      <c r="A31" s="13">
        <v>25</v>
      </c>
      <c r="B31" s="13" t="s">
        <v>32939</v>
      </c>
      <c r="C31" s="13" t="s">
        <v>24714</v>
      </c>
      <c r="D31" s="14" t="s">
        <v>464</v>
      </c>
      <c r="E31" s="15" t="s">
        <v>154</v>
      </c>
      <c r="F31" s="13" t="s">
        <v>24715</v>
      </c>
      <c r="G31" s="16" t="s">
        <v>6435</v>
      </c>
      <c r="H31" s="13" t="s">
        <v>259</v>
      </c>
      <c r="I31" s="13" t="s">
        <v>32881</v>
      </c>
      <c r="J31" s="13" t="s">
        <v>32881</v>
      </c>
      <c r="K31" s="13" t="s">
        <v>32940</v>
      </c>
      <c r="L31" s="17" t="s">
        <v>33041</v>
      </c>
      <c r="M31" s="18">
        <v>3584000</v>
      </c>
      <c r="N31" s="19"/>
      <c r="O31" s="20" t="str">
        <f t="shared" si="0"/>
        <v>CĐ</v>
      </c>
      <c r="R31" s="21" t="str">
        <f t="shared" si="1"/>
        <v>CĐ</v>
      </c>
    </row>
    <row r="32" spans="1:18" ht="27" customHeight="1" x14ac:dyDescent="0.25">
      <c r="A32" s="13">
        <v>26</v>
      </c>
      <c r="B32" s="13" t="s">
        <v>32941</v>
      </c>
      <c r="C32" s="13" t="s">
        <v>22278</v>
      </c>
      <c r="D32" s="14" t="s">
        <v>22279</v>
      </c>
      <c r="E32" s="15" t="s">
        <v>34</v>
      </c>
      <c r="F32" s="13" t="s">
        <v>16175</v>
      </c>
      <c r="G32" s="16" t="s">
        <v>7558</v>
      </c>
      <c r="H32" s="13" t="s">
        <v>259</v>
      </c>
      <c r="I32" s="13" t="s">
        <v>32881</v>
      </c>
      <c r="J32" s="13" t="s">
        <v>32881</v>
      </c>
      <c r="K32" s="13" t="s">
        <v>32942</v>
      </c>
      <c r="L32" s="17" t="s">
        <v>33042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7" customHeight="1" x14ac:dyDescent="0.25">
      <c r="A33" s="13">
        <v>27</v>
      </c>
      <c r="B33" s="13" t="s">
        <v>32943</v>
      </c>
      <c r="C33" s="13" t="s">
        <v>8222</v>
      </c>
      <c r="D33" s="14" t="s">
        <v>1052</v>
      </c>
      <c r="E33" s="15" t="s">
        <v>1216</v>
      </c>
      <c r="F33" s="13" t="s">
        <v>8223</v>
      </c>
      <c r="G33" s="16" t="s">
        <v>7178</v>
      </c>
      <c r="H33" s="13" t="s">
        <v>259</v>
      </c>
      <c r="I33" s="13" t="s">
        <v>32881</v>
      </c>
      <c r="J33" s="13" t="s">
        <v>32881</v>
      </c>
      <c r="K33" s="13" t="s">
        <v>32944</v>
      </c>
      <c r="L33" s="17" t="s">
        <v>33043</v>
      </c>
      <c r="M33" s="18">
        <v>3584000</v>
      </c>
      <c r="N33" s="19"/>
      <c r="O33" s="20" t="str">
        <f t="shared" si="0"/>
        <v>CĐ</v>
      </c>
      <c r="R33" s="21" t="str">
        <f t="shared" si="1"/>
        <v>CĐ</v>
      </c>
    </row>
    <row r="34" spans="1:18" ht="27" customHeight="1" x14ac:dyDescent="0.25">
      <c r="A34" s="13">
        <v>28</v>
      </c>
      <c r="B34" s="13" t="s">
        <v>32945</v>
      </c>
      <c r="C34" s="13" t="s">
        <v>26383</v>
      </c>
      <c r="D34" s="14" t="s">
        <v>566</v>
      </c>
      <c r="E34" s="15" t="s">
        <v>122</v>
      </c>
      <c r="F34" s="13" t="s">
        <v>26384</v>
      </c>
      <c r="G34" s="16" t="s">
        <v>7511</v>
      </c>
      <c r="H34" s="13" t="s">
        <v>259</v>
      </c>
      <c r="I34" s="13" t="s">
        <v>32881</v>
      </c>
      <c r="J34" s="13" t="s">
        <v>32881</v>
      </c>
      <c r="K34" s="13" t="s">
        <v>32946</v>
      </c>
      <c r="L34" s="17" t="s">
        <v>33044</v>
      </c>
      <c r="M34" s="18">
        <v>3584000</v>
      </c>
      <c r="N34" s="19"/>
      <c r="O34" s="20" t="str">
        <f t="shared" si="0"/>
        <v>CĐ</v>
      </c>
      <c r="R34" s="21" t="str">
        <f t="shared" si="1"/>
        <v>CĐ</v>
      </c>
    </row>
    <row r="35" spans="1:18" ht="27" customHeight="1" x14ac:dyDescent="0.25">
      <c r="A35" s="13">
        <v>29</v>
      </c>
      <c r="B35" s="13" t="s">
        <v>32947</v>
      </c>
      <c r="C35" s="13" t="s">
        <v>21293</v>
      </c>
      <c r="D35" s="14" t="s">
        <v>21294</v>
      </c>
      <c r="E35" s="15" t="s">
        <v>15</v>
      </c>
      <c r="F35" s="13" t="s">
        <v>17974</v>
      </c>
      <c r="G35" s="16" t="s">
        <v>7558</v>
      </c>
      <c r="H35" s="13" t="s">
        <v>259</v>
      </c>
      <c r="I35" s="13" t="s">
        <v>32881</v>
      </c>
      <c r="J35" s="13" t="s">
        <v>32881</v>
      </c>
      <c r="K35" s="13" t="s">
        <v>32948</v>
      </c>
      <c r="L35" s="17" t="s">
        <v>33045</v>
      </c>
      <c r="M35" s="18">
        <v>3840000</v>
      </c>
      <c r="N35" s="19"/>
      <c r="O35" s="20" t="str">
        <f t="shared" si="0"/>
        <v>CĐ</v>
      </c>
      <c r="R35" s="21" t="str">
        <f t="shared" si="1"/>
        <v>CĐ</v>
      </c>
    </row>
    <row r="36" spans="1:18" ht="27" customHeight="1" x14ac:dyDescent="0.25">
      <c r="A36" s="13">
        <v>30</v>
      </c>
      <c r="B36" s="13" t="s">
        <v>32949</v>
      </c>
      <c r="C36" s="13" t="s">
        <v>7492</v>
      </c>
      <c r="D36" s="14" t="s">
        <v>464</v>
      </c>
      <c r="E36" s="15" t="s">
        <v>2336</v>
      </c>
      <c r="F36" s="13" t="s">
        <v>7493</v>
      </c>
      <c r="G36" s="16" t="s">
        <v>4849</v>
      </c>
      <c r="H36" s="13" t="s">
        <v>259</v>
      </c>
      <c r="I36" s="13" t="s">
        <v>32881</v>
      </c>
      <c r="J36" s="13" t="s">
        <v>32881</v>
      </c>
      <c r="K36" s="13" t="s">
        <v>32950</v>
      </c>
      <c r="L36" s="17" t="s">
        <v>33046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7" customHeight="1" x14ac:dyDescent="0.25">
      <c r="A37" s="13">
        <v>31</v>
      </c>
      <c r="B37" s="13" t="s">
        <v>32951</v>
      </c>
      <c r="C37" s="13" t="s">
        <v>32952</v>
      </c>
      <c r="D37" s="14" t="s">
        <v>184</v>
      </c>
      <c r="E37" s="15" t="s">
        <v>1244</v>
      </c>
      <c r="F37" s="13" t="s">
        <v>7604</v>
      </c>
      <c r="G37" s="16" t="s">
        <v>7264</v>
      </c>
      <c r="H37" s="13" t="s">
        <v>259</v>
      </c>
      <c r="I37" s="13" t="s">
        <v>32881</v>
      </c>
      <c r="J37" s="13" t="s">
        <v>32881</v>
      </c>
      <c r="K37" s="13" t="s">
        <v>32953</v>
      </c>
      <c r="L37" s="17" t="s">
        <v>33047</v>
      </c>
      <c r="M37" s="18">
        <v>4096000</v>
      </c>
      <c r="N37" s="19"/>
      <c r="O37" s="20" t="str">
        <f t="shared" si="0"/>
        <v>C1</v>
      </c>
      <c r="R37" s="21" t="str">
        <f t="shared" si="1"/>
        <v>C1</v>
      </c>
    </row>
    <row r="38" spans="1:18" ht="27" customHeight="1" x14ac:dyDescent="0.25">
      <c r="A38" s="13">
        <v>32</v>
      </c>
      <c r="B38" s="13" t="s">
        <v>32954</v>
      </c>
      <c r="C38" s="13" t="s">
        <v>29536</v>
      </c>
      <c r="D38" s="14" t="s">
        <v>29537</v>
      </c>
      <c r="E38" s="15" t="s">
        <v>15</v>
      </c>
      <c r="F38" s="13" t="s">
        <v>29538</v>
      </c>
      <c r="G38" s="16" t="s">
        <v>6435</v>
      </c>
      <c r="H38" s="13" t="s">
        <v>259</v>
      </c>
      <c r="I38" s="13" t="s">
        <v>32881</v>
      </c>
      <c r="J38" s="13" t="s">
        <v>32881</v>
      </c>
      <c r="K38" s="13" t="s">
        <v>32955</v>
      </c>
      <c r="L38" s="17" t="s">
        <v>33048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8" ht="27" customHeight="1" x14ac:dyDescent="0.25">
      <c r="A39" s="13">
        <v>33</v>
      </c>
      <c r="B39" s="13" t="s">
        <v>32956</v>
      </c>
      <c r="C39" s="13" t="s">
        <v>17048</v>
      </c>
      <c r="D39" s="14" t="s">
        <v>1481</v>
      </c>
      <c r="E39" s="15" t="s">
        <v>1591</v>
      </c>
      <c r="F39" s="13" t="s">
        <v>17049</v>
      </c>
      <c r="G39" s="16" t="s">
        <v>7558</v>
      </c>
      <c r="H39" s="13" t="s">
        <v>259</v>
      </c>
      <c r="I39" s="13" t="s">
        <v>32881</v>
      </c>
      <c r="J39" s="13" t="s">
        <v>32881</v>
      </c>
      <c r="K39" s="13" t="s">
        <v>32957</v>
      </c>
      <c r="L39" s="17" t="s">
        <v>33049</v>
      </c>
      <c r="M39" s="18">
        <v>3840000</v>
      </c>
      <c r="N39" s="19"/>
      <c r="O39" s="20" t="str">
        <f t="shared" si="0"/>
        <v>CĐ</v>
      </c>
      <c r="R39" s="21" t="str">
        <f t="shared" si="1"/>
        <v>CĐ</v>
      </c>
    </row>
    <row r="40" spans="1:18" ht="27" customHeight="1" x14ac:dyDescent="0.25">
      <c r="A40" s="13">
        <v>34</v>
      </c>
      <c r="B40" s="13" t="s">
        <v>32958</v>
      </c>
      <c r="C40" s="13" t="s">
        <v>32959</v>
      </c>
      <c r="D40" s="14" t="s">
        <v>464</v>
      </c>
      <c r="E40" s="15" t="s">
        <v>609</v>
      </c>
      <c r="F40" s="13" t="s">
        <v>4351</v>
      </c>
      <c r="G40" s="16" t="s">
        <v>2062</v>
      </c>
      <c r="H40" s="13" t="s">
        <v>259</v>
      </c>
      <c r="I40" s="13" t="s">
        <v>32881</v>
      </c>
      <c r="J40" s="13" t="s">
        <v>32881</v>
      </c>
      <c r="K40" s="13" t="s">
        <v>32960</v>
      </c>
      <c r="L40" s="17" t="s">
        <v>33050</v>
      </c>
      <c r="M40" s="18">
        <v>4237000</v>
      </c>
      <c r="N40" s="19"/>
      <c r="O40" s="20" t="str">
        <f t="shared" si="0"/>
        <v>T2</v>
      </c>
      <c r="R40" s="21" t="str">
        <f t="shared" si="1"/>
        <v>NH 18-19T2</v>
      </c>
    </row>
    <row r="41" spans="1:18" ht="27" customHeight="1" x14ac:dyDescent="0.25">
      <c r="A41" s="13">
        <v>35</v>
      </c>
      <c r="B41" s="13" t="s">
        <v>32961</v>
      </c>
      <c r="C41" s="13" t="s">
        <v>32962</v>
      </c>
      <c r="D41" s="14" t="s">
        <v>249</v>
      </c>
      <c r="E41" s="15" t="s">
        <v>988</v>
      </c>
      <c r="F41" s="13" t="s">
        <v>2199</v>
      </c>
      <c r="G41" s="16" t="s">
        <v>179</v>
      </c>
      <c r="H41" s="13" t="s">
        <v>259</v>
      </c>
      <c r="I41" s="13" t="s">
        <v>32881</v>
      </c>
      <c r="J41" s="13" t="s">
        <v>32881</v>
      </c>
      <c r="K41" s="13" t="s">
        <v>32963</v>
      </c>
      <c r="L41" s="17" t="s">
        <v>33051</v>
      </c>
      <c r="M41" s="18">
        <v>6244000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7" customHeight="1" x14ac:dyDescent="0.25">
      <c r="A42" s="13">
        <v>36</v>
      </c>
      <c r="B42" s="13" t="s">
        <v>32964</v>
      </c>
      <c r="C42" s="13" t="s">
        <v>32965</v>
      </c>
      <c r="D42" s="14" t="s">
        <v>32966</v>
      </c>
      <c r="E42" s="15" t="s">
        <v>574</v>
      </c>
      <c r="F42" s="13" t="s">
        <v>1482</v>
      </c>
      <c r="G42" s="16" t="s">
        <v>1771</v>
      </c>
      <c r="H42" s="13" t="s">
        <v>259</v>
      </c>
      <c r="I42" s="13" t="s">
        <v>32881</v>
      </c>
      <c r="J42" s="13" t="s">
        <v>32881</v>
      </c>
      <c r="K42" s="13" t="s">
        <v>32967</v>
      </c>
      <c r="L42" s="17" t="s">
        <v>33052</v>
      </c>
      <c r="M42" s="18">
        <v>5129000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7" customHeight="1" x14ac:dyDescent="0.25">
      <c r="A43" s="13">
        <v>37</v>
      </c>
      <c r="B43" s="13" t="s">
        <v>32968</v>
      </c>
      <c r="C43" s="13" t="s">
        <v>32969</v>
      </c>
      <c r="D43" s="14" t="s">
        <v>25386</v>
      </c>
      <c r="E43" s="15" t="s">
        <v>909</v>
      </c>
      <c r="F43" s="13" t="s">
        <v>615</v>
      </c>
      <c r="G43" s="16" t="s">
        <v>22411</v>
      </c>
      <c r="H43" s="13" t="s">
        <v>259</v>
      </c>
      <c r="I43" s="13" t="s">
        <v>32881</v>
      </c>
      <c r="J43" s="13" t="s">
        <v>32881</v>
      </c>
      <c r="K43" s="13" t="s">
        <v>32970</v>
      </c>
      <c r="L43" s="17" t="s">
        <v>33053</v>
      </c>
      <c r="M43" s="18">
        <v>6244000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7" customHeight="1" x14ac:dyDescent="0.25">
      <c r="A44" s="13">
        <v>38</v>
      </c>
      <c r="B44" s="13" t="s">
        <v>32971</v>
      </c>
      <c r="C44" s="13" t="s">
        <v>26797</v>
      </c>
      <c r="D44" s="14" t="s">
        <v>121</v>
      </c>
      <c r="E44" s="15" t="s">
        <v>2764</v>
      </c>
      <c r="F44" s="13" t="s">
        <v>10348</v>
      </c>
      <c r="G44" s="16" t="s">
        <v>7178</v>
      </c>
      <c r="H44" s="13" t="s">
        <v>259</v>
      </c>
      <c r="I44" s="13" t="s">
        <v>32881</v>
      </c>
      <c r="J44" s="13" t="s">
        <v>32881</v>
      </c>
      <c r="K44" s="13" t="s">
        <v>32972</v>
      </c>
      <c r="L44" s="17" t="s">
        <v>33054</v>
      </c>
      <c r="M44" s="18">
        <v>3584000</v>
      </c>
      <c r="N44" s="19"/>
      <c r="O44" s="20" t="str">
        <f t="shared" si="0"/>
        <v>CĐ</v>
      </c>
      <c r="R44" s="21" t="str">
        <f t="shared" si="1"/>
        <v>CĐ</v>
      </c>
    </row>
    <row r="45" spans="1:18" ht="27" customHeight="1" x14ac:dyDescent="0.25">
      <c r="A45" s="13">
        <v>39</v>
      </c>
      <c r="B45" s="13" t="s">
        <v>32973</v>
      </c>
      <c r="C45" s="13" t="s">
        <v>32974</v>
      </c>
      <c r="D45" s="14" t="s">
        <v>1150</v>
      </c>
      <c r="E45" s="15" t="s">
        <v>546</v>
      </c>
      <c r="F45" s="13" t="s">
        <v>22391</v>
      </c>
      <c r="G45" s="16" t="s">
        <v>8799</v>
      </c>
      <c r="H45" s="13" t="s">
        <v>259</v>
      </c>
      <c r="I45" s="13" t="s">
        <v>32881</v>
      </c>
      <c r="J45" s="13" t="s">
        <v>32881</v>
      </c>
      <c r="K45" s="13" t="s">
        <v>32975</v>
      </c>
      <c r="L45" s="17" t="s">
        <v>33055</v>
      </c>
      <c r="M45" s="18">
        <v>6244000</v>
      </c>
      <c r="N45" s="19"/>
      <c r="O45" s="20" t="str">
        <f t="shared" si="0"/>
        <v>T4</v>
      </c>
      <c r="R45" s="21" t="str">
        <f t="shared" si="1"/>
        <v>T4</v>
      </c>
    </row>
    <row r="46" spans="1:18" ht="27" customHeight="1" x14ac:dyDescent="0.25">
      <c r="A46" s="13">
        <v>40</v>
      </c>
      <c r="B46" s="13" t="s">
        <v>32976</v>
      </c>
      <c r="C46" s="13" t="s">
        <v>32977</v>
      </c>
      <c r="D46" s="14" t="s">
        <v>23435</v>
      </c>
      <c r="E46" s="15" t="s">
        <v>2369</v>
      </c>
      <c r="F46" s="13" t="s">
        <v>32978</v>
      </c>
      <c r="G46" s="16" t="s">
        <v>7258</v>
      </c>
      <c r="H46" s="13" t="s">
        <v>259</v>
      </c>
      <c r="I46" s="13" t="s">
        <v>32881</v>
      </c>
      <c r="J46" s="13" t="s">
        <v>32881</v>
      </c>
      <c r="K46" s="13" t="s">
        <v>32979</v>
      </c>
      <c r="L46" s="17" t="s">
        <v>33056</v>
      </c>
      <c r="M46" s="18">
        <v>4352000</v>
      </c>
      <c r="N46" s="19"/>
      <c r="O46" s="20" t="str">
        <f t="shared" si="0"/>
        <v>CĐ</v>
      </c>
      <c r="R46" s="21" t="str">
        <f t="shared" si="1"/>
        <v>CĐ</v>
      </c>
    </row>
    <row r="47" spans="1:18" ht="27" customHeight="1" x14ac:dyDescent="0.25">
      <c r="A47" s="13">
        <v>41</v>
      </c>
      <c r="B47" s="13" t="s">
        <v>32980</v>
      </c>
      <c r="C47" s="13" t="s">
        <v>32977</v>
      </c>
      <c r="D47" s="14" t="s">
        <v>23435</v>
      </c>
      <c r="E47" s="15" t="s">
        <v>2369</v>
      </c>
      <c r="F47" s="13" t="s">
        <v>32978</v>
      </c>
      <c r="G47" s="16" t="s">
        <v>7258</v>
      </c>
      <c r="H47" s="13" t="s">
        <v>259</v>
      </c>
      <c r="I47" s="13" t="s">
        <v>32881</v>
      </c>
      <c r="J47" s="13" t="s">
        <v>32881</v>
      </c>
      <c r="K47" s="13" t="s">
        <v>32981</v>
      </c>
      <c r="L47" s="17" t="s">
        <v>33057</v>
      </c>
      <c r="M47" s="18">
        <v>3840000</v>
      </c>
      <c r="N47" s="19"/>
      <c r="O47" s="20" t="str">
        <f t="shared" si="0"/>
        <v>CĐ</v>
      </c>
      <c r="R47" s="21" t="str">
        <f t="shared" si="1"/>
        <v>CĐ</v>
      </c>
    </row>
    <row r="48" spans="1:18" ht="27" customHeight="1" x14ac:dyDescent="0.25">
      <c r="A48" s="13">
        <v>42</v>
      </c>
      <c r="B48" s="13" t="s">
        <v>32982</v>
      </c>
      <c r="C48" s="13" t="s">
        <v>32983</v>
      </c>
      <c r="D48" s="14" t="s">
        <v>32984</v>
      </c>
      <c r="E48" s="15" t="s">
        <v>644</v>
      </c>
      <c r="F48" s="13" t="s">
        <v>1764</v>
      </c>
      <c r="G48" s="16" t="s">
        <v>2845</v>
      </c>
      <c r="H48" s="13" t="s">
        <v>259</v>
      </c>
      <c r="I48" s="13" t="s">
        <v>32881</v>
      </c>
      <c r="J48" s="13" t="s">
        <v>32881</v>
      </c>
      <c r="K48" s="13" t="s">
        <v>32985</v>
      </c>
      <c r="L48" s="17" t="s">
        <v>33058</v>
      </c>
      <c r="M48" s="18">
        <v>6690000</v>
      </c>
      <c r="N48" s="19"/>
      <c r="O48" s="20" t="str">
        <f t="shared" si="0"/>
        <v>T4</v>
      </c>
      <c r="R48" s="21" t="str">
        <f t="shared" si="1"/>
        <v>NH 18-19T4</v>
      </c>
    </row>
    <row r="49" spans="1:19" ht="27" customHeight="1" x14ac:dyDescent="0.25">
      <c r="A49" s="13">
        <v>43</v>
      </c>
      <c r="B49" s="13" t="s">
        <v>32986</v>
      </c>
      <c r="C49" s="13" t="s">
        <v>2815</v>
      </c>
      <c r="D49" s="14" t="s">
        <v>2816</v>
      </c>
      <c r="E49" s="15" t="s">
        <v>374</v>
      </c>
      <c r="F49" s="13" t="s">
        <v>2817</v>
      </c>
      <c r="G49" s="16" t="s">
        <v>31447</v>
      </c>
      <c r="H49" s="13" t="s">
        <v>259</v>
      </c>
      <c r="I49" s="13" t="s">
        <v>32881</v>
      </c>
      <c r="J49" s="13" t="s">
        <v>32881</v>
      </c>
      <c r="K49" s="13" t="s">
        <v>32987</v>
      </c>
      <c r="L49" s="17" t="s">
        <v>33059</v>
      </c>
      <c r="M49" s="18">
        <v>5129000</v>
      </c>
      <c r="N49" s="19"/>
      <c r="O49" s="20" t="str">
        <f t="shared" si="0"/>
        <v>T4</v>
      </c>
      <c r="R49" s="21" t="str">
        <f t="shared" si="1"/>
        <v>NH 18-19T4</v>
      </c>
    </row>
    <row r="50" spans="1:19" ht="27" customHeight="1" x14ac:dyDescent="0.25">
      <c r="A50" s="13">
        <v>44</v>
      </c>
      <c r="B50" s="13" t="s">
        <v>32988</v>
      </c>
      <c r="C50" s="13" t="s">
        <v>11112</v>
      </c>
      <c r="D50" s="14" t="s">
        <v>2172</v>
      </c>
      <c r="E50" s="15" t="s">
        <v>2043</v>
      </c>
      <c r="F50" s="13" t="s">
        <v>11113</v>
      </c>
      <c r="G50" s="16" t="s">
        <v>8123</v>
      </c>
      <c r="H50" s="13" t="s">
        <v>259</v>
      </c>
      <c r="I50" s="13" t="s">
        <v>32881</v>
      </c>
      <c r="J50" s="13" t="s">
        <v>32881</v>
      </c>
      <c r="K50" s="13" t="s">
        <v>32989</v>
      </c>
      <c r="L50" s="17" t="s">
        <v>33060</v>
      </c>
      <c r="M50" s="18">
        <v>3072000</v>
      </c>
      <c r="N50" s="19"/>
      <c r="O50" s="20" t="str">
        <f t="shared" si="0"/>
        <v>CĐ</v>
      </c>
      <c r="R50" s="21" t="str">
        <f t="shared" si="1"/>
        <v>CĐ</v>
      </c>
    </row>
    <row r="51" spans="1:19" ht="27" customHeight="1" x14ac:dyDescent="0.25">
      <c r="A51" s="13">
        <v>45</v>
      </c>
      <c r="B51" s="13" t="s">
        <v>32990</v>
      </c>
      <c r="C51" s="13" t="s">
        <v>32991</v>
      </c>
      <c r="D51" s="14" t="s">
        <v>11699</v>
      </c>
      <c r="E51" s="15" t="s">
        <v>1345</v>
      </c>
      <c r="F51" s="13" t="s">
        <v>13264</v>
      </c>
      <c r="G51" s="16" t="s">
        <v>2062</v>
      </c>
      <c r="H51" s="13" t="s">
        <v>259</v>
      </c>
      <c r="I51" s="13" t="s">
        <v>32881</v>
      </c>
      <c r="J51" s="13" t="s">
        <v>32881</v>
      </c>
      <c r="K51" s="13" t="s">
        <v>32992</v>
      </c>
      <c r="L51" s="17" t="s">
        <v>33061</v>
      </c>
      <c r="M51" s="18">
        <v>4237000</v>
      </c>
      <c r="N51" s="19"/>
      <c r="O51" s="20" t="str">
        <f t="shared" si="0"/>
        <v>T2</v>
      </c>
      <c r="R51" s="21" t="str">
        <f t="shared" si="1"/>
        <v>NH 18-19T2</v>
      </c>
    </row>
    <row r="52" spans="1:19" ht="27" customHeight="1" x14ac:dyDescent="0.25">
      <c r="A52" s="13">
        <v>46</v>
      </c>
      <c r="B52" s="13" t="s">
        <v>32993</v>
      </c>
      <c r="C52" s="13" t="s">
        <v>29253</v>
      </c>
      <c r="D52" s="14" t="s">
        <v>464</v>
      </c>
      <c r="E52" s="15" t="s">
        <v>3038</v>
      </c>
      <c r="F52" s="13" t="s">
        <v>8776</v>
      </c>
      <c r="G52" s="16" t="s">
        <v>8123</v>
      </c>
      <c r="H52" s="13" t="s">
        <v>259</v>
      </c>
      <c r="I52" s="13" t="s">
        <v>32881</v>
      </c>
      <c r="J52" s="13" t="s">
        <v>32881</v>
      </c>
      <c r="K52" s="13" t="s">
        <v>32994</v>
      </c>
      <c r="L52" s="17" t="s">
        <v>33062</v>
      </c>
      <c r="M52" s="18">
        <v>3072000</v>
      </c>
      <c r="N52" s="19"/>
      <c r="O52" s="20" t="str">
        <f t="shared" si="0"/>
        <v>CĐ</v>
      </c>
      <c r="R52" s="21" t="str">
        <f t="shared" si="1"/>
        <v>CĐ</v>
      </c>
    </row>
    <row r="53" spans="1:19" ht="27" customHeight="1" x14ac:dyDescent="0.25">
      <c r="A53" s="13">
        <v>47</v>
      </c>
      <c r="B53" s="13" t="s">
        <v>32995</v>
      </c>
      <c r="C53" s="13" t="s">
        <v>24168</v>
      </c>
      <c r="D53" s="14" t="s">
        <v>17414</v>
      </c>
      <c r="E53" s="15" t="s">
        <v>80</v>
      </c>
      <c r="F53" s="13" t="s">
        <v>8900</v>
      </c>
      <c r="G53" s="16" t="s">
        <v>6645</v>
      </c>
      <c r="H53" s="13" t="s">
        <v>259</v>
      </c>
      <c r="I53" s="13" t="s">
        <v>32881</v>
      </c>
      <c r="J53" s="13" t="s">
        <v>32881</v>
      </c>
      <c r="K53" s="13" t="s">
        <v>32996</v>
      </c>
      <c r="L53" s="17" t="s">
        <v>33063</v>
      </c>
      <c r="M53" s="18">
        <v>3584000</v>
      </c>
      <c r="N53" s="19"/>
      <c r="O53" s="20" t="str">
        <f t="shared" si="0"/>
        <v>CĐ</v>
      </c>
      <c r="R53" s="21" t="str">
        <f t="shared" si="1"/>
        <v>CĐ</v>
      </c>
    </row>
    <row r="54" spans="1:19" ht="27" customHeight="1" x14ac:dyDescent="0.25">
      <c r="A54" s="13">
        <v>48</v>
      </c>
      <c r="B54" s="13" t="s">
        <v>32997</v>
      </c>
      <c r="C54" s="13" t="s">
        <v>29347</v>
      </c>
      <c r="D54" s="14" t="s">
        <v>6500</v>
      </c>
      <c r="E54" s="15" t="s">
        <v>320</v>
      </c>
      <c r="F54" s="13" t="s">
        <v>29348</v>
      </c>
      <c r="G54" s="16" t="s">
        <v>2062</v>
      </c>
      <c r="H54" s="13" t="s">
        <v>259</v>
      </c>
      <c r="I54" s="13" t="s">
        <v>32881</v>
      </c>
      <c r="J54" s="13" t="s">
        <v>32881</v>
      </c>
      <c r="K54" s="13" t="s">
        <v>32998</v>
      </c>
      <c r="L54" s="17" t="s">
        <v>33064</v>
      </c>
      <c r="M54" s="18">
        <v>4237000</v>
      </c>
      <c r="N54" s="19"/>
      <c r="O54" s="20" t="str">
        <f t="shared" si="0"/>
        <v>T2</v>
      </c>
      <c r="R54" s="21" t="str">
        <f t="shared" si="1"/>
        <v>NH 18-19T2</v>
      </c>
    </row>
    <row r="55" spans="1:19" ht="27" customHeight="1" x14ac:dyDescent="0.25">
      <c r="A55" s="13">
        <v>49</v>
      </c>
      <c r="B55" s="13" t="s">
        <v>32999</v>
      </c>
      <c r="C55" s="13" t="s">
        <v>33000</v>
      </c>
      <c r="D55" s="14" t="s">
        <v>1597</v>
      </c>
      <c r="E55" s="15" t="s">
        <v>7935</v>
      </c>
      <c r="F55" s="13" t="s">
        <v>7940</v>
      </c>
      <c r="G55" s="16" t="s">
        <v>258</v>
      </c>
      <c r="H55" s="13" t="s">
        <v>259</v>
      </c>
      <c r="I55" s="13" t="s">
        <v>32881</v>
      </c>
      <c r="J55" s="13" t="s">
        <v>32881</v>
      </c>
      <c r="K55" s="13" t="s">
        <v>33001</v>
      </c>
      <c r="L55" s="17" t="s">
        <v>33065</v>
      </c>
      <c r="M55" s="18">
        <v>5129000</v>
      </c>
      <c r="N55" s="19"/>
      <c r="O55" s="20" t="str">
        <f t="shared" si="0"/>
        <v>T4</v>
      </c>
      <c r="R55" s="21" t="str">
        <f t="shared" si="1"/>
        <v>NH 18-19T4</v>
      </c>
    </row>
    <row r="56" spans="1:19" ht="27" customHeight="1" x14ac:dyDescent="0.25">
      <c r="A56" s="13">
        <v>50</v>
      </c>
      <c r="B56" s="13" t="s">
        <v>33002</v>
      </c>
      <c r="C56" s="13" t="s">
        <v>8731</v>
      </c>
      <c r="D56" s="14" t="s">
        <v>8732</v>
      </c>
      <c r="E56" s="15" t="s">
        <v>470</v>
      </c>
      <c r="F56" s="13" t="s">
        <v>8733</v>
      </c>
      <c r="G56" s="16" t="s">
        <v>6949</v>
      </c>
      <c r="H56" s="13" t="s">
        <v>259</v>
      </c>
      <c r="I56" s="13" t="s">
        <v>32881</v>
      </c>
      <c r="J56" s="13" t="s">
        <v>32881</v>
      </c>
      <c r="K56" s="13" t="s">
        <v>33003</v>
      </c>
      <c r="L56" s="17" t="s">
        <v>33066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9" ht="27" customHeight="1" x14ac:dyDescent="0.25">
      <c r="A57" s="13">
        <v>51</v>
      </c>
      <c r="B57" s="13" t="s">
        <v>33004</v>
      </c>
      <c r="C57" s="13" t="s">
        <v>11173</v>
      </c>
      <c r="D57" s="14" t="s">
        <v>140</v>
      </c>
      <c r="E57" s="15" t="s">
        <v>326</v>
      </c>
      <c r="F57" s="13" t="s">
        <v>11174</v>
      </c>
      <c r="G57" s="16" t="s">
        <v>6435</v>
      </c>
      <c r="H57" s="13" t="s">
        <v>259</v>
      </c>
      <c r="I57" s="13" t="s">
        <v>32881</v>
      </c>
      <c r="J57" s="13" t="s">
        <v>32881</v>
      </c>
      <c r="K57" s="13" t="s">
        <v>33005</v>
      </c>
      <c r="L57" s="17" t="s">
        <v>33067</v>
      </c>
      <c r="M57" s="18">
        <v>3584000</v>
      </c>
      <c r="N57" s="19"/>
      <c r="O57" s="20" t="str">
        <f t="shared" si="0"/>
        <v>CĐ</v>
      </c>
      <c r="R57" s="21" t="str">
        <f t="shared" si="1"/>
        <v>CĐ</v>
      </c>
    </row>
    <row r="58" spans="1:19" ht="27" customHeight="1" x14ac:dyDescent="0.25">
      <c r="A58" s="13">
        <v>52</v>
      </c>
      <c r="B58" s="13" t="s">
        <v>33006</v>
      </c>
      <c r="C58" s="13" t="s">
        <v>7497</v>
      </c>
      <c r="D58" s="14" t="s">
        <v>3457</v>
      </c>
      <c r="E58" s="15" t="s">
        <v>2984</v>
      </c>
      <c r="F58" s="13" t="s">
        <v>7498</v>
      </c>
      <c r="G58" s="16" t="s">
        <v>7499</v>
      </c>
      <c r="H58" s="13" t="s">
        <v>259</v>
      </c>
      <c r="I58" s="13" t="s">
        <v>32881</v>
      </c>
      <c r="J58" s="13" t="s">
        <v>32881</v>
      </c>
      <c r="K58" s="13" t="s">
        <v>33007</v>
      </c>
      <c r="L58" s="17" t="s">
        <v>33068</v>
      </c>
      <c r="M58" s="18">
        <v>3840000</v>
      </c>
      <c r="N58" s="19"/>
      <c r="O58" s="20" t="str">
        <f t="shared" si="0"/>
        <v>CĐ</v>
      </c>
      <c r="R58" s="21" t="str">
        <f t="shared" si="1"/>
        <v>CĐ</v>
      </c>
    </row>
    <row r="59" spans="1:19" ht="27" customHeight="1" x14ac:dyDescent="0.25">
      <c r="A59" s="13">
        <v>53</v>
      </c>
      <c r="B59" s="13" t="s">
        <v>33008</v>
      </c>
      <c r="C59" s="13" t="s">
        <v>33009</v>
      </c>
      <c r="D59" s="14" t="s">
        <v>33010</v>
      </c>
      <c r="E59" s="15" t="s">
        <v>1113</v>
      </c>
      <c r="F59" s="13" t="s">
        <v>5269</v>
      </c>
      <c r="G59" s="16" t="s">
        <v>10309</v>
      </c>
      <c r="H59" s="13" t="s">
        <v>259</v>
      </c>
      <c r="I59" s="13" t="s">
        <v>32881</v>
      </c>
      <c r="J59" s="13" t="s">
        <v>32881</v>
      </c>
      <c r="K59" s="13" t="s">
        <v>33011</v>
      </c>
      <c r="L59" s="17" t="s">
        <v>33069</v>
      </c>
      <c r="M59" s="18">
        <v>4096000</v>
      </c>
      <c r="N59" s="19"/>
      <c r="O59" s="20" t="str">
        <f t="shared" si="0"/>
        <v>C1</v>
      </c>
      <c r="R59" s="21" t="str">
        <f t="shared" si="1"/>
        <v>C1</v>
      </c>
    </row>
    <row r="60" spans="1:19" ht="27" customHeight="1" x14ac:dyDescent="0.25">
      <c r="A60" s="13">
        <v>54</v>
      </c>
      <c r="B60" s="13" t="s">
        <v>33012</v>
      </c>
      <c r="C60" s="13" t="s">
        <v>8545</v>
      </c>
      <c r="D60" s="14" t="s">
        <v>8546</v>
      </c>
      <c r="E60" s="15" t="s">
        <v>567</v>
      </c>
      <c r="F60" s="13" t="s">
        <v>8547</v>
      </c>
      <c r="G60" s="16" t="s">
        <v>6574</v>
      </c>
      <c r="H60" s="13" t="s">
        <v>259</v>
      </c>
      <c r="I60" s="13" t="s">
        <v>32881</v>
      </c>
      <c r="J60" s="13" t="s">
        <v>32881</v>
      </c>
      <c r="K60" s="13" t="s">
        <v>33013</v>
      </c>
      <c r="L60" s="17" t="s">
        <v>33070</v>
      </c>
      <c r="M60" s="18">
        <v>4608000</v>
      </c>
      <c r="N60" s="19"/>
      <c r="O60" s="20" t="str">
        <f t="shared" si="0"/>
        <v>C1</v>
      </c>
      <c r="R60" s="21" t="str">
        <f t="shared" si="1"/>
        <v>C1</v>
      </c>
    </row>
    <row r="61" spans="1:19" ht="27" customHeight="1" x14ac:dyDescent="0.25">
      <c r="A61" s="13">
        <v>55</v>
      </c>
      <c r="B61" s="13" t="s">
        <v>33014</v>
      </c>
      <c r="C61" s="13" t="s">
        <v>33015</v>
      </c>
      <c r="D61" s="14" t="s">
        <v>23837</v>
      </c>
      <c r="E61" s="15" t="s">
        <v>28</v>
      </c>
      <c r="F61" s="13" t="s">
        <v>704</v>
      </c>
      <c r="G61" s="16" t="s">
        <v>171</v>
      </c>
      <c r="H61" s="13" t="s">
        <v>259</v>
      </c>
      <c r="I61" s="13" t="s">
        <v>32881</v>
      </c>
      <c r="J61" s="13" t="s">
        <v>32881</v>
      </c>
      <c r="K61" s="13" t="s">
        <v>33016</v>
      </c>
      <c r="L61" s="17" t="s">
        <v>33071</v>
      </c>
      <c r="M61" s="18">
        <v>5352000</v>
      </c>
      <c r="N61" s="19"/>
      <c r="O61" s="20" t="str">
        <f t="shared" si="0"/>
        <v>T4</v>
      </c>
      <c r="R61" s="21" t="str">
        <f t="shared" si="1"/>
        <v>NH 18-19T4</v>
      </c>
    </row>
    <row r="62" spans="1:19" s="28" customFormat="1" ht="27" customHeight="1" x14ac:dyDescent="0.25">
      <c r="A62" s="229" t="s">
        <v>35</v>
      </c>
      <c r="B62" s="230"/>
      <c r="C62" s="230"/>
      <c r="D62" s="230"/>
      <c r="E62" s="22"/>
      <c r="F62" s="22"/>
      <c r="G62" s="22"/>
      <c r="H62" s="23"/>
      <c r="I62" s="24"/>
      <c r="J62" s="25"/>
      <c r="K62" s="26"/>
      <c r="L62" s="231">
        <f>SUM(M7:M61)</f>
        <v>222923000</v>
      </c>
      <c r="M62" s="232"/>
      <c r="N62" s="27"/>
      <c r="O62" s="20"/>
      <c r="P62" s="6"/>
      <c r="Q62" s="6"/>
    </row>
    <row r="63" spans="1:19" s="30" customFormat="1" ht="24" customHeight="1" x14ac:dyDescent="0.25">
      <c r="A63" s="237" t="s">
        <v>33072</v>
      </c>
      <c r="B63" s="238"/>
      <c r="C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  <c r="N63" s="239"/>
      <c r="O63" s="29" t="str">
        <f>LEFT(G63,5)</f>
        <v/>
      </c>
      <c r="P63" s="6"/>
      <c r="Q63" s="6"/>
    </row>
    <row r="64" spans="1:19" ht="15.75" customHeight="1" x14ac:dyDescent="0.25">
      <c r="A64" s="31"/>
      <c r="B64" s="31"/>
      <c r="C64" s="1"/>
      <c r="D64" s="2"/>
      <c r="E64" s="2"/>
      <c r="F64" s="1"/>
      <c r="G64" s="225" t="s">
        <v>33073</v>
      </c>
      <c r="H64" s="225"/>
      <c r="I64" s="225"/>
      <c r="J64" s="225"/>
      <c r="K64" s="225"/>
      <c r="L64" s="225"/>
      <c r="M64" s="225"/>
      <c r="N64" s="225"/>
      <c r="O64" s="29"/>
      <c r="S64" s="30"/>
    </row>
    <row r="65" spans="1:16" ht="15.75" customHeight="1" x14ac:dyDescent="0.25">
      <c r="A65" s="35" t="s">
        <v>4822</v>
      </c>
      <c r="B65" s="35"/>
      <c r="C65" s="35"/>
      <c r="D65" s="32"/>
      <c r="E65" s="32" t="s">
        <v>4823</v>
      </c>
      <c r="F65" s="32"/>
      <c r="G65" s="32"/>
      <c r="H65" s="32"/>
      <c r="I65" s="32"/>
      <c r="J65" s="32"/>
      <c r="K65" s="32"/>
      <c r="L65" s="32"/>
      <c r="M65" s="236" t="s">
        <v>4824</v>
      </c>
      <c r="N65" s="236"/>
      <c r="O65" s="29"/>
    </row>
    <row r="66" spans="1:16" x14ac:dyDescent="0.25">
      <c r="A66" s="33"/>
      <c r="B66" s="33"/>
      <c r="C66" s="162"/>
      <c r="D66" s="35"/>
      <c r="E66" s="35"/>
      <c r="F66" s="35"/>
      <c r="G66" s="35"/>
      <c r="J66" s="162"/>
      <c r="K66" s="162"/>
      <c r="L66" s="162"/>
      <c r="M66" s="162"/>
      <c r="N66" s="6"/>
    </row>
    <row r="67" spans="1:16" x14ac:dyDescent="0.25">
      <c r="A67" s="33"/>
      <c r="B67" s="33"/>
      <c r="C67" s="162"/>
      <c r="D67" s="35"/>
      <c r="E67" s="35"/>
      <c r="F67" s="35"/>
      <c r="G67" s="35"/>
      <c r="H67" s="35"/>
      <c r="I67" s="35"/>
      <c r="J67" s="162"/>
      <c r="K67" s="162"/>
      <c r="L67" s="162"/>
      <c r="M67" s="162"/>
      <c r="N67" s="6"/>
    </row>
    <row r="68" spans="1:16" x14ac:dyDescent="0.25">
      <c r="A68" s="33"/>
      <c r="B68" s="33"/>
      <c r="C68" s="162"/>
      <c r="D68" s="35"/>
      <c r="E68" s="35"/>
      <c r="F68" s="35"/>
      <c r="G68" s="35"/>
      <c r="H68" s="35"/>
      <c r="I68" s="35"/>
      <c r="J68" s="162"/>
      <c r="K68" s="162"/>
      <c r="L68" s="162"/>
      <c r="M68" s="162"/>
      <c r="N68" s="6"/>
    </row>
    <row r="69" spans="1:16" s="28" customFormat="1" x14ac:dyDescent="0.25">
      <c r="A69" s="35"/>
      <c r="B69" s="35"/>
      <c r="C69" s="35" t="s">
        <v>4820</v>
      </c>
      <c r="D69" s="35"/>
      <c r="E69" s="236" t="s">
        <v>4821</v>
      </c>
      <c r="F69" s="236"/>
      <c r="G69" s="236"/>
      <c r="H69" s="35"/>
      <c r="I69" s="35"/>
      <c r="J69" s="35"/>
      <c r="K69" s="35"/>
      <c r="L69" s="35"/>
      <c r="M69" s="236" t="s">
        <v>4819</v>
      </c>
      <c r="N69" s="236"/>
      <c r="O69" s="162"/>
      <c r="P69" s="6"/>
    </row>
    <row r="70" spans="1:16" s="28" customFormat="1" ht="18.75" customHeight="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162"/>
      <c r="P70" s="6"/>
    </row>
    <row r="71" spans="1:16" s="36" customFormat="1" x14ac:dyDescent="0.25">
      <c r="B71" s="37"/>
      <c r="C71" s="38" t="s">
        <v>38</v>
      </c>
      <c r="D71" s="39" t="s">
        <v>586</v>
      </c>
      <c r="E71" s="40"/>
      <c r="F71" s="40"/>
      <c r="G71" s="40"/>
      <c r="H71" s="40"/>
      <c r="I71" s="40"/>
      <c r="J71" s="41"/>
      <c r="K71" s="40"/>
      <c r="L71" s="40"/>
      <c r="M71" s="42"/>
    </row>
    <row r="72" spans="1:16" s="36" customFormat="1" x14ac:dyDescent="0.25">
      <c r="A72" s="43"/>
      <c r="B72" s="44"/>
      <c r="C72" s="45" t="s">
        <v>40</v>
      </c>
      <c r="D72" s="46">
        <f>SUMIF($O$7:$O$61,"CĐN",$M$7:$M$61)</f>
        <v>0</v>
      </c>
      <c r="E72" s="40"/>
      <c r="F72" s="40"/>
      <c r="G72" s="40"/>
      <c r="H72" s="40"/>
      <c r="I72" s="40"/>
      <c r="J72" s="41"/>
      <c r="K72" s="40"/>
      <c r="L72" s="40"/>
      <c r="M72" s="6"/>
    </row>
    <row r="73" spans="1:16" s="49" customFormat="1" ht="13.5" customHeight="1" x14ac:dyDescent="0.25">
      <c r="A73" s="43"/>
      <c r="B73" s="44"/>
      <c r="C73" s="45" t="s">
        <v>41</v>
      </c>
      <c r="D73" s="46">
        <f>SUMIF($O$7:$O$61,"TCN",$M$7:$M$61)</f>
        <v>0</v>
      </c>
      <c r="E73" s="47"/>
      <c r="F73" s="47"/>
      <c r="G73" s="47"/>
      <c r="H73" s="47"/>
      <c r="I73" s="40"/>
      <c r="J73" s="48"/>
      <c r="K73" s="47"/>
      <c r="L73" s="47"/>
      <c r="M73" s="6"/>
    </row>
    <row r="74" spans="1:16" s="49" customFormat="1" ht="13.5" customHeight="1" x14ac:dyDescent="0.25">
      <c r="A74" s="43"/>
      <c r="B74" s="50" t="s">
        <v>42</v>
      </c>
      <c r="C74" s="45" t="s">
        <v>43</v>
      </c>
      <c r="D74" s="46">
        <f>SUMIF($O$7:$O$61,"CĐ",$M$7:$M$61)+SUMIF($O$7:$O$61,"C1",$M$7:$M$61)</f>
        <v>149200000</v>
      </c>
      <c r="E74" s="47"/>
      <c r="F74" s="47"/>
      <c r="G74" s="47"/>
      <c r="H74" s="47"/>
      <c r="I74" s="47"/>
      <c r="J74" s="48"/>
      <c r="K74" s="47"/>
      <c r="L74" s="47"/>
      <c r="M74" s="6"/>
    </row>
    <row r="75" spans="1:16" s="49" customFormat="1" ht="13.5" customHeight="1" x14ac:dyDescent="0.25">
      <c r="A75" s="43"/>
      <c r="B75" s="50"/>
      <c r="C75" s="45" t="s">
        <v>44</v>
      </c>
      <c r="D75" s="46">
        <f>SUMIF($O$7:$O$61,"C2",$M$7:$M$61)+SUMIF($O$7:$O$61,"CĐLT",$M$7:$M$61)</f>
        <v>0</v>
      </c>
      <c r="E75" s="47"/>
      <c r="F75" s="47"/>
      <c r="G75" s="47"/>
      <c r="H75" s="47"/>
      <c r="I75" s="47"/>
      <c r="J75" s="48"/>
      <c r="K75" s="47"/>
      <c r="L75" s="47"/>
      <c r="M75" s="6"/>
    </row>
    <row r="76" spans="1:16" s="49" customFormat="1" ht="13.5" customHeight="1" x14ac:dyDescent="0.25">
      <c r="A76" s="43"/>
      <c r="B76" s="51">
        <f>SUM(B72:B74)</f>
        <v>0</v>
      </c>
      <c r="C76" s="45" t="s">
        <v>45</v>
      </c>
      <c r="D76" s="46">
        <f>SUMIF($O$7:$O$61,"T4",$M$7:$M$61)+SUMIF($O$7:$O$61,"T2",$M$7:$M$61)+SUMIF($O$7:$O$61,"T3",$M$7:$M$61)+SUMIF($O$7:$O$61,"TC",$M$7:$M$61)+SUMIF($O$7:$O$61,"TN",$M$7:$M$61)+SUMIF($O$7:$O$61,"TCT",$M$7:$M$61)+SUMIF($O$7:$O$61,"T1",$M$7:$M$61)</f>
        <v>73723000</v>
      </c>
      <c r="E76" s="47"/>
      <c r="F76" s="47"/>
      <c r="G76" s="47"/>
      <c r="H76" s="47"/>
      <c r="I76" s="47"/>
      <c r="J76" s="48"/>
      <c r="K76" s="47"/>
      <c r="L76" s="47"/>
      <c r="M76" s="6"/>
    </row>
    <row r="77" spans="1:16" s="49" customFormat="1" ht="13.5" customHeight="1" x14ac:dyDescent="0.25">
      <c r="B77" s="52"/>
      <c r="C77" s="53" t="s">
        <v>46</v>
      </c>
      <c r="D77" s="54">
        <f>SUM(D72:D76)</f>
        <v>222923000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6" x14ac:dyDescent="0.25">
      <c r="E78" s="6"/>
      <c r="J78" s="21"/>
      <c r="K78" s="58"/>
      <c r="M78" s="6"/>
      <c r="N78" s="6"/>
    </row>
    <row r="135" spans="16:16" x14ac:dyDescent="0.25">
      <c r="P135" s="55"/>
    </row>
    <row r="136" spans="16:16" x14ac:dyDescent="0.25">
      <c r="P136" s="55"/>
    </row>
    <row r="137" spans="16:16" x14ac:dyDescent="0.25">
      <c r="P137" s="55"/>
    </row>
    <row r="138" spans="16:16" x14ac:dyDescent="0.25">
      <c r="P138" s="55"/>
    </row>
    <row r="142" spans="16:16" x14ac:dyDescent="0.25">
      <c r="P142" s="28"/>
    </row>
    <row r="143" spans="16:16" x14ac:dyDescent="0.25">
      <c r="P143" s="28"/>
    </row>
    <row r="144" spans="16:16" x14ac:dyDescent="0.25">
      <c r="P144" s="56"/>
    </row>
    <row r="145" spans="16:16" x14ac:dyDescent="0.25">
      <c r="P145" s="36"/>
    </row>
    <row r="146" spans="16:16" x14ac:dyDescent="0.25">
      <c r="P146" s="49"/>
    </row>
    <row r="147" spans="16:16" x14ac:dyDescent="0.25">
      <c r="P147" s="49"/>
    </row>
    <row r="148" spans="16:16" x14ac:dyDescent="0.25">
      <c r="P148" s="49"/>
    </row>
    <row r="149" spans="16:16" x14ac:dyDescent="0.25">
      <c r="P149" s="49"/>
    </row>
  </sheetData>
  <mergeCells count="9">
    <mergeCell ref="M65:N65"/>
    <mergeCell ref="E69:G69"/>
    <mergeCell ref="M69:N69"/>
    <mergeCell ref="A4:N4"/>
    <mergeCell ref="A5:N5"/>
    <mergeCell ref="A62:D62"/>
    <mergeCell ref="L62:M62"/>
    <mergeCell ref="A63:N63"/>
    <mergeCell ref="G64:N6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8"/>
  <sheetViews>
    <sheetView zoomScaleNormal="100" zoomScaleSheetLayoutView="85" workbookViewId="0">
      <selection activeCell="M8" sqref="M8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33332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33075</v>
      </c>
      <c r="C7" s="13"/>
      <c r="D7" s="14"/>
      <c r="E7" s="15"/>
      <c r="F7" s="13"/>
      <c r="G7" s="16"/>
      <c r="H7" s="13"/>
      <c r="I7" s="13"/>
      <c r="J7" s="13"/>
      <c r="K7" s="13"/>
      <c r="L7" s="17" t="s">
        <v>33077</v>
      </c>
      <c r="M7" s="18"/>
      <c r="N7" s="19" t="s">
        <v>33331</v>
      </c>
      <c r="O7" s="20" t="e">
        <f>MID(G7,3,FIND("-",G7,1)-3)&amp;IF(MID(G7,3,5)="CĐ-LT","LT","")</f>
        <v>#VALUE!</v>
      </c>
      <c r="R7" s="21" t="e">
        <f>IF(LEFT(G7,2)="18","NH 18-19","")&amp;O7</f>
        <v>#VALUE!</v>
      </c>
    </row>
    <row r="8" spans="1:18" ht="24.75" customHeight="1" x14ac:dyDescent="0.25">
      <c r="A8" s="13">
        <v>2</v>
      </c>
      <c r="B8" s="13" t="s">
        <v>33078</v>
      </c>
      <c r="C8" s="13" t="s">
        <v>2837</v>
      </c>
      <c r="D8" s="14" t="s">
        <v>1520</v>
      </c>
      <c r="E8" s="15" t="s">
        <v>154</v>
      </c>
      <c r="F8" s="13" t="s">
        <v>2838</v>
      </c>
      <c r="G8" s="16" t="s">
        <v>21</v>
      </c>
      <c r="H8" s="13" t="s">
        <v>259</v>
      </c>
      <c r="I8" s="13" t="s">
        <v>33076</v>
      </c>
      <c r="J8" s="13" t="s">
        <v>33076</v>
      </c>
      <c r="K8" s="13" t="s">
        <v>33079</v>
      </c>
      <c r="L8" s="17" t="s">
        <v>33080</v>
      </c>
      <c r="M8" s="18">
        <v>5352000</v>
      </c>
      <c r="N8" s="19"/>
      <c r="O8" s="20" t="str">
        <f t="shared" ref="O8:O36" si="0">MID(G8,3,FIND("-",G8,1)-3)&amp;IF(MID(G8,3,5)="CĐ-LT","LT","")</f>
        <v>T4</v>
      </c>
      <c r="R8" s="21" t="str">
        <f t="shared" ref="R8:R36" si="1">IF(LEFT(G8,2)="18","NH 18-19","")&amp;O8</f>
        <v>NH 18-19T4</v>
      </c>
    </row>
    <row r="9" spans="1:18" ht="24.75" customHeight="1" x14ac:dyDescent="0.25">
      <c r="A9" s="13">
        <v>3</v>
      </c>
      <c r="B9" s="13" t="s">
        <v>33081</v>
      </c>
      <c r="C9" s="13" t="s">
        <v>33082</v>
      </c>
      <c r="D9" s="14" t="s">
        <v>184</v>
      </c>
      <c r="E9" s="15" t="s">
        <v>1444</v>
      </c>
      <c r="F9" s="13" t="s">
        <v>4848</v>
      </c>
      <c r="G9" s="16" t="s">
        <v>6405</v>
      </c>
      <c r="H9" s="13" t="s">
        <v>259</v>
      </c>
      <c r="I9" s="13" t="s">
        <v>33076</v>
      </c>
      <c r="J9" s="13" t="s">
        <v>33076</v>
      </c>
      <c r="K9" s="13" t="s">
        <v>33083</v>
      </c>
      <c r="L9" s="17" t="s">
        <v>33084</v>
      </c>
      <c r="M9" s="18">
        <v>3584000</v>
      </c>
      <c r="N9" s="19"/>
      <c r="O9" s="20" t="str">
        <f t="shared" si="0"/>
        <v>CĐ</v>
      </c>
      <c r="R9" s="21" t="str">
        <f t="shared" si="1"/>
        <v>CĐ</v>
      </c>
    </row>
    <row r="10" spans="1:18" ht="24.75" customHeight="1" x14ac:dyDescent="0.25">
      <c r="A10" s="13">
        <v>4</v>
      </c>
      <c r="B10" s="13" t="s">
        <v>33085</v>
      </c>
      <c r="C10" s="13" t="s">
        <v>1519</v>
      </c>
      <c r="D10" s="14" t="s">
        <v>1520</v>
      </c>
      <c r="E10" s="15" t="s">
        <v>497</v>
      </c>
      <c r="F10" s="13" t="s">
        <v>1521</v>
      </c>
      <c r="G10" s="16" t="s">
        <v>2845</v>
      </c>
      <c r="H10" s="13" t="s">
        <v>259</v>
      </c>
      <c r="I10" s="13" t="s">
        <v>33076</v>
      </c>
      <c r="J10" s="13" t="s">
        <v>33076</v>
      </c>
      <c r="K10" s="13" t="s">
        <v>33086</v>
      </c>
      <c r="L10" s="17" t="s">
        <v>33087</v>
      </c>
      <c r="M10" s="18">
        <v>6690000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4.75" customHeight="1" x14ac:dyDescent="0.25">
      <c r="A11" s="13">
        <v>5</v>
      </c>
      <c r="B11" s="13" t="s">
        <v>33088</v>
      </c>
      <c r="C11" s="13" t="s">
        <v>33089</v>
      </c>
      <c r="D11" s="14" t="s">
        <v>10313</v>
      </c>
      <c r="E11" s="15" t="s">
        <v>2043</v>
      </c>
      <c r="F11" s="13" t="s">
        <v>15866</v>
      </c>
      <c r="G11" s="16" t="s">
        <v>20795</v>
      </c>
      <c r="H11" s="13" t="s">
        <v>259</v>
      </c>
      <c r="I11" s="13" t="s">
        <v>33076</v>
      </c>
      <c r="J11" s="13" t="s">
        <v>33076</v>
      </c>
      <c r="K11" s="13" t="s">
        <v>33090</v>
      </c>
      <c r="L11" s="17" t="s">
        <v>33091</v>
      </c>
      <c r="M11" s="18">
        <v>5352000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.75" customHeight="1" x14ac:dyDescent="0.25">
      <c r="A12" s="13">
        <v>6</v>
      </c>
      <c r="B12" s="13" t="s">
        <v>33092</v>
      </c>
      <c r="C12" s="13"/>
      <c r="D12" s="14"/>
      <c r="E12" s="15"/>
      <c r="F12" s="13"/>
      <c r="G12" s="16"/>
      <c r="H12" s="13"/>
      <c r="I12" s="13"/>
      <c r="J12" s="13"/>
      <c r="K12" s="13"/>
      <c r="L12" s="17" t="s">
        <v>33093</v>
      </c>
      <c r="M12" s="18"/>
      <c r="N12" s="19" t="s">
        <v>33331</v>
      </c>
      <c r="O12" s="20" t="e">
        <f t="shared" si="0"/>
        <v>#VALUE!</v>
      </c>
      <c r="R12" s="21" t="e">
        <f t="shared" si="1"/>
        <v>#VALUE!</v>
      </c>
    </row>
    <row r="13" spans="1:18" ht="24.75" customHeight="1" x14ac:dyDescent="0.25">
      <c r="A13" s="13">
        <v>7</v>
      </c>
      <c r="B13" s="13" t="s">
        <v>33094</v>
      </c>
      <c r="C13" s="13" t="s">
        <v>25562</v>
      </c>
      <c r="D13" s="14" t="s">
        <v>184</v>
      </c>
      <c r="E13" s="15" t="s">
        <v>312</v>
      </c>
      <c r="F13" s="13" t="s">
        <v>20503</v>
      </c>
      <c r="G13" s="16" t="s">
        <v>6435</v>
      </c>
      <c r="H13" s="13" t="s">
        <v>259</v>
      </c>
      <c r="I13" s="13" t="s">
        <v>33076</v>
      </c>
      <c r="J13" s="13" t="s">
        <v>33076</v>
      </c>
      <c r="K13" s="13" t="s">
        <v>33095</v>
      </c>
      <c r="L13" s="17" t="s">
        <v>33096</v>
      </c>
      <c r="M13" s="18">
        <v>3584000</v>
      </c>
      <c r="N13" s="19"/>
      <c r="O13" s="20" t="str">
        <f t="shared" si="0"/>
        <v>CĐ</v>
      </c>
      <c r="R13" s="21" t="str">
        <f t="shared" si="1"/>
        <v>CĐ</v>
      </c>
    </row>
    <row r="14" spans="1:18" ht="24.75" customHeight="1" x14ac:dyDescent="0.25">
      <c r="A14" s="13">
        <v>8</v>
      </c>
      <c r="B14" s="13" t="s">
        <v>33097</v>
      </c>
      <c r="C14" s="13" t="s">
        <v>33098</v>
      </c>
      <c r="D14" s="14" t="s">
        <v>1301</v>
      </c>
      <c r="E14" s="15" t="s">
        <v>15</v>
      </c>
      <c r="F14" s="13" t="s">
        <v>25322</v>
      </c>
      <c r="G14" s="16" t="s">
        <v>2957</v>
      </c>
      <c r="H14" s="13" t="s">
        <v>259</v>
      </c>
      <c r="I14" s="13" t="s">
        <v>33076</v>
      </c>
      <c r="J14" s="13" t="s">
        <v>33076</v>
      </c>
      <c r="K14" s="13" t="s">
        <v>33099</v>
      </c>
      <c r="L14" s="17" t="s">
        <v>33100</v>
      </c>
      <c r="M14" s="18">
        <v>5129000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4.75" customHeight="1" x14ac:dyDescent="0.25">
      <c r="A15" s="13">
        <v>9</v>
      </c>
      <c r="B15" s="13" t="s">
        <v>33101</v>
      </c>
      <c r="C15" s="13" t="s">
        <v>27713</v>
      </c>
      <c r="D15" s="14" t="s">
        <v>5203</v>
      </c>
      <c r="E15" s="15" t="s">
        <v>115</v>
      </c>
      <c r="F15" s="13" t="s">
        <v>5299</v>
      </c>
      <c r="G15" s="16" t="s">
        <v>8464</v>
      </c>
      <c r="H15" s="13" t="s">
        <v>259</v>
      </c>
      <c r="I15" s="13" t="s">
        <v>33076</v>
      </c>
      <c r="J15" s="13" t="s">
        <v>33076</v>
      </c>
      <c r="K15" s="13" t="s">
        <v>33102</v>
      </c>
      <c r="L15" s="17" t="s">
        <v>33103</v>
      </c>
      <c r="M15" s="18">
        <v>3328000</v>
      </c>
      <c r="N15" s="19"/>
      <c r="O15" s="20" t="str">
        <f t="shared" si="0"/>
        <v>C1</v>
      </c>
      <c r="R15" s="21" t="str">
        <f t="shared" si="1"/>
        <v>C1</v>
      </c>
    </row>
    <row r="16" spans="1:18" ht="24.75" customHeight="1" x14ac:dyDescent="0.25">
      <c r="A16" s="13">
        <v>10</v>
      </c>
      <c r="B16" s="13" t="s">
        <v>33104</v>
      </c>
      <c r="C16" s="13" t="s">
        <v>33105</v>
      </c>
      <c r="D16" s="14" t="s">
        <v>33106</v>
      </c>
      <c r="E16" s="15" t="s">
        <v>1006</v>
      </c>
      <c r="F16" s="13" t="s">
        <v>265</v>
      </c>
      <c r="G16" s="16" t="s">
        <v>3374</v>
      </c>
      <c r="H16" s="13" t="s">
        <v>259</v>
      </c>
      <c r="I16" s="13" t="s">
        <v>33076</v>
      </c>
      <c r="J16" s="13" t="s">
        <v>33076</v>
      </c>
      <c r="K16" s="13" t="s">
        <v>33107</v>
      </c>
      <c r="L16" s="17" t="s">
        <v>33108</v>
      </c>
      <c r="M16" s="18">
        <v>5129000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4.75" customHeight="1" x14ac:dyDescent="0.25">
      <c r="A17" s="13">
        <v>11</v>
      </c>
      <c r="B17" s="13" t="s">
        <v>33109</v>
      </c>
      <c r="C17" s="13" t="s">
        <v>17908</v>
      </c>
      <c r="D17" s="14" t="s">
        <v>17909</v>
      </c>
      <c r="E17" s="15" t="s">
        <v>250</v>
      </c>
      <c r="F17" s="13" t="s">
        <v>17910</v>
      </c>
      <c r="G17" s="16" t="s">
        <v>7630</v>
      </c>
      <c r="H17" s="13" t="s">
        <v>259</v>
      </c>
      <c r="I17" s="13" t="s">
        <v>33076</v>
      </c>
      <c r="J17" s="13" t="s">
        <v>33076</v>
      </c>
      <c r="K17" s="13" t="s">
        <v>33110</v>
      </c>
      <c r="L17" s="17" t="s">
        <v>33111</v>
      </c>
      <c r="M17" s="18">
        <v>6021000</v>
      </c>
      <c r="N17" s="19"/>
      <c r="O17" s="20" t="str">
        <f t="shared" si="0"/>
        <v>T4</v>
      </c>
      <c r="R17" s="21" t="str">
        <f t="shared" si="1"/>
        <v>T4</v>
      </c>
    </row>
    <row r="18" spans="1:18" ht="24.75" customHeight="1" x14ac:dyDescent="0.25">
      <c r="A18" s="13">
        <v>12</v>
      </c>
      <c r="B18" s="13" t="s">
        <v>33112</v>
      </c>
      <c r="C18" s="13" t="s">
        <v>3036</v>
      </c>
      <c r="D18" s="14" t="s">
        <v>3037</v>
      </c>
      <c r="E18" s="15" t="s">
        <v>3038</v>
      </c>
      <c r="F18" s="13" t="s">
        <v>1764</v>
      </c>
      <c r="G18" s="16" t="s">
        <v>2862</v>
      </c>
      <c r="H18" s="13" t="s">
        <v>259</v>
      </c>
      <c r="I18" s="13" t="s">
        <v>33076</v>
      </c>
      <c r="J18" s="13" t="s">
        <v>33076</v>
      </c>
      <c r="K18" s="13" t="s">
        <v>33113</v>
      </c>
      <c r="L18" s="17" t="s">
        <v>33114</v>
      </c>
      <c r="M18" s="18">
        <v>5575000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.75" customHeight="1" x14ac:dyDescent="0.25">
      <c r="A19" s="13">
        <v>13</v>
      </c>
      <c r="B19" s="13" t="s">
        <v>33115</v>
      </c>
      <c r="C19" s="13" t="s">
        <v>33116</v>
      </c>
      <c r="D19" s="14" t="s">
        <v>33117</v>
      </c>
      <c r="E19" s="15" t="s">
        <v>3724</v>
      </c>
      <c r="F19" s="13" t="s">
        <v>33118</v>
      </c>
      <c r="G19" s="16" t="s">
        <v>2062</v>
      </c>
      <c r="H19" s="13" t="s">
        <v>259</v>
      </c>
      <c r="I19" s="13" t="s">
        <v>33076</v>
      </c>
      <c r="J19" s="13" t="s">
        <v>33076</v>
      </c>
      <c r="K19" s="13" t="s">
        <v>33119</v>
      </c>
      <c r="L19" s="17" t="s">
        <v>33120</v>
      </c>
      <c r="M19" s="18">
        <v>5575000</v>
      </c>
      <c r="N19" s="19"/>
      <c r="O19" s="20" t="str">
        <f t="shared" si="0"/>
        <v>T2</v>
      </c>
      <c r="R19" s="21" t="str">
        <f t="shared" si="1"/>
        <v>NH 18-19T2</v>
      </c>
    </row>
    <row r="20" spans="1:18" ht="24.75" customHeight="1" x14ac:dyDescent="0.25">
      <c r="A20" s="13">
        <v>14</v>
      </c>
      <c r="B20" s="13" t="s">
        <v>33121</v>
      </c>
      <c r="C20" s="13" t="s">
        <v>33122</v>
      </c>
      <c r="D20" s="14" t="s">
        <v>33123</v>
      </c>
      <c r="E20" s="15" t="s">
        <v>197</v>
      </c>
      <c r="F20" s="13" t="s">
        <v>33124</v>
      </c>
      <c r="G20" s="16" t="s">
        <v>2957</v>
      </c>
      <c r="H20" s="13" t="s">
        <v>259</v>
      </c>
      <c r="I20" s="13" t="s">
        <v>33076</v>
      </c>
      <c r="J20" s="13" t="s">
        <v>33076</v>
      </c>
      <c r="K20" s="13" t="s">
        <v>33125</v>
      </c>
      <c r="L20" s="17" t="s">
        <v>33126</v>
      </c>
      <c r="M20" s="18">
        <v>5129000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4.75" customHeight="1" x14ac:dyDescent="0.25">
      <c r="A21" s="13">
        <v>15</v>
      </c>
      <c r="B21" s="13" t="s">
        <v>33127</v>
      </c>
      <c r="C21" s="13" t="s">
        <v>33128</v>
      </c>
      <c r="D21" s="14" t="s">
        <v>13187</v>
      </c>
      <c r="E21" s="15" t="s">
        <v>32</v>
      </c>
      <c r="F21" s="13" t="s">
        <v>32248</v>
      </c>
      <c r="G21" s="16" t="s">
        <v>21</v>
      </c>
      <c r="H21" s="13" t="s">
        <v>259</v>
      </c>
      <c r="I21" s="13" t="s">
        <v>33076</v>
      </c>
      <c r="J21" s="13" t="s">
        <v>33076</v>
      </c>
      <c r="K21" s="13" t="s">
        <v>33129</v>
      </c>
      <c r="L21" s="17" t="s">
        <v>33130</v>
      </c>
      <c r="M21" s="18">
        <v>5352000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.75" customHeight="1" x14ac:dyDescent="0.25">
      <c r="A22" s="13">
        <v>16</v>
      </c>
      <c r="B22" s="13" t="s">
        <v>33131</v>
      </c>
      <c r="C22" s="13" t="s">
        <v>14170</v>
      </c>
      <c r="D22" s="14" t="s">
        <v>14171</v>
      </c>
      <c r="E22" s="15" t="s">
        <v>988</v>
      </c>
      <c r="F22" s="13" t="s">
        <v>11915</v>
      </c>
      <c r="G22" s="16" t="s">
        <v>7178</v>
      </c>
      <c r="H22" s="13" t="s">
        <v>259</v>
      </c>
      <c r="I22" s="13" t="s">
        <v>33076</v>
      </c>
      <c r="J22" s="13" t="s">
        <v>33076</v>
      </c>
      <c r="K22" s="13" t="s">
        <v>33132</v>
      </c>
      <c r="L22" s="17" t="s">
        <v>33133</v>
      </c>
      <c r="M22" s="18">
        <v>3584000</v>
      </c>
      <c r="N22" s="19"/>
      <c r="O22" s="20" t="str">
        <f t="shared" si="0"/>
        <v>CĐ</v>
      </c>
      <c r="R22" s="21" t="str">
        <f t="shared" si="1"/>
        <v>CĐ</v>
      </c>
    </row>
    <row r="23" spans="1:18" ht="24.75" customHeight="1" x14ac:dyDescent="0.25">
      <c r="A23" s="13">
        <v>17</v>
      </c>
      <c r="B23" s="13" t="s">
        <v>33134</v>
      </c>
      <c r="C23" s="13" t="s">
        <v>27700</v>
      </c>
      <c r="D23" s="14" t="s">
        <v>27701</v>
      </c>
      <c r="E23" s="15" t="s">
        <v>22</v>
      </c>
      <c r="F23" s="13" t="s">
        <v>11825</v>
      </c>
      <c r="G23" s="16" t="s">
        <v>5992</v>
      </c>
      <c r="H23" s="13" t="s">
        <v>259</v>
      </c>
      <c r="I23" s="13" t="s">
        <v>33076</v>
      </c>
      <c r="J23" s="13" t="s">
        <v>33076</v>
      </c>
      <c r="K23" s="13" t="s">
        <v>33135</v>
      </c>
      <c r="L23" s="17" t="s">
        <v>33136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4.75" customHeight="1" x14ac:dyDescent="0.25">
      <c r="A24" s="13">
        <v>18</v>
      </c>
      <c r="B24" s="13" t="s">
        <v>33137</v>
      </c>
      <c r="C24" s="13" t="s">
        <v>18452</v>
      </c>
      <c r="D24" s="14" t="s">
        <v>12772</v>
      </c>
      <c r="E24" s="15" t="s">
        <v>326</v>
      </c>
      <c r="F24" s="13" t="s">
        <v>18453</v>
      </c>
      <c r="G24" s="16" t="s">
        <v>18208</v>
      </c>
      <c r="H24" s="13" t="s">
        <v>259</v>
      </c>
      <c r="I24" s="13" t="s">
        <v>33076</v>
      </c>
      <c r="J24" s="13" t="s">
        <v>33076</v>
      </c>
      <c r="K24" s="13" t="s">
        <v>33138</v>
      </c>
      <c r="L24" s="17" t="s">
        <v>33139</v>
      </c>
      <c r="M24" s="18">
        <v>3350000</v>
      </c>
      <c r="N24" s="19"/>
      <c r="O24" s="20" t="str">
        <f t="shared" si="0"/>
        <v>TC</v>
      </c>
      <c r="R24" s="21" t="str">
        <f t="shared" si="1"/>
        <v>TC</v>
      </c>
    </row>
    <row r="25" spans="1:18" ht="24.75" customHeight="1" x14ac:dyDescent="0.25">
      <c r="A25" s="13">
        <v>19</v>
      </c>
      <c r="B25" s="13" t="s">
        <v>33140</v>
      </c>
      <c r="C25" s="13" t="s">
        <v>12766</v>
      </c>
      <c r="D25" s="14" t="s">
        <v>1573</v>
      </c>
      <c r="E25" s="15" t="s">
        <v>697</v>
      </c>
      <c r="F25" s="13" t="s">
        <v>12767</v>
      </c>
      <c r="G25" s="16" t="s">
        <v>7258</v>
      </c>
      <c r="H25" s="13" t="s">
        <v>259</v>
      </c>
      <c r="I25" s="13" t="s">
        <v>33076</v>
      </c>
      <c r="J25" s="13" t="s">
        <v>33076</v>
      </c>
      <c r="K25" s="13" t="s">
        <v>33141</v>
      </c>
      <c r="L25" s="17" t="s">
        <v>33142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4.75" customHeight="1" x14ac:dyDescent="0.25">
      <c r="A26" s="13">
        <v>20</v>
      </c>
      <c r="B26" s="13" t="s">
        <v>33143</v>
      </c>
      <c r="C26" s="13" t="s">
        <v>9933</v>
      </c>
      <c r="D26" s="14" t="s">
        <v>249</v>
      </c>
      <c r="E26" s="15" t="s">
        <v>3050</v>
      </c>
      <c r="F26" s="13" t="s">
        <v>7035</v>
      </c>
      <c r="G26" s="16" t="s">
        <v>7258</v>
      </c>
      <c r="H26" s="13" t="s">
        <v>259</v>
      </c>
      <c r="I26" s="13" t="s">
        <v>33076</v>
      </c>
      <c r="J26" s="13" t="s">
        <v>33076</v>
      </c>
      <c r="K26" s="13" t="s">
        <v>33144</v>
      </c>
      <c r="L26" s="17" t="s">
        <v>33145</v>
      </c>
      <c r="M26" s="18">
        <v>3840000</v>
      </c>
      <c r="N26" s="19"/>
      <c r="O26" s="20" t="str">
        <f t="shared" si="0"/>
        <v>CĐ</v>
      </c>
      <c r="R26" s="21" t="str">
        <f t="shared" si="1"/>
        <v>CĐ</v>
      </c>
    </row>
    <row r="27" spans="1:18" ht="24.75" customHeight="1" x14ac:dyDescent="0.25">
      <c r="A27" s="13">
        <v>21</v>
      </c>
      <c r="B27" s="13" t="s">
        <v>33146</v>
      </c>
      <c r="C27" s="13" t="s">
        <v>8395</v>
      </c>
      <c r="D27" s="14" t="s">
        <v>8396</v>
      </c>
      <c r="E27" s="15" t="s">
        <v>1338</v>
      </c>
      <c r="F27" s="13" t="s">
        <v>8397</v>
      </c>
      <c r="G27" s="16" t="s">
        <v>7530</v>
      </c>
      <c r="H27" s="13" t="s">
        <v>259</v>
      </c>
      <c r="I27" s="13" t="s">
        <v>33076</v>
      </c>
      <c r="J27" s="13" t="s">
        <v>33076</v>
      </c>
      <c r="K27" s="13" t="s">
        <v>33147</v>
      </c>
      <c r="L27" s="17" t="s">
        <v>33148</v>
      </c>
      <c r="M27" s="18">
        <v>3328000</v>
      </c>
      <c r="N27" s="19"/>
      <c r="O27" s="20" t="str">
        <f t="shared" si="0"/>
        <v>C1</v>
      </c>
      <c r="R27" s="21" t="str">
        <f t="shared" si="1"/>
        <v>C1</v>
      </c>
    </row>
    <row r="28" spans="1:18" ht="24.75" customHeight="1" x14ac:dyDescent="0.25">
      <c r="A28" s="13">
        <v>22</v>
      </c>
      <c r="B28" s="13" t="s">
        <v>33149</v>
      </c>
      <c r="C28" s="13" t="s">
        <v>28176</v>
      </c>
      <c r="D28" s="14" t="s">
        <v>28177</v>
      </c>
      <c r="E28" s="15" t="s">
        <v>2764</v>
      </c>
      <c r="F28" s="13" t="s">
        <v>12041</v>
      </c>
      <c r="G28" s="16" t="s">
        <v>8617</v>
      </c>
      <c r="H28" s="13" t="s">
        <v>259</v>
      </c>
      <c r="I28" s="13" t="s">
        <v>33076</v>
      </c>
      <c r="J28" s="13" t="s">
        <v>33076</v>
      </c>
      <c r="K28" s="13" t="s">
        <v>33150</v>
      </c>
      <c r="L28" s="17" t="s">
        <v>33151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4.75" customHeight="1" x14ac:dyDescent="0.25">
      <c r="A29" s="13">
        <v>23</v>
      </c>
      <c r="B29" s="13" t="s">
        <v>33152</v>
      </c>
      <c r="C29" s="13" t="s">
        <v>33153</v>
      </c>
      <c r="D29" s="14" t="s">
        <v>33154</v>
      </c>
      <c r="E29" s="15" t="s">
        <v>1679</v>
      </c>
      <c r="F29" s="13" t="s">
        <v>6422</v>
      </c>
      <c r="G29" s="16" t="s">
        <v>7178</v>
      </c>
      <c r="H29" s="13" t="s">
        <v>259</v>
      </c>
      <c r="I29" s="13" t="s">
        <v>33076</v>
      </c>
      <c r="J29" s="13" t="s">
        <v>33076</v>
      </c>
      <c r="K29" s="13" t="s">
        <v>33155</v>
      </c>
      <c r="L29" s="17" t="s">
        <v>33156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4.75" customHeight="1" x14ac:dyDescent="0.25">
      <c r="A30" s="13">
        <v>24</v>
      </c>
      <c r="B30" s="13" t="s">
        <v>33157</v>
      </c>
      <c r="C30" s="13" t="s">
        <v>9371</v>
      </c>
      <c r="D30" s="14" t="s">
        <v>249</v>
      </c>
      <c r="E30" s="15" t="s">
        <v>1308</v>
      </c>
      <c r="F30" s="13" t="s">
        <v>9372</v>
      </c>
      <c r="G30" s="16" t="s">
        <v>5878</v>
      </c>
      <c r="H30" s="13" t="s">
        <v>259</v>
      </c>
      <c r="I30" s="13" t="s">
        <v>33076</v>
      </c>
      <c r="J30" s="13" t="s">
        <v>33076</v>
      </c>
      <c r="K30" s="13" t="s">
        <v>33158</v>
      </c>
      <c r="L30" s="17" t="s">
        <v>33159</v>
      </c>
      <c r="M30" s="18">
        <v>3350000</v>
      </c>
      <c r="N30" s="19"/>
      <c r="O30" s="20" t="str">
        <f t="shared" si="0"/>
        <v>TCN</v>
      </c>
      <c r="R30" s="21" t="str">
        <f t="shared" si="1"/>
        <v>TCN</v>
      </c>
    </row>
    <row r="31" spans="1:18" ht="24.75" customHeight="1" x14ac:dyDescent="0.25">
      <c r="A31" s="13">
        <v>25</v>
      </c>
      <c r="B31" s="13" t="s">
        <v>33160</v>
      </c>
      <c r="C31" s="13" t="s">
        <v>8137</v>
      </c>
      <c r="D31" s="14" t="s">
        <v>8138</v>
      </c>
      <c r="E31" s="15" t="s">
        <v>312</v>
      </c>
      <c r="F31" s="13" t="s">
        <v>8139</v>
      </c>
      <c r="G31" s="16" t="s">
        <v>6446</v>
      </c>
      <c r="H31" s="13" t="s">
        <v>259</v>
      </c>
      <c r="I31" s="13" t="s">
        <v>33076</v>
      </c>
      <c r="J31" s="13" t="s">
        <v>33076</v>
      </c>
      <c r="K31" s="13" t="s">
        <v>33161</v>
      </c>
      <c r="L31" s="17" t="s">
        <v>33162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.75" customHeight="1" x14ac:dyDescent="0.25">
      <c r="A32" s="13">
        <v>26</v>
      </c>
      <c r="B32" s="13" t="s">
        <v>33163</v>
      </c>
      <c r="C32" s="13" t="s">
        <v>14065</v>
      </c>
      <c r="D32" s="14" t="s">
        <v>11609</v>
      </c>
      <c r="E32" s="15" t="s">
        <v>697</v>
      </c>
      <c r="F32" s="13" t="s">
        <v>6598</v>
      </c>
      <c r="G32" s="16" t="s">
        <v>6961</v>
      </c>
      <c r="H32" s="13" t="s">
        <v>259</v>
      </c>
      <c r="I32" s="13" t="s">
        <v>33076</v>
      </c>
      <c r="J32" s="13" t="s">
        <v>33076</v>
      </c>
      <c r="K32" s="13" t="s">
        <v>33164</v>
      </c>
      <c r="L32" s="17" t="s">
        <v>33165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4.75" customHeight="1" x14ac:dyDescent="0.25">
      <c r="A33" s="13">
        <v>27</v>
      </c>
      <c r="B33" s="13" t="s">
        <v>33166</v>
      </c>
      <c r="C33" s="13" t="s">
        <v>33167</v>
      </c>
      <c r="D33" s="14" t="s">
        <v>3193</v>
      </c>
      <c r="E33" s="15" t="s">
        <v>567</v>
      </c>
      <c r="F33" s="13" t="s">
        <v>33168</v>
      </c>
      <c r="G33" s="16" t="s">
        <v>7511</v>
      </c>
      <c r="H33" s="13" t="s">
        <v>259</v>
      </c>
      <c r="I33" s="13" t="s">
        <v>33076</v>
      </c>
      <c r="J33" s="13" t="s">
        <v>33076</v>
      </c>
      <c r="K33" s="13" t="s">
        <v>33169</v>
      </c>
      <c r="L33" s="17" t="s">
        <v>33170</v>
      </c>
      <c r="M33" s="18">
        <v>3584000</v>
      </c>
      <c r="N33" s="19"/>
      <c r="O33" s="20" t="str">
        <f t="shared" si="0"/>
        <v>CĐ</v>
      </c>
      <c r="R33" s="21" t="str">
        <f t="shared" si="1"/>
        <v>CĐ</v>
      </c>
    </row>
    <row r="34" spans="1:18" ht="24.75" customHeight="1" x14ac:dyDescent="0.25">
      <c r="A34" s="13">
        <v>28</v>
      </c>
      <c r="B34" s="13" t="s">
        <v>33171</v>
      </c>
      <c r="C34" s="13" t="s">
        <v>11425</v>
      </c>
      <c r="D34" s="14" t="s">
        <v>9532</v>
      </c>
      <c r="E34" s="15" t="s">
        <v>128</v>
      </c>
      <c r="F34" s="13" t="s">
        <v>8829</v>
      </c>
      <c r="G34" s="16" t="s">
        <v>4849</v>
      </c>
      <c r="H34" s="13" t="s">
        <v>259</v>
      </c>
      <c r="I34" s="13" t="s">
        <v>33076</v>
      </c>
      <c r="J34" s="13" t="s">
        <v>33076</v>
      </c>
      <c r="K34" s="13" t="s">
        <v>33172</v>
      </c>
      <c r="L34" s="17" t="s">
        <v>33173</v>
      </c>
      <c r="M34" s="18">
        <v>3840000</v>
      </c>
      <c r="N34" s="19"/>
      <c r="O34" s="20" t="str">
        <f t="shared" si="0"/>
        <v>CĐ</v>
      </c>
      <c r="R34" s="21" t="str">
        <f t="shared" si="1"/>
        <v>CĐ</v>
      </c>
    </row>
    <row r="35" spans="1:18" ht="24.75" customHeight="1" x14ac:dyDescent="0.25">
      <c r="A35" s="13">
        <v>29</v>
      </c>
      <c r="B35" s="13" t="s">
        <v>33174</v>
      </c>
      <c r="C35" s="13" t="s">
        <v>27016</v>
      </c>
      <c r="D35" s="14" t="s">
        <v>4088</v>
      </c>
      <c r="E35" s="15" t="s">
        <v>1202</v>
      </c>
      <c r="F35" s="13" t="s">
        <v>27017</v>
      </c>
      <c r="G35" s="16" t="s">
        <v>6726</v>
      </c>
      <c r="H35" s="13" t="s">
        <v>259</v>
      </c>
      <c r="I35" s="13" t="s">
        <v>33076</v>
      </c>
      <c r="J35" s="13" t="s">
        <v>33076</v>
      </c>
      <c r="K35" s="13" t="s">
        <v>33175</v>
      </c>
      <c r="L35" s="17" t="s">
        <v>33176</v>
      </c>
      <c r="M35" s="18">
        <v>3584000</v>
      </c>
      <c r="N35" s="19"/>
      <c r="O35" s="20" t="str">
        <f t="shared" si="0"/>
        <v>CĐ</v>
      </c>
      <c r="R35" s="21" t="str">
        <f t="shared" si="1"/>
        <v>CĐ</v>
      </c>
    </row>
    <row r="36" spans="1:18" ht="24.75" customHeight="1" x14ac:dyDescent="0.25">
      <c r="A36" s="13">
        <v>30</v>
      </c>
      <c r="B36" s="13" t="s">
        <v>33177</v>
      </c>
      <c r="C36" s="13" t="s">
        <v>33178</v>
      </c>
      <c r="D36" s="14" t="s">
        <v>33179</v>
      </c>
      <c r="E36" s="15" t="s">
        <v>15</v>
      </c>
      <c r="F36" s="13" t="s">
        <v>15798</v>
      </c>
      <c r="G36" s="16" t="s">
        <v>258</v>
      </c>
      <c r="H36" s="13" t="s">
        <v>259</v>
      </c>
      <c r="I36" s="13" t="s">
        <v>33076</v>
      </c>
      <c r="J36" s="13" t="s">
        <v>33076</v>
      </c>
      <c r="K36" s="13" t="s">
        <v>33180</v>
      </c>
      <c r="L36" s="17" t="s">
        <v>33181</v>
      </c>
      <c r="M36" s="18">
        <v>5129000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4.75" customHeight="1" x14ac:dyDescent="0.25">
      <c r="A37" s="13">
        <v>31</v>
      </c>
      <c r="B37" s="13" t="s">
        <v>33182</v>
      </c>
      <c r="C37" s="13" t="s">
        <v>26480</v>
      </c>
      <c r="D37" s="14" t="s">
        <v>1470</v>
      </c>
      <c r="E37" s="15" t="s">
        <v>988</v>
      </c>
      <c r="F37" s="13" t="s">
        <v>11398</v>
      </c>
      <c r="G37" s="16" t="s">
        <v>7258</v>
      </c>
      <c r="H37" s="13" t="s">
        <v>259</v>
      </c>
      <c r="I37" s="13" t="s">
        <v>33076</v>
      </c>
      <c r="J37" s="13" t="s">
        <v>33076</v>
      </c>
      <c r="K37" s="13" t="s">
        <v>33183</v>
      </c>
      <c r="L37" s="17" t="s">
        <v>33184</v>
      </c>
      <c r="M37" s="18">
        <v>3840000</v>
      </c>
      <c r="N37" s="19"/>
      <c r="O37" s="20" t="str">
        <f t="shared" ref="O37:O80" si="2">MID(G37,3,FIND("-",G37,1)-3)&amp;IF(MID(G37,3,5)="CĐ-LT","LT","")</f>
        <v>CĐ</v>
      </c>
      <c r="R37" s="21" t="str">
        <f t="shared" ref="R37:R80" si="3">IF(LEFT(G37,2)="18","NH 18-19","")&amp;O37</f>
        <v>CĐ</v>
      </c>
    </row>
    <row r="38" spans="1:18" ht="24.75" customHeight="1" x14ac:dyDescent="0.25">
      <c r="A38" s="13">
        <v>32</v>
      </c>
      <c r="B38" s="13" t="s">
        <v>33185</v>
      </c>
      <c r="C38" s="13" t="s">
        <v>19037</v>
      </c>
      <c r="D38" s="14" t="s">
        <v>196</v>
      </c>
      <c r="E38" s="15" t="s">
        <v>346</v>
      </c>
      <c r="F38" s="13" t="s">
        <v>19038</v>
      </c>
      <c r="G38" s="16" t="s">
        <v>7264</v>
      </c>
      <c r="H38" s="13" t="s">
        <v>259</v>
      </c>
      <c r="I38" s="13" t="s">
        <v>33076</v>
      </c>
      <c r="J38" s="13" t="s">
        <v>33076</v>
      </c>
      <c r="K38" s="13" t="s">
        <v>33186</v>
      </c>
      <c r="L38" s="17" t="s">
        <v>33187</v>
      </c>
      <c r="M38" s="18">
        <v>4096000</v>
      </c>
      <c r="N38" s="19"/>
      <c r="O38" s="20" t="str">
        <f t="shared" si="2"/>
        <v>C1</v>
      </c>
      <c r="R38" s="21" t="str">
        <f t="shared" si="3"/>
        <v>C1</v>
      </c>
    </row>
    <row r="39" spans="1:18" ht="24.75" customHeight="1" x14ac:dyDescent="0.25">
      <c r="A39" s="13">
        <v>33</v>
      </c>
      <c r="B39" s="13" t="s">
        <v>33188</v>
      </c>
      <c r="C39" s="13" t="s">
        <v>8189</v>
      </c>
      <c r="D39" s="14" t="s">
        <v>6592</v>
      </c>
      <c r="E39" s="15" t="s">
        <v>2043</v>
      </c>
      <c r="F39" s="13" t="s">
        <v>3619</v>
      </c>
      <c r="G39" s="16" t="s">
        <v>6726</v>
      </c>
      <c r="H39" s="13" t="s">
        <v>259</v>
      </c>
      <c r="I39" s="13" t="s">
        <v>33076</v>
      </c>
      <c r="J39" s="13" t="s">
        <v>33076</v>
      </c>
      <c r="K39" s="13" t="s">
        <v>33189</v>
      </c>
      <c r="L39" s="17" t="s">
        <v>33190</v>
      </c>
      <c r="M39" s="18">
        <v>3584000</v>
      </c>
      <c r="N39" s="19"/>
      <c r="O39" s="20" t="str">
        <f t="shared" si="2"/>
        <v>CĐ</v>
      </c>
      <c r="R39" s="21" t="str">
        <f t="shared" si="3"/>
        <v>CĐ</v>
      </c>
    </row>
    <row r="40" spans="1:18" ht="24.75" customHeight="1" x14ac:dyDescent="0.25">
      <c r="A40" s="13">
        <v>34</v>
      </c>
      <c r="B40" s="13" t="s">
        <v>33191</v>
      </c>
      <c r="C40" s="13" t="s">
        <v>27532</v>
      </c>
      <c r="D40" s="14" t="s">
        <v>27533</v>
      </c>
      <c r="E40" s="15" t="s">
        <v>5651</v>
      </c>
      <c r="F40" s="13" t="s">
        <v>22062</v>
      </c>
      <c r="G40" s="16" t="s">
        <v>6726</v>
      </c>
      <c r="H40" s="13" t="s">
        <v>259</v>
      </c>
      <c r="I40" s="13" t="s">
        <v>33076</v>
      </c>
      <c r="J40" s="13" t="s">
        <v>33076</v>
      </c>
      <c r="K40" s="13" t="s">
        <v>33192</v>
      </c>
      <c r="L40" s="17" t="s">
        <v>33193</v>
      </c>
      <c r="M40" s="18">
        <v>3584000</v>
      </c>
      <c r="N40" s="19"/>
      <c r="O40" s="20" t="str">
        <f t="shared" si="2"/>
        <v>CĐ</v>
      </c>
      <c r="R40" s="21" t="str">
        <f t="shared" si="3"/>
        <v>CĐ</v>
      </c>
    </row>
    <row r="41" spans="1:18" ht="24.75" customHeight="1" x14ac:dyDescent="0.25">
      <c r="A41" s="13">
        <v>35</v>
      </c>
      <c r="B41" s="13" t="s">
        <v>33194</v>
      </c>
      <c r="C41" s="13" t="s">
        <v>16945</v>
      </c>
      <c r="D41" s="14" t="s">
        <v>16946</v>
      </c>
      <c r="E41" s="15" t="s">
        <v>28</v>
      </c>
      <c r="F41" s="13" t="s">
        <v>15687</v>
      </c>
      <c r="G41" s="16" t="s">
        <v>7429</v>
      </c>
      <c r="H41" s="13" t="s">
        <v>259</v>
      </c>
      <c r="I41" s="13" t="s">
        <v>33076</v>
      </c>
      <c r="J41" s="13" t="s">
        <v>33076</v>
      </c>
      <c r="K41" s="13" t="s">
        <v>33195</v>
      </c>
      <c r="L41" s="17" t="s">
        <v>33196</v>
      </c>
      <c r="M41" s="18">
        <v>3840000</v>
      </c>
      <c r="N41" s="19"/>
      <c r="O41" s="20" t="str">
        <f t="shared" si="2"/>
        <v>CĐ</v>
      </c>
      <c r="R41" s="21" t="str">
        <f t="shared" si="3"/>
        <v>CĐ</v>
      </c>
    </row>
    <row r="42" spans="1:18" ht="24.75" customHeight="1" x14ac:dyDescent="0.25">
      <c r="A42" s="13">
        <v>36</v>
      </c>
      <c r="B42" s="13" t="s">
        <v>33197</v>
      </c>
      <c r="C42" s="13" t="s">
        <v>33198</v>
      </c>
      <c r="D42" s="14" t="s">
        <v>691</v>
      </c>
      <c r="E42" s="15" t="s">
        <v>367</v>
      </c>
      <c r="F42" s="13" t="s">
        <v>21715</v>
      </c>
      <c r="G42" s="16" t="s">
        <v>258</v>
      </c>
      <c r="H42" s="13" t="s">
        <v>259</v>
      </c>
      <c r="I42" s="13" t="s">
        <v>33076</v>
      </c>
      <c r="J42" s="13" t="s">
        <v>33076</v>
      </c>
      <c r="K42" s="13" t="s">
        <v>33199</v>
      </c>
      <c r="L42" s="17" t="s">
        <v>33200</v>
      </c>
      <c r="M42" s="18">
        <v>5129000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4.75" customHeight="1" x14ac:dyDescent="0.25">
      <c r="A43" s="13">
        <v>37</v>
      </c>
      <c r="B43" s="13" t="s">
        <v>33201</v>
      </c>
      <c r="C43" s="13" t="s">
        <v>23191</v>
      </c>
      <c r="D43" s="14" t="s">
        <v>3527</v>
      </c>
      <c r="E43" s="15" t="s">
        <v>1282</v>
      </c>
      <c r="F43" s="13" t="s">
        <v>9949</v>
      </c>
      <c r="G43" s="16" t="s">
        <v>7429</v>
      </c>
      <c r="H43" s="13" t="s">
        <v>259</v>
      </c>
      <c r="I43" s="13" t="s">
        <v>33076</v>
      </c>
      <c r="J43" s="13" t="s">
        <v>33076</v>
      </c>
      <c r="K43" s="13" t="s">
        <v>33202</v>
      </c>
      <c r="L43" s="17" t="s">
        <v>33203</v>
      </c>
      <c r="M43" s="18">
        <v>3840000</v>
      </c>
      <c r="N43" s="19"/>
      <c r="O43" s="20" t="str">
        <f t="shared" si="2"/>
        <v>CĐ</v>
      </c>
      <c r="R43" s="21" t="str">
        <f t="shared" si="3"/>
        <v>CĐ</v>
      </c>
    </row>
    <row r="44" spans="1:18" ht="24.75" customHeight="1" x14ac:dyDescent="0.25">
      <c r="A44" s="13">
        <v>38</v>
      </c>
      <c r="B44" s="13" t="s">
        <v>33204</v>
      </c>
      <c r="C44" s="13" t="s">
        <v>11465</v>
      </c>
      <c r="D44" s="14" t="s">
        <v>11466</v>
      </c>
      <c r="E44" s="15" t="s">
        <v>1591</v>
      </c>
      <c r="F44" s="13" t="s">
        <v>9202</v>
      </c>
      <c r="G44" s="16" t="s">
        <v>7429</v>
      </c>
      <c r="H44" s="13" t="s">
        <v>259</v>
      </c>
      <c r="I44" s="13" t="s">
        <v>33076</v>
      </c>
      <c r="J44" s="13" t="s">
        <v>33076</v>
      </c>
      <c r="K44" s="13" t="s">
        <v>33205</v>
      </c>
      <c r="L44" s="17" t="s">
        <v>33206</v>
      </c>
      <c r="M44" s="18">
        <v>3840000</v>
      </c>
      <c r="N44" s="19"/>
      <c r="O44" s="20" t="str">
        <f t="shared" si="2"/>
        <v>CĐ</v>
      </c>
      <c r="R44" s="21" t="str">
        <f t="shared" si="3"/>
        <v>CĐ</v>
      </c>
    </row>
    <row r="45" spans="1:18" ht="24.75" customHeight="1" x14ac:dyDescent="0.25">
      <c r="A45" s="13">
        <v>39</v>
      </c>
      <c r="B45" s="13" t="s">
        <v>33207</v>
      </c>
      <c r="C45" s="13" t="s">
        <v>12442</v>
      </c>
      <c r="D45" s="14" t="s">
        <v>249</v>
      </c>
      <c r="E45" s="15" t="s">
        <v>250</v>
      </c>
      <c r="F45" s="13" t="s">
        <v>1901</v>
      </c>
      <c r="G45" s="16" t="s">
        <v>7429</v>
      </c>
      <c r="H45" s="13" t="s">
        <v>259</v>
      </c>
      <c r="I45" s="13" t="s">
        <v>33076</v>
      </c>
      <c r="J45" s="13" t="s">
        <v>33076</v>
      </c>
      <c r="K45" s="13" t="s">
        <v>33208</v>
      </c>
      <c r="L45" s="17" t="s">
        <v>33209</v>
      </c>
      <c r="M45" s="18">
        <v>3840000</v>
      </c>
      <c r="N45" s="19"/>
      <c r="O45" s="20" t="str">
        <f t="shared" si="2"/>
        <v>CĐ</v>
      </c>
      <c r="R45" s="21" t="str">
        <f t="shared" si="3"/>
        <v>CĐ</v>
      </c>
    </row>
    <row r="46" spans="1:18" ht="24.75" customHeight="1" x14ac:dyDescent="0.25">
      <c r="A46" s="13">
        <v>40</v>
      </c>
      <c r="B46" s="13" t="s">
        <v>33210</v>
      </c>
      <c r="C46" s="13" t="s">
        <v>15760</v>
      </c>
      <c r="D46" s="14" t="s">
        <v>15761</v>
      </c>
      <c r="E46" s="15" t="s">
        <v>15762</v>
      </c>
      <c r="F46" s="13" t="s">
        <v>15763</v>
      </c>
      <c r="G46" s="16" t="s">
        <v>7429</v>
      </c>
      <c r="H46" s="13" t="s">
        <v>259</v>
      </c>
      <c r="I46" s="13" t="s">
        <v>33076</v>
      </c>
      <c r="J46" s="13" t="s">
        <v>33076</v>
      </c>
      <c r="K46" s="13" t="s">
        <v>33211</v>
      </c>
      <c r="L46" s="17" t="s">
        <v>33212</v>
      </c>
      <c r="M46" s="18">
        <v>3840000</v>
      </c>
      <c r="N46" s="19"/>
      <c r="O46" s="20" t="str">
        <f t="shared" si="2"/>
        <v>CĐ</v>
      </c>
      <c r="R46" s="21" t="str">
        <f t="shared" si="3"/>
        <v>CĐ</v>
      </c>
    </row>
    <row r="47" spans="1:18" ht="24.75" customHeight="1" x14ac:dyDescent="0.25">
      <c r="A47" s="13">
        <v>41</v>
      </c>
      <c r="B47" s="13" t="s">
        <v>33213</v>
      </c>
      <c r="C47" s="13" t="s">
        <v>33214</v>
      </c>
      <c r="D47" s="14" t="s">
        <v>1144</v>
      </c>
      <c r="E47" s="15" t="s">
        <v>128</v>
      </c>
      <c r="F47" s="13" t="s">
        <v>4848</v>
      </c>
      <c r="G47" s="16" t="s">
        <v>6381</v>
      </c>
      <c r="H47" s="13" t="s">
        <v>259</v>
      </c>
      <c r="I47" s="13" t="s">
        <v>33076</v>
      </c>
      <c r="J47" s="13" t="s">
        <v>33076</v>
      </c>
      <c r="K47" s="13" t="s">
        <v>33215</v>
      </c>
      <c r="L47" s="17" t="s">
        <v>33216</v>
      </c>
      <c r="M47" s="18">
        <v>3584000</v>
      </c>
      <c r="N47" s="19"/>
      <c r="O47" s="20" t="str">
        <f t="shared" si="2"/>
        <v>CĐ</v>
      </c>
      <c r="R47" s="21" t="str">
        <f t="shared" si="3"/>
        <v>CĐ</v>
      </c>
    </row>
    <row r="48" spans="1:18" ht="24.75" customHeight="1" x14ac:dyDescent="0.25">
      <c r="A48" s="13">
        <v>42</v>
      </c>
      <c r="B48" s="13" t="s">
        <v>33217</v>
      </c>
      <c r="C48" s="13" t="s">
        <v>13850</v>
      </c>
      <c r="D48" s="14" t="s">
        <v>13851</v>
      </c>
      <c r="E48" s="15" t="s">
        <v>720</v>
      </c>
      <c r="F48" s="13" t="s">
        <v>7801</v>
      </c>
      <c r="G48" s="16" t="s">
        <v>7429</v>
      </c>
      <c r="H48" s="13" t="s">
        <v>259</v>
      </c>
      <c r="I48" s="13" t="s">
        <v>33076</v>
      </c>
      <c r="J48" s="13" t="s">
        <v>33076</v>
      </c>
      <c r="K48" s="13" t="s">
        <v>33218</v>
      </c>
      <c r="L48" s="17" t="s">
        <v>33219</v>
      </c>
      <c r="M48" s="18">
        <v>3840000</v>
      </c>
      <c r="N48" s="19"/>
      <c r="O48" s="20" t="str">
        <f t="shared" si="2"/>
        <v>CĐ</v>
      </c>
      <c r="R48" s="21" t="str">
        <f t="shared" si="3"/>
        <v>CĐ</v>
      </c>
    </row>
    <row r="49" spans="1:18" ht="24.75" customHeight="1" x14ac:dyDescent="0.25">
      <c r="A49" s="13">
        <v>43</v>
      </c>
      <c r="B49" s="13" t="s">
        <v>33220</v>
      </c>
      <c r="C49" s="13" t="s">
        <v>25793</v>
      </c>
      <c r="D49" s="14" t="s">
        <v>4473</v>
      </c>
      <c r="E49" s="15" t="s">
        <v>14105</v>
      </c>
      <c r="F49" s="13" t="s">
        <v>13123</v>
      </c>
      <c r="G49" s="16" t="s">
        <v>7429</v>
      </c>
      <c r="H49" s="13" t="s">
        <v>259</v>
      </c>
      <c r="I49" s="13" t="s">
        <v>33076</v>
      </c>
      <c r="J49" s="13" t="s">
        <v>33076</v>
      </c>
      <c r="K49" s="13" t="s">
        <v>33221</v>
      </c>
      <c r="L49" s="17" t="s">
        <v>33222</v>
      </c>
      <c r="M49" s="18">
        <v>3840000</v>
      </c>
      <c r="N49" s="19"/>
      <c r="O49" s="20" t="str">
        <f t="shared" si="2"/>
        <v>CĐ</v>
      </c>
      <c r="R49" s="21" t="str">
        <f t="shared" si="3"/>
        <v>CĐ</v>
      </c>
    </row>
    <row r="50" spans="1:18" ht="24.75" customHeight="1" x14ac:dyDescent="0.25">
      <c r="A50" s="13">
        <v>44</v>
      </c>
      <c r="B50" s="13" t="s">
        <v>33223</v>
      </c>
      <c r="C50" s="13" t="s">
        <v>10984</v>
      </c>
      <c r="D50" s="14" t="s">
        <v>5907</v>
      </c>
      <c r="E50" s="15" t="s">
        <v>10985</v>
      </c>
      <c r="F50" s="13" t="s">
        <v>5259</v>
      </c>
      <c r="G50" s="16" t="s">
        <v>7258</v>
      </c>
      <c r="H50" s="13" t="s">
        <v>259</v>
      </c>
      <c r="I50" s="13" t="s">
        <v>33076</v>
      </c>
      <c r="J50" s="13" t="s">
        <v>33076</v>
      </c>
      <c r="K50" s="13" t="s">
        <v>33224</v>
      </c>
      <c r="L50" s="17" t="s">
        <v>33225</v>
      </c>
      <c r="M50" s="18">
        <v>3840000</v>
      </c>
      <c r="N50" s="19"/>
      <c r="O50" s="20" t="str">
        <f t="shared" si="2"/>
        <v>CĐ</v>
      </c>
      <c r="R50" s="21" t="str">
        <f t="shared" si="3"/>
        <v>CĐ</v>
      </c>
    </row>
    <row r="51" spans="1:18" ht="24.75" customHeight="1" x14ac:dyDescent="0.25">
      <c r="A51" s="13">
        <v>45</v>
      </c>
      <c r="B51" s="13" t="s">
        <v>33226</v>
      </c>
      <c r="C51" s="13" t="s">
        <v>12669</v>
      </c>
      <c r="D51" s="14" t="s">
        <v>12670</v>
      </c>
      <c r="E51" s="15" t="s">
        <v>1874</v>
      </c>
      <c r="F51" s="13" t="s">
        <v>12671</v>
      </c>
      <c r="G51" s="16" t="s">
        <v>7429</v>
      </c>
      <c r="H51" s="13" t="s">
        <v>259</v>
      </c>
      <c r="I51" s="13" t="s">
        <v>33076</v>
      </c>
      <c r="J51" s="13" t="s">
        <v>33076</v>
      </c>
      <c r="K51" s="13" t="s">
        <v>33227</v>
      </c>
      <c r="L51" s="17" t="s">
        <v>33228</v>
      </c>
      <c r="M51" s="18">
        <v>3840000</v>
      </c>
      <c r="N51" s="19"/>
      <c r="O51" s="20" t="str">
        <f t="shared" si="2"/>
        <v>CĐ</v>
      </c>
      <c r="R51" s="21" t="str">
        <f t="shared" si="3"/>
        <v>CĐ</v>
      </c>
    </row>
    <row r="52" spans="1:18" ht="24.75" customHeight="1" x14ac:dyDescent="0.25">
      <c r="A52" s="13">
        <v>46</v>
      </c>
      <c r="B52" s="13" t="s">
        <v>33229</v>
      </c>
      <c r="C52" s="13" t="s">
        <v>33230</v>
      </c>
      <c r="D52" s="14" t="s">
        <v>13998</v>
      </c>
      <c r="E52" s="15" t="s">
        <v>1321</v>
      </c>
      <c r="F52" s="13" t="s">
        <v>33231</v>
      </c>
      <c r="G52" s="16" t="s">
        <v>4568</v>
      </c>
      <c r="H52" s="13" t="s">
        <v>259</v>
      </c>
      <c r="I52" s="13" t="s">
        <v>33076</v>
      </c>
      <c r="J52" s="13" t="s">
        <v>33076</v>
      </c>
      <c r="K52" s="13" t="s">
        <v>33232</v>
      </c>
      <c r="L52" s="17" t="s">
        <v>33233</v>
      </c>
      <c r="M52" s="18">
        <v>5129000</v>
      </c>
      <c r="N52" s="19"/>
      <c r="O52" s="20" t="str">
        <f t="shared" si="2"/>
        <v>T4</v>
      </c>
      <c r="R52" s="21" t="str">
        <f t="shared" si="3"/>
        <v>NH 18-19T4</v>
      </c>
    </row>
    <row r="53" spans="1:18" ht="24.75" customHeight="1" x14ac:dyDescent="0.25">
      <c r="A53" s="13">
        <v>47</v>
      </c>
      <c r="B53" s="13" t="s">
        <v>33234</v>
      </c>
      <c r="C53" s="13" t="s">
        <v>31086</v>
      </c>
      <c r="D53" s="14" t="s">
        <v>464</v>
      </c>
      <c r="E53" s="15" t="s">
        <v>567</v>
      </c>
      <c r="F53" s="13" t="s">
        <v>31087</v>
      </c>
      <c r="G53" s="16" t="s">
        <v>7429</v>
      </c>
      <c r="H53" s="13" t="s">
        <v>259</v>
      </c>
      <c r="I53" s="13" t="s">
        <v>33076</v>
      </c>
      <c r="J53" s="13" t="s">
        <v>33076</v>
      </c>
      <c r="K53" s="13" t="s">
        <v>33235</v>
      </c>
      <c r="L53" s="17" t="s">
        <v>33236</v>
      </c>
      <c r="M53" s="18">
        <v>3840000</v>
      </c>
      <c r="N53" s="19"/>
      <c r="O53" s="20" t="str">
        <f t="shared" si="2"/>
        <v>CĐ</v>
      </c>
      <c r="R53" s="21" t="str">
        <f t="shared" si="3"/>
        <v>CĐ</v>
      </c>
    </row>
    <row r="54" spans="1:18" ht="24.75" customHeight="1" x14ac:dyDescent="0.25">
      <c r="A54" s="13">
        <v>48</v>
      </c>
      <c r="B54" s="13" t="s">
        <v>33237</v>
      </c>
      <c r="C54" s="13" t="s">
        <v>23054</v>
      </c>
      <c r="D54" s="14" t="s">
        <v>23055</v>
      </c>
      <c r="E54" s="15" t="s">
        <v>9247</v>
      </c>
      <c r="F54" s="13" t="s">
        <v>23056</v>
      </c>
      <c r="G54" s="16" t="s">
        <v>7429</v>
      </c>
      <c r="H54" s="13" t="s">
        <v>259</v>
      </c>
      <c r="I54" s="13" t="s">
        <v>33076</v>
      </c>
      <c r="J54" s="13" t="s">
        <v>33076</v>
      </c>
      <c r="K54" s="13" t="s">
        <v>33238</v>
      </c>
      <c r="L54" s="17" t="s">
        <v>33239</v>
      </c>
      <c r="M54" s="18">
        <v>3840000</v>
      </c>
      <c r="N54" s="19"/>
      <c r="O54" s="20" t="str">
        <f t="shared" si="2"/>
        <v>CĐ</v>
      </c>
      <c r="R54" s="21" t="str">
        <f t="shared" si="3"/>
        <v>CĐ</v>
      </c>
    </row>
    <row r="55" spans="1:18" ht="24.75" customHeight="1" x14ac:dyDescent="0.25">
      <c r="A55" s="13">
        <v>49</v>
      </c>
      <c r="B55" s="13" t="s">
        <v>33240</v>
      </c>
      <c r="C55" s="13" t="s">
        <v>13496</v>
      </c>
      <c r="D55" s="14" t="s">
        <v>952</v>
      </c>
      <c r="E55" s="15" t="s">
        <v>574</v>
      </c>
      <c r="F55" s="13" t="s">
        <v>7190</v>
      </c>
      <c r="G55" s="16" t="s">
        <v>7429</v>
      </c>
      <c r="H55" s="13" t="s">
        <v>259</v>
      </c>
      <c r="I55" s="13" t="s">
        <v>33076</v>
      </c>
      <c r="J55" s="13" t="s">
        <v>33076</v>
      </c>
      <c r="K55" s="13" t="s">
        <v>33241</v>
      </c>
      <c r="L55" s="17" t="s">
        <v>33242</v>
      </c>
      <c r="M55" s="18">
        <v>3840000</v>
      </c>
      <c r="N55" s="19"/>
      <c r="O55" s="20" t="str">
        <f t="shared" si="2"/>
        <v>CĐ</v>
      </c>
      <c r="R55" s="21" t="str">
        <f t="shared" si="3"/>
        <v>CĐ</v>
      </c>
    </row>
    <row r="56" spans="1:18" ht="24.75" customHeight="1" x14ac:dyDescent="0.25">
      <c r="A56" s="13">
        <v>50</v>
      </c>
      <c r="B56" s="13" t="s">
        <v>33243</v>
      </c>
      <c r="C56" s="13" t="s">
        <v>10058</v>
      </c>
      <c r="D56" s="14" t="s">
        <v>10059</v>
      </c>
      <c r="E56" s="15" t="s">
        <v>1425</v>
      </c>
      <c r="F56" s="13" t="s">
        <v>10060</v>
      </c>
      <c r="G56" s="16" t="s">
        <v>7429</v>
      </c>
      <c r="H56" s="13" t="s">
        <v>259</v>
      </c>
      <c r="I56" s="13" t="s">
        <v>33076</v>
      </c>
      <c r="J56" s="13" t="s">
        <v>33076</v>
      </c>
      <c r="K56" s="13" t="s">
        <v>33244</v>
      </c>
      <c r="L56" s="17" t="s">
        <v>33245</v>
      </c>
      <c r="M56" s="18">
        <v>3840000</v>
      </c>
      <c r="N56" s="19"/>
      <c r="O56" s="20" t="str">
        <f t="shared" si="2"/>
        <v>CĐ</v>
      </c>
      <c r="R56" s="21" t="str">
        <f t="shared" si="3"/>
        <v>CĐ</v>
      </c>
    </row>
    <row r="57" spans="1:18" ht="24.75" customHeight="1" x14ac:dyDescent="0.25">
      <c r="A57" s="13">
        <v>51</v>
      </c>
      <c r="B57" s="13" t="s">
        <v>33246</v>
      </c>
      <c r="C57" s="13" t="s">
        <v>13841</v>
      </c>
      <c r="D57" s="14" t="s">
        <v>184</v>
      </c>
      <c r="E57" s="15" t="s">
        <v>1394</v>
      </c>
      <c r="F57" s="13" t="s">
        <v>9188</v>
      </c>
      <c r="G57" s="16" t="s">
        <v>7429</v>
      </c>
      <c r="H57" s="13" t="s">
        <v>259</v>
      </c>
      <c r="I57" s="13" t="s">
        <v>33076</v>
      </c>
      <c r="J57" s="13" t="s">
        <v>33076</v>
      </c>
      <c r="K57" s="13" t="s">
        <v>33247</v>
      </c>
      <c r="L57" s="17" t="s">
        <v>33248</v>
      </c>
      <c r="M57" s="18">
        <v>3840000</v>
      </c>
      <c r="N57" s="19"/>
      <c r="O57" s="20" t="str">
        <f t="shared" si="2"/>
        <v>CĐ</v>
      </c>
      <c r="R57" s="21" t="str">
        <f t="shared" si="3"/>
        <v>CĐ</v>
      </c>
    </row>
    <row r="58" spans="1:18" ht="24.75" customHeight="1" x14ac:dyDescent="0.25">
      <c r="A58" s="13">
        <v>52</v>
      </c>
      <c r="B58" s="13" t="s">
        <v>33249</v>
      </c>
      <c r="C58" s="13" t="s">
        <v>6030</v>
      </c>
      <c r="D58" s="14" t="s">
        <v>140</v>
      </c>
      <c r="E58" s="15" t="s">
        <v>6031</v>
      </c>
      <c r="F58" s="13" t="s">
        <v>6032</v>
      </c>
      <c r="G58" s="16" t="s">
        <v>30</v>
      </c>
      <c r="H58" s="13" t="s">
        <v>259</v>
      </c>
      <c r="I58" s="13" t="s">
        <v>33076</v>
      </c>
      <c r="J58" s="13" t="s">
        <v>33076</v>
      </c>
      <c r="K58" s="13" t="s">
        <v>33250</v>
      </c>
      <c r="L58" s="17" t="s">
        <v>33251</v>
      </c>
      <c r="M58" s="18">
        <v>5575000</v>
      </c>
      <c r="N58" s="19"/>
      <c r="O58" s="20" t="str">
        <f t="shared" si="2"/>
        <v>T4</v>
      </c>
      <c r="R58" s="21" t="str">
        <f t="shared" si="3"/>
        <v>NH 18-19T4</v>
      </c>
    </row>
    <row r="59" spans="1:18" ht="24.75" customHeight="1" x14ac:dyDescent="0.25">
      <c r="A59" s="13">
        <v>53</v>
      </c>
      <c r="B59" s="13" t="s">
        <v>33252</v>
      </c>
      <c r="C59" s="13" t="s">
        <v>33253</v>
      </c>
      <c r="D59" s="14" t="s">
        <v>33254</v>
      </c>
      <c r="E59" s="15" t="s">
        <v>2043</v>
      </c>
      <c r="F59" s="13" t="s">
        <v>478</v>
      </c>
      <c r="G59" s="16" t="s">
        <v>29</v>
      </c>
      <c r="H59" s="13" t="s">
        <v>259</v>
      </c>
      <c r="I59" s="13" t="s">
        <v>33076</v>
      </c>
      <c r="J59" s="13" t="s">
        <v>33076</v>
      </c>
      <c r="K59" s="13" t="s">
        <v>33255</v>
      </c>
      <c r="L59" s="17" t="s">
        <v>33256</v>
      </c>
      <c r="M59" s="18">
        <v>5352000</v>
      </c>
      <c r="N59" s="19"/>
      <c r="O59" s="20" t="str">
        <f t="shared" si="2"/>
        <v>T4</v>
      </c>
      <c r="R59" s="21" t="str">
        <f t="shared" si="3"/>
        <v>NH 18-19T4</v>
      </c>
    </row>
    <row r="60" spans="1:18" ht="24.75" customHeight="1" x14ac:dyDescent="0.25">
      <c r="A60" s="13">
        <v>54</v>
      </c>
      <c r="B60" s="13" t="s">
        <v>33257</v>
      </c>
      <c r="C60" s="13" t="s">
        <v>18826</v>
      </c>
      <c r="D60" s="14" t="s">
        <v>18827</v>
      </c>
      <c r="E60" s="15" t="s">
        <v>18828</v>
      </c>
      <c r="F60" s="13" t="s">
        <v>7600</v>
      </c>
      <c r="G60" s="16" t="s">
        <v>7429</v>
      </c>
      <c r="H60" s="13" t="s">
        <v>259</v>
      </c>
      <c r="I60" s="13" t="s">
        <v>33076</v>
      </c>
      <c r="J60" s="13" t="s">
        <v>33076</v>
      </c>
      <c r="K60" s="13" t="s">
        <v>33258</v>
      </c>
      <c r="L60" s="17" t="s">
        <v>33259</v>
      </c>
      <c r="M60" s="18">
        <v>3840000</v>
      </c>
      <c r="N60" s="19"/>
      <c r="O60" s="20" t="str">
        <f t="shared" si="2"/>
        <v>CĐ</v>
      </c>
      <c r="R60" s="21" t="str">
        <f t="shared" si="3"/>
        <v>CĐ</v>
      </c>
    </row>
    <row r="61" spans="1:18" ht="24.75" customHeight="1" x14ac:dyDescent="0.25">
      <c r="A61" s="13">
        <v>55</v>
      </c>
      <c r="B61" s="13" t="s">
        <v>33260</v>
      </c>
      <c r="C61" s="13" t="s">
        <v>894</v>
      </c>
      <c r="D61" s="14" t="s">
        <v>895</v>
      </c>
      <c r="E61" s="15" t="s">
        <v>896</v>
      </c>
      <c r="F61" s="13" t="s">
        <v>726</v>
      </c>
      <c r="G61" s="16" t="s">
        <v>6102</v>
      </c>
      <c r="H61" s="13" t="s">
        <v>259</v>
      </c>
      <c r="I61" s="13" t="s">
        <v>33076</v>
      </c>
      <c r="J61" s="13" t="s">
        <v>33076</v>
      </c>
      <c r="K61" s="13" t="s">
        <v>33261</v>
      </c>
      <c r="L61" s="17" t="s">
        <v>33262</v>
      </c>
      <c r="M61" s="18">
        <v>4370000</v>
      </c>
      <c r="N61" s="19"/>
      <c r="O61" s="20" t="str">
        <f t="shared" si="2"/>
        <v>T4</v>
      </c>
      <c r="R61" s="21" t="str">
        <f t="shared" si="3"/>
        <v>NH 18-19T4</v>
      </c>
    </row>
    <row r="62" spans="1:18" ht="24.75" customHeight="1" x14ac:dyDescent="0.25">
      <c r="A62" s="13">
        <v>56</v>
      </c>
      <c r="B62" s="13" t="s">
        <v>33263</v>
      </c>
      <c r="C62" s="13" t="s">
        <v>4400</v>
      </c>
      <c r="D62" s="14" t="s">
        <v>4401</v>
      </c>
      <c r="E62" s="15" t="s">
        <v>1338</v>
      </c>
      <c r="F62" s="13" t="s">
        <v>1759</v>
      </c>
      <c r="G62" s="16" t="s">
        <v>335</v>
      </c>
      <c r="H62" s="13" t="s">
        <v>259</v>
      </c>
      <c r="I62" s="13" t="s">
        <v>33076</v>
      </c>
      <c r="J62" s="13" t="s">
        <v>33076</v>
      </c>
      <c r="K62" s="13" t="s">
        <v>33264</v>
      </c>
      <c r="L62" s="17" t="s">
        <v>33265</v>
      </c>
      <c r="M62" s="18">
        <v>4560000</v>
      </c>
      <c r="N62" s="19"/>
      <c r="O62" s="20" t="str">
        <f t="shared" si="2"/>
        <v>T4</v>
      </c>
      <c r="R62" s="21" t="str">
        <f t="shared" si="3"/>
        <v>NH 18-19T4</v>
      </c>
    </row>
    <row r="63" spans="1:18" ht="24.75" customHeight="1" x14ac:dyDescent="0.25">
      <c r="A63" s="13">
        <v>57</v>
      </c>
      <c r="B63" s="13" t="s">
        <v>33266</v>
      </c>
      <c r="C63" s="13" t="s">
        <v>33267</v>
      </c>
      <c r="D63" s="14" t="s">
        <v>33268</v>
      </c>
      <c r="E63" s="15" t="s">
        <v>3357</v>
      </c>
      <c r="F63" s="13" t="s">
        <v>5612</v>
      </c>
      <c r="G63" s="16" t="s">
        <v>8554</v>
      </c>
      <c r="H63" s="13" t="s">
        <v>259</v>
      </c>
      <c r="I63" s="13" t="s">
        <v>33076</v>
      </c>
      <c r="J63" s="13" t="s">
        <v>33076</v>
      </c>
      <c r="K63" s="13" t="s">
        <v>33269</v>
      </c>
      <c r="L63" s="17" t="s">
        <v>33270</v>
      </c>
      <c r="M63" s="18">
        <v>4096000</v>
      </c>
      <c r="N63" s="19"/>
      <c r="O63" s="20" t="str">
        <f t="shared" si="2"/>
        <v>C1</v>
      </c>
      <c r="R63" s="21" t="str">
        <f t="shared" si="3"/>
        <v>C1</v>
      </c>
    </row>
    <row r="64" spans="1:18" ht="24.75" customHeight="1" x14ac:dyDescent="0.25">
      <c r="A64" s="13">
        <v>58</v>
      </c>
      <c r="B64" s="13" t="s">
        <v>33271</v>
      </c>
      <c r="C64" s="13" t="s">
        <v>33272</v>
      </c>
      <c r="D64" s="14" t="s">
        <v>573</v>
      </c>
      <c r="E64" s="15" t="s">
        <v>128</v>
      </c>
      <c r="F64" s="13" t="s">
        <v>1041</v>
      </c>
      <c r="G64" s="16" t="s">
        <v>705</v>
      </c>
      <c r="H64" s="13" t="s">
        <v>259</v>
      </c>
      <c r="I64" s="13" t="s">
        <v>33076</v>
      </c>
      <c r="J64" s="13" t="s">
        <v>33076</v>
      </c>
      <c r="K64" s="13" t="s">
        <v>33273</v>
      </c>
      <c r="L64" s="17" t="s">
        <v>33274</v>
      </c>
      <c r="M64" s="18">
        <v>5129000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4.75" customHeight="1" x14ac:dyDescent="0.25">
      <c r="A65" s="13">
        <v>59</v>
      </c>
      <c r="B65" s="13" t="s">
        <v>33275</v>
      </c>
      <c r="C65" s="13" t="s">
        <v>29706</v>
      </c>
      <c r="D65" s="14" t="s">
        <v>566</v>
      </c>
      <c r="E65" s="15" t="s">
        <v>431</v>
      </c>
      <c r="F65" s="13" t="s">
        <v>13623</v>
      </c>
      <c r="G65" s="16" t="s">
        <v>7511</v>
      </c>
      <c r="H65" s="13" t="s">
        <v>259</v>
      </c>
      <c r="I65" s="13" t="s">
        <v>33076</v>
      </c>
      <c r="J65" s="13" t="s">
        <v>33076</v>
      </c>
      <c r="K65" s="13" t="s">
        <v>33276</v>
      </c>
      <c r="L65" s="17" t="s">
        <v>33277</v>
      </c>
      <c r="M65" s="18">
        <v>3584000</v>
      </c>
      <c r="N65" s="19"/>
      <c r="O65" s="20" t="str">
        <f t="shared" si="2"/>
        <v>CĐ</v>
      </c>
      <c r="R65" s="21" t="str">
        <f t="shared" si="3"/>
        <v>CĐ</v>
      </c>
    </row>
    <row r="66" spans="1:18" ht="24.75" customHeight="1" x14ac:dyDescent="0.25">
      <c r="A66" s="13">
        <v>60</v>
      </c>
      <c r="B66" s="13" t="s">
        <v>33278</v>
      </c>
      <c r="C66" s="13" t="s">
        <v>24475</v>
      </c>
      <c r="D66" s="14" t="s">
        <v>24476</v>
      </c>
      <c r="E66" s="15" t="s">
        <v>8964</v>
      </c>
      <c r="F66" s="13" t="s">
        <v>8046</v>
      </c>
      <c r="G66" s="16" t="s">
        <v>5596</v>
      </c>
      <c r="H66" s="13" t="s">
        <v>259</v>
      </c>
      <c r="I66" s="13" t="s">
        <v>33076</v>
      </c>
      <c r="J66" s="13" t="s">
        <v>33076</v>
      </c>
      <c r="K66" s="13" t="s">
        <v>33279</v>
      </c>
      <c r="L66" s="17" t="s">
        <v>33280</v>
      </c>
      <c r="M66" s="18">
        <v>3584000</v>
      </c>
      <c r="N66" s="19"/>
      <c r="O66" s="20" t="str">
        <f t="shared" si="2"/>
        <v>C1</v>
      </c>
      <c r="R66" s="21" t="str">
        <f t="shared" si="3"/>
        <v>C1</v>
      </c>
    </row>
    <row r="67" spans="1:18" ht="24.75" customHeight="1" x14ac:dyDescent="0.25">
      <c r="A67" s="13">
        <v>61</v>
      </c>
      <c r="B67" s="13" t="s">
        <v>33281</v>
      </c>
      <c r="C67" s="13" t="s">
        <v>25531</v>
      </c>
      <c r="D67" s="14" t="s">
        <v>5280</v>
      </c>
      <c r="E67" s="15" t="s">
        <v>638</v>
      </c>
      <c r="F67" s="13" t="s">
        <v>22934</v>
      </c>
      <c r="G67" s="16" t="s">
        <v>5596</v>
      </c>
      <c r="H67" s="13" t="s">
        <v>259</v>
      </c>
      <c r="I67" s="13" t="s">
        <v>33076</v>
      </c>
      <c r="J67" s="13" t="s">
        <v>33076</v>
      </c>
      <c r="K67" s="13" t="s">
        <v>33282</v>
      </c>
      <c r="L67" s="17" t="s">
        <v>33283</v>
      </c>
      <c r="M67" s="18">
        <v>3584000</v>
      </c>
      <c r="N67" s="19"/>
      <c r="O67" s="20" t="str">
        <f t="shared" si="2"/>
        <v>C1</v>
      </c>
      <c r="R67" s="21" t="str">
        <f t="shared" si="3"/>
        <v>C1</v>
      </c>
    </row>
    <row r="68" spans="1:18" ht="24.75" customHeight="1" x14ac:dyDescent="0.25">
      <c r="A68" s="13">
        <v>62</v>
      </c>
      <c r="B68" s="13" t="s">
        <v>33284</v>
      </c>
      <c r="C68" s="13" t="s">
        <v>33285</v>
      </c>
      <c r="D68" s="14" t="s">
        <v>394</v>
      </c>
      <c r="E68" s="15" t="s">
        <v>15</v>
      </c>
      <c r="F68" s="13" t="s">
        <v>52</v>
      </c>
      <c r="G68" s="16" t="s">
        <v>1771</v>
      </c>
      <c r="H68" s="13" t="s">
        <v>259</v>
      </c>
      <c r="I68" s="13" t="s">
        <v>33076</v>
      </c>
      <c r="J68" s="13" t="s">
        <v>33076</v>
      </c>
      <c r="K68" s="13" t="s">
        <v>33286</v>
      </c>
      <c r="L68" s="17" t="s">
        <v>33287</v>
      </c>
      <c r="M68" s="18">
        <v>5129000</v>
      </c>
      <c r="N68" s="19"/>
      <c r="O68" s="20" t="str">
        <f t="shared" si="2"/>
        <v>T4</v>
      </c>
      <c r="R68" s="21" t="str">
        <f t="shared" si="3"/>
        <v>NH 18-19T4</v>
      </c>
    </row>
    <row r="69" spans="1:18" ht="24.75" customHeight="1" x14ac:dyDescent="0.25">
      <c r="A69" s="13">
        <v>63</v>
      </c>
      <c r="B69" s="13" t="s">
        <v>33288</v>
      </c>
      <c r="C69" s="13" t="s">
        <v>1768</v>
      </c>
      <c r="D69" s="14" t="s">
        <v>1769</v>
      </c>
      <c r="E69" s="15" t="s">
        <v>1770</v>
      </c>
      <c r="F69" s="13" t="s">
        <v>217</v>
      </c>
      <c r="G69" s="16" t="s">
        <v>1771</v>
      </c>
      <c r="H69" s="13" t="s">
        <v>259</v>
      </c>
      <c r="I69" s="13" t="s">
        <v>33076</v>
      </c>
      <c r="J69" s="13" t="s">
        <v>33076</v>
      </c>
      <c r="K69" s="13" t="s">
        <v>33289</v>
      </c>
      <c r="L69" s="17" t="s">
        <v>33290</v>
      </c>
      <c r="M69" s="18">
        <v>5129000</v>
      </c>
      <c r="N69" s="19"/>
      <c r="O69" s="20" t="str">
        <f t="shared" si="2"/>
        <v>T4</v>
      </c>
      <c r="R69" s="21" t="str">
        <f t="shared" si="3"/>
        <v>NH 18-19T4</v>
      </c>
    </row>
    <row r="70" spans="1:18" ht="24.75" customHeight="1" x14ac:dyDescent="0.25">
      <c r="A70" s="13">
        <v>64</v>
      </c>
      <c r="B70" s="13" t="s">
        <v>33291</v>
      </c>
      <c r="C70" s="13" t="s">
        <v>33292</v>
      </c>
      <c r="D70" s="14" t="s">
        <v>196</v>
      </c>
      <c r="E70" s="15" t="s">
        <v>33293</v>
      </c>
      <c r="F70" s="13" t="s">
        <v>2012</v>
      </c>
      <c r="G70" s="16" t="s">
        <v>2679</v>
      </c>
      <c r="H70" s="13" t="s">
        <v>259</v>
      </c>
      <c r="I70" s="13" t="s">
        <v>33076</v>
      </c>
      <c r="J70" s="13" t="s">
        <v>33076</v>
      </c>
      <c r="K70" s="13" t="s">
        <v>33294</v>
      </c>
      <c r="L70" s="17" t="s">
        <v>33295</v>
      </c>
      <c r="M70" s="18">
        <v>5129000</v>
      </c>
      <c r="N70" s="19"/>
      <c r="O70" s="20" t="str">
        <f t="shared" si="2"/>
        <v>T4</v>
      </c>
      <c r="R70" s="21" t="str">
        <f t="shared" si="3"/>
        <v>NH 18-19T4</v>
      </c>
    </row>
    <row r="71" spans="1:18" ht="24.75" customHeight="1" x14ac:dyDescent="0.25">
      <c r="A71" s="13">
        <v>65</v>
      </c>
      <c r="B71" s="13" t="s">
        <v>33296</v>
      </c>
      <c r="C71" s="13" t="s">
        <v>33297</v>
      </c>
      <c r="D71" s="14" t="s">
        <v>33298</v>
      </c>
      <c r="E71" s="15" t="s">
        <v>609</v>
      </c>
      <c r="F71" s="13" t="s">
        <v>1339</v>
      </c>
      <c r="G71" s="16" t="s">
        <v>4568</v>
      </c>
      <c r="H71" s="13" t="s">
        <v>259</v>
      </c>
      <c r="I71" s="13" t="s">
        <v>33076</v>
      </c>
      <c r="J71" s="13" t="s">
        <v>33076</v>
      </c>
      <c r="K71" s="13" t="s">
        <v>33299</v>
      </c>
      <c r="L71" s="17" t="s">
        <v>33300</v>
      </c>
      <c r="M71" s="18">
        <v>5129000</v>
      </c>
      <c r="N71" s="19"/>
      <c r="O71" s="20" t="str">
        <f t="shared" si="2"/>
        <v>T4</v>
      </c>
      <c r="R71" s="21" t="str">
        <f t="shared" si="3"/>
        <v>NH 18-19T4</v>
      </c>
    </row>
    <row r="72" spans="1:18" ht="24.75" customHeight="1" x14ac:dyDescent="0.25">
      <c r="A72" s="13">
        <v>66</v>
      </c>
      <c r="B72" s="13" t="s">
        <v>33301</v>
      </c>
      <c r="C72" s="13" t="s">
        <v>189</v>
      </c>
      <c r="D72" s="14" t="s">
        <v>190</v>
      </c>
      <c r="E72" s="15" t="s">
        <v>28</v>
      </c>
      <c r="F72" s="13" t="s">
        <v>191</v>
      </c>
      <c r="G72" s="16" t="s">
        <v>4568</v>
      </c>
      <c r="H72" s="13" t="s">
        <v>259</v>
      </c>
      <c r="I72" s="13" t="s">
        <v>33076</v>
      </c>
      <c r="J72" s="13" t="s">
        <v>33076</v>
      </c>
      <c r="K72" s="13" t="s">
        <v>33302</v>
      </c>
      <c r="L72" s="17" t="s">
        <v>33303</v>
      </c>
      <c r="M72" s="18">
        <v>5129000</v>
      </c>
      <c r="N72" s="19"/>
      <c r="O72" s="20" t="str">
        <f t="shared" si="2"/>
        <v>T4</v>
      </c>
      <c r="R72" s="21" t="str">
        <f t="shared" si="3"/>
        <v>NH 18-19T4</v>
      </c>
    </row>
    <row r="73" spans="1:18" ht="24.75" customHeight="1" x14ac:dyDescent="0.25">
      <c r="A73" s="13">
        <v>67</v>
      </c>
      <c r="B73" s="13" t="s">
        <v>33304</v>
      </c>
      <c r="C73" s="13" t="s">
        <v>33305</v>
      </c>
      <c r="D73" s="14" t="s">
        <v>5777</v>
      </c>
      <c r="E73" s="15" t="s">
        <v>320</v>
      </c>
      <c r="F73" s="13" t="s">
        <v>929</v>
      </c>
      <c r="G73" s="16" t="s">
        <v>479</v>
      </c>
      <c r="H73" s="13" t="s">
        <v>259</v>
      </c>
      <c r="I73" s="13" t="s">
        <v>33076</v>
      </c>
      <c r="J73" s="13" t="s">
        <v>33076</v>
      </c>
      <c r="K73" s="13" t="s">
        <v>33306</v>
      </c>
      <c r="L73" s="17" t="s">
        <v>33307</v>
      </c>
      <c r="M73" s="18">
        <v>5352000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4.75" customHeight="1" x14ac:dyDescent="0.25">
      <c r="A74" s="13">
        <v>68</v>
      </c>
      <c r="B74" s="13" t="s">
        <v>33308</v>
      </c>
      <c r="C74" s="13" t="s">
        <v>17058</v>
      </c>
      <c r="D74" s="14" t="s">
        <v>676</v>
      </c>
      <c r="E74" s="15" t="s">
        <v>3044</v>
      </c>
      <c r="F74" s="13" t="s">
        <v>1979</v>
      </c>
      <c r="G74" s="16" t="s">
        <v>6399</v>
      </c>
      <c r="H74" s="13" t="s">
        <v>259</v>
      </c>
      <c r="I74" s="13" t="s">
        <v>33076</v>
      </c>
      <c r="J74" s="13" t="s">
        <v>33076</v>
      </c>
      <c r="K74" s="13" t="s">
        <v>33309</v>
      </c>
      <c r="L74" s="17" t="s">
        <v>33310</v>
      </c>
      <c r="M74" s="18">
        <v>3584000</v>
      </c>
      <c r="N74" s="19"/>
      <c r="O74" s="20" t="str">
        <f t="shared" si="2"/>
        <v>C1</v>
      </c>
      <c r="R74" s="21" t="str">
        <f t="shared" si="3"/>
        <v>C1</v>
      </c>
    </row>
    <row r="75" spans="1:18" ht="24.75" customHeight="1" x14ac:dyDescent="0.25">
      <c r="A75" s="13">
        <v>69</v>
      </c>
      <c r="B75" s="13" t="s">
        <v>33311</v>
      </c>
      <c r="C75" s="13" t="s">
        <v>18266</v>
      </c>
      <c r="D75" s="14" t="s">
        <v>18267</v>
      </c>
      <c r="E75" s="15" t="s">
        <v>497</v>
      </c>
      <c r="F75" s="13" t="s">
        <v>4621</v>
      </c>
      <c r="G75" s="16" t="s">
        <v>18208</v>
      </c>
      <c r="H75" s="13" t="s">
        <v>259</v>
      </c>
      <c r="I75" s="13" t="s">
        <v>33076</v>
      </c>
      <c r="J75" s="13" t="s">
        <v>33076</v>
      </c>
      <c r="K75" s="13" t="s">
        <v>33312</v>
      </c>
      <c r="L75" s="17" t="s">
        <v>33313</v>
      </c>
      <c r="M75" s="18">
        <v>3350000</v>
      </c>
      <c r="N75" s="19"/>
      <c r="O75" s="20" t="str">
        <f t="shared" si="2"/>
        <v>TC</v>
      </c>
      <c r="R75" s="21" t="str">
        <f t="shared" si="3"/>
        <v>TC</v>
      </c>
    </row>
    <row r="76" spans="1:18" ht="24.75" customHeight="1" x14ac:dyDescent="0.25">
      <c r="A76" s="13">
        <v>70</v>
      </c>
      <c r="B76" s="13" t="s">
        <v>33314</v>
      </c>
      <c r="C76" s="13" t="s">
        <v>26853</v>
      </c>
      <c r="D76" s="14" t="s">
        <v>449</v>
      </c>
      <c r="E76" s="15" t="s">
        <v>1637</v>
      </c>
      <c r="F76" s="13" t="s">
        <v>8312</v>
      </c>
      <c r="G76" s="16" t="s">
        <v>5974</v>
      </c>
      <c r="H76" s="13" t="s">
        <v>259</v>
      </c>
      <c r="I76" s="13" t="s">
        <v>33076</v>
      </c>
      <c r="J76" s="13" t="s">
        <v>33076</v>
      </c>
      <c r="K76" s="13" t="s">
        <v>33315</v>
      </c>
      <c r="L76" s="17" t="s">
        <v>33316</v>
      </c>
      <c r="M76" s="18">
        <v>3584000</v>
      </c>
      <c r="N76" s="19"/>
      <c r="O76" s="20" t="str">
        <f t="shared" si="2"/>
        <v>CĐ</v>
      </c>
      <c r="R76" s="21" t="str">
        <f t="shared" si="3"/>
        <v>CĐ</v>
      </c>
    </row>
    <row r="77" spans="1:18" ht="24.75" customHeight="1" x14ac:dyDescent="0.25">
      <c r="A77" s="13">
        <v>71</v>
      </c>
      <c r="B77" s="13" t="s">
        <v>33317</v>
      </c>
      <c r="C77" s="13" t="s">
        <v>33318</v>
      </c>
      <c r="D77" s="14" t="s">
        <v>1201</v>
      </c>
      <c r="E77" s="15" t="s">
        <v>1321</v>
      </c>
      <c r="F77" s="13" t="s">
        <v>1061</v>
      </c>
      <c r="G77" s="16" t="s">
        <v>982</v>
      </c>
      <c r="H77" s="13" t="s">
        <v>259</v>
      </c>
      <c r="I77" s="13" t="s">
        <v>33076</v>
      </c>
      <c r="J77" s="13" t="s">
        <v>33076</v>
      </c>
      <c r="K77" s="13" t="s">
        <v>33319</v>
      </c>
      <c r="L77" s="17" t="s">
        <v>33320</v>
      </c>
      <c r="M77" s="18">
        <v>5129000</v>
      </c>
      <c r="N77" s="19"/>
      <c r="O77" s="20" t="str">
        <f t="shared" si="2"/>
        <v>T4</v>
      </c>
      <c r="R77" s="21" t="str">
        <f t="shared" si="3"/>
        <v>NH 18-19T4</v>
      </c>
    </row>
    <row r="78" spans="1:18" ht="24.75" customHeight="1" x14ac:dyDescent="0.25">
      <c r="A78" s="13">
        <v>72</v>
      </c>
      <c r="B78" s="13" t="s">
        <v>33321</v>
      </c>
      <c r="C78" s="13" t="s">
        <v>27696</v>
      </c>
      <c r="D78" s="14" t="s">
        <v>6558</v>
      </c>
      <c r="E78" s="15" t="s">
        <v>3357</v>
      </c>
      <c r="F78" s="13" t="s">
        <v>2173</v>
      </c>
      <c r="G78" s="16" t="s">
        <v>6457</v>
      </c>
      <c r="H78" s="13" t="s">
        <v>259</v>
      </c>
      <c r="I78" s="13" t="s">
        <v>33076</v>
      </c>
      <c r="J78" s="13" t="s">
        <v>33076</v>
      </c>
      <c r="K78" s="13" t="s">
        <v>33322</v>
      </c>
      <c r="L78" s="17" t="s">
        <v>33323</v>
      </c>
      <c r="M78" s="18">
        <v>256000</v>
      </c>
      <c r="N78" s="19"/>
      <c r="O78" s="20" t="str">
        <f t="shared" si="2"/>
        <v>C1</v>
      </c>
      <c r="R78" s="21" t="str">
        <f t="shared" si="3"/>
        <v>C1</v>
      </c>
    </row>
    <row r="79" spans="1:18" ht="24.75" customHeight="1" x14ac:dyDescent="0.25">
      <c r="A79" s="13">
        <v>73</v>
      </c>
      <c r="B79" s="13" t="s">
        <v>33324</v>
      </c>
      <c r="C79" s="13" t="s">
        <v>33325</v>
      </c>
      <c r="D79" s="14" t="s">
        <v>107</v>
      </c>
      <c r="E79" s="15" t="s">
        <v>497</v>
      </c>
      <c r="F79" s="13" t="s">
        <v>31391</v>
      </c>
      <c r="G79" s="16" t="s">
        <v>20795</v>
      </c>
      <c r="H79" s="13" t="s">
        <v>259</v>
      </c>
      <c r="I79" s="13" t="s">
        <v>33076</v>
      </c>
      <c r="J79" s="13" t="s">
        <v>33076</v>
      </c>
      <c r="K79" s="13" t="s">
        <v>33326</v>
      </c>
      <c r="L79" s="17" t="s">
        <v>33327</v>
      </c>
      <c r="M79" s="18">
        <v>5352000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4.75" customHeight="1" x14ac:dyDescent="0.25">
      <c r="A80" s="13">
        <v>74</v>
      </c>
      <c r="B80" s="13" t="s">
        <v>33328</v>
      </c>
      <c r="C80" s="13" t="s">
        <v>11374</v>
      </c>
      <c r="D80" s="14" t="s">
        <v>373</v>
      </c>
      <c r="E80" s="15" t="s">
        <v>567</v>
      </c>
      <c r="F80" s="13" t="s">
        <v>11375</v>
      </c>
      <c r="G80" s="16" t="s">
        <v>8317</v>
      </c>
      <c r="H80" s="13" t="s">
        <v>259</v>
      </c>
      <c r="I80" s="13" t="s">
        <v>33076</v>
      </c>
      <c r="J80" s="13" t="s">
        <v>33076</v>
      </c>
      <c r="K80" s="13" t="s">
        <v>33329</v>
      </c>
      <c r="L80" s="17" t="s">
        <v>33330</v>
      </c>
      <c r="M80" s="18">
        <v>3584000</v>
      </c>
      <c r="N80" s="19"/>
      <c r="O80" s="20" t="str">
        <f t="shared" si="2"/>
        <v>CĐ</v>
      </c>
      <c r="R80" s="21" t="str">
        <f t="shared" si="3"/>
        <v>CĐ</v>
      </c>
    </row>
    <row r="81" spans="1:19" s="28" customFormat="1" ht="24.75" customHeight="1" x14ac:dyDescent="0.25">
      <c r="A81" s="229" t="s">
        <v>35</v>
      </c>
      <c r="B81" s="230"/>
      <c r="C81" s="230"/>
      <c r="D81" s="230"/>
      <c r="E81" s="22"/>
      <c r="F81" s="22"/>
      <c r="G81" s="22"/>
      <c r="H81" s="23"/>
      <c r="I81" s="24"/>
      <c r="J81" s="25"/>
      <c r="K81" s="26"/>
      <c r="L81" s="231">
        <f>SUM(M7:M80)</f>
        <v>304389000</v>
      </c>
      <c r="M81" s="232"/>
      <c r="N81" s="27"/>
      <c r="O81" s="20"/>
      <c r="P81" s="6"/>
      <c r="Q81" s="6"/>
    </row>
    <row r="82" spans="1:19" s="30" customFormat="1" ht="24" customHeight="1" x14ac:dyDescent="0.25">
      <c r="A82" s="237" t="s">
        <v>33333</v>
      </c>
      <c r="B82" s="238"/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9"/>
      <c r="O82" s="29" t="str">
        <f>LEFT(G82,5)</f>
        <v/>
      </c>
      <c r="P82" s="6"/>
      <c r="Q82" s="6"/>
    </row>
    <row r="83" spans="1:19" ht="15.75" customHeight="1" x14ac:dyDescent="0.25">
      <c r="A83" s="31"/>
      <c r="B83" s="31"/>
      <c r="C83" s="1"/>
      <c r="D83" s="2"/>
      <c r="E83" s="2"/>
      <c r="F83" s="1"/>
      <c r="G83" s="225" t="s">
        <v>33334</v>
      </c>
      <c r="H83" s="225"/>
      <c r="I83" s="225"/>
      <c r="J83" s="225"/>
      <c r="K83" s="225"/>
      <c r="L83" s="225"/>
      <c r="M83" s="225"/>
      <c r="N83" s="225"/>
      <c r="O83" s="29"/>
      <c r="S83" s="30"/>
    </row>
    <row r="84" spans="1:19" ht="15.75" customHeight="1" x14ac:dyDescent="0.25">
      <c r="A84" s="35" t="s">
        <v>4822</v>
      </c>
      <c r="B84" s="35"/>
      <c r="C84" s="35"/>
      <c r="D84" s="32"/>
      <c r="E84" s="32" t="s">
        <v>4823</v>
      </c>
      <c r="F84" s="32"/>
      <c r="G84" s="32"/>
      <c r="H84" s="32"/>
      <c r="I84" s="32"/>
      <c r="J84" s="32"/>
      <c r="K84" s="32"/>
      <c r="L84" s="32"/>
      <c r="M84" s="236" t="s">
        <v>4824</v>
      </c>
      <c r="N84" s="236"/>
      <c r="O84" s="29"/>
    </row>
    <row r="85" spans="1:19" x14ac:dyDescent="0.25">
      <c r="A85" s="33"/>
      <c r="B85" s="33"/>
      <c r="C85" s="163"/>
      <c r="D85" s="35"/>
      <c r="E85" s="35"/>
      <c r="F85" s="35"/>
      <c r="G85" s="35"/>
      <c r="J85" s="163"/>
      <c r="K85" s="163"/>
      <c r="L85" s="163"/>
      <c r="M85" s="163"/>
      <c r="N85" s="6"/>
    </row>
    <row r="86" spans="1:19" x14ac:dyDescent="0.25">
      <c r="A86" s="33"/>
      <c r="B86" s="33"/>
      <c r="C86" s="163"/>
      <c r="D86" s="35"/>
      <c r="E86" s="35"/>
      <c r="F86" s="35"/>
      <c r="G86" s="35"/>
      <c r="H86" s="35"/>
      <c r="I86" s="35"/>
      <c r="J86" s="163"/>
      <c r="K86" s="163"/>
      <c r="L86" s="163"/>
      <c r="M86" s="163"/>
      <c r="N86" s="6"/>
    </row>
    <row r="87" spans="1:19" x14ac:dyDescent="0.25">
      <c r="A87" s="33"/>
      <c r="B87" s="33"/>
      <c r="C87" s="163"/>
      <c r="D87" s="35"/>
      <c r="E87" s="35"/>
      <c r="F87" s="35"/>
      <c r="G87" s="35"/>
      <c r="H87" s="35"/>
      <c r="I87" s="35"/>
      <c r="J87" s="163"/>
      <c r="K87" s="163"/>
      <c r="L87" s="163"/>
      <c r="M87" s="163"/>
      <c r="N87" s="6"/>
    </row>
    <row r="88" spans="1:19" s="28" customFormat="1" x14ac:dyDescent="0.25">
      <c r="A88" s="35"/>
      <c r="B88" s="35"/>
      <c r="C88" s="35" t="s">
        <v>4820</v>
      </c>
      <c r="D88" s="35"/>
      <c r="E88" s="236" t="s">
        <v>4821</v>
      </c>
      <c r="F88" s="236"/>
      <c r="G88" s="236"/>
      <c r="H88" s="35"/>
      <c r="I88" s="35"/>
      <c r="J88" s="35"/>
      <c r="K88" s="35"/>
      <c r="L88" s="35"/>
      <c r="M88" s="236" t="s">
        <v>4819</v>
      </c>
      <c r="N88" s="236"/>
      <c r="O88" s="163"/>
      <c r="P88" s="6"/>
    </row>
    <row r="89" spans="1:19" s="28" customFormat="1" ht="18.75" customHeight="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163"/>
      <c r="P89" s="6"/>
    </row>
    <row r="90" spans="1:19" s="36" customFormat="1" x14ac:dyDescent="0.25">
      <c r="B90" s="37"/>
      <c r="C90" s="38" t="s">
        <v>38</v>
      </c>
      <c r="D90" s="39" t="s">
        <v>586</v>
      </c>
      <c r="E90" s="40"/>
      <c r="F90" s="40"/>
      <c r="G90" s="40"/>
      <c r="H90" s="40"/>
      <c r="I90" s="40"/>
      <c r="J90" s="41"/>
      <c r="K90" s="40"/>
      <c r="L90" s="40"/>
      <c r="M90" s="42"/>
    </row>
    <row r="91" spans="1:19" s="36" customFormat="1" x14ac:dyDescent="0.25">
      <c r="A91" s="43"/>
      <c r="B91" s="44"/>
      <c r="C91" s="45" t="s">
        <v>40</v>
      </c>
      <c r="D91" s="46">
        <f>SUMIF($O$7:$O$80,"CĐN",$M$7:$M$80)</f>
        <v>0</v>
      </c>
      <c r="E91" s="40"/>
      <c r="F91" s="40"/>
      <c r="G91" s="40"/>
      <c r="H91" s="40"/>
      <c r="I91" s="40"/>
      <c r="J91" s="41"/>
      <c r="K91" s="40"/>
      <c r="L91" s="40"/>
      <c r="M91" s="6"/>
    </row>
    <row r="92" spans="1:19" s="49" customFormat="1" ht="13.5" customHeight="1" x14ac:dyDescent="0.25">
      <c r="A92" s="43"/>
      <c r="B92" s="44"/>
      <c r="C92" s="45" t="s">
        <v>41</v>
      </c>
      <c r="D92" s="46">
        <f>SUMIF($O$7:$O$80,"TCN",$M$7:$M$80)</f>
        <v>3350000</v>
      </c>
      <c r="E92" s="47"/>
      <c r="F92" s="47"/>
      <c r="G92" s="47"/>
      <c r="H92" s="47"/>
      <c r="I92" s="40"/>
      <c r="J92" s="48"/>
      <c r="K92" s="47"/>
      <c r="L92" s="47"/>
      <c r="M92" s="6"/>
    </row>
    <row r="93" spans="1:19" s="49" customFormat="1" ht="13.5" customHeight="1" x14ac:dyDescent="0.25">
      <c r="A93" s="43"/>
      <c r="B93" s="50" t="s">
        <v>42</v>
      </c>
      <c r="C93" s="45" t="s">
        <v>43</v>
      </c>
      <c r="D93" s="46">
        <f>SUMIF($O$7:$O$80,"CĐ",$M$7:$M$80)+SUMIF($O$7:$O$80,"C1",$M$7:$M$80)</f>
        <v>157184000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9" s="49" customFormat="1" ht="13.5" customHeight="1" x14ac:dyDescent="0.25">
      <c r="A94" s="43"/>
      <c r="B94" s="50"/>
      <c r="C94" s="45" t="s">
        <v>44</v>
      </c>
      <c r="D94" s="46">
        <f>SUMIF($O$7:$O$80,"C2",$M$7:$M$80)+SUMIF($O$7:$O$80,"CĐLT",$M$7:$M$80)</f>
        <v>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s="49" customFormat="1" ht="13.5" customHeight="1" x14ac:dyDescent="0.25">
      <c r="A95" s="43"/>
      <c r="B95" s="51">
        <f>SUM(B91:B93)</f>
        <v>0</v>
      </c>
      <c r="C95" s="45" t="s">
        <v>45</v>
      </c>
      <c r="D95" s="46">
        <f>SUMIF($O$7:$O$80,"T4",$M$7:$M$80)+SUMIF($O$7:$O$80,"T2",$M$7:$M$80)+SUMIF($O$7:$O$80,"T3",$M$7:$M$80)+SUMIF($O$7:$O$80,"TC",$M$7:$M$80)+SUMIF($O$7:$O$80,"TN",$M$7:$M$80)+SUMIF($O$7:$O$80,"TCT",$M$7:$M$80)+SUMIF($O$7:$O$80,"T1",$M$7:$M$80)</f>
        <v>143855000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9" s="49" customFormat="1" ht="13.5" customHeight="1" x14ac:dyDescent="0.25">
      <c r="B96" s="52"/>
      <c r="C96" s="53" t="s">
        <v>46</v>
      </c>
      <c r="D96" s="54">
        <f>SUM(D91:D95)</f>
        <v>304389000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5:14" x14ac:dyDescent="0.25">
      <c r="E97" s="6"/>
      <c r="J97" s="21"/>
      <c r="K97" s="58"/>
      <c r="M97" s="6"/>
      <c r="N97" s="6"/>
    </row>
    <row r="154" spans="16:16" x14ac:dyDescent="0.25">
      <c r="P154" s="55"/>
    </row>
    <row r="155" spans="16:16" x14ac:dyDescent="0.25">
      <c r="P155" s="55"/>
    </row>
    <row r="156" spans="16:16" x14ac:dyDescent="0.25">
      <c r="P156" s="55"/>
    </row>
    <row r="157" spans="16:16" x14ac:dyDescent="0.25">
      <c r="P157" s="55"/>
    </row>
    <row r="161" spans="16:16" x14ac:dyDescent="0.25">
      <c r="P161" s="28"/>
    </row>
    <row r="162" spans="16:16" x14ac:dyDescent="0.25">
      <c r="P162" s="28"/>
    </row>
    <row r="163" spans="16:16" x14ac:dyDescent="0.25">
      <c r="P163" s="56"/>
    </row>
    <row r="164" spans="16:16" x14ac:dyDescent="0.25">
      <c r="P164" s="36"/>
    </row>
    <row r="165" spans="16:16" x14ac:dyDescent="0.25">
      <c r="P165" s="49"/>
    </row>
    <row r="166" spans="16:16" x14ac:dyDescent="0.25">
      <c r="P166" s="49"/>
    </row>
    <row r="167" spans="16:16" x14ac:dyDescent="0.25">
      <c r="P167" s="49"/>
    </row>
    <row r="168" spans="16:16" x14ac:dyDescent="0.25">
      <c r="P168" s="49"/>
    </row>
  </sheetData>
  <mergeCells count="9">
    <mergeCell ref="M84:N84"/>
    <mergeCell ref="E88:G88"/>
    <mergeCell ref="M88:N88"/>
    <mergeCell ref="A4:N4"/>
    <mergeCell ref="A5:N5"/>
    <mergeCell ref="A81:D81"/>
    <mergeCell ref="L81:M81"/>
    <mergeCell ref="A82:N82"/>
    <mergeCell ref="G83:N8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"/>
  <sheetViews>
    <sheetView topLeftCell="A109" zoomScaleNormal="100" zoomScaleSheetLayoutView="85" workbookViewId="0">
      <selection activeCell="M100" sqref="M100:M12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33717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3.25" customHeight="1" x14ac:dyDescent="0.25">
      <c r="A7" s="13">
        <v>1</v>
      </c>
      <c r="B7" s="13" t="s">
        <v>33335</v>
      </c>
      <c r="C7" s="13" t="s">
        <v>21540</v>
      </c>
      <c r="D7" s="14" t="s">
        <v>2497</v>
      </c>
      <c r="E7" s="15" t="s">
        <v>223</v>
      </c>
      <c r="F7" s="13" t="s">
        <v>8391</v>
      </c>
      <c r="G7" s="16" t="s">
        <v>7264</v>
      </c>
      <c r="H7" s="13" t="s">
        <v>259</v>
      </c>
      <c r="I7" s="13" t="s">
        <v>33336</v>
      </c>
      <c r="J7" s="13" t="s">
        <v>33336</v>
      </c>
      <c r="K7" s="13" t="s">
        <v>33337</v>
      </c>
      <c r="L7" s="17" t="s">
        <v>33338</v>
      </c>
      <c r="M7" s="18">
        <v>4096000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C1</v>
      </c>
    </row>
    <row r="8" spans="1:18" ht="23.25" customHeight="1" x14ac:dyDescent="0.25">
      <c r="A8" s="13">
        <v>2</v>
      </c>
      <c r="B8" s="13" t="s">
        <v>33339</v>
      </c>
      <c r="C8" s="13" t="s">
        <v>20831</v>
      </c>
      <c r="D8" s="14" t="s">
        <v>1150</v>
      </c>
      <c r="E8" s="15" t="s">
        <v>216</v>
      </c>
      <c r="F8" s="13" t="s">
        <v>9090</v>
      </c>
      <c r="G8" s="16" t="s">
        <v>6201</v>
      </c>
      <c r="H8" s="13" t="s">
        <v>259</v>
      </c>
      <c r="I8" s="13" t="s">
        <v>33336</v>
      </c>
      <c r="J8" s="13" t="s">
        <v>33336</v>
      </c>
      <c r="K8" s="13" t="s">
        <v>33340</v>
      </c>
      <c r="L8" s="17" t="s">
        <v>33341</v>
      </c>
      <c r="M8" s="18">
        <v>3584000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23.25" customHeight="1" x14ac:dyDescent="0.25">
      <c r="A9" s="13">
        <v>3</v>
      </c>
      <c r="B9" s="13" t="s">
        <v>33342</v>
      </c>
      <c r="C9" s="13" t="s">
        <v>16461</v>
      </c>
      <c r="D9" s="14" t="s">
        <v>16462</v>
      </c>
      <c r="E9" s="15" t="s">
        <v>574</v>
      </c>
      <c r="F9" s="13" t="s">
        <v>16463</v>
      </c>
      <c r="G9" s="16" t="s">
        <v>8799</v>
      </c>
      <c r="H9" s="13" t="s">
        <v>259</v>
      </c>
      <c r="I9" s="13" t="s">
        <v>33336</v>
      </c>
      <c r="J9" s="13" t="s">
        <v>33336</v>
      </c>
      <c r="K9" s="13" t="s">
        <v>33343</v>
      </c>
      <c r="L9" s="17" t="s">
        <v>33344</v>
      </c>
      <c r="M9" s="18">
        <v>6244000</v>
      </c>
      <c r="N9" s="19"/>
      <c r="O9" s="20" t="str">
        <f>MID(G9,3,FIND("-",G9,1)-3)&amp;IF(MID(G9,3,5)="CĐ-LT","LT","")</f>
        <v>T4</v>
      </c>
      <c r="R9" s="21" t="str">
        <f>IF(LEFT(G9,2)="18","NH 18-19","")&amp;O9</f>
        <v>T4</v>
      </c>
    </row>
    <row r="10" spans="1:18" ht="23.25" customHeight="1" x14ac:dyDescent="0.25">
      <c r="A10" s="13">
        <v>4</v>
      </c>
      <c r="B10" s="13" t="s">
        <v>33345</v>
      </c>
      <c r="C10" s="13" t="s">
        <v>29784</v>
      </c>
      <c r="D10" s="14" t="s">
        <v>464</v>
      </c>
      <c r="E10" s="15" t="s">
        <v>28</v>
      </c>
      <c r="F10" s="13" t="s">
        <v>19781</v>
      </c>
      <c r="G10" s="16" t="s">
        <v>7429</v>
      </c>
      <c r="H10" s="13" t="s">
        <v>259</v>
      </c>
      <c r="I10" s="13" t="s">
        <v>33336</v>
      </c>
      <c r="J10" s="13" t="s">
        <v>33336</v>
      </c>
      <c r="K10" s="13" t="s">
        <v>33346</v>
      </c>
      <c r="L10" s="17" t="s">
        <v>33347</v>
      </c>
      <c r="M10" s="18">
        <v>3840000</v>
      </c>
      <c r="N10" s="19"/>
      <c r="O10" s="20" t="str">
        <f>MID(G10,3,FIND("-",G10,1)-3)&amp;IF(MID(G10,3,5)="CĐ-LT","LT","")</f>
        <v>CĐ</v>
      </c>
      <c r="R10" s="21" t="str">
        <f>IF(LEFT(G10,2)="18","NH 18-19","")&amp;O10</f>
        <v>CĐ</v>
      </c>
    </row>
    <row r="11" spans="1:18" ht="23.25" customHeight="1" x14ac:dyDescent="0.25">
      <c r="A11" s="13">
        <v>5</v>
      </c>
      <c r="B11" s="13" t="s">
        <v>33348</v>
      </c>
      <c r="C11" s="13" t="s">
        <v>33349</v>
      </c>
      <c r="D11" s="14" t="s">
        <v>33350</v>
      </c>
      <c r="E11" s="15" t="s">
        <v>28</v>
      </c>
      <c r="F11" s="13" t="s">
        <v>7212</v>
      </c>
      <c r="G11" s="16" t="s">
        <v>7246</v>
      </c>
      <c r="H11" s="13" t="s">
        <v>259</v>
      </c>
      <c r="I11" s="13" t="s">
        <v>33336</v>
      </c>
      <c r="J11" s="13" t="s">
        <v>33336</v>
      </c>
      <c r="K11" s="13" t="s">
        <v>33351</v>
      </c>
      <c r="L11" s="17" t="s">
        <v>33352</v>
      </c>
      <c r="M11" s="18">
        <v>5575000</v>
      </c>
      <c r="N11" s="19"/>
      <c r="O11" s="20" t="str">
        <f t="shared" ref="O11:O75" si="0">MID(G11,3,FIND("-",G11,1)-3)&amp;IF(MID(G11,3,5)="CĐ-LT","LT","")</f>
        <v>T4</v>
      </c>
      <c r="R11" s="21" t="str">
        <f t="shared" ref="R11:R75" si="1">IF(LEFT(G11,2)="18","NH 18-19","")&amp;O11</f>
        <v>T4</v>
      </c>
    </row>
    <row r="12" spans="1:18" ht="23.25" customHeight="1" x14ac:dyDescent="0.25">
      <c r="A12" s="13">
        <v>6</v>
      </c>
      <c r="B12" s="13" t="s">
        <v>33353</v>
      </c>
      <c r="C12" s="13" t="s">
        <v>23084</v>
      </c>
      <c r="D12" s="14" t="s">
        <v>12112</v>
      </c>
      <c r="E12" s="15" t="s">
        <v>822</v>
      </c>
      <c r="F12" s="13" t="s">
        <v>23085</v>
      </c>
      <c r="G12" s="16" t="s">
        <v>8617</v>
      </c>
      <c r="H12" s="13" t="s">
        <v>259</v>
      </c>
      <c r="I12" s="13" t="s">
        <v>33336</v>
      </c>
      <c r="J12" s="13" t="s">
        <v>33336</v>
      </c>
      <c r="K12" s="13" t="s">
        <v>33354</v>
      </c>
      <c r="L12" s="17" t="s">
        <v>33355</v>
      </c>
      <c r="M12" s="18">
        <v>3840000</v>
      </c>
      <c r="N12" s="19"/>
      <c r="O12" s="20" t="str">
        <f t="shared" si="0"/>
        <v>CĐ</v>
      </c>
      <c r="R12" s="21" t="str">
        <f t="shared" si="1"/>
        <v>CĐ</v>
      </c>
    </row>
    <row r="13" spans="1:18" ht="23.25" customHeight="1" x14ac:dyDescent="0.25">
      <c r="A13" s="13">
        <v>7</v>
      </c>
      <c r="B13" s="13" t="s">
        <v>33356</v>
      </c>
      <c r="C13" s="13" t="s">
        <v>7595</v>
      </c>
      <c r="D13" s="14" t="s">
        <v>7596</v>
      </c>
      <c r="E13" s="15" t="s">
        <v>73</v>
      </c>
      <c r="F13" s="13" t="s">
        <v>5179</v>
      </c>
      <c r="G13" s="16" t="s">
        <v>6369</v>
      </c>
      <c r="H13" s="13" t="s">
        <v>259</v>
      </c>
      <c r="I13" s="13" t="s">
        <v>33336</v>
      </c>
      <c r="J13" s="13" t="s">
        <v>33336</v>
      </c>
      <c r="K13" s="13" t="s">
        <v>33357</v>
      </c>
      <c r="L13" s="17" t="s">
        <v>33358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3.25" customHeight="1" x14ac:dyDescent="0.25">
      <c r="A14" s="13">
        <v>8</v>
      </c>
      <c r="B14" s="13" t="s">
        <v>33359</v>
      </c>
      <c r="C14" s="13" t="s">
        <v>14484</v>
      </c>
      <c r="D14" s="14" t="s">
        <v>14485</v>
      </c>
      <c r="E14" s="15" t="s">
        <v>5661</v>
      </c>
      <c r="F14" s="13" t="s">
        <v>14486</v>
      </c>
      <c r="G14" s="16" t="s">
        <v>7429</v>
      </c>
      <c r="H14" s="13" t="s">
        <v>259</v>
      </c>
      <c r="I14" s="13" t="s">
        <v>33336</v>
      </c>
      <c r="J14" s="13" t="s">
        <v>33336</v>
      </c>
      <c r="K14" s="13" t="s">
        <v>33360</v>
      </c>
      <c r="L14" s="17" t="s">
        <v>33361</v>
      </c>
      <c r="M14" s="18">
        <v>3840000</v>
      </c>
      <c r="N14" s="19"/>
      <c r="O14" s="20" t="str">
        <f t="shared" si="0"/>
        <v>CĐ</v>
      </c>
      <c r="R14" s="21" t="str">
        <f t="shared" si="1"/>
        <v>CĐ</v>
      </c>
    </row>
    <row r="15" spans="1:18" ht="23.25" customHeight="1" x14ac:dyDescent="0.25">
      <c r="A15" s="13">
        <v>9</v>
      </c>
      <c r="B15" s="13" t="s">
        <v>33362</v>
      </c>
      <c r="C15" s="13" t="s">
        <v>33363</v>
      </c>
      <c r="D15" s="14" t="s">
        <v>33364</v>
      </c>
      <c r="E15" s="15" t="s">
        <v>147</v>
      </c>
      <c r="F15" s="13" t="s">
        <v>23441</v>
      </c>
      <c r="G15" s="16" t="s">
        <v>4899</v>
      </c>
      <c r="H15" s="13" t="s">
        <v>259</v>
      </c>
      <c r="I15" s="13" t="s">
        <v>33336</v>
      </c>
      <c r="J15" s="13" t="s">
        <v>33336</v>
      </c>
      <c r="K15" s="13" t="s">
        <v>33365</v>
      </c>
      <c r="L15" s="17" t="s">
        <v>33366</v>
      </c>
      <c r="M15" s="18">
        <v>6021000</v>
      </c>
      <c r="N15" s="19"/>
      <c r="O15" s="20" t="str">
        <f t="shared" si="0"/>
        <v>T4</v>
      </c>
      <c r="R15" s="21" t="str">
        <f t="shared" si="1"/>
        <v>T4</v>
      </c>
    </row>
    <row r="16" spans="1:18" ht="23.25" customHeight="1" x14ac:dyDescent="0.25">
      <c r="A16" s="13">
        <v>10</v>
      </c>
      <c r="B16" s="13" t="s">
        <v>33367</v>
      </c>
      <c r="C16" s="13" t="s">
        <v>10893</v>
      </c>
      <c r="D16" s="14" t="s">
        <v>107</v>
      </c>
      <c r="E16" s="15" t="s">
        <v>10894</v>
      </c>
      <c r="F16" s="13" t="s">
        <v>8948</v>
      </c>
      <c r="G16" s="16" t="s">
        <v>6918</v>
      </c>
      <c r="H16" s="13" t="s">
        <v>259</v>
      </c>
      <c r="I16" s="13" t="s">
        <v>33336</v>
      </c>
      <c r="J16" s="13" t="s">
        <v>33336</v>
      </c>
      <c r="K16" s="13" t="s">
        <v>33368</v>
      </c>
      <c r="L16" s="17" t="s">
        <v>33369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23.25" customHeight="1" x14ac:dyDescent="0.25">
      <c r="A17" s="13">
        <v>11</v>
      </c>
      <c r="B17" s="13" t="s">
        <v>33370</v>
      </c>
      <c r="C17" s="13" t="s">
        <v>11153</v>
      </c>
      <c r="D17" s="14" t="s">
        <v>1072</v>
      </c>
      <c r="E17" s="15" t="s">
        <v>725</v>
      </c>
      <c r="F17" s="13" t="s">
        <v>7172</v>
      </c>
      <c r="G17" s="16" t="s">
        <v>6201</v>
      </c>
      <c r="H17" s="13" t="s">
        <v>259</v>
      </c>
      <c r="I17" s="13" t="s">
        <v>33336</v>
      </c>
      <c r="J17" s="13" t="s">
        <v>33336</v>
      </c>
      <c r="K17" s="13" t="s">
        <v>33371</v>
      </c>
      <c r="L17" s="17" t="s">
        <v>33372</v>
      </c>
      <c r="M17" s="18">
        <v>3584000</v>
      </c>
      <c r="N17" s="19"/>
      <c r="O17" s="20" t="str">
        <f t="shared" si="0"/>
        <v>C1</v>
      </c>
      <c r="R17" s="21" t="str">
        <f t="shared" si="1"/>
        <v>C1</v>
      </c>
    </row>
    <row r="18" spans="1:18" ht="23.25" customHeight="1" x14ac:dyDescent="0.25">
      <c r="A18" s="13">
        <v>12</v>
      </c>
      <c r="B18" s="13" t="s">
        <v>33373</v>
      </c>
      <c r="C18" s="13" t="s">
        <v>18526</v>
      </c>
      <c r="D18" s="14" t="s">
        <v>449</v>
      </c>
      <c r="E18" s="15" t="s">
        <v>15</v>
      </c>
      <c r="F18" s="13" t="s">
        <v>11926</v>
      </c>
      <c r="G18" s="16" t="s">
        <v>6511</v>
      </c>
      <c r="H18" s="13" t="s">
        <v>259</v>
      </c>
      <c r="I18" s="13" t="s">
        <v>33336</v>
      </c>
      <c r="J18" s="13" t="s">
        <v>33336</v>
      </c>
      <c r="K18" s="13" t="s">
        <v>33374</v>
      </c>
      <c r="L18" s="17" t="s">
        <v>33375</v>
      </c>
      <c r="M18" s="18">
        <v>3584000</v>
      </c>
      <c r="N18" s="19"/>
      <c r="O18" s="20" t="str">
        <f t="shared" si="0"/>
        <v>C1</v>
      </c>
      <c r="R18" s="21" t="str">
        <f t="shared" si="1"/>
        <v>C1</v>
      </c>
    </row>
    <row r="19" spans="1:18" ht="23.25" customHeight="1" x14ac:dyDescent="0.25">
      <c r="A19" s="13">
        <v>13</v>
      </c>
      <c r="B19" s="13" t="s">
        <v>33376</v>
      </c>
      <c r="C19" s="13" t="s">
        <v>2208</v>
      </c>
      <c r="D19" s="14" t="s">
        <v>566</v>
      </c>
      <c r="E19" s="15" t="s">
        <v>403</v>
      </c>
      <c r="F19" s="13" t="s">
        <v>251</v>
      </c>
      <c r="G19" s="16" t="s">
        <v>1771</v>
      </c>
      <c r="H19" s="13" t="s">
        <v>259</v>
      </c>
      <c r="I19" s="13" t="s">
        <v>33336</v>
      </c>
      <c r="J19" s="13" t="s">
        <v>33336</v>
      </c>
      <c r="K19" s="13" t="s">
        <v>33377</v>
      </c>
      <c r="L19" s="17" t="s">
        <v>33378</v>
      </c>
      <c r="M19" s="18">
        <v>5129000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3.25" customHeight="1" x14ac:dyDescent="0.25">
      <c r="A20" s="13">
        <v>14</v>
      </c>
      <c r="B20" s="13" t="s">
        <v>33379</v>
      </c>
      <c r="C20" s="13"/>
      <c r="D20" s="14"/>
      <c r="E20" s="15"/>
      <c r="F20" s="13"/>
      <c r="G20" s="16"/>
      <c r="H20" s="13" t="s">
        <v>259</v>
      </c>
      <c r="I20" s="13" t="s">
        <v>33336</v>
      </c>
      <c r="J20" s="13" t="s">
        <v>33336</v>
      </c>
      <c r="K20" s="13" t="s">
        <v>33380</v>
      </c>
      <c r="L20" s="17" t="s">
        <v>33381</v>
      </c>
      <c r="M20" s="18"/>
      <c r="N20" s="19" t="s">
        <v>33331</v>
      </c>
      <c r="O20" s="20"/>
      <c r="R20" s="21"/>
    </row>
    <row r="21" spans="1:18" ht="23.25" customHeight="1" x14ac:dyDescent="0.25">
      <c r="A21" s="13">
        <v>15</v>
      </c>
      <c r="B21" s="13" t="s">
        <v>33382</v>
      </c>
      <c r="C21" s="13" t="s">
        <v>13021</v>
      </c>
      <c r="D21" s="14" t="s">
        <v>5258</v>
      </c>
      <c r="E21" s="15" t="s">
        <v>567</v>
      </c>
      <c r="F21" s="13" t="s">
        <v>10338</v>
      </c>
      <c r="G21" s="16" t="s">
        <v>6446</v>
      </c>
      <c r="H21" s="13" t="s">
        <v>259</v>
      </c>
      <c r="I21" s="13" t="s">
        <v>33336</v>
      </c>
      <c r="J21" s="13" t="s">
        <v>33336</v>
      </c>
      <c r="K21" s="13" t="s">
        <v>33383</v>
      </c>
      <c r="L21" s="17" t="s">
        <v>33384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3.25" customHeight="1" x14ac:dyDescent="0.25">
      <c r="A22" s="13">
        <v>16</v>
      </c>
      <c r="B22" s="13"/>
      <c r="C22" s="13"/>
      <c r="D22" s="14"/>
      <c r="E22" s="15"/>
      <c r="F22" s="13"/>
      <c r="G22" s="16"/>
      <c r="H22" s="13"/>
      <c r="I22" s="13"/>
      <c r="J22" s="13"/>
      <c r="K22" s="13"/>
      <c r="L22" s="17" t="s">
        <v>33714</v>
      </c>
      <c r="M22" s="18"/>
      <c r="N22" s="19" t="s">
        <v>8787</v>
      </c>
      <c r="O22" s="20"/>
      <c r="R22" s="21"/>
    </row>
    <row r="23" spans="1:18" ht="23.25" customHeight="1" x14ac:dyDescent="0.25">
      <c r="A23" s="13">
        <v>17</v>
      </c>
      <c r="B23" s="13" t="s">
        <v>33385</v>
      </c>
      <c r="C23" s="13" t="s">
        <v>33386</v>
      </c>
      <c r="D23" s="14" t="s">
        <v>5127</v>
      </c>
      <c r="E23" s="15" t="s">
        <v>567</v>
      </c>
      <c r="F23" s="13" t="s">
        <v>33387</v>
      </c>
      <c r="G23" s="16" t="s">
        <v>2908</v>
      </c>
      <c r="H23" s="13" t="s">
        <v>259</v>
      </c>
      <c r="I23" s="13" t="s">
        <v>33336</v>
      </c>
      <c r="J23" s="13" t="s">
        <v>33336</v>
      </c>
      <c r="K23" s="13" t="s">
        <v>33388</v>
      </c>
      <c r="L23" s="17" t="s">
        <v>33389</v>
      </c>
      <c r="M23" s="18">
        <v>6244000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3.25" customHeight="1" x14ac:dyDescent="0.25">
      <c r="A24" s="13">
        <v>18</v>
      </c>
      <c r="B24" s="13" t="s">
        <v>33390</v>
      </c>
      <c r="C24" s="13" t="s">
        <v>9436</v>
      </c>
      <c r="D24" s="14" t="s">
        <v>1301</v>
      </c>
      <c r="E24" s="15" t="s">
        <v>2555</v>
      </c>
      <c r="F24" s="13" t="s">
        <v>7325</v>
      </c>
      <c r="G24" s="16" t="s">
        <v>6780</v>
      </c>
      <c r="H24" s="13" t="s">
        <v>259</v>
      </c>
      <c r="I24" s="13" t="s">
        <v>33336</v>
      </c>
      <c r="J24" s="13" t="s">
        <v>33336</v>
      </c>
      <c r="K24" s="13" t="s">
        <v>33391</v>
      </c>
      <c r="L24" s="17" t="s">
        <v>33392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3.25" customHeight="1" x14ac:dyDescent="0.25">
      <c r="A25" s="13">
        <v>19</v>
      </c>
      <c r="B25" s="13" t="s">
        <v>33393</v>
      </c>
      <c r="C25" s="13" t="s">
        <v>15801</v>
      </c>
      <c r="D25" s="14" t="s">
        <v>15802</v>
      </c>
      <c r="E25" s="15" t="s">
        <v>574</v>
      </c>
      <c r="F25" s="13" t="s">
        <v>15803</v>
      </c>
      <c r="G25" s="16" t="s">
        <v>4849</v>
      </c>
      <c r="H25" s="13" t="s">
        <v>259</v>
      </c>
      <c r="I25" s="13" t="s">
        <v>33336</v>
      </c>
      <c r="J25" s="13" t="s">
        <v>33336</v>
      </c>
      <c r="K25" s="13" t="s">
        <v>33394</v>
      </c>
      <c r="L25" s="17" t="s">
        <v>33395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3.25" customHeight="1" x14ac:dyDescent="0.25">
      <c r="A26" s="13">
        <v>20</v>
      </c>
      <c r="B26" s="13" t="s">
        <v>33396</v>
      </c>
      <c r="C26" s="13" t="s">
        <v>19427</v>
      </c>
      <c r="D26" s="14" t="s">
        <v>19428</v>
      </c>
      <c r="E26" s="15" t="s">
        <v>1132</v>
      </c>
      <c r="F26" s="13" t="s">
        <v>19429</v>
      </c>
      <c r="G26" s="16" t="s">
        <v>10309</v>
      </c>
      <c r="H26" s="13" t="s">
        <v>259</v>
      </c>
      <c r="I26" s="13" t="s">
        <v>33336</v>
      </c>
      <c r="J26" s="13" t="s">
        <v>33336</v>
      </c>
      <c r="K26" s="13" t="s">
        <v>33397</v>
      </c>
      <c r="L26" s="17" t="s">
        <v>33398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3.25" customHeight="1" x14ac:dyDescent="0.25">
      <c r="A27" s="13">
        <v>21</v>
      </c>
      <c r="B27" s="13" t="s">
        <v>33399</v>
      </c>
      <c r="C27" s="13" t="s">
        <v>21821</v>
      </c>
      <c r="D27" s="14" t="s">
        <v>5197</v>
      </c>
      <c r="E27" s="15" t="s">
        <v>2984</v>
      </c>
      <c r="F27" s="13" t="s">
        <v>12580</v>
      </c>
      <c r="G27" s="16" t="s">
        <v>8830</v>
      </c>
      <c r="H27" s="13" t="s">
        <v>259</v>
      </c>
      <c r="I27" s="13" t="s">
        <v>33336</v>
      </c>
      <c r="J27" s="13" t="s">
        <v>33336</v>
      </c>
      <c r="K27" s="13" t="s">
        <v>33400</v>
      </c>
      <c r="L27" s="17" t="s">
        <v>33401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3.25" customHeight="1" x14ac:dyDescent="0.25">
      <c r="A28" s="13">
        <v>22</v>
      </c>
      <c r="B28" s="13" t="s">
        <v>33402</v>
      </c>
      <c r="C28" s="13" t="s">
        <v>21825</v>
      </c>
      <c r="D28" s="14" t="s">
        <v>5197</v>
      </c>
      <c r="E28" s="15" t="s">
        <v>1244</v>
      </c>
      <c r="F28" s="13" t="s">
        <v>12580</v>
      </c>
      <c r="G28" s="16" t="s">
        <v>8830</v>
      </c>
      <c r="H28" s="13" t="s">
        <v>259</v>
      </c>
      <c r="I28" s="13" t="s">
        <v>33336</v>
      </c>
      <c r="J28" s="13" t="s">
        <v>33336</v>
      </c>
      <c r="K28" s="13" t="s">
        <v>33403</v>
      </c>
      <c r="L28" s="17" t="s">
        <v>33404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23.25" customHeight="1" x14ac:dyDescent="0.25">
      <c r="A29" s="13">
        <v>23</v>
      </c>
      <c r="B29" s="13" t="s">
        <v>33405</v>
      </c>
      <c r="C29" s="13" t="s">
        <v>10791</v>
      </c>
      <c r="D29" s="14" t="s">
        <v>3900</v>
      </c>
      <c r="E29" s="15" t="s">
        <v>644</v>
      </c>
      <c r="F29" s="13" t="s">
        <v>9080</v>
      </c>
      <c r="G29" s="16" t="s">
        <v>8554</v>
      </c>
      <c r="H29" s="13" t="s">
        <v>259</v>
      </c>
      <c r="I29" s="13" t="s">
        <v>33336</v>
      </c>
      <c r="J29" s="13" t="s">
        <v>33336</v>
      </c>
      <c r="K29" s="13" t="s">
        <v>33406</v>
      </c>
      <c r="L29" s="17" t="s">
        <v>33407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3.25" customHeight="1" x14ac:dyDescent="0.25">
      <c r="A30" s="13">
        <v>24</v>
      </c>
      <c r="B30" s="13" t="s">
        <v>33408</v>
      </c>
      <c r="C30" s="13" t="s">
        <v>18623</v>
      </c>
      <c r="D30" s="14" t="s">
        <v>114</v>
      </c>
      <c r="E30" s="15" t="s">
        <v>177</v>
      </c>
      <c r="F30" s="13" t="s">
        <v>9060</v>
      </c>
      <c r="G30" s="16" t="s">
        <v>6726</v>
      </c>
      <c r="H30" s="13" t="s">
        <v>259</v>
      </c>
      <c r="I30" s="13" t="s">
        <v>33336</v>
      </c>
      <c r="J30" s="13" t="s">
        <v>33336</v>
      </c>
      <c r="K30" s="13" t="s">
        <v>33409</v>
      </c>
      <c r="L30" s="17" t="s">
        <v>33410</v>
      </c>
      <c r="M30" s="18">
        <v>3584000</v>
      </c>
      <c r="N30" s="19"/>
      <c r="O30" s="20" t="str">
        <f t="shared" si="0"/>
        <v>CĐ</v>
      </c>
      <c r="R30" s="21" t="str">
        <f t="shared" si="1"/>
        <v>CĐ</v>
      </c>
    </row>
    <row r="31" spans="1:18" ht="23.25" customHeight="1" x14ac:dyDescent="0.25">
      <c r="A31" s="13">
        <v>25</v>
      </c>
      <c r="B31" s="13" t="s">
        <v>33411</v>
      </c>
      <c r="C31" s="13" t="s">
        <v>9180</v>
      </c>
      <c r="D31" s="14" t="s">
        <v>9181</v>
      </c>
      <c r="E31" s="15" t="s">
        <v>2043</v>
      </c>
      <c r="F31" s="13" t="s">
        <v>6501</v>
      </c>
      <c r="G31" s="16" t="s">
        <v>7178</v>
      </c>
      <c r="H31" s="13" t="s">
        <v>259</v>
      </c>
      <c r="I31" s="13" t="s">
        <v>33336</v>
      </c>
      <c r="J31" s="13" t="s">
        <v>33336</v>
      </c>
      <c r="K31" s="13" t="s">
        <v>33412</v>
      </c>
      <c r="L31" s="17" t="s">
        <v>33413</v>
      </c>
      <c r="M31" s="18">
        <v>3584000</v>
      </c>
      <c r="N31" s="19"/>
      <c r="O31" s="20" t="str">
        <f t="shared" si="0"/>
        <v>CĐ</v>
      </c>
      <c r="R31" s="21" t="str">
        <f t="shared" si="1"/>
        <v>CĐ</v>
      </c>
    </row>
    <row r="32" spans="1:18" ht="23.25" customHeight="1" x14ac:dyDescent="0.25">
      <c r="A32" s="13">
        <v>26</v>
      </c>
      <c r="B32" s="13" t="s">
        <v>33414</v>
      </c>
      <c r="C32" s="13" t="s">
        <v>11965</v>
      </c>
      <c r="D32" s="14" t="s">
        <v>11966</v>
      </c>
      <c r="E32" s="15" t="s">
        <v>11967</v>
      </c>
      <c r="F32" s="13" t="s">
        <v>11968</v>
      </c>
      <c r="G32" s="16" t="s">
        <v>7178</v>
      </c>
      <c r="H32" s="13" t="s">
        <v>259</v>
      </c>
      <c r="I32" s="13" t="s">
        <v>33336</v>
      </c>
      <c r="J32" s="13" t="s">
        <v>33336</v>
      </c>
      <c r="K32" s="13" t="s">
        <v>33415</v>
      </c>
      <c r="L32" s="17" t="s">
        <v>33416</v>
      </c>
      <c r="M32" s="18">
        <v>3584000</v>
      </c>
      <c r="N32" s="19"/>
      <c r="O32" s="20" t="str">
        <f t="shared" si="0"/>
        <v>CĐ</v>
      </c>
      <c r="R32" s="21" t="str">
        <f t="shared" si="1"/>
        <v>CĐ</v>
      </c>
    </row>
    <row r="33" spans="1:18" ht="23.25" customHeight="1" x14ac:dyDescent="0.25">
      <c r="A33" s="13">
        <v>27</v>
      </c>
      <c r="B33" s="13" t="s">
        <v>33417</v>
      </c>
      <c r="C33" s="13" t="s">
        <v>33418</v>
      </c>
      <c r="D33" s="14" t="s">
        <v>33419</v>
      </c>
      <c r="E33" s="15" t="s">
        <v>3357</v>
      </c>
      <c r="F33" s="13" t="s">
        <v>251</v>
      </c>
      <c r="G33" s="16" t="s">
        <v>3760</v>
      </c>
      <c r="H33" s="13" t="s">
        <v>259</v>
      </c>
      <c r="I33" s="13" t="s">
        <v>33336</v>
      </c>
      <c r="J33" s="13" t="s">
        <v>33336</v>
      </c>
      <c r="K33" s="13" t="s">
        <v>33420</v>
      </c>
      <c r="L33" s="17" t="s">
        <v>33421</v>
      </c>
      <c r="M33" s="18">
        <v>4370000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3.25" customHeight="1" x14ac:dyDescent="0.25">
      <c r="A34" s="13">
        <v>28</v>
      </c>
      <c r="B34" s="13" t="s">
        <v>33422</v>
      </c>
      <c r="C34" s="13" t="s">
        <v>20680</v>
      </c>
      <c r="D34" s="14" t="s">
        <v>4040</v>
      </c>
      <c r="E34" s="15" t="s">
        <v>20681</v>
      </c>
      <c r="F34" s="13" t="s">
        <v>7269</v>
      </c>
      <c r="G34" s="16" t="s">
        <v>20624</v>
      </c>
      <c r="H34" s="13" t="s">
        <v>259</v>
      </c>
      <c r="I34" s="13" t="s">
        <v>33336</v>
      </c>
      <c r="J34" s="13" t="s">
        <v>33336</v>
      </c>
      <c r="K34" s="13" t="s">
        <v>33423</v>
      </c>
      <c r="L34" s="17" t="s">
        <v>33424</v>
      </c>
      <c r="M34" s="18">
        <v>6244000</v>
      </c>
      <c r="N34" s="19"/>
      <c r="O34" s="20" t="str">
        <f t="shared" si="0"/>
        <v>T4</v>
      </c>
      <c r="R34" s="21" t="str">
        <f t="shared" si="1"/>
        <v>T4</v>
      </c>
    </row>
    <row r="35" spans="1:18" ht="23.25" customHeight="1" x14ac:dyDescent="0.25">
      <c r="A35" s="13">
        <v>29</v>
      </c>
      <c r="B35" s="13" t="s">
        <v>33425</v>
      </c>
      <c r="C35" s="13" t="s">
        <v>8249</v>
      </c>
      <c r="D35" s="14" t="s">
        <v>8250</v>
      </c>
      <c r="E35" s="15" t="s">
        <v>93</v>
      </c>
      <c r="F35" s="13" t="s">
        <v>2173</v>
      </c>
      <c r="G35" s="16" t="s">
        <v>6780</v>
      </c>
      <c r="H35" s="13" t="s">
        <v>259</v>
      </c>
      <c r="I35" s="13" t="s">
        <v>33336</v>
      </c>
      <c r="J35" s="13" t="s">
        <v>33336</v>
      </c>
      <c r="K35" s="13" t="s">
        <v>33426</v>
      </c>
      <c r="L35" s="17" t="s">
        <v>33427</v>
      </c>
      <c r="M35" s="18">
        <v>4096000</v>
      </c>
      <c r="N35" s="19"/>
      <c r="O35" s="20" t="str">
        <f t="shared" si="0"/>
        <v>C1</v>
      </c>
      <c r="R35" s="21" t="str">
        <f t="shared" si="1"/>
        <v>C1</v>
      </c>
    </row>
    <row r="36" spans="1:18" ht="23.25" customHeight="1" x14ac:dyDescent="0.25">
      <c r="A36" s="13">
        <v>30</v>
      </c>
      <c r="B36" s="13" t="s">
        <v>33428</v>
      </c>
      <c r="C36" s="13" t="s">
        <v>18636</v>
      </c>
      <c r="D36" s="14" t="s">
        <v>1237</v>
      </c>
      <c r="E36" s="15" t="s">
        <v>1444</v>
      </c>
      <c r="F36" s="13" t="s">
        <v>18637</v>
      </c>
      <c r="G36" s="16" t="s">
        <v>7178</v>
      </c>
      <c r="H36" s="13" t="s">
        <v>259</v>
      </c>
      <c r="I36" s="13" t="s">
        <v>33336</v>
      </c>
      <c r="J36" s="13" t="s">
        <v>33336</v>
      </c>
      <c r="K36" s="13" t="s">
        <v>33429</v>
      </c>
      <c r="L36" s="17" t="s">
        <v>33430</v>
      </c>
      <c r="M36" s="18">
        <v>3584000</v>
      </c>
      <c r="N36" s="19"/>
      <c r="O36" s="20" t="str">
        <f t="shared" si="0"/>
        <v>CĐ</v>
      </c>
      <c r="R36" s="21" t="str">
        <f t="shared" si="1"/>
        <v>CĐ</v>
      </c>
    </row>
    <row r="37" spans="1:18" ht="23.25" customHeight="1" x14ac:dyDescent="0.25">
      <c r="A37" s="13">
        <v>31</v>
      </c>
      <c r="B37" s="13" t="s">
        <v>33431</v>
      </c>
      <c r="C37" s="13" t="s">
        <v>10166</v>
      </c>
      <c r="D37" s="14" t="s">
        <v>373</v>
      </c>
      <c r="E37" s="15" t="s">
        <v>567</v>
      </c>
      <c r="F37" s="13" t="s">
        <v>10167</v>
      </c>
      <c r="G37" s="16" t="s">
        <v>7178</v>
      </c>
      <c r="H37" s="13" t="s">
        <v>259</v>
      </c>
      <c r="I37" s="13" t="s">
        <v>33336</v>
      </c>
      <c r="J37" s="13" t="s">
        <v>33336</v>
      </c>
      <c r="K37" s="13" t="s">
        <v>33432</v>
      </c>
      <c r="L37" s="17" t="s">
        <v>33433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3.25" customHeight="1" x14ac:dyDescent="0.25">
      <c r="A38" s="13">
        <v>32</v>
      </c>
      <c r="B38" s="13" t="s">
        <v>33434</v>
      </c>
      <c r="C38" s="13" t="s">
        <v>12082</v>
      </c>
      <c r="D38" s="14" t="s">
        <v>2516</v>
      </c>
      <c r="E38" s="15" t="s">
        <v>73</v>
      </c>
      <c r="F38" s="13" t="s">
        <v>7518</v>
      </c>
      <c r="G38" s="16" t="s">
        <v>7178</v>
      </c>
      <c r="H38" s="13" t="s">
        <v>259</v>
      </c>
      <c r="I38" s="13" t="s">
        <v>33336</v>
      </c>
      <c r="J38" s="13" t="s">
        <v>33336</v>
      </c>
      <c r="K38" s="13" t="s">
        <v>33435</v>
      </c>
      <c r="L38" s="17" t="s">
        <v>33436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8" ht="23.25" customHeight="1" x14ac:dyDescent="0.25">
      <c r="A39" s="13">
        <v>33</v>
      </c>
      <c r="B39" s="13" t="s">
        <v>33437</v>
      </c>
      <c r="C39" s="13" t="s">
        <v>9206</v>
      </c>
      <c r="D39" s="14" t="s">
        <v>4727</v>
      </c>
      <c r="E39" s="15" t="s">
        <v>9207</v>
      </c>
      <c r="F39" s="13" t="s">
        <v>9208</v>
      </c>
      <c r="G39" s="16" t="s">
        <v>7178</v>
      </c>
      <c r="H39" s="13" t="s">
        <v>259</v>
      </c>
      <c r="I39" s="13" t="s">
        <v>33336</v>
      </c>
      <c r="J39" s="13" t="s">
        <v>33336</v>
      </c>
      <c r="K39" s="13" t="s">
        <v>33438</v>
      </c>
      <c r="L39" s="17" t="s">
        <v>33439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3.25" customHeight="1" x14ac:dyDescent="0.25">
      <c r="A40" s="13">
        <v>34</v>
      </c>
      <c r="B40" s="13" t="s">
        <v>33440</v>
      </c>
      <c r="C40" s="13" t="s">
        <v>26762</v>
      </c>
      <c r="D40" s="14" t="s">
        <v>26763</v>
      </c>
      <c r="E40" s="15" t="s">
        <v>6494</v>
      </c>
      <c r="F40" s="13" t="s">
        <v>7428</v>
      </c>
      <c r="G40" s="16" t="s">
        <v>7178</v>
      </c>
      <c r="H40" s="13" t="s">
        <v>259</v>
      </c>
      <c r="I40" s="13" t="s">
        <v>33336</v>
      </c>
      <c r="J40" s="13" t="s">
        <v>33336</v>
      </c>
      <c r="K40" s="13" t="s">
        <v>33441</v>
      </c>
      <c r="L40" s="17" t="s">
        <v>33442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3.25" customHeight="1" x14ac:dyDescent="0.25">
      <c r="A41" s="13">
        <v>35</v>
      </c>
      <c r="B41" s="13" t="s">
        <v>33443</v>
      </c>
      <c r="C41" s="13" t="s">
        <v>25407</v>
      </c>
      <c r="D41" s="14" t="s">
        <v>25408</v>
      </c>
      <c r="E41" s="15" t="s">
        <v>3038</v>
      </c>
      <c r="F41" s="13" t="s">
        <v>327</v>
      </c>
      <c r="G41" s="16" t="s">
        <v>7307</v>
      </c>
      <c r="H41" s="13" t="s">
        <v>259</v>
      </c>
      <c r="I41" s="13" t="s">
        <v>33336</v>
      </c>
      <c r="J41" s="13" t="s">
        <v>33336</v>
      </c>
      <c r="K41" s="13" t="s">
        <v>33444</v>
      </c>
      <c r="L41" s="17" t="s">
        <v>33445</v>
      </c>
      <c r="M41" s="18">
        <v>5798000</v>
      </c>
      <c r="N41" s="19"/>
      <c r="O41" s="20" t="str">
        <f t="shared" si="0"/>
        <v>T4</v>
      </c>
      <c r="R41" s="21" t="str">
        <f t="shared" si="1"/>
        <v>T4</v>
      </c>
    </row>
    <row r="42" spans="1:18" ht="23.25" customHeight="1" x14ac:dyDescent="0.25">
      <c r="A42" s="13">
        <v>36</v>
      </c>
      <c r="B42" s="13" t="s">
        <v>33446</v>
      </c>
      <c r="C42" s="13" t="s">
        <v>26777</v>
      </c>
      <c r="D42" s="14" t="s">
        <v>26778</v>
      </c>
      <c r="E42" s="15" t="s">
        <v>3357</v>
      </c>
      <c r="F42" s="13" t="s">
        <v>26779</v>
      </c>
      <c r="G42" s="16" t="s">
        <v>7178</v>
      </c>
      <c r="H42" s="13" t="s">
        <v>259</v>
      </c>
      <c r="I42" s="13" t="s">
        <v>33336</v>
      </c>
      <c r="J42" s="13" t="s">
        <v>33336</v>
      </c>
      <c r="K42" s="13" t="s">
        <v>33447</v>
      </c>
      <c r="L42" s="17" t="s">
        <v>33448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3.25" customHeight="1" x14ac:dyDescent="0.25">
      <c r="A43" s="13">
        <v>37</v>
      </c>
      <c r="B43" s="13" t="s">
        <v>33449</v>
      </c>
      <c r="C43" s="13" t="s">
        <v>10923</v>
      </c>
      <c r="D43" s="14" t="s">
        <v>10924</v>
      </c>
      <c r="E43" s="15" t="s">
        <v>73</v>
      </c>
      <c r="F43" s="13" t="s">
        <v>10925</v>
      </c>
      <c r="G43" s="16" t="s">
        <v>7307</v>
      </c>
      <c r="H43" s="13" t="s">
        <v>259</v>
      </c>
      <c r="I43" s="13" t="s">
        <v>33336</v>
      </c>
      <c r="J43" s="13" t="s">
        <v>33336</v>
      </c>
      <c r="K43" s="13" t="s">
        <v>33450</v>
      </c>
      <c r="L43" s="17" t="s">
        <v>33451</v>
      </c>
      <c r="M43" s="18">
        <v>5798000</v>
      </c>
      <c r="N43" s="19"/>
      <c r="O43" s="20" t="str">
        <f t="shared" si="0"/>
        <v>T4</v>
      </c>
      <c r="R43" s="21" t="str">
        <f t="shared" si="1"/>
        <v>T4</v>
      </c>
    </row>
    <row r="44" spans="1:18" ht="23.25" customHeight="1" x14ac:dyDescent="0.25">
      <c r="A44" s="13">
        <v>38</v>
      </c>
      <c r="B44" s="13" t="s">
        <v>33452</v>
      </c>
      <c r="C44" s="13" t="s">
        <v>10666</v>
      </c>
      <c r="D44" s="14" t="s">
        <v>8995</v>
      </c>
      <c r="E44" s="15" t="s">
        <v>208</v>
      </c>
      <c r="F44" s="13" t="s">
        <v>10667</v>
      </c>
      <c r="G44" s="16" t="s">
        <v>4849</v>
      </c>
      <c r="H44" s="13" t="s">
        <v>259</v>
      </c>
      <c r="I44" s="13" t="s">
        <v>33336</v>
      </c>
      <c r="J44" s="13" t="s">
        <v>33336</v>
      </c>
      <c r="K44" s="13" t="s">
        <v>33453</v>
      </c>
      <c r="L44" s="17" t="s">
        <v>33454</v>
      </c>
      <c r="M44" s="18">
        <v>3840000</v>
      </c>
      <c r="N44" s="19"/>
      <c r="O44" s="20" t="str">
        <f t="shared" si="0"/>
        <v>CĐ</v>
      </c>
      <c r="R44" s="21" t="str">
        <f t="shared" si="1"/>
        <v>CĐ</v>
      </c>
    </row>
    <row r="45" spans="1:18" ht="23.25" customHeight="1" x14ac:dyDescent="0.25">
      <c r="A45" s="13">
        <v>39</v>
      </c>
      <c r="B45" s="13" t="s">
        <v>33455</v>
      </c>
      <c r="C45" s="13" t="s">
        <v>13326</v>
      </c>
      <c r="D45" s="14" t="s">
        <v>1498</v>
      </c>
      <c r="E45" s="15" t="s">
        <v>1202</v>
      </c>
      <c r="F45" s="13" t="s">
        <v>7925</v>
      </c>
      <c r="G45" s="16" t="s">
        <v>6446</v>
      </c>
      <c r="H45" s="13" t="s">
        <v>259</v>
      </c>
      <c r="I45" s="13" t="s">
        <v>33336</v>
      </c>
      <c r="J45" s="13" t="s">
        <v>33336</v>
      </c>
      <c r="K45" s="13" t="s">
        <v>33456</v>
      </c>
      <c r="L45" s="17" t="s">
        <v>33457</v>
      </c>
      <c r="M45" s="18">
        <v>4096000</v>
      </c>
      <c r="N45" s="19"/>
      <c r="O45" s="20" t="str">
        <f t="shared" si="0"/>
        <v>C1</v>
      </c>
      <c r="R45" s="21" t="str">
        <f t="shared" si="1"/>
        <v>C1</v>
      </c>
    </row>
    <row r="46" spans="1:18" ht="23.25" customHeight="1" x14ac:dyDescent="0.25">
      <c r="A46" s="13">
        <v>40</v>
      </c>
      <c r="B46" s="13" t="s">
        <v>33458</v>
      </c>
      <c r="C46" s="13" t="s">
        <v>28901</v>
      </c>
      <c r="D46" s="14" t="s">
        <v>7623</v>
      </c>
      <c r="E46" s="15" t="s">
        <v>19596</v>
      </c>
      <c r="F46" s="13" t="s">
        <v>13719</v>
      </c>
      <c r="G46" s="16" t="s">
        <v>7429</v>
      </c>
      <c r="H46" s="13" t="s">
        <v>259</v>
      </c>
      <c r="I46" s="13" t="s">
        <v>33336</v>
      </c>
      <c r="J46" s="13" t="s">
        <v>33336</v>
      </c>
      <c r="K46" s="13" t="s">
        <v>33459</v>
      </c>
      <c r="L46" s="17" t="s">
        <v>33460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23.25" customHeight="1" x14ac:dyDescent="0.25">
      <c r="A47" s="13">
        <v>41</v>
      </c>
      <c r="B47" s="13" t="s">
        <v>33461</v>
      </c>
      <c r="C47" s="13" t="s">
        <v>18597</v>
      </c>
      <c r="D47" s="14" t="s">
        <v>7211</v>
      </c>
      <c r="E47" s="15" t="s">
        <v>941</v>
      </c>
      <c r="F47" s="13" t="s">
        <v>8429</v>
      </c>
      <c r="G47" s="16" t="s">
        <v>7499</v>
      </c>
      <c r="H47" s="13" t="s">
        <v>259</v>
      </c>
      <c r="I47" s="13" t="s">
        <v>33336</v>
      </c>
      <c r="J47" s="13" t="s">
        <v>33336</v>
      </c>
      <c r="K47" s="13" t="s">
        <v>33462</v>
      </c>
      <c r="L47" s="17" t="s">
        <v>33463</v>
      </c>
      <c r="M47" s="18">
        <v>3840000</v>
      </c>
      <c r="N47" s="19"/>
      <c r="O47" s="20" t="str">
        <f t="shared" si="0"/>
        <v>CĐ</v>
      </c>
      <c r="R47" s="21" t="str">
        <f t="shared" si="1"/>
        <v>CĐ</v>
      </c>
    </row>
    <row r="48" spans="1:18" ht="23.25" customHeight="1" x14ac:dyDescent="0.25">
      <c r="A48" s="13">
        <v>42</v>
      </c>
      <c r="B48" s="13" t="s">
        <v>33464</v>
      </c>
      <c r="C48" s="13" t="s">
        <v>17282</v>
      </c>
      <c r="D48" s="14" t="s">
        <v>17283</v>
      </c>
      <c r="E48" s="15" t="s">
        <v>22</v>
      </c>
      <c r="F48" s="13" t="s">
        <v>10561</v>
      </c>
      <c r="G48" s="16" t="s">
        <v>4855</v>
      </c>
      <c r="H48" s="13" t="s">
        <v>259</v>
      </c>
      <c r="I48" s="13" t="s">
        <v>33336</v>
      </c>
      <c r="J48" s="13" t="s">
        <v>33336</v>
      </c>
      <c r="K48" s="13" t="s">
        <v>33465</v>
      </c>
      <c r="L48" s="17" t="s">
        <v>33466</v>
      </c>
      <c r="M48" s="18">
        <v>6021000</v>
      </c>
      <c r="N48" s="19"/>
      <c r="O48" s="20" t="str">
        <f t="shared" si="0"/>
        <v>T4</v>
      </c>
      <c r="R48" s="21" t="str">
        <f t="shared" si="1"/>
        <v>T4</v>
      </c>
    </row>
    <row r="49" spans="1:18" ht="23.25" customHeight="1" x14ac:dyDescent="0.25">
      <c r="A49" s="13">
        <v>43</v>
      </c>
      <c r="B49" s="13" t="s">
        <v>33467</v>
      </c>
      <c r="C49" s="13" t="s">
        <v>8108</v>
      </c>
      <c r="D49" s="14" t="s">
        <v>8109</v>
      </c>
      <c r="E49" s="15" t="s">
        <v>216</v>
      </c>
      <c r="F49" s="13" t="s">
        <v>7524</v>
      </c>
      <c r="G49" s="16" t="s">
        <v>6369</v>
      </c>
      <c r="H49" s="13" t="s">
        <v>259</v>
      </c>
      <c r="I49" s="13" t="s">
        <v>33336</v>
      </c>
      <c r="J49" s="13" t="s">
        <v>33336</v>
      </c>
      <c r="K49" s="13" t="s">
        <v>33468</v>
      </c>
      <c r="L49" s="17" t="s">
        <v>33469</v>
      </c>
      <c r="M49" s="18">
        <v>4096000</v>
      </c>
      <c r="N49" s="19"/>
      <c r="O49" s="20" t="str">
        <f t="shared" si="0"/>
        <v>C1</v>
      </c>
      <c r="R49" s="21" t="str">
        <f t="shared" si="1"/>
        <v>C1</v>
      </c>
    </row>
    <row r="50" spans="1:18" ht="23.25" customHeight="1" x14ac:dyDescent="0.25">
      <c r="A50" s="13">
        <v>44</v>
      </c>
      <c r="B50" s="13" t="s">
        <v>33470</v>
      </c>
      <c r="C50" s="13" t="s">
        <v>6977</v>
      </c>
      <c r="D50" s="14" t="s">
        <v>4727</v>
      </c>
      <c r="E50" s="15" t="s">
        <v>28</v>
      </c>
      <c r="F50" s="13" t="s">
        <v>6978</v>
      </c>
      <c r="G50" s="16" t="s">
        <v>6369</v>
      </c>
      <c r="H50" s="13" t="s">
        <v>259</v>
      </c>
      <c r="I50" s="13" t="s">
        <v>33336</v>
      </c>
      <c r="J50" s="13" t="s">
        <v>33336</v>
      </c>
      <c r="K50" s="13" t="s">
        <v>33471</v>
      </c>
      <c r="L50" s="17" t="s">
        <v>33472</v>
      </c>
      <c r="M50" s="18">
        <v>4096000</v>
      </c>
      <c r="N50" s="19"/>
      <c r="O50" s="20" t="str">
        <f t="shared" si="0"/>
        <v>C1</v>
      </c>
      <c r="R50" s="21" t="str">
        <f t="shared" si="1"/>
        <v>C1</v>
      </c>
    </row>
    <row r="51" spans="1:18" ht="23.25" customHeight="1" x14ac:dyDescent="0.25">
      <c r="A51" s="13">
        <v>45</v>
      </c>
      <c r="B51" s="13" t="s">
        <v>33473</v>
      </c>
      <c r="C51" s="13" t="s">
        <v>23633</v>
      </c>
      <c r="D51" s="14" t="s">
        <v>23634</v>
      </c>
      <c r="E51" s="15" t="s">
        <v>902</v>
      </c>
      <c r="F51" s="13" t="s">
        <v>14913</v>
      </c>
      <c r="G51" s="16" t="s">
        <v>18382</v>
      </c>
      <c r="H51" s="13" t="s">
        <v>259</v>
      </c>
      <c r="I51" s="13" t="s">
        <v>33336</v>
      </c>
      <c r="J51" s="13" t="s">
        <v>33336</v>
      </c>
      <c r="K51" s="13" t="s">
        <v>33474</v>
      </c>
      <c r="L51" s="17" t="s">
        <v>33475</v>
      </c>
      <c r="M51" s="18">
        <v>2850000</v>
      </c>
      <c r="N51" s="19"/>
      <c r="O51" s="20" t="str">
        <f t="shared" si="0"/>
        <v>TCN</v>
      </c>
      <c r="R51" s="21" t="str">
        <f t="shared" si="1"/>
        <v>TCN</v>
      </c>
    </row>
    <row r="52" spans="1:18" ht="23.25" customHeight="1" x14ac:dyDescent="0.25">
      <c r="A52" s="13">
        <v>46</v>
      </c>
      <c r="B52" s="13" t="s">
        <v>33476</v>
      </c>
      <c r="C52" s="13" t="s">
        <v>8484</v>
      </c>
      <c r="D52" s="14" t="s">
        <v>8485</v>
      </c>
      <c r="E52" s="15" t="s">
        <v>5829</v>
      </c>
      <c r="F52" s="13" t="s">
        <v>8486</v>
      </c>
      <c r="G52" s="16" t="s">
        <v>6446</v>
      </c>
      <c r="H52" s="13" t="s">
        <v>259</v>
      </c>
      <c r="I52" s="13" t="s">
        <v>33336</v>
      </c>
      <c r="J52" s="13" t="s">
        <v>33336</v>
      </c>
      <c r="K52" s="13" t="s">
        <v>33477</v>
      </c>
      <c r="L52" s="17" t="s">
        <v>33478</v>
      </c>
      <c r="M52" s="18">
        <v>4096000</v>
      </c>
      <c r="N52" s="19"/>
      <c r="O52" s="20" t="str">
        <f t="shared" si="0"/>
        <v>C1</v>
      </c>
      <c r="R52" s="21" t="str">
        <f t="shared" si="1"/>
        <v>C1</v>
      </c>
    </row>
    <row r="53" spans="1:18" ht="23.25" customHeight="1" x14ac:dyDescent="0.25">
      <c r="A53" s="13">
        <v>47</v>
      </c>
      <c r="B53" s="13" t="s">
        <v>33479</v>
      </c>
      <c r="C53" s="13" t="s">
        <v>24140</v>
      </c>
      <c r="D53" s="14" t="s">
        <v>24141</v>
      </c>
      <c r="E53" s="15" t="s">
        <v>697</v>
      </c>
      <c r="F53" s="13" t="s">
        <v>2323</v>
      </c>
      <c r="G53" s="16" t="s">
        <v>8830</v>
      </c>
      <c r="H53" s="13" t="s">
        <v>259</v>
      </c>
      <c r="I53" s="13" t="s">
        <v>33336</v>
      </c>
      <c r="J53" s="13" t="s">
        <v>33336</v>
      </c>
      <c r="K53" s="13" t="s">
        <v>33480</v>
      </c>
      <c r="L53" s="17" t="s">
        <v>33481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3.25" customHeight="1" x14ac:dyDescent="0.25">
      <c r="A54" s="13">
        <v>48</v>
      </c>
      <c r="B54" s="13" t="s">
        <v>33482</v>
      </c>
      <c r="C54" s="13" t="s">
        <v>18680</v>
      </c>
      <c r="D54" s="14" t="s">
        <v>1619</v>
      </c>
      <c r="E54" s="15" t="s">
        <v>902</v>
      </c>
      <c r="F54" s="13" t="s">
        <v>14776</v>
      </c>
      <c r="G54" s="16" t="s">
        <v>7246</v>
      </c>
      <c r="H54" s="13" t="s">
        <v>259</v>
      </c>
      <c r="I54" s="13" t="s">
        <v>33336</v>
      </c>
      <c r="J54" s="13" t="s">
        <v>33336</v>
      </c>
      <c r="K54" s="13" t="s">
        <v>33483</v>
      </c>
      <c r="L54" s="17" t="s">
        <v>33484</v>
      </c>
      <c r="M54" s="18">
        <v>5575000</v>
      </c>
      <c r="N54" s="19"/>
      <c r="O54" s="20" t="str">
        <f t="shared" si="0"/>
        <v>T4</v>
      </c>
      <c r="R54" s="21" t="str">
        <f t="shared" si="1"/>
        <v>T4</v>
      </c>
    </row>
    <row r="55" spans="1:18" ht="23.25" customHeight="1" x14ac:dyDescent="0.25">
      <c r="A55" s="13">
        <v>49</v>
      </c>
      <c r="B55" s="13" t="s">
        <v>33485</v>
      </c>
      <c r="C55" s="13" t="s">
        <v>26133</v>
      </c>
      <c r="D55" s="14" t="s">
        <v>2554</v>
      </c>
      <c r="E55" s="15" t="s">
        <v>909</v>
      </c>
      <c r="F55" s="13" t="s">
        <v>12419</v>
      </c>
      <c r="G55" s="16" t="s">
        <v>7258</v>
      </c>
      <c r="H55" s="13" t="s">
        <v>259</v>
      </c>
      <c r="I55" s="13" t="s">
        <v>33336</v>
      </c>
      <c r="J55" s="13" t="s">
        <v>33336</v>
      </c>
      <c r="K55" s="13" t="s">
        <v>33486</v>
      </c>
      <c r="L55" s="17" t="s">
        <v>33487</v>
      </c>
      <c r="M55" s="18">
        <v>3840000</v>
      </c>
      <c r="N55" s="19"/>
      <c r="O55" s="20" t="str">
        <f t="shared" si="0"/>
        <v>CĐ</v>
      </c>
      <c r="R55" s="21" t="str">
        <f t="shared" si="1"/>
        <v>CĐ</v>
      </c>
    </row>
    <row r="56" spans="1:18" ht="23.25" customHeight="1" x14ac:dyDescent="0.25">
      <c r="A56" s="13">
        <v>50</v>
      </c>
      <c r="B56" s="13" t="s">
        <v>33488</v>
      </c>
      <c r="C56" s="13" t="s">
        <v>13311</v>
      </c>
      <c r="D56" s="14" t="s">
        <v>2753</v>
      </c>
      <c r="E56" s="15" t="s">
        <v>13312</v>
      </c>
      <c r="F56" s="13" t="s">
        <v>13313</v>
      </c>
      <c r="G56" s="16" t="s">
        <v>7258</v>
      </c>
      <c r="H56" s="13" t="s">
        <v>259</v>
      </c>
      <c r="I56" s="13" t="s">
        <v>33336</v>
      </c>
      <c r="J56" s="13" t="s">
        <v>33336</v>
      </c>
      <c r="K56" s="13" t="s">
        <v>33489</v>
      </c>
      <c r="L56" s="17" t="s">
        <v>33490</v>
      </c>
      <c r="M56" s="18">
        <v>3840000</v>
      </c>
      <c r="N56" s="19"/>
      <c r="O56" s="20" t="str">
        <f t="shared" si="0"/>
        <v>CĐ</v>
      </c>
      <c r="R56" s="21" t="str">
        <f t="shared" si="1"/>
        <v>CĐ</v>
      </c>
    </row>
    <row r="57" spans="1:18" ht="23.25" customHeight="1" x14ac:dyDescent="0.25">
      <c r="A57" s="13">
        <v>51</v>
      </c>
      <c r="B57" s="13" t="s">
        <v>33491</v>
      </c>
      <c r="C57" s="13" t="s">
        <v>14184</v>
      </c>
      <c r="D57" s="14" t="s">
        <v>14185</v>
      </c>
      <c r="E57" s="15" t="s">
        <v>14186</v>
      </c>
      <c r="F57" s="13" t="s">
        <v>14187</v>
      </c>
      <c r="G57" s="16" t="s">
        <v>5589</v>
      </c>
      <c r="H57" s="13" t="s">
        <v>259</v>
      </c>
      <c r="I57" s="13" t="s">
        <v>33336</v>
      </c>
      <c r="J57" s="13" t="s">
        <v>33336</v>
      </c>
      <c r="K57" s="13" t="s">
        <v>33492</v>
      </c>
      <c r="L57" s="17" t="s">
        <v>33493</v>
      </c>
      <c r="M57" s="18">
        <v>3350000</v>
      </c>
      <c r="N57" s="19"/>
      <c r="O57" s="20" t="str">
        <f t="shared" si="0"/>
        <v>TCN</v>
      </c>
      <c r="R57" s="21" t="str">
        <f t="shared" si="1"/>
        <v>TCN</v>
      </c>
    </row>
    <row r="58" spans="1:18" ht="23.25" customHeight="1" x14ac:dyDescent="0.25">
      <c r="A58" s="13">
        <v>52</v>
      </c>
      <c r="B58" s="13" t="s">
        <v>33494</v>
      </c>
      <c r="C58" s="13" t="s">
        <v>33495</v>
      </c>
      <c r="D58" s="14" t="s">
        <v>9637</v>
      </c>
      <c r="E58" s="15" t="s">
        <v>567</v>
      </c>
      <c r="F58" s="13" t="s">
        <v>2397</v>
      </c>
      <c r="G58" s="16" t="s">
        <v>4159</v>
      </c>
      <c r="H58" s="13" t="s">
        <v>259</v>
      </c>
      <c r="I58" s="13" t="s">
        <v>33336</v>
      </c>
      <c r="J58" s="13" t="s">
        <v>33336</v>
      </c>
      <c r="K58" s="13" t="s">
        <v>33496</v>
      </c>
      <c r="L58" s="17" t="s">
        <v>33497</v>
      </c>
      <c r="M58" s="18">
        <v>797920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3.25" customHeight="1" x14ac:dyDescent="0.25">
      <c r="A59" s="13">
        <v>53</v>
      </c>
      <c r="B59" s="13" t="s">
        <v>33498</v>
      </c>
      <c r="C59" s="13" t="s">
        <v>9344</v>
      </c>
      <c r="D59" s="14" t="s">
        <v>9345</v>
      </c>
      <c r="E59" s="15" t="s">
        <v>1282</v>
      </c>
      <c r="F59" s="13" t="s">
        <v>7361</v>
      </c>
      <c r="G59" s="16" t="s">
        <v>5678</v>
      </c>
      <c r="H59" s="13" t="s">
        <v>259</v>
      </c>
      <c r="I59" s="13" t="s">
        <v>33336</v>
      </c>
      <c r="J59" s="13" t="s">
        <v>33336</v>
      </c>
      <c r="K59" s="13" t="s">
        <v>33499</v>
      </c>
      <c r="L59" s="17" t="s">
        <v>33500</v>
      </c>
      <c r="M59" s="18">
        <v>4096000</v>
      </c>
      <c r="N59" s="19"/>
      <c r="O59" s="20" t="str">
        <f t="shared" si="0"/>
        <v>C1</v>
      </c>
      <c r="R59" s="21" t="str">
        <f t="shared" si="1"/>
        <v>C1</v>
      </c>
    </row>
    <row r="60" spans="1:18" ht="23.25" customHeight="1" x14ac:dyDescent="0.25">
      <c r="A60" s="13">
        <v>54</v>
      </c>
      <c r="B60" s="13" t="s">
        <v>33501</v>
      </c>
      <c r="C60" s="13" t="s">
        <v>14252</v>
      </c>
      <c r="D60" s="14" t="s">
        <v>14253</v>
      </c>
      <c r="E60" s="15" t="s">
        <v>208</v>
      </c>
      <c r="F60" s="13" t="s">
        <v>12855</v>
      </c>
      <c r="G60" s="16" t="s">
        <v>7429</v>
      </c>
      <c r="H60" s="13" t="s">
        <v>259</v>
      </c>
      <c r="I60" s="13" t="s">
        <v>33336</v>
      </c>
      <c r="J60" s="13" t="s">
        <v>33336</v>
      </c>
      <c r="K60" s="13" t="s">
        <v>33502</v>
      </c>
      <c r="L60" s="17" t="s">
        <v>33503</v>
      </c>
      <c r="M60" s="18">
        <v>3840000</v>
      </c>
      <c r="N60" s="19"/>
      <c r="O60" s="20" t="str">
        <f t="shared" si="0"/>
        <v>CĐ</v>
      </c>
      <c r="R60" s="21" t="str">
        <f t="shared" si="1"/>
        <v>CĐ</v>
      </c>
    </row>
    <row r="61" spans="1:18" ht="23.25" customHeight="1" x14ac:dyDescent="0.25">
      <c r="A61" s="13">
        <v>55</v>
      </c>
      <c r="B61" s="13" t="s">
        <v>33504</v>
      </c>
      <c r="C61" s="13" t="s">
        <v>20556</v>
      </c>
      <c r="D61" s="14" t="s">
        <v>20557</v>
      </c>
      <c r="E61" s="15" t="s">
        <v>80</v>
      </c>
      <c r="F61" s="13" t="s">
        <v>11745</v>
      </c>
      <c r="G61" s="16" t="s">
        <v>7429</v>
      </c>
      <c r="H61" s="13" t="s">
        <v>259</v>
      </c>
      <c r="I61" s="13" t="s">
        <v>33336</v>
      </c>
      <c r="J61" s="13" t="s">
        <v>33336</v>
      </c>
      <c r="K61" s="13" t="s">
        <v>33505</v>
      </c>
      <c r="L61" s="17" t="s">
        <v>33506</v>
      </c>
      <c r="M61" s="18">
        <v>3840000</v>
      </c>
      <c r="N61" s="19"/>
      <c r="O61" s="20" t="str">
        <f t="shared" si="0"/>
        <v>CĐ</v>
      </c>
      <c r="R61" s="21" t="str">
        <f t="shared" si="1"/>
        <v>CĐ</v>
      </c>
    </row>
    <row r="62" spans="1:18" ht="23.25" customHeight="1" x14ac:dyDescent="0.25">
      <c r="A62" s="13">
        <v>56</v>
      </c>
      <c r="B62" s="13" t="s">
        <v>33507</v>
      </c>
      <c r="C62" s="13" t="s">
        <v>16044</v>
      </c>
      <c r="D62" s="14" t="s">
        <v>5650</v>
      </c>
      <c r="E62" s="15" t="s">
        <v>28</v>
      </c>
      <c r="F62" s="13" t="s">
        <v>16045</v>
      </c>
      <c r="G62" s="16" t="s">
        <v>6405</v>
      </c>
      <c r="H62" s="13" t="s">
        <v>259</v>
      </c>
      <c r="I62" s="13" t="s">
        <v>33336</v>
      </c>
      <c r="J62" s="13" t="s">
        <v>33336</v>
      </c>
      <c r="K62" s="13" t="s">
        <v>33508</v>
      </c>
      <c r="L62" s="17" t="s">
        <v>33509</v>
      </c>
      <c r="M62" s="18">
        <v>3584000</v>
      </c>
      <c r="N62" s="19"/>
      <c r="O62" s="20" t="str">
        <f t="shared" si="0"/>
        <v>CĐ</v>
      </c>
      <c r="R62" s="21" t="str">
        <f t="shared" si="1"/>
        <v>CĐ</v>
      </c>
    </row>
    <row r="63" spans="1:18" ht="23.25" customHeight="1" x14ac:dyDescent="0.25">
      <c r="A63" s="13">
        <v>57</v>
      </c>
      <c r="B63" s="13" t="s">
        <v>33510</v>
      </c>
      <c r="C63" s="13" t="s">
        <v>33511</v>
      </c>
      <c r="D63" s="14" t="s">
        <v>2074</v>
      </c>
      <c r="E63" s="15" t="s">
        <v>11566</v>
      </c>
      <c r="F63" s="13" t="s">
        <v>5612</v>
      </c>
      <c r="G63" s="16" t="s">
        <v>7264</v>
      </c>
      <c r="H63" s="13" t="s">
        <v>259</v>
      </c>
      <c r="I63" s="13" t="s">
        <v>33336</v>
      </c>
      <c r="J63" s="13" t="s">
        <v>33336</v>
      </c>
      <c r="K63" s="13" t="s">
        <v>33512</v>
      </c>
      <c r="L63" s="17" t="s">
        <v>33513</v>
      </c>
      <c r="M63" s="18">
        <v>4096000</v>
      </c>
      <c r="N63" s="19"/>
      <c r="O63" s="20" t="str">
        <f t="shared" si="0"/>
        <v>C1</v>
      </c>
      <c r="R63" s="21" t="str">
        <f t="shared" si="1"/>
        <v>C1</v>
      </c>
    </row>
    <row r="64" spans="1:18" ht="23.25" customHeight="1" x14ac:dyDescent="0.25">
      <c r="A64" s="13">
        <v>58</v>
      </c>
      <c r="B64" s="13" t="s">
        <v>33514</v>
      </c>
      <c r="C64" s="13" t="s">
        <v>7743</v>
      </c>
      <c r="D64" s="14" t="s">
        <v>249</v>
      </c>
      <c r="E64" s="15" t="s">
        <v>122</v>
      </c>
      <c r="F64" s="13" t="s">
        <v>7744</v>
      </c>
      <c r="G64" s="16" t="s">
        <v>6369</v>
      </c>
      <c r="H64" s="13" t="s">
        <v>259</v>
      </c>
      <c r="I64" s="13" t="s">
        <v>33336</v>
      </c>
      <c r="J64" s="13" t="s">
        <v>33336</v>
      </c>
      <c r="K64" s="13" t="s">
        <v>33515</v>
      </c>
      <c r="L64" s="17" t="s">
        <v>33516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23.25" customHeight="1" x14ac:dyDescent="0.25">
      <c r="A65" s="13">
        <v>59</v>
      </c>
      <c r="B65" s="13" t="s">
        <v>33517</v>
      </c>
      <c r="C65" s="13" t="s">
        <v>33518</v>
      </c>
      <c r="D65" s="14" t="s">
        <v>33519</v>
      </c>
      <c r="E65" s="15" t="s">
        <v>7935</v>
      </c>
      <c r="F65" s="13" t="s">
        <v>903</v>
      </c>
      <c r="G65" s="16" t="s">
        <v>2957</v>
      </c>
      <c r="H65" s="13" t="s">
        <v>259</v>
      </c>
      <c r="I65" s="13" t="s">
        <v>33336</v>
      </c>
      <c r="J65" s="13" t="s">
        <v>33336</v>
      </c>
      <c r="K65" s="13" t="s">
        <v>33520</v>
      </c>
      <c r="L65" s="17" t="s">
        <v>33521</v>
      </c>
      <c r="M65" s="18">
        <v>5129000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23.25" customHeight="1" x14ac:dyDescent="0.25">
      <c r="A66" s="13">
        <v>60</v>
      </c>
      <c r="B66" s="13" t="s">
        <v>33522</v>
      </c>
      <c r="C66" s="13" t="s">
        <v>2299</v>
      </c>
      <c r="D66" s="14" t="s">
        <v>2300</v>
      </c>
      <c r="E66" s="15" t="s">
        <v>1202</v>
      </c>
      <c r="F66" s="13" t="s">
        <v>2301</v>
      </c>
      <c r="G66" s="16" t="s">
        <v>1771</v>
      </c>
      <c r="H66" s="13" t="s">
        <v>259</v>
      </c>
      <c r="I66" s="13" t="s">
        <v>33336</v>
      </c>
      <c r="J66" s="13" t="s">
        <v>33336</v>
      </c>
      <c r="K66" s="13" t="s">
        <v>33523</v>
      </c>
      <c r="L66" s="17" t="s">
        <v>33524</v>
      </c>
      <c r="M66" s="18">
        <v>5129000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3.25" customHeight="1" x14ac:dyDescent="0.25">
      <c r="A67" s="13">
        <v>61</v>
      </c>
      <c r="B67" s="13" t="s">
        <v>33525</v>
      </c>
      <c r="C67" s="13" t="s">
        <v>18854</v>
      </c>
      <c r="D67" s="14" t="s">
        <v>5258</v>
      </c>
      <c r="E67" s="15" t="s">
        <v>1244</v>
      </c>
      <c r="F67" s="13" t="s">
        <v>4591</v>
      </c>
      <c r="G67" s="16" t="s">
        <v>8752</v>
      </c>
      <c r="H67" s="13" t="s">
        <v>259</v>
      </c>
      <c r="I67" s="13" t="s">
        <v>33336</v>
      </c>
      <c r="J67" s="13" t="s">
        <v>33336</v>
      </c>
      <c r="K67" s="13" t="s">
        <v>33526</v>
      </c>
      <c r="L67" s="17" t="s">
        <v>33527</v>
      </c>
      <c r="M67" s="18">
        <v>3328000</v>
      </c>
      <c r="N67" s="19"/>
      <c r="O67" s="20" t="str">
        <f t="shared" si="0"/>
        <v>C1</v>
      </c>
      <c r="R67" s="21" t="str">
        <f t="shared" si="1"/>
        <v>C1</v>
      </c>
    </row>
    <row r="68" spans="1:18" ht="23.25" customHeight="1" x14ac:dyDescent="0.25">
      <c r="A68" s="13">
        <v>62</v>
      </c>
      <c r="B68" s="13" t="s">
        <v>33528</v>
      </c>
      <c r="C68" s="13" t="s">
        <v>33529</v>
      </c>
      <c r="D68" s="14" t="s">
        <v>5541</v>
      </c>
      <c r="E68" s="15" t="s">
        <v>1275</v>
      </c>
      <c r="F68" s="13" t="s">
        <v>33530</v>
      </c>
      <c r="G68" s="16" t="s">
        <v>179</v>
      </c>
      <c r="H68" s="13" t="s">
        <v>259</v>
      </c>
      <c r="I68" s="13" t="s">
        <v>33336</v>
      </c>
      <c r="J68" s="13" t="s">
        <v>33336</v>
      </c>
      <c r="K68" s="13" t="s">
        <v>33531</v>
      </c>
      <c r="L68" s="17" t="s">
        <v>33532</v>
      </c>
      <c r="M68" s="18">
        <v>6244000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3.25" customHeight="1" x14ac:dyDescent="0.25">
      <c r="A69" s="13">
        <v>63</v>
      </c>
      <c r="B69" s="13" t="s">
        <v>33533</v>
      </c>
      <c r="C69" s="13" t="s">
        <v>33534</v>
      </c>
      <c r="D69" s="14" t="s">
        <v>27847</v>
      </c>
      <c r="E69" s="15" t="s">
        <v>395</v>
      </c>
      <c r="F69" s="13" t="s">
        <v>11223</v>
      </c>
      <c r="G69" s="16" t="s">
        <v>2957</v>
      </c>
      <c r="H69" s="13" t="s">
        <v>259</v>
      </c>
      <c r="I69" s="13" t="s">
        <v>33535</v>
      </c>
      <c r="J69" s="13" t="s">
        <v>33535</v>
      </c>
      <c r="K69" s="13" t="s">
        <v>33536</v>
      </c>
      <c r="L69" s="17" t="s">
        <v>33537</v>
      </c>
      <c r="M69" s="18">
        <v>5129000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3.25" customHeight="1" x14ac:dyDescent="0.25">
      <c r="A70" s="13">
        <v>64</v>
      </c>
      <c r="B70" s="13" t="s">
        <v>33538</v>
      </c>
      <c r="C70" s="13" t="s">
        <v>1058</v>
      </c>
      <c r="D70" s="14" t="s">
        <v>1059</v>
      </c>
      <c r="E70" s="15" t="s">
        <v>1060</v>
      </c>
      <c r="F70" s="13" t="s">
        <v>1061</v>
      </c>
      <c r="G70" s="16" t="s">
        <v>30</v>
      </c>
      <c r="H70" s="13" t="s">
        <v>259</v>
      </c>
      <c r="I70" s="13" t="s">
        <v>33535</v>
      </c>
      <c r="J70" s="13" t="s">
        <v>33535</v>
      </c>
      <c r="K70" s="13" t="s">
        <v>33539</v>
      </c>
      <c r="L70" s="17" t="s">
        <v>33540</v>
      </c>
      <c r="M70" s="18">
        <v>5575000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3.25" customHeight="1" x14ac:dyDescent="0.25">
      <c r="A71" s="13">
        <v>65</v>
      </c>
      <c r="B71" s="13" t="s">
        <v>33541</v>
      </c>
      <c r="C71" s="13" t="s">
        <v>16614</v>
      </c>
      <c r="D71" s="14" t="s">
        <v>16615</v>
      </c>
      <c r="E71" s="15" t="s">
        <v>6568</v>
      </c>
      <c r="F71" s="13" t="s">
        <v>6966</v>
      </c>
      <c r="G71" s="16" t="s">
        <v>7085</v>
      </c>
      <c r="H71" s="13" t="s">
        <v>259</v>
      </c>
      <c r="I71" s="13" t="s">
        <v>33535</v>
      </c>
      <c r="J71" s="13" t="s">
        <v>33535</v>
      </c>
      <c r="K71" s="13" t="s">
        <v>33542</v>
      </c>
      <c r="L71" s="17" t="s">
        <v>33543</v>
      </c>
      <c r="M71" s="18">
        <v>3328000</v>
      </c>
      <c r="N71" s="19"/>
      <c r="O71" s="20" t="str">
        <f t="shared" si="0"/>
        <v>CĐ</v>
      </c>
      <c r="R71" s="21" t="str">
        <f t="shared" si="1"/>
        <v>CĐ</v>
      </c>
    </row>
    <row r="72" spans="1:18" ht="23.25" customHeight="1" x14ac:dyDescent="0.25">
      <c r="A72" s="13">
        <v>66</v>
      </c>
      <c r="B72" s="13" t="s">
        <v>33544</v>
      </c>
      <c r="C72" s="13" t="s">
        <v>22508</v>
      </c>
      <c r="D72" s="14" t="s">
        <v>22509</v>
      </c>
      <c r="E72" s="15" t="s">
        <v>1418</v>
      </c>
      <c r="F72" s="13" t="s">
        <v>22510</v>
      </c>
      <c r="G72" s="16" t="s">
        <v>7085</v>
      </c>
      <c r="H72" s="13" t="s">
        <v>259</v>
      </c>
      <c r="I72" s="13" t="s">
        <v>33535</v>
      </c>
      <c r="J72" s="13" t="s">
        <v>33535</v>
      </c>
      <c r="K72" s="13" t="s">
        <v>33545</v>
      </c>
      <c r="L72" s="17" t="s">
        <v>33546</v>
      </c>
      <c r="M72" s="18">
        <v>3328000</v>
      </c>
      <c r="N72" s="19"/>
      <c r="O72" s="20" t="str">
        <f t="shared" si="0"/>
        <v>CĐ</v>
      </c>
      <c r="R72" s="21" t="str">
        <f t="shared" si="1"/>
        <v>CĐ</v>
      </c>
    </row>
    <row r="73" spans="1:18" ht="23.25" customHeight="1" x14ac:dyDescent="0.25">
      <c r="A73" s="13">
        <v>67</v>
      </c>
      <c r="B73" s="13" t="s">
        <v>33547</v>
      </c>
      <c r="C73" s="13" t="s">
        <v>27430</v>
      </c>
      <c r="D73" s="14" t="s">
        <v>4401</v>
      </c>
      <c r="E73" s="15" t="s">
        <v>11942</v>
      </c>
      <c r="F73" s="13" t="s">
        <v>10370</v>
      </c>
      <c r="G73" s="16" t="s">
        <v>7085</v>
      </c>
      <c r="H73" s="13" t="s">
        <v>259</v>
      </c>
      <c r="I73" s="13" t="s">
        <v>33535</v>
      </c>
      <c r="J73" s="13" t="s">
        <v>33535</v>
      </c>
      <c r="K73" s="13" t="s">
        <v>33548</v>
      </c>
      <c r="L73" s="17" t="s">
        <v>33549</v>
      </c>
      <c r="M73" s="18">
        <v>3328000</v>
      </c>
      <c r="N73" s="19"/>
      <c r="O73" s="20" t="str">
        <f t="shared" si="0"/>
        <v>CĐ</v>
      </c>
      <c r="R73" s="21" t="str">
        <f t="shared" si="1"/>
        <v>CĐ</v>
      </c>
    </row>
    <row r="74" spans="1:18" ht="23.25" customHeight="1" x14ac:dyDescent="0.25">
      <c r="A74" s="13">
        <v>68</v>
      </c>
      <c r="B74" s="13" t="s">
        <v>33550</v>
      </c>
      <c r="C74" s="13" t="s">
        <v>33551</v>
      </c>
      <c r="D74" s="14" t="s">
        <v>33552</v>
      </c>
      <c r="E74" s="15" t="s">
        <v>177</v>
      </c>
      <c r="F74" s="13" t="s">
        <v>935</v>
      </c>
      <c r="G74" s="16" t="s">
        <v>23</v>
      </c>
      <c r="H74" s="13" t="s">
        <v>259</v>
      </c>
      <c r="I74" s="13" t="s">
        <v>33535</v>
      </c>
      <c r="J74" s="13" t="s">
        <v>33535</v>
      </c>
      <c r="K74" s="13" t="s">
        <v>33553</v>
      </c>
      <c r="L74" s="17" t="s">
        <v>33554</v>
      </c>
      <c r="M74" s="18">
        <v>5129000</v>
      </c>
      <c r="N74" s="19"/>
      <c r="O74" s="20" t="str">
        <f t="shared" si="0"/>
        <v>T4</v>
      </c>
      <c r="R74" s="21" t="str">
        <f t="shared" si="1"/>
        <v>NH 18-19T4</v>
      </c>
    </row>
    <row r="75" spans="1:18" ht="23.25" customHeight="1" x14ac:dyDescent="0.25">
      <c r="A75" s="13">
        <v>69</v>
      </c>
      <c r="B75" s="13" t="s">
        <v>33555</v>
      </c>
      <c r="C75" s="13" t="s">
        <v>23698</v>
      </c>
      <c r="D75" s="14" t="s">
        <v>2437</v>
      </c>
      <c r="E75" s="15" t="s">
        <v>1006</v>
      </c>
      <c r="F75" s="13" t="s">
        <v>8560</v>
      </c>
      <c r="G75" s="16" t="s">
        <v>5536</v>
      </c>
      <c r="H75" s="13" t="s">
        <v>259</v>
      </c>
      <c r="I75" s="13" t="s">
        <v>33535</v>
      </c>
      <c r="J75" s="13" t="s">
        <v>33535</v>
      </c>
      <c r="K75" s="13" t="s">
        <v>33556</v>
      </c>
      <c r="L75" s="17" t="s">
        <v>33557</v>
      </c>
      <c r="M75" s="18">
        <v>3584000</v>
      </c>
      <c r="N75" s="19"/>
      <c r="O75" s="20" t="str">
        <f t="shared" si="0"/>
        <v>C1</v>
      </c>
      <c r="R75" s="21" t="str">
        <f t="shared" si="1"/>
        <v>C1</v>
      </c>
    </row>
    <row r="76" spans="1:18" ht="23.25" customHeight="1" x14ac:dyDescent="0.25">
      <c r="A76" s="13">
        <v>70</v>
      </c>
      <c r="B76" s="13" t="s">
        <v>33558</v>
      </c>
      <c r="C76" s="13" t="s">
        <v>26315</v>
      </c>
      <c r="D76" s="14" t="s">
        <v>26316</v>
      </c>
      <c r="E76" s="15" t="s">
        <v>14894</v>
      </c>
      <c r="F76" s="13" t="s">
        <v>9028</v>
      </c>
      <c r="G76" s="16" t="s">
        <v>6452</v>
      </c>
      <c r="H76" s="13" t="s">
        <v>259</v>
      </c>
      <c r="I76" s="13" t="s">
        <v>33535</v>
      </c>
      <c r="J76" s="13" t="s">
        <v>33535</v>
      </c>
      <c r="K76" s="13" t="s">
        <v>33559</v>
      </c>
      <c r="L76" s="17" t="s">
        <v>33560</v>
      </c>
      <c r="M76" s="18">
        <v>3328000</v>
      </c>
      <c r="N76" s="19"/>
      <c r="O76" s="20" t="str">
        <f t="shared" ref="O76:O121" si="2">MID(G76,3,FIND("-",G76,1)-3)&amp;IF(MID(G76,3,5)="CĐ-LT","LT","")</f>
        <v>CĐ</v>
      </c>
      <c r="R76" s="21" t="str">
        <f t="shared" ref="R76:R121" si="3">IF(LEFT(G76,2)="18","NH 18-19","")&amp;O76</f>
        <v>CĐ</v>
      </c>
    </row>
    <row r="77" spans="1:18" ht="23.25" customHeight="1" x14ac:dyDescent="0.25">
      <c r="A77" s="13">
        <v>71</v>
      </c>
      <c r="B77" s="13" t="s">
        <v>33561</v>
      </c>
      <c r="C77" s="13" t="s">
        <v>11517</v>
      </c>
      <c r="D77" s="14" t="s">
        <v>121</v>
      </c>
      <c r="E77" s="15" t="s">
        <v>93</v>
      </c>
      <c r="F77" s="13" t="s">
        <v>4848</v>
      </c>
      <c r="G77" s="16" t="s">
        <v>7558</v>
      </c>
      <c r="H77" s="13" t="s">
        <v>259</v>
      </c>
      <c r="I77" s="13" t="s">
        <v>33535</v>
      </c>
      <c r="J77" s="13" t="s">
        <v>33535</v>
      </c>
      <c r="K77" s="13" t="s">
        <v>33562</v>
      </c>
      <c r="L77" s="17" t="s">
        <v>33563</v>
      </c>
      <c r="M77" s="18">
        <v>3840000</v>
      </c>
      <c r="N77" s="19"/>
      <c r="O77" s="20" t="str">
        <f t="shared" si="2"/>
        <v>CĐ</v>
      </c>
      <c r="R77" s="21" t="str">
        <f t="shared" si="3"/>
        <v>CĐ</v>
      </c>
    </row>
    <row r="78" spans="1:18" ht="23.25" customHeight="1" x14ac:dyDescent="0.25">
      <c r="A78" s="13">
        <v>72</v>
      </c>
      <c r="B78" s="13" t="s">
        <v>33564</v>
      </c>
      <c r="C78" s="13" t="s">
        <v>14201</v>
      </c>
      <c r="D78" s="14" t="s">
        <v>3492</v>
      </c>
      <c r="E78" s="15" t="s">
        <v>1321</v>
      </c>
      <c r="F78" s="13" t="s">
        <v>14099</v>
      </c>
      <c r="G78" s="16" t="s">
        <v>5536</v>
      </c>
      <c r="H78" s="13" t="s">
        <v>259</v>
      </c>
      <c r="I78" s="13" t="s">
        <v>33535</v>
      </c>
      <c r="J78" s="13" t="s">
        <v>33535</v>
      </c>
      <c r="K78" s="13" t="s">
        <v>33565</v>
      </c>
      <c r="L78" s="17" t="s">
        <v>33566</v>
      </c>
      <c r="M78" s="18">
        <v>3584000</v>
      </c>
      <c r="N78" s="19"/>
      <c r="O78" s="20" t="str">
        <f t="shared" si="2"/>
        <v>C1</v>
      </c>
      <c r="R78" s="21" t="str">
        <f t="shared" si="3"/>
        <v>C1</v>
      </c>
    </row>
    <row r="79" spans="1:18" ht="23.25" customHeight="1" x14ac:dyDescent="0.25">
      <c r="A79" s="13">
        <v>73</v>
      </c>
      <c r="B79" s="13" t="s">
        <v>33567</v>
      </c>
      <c r="C79" s="13" t="s">
        <v>14621</v>
      </c>
      <c r="D79" s="14" t="s">
        <v>579</v>
      </c>
      <c r="E79" s="15" t="s">
        <v>197</v>
      </c>
      <c r="F79" s="13" t="s">
        <v>9905</v>
      </c>
      <c r="G79" s="16" t="s">
        <v>6511</v>
      </c>
      <c r="H79" s="13" t="s">
        <v>259</v>
      </c>
      <c r="I79" s="13" t="s">
        <v>33535</v>
      </c>
      <c r="J79" s="13" t="s">
        <v>33535</v>
      </c>
      <c r="K79" s="13" t="s">
        <v>33568</v>
      </c>
      <c r="L79" s="17" t="s">
        <v>33569</v>
      </c>
      <c r="M79" s="18">
        <v>3584000</v>
      </c>
      <c r="N79" s="19"/>
      <c r="O79" s="20" t="str">
        <f t="shared" si="2"/>
        <v>C1</v>
      </c>
      <c r="R79" s="21" t="str">
        <f t="shared" si="3"/>
        <v>C1</v>
      </c>
    </row>
    <row r="80" spans="1:18" ht="23.25" customHeight="1" x14ac:dyDescent="0.25">
      <c r="A80" s="13">
        <v>74</v>
      </c>
      <c r="B80" s="13" t="s">
        <v>33570</v>
      </c>
      <c r="C80" s="13" t="s">
        <v>16549</v>
      </c>
      <c r="D80" s="14" t="s">
        <v>848</v>
      </c>
      <c r="E80" s="15" t="s">
        <v>16550</v>
      </c>
      <c r="F80" s="13" t="s">
        <v>5802</v>
      </c>
      <c r="G80" s="16" t="s">
        <v>6511</v>
      </c>
      <c r="H80" s="13" t="s">
        <v>259</v>
      </c>
      <c r="I80" s="13" t="s">
        <v>33535</v>
      </c>
      <c r="J80" s="13" t="s">
        <v>33535</v>
      </c>
      <c r="K80" s="13" t="s">
        <v>33571</v>
      </c>
      <c r="L80" s="17" t="s">
        <v>33572</v>
      </c>
      <c r="M80" s="18">
        <v>3584000</v>
      </c>
      <c r="N80" s="19"/>
      <c r="O80" s="20" t="str">
        <f t="shared" si="2"/>
        <v>C1</v>
      </c>
      <c r="R80" s="21" t="str">
        <f t="shared" si="3"/>
        <v>C1</v>
      </c>
    </row>
    <row r="81" spans="1:18" ht="23.25" customHeight="1" x14ac:dyDescent="0.25">
      <c r="A81" s="13">
        <v>75</v>
      </c>
      <c r="B81" s="13" t="s">
        <v>33573</v>
      </c>
      <c r="C81" s="13" t="s">
        <v>26529</v>
      </c>
      <c r="D81" s="14" t="s">
        <v>140</v>
      </c>
      <c r="E81" s="15" t="s">
        <v>26530</v>
      </c>
      <c r="F81" s="13" t="s">
        <v>12480</v>
      </c>
      <c r="G81" s="16" t="s">
        <v>6662</v>
      </c>
      <c r="H81" s="13" t="s">
        <v>259</v>
      </c>
      <c r="I81" s="13" t="s">
        <v>33535</v>
      </c>
      <c r="J81" s="13" t="s">
        <v>33535</v>
      </c>
      <c r="K81" s="13" t="s">
        <v>33574</v>
      </c>
      <c r="L81" s="17" t="s">
        <v>33575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23.25" customHeight="1" x14ac:dyDescent="0.25">
      <c r="A82" s="13">
        <v>76</v>
      </c>
      <c r="B82" s="13" t="s">
        <v>33576</v>
      </c>
      <c r="C82" s="13" t="s">
        <v>33577</v>
      </c>
      <c r="D82" s="14" t="s">
        <v>33578</v>
      </c>
      <c r="E82" s="15" t="s">
        <v>208</v>
      </c>
      <c r="F82" s="13" t="s">
        <v>33579</v>
      </c>
      <c r="G82" s="16" t="s">
        <v>2679</v>
      </c>
      <c r="H82" s="13" t="s">
        <v>259</v>
      </c>
      <c r="I82" s="13" t="s">
        <v>33535</v>
      </c>
      <c r="J82" s="13" t="s">
        <v>33535</v>
      </c>
      <c r="K82" s="13" t="s">
        <v>33580</v>
      </c>
      <c r="L82" s="17" t="s">
        <v>33581</v>
      </c>
      <c r="M82" s="18">
        <v>5129000</v>
      </c>
      <c r="N82" s="19"/>
      <c r="O82" s="20" t="str">
        <f t="shared" si="2"/>
        <v>T4</v>
      </c>
      <c r="R82" s="21" t="str">
        <f t="shared" si="3"/>
        <v>NH 18-19T4</v>
      </c>
    </row>
    <row r="83" spans="1:18" ht="23.25" customHeight="1" x14ac:dyDescent="0.25">
      <c r="A83" s="13">
        <v>77</v>
      </c>
      <c r="B83" s="13" t="s">
        <v>33582</v>
      </c>
      <c r="C83" s="13" t="s">
        <v>962</v>
      </c>
      <c r="D83" s="14" t="s">
        <v>963</v>
      </c>
      <c r="E83" s="15" t="s">
        <v>822</v>
      </c>
      <c r="F83" s="13" t="s">
        <v>964</v>
      </c>
      <c r="G83" s="16" t="s">
        <v>21</v>
      </c>
      <c r="H83" s="13" t="s">
        <v>259</v>
      </c>
      <c r="I83" s="13" t="s">
        <v>33535</v>
      </c>
      <c r="J83" s="13" t="s">
        <v>33535</v>
      </c>
      <c r="K83" s="13" t="s">
        <v>33583</v>
      </c>
      <c r="L83" s="17" t="s">
        <v>33584</v>
      </c>
      <c r="M83" s="18">
        <v>5352000</v>
      </c>
      <c r="N83" s="19"/>
      <c r="O83" s="20" t="str">
        <f t="shared" si="2"/>
        <v>T4</v>
      </c>
      <c r="R83" s="21" t="str">
        <f t="shared" si="3"/>
        <v>NH 18-19T4</v>
      </c>
    </row>
    <row r="84" spans="1:18" ht="23.25" customHeight="1" x14ac:dyDescent="0.25">
      <c r="A84" s="13">
        <v>78</v>
      </c>
      <c r="B84" s="13" t="s">
        <v>33585</v>
      </c>
      <c r="C84" s="13" t="s">
        <v>25619</v>
      </c>
      <c r="D84" s="14" t="s">
        <v>25620</v>
      </c>
      <c r="E84" s="15" t="s">
        <v>256</v>
      </c>
      <c r="F84" s="13" t="s">
        <v>25621</v>
      </c>
      <c r="G84" s="16" t="s">
        <v>6813</v>
      </c>
      <c r="H84" s="13" t="s">
        <v>259</v>
      </c>
      <c r="I84" s="13" t="s">
        <v>33535</v>
      </c>
      <c r="J84" s="13" t="s">
        <v>33535</v>
      </c>
      <c r="K84" s="13" t="s">
        <v>33586</v>
      </c>
      <c r="L84" s="17" t="s">
        <v>33587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3.25" customHeight="1" x14ac:dyDescent="0.25">
      <c r="A85" s="13">
        <v>79</v>
      </c>
      <c r="B85" s="13" t="s">
        <v>33588</v>
      </c>
      <c r="C85" s="13" t="s">
        <v>23413</v>
      </c>
      <c r="D85" s="14" t="s">
        <v>23414</v>
      </c>
      <c r="E85" s="15" t="s">
        <v>216</v>
      </c>
      <c r="F85" s="13" t="s">
        <v>23415</v>
      </c>
      <c r="G85" s="16" t="s">
        <v>6813</v>
      </c>
      <c r="H85" s="13" t="s">
        <v>259</v>
      </c>
      <c r="I85" s="13" t="s">
        <v>33535</v>
      </c>
      <c r="J85" s="13" t="s">
        <v>33535</v>
      </c>
      <c r="K85" s="13" t="s">
        <v>33589</v>
      </c>
      <c r="L85" s="17" t="s">
        <v>33590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3.25" customHeight="1" x14ac:dyDescent="0.25">
      <c r="A86" s="13">
        <v>80</v>
      </c>
      <c r="B86" s="13" t="s">
        <v>33591</v>
      </c>
      <c r="C86" s="13" t="s">
        <v>10268</v>
      </c>
      <c r="D86" s="14" t="s">
        <v>6592</v>
      </c>
      <c r="E86" s="15" t="s">
        <v>3038</v>
      </c>
      <c r="F86" s="13" t="s">
        <v>4754</v>
      </c>
      <c r="G86" s="16" t="s">
        <v>6813</v>
      </c>
      <c r="H86" s="13" t="s">
        <v>259</v>
      </c>
      <c r="I86" s="13" t="s">
        <v>33535</v>
      </c>
      <c r="J86" s="13" t="s">
        <v>33535</v>
      </c>
      <c r="K86" s="13" t="s">
        <v>33592</v>
      </c>
      <c r="L86" s="17" t="s">
        <v>33593</v>
      </c>
      <c r="M86" s="18">
        <v>3584000</v>
      </c>
      <c r="N86" s="19"/>
      <c r="O86" s="20" t="str">
        <f t="shared" si="2"/>
        <v>C1</v>
      </c>
      <c r="R86" s="21" t="str">
        <f t="shared" si="3"/>
        <v>C1</v>
      </c>
    </row>
    <row r="87" spans="1:18" ht="23.25" customHeight="1" x14ac:dyDescent="0.25">
      <c r="A87" s="13">
        <v>81</v>
      </c>
      <c r="B87" s="13" t="s">
        <v>33594</v>
      </c>
      <c r="C87" s="13" t="s">
        <v>33595</v>
      </c>
      <c r="D87" s="14" t="s">
        <v>3840</v>
      </c>
      <c r="E87" s="15" t="s">
        <v>725</v>
      </c>
      <c r="F87" s="13" t="s">
        <v>1133</v>
      </c>
      <c r="G87" s="16" t="s">
        <v>27</v>
      </c>
      <c r="H87" s="13" t="s">
        <v>259</v>
      </c>
      <c r="I87" s="13" t="s">
        <v>33535</v>
      </c>
      <c r="J87" s="13" t="s">
        <v>33535</v>
      </c>
      <c r="K87" s="13" t="s">
        <v>33596</v>
      </c>
      <c r="L87" s="17" t="s">
        <v>33597</v>
      </c>
      <c r="M87" s="18">
        <v>6244000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3.25" customHeight="1" x14ac:dyDescent="0.25">
      <c r="A88" s="13">
        <v>82</v>
      </c>
      <c r="B88" s="13" t="s">
        <v>33598</v>
      </c>
      <c r="C88" s="13" t="s">
        <v>30329</v>
      </c>
      <c r="D88" s="14" t="s">
        <v>3630</v>
      </c>
      <c r="E88" s="15" t="s">
        <v>1202</v>
      </c>
      <c r="F88" s="13" t="s">
        <v>11412</v>
      </c>
      <c r="G88" s="16" t="s">
        <v>5678</v>
      </c>
      <c r="H88" s="13" t="s">
        <v>259</v>
      </c>
      <c r="I88" s="13" t="s">
        <v>33535</v>
      </c>
      <c r="J88" s="13" t="s">
        <v>33535</v>
      </c>
      <c r="K88" s="13" t="s">
        <v>33599</v>
      </c>
      <c r="L88" s="17" t="s">
        <v>33600</v>
      </c>
      <c r="M88" s="18">
        <v>4096000</v>
      </c>
      <c r="N88" s="19"/>
      <c r="O88" s="20" t="str">
        <f t="shared" si="2"/>
        <v>C1</v>
      </c>
      <c r="R88" s="21" t="str">
        <f t="shared" si="3"/>
        <v>C1</v>
      </c>
    </row>
    <row r="89" spans="1:18" ht="23.25" customHeight="1" x14ac:dyDescent="0.25">
      <c r="A89" s="13">
        <v>83</v>
      </c>
      <c r="B89" s="13" t="s">
        <v>33601</v>
      </c>
      <c r="C89" s="13" t="s">
        <v>10378</v>
      </c>
      <c r="D89" s="14" t="s">
        <v>10379</v>
      </c>
      <c r="E89" s="15" t="s">
        <v>5242</v>
      </c>
      <c r="F89" s="13" t="s">
        <v>6911</v>
      </c>
      <c r="G89" s="16" t="s">
        <v>6452</v>
      </c>
      <c r="H89" s="13" t="s">
        <v>259</v>
      </c>
      <c r="I89" s="13" t="s">
        <v>33535</v>
      </c>
      <c r="J89" s="13" t="s">
        <v>33535</v>
      </c>
      <c r="K89" s="13" t="s">
        <v>33602</v>
      </c>
      <c r="L89" s="17" t="s">
        <v>33603</v>
      </c>
      <c r="M89" s="18">
        <v>3328000</v>
      </c>
      <c r="N89" s="19"/>
      <c r="O89" s="20" t="str">
        <f t="shared" si="2"/>
        <v>CĐ</v>
      </c>
      <c r="R89" s="21" t="str">
        <f t="shared" si="3"/>
        <v>CĐ</v>
      </c>
    </row>
    <row r="90" spans="1:18" ht="23.25" customHeight="1" x14ac:dyDescent="0.25">
      <c r="A90" s="13">
        <v>84</v>
      </c>
      <c r="B90" s="13" t="s">
        <v>33604</v>
      </c>
      <c r="C90" s="13" t="s">
        <v>33605</v>
      </c>
      <c r="D90" s="14" t="s">
        <v>691</v>
      </c>
      <c r="E90" s="15" t="s">
        <v>2369</v>
      </c>
      <c r="F90" s="13" t="s">
        <v>12262</v>
      </c>
      <c r="G90" s="16" t="s">
        <v>6457</v>
      </c>
      <c r="H90" s="13" t="s">
        <v>259</v>
      </c>
      <c r="I90" s="13" t="s">
        <v>33535</v>
      </c>
      <c r="J90" s="13" t="s">
        <v>33535</v>
      </c>
      <c r="K90" s="13" t="s">
        <v>33606</v>
      </c>
      <c r="L90" s="17" t="s">
        <v>33607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3.25" customHeight="1" x14ac:dyDescent="0.25">
      <c r="A91" s="13">
        <v>85</v>
      </c>
      <c r="B91" s="13" t="s">
        <v>33608</v>
      </c>
      <c r="C91" s="13" t="s">
        <v>13965</v>
      </c>
      <c r="D91" s="14" t="s">
        <v>13966</v>
      </c>
      <c r="E91" s="15" t="s">
        <v>902</v>
      </c>
      <c r="F91" s="13" t="s">
        <v>7904</v>
      </c>
      <c r="G91" s="16" t="s">
        <v>8062</v>
      </c>
      <c r="H91" s="13" t="s">
        <v>259</v>
      </c>
      <c r="I91" s="13" t="s">
        <v>33535</v>
      </c>
      <c r="J91" s="13" t="s">
        <v>33535</v>
      </c>
      <c r="K91" s="13" t="s">
        <v>33609</v>
      </c>
      <c r="L91" s="17" t="s">
        <v>33610</v>
      </c>
      <c r="M91" s="18">
        <v>4096000</v>
      </c>
      <c r="N91" s="19"/>
      <c r="O91" s="20" t="str">
        <f t="shared" si="2"/>
        <v>C1</v>
      </c>
      <c r="R91" s="21" t="str">
        <f t="shared" si="3"/>
        <v>C1</v>
      </c>
    </row>
    <row r="92" spans="1:18" ht="23.25" customHeight="1" x14ac:dyDescent="0.25">
      <c r="A92" s="13">
        <v>86</v>
      </c>
      <c r="B92" s="13" t="s">
        <v>33611</v>
      </c>
      <c r="C92" s="13" t="s">
        <v>9893</v>
      </c>
      <c r="D92" s="14" t="s">
        <v>9894</v>
      </c>
      <c r="E92" s="15" t="s">
        <v>2336</v>
      </c>
      <c r="F92" s="13" t="s">
        <v>9895</v>
      </c>
      <c r="G92" s="16" t="s">
        <v>6146</v>
      </c>
      <c r="H92" s="13" t="s">
        <v>259</v>
      </c>
      <c r="I92" s="13" t="s">
        <v>33535</v>
      </c>
      <c r="J92" s="13" t="s">
        <v>33535</v>
      </c>
      <c r="K92" s="13" t="s">
        <v>33612</v>
      </c>
      <c r="L92" s="17" t="s">
        <v>33613</v>
      </c>
      <c r="M92" s="18">
        <v>3328000</v>
      </c>
      <c r="N92" s="19"/>
      <c r="O92" s="20" t="str">
        <f t="shared" si="2"/>
        <v>C1</v>
      </c>
      <c r="R92" s="21" t="str">
        <f t="shared" si="3"/>
        <v>C1</v>
      </c>
    </row>
    <row r="93" spans="1:18" ht="23.25" customHeight="1" x14ac:dyDescent="0.25">
      <c r="A93" s="13">
        <v>87</v>
      </c>
      <c r="B93" s="13" t="s">
        <v>33614</v>
      </c>
      <c r="C93" s="13" t="s">
        <v>1393</v>
      </c>
      <c r="D93" s="14" t="s">
        <v>464</v>
      </c>
      <c r="E93" s="15" t="s">
        <v>1394</v>
      </c>
      <c r="F93" s="13" t="s">
        <v>1389</v>
      </c>
      <c r="G93" s="16" t="s">
        <v>29</v>
      </c>
      <c r="H93" s="13" t="s">
        <v>259</v>
      </c>
      <c r="I93" s="13" t="s">
        <v>33535</v>
      </c>
      <c r="J93" s="13" t="s">
        <v>33535</v>
      </c>
      <c r="K93" s="13" t="s">
        <v>33615</v>
      </c>
      <c r="L93" s="17" t="s">
        <v>33616</v>
      </c>
      <c r="M93" s="18">
        <v>5352000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3.25" customHeight="1" x14ac:dyDescent="0.25">
      <c r="A94" s="13">
        <v>88</v>
      </c>
      <c r="B94" s="13" t="s">
        <v>33617</v>
      </c>
      <c r="C94" s="13" t="s">
        <v>139</v>
      </c>
      <c r="D94" s="14" t="s">
        <v>140</v>
      </c>
      <c r="E94" s="15" t="s">
        <v>73</v>
      </c>
      <c r="F94" s="13" t="s">
        <v>141</v>
      </c>
      <c r="G94" s="16" t="s">
        <v>29</v>
      </c>
      <c r="H94" s="13" t="s">
        <v>259</v>
      </c>
      <c r="I94" s="13" t="s">
        <v>33535</v>
      </c>
      <c r="J94" s="13" t="s">
        <v>33535</v>
      </c>
      <c r="K94" s="13" t="s">
        <v>33618</v>
      </c>
      <c r="L94" s="17" t="s">
        <v>33619</v>
      </c>
      <c r="M94" s="18">
        <v>5352000</v>
      </c>
      <c r="N94" s="19"/>
      <c r="O94" s="20" t="str">
        <f t="shared" si="2"/>
        <v>T4</v>
      </c>
      <c r="R94" s="21" t="str">
        <f t="shared" si="3"/>
        <v>NH 18-19T4</v>
      </c>
    </row>
    <row r="95" spans="1:18" ht="23.25" customHeight="1" x14ac:dyDescent="0.25">
      <c r="A95" s="13">
        <v>89</v>
      </c>
      <c r="B95" s="13" t="s">
        <v>33620</v>
      </c>
      <c r="C95" s="13" t="s">
        <v>11789</v>
      </c>
      <c r="D95" s="14" t="s">
        <v>11790</v>
      </c>
      <c r="E95" s="15" t="s">
        <v>11791</v>
      </c>
      <c r="F95" s="13" t="s">
        <v>11792</v>
      </c>
      <c r="G95" s="16" t="s">
        <v>6559</v>
      </c>
      <c r="H95" s="13" t="s">
        <v>259</v>
      </c>
      <c r="I95" s="13" t="s">
        <v>33535</v>
      </c>
      <c r="J95" s="13" t="s">
        <v>33535</v>
      </c>
      <c r="K95" s="13" t="s">
        <v>33621</v>
      </c>
      <c r="L95" s="17" t="s">
        <v>33622</v>
      </c>
      <c r="M95" s="18">
        <v>3350000</v>
      </c>
      <c r="N95" s="19"/>
      <c r="O95" s="20" t="str">
        <f t="shared" si="2"/>
        <v>TCN</v>
      </c>
      <c r="R95" s="21" t="str">
        <f t="shared" si="3"/>
        <v>TCN</v>
      </c>
    </row>
    <row r="96" spans="1:18" ht="23.25" customHeight="1" x14ac:dyDescent="0.25">
      <c r="A96" s="13">
        <v>90</v>
      </c>
      <c r="B96" s="13" t="s">
        <v>33623</v>
      </c>
      <c r="C96" s="13" t="s">
        <v>27577</v>
      </c>
      <c r="D96" s="14" t="s">
        <v>1144</v>
      </c>
      <c r="E96" s="15" t="s">
        <v>128</v>
      </c>
      <c r="F96" s="13" t="s">
        <v>12928</v>
      </c>
      <c r="G96" s="16" t="s">
        <v>13999</v>
      </c>
      <c r="H96" s="13" t="s">
        <v>259</v>
      </c>
      <c r="I96" s="13" t="s">
        <v>33336</v>
      </c>
      <c r="J96" s="13" t="s">
        <v>33336</v>
      </c>
      <c r="K96" s="13" t="s">
        <v>33624</v>
      </c>
      <c r="L96" s="17" t="s">
        <v>33625</v>
      </c>
      <c r="M96" s="18">
        <v>3584000</v>
      </c>
      <c r="N96" s="19"/>
      <c r="O96" s="20" t="str">
        <f t="shared" si="2"/>
        <v>C1</v>
      </c>
      <c r="R96" s="21" t="str">
        <f t="shared" si="3"/>
        <v>C1</v>
      </c>
    </row>
    <row r="97" spans="1:18" ht="23.25" customHeight="1" x14ac:dyDescent="0.25">
      <c r="A97" s="13">
        <v>91</v>
      </c>
      <c r="B97" s="13" t="s">
        <v>33626</v>
      </c>
      <c r="C97" s="13" t="s">
        <v>33627</v>
      </c>
      <c r="D97" s="14" t="s">
        <v>509</v>
      </c>
      <c r="E97" s="15" t="s">
        <v>746</v>
      </c>
      <c r="F97" s="13" t="s">
        <v>1011</v>
      </c>
      <c r="G97" s="16" t="s">
        <v>1771</v>
      </c>
      <c r="H97" s="13" t="s">
        <v>259</v>
      </c>
      <c r="I97" s="13" t="s">
        <v>33336</v>
      </c>
      <c r="J97" s="13" t="s">
        <v>33336</v>
      </c>
      <c r="K97" s="13" t="s">
        <v>33628</v>
      </c>
      <c r="L97" s="17" t="s">
        <v>33629</v>
      </c>
      <c r="M97" s="18">
        <v>5129000</v>
      </c>
      <c r="N97" s="19"/>
      <c r="O97" s="20" t="str">
        <f t="shared" si="2"/>
        <v>T4</v>
      </c>
      <c r="R97" s="21" t="str">
        <f t="shared" si="3"/>
        <v>NH 18-19T4</v>
      </c>
    </row>
    <row r="98" spans="1:18" ht="23.25" customHeight="1" x14ac:dyDescent="0.25">
      <c r="A98" s="13">
        <v>92</v>
      </c>
      <c r="B98" s="13" t="s">
        <v>33630</v>
      </c>
      <c r="C98" s="13" t="s">
        <v>2436</v>
      </c>
      <c r="D98" s="14" t="s">
        <v>2437</v>
      </c>
      <c r="E98" s="15" t="s">
        <v>1244</v>
      </c>
      <c r="F98" s="13" t="s">
        <v>2438</v>
      </c>
      <c r="G98" s="16" t="s">
        <v>479</v>
      </c>
      <c r="H98" s="13" t="s">
        <v>259</v>
      </c>
      <c r="I98" s="13" t="s">
        <v>33336</v>
      </c>
      <c r="J98" s="13" t="s">
        <v>33336</v>
      </c>
      <c r="K98" s="13" t="s">
        <v>33631</v>
      </c>
      <c r="L98" s="17" t="s">
        <v>33632</v>
      </c>
      <c r="M98" s="18">
        <v>5352000</v>
      </c>
      <c r="N98" s="19"/>
      <c r="O98" s="20" t="str">
        <f t="shared" si="2"/>
        <v>T4</v>
      </c>
      <c r="R98" s="21" t="str">
        <f t="shared" si="3"/>
        <v>NH 18-19T4</v>
      </c>
    </row>
    <row r="99" spans="1:18" ht="23.25" customHeight="1" x14ac:dyDescent="0.25">
      <c r="A99" s="13">
        <v>93</v>
      </c>
      <c r="B99" s="13" t="s">
        <v>33633</v>
      </c>
      <c r="C99" s="13" t="s">
        <v>33634</v>
      </c>
      <c r="D99" s="14" t="s">
        <v>4029</v>
      </c>
      <c r="E99" s="15" t="s">
        <v>1046</v>
      </c>
      <c r="F99" s="13" t="s">
        <v>15213</v>
      </c>
      <c r="G99" s="16" t="s">
        <v>13307</v>
      </c>
      <c r="H99" s="13" t="s">
        <v>259</v>
      </c>
      <c r="I99" s="13" t="s">
        <v>33336</v>
      </c>
      <c r="J99" s="13" t="s">
        <v>33336</v>
      </c>
      <c r="K99" s="13" t="s">
        <v>33635</v>
      </c>
      <c r="L99" s="17" t="s">
        <v>33636</v>
      </c>
      <c r="M99" s="18">
        <v>797920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3.25" customHeight="1" x14ac:dyDescent="0.25">
      <c r="A100" s="13">
        <v>94</v>
      </c>
      <c r="B100" s="13" t="s">
        <v>33637</v>
      </c>
      <c r="C100" s="13" t="s">
        <v>33638</v>
      </c>
      <c r="D100" s="14" t="s">
        <v>33639</v>
      </c>
      <c r="E100" s="15" t="s">
        <v>223</v>
      </c>
      <c r="F100" s="13" t="s">
        <v>1794</v>
      </c>
      <c r="G100" s="16" t="s">
        <v>2957</v>
      </c>
      <c r="H100" s="13" t="s">
        <v>259</v>
      </c>
      <c r="I100" s="13" t="s">
        <v>33336</v>
      </c>
      <c r="J100" s="13" t="s">
        <v>33336</v>
      </c>
      <c r="K100" s="13" t="s">
        <v>33640</v>
      </c>
      <c r="L100" s="17" t="s">
        <v>33641</v>
      </c>
      <c r="M100" s="18">
        <v>5129000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8" ht="23.25" customHeight="1" x14ac:dyDescent="0.25">
      <c r="A101" s="13">
        <v>95</v>
      </c>
      <c r="B101" s="13" t="s">
        <v>33642</v>
      </c>
      <c r="C101" s="13" t="s">
        <v>33643</v>
      </c>
      <c r="D101" s="14" t="s">
        <v>33639</v>
      </c>
      <c r="E101" s="15" t="s">
        <v>250</v>
      </c>
      <c r="F101" s="13" t="s">
        <v>1794</v>
      </c>
      <c r="G101" s="16" t="s">
        <v>2957</v>
      </c>
      <c r="H101" s="13" t="s">
        <v>259</v>
      </c>
      <c r="I101" s="13" t="s">
        <v>33336</v>
      </c>
      <c r="J101" s="13" t="s">
        <v>33336</v>
      </c>
      <c r="K101" s="13" t="s">
        <v>33644</v>
      </c>
      <c r="L101" s="17" t="s">
        <v>33645</v>
      </c>
      <c r="M101" s="18">
        <v>5129000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8" ht="23.25" customHeight="1" x14ac:dyDescent="0.25">
      <c r="A102" s="13">
        <v>96</v>
      </c>
      <c r="B102" s="13" t="s">
        <v>33646</v>
      </c>
      <c r="C102" s="13" t="s">
        <v>8193</v>
      </c>
      <c r="D102" s="14" t="s">
        <v>3801</v>
      </c>
      <c r="E102" s="15" t="s">
        <v>1244</v>
      </c>
      <c r="F102" s="13" t="s">
        <v>3704</v>
      </c>
      <c r="G102" s="16" t="s">
        <v>7941</v>
      </c>
      <c r="H102" s="13" t="s">
        <v>259</v>
      </c>
      <c r="I102" s="13" t="s">
        <v>33336</v>
      </c>
      <c r="J102" s="13" t="s">
        <v>33336</v>
      </c>
      <c r="K102" s="13" t="s">
        <v>33647</v>
      </c>
      <c r="L102" s="17" t="s">
        <v>33648</v>
      </c>
      <c r="M102" s="18">
        <v>4241920</v>
      </c>
      <c r="N102" s="19"/>
      <c r="O102" s="20" t="str">
        <f t="shared" si="2"/>
        <v>C2</v>
      </c>
      <c r="R102" s="21" t="str">
        <f t="shared" si="3"/>
        <v>NH 18-19C2</v>
      </c>
    </row>
    <row r="103" spans="1:18" ht="23.25" customHeight="1" x14ac:dyDescent="0.25">
      <c r="A103" s="13">
        <v>97</v>
      </c>
      <c r="B103" s="13" t="s">
        <v>33649</v>
      </c>
      <c r="C103" s="13" t="s">
        <v>28208</v>
      </c>
      <c r="D103" s="14" t="s">
        <v>2497</v>
      </c>
      <c r="E103" s="15" t="s">
        <v>374</v>
      </c>
      <c r="F103" s="13" t="s">
        <v>5198</v>
      </c>
      <c r="G103" s="16" t="s">
        <v>6435</v>
      </c>
      <c r="H103" s="13" t="s">
        <v>259</v>
      </c>
      <c r="I103" s="13" t="s">
        <v>33336</v>
      </c>
      <c r="J103" s="13" t="s">
        <v>33336</v>
      </c>
      <c r="K103" s="13" t="s">
        <v>33650</v>
      </c>
      <c r="L103" s="17" t="s">
        <v>33651</v>
      </c>
      <c r="M103" s="18">
        <v>3584000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3.25" customHeight="1" x14ac:dyDescent="0.25">
      <c r="A104" s="13">
        <v>98</v>
      </c>
      <c r="B104" s="13" t="s">
        <v>33652</v>
      </c>
      <c r="C104" s="13" t="s">
        <v>33653</v>
      </c>
      <c r="D104" s="14" t="s">
        <v>33654</v>
      </c>
      <c r="E104" s="15" t="s">
        <v>395</v>
      </c>
      <c r="F104" s="13" t="s">
        <v>6253</v>
      </c>
      <c r="G104" s="16" t="s">
        <v>22411</v>
      </c>
      <c r="H104" s="13" t="s">
        <v>259</v>
      </c>
      <c r="I104" s="13" t="s">
        <v>33336</v>
      </c>
      <c r="J104" s="13" t="s">
        <v>33336</v>
      </c>
      <c r="K104" s="13" t="s">
        <v>33655</v>
      </c>
      <c r="L104" s="17" t="s">
        <v>33656</v>
      </c>
      <c r="M104" s="18">
        <v>6244000</v>
      </c>
      <c r="N104" s="19"/>
      <c r="O104" s="20" t="str">
        <f t="shared" si="2"/>
        <v>T4</v>
      </c>
      <c r="R104" s="21" t="str">
        <f t="shared" si="3"/>
        <v>NH 18-19T4</v>
      </c>
    </row>
    <row r="105" spans="1:18" ht="23.25" customHeight="1" x14ac:dyDescent="0.25">
      <c r="A105" s="13">
        <v>99</v>
      </c>
      <c r="B105" s="13" t="s">
        <v>33657</v>
      </c>
      <c r="C105" s="13" t="s">
        <v>14084</v>
      </c>
      <c r="D105" s="14" t="s">
        <v>14085</v>
      </c>
      <c r="E105" s="15" t="s">
        <v>1900</v>
      </c>
      <c r="F105" s="13" t="s">
        <v>12688</v>
      </c>
      <c r="G105" s="16" t="s">
        <v>7264</v>
      </c>
      <c r="H105" s="13" t="s">
        <v>259</v>
      </c>
      <c r="I105" s="13" t="s">
        <v>33535</v>
      </c>
      <c r="J105" s="13" t="s">
        <v>33535</v>
      </c>
      <c r="K105" s="13" t="s">
        <v>33658</v>
      </c>
      <c r="L105" s="17" t="s">
        <v>33659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3.25" customHeight="1" x14ac:dyDescent="0.25">
      <c r="A106" s="13">
        <v>100</v>
      </c>
      <c r="B106" s="13" t="s">
        <v>33660</v>
      </c>
      <c r="C106" s="13" t="s">
        <v>30422</v>
      </c>
      <c r="D106" s="14" t="s">
        <v>30423</v>
      </c>
      <c r="E106" s="15" t="s">
        <v>1282</v>
      </c>
      <c r="F106" s="13" t="s">
        <v>30424</v>
      </c>
      <c r="G106" s="16" t="s">
        <v>7429</v>
      </c>
      <c r="H106" s="13" t="s">
        <v>259</v>
      </c>
      <c r="I106" s="13" t="s">
        <v>33535</v>
      </c>
      <c r="J106" s="13" t="s">
        <v>33535</v>
      </c>
      <c r="K106" s="13" t="s">
        <v>33661</v>
      </c>
      <c r="L106" s="17" t="s">
        <v>33662</v>
      </c>
      <c r="M106" s="18">
        <v>3840000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23.25" customHeight="1" x14ac:dyDescent="0.25">
      <c r="A107" s="13">
        <v>101</v>
      </c>
      <c r="B107" s="13" t="s">
        <v>33663</v>
      </c>
      <c r="C107" s="13" t="s">
        <v>1798</v>
      </c>
      <c r="D107" s="14" t="s">
        <v>1799</v>
      </c>
      <c r="E107" s="15" t="s">
        <v>122</v>
      </c>
      <c r="F107" s="13" t="s">
        <v>639</v>
      </c>
      <c r="G107" s="16" t="s">
        <v>179</v>
      </c>
      <c r="H107" s="13" t="s">
        <v>259</v>
      </c>
      <c r="I107" s="13" t="s">
        <v>33535</v>
      </c>
      <c r="J107" s="13" t="s">
        <v>33535</v>
      </c>
      <c r="K107" s="13" t="s">
        <v>33664</v>
      </c>
      <c r="L107" s="17" t="s">
        <v>33665</v>
      </c>
      <c r="M107" s="18">
        <v>6244000</v>
      </c>
      <c r="N107" s="19"/>
      <c r="O107" s="20" t="str">
        <f t="shared" si="2"/>
        <v>T4</v>
      </c>
      <c r="R107" s="21" t="str">
        <f t="shared" si="3"/>
        <v>NH 18-19T4</v>
      </c>
    </row>
    <row r="108" spans="1:18" ht="23.25" customHeight="1" x14ac:dyDescent="0.25">
      <c r="A108" s="13">
        <v>102</v>
      </c>
      <c r="B108" s="13" t="s">
        <v>33666</v>
      </c>
      <c r="C108" s="13" t="s">
        <v>33667</v>
      </c>
      <c r="D108" s="14" t="s">
        <v>33668</v>
      </c>
      <c r="E108" s="15" t="s">
        <v>5570</v>
      </c>
      <c r="F108" s="13" t="s">
        <v>797</v>
      </c>
      <c r="G108" s="16" t="s">
        <v>179</v>
      </c>
      <c r="H108" s="13" t="s">
        <v>259</v>
      </c>
      <c r="I108" s="13" t="s">
        <v>33535</v>
      </c>
      <c r="J108" s="13" t="s">
        <v>33535</v>
      </c>
      <c r="K108" s="13" t="s">
        <v>33669</v>
      </c>
      <c r="L108" s="17" t="s">
        <v>33670</v>
      </c>
      <c r="M108" s="18">
        <v>6244000</v>
      </c>
      <c r="N108" s="19"/>
      <c r="O108" s="20" t="str">
        <f t="shared" si="2"/>
        <v>T4</v>
      </c>
      <c r="R108" s="21" t="str">
        <f t="shared" si="3"/>
        <v>NH 18-19T4</v>
      </c>
    </row>
    <row r="109" spans="1:18" ht="23.25" customHeight="1" x14ac:dyDescent="0.25">
      <c r="A109" s="13">
        <v>103</v>
      </c>
      <c r="B109" s="13" t="s">
        <v>33671</v>
      </c>
      <c r="C109" s="13" t="s">
        <v>9026</v>
      </c>
      <c r="D109" s="14" t="s">
        <v>9027</v>
      </c>
      <c r="E109" s="15" t="s">
        <v>649</v>
      </c>
      <c r="F109" s="13" t="s">
        <v>9028</v>
      </c>
      <c r="G109" s="16" t="s">
        <v>7085</v>
      </c>
      <c r="H109" s="13" t="s">
        <v>259</v>
      </c>
      <c r="I109" s="13" t="s">
        <v>33535</v>
      </c>
      <c r="J109" s="13" t="s">
        <v>33535</v>
      </c>
      <c r="K109" s="13" t="s">
        <v>33672</v>
      </c>
      <c r="L109" s="17" t="s">
        <v>33673</v>
      </c>
      <c r="M109" s="18">
        <v>3328000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3.25" customHeight="1" x14ac:dyDescent="0.25">
      <c r="A110" s="13">
        <v>104</v>
      </c>
      <c r="B110" s="13" t="s">
        <v>33674</v>
      </c>
      <c r="C110" s="13" t="s">
        <v>6432</v>
      </c>
      <c r="D110" s="14" t="s">
        <v>6433</v>
      </c>
      <c r="E110" s="15" t="s">
        <v>609</v>
      </c>
      <c r="F110" s="13" t="s">
        <v>6434</v>
      </c>
      <c r="G110" s="16" t="s">
        <v>6435</v>
      </c>
      <c r="H110" s="13" t="s">
        <v>259</v>
      </c>
      <c r="I110" s="13" t="s">
        <v>33535</v>
      </c>
      <c r="J110" s="13" t="s">
        <v>33535</v>
      </c>
      <c r="K110" s="13" t="s">
        <v>33675</v>
      </c>
      <c r="L110" s="17" t="s">
        <v>33676</v>
      </c>
      <c r="M110" s="18">
        <v>3584000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3.25" customHeight="1" x14ac:dyDescent="0.25">
      <c r="A111" s="13">
        <v>105</v>
      </c>
      <c r="B111" s="13" t="s">
        <v>33677</v>
      </c>
      <c r="C111" s="13" t="s">
        <v>28212</v>
      </c>
      <c r="D111" s="14" t="s">
        <v>28213</v>
      </c>
      <c r="E111" s="15" t="s">
        <v>403</v>
      </c>
      <c r="F111" s="13" t="s">
        <v>10828</v>
      </c>
      <c r="G111" s="16" t="s">
        <v>6435</v>
      </c>
      <c r="H111" s="13" t="s">
        <v>259</v>
      </c>
      <c r="I111" s="13" t="s">
        <v>33535</v>
      </c>
      <c r="J111" s="13" t="s">
        <v>33535</v>
      </c>
      <c r="K111" s="13" t="s">
        <v>33678</v>
      </c>
      <c r="L111" s="17" t="s">
        <v>33679</v>
      </c>
      <c r="M111" s="18">
        <v>3584000</v>
      </c>
      <c r="N111" s="19"/>
      <c r="O111" s="20" t="str">
        <f t="shared" si="2"/>
        <v>CĐ</v>
      </c>
      <c r="R111" s="21" t="str">
        <f t="shared" si="3"/>
        <v>CĐ</v>
      </c>
    </row>
    <row r="112" spans="1:18" ht="23.25" customHeight="1" x14ac:dyDescent="0.25">
      <c r="A112" s="13">
        <v>106</v>
      </c>
      <c r="B112" s="13" t="s">
        <v>33680</v>
      </c>
      <c r="C112" s="13" t="s">
        <v>28158</v>
      </c>
      <c r="D112" s="14" t="s">
        <v>28159</v>
      </c>
      <c r="E112" s="15" t="s">
        <v>128</v>
      </c>
      <c r="F112" s="13" t="s">
        <v>28160</v>
      </c>
      <c r="G112" s="16" t="s">
        <v>6435</v>
      </c>
      <c r="H112" s="13" t="s">
        <v>259</v>
      </c>
      <c r="I112" s="13" t="s">
        <v>33535</v>
      </c>
      <c r="J112" s="13" t="s">
        <v>33535</v>
      </c>
      <c r="K112" s="13" t="s">
        <v>33681</v>
      </c>
      <c r="L112" s="17" t="s">
        <v>33682</v>
      </c>
      <c r="M112" s="18">
        <v>3584000</v>
      </c>
      <c r="N112" s="19"/>
      <c r="O112" s="20" t="str">
        <f t="shared" si="2"/>
        <v>CĐ</v>
      </c>
      <c r="R112" s="21" t="str">
        <f t="shared" si="3"/>
        <v>CĐ</v>
      </c>
    </row>
    <row r="113" spans="1:19" ht="23.25" customHeight="1" x14ac:dyDescent="0.25">
      <c r="A113" s="13">
        <v>107</v>
      </c>
      <c r="B113" s="13" t="s">
        <v>33683</v>
      </c>
      <c r="C113" s="13" t="s">
        <v>33684</v>
      </c>
      <c r="D113" s="14" t="s">
        <v>4040</v>
      </c>
      <c r="E113" s="15" t="s">
        <v>1444</v>
      </c>
      <c r="F113" s="13" t="s">
        <v>33685</v>
      </c>
      <c r="G113" s="16" t="s">
        <v>6435</v>
      </c>
      <c r="H113" s="13" t="s">
        <v>259</v>
      </c>
      <c r="I113" s="13" t="s">
        <v>33535</v>
      </c>
      <c r="J113" s="13" t="s">
        <v>33535</v>
      </c>
      <c r="K113" s="13" t="s">
        <v>33686</v>
      </c>
      <c r="L113" s="17" t="s">
        <v>33687</v>
      </c>
      <c r="M113" s="18">
        <v>3584000</v>
      </c>
      <c r="N113" s="19"/>
      <c r="O113" s="20" t="str">
        <f t="shared" si="2"/>
        <v>CĐ</v>
      </c>
      <c r="R113" s="21" t="str">
        <f t="shared" si="3"/>
        <v>CĐ</v>
      </c>
    </row>
    <row r="114" spans="1:19" ht="23.25" customHeight="1" x14ac:dyDescent="0.25">
      <c r="A114" s="13">
        <v>108</v>
      </c>
      <c r="B114" s="13" t="s">
        <v>33688</v>
      </c>
      <c r="C114" s="13" t="s">
        <v>17894</v>
      </c>
      <c r="D114" s="14" t="s">
        <v>1498</v>
      </c>
      <c r="E114" s="15" t="s">
        <v>3182</v>
      </c>
      <c r="F114" s="13" t="s">
        <v>14986</v>
      </c>
      <c r="G114" s="16" t="s">
        <v>6559</v>
      </c>
      <c r="H114" s="13" t="s">
        <v>259</v>
      </c>
      <c r="I114" s="13" t="s">
        <v>33535</v>
      </c>
      <c r="J114" s="13" t="s">
        <v>33535</v>
      </c>
      <c r="K114" s="13" t="s">
        <v>33689</v>
      </c>
      <c r="L114" s="17" t="s">
        <v>33690</v>
      </c>
      <c r="M114" s="18">
        <v>3350000</v>
      </c>
      <c r="N114" s="19"/>
      <c r="O114" s="20" t="str">
        <f t="shared" si="2"/>
        <v>TCN</v>
      </c>
      <c r="R114" s="21" t="str">
        <f t="shared" si="3"/>
        <v>TCN</v>
      </c>
    </row>
    <row r="115" spans="1:19" ht="23.25" customHeight="1" x14ac:dyDescent="0.25">
      <c r="A115" s="13">
        <v>109</v>
      </c>
      <c r="B115" s="13" t="s">
        <v>33691</v>
      </c>
      <c r="C115" s="13" t="s">
        <v>24622</v>
      </c>
      <c r="D115" s="14" t="s">
        <v>24623</v>
      </c>
      <c r="E115" s="15" t="s">
        <v>1040</v>
      </c>
      <c r="F115" s="13" t="s">
        <v>15763</v>
      </c>
      <c r="G115" s="16" t="s">
        <v>7499</v>
      </c>
      <c r="H115" s="13" t="s">
        <v>259</v>
      </c>
      <c r="I115" s="13" t="s">
        <v>33535</v>
      </c>
      <c r="J115" s="13" t="s">
        <v>33535</v>
      </c>
      <c r="K115" s="13" t="s">
        <v>33692</v>
      </c>
      <c r="L115" s="17" t="s">
        <v>33693</v>
      </c>
      <c r="M115" s="18">
        <v>3840000</v>
      </c>
      <c r="N115" s="19"/>
      <c r="O115" s="20" t="str">
        <f t="shared" si="2"/>
        <v>CĐ</v>
      </c>
      <c r="R115" s="21" t="str">
        <f t="shared" si="3"/>
        <v>CĐ</v>
      </c>
    </row>
    <row r="116" spans="1:19" ht="23.25" customHeight="1" x14ac:dyDescent="0.25">
      <c r="A116" s="13">
        <v>110</v>
      </c>
      <c r="B116" s="13" t="s">
        <v>33694</v>
      </c>
      <c r="C116" s="13" t="s">
        <v>33695</v>
      </c>
      <c r="D116" s="14" t="s">
        <v>33696</v>
      </c>
      <c r="E116" s="15" t="s">
        <v>697</v>
      </c>
      <c r="F116" s="13" t="s">
        <v>23239</v>
      </c>
      <c r="G116" s="16" t="s">
        <v>7499</v>
      </c>
      <c r="H116" s="13" t="s">
        <v>259</v>
      </c>
      <c r="I116" s="13" t="s">
        <v>33535</v>
      </c>
      <c r="J116" s="13" t="s">
        <v>33535</v>
      </c>
      <c r="K116" s="13" t="s">
        <v>33697</v>
      </c>
      <c r="L116" s="17" t="s">
        <v>33698</v>
      </c>
      <c r="M116" s="18">
        <v>3840000</v>
      </c>
      <c r="N116" s="19"/>
      <c r="O116" s="20" t="str">
        <f t="shared" si="2"/>
        <v>CĐ</v>
      </c>
      <c r="R116" s="21" t="str">
        <f t="shared" si="3"/>
        <v>CĐ</v>
      </c>
    </row>
    <row r="117" spans="1:19" ht="23.25" customHeight="1" x14ac:dyDescent="0.25">
      <c r="A117" s="13">
        <v>111</v>
      </c>
      <c r="B117" s="13" t="s">
        <v>33699</v>
      </c>
      <c r="C117" s="13" t="s">
        <v>9192</v>
      </c>
      <c r="D117" s="14" t="s">
        <v>1144</v>
      </c>
      <c r="E117" s="15" t="s">
        <v>1040</v>
      </c>
      <c r="F117" s="13" t="s">
        <v>9193</v>
      </c>
      <c r="G117" s="16" t="s">
        <v>7499</v>
      </c>
      <c r="H117" s="13" t="s">
        <v>259</v>
      </c>
      <c r="I117" s="13" t="s">
        <v>33535</v>
      </c>
      <c r="J117" s="13" t="s">
        <v>33535</v>
      </c>
      <c r="K117" s="13" t="s">
        <v>33700</v>
      </c>
      <c r="L117" s="17" t="s">
        <v>33701</v>
      </c>
      <c r="M117" s="18">
        <v>3840000</v>
      </c>
      <c r="N117" s="19"/>
      <c r="O117" s="20" t="str">
        <f t="shared" si="2"/>
        <v>CĐ</v>
      </c>
      <c r="R117" s="21" t="str">
        <f t="shared" si="3"/>
        <v>CĐ</v>
      </c>
    </row>
    <row r="118" spans="1:19" ht="23.25" customHeight="1" x14ac:dyDescent="0.25">
      <c r="A118" s="13">
        <v>112</v>
      </c>
      <c r="B118" s="13" t="s">
        <v>33702</v>
      </c>
      <c r="C118" s="13" t="s">
        <v>18676</v>
      </c>
      <c r="D118" s="14" t="s">
        <v>7903</v>
      </c>
      <c r="E118" s="15" t="s">
        <v>278</v>
      </c>
      <c r="F118" s="13" t="s">
        <v>15763</v>
      </c>
      <c r="G118" s="16" t="s">
        <v>7499</v>
      </c>
      <c r="H118" s="13" t="s">
        <v>259</v>
      </c>
      <c r="I118" s="13" t="s">
        <v>33535</v>
      </c>
      <c r="J118" s="13" t="s">
        <v>33535</v>
      </c>
      <c r="K118" s="13" t="s">
        <v>33703</v>
      </c>
      <c r="L118" s="17" t="s">
        <v>33704</v>
      </c>
      <c r="M118" s="18">
        <v>3840000</v>
      </c>
      <c r="N118" s="19"/>
      <c r="O118" s="20" t="str">
        <f t="shared" si="2"/>
        <v>CĐ</v>
      </c>
      <c r="R118" s="21" t="str">
        <f t="shared" si="3"/>
        <v>CĐ</v>
      </c>
    </row>
    <row r="119" spans="1:19" ht="23.25" customHeight="1" x14ac:dyDescent="0.25">
      <c r="A119" s="13">
        <v>113</v>
      </c>
      <c r="B119" s="13" t="s">
        <v>33705</v>
      </c>
      <c r="C119" s="13" t="s">
        <v>13334</v>
      </c>
      <c r="D119" s="14" t="s">
        <v>940</v>
      </c>
      <c r="E119" s="15" t="s">
        <v>1040</v>
      </c>
      <c r="F119" s="13" t="s">
        <v>7454</v>
      </c>
      <c r="G119" s="16" t="s">
        <v>7258</v>
      </c>
      <c r="H119" s="13" t="s">
        <v>259</v>
      </c>
      <c r="I119" s="13" t="s">
        <v>33535</v>
      </c>
      <c r="J119" s="13" t="s">
        <v>33535</v>
      </c>
      <c r="K119" s="13" t="s">
        <v>33706</v>
      </c>
      <c r="L119" s="17" t="s">
        <v>33707</v>
      </c>
      <c r="M119" s="18">
        <v>3840000</v>
      </c>
      <c r="N119" s="19"/>
      <c r="O119" s="20" t="str">
        <f t="shared" si="2"/>
        <v>CĐ</v>
      </c>
      <c r="R119" s="21" t="str">
        <f t="shared" si="3"/>
        <v>CĐ</v>
      </c>
    </row>
    <row r="120" spans="1:19" ht="23.25" customHeight="1" x14ac:dyDescent="0.25">
      <c r="A120" s="13">
        <v>114</v>
      </c>
      <c r="B120" s="13" t="s">
        <v>33708</v>
      </c>
      <c r="C120" s="13" t="s">
        <v>9620</v>
      </c>
      <c r="D120" s="14" t="s">
        <v>3328</v>
      </c>
      <c r="E120" s="15" t="s">
        <v>387</v>
      </c>
      <c r="F120" s="13" t="s">
        <v>9621</v>
      </c>
      <c r="G120" s="16" t="s">
        <v>6995</v>
      </c>
      <c r="H120" s="13" t="s">
        <v>259</v>
      </c>
      <c r="I120" s="13" t="s">
        <v>33535</v>
      </c>
      <c r="J120" s="13" t="s">
        <v>33535</v>
      </c>
      <c r="K120" s="13" t="s">
        <v>33709</v>
      </c>
      <c r="L120" s="17" t="s">
        <v>33710</v>
      </c>
      <c r="M120" s="18">
        <v>4370000</v>
      </c>
      <c r="N120" s="19"/>
      <c r="O120" s="20" t="str">
        <f t="shared" si="2"/>
        <v>T4</v>
      </c>
      <c r="R120" s="21" t="str">
        <f t="shared" si="3"/>
        <v>T4</v>
      </c>
    </row>
    <row r="121" spans="1:19" ht="23.25" customHeight="1" x14ac:dyDescent="0.25">
      <c r="A121" s="13">
        <v>115</v>
      </c>
      <c r="B121" s="13" t="s">
        <v>33711</v>
      </c>
      <c r="C121" s="13" t="s">
        <v>22497</v>
      </c>
      <c r="D121" s="14" t="s">
        <v>121</v>
      </c>
      <c r="E121" s="15" t="s">
        <v>1282</v>
      </c>
      <c r="F121" s="13" t="s">
        <v>22498</v>
      </c>
      <c r="G121" s="16" t="s">
        <v>7178</v>
      </c>
      <c r="H121" s="13" t="s">
        <v>259</v>
      </c>
      <c r="I121" s="13" t="s">
        <v>33535</v>
      </c>
      <c r="J121" s="13" t="s">
        <v>33535</v>
      </c>
      <c r="K121" s="13" t="s">
        <v>33712</v>
      </c>
      <c r="L121" s="17" t="s">
        <v>33713</v>
      </c>
      <c r="M121" s="18">
        <v>3584000</v>
      </c>
      <c r="N121" s="19"/>
      <c r="O121" s="20" t="str">
        <f t="shared" si="2"/>
        <v>CĐ</v>
      </c>
      <c r="R121" s="21" t="str">
        <f t="shared" si="3"/>
        <v>CĐ</v>
      </c>
    </row>
    <row r="122" spans="1:19" s="28" customFormat="1" ht="24.75" customHeight="1" x14ac:dyDescent="0.25">
      <c r="A122" s="229" t="s">
        <v>35</v>
      </c>
      <c r="B122" s="230"/>
      <c r="C122" s="230"/>
      <c r="D122" s="230"/>
      <c r="E122" s="22"/>
      <c r="F122" s="22"/>
      <c r="G122" s="22"/>
      <c r="H122" s="23"/>
      <c r="I122" s="24"/>
      <c r="J122" s="25"/>
      <c r="K122" s="26"/>
      <c r="L122" s="231">
        <f>SUM(M7:M121)</f>
        <v>470545760</v>
      </c>
      <c r="M122" s="232"/>
      <c r="N122" s="27"/>
      <c r="O122" s="20"/>
      <c r="P122" s="6"/>
      <c r="Q122" s="6"/>
    </row>
    <row r="123" spans="1:19" s="30" customFormat="1" ht="24" customHeight="1" x14ac:dyDescent="0.25">
      <c r="A123" s="237" t="s">
        <v>33715</v>
      </c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  <c r="L123" s="238"/>
      <c r="M123" s="238"/>
      <c r="N123" s="239"/>
      <c r="O123" s="29" t="str">
        <f>LEFT(G123,5)</f>
        <v/>
      </c>
      <c r="P123" s="6"/>
      <c r="Q123" s="6"/>
    </row>
    <row r="124" spans="1:19" ht="15.75" customHeight="1" x14ac:dyDescent="0.25">
      <c r="A124" s="31"/>
      <c r="B124" s="31"/>
      <c r="C124" s="1"/>
      <c r="D124" s="2"/>
      <c r="E124" s="2"/>
      <c r="F124" s="1"/>
      <c r="G124" s="225" t="s">
        <v>33716</v>
      </c>
      <c r="H124" s="225"/>
      <c r="I124" s="225"/>
      <c r="J124" s="225"/>
      <c r="K124" s="225"/>
      <c r="L124" s="225"/>
      <c r="M124" s="225"/>
      <c r="N124" s="225"/>
      <c r="O124" s="29"/>
      <c r="S124" s="30"/>
    </row>
    <row r="125" spans="1:19" ht="15.75" customHeight="1" x14ac:dyDescent="0.25">
      <c r="A125" s="35" t="s">
        <v>4822</v>
      </c>
      <c r="B125" s="35"/>
      <c r="C125" s="35"/>
      <c r="D125" s="32"/>
      <c r="E125" s="32" t="s">
        <v>4823</v>
      </c>
      <c r="F125" s="32"/>
      <c r="G125" s="32"/>
      <c r="H125" s="32"/>
      <c r="I125" s="32"/>
      <c r="J125" s="32"/>
      <c r="K125" s="32"/>
      <c r="L125" s="32"/>
      <c r="M125" s="236" t="s">
        <v>4824</v>
      </c>
      <c r="N125" s="236"/>
      <c r="O125" s="29"/>
    </row>
    <row r="126" spans="1:19" x14ac:dyDescent="0.25">
      <c r="A126" s="33"/>
      <c r="B126" s="33"/>
      <c r="C126" s="164"/>
      <c r="D126" s="35"/>
      <c r="E126" s="35"/>
      <c r="F126" s="35"/>
      <c r="G126" s="35"/>
      <c r="J126" s="164"/>
      <c r="K126" s="164"/>
      <c r="L126" s="164"/>
      <c r="M126" s="164"/>
      <c r="N126" s="6"/>
    </row>
    <row r="127" spans="1:19" x14ac:dyDescent="0.25">
      <c r="A127" s="33"/>
      <c r="B127" s="33"/>
      <c r="C127" s="164"/>
      <c r="D127" s="35"/>
      <c r="E127" s="35"/>
      <c r="F127" s="35"/>
      <c r="G127" s="35"/>
      <c r="H127" s="35"/>
      <c r="I127" s="35"/>
      <c r="J127" s="164"/>
      <c r="K127" s="164"/>
      <c r="L127" s="164"/>
      <c r="M127" s="164"/>
      <c r="N127" s="6"/>
    </row>
    <row r="128" spans="1:19" x14ac:dyDescent="0.25">
      <c r="A128" s="33"/>
      <c r="B128" s="33"/>
      <c r="C128" s="164"/>
      <c r="D128" s="35"/>
      <c r="E128" s="35"/>
      <c r="F128" s="35"/>
      <c r="G128" s="35"/>
      <c r="H128" s="35"/>
      <c r="I128" s="35"/>
      <c r="J128" s="164"/>
      <c r="K128" s="164"/>
      <c r="L128" s="164"/>
      <c r="M128" s="164"/>
      <c r="N128" s="6"/>
    </row>
    <row r="129" spans="1:16" s="28" customFormat="1" x14ac:dyDescent="0.25">
      <c r="A129" s="35"/>
      <c r="B129" s="35"/>
      <c r="C129" s="35" t="s">
        <v>4820</v>
      </c>
      <c r="D129" s="35"/>
      <c r="E129" s="236" t="s">
        <v>4821</v>
      </c>
      <c r="F129" s="236"/>
      <c r="G129" s="236"/>
      <c r="H129" s="35"/>
      <c r="I129" s="35"/>
      <c r="J129" s="35"/>
      <c r="K129" s="35"/>
      <c r="L129" s="35"/>
      <c r="M129" s="236" t="s">
        <v>4819</v>
      </c>
      <c r="N129" s="236"/>
      <c r="O129" s="164"/>
      <c r="P129" s="6"/>
    </row>
    <row r="130" spans="1:16" s="28" customFormat="1" ht="18.75" customHeight="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164"/>
      <c r="P130" s="6"/>
    </row>
    <row r="131" spans="1:16" s="36" customFormat="1" x14ac:dyDescent="0.25">
      <c r="B131" s="37"/>
      <c r="C131" s="38" t="s">
        <v>38</v>
      </c>
      <c r="D131" s="39" t="s">
        <v>586</v>
      </c>
      <c r="E131" s="40"/>
      <c r="F131" s="40"/>
      <c r="G131" s="40"/>
      <c r="H131" s="40"/>
      <c r="I131" s="40"/>
      <c r="J131" s="41"/>
      <c r="K131" s="40"/>
      <c r="L131" s="40"/>
      <c r="M131" s="42"/>
    </row>
    <row r="132" spans="1:16" s="36" customFormat="1" x14ac:dyDescent="0.25">
      <c r="A132" s="43"/>
      <c r="B132" s="44"/>
      <c r="C132" s="45" t="s">
        <v>40</v>
      </c>
      <c r="D132" s="46">
        <f>SUMIF($O$7:$O$121,"CĐN",$M$7:$M$121)</f>
        <v>0</v>
      </c>
      <c r="E132" s="40"/>
      <c r="F132" s="40"/>
      <c r="G132" s="40"/>
      <c r="H132" s="40"/>
      <c r="I132" s="40"/>
      <c r="J132" s="41"/>
      <c r="K132" s="40"/>
      <c r="L132" s="40"/>
      <c r="M132" s="6"/>
    </row>
    <row r="133" spans="1:16" s="49" customFormat="1" ht="13.5" customHeight="1" x14ac:dyDescent="0.25">
      <c r="A133" s="43"/>
      <c r="B133" s="44"/>
      <c r="C133" s="45" t="s">
        <v>41</v>
      </c>
      <c r="D133" s="46">
        <f>SUMIF($O$7:$O$121,"TCN",$M$7:$M$121)</f>
        <v>12900000</v>
      </c>
      <c r="E133" s="47"/>
      <c r="F133" s="47"/>
      <c r="G133" s="47"/>
      <c r="H133" s="47"/>
      <c r="I133" s="40"/>
      <c r="J133" s="48"/>
      <c r="K133" s="47"/>
      <c r="L133" s="47"/>
      <c r="M133" s="6"/>
    </row>
    <row r="134" spans="1:16" s="49" customFormat="1" ht="13.5" customHeight="1" x14ac:dyDescent="0.25">
      <c r="A134" s="43"/>
      <c r="B134" s="50" t="s">
        <v>42</v>
      </c>
      <c r="C134" s="45" t="s">
        <v>43</v>
      </c>
      <c r="D134" s="46">
        <f>SUMIF($O$7:$O$121,"CĐ",$M$7:$M$121)+SUMIF($O$7:$O$121,"C1",$M$7:$M$121)</f>
        <v>286779840</v>
      </c>
      <c r="E134" s="47"/>
      <c r="F134" s="47"/>
      <c r="G134" s="47"/>
      <c r="H134" s="47"/>
      <c r="I134" s="47"/>
      <c r="J134" s="48"/>
      <c r="K134" s="47"/>
      <c r="L134" s="47"/>
      <c r="M134" s="6"/>
    </row>
    <row r="135" spans="1:16" s="49" customFormat="1" ht="13.5" customHeight="1" x14ac:dyDescent="0.25">
      <c r="A135" s="43"/>
      <c r="B135" s="50"/>
      <c r="C135" s="45" t="s">
        <v>44</v>
      </c>
      <c r="D135" s="46">
        <f>SUMIF($O$7:$O$121,"C2",$M$7:$M$121)+SUMIF($O$7:$O$121,"CĐLT",$M$7:$M$121)</f>
        <v>4241920</v>
      </c>
      <c r="E135" s="47"/>
      <c r="F135" s="47"/>
      <c r="G135" s="47"/>
      <c r="H135" s="47"/>
      <c r="I135" s="47"/>
      <c r="J135" s="48"/>
      <c r="K135" s="47"/>
      <c r="L135" s="47"/>
      <c r="M135" s="6"/>
    </row>
    <row r="136" spans="1:16" s="49" customFormat="1" ht="13.5" customHeight="1" x14ac:dyDescent="0.25">
      <c r="A136" s="43"/>
      <c r="B136" s="51">
        <f>SUM(B132:B134)</f>
        <v>0</v>
      </c>
      <c r="C136" s="45" t="s">
        <v>45</v>
      </c>
      <c r="D136" s="46">
        <f>SUMIF($O$7:$O$121,"T4",$M$7:$M$121)+SUMIF($O$7:$O$121,"T2",$M$7:$M$121)+SUMIF($O$7:$O$121,"T3",$M$7:$M$121)+SUMIF($O$7:$O$121,"TC",$M$7:$M$121)+SUMIF($O$7:$O$121,"TN",$M$7:$M$121)+SUMIF($O$7:$O$121,"TCT",$M$7:$M$121)+SUMIF($O$7:$O$121,"T1",$M$7:$M$121)</f>
        <v>166624000</v>
      </c>
      <c r="E136" s="47"/>
      <c r="F136" s="47"/>
      <c r="G136" s="47"/>
      <c r="H136" s="47"/>
      <c r="I136" s="47"/>
      <c r="J136" s="48"/>
      <c r="K136" s="47"/>
      <c r="L136" s="47"/>
      <c r="M136" s="6"/>
    </row>
    <row r="137" spans="1:16" s="49" customFormat="1" ht="13.5" customHeight="1" x14ac:dyDescent="0.25">
      <c r="B137" s="52"/>
      <c r="C137" s="53" t="s">
        <v>46</v>
      </c>
      <c r="D137" s="54">
        <f>SUM(D132:D136)</f>
        <v>470545760</v>
      </c>
      <c r="E137" s="47"/>
      <c r="F137" s="47"/>
      <c r="G137" s="47"/>
      <c r="H137" s="47"/>
      <c r="I137" s="47"/>
      <c r="J137" s="48"/>
      <c r="K137" s="47"/>
      <c r="L137" s="47"/>
      <c r="M137" s="6"/>
    </row>
    <row r="138" spans="1:16" x14ac:dyDescent="0.25">
      <c r="E138" s="6"/>
      <c r="J138" s="21"/>
      <c r="K138" s="58"/>
      <c r="M138" s="6"/>
      <c r="N138" s="6"/>
    </row>
    <row r="195" spans="16:16" x14ac:dyDescent="0.25">
      <c r="P195" s="55"/>
    </row>
    <row r="196" spans="16:16" x14ac:dyDescent="0.25">
      <c r="P196" s="55"/>
    </row>
    <row r="197" spans="16:16" x14ac:dyDescent="0.25">
      <c r="P197" s="55"/>
    </row>
    <row r="198" spans="16:16" x14ac:dyDescent="0.25">
      <c r="P198" s="55"/>
    </row>
    <row r="202" spans="16:16" x14ac:dyDescent="0.25">
      <c r="P202" s="28"/>
    </row>
    <row r="203" spans="16:16" x14ac:dyDescent="0.25">
      <c r="P203" s="28"/>
    </row>
    <row r="204" spans="16:16" x14ac:dyDescent="0.25">
      <c r="P204" s="56"/>
    </row>
    <row r="205" spans="16:16" x14ac:dyDescent="0.25">
      <c r="P205" s="36"/>
    </row>
    <row r="206" spans="16:16" x14ac:dyDescent="0.25">
      <c r="P206" s="49"/>
    </row>
    <row r="207" spans="16:16" x14ac:dyDescent="0.25">
      <c r="P207" s="49"/>
    </row>
    <row r="208" spans="16:16" x14ac:dyDescent="0.25">
      <c r="P208" s="49"/>
    </row>
    <row r="209" spans="16:16" x14ac:dyDescent="0.25">
      <c r="P209" s="49"/>
    </row>
  </sheetData>
  <mergeCells count="9">
    <mergeCell ref="M125:N125"/>
    <mergeCell ref="E129:G129"/>
    <mergeCell ref="M129:N129"/>
    <mergeCell ref="A4:N4"/>
    <mergeCell ref="A5:N5"/>
    <mergeCell ref="A122:D122"/>
    <mergeCell ref="L122:M122"/>
    <mergeCell ref="A123:N123"/>
    <mergeCell ref="G124:N12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"/>
  <sheetViews>
    <sheetView topLeftCell="A95" zoomScaleNormal="100" zoomScaleSheetLayoutView="85" workbookViewId="0">
      <selection activeCell="D95" sqref="D9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34056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3.25" customHeight="1" x14ac:dyDescent="0.25">
      <c r="A7" s="13">
        <v>1</v>
      </c>
      <c r="B7" s="13" t="s">
        <v>33718</v>
      </c>
      <c r="C7" s="13" t="s">
        <v>26502</v>
      </c>
      <c r="D7" s="14" t="s">
        <v>6420</v>
      </c>
      <c r="E7" s="15" t="s">
        <v>154</v>
      </c>
      <c r="F7" s="13" t="s">
        <v>13549</v>
      </c>
      <c r="G7" s="16" t="s">
        <v>6289</v>
      </c>
      <c r="H7" s="13" t="s">
        <v>259</v>
      </c>
      <c r="I7" s="13" t="s">
        <v>33719</v>
      </c>
      <c r="J7" s="13" t="s">
        <v>33719</v>
      </c>
      <c r="K7" s="13" t="s">
        <v>33720</v>
      </c>
      <c r="L7" s="17" t="s">
        <v>33721</v>
      </c>
      <c r="M7" s="18">
        <v>4096000</v>
      </c>
      <c r="N7" s="19"/>
      <c r="O7" s="20" t="str">
        <f t="shared" ref="O7:O68" si="0">MID(G7,3,FIND("-",G7,1)-3)&amp;IF(MID(G7,3,5)="CĐ-LT","LT","")</f>
        <v>CĐ</v>
      </c>
      <c r="R7" s="21" t="str">
        <f t="shared" ref="R7:R68" si="1">IF(LEFT(G7,2)="18","NH 18-19","")&amp;O7</f>
        <v>CĐ</v>
      </c>
    </row>
    <row r="8" spans="1:18" ht="23.25" customHeight="1" x14ac:dyDescent="0.25">
      <c r="A8" s="13">
        <v>2</v>
      </c>
      <c r="B8" s="13" t="s">
        <v>33722</v>
      </c>
      <c r="C8" s="13" t="s">
        <v>19553</v>
      </c>
      <c r="D8" s="14" t="s">
        <v>2022</v>
      </c>
      <c r="E8" s="15" t="s">
        <v>93</v>
      </c>
      <c r="F8" s="13" t="s">
        <v>19554</v>
      </c>
      <c r="G8" s="16" t="s">
        <v>6435</v>
      </c>
      <c r="H8" s="13" t="s">
        <v>259</v>
      </c>
      <c r="I8" s="13" t="s">
        <v>33719</v>
      </c>
      <c r="J8" s="13" t="s">
        <v>33719</v>
      </c>
      <c r="K8" s="13" t="s">
        <v>33723</v>
      </c>
      <c r="L8" s="17" t="s">
        <v>33724</v>
      </c>
      <c r="M8" s="18">
        <v>3584000</v>
      </c>
      <c r="N8" s="19"/>
      <c r="O8" s="20" t="str">
        <f t="shared" si="0"/>
        <v>CĐ</v>
      </c>
      <c r="R8" s="21" t="str">
        <f t="shared" si="1"/>
        <v>CĐ</v>
      </c>
    </row>
    <row r="9" spans="1:18" ht="23.25" customHeight="1" x14ac:dyDescent="0.25">
      <c r="A9" s="13">
        <v>3</v>
      </c>
      <c r="B9" s="13" t="s">
        <v>33725</v>
      </c>
      <c r="C9" s="13" t="s">
        <v>12393</v>
      </c>
      <c r="D9" s="14" t="s">
        <v>12394</v>
      </c>
      <c r="E9" s="15" t="s">
        <v>208</v>
      </c>
      <c r="F9" s="13" t="s">
        <v>7396</v>
      </c>
      <c r="G9" s="16" t="s">
        <v>4855</v>
      </c>
      <c r="H9" s="13" t="s">
        <v>259</v>
      </c>
      <c r="I9" s="13" t="s">
        <v>33719</v>
      </c>
      <c r="J9" s="13" t="s">
        <v>33719</v>
      </c>
      <c r="K9" s="13" t="s">
        <v>33726</v>
      </c>
      <c r="L9" s="17" t="s">
        <v>33727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23.25" customHeight="1" x14ac:dyDescent="0.25">
      <c r="A10" s="13">
        <v>4</v>
      </c>
      <c r="B10" s="13" t="s">
        <v>33728</v>
      </c>
      <c r="C10" s="13" t="s">
        <v>1659</v>
      </c>
      <c r="D10" s="14" t="s">
        <v>1660</v>
      </c>
      <c r="E10" s="15" t="s">
        <v>1661</v>
      </c>
      <c r="F10" s="13" t="s">
        <v>1662</v>
      </c>
      <c r="G10" s="16" t="s">
        <v>2908</v>
      </c>
      <c r="H10" s="13" t="s">
        <v>259</v>
      </c>
      <c r="I10" s="13" t="s">
        <v>33719</v>
      </c>
      <c r="J10" s="13" t="s">
        <v>33719</v>
      </c>
      <c r="K10" s="13" t="s">
        <v>33729</v>
      </c>
      <c r="L10" s="17" t="s">
        <v>33730</v>
      </c>
      <c r="M10" s="18">
        <v>6244000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3.25" customHeight="1" x14ac:dyDescent="0.25">
      <c r="A11" s="13">
        <v>5</v>
      </c>
      <c r="B11" s="13" t="s">
        <v>33731</v>
      </c>
      <c r="C11" s="13" t="s">
        <v>2860</v>
      </c>
      <c r="D11" s="14" t="s">
        <v>2861</v>
      </c>
      <c r="E11" s="15" t="s">
        <v>2643</v>
      </c>
      <c r="F11" s="13" t="s">
        <v>2348</v>
      </c>
      <c r="G11" s="16" t="s">
        <v>2862</v>
      </c>
      <c r="H11" s="13" t="s">
        <v>259</v>
      </c>
      <c r="I11" s="13" t="s">
        <v>33719</v>
      </c>
      <c r="J11" s="13" t="s">
        <v>33719</v>
      </c>
      <c r="K11" s="13" t="s">
        <v>33732</v>
      </c>
      <c r="L11" s="17" t="s">
        <v>33733</v>
      </c>
      <c r="M11" s="18">
        <v>5575000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3.25" customHeight="1" x14ac:dyDescent="0.25">
      <c r="A12" s="13">
        <v>6</v>
      </c>
      <c r="B12" s="13" t="s">
        <v>33734</v>
      </c>
      <c r="C12" s="13" t="s">
        <v>18872</v>
      </c>
      <c r="D12" s="14" t="s">
        <v>16956</v>
      </c>
      <c r="E12" s="15" t="s">
        <v>3724</v>
      </c>
      <c r="F12" s="13" t="s">
        <v>12078</v>
      </c>
      <c r="G12" s="16" t="s">
        <v>6435</v>
      </c>
      <c r="H12" s="13" t="s">
        <v>259</v>
      </c>
      <c r="I12" s="13" t="s">
        <v>33719</v>
      </c>
      <c r="J12" s="13" t="s">
        <v>33719</v>
      </c>
      <c r="K12" s="13" t="s">
        <v>33735</v>
      </c>
      <c r="L12" s="17" t="s">
        <v>33736</v>
      </c>
      <c r="M12" s="18">
        <v>3584000</v>
      </c>
      <c r="N12" s="19"/>
      <c r="O12" s="20" t="str">
        <f t="shared" si="0"/>
        <v>CĐ</v>
      </c>
      <c r="R12" s="21" t="str">
        <f t="shared" si="1"/>
        <v>CĐ</v>
      </c>
    </row>
    <row r="13" spans="1:18" ht="23.25" customHeight="1" x14ac:dyDescent="0.25">
      <c r="A13" s="13">
        <v>7</v>
      </c>
      <c r="B13" s="13" t="s">
        <v>33737</v>
      </c>
      <c r="C13" s="13" t="s">
        <v>33738</v>
      </c>
      <c r="D13" s="14" t="s">
        <v>21497</v>
      </c>
      <c r="E13" s="15" t="s">
        <v>2764</v>
      </c>
      <c r="F13" s="13" t="s">
        <v>33739</v>
      </c>
      <c r="G13" s="16" t="s">
        <v>7178</v>
      </c>
      <c r="H13" s="13" t="s">
        <v>259</v>
      </c>
      <c r="I13" s="13" t="s">
        <v>33719</v>
      </c>
      <c r="J13" s="13" t="s">
        <v>33719</v>
      </c>
      <c r="K13" s="13" t="s">
        <v>33740</v>
      </c>
      <c r="L13" s="17" t="s">
        <v>33741</v>
      </c>
      <c r="M13" s="18">
        <v>3584000</v>
      </c>
      <c r="N13" s="19"/>
      <c r="O13" s="20" t="str">
        <f t="shared" si="0"/>
        <v>CĐ</v>
      </c>
      <c r="R13" s="21" t="str">
        <f t="shared" si="1"/>
        <v>CĐ</v>
      </c>
    </row>
    <row r="14" spans="1:18" ht="23.25" customHeight="1" x14ac:dyDescent="0.25">
      <c r="A14" s="13">
        <v>8</v>
      </c>
      <c r="B14" s="13" t="s">
        <v>33742</v>
      </c>
      <c r="C14" s="13" t="s">
        <v>20561</v>
      </c>
      <c r="D14" s="14" t="s">
        <v>20562</v>
      </c>
      <c r="E14" s="15" t="s">
        <v>208</v>
      </c>
      <c r="F14" s="13" t="s">
        <v>16041</v>
      </c>
      <c r="G14" s="16" t="s">
        <v>6662</v>
      </c>
      <c r="H14" s="13" t="s">
        <v>259</v>
      </c>
      <c r="I14" s="13" t="s">
        <v>33719</v>
      </c>
      <c r="J14" s="13" t="s">
        <v>33719</v>
      </c>
      <c r="K14" s="13" t="s">
        <v>33743</v>
      </c>
      <c r="L14" s="17" t="s">
        <v>33744</v>
      </c>
      <c r="M14" s="18">
        <v>3584000</v>
      </c>
      <c r="N14" s="19"/>
      <c r="O14" s="20" t="str">
        <f t="shared" si="0"/>
        <v>C1</v>
      </c>
      <c r="R14" s="21" t="str">
        <f t="shared" si="1"/>
        <v>C1</v>
      </c>
    </row>
    <row r="15" spans="1:18" ht="23.25" customHeight="1" x14ac:dyDescent="0.25">
      <c r="A15" s="13">
        <v>9</v>
      </c>
      <c r="B15" s="13" t="s">
        <v>33745</v>
      </c>
      <c r="C15" s="13" t="s">
        <v>3126</v>
      </c>
      <c r="D15" s="14" t="s">
        <v>3127</v>
      </c>
      <c r="E15" s="15" t="s">
        <v>387</v>
      </c>
      <c r="F15" s="13" t="s">
        <v>3128</v>
      </c>
      <c r="G15" s="16" t="s">
        <v>389</v>
      </c>
      <c r="H15" s="13" t="s">
        <v>259</v>
      </c>
      <c r="I15" s="13" t="s">
        <v>33719</v>
      </c>
      <c r="J15" s="13" t="s">
        <v>33719</v>
      </c>
      <c r="K15" s="13" t="s">
        <v>33746</v>
      </c>
      <c r="L15" s="17" t="s">
        <v>33747</v>
      </c>
      <c r="M15" s="18">
        <v>4370000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3.25" customHeight="1" x14ac:dyDescent="0.25">
      <c r="A16" s="13">
        <v>10</v>
      </c>
      <c r="B16" s="13" t="s">
        <v>33748</v>
      </c>
      <c r="C16" s="13" t="s">
        <v>5965</v>
      </c>
      <c r="D16" s="14" t="s">
        <v>5966</v>
      </c>
      <c r="E16" s="15" t="s">
        <v>604</v>
      </c>
      <c r="F16" s="13" t="s">
        <v>5133</v>
      </c>
      <c r="G16" s="16" t="s">
        <v>5967</v>
      </c>
      <c r="H16" s="13" t="s">
        <v>259</v>
      </c>
      <c r="I16" s="13" t="s">
        <v>33719</v>
      </c>
      <c r="J16" s="13" t="s">
        <v>33719</v>
      </c>
      <c r="K16" s="13" t="s">
        <v>33749</v>
      </c>
      <c r="L16" s="17" t="s">
        <v>33750</v>
      </c>
      <c r="M16" s="18">
        <v>3072000</v>
      </c>
      <c r="N16" s="19"/>
      <c r="O16" s="20" t="str">
        <f t="shared" si="0"/>
        <v>C1</v>
      </c>
      <c r="R16" s="21" t="str">
        <f t="shared" si="1"/>
        <v>C1</v>
      </c>
    </row>
    <row r="17" spans="1:18" ht="23.25" customHeight="1" x14ac:dyDescent="0.25">
      <c r="A17" s="13">
        <v>11</v>
      </c>
      <c r="B17" s="13" t="s">
        <v>33751</v>
      </c>
      <c r="C17" s="13" t="s">
        <v>12090</v>
      </c>
      <c r="D17" s="14" t="s">
        <v>11512</v>
      </c>
      <c r="E17" s="15" t="s">
        <v>22</v>
      </c>
      <c r="F17" s="13" t="s">
        <v>12091</v>
      </c>
      <c r="G17" s="16" t="s">
        <v>5967</v>
      </c>
      <c r="H17" s="13" t="s">
        <v>259</v>
      </c>
      <c r="I17" s="13" t="s">
        <v>33719</v>
      </c>
      <c r="J17" s="13" t="s">
        <v>33719</v>
      </c>
      <c r="K17" s="13" t="s">
        <v>33752</v>
      </c>
      <c r="L17" s="17" t="s">
        <v>33753</v>
      </c>
      <c r="M17" s="18">
        <v>3072000</v>
      </c>
      <c r="N17" s="19"/>
      <c r="O17" s="20" t="str">
        <f t="shared" si="0"/>
        <v>C1</v>
      </c>
      <c r="R17" s="21" t="str">
        <f t="shared" si="1"/>
        <v>C1</v>
      </c>
    </row>
    <row r="18" spans="1:18" ht="23.25" customHeight="1" x14ac:dyDescent="0.25">
      <c r="A18" s="13">
        <v>12</v>
      </c>
      <c r="B18" s="13" t="s">
        <v>33754</v>
      </c>
      <c r="C18" s="13" t="s">
        <v>26208</v>
      </c>
      <c r="D18" s="14" t="s">
        <v>11331</v>
      </c>
      <c r="E18" s="15" t="s">
        <v>2643</v>
      </c>
      <c r="F18" s="13" t="s">
        <v>8776</v>
      </c>
      <c r="G18" s="16" t="s">
        <v>6944</v>
      </c>
      <c r="H18" s="13" t="s">
        <v>259</v>
      </c>
      <c r="I18" s="13" t="s">
        <v>33719</v>
      </c>
      <c r="J18" s="13" t="s">
        <v>33719</v>
      </c>
      <c r="K18" s="13" t="s">
        <v>33755</v>
      </c>
      <c r="L18" s="17" t="s">
        <v>33756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3.25" customHeight="1" x14ac:dyDescent="0.25">
      <c r="A19" s="13">
        <v>13</v>
      </c>
      <c r="B19" s="13" t="s">
        <v>33757</v>
      </c>
      <c r="C19" s="13" t="s">
        <v>15421</v>
      </c>
      <c r="D19" s="14" t="s">
        <v>1344</v>
      </c>
      <c r="E19" s="15" t="s">
        <v>1957</v>
      </c>
      <c r="F19" s="13" t="s">
        <v>15422</v>
      </c>
      <c r="G19" s="16" t="s">
        <v>7499</v>
      </c>
      <c r="H19" s="13" t="s">
        <v>259</v>
      </c>
      <c r="I19" s="13" t="s">
        <v>33719</v>
      </c>
      <c r="J19" s="13" t="s">
        <v>33719</v>
      </c>
      <c r="K19" s="13" t="s">
        <v>33758</v>
      </c>
      <c r="L19" s="17" t="s">
        <v>33759</v>
      </c>
      <c r="M19" s="18">
        <v>3840000</v>
      </c>
      <c r="N19" s="19"/>
      <c r="O19" s="20" t="str">
        <f t="shared" si="0"/>
        <v>CĐ</v>
      </c>
      <c r="R19" s="21" t="str">
        <f t="shared" si="1"/>
        <v>CĐ</v>
      </c>
    </row>
    <row r="20" spans="1:18" ht="23.25" customHeight="1" x14ac:dyDescent="0.25">
      <c r="A20" s="13">
        <v>14</v>
      </c>
      <c r="B20" s="13" t="s">
        <v>33760</v>
      </c>
      <c r="C20" s="13" t="s">
        <v>33761</v>
      </c>
      <c r="D20" s="14" t="s">
        <v>249</v>
      </c>
      <c r="E20" s="15" t="s">
        <v>697</v>
      </c>
      <c r="F20" s="13" t="s">
        <v>20365</v>
      </c>
      <c r="G20" s="16" t="s">
        <v>179</v>
      </c>
      <c r="H20" s="13" t="s">
        <v>259</v>
      </c>
      <c r="I20" s="13" t="s">
        <v>33719</v>
      </c>
      <c r="J20" s="13" t="s">
        <v>33719</v>
      </c>
      <c r="K20" s="13" t="s">
        <v>33762</v>
      </c>
      <c r="L20" s="17" t="s">
        <v>33763</v>
      </c>
      <c r="M20" s="18">
        <v>6244000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3.25" customHeight="1" x14ac:dyDescent="0.25">
      <c r="A21" s="13">
        <v>15</v>
      </c>
      <c r="B21" s="13" t="s">
        <v>33764</v>
      </c>
      <c r="C21" s="13" t="s">
        <v>7902</v>
      </c>
      <c r="D21" s="14" t="s">
        <v>7903</v>
      </c>
      <c r="E21" s="15" t="s">
        <v>5758</v>
      </c>
      <c r="F21" s="13" t="s">
        <v>7904</v>
      </c>
      <c r="G21" s="16" t="s">
        <v>6605</v>
      </c>
      <c r="H21" s="13" t="s">
        <v>259</v>
      </c>
      <c r="I21" s="13" t="s">
        <v>33719</v>
      </c>
      <c r="J21" s="13" t="s">
        <v>33719</v>
      </c>
      <c r="K21" s="13" t="s">
        <v>33765</v>
      </c>
      <c r="L21" s="17" t="s">
        <v>33766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3.25" customHeight="1" x14ac:dyDescent="0.25">
      <c r="A22" s="13">
        <v>16</v>
      </c>
      <c r="B22" s="13" t="s">
        <v>33767</v>
      </c>
      <c r="C22" s="13" t="s">
        <v>11004</v>
      </c>
      <c r="D22" s="14" t="s">
        <v>11005</v>
      </c>
      <c r="E22" s="15" t="s">
        <v>604</v>
      </c>
      <c r="F22" s="13" t="s">
        <v>7769</v>
      </c>
      <c r="G22" s="16" t="s">
        <v>6457</v>
      </c>
      <c r="H22" s="13" t="s">
        <v>259</v>
      </c>
      <c r="I22" s="13" t="s">
        <v>33719</v>
      </c>
      <c r="J22" s="13" t="s">
        <v>33719</v>
      </c>
      <c r="K22" s="13" t="s">
        <v>33768</v>
      </c>
      <c r="L22" s="17" t="s">
        <v>33769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3.25" customHeight="1" x14ac:dyDescent="0.25">
      <c r="A23" s="13">
        <v>17</v>
      </c>
      <c r="B23" s="13" t="s">
        <v>33770</v>
      </c>
      <c r="C23" s="13" t="s">
        <v>18202</v>
      </c>
      <c r="D23" s="14" t="s">
        <v>1144</v>
      </c>
      <c r="E23" s="15" t="s">
        <v>22</v>
      </c>
      <c r="F23" s="13" t="s">
        <v>18203</v>
      </c>
      <c r="G23" s="16" t="s">
        <v>8464</v>
      </c>
      <c r="H23" s="13" t="s">
        <v>259</v>
      </c>
      <c r="I23" s="13" t="s">
        <v>33719</v>
      </c>
      <c r="J23" s="13" t="s">
        <v>33719</v>
      </c>
      <c r="K23" s="13" t="s">
        <v>33771</v>
      </c>
      <c r="L23" s="17" t="s">
        <v>33772</v>
      </c>
      <c r="M23" s="18">
        <v>3328000</v>
      </c>
      <c r="N23" s="19"/>
      <c r="O23" s="20" t="str">
        <f t="shared" si="0"/>
        <v>C1</v>
      </c>
      <c r="R23" s="21" t="str">
        <f t="shared" si="1"/>
        <v>C1</v>
      </c>
    </row>
    <row r="24" spans="1:18" ht="23.25" customHeight="1" x14ac:dyDescent="0.25">
      <c r="A24" s="13">
        <v>18</v>
      </c>
      <c r="B24" s="13" t="s">
        <v>33773</v>
      </c>
      <c r="C24" s="13" t="s">
        <v>8011</v>
      </c>
      <c r="D24" s="14" t="s">
        <v>8012</v>
      </c>
      <c r="E24" s="15" t="s">
        <v>15</v>
      </c>
      <c r="F24" s="13" t="s">
        <v>8013</v>
      </c>
      <c r="G24" s="16" t="s">
        <v>5662</v>
      </c>
      <c r="H24" s="13" t="s">
        <v>259</v>
      </c>
      <c r="I24" s="13" t="s">
        <v>33719</v>
      </c>
      <c r="J24" s="13" t="s">
        <v>33719</v>
      </c>
      <c r="K24" s="13" t="s">
        <v>33774</v>
      </c>
      <c r="L24" s="17" t="s">
        <v>33775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3.25" customHeight="1" x14ac:dyDescent="0.25">
      <c r="A25" s="13">
        <v>19</v>
      </c>
      <c r="B25" s="13" t="s">
        <v>33776</v>
      </c>
      <c r="C25" s="13" t="s">
        <v>15621</v>
      </c>
      <c r="D25" s="14" t="s">
        <v>3339</v>
      </c>
      <c r="E25" s="15" t="s">
        <v>567</v>
      </c>
      <c r="F25" s="13" t="s">
        <v>6917</v>
      </c>
      <c r="G25" s="16" t="s">
        <v>8123</v>
      </c>
      <c r="H25" s="13" t="s">
        <v>259</v>
      </c>
      <c r="I25" s="13" t="s">
        <v>33719</v>
      </c>
      <c r="J25" s="13" t="s">
        <v>33719</v>
      </c>
      <c r="K25" s="13" t="s">
        <v>33777</v>
      </c>
      <c r="L25" s="17" t="s">
        <v>33778</v>
      </c>
      <c r="M25" s="18">
        <v>3072000</v>
      </c>
      <c r="N25" s="19"/>
      <c r="O25" s="20" t="str">
        <f t="shared" si="0"/>
        <v>CĐ</v>
      </c>
      <c r="R25" s="21" t="str">
        <f t="shared" si="1"/>
        <v>CĐ</v>
      </c>
    </row>
    <row r="26" spans="1:18" ht="23.25" customHeight="1" x14ac:dyDescent="0.25">
      <c r="A26" s="13">
        <v>20</v>
      </c>
      <c r="B26" s="13" t="s">
        <v>33779</v>
      </c>
      <c r="C26" s="13" t="s">
        <v>8591</v>
      </c>
      <c r="D26" s="14" t="s">
        <v>8592</v>
      </c>
      <c r="E26" s="15" t="s">
        <v>868</v>
      </c>
      <c r="F26" s="13" t="s">
        <v>5480</v>
      </c>
      <c r="G26" s="16" t="s">
        <v>7294</v>
      </c>
      <c r="H26" s="13" t="s">
        <v>259</v>
      </c>
      <c r="I26" s="13" t="s">
        <v>33719</v>
      </c>
      <c r="J26" s="13" t="s">
        <v>33719</v>
      </c>
      <c r="K26" s="13" t="s">
        <v>33780</v>
      </c>
      <c r="L26" s="17" t="s">
        <v>33781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3.25" customHeight="1" x14ac:dyDescent="0.25">
      <c r="A27" s="13">
        <v>21</v>
      </c>
      <c r="B27" s="13" t="s">
        <v>33782</v>
      </c>
      <c r="C27" s="13" t="s">
        <v>17607</v>
      </c>
      <c r="D27" s="14" t="s">
        <v>1818</v>
      </c>
      <c r="E27" s="15" t="s">
        <v>431</v>
      </c>
      <c r="F27" s="13" t="s">
        <v>17608</v>
      </c>
      <c r="G27" s="16" t="s">
        <v>7294</v>
      </c>
      <c r="H27" s="13" t="s">
        <v>259</v>
      </c>
      <c r="I27" s="13" t="s">
        <v>33719</v>
      </c>
      <c r="J27" s="13" t="s">
        <v>33719</v>
      </c>
      <c r="K27" s="13" t="s">
        <v>33783</v>
      </c>
      <c r="L27" s="17" t="s">
        <v>33784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3.25" customHeight="1" x14ac:dyDescent="0.25">
      <c r="A28" s="13">
        <v>22</v>
      </c>
      <c r="B28" s="13" t="s">
        <v>33785</v>
      </c>
      <c r="C28" s="13" t="s">
        <v>26702</v>
      </c>
      <c r="D28" s="14" t="s">
        <v>26703</v>
      </c>
      <c r="E28" s="15" t="s">
        <v>395</v>
      </c>
      <c r="F28" s="13" t="s">
        <v>10311</v>
      </c>
      <c r="G28" s="16" t="s">
        <v>7511</v>
      </c>
      <c r="H28" s="13" t="s">
        <v>259</v>
      </c>
      <c r="I28" s="13" t="s">
        <v>33719</v>
      </c>
      <c r="J28" s="13" t="s">
        <v>33719</v>
      </c>
      <c r="K28" s="13" t="s">
        <v>33786</v>
      </c>
      <c r="L28" s="17" t="s">
        <v>33787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3.25" customHeight="1" x14ac:dyDescent="0.25">
      <c r="A29" s="13">
        <v>23</v>
      </c>
      <c r="B29" s="13" t="s">
        <v>33788</v>
      </c>
      <c r="C29" s="13" t="s">
        <v>9947</v>
      </c>
      <c r="D29" s="14" t="s">
        <v>9948</v>
      </c>
      <c r="E29" s="15" t="s">
        <v>909</v>
      </c>
      <c r="F29" s="13" t="s">
        <v>9949</v>
      </c>
      <c r="G29" s="16" t="s">
        <v>6944</v>
      </c>
      <c r="H29" s="13" t="s">
        <v>259</v>
      </c>
      <c r="I29" s="13" t="s">
        <v>33719</v>
      </c>
      <c r="J29" s="13" t="s">
        <v>33719</v>
      </c>
      <c r="K29" s="13" t="s">
        <v>33789</v>
      </c>
      <c r="L29" s="17" t="s">
        <v>33790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3.25" customHeight="1" x14ac:dyDescent="0.25">
      <c r="A30" s="13">
        <v>24</v>
      </c>
      <c r="B30" s="13" t="s">
        <v>33791</v>
      </c>
      <c r="C30" s="13" t="s">
        <v>14677</v>
      </c>
      <c r="D30" s="14" t="s">
        <v>14678</v>
      </c>
      <c r="E30" s="15" t="s">
        <v>312</v>
      </c>
      <c r="F30" s="13" t="s">
        <v>14679</v>
      </c>
      <c r="G30" s="16" t="s">
        <v>6944</v>
      </c>
      <c r="H30" s="13" t="s">
        <v>259</v>
      </c>
      <c r="I30" s="13" t="s">
        <v>33719</v>
      </c>
      <c r="J30" s="13" t="s">
        <v>33719</v>
      </c>
      <c r="K30" s="13" t="s">
        <v>33792</v>
      </c>
      <c r="L30" s="17" t="s">
        <v>33793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23.25" customHeight="1" x14ac:dyDescent="0.25">
      <c r="A31" s="13">
        <v>25</v>
      </c>
      <c r="B31" s="13" t="s">
        <v>33794</v>
      </c>
      <c r="C31" s="13" t="s">
        <v>33795</v>
      </c>
      <c r="D31" s="14" t="s">
        <v>1818</v>
      </c>
      <c r="E31" s="15" t="s">
        <v>33796</v>
      </c>
      <c r="F31" s="13" t="s">
        <v>842</v>
      </c>
      <c r="G31" s="16" t="s">
        <v>2062</v>
      </c>
      <c r="H31" s="13" t="s">
        <v>259</v>
      </c>
      <c r="I31" s="13" t="s">
        <v>33719</v>
      </c>
      <c r="J31" s="13" t="s">
        <v>33719</v>
      </c>
      <c r="K31" s="13" t="s">
        <v>33797</v>
      </c>
      <c r="L31" s="17" t="s">
        <v>33798</v>
      </c>
      <c r="M31" s="18">
        <v>4237000</v>
      </c>
      <c r="N31" s="19"/>
      <c r="O31" s="20" t="str">
        <f t="shared" si="0"/>
        <v>T2</v>
      </c>
      <c r="R31" s="21" t="str">
        <f t="shared" si="1"/>
        <v>NH 18-19T2</v>
      </c>
    </row>
    <row r="32" spans="1:18" ht="23.25" customHeight="1" x14ac:dyDescent="0.25">
      <c r="A32" s="13">
        <v>26</v>
      </c>
      <c r="B32" s="13" t="s">
        <v>33799</v>
      </c>
      <c r="C32" s="13" t="s">
        <v>33800</v>
      </c>
      <c r="D32" s="14" t="s">
        <v>33801</v>
      </c>
      <c r="E32" s="15" t="s">
        <v>1608</v>
      </c>
      <c r="F32" s="13" t="s">
        <v>3116</v>
      </c>
      <c r="G32" s="16" t="s">
        <v>25</v>
      </c>
      <c r="H32" s="13" t="s">
        <v>259</v>
      </c>
      <c r="I32" s="13" t="s">
        <v>33719</v>
      </c>
      <c r="J32" s="13" t="s">
        <v>33719</v>
      </c>
      <c r="K32" s="13" t="s">
        <v>33802</v>
      </c>
      <c r="L32" s="17" t="s">
        <v>33803</v>
      </c>
      <c r="M32" s="18">
        <v>4370000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3.25" customHeight="1" x14ac:dyDescent="0.25">
      <c r="A33" s="13">
        <v>27</v>
      </c>
      <c r="B33" s="13" t="s">
        <v>33804</v>
      </c>
      <c r="C33" s="13" t="s">
        <v>15962</v>
      </c>
      <c r="D33" s="14" t="s">
        <v>14479</v>
      </c>
      <c r="E33" s="15" t="s">
        <v>2930</v>
      </c>
      <c r="F33" s="13" t="s">
        <v>15488</v>
      </c>
      <c r="G33" s="16" t="s">
        <v>8062</v>
      </c>
      <c r="H33" s="13" t="s">
        <v>259</v>
      </c>
      <c r="I33" s="13" t="s">
        <v>33719</v>
      </c>
      <c r="J33" s="13" t="s">
        <v>33719</v>
      </c>
      <c r="K33" s="13" t="s">
        <v>33805</v>
      </c>
      <c r="L33" s="17" t="s">
        <v>33806</v>
      </c>
      <c r="M33" s="18">
        <v>4096000</v>
      </c>
      <c r="N33" s="19"/>
      <c r="O33" s="20" t="str">
        <f t="shared" si="0"/>
        <v>C1</v>
      </c>
      <c r="R33" s="21" t="str">
        <f t="shared" si="1"/>
        <v>C1</v>
      </c>
    </row>
    <row r="34" spans="1:18" ht="23.25" customHeight="1" x14ac:dyDescent="0.25">
      <c r="A34" s="13">
        <v>28</v>
      </c>
      <c r="B34" s="13" t="s">
        <v>33807</v>
      </c>
      <c r="C34" s="13" t="s">
        <v>1950</v>
      </c>
      <c r="D34" s="14" t="s">
        <v>464</v>
      </c>
      <c r="E34" s="15" t="s">
        <v>497</v>
      </c>
      <c r="F34" s="13" t="s">
        <v>1951</v>
      </c>
      <c r="G34" s="16" t="s">
        <v>30</v>
      </c>
      <c r="H34" s="13" t="s">
        <v>259</v>
      </c>
      <c r="I34" s="13" t="s">
        <v>33719</v>
      </c>
      <c r="J34" s="13" t="s">
        <v>33719</v>
      </c>
      <c r="K34" s="13" t="s">
        <v>33808</v>
      </c>
      <c r="L34" s="17" t="s">
        <v>33809</v>
      </c>
      <c r="M34" s="18">
        <v>5575000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3.25" customHeight="1" x14ac:dyDescent="0.25">
      <c r="A35" s="13">
        <v>29</v>
      </c>
      <c r="B35" s="13" t="s">
        <v>33810</v>
      </c>
      <c r="C35" s="13" t="s">
        <v>10231</v>
      </c>
      <c r="D35" s="14" t="s">
        <v>5624</v>
      </c>
      <c r="E35" s="15" t="s">
        <v>1637</v>
      </c>
      <c r="F35" s="13" t="s">
        <v>10232</v>
      </c>
      <c r="G35" s="16" t="s">
        <v>6947</v>
      </c>
      <c r="H35" s="13" t="s">
        <v>259</v>
      </c>
      <c r="I35" s="13" t="s">
        <v>33719</v>
      </c>
      <c r="J35" s="13" t="s">
        <v>33719</v>
      </c>
      <c r="K35" s="13" t="s">
        <v>33811</v>
      </c>
      <c r="L35" s="17" t="s">
        <v>33812</v>
      </c>
      <c r="M35" s="18">
        <v>4096000</v>
      </c>
      <c r="N35" s="19"/>
      <c r="O35" s="20" t="str">
        <f t="shared" si="0"/>
        <v>C1</v>
      </c>
      <c r="R35" s="21" t="str">
        <f t="shared" si="1"/>
        <v>C1</v>
      </c>
    </row>
    <row r="36" spans="1:18" ht="23.25" customHeight="1" x14ac:dyDescent="0.25">
      <c r="A36" s="13">
        <v>30</v>
      </c>
      <c r="B36" s="13" t="s">
        <v>33813</v>
      </c>
      <c r="C36" s="13" t="s">
        <v>10236</v>
      </c>
      <c r="D36" s="14" t="s">
        <v>1667</v>
      </c>
      <c r="E36" s="15" t="s">
        <v>2930</v>
      </c>
      <c r="F36" s="13" t="s">
        <v>6482</v>
      </c>
      <c r="G36" s="16" t="s">
        <v>8062</v>
      </c>
      <c r="H36" s="13" t="s">
        <v>259</v>
      </c>
      <c r="I36" s="13" t="s">
        <v>33719</v>
      </c>
      <c r="J36" s="13" t="s">
        <v>33719</v>
      </c>
      <c r="K36" s="13" t="s">
        <v>33814</v>
      </c>
      <c r="L36" s="17" t="s">
        <v>33815</v>
      </c>
      <c r="M36" s="18">
        <v>4096000</v>
      </c>
      <c r="N36" s="19"/>
      <c r="O36" s="20" t="str">
        <f t="shared" si="0"/>
        <v>C1</v>
      </c>
      <c r="R36" s="21" t="str">
        <f t="shared" si="1"/>
        <v>C1</v>
      </c>
    </row>
    <row r="37" spans="1:18" ht="23.25" customHeight="1" x14ac:dyDescent="0.25">
      <c r="A37" s="13">
        <v>31</v>
      </c>
      <c r="B37" s="13" t="s">
        <v>33816</v>
      </c>
      <c r="C37" s="13" t="s">
        <v>33817</v>
      </c>
      <c r="D37" s="14" t="s">
        <v>1498</v>
      </c>
      <c r="E37" s="15" t="s">
        <v>197</v>
      </c>
      <c r="F37" s="13" t="s">
        <v>6416</v>
      </c>
      <c r="G37" s="16" t="s">
        <v>6947</v>
      </c>
      <c r="H37" s="13" t="s">
        <v>259</v>
      </c>
      <c r="I37" s="13" t="s">
        <v>33719</v>
      </c>
      <c r="J37" s="13" t="s">
        <v>33719</v>
      </c>
      <c r="K37" s="13" t="s">
        <v>33818</v>
      </c>
      <c r="L37" s="17" t="s">
        <v>33819</v>
      </c>
      <c r="M37" s="18">
        <v>4096000</v>
      </c>
      <c r="N37" s="19"/>
      <c r="O37" s="20" t="str">
        <f t="shared" si="0"/>
        <v>C1</v>
      </c>
      <c r="R37" s="21" t="str">
        <f t="shared" si="1"/>
        <v>C1</v>
      </c>
    </row>
    <row r="38" spans="1:18" ht="23.25" customHeight="1" x14ac:dyDescent="0.25">
      <c r="A38" s="13">
        <v>32</v>
      </c>
      <c r="B38" s="13" t="s">
        <v>33820</v>
      </c>
      <c r="C38" s="13" t="s">
        <v>2945</v>
      </c>
      <c r="D38" s="14" t="s">
        <v>2946</v>
      </c>
      <c r="E38" s="15" t="s">
        <v>649</v>
      </c>
      <c r="F38" s="13" t="s">
        <v>2947</v>
      </c>
      <c r="G38" s="16" t="s">
        <v>335</v>
      </c>
      <c r="H38" s="13" t="s">
        <v>259</v>
      </c>
      <c r="I38" s="13" t="s">
        <v>33719</v>
      </c>
      <c r="J38" s="13" t="s">
        <v>33719</v>
      </c>
      <c r="K38" s="13" t="s">
        <v>33821</v>
      </c>
      <c r="L38" s="17" t="s">
        <v>33822</v>
      </c>
      <c r="M38" s="18">
        <v>4560000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3.25" customHeight="1" x14ac:dyDescent="0.25">
      <c r="A39" s="13">
        <v>33</v>
      </c>
      <c r="B39" s="13" t="s">
        <v>33823</v>
      </c>
      <c r="C39" s="13" t="s">
        <v>12384</v>
      </c>
      <c r="D39" s="14" t="s">
        <v>353</v>
      </c>
      <c r="E39" s="15" t="s">
        <v>2329</v>
      </c>
      <c r="F39" s="13" t="s">
        <v>5612</v>
      </c>
      <c r="G39" s="16" t="s">
        <v>7294</v>
      </c>
      <c r="H39" s="13" t="s">
        <v>259</v>
      </c>
      <c r="I39" s="13" t="s">
        <v>33719</v>
      </c>
      <c r="J39" s="13" t="s">
        <v>33719</v>
      </c>
      <c r="K39" s="13" t="s">
        <v>33824</v>
      </c>
      <c r="L39" s="17" t="s">
        <v>33825</v>
      </c>
      <c r="M39" s="18">
        <v>4096000</v>
      </c>
      <c r="N39" s="19"/>
      <c r="O39" s="20" t="str">
        <f t="shared" si="0"/>
        <v>C1</v>
      </c>
      <c r="R39" s="21" t="str">
        <f t="shared" si="1"/>
        <v>C1</v>
      </c>
    </row>
    <row r="40" spans="1:18" ht="23.25" customHeight="1" x14ac:dyDescent="0.25">
      <c r="A40" s="13">
        <v>34</v>
      </c>
      <c r="B40" s="13" t="s">
        <v>33826</v>
      </c>
      <c r="C40" s="13" t="s">
        <v>16292</v>
      </c>
      <c r="D40" s="14" t="s">
        <v>249</v>
      </c>
      <c r="E40" s="15" t="s">
        <v>346</v>
      </c>
      <c r="F40" s="13" t="s">
        <v>15803</v>
      </c>
      <c r="G40" s="16" t="s">
        <v>7511</v>
      </c>
      <c r="H40" s="13" t="s">
        <v>259</v>
      </c>
      <c r="I40" s="13" t="s">
        <v>33719</v>
      </c>
      <c r="J40" s="13" t="s">
        <v>33719</v>
      </c>
      <c r="K40" s="13" t="s">
        <v>33827</v>
      </c>
      <c r="L40" s="17" t="s">
        <v>33828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3.25" customHeight="1" x14ac:dyDescent="0.25">
      <c r="A41" s="13">
        <v>35</v>
      </c>
      <c r="B41" s="13" t="s">
        <v>33829</v>
      </c>
      <c r="C41" s="13" t="s">
        <v>33830</v>
      </c>
      <c r="D41" s="14" t="s">
        <v>24572</v>
      </c>
      <c r="E41" s="15" t="s">
        <v>19</v>
      </c>
      <c r="F41" s="13" t="s">
        <v>14794</v>
      </c>
      <c r="G41" s="16" t="s">
        <v>3760</v>
      </c>
      <c r="H41" s="13" t="s">
        <v>259</v>
      </c>
      <c r="I41" s="13" t="s">
        <v>33719</v>
      </c>
      <c r="J41" s="13" t="s">
        <v>33719</v>
      </c>
      <c r="K41" s="13" t="s">
        <v>33831</v>
      </c>
      <c r="L41" s="17" t="s">
        <v>33832</v>
      </c>
      <c r="M41" s="18">
        <v>4370000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3.25" customHeight="1" x14ac:dyDescent="0.25">
      <c r="A42" s="13">
        <v>36</v>
      </c>
      <c r="B42" s="13" t="s">
        <v>33833</v>
      </c>
      <c r="C42" s="13" t="s">
        <v>9724</v>
      </c>
      <c r="D42" s="14" t="s">
        <v>4040</v>
      </c>
      <c r="E42" s="15" t="s">
        <v>411</v>
      </c>
      <c r="F42" s="13" t="s">
        <v>9725</v>
      </c>
      <c r="G42" s="16" t="s">
        <v>7511</v>
      </c>
      <c r="H42" s="13" t="s">
        <v>259</v>
      </c>
      <c r="I42" s="13" t="s">
        <v>33719</v>
      </c>
      <c r="J42" s="13" t="s">
        <v>33719</v>
      </c>
      <c r="K42" s="13" t="s">
        <v>33834</v>
      </c>
      <c r="L42" s="17" t="s">
        <v>33835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3.25" customHeight="1" x14ac:dyDescent="0.25">
      <c r="A43" s="13">
        <v>37</v>
      </c>
      <c r="B43" s="13" t="s">
        <v>33836</v>
      </c>
      <c r="C43" s="13" t="s">
        <v>33837</v>
      </c>
      <c r="D43" s="14" t="s">
        <v>3863</v>
      </c>
      <c r="E43" s="15" t="s">
        <v>497</v>
      </c>
      <c r="F43" s="13" t="s">
        <v>3194</v>
      </c>
      <c r="G43" s="16" t="s">
        <v>7499</v>
      </c>
      <c r="H43" s="13" t="s">
        <v>259</v>
      </c>
      <c r="I43" s="13" t="s">
        <v>33719</v>
      </c>
      <c r="J43" s="13" t="s">
        <v>33719</v>
      </c>
      <c r="K43" s="13" t="s">
        <v>33838</v>
      </c>
      <c r="L43" s="17" t="s">
        <v>33839</v>
      </c>
      <c r="M43" s="18">
        <v>3840000</v>
      </c>
      <c r="N43" s="19"/>
      <c r="O43" s="20" t="str">
        <f t="shared" si="0"/>
        <v>CĐ</v>
      </c>
      <c r="R43" s="21" t="str">
        <f t="shared" si="1"/>
        <v>CĐ</v>
      </c>
    </row>
    <row r="44" spans="1:18" ht="23.25" customHeight="1" x14ac:dyDescent="0.25">
      <c r="A44" s="13">
        <v>38</v>
      </c>
      <c r="B44" s="13" t="s">
        <v>33840</v>
      </c>
      <c r="C44" s="13" t="s">
        <v>27772</v>
      </c>
      <c r="D44" s="14" t="s">
        <v>6597</v>
      </c>
      <c r="E44" s="15" t="s">
        <v>256</v>
      </c>
      <c r="F44" s="13" t="s">
        <v>8704</v>
      </c>
      <c r="G44" s="16" t="s">
        <v>6435</v>
      </c>
      <c r="H44" s="13" t="s">
        <v>259</v>
      </c>
      <c r="I44" s="13" t="s">
        <v>33719</v>
      </c>
      <c r="J44" s="13" t="s">
        <v>33719</v>
      </c>
      <c r="K44" s="13" t="s">
        <v>33841</v>
      </c>
      <c r="L44" s="17" t="s">
        <v>33842</v>
      </c>
      <c r="M44" s="18">
        <v>3584000</v>
      </c>
      <c r="N44" s="19"/>
      <c r="O44" s="20" t="str">
        <f t="shared" si="0"/>
        <v>CĐ</v>
      </c>
      <c r="R44" s="21" t="str">
        <f t="shared" si="1"/>
        <v>CĐ</v>
      </c>
    </row>
    <row r="45" spans="1:18" ht="23.25" customHeight="1" x14ac:dyDescent="0.25">
      <c r="A45" s="13">
        <v>39</v>
      </c>
      <c r="B45" s="13" t="s">
        <v>33843</v>
      </c>
      <c r="C45" s="13" t="s">
        <v>30473</v>
      </c>
      <c r="D45" s="14" t="s">
        <v>30474</v>
      </c>
      <c r="E45" s="15" t="s">
        <v>4199</v>
      </c>
      <c r="F45" s="13" t="s">
        <v>10364</v>
      </c>
      <c r="G45" s="16" t="s">
        <v>14956</v>
      </c>
      <c r="H45" s="13" t="s">
        <v>259</v>
      </c>
      <c r="I45" s="13" t="s">
        <v>33719</v>
      </c>
      <c r="J45" s="13" t="s">
        <v>33719</v>
      </c>
      <c r="K45" s="13" t="s">
        <v>33844</v>
      </c>
      <c r="L45" s="17" t="s">
        <v>33845</v>
      </c>
      <c r="M45" s="18">
        <v>3250000</v>
      </c>
      <c r="N45" s="19"/>
      <c r="O45" s="20" t="str">
        <f t="shared" si="0"/>
        <v>CĐN</v>
      </c>
      <c r="R45" s="21" t="str">
        <f t="shared" si="1"/>
        <v>CĐN</v>
      </c>
    </row>
    <row r="46" spans="1:18" ht="23.25" customHeight="1" x14ac:dyDescent="0.25">
      <c r="A46" s="13">
        <v>40</v>
      </c>
      <c r="B46" s="13" t="s">
        <v>33846</v>
      </c>
      <c r="C46" s="13" t="s">
        <v>27961</v>
      </c>
      <c r="D46" s="14" t="s">
        <v>2668</v>
      </c>
      <c r="E46" s="15" t="s">
        <v>5242</v>
      </c>
      <c r="F46" s="13" t="s">
        <v>11551</v>
      </c>
      <c r="G46" s="16" t="s">
        <v>14956</v>
      </c>
      <c r="H46" s="13" t="s">
        <v>259</v>
      </c>
      <c r="I46" s="13" t="s">
        <v>33719</v>
      </c>
      <c r="J46" s="13" t="s">
        <v>33719</v>
      </c>
      <c r="K46" s="13" t="s">
        <v>33847</v>
      </c>
      <c r="L46" s="17" t="s">
        <v>33848</v>
      </c>
      <c r="M46" s="18">
        <v>3250000</v>
      </c>
      <c r="N46" s="19"/>
      <c r="O46" s="20" t="str">
        <f t="shared" si="0"/>
        <v>CĐN</v>
      </c>
      <c r="R46" s="21" t="str">
        <f t="shared" si="1"/>
        <v>CĐN</v>
      </c>
    </row>
    <row r="47" spans="1:18" ht="23.25" customHeight="1" x14ac:dyDescent="0.25">
      <c r="A47" s="13">
        <v>41</v>
      </c>
      <c r="B47" s="13" t="s">
        <v>33849</v>
      </c>
      <c r="C47" s="13" t="s">
        <v>1293</v>
      </c>
      <c r="D47" s="14" t="s">
        <v>1294</v>
      </c>
      <c r="E47" s="15" t="s">
        <v>1295</v>
      </c>
      <c r="F47" s="13" t="s">
        <v>1296</v>
      </c>
      <c r="G47" s="16" t="s">
        <v>21</v>
      </c>
      <c r="H47" s="13" t="s">
        <v>259</v>
      </c>
      <c r="I47" s="13" t="s">
        <v>33719</v>
      </c>
      <c r="J47" s="13" t="s">
        <v>33719</v>
      </c>
      <c r="K47" s="13" t="s">
        <v>33850</v>
      </c>
      <c r="L47" s="17" t="s">
        <v>33851</v>
      </c>
      <c r="M47" s="18">
        <v>5352000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3.25" customHeight="1" x14ac:dyDescent="0.25">
      <c r="A48" s="13">
        <v>42</v>
      </c>
      <c r="B48" s="13" t="s">
        <v>33852</v>
      </c>
      <c r="C48" s="13" t="s">
        <v>33853</v>
      </c>
      <c r="D48" s="14" t="s">
        <v>33854</v>
      </c>
      <c r="E48" s="15" t="s">
        <v>73</v>
      </c>
      <c r="F48" s="13" t="s">
        <v>17997</v>
      </c>
      <c r="G48" s="16" t="s">
        <v>7178</v>
      </c>
      <c r="H48" s="13" t="s">
        <v>259</v>
      </c>
      <c r="I48" s="13" t="s">
        <v>33719</v>
      </c>
      <c r="J48" s="13" t="s">
        <v>33719</v>
      </c>
      <c r="K48" s="13" t="s">
        <v>33855</v>
      </c>
      <c r="L48" s="17" t="s">
        <v>33856</v>
      </c>
      <c r="M48" s="18">
        <v>3584000</v>
      </c>
      <c r="N48" s="19"/>
      <c r="O48" s="20" t="str">
        <f t="shared" si="0"/>
        <v>CĐ</v>
      </c>
      <c r="R48" s="21" t="str">
        <f t="shared" si="1"/>
        <v>CĐ</v>
      </c>
    </row>
    <row r="49" spans="1:18" ht="23.25" customHeight="1" x14ac:dyDescent="0.25">
      <c r="A49" s="13">
        <v>43</v>
      </c>
      <c r="B49" s="13" t="s">
        <v>33857</v>
      </c>
      <c r="C49" s="13" t="s">
        <v>26978</v>
      </c>
      <c r="D49" s="14" t="s">
        <v>5127</v>
      </c>
      <c r="E49" s="15" t="s">
        <v>567</v>
      </c>
      <c r="F49" s="13" t="s">
        <v>7128</v>
      </c>
      <c r="G49" s="16" t="s">
        <v>7178</v>
      </c>
      <c r="H49" s="13" t="s">
        <v>259</v>
      </c>
      <c r="I49" s="13" t="s">
        <v>33719</v>
      </c>
      <c r="J49" s="13" t="s">
        <v>33719</v>
      </c>
      <c r="K49" s="13" t="s">
        <v>33858</v>
      </c>
      <c r="L49" s="17" t="s">
        <v>33859</v>
      </c>
      <c r="M49" s="18">
        <v>3584000</v>
      </c>
      <c r="N49" s="19"/>
      <c r="O49" s="20" t="str">
        <f t="shared" si="0"/>
        <v>CĐ</v>
      </c>
      <c r="R49" s="21" t="str">
        <f t="shared" si="1"/>
        <v>CĐ</v>
      </c>
    </row>
    <row r="50" spans="1:18" ht="23.25" customHeight="1" x14ac:dyDescent="0.25">
      <c r="A50" s="13">
        <v>44</v>
      </c>
      <c r="B50" s="13" t="s">
        <v>33860</v>
      </c>
      <c r="C50" s="13" t="s">
        <v>10076</v>
      </c>
      <c r="D50" s="14" t="s">
        <v>736</v>
      </c>
      <c r="E50" s="15" t="s">
        <v>909</v>
      </c>
      <c r="F50" s="13" t="s">
        <v>9224</v>
      </c>
      <c r="G50" s="16" t="s">
        <v>7511</v>
      </c>
      <c r="H50" s="13" t="s">
        <v>259</v>
      </c>
      <c r="I50" s="13" t="s">
        <v>33719</v>
      </c>
      <c r="J50" s="13" t="s">
        <v>33719</v>
      </c>
      <c r="K50" s="13" t="s">
        <v>33861</v>
      </c>
      <c r="L50" s="17" t="s">
        <v>33862</v>
      </c>
      <c r="M50" s="18">
        <v>3584000</v>
      </c>
      <c r="N50" s="19"/>
      <c r="O50" s="20" t="str">
        <f t="shared" si="0"/>
        <v>CĐ</v>
      </c>
      <c r="R50" s="21" t="str">
        <f t="shared" si="1"/>
        <v>CĐ</v>
      </c>
    </row>
    <row r="51" spans="1:18" ht="23.25" customHeight="1" x14ac:dyDescent="0.25">
      <c r="A51" s="13">
        <v>45</v>
      </c>
      <c r="B51" s="13" t="s">
        <v>33863</v>
      </c>
      <c r="C51" s="13" t="s">
        <v>18019</v>
      </c>
      <c r="D51" s="14" t="s">
        <v>4727</v>
      </c>
      <c r="E51" s="15" t="s">
        <v>32</v>
      </c>
      <c r="F51" s="13" t="s">
        <v>18020</v>
      </c>
      <c r="G51" s="16" t="s">
        <v>10504</v>
      </c>
      <c r="H51" s="13" t="s">
        <v>259</v>
      </c>
      <c r="I51" s="13" t="s">
        <v>33719</v>
      </c>
      <c r="J51" s="13" t="s">
        <v>33719</v>
      </c>
      <c r="K51" s="13" t="s">
        <v>33864</v>
      </c>
      <c r="L51" s="17" t="s">
        <v>33865</v>
      </c>
      <c r="M51" s="18">
        <v>3350000</v>
      </c>
      <c r="N51" s="19"/>
      <c r="O51" s="20" t="str">
        <f t="shared" si="0"/>
        <v>TC</v>
      </c>
      <c r="R51" s="21" t="str">
        <f t="shared" si="1"/>
        <v>TC</v>
      </c>
    </row>
    <row r="52" spans="1:18" ht="23.25" customHeight="1" x14ac:dyDescent="0.25">
      <c r="A52" s="13">
        <v>46</v>
      </c>
      <c r="B52" s="13" t="s">
        <v>33866</v>
      </c>
      <c r="C52" s="13" t="s">
        <v>17475</v>
      </c>
      <c r="D52" s="14" t="s">
        <v>17476</v>
      </c>
      <c r="E52" s="15" t="s">
        <v>3357</v>
      </c>
      <c r="F52" s="13" t="s">
        <v>6276</v>
      </c>
      <c r="G52" s="16" t="s">
        <v>10504</v>
      </c>
      <c r="H52" s="13" t="s">
        <v>259</v>
      </c>
      <c r="I52" s="13" t="s">
        <v>33719</v>
      </c>
      <c r="J52" s="13" t="s">
        <v>33719</v>
      </c>
      <c r="K52" s="13" t="s">
        <v>33867</v>
      </c>
      <c r="L52" s="17" t="s">
        <v>33868</v>
      </c>
      <c r="M52" s="18">
        <v>3350000</v>
      </c>
      <c r="N52" s="19"/>
      <c r="O52" s="20" t="str">
        <f t="shared" si="0"/>
        <v>TC</v>
      </c>
      <c r="R52" s="21" t="str">
        <f t="shared" si="1"/>
        <v>TC</v>
      </c>
    </row>
    <row r="53" spans="1:18" ht="23.25" customHeight="1" x14ac:dyDescent="0.25">
      <c r="A53" s="13">
        <v>47</v>
      </c>
      <c r="B53" s="13" t="s">
        <v>33869</v>
      </c>
      <c r="C53" s="13" t="s">
        <v>18582</v>
      </c>
      <c r="D53" s="14" t="s">
        <v>270</v>
      </c>
      <c r="E53" s="15" t="s">
        <v>3724</v>
      </c>
      <c r="F53" s="13" t="s">
        <v>3835</v>
      </c>
      <c r="G53" s="16" t="s">
        <v>18208</v>
      </c>
      <c r="H53" s="13" t="s">
        <v>259</v>
      </c>
      <c r="I53" s="13" t="s">
        <v>33719</v>
      </c>
      <c r="J53" s="13" t="s">
        <v>33719</v>
      </c>
      <c r="K53" s="13" t="s">
        <v>33870</v>
      </c>
      <c r="L53" s="17" t="s">
        <v>33871</v>
      </c>
      <c r="M53" s="18">
        <v>3350000</v>
      </c>
      <c r="N53" s="19"/>
      <c r="O53" s="20" t="str">
        <f t="shared" si="0"/>
        <v>TC</v>
      </c>
      <c r="R53" s="21" t="str">
        <f t="shared" si="1"/>
        <v>TC</v>
      </c>
    </row>
    <row r="54" spans="1:18" ht="23.25" customHeight="1" x14ac:dyDescent="0.25">
      <c r="A54" s="13">
        <v>48</v>
      </c>
      <c r="B54" s="13" t="s">
        <v>33872</v>
      </c>
      <c r="C54" s="13" t="s">
        <v>18758</v>
      </c>
      <c r="D54" s="14" t="s">
        <v>18759</v>
      </c>
      <c r="E54" s="15" t="s">
        <v>697</v>
      </c>
      <c r="F54" s="13" t="s">
        <v>18760</v>
      </c>
      <c r="G54" s="16" t="s">
        <v>18208</v>
      </c>
      <c r="H54" s="13" t="s">
        <v>259</v>
      </c>
      <c r="I54" s="13" t="s">
        <v>33719</v>
      </c>
      <c r="J54" s="13" t="s">
        <v>33719</v>
      </c>
      <c r="K54" s="13" t="s">
        <v>33873</v>
      </c>
      <c r="L54" s="17" t="s">
        <v>33874</v>
      </c>
      <c r="M54" s="18">
        <v>3350000</v>
      </c>
      <c r="N54" s="19"/>
      <c r="O54" s="20" t="str">
        <f t="shared" si="0"/>
        <v>TC</v>
      </c>
      <c r="R54" s="21" t="str">
        <f t="shared" si="1"/>
        <v>TC</v>
      </c>
    </row>
    <row r="55" spans="1:18" ht="23.25" customHeight="1" x14ac:dyDescent="0.25">
      <c r="A55" s="13">
        <v>49</v>
      </c>
      <c r="B55" s="13" t="s">
        <v>33875</v>
      </c>
      <c r="C55" s="13" t="s">
        <v>7565</v>
      </c>
      <c r="D55" s="14" t="s">
        <v>2466</v>
      </c>
      <c r="E55" s="15" t="s">
        <v>1444</v>
      </c>
      <c r="F55" s="13" t="s">
        <v>7566</v>
      </c>
      <c r="G55" s="16" t="s">
        <v>6435</v>
      </c>
      <c r="H55" s="13" t="s">
        <v>259</v>
      </c>
      <c r="I55" s="13" t="s">
        <v>33719</v>
      </c>
      <c r="J55" s="13" t="s">
        <v>33719</v>
      </c>
      <c r="K55" s="13" t="s">
        <v>33876</v>
      </c>
      <c r="L55" s="17" t="s">
        <v>33877</v>
      </c>
      <c r="M55" s="18">
        <v>3584000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3.25" customHeight="1" x14ac:dyDescent="0.25">
      <c r="A56" s="13">
        <v>50</v>
      </c>
      <c r="B56" s="13" t="s">
        <v>33878</v>
      </c>
      <c r="C56" s="13" t="s">
        <v>10646</v>
      </c>
      <c r="D56" s="14" t="s">
        <v>10647</v>
      </c>
      <c r="E56" s="15" t="s">
        <v>574</v>
      </c>
      <c r="F56" s="13" t="s">
        <v>5607</v>
      </c>
      <c r="G56" s="16" t="s">
        <v>8830</v>
      </c>
      <c r="H56" s="13" t="s">
        <v>259</v>
      </c>
      <c r="I56" s="13" t="s">
        <v>33719</v>
      </c>
      <c r="J56" s="13" t="s">
        <v>33719</v>
      </c>
      <c r="K56" s="13" t="s">
        <v>33879</v>
      </c>
      <c r="L56" s="17" t="s">
        <v>33880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23.25" customHeight="1" x14ac:dyDescent="0.25">
      <c r="A57" s="13">
        <v>51</v>
      </c>
      <c r="B57" s="13" t="s">
        <v>33881</v>
      </c>
      <c r="C57" s="13" t="s">
        <v>9710</v>
      </c>
      <c r="D57" s="14" t="s">
        <v>9711</v>
      </c>
      <c r="E57" s="15" t="s">
        <v>1431</v>
      </c>
      <c r="F57" s="13" t="s">
        <v>8296</v>
      </c>
      <c r="G57" s="16" t="s">
        <v>7990</v>
      </c>
      <c r="H57" s="13" t="s">
        <v>259</v>
      </c>
      <c r="I57" s="13" t="s">
        <v>33719</v>
      </c>
      <c r="J57" s="13" t="s">
        <v>33719</v>
      </c>
      <c r="K57" s="13" t="s">
        <v>33882</v>
      </c>
      <c r="L57" s="17" t="s">
        <v>33883</v>
      </c>
      <c r="M57" s="18">
        <v>3584000</v>
      </c>
      <c r="N57" s="19"/>
      <c r="O57" s="20" t="str">
        <f t="shared" si="0"/>
        <v>C1</v>
      </c>
      <c r="R57" s="21" t="str">
        <f t="shared" si="1"/>
        <v>C1</v>
      </c>
    </row>
    <row r="58" spans="1:18" ht="23.25" customHeight="1" x14ac:dyDescent="0.25">
      <c r="A58" s="13">
        <v>52</v>
      </c>
      <c r="B58" s="13" t="s">
        <v>33884</v>
      </c>
      <c r="C58" s="13" t="s">
        <v>17627</v>
      </c>
      <c r="D58" s="14" t="s">
        <v>848</v>
      </c>
      <c r="E58" s="15" t="s">
        <v>697</v>
      </c>
      <c r="F58" s="13" t="s">
        <v>17628</v>
      </c>
      <c r="G58" s="16" t="s">
        <v>10504</v>
      </c>
      <c r="H58" s="13" t="s">
        <v>259</v>
      </c>
      <c r="I58" s="13" t="s">
        <v>33719</v>
      </c>
      <c r="J58" s="13" t="s">
        <v>33719</v>
      </c>
      <c r="K58" s="13" t="s">
        <v>33885</v>
      </c>
      <c r="L58" s="17" t="s">
        <v>33886</v>
      </c>
      <c r="M58" s="18">
        <v>3350000</v>
      </c>
      <c r="N58" s="19"/>
      <c r="O58" s="20" t="str">
        <f t="shared" si="0"/>
        <v>TC</v>
      </c>
      <c r="R58" s="21" t="str">
        <f t="shared" si="1"/>
        <v>TC</v>
      </c>
    </row>
    <row r="59" spans="1:18" ht="23.25" customHeight="1" x14ac:dyDescent="0.25">
      <c r="A59" s="13">
        <v>53</v>
      </c>
      <c r="B59" s="13" t="s">
        <v>33887</v>
      </c>
      <c r="C59" s="13" t="s">
        <v>9234</v>
      </c>
      <c r="D59" s="14" t="s">
        <v>249</v>
      </c>
      <c r="E59" s="15" t="s">
        <v>256</v>
      </c>
      <c r="F59" s="13" t="s">
        <v>9235</v>
      </c>
      <c r="G59" s="16" t="s">
        <v>7511</v>
      </c>
      <c r="H59" s="13" t="s">
        <v>259</v>
      </c>
      <c r="I59" s="13" t="s">
        <v>33719</v>
      </c>
      <c r="J59" s="13" t="s">
        <v>33719</v>
      </c>
      <c r="K59" s="13" t="s">
        <v>33888</v>
      </c>
      <c r="L59" s="17" t="s">
        <v>33889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3.25" customHeight="1" x14ac:dyDescent="0.25">
      <c r="A60" s="13">
        <v>54</v>
      </c>
      <c r="B60" s="13" t="s">
        <v>33890</v>
      </c>
      <c r="C60" s="13" t="s">
        <v>29003</v>
      </c>
      <c r="D60" s="14" t="s">
        <v>29004</v>
      </c>
      <c r="E60" s="15" t="s">
        <v>567</v>
      </c>
      <c r="F60" s="13" t="s">
        <v>10485</v>
      </c>
      <c r="G60" s="16" t="s">
        <v>7511</v>
      </c>
      <c r="H60" s="13" t="s">
        <v>259</v>
      </c>
      <c r="I60" s="13" t="s">
        <v>33719</v>
      </c>
      <c r="J60" s="13" t="s">
        <v>33719</v>
      </c>
      <c r="K60" s="13" t="s">
        <v>33891</v>
      </c>
      <c r="L60" s="17" t="s">
        <v>33892</v>
      </c>
      <c r="M60" s="18">
        <v>3584000</v>
      </c>
      <c r="N60" s="19"/>
      <c r="O60" s="20" t="str">
        <f t="shared" si="0"/>
        <v>CĐ</v>
      </c>
      <c r="R60" s="21" t="str">
        <f t="shared" si="1"/>
        <v>CĐ</v>
      </c>
    </row>
    <row r="61" spans="1:18" ht="23.25" customHeight="1" x14ac:dyDescent="0.25">
      <c r="A61" s="13">
        <v>55</v>
      </c>
      <c r="B61" s="13" t="s">
        <v>33893</v>
      </c>
      <c r="C61" s="13" t="s">
        <v>13928</v>
      </c>
      <c r="D61" s="14" t="s">
        <v>190</v>
      </c>
      <c r="E61" s="15" t="s">
        <v>278</v>
      </c>
      <c r="F61" s="13" t="s">
        <v>8475</v>
      </c>
      <c r="G61" s="16" t="s">
        <v>7775</v>
      </c>
      <c r="H61" s="13" t="s">
        <v>259</v>
      </c>
      <c r="I61" s="13" t="s">
        <v>33719</v>
      </c>
      <c r="J61" s="13" t="s">
        <v>33719</v>
      </c>
      <c r="K61" s="13" t="s">
        <v>33894</v>
      </c>
      <c r="L61" s="17" t="s">
        <v>33895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23.25" customHeight="1" x14ac:dyDescent="0.25">
      <c r="A62" s="13">
        <v>56</v>
      </c>
      <c r="B62" s="13" t="s">
        <v>33896</v>
      </c>
      <c r="C62" s="13" t="s">
        <v>10570</v>
      </c>
      <c r="D62" s="14" t="s">
        <v>10571</v>
      </c>
      <c r="E62" s="15" t="s">
        <v>1282</v>
      </c>
      <c r="F62" s="13" t="s">
        <v>10572</v>
      </c>
      <c r="G62" s="16" t="s">
        <v>7688</v>
      </c>
      <c r="H62" s="13" t="s">
        <v>259</v>
      </c>
      <c r="I62" s="13" t="s">
        <v>33719</v>
      </c>
      <c r="J62" s="13" t="s">
        <v>33719</v>
      </c>
      <c r="K62" s="13" t="s">
        <v>33897</v>
      </c>
      <c r="L62" s="17" t="s">
        <v>33898</v>
      </c>
      <c r="M62" s="18">
        <v>3072000</v>
      </c>
      <c r="N62" s="19"/>
      <c r="O62" s="20" t="str">
        <f t="shared" si="0"/>
        <v>CĐ</v>
      </c>
      <c r="R62" s="21" t="str">
        <f t="shared" si="1"/>
        <v>CĐ</v>
      </c>
    </row>
    <row r="63" spans="1:18" ht="23.25" customHeight="1" x14ac:dyDescent="0.25">
      <c r="A63" s="13">
        <v>57</v>
      </c>
      <c r="B63" s="13" t="s">
        <v>33899</v>
      </c>
      <c r="C63" s="13" t="s">
        <v>33900</v>
      </c>
      <c r="D63" s="14" t="s">
        <v>2572</v>
      </c>
      <c r="E63" s="15" t="s">
        <v>431</v>
      </c>
      <c r="F63" s="13" t="s">
        <v>7504</v>
      </c>
      <c r="G63" s="16" t="s">
        <v>7511</v>
      </c>
      <c r="H63" s="13" t="s">
        <v>259</v>
      </c>
      <c r="I63" s="13" t="s">
        <v>33719</v>
      </c>
      <c r="J63" s="13" t="s">
        <v>33719</v>
      </c>
      <c r="K63" s="13" t="s">
        <v>33901</v>
      </c>
      <c r="L63" s="17" t="s">
        <v>33902</v>
      </c>
      <c r="M63" s="18">
        <v>3584000</v>
      </c>
      <c r="N63" s="19"/>
      <c r="O63" s="20" t="str">
        <f t="shared" si="0"/>
        <v>CĐ</v>
      </c>
      <c r="R63" s="21" t="str">
        <f t="shared" si="1"/>
        <v>CĐ</v>
      </c>
    </row>
    <row r="64" spans="1:18" ht="23.25" customHeight="1" x14ac:dyDescent="0.25">
      <c r="A64" s="13">
        <v>58</v>
      </c>
      <c r="B64" s="13" t="s">
        <v>33903</v>
      </c>
      <c r="C64" s="13" t="s">
        <v>24962</v>
      </c>
      <c r="D64" s="14" t="s">
        <v>5127</v>
      </c>
      <c r="E64" s="15" t="s">
        <v>24963</v>
      </c>
      <c r="F64" s="13" t="s">
        <v>10015</v>
      </c>
      <c r="G64" s="16" t="s">
        <v>7511</v>
      </c>
      <c r="H64" s="13" t="s">
        <v>259</v>
      </c>
      <c r="I64" s="13" t="s">
        <v>33719</v>
      </c>
      <c r="J64" s="13" t="s">
        <v>33719</v>
      </c>
      <c r="K64" s="13" t="s">
        <v>33904</v>
      </c>
      <c r="L64" s="17" t="s">
        <v>33905</v>
      </c>
      <c r="M64" s="18">
        <v>3584000</v>
      </c>
      <c r="N64" s="19"/>
      <c r="O64" s="20" t="str">
        <f t="shared" si="0"/>
        <v>CĐ</v>
      </c>
      <c r="R64" s="21" t="str">
        <f t="shared" si="1"/>
        <v>CĐ</v>
      </c>
    </row>
    <row r="65" spans="1:18" ht="23.25" customHeight="1" x14ac:dyDescent="0.25">
      <c r="A65" s="13">
        <v>59</v>
      </c>
      <c r="B65" s="13" t="s">
        <v>33906</v>
      </c>
      <c r="C65" s="13" t="s">
        <v>20172</v>
      </c>
      <c r="D65" s="14" t="s">
        <v>31</v>
      </c>
      <c r="E65" s="15" t="s">
        <v>411</v>
      </c>
      <c r="F65" s="13" t="s">
        <v>9202</v>
      </c>
      <c r="G65" s="16" t="s">
        <v>7511</v>
      </c>
      <c r="H65" s="13" t="s">
        <v>259</v>
      </c>
      <c r="I65" s="13" t="s">
        <v>33719</v>
      </c>
      <c r="J65" s="13" t="s">
        <v>33719</v>
      </c>
      <c r="K65" s="13" t="s">
        <v>33907</v>
      </c>
      <c r="L65" s="17" t="s">
        <v>33908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23.25" customHeight="1" x14ac:dyDescent="0.25">
      <c r="A66" s="13">
        <v>60</v>
      </c>
      <c r="B66" s="13" t="s">
        <v>33909</v>
      </c>
      <c r="C66" s="13" t="s">
        <v>9682</v>
      </c>
      <c r="D66" s="14" t="s">
        <v>2497</v>
      </c>
      <c r="E66" s="15" t="s">
        <v>22</v>
      </c>
      <c r="F66" s="13" t="s">
        <v>9683</v>
      </c>
      <c r="G66" s="16" t="s">
        <v>7511</v>
      </c>
      <c r="H66" s="13" t="s">
        <v>259</v>
      </c>
      <c r="I66" s="13" t="s">
        <v>33719</v>
      </c>
      <c r="J66" s="13" t="s">
        <v>33719</v>
      </c>
      <c r="K66" s="13" t="s">
        <v>33910</v>
      </c>
      <c r="L66" s="17" t="s">
        <v>33911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3.25" customHeight="1" x14ac:dyDescent="0.25">
      <c r="A67" s="13">
        <v>61</v>
      </c>
      <c r="B67" s="13" t="s">
        <v>33912</v>
      </c>
      <c r="C67" s="13" t="s">
        <v>7785</v>
      </c>
      <c r="D67" s="14" t="s">
        <v>107</v>
      </c>
      <c r="E67" s="15" t="s">
        <v>374</v>
      </c>
      <c r="F67" s="13" t="s">
        <v>7786</v>
      </c>
      <c r="G67" s="16" t="s">
        <v>6947</v>
      </c>
      <c r="H67" s="13" t="s">
        <v>259</v>
      </c>
      <c r="I67" s="13" t="s">
        <v>33719</v>
      </c>
      <c r="J67" s="13" t="s">
        <v>33719</v>
      </c>
      <c r="K67" s="13" t="s">
        <v>33913</v>
      </c>
      <c r="L67" s="17" t="s">
        <v>33914</v>
      </c>
      <c r="M67" s="18">
        <v>4096000</v>
      </c>
      <c r="N67" s="19"/>
      <c r="O67" s="20" t="str">
        <f t="shared" si="0"/>
        <v>C1</v>
      </c>
      <c r="R67" s="21" t="str">
        <f t="shared" si="1"/>
        <v>C1</v>
      </c>
    </row>
    <row r="68" spans="1:18" ht="23.25" customHeight="1" x14ac:dyDescent="0.25">
      <c r="A68" s="13">
        <v>62</v>
      </c>
      <c r="B68" s="13" t="s">
        <v>33915</v>
      </c>
      <c r="C68" s="13" t="s">
        <v>28384</v>
      </c>
      <c r="D68" s="14" t="s">
        <v>28385</v>
      </c>
      <c r="E68" s="15" t="s">
        <v>9609</v>
      </c>
      <c r="F68" s="13" t="s">
        <v>28386</v>
      </c>
      <c r="G68" s="16" t="s">
        <v>7056</v>
      </c>
      <c r="H68" s="13" t="s">
        <v>259</v>
      </c>
      <c r="I68" s="13" t="s">
        <v>33719</v>
      </c>
      <c r="J68" s="13" t="s">
        <v>33719</v>
      </c>
      <c r="K68" s="13" t="s">
        <v>33916</v>
      </c>
      <c r="L68" s="17" t="s">
        <v>33917</v>
      </c>
      <c r="M68" s="18">
        <v>4096000</v>
      </c>
      <c r="N68" s="19"/>
      <c r="O68" s="20" t="str">
        <f t="shared" si="0"/>
        <v>CĐ</v>
      </c>
      <c r="R68" s="21" t="str">
        <f t="shared" si="1"/>
        <v>CĐ</v>
      </c>
    </row>
    <row r="69" spans="1:18" ht="23.25" customHeight="1" x14ac:dyDescent="0.25">
      <c r="A69" s="13">
        <v>63</v>
      </c>
      <c r="B69" s="13" t="s">
        <v>33918</v>
      </c>
      <c r="C69" s="13" t="s">
        <v>33919</v>
      </c>
      <c r="D69" s="14" t="s">
        <v>7586</v>
      </c>
      <c r="E69" s="15" t="s">
        <v>2941</v>
      </c>
      <c r="F69" s="13" t="s">
        <v>6200</v>
      </c>
      <c r="G69" s="16" t="s">
        <v>7576</v>
      </c>
      <c r="H69" s="13" t="s">
        <v>259</v>
      </c>
      <c r="I69" s="13" t="s">
        <v>33719</v>
      </c>
      <c r="J69" s="13" t="s">
        <v>33719</v>
      </c>
      <c r="K69" s="13" t="s">
        <v>33920</v>
      </c>
      <c r="L69" s="17" t="s">
        <v>33921</v>
      </c>
      <c r="M69" s="18">
        <v>3024000</v>
      </c>
      <c r="N69" s="19"/>
      <c r="O69" s="20" t="str">
        <f t="shared" ref="O69:O109" si="2">MID(G69,3,FIND("-",G69,1)-3)&amp;IF(MID(G69,3,5)="CĐ-LT","LT","")</f>
        <v>C1</v>
      </c>
      <c r="R69" s="21" t="str">
        <f t="shared" ref="R69:R109" si="3">IF(LEFT(G69,2)="18","NH 18-19","")&amp;O69</f>
        <v>C1</v>
      </c>
    </row>
    <row r="70" spans="1:18" ht="23.25" customHeight="1" x14ac:dyDescent="0.25">
      <c r="A70" s="13">
        <v>64</v>
      </c>
      <c r="B70" s="13" t="s">
        <v>33922</v>
      </c>
      <c r="C70" s="13" t="s">
        <v>28557</v>
      </c>
      <c r="D70" s="14" t="s">
        <v>10206</v>
      </c>
      <c r="E70" s="15" t="s">
        <v>256</v>
      </c>
      <c r="F70" s="13" t="s">
        <v>7668</v>
      </c>
      <c r="G70" s="16" t="s">
        <v>6435</v>
      </c>
      <c r="H70" s="13" t="s">
        <v>259</v>
      </c>
      <c r="I70" s="13" t="s">
        <v>33719</v>
      </c>
      <c r="J70" s="13" t="s">
        <v>33719</v>
      </c>
      <c r="K70" s="13" t="s">
        <v>33923</v>
      </c>
      <c r="L70" s="17" t="s">
        <v>33924</v>
      </c>
      <c r="M70" s="18">
        <v>3584000</v>
      </c>
      <c r="N70" s="19"/>
      <c r="O70" s="20" t="str">
        <f t="shared" si="2"/>
        <v>CĐ</v>
      </c>
      <c r="R70" s="21" t="str">
        <f t="shared" si="3"/>
        <v>CĐ</v>
      </c>
    </row>
    <row r="71" spans="1:18" ht="23.25" customHeight="1" x14ac:dyDescent="0.25">
      <c r="A71" s="13">
        <v>65</v>
      </c>
      <c r="B71" s="13" t="s">
        <v>33925</v>
      </c>
      <c r="C71" s="13" t="s">
        <v>10019</v>
      </c>
      <c r="D71" s="14" t="s">
        <v>10020</v>
      </c>
      <c r="E71" s="15" t="s">
        <v>34</v>
      </c>
      <c r="F71" s="13" t="s">
        <v>7557</v>
      </c>
      <c r="G71" s="16" t="s">
        <v>6435</v>
      </c>
      <c r="H71" s="13" t="s">
        <v>259</v>
      </c>
      <c r="I71" s="13" t="s">
        <v>33719</v>
      </c>
      <c r="J71" s="13" t="s">
        <v>33719</v>
      </c>
      <c r="K71" s="13" t="s">
        <v>33926</v>
      </c>
      <c r="L71" s="17" t="s">
        <v>33927</v>
      </c>
      <c r="M71" s="18">
        <v>3584000</v>
      </c>
      <c r="N71" s="19"/>
      <c r="O71" s="20" t="str">
        <f t="shared" si="2"/>
        <v>CĐ</v>
      </c>
      <c r="R71" s="21" t="str">
        <f t="shared" si="3"/>
        <v>CĐ</v>
      </c>
    </row>
    <row r="72" spans="1:18" ht="23.25" customHeight="1" x14ac:dyDescent="0.25">
      <c r="A72" s="13">
        <v>66</v>
      </c>
      <c r="B72" s="13" t="s">
        <v>33928</v>
      </c>
      <c r="C72" s="13" t="s">
        <v>33929</v>
      </c>
      <c r="D72" s="14" t="s">
        <v>50</v>
      </c>
      <c r="E72" s="15" t="s">
        <v>33930</v>
      </c>
      <c r="F72" s="13" t="s">
        <v>10311</v>
      </c>
      <c r="G72" s="16" t="s">
        <v>6435</v>
      </c>
      <c r="H72" s="13" t="s">
        <v>259</v>
      </c>
      <c r="I72" s="13" t="s">
        <v>33719</v>
      </c>
      <c r="J72" s="13" t="s">
        <v>33719</v>
      </c>
      <c r="K72" s="13" t="s">
        <v>33931</v>
      </c>
      <c r="L72" s="17" t="s">
        <v>33932</v>
      </c>
      <c r="M72" s="18">
        <v>3584000</v>
      </c>
      <c r="N72" s="19"/>
      <c r="O72" s="20" t="str">
        <f t="shared" si="2"/>
        <v>CĐ</v>
      </c>
      <c r="R72" s="21" t="str">
        <f t="shared" si="3"/>
        <v>CĐ</v>
      </c>
    </row>
    <row r="73" spans="1:18" ht="23.25" customHeight="1" x14ac:dyDescent="0.25">
      <c r="A73" s="13">
        <v>67</v>
      </c>
      <c r="B73" s="13" t="s">
        <v>33933</v>
      </c>
      <c r="C73" s="13" t="s">
        <v>33934</v>
      </c>
      <c r="D73" s="14" t="s">
        <v>1237</v>
      </c>
      <c r="E73" s="15" t="s">
        <v>1464</v>
      </c>
      <c r="F73" s="13" t="s">
        <v>2456</v>
      </c>
      <c r="G73" s="16" t="s">
        <v>31447</v>
      </c>
      <c r="H73" s="13" t="s">
        <v>259</v>
      </c>
      <c r="I73" s="13" t="s">
        <v>33719</v>
      </c>
      <c r="J73" s="13" t="s">
        <v>33719</v>
      </c>
      <c r="K73" s="13" t="s">
        <v>33935</v>
      </c>
      <c r="L73" s="17" t="s">
        <v>33936</v>
      </c>
      <c r="M73" s="18">
        <v>5129000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3.25" customHeight="1" x14ac:dyDescent="0.25">
      <c r="A74" s="13">
        <v>68</v>
      </c>
      <c r="B74" s="13" t="s">
        <v>33937</v>
      </c>
      <c r="C74" s="13" t="s">
        <v>7268</v>
      </c>
      <c r="D74" s="14" t="s">
        <v>2074</v>
      </c>
      <c r="E74" s="15" t="s">
        <v>4226</v>
      </c>
      <c r="F74" s="13" t="s">
        <v>7269</v>
      </c>
      <c r="G74" s="16" t="s">
        <v>31447</v>
      </c>
      <c r="H74" s="13" t="s">
        <v>259</v>
      </c>
      <c r="I74" s="13" t="s">
        <v>33719</v>
      </c>
      <c r="J74" s="13" t="s">
        <v>33719</v>
      </c>
      <c r="K74" s="13" t="s">
        <v>33938</v>
      </c>
      <c r="L74" s="17" t="s">
        <v>33939</v>
      </c>
      <c r="M74" s="18">
        <v>5129000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3.25" customHeight="1" x14ac:dyDescent="0.25">
      <c r="A75" s="13">
        <v>69</v>
      </c>
      <c r="B75" s="13" t="s">
        <v>33940</v>
      </c>
      <c r="C75" s="13" t="s">
        <v>6909</v>
      </c>
      <c r="D75" s="14" t="s">
        <v>6910</v>
      </c>
      <c r="E75" s="15" t="s">
        <v>250</v>
      </c>
      <c r="F75" s="13" t="s">
        <v>6911</v>
      </c>
      <c r="G75" s="16" t="s">
        <v>5974</v>
      </c>
      <c r="H75" s="13" t="s">
        <v>259</v>
      </c>
      <c r="I75" s="13" t="s">
        <v>33719</v>
      </c>
      <c r="J75" s="13" t="s">
        <v>33719</v>
      </c>
      <c r="K75" s="13" t="s">
        <v>33941</v>
      </c>
      <c r="L75" s="17" t="s">
        <v>33942</v>
      </c>
      <c r="M75" s="18">
        <v>3584000</v>
      </c>
      <c r="N75" s="19"/>
      <c r="O75" s="20" t="str">
        <f t="shared" si="2"/>
        <v>CĐ</v>
      </c>
      <c r="R75" s="21" t="str">
        <f t="shared" si="3"/>
        <v>CĐ</v>
      </c>
    </row>
    <row r="76" spans="1:18" ht="23.25" customHeight="1" x14ac:dyDescent="0.25">
      <c r="A76" s="13">
        <v>70</v>
      </c>
      <c r="B76" s="13" t="s">
        <v>33943</v>
      </c>
      <c r="C76" s="13" t="s">
        <v>2073</v>
      </c>
      <c r="D76" s="14" t="s">
        <v>2074</v>
      </c>
      <c r="E76" s="15" t="s">
        <v>2043</v>
      </c>
      <c r="F76" s="13" t="s">
        <v>1114</v>
      </c>
      <c r="G76" s="16" t="s">
        <v>27</v>
      </c>
      <c r="H76" s="13" t="s">
        <v>259</v>
      </c>
      <c r="I76" s="13" t="s">
        <v>33719</v>
      </c>
      <c r="J76" s="13" t="s">
        <v>33719</v>
      </c>
      <c r="K76" s="13" t="s">
        <v>33944</v>
      </c>
      <c r="L76" s="17" t="s">
        <v>33945</v>
      </c>
      <c r="M76" s="18">
        <v>6244000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3.25" customHeight="1" x14ac:dyDescent="0.25">
      <c r="A77" s="13">
        <v>71</v>
      </c>
      <c r="B77" s="13" t="s">
        <v>33946</v>
      </c>
      <c r="C77" s="13" t="s">
        <v>13360</v>
      </c>
      <c r="D77" s="14" t="s">
        <v>7034</v>
      </c>
      <c r="E77" s="15" t="s">
        <v>2369</v>
      </c>
      <c r="F77" s="13" t="s">
        <v>8713</v>
      </c>
      <c r="G77" s="16" t="s">
        <v>7990</v>
      </c>
      <c r="H77" s="13" t="s">
        <v>259</v>
      </c>
      <c r="I77" s="13" t="s">
        <v>33719</v>
      </c>
      <c r="J77" s="13" t="s">
        <v>33719</v>
      </c>
      <c r="K77" s="13" t="s">
        <v>33947</v>
      </c>
      <c r="L77" s="17" t="s">
        <v>33948</v>
      </c>
      <c r="M77" s="18">
        <v>3584000</v>
      </c>
      <c r="N77" s="19"/>
      <c r="O77" s="20" t="str">
        <f t="shared" si="2"/>
        <v>C1</v>
      </c>
      <c r="R77" s="21" t="str">
        <f t="shared" si="3"/>
        <v>C1</v>
      </c>
    </row>
    <row r="78" spans="1:18" ht="23.25" customHeight="1" x14ac:dyDescent="0.25">
      <c r="A78" s="13">
        <v>72</v>
      </c>
      <c r="B78" s="13" t="s">
        <v>33949</v>
      </c>
      <c r="C78" s="13" t="s">
        <v>19021</v>
      </c>
      <c r="D78" s="14" t="s">
        <v>19022</v>
      </c>
      <c r="E78" s="15" t="s">
        <v>312</v>
      </c>
      <c r="F78" s="13" t="s">
        <v>19023</v>
      </c>
      <c r="G78" s="16" t="s">
        <v>7246</v>
      </c>
      <c r="H78" s="13" t="s">
        <v>259</v>
      </c>
      <c r="I78" s="13" t="s">
        <v>33719</v>
      </c>
      <c r="J78" s="13" t="s">
        <v>33719</v>
      </c>
      <c r="K78" s="13" t="s">
        <v>33950</v>
      </c>
      <c r="L78" s="17" t="s">
        <v>33951</v>
      </c>
      <c r="M78" s="18">
        <v>5575000</v>
      </c>
      <c r="N78" s="19"/>
      <c r="O78" s="20" t="str">
        <f t="shared" si="2"/>
        <v>T4</v>
      </c>
      <c r="R78" s="21" t="str">
        <f t="shared" si="3"/>
        <v>T4</v>
      </c>
    </row>
    <row r="79" spans="1:18" ht="23.25" customHeight="1" x14ac:dyDescent="0.25">
      <c r="A79" s="13">
        <v>73</v>
      </c>
      <c r="B79" s="13" t="s">
        <v>33952</v>
      </c>
      <c r="C79" s="13" t="s">
        <v>33953</v>
      </c>
      <c r="D79" s="14" t="s">
        <v>2684</v>
      </c>
      <c r="E79" s="15" t="s">
        <v>2043</v>
      </c>
      <c r="F79" s="13" t="s">
        <v>10177</v>
      </c>
      <c r="G79" s="16" t="s">
        <v>6918</v>
      </c>
      <c r="H79" s="13" t="s">
        <v>259</v>
      </c>
      <c r="I79" s="13" t="s">
        <v>33719</v>
      </c>
      <c r="J79" s="13" t="s">
        <v>33719</v>
      </c>
      <c r="K79" s="13" t="s">
        <v>33954</v>
      </c>
      <c r="L79" s="17" t="s">
        <v>33955</v>
      </c>
      <c r="M79" s="18">
        <v>3584000</v>
      </c>
      <c r="N79" s="19"/>
      <c r="O79" s="20" t="str">
        <f t="shared" si="2"/>
        <v>C1</v>
      </c>
      <c r="R79" s="21" t="str">
        <f t="shared" si="3"/>
        <v>C1</v>
      </c>
    </row>
    <row r="80" spans="1:18" ht="23.25" customHeight="1" x14ac:dyDescent="0.25">
      <c r="A80" s="13">
        <v>74</v>
      </c>
      <c r="B80" s="13" t="s">
        <v>33956</v>
      </c>
      <c r="C80" s="13" t="s">
        <v>24129</v>
      </c>
      <c r="D80" s="14" t="s">
        <v>1294</v>
      </c>
      <c r="E80" s="15" t="s">
        <v>387</v>
      </c>
      <c r="F80" s="13" t="s">
        <v>24130</v>
      </c>
      <c r="G80" s="16" t="s">
        <v>7429</v>
      </c>
      <c r="H80" s="13" t="s">
        <v>259</v>
      </c>
      <c r="I80" s="13" t="s">
        <v>33719</v>
      </c>
      <c r="J80" s="13" t="s">
        <v>33719</v>
      </c>
      <c r="K80" s="13" t="s">
        <v>33957</v>
      </c>
      <c r="L80" s="17" t="s">
        <v>33958</v>
      </c>
      <c r="M80" s="18">
        <v>3840000</v>
      </c>
      <c r="N80" s="19"/>
      <c r="O80" s="20" t="str">
        <f t="shared" si="2"/>
        <v>CĐ</v>
      </c>
      <c r="R80" s="21" t="str">
        <f t="shared" si="3"/>
        <v>CĐ</v>
      </c>
    </row>
    <row r="81" spans="1:18" ht="23.25" customHeight="1" x14ac:dyDescent="0.25">
      <c r="A81" s="13">
        <v>75</v>
      </c>
      <c r="B81" s="13" t="s">
        <v>33959</v>
      </c>
      <c r="C81" s="13" t="s">
        <v>8036</v>
      </c>
      <c r="D81" s="14" t="s">
        <v>464</v>
      </c>
      <c r="E81" s="15" t="s">
        <v>3741</v>
      </c>
      <c r="F81" s="13" t="s">
        <v>8037</v>
      </c>
      <c r="G81" s="16" t="s">
        <v>7001</v>
      </c>
      <c r="H81" s="13" t="s">
        <v>259</v>
      </c>
      <c r="I81" s="13" t="s">
        <v>33719</v>
      </c>
      <c r="J81" s="13" t="s">
        <v>33719</v>
      </c>
      <c r="K81" s="13" t="s">
        <v>33960</v>
      </c>
      <c r="L81" s="17" t="s">
        <v>33961</v>
      </c>
      <c r="M81" s="18">
        <v>3328000</v>
      </c>
      <c r="N81" s="19"/>
      <c r="O81" s="20" t="str">
        <f t="shared" si="2"/>
        <v>C1</v>
      </c>
      <c r="R81" s="21" t="str">
        <f t="shared" si="3"/>
        <v>C1</v>
      </c>
    </row>
    <row r="82" spans="1:18" ht="23.25" customHeight="1" x14ac:dyDescent="0.25">
      <c r="A82" s="13">
        <v>76</v>
      </c>
      <c r="B82" s="13" t="s">
        <v>33962</v>
      </c>
      <c r="C82" s="13" t="s">
        <v>15885</v>
      </c>
      <c r="D82" s="14" t="s">
        <v>1344</v>
      </c>
      <c r="E82" s="15" t="s">
        <v>1957</v>
      </c>
      <c r="F82" s="13" t="s">
        <v>15886</v>
      </c>
      <c r="G82" s="16" t="s">
        <v>7307</v>
      </c>
      <c r="H82" s="13" t="s">
        <v>259</v>
      </c>
      <c r="I82" s="13" t="s">
        <v>33719</v>
      </c>
      <c r="J82" s="13" t="s">
        <v>33719</v>
      </c>
      <c r="K82" s="13" t="s">
        <v>33963</v>
      </c>
      <c r="L82" s="17" t="s">
        <v>33964</v>
      </c>
      <c r="M82" s="18">
        <v>5798000</v>
      </c>
      <c r="N82" s="19"/>
      <c r="O82" s="20" t="str">
        <f t="shared" si="2"/>
        <v>T4</v>
      </c>
      <c r="R82" s="21" t="str">
        <f t="shared" si="3"/>
        <v>T4</v>
      </c>
    </row>
    <row r="83" spans="1:18" ht="23.25" customHeight="1" x14ac:dyDescent="0.25">
      <c r="A83" s="13">
        <v>77</v>
      </c>
      <c r="B83" s="13" t="s">
        <v>33965</v>
      </c>
      <c r="C83" s="13" t="s">
        <v>6999</v>
      </c>
      <c r="D83" s="14" t="s">
        <v>1597</v>
      </c>
      <c r="E83" s="15" t="s">
        <v>697</v>
      </c>
      <c r="F83" s="13" t="s">
        <v>7000</v>
      </c>
      <c r="G83" s="16" t="s">
        <v>7001</v>
      </c>
      <c r="H83" s="13" t="s">
        <v>259</v>
      </c>
      <c r="I83" s="13" t="s">
        <v>33719</v>
      </c>
      <c r="J83" s="13" t="s">
        <v>33719</v>
      </c>
      <c r="K83" s="13" t="s">
        <v>33966</v>
      </c>
      <c r="L83" s="17" t="s">
        <v>33967</v>
      </c>
      <c r="M83" s="18">
        <v>3328000</v>
      </c>
      <c r="N83" s="19"/>
      <c r="O83" s="20" t="str">
        <f t="shared" si="2"/>
        <v>C1</v>
      </c>
      <c r="R83" s="21" t="str">
        <f t="shared" si="3"/>
        <v>C1</v>
      </c>
    </row>
    <row r="84" spans="1:18" ht="23.25" customHeight="1" x14ac:dyDescent="0.25">
      <c r="A84" s="13">
        <v>78</v>
      </c>
      <c r="B84" s="13" t="s">
        <v>33968</v>
      </c>
      <c r="C84" s="13" t="s">
        <v>8380</v>
      </c>
      <c r="D84" s="14" t="s">
        <v>4300</v>
      </c>
      <c r="E84" s="15" t="s">
        <v>988</v>
      </c>
      <c r="F84" s="13" t="s">
        <v>8381</v>
      </c>
      <c r="G84" s="16" t="s">
        <v>6289</v>
      </c>
      <c r="H84" s="13" t="s">
        <v>259</v>
      </c>
      <c r="I84" s="13" t="s">
        <v>33719</v>
      </c>
      <c r="J84" s="13" t="s">
        <v>33719</v>
      </c>
      <c r="K84" s="13" t="s">
        <v>33969</v>
      </c>
      <c r="L84" s="17" t="s">
        <v>33970</v>
      </c>
      <c r="M84" s="18">
        <v>4096000</v>
      </c>
      <c r="N84" s="19"/>
      <c r="O84" s="20" t="str">
        <f t="shared" si="2"/>
        <v>CĐ</v>
      </c>
      <c r="R84" s="21" t="str">
        <f t="shared" si="3"/>
        <v>CĐ</v>
      </c>
    </row>
    <row r="85" spans="1:18" ht="23.25" customHeight="1" x14ac:dyDescent="0.25">
      <c r="A85" s="13">
        <v>79</v>
      </c>
      <c r="B85" s="13" t="s">
        <v>33971</v>
      </c>
      <c r="C85" s="13" t="s">
        <v>28795</v>
      </c>
      <c r="D85" s="14" t="s">
        <v>146</v>
      </c>
      <c r="E85" s="15" t="s">
        <v>154</v>
      </c>
      <c r="F85" s="13" t="s">
        <v>8211</v>
      </c>
      <c r="G85" s="16" t="s">
        <v>4849</v>
      </c>
      <c r="H85" s="13" t="s">
        <v>259</v>
      </c>
      <c r="I85" s="13" t="s">
        <v>33719</v>
      </c>
      <c r="J85" s="13" t="s">
        <v>33719</v>
      </c>
      <c r="K85" s="13" t="s">
        <v>33972</v>
      </c>
      <c r="L85" s="17" t="s">
        <v>33973</v>
      </c>
      <c r="M85" s="18">
        <v>3840000</v>
      </c>
      <c r="N85" s="19"/>
      <c r="O85" s="20" t="str">
        <f t="shared" si="2"/>
        <v>CĐ</v>
      </c>
      <c r="R85" s="21" t="str">
        <f t="shared" si="3"/>
        <v>CĐ</v>
      </c>
    </row>
    <row r="86" spans="1:18" ht="23.25" customHeight="1" x14ac:dyDescent="0.25">
      <c r="A86" s="13">
        <v>80</v>
      </c>
      <c r="B86" s="13" t="s">
        <v>33974</v>
      </c>
      <c r="C86" s="13" t="s">
        <v>33975</v>
      </c>
      <c r="D86" s="14" t="s">
        <v>33976</v>
      </c>
      <c r="E86" s="15" t="s">
        <v>250</v>
      </c>
      <c r="F86" s="13" t="s">
        <v>11233</v>
      </c>
      <c r="G86" s="16" t="s">
        <v>7833</v>
      </c>
      <c r="H86" s="13" t="s">
        <v>259</v>
      </c>
      <c r="I86" s="13" t="s">
        <v>33719</v>
      </c>
      <c r="J86" s="13" t="s">
        <v>33719</v>
      </c>
      <c r="K86" s="13" t="s">
        <v>33977</v>
      </c>
      <c r="L86" s="17" t="s">
        <v>33978</v>
      </c>
      <c r="M86" s="18">
        <v>3328000</v>
      </c>
      <c r="N86" s="19"/>
      <c r="O86" s="20" t="str">
        <f t="shared" si="2"/>
        <v>C1</v>
      </c>
      <c r="R86" s="21" t="str">
        <f t="shared" si="3"/>
        <v>C1</v>
      </c>
    </row>
    <row r="87" spans="1:18" ht="23.25" customHeight="1" x14ac:dyDescent="0.25">
      <c r="A87" s="13">
        <v>81</v>
      </c>
      <c r="B87" s="13" t="s">
        <v>33979</v>
      </c>
      <c r="C87" s="13" t="s">
        <v>28269</v>
      </c>
      <c r="D87" s="14" t="s">
        <v>28270</v>
      </c>
      <c r="E87" s="15" t="s">
        <v>3357</v>
      </c>
      <c r="F87" s="13" t="s">
        <v>9263</v>
      </c>
      <c r="G87" s="16" t="s">
        <v>6925</v>
      </c>
      <c r="H87" s="13" t="s">
        <v>259</v>
      </c>
      <c r="I87" s="13" t="s">
        <v>33719</v>
      </c>
      <c r="J87" s="13" t="s">
        <v>33719</v>
      </c>
      <c r="K87" s="13" t="s">
        <v>33980</v>
      </c>
      <c r="L87" s="17" t="s">
        <v>33981</v>
      </c>
      <c r="M87" s="18">
        <v>3584000</v>
      </c>
      <c r="N87" s="19"/>
      <c r="O87" s="20" t="str">
        <f t="shared" si="2"/>
        <v>C1</v>
      </c>
      <c r="R87" s="21" t="str">
        <f t="shared" si="3"/>
        <v>C1</v>
      </c>
    </row>
    <row r="88" spans="1:18" ht="23.25" customHeight="1" x14ac:dyDescent="0.25">
      <c r="A88" s="13">
        <v>82</v>
      </c>
      <c r="B88" s="13" t="s">
        <v>33982</v>
      </c>
      <c r="C88" s="13" t="s">
        <v>33983</v>
      </c>
      <c r="D88" s="14" t="s">
        <v>9174</v>
      </c>
      <c r="E88" s="15" t="s">
        <v>1862</v>
      </c>
      <c r="F88" s="13" t="s">
        <v>33984</v>
      </c>
      <c r="G88" s="16" t="s">
        <v>22411</v>
      </c>
      <c r="H88" s="13" t="s">
        <v>259</v>
      </c>
      <c r="I88" s="13" t="s">
        <v>33719</v>
      </c>
      <c r="J88" s="13" t="s">
        <v>33719</v>
      </c>
      <c r="K88" s="13" t="s">
        <v>33985</v>
      </c>
      <c r="L88" s="17" t="s">
        <v>33986</v>
      </c>
      <c r="M88" s="18">
        <v>6244000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3.25" customHeight="1" x14ac:dyDescent="0.25">
      <c r="A89" s="13">
        <v>83</v>
      </c>
      <c r="B89" s="13" t="s">
        <v>33987</v>
      </c>
      <c r="C89" s="13" t="s">
        <v>9155</v>
      </c>
      <c r="D89" s="14" t="s">
        <v>4827</v>
      </c>
      <c r="E89" s="15" t="s">
        <v>9156</v>
      </c>
      <c r="F89" s="13" t="s">
        <v>9157</v>
      </c>
      <c r="G89" s="16" t="s">
        <v>7178</v>
      </c>
      <c r="H89" s="13" t="s">
        <v>259</v>
      </c>
      <c r="I89" s="13" t="s">
        <v>33719</v>
      </c>
      <c r="J89" s="13" t="s">
        <v>33719</v>
      </c>
      <c r="K89" s="13" t="s">
        <v>33988</v>
      </c>
      <c r="L89" s="17" t="s">
        <v>33989</v>
      </c>
      <c r="M89" s="18">
        <v>3584000</v>
      </c>
      <c r="N89" s="19"/>
      <c r="O89" s="20" t="str">
        <f t="shared" si="2"/>
        <v>CĐ</v>
      </c>
      <c r="R89" s="21" t="str">
        <f t="shared" si="3"/>
        <v>CĐ</v>
      </c>
    </row>
    <row r="90" spans="1:18" ht="23.25" customHeight="1" x14ac:dyDescent="0.25">
      <c r="A90" s="13">
        <v>84</v>
      </c>
      <c r="B90" s="13" t="s">
        <v>33990</v>
      </c>
      <c r="C90" s="13" t="s">
        <v>11310</v>
      </c>
      <c r="D90" s="14" t="s">
        <v>11311</v>
      </c>
      <c r="E90" s="15" t="s">
        <v>431</v>
      </c>
      <c r="F90" s="13" t="s">
        <v>6873</v>
      </c>
      <c r="G90" s="16" t="s">
        <v>7178</v>
      </c>
      <c r="H90" s="13" t="s">
        <v>259</v>
      </c>
      <c r="I90" s="13" t="s">
        <v>33719</v>
      </c>
      <c r="J90" s="13" t="s">
        <v>33719</v>
      </c>
      <c r="K90" s="13" t="s">
        <v>33991</v>
      </c>
      <c r="L90" s="17" t="s">
        <v>33992</v>
      </c>
      <c r="M90" s="18">
        <v>3584000</v>
      </c>
      <c r="N90" s="19"/>
      <c r="O90" s="20" t="str">
        <f t="shared" si="2"/>
        <v>CĐ</v>
      </c>
      <c r="R90" s="21" t="str">
        <f t="shared" si="3"/>
        <v>CĐ</v>
      </c>
    </row>
    <row r="91" spans="1:18" ht="23.25" customHeight="1" x14ac:dyDescent="0.25">
      <c r="A91" s="13">
        <v>85</v>
      </c>
      <c r="B91" s="13" t="s">
        <v>33993</v>
      </c>
      <c r="C91" s="13" t="s">
        <v>680</v>
      </c>
      <c r="D91" s="14" t="s">
        <v>681</v>
      </c>
      <c r="E91" s="15" t="s">
        <v>367</v>
      </c>
      <c r="F91" s="13" t="s">
        <v>682</v>
      </c>
      <c r="G91" s="16" t="s">
        <v>389</v>
      </c>
      <c r="H91" s="13" t="s">
        <v>259</v>
      </c>
      <c r="I91" s="13" t="s">
        <v>33719</v>
      </c>
      <c r="J91" s="13" t="s">
        <v>33719</v>
      </c>
      <c r="K91" s="13" t="s">
        <v>33994</v>
      </c>
      <c r="L91" s="17" t="s">
        <v>33995</v>
      </c>
      <c r="M91" s="18">
        <v>4370000</v>
      </c>
      <c r="N91" s="19"/>
      <c r="O91" s="20" t="str">
        <f t="shared" si="2"/>
        <v>T4</v>
      </c>
      <c r="R91" s="21" t="str">
        <f t="shared" si="3"/>
        <v>NH 18-19T4</v>
      </c>
    </row>
    <row r="92" spans="1:18" ht="23.25" customHeight="1" x14ac:dyDescent="0.25">
      <c r="A92" s="13">
        <v>86</v>
      </c>
      <c r="B92" s="13" t="s">
        <v>33996</v>
      </c>
      <c r="C92" s="13" t="s">
        <v>33997</v>
      </c>
      <c r="D92" s="14" t="s">
        <v>1301</v>
      </c>
      <c r="E92" s="15" t="s">
        <v>80</v>
      </c>
      <c r="F92" s="13" t="s">
        <v>24057</v>
      </c>
      <c r="G92" s="16" t="s">
        <v>31447</v>
      </c>
      <c r="H92" s="13" t="s">
        <v>259</v>
      </c>
      <c r="I92" s="13" t="s">
        <v>33719</v>
      </c>
      <c r="J92" s="13" t="s">
        <v>33719</v>
      </c>
      <c r="K92" s="13" t="s">
        <v>33998</v>
      </c>
      <c r="L92" s="17" t="s">
        <v>33999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3.25" customHeight="1" x14ac:dyDescent="0.25">
      <c r="A93" s="13">
        <v>87</v>
      </c>
      <c r="B93" s="13" t="s">
        <v>34000</v>
      </c>
      <c r="C93" s="13" t="s">
        <v>14590</v>
      </c>
      <c r="D93" s="14" t="s">
        <v>14591</v>
      </c>
      <c r="E93" s="15" t="s">
        <v>346</v>
      </c>
      <c r="F93" s="13" t="s">
        <v>8278</v>
      </c>
      <c r="G93" s="16" t="s">
        <v>6381</v>
      </c>
      <c r="H93" s="13" t="s">
        <v>259</v>
      </c>
      <c r="I93" s="13" t="s">
        <v>33719</v>
      </c>
      <c r="J93" s="13" t="s">
        <v>33719</v>
      </c>
      <c r="K93" s="13" t="s">
        <v>34001</v>
      </c>
      <c r="L93" s="17" t="s">
        <v>34002</v>
      </c>
      <c r="M93" s="18">
        <v>3584000</v>
      </c>
      <c r="N93" s="19"/>
      <c r="O93" s="20" t="str">
        <f t="shared" si="2"/>
        <v>CĐ</v>
      </c>
      <c r="R93" s="21" t="str">
        <f t="shared" si="3"/>
        <v>CĐ</v>
      </c>
    </row>
    <row r="94" spans="1:18" ht="23.25" customHeight="1" x14ac:dyDescent="0.25">
      <c r="A94" s="13">
        <v>88</v>
      </c>
      <c r="B94" s="13" t="s">
        <v>34003</v>
      </c>
      <c r="C94" s="13" t="s">
        <v>34004</v>
      </c>
      <c r="D94" s="14" t="s">
        <v>34005</v>
      </c>
      <c r="E94" s="15" t="s">
        <v>2043</v>
      </c>
      <c r="F94" s="13" t="s">
        <v>10318</v>
      </c>
      <c r="G94" s="16" t="s">
        <v>6381</v>
      </c>
      <c r="H94" s="13" t="s">
        <v>259</v>
      </c>
      <c r="I94" s="13" t="s">
        <v>33719</v>
      </c>
      <c r="J94" s="13" t="s">
        <v>33719</v>
      </c>
      <c r="K94" s="13" t="s">
        <v>34006</v>
      </c>
      <c r="L94" s="17" t="s">
        <v>34007</v>
      </c>
      <c r="M94" s="18">
        <v>3584000</v>
      </c>
      <c r="N94" s="19"/>
      <c r="O94" s="20" t="str">
        <f t="shared" si="2"/>
        <v>CĐ</v>
      </c>
      <c r="R94" s="21" t="str">
        <f t="shared" si="3"/>
        <v>CĐ</v>
      </c>
    </row>
    <row r="95" spans="1:18" ht="23.25" customHeight="1" x14ac:dyDescent="0.25">
      <c r="A95" s="13">
        <v>89</v>
      </c>
      <c r="B95" s="13" t="s">
        <v>34008</v>
      </c>
      <c r="C95" s="13" t="s">
        <v>7225</v>
      </c>
      <c r="D95" s="14" t="s">
        <v>7226</v>
      </c>
      <c r="E95" s="15" t="s">
        <v>3741</v>
      </c>
      <c r="F95" s="13" t="s">
        <v>7227</v>
      </c>
      <c r="G95" s="16" t="s">
        <v>7178</v>
      </c>
      <c r="H95" s="13" t="s">
        <v>259</v>
      </c>
      <c r="I95" s="13" t="s">
        <v>33719</v>
      </c>
      <c r="J95" s="13" t="s">
        <v>33719</v>
      </c>
      <c r="K95" s="13" t="s">
        <v>34009</v>
      </c>
      <c r="L95" s="17" t="s">
        <v>34010</v>
      </c>
      <c r="M95" s="18">
        <v>3584000</v>
      </c>
      <c r="N95" s="19"/>
      <c r="O95" s="20" t="str">
        <f t="shared" si="2"/>
        <v>CĐ</v>
      </c>
      <c r="R95" s="21" t="str">
        <f t="shared" si="3"/>
        <v>CĐ</v>
      </c>
    </row>
    <row r="96" spans="1:18" ht="23.25" customHeight="1" x14ac:dyDescent="0.25">
      <c r="A96" s="13">
        <v>90</v>
      </c>
      <c r="B96" s="13" t="s">
        <v>34011</v>
      </c>
      <c r="C96" s="13" t="s">
        <v>26730</v>
      </c>
      <c r="D96" s="14" t="s">
        <v>402</v>
      </c>
      <c r="E96" s="15" t="s">
        <v>80</v>
      </c>
      <c r="F96" s="13" t="s">
        <v>10130</v>
      </c>
      <c r="G96" s="16" t="s">
        <v>5836</v>
      </c>
      <c r="H96" s="13" t="s">
        <v>259</v>
      </c>
      <c r="I96" s="13" t="s">
        <v>33719</v>
      </c>
      <c r="J96" s="13" t="s">
        <v>33719</v>
      </c>
      <c r="K96" s="13" t="s">
        <v>34012</v>
      </c>
      <c r="L96" s="17" t="s">
        <v>34013</v>
      </c>
      <c r="M96" s="18">
        <v>3328000</v>
      </c>
      <c r="N96" s="19"/>
      <c r="O96" s="20" t="str">
        <f t="shared" si="2"/>
        <v>C1</v>
      </c>
      <c r="R96" s="21" t="str">
        <f t="shared" si="3"/>
        <v>C1</v>
      </c>
    </row>
    <row r="97" spans="1:19" ht="23.25" customHeight="1" x14ac:dyDescent="0.25">
      <c r="A97" s="13">
        <v>91</v>
      </c>
      <c r="B97" s="13" t="s">
        <v>34014</v>
      </c>
      <c r="C97" s="13" t="s">
        <v>10745</v>
      </c>
      <c r="D97" s="14" t="s">
        <v>3951</v>
      </c>
      <c r="E97" s="15" t="s">
        <v>1000</v>
      </c>
      <c r="F97" s="13" t="s">
        <v>8965</v>
      </c>
      <c r="G97" s="16" t="s">
        <v>7178</v>
      </c>
      <c r="H97" s="13" t="s">
        <v>259</v>
      </c>
      <c r="I97" s="13" t="s">
        <v>33719</v>
      </c>
      <c r="J97" s="13" t="s">
        <v>33719</v>
      </c>
      <c r="K97" s="13" t="s">
        <v>34015</v>
      </c>
      <c r="L97" s="17" t="s">
        <v>34016</v>
      </c>
      <c r="M97" s="18">
        <v>3584000</v>
      </c>
      <c r="N97" s="19"/>
      <c r="O97" s="20" t="str">
        <f t="shared" si="2"/>
        <v>CĐ</v>
      </c>
      <c r="R97" s="21" t="str">
        <f t="shared" si="3"/>
        <v>CĐ</v>
      </c>
    </row>
    <row r="98" spans="1:19" ht="23.25" customHeight="1" x14ac:dyDescent="0.25">
      <c r="A98" s="13">
        <v>92</v>
      </c>
      <c r="B98" s="13" t="s">
        <v>34017</v>
      </c>
      <c r="C98" s="13" t="s">
        <v>1373</v>
      </c>
      <c r="D98" s="14" t="s">
        <v>1374</v>
      </c>
      <c r="E98" s="15" t="s">
        <v>1375</v>
      </c>
      <c r="F98" s="13" t="s">
        <v>1376</v>
      </c>
      <c r="G98" s="16" t="s">
        <v>2845</v>
      </c>
      <c r="H98" s="13" t="s">
        <v>259</v>
      </c>
      <c r="I98" s="13" t="s">
        <v>33719</v>
      </c>
      <c r="J98" s="13" t="s">
        <v>33719</v>
      </c>
      <c r="K98" s="13" t="s">
        <v>34018</v>
      </c>
      <c r="L98" s="17" t="s">
        <v>34019</v>
      </c>
      <c r="M98" s="18">
        <v>6690000</v>
      </c>
      <c r="N98" s="19"/>
      <c r="O98" s="20" t="str">
        <f t="shared" si="2"/>
        <v>T4</v>
      </c>
      <c r="R98" s="21" t="str">
        <f t="shared" si="3"/>
        <v>NH 18-19T4</v>
      </c>
    </row>
    <row r="99" spans="1:19" ht="23.25" customHeight="1" x14ac:dyDescent="0.25">
      <c r="A99" s="13">
        <v>93</v>
      </c>
      <c r="B99" s="13" t="s">
        <v>34020</v>
      </c>
      <c r="C99" s="13" t="s">
        <v>14495</v>
      </c>
      <c r="D99" s="14" t="s">
        <v>14496</v>
      </c>
      <c r="E99" s="15" t="s">
        <v>3963</v>
      </c>
      <c r="F99" s="13" t="s">
        <v>8331</v>
      </c>
      <c r="G99" s="16" t="s">
        <v>7178</v>
      </c>
      <c r="H99" s="13" t="s">
        <v>259</v>
      </c>
      <c r="I99" s="13" t="s">
        <v>33719</v>
      </c>
      <c r="J99" s="13" t="s">
        <v>33719</v>
      </c>
      <c r="K99" s="13" t="s">
        <v>34021</v>
      </c>
      <c r="L99" s="17" t="s">
        <v>34022</v>
      </c>
      <c r="M99" s="18">
        <v>3584000</v>
      </c>
      <c r="N99" s="19"/>
      <c r="O99" s="20" t="str">
        <f t="shared" si="2"/>
        <v>CĐ</v>
      </c>
      <c r="R99" s="21" t="str">
        <f t="shared" si="3"/>
        <v>CĐ</v>
      </c>
    </row>
    <row r="100" spans="1:19" ht="23.25" customHeight="1" x14ac:dyDescent="0.25">
      <c r="A100" s="13">
        <v>94</v>
      </c>
      <c r="B100" s="13" t="s">
        <v>34023</v>
      </c>
      <c r="C100" s="13" t="s">
        <v>18261</v>
      </c>
      <c r="D100" s="14" t="s">
        <v>18262</v>
      </c>
      <c r="E100" s="15" t="s">
        <v>477</v>
      </c>
      <c r="F100" s="13" t="s">
        <v>3358</v>
      </c>
      <c r="G100" s="16" t="s">
        <v>18208</v>
      </c>
      <c r="H100" s="13" t="s">
        <v>259</v>
      </c>
      <c r="I100" s="13" t="s">
        <v>33719</v>
      </c>
      <c r="J100" s="13" t="s">
        <v>33719</v>
      </c>
      <c r="K100" s="13" t="s">
        <v>34024</v>
      </c>
      <c r="L100" s="17" t="s">
        <v>34025</v>
      </c>
      <c r="M100" s="18">
        <v>3350000</v>
      </c>
      <c r="N100" s="19"/>
      <c r="O100" s="20" t="str">
        <f t="shared" si="2"/>
        <v>TC</v>
      </c>
      <c r="R100" s="21" t="str">
        <f t="shared" si="3"/>
        <v>TC</v>
      </c>
    </row>
    <row r="101" spans="1:19" ht="23.25" customHeight="1" x14ac:dyDescent="0.25">
      <c r="A101" s="13">
        <v>95</v>
      </c>
      <c r="B101" s="13" t="s">
        <v>34026</v>
      </c>
      <c r="C101" s="13" t="s">
        <v>866</v>
      </c>
      <c r="D101" s="14" t="s">
        <v>867</v>
      </c>
      <c r="E101" s="15" t="s">
        <v>868</v>
      </c>
      <c r="F101" s="13" t="s">
        <v>869</v>
      </c>
      <c r="G101" s="16" t="s">
        <v>29</v>
      </c>
      <c r="H101" s="13" t="s">
        <v>259</v>
      </c>
      <c r="I101" s="13" t="s">
        <v>33719</v>
      </c>
      <c r="J101" s="13" t="s">
        <v>33719</v>
      </c>
      <c r="K101" s="13" t="s">
        <v>34027</v>
      </c>
      <c r="L101" s="17" t="s">
        <v>34028</v>
      </c>
      <c r="M101" s="18">
        <v>5352000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9" ht="23.25" customHeight="1" x14ac:dyDescent="0.25">
      <c r="A102" s="13">
        <v>96</v>
      </c>
      <c r="B102" s="13" t="s">
        <v>34029</v>
      </c>
      <c r="C102" s="13" t="s">
        <v>27943</v>
      </c>
      <c r="D102" s="14" t="s">
        <v>8277</v>
      </c>
      <c r="E102" s="15" t="s">
        <v>497</v>
      </c>
      <c r="F102" s="13" t="s">
        <v>27944</v>
      </c>
      <c r="G102" s="16" t="s">
        <v>6435</v>
      </c>
      <c r="H102" s="13" t="s">
        <v>259</v>
      </c>
      <c r="I102" s="13" t="s">
        <v>33719</v>
      </c>
      <c r="J102" s="13" t="s">
        <v>33719</v>
      </c>
      <c r="K102" s="13" t="s">
        <v>34030</v>
      </c>
      <c r="L102" s="17" t="s">
        <v>34031</v>
      </c>
      <c r="M102" s="18">
        <v>3584000</v>
      </c>
      <c r="N102" s="19"/>
      <c r="O102" s="20" t="str">
        <f t="shared" si="2"/>
        <v>CĐ</v>
      </c>
      <c r="R102" s="21" t="str">
        <f t="shared" si="3"/>
        <v>CĐ</v>
      </c>
    </row>
    <row r="103" spans="1:19" ht="23.25" customHeight="1" x14ac:dyDescent="0.25">
      <c r="A103" s="13">
        <v>97</v>
      </c>
      <c r="B103" s="13" t="s">
        <v>34032</v>
      </c>
      <c r="C103" s="13" t="s">
        <v>27458</v>
      </c>
      <c r="D103" s="14" t="s">
        <v>1818</v>
      </c>
      <c r="E103" s="15" t="s">
        <v>27459</v>
      </c>
      <c r="F103" s="13" t="s">
        <v>14542</v>
      </c>
      <c r="G103" s="16" t="s">
        <v>6435</v>
      </c>
      <c r="H103" s="13" t="s">
        <v>259</v>
      </c>
      <c r="I103" s="13" t="s">
        <v>33719</v>
      </c>
      <c r="J103" s="13" t="s">
        <v>33719</v>
      </c>
      <c r="K103" s="13" t="s">
        <v>34033</v>
      </c>
      <c r="L103" s="17" t="s">
        <v>34034</v>
      </c>
      <c r="M103" s="18">
        <v>3584000</v>
      </c>
      <c r="N103" s="19"/>
      <c r="O103" s="20" t="str">
        <f t="shared" si="2"/>
        <v>CĐ</v>
      </c>
      <c r="R103" s="21" t="str">
        <f t="shared" si="3"/>
        <v>CĐ</v>
      </c>
    </row>
    <row r="104" spans="1:19" ht="23.25" customHeight="1" x14ac:dyDescent="0.25">
      <c r="A104" s="13">
        <v>98</v>
      </c>
      <c r="B104" s="13" t="s">
        <v>34035</v>
      </c>
      <c r="C104" s="13" t="s">
        <v>9267</v>
      </c>
      <c r="D104" s="14" t="s">
        <v>1144</v>
      </c>
      <c r="E104" s="15" t="s">
        <v>1314</v>
      </c>
      <c r="F104" s="13" t="s">
        <v>7786</v>
      </c>
      <c r="G104" s="16" t="s">
        <v>7775</v>
      </c>
      <c r="H104" s="13" t="s">
        <v>259</v>
      </c>
      <c r="I104" s="13" t="s">
        <v>33719</v>
      </c>
      <c r="J104" s="13" t="s">
        <v>33719</v>
      </c>
      <c r="K104" s="13" t="s">
        <v>34036</v>
      </c>
      <c r="L104" s="17" t="s">
        <v>34037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9" ht="23.25" customHeight="1" x14ac:dyDescent="0.25">
      <c r="A105" s="13">
        <v>99</v>
      </c>
      <c r="B105" s="13" t="s">
        <v>34038</v>
      </c>
      <c r="C105" s="13" t="s">
        <v>19310</v>
      </c>
      <c r="D105" s="14" t="s">
        <v>464</v>
      </c>
      <c r="E105" s="15" t="s">
        <v>1113</v>
      </c>
      <c r="F105" s="13" t="s">
        <v>5074</v>
      </c>
      <c r="G105" s="16" t="s">
        <v>6605</v>
      </c>
      <c r="H105" s="13" t="s">
        <v>259</v>
      </c>
      <c r="I105" s="13" t="s">
        <v>33719</v>
      </c>
      <c r="J105" s="13" t="s">
        <v>33719</v>
      </c>
      <c r="K105" s="13" t="s">
        <v>34039</v>
      </c>
      <c r="L105" s="17" t="s">
        <v>34040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9" ht="23.25" customHeight="1" x14ac:dyDescent="0.25">
      <c r="A106" s="13">
        <v>100</v>
      </c>
      <c r="B106" s="13" t="s">
        <v>34041</v>
      </c>
      <c r="C106" s="13" t="s">
        <v>7591</v>
      </c>
      <c r="D106" s="14" t="s">
        <v>1072</v>
      </c>
      <c r="E106" s="15" t="s">
        <v>5758</v>
      </c>
      <c r="F106" s="13" t="s">
        <v>7592</v>
      </c>
      <c r="G106" s="16" t="s">
        <v>7511</v>
      </c>
      <c r="H106" s="13" t="s">
        <v>259</v>
      </c>
      <c r="I106" s="13" t="s">
        <v>33719</v>
      </c>
      <c r="J106" s="13" t="s">
        <v>33719</v>
      </c>
      <c r="K106" s="13" t="s">
        <v>34042</v>
      </c>
      <c r="L106" s="17" t="s">
        <v>34043</v>
      </c>
      <c r="M106" s="18">
        <v>3584000</v>
      </c>
      <c r="N106" s="19"/>
      <c r="O106" s="20" t="str">
        <f t="shared" si="2"/>
        <v>CĐ</v>
      </c>
      <c r="R106" s="21" t="str">
        <f t="shared" si="3"/>
        <v>CĐ</v>
      </c>
    </row>
    <row r="107" spans="1:19" ht="23.25" customHeight="1" x14ac:dyDescent="0.25">
      <c r="A107" s="13">
        <v>101</v>
      </c>
      <c r="B107" s="13" t="s">
        <v>34044</v>
      </c>
      <c r="C107" s="13" t="s">
        <v>2805</v>
      </c>
      <c r="D107" s="14" t="s">
        <v>107</v>
      </c>
      <c r="E107" s="15" t="s">
        <v>1345</v>
      </c>
      <c r="F107" s="13" t="s">
        <v>1047</v>
      </c>
      <c r="G107" s="16" t="s">
        <v>1771</v>
      </c>
      <c r="H107" s="13" t="s">
        <v>259</v>
      </c>
      <c r="I107" s="13" t="s">
        <v>33719</v>
      </c>
      <c r="J107" s="13" t="s">
        <v>33719</v>
      </c>
      <c r="K107" s="13" t="s">
        <v>34045</v>
      </c>
      <c r="L107" s="17" t="s">
        <v>34046</v>
      </c>
      <c r="M107" s="18">
        <v>5129000</v>
      </c>
      <c r="N107" s="19"/>
      <c r="O107" s="20" t="str">
        <f t="shared" si="2"/>
        <v>T4</v>
      </c>
      <c r="R107" s="21" t="str">
        <f t="shared" si="3"/>
        <v>NH 18-19T4</v>
      </c>
    </row>
    <row r="108" spans="1:19" ht="23.25" customHeight="1" x14ac:dyDescent="0.25">
      <c r="A108" s="13">
        <v>102</v>
      </c>
      <c r="B108" s="13" t="s">
        <v>34047</v>
      </c>
      <c r="C108" s="13" t="s">
        <v>13462</v>
      </c>
      <c r="D108" s="14" t="s">
        <v>1098</v>
      </c>
      <c r="E108" s="15" t="s">
        <v>93</v>
      </c>
      <c r="F108" s="13" t="s">
        <v>12369</v>
      </c>
      <c r="G108" s="16" t="s">
        <v>6918</v>
      </c>
      <c r="H108" s="13" t="s">
        <v>259</v>
      </c>
      <c r="I108" s="13" t="s">
        <v>33719</v>
      </c>
      <c r="J108" s="13" t="s">
        <v>33719</v>
      </c>
      <c r="K108" s="13" t="s">
        <v>34048</v>
      </c>
      <c r="L108" s="17" t="s">
        <v>34049</v>
      </c>
      <c r="M108" s="18">
        <v>3584000</v>
      </c>
      <c r="N108" s="19"/>
      <c r="O108" s="20" t="str">
        <f t="shared" si="2"/>
        <v>C1</v>
      </c>
      <c r="R108" s="21" t="str">
        <f t="shared" si="3"/>
        <v>C1</v>
      </c>
    </row>
    <row r="109" spans="1:19" ht="23.25" customHeight="1" x14ac:dyDescent="0.25">
      <c r="A109" s="13">
        <v>103</v>
      </c>
      <c r="B109" s="13" t="s">
        <v>34050</v>
      </c>
      <c r="C109" s="13" t="s">
        <v>34051</v>
      </c>
      <c r="D109" s="14" t="s">
        <v>34052</v>
      </c>
      <c r="E109" s="15" t="s">
        <v>403</v>
      </c>
      <c r="F109" s="13" t="s">
        <v>615</v>
      </c>
      <c r="G109" s="16" t="s">
        <v>2845</v>
      </c>
      <c r="H109" s="13" t="s">
        <v>259</v>
      </c>
      <c r="I109" s="13" t="s">
        <v>33719</v>
      </c>
      <c r="J109" s="13" t="s">
        <v>33719</v>
      </c>
      <c r="K109" s="13" t="s">
        <v>34053</v>
      </c>
      <c r="L109" s="17" t="s">
        <v>34054</v>
      </c>
      <c r="M109" s="18">
        <v>3568000</v>
      </c>
      <c r="N109" s="19"/>
      <c r="O109" s="20" t="str">
        <f t="shared" si="2"/>
        <v>T4</v>
      </c>
      <c r="R109" s="21" t="str">
        <f t="shared" si="3"/>
        <v>NH 18-19T4</v>
      </c>
    </row>
    <row r="110" spans="1:19" s="28" customFormat="1" ht="24.75" customHeight="1" x14ac:dyDescent="0.25">
      <c r="A110" s="229" t="s">
        <v>35</v>
      </c>
      <c r="B110" s="230"/>
      <c r="C110" s="230"/>
      <c r="D110" s="230"/>
      <c r="E110" s="22"/>
      <c r="F110" s="22"/>
      <c r="G110" s="22"/>
      <c r="H110" s="23"/>
      <c r="I110" s="24"/>
      <c r="J110" s="25"/>
      <c r="K110" s="26"/>
      <c r="L110" s="231">
        <f>SUM(M7:M109)</f>
        <v>412531000</v>
      </c>
      <c r="M110" s="232"/>
      <c r="N110" s="27"/>
      <c r="O110" s="20"/>
      <c r="P110" s="6"/>
      <c r="Q110" s="6"/>
    </row>
    <row r="111" spans="1:19" s="30" customFormat="1" ht="24" customHeight="1" x14ac:dyDescent="0.25">
      <c r="A111" s="237" t="s">
        <v>34055</v>
      </c>
      <c r="B111" s="238"/>
      <c r="C111" s="238"/>
      <c r="D111" s="238"/>
      <c r="E111" s="238"/>
      <c r="F111" s="238"/>
      <c r="G111" s="238"/>
      <c r="H111" s="238"/>
      <c r="I111" s="238"/>
      <c r="J111" s="238"/>
      <c r="K111" s="238"/>
      <c r="L111" s="238"/>
      <c r="M111" s="238"/>
      <c r="N111" s="239"/>
      <c r="O111" s="29" t="str">
        <f>LEFT(G111,5)</f>
        <v/>
      </c>
      <c r="P111" s="6"/>
      <c r="Q111" s="6"/>
    </row>
    <row r="112" spans="1:19" ht="15.75" customHeight="1" x14ac:dyDescent="0.25">
      <c r="A112" s="31"/>
      <c r="B112" s="31"/>
      <c r="C112" s="1"/>
      <c r="D112" s="2"/>
      <c r="E112" s="2"/>
      <c r="F112" s="1"/>
      <c r="G112" s="225" t="s">
        <v>34057</v>
      </c>
      <c r="H112" s="225"/>
      <c r="I112" s="225"/>
      <c r="J112" s="225"/>
      <c r="K112" s="225"/>
      <c r="L112" s="225"/>
      <c r="M112" s="225"/>
      <c r="N112" s="225"/>
      <c r="O112" s="29"/>
      <c r="S112" s="30"/>
    </row>
    <row r="113" spans="1:16" ht="15.75" customHeight="1" x14ac:dyDescent="0.25">
      <c r="A113" s="35" t="s">
        <v>4822</v>
      </c>
      <c r="B113" s="35"/>
      <c r="C113" s="35"/>
      <c r="D113" s="32"/>
      <c r="E113" s="32" t="s">
        <v>4823</v>
      </c>
      <c r="F113" s="32"/>
      <c r="G113" s="32"/>
      <c r="H113" s="32"/>
      <c r="I113" s="32"/>
      <c r="J113" s="32"/>
      <c r="K113" s="32"/>
      <c r="L113" s="32"/>
      <c r="M113" s="236" t="s">
        <v>4824</v>
      </c>
      <c r="N113" s="236"/>
      <c r="O113" s="29"/>
    </row>
    <row r="114" spans="1:16" x14ac:dyDescent="0.25">
      <c r="A114" s="33"/>
      <c r="B114" s="33"/>
      <c r="C114" s="165"/>
      <c r="D114" s="35"/>
      <c r="E114" s="35"/>
      <c r="F114" s="35"/>
      <c r="G114" s="35"/>
      <c r="J114" s="165"/>
      <c r="K114" s="165"/>
      <c r="L114" s="165"/>
      <c r="M114" s="165"/>
      <c r="N114" s="6"/>
    </row>
    <row r="115" spans="1:16" x14ac:dyDescent="0.25">
      <c r="A115" s="33"/>
      <c r="B115" s="33"/>
      <c r="C115" s="165"/>
      <c r="D115" s="35"/>
      <c r="E115" s="35"/>
      <c r="F115" s="35"/>
      <c r="G115" s="35"/>
      <c r="H115" s="35"/>
      <c r="I115" s="35"/>
      <c r="J115" s="165"/>
      <c r="K115" s="165"/>
      <c r="L115" s="165"/>
      <c r="M115" s="165"/>
      <c r="N115" s="6"/>
    </row>
    <row r="116" spans="1:16" x14ac:dyDescent="0.25">
      <c r="A116" s="33"/>
      <c r="B116" s="33"/>
      <c r="C116" s="165"/>
      <c r="D116" s="35"/>
      <c r="E116" s="35"/>
      <c r="F116" s="35"/>
      <c r="G116" s="35"/>
      <c r="H116" s="35"/>
      <c r="I116" s="35"/>
      <c r="J116" s="165"/>
      <c r="K116" s="165"/>
      <c r="L116" s="165"/>
      <c r="M116" s="165"/>
      <c r="N116" s="6"/>
    </row>
    <row r="117" spans="1:16" s="28" customFormat="1" x14ac:dyDescent="0.25">
      <c r="A117" s="35"/>
      <c r="B117" s="35"/>
      <c r="C117" s="35" t="s">
        <v>4820</v>
      </c>
      <c r="D117" s="35"/>
      <c r="E117" s="236" t="s">
        <v>4821</v>
      </c>
      <c r="F117" s="236"/>
      <c r="G117" s="236"/>
      <c r="H117" s="35"/>
      <c r="I117" s="35"/>
      <c r="J117" s="35"/>
      <c r="K117" s="35"/>
      <c r="L117" s="35"/>
      <c r="M117" s="236" t="s">
        <v>4819</v>
      </c>
      <c r="N117" s="236"/>
      <c r="O117" s="165"/>
      <c r="P117" s="6"/>
    </row>
    <row r="118" spans="1:16" s="28" customFormat="1" ht="18.75" customHeight="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165"/>
      <c r="P118" s="6"/>
    </row>
    <row r="119" spans="1:16" s="36" customFormat="1" x14ac:dyDescent="0.25">
      <c r="B119" s="37"/>
      <c r="C119" s="38" t="s">
        <v>38</v>
      </c>
      <c r="D119" s="39" t="s">
        <v>586</v>
      </c>
      <c r="E119" s="40"/>
      <c r="F119" s="40"/>
      <c r="G119" s="40"/>
      <c r="H119" s="40"/>
      <c r="I119" s="40"/>
      <c r="J119" s="41"/>
      <c r="K119" s="40"/>
      <c r="L119" s="40"/>
      <c r="M119" s="42"/>
    </row>
    <row r="120" spans="1:16" s="36" customFormat="1" x14ac:dyDescent="0.25">
      <c r="A120" s="43"/>
      <c r="B120" s="44"/>
      <c r="C120" s="45" t="s">
        <v>40</v>
      </c>
      <c r="D120" s="46">
        <f>SUMIF($O$7:$O$109,"CĐN",$M$7:$M$109)</f>
        <v>6500000</v>
      </c>
      <c r="E120" s="40"/>
      <c r="F120" s="40"/>
      <c r="G120" s="40"/>
      <c r="H120" s="40"/>
      <c r="I120" s="40"/>
      <c r="J120" s="41"/>
      <c r="K120" s="40"/>
      <c r="L120" s="40"/>
      <c r="M120" s="6"/>
    </row>
    <row r="121" spans="1:16" s="49" customFormat="1" ht="13.5" customHeight="1" x14ac:dyDescent="0.25">
      <c r="A121" s="43"/>
      <c r="B121" s="44"/>
      <c r="C121" s="45" t="s">
        <v>41</v>
      </c>
      <c r="D121" s="46">
        <f>SUMIF($O$7:$O$109,"TCN",$M$7:$M$109)</f>
        <v>0</v>
      </c>
      <c r="E121" s="47"/>
      <c r="F121" s="47"/>
      <c r="G121" s="47"/>
      <c r="H121" s="47"/>
      <c r="I121" s="40"/>
      <c r="J121" s="48"/>
      <c r="K121" s="47"/>
      <c r="L121" s="47"/>
      <c r="M121" s="6"/>
    </row>
    <row r="122" spans="1:16" s="49" customFormat="1" ht="13.5" customHeight="1" x14ac:dyDescent="0.25">
      <c r="A122" s="43"/>
      <c r="B122" s="50" t="s">
        <v>42</v>
      </c>
      <c r="C122" s="45" t="s">
        <v>43</v>
      </c>
      <c r="D122" s="46">
        <f>SUMIF($O$7:$O$109,"CĐ",$M$7:$M$109)+SUMIF($O$7:$O$109,"C1",$M$7:$M$109)</f>
        <v>264656000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s="49" customFormat="1" ht="13.5" customHeight="1" x14ac:dyDescent="0.25">
      <c r="A123" s="43"/>
      <c r="B123" s="50"/>
      <c r="C123" s="45" t="s">
        <v>44</v>
      </c>
      <c r="D123" s="46">
        <f>SUMIF($O$7:$O$109,"C2",$M$7:$M$109)+SUMIF($O$7:$O$109,"CĐLT",$M$7:$M$109)</f>
        <v>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A124" s="43"/>
      <c r="B124" s="51">
        <f>SUM(B120:B122)</f>
        <v>0</v>
      </c>
      <c r="C124" s="45" t="s">
        <v>45</v>
      </c>
      <c r="D124" s="46">
        <f>SUMIF($O$7:$O$109,"T4",$M$7:$M$109)+SUMIF($O$7:$O$109,"T2",$M$7:$M$109)+SUMIF($O$7:$O$109,"T3",$M$7:$M$109)+SUMIF($O$7:$O$109,"TC",$M$7:$M$109)+SUMIF($O$7:$O$109,"TN",$M$7:$M$109)+SUMIF($O$7:$O$109,"TCT",$M$7:$M$109)+SUMIF($O$7:$O$109,"T1",$M$7:$M$109)</f>
        <v>141375000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s="49" customFormat="1" ht="13.5" customHeight="1" x14ac:dyDescent="0.25">
      <c r="B125" s="52"/>
      <c r="C125" s="53" t="s">
        <v>46</v>
      </c>
      <c r="D125" s="54">
        <f>SUM(D120:D124)</f>
        <v>412531000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6" x14ac:dyDescent="0.25">
      <c r="E126" s="6"/>
      <c r="J126" s="21"/>
      <c r="K126" s="58"/>
      <c r="M126" s="6"/>
      <c r="N126" s="6"/>
    </row>
    <row r="183" spans="16:16" x14ac:dyDescent="0.25">
      <c r="P183" s="55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90" spans="16:16" x14ac:dyDescent="0.25">
      <c r="P190" s="28"/>
    </row>
    <row r="191" spans="16:16" x14ac:dyDescent="0.25">
      <c r="P191" s="28"/>
    </row>
    <row r="192" spans="16:16" x14ac:dyDescent="0.25">
      <c r="P192" s="56"/>
    </row>
    <row r="193" spans="16:16" x14ac:dyDescent="0.25">
      <c r="P193" s="36"/>
    </row>
    <row r="194" spans="16:16" x14ac:dyDescent="0.25">
      <c r="P194" s="49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</sheetData>
  <mergeCells count="9">
    <mergeCell ref="M113:N113"/>
    <mergeCell ref="E117:G117"/>
    <mergeCell ref="M117:N117"/>
    <mergeCell ref="A4:N4"/>
    <mergeCell ref="A5:N5"/>
    <mergeCell ref="A110:D110"/>
    <mergeCell ref="L110:M110"/>
    <mergeCell ref="A111:N111"/>
    <mergeCell ref="G112:N11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"/>
  <sheetViews>
    <sheetView topLeftCell="A100" zoomScaleNormal="100" zoomScaleSheetLayoutView="85" workbookViewId="0">
      <selection activeCell="B100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34058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3.25" customHeight="1" x14ac:dyDescent="0.25">
      <c r="A7" s="13">
        <v>1</v>
      </c>
      <c r="B7" s="13" t="s">
        <v>34059</v>
      </c>
      <c r="C7" s="13" t="s">
        <v>34060</v>
      </c>
      <c r="D7" s="14" t="s">
        <v>2204</v>
      </c>
      <c r="E7" s="15" t="s">
        <v>1282</v>
      </c>
      <c r="F7" s="13" t="s">
        <v>34061</v>
      </c>
      <c r="G7" s="16" t="s">
        <v>29</v>
      </c>
      <c r="H7" s="13" t="s">
        <v>259</v>
      </c>
      <c r="I7" s="13" t="s">
        <v>34062</v>
      </c>
      <c r="J7" s="13" t="s">
        <v>34062</v>
      </c>
      <c r="K7" s="13" t="s">
        <v>34063</v>
      </c>
      <c r="L7" s="17" t="s">
        <v>34064</v>
      </c>
      <c r="M7" s="18">
        <v>5352000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NH 18-19T4</v>
      </c>
    </row>
    <row r="8" spans="1:18" ht="23.25" customHeight="1" x14ac:dyDescent="0.25">
      <c r="A8" s="13">
        <v>2</v>
      </c>
      <c r="B8" s="13" t="s">
        <v>34065</v>
      </c>
      <c r="C8" s="13" t="s">
        <v>26772</v>
      </c>
      <c r="D8" s="14" t="s">
        <v>26773</v>
      </c>
      <c r="E8" s="15" t="s">
        <v>1388</v>
      </c>
      <c r="F8" s="13" t="s">
        <v>9706</v>
      </c>
      <c r="G8" s="16" t="s">
        <v>7178</v>
      </c>
      <c r="H8" s="13" t="s">
        <v>259</v>
      </c>
      <c r="I8" s="13" t="s">
        <v>34062</v>
      </c>
      <c r="J8" s="13" t="s">
        <v>34062</v>
      </c>
      <c r="K8" s="13" t="s">
        <v>34066</v>
      </c>
      <c r="L8" s="17" t="s">
        <v>34067</v>
      </c>
      <c r="M8" s="18">
        <v>3584000</v>
      </c>
      <c r="N8" s="19"/>
      <c r="O8" s="20" t="str">
        <f t="shared" si="0"/>
        <v>CĐ</v>
      </c>
      <c r="R8" s="21" t="str">
        <f t="shared" si="1"/>
        <v>CĐ</v>
      </c>
    </row>
    <row r="9" spans="1:18" ht="23.25" customHeight="1" x14ac:dyDescent="0.25">
      <c r="A9" s="13">
        <v>3</v>
      </c>
      <c r="B9" s="13" t="s">
        <v>34068</v>
      </c>
      <c r="C9" s="13" t="s">
        <v>9365</v>
      </c>
      <c r="D9" s="14" t="s">
        <v>418</v>
      </c>
      <c r="E9" s="15" t="s">
        <v>9366</v>
      </c>
      <c r="F9" s="13" t="s">
        <v>9367</v>
      </c>
      <c r="G9" s="16" t="s">
        <v>6813</v>
      </c>
      <c r="H9" s="13" t="s">
        <v>259</v>
      </c>
      <c r="I9" s="13" t="s">
        <v>34062</v>
      </c>
      <c r="J9" s="13" t="s">
        <v>34062</v>
      </c>
      <c r="K9" s="13" t="s">
        <v>34069</v>
      </c>
      <c r="L9" s="17" t="s">
        <v>34070</v>
      </c>
      <c r="M9" s="18">
        <v>3584000</v>
      </c>
      <c r="N9" s="19"/>
      <c r="O9" s="20" t="str">
        <f t="shared" si="0"/>
        <v>C1</v>
      </c>
      <c r="R9" s="21" t="str">
        <f t="shared" si="1"/>
        <v>C1</v>
      </c>
    </row>
    <row r="10" spans="1:18" ht="23.25" customHeight="1" x14ac:dyDescent="0.25">
      <c r="A10" s="13">
        <v>4</v>
      </c>
      <c r="B10" s="13" t="s">
        <v>34071</v>
      </c>
      <c r="C10" s="13" t="s">
        <v>7528</v>
      </c>
      <c r="D10" s="14" t="s">
        <v>4722</v>
      </c>
      <c r="E10" s="15" t="s">
        <v>320</v>
      </c>
      <c r="F10" s="13" t="s">
        <v>7529</v>
      </c>
      <c r="G10" s="16" t="s">
        <v>7530</v>
      </c>
      <c r="H10" s="13" t="s">
        <v>259</v>
      </c>
      <c r="I10" s="13" t="s">
        <v>34062</v>
      </c>
      <c r="J10" s="13" t="s">
        <v>34062</v>
      </c>
      <c r="K10" s="13" t="s">
        <v>34072</v>
      </c>
      <c r="L10" s="17" t="s">
        <v>34073</v>
      </c>
      <c r="M10" s="18">
        <v>3328000</v>
      </c>
      <c r="N10" s="19"/>
      <c r="O10" s="20" t="str">
        <f t="shared" si="0"/>
        <v>C1</v>
      </c>
      <c r="R10" s="21" t="str">
        <f t="shared" si="1"/>
        <v>C1</v>
      </c>
    </row>
    <row r="11" spans="1:18" ht="23.25" customHeight="1" x14ac:dyDescent="0.25">
      <c r="A11" s="13">
        <v>5</v>
      </c>
      <c r="B11" s="13" t="s">
        <v>34074</v>
      </c>
      <c r="C11" s="13" t="s">
        <v>24742</v>
      </c>
      <c r="D11" s="14" t="s">
        <v>249</v>
      </c>
      <c r="E11" s="15" t="s">
        <v>250</v>
      </c>
      <c r="F11" s="13" t="s">
        <v>6828</v>
      </c>
      <c r="G11" s="16" t="s">
        <v>8777</v>
      </c>
      <c r="H11" s="13" t="s">
        <v>259</v>
      </c>
      <c r="I11" s="13" t="s">
        <v>34062</v>
      </c>
      <c r="J11" s="13" t="s">
        <v>34062</v>
      </c>
      <c r="K11" s="13" t="s">
        <v>34075</v>
      </c>
      <c r="L11" s="17" t="s">
        <v>34076</v>
      </c>
      <c r="M11" s="18">
        <v>3584000</v>
      </c>
      <c r="N11" s="19"/>
      <c r="O11" s="20" t="str">
        <f t="shared" si="0"/>
        <v>CĐ</v>
      </c>
      <c r="R11" s="21" t="str">
        <f t="shared" si="1"/>
        <v>CĐ</v>
      </c>
    </row>
    <row r="12" spans="1:18" ht="23.25" customHeight="1" x14ac:dyDescent="0.25">
      <c r="A12" s="13">
        <v>6</v>
      </c>
      <c r="B12" s="13" t="s">
        <v>34077</v>
      </c>
      <c r="C12" s="13" t="s">
        <v>29419</v>
      </c>
      <c r="D12" s="14" t="s">
        <v>4029</v>
      </c>
      <c r="E12" s="15" t="s">
        <v>80</v>
      </c>
      <c r="F12" s="13" t="s">
        <v>12461</v>
      </c>
      <c r="G12" s="16" t="s">
        <v>6668</v>
      </c>
      <c r="H12" s="13" t="s">
        <v>259</v>
      </c>
      <c r="I12" s="13" t="s">
        <v>34062</v>
      </c>
      <c r="J12" s="13" t="s">
        <v>34062</v>
      </c>
      <c r="K12" s="13" t="s">
        <v>34078</v>
      </c>
      <c r="L12" s="17" t="s">
        <v>34079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23.25" customHeight="1" x14ac:dyDescent="0.25">
      <c r="A13" s="13">
        <v>7</v>
      </c>
      <c r="B13" s="13" t="s">
        <v>34080</v>
      </c>
      <c r="C13" s="13" t="s">
        <v>13855</v>
      </c>
      <c r="D13" s="14" t="s">
        <v>848</v>
      </c>
      <c r="E13" s="15" t="s">
        <v>73</v>
      </c>
      <c r="F13" s="13" t="s">
        <v>8873</v>
      </c>
      <c r="G13" s="16" t="s">
        <v>6918</v>
      </c>
      <c r="H13" s="13" t="s">
        <v>259</v>
      </c>
      <c r="I13" s="13" t="s">
        <v>34062</v>
      </c>
      <c r="J13" s="13" t="s">
        <v>34062</v>
      </c>
      <c r="K13" s="13" t="s">
        <v>34081</v>
      </c>
      <c r="L13" s="17" t="s">
        <v>34082</v>
      </c>
      <c r="M13" s="18">
        <v>3584000</v>
      </c>
      <c r="N13" s="19"/>
      <c r="O13" s="20" t="str">
        <f t="shared" si="0"/>
        <v>C1</v>
      </c>
      <c r="R13" s="21" t="str">
        <f t="shared" si="1"/>
        <v>C1</v>
      </c>
    </row>
    <row r="14" spans="1:18" ht="23.25" customHeight="1" x14ac:dyDescent="0.25">
      <c r="A14" s="13">
        <v>8</v>
      </c>
      <c r="B14" s="13" t="s">
        <v>34083</v>
      </c>
      <c r="C14" s="13" t="s">
        <v>7334</v>
      </c>
      <c r="D14" s="14" t="s">
        <v>394</v>
      </c>
      <c r="E14" s="15" t="s">
        <v>1040</v>
      </c>
      <c r="F14" s="13" t="s">
        <v>7335</v>
      </c>
      <c r="G14" s="16" t="s">
        <v>4849</v>
      </c>
      <c r="H14" s="13" t="s">
        <v>259</v>
      </c>
      <c r="I14" s="13" t="s">
        <v>34062</v>
      </c>
      <c r="J14" s="13" t="s">
        <v>34062</v>
      </c>
      <c r="K14" s="13" t="s">
        <v>34084</v>
      </c>
      <c r="L14" s="17" t="s">
        <v>34085</v>
      </c>
      <c r="M14" s="18">
        <v>3840000</v>
      </c>
      <c r="N14" s="19"/>
      <c r="O14" s="20" t="str">
        <f t="shared" si="0"/>
        <v>CĐ</v>
      </c>
      <c r="R14" s="21" t="str">
        <f t="shared" si="1"/>
        <v>CĐ</v>
      </c>
    </row>
    <row r="15" spans="1:18" ht="23.25" customHeight="1" x14ac:dyDescent="0.25">
      <c r="A15" s="13">
        <v>9</v>
      </c>
      <c r="B15" s="13" t="s">
        <v>34086</v>
      </c>
      <c r="C15" s="13" t="s">
        <v>13205</v>
      </c>
      <c r="D15" s="14" t="s">
        <v>13206</v>
      </c>
      <c r="E15" s="15" t="s">
        <v>154</v>
      </c>
      <c r="F15" s="13" t="s">
        <v>13207</v>
      </c>
      <c r="G15" s="16" t="s">
        <v>4849</v>
      </c>
      <c r="H15" s="13" t="s">
        <v>259</v>
      </c>
      <c r="I15" s="13" t="s">
        <v>34062</v>
      </c>
      <c r="J15" s="13" t="s">
        <v>34062</v>
      </c>
      <c r="K15" s="13" t="s">
        <v>34087</v>
      </c>
      <c r="L15" s="17" t="s">
        <v>34088</v>
      </c>
      <c r="M15" s="18">
        <v>3840000</v>
      </c>
      <c r="N15" s="19"/>
      <c r="O15" s="20" t="str">
        <f t="shared" si="0"/>
        <v>CĐ</v>
      </c>
      <c r="R15" s="21" t="str">
        <f t="shared" si="1"/>
        <v>CĐ</v>
      </c>
    </row>
    <row r="16" spans="1:18" ht="23.25" customHeight="1" x14ac:dyDescent="0.25">
      <c r="A16" s="13">
        <v>10</v>
      </c>
      <c r="B16" s="13" t="s">
        <v>34089</v>
      </c>
      <c r="C16" s="13" t="s">
        <v>15582</v>
      </c>
      <c r="D16" s="14" t="s">
        <v>107</v>
      </c>
      <c r="E16" s="15" t="s">
        <v>725</v>
      </c>
      <c r="F16" s="13" t="s">
        <v>5552</v>
      </c>
      <c r="G16" s="16" t="s">
        <v>11490</v>
      </c>
      <c r="H16" s="13" t="s">
        <v>259</v>
      </c>
      <c r="I16" s="13" t="s">
        <v>34062</v>
      </c>
      <c r="J16" s="13" t="s">
        <v>34062</v>
      </c>
      <c r="K16" s="13" t="s">
        <v>34090</v>
      </c>
      <c r="L16" s="17" t="s">
        <v>34091</v>
      </c>
      <c r="M16" s="18">
        <v>5575000</v>
      </c>
      <c r="N16" s="19"/>
      <c r="O16" s="20" t="str">
        <f t="shared" si="0"/>
        <v>T4</v>
      </c>
      <c r="R16" s="21" t="str">
        <f t="shared" si="1"/>
        <v>T4</v>
      </c>
    </row>
    <row r="17" spans="1:18" ht="23.25" customHeight="1" x14ac:dyDescent="0.25">
      <c r="A17" s="13">
        <v>11</v>
      </c>
      <c r="B17" s="13" t="s">
        <v>34092</v>
      </c>
      <c r="C17" s="13" t="s">
        <v>10493</v>
      </c>
      <c r="D17" s="14" t="s">
        <v>196</v>
      </c>
      <c r="E17" s="15" t="s">
        <v>154</v>
      </c>
      <c r="F17" s="13" t="s">
        <v>9288</v>
      </c>
      <c r="G17" s="16" t="s">
        <v>6945</v>
      </c>
      <c r="H17" s="13" t="s">
        <v>259</v>
      </c>
      <c r="I17" s="13" t="s">
        <v>34062</v>
      </c>
      <c r="J17" s="13" t="s">
        <v>34062</v>
      </c>
      <c r="K17" s="13" t="s">
        <v>34093</v>
      </c>
      <c r="L17" s="17" t="s">
        <v>34094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23.25" customHeight="1" x14ac:dyDescent="0.25">
      <c r="A18" s="13">
        <v>12</v>
      </c>
      <c r="B18" s="13" t="s">
        <v>34095</v>
      </c>
      <c r="C18" s="13" t="s">
        <v>21985</v>
      </c>
      <c r="D18" s="14" t="s">
        <v>5907</v>
      </c>
      <c r="E18" s="15" t="s">
        <v>988</v>
      </c>
      <c r="F18" s="13" t="s">
        <v>21986</v>
      </c>
      <c r="G18" s="16" t="s">
        <v>6405</v>
      </c>
      <c r="H18" s="13" t="s">
        <v>259</v>
      </c>
      <c r="I18" s="13" t="s">
        <v>34062</v>
      </c>
      <c r="J18" s="13" t="s">
        <v>34062</v>
      </c>
      <c r="K18" s="13" t="s">
        <v>34096</v>
      </c>
      <c r="L18" s="17" t="s">
        <v>34097</v>
      </c>
      <c r="M18" s="18">
        <v>3584000</v>
      </c>
      <c r="N18" s="19"/>
      <c r="O18" s="20" t="str">
        <f t="shared" si="0"/>
        <v>CĐ</v>
      </c>
      <c r="R18" s="21" t="str">
        <f t="shared" si="1"/>
        <v>CĐ</v>
      </c>
    </row>
    <row r="19" spans="1:18" ht="23.25" customHeight="1" x14ac:dyDescent="0.25">
      <c r="A19" s="13">
        <v>13</v>
      </c>
      <c r="B19" s="13" t="s">
        <v>34098</v>
      </c>
      <c r="C19" s="13" t="s">
        <v>18990</v>
      </c>
      <c r="D19" s="14" t="s">
        <v>18991</v>
      </c>
      <c r="E19" s="15" t="s">
        <v>1244</v>
      </c>
      <c r="F19" s="13" t="s">
        <v>8900</v>
      </c>
      <c r="G19" s="16" t="s">
        <v>6405</v>
      </c>
      <c r="H19" s="13" t="s">
        <v>259</v>
      </c>
      <c r="I19" s="13" t="s">
        <v>34062</v>
      </c>
      <c r="J19" s="13" t="s">
        <v>34062</v>
      </c>
      <c r="K19" s="13" t="s">
        <v>34099</v>
      </c>
      <c r="L19" s="17" t="s">
        <v>34100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3.25" customHeight="1" x14ac:dyDescent="0.25">
      <c r="A20" s="13">
        <v>14</v>
      </c>
      <c r="B20" s="13" t="s">
        <v>34101</v>
      </c>
      <c r="C20" s="13" t="s">
        <v>8877</v>
      </c>
      <c r="D20" s="14" t="s">
        <v>8878</v>
      </c>
      <c r="E20" s="15" t="s">
        <v>8879</v>
      </c>
      <c r="F20" s="13" t="s">
        <v>7857</v>
      </c>
      <c r="G20" s="16" t="s">
        <v>6282</v>
      </c>
      <c r="H20" s="13" t="s">
        <v>259</v>
      </c>
      <c r="I20" s="13" t="s">
        <v>34062</v>
      </c>
      <c r="J20" s="13" t="s">
        <v>34062</v>
      </c>
      <c r="K20" s="13" t="s">
        <v>34102</v>
      </c>
      <c r="L20" s="17" t="s">
        <v>34103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3.25" customHeight="1" x14ac:dyDescent="0.25">
      <c r="A21" s="13">
        <v>15</v>
      </c>
      <c r="B21" s="13" t="s">
        <v>34104</v>
      </c>
      <c r="C21" s="13" t="s">
        <v>10872</v>
      </c>
      <c r="D21" s="14" t="s">
        <v>277</v>
      </c>
      <c r="E21" s="15" t="s">
        <v>15</v>
      </c>
      <c r="F21" s="13" t="s">
        <v>10873</v>
      </c>
      <c r="G21" s="16" t="s">
        <v>7455</v>
      </c>
      <c r="H21" s="13" t="s">
        <v>259</v>
      </c>
      <c r="I21" s="13" t="s">
        <v>34062</v>
      </c>
      <c r="J21" s="13" t="s">
        <v>34062</v>
      </c>
      <c r="K21" s="13" t="s">
        <v>34105</v>
      </c>
      <c r="L21" s="17" t="s">
        <v>34106</v>
      </c>
      <c r="M21" s="18">
        <v>3072000</v>
      </c>
      <c r="N21" s="19"/>
      <c r="O21" s="20" t="str">
        <f t="shared" si="0"/>
        <v>CĐ</v>
      </c>
      <c r="R21" s="21" t="str">
        <f t="shared" si="1"/>
        <v>CĐ</v>
      </c>
    </row>
    <row r="22" spans="1:18" ht="23.25" customHeight="1" x14ac:dyDescent="0.25">
      <c r="A22" s="13">
        <v>16</v>
      </c>
      <c r="B22" s="13" t="s">
        <v>34107</v>
      </c>
      <c r="C22" s="13" t="s">
        <v>7622</v>
      </c>
      <c r="D22" s="14" t="s">
        <v>7623</v>
      </c>
      <c r="E22" s="15" t="s">
        <v>546</v>
      </c>
      <c r="F22" s="13" t="s">
        <v>7624</v>
      </c>
      <c r="G22" s="16" t="s">
        <v>6941</v>
      </c>
      <c r="H22" s="13" t="s">
        <v>259</v>
      </c>
      <c r="I22" s="13" t="s">
        <v>34062</v>
      </c>
      <c r="J22" s="13" t="s">
        <v>34062</v>
      </c>
      <c r="K22" s="13" t="s">
        <v>34108</v>
      </c>
      <c r="L22" s="17" t="s">
        <v>34109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3.25" customHeight="1" x14ac:dyDescent="0.25">
      <c r="A23" s="13">
        <v>17</v>
      </c>
      <c r="B23" s="13" t="s">
        <v>34110</v>
      </c>
      <c r="C23" s="13" t="s">
        <v>5781</v>
      </c>
      <c r="D23" s="14" t="s">
        <v>987</v>
      </c>
      <c r="E23" s="15" t="s">
        <v>644</v>
      </c>
      <c r="F23" s="13" t="s">
        <v>5782</v>
      </c>
      <c r="G23" s="16" t="s">
        <v>4849</v>
      </c>
      <c r="H23" s="13" t="s">
        <v>259</v>
      </c>
      <c r="I23" s="13" t="s">
        <v>34062</v>
      </c>
      <c r="J23" s="13" t="s">
        <v>34062</v>
      </c>
      <c r="K23" s="13" t="s">
        <v>34111</v>
      </c>
      <c r="L23" s="17" t="s">
        <v>34112</v>
      </c>
      <c r="M23" s="18">
        <v>3840000</v>
      </c>
      <c r="N23" s="19"/>
      <c r="O23" s="20" t="str">
        <f t="shared" si="0"/>
        <v>CĐ</v>
      </c>
      <c r="R23" s="21" t="str">
        <f t="shared" si="1"/>
        <v>CĐ</v>
      </c>
    </row>
    <row r="24" spans="1:18" ht="23.25" customHeight="1" x14ac:dyDescent="0.25">
      <c r="A24" s="13">
        <v>18</v>
      </c>
      <c r="B24" s="13" t="s">
        <v>34113</v>
      </c>
      <c r="C24" s="13" t="s">
        <v>6343</v>
      </c>
      <c r="D24" s="14" t="s">
        <v>6344</v>
      </c>
      <c r="E24" s="15" t="s">
        <v>5651</v>
      </c>
      <c r="F24" s="13" t="s">
        <v>6345</v>
      </c>
      <c r="G24" s="16" t="s">
        <v>4849</v>
      </c>
      <c r="H24" s="13" t="s">
        <v>259</v>
      </c>
      <c r="I24" s="13" t="s">
        <v>34062</v>
      </c>
      <c r="J24" s="13" t="s">
        <v>34062</v>
      </c>
      <c r="K24" s="13" t="s">
        <v>34114</v>
      </c>
      <c r="L24" s="17" t="s">
        <v>34115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3.25" customHeight="1" x14ac:dyDescent="0.25">
      <c r="A25" s="13">
        <v>19</v>
      </c>
      <c r="B25" s="13" t="s">
        <v>34116</v>
      </c>
      <c r="C25" s="13" t="s">
        <v>20191</v>
      </c>
      <c r="D25" s="14" t="s">
        <v>20192</v>
      </c>
      <c r="E25" s="15" t="s">
        <v>19</v>
      </c>
      <c r="F25" s="13" t="s">
        <v>8052</v>
      </c>
      <c r="G25" s="16" t="s">
        <v>8617</v>
      </c>
      <c r="H25" s="13" t="s">
        <v>259</v>
      </c>
      <c r="I25" s="13" t="s">
        <v>34062</v>
      </c>
      <c r="J25" s="13" t="s">
        <v>34062</v>
      </c>
      <c r="K25" s="13" t="s">
        <v>34117</v>
      </c>
      <c r="L25" s="17" t="s">
        <v>34118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3.25" customHeight="1" x14ac:dyDescent="0.25">
      <c r="A26" s="13">
        <v>20</v>
      </c>
      <c r="B26" s="13" t="s">
        <v>34119</v>
      </c>
      <c r="C26" s="13" t="s">
        <v>28561</v>
      </c>
      <c r="D26" s="14" t="s">
        <v>1274</v>
      </c>
      <c r="E26" s="15" t="s">
        <v>1282</v>
      </c>
      <c r="F26" s="13" t="s">
        <v>28562</v>
      </c>
      <c r="G26" s="16" t="s">
        <v>8617</v>
      </c>
      <c r="H26" s="13" t="s">
        <v>259</v>
      </c>
      <c r="I26" s="13" t="s">
        <v>34062</v>
      </c>
      <c r="J26" s="13" t="s">
        <v>34062</v>
      </c>
      <c r="K26" s="13" t="s">
        <v>34120</v>
      </c>
      <c r="L26" s="17" t="s">
        <v>34121</v>
      </c>
      <c r="M26" s="18">
        <v>3840000</v>
      </c>
      <c r="N26" s="19"/>
      <c r="O26" s="20" t="str">
        <f t="shared" si="0"/>
        <v>CĐ</v>
      </c>
      <c r="R26" s="21" t="str">
        <f t="shared" si="1"/>
        <v>CĐ</v>
      </c>
    </row>
    <row r="27" spans="1:18" ht="23.25" customHeight="1" x14ac:dyDescent="0.25">
      <c r="A27" s="13">
        <v>21</v>
      </c>
      <c r="B27" s="13" t="s">
        <v>34122</v>
      </c>
      <c r="C27" s="13" t="s">
        <v>34123</v>
      </c>
      <c r="D27" s="14" t="s">
        <v>121</v>
      </c>
      <c r="E27" s="15" t="s">
        <v>1282</v>
      </c>
      <c r="F27" s="13" t="s">
        <v>6807</v>
      </c>
      <c r="G27" s="16" t="s">
        <v>5662</v>
      </c>
      <c r="H27" s="13" t="s">
        <v>259</v>
      </c>
      <c r="I27" s="13" t="s">
        <v>34062</v>
      </c>
      <c r="J27" s="13" t="s">
        <v>34062</v>
      </c>
      <c r="K27" s="13" t="s">
        <v>34124</v>
      </c>
      <c r="L27" s="17" t="s">
        <v>34125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3.25" customHeight="1" x14ac:dyDescent="0.25">
      <c r="A28" s="13">
        <v>22</v>
      </c>
      <c r="B28" s="13" t="s">
        <v>34126</v>
      </c>
      <c r="C28" s="13" t="s">
        <v>22485</v>
      </c>
      <c r="D28" s="14" t="s">
        <v>579</v>
      </c>
      <c r="E28" s="15" t="s">
        <v>686</v>
      </c>
      <c r="F28" s="13" t="s">
        <v>7701</v>
      </c>
      <c r="G28" s="16" t="s">
        <v>7178</v>
      </c>
      <c r="H28" s="13" t="s">
        <v>259</v>
      </c>
      <c r="I28" s="13" t="s">
        <v>34062</v>
      </c>
      <c r="J28" s="13" t="s">
        <v>34062</v>
      </c>
      <c r="K28" s="13" t="s">
        <v>34127</v>
      </c>
      <c r="L28" s="17" t="s">
        <v>34128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3.25" customHeight="1" x14ac:dyDescent="0.25">
      <c r="A29" s="13">
        <v>23</v>
      </c>
      <c r="B29" s="13" t="s">
        <v>34129</v>
      </c>
      <c r="C29" s="13" t="s">
        <v>26921</v>
      </c>
      <c r="D29" s="14" t="s">
        <v>5127</v>
      </c>
      <c r="E29" s="15" t="s">
        <v>250</v>
      </c>
      <c r="F29" s="13" t="s">
        <v>11255</v>
      </c>
      <c r="G29" s="16" t="s">
        <v>6446</v>
      </c>
      <c r="H29" s="13" t="s">
        <v>259</v>
      </c>
      <c r="I29" s="13" t="s">
        <v>34062</v>
      </c>
      <c r="J29" s="13" t="s">
        <v>34062</v>
      </c>
      <c r="K29" s="13" t="s">
        <v>34130</v>
      </c>
      <c r="L29" s="17" t="s">
        <v>34131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3.25" customHeight="1" x14ac:dyDescent="0.25">
      <c r="A30" s="13">
        <v>24</v>
      </c>
      <c r="B30" s="13" t="s">
        <v>34132</v>
      </c>
      <c r="C30" s="13" t="s">
        <v>28101</v>
      </c>
      <c r="D30" s="14" t="s">
        <v>5767</v>
      </c>
      <c r="E30" s="15" t="s">
        <v>115</v>
      </c>
      <c r="F30" s="13" t="s">
        <v>5463</v>
      </c>
      <c r="G30" s="16" t="s">
        <v>6446</v>
      </c>
      <c r="H30" s="13" t="s">
        <v>259</v>
      </c>
      <c r="I30" s="13" t="s">
        <v>34062</v>
      </c>
      <c r="J30" s="13" t="s">
        <v>34062</v>
      </c>
      <c r="K30" s="13" t="s">
        <v>34133</v>
      </c>
      <c r="L30" s="17" t="s">
        <v>34134</v>
      </c>
      <c r="M30" s="18">
        <v>4096000</v>
      </c>
      <c r="N30" s="19"/>
      <c r="O30" s="20" t="str">
        <f t="shared" si="0"/>
        <v>C1</v>
      </c>
      <c r="R30" s="21" t="str">
        <f t="shared" si="1"/>
        <v>C1</v>
      </c>
    </row>
    <row r="31" spans="1:18" ht="23.25" customHeight="1" x14ac:dyDescent="0.25">
      <c r="A31" s="13">
        <v>25</v>
      </c>
      <c r="B31" s="13" t="s">
        <v>34135</v>
      </c>
      <c r="C31" s="13" t="s">
        <v>13088</v>
      </c>
      <c r="D31" s="14" t="s">
        <v>13089</v>
      </c>
      <c r="E31" s="15" t="s">
        <v>13090</v>
      </c>
      <c r="F31" s="13" t="s">
        <v>10657</v>
      </c>
      <c r="G31" s="16" t="s">
        <v>6942</v>
      </c>
      <c r="H31" s="13" t="s">
        <v>259</v>
      </c>
      <c r="I31" s="13" t="s">
        <v>34062</v>
      </c>
      <c r="J31" s="13" t="s">
        <v>34062</v>
      </c>
      <c r="K31" s="13" t="s">
        <v>34136</v>
      </c>
      <c r="L31" s="17" t="s">
        <v>34137</v>
      </c>
      <c r="M31" s="18">
        <v>4352000</v>
      </c>
      <c r="N31" s="19"/>
      <c r="O31" s="20" t="str">
        <f t="shared" si="0"/>
        <v>CĐ</v>
      </c>
      <c r="R31" s="21" t="str">
        <f t="shared" si="1"/>
        <v>CĐ</v>
      </c>
    </row>
    <row r="32" spans="1:18" ht="23.25" customHeight="1" x14ac:dyDescent="0.25">
      <c r="A32" s="13">
        <v>26</v>
      </c>
      <c r="B32" s="13" t="s">
        <v>34138</v>
      </c>
      <c r="C32" s="13" t="s">
        <v>28736</v>
      </c>
      <c r="D32" s="14" t="s">
        <v>5813</v>
      </c>
      <c r="E32" s="15" t="s">
        <v>28737</v>
      </c>
      <c r="F32" s="13" t="s">
        <v>7454</v>
      </c>
      <c r="G32" s="16" t="s">
        <v>6645</v>
      </c>
      <c r="H32" s="13" t="s">
        <v>259</v>
      </c>
      <c r="I32" s="13" t="s">
        <v>34062</v>
      </c>
      <c r="J32" s="13" t="s">
        <v>34062</v>
      </c>
      <c r="K32" s="13" t="s">
        <v>34139</v>
      </c>
      <c r="L32" s="17" t="s">
        <v>34140</v>
      </c>
      <c r="M32" s="18">
        <v>3584000</v>
      </c>
      <c r="N32" s="19"/>
      <c r="O32" s="20" t="str">
        <f t="shared" si="0"/>
        <v>CĐ</v>
      </c>
      <c r="R32" s="21" t="str">
        <f t="shared" si="1"/>
        <v>CĐ</v>
      </c>
    </row>
    <row r="33" spans="1:18" ht="23.25" customHeight="1" x14ac:dyDescent="0.25">
      <c r="A33" s="13">
        <v>27</v>
      </c>
      <c r="B33" s="13" t="s">
        <v>34141</v>
      </c>
      <c r="C33" s="13" t="s">
        <v>18207</v>
      </c>
      <c r="D33" s="14" t="s">
        <v>2157</v>
      </c>
      <c r="E33" s="15" t="s">
        <v>2224</v>
      </c>
      <c r="F33" s="13" t="s">
        <v>2068</v>
      </c>
      <c r="G33" s="16" t="s">
        <v>18208</v>
      </c>
      <c r="H33" s="13" t="s">
        <v>259</v>
      </c>
      <c r="I33" s="13" t="s">
        <v>34062</v>
      </c>
      <c r="J33" s="13" t="s">
        <v>34062</v>
      </c>
      <c r="K33" s="13" t="s">
        <v>34142</v>
      </c>
      <c r="L33" s="17" t="s">
        <v>34143</v>
      </c>
      <c r="M33" s="18">
        <v>3350000</v>
      </c>
      <c r="N33" s="19"/>
      <c r="O33" s="20" t="str">
        <f t="shared" si="0"/>
        <v>TC</v>
      </c>
      <c r="R33" s="21" t="str">
        <f t="shared" si="1"/>
        <v>TC</v>
      </c>
    </row>
    <row r="34" spans="1:18" ht="23.25" customHeight="1" x14ac:dyDescent="0.25">
      <c r="A34" s="13">
        <v>28</v>
      </c>
      <c r="B34" s="13" t="s">
        <v>34144</v>
      </c>
      <c r="C34" s="13" t="s">
        <v>34145</v>
      </c>
      <c r="D34" s="14" t="s">
        <v>509</v>
      </c>
      <c r="E34" s="15" t="s">
        <v>746</v>
      </c>
      <c r="F34" s="13" t="s">
        <v>1749</v>
      </c>
      <c r="G34" s="16" t="s">
        <v>31447</v>
      </c>
      <c r="H34" s="13" t="s">
        <v>259</v>
      </c>
      <c r="I34" s="13" t="s">
        <v>34062</v>
      </c>
      <c r="J34" s="13" t="s">
        <v>34062</v>
      </c>
      <c r="K34" s="13" t="s">
        <v>34146</v>
      </c>
      <c r="L34" s="17" t="s">
        <v>34147</v>
      </c>
      <c r="M34" s="18">
        <v>5129000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3.25" customHeight="1" x14ac:dyDescent="0.25">
      <c r="A35" s="13">
        <v>29</v>
      </c>
      <c r="B35" s="13" t="s">
        <v>34148</v>
      </c>
      <c r="C35" s="13" t="s">
        <v>9032</v>
      </c>
      <c r="D35" s="14" t="s">
        <v>9033</v>
      </c>
      <c r="E35" s="15" t="s">
        <v>988</v>
      </c>
      <c r="F35" s="13" t="s">
        <v>7024</v>
      </c>
      <c r="G35" s="16" t="s">
        <v>7530</v>
      </c>
      <c r="H35" s="13" t="s">
        <v>259</v>
      </c>
      <c r="I35" s="13" t="s">
        <v>34062</v>
      </c>
      <c r="J35" s="13" t="s">
        <v>34062</v>
      </c>
      <c r="K35" s="13" t="s">
        <v>34149</v>
      </c>
      <c r="L35" s="17" t="s">
        <v>34150</v>
      </c>
      <c r="M35" s="18">
        <v>3328000</v>
      </c>
      <c r="N35" s="19"/>
      <c r="O35" s="20" t="str">
        <f t="shared" si="0"/>
        <v>C1</v>
      </c>
      <c r="R35" s="21" t="str">
        <f t="shared" si="1"/>
        <v>C1</v>
      </c>
    </row>
    <row r="36" spans="1:18" ht="23.25" customHeight="1" x14ac:dyDescent="0.25">
      <c r="A36" s="13">
        <v>30</v>
      </c>
      <c r="B36" s="13" t="s">
        <v>34151</v>
      </c>
      <c r="C36" s="13" t="s">
        <v>34152</v>
      </c>
      <c r="D36" s="14" t="s">
        <v>50</v>
      </c>
      <c r="E36" s="15" t="s">
        <v>93</v>
      </c>
      <c r="F36" s="13" t="s">
        <v>14156</v>
      </c>
      <c r="G36" s="16" t="s">
        <v>6559</v>
      </c>
      <c r="H36" s="13" t="s">
        <v>259</v>
      </c>
      <c r="I36" s="13" t="s">
        <v>34062</v>
      </c>
      <c r="J36" s="13" t="s">
        <v>34062</v>
      </c>
      <c r="K36" s="13" t="s">
        <v>34153</v>
      </c>
      <c r="L36" s="17" t="s">
        <v>34154</v>
      </c>
      <c r="M36" s="18">
        <v>3350000</v>
      </c>
      <c r="N36" s="19"/>
      <c r="O36" s="20" t="str">
        <f t="shared" si="0"/>
        <v>TCN</v>
      </c>
      <c r="R36" s="21" t="str">
        <f t="shared" si="1"/>
        <v>TCN</v>
      </c>
    </row>
    <row r="37" spans="1:18" ht="23.25" customHeight="1" x14ac:dyDescent="0.25">
      <c r="A37" s="13">
        <v>31</v>
      </c>
      <c r="B37" s="13" t="s">
        <v>34155</v>
      </c>
      <c r="C37" s="13" t="s">
        <v>34156</v>
      </c>
      <c r="D37" s="14" t="s">
        <v>1144</v>
      </c>
      <c r="E37" s="15" t="s">
        <v>154</v>
      </c>
      <c r="F37" s="13" t="s">
        <v>1979</v>
      </c>
      <c r="G37" s="16" t="s">
        <v>7530</v>
      </c>
      <c r="H37" s="13" t="s">
        <v>259</v>
      </c>
      <c r="I37" s="13" t="s">
        <v>34062</v>
      </c>
      <c r="J37" s="13" t="s">
        <v>34062</v>
      </c>
      <c r="K37" s="13" t="s">
        <v>34157</v>
      </c>
      <c r="L37" s="17" t="s">
        <v>34158</v>
      </c>
      <c r="M37" s="18">
        <v>3328000</v>
      </c>
      <c r="N37" s="19"/>
      <c r="O37" s="20" t="str">
        <f t="shared" si="0"/>
        <v>C1</v>
      </c>
      <c r="R37" s="21" t="str">
        <f t="shared" si="1"/>
        <v>C1</v>
      </c>
    </row>
    <row r="38" spans="1:18" ht="23.25" customHeight="1" x14ac:dyDescent="0.25">
      <c r="A38" s="13">
        <v>32</v>
      </c>
      <c r="B38" s="13" t="s">
        <v>34159</v>
      </c>
      <c r="C38" s="13" t="s">
        <v>34160</v>
      </c>
      <c r="D38" s="14" t="s">
        <v>184</v>
      </c>
      <c r="E38" s="15" t="s">
        <v>725</v>
      </c>
      <c r="F38" s="13" t="s">
        <v>7440</v>
      </c>
      <c r="G38" s="16" t="s">
        <v>7530</v>
      </c>
      <c r="H38" s="13" t="s">
        <v>259</v>
      </c>
      <c r="I38" s="13" t="s">
        <v>34062</v>
      </c>
      <c r="J38" s="13" t="s">
        <v>34062</v>
      </c>
      <c r="K38" s="13" t="s">
        <v>34161</v>
      </c>
      <c r="L38" s="17" t="s">
        <v>34162</v>
      </c>
      <c r="M38" s="18">
        <v>3328000</v>
      </c>
      <c r="N38" s="19"/>
      <c r="O38" s="20" t="str">
        <f t="shared" si="0"/>
        <v>C1</v>
      </c>
      <c r="R38" s="21" t="str">
        <f t="shared" si="1"/>
        <v>C1</v>
      </c>
    </row>
    <row r="39" spans="1:18" ht="23.25" customHeight="1" x14ac:dyDescent="0.25">
      <c r="A39" s="13">
        <v>33</v>
      </c>
      <c r="B39" s="13" t="s">
        <v>34163</v>
      </c>
      <c r="C39" s="13" t="s">
        <v>631</v>
      </c>
      <c r="D39" s="14" t="s">
        <v>632</v>
      </c>
      <c r="E39" s="15" t="s">
        <v>15</v>
      </c>
      <c r="F39" s="13" t="s">
        <v>633</v>
      </c>
      <c r="G39" s="16" t="s">
        <v>179</v>
      </c>
      <c r="H39" s="13" t="s">
        <v>259</v>
      </c>
      <c r="I39" s="13" t="s">
        <v>34062</v>
      </c>
      <c r="J39" s="13" t="s">
        <v>34062</v>
      </c>
      <c r="K39" s="13" t="s">
        <v>34164</v>
      </c>
      <c r="L39" s="17" t="s">
        <v>34165</v>
      </c>
      <c r="M39" s="18">
        <v>6244000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3.25" customHeight="1" x14ac:dyDescent="0.25">
      <c r="A40" s="13">
        <v>34</v>
      </c>
      <c r="B40" s="13" t="s">
        <v>34166</v>
      </c>
      <c r="C40" s="13" t="s">
        <v>34167</v>
      </c>
      <c r="D40" s="14" t="s">
        <v>34168</v>
      </c>
      <c r="E40" s="15" t="s">
        <v>1314</v>
      </c>
      <c r="F40" s="13" t="s">
        <v>20503</v>
      </c>
      <c r="G40" s="16" t="s">
        <v>6282</v>
      </c>
      <c r="H40" s="13" t="s">
        <v>259</v>
      </c>
      <c r="I40" s="13" t="s">
        <v>34062</v>
      </c>
      <c r="J40" s="13" t="s">
        <v>34062</v>
      </c>
      <c r="K40" s="13" t="s">
        <v>34169</v>
      </c>
      <c r="L40" s="17" t="s">
        <v>34170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3.25" customHeight="1" x14ac:dyDescent="0.25">
      <c r="A41" s="13">
        <v>35</v>
      </c>
      <c r="B41" s="13" t="s">
        <v>34171</v>
      </c>
      <c r="C41" s="13" t="s">
        <v>2866</v>
      </c>
      <c r="D41" s="14" t="s">
        <v>2867</v>
      </c>
      <c r="E41" s="15" t="s">
        <v>2868</v>
      </c>
      <c r="F41" s="13" t="s">
        <v>1875</v>
      </c>
      <c r="G41" s="16" t="s">
        <v>31447</v>
      </c>
      <c r="H41" s="13" t="s">
        <v>259</v>
      </c>
      <c r="I41" s="13" t="s">
        <v>34062</v>
      </c>
      <c r="J41" s="13" t="s">
        <v>34062</v>
      </c>
      <c r="K41" s="13" t="s">
        <v>34172</v>
      </c>
      <c r="L41" s="17" t="s">
        <v>34173</v>
      </c>
      <c r="M41" s="18">
        <v>5129000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3.25" customHeight="1" x14ac:dyDescent="0.25">
      <c r="A42" s="13">
        <v>36</v>
      </c>
      <c r="B42" s="13" t="s">
        <v>34174</v>
      </c>
      <c r="C42" s="13" t="s">
        <v>26912</v>
      </c>
      <c r="D42" s="14" t="s">
        <v>26913</v>
      </c>
      <c r="E42" s="15" t="s">
        <v>1388</v>
      </c>
      <c r="F42" s="13" t="s">
        <v>11293</v>
      </c>
      <c r="G42" s="16" t="s">
        <v>6645</v>
      </c>
      <c r="H42" s="13" t="s">
        <v>259</v>
      </c>
      <c r="I42" s="13" t="s">
        <v>34062</v>
      </c>
      <c r="J42" s="13" t="s">
        <v>34062</v>
      </c>
      <c r="K42" s="13" t="s">
        <v>34175</v>
      </c>
      <c r="L42" s="17" t="s">
        <v>34176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3.25" customHeight="1" x14ac:dyDescent="0.25">
      <c r="A43" s="13">
        <v>37</v>
      </c>
      <c r="B43" s="13" t="s">
        <v>34177</v>
      </c>
      <c r="C43" s="13" t="s">
        <v>17826</v>
      </c>
      <c r="D43" s="14" t="s">
        <v>17827</v>
      </c>
      <c r="E43" s="15" t="s">
        <v>638</v>
      </c>
      <c r="F43" s="13" t="s">
        <v>17828</v>
      </c>
      <c r="G43" s="16" t="s">
        <v>6282</v>
      </c>
      <c r="H43" s="13" t="s">
        <v>259</v>
      </c>
      <c r="I43" s="13" t="s">
        <v>34062</v>
      </c>
      <c r="J43" s="13" t="s">
        <v>34062</v>
      </c>
      <c r="K43" s="13" t="s">
        <v>34178</v>
      </c>
      <c r="L43" s="17" t="s">
        <v>34179</v>
      </c>
      <c r="M43" s="18">
        <v>3584000</v>
      </c>
      <c r="N43" s="19"/>
      <c r="O43" s="20" t="str">
        <f t="shared" si="0"/>
        <v>CĐ</v>
      </c>
      <c r="R43" s="21" t="str">
        <f t="shared" si="1"/>
        <v>CĐ</v>
      </c>
    </row>
    <row r="44" spans="1:18" ht="23.25" customHeight="1" x14ac:dyDescent="0.25">
      <c r="A44" s="13">
        <v>38</v>
      </c>
      <c r="B44" s="13" t="s">
        <v>34180</v>
      </c>
      <c r="C44" s="13" t="s">
        <v>25940</v>
      </c>
      <c r="D44" s="14" t="s">
        <v>25941</v>
      </c>
      <c r="E44" s="15" t="s">
        <v>34</v>
      </c>
      <c r="F44" s="13" t="s">
        <v>7440</v>
      </c>
      <c r="G44" s="16" t="s">
        <v>6925</v>
      </c>
      <c r="H44" s="13" t="s">
        <v>259</v>
      </c>
      <c r="I44" s="13" t="s">
        <v>34062</v>
      </c>
      <c r="J44" s="13" t="s">
        <v>34062</v>
      </c>
      <c r="K44" s="13" t="s">
        <v>34181</v>
      </c>
      <c r="L44" s="17" t="s">
        <v>34182</v>
      </c>
      <c r="M44" s="18">
        <v>3584000</v>
      </c>
      <c r="N44" s="19"/>
      <c r="O44" s="20" t="str">
        <f t="shared" si="0"/>
        <v>C1</v>
      </c>
      <c r="R44" s="21" t="str">
        <f t="shared" si="1"/>
        <v>C1</v>
      </c>
    </row>
    <row r="45" spans="1:18" ht="23.25" customHeight="1" x14ac:dyDescent="0.25">
      <c r="A45" s="13">
        <v>39</v>
      </c>
      <c r="B45" s="13" t="s">
        <v>34183</v>
      </c>
      <c r="C45" s="13" t="s">
        <v>14339</v>
      </c>
      <c r="D45" s="14" t="s">
        <v>464</v>
      </c>
      <c r="E45" s="15" t="s">
        <v>367</v>
      </c>
      <c r="F45" s="13" t="s">
        <v>14340</v>
      </c>
      <c r="G45" s="16" t="s">
        <v>6813</v>
      </c>
      <c r="H45" s="13" t="s">
        <v>259</v>
      </c>
      <c r="I45" s="13" t="s">
        <v>34062</v>
      </c>
      <c r="J45" s="13" t="s">
        <v>34062</v>
      </c>
      <c r="K45" s="13" t="s">
        <v>34184</v>
      </c>
      <c r="L45" s="17" t="s">
        <v>34185</v>
      </c>
      <c r="M45" s="18">
        <v>3584000</v>
      </c>
      <c r="N45" s="19"/>
      <c r="O45" s="20" t="str">
        <f t="shared" si="0"/>
        <v>C1</v>
      </c>
      <c r="R45" s="21" t="str">
        <f t="shared" si="1"/>
        <v>C1</v>
      </c>
    </row>
    <row r="46" spans="1:18" ht="23.25" customHeight="1" x14ac:dyDescent="0.25">
      <c r="A46" s="13">
        <v>40</v>
      </c>
      <c r="B46" s="13" t="s">
        <v>34186</v>
      </c>
      <c r="C46" s="13" t="s">
        <v>23649</v>
      </c>
      <c r="D46" s="14" t="s">
        <v>848</v>
      </c>
      <c r="E46" s="15" t="s">
        <v>666</v>
      </c>
      <c r="F46" s="13" t="s">
        <v>8560</v>
      </c>
      <c r="G46" s="16" t="s">
        <v>6813</v>
      </c>
      <c r="H46" s="13" t="s">
        <v>259</v>
      </c>
      <c r="I46" s="13" t="s">
        <v>34062</v>
      </c>
      <c r="J46" s="13" t="s">
        <v>34062</v>
      </c>
      <c r="K46" s="13" t="s">
        <v>34187</v>
      </c>
      <c r="L46" s="17" t="s">
        <v>34188</v>
      </c>
      <c r="M46" s="18">
        <v>3584000</v>
      </c>
      <c r="N46" s="19"/>
      <c r="O46" s="20" t="str">
        <f t="shared" si="0"/>
        <v>C1</v>
      </c>
      <c r="R46" s="21" t="str">
        <f t="shared" si="1"/>
        <v>C1</v>
      </c>
    </row>
    <row r="47" spans="1:18" ht="23.25" customHeight="1" x14ac:dyDescent="0.25">
      <c r="A47" s="13">
        <v>41</v>
      </c>
      <c r="B47" s="13" t="s">
        <v>34189</v>
      </c>
      <c r="C47" s="13" t="s">
        <v>29618</v>
      </c>
      <c r="D47" s="14" t="s">
        <v>29619</v>
      </c>
      <c r="E47" s="15" t="s">
        <v>3357</v>
      </c>
      <c r="F47" s="13" t="s">
        <v>27519</v>
      </c>
      <c r="G47" s="16" t="s">
        <v>14956</v>
      </c>
      <c r="H47" s="13" t="s">
        <v>259</v>
      </c>
      <c r="I47" s="13" t="s">
        <v>34062</v>
      </c>
      <c r="J47" s="13" t="s">
        <v>34062</v>
      </c>
      <c r="K47" s="13" t="s">
        <v>34190</v>
      </c>
      <c r="L47" s="17" t="s">
        <v>34191</v>
      </c>
      <c r="M47" s="18">
        <v>3250000</v>
      </c>
      <c r="N47" s="19"/>
      <c r="O47" s="20" t="str">
        <f t="shared" si="0"/>
        <v>CĐN</v>
      </c>
      <c r="R47" s="21" t="str">
        <f t="shared" si="1"/>
        <v>CĐN</v>
      </c>
    </row>
    <row r="48" spans="1:18" ht="23.25" customHeight="1" x14ac:dyDescent="0.25">
      <c r="A48" s="13">
        <v>42</v>
      </c>
      <c r="B48" s="13" t="s">
        <v>34192</v>
      </c>
      <c r="C48" s="13" t="s">
        <v>20105</v>
      </c>
      <c r="D48" s="14" t="s">
        <v>848</v>
      </c>
      <c r="E48" s="15" t="s">
        <v>988</v>
      </c>
      <c r="F48" s="13" t="s">
        <v>13008</v>
      </c>
      <c r="G48" s="16" t="s">
        <v>14956</v>
      </c>
      <c r="H48" s="13" t="s">
        <v>259</v>
      </c>
      <c r="I48" s="13" t="s">
        <v>34062</v>
      </c>
      <c r="J48" s="13" t="s">
        <v>34062</v>
      </c>
      <c r="K48" s="13" t="s">
        <v>34193</v>
      </c>
      <c r="L48" s="17" t="s">
        <v>34194</v>
      </c>
      <c r="M48" s="18">
        <v>3250000</v>
      </c>
      <c r="N48" s="19"/>
      <c r="O48" s="20" t="str">
        <f t="shared" si="0"/>
        <v>CĐN</v>
      </c>
      <c r="R48" s="21" t="str">
        <f t="shared" si="1"/>
        <v>CĐN</v>
      </c>
    </row>
    <row r="49" spans="1:18" ht="23.25" customHeight="1" x14ac:dyDescent="0.25">
      <c r="A49" s="13">
        <v>43</v>
      </c>
      <c r="B49" s="13"/>
      <c r="C49" s="13"/>
      <c r="D49" s="14"/>
      <c r="E49" s="15"/>
      <c r="F49" s="13"/>
      <c r="G49" s="16"/>
      <c r="H49" s="13"/>
      <c r="I49" s="13"/>
      <c r="J49" s="13"/>
      <c r="K49" s="13"/>
      <c r="L49" s="17" t="s">
        <v>34405</v>
      </c>
      <c r="M49" s="18"/>
      <c r="N49" s="19" t="s">
        <v>8787</v>
      </c>
      <c r="O49" s="20"/>
      <c r="R49" s="21"/>
    </row>
    <row r="50" spans="1:18" ht="23.25" customHeight="1" x14ac:dyDescent="0.25">
      <c r="A50" s="13">
        <v>44</v>
      </c>
      <c r="B50" s="13" t="s">
        <v>34195</v>
      </c>
      <c r="C50" s="13" t="s">
        <v>17118</v>
      </c>
      <c r="D50" s="14" t="s">
        <v>386</v>
      </c>
      <c r="E50" s="15" t="s">
        <v>1006</v>
      </c>
      <c r="F50" s="13" t="s">
        <v>11708</v>
      </c>
      <c r="G50" s="16" t="s">
        <v>7264</v>
      </c>
      <c r="H50" s="13" t="s">
        <v>259</v>
      </c>
      <c r="I50" s="13" t="s">
        <v>34062</v>
      </c>
      <c r="J50" s="13" t="s">
        <v>34062</v>
      </c>
      <c r="K50" s="13" t="s">
        <v>34196</v>
      </c>
      <c r="L50" s="17" t="s">
        <v>34197</v>
      </c>
      <c r="M50" s="18">
        <v>4096000</v>
      </c>
      <c r="N50" s="19"/>
      <c r="O50" s="20" t="str">
        <f t="shared" si="0"/>
        <v>C1</v>
      </c>
      <c r="R50" s="21" t="str">
        <f t="shared" si="1"/>
        <v>C1</v>
      </c>
    </row>
    <row r="51" spans="1:18" ht="23.25" customHeight="1" x14ac:dyDescent="0.25">
      <c r="A51" s="13">
        <v>45</v>
      </c>
      <c r="B51" s="13" t="s">
        <v>34198</v>
      </c>
      <c r="C51" s="13" t="s">
        <v>34199</v>
      </c>
      <c r="D51" s="14" t="s">
        <v>34200</v>
      </c>
      <c r="E51" s="15" t="s">
        <v>197</v>
      </c>
      <c r="F51" s="13" t="s">
        <v>8475</v>
      </c>
      <c r="G51" s="16" t="s">
        <v>6369</v>
      </c>
      <c r="H51" s="13" t="s">
        <v>259</v>
      </c>
      <c r="I51" s="13" t="s">
        <v>34062</v>
      </c>
      <c r="J51" s="13" t="s">
        <v>34062</v>
      </c>
      <c r="K51" s="13" t="s">
        <v>34201</v>
      </c>
      <c r="L51" s="17" t="s">
        <v>34202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23.25" customHeight="1" x14ac:dyDescent="0.25">
      <c r="A52" s="13">
        <v>46</v>
      </c>
      <c r="B52" s="13" t="s">
        <v>34203</v>
      </c>
      <c r="C52" s="13" t="s">
        <v>14242</v>
      </c>
      <c r="D52" s="14" t="s">
        <v>5499</v>
      </c>
      <c r="E52" s="15" t="s">
        <v>1788</v>
      </c>
      <c r="F52" s="13" t="s">
        <v>6368</v>
      </c>
      <c r="G52" s="16" t="s">
        <v>5909</v>
      </c>
      <c r="H52" s="13" t="s">
        <v>259</v>
      </c>
      <c r="I52" s="13" t="s">
        <v>34062</v>
      </c>
      <c r="J52" s="13" t="s">
        <v>34062</v>
      </c>
      <c r="K52" s="13" t="s">
        <v>34204</v>
      </c>
      <c r="L52" s="17" t="s">
        <v>34205</v>
      </c>
      <c r="M52" s="18">
        <v>4096000</v>
      </c>
      <c r="N52" s="19"/>
      <c r="O52" s="20" t="str">
        <f t="shared" si="0"/>
        <v>C1</v>
      </c>
      <c r="R52" s="21" t="str">
        <f t="shared" si="1"/>
        <v>C1</v>
      </c>
    </row>
    <row r="53" spans="1:18" ht="23.25" customHeight="1" x14ac:dyDescent="0.25">
      <c r="A53" s="13">
        <v>47</v>
      </c>
      <c r="B53" s="13" t="s">
        <v>34206</v>
      </c>
      <c r="C53" s="13" t="s">
        <v>34207</v>
      </c>
      <c r="D53" s="14" t="s">
        <v>34208</v>
      </c>
      <c r="E53" s="15" t="s">
        <v>374</v>
      </c>
      <c r="F53" s="13" t="s">
        <v>6598</v>
      </c>
      <c r="G53" s="16" t="s">
        <v>7178</v>
      </c>
      <c r="H53" s="13" t="s">
        <v>259</v>
      </c>
      <c r="I53" s="13" t="s">
        <v>34062</v>
      </c>
      <c r="J53" s="13" t="s">
        <v>34062</v>
      </c>
      <c r="K53" s="13" t="s">
        <v>34209</v>
      </c>
      <c r="L53" s="17" t="s">
        <v>34210</v>
      </c>
      <c r="M53" s="18">
        <v>3584000</v>
      </c>
      <c r="N53" s="19"/>
      <c r="O53" s="20" t="str">
        <f t="shared" si="0"/>
        <v>CĐ</v>
      </c>
      <c r="R53" s="21" t="str">
        <f t="shared" si="1"/>
        <v>CĐ</v>
      </c>
    </row>
    <row r="54" spans="1:18" ht="23.25" customHeight="1" x14ac:dyDescent="0.25">
      <c r="A54" s="13">
        <v>48</v>
      </c>
      <c r="B54" s="13" t="s">
        <v>34211</v>
      </c>
      <c r="C54" s="13" t="s">
        <v>22493</v>
      </c>
      <c r="D54" s="14" t="s">
        <v>16956</v>
      </c>
      <c r="E54" s="15" t="s">
        <v>3724</v>
      </c>
      <c r="F54" s="13" t="s">
        <v>8873</v>
      </c>
      <c r="G54" s="16" t="s">
        <v>7178</v>
      </c>
      <c r="H54" s="13" t="s">
        <v>259</v>
      </c>
      <c r="I54" s="13" t="s">
        <v>34062</v>
      </c>
      <c r="J54" s="13" t="s">
        <v>34062</v>
      </c>
      <c r="K54" s="13" t="s">
        <v>34212</v>
      </c>
      <c r="L54" s="17" t="s">
        <v>34213</v>
      </c>
      <c r="M54" s="18">
        <v>3584000</v>
      </c>
      <c r="N54" s="19"/>
      <c r="O54" s="20" t="str">
        <f t="shared" si="0"/>
        <v>CĐ</v>
      </c>
      <c r="R54" s="21" t="str">
        <f t="shared" si="1"/>
        <v>CĐ</v>
      </c>
    </row>
    <row r="55" spans="1:18" ht="23.25" customHeight="1" x14ac:dyDescent="0.25">
      <c r="A55" s="13">
        <v>49</v>
      </c>
      <c r="B55" s="13" t="s">
        <v>34214</v>
      </c>
      <c r="C55" s="13" t="s">
        <v>14990</v>
      </c>
      <c r="D55" s="14" t="s">
        <v>3127</v>
      </c>
      <c r="E55" s="15" t="s">
        <v>2421</v>
      </c>
      <c r="F55" s="13" t="s">
        <v>11655</v>
      </c>
      <c r="G55" s="16" t="s">
        <v>6435</v>
      </c>
      <c r="H55" s="13" t="s">
        <v>259</v>
      </c>
      <c r="I55" s="13" t="s">
        <v>34062</v>
      </c>
      <c r="J55" s="13" t="s">
        <v>34062</v>
      </c>
      <c r="K55" s="13" t="s">
        <v>34215</v>
      </c>
      <c r="L55" s="17" t="s">
        <v>34216</v>
      </c>
      <c r="M55" s="18">
        <v>4184000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3.25" customHeight="1" x14ac:dyDescent="0.25">
      <c r="A56" s="13">
        <v>50</v>
      </c>
      <c r="B56" s="13" t="s">
        <v>34217</v>
      </c>
      <c r="C56" s="13" t="s">
        <v>19816</v>
      </c>
      <c r="D56" s="14" t="s">
        <v>19817</v>
      </c>
      <c r="E56" s="15" t="s">
        <v>320</v>
      </c>
      <c r="F56" s="13" t="s">
        <v>4977</v>
      </c>
      <c r="G56" s="16" t="s">
        <v>6559</v>
      </c>
      <c r="H56" s="13" t="s">
        <v>259</v>
      </c>
      <c r="I56" s="13" t="s">
        <v>34062</v>
      </c>
      <c r="J56" s="13" t="s">
        <v>34062</v>
      </c>
      <c r="K56" s="13" t="s">
        <v>34218</v>
      </c>
      <c r="L56" s="17" t="s">
        <v>34219</v>
      </c>
      <c r="M56" s="18">
        <v>3350000</v>
      </c>
      <c r="N56" s="19"/>
      <c r="O56" s="20" t="str">
        <f t="shared" si="0"/>
        <v>TCN</v>
      </c>
      <c r="R56" s="21" t="str">
        <f t="shared" si="1"/>
        <v>TCN</v>
      </c>
    </row>
    <row r="57" spans="1:18" ht="23.25" customHeight="1" x14ac:dyDescent="0.25">
      <c r="A57" s="13">
        <v>51</v>
      </c>
      <c r="B57" s="13" t="s">
        <v>34220</v>
      </c>
      <c r="C57" s="13" t="s">
        <v>34221</v>
      </c>
      <c r="D57" s="14" t="s">
        <v>9678</v>
      </c>
      <c r="E57" s="15" t="s">
        <v>458</v>
      </c>
      <c r="F57" s="13" t="s">
        <v>7892</v>
      </c>
      <c r="G57" s="16" t="s">
        <v>7264</v>
      </c>
      <c r="H57" s="13" t="s">
        <v>259</v>
      </c>
      <c r="I57" s="13" t="s">
        <v>34062</v>
      </c>
      <c r="J57" s="13" t="s">
        <v>34062</v>
      </c>
      <c r="K57" s="13" t="s">
        <v>34222</v>
      </c>
      <c r="L57" s="17" t="s">
        <v>34223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23.25" customHeight="1" x14ac:dyDescent="0.25">
      <c r="A58" s="13">
        <v>52</v>
      </c>
      <c r="B58" s="13" t="s">
        <v>34224</v>
      </c>
      <c r="C58" s="13" t="s">
        <v>18380</v>
      </c>
      <c r="D58" s="14" t="s">
        <v>18381</v>
      </c>
      <c r="E58" s="15" t="s">
        <v>387</v>
      </c>
      <c r="F58" s="13" t="s">
        <v>14187</v>
      </c>
      <c r="G58" s="16" t="s">
        <v>18382</v>
      </c>
      <c r="H58" s="13" t="s">
        <v>259</v>
      </c>
      <c r="I58" s="13" t="s">
        <v>34062</v>
      </c>
      <c r="J58" s="13" t="s">
        <v>34062</v>
      </c>
      <c r="K58" s="13" t="s">
        <v>34225</v>
      </c>
      <c r="L58" s="17" t="s">
        <v>34226</v>
      </c>
      <c r="M58" s="18">
        <v>2850000</v>
      </c>
      <c r="N58" s="19"/>
      <c r="O58" s="20" t="str">
        <f t="shared" si="0"/>
        <v>TCN</v>
      </c>
      <c r="R58" s="21" t="str">
        <f t="shared" si="1"/>
        <v>TCN</v>
      </c>
    </row>
    <row r="59" spans="1:18" ht="23.25" customHeight="1" x14ac:dyDescent="0.25">
      <c r="A59" s="13">
        <v>53</v>
      </c>
      <c r="B59" s="13" t="s">
        <v>34227</v>
      </c>
      <c r="C59" s="13" t="s">
        <v>12852</v>
      </c>
      <c r="D59" s="14" t="s">
        <v>12853</v>
      </c>
      <c r="E59" s="15" t="s">
        <v>12854</v>
      </c>
      <c r="F59" s="13" t="s">
        <v>12855</v>
      </c>
      <c r="G59" s="16" t="s">
        <v>7178</v>
      </c>
      <c r="H59" s="13" t="s">
        <v>259</v>
      </c>
      <c r="I59" s="13" t="s">
        <v>34062</v>
      </c>
      <c r="J59" s="13" t="s">
        <v>34062</v>
      </c>
      <c r="K59" s="13" t="s">
        <v>34228</v>
      </c>
      <c r="L59" s="17" t="s">
        <v>34229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3.25" customHeight="1" x14ac:dyDescent="0.25">
      <c r="A60" s="13">
        <v>54</v>
      </c>
      <c r="B60" s="13" t="s">
        <v>34230</v>
      </c>
      <c r="C60" s="13" t="s">
        <v>34231</v>
      </c>
      <c r="D60" s="14" t="s">
        <v>114</v>
      </c>
      <c r="E60" s="15" t="s">
        <v>1900</v>
      </c>
      <c r="F60" s="13" t="s">
        <v>6689</v>
      </c>
      <c r="G60" s="16" t="s">
        <v>6944</v>
      </c>
      <c r="H60" s="13" t="s">
        <v>259</v>
      </c>
      <c r="I60" s="13" t="s">
        <v>34062</v>
      </c>
      <c r="J60" s="13" t="s">
        <v>34062</v>
      </c>
      <c r="K60" s="13" t="s">
        <v>34232</v>
      </c>
      <c r="L60" s="17" t="s">
        <v>34233</v>
      </c>
      <c r="M60" s="18">
        <v>3840000</v>
      </c>
      <c r="N60" s="19"/>
      <c r="O60" s="20" t="str">
        <f t="shared" si="0"/>
        <v>CĐ</v>
      </c>
      <c r="R60" s="21" t="str">
        <f t="shared" si="1"/>
        <v>CĐ</v>
      </c>
    </row>
    <row r="61" spans="1:18" ht="23.25" customHeight="1" x14ac:dyDescent="0.25">
      <c r="A61" s="13">
        <v>55</v>
      </c>
      <c r="B61" s="13" t="s">
        <v>34234</v>
      </c>
      <c r="C61" s="13" t="s">
        <v>34235</v>
      </c>
      <c r="D61" s="14" t="s">
        <v>34236</v>
      </c>
      <c r="E61" s="15" t="s">
        <v>122</v>
      </c>
      <c r="F61" s="13" t="s">
        <v>88</v>
      </c>
      <c r="G61" s="16" t="s">
        <v>4568</v>
      </c>
      <c r="H61" s="13" t="s">
        <v>259</v>
      </c>
      <c r="I61" s="13" t="s">
        <v>34062</v>
      </c>
      <c r="J61" s="13" t="s">
        <v>34062</v>
      </c>
      <c r="K61" s="13" t="s">
        <v>34237</v>
      </c>
      <c r="L61" s="17" t="s">
        <v>34238</v>
      </c>
      <c r="M61" s="18">
        <v>5129000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3.25" customHeight="1" x14ac:dyDescent="0.25">
      <c r="A62" s="13">
        <v>56</v>
      </c>
      <c r="B62" s="13" t="s">
        <v>34239</v>
      </c>
      <c r="C62" s="13" t="s">
        <v>13492</v>
      </c>
      <c r="D62" s="14" t="s">
        <v>3404</v>
      </c>
      <c r="E62" s="15" t="s">
        <v>1874</v>
      </c>
      <c r="F62" s="13" t="s">
        <v>6828</v>
      </c>
      <c r="G62" s="16" t="s">
        <v>6945</v>
      </c>
      <c r="H62" s="13" t="s">
        <v>259</v>
      </c>
      <c r="I62" s="13" t="s">
        <v>34062</v>
      </c>
      <c r="J62" s="13" t="s">
        <v>34062</v>
      </c>
      <c r="K62" s="13" t="s">
        <v>34240</v>
      </c>
      <c r="L62" s="17" t="s">
        <v>34241</v>
      </c>
      <c r="M62" s="18">
        <v>3584000</v>
      </c>
      <c r="N62" s="19"/>
      <c r="O62" s="20" t="str">
        <f t="shared" si="0"/>
        <v>CĐ</v>
      </c>
      <c r="R62" s="21" t="str">
        <f t="shared" si="1"/>
        <v>CĐ</v>
      </c>
    </row>
    <row r="63" spans="1:18" ht="23.25" customHeight="1" x14ac:dyDescent="0.25">
      <c r="A63" s="13">
        <v>57</v>
      </c>
      <c r="B63" s="13" t="s">
        <v>34242</v>
      </c>
      <c r="C63" s="13" t="s">
        <v>12417</v>
      </c>
      <c r="D63" s="14" t="s">
        <v>12418</v>
      </c>
      <c r="E63" s="15" t="s">
        <v>197</v>
      </c>
      <c r="F63" s="13" t="s">
        <v>12419</v>
      </c>
      <c r="G63" s="16" t="s">
        <v>5992</v>
      </c>
      <c r="H63" s="13" t="s">
        <v>259</v>
      </c>
      <c r="I63" s="13" t="s">
        <v>34062</v>
      </c>
      <c r="J63" s="13" t="s">
        <v>34062</v>
      </c>
      <c r="K63" s="13" t="s">
        <v>34243</v>
      </c>
      <c r="L63" s="17" t="s">
        <v>34244</v>
      </c>
      <c r="M63" s="18">
        <v>3584000</v>
      </c>
      <c r="N63" s="19"/>
      <c r="O63" s="20" t="str">
        <f t="shared" si="0"/>
        <v>CĐ</v>
      </c>
      <c r="R63" s="21" t="str">
        <f t="shared" si="1"/>
        <v>CĐ</v>
      </c>
    </row>
    <row r="64" spans="1:18" ht="23.25" customHeight="1" x14ac:dyDescent="0.25">
      <c r="A64" s="13">
        <v>58</v>
      </c>
      <c r="B64" s="13" t="s">
        <v>34245</v>
      </c>
      <c r="C64" s="13" t="s">
        <v>11659</v>
      </c>
      <c r="D64" s="14" t="s">
        <v>249</v>
      </c>
      <c r="E64" s="15" t="s">
        <v>1444</v>
      </c>
      <c r="F64" s="13" t="s">
        <v>11660</v>
      </c>
      <c r="G64" s="16" t="s">
        <v>11661</v>
      </c>
      <c r="H64" s="13" t="s">
        <v>259</v>
      </c>
      <c r="I64" s="13" t="s">
        <v>34062</v>
      </c>
      <c r="J64" s="13" t="s">
        <v>34062</v>
      </c>
      <c r="K64" s="13" t="s">
        <v>34246</v>
      </c>
      <c r="L64" s="17" t="s">
        <v>34247</v>
      </c>
      <c r="M64" s="18">
        <v>3350000</v>
      </c>
      <c r="N64" s="19"/>
      <c r="O64" s="20" t="str">
        <f t="shared" si="0"/>
        <v>TC</v>
      </c>
      <c r="R64" s="21" t="str">
        <f t="shared" si="1"/>
        <v>TC</v>
      </c>
    </row>
    <row r="65" spans="1:18" ht="23.25" customHeight="1" x14ac:dyDescent="0.25">
      <c r="A65" s="13">
        <v>59</v>
      </c>
      <c r="B65" s="13" t="s">
        <v>34248</v>
      </c>
      <c r="C65" s="13" t="s">
        <v>34249</v>
      </c>
      <c r="D65" s="14" t="s">
        <v>19656</v>
      </c>
      <c r="E65" s="15" t="s">
        <v>115</v>
      </c>
      <c r="F65" s="13" t="s">
        <v>13579</v>
      </c>
      <c r="G65" s="16" t="s">
        <v>6961</v>
      </c>
      <c r="H65" s="13" t="s">
        <v>259</v>
      </c>
      <c r="I65" s="13" t="s">
        <v>34062</v>
      </c>
      <c r="J65" s="13" t="s">
        <v>34062</v>
      </c>
      <c r="K65" s="13" t="s">
        <v>34250</v>
      </c>
      <c r="L65" s="17" t="s">
        <v>34251</v>
      </c>
      <c r="M65" s="18">
        <v>3840000</v>
      </c>
      <c r="N65" s="19"/>
      <c r="O65" s="20" t="str">
        <f t="shared" si="0"/>
        <v>CĐ</v>
      </c>
      <c r="R65" s="21" t="str">
        <f t="shared" si="1"/>
        <v>CĐ</v>
      </c>
    </row>
    <row r="66" spans="1:18" ht="23.25" customHeight="1" x14ac:dyDescent="0.25">
      <c r="A66" s="13">
        <v>60</v>
      </c>
      <c r="B66" s="13" t="s">
        <v>34252</v>
      </c>
      <c r="C66" s="13" t="s">
        <v>9823</v>
      </c>
      <c r="D66" s="14" t="s">
        <v>50</v>
      </c>
      <c r="E66" s="15" t="s">
        <v>320</v>
      </c>
      <c r="F66" s="13" t="s">
        <v>4888</v>
      </c>
      <c r="G66" s="16" t="s">
        <v>6714</v>
      </c>
      <c r="H66" s="13" t="s">
        <v>259</v>
      </c>
      <c r="I66" s="13" t="s">
        <v>34062</v>
      </c>
      <c r="J66" s="13" t="s">
        <v>34062</v>
      </c>
      <c r="K66" s="13" t="s">
        <v>34253</v>
      </c>
      <c r="L66" s="17" t="s">
        <v>34254</v>
      </c>
      <c r="M66" s="18">
        <v>4352000</v>
      </c>
      <c r="N66" s="19"/>
      <c r="O66" s="20" t="str">
        <f t="shared" si="0"/>
        <v>CĐ</v>
      </c>
      <c r="R66" s="21" t="str">
        <f t="shared" si="1"/>
        <v>CĐ</v>
      </c>
    </row>
    <row r="67" spans="1:18" ht="23.25" customHeight="1" x14ac:dyDescent="0.25">
      <c r="A67" s="13">
        <v>61</v>
      </c>
      <c r="B67" s="13" t="s">
        <v>34255</v>
      </c>
      <c r="C67" s="13" t="s">
        <v>26865</v>
      </c>
      <c r="D67" s="14" t="s">
        <v>107</v>
      </c>
      <c r="E67" s="15" t="s">
        <v>546</v>
      </c>
      <c r="F67" s="13" t="s">
        <v>17997</v>
      </c>
      <c r="G67" s="16" t="s">
        <v>7178</v>
      </c>
      <c r="H67" s="13" t="s">
        <v>259</v>
      </c>
      <c r="I67" s="13" t="s">
        <v>34062</v>
      </c>
      <c r="J67" s="13" t="s">
        <v>34062</v>
      </c>
      <c r="K67" s="13" t="s">
        <v>34256</v>
      </c>
      <c r="L67" s="17" t="s">
        <v>34257</v>
      </c>
      <c r="M67" s="18">
        <v>3584000</v>
      </c>
      <c r="N67" s="19"/>
      <c r="O67" s="20" t="str">
        <f t="shared" si="0"/>
        <v>CĐ</v>
      </c>
      <c r="R67" s="21" t="str">
        <f t="shared" si="1"/>
        <v>CĐ</v>
      </c>
    </row>
    <row r="68" spans="1:18" ht="23.25" customHeight="1" x14ac:dyDescent="0.25">
      <c r="A68" s="13">
        <v>62</v>
      </c>
      <c r="B68" s="13" t="s">
        <v>34258</v>
      </c>
      <c r="C68" s="13" t="s">
        <v>34259</v>
      </c>
      <c r="D68" s="14" t="s">
        <v>5197</v>
      </c>
      <c r="E68" s="15" t="s">
        <v>2043</v>
      </c>
      <c r="F68" s="13" t="s">
        <v>24</v>
      </c>
      <c r="G68" s="16" t="s">
        <v>479</v>
      </c>
      <c r="H68" s="13" t="s">
        <v>259</v>
      </c>
      <c r="I68" s="13" t="s">
        <v>34062</v>
      </c>
      <c r="J68" s="13" t="s">
        <v>34062</v>
      </c>
      <c r="K68" s="13" t="s">
        <v>34260</v>
      </c>
      <c r="L68" s="17" t="s">
        <v>34261</v>
      </c>
      <c r="M68" s="18">
        <v>5352000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3.25" customHeight="1" x14ac:dyDescent="0.25">
      <c r="A69" s="13">
        <v>63</v>
      </c>
      <c r="B69" s="13" t="s">
        <v>34262</v>
      </c>
      <c r="C69" s="13" t="s">
        <v>11863</v>
      </c>
      <c r="D69" s="14" t="s">
        <v>1818</v>
      </c>
      <c r="E69" s="15" t="s">
        <v>403</v>
      </c>
      <c r="F69" s="13" t="s">
        <v>8496</v>
      </c>
      <c r="G69" s="16" t="s">
        <v>7264</v>
      </c>
      <c r="H69" s="13" t="s">
        <v>259</v>
      </c>
      <c r="I69" s="13" t="s">
        <v>34062</v>
      </c>
      <c r="J69" s="13" t="s">
        <v>34062</v>
      </c>
      <c r="K69" s="13" t="s">
        <v>34263</v>
      </c>
      <c r="L69" s="17" t="s">
        <v>34264</v>
      </c>
      <c r="M69" s="18">
        <v>4096000</v>
      </c>
      <c r="N69" s="19"/>
      <c r="O69" s="20" t="str">
        <f t="shared" si="0"/>
        <v>C1</v>
      </c>
      <c r="R69" s="21" t="str">
        <f t="shared" si="1"/>
        <v>C1</v>
      </c>
    </row>
    <row r="70" spans="1:18" ht="23.25" customHeight="1" x14ac:dyDescent="0.25">
      <c r="A70" s="13">
        <v>64</v>
      </c>
      <c r="B70" s="13" t="s">
        <v>34265</v>
      </c>
      <c r="C70" s="13" t="s">
        <v>34266</v>
      </c>
      <c r="D70" s="14" t="s">
        <v>730</v>
      </c>
      <c r="E70" s="15" t="s">
        <v>18392</v>
      </c>
      <c r="F70" s="13" t="s">
        <v>34267</v>
      </c>
      <c r="G70" s="16" t="s">
        <v>7178</v>
      </c>
      <c r="H70" s="13" t="s">
        <v>259</v>
      </c>
      <c r="I70" s="13" t="s">
        <v>34062</v>
      </c>
      <c r="J70" s="13" t="s">
        <v>34062</v>
      </c>
      <c r="K70" s="13" t="s">
        <v>34268</v>
      </c>
      <c r="L70" s="17" t="s">
        <v>34269</v>
      </c>
      <c r="M70" s="18">
        <v>3584000</v>
      </c>
      <c r="N70" s="19"/>
      <c r="O70" s="20" t="str">
        <f t="shared" si="0"/>
        <v>CĐ</v>
      </c>
      <c r="R70" s="21" t="str">
        <f t="shared" si="1"/>
        <v>CĐ</v>
      </c>
    </row>
    <row r="71" spans="1:18" ht="23.25" customHeight="1" x14ac:dyDescent="0.25">
      <c r="A71" s="13">
        <v>65</v>
      </c>
      <c r="B71" s="13" t="s">
        <v>34270</v>
      </c>
      <c r="C71" s="13" t="s">
        <v>12045</v>
      </c>
      <c r="D71" s="14" t="s">
        <v>579</v>
      </c>
      <c r="E71" s="15" t="s">
        <v>15</v>
      </c>
      <c r="F71" s="13" t="s">
        <v>11745</v>
      </c>
      <c r="G71" s="16" t="s">
        <v>7455</v>
      </c>
      <c r="H71" s="13" t="s">
        <v>259</v>
      </c>
      <c r="I71" s="13" t="s">
        <v>34062</v>
      </c>
      <c r="J71" s="13" t="s">
        <v>34062</v>
      </c>
      <c r="K71" s="13" t="s">
        <v>34271</v>
      </c>
      <c r="L71" s="17" t="s">
        <v>34272</v>
      </c>
      <c r="M71" s="18">
        <v>3072000</v>
      </c>
      <c r="N71" s="19"/>
      <c r="O71" s="20" t="str">
        <f t="shared" si="0"/>
        <v>CĐ</v>
      </c>
      <c r="R71" s="21" t="str">
        <f t="shared" si="1"/>
        <v>CĐ</v>
      </c>
    </row>
    <row r="72" spans="1:18" ht="23.25" customHeight="1" x14ac:dyDescent="0.25">
      <c r="A72" s="13">
        <v>66</v>
      </c>
      <c r="B72" s="13" t="s">
        <v>34273</v>
      </c>
      <c r="C72" s="13" t="s">
        <v>34274</v>
      </c>
      <c r="D72" s="14" t="s">
        <v>11092</v>
      </c>
      <c r="E72" s="15" t="s">
        <v>28</v>
      </c>
      <c r="F72" s="13" t="s">
        <v>1289</v>
      </c>
      <c r="G72" s="16" t="s">
        <v>348</v>
      </c>
      <c r="H72" s="13" t="s">
        <v>259</v>
      </c>
      <c r="I72" s="13" t="s">
        <v>34062</v>
      </c>
      <c r="J72" s="13" t="s">
        <v>34062</v>
      </c>
      <c r="K72" s="13" t="s">
        <v>34275</v>
      </c>
      <c r="L72" s="17" t="s">
        <v>34276</v>
      </c>
      <c r="M72" s="18">
        <v>5575000</v>
      </c>
      <c r="N72" s="19"/>
      <c r="O72" s="20" t="str">
        <f t="shared" ref="O72:O109" si="2">MID(G72,3,FIND("-",G72,1)-3)&amp;IF(MID(G72,3,5)="CĐ-LT","LT","")</f>
        <v>T4</v>
      </c>
      <c r="R72" s="21" t="str">
        <f t="shared" ref="R72:R109" si="3">IF(LEFT(G72,2)="18","NH 18-19","")&amp;O72</f>
        <v>NH 18-19T4</v>
      </c>
    </row>
    <row r="73" spans="1:18" ht="23.25" customHeight="1" x14ac:dyDescent="0.25">
      <c r="A73" s="13">
        <v>67</v>
      </c>
      <c r="B73" s="13" t="s">
        <v>34277</v>
      </c>
      <c r="C73" s="13" t="s">
        <v>16960</v>
      </c>
      <c r="D73" s="14" t="s">
        <v>579</v>
      </c>
      <c r="E73" s="15" t="s">
        <v>11845</v>
      </c>
      <c r="F73" s="13" t="s">
        <v>8223</v>
      </c>
      <c r="G73" s="16" t="s">
        <v>7429</v>
      </c>
      <c r="H73" s="13" t="s">
        <v>259</v>
      </c>
      <c r="I73" s="13" t="s">
        <v>34062</v>
      </c>
      <c r="J73" s="13" t="s">
        <v>34062</v>
      </c>
      <c r="K73" s="13" t="s">
        <v>34278</v>
      </c>
      <c r="L73" s="17" t="s">
        <v>34279</v>
      </c>
      <c r="M73" s="18">
        <v>3840000</v>
      </c>
      <c r="N73" s="19"/>
      <c r="O73" s="20" t="str">
        <f t="shared" si="2"/>
        <v>CĐ</v>
      </c>
      <c r="R73" s="21" t="str">
        <f t="shared" si="3"/>
        <v>CĐ</v>
      </c>
    </row>
    <row r="74" spans="1:18" ht="23.25" customHeight="1" x14ac:dyDescent="0.25">
      <c r="A74" s="13">
        <v>68</v>
      </c>
      <c r="B74" s="13" t="s">
        <v>34280</v>
      </c>
      <c r="C74" s="13" t="s">
        <v>26489</v>
      </c>
      <c r="D74" s="14" t="s">
        <v>26490</v>
      </c>
      <c r="E74" s="15" t="s">
        <v>3724</v>
      </c>
      <c r="F74" s="13" t="s">
        <v>26491</v>
      </c>
      <c r="G74" s="16" t="s">
        <v>7429</v>
      </c>
      <c r="H74" s="13" t="s">
        <v>259</v>
      </c>
      <c r="I74" s="13" t="s">
        <v>34062</v>
      </c>
      <c r="J74" s="13" t="s">
        <v>34062</v>
      </c>
      <c r="K74" s="13" t="s">
        <v>34281</v>
      </c>
      <c r="L74" s="17" t="s">
        <v>34282</v>
      </c>
      <c r="M74" s="18">
        <v>3840000</v>
      </c>
      <c r="N74" s="19"/>
      <c r="O74" s="20" t="str">
        <f t="shared" si="2"/>
        <v>CĐ</v>
      </c>
      <c r="R74" s="21" t="str">
        <f t="shared" si="3"/>
        <v>CĐ</v>
      </c>
    </row>
    <row r="75" spans="1:18" ht="23.25" customHeight="1" x14ac:dyDescent="0.25">
      <c r="A75" s="13">
        <v>69</v>
      </c>
      <c r="B75" s="13" t="s">
        <v>34283</v>
      </c>
      <c r="C75" s="13" t="s">
        <v>29152</v>
      </c>
      <c r="D75" s="14" t="s">
        <v>29153</v>
      </c>
      <c r="E75" s="15" t="s">
        <v>1244</v>
      </c>
      <c r="F75" s="13" t="s">
        <v>10426</v>
      </c>
      <c r="G75" s="16" t="s">
        <v>7429</v>
      </c>
      <c r="H75" s="13" t="s">
        <v>259</v>
      </c>
      <c r="I75" s="13" t="s">
        <v>34062</v>
      </c>
      <c r="J75" s="13" t="s">
        <v>34062</v>
      </c>
      <c r="K75" s="13" t="s">
        <v>34284</v>
      </c>
      <c r="L75" s="17" t="s">
        <v>34285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3.25" customHeight="1" x14ac:dyDescent="0.25">
      <c r="A76" s="13">
        <v>70</v>
      </c>
      <c r="B76" s="13" t="s">
        <v>34286</v>
      </c>
      <c r="C76" s="13" t="s">
        <v>14671</v>
      </c>
      <c r="D76" s="14" t="s">
        <v>14672</v>
      </c>
      <c r="E76" s="15" t="s">
        <v>122</v>
      </c>
      <c r="F76" s="13" t="s">
        <v>14673</v>
      </c>
      <c r="G76" s="16" t="s">
        <v>7429</v>
      </c>
      <c r="H76" s="13" t="s">
        <v>259</v>
      </c>
      <c r="I76" s="13" t="s">
        <v>34062</v>
      </c>
      <c r="J76" s="13" t="s">
        <v>34062</v>
      </c>
      <c r="K76" s="13" t="s">
        <v>34287</v>
      </c>
      <c r="L76" s="17" t="s">
        <v>34288</v>
      </c>
      <c r="M76" s="18">
        <v>3840000</v>
      </c>
      <c r="N76" s="19"/>
      <c r="O76" s="20" t="str">
        <f t="shared" si="2"/>
        <v>CĐ</v>
      </c>
      <c r="R76" s="21" t="str">
        <f t="shared" si="3"/>
        <v>CĐ</v>
      </c>
    </row>
    <row r="77" spans="1:18" ht="23.25" customHeight="1" x14ac:dyDescent="0.25">
      <c r="A77" s="13">
        <v>71</v>
      </c>
      <c r="B77" s="13" t="s">
        <v>34289</v>
      </c>
      <c r="C77" s="13" t="s">
        <v>19238</v>
      </c>
      <c r="D77" s="14" t="s">
        <v>1918</v>
      </c>
      <c r="E77" s="15" t="s">
        <v>1591</v>
      </c>
      <c r="F77" s="13" t="s">
        <v>19239</v>
      </c>
      <c r="G77" s="16" t="s">
        <v>7429</v>
      </c>
      <c r="H77" s="13" t="s">
        <v>259</v>
      </c>
      <c r="I77" s="13" t="s">
        <v>34062</v>
      </c>
      <c r="J77" s="13" t="s">
        <v>34062</v>
      </c>
      <c r="K77" s="13" t="s">
        <v>34290</v>
      </c>
      <c r="L77" s="17" t="s">
        <v>34291</v>
      </c>
      <c r="M77" s="18">
        <v>3840000</v>
      </c>
      <c r="N77" s="19"/>
      <c r="O77" s="20" t="str">
        <f t="shared" si="2"/>
        <v>CĐ</v>
      </c>
      <c r="R77" s="21" t="str">
        <f t="shared" si="3"/>
        <v>CĐ</v>
      </c>
    </row>
    <row r="78" spans="1:18" ht="23.25" customHeight="1" x14ac:dyDescent="0.25">
      <c r="A78" s="13">
        <v>72</v>
      </c>
      <c r="B78" s="13" t="s">
        <v>34292</v>
      </c>
      <c r="C78" s="13" t="s">
        <v>34293</v>
      </c>
      <c r="D78" s="14" t="s">
        <v>9287</v>
      </c>
      <c r="E78" s="15" t="s">
        <v>3675</v>
      </c>
      <c r="F78" s="13" t="s">
        <v>7786</v>
      </c>
      <c r="G78" s="16" t="s">
        <v>7840</v>
      </c>
      <c r="H78" s="13" t="s">
        <v>259</v>
      </c>
      <c r="I78" s="13" t="s">
        <v>34062</v>
      </c>
      <c r="J78" s="13" t="s">
        <v>34062</v>
      </c>
      <c r="K78" s="13" t="s">
        <v>34294</v>
      </c>
      <c r="L78" s="17" t="s">
        <v>34295</v>
      </c>
      <c r="M78" s="18">
        <v>3584000</v>
      </c>
      <c r="N78" s="19"/>
      <c r="O78" s="20" t="str">
        <f t="shared" si="2"/>
        <v>C1</v>
      </c>
      <c r="R78" s="21" t="str">
        <f t="shared" si="3"/>
        <v>C1</v>
      </c>
    </row>
    <row r="79" spans="1:18" ht="23.25" customHeight="1" x14ac:dyDescent="0.25">
      <c r="A79" s="13">
        <v>73</v>
      </c>
      <c r="B79" s="13" t="s">
        <v>34296</v>
      </c>
      <c r="C79" s="13" t="s">
        <v>34297</v>
      </c>
      <c r="D79" s="14" t="s">
        <v>5197</v>
      </c>
      <c r="E79" s="15" t="s">
        <v>1000</v>
      </c>
      <c r="F79" s="13" t="s">
        <v>2354</v>
      </c>
      <c r="G79" s="16" t="s">
        <v>22411</v>
      </c>
      <c r="H79" s="13" t="s">
        <v>259</v>
      </c>
      <c r="I79" s="13" t="s">
        <v>34062</v>
      </c>
      <c r="J79" s="13" t="s">
        <v>34062</v>
      </c>
      <c r="K79" s="13" t="s">
        <v>34298</v>
      </c>
      <c r="L79" s="17" t="s">
        <v>34299</v>
      </c>
      <c r="M79" s="18">
        <v>6244000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3.25" customHeight="1" x14ac:dyDescent="0.25">
      <c r="A80" s="13">
        <v>74</v>
      </c>
      <c r="B80" s="13" t="s">
        <v>34300</v>
      </c>
      <c r="C80" s="13" t="s">
        <v>34301</v>
      </c>
      <c r="D80" s="14" t="s">
        <v>34302</v>
      </c>
      <c r="E80" s="15" t="s">
        <v>5563</v>
      </c>
      <c r="F80" s="13" t="s">
        <v>34303</v>
      </c>
      <c r="G80" s="16" t="s">
        <v>6559</v>
      </c>
      <c r="H80" s="13" t="s">
        <v>259</v>
      </c>
      <c r="I80" s="13" t="s">
        <v>34062</v>
      </c>
      <c r="J80" s="13" t="s">
        <v>34062</v>
      </c>
      <c r="K80" s="13" t="s">
        <v>34304</v>
      </c>
      <c r="L80" s="17" t="s">
        <v>34305</v>
      </c>
      <c r="M80" s="18">
        <v>3350000</v>
      </c>
      <c r="N80" s="19"/>
      <c r="O80" s="20" t="str">
        <f t="shared" si="2"/>
        <v>TCN</v>
      </c>
      <c r="R80" s="21" t="str">
        <f t="shared" si="3"/>
        <v>TCN</v>
      </c>
    </row>
    <row r="81" spans="1:18" ht="23.25" customHeight="1" x14ac:dyDescent="0.25">
      <c r="A81" s="13">
        <v>75</v>
      </c>
      <c r="B81" s="13" t="s">
        <v>34306</v>
      </c>
      <c r="C81" s="13" t="s">
        <v>1448</v>
      </c>
      <c r="D81" s="14" t="s">
        <v>1449</v>
      </c>
      <c r="E81" s="15" t="s">
        <v>395</v>
      </c>
      <c r="F81" s="13" t="s">
        <v>1114</v>
      </c>
      <c r="G81" s="16" t="s">
        <v>2845</v>
      </c>
      <c r="H81" s="13" t="s">
        <v>259</v>
      </c>
      <c r="I81" s="13" t="s">
        <v>34062</v>
      </c>
      <c r="J81" s="13" t="s">
        <v>34062</v>
      </c>
      <c r="K81" s="13" t="s">
        <v>34307</v>
      </c>
      <c r="L81" s="17" t="s">
        <v>34308</v>
      </c>
      <c r="M81" s="18">
        <v>6690000</v>
      </c>
      <c r="N81" s="19"/>
      <c r="O81" s="20" t="str">
        <f t="shared" si="2"/>
        <v>T4</v>
      </c>
      <c r="R81" s="21" t="str">
        <f t="shared" si="3"/>
        <v>NH 18-19T4</v>
      </c>
    </row>
    <row r="82" spans="1:18" ht="23.25" customHeight="1" x14ac:dyDescent="0.25">
      <c r="A82" s="13">
        <v>76</v>
      </c>
      <c r="B82" s="13" t="s">
        <v>34309</v>
      </c>
      <c r="C82" s="13" t="s">
        <v>26233</v>
      </c>
      <c r="D82" s="14" t="s">
        <v>121</v>
      </c>
      <c r="E82" s="15" t="s">
        <v>1321</v>
      </c>
      <c r="F82" s="13" t="s">
        <v>13079</v>
      </c>
      <c r="G82" s="16" t="s">
        <v>6945</v>
      </c>
      <c r="H82" s="13" t="s">
        <v>259</v>
      </c>
      <c r="I82" s="13" t="s">
        <v>34062</v>
      </c>
      <c r="J82" s="13" t="s">
        <v>34062</v>
      </c>
      <c r="K82" s="13" t="s">
        <v>34310</v>
      </c>
      <c r="L82" s="17" t="s">
        <v>34311</v>
      </c>
      <c r="M82" s="18">
        <v>3584000</v>
      </c>
      <c r="N82" s="19"/>
      <c r="O82" s="20" t="str">
        <f t="shared" si="2"/>
        <v>CĐ</v>
      </c>
      <c r="R82" s="21" t="str">
        <f t="shared" si="3"/>
        <v>CĐ</v>
      </c>
    </row>
    <row r="83" spans="1:18" ht="23.25" customHeight="1" x14ac:dyDescent="0.25">
      <c r="A83" s="13">
        <v>77</v>
      </c>
      <c r="B83" s="13" t="s">
        <v>34312</v>
      </c>
      <c r="C83" s="13" t="s">
        <v>30636</v>
      </c>
      <c r="D83" s="14" t="s">
        <v>17683</v>
      </c>
      <c r="E83" s="15" t="s">
        <v>250</v>
      </c>
      <c r="F83" s="13" t="s">
        <v>30637</v>
      </c>
      <c r="G83" s="16" t="s">
        <v>6813</v>
      </c>
      <c r="H83" s="13" t="s">
        <v>259</v>
      </c>
      <c r="I83" s="13" t="s">
        <v>34062</v>
      </c>
      <c r="J83" s="13" t="s">
        <v>34062</v>
      </c>
      <c r="K83" s="13" t="s">
        <v>34313</v>
      </c>
      <c r="L83" s="17" t="s">
        <v>34314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23.25" customHeight="1" x14ac:dyDescent="0.25">
      <c r="A84" s="13">
        <v>78</v>
      </c>
      <c r="B84" s="13" t="s">
        <v>34315</v>
      </c>
      <c r="C84" s="13" t="s">
        <v>34316</v>
      </c>
      <c r="D84" s="14" t="s">
        <v>10447</v>
      </c>
      <c r="E84" s="15" t="s">
        <v>497</v>
      </c>
      <c r="F84" s="13" t="s">
        <v>217</v>
      </c>
      <c r="G84" s="16" t="s">
        <v>31447</v>
      </c>
      <c r="H84" s="13" t="s">
        <v>259</v>
      </c>
      <c r="I84" s="13" t="s">
        <v>34062</v>
      </c>
      <c r="J84" s="13" t="s">
        <v>34062</v>
      </c>
      <c r="K84" s="13" t="s">
        <v>34317</v>
      </c>
      <c r="L84" s="17" t="s">
        <v>34318</v>
      </c>
      <c r="M84" s="18">
        <v>5129000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3.25" customHeight="1" x14ac:dyDescent="0.25">
      <c r="A85" s="13">
        <v>79</v>
      </c>
      <c r="B85" s="13" t="s">
        <v>34319</v>
      </c>
      <c r="C85" s="13" t="s">
        <v>10045</v>
      </c>
      <c r="D85" s="14" t="s">
        <v>10046</v>
      </c>
      <c r="E85" s="15" t="s">
        <v>4604</v>
      </c>
      <c r="F85" s="13" t="s">
        <v>2491</v>
      </c>
      <c r="G85" s="16" t="s">
        <v>6918</v>
      </c>
      <c r="H85" s="13" t="s">
        <v>259</v>
      </c>
      <c r="I85" s="13" t="s">
        <v>34062</v>
      </c>
      <c r="J85" s="13" t="s">
        <v>34062</v>
      </c>
      <c r="K85" s="13" t="s">
        <v>34320</v>
      </c>
      <c r="L85" s="17" t="s">
        <v>34321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3.25" customHeight="1" x14ac:dyDescent="0.25">
      <c r="A86" s="13">
        <v>80</v>
      </c>
      <c r="B86" s="13" t="s">
        <v>34322</v>
      </c>
      <c r="C86" s="13" t="s">
        <v>27012</v>
      </c>
      <c r="D86" s="14" t="s">
        <v>5197</v>
      </c>
      <c r="E86" s="15" t="s">
        <v>15</v>
      </c>
      <c r="F86" s="13" t="s">
        <v>9895</v>
      </c>
      <c r="G86" s="16" t="s">
        <v>6282</v>
      </c>
      <c r="H86" s="13" t="s">
        <v>259</v>
      </c>
      <c r="I86" s="13" t="s">
        <v>34062</v>
      </c>
      <c r="J86" s="13" t="s">
        <v>34062</v>
      </c>
      <c r="K86" s="13" t="s">
        <v>34323</v>
      </c>
      <c r="L86" s="17" t="s">
        <v>34324</v>
      </c>
      <c r="M86" s="18">
        <v>3584000</v>
      </c>
      <c r="N86" s="19"/>
      <c r="O86" s="20" t="str">
        <f t="shared" si="2"/>
        <v>CĐ</v>
      </c>
      <c r="R86" s="21" t="str">
        <f t="shared" si="3"/>
        <v>CĐ</v>
      </c>
    </row>
    <row r="87" spans="1:18" ht="23.25" customHeight="1" x14ac:dyDescent="0.25">
      <c r="A87" s="13">
        <v>81</v>
      </c>
      <c r="B87" s="13" t="s">
        <v>34325</v>
      </c>
      <c r="C87" s="13" t="s">
        <v>34326</v>
      </c>
      <c r="D87" s="14" t="s">
        <v>1005</v>
      </c>
      <c r="E87" s="15" t="s">
        <v>988</v>
      </c>
      <c r="F87" s="13" t="s">
        <v>7701</v>
      </c>
      <c r="G87" s="16" t="s">
        <v>7511</v>
      </c>
      <c r="H87" s="13" t="s">
        <v>259</v>
      </c>
      <c r="I87" s="13" t="s">
        <v>34062</v>
      </c>
      <c r="J87" s="13" t="s">
        <v>34062</v>
      </c>
      <c r="K87" s="13" t="s">
        <v>34327</v>
      </c>
      <c r="L87" s="17" t="s">
        <v>34328</v>
      </c>
      <c r="M87" s="18">
        <v>3584000</v>
      </c>
      <c r="N87" s="19"/>
      <c r="O87" s="20" t="str">
        <f t="shared" si="2"/>
        <v>CĐ</v>
      </c>
      <c r="R87" s="21" t="str">
        <f t="shared" si="3"/>
        <v>CĐ</v>
      </c>
    </row>
    <row r="88" spans="1:18" ht="23.25" customHeight="1" x14ac:dyDescent="0.25">
      <c r="A88" s="13">
        <v>82</v>
      </c>
      <c r="B88" s="13" t="s">
        <v>34329</v>
      </c>
      <c r="C88" s="13" t="s">
        <v>10414</v>
      </c>
      <c r="D88" s="14" t="s">
        <v>10415</v>
      </c>
      <c r="E88" s="15" t="s">
        <v>822</v>
      </c>
      <c r="F88" s="13" t="s">
        <v>10416</v>
      </c>
      <c r="G88" s="16" t="s">
        <v>7576</v>
      </c>
      <c r="H88" s="13" t="s">
        <v>259</v>
      </c>
      <c r="I88" s="13" t="s">
        <v>34062</v>
      </c>
      <c r="J88" s="13" t="s">
        <v>34062</v>
      </c>
      <c r="K88" s="13" t="s">
        <v>34330</v>
      </c>
      <c r="L88" s="17" t="s">
        <v>34331</v>
      </c>
      <c r="M88" s="18">
        <v>3024000</v>
      </c>
      <c r="N88" s="19"/>
      <c r="O88" s="20" t="str">
        <f t="shared" si="2"/>
        <v>C1</v>
      </c>
      <c r="R88" s="21" t="str">
        <f t="shared" si="3"/>
        <v>C1</v>
      </c>
    </row>
    <row r="89" spans="1:18" ht="23.25" customHeight="1" x14ac:dyDescent="0.25">
      <c r="A89" s="13">
        <v>83</v>
      </c>
      <c r="B89" s="13" t="s">
        <v>34332</v>
      </c>
      <c r="C89" s="13" t="s">
        <v>7608</v>
      </c>
      <c r="D89" s="14" t="s">
        <v>1005</v>
      </c>
      <c r="E89" s="15" t="s">
        <v>3724</v>
      </c>
      <c r="F89" s="13" t="s">
        <v>7609</v>
      </c>
      <c r="G89" s="16" t="s">
        <v>6369</v>
      </c>
      <c r="H89" s="13" t="s">
        <v>259</v>
      </c>
      <c r="I89" s="13" t="s">
        <v>34062</v>
      </c>
      <c r="J89" s="13" t="s">
        <v>34062</v>
      </c>
      <c r="K89" s="13" t="s">
        <v>34333</v>
      </c>
      <c r="L89" s="17" t="s">
        <v>34334</v>
      </c>
      <c r="M89" s="18">
        <v>4096000</v>
      </c>
      <c r="N89" s="19"/>
      <c r="O89" s="20" t="str">
        <f t="shared" si="2"/>
        <v>C1</v>
      </c>
      <c r="R89" s="21" t="str">
        <f t="shared" si="3"/>
        <v>C1</v>
      </c>
    </row>
    <row r="90" spans="1:18" ht="23.25" customHeight="1" x14ac:dyDescent="0.25">
      <c r="A90" s="13">
        <v>84</v>
      </c>
      <c r="B90" s="13" t="s">
        <v>34335</v>
      </c>
      <c r="C90" s="13" t="s">
        <v>16186</v>
      </c>
      <c r="D90" s="14" t="s">
        <v>464</v>
      </c>
      <c r="E90" s="15" t="s">
        <v>697</v>
      </c>
      <c r="F90" s="13" t="s">
        <v>10737</v>
      </c>
      <c r="G90" s="16" t="s">
        <v>7258</v>
      </c>
      <c r="H90" s="13" t="s">
        <v>259</v>
      </c>
      <c r="I90" s="13" t="s">
        <v>34062</v>
      </c>
      <c r="J90" s="13" t="s">
        <v>34062</v>
      </c>
      <c r="K90" s="13" t="s">
        <v>34336</v>
      </c>
      <c r="L90" s="17" t="s">
        <v>34337</v>
      </c>
      <c r="M90" s="18">
        <v>3840000</v>
      </c>
      <c r="N90" s="19"/>
      <c r="O90" s="20" t="str">
        <f t="shared" si="2"/>
        <v>CĐ</v>
      </c>
      <c r="R90" s="21" t="str">
        <f t="shared" si="3"/>
        <v>CĐ</v>
      </c>
    </row>
    <row r="91" spans="1:18" ht="23.25" customHeight="1" x14ac:dyDescent="0.25">
      <c r="A91" s="13">
        <v>85</v>
      </c>
      <c r="B91" s="13" t="s">
        <v>34338</v>
      </c>
      <c r="C91" s="13" t="s">
        <v>11330</v>
      </c>
      <c r="D91" s="14" t="s">
        <v>11331</v>
      </c>
      <c r="E91" s="15" t="s">
        <v>2043</v>
      </c>
      <c r="F91" s="13" t="s">
        <v>11332</v>
      </c>
      <c r="G91" s="16" t="s">
        <v>5662</v>
      </c>
      <c r="H91" s="13" t="s">
        <v>259</v>
      </c>
      <c r="I91" s="13" t="s">
        <v>34062</v>
      </c>
      <c r="J91" s="13" t="s">
        <v>34062</v>
      </c>
      <c r="K91" s="13" t="s">
        <v>34339</v>
      </c>
      <c r="L91" s="17" t="s">
        <v>34340</v>
      </c>
      <c r="M91" s="18">
        <v>4096000</v>
      </c>
      <c r="N91" s="19"/>
      <c r="O91" s="20" t="str">
        <f t="shared" si="2"/>
        <v>C1</v>
      </c>
      <c r="R91" s="21" t="str">
        <f t="shared" si="3"/>
        <v>C1</v>
      </c>
    </row>
    <row r="92" spans="1:18" ht="23.25" customHeight="1" x14ac:dyDescent="0.25">
      <c r="A92" s="13">
        <v>86</v>
      </c>
      <c r="B92" s="13" t="s">
        <v>34341</v>
      </c>
      <c r="C92" s="13" t="s">
        <v>20424</v>
      </c>
      <c r="D92" s="14" t="s">
        <v>50</v>
      </c>
      <c r="E92" s="15" t="s">
        <v>1282</v>
      </c>
      <c r="F92" s="13" t="s">
        <v>16041</v>
      </c>
      <c r="G92" s="16" t="s">
        <v>6941</v>
      </c>
      <c r="H92" s="13" t="s">
        <v>259</v>
      </c>
      <c r="I92" s="13" t="s">
        <v>34062</v>
      </c>
      <c r="J92" s="13" t="s">
        <v>34062</v>
      </c>
      <c r="K92" s="13" t="s">
        <v>34342</v>
      </c>
      <c r="L92" s="17" t="s">
        <v>34343</v>
      </c>
      <c r="M92" s="18">
        <v>3584000</v>
      </c>
      <c r="N92" s="19"/>
      <c r="O92" s="20" t="str">
        <f t="shared" si="2"/>
        <v>C1</v>
      </c>
      <c r="R92" s="21" t="str">
        <f t="shared" si="3"/>
        <v>C1</v>
      </c>
    </row>
    <row r="93" spans="1:18" ht="23.25" customHeight="1" x14ac:dyDescent="0.25">
      <c r="A93" s="13">
        <v>87</v>
      </c>
      <c r="B93" s="13" t="s">
        <v>34344</v>
      </c>
      <c r="C93" s="13" t="s">
        <v>12566</v>
      </c>
      <c r="D93" s="14" t="s">
        <v>107</v>
      </c>
      <c r="E93" s="15" t="s">
        <v>868</v>
      </c>
      <c r="F93" s="13" t="s">
        <v>4944</v>
      </c>
      <c r="G93" s="16" t="s">
        <v>6941</v>
      </c>
      <c r="H93" s="13" t="s">
        <v>259</v>
      </c>
      <c r="I93" s="13" t="s">
        <v>34062</v>
      </c>
      <c r="J93" s="13" t="s">
        <v>34062</v>
      </c>
      <c r="K93" s="13" t="s">
        <v>34345</v>
      </c>
      <c r="L93" s="17" t="s">
        <v>34346</v>
      </c>
      <c r="M93" s="18">
        <v>3584000</v>
      </c>
      <c r="N93" s="19"/>
      <c r="O93" s="20" t="str">
        <f t="shared" si="2"/>
        <v>C1</v>
      </c>
      <c r="R93" s="21" t="str">
        <f t="shared" si="3"/>
        <v>C1</v>
      </c>
    </row>
    <row r="94" spans="1:18" ht="23.25" customHeight="1" x14ac:dyDescent="0.25">
      <c r="A94" s="13">
        <v>88</v>
      </c>
      <c r="B94" s="13" t="s">
        <v>34347</v>
      </c>
      <c r="C94" s="13" t="s">
        <v>34348</v>
      </c>
      <c r="D94" s="14" t="s">
        <v>7096</v>
      </c>
      <c r="E94" s="15" t="s">
        <v>4866</v>
      </c>
      <c r="F94" s="13" t="s">
        <v>490</v>
      </c>
      <c r="G94" s="16" t="s">
        <v>7178</v>
      </c>
      <c r="H94" s="13" t="s">
        <v>259</v>
      </c>
      <c r="I94" s="13" t="s">
        <v>34062</v>
      </c>
      <c r="J94" s="13" t="s">
        <v>34062</v>
      </c>
      <c r="K94" s="13" t="s">
        <v>34349</v>
      </c>
      <c r="L94" s="17" t="s">
        <v>34350</v>
      </c>
      <c r="M94" s="18">
        <v>3584000</v>
      </c>
      <c r="N94" s="19"/>
      <c r="O94" s="20" t="str">
        <f t="shared" si="2"/>
        <v>CĐ</v>
      </c>
      <c r="R94" s="21" t="str">
        <f t="shared" si="3"/>
        <v>CĐ</v>
      </c>
    </row>
    <row r="95" spans="1:18" ht="23.25" customHeight="1" x14ac:dyDescent="0.25">
      <c r="A95" s="13">
        <v>89</v>
      </c>
      <c r="B95" s="13" t="s">
        <v>34351</v>
      </c>
      <c r="C95" s="13" t="s">
        <v>8761</v>
      </c>
      <c r="D95" s="14" t="s">
        <v>8762</v>
      </c>
      <c r="E95" s="15" t="s">
        <v>431</v>
      </c>
      <c r="F95" s="13" t="s">
        <v>8763</v>
      </c>
      <c r="G95" s="16" t="s">
        <v>6941</v>
      </c>
      <c r="H95" s="13" t="s">
        <v>259</v>
      </c>
      <c r="I95" s="13" t="s">
        <v>34062</v>
      </c>
      <c r="J95" s="13" t="s">
        <v>34062</v>
      </c>
      <c r="K95" s="13" t="s">
        <v>34352</v>
      </c>
      <c r="L95" s="17" t="s">
        <v>34353</v>
      </c>
      <c r="M95" s="18">
        <v>3584000</v>
      </c>
      <c r="N95" s="19"/>
      <c r="O95" s="20" t="str">
        <f t="shared" si="2"/>
        <v>C1</v>
      </c>
      <c r="R95" s="21" t="str">
        <f t="shared" si="3"/>
        <v>C1</v>
      </c>
    </row>
    <row r="96" spans="1:18" ht="23.25" customHeight="1" x14ac:dyDescent="0.25">
      <c r="A96" s="13">
        <v>90</v>
      </c>
      <c r="B96" s="13" t="s">
        <v>34354</v>
      </c>
      <c r="C96" s="13" t="s">
        <v>26606</v>
      </c>
      <c r="D96" s="14" t="s">
        <v>603</v>
      </c>
      <c r="E96" s="15" t="s">
        <v>2984</v>
      </c>
      <c r="F96" s="13" t="s">
        <v>3352</v>
      </c>
      <c r="G96" s="16" t="s">
        <v>5836</v>
      </c>
      <c r="H96" s="13" t="s">
        <v>259</v>
      </c>
      <c r="I96" s="13" t="s">
        <v>34062</v>
      </c>
      <c r="J96" s="13" t="s">
        <v>34062</v>
      </c>
      <c r="K96" s="13" t="s">
        <v>34355</v>
      </c>
      <c r="L96" s="17" t="s">
        <v>34356</v>
      </c>
      <c r="M96" s="18">
        <v>3328000</v>
      </c>
      <c r="N96" s="19"/>
      <c r="O96" s="20" t="str">
        <f t="shared" si="2"/>
        <v>C1</v>
      </c>
      <c r="R96" s="21" t="str">
        <f t="shared" si="3"/>
        <v>C1</v>
      </c>
    </row>
    <row r="97" spans="1:18" ht="23.25" customHeight="1" x14ac:dyDescent="0.25">
      <c r="A97" s="13">
        <v>91</v>
      </c>
      <c r="B97" s="13" t="s">
        <v>34357</v>
      </c>
      <c r="C97" s="13" t="s">
        <v>10189</v>
      </c>
      <c r="D97" s="14" t="s">
        <v>2511</v>
      </c>
      <c r="E97" s="15" t="s">
        <v>988</v>
      </c>
      <c r="F97" s="13" t="s">
        <v>6619</v>
      </c>
      <c r="G97" s="16" t="s">
        <v>4849</v>
      </c>
      <c r="H97" s="13" t="s">
        <v>259</v>
      </c>
      <c r="I97" s="13" t="s">
        <v>34062</v>
      </c>
      <c r="J97" s="13" t="s">
        <v>34062</v>
      </c>
      <c r="K97" s="13" t="s">
        <v>34358</v>
      </c>
      <c r="L97" s="17" t="s">
        <v>34359</v>
      </c>
      <c r="M97" s="18">
        <v>3840000</v>
      </c>
      <c r="N97" s="19"/>
      <c r="O97" s="20" t="str">
        <f t="shared" si="2"/>
        <v>CĐ</v>
      </c>
      <c r="R97" s="21" t="str">
        <f t="shared" si="3"/>
        <v>CĐ</v>
      </c>
    </row>
    <row r="98" spans="1:18" ht="23.25" customHeight="1" x14ac:dyDescent="0.25">
      <c r="A98" s="13">
        <v>92</v>
      </c>
      <c r="B98" s="13" t="s">
        <v>34360</v>
      </c>
      <c r="C98" s="13" t="s">
        <v>12906</v>
      </c>
      <c r="D98" s="14" t="s">
        <v>12907</v>
      </c>
      <c r="E98" s="15" t="s">
        <v>4604</v>
      </c>
      <c r="F98" s="13" t="s">
        <v>12908</v>
      </c>
      <c r="G98" s="16" t="s">
        <v>5967</v>
      </c>
      <c r="H98" s="13" t="s">
        <v>259</v>
      </c>
      <c r="I98" s="13" t="s">
        <v>34062</v>
      </c>
      <c r="J98" s="13" t="s">
        <v>34062</v>
      </c>
      <c r="K98" s="13" t="s">
        <v>34361</v>
      </c>
      <c r="L98" s="17" t="s">
        <v>34362</v>
      </c>
      <c r="M98" s="18">
        <v>3072000</v>
      </c>
      <c r="N98" s="19"/>
      <c r="O98" s="20" t="str">
        <f t="shared" si="2"/>
        <v>C1</v>
      </c>
      <c r="R98" s="21" t="str">
        <f t="shared" si="3"/>
        <v>C1</v>
      </c>
    </row>
    <row r="99" spans="1:18" ht="23.25" customHeight="1" x14ac:dyDescent="0.25">
      <c r="A99" s="13">
        <v>93</v>
      </c>
      <c r="B99" s="13" t="s">
        <v>34363</v>
      </c>
      <c r="C99" s="13" t="s">
        <v>34364</v>
      </c>
      <c r="D99" s="14" t="s">
        <v>19271</v>
      </c>
      <c r="E99" s="15" t="s">
        <v>22</v>
      </c>
      <c r="F99" s="13" t="s">
        <v>34365</v>
      </c>
      <c r="G99" s="16" t="s">
        <v>2957</v>
      </c>
      <c r="H99" s="13" t="s">
        <v>259</v>
      </c>
      <c r="I99" s="13" t="s">
        <v>34062</v>
      </c>
      <c r="J99" s="13" t="s">
        <v>34062</v>
      </c>
      <c r="K99" s="13" t="s">
        <v>34366</v>
      </c>
      <c r="L99" s="17" t="s">
        <v>34367</v>
      </c>
      <c r="M99" s="18">
        <v>5129000</v>
      </c>
      <c r="N99" s="19"/>
      <c r="O99" s="20" t="str">
        <f t="shared" si="2"/>
        <v>T4</v>
      </c>
      <c r="R99" s="21" t="str">
        <f t="shared" si="3"/>
        <v>NH 18-19T4</v>
      </c>
    </row>
    <row r="100" spans="1:18" ht="23.25" customHeight="1" x14ac:dyDescent="0.25">
      <c r="A100" s="13">
        <v>94</v>
      </c>
      <c r="B100" s="13" t="s">
        <v>34368</v>
      </c>
      <c r="C100" s="13" t="s">
        <v>1850</v>
      </c>
      <c r="D100" s="14" t="s">
        <v>1851</v>
      </c>
      <c r="E100" s="15" t="s">
        <v>26</v>
      </c>
      <c r="F100" s="13" t="s">
        <v>535</v>
      </c>
      <c r="G100" s="16" t="s">
        <v>389</v>
      </c>
      <c r="H100" s="13" t="s">
        <v>259</v>
      </c>
      <c r="I100" s="13" t="s">
        <v>34062</v>
      </c>
      <c r="J100" s="13" t="s">
        <v>34062</v>
      </c>
      <c r="K100" s="13" t="s">
        <v>34369</v>
      </c>
      <c r="L100" s="17" t="s">
        <v>34370</v>
      </c>
      <c r="M100" s="18">
        <v>4370000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8" ht="23.25" customHeight="1" x14ac:dyDescent="0.25">
      <c r="A101" s="13">
        <v>95</v>
      </c>
      <c r="B101" s="13" t="s">
        <v>34371</v>
      </c>
      <c r="C101" s="13" t="s">
        <v>19899</v>
      </c>
      <c r="D101" s="14" t="s">
        <v>19900</v>
      </c>
      <c r="E101" s="15" t="s">
        <v>1209</v>
      </c>
      <c r="F101" s="13" t="s">
        <v>19901</v>
      </c>
      <c r="G101" s="16" t="s">
        <v>7085</v>
      </c>
      <c r="H101" s="13" t="s">
        <v>259</v>
      </c>
      <c r="I101" s="13" t="s">
        <v>34062</v>
      </c>
      <c r="J101" s="13" t="s">
        <v>34062</v>
      </c>
      <c r="K101" s="13" t="s">
        <v>34372</v>
      </c>
      <c r="L101" s="17" t="s">
        <v>34373</v>
      </c>
      <c r="M101" s="18">
        <v>3328000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23.25" customHeight="1" x14ac:dyDescent="0.25">
      <c r="A102" s="13">
        <v>96</v>
      </c>
      <c r="B102" s="13" t="s">
        <v>34374</v>
      </c>
      <c r="C102" s="13" t="s">
        <v>359</v>
      </c>
      <c r="D102" s="14" t="s">
        <v>360</v>
      </c>
      <c r="E102" s="15" t="s">
        <v>80</v>
      </c>
      <c r="F102" s="13" t="s">
        <v>361</v>
      </c>
      <c r="G102" s="16" t="s">
        <v>16</v>
      </c>
      <c r="H102" s="13" t="s">
        <v>259</v>
      </c>
      <c r="I102" s="13" t="s">
        <v>34062</v>
      </c>
      <c r="J102" s="13" t="s">
        <v>34062</v>
      </c>
      <c r="K102" s="13" t="s">
        <v>34375</v>
      </c>
      <c r="L102" s="17" t="s">
        <v>34376</v>
      </c>
      <c r="M102" s="18">
        <v>5129000</v>
      </c>
      <c r="N102" s="19"/>
      <c r="O102" s="20" t="str">
        <f t="shared" si="2"/>
        <v>T4</v>
      </c>
      <c r="R102" s="21" t="str">
        <f t="shared" si="3"/>
        <v>NH 18-19T4</v>
      </c>
    </row>
    <row r="103" spans="1:18" ht="23.25" customHeight="1" x14ac:dyDescent="0.25">
      <c r="A103" s="13">
        <v>97</v>
      </c>
      <c r="B103" s="13" t="s">
        <v>34377</v>
      </c>
      <c r="C103" s="13" t="s">
        <v>25583</v>
      </c>
      <c r="D103" s="14" t="s">
        <v>25584</v>
      </c>
      <c r="E103" s="15" t="s">
        <v>395</v>
      </c>
      <c r="F103" s="13" t="s">
        <v>25585</v>
      </c>
      <c r="G103" s="16" t="s">
        <v>6282</v>
      </c>
      <c r="H103" s="13" t="s">
        <v>259</v>
      </c>
      <c r="I103" s="13" t="s">
        <v>34062</v>
      </c>
      <c r="J103" s="13" t="s">
        <v>34062</v>
      </c>
      <c r="K103" s="13" t="s">
        <v>34378</v>
      </c>
      <c r="L103" s="17" t="s">
        <v>34379</v>
      </c>
      <c r="M103" s="18">
        <v>3584000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3.25" customHeight="1" x14ac:dyDescent="0.25">
      <c r="A104" s="13">
        <v>98</v>
      </c>
      <c r="B104" s="13" t="s">
        <v>34380</v>
      </c>
      <c r="C104" s="13" t="s">
        <v>34381</v>
      </c>
      <c r="D104" s="14" t="s">
        <v>3328</v>
      </c>
      <c r="E104" s="15" t="s">
        <v>387</v>
      </c>
      <c r="F104" s="13" t="s">
        <v>903</v>
      </c>
      <c r="G104" s="16" t="s">
        <v>171</v>
      </c>
      <c r="H104" s="13" t="s">
        <v>259</v>
      </c>
      <c r="I104" s="13" t="s">
        <v>34062</v>
      </c>
      <c r="J104" s="13" t="s">
        <v>34062</v>
      </c>
      <c r="K104" s="13" t="s">
        <v>34382</v>
      </c>
      <c r="L104" s="17" t="s">
        <v>34383</v>
      </c>
      <c r="M104" s="18">
        <v>5352000</v>
      </c>
      <c r="N104" s="19"/>
      <c r="O104" s="20" t="str">
        <f t="shared" si="2"/>
        <v>T4</v>
      </c>
      <c r="R104" s="21" t="str">
        <f t="shared" si="3"/>
        <v>NH 18-19T4</v>
      </c>
    </row>
    <row r="105" spans="1:18" ht="23.25" customHeight="1" x14ac:dyDescent="0.25">
      <c r="A105" s="13">
        <v>99</v>
      </c>
      <c r="B105" s="13" t="s">
        <v>34384</v>
      </c>
      <c r="C105" s="13" t="s">
        <v>21634</v>
      </c>
      <c r="D105" s="14" t="s">
        <v>190</v>
      </c>
      <c r="E105" s="15" t="s">
        <v>604</v>
      </c>
      <c r="F105" s="13" t="s">
        <v>9959</v>
      </c>
      <c r="G105" s="16" t="s">
        <v>6282</v>
      </c>
      <c r="H105" s="13" t="s">
        <v>259</v>
      </c>
      <c r="I105" s="13" t="s">
        <v>34062</v>
      </c>
      <c r="J105" s="13" t="s">
        <v>34062</v>
      </c>
      <c r="K105" s="13" t="s">
        <v>34385</v>
      </c>
      <c r="L105" s="17" t="s">
        <v>34386</v>
      </c>
      <c r="M105" s="18">
        <v>3584000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23.25" customHeight="1" x14ac:dyDescent="0.25">
      <c r="A106" s="13">
        <v>100</v>
      </c>
      <c r="B106" s="13" t="s">
        <v>34387</v>
      </c>
      <c r="C106" s="13" t="s">
        <v>16258</v>
      </c>
      <c r="D106" s="14" t="s">
        <v>1294</v>
      </c>
      <c r="E106" s="15" t="s">
        <v>567</v>
      </c>
      <c r="F106" s="13" t="s">
        <v>16259</v>
      </c>
      <c r="G106" s="16" t="s">
        <v>6282</v>
      </c>
      <c r="H106" s="13" t="s">
        <v>259</v>
      </c>
      <c r="I106" s="13" t="s">
        <v>34062</v>
      </c>
      <c r="J106" s="13" t="s">
        <v>34062</v>
      </c>
      <c r="K106" s="13" t="s">
        <v>34388</v>
      </c>
      <c r="L106" s="17" t="s">
        <v>34389</v>
      </c>
      <c r="M106" s="18">
        <v>3584000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23.25" customHeight="1" x14ac:dyDescent="0.25">
      <c r="A107" s="13">
        <v>101</v>
      </c>
      <c r="B107" s="13" t="s">
        <v>34390</v>
      </c>
      <c r="C107" s="13" t="s">
        <v>11731</v>
      </c>
      <c r="D107" s="14" t="s">
        <v>6042</v>
      </c>
      <c r="E107" s="15" t="s">
        <v>1776</v>
      </c>
      <c r="F107" s="13" t="s">
        <v>7454</v>
      </c>
      <c r="G107" s="16" t="s">
        <v>6944</v>
      </c>
      <c r="H107" s="13" t="s">
        <v>259</v>
      </c>
      <c r="I107" s="13" t="s">
        <v>34062</v>
      </c>
      <c r="J107" s="13" t="s">
        <v>34062</v>
      </c>
      <c r="K107" s="13" t="s">
        <v>34391</v>
      </c>
      <c r="L107" s="17" t="s">
        <v>34392</v>
      </c>
      <c r="M107" s="18">
        <v>3840000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3.25" customHeight="1" x14ac:dyDescent="0.25">
      <c r="A108" s="13">
        <v>102</v>
      </c>
      <c r="B108" s="13" t="s">
        <v>34393</v>
      </c>
      <c r="C108" s="13" t="s">
        <v>16880</v>
      </c>
      <c r="D108" s="14" t="s">
        <v>614</v>
      </c>
      <c r="E108" s="15" t="s">
        <v>278</v>
      </c>
      <c r="F108" s="13" t="s">
        <v>438</v>
      </c>
      <c r="G108" s="16" t="s">
        <v>8799</v>
      </c>
      <c r="H108" s="13" t="s">
        <v>259</v>
      </c>
      <c r="I108" s="13" t="s">
        <v>34062</v>
      </c>
      <c r="J108" s="13" t="s">
        <v>34062</v>
      </c>
      <c r="K108" s="13" t="s">
        <v>34394</v>
      </c>
      <c r="L108" s="17" t="s">
        <v>34395</v>
      </c>
      <c r="M108" s="18">
        <v>6244000</v>
      </c>
      <c r="N108" s="19"/>
      <c r="O108" s="20" t="str">
        <f t="shared" si="2"/>
        <v>T4</v>
      </c>
      <c r="R108" s="21" t="str">
        <f t="shared" si="3"/>
        <v>T4</v>
      </c>
    </row>
    <row r="109" spans="1:18" ht="23.25" customHeight="1" x14ac:dyDescent="0.25">
      <c r="A109" s="13">
        <v>103</v>
      </c>
      <c r="B109" s="13" t="s">
        <v>34396</v>
      </c>
      <c r="C109" s="13" t="s">
        <v>13779</v>
      </c>
      <c r="D109" s="14" t="s">
        <v>566</v>
      </c>
      <c r="E109" s="15" t="s">
        <v>1957</v>
      </c>
      <c r="F109" s="13" t="s">
        <v>13780</v>
      </c>
      <c r="G109" s="16" t="s">
        <v>6405</v>
      </c>
      <c r="H109" s="13" t="s">
        <v>259</v>
      </c>
      <c r="I109" s="13" t="s">
        <v>34062</v>
      </c>
      <c r="J109" s="13" t="s">
        <v>34062</v>
      </c>
      <c r="K109" s="13" t="s">
        <v>34397</v>
      </c>
      <c r="L109" s="17" t="s">
        <v>34398</v>
      </c>
      <c r="M109" s="18">
        <v>3584000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3.25" customHeight="1" x14ac:dyDescent="0.25">
      <c r="A110" s="13">
        <v>104</v>
      </c>
      <c r="B110" s="13" t="s">
        <v>34399</v>
      </c>
      <c r="C110" s="13" t="s">
        <v>7639</v>
      </c>
      <c r="D110" s="14" t="s">
        <v>464</v>
      </c>
      <c r="E110" s="15" t="s">
        <v>7640</v>
      </c>
      <c r="F110" s="13" t="s">
        <v>7498</v>
      </c>
      <c r="G110" s="16" t="s">
        <v>7455</v>
      </c>
      <c r="H110" s="13" t="s">
        <v>259</v>
      </c>
      <c r="I110" s="13" t="s">
        <v>34062</v>
      </c>
      <c r="J110" s="13" t="s">
        <v>34062</v>
      </c>
      <c r="K110" s="13" t="s">
        <v>34400</v>
      </c>
      <c r="L110" s="17" t="s">
        <v>34401</v>
      </c>
      <c r="M110" s="18">
        <v>3072000</v>
      </c>
      <c r="N110" s="19"/>
      <c r="O110" s="20" t="str">
        <f>MID(G110,3,FIND("-",G110,1)-3)&amp;IF(MID(G110,3,5)="CĐ-LT","LT","")</f>
        <v>CĐ</v>
      </c>
      <c r="R110" s="21" t="str">
        <f>IF(LEFT(G110,2)="18","NH 18-19","")&amp;O110</f>
        <v>CĐ</v>
      </c>
    </row>
    <row r="111" spans="1:18" ht="23.25" customHeight="1" x14ac:dyDescent="0.25">
      <c r="A111" s="13">
        <v>105</v>
      </c>
      <c r="B111" s="13" t="s">
        <v>34402</v>
      </c>
      <c r="C111" s="13" t="s">
        <v>1872</v>
      </c>
      <c r="D111" s="14" t="s">
        <v>1873</v>
      </c>
      <c r="E111" s="15" t="s">
        <v>1874</v>
      </c>
      <c r="F111" s="13" t="s">
        <v>1875</v>
      </c>
      <c r="G111" s="16" t="s">
        <v>705</v>
      </c>
      <c r="H111" s="13" t="s">
        <v>259</v>
      </c>
      <c r="I111" s="13" t="s">
        <v>34062</v>
      </c>
      <c r="J111" s="13" t="s">
        <v>34062</v>
      </c>
      <c r="K111" s="13" t="s">
        <v>34403</v>
      </c>
      <c r="L111" s="17" t="s">
        <v>34404</v>
      </c>
      <c r="M111" s="18">
        <v>5129000</v>
      </c>
      <c r="N111" s="19"/>
      <c r="O111" s="20" t="str">
        <f>MID(G111,3,FIND("-",G111,1)-3)&amp;IF(MID(G111,3,5)="CĐ-LT","LT","")</f>
        <v>T4</v>
      </c>
      <c r="R111" s="21" t="str">
        <f>IF(LEFT(G111,2)="18","NH 18-19","")&amp;O111</f>
        <v>NH 18-19T4</v>
      </c>
    </row>
    <row r="112" spans="1:18" s="28" customFormat="1" ht="24.75" customHeight="1" x14ac:dyDescent="0.25">
      <c r="A112" s="229" t="s">
        <v>35</v>
      </c>
      <c r="B112" s="230"/>
      <c r="C112" s="230"/>
      <c r="D112" s="230"/>
      <c r="E112" s="22"/>
      <c r="F112" s="22"/>
      <c r="G112" s="22"/>
      <c r="H112" s="23"/>
      <c r="I112" s="24"/>
      <c r="J112" s="25"/>
      <c r="K112" s="26"/>
      <c r="L112" s="231">
        <f>SUM(M7:M111)</f>
        <v>409857000</v>
      </c>
      <c r="M112" s="232"/>
      <c r="N112" s="27"/>
      <c r="O112" s="20"/>
      <c r="P112" s="6"/>
      <c r="Q112" s="6"/>
    </row>
    <row r="113" spans="1:19" s="30" customFormat="1" ht="24" customHeight="1" x14ac:dyDescent="0.25">
      <c r="A113" s="237" t="s">
        <v>34407</v>
      </c>
      <c r="B113" s="238"/>
      <c r="C113" s="238"/>
      <c r="D113" s="238"/>
      <c r="E113" s="238"/>
      <c r="F113" s="238"/>
      <c r="G113" s="238"/>
      <c r="H113" s="238"/>
      <c r="I113" s="238"/>
      <c r="J113" s="238"/>
      <c r="K113" s="238"/>
      <c r="L113" s="238"/>
      <c r="M113" s="238"/>
      <c r="N113" s="239"/>
      <c r="O113" s="29" t="str">
        <f>LEFT(G113,5)</f>
        <v/>
      </c>
      <c r="P113" s="6"/>
      <c r="Q113" s="6"/>
    </row>
    <row r="114" spans="1:19" ht="15.75" customHeight="1" x14ac:dyDescent="0.25">
      <c r="A114" s="31"/>
      <c r="B114" s="31"/>
      <c r="C114" s="1"/>
      <c r="D114" s="2"/>
      <c r="E114" s="2"/>
      <c r="F114" s="1"/>
      <c r="G114" s="225" t="s">
        <v>34406</v>
      </c>
      <c r="H114" s="225"/>
      <c r="I114" s="225"/>
      <c r="J114" s="225"/>
      <c r="K114" s="225"/>
      <c r="L114" s="225"/>
      <c r="M114" s="225"/>
      <c r="N114" s="225"/>
      <c r="O114" s="29"/>
      <c r="S114" s="30"/>
    </row>
    <row r="115" spans="1:19" ht="15.75" customHeight="1" x14ac:dyDescent="0.25">
      <c r="A115" s="35" t="s">
        <v>4822</v>
      </c>
      <c r="B115" s="35"/>
      <c r="C115" s="35"/>
      <c r="D115" s="32"/>
      <c r="E115" s="32" t="s">
        <v>4823</v>
      </c>
      <c r="F115" s="32"/>
      <c r="G115" s="32"/>
      <c r="H115" s="32"/>
      <c r="I115" s="32"/>
      <c r="J115" s="32"/>
      <c r="K115" s="32"/>
      <c r="L115" s="32"/>
      <c r="M115" s="236" t="s">
        <v>4824</v>
      </c>
      <c r="N115" s="236"/>
      <c r="O115" s="29"/>
    </row>
    <row r="116" spans="1:19" x14ac:dyDescent="0.25">
      <c r="A116" s="33"/>
      <c r="B116" s="33"/>
      <c r="C116" s="166"/>
      <c r="D116" s="35"/>
      <c r="E116" s="35"/>
      <c r="F116" s="35"/>
      <c r="G116" s="35"/>
      <c r="J116" s="166"/>
      <c r="K116" s="166"/>
      <c r="L116" s="166"/>
      <c r="M116" s="166"/>
      <c r="N116" s="6"/>
    </row>
    <row r="117" spans="1:19" x14ac:dyDescent="0.25">
      <c r="A117" s="33"/>
      <c r="B117" s="33"/>
      <c r="C117" s="166"/>
      <c r="D117" s="35"/>
      <c r="E117" s="35"/>
      <c r="F117" s="35"/>
      <c r="G117" s="35"/>
      <c r="H117" s="35"/>
      <c r="I117" s="35"/>
      <c r="J117" s="166"/>
      <c r="K117" s="166"/>
      <c r="L117" s="166"/>
      <c r="M117" s="166"/>
      <c r="N117" s="6"/>
    </row>
    <row r="118" spans="1:19" x14ac:dyDescent="0.25">
      <c r="A118" s="33"/>
      <c r="B118" s="33"/>
      <c r="C118" s="166"/>
      <c r="D118" s="35"/>
      <c r="E118" s="35"/>
      <c r="F118" s="35"/>
      <c r="G118" s="35"/>
      <c r="H118" s="35"/>
      <c r="I118" s="35"/>
      <c r="J118" s="166"/>
      <c r="K118" s="166"/>
      <c r="L118" s="166"/>
      <c r="M118" s="166"/>
      <c r="N118" s="6"/>
    </row>
    <row r="119" spans="1:19" s="28" customFormat="1" x14ac:dyDescent="0.25">
      <c r="A119" s="35"/>
      <c r="B119" s="35"/>
      <c r="C119" s="35" t="s">
        <v>4820</v>
      </c>
      <c r="D119" s="35"/>
      <c r="E119" s="236" t="s">
        <v>4821</v>
      </c>
      <c r="F119" s="236"/>
      <c r="G119" s="236"/>
      <c r="H119" s="35"/>
      <c r="I119" s="35"/>
      <c r="J119" s="35"/>
      <c r="K119" s="35"/>
      <c r="L119" s="35"/>
      <c r="M119" s="236" t="s">
        <v>4819</v>
      </c>
      <c r="N119" s="236"/>
      <c r="O119" s="166"/>
      <c r="P119" s="6"/>
    </row>
    <row r="120" spans="1:19" s="28" customFormat="1" ht="18.75" customHeight="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166"/>
      <c r="P120" s="6"/>
    </row>
    <row r="121" spans="1:19" s="36" customFormat="1" x14ac:dyDescent="0.25">
      <c r="B121" s="37"/>
      <c r="C121" s="38" t="s">
        <v>38</v>
      </c>
      <c r="D121" s="39" t="s">
        <v>586</v>
      </c>
      <c r="E121" s="40"/>
      <c r="F121" s="40"/>
      <c r="G121" s="40"/>
      <c r="H121" s="40"/>
      <c r="I121" s="40"/>
      <c r="J121" s="41"/>
      <c r="K121" s="40"/>
      <c r="L121" s="40"/>
      <c r="M121" s="42"/>
    </row>
    <row r="122" spans="1:19" s="36" customFormat="1" x14ac:dyDescent="0.25">
      <c r="A122" s="43"/>
      <c r="B122" s="44"/>
      <c r="C122" s="45" t="s">
        <v>40</v>
      </c>
      <c r="D122" s="46">
        <f>SUMIF($O$7:$O$111,"CĐN",$M$7:$M$111)</f>
        <v>6500000</v>
      </c>
      <c r="E122" s="40"/>
      <c r="F122" s="40"/>
      <c r="G122" s="40"/>
      <c r="H122" s="40"/>
      <c r="I122" s="40"/>
      <c r="J122" s="41"/>
      <c r="K122" s="40"/>
      <c r="L122" s="40"/>
      <c r="M122" s="6"/>
    </row>
    <row r="123" spans="1:19" s="49" customFormat="1" ht="13.5" customHeight="1" x14ac:dyDescent="0.25">
      <c r="A123" s="43"/>
      <c r="B123" s="44"/>
      <c r="C123" s="45" t="s">
        <v>41</v>
      </c>
      <c r="D123" s="46">
        <f>SUMIF($O$7:$O$111,"TCN",$M$7:$M$111)</f>
        <v>12900000</v>
      </c>
      <c r="E123" s="47"/>
      <c r="F123" s="47"/>
      <c r="G123" s="47"/>
      <c r="H123" s="47"/>
      <c r="I123" s="40"/>
      <c r="J123" s="48"/>
      <c r="K123" s="47"/>
      <c r="L123" s="47"/>
      <c r="M123" s="6"/>
    </row>
    <row r="124" spans="1:19" s="49" customFormat="1" ht="13.5" customHeight="1" x14ac:dyDescent="0.25">
      <c r="A124" s="43"/>
      <c r="B124" s="50" t="s">
        <v>42</v>
      </c>
      <c r="C124" s="45" t="s">
        <v>43</v>
      </c>
      <c r="D124" s="46">
        <f>SUMIF($O$7:$O$111,"CĐ",$M$7:$M$111)+SUMIF($O$7:$O$111,"C1",$M$7:$M$111)</f>
        <v>290856000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9" s="49" customFormat="1" ht="13.5" customHeight="1" x14ac:dyDescent="0.25">
      <c r="A125" s="43"/>
      <c r="B125" s="50"/>
      <c r="C125" s="45" t="s">
        <v>44</v>
      </c>
      <c r="D125" s="46">
        <f>SUMIF($O$7:$O$111,"C2",$M$7:$M$111)+SUMIF($O$7:$O$111,"CĐLT",$M$7:$M$111)</f>
        <v>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9" s="49" customFormat="1" ht="13.5" customHeight="1" x14ac:dyDescent="0.25">
      <c r="A126" s="43"/>
      <c r="B126" s="51">
        <f>SUM(B122:B124)</f>
        <v>0</v>
      </c>
      <c r="C126" s="45" t="s">
        <v>45</v>
      </c>
      <c r="D126" s="46">
        <f>SUMIF($O$7:$O$111,"T4",$M$7:$M$111)+SUMIF($O$7:$O$111,"T2",$M$7:$M$111)+SUMIF($O$7:$O$111,"T3",$M$7:$M$111)+SUMIF($O$7:$O$111,"TC",$M$7:$M$111)+SUMIF($O$7:$O$111,"TN",$M$7:$M$111)+SUMIF($O$7:$O$111,"TCT",$M$7:$M$111)+SUMIF($O$7:$O$111,"T1",$M$7:$M$111)</f>
        <v>99601000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9" s="49" customFormat="1" ht="13.5" customHeight="1" x14ac:dyDescent="0.25">
      <c r="B127" s="52"/>
      <c r="C127" s="53" t="s">
        <v>46</v>
      </c>
      <c r="D127" s="54">
        <f>SUM(D122:D126)</f>
        <v>409857000</v>
      </c>
      <c r="E127" s="47"/>
      <c r="F127" s="47"/>
      <c r="G127" s="47"/>
      <c r="H127" s="47"/>
      <c r="I127" s="47"/>
      <c r="J127" s="48"/>
      <c r="K127" s="47"/>
      <c r="L127" s="47"/>
      <c r="M127" s="6"/>
    </row>
    <row r="128" spans="1:19" x14ac:dyDescent="0.25">
      <c r="E128" s="6"/>
      <c r="J128" s="21"/>
      <c r="K128" s="58"/>
      <c r="M128" s="6"/>
      <c r="N128" s="6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88" spans="16:16" x14ac:dyDescent="0.25">
      <c r="P188" s="55"/>
    </row>
    <row r="192" spans="16:16" x14ac:dyDescent="0.25">
      <c r="P192" s="28"/>
    </row>
    <row r="193" spans="16:16" x14ac:dyDescent="0.25">
      <c r="P193" s="28"/>
    </row>
    <row r="194" spans="16:16" x14ac:dyDescent="0.25">
      <c r="P194" s="56"/>
    </row>
    <row r="195" spans="16:16" x14ac:dyDescent="0.25">
      <c r="P195" s="36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  <row r="199" spans="16:16" x14ac:dyDescent="0.25">
      <c r="P199" s="49"/>
    </row>
  </sheetData>
  <mergeCells count="9">
    <mergeCell ref="M115:N115"/>
    <mergeCell ref="E119:G119"/>
    <mergeCell ref="M119:N119"/>
    <mergeCell ref="A4:N4"/>
    <mergeCell ref="A5:N5"/>
    <mergeCell ref="A112:D112"/>
    <mergeCell ref="L112:M112"/>
    <mergeCell ref="A113:N113"/>
    <mergeCell ref="G114:N11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"/>
  <sheetViews>
    <sheetView topLeftCell="A101" zoomScaleNormal="100" zoomScaleSheetLayoutView="85" workbookViewId="0">
      <selection activeCell="A7" sqref="A7:A10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34739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3.25" customHeight="1" x14ac:dyDescent="0.25">
      <c r="A7" s="13">
        <v>1</v>
      </c>
      <c r="B7" s="13" t="s">
        <v>34408</v>
      </c>
      <c r="C7" s="13" t="s">
        <v>34409</v>
      </c>
      <c r="D7" s="14" t="s">
        <v>3272</v>
      </c>
      <c r="E7" s="15" t="s">
        <v>1637</v>
      </c>
      <c r="F7" s="13" t="s">
        <v>6725</v>
      </c>
      <c r="G7" s="16" t="s">
        <v>8901</v>
      </c>
      <c r="H7" s="13" t="s">
        <v>259</v>
      </c>
      <c r="I7" s="13" t="s">
        <v>34410</v>
      </c>
      <c r="J7" s="13" t="s">
        <v>34410</v>
      </c>
      <c r="K7" s="13" t="s">
        <v>34411</v>
      </c>
      <c r="L7" s="17" t="s">
        <v>34412</v>
      </c>
      <c r="M7" s="18">
        <v>4608000</v>
      </c>
      <c r="N7" s="19"/>
      <c r="O7" s="20" t="str">
        <f t="shared" ref="O7:O70" si="0">MID(G7,3,FIND("-",G7,1)-3)&amp;IF(MID(G7,3,5)="CĐ-LT","LT","")</f>
        <v>CĐ</v>
      </c>
      <c r="R7" s="21" t="str">
        <f t="shared" ref="R7:R70" si="1">IF(LEFT(G7,2)="18","NH 18-19","")&amp;O7</f>
        <v>CĐ</v>
      </c>
    </row>
    <row r="8" spans="1:18" ht="23.25" customHeight="1" x14ac:dyDescent="0.25">
      <c r="A8" s="13">
        <v>2</v>
      </c>
      <c r="B8" s="13" t="s">
        <v>34413</v>
      </c>
      <c r="C8" s="13" t="s">
        <v>34414</v>
      </c>
      <c r="D8" s="14" t="s">
        <v>34415</v>
      </c>
      <c r="E8" s="15" t="s">
        <v>1637</v>
      </c>
      <c r="F8" s="13" t="s">
        <v>7504</v>
      </c>
      <c r="G8" s="16" t="s">
        <v>7576</v>
      </c>
      <c r="H8" s="13" t="s">
        <v>259</v>
      </c>
      <c r="I8" s="13" t="s">
        <v>34410</v>
      </c>
      <c r="J8" s="13" t="s">
        <v>34410</v>
      </c>
      <c r="K8" s="13" t="s">
        <v>34416</v>
      </c>
      <c r="L8" s="17" t="s">
        <v>34417</v>
      </c>
      <c r="M8" s="18">
        <v>3024000</v>
      </c>
      <c r="N8" s="19"/>
      <c r="O8" s="20" t="str">
        <f t="shared" si="0"/>
        <v>C1</v>
      </c>
      <c r="R8" s="21" t="str">
        <f t="shared" si="1"/>
        <v>C1</v>
      </c>
    </row>
    <row r="9" spans="1:18" ht="23.25" customHeight="1" x14ac:dyDescent="0.25">
      <c r="A9" s="13">
        <v>3</v>
      </c>
      <c r="B9" s="13" t="s">
        <v>34418</v>
      </c>
      <c r="C9" s="13" t="s">
        <v>9425</v>
      </c>
      <c r="D9" s="14" t="s">
        <v>5127</v>
      </c>
      <c r="E9" s="15" t="s">
        <v>431</v>
      </c>
      <c r="F9" s="13" t="s">
        <v>9426</v>
      </c>
      <c r="G9" s="16" t="s">
        <v>8752</v>
      </c>
      <c r="H9" s="13" t="s">
        <v>259</v>
      </c>
      <c r="I9" s="13" t="s">
        <v>34410</v>
      </c>
      <c r="J9" s="13" t="s">
        <v>34410</v>
      </c>
      <c r="K9" s="13" t="s">
        <v>34419</v>
      </c>
      <c r="L9" s="17" t="s">
        <v>34420</v>
      </c>
      <c r="M9" s="18">
        <v>3328000</v>
      </c>
      <c r="N9" s="19"/>
      <c r="O9" s="20" t="str">
        <f t="shared" si="0"/>
        <v>C1</v>
      </c>
      <c r="R9" s="21" t="str">
        <f t="shared" si="1"/>
        <v>C1</v>
      </c>
    </row>
    <row r="10" spans="1:18" ht="23.25" customHeight="1" x14ac:dyDescent="0.25">
      <c r="A10" s="13">
        <v>4</v>
      </c>
      <c r="B10" s="13" t="s">
        <v>34421</v>
      </c>
      <c r="C10" s="13" t="s">
        <v>34422</v>
      </c>
      <c r="D10" s="14" t="s">
        <v>2381</v>
      </c>
      <c r="E10" s="15" t="s">
        <v>822</v>
      </c>
      <c r="F10" s="13" t="s">
        <v>21417</v>
      </c>
      <c r="G10" s="16" t="s">
        <v>6289</v>
      </c>
      <c r="H10" s="13" t="s">
        <v>259</v>
      </c>
      <c r="I10" s="13" t="s">
        <v>34410</v>
      </c>
      <c r="J10" s="13" t="s">
        <v>34410</v>
      </c>
      <c r="K10" s="13" t="s">
        <v>34423</v>
      </c>
      <c r="L10" s="17" t="s">
        <v>34424</v>
      </c>
      <c r="M10" s="18">
        <v>4096000</v>
      </c>
      <c r="N10" s="19"/>
      <c r="O10" s="20" t="str">
        <f t="shared" si="0"/>
        <v>CĐ</v>
      </c>
      <c r="R10" s="21" t="str">
        <f t="shared" si="1"/>
        <v>CĐ</v>
      </c>
    </row>
    <row r="11" spans="1:18" ht="23.25" customHeight="1" x14ac:dyDescent="0.25">
      <c r="A11" s="13">
        <v>5</v>
      </c>
      <c r="B11" s="13" t="s">
        <v>34425</v>
      </c>
      <c r="C11" s="13" t="s">
        <v>13775</v>
      </c>
      <c r="D11" s="14" t="s">
        <v>1585</v>
      </c>
      <c r="E11" s="15" t="s">
        <v>947</v>
      </c>
      <c r="F11" s="13" t="s">
        <v>8176</v>
      </c>
      <c r="G11" s="16" t="s">
        <v>8901</v>
      </c>
      <c r="H11" s="13" t="s">
        <v>259</v>
      </c>
      <c r="I11" s="13" t="s">
        <v>34410</v>
      </c>
      <c r="J11" s="13" t="s">
        <v>34410</v>
      </c>
      <c r="K11" s="13" t="s">
        <v>34426</v>
      </c>
      <c r="L11" s="17" t="s">
        <v>34427</v>
      </c>
      <c r="M11" s="18">
        <v>4608000</v>
      </c>
      <c r="N11" s="19"/>
      <c r="O11" s="20" t="str">
        <f t="shared" si="0"/>
        <v>CĐ</v>
      </c>
      <c r="R11" s="21" t="str">
        <f t="shared" si="1"/>
        <v>CĐ</v>
      </c>
    </row>
    <row r="12" spans="1:18" ht="23.25" customHeight="1" x14ac:dyDescent="0.25">
      <c r="A12" s="13">
        <v>6</v>
      </c>
      <c r="B12" s="13" t="s">
        <v>34428</v>
      </c>
      <c r="C12" s="13" t="s">
        <v>34429</v>
      </c>
      <c r="D12" s="14" t="s">
        <v>249</v>
      </c>
      <c r="E12" s="15" t="s">
        <v>431</v>
      </c>
      <c r="F12" s="13" t="s">
        <v>4905</v>
      </c>
      <c r="G12" s="16" t="s">
        <v>179</v>
      </c>
      <c r="H12" s="13" t="s">
        <v>259</v>
      </c>
      <c r="I12" s="13" t="s">
        <v>34410</v>
      </c>
      <c r="J12" s="13" t="s">
        <v>34410</v>
      </c>
      <c r="K12" s="13" t="s">
        <v>34430</v>
      </c>
      <c r="L12" s="17" t="s">
        <v>34431</v>
      </c>
      <c r="M12" s="18">
        <v>6244000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3.25" customHeight="1" x14ac:dyDescent="0.25">
      <c r="A13" s="13">
        <v>7</v>
      </c>
      <c r="B13" s="13" t="s">
        <v>34432</v>
      </c>
      <c r="C13" s="13" t="s">
        <v>11361</v>
      </c>
      <c r="D13" s="14" t="s">
        <v>4300</v>
      </c>
      <c r="E13" s="15" t="s">
        <v>250</v>
      </c>
      <c r="F13" s="13" t="s">
        <v>7000</v>
      </c>
      <c r="G13" s="16" t="s">
        <v>6146</v>
      </c>
      <c r="H13" s="13" t="s">
        <v>259</v>
      </c>
      <c r="I13" s="13" t="s">
        <v>34410</v>
      </c>
      <c r="J13" s="13" t="s">
        <v>34410</v>
      </c>
      <c r="K13" s="13" t="s">
        <v>34433</v>
      </c>
      <c r="L13" s="17" t="s">
        <v>34434</v>
      </c>
      <c r="M13" s="18">
        <v>3328000</v>
      </c>
      <c r="N13" s="19"/>
      <c r="O13" s="20" t="str">
        <f t="shared" si="0"/>
        <v>C1</v>
      </c>
      <c r="R13" s="21" t="str">
        <f t="shared" si="1"/>
        <v>C1</v>
      </c>
    </row>
    <row r="14" spans="1:18" ht="23.25" customHeight="1" x14ac:dyDescent="0.25">
      <c r="A14" s="13">
        <v>8</v>
      </c>
      <c r="B14" s="13" t="s">
        <v>34435</v>
      </c>
      <c r="C14" s="13" t="s">
        <v>22329</v>
      </c>
      <c r="D14" s="14" t="s">
        <v>184</v>
      </c>
      <c r="E14" s="15" t="s">
        <v>638</v>
      </c>
      <c r="F14" s="13" t="s">
        <v>12177</v>
      </c>
      <c r="G14" s="16" t="s">
        <v>6435</v>
      </c>
      <c r="H14" s="13" t="s">
        <v>259</v>
      </c>
      <c r="I14" s="13" t="s">
        <v>34410</v>
      </c>
      <c r="J14" s="13" t="s">
        <v>34410</v>
      </c>
      <c r="K14" s="13" t="s">
        <v>34436</v>
      </c>
      <c r="L14" s="17" t="s">
        <v>34437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3.25" customHeight="1" x14ac:dyDescent="0.25">
      <c r="A15" s="13">
        <v>9</v>
      </c>
      <c r="B15" s="13" t="s">
        <v>34438</v>
      </c>
      <c r="C15" s="13" t="s">
        <v>9311</v>
      </c>
      <c r="D15" s="14" t="s">
        <v>121</v>
      </c>
      <c r="E15" s="15" t="s">
        <v>731</v>
      </c>
      <c r="F15" s="13" t="s">
        <v>9312</v>
      </c>
      <c r="G15" s="16" t="s">
        <v>6435</v>
      </c>
      <c r="H15" s="13" t="s">
        <v>259</v>
      </c>
      <c r="I15" s="13" t="s">
        <v>34410</v>
      </c>
      <c r="J15" s="13" t="s">
        <v>34410</v>
      </c>
      <c r="K15" s="13" t="s">
        <v>34439</v>
      </c>
      <c r="L15" s="17" t="s">
        <v>34440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23.25" customHeight="1" x14ac:dyDescent="0.25">
      <c r="A16" s="13">
        <v>10</v>
      </c>
      <c r="B16" s="13" t="s">
        <v>34441</v>
      </c>
      <c r="C16" s="13" t="s">
        <v>30114</v>
      </c>
      <c r="D16" s="14" t="s">
        <v>1481</v>
      </c>
      <c r="E16" s="15" t="s">
        <v>15</v>
      </c>
      <c r="F16" s="13" t="s">
        <v>6141</v>
      </c>
      <c r="G16" s="16" t="s">
        <v>6435</v>
      </c>
      <c r="H16" s="13" t="s">
        <v>259</v>
      </c>
      <c r="I16" s="13" t="s">
        <v>34410</v>
      </c>
      <c r="J16" s="13" t="s">
        <v>34410</v>
      </c>
      <c r="K16" s="13" t="s">
        <v>34442</v>
      </c>
      <c r="L16" s="17" t="s">
        <v>34443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3.25" customHeight="1" x14ac:dyDescent="0.25">
      <c r="A17" s="13">
        <v>11</v>
      </c>
      <c r="B17" s="13" t="s">
        <v>34444</v>
      </c>
      <c r="C17" s="13" t="s">
        <v>16695</v>
      </c>
      <c r="D17" s="14" t="s">
        <v>464</v>
      </c>
      <c r="E17" s="15" t="s">
        <v>16696</v>
      </c>
      <c r="F17" s="13" t="s">
        <v>13827</v>
      </c>
      <c r="G17" s="16" t="s">
        <v>7056</v>
      </c>
      <c r="H17" s="13" t="s">
        <v>259</v>
      </c>
      <c r="I17" s="13" t="s">
        <v>34410</v>
      </c>
      <c r="J17" s="13" t="s">
        <v>34410</v>
      </c>
      <c r="K17" s="13" t="s">
        <v>34445</v>
      </c>
      <c r="L17" s="17" t="s">
        <v>34446</v>
      </c>
      <c r="M17" s="18">
        <v>4096000</v>
      </c>
      <c r="N17" s="19"/>
      <c r="O17" s="20" t="str">
        <f t="shared" si="0"/>
        <v>CĐ</v>
      </c>
      <c r="R17" s="21" t="str">
        <f t="shared" si="1"/>
        <v>CĐ</v>
      </c>
    </row>
    <row r="18" spans="1:18" ht="23.25" customHeight="1" x14ac:dyDescent="0.25">
      <c r="A18" s="13">
        <v>12</v>
      </c>
      <c r="B18" s="13" t="s">
        <v>34447</v>
      </c>
      <c r="C18" s="13" t="s">
        <v>34448</v>
      </c>
      <c r="D18" s="14" t="s">
        <v>1631</v>
      </c>
      <c r="E18" s="15" t="s">
        <v>3576</v>
      </c>
      <c r="F18" s="13" t="s">
        <v>4574</v>
      </c>
      <c r="G18" s="16" t="s">
        <v>16</v>
      </c>
      <c r="H18" s="13" t="s">
        <v>259</v>
      </c>
      <c r="I18" s="13" t="s">
        <v>34410</v>
      </c>
      <c r="J18" s="13" t="s">
        <v>34410</v>
      </c>
      <c r="K18" s="13" t="s">
        <v>34449</v>
      </c>
      <c r="L18" s="17" t="s">
        <v>34450</v>
      </c>
      <c r="M18" s="18">
        <v>5129000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3.25" customHeight="1" x14ac:dyDescent="0.25">
      <c r="A19" s="13">
        <v>13</v>
      </c>
      <c r="B19" s="13" t="s">
        <v>34451</v>
      </c>
      <c r="C19" s="13" t="s">
        <v>11200</v>
      </c>
      <c r="D19" s="14" t="s">
        <v>7006</v>
      </c>
      <c r="E19" s="15" t="s">
        <v>15</v>
      </c>
      <c r="F19" s="13" t="s">
        <v>6368</v>
      </c>
      <c r="G19" s="16" t="s">
        <v>6511</v>
      </c>
      <c r="H19" s="13" t="s">
        <v>259</v>
      </c>
      <c r="I19" s="13" t="s">
        <v>34410</v>
      </c>
      <c r="J19" s="13" t="s">
        <v>34410</v>
      </c>
      <c r="K19" s="13" t="s">
        <v>34452</v>
      </c>
      <c r="L19" s="17" t="s">
        <v>34453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3.25" customHeight="1" x14ac:dyDescent="0.25">
      <c r="A20" s="13">
        <v>14</v>
      </c>
      <c r="B20" s="13" t="s">
        <v>34454</v>
      </c>
      <c r="C20" s="13" t="s">
        <v>34455</v>
      </c>
      <c r="D20" s="14" t="s">
        <v>34456</v>
      </c>
      <c r="E20" s="15" t="s">
        <v>1053</v>
      </c>
      <c r="F20" s="13" t="s">
        <v>11840</v>
      </c>
      <c r="G20" s="16" t="s">
        <v>258</v>
      </c>
      <c r="H20" s="13" t="s">
        <v>259</v>
      </c>
      <c r="I20" s="13" t="s">
        <v>34410</v>
      </c>
      <c r="J20" s="13" t="s">
        <v>34410</v>
      </c>
      <c r="K20" s="13" t="s">
        <v>34457</v>
      </c>
      <c r="L20" s="17" t="s">
        <v>34458</v>
      </c>
      <c r="M20" s="18">
        <v>5129000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3.25" customHeight="1" x14ac:dyDescent="0.25">
      <c r="A21" s="13">
        <v>15</v>
      </c>
      <c r="B21" s="13" t="s">
        <v>34459</v>
      </c>
      <c r="C21" s="13" t="s">
        <v>34460</v>
      </c>
      <c r="D21" s="14" t="s">
        <v>34461</v>
      </c>
      <c r="E21" s="15" t="s">
        <v>5661</v>
      </c>
      <c r="F21" s="13" t="s">
        <v>12249</v>
      </c>
      <c r="G21" s="16" t="s">
        <v>6435</v>
      </c>
      <c r="H21" s="13" t="s">
        <v>259</v>
      </c>
      <c r="I21" s="13" t="s">
        <v>34410</v>
      </c>
      <c r="J21" s="13" t="s">
        <v>34410</v>
      </c>
      <c r="K21" s="13" t="s">
        <v>34462</v>
      </c>
      <c r="L21" s="17" t="s">
        <v>34463</v>
      </c>
      <c r="M21" s="18">
        <v>3584000</v>
      </c>
      <c r="N21" s="19"/>
      <c r="O21" s="20" t="str">
        <f t="shared" si="0"/>
        <v>CĐ</v>
      </c>
      <c r="R21" s="21" t="str">
        <f t="shared" si="1"/>
        <v>CĐ</v>
      </c>
    </row>
    <row r="22" spans="1:18" ht="23.25" customHeight="1" x14ac:dyDescent="0.25">
      <c r="A22" s="13">
        <v>16</v>
      </c>
      <c r="B22" s="13" t="s">
        <v>34464</v>
      </c>
      <c r="C22" s="13" t="s">
        <v>12771</v>
      </c>
      <c r="D22" s="14" t="s">
        <v>12772</v>
      </c>
      <c r="E22" s="15" t="s">
        <v>1314</v>
      </c>
      <c r="F22" s="13" t="s">
        <v>4335</v>
      </c>
      <c r="G22" s="16" t="s">
        <v>10036</v>
      </c>
      <c r="H22" s="13" t="s">
        <v>259</v>
      </c>
      <c r="I22" s="13" t="s">
        <v>34410</v>
      </c>
      <c r="J22" s="13" t="s">
        <v>34410</v>
      </c>
      <c r="K22" s="13" t="s">
        <v>34465</v>
      </c>
      <c r="L22" s="17" t="s">
        <v>34466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23.25" customHeight="1" x14ac:dyDescent="0.25">
      <c r="A23" s="13">
        <v>17</v>
      </c>
      <c r="B23" s="13" t="s">
        <v>34467</v>
      </c>
      <c r="C23" s="13" t="s">
        <v>796</v>
      </c>
      <c r="D23" s="14" t="s">
        <v>464</v>
      </c>
      <c r="E23" s="15" t="s">
        <v>367</v>
      </c>
      <c r="F23" s="13" t="s">
        <v>797</v>
      </c>
      <c r="G23" s="16" t="s">
        <v>22411</v>
      </c>
      <c r="H23" s="13" t="s">
        <v>259</v>
      </c>
      <c r="I23" s="13" t="s">
        <v>34410</v>
      </c>
      <c r="J23" s="13" t="s">
        <v>34410</v>
      </c>
      <c r="K23" s="13" t="s">
        <v>34468</v>
      </c>
      <c r="L23" s="17" t="s">
        <v>34469</v>
      </c>
      <c r="M23" s="18">
        <v>6244000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3.25" customHeight="1" x14ac:dyDescent="0.25">
      <c r="A24" s="13">
        <v>18</v>
      </c>
      <c r="B24" s="13" t="s">
        <v>34470</v>
      </c>
      <c r="C24" s="13" t="s">
        <v>7830</v>
      </c>
      <c r="D24" s="14" t="s">
        <v>7831</v>
      </c>
      <c r="E24" s="15" t="s">
        <v>604</v>
      </c>
      <c r="F24" s="13" t="s">
        <v>7832</v>
      </c>
      <c r="G24" s="16" t="s">
        <v>7833</v>
      </c>
      <c r="H24" s="13" t="s">
        <v>259</v>
      </c>
      <c r="I24" s="13" t="s">
        <v>34410</v>
      </c>
      <c r="J24" s="13" t="s">
        <v>34410</v>
      </c>
      <c r="K24" s="13" t="s">
        <v>34471</v>
      </c>
      <c r="L24" s="17" t="s">
        <v>34472</v>
      </c>
      <c r="M24" s="18">
        <v>3328000</v>
      </c>
      <c r="N24" s="19"/>
      <c r="O24" s="20" t="str">
        <f t="shared" si="0"/>
        <v>C1</v>
      </c>
      <c r="R24" s="21" t="str">
        <f t="shared" si="1"/>
        <v>C1</v>
      </c>
    </row>
    <row r="25" spans="1:18" ht="23.25" customHeight="1" x14ac:dyDescent="0.25">
      <c r="A25" s="13">
        <v>19</v>
      </c>
      <c r="B25" s="13" t="s">
        <v>34473</v>
      </c>
      <c r="C25" s="13" t="s">
        <v>12355</v>
      </c>
      <c r="D25" s="14" t="s">
        <v>140</v>
      </c>
      <c r="E25" s="15" t="s">
        <v>1637</v>
      </c>
      <c r="F25" s="13" t="s">
        <v>2896</v>
      </c>
      <c r="G25" s="16" t="s">
        <v>6780</v>
      </c>
      <c r="H25" s="13" t="s">
        <v>259</v>
      </c>
      <c r="I25" s="13" t="s">
        <v>34410</v>
      </c>
      <c r="J25" s="13" t="s">
        <v>34410</v>
      </c>
      <c r="K25" s="13" t="s">
        <v>34474</v>
      </c>
      <c r="L25" s="17" t="s">
        <v>34475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3.25" customHeight="1" x14ac:dyDescent="0.25">
      <c r="A26" s="13">
        <v>20</v>
      </c>
      <c r="B26" s="13" t="s">
        <v>34476</v>
      </c>
      <c r="C26" s="13" t="s">
        <v>12359</v>
      </c>
      <c r="D26" s="14" t="s">
        <v>107</v>
      </c>
      <c r="E26" s="15" t="s">
        <v>115</v>
      </c>
      <c r="F26" s="13" t="s">
        <v>10130</v>
      </c>
      <c r="G26" s="16" t="s">
        <v>6780</v>
      </c>
      <c r="H26" s="13" t="s">
        <v>259</v>
      </c>
      <c r="I26" s="13" t="s">
        <v>34410</v>
      </c>
      <c r="J26" s="13" t="s">
        <v>34410</v>
      </c>
      <c r="K26" s="13" t="s">
        <v>34477</v>
      </c>
      <c r="L26" s="17" t="s">
        <v>34478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3.25" customHeight="1" x14ac:dyDescent="0.25">
      <c r="A27" s="13">
        <v>21</v>
      </c>
      <c r="B27" s="13" t="s">
        <v>34479</v>
      </c>
      <c r="C27" s="13" t="s">
        <v>26003</v>
      </c>
      <c r="D27" s="14" t="s">
        <v>4075</v>
      </c>
      <c r="E27" s="15" t="s">
        <v>609</v>
      </c>
      <c r="F27" s="13" t="s">
        <v>5269</v>
      </c>
      <c r="G27" s="16" t="s">
        <v>6947</v>
      </c>
      <c r="H27" s="13" t="s">
        <v>259</v>
      </c>
      <c r="I27" s="13" t="s">
        <v>34410</v>
      </c>
      <c r="J27" s="13" t="s">
        <v>34410</v>
      </c>
      <c r="K27" s="13" t="s">
        <v>34480</v>
      </c>
      <c r="L27" s="17" t="s">
        <v>34481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3.25" customHeight="1" x14ac:dyDescent="0.25">
      <c r="A28" s="13">
        <v>22</v>
      </c>
      <c r="B28" s="13" t="s">
        <v>34482</v>
      </c>
      <c r="C28" s="13" t="s">
        <v>34483</v>
      </c>
      <c r="D28" s="14" t="s">
        <v>394</v>
      </c>
      <c r="E28" s="15" t="s">
        <v>11407</v>
      </c>
      <c r="F28" s="13" t="s">
        <v>23210</v>
      </c>
      <c r="G28" s="16" t="s">
        <v>6947</v>
      </c>
      <c r="H28" s="13" t="s">
        <v>259</v>
      </c>
      <c r="I28" s="13" t="s">
        <v>34410</v>
      </c>
      <c r="J28" s="13" t="s">
        <v>34410</v>
      </c>
      <c r="K28" s="13" t="s">
        <v>34484</v>
      </c>
      <c r="L28" s="17" t="s">
        <v>34485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23.25" customHeight="1" x14ac:dyDescent="0.25">
      <c r="A29" s="13">
        <v>23</v>
      </c>
      <c r="B29" s="13" t="s">
        <v>34486</v>
      </c>
      <c r="C29" s="13" t="s">
        <v>34487</v>
      </c>
      <c r="D29" s="14" t="s">
        <v>34488</v>
      </c>
      <c r="E29" s="15" t="s">
        <v>33</v>
      </c>
      <c r="F29" s="13" t="s">
        <v>34489</v>
      </c>
      <c r="G29" s="16" t="s">
        <v>25</v>
      </c>
      <c r="H29" s="13" t="s">
        <v>259</v>
      </c>
      <c r="I29" s="13" t="s">
        <v>34410</v>
      </c>
      <c r="J29" s="13" t="s">
        <v>34410</v>
      </c>
      <c r="K29" s="13" t="s">
        <v>34490</v>
      </c>
      <c r="L29" s="17" t="s">
        <v>34491</v>
      </c>
      <c r="M29" s="18">
        <v>4370000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3.25" customHeight="1" x14ac:dyDescent="0.25">
      <c r="A30" s="13">
        <v>24</v>
      </c>
      <c r="B30" s="13" t="s">
        <v>34492</v>
      </c>
      <c r="C30" s="13" t="s">
        <v>18255</v>
      </c>
      <c r="D30" s="14" t="s">
        <v>18256</v>
      </c>
      <c r="E30" s="15" t="s">
        <v>26</v>
      </c>
      <c r="F30" s="13" t="s">
        <v>18257</v>
      </c>
      <c r="G30" s="16" t="s">
        <v>18208</v>
      </c>
      <c r="H30" s="13" t="s">
        <v>259</v>
      </c>
      <c r="I30" s="13" t="s">
        <v>34410</v>
      </c>
      <c r="J30" s="13" t="s">
        <v>34410</v>
      </c>
      <c r="K30" s="13" t="s">
        <v>34493</v>
      </c>
      <c r="L30" s="17" t="s">
        <v>34494</v>
      </c>
      <c r="M30" s="18">
        <v>3350000</v>
      </c>
      <c r="N30" s="19"/>
      <c r="O30" s="20" t="str">
        <f t="shared" si="0"/>
        <v>TC</v>
      </c>
      <c r="R30" s="21" t="str">
        <f t="shared" si="1"/>
        <v>TC</v>
      </c>
    </row>
    <row r="31" spans="1:18" ht="23.25" customHeight="1" x14ac:dyDescent="0.25">
      <c r="A31" s="13">
        <v>25</v>
      </c>
      <c r="B31" s="13" t="s">
        <v>34495</v>
      </c>
      <c r="C31" s="13" t="s">
        <v>25706</v>
      </c>
      <c r="D31" s="14" t="s">
        <v>1089</v>
      </c>
      <c r="E31" s="15" t="s">
        <v>197</v>
      </c>
      <c r="F31" s="13" t="s">
        <v>8890</v>
      </c>
      <c r="G31" s="16" t="s">
        <v>8752</v>
      </c>
      <c r="H31" s="13" t="s">
        <v>259</v>
      </c>
      <c r="I31" s="13" t="s">
        <v>34410</v>
      </c>
      <c r="J31" s="13" t="s">
        <v>34410</v>
      </c>
      <c r="K31" s="13" t="s">
        <v>34496</v>
      </c>
      <c r="L31" s="17" t="s">
        <v>34497</v>
      </c>
      <c r="M31" s="18">
        <v>3328000</v>
      </c>
      <c r="N31" s="19"/>
      <c r="O31" s="20" t="str">
        <f t="shared" si="0"/>
        <v>C1</v>
      </c>
      <c r="R31" s="21" t="str">
        <f t="shared" si="1"/>
        <v>C1</v>
      </c>
    </row>
    <row r="32" spans="1:18" ht="23.25" customHeight="1" x14ac:dyDescent="0.25">
      <c r="A32" s="13">
        <v>26</v>
      </c>
      <c r="B32" s="13" t="s">
        <v>34498</v>
      </c>
      <c r="C32" s="13" t="s">
        <v>34499</v>
      </c>
      <c r="D32" s="14" t="s">
        <v>34500</v>
      </c>
      <c r="E32" s="15" t="s">
        <v>697</v>
      </c>
      <c r="F32" s="13" t="s">
        <v>12122</v>
      </c>
      <c r="G32" s="16" t="s">
        <v>2524</v>
      </c>
      <c r="H32" s="13" t="s">
        <v>259</v>
      </c>
      <c r="I32" s="13" t="s">
        <v>34410</v>
      </c>
      <c r="J32" s="13" t="s">
        <v>34410</v>
      </c>
      <c r="K32" s="13" t="s">
        <v>34501</v>
      </c>
      <c r="L32" s="17" t="s">
        <v>34502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3.25" customHeight="1" x14ac:dyDescent="0.25">
      <c r="A33" s="13">
        <v>27</v>
      </c>
      <c r="B33" s="13" t="s">
        <v>34503</v>
      </c>
      <c r="C33" s="13" t="s">
        <v>626</v>
      </c>
      <c r="D33" s="14" t="s">
        <v>627</v>
      </c>
      <c r="E33" s="15" t="s">
        <v>33</v>
      </c>
      <c r="F33" s="13" t="s">
        <v>628</v>
      </c>
      <c r="G33" s="16" t="s">
        <v>31447</v>
      </c>
      <c r="H33" s="13" t="s">
        <v>259</v>
      </c>
      <c r="I33" s="13" t="s">
        <v>34410</v>
      </c>
      <c r="J33" s="13" t="s">
        <v>34410</v>
      </c>
      <c r="K33" s="13" t="s">
        <v>34504</v>
      </c>
      <c r="L33" s="17" t="s">
        <v>34505</v>
      </c>
      <c r="M33" s="18">
        <v>5129000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3.25" customHeight="1" x14ac:dyDescent="0.25">
      <c r="A34" s="13">
        <v>28</v>
      </c>
      <c r="B34" s="13" t="s">
        <v>34506</v>
      </c>
      <c r="C34" s="13" t="s">
        <v>34507</v>
      </c>
      <c r="D34" s="14" t="s">
        <v>922</v>
      </c>
      <c r="E34" s="15" t="s">
        <v>1282</v>
      </c>
      <c r="F34" s="13" t="s">
        <v>272</v>
      </c>
      <c r="G34" s="16" t="s">
        <v>22411</v>
      </c>
      <c r="H34" s="13" t="s">
        <v>259</v>
      </c>
      <c r="I34" s="13" t="s">
        <v>34410</v>
      </c>
      <c r="J34" s="13" t="s">
        <v>34410</v>
      </c>
      <c r="K34" s="13" t="s">
        <v>34508</v>
      </c>
      <c r="L34" s="17" t="s">
        <v>34509</v>
      </c>
      <c r="M34" s="18">
        <v>6244000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3.25" customHeight="1" x14ac:dyDescent="0.25">
      <c r="A35" s="13">
        <v>29</v>
      </c>
      <c r="B35" s="13" t="s">
        <v>34510</v>
      </c>
      <c r="C35" s="13" t="s">
        <v>9540</v>
      </c>
      <c r="D35" s="14" t="s">
        <v>9541</v>
      </c>
      <c r="E35" s="15" t="s">
        <v>697</v>
      </c>
      <c r="F35" s="13" t="s">
        <v>5204</v>
      </c>
      <c r="G35" s="16" t="s">
        <v>6662</v>
      </c>
      <c r="H35" s="13" t="s">
        <v>259</v>
      </c>
      <c r="I35" s="13" t="s">
        <v>34410</v>
      </c>
      <c r="J35" s="13" t="s">
        <v>34410</v>
      </c>
      <c r="K35" s="13" t="s">
        <v>34511</v>
      </c>
      <c r="L35" s="17" t="s">
        <v>34512</v>
      </c>
      <c r="M35" s="18">
        <v>3584000</v>
      </c>
      <c r="N35" s="19"/>
      <c r="O35" s="20" t="str">
        <f t="shared" si="0"/>
        <v>C1</v>
      </c>
      <c r="R35" s="21" t="str">
        <f t="shared" si="1"/>
        <v>C1</v>
      </c>
    </row>
    <row r="36" spans="1:18" ht="23.25" customHeight="1" x14ac:dyDescent="0.25">
      <c r="A36" s="13">
        <v>30</v>
      </c>
      <c r="B36" s="13" t="s">
        <v>34513</v>
      </c>
      <c r="C36" s="13" t="s">
        <v>34514</v>
      </c>
      <c r="D36" s="14" t="s">
        <v>34515</v>
      </c>
      <c r="E36" s="15" t="s">
        <v>1345</v>
      </c>
      <c r="F36" s="13" t="s">
        <v>34516</v>
      </c>
      <c r="G36" s="16" t="s">
        <v>7258</v>
      </c>
      <c r="H36" s="13" t="s">
        <v>259</v>
      </c>
      <c r="I36" s="13" t="s">
        <v>34410</v>
      </c>
      <c r="J36" s="13" t="s">
        <v>34410</v>
      </c>
      <c r="K36" s="13" t="s">
        <v>34517</v>
      </c>
      <c r="L36" s="17" t="s">
        <v>34518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3.25" customHeight="1" x14ac:dyDescent="0.25">
      <c r="A37" s="13">
        <v>31</v>
      </c>
      <c r="B37" s="13" t="s">
        <v>34519</v>
      </c>
      <c r="C37" s="13" t="s">
        <v>15126</v>
      </c>
      <c r="D37" s="14" t="s">
        <v>15127</v>
      </c>
      <c r="E37" s="15" t="s">
        <v>13134</v>
      </c>
      <c r="F37" s="13" t="s">
        <v>9110</v>
      </c>
      <c r="G37" s="16" t="s">
        <v>6949</v>
      </c>
      <c r="H37" s="13" t="s">
        <v>259</v>
      </c>
      <c r="I37" s="13" t="s">
        <v>34410</v>
      </c>
      <c r="J37" s="13" t="s">
        <v>34410</v>
      </c>
      <c r="K37" s="13" t="s">
        <v>34520</v>
      </c>
      <c r="L37" s="17" t="s">
        <v>34521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23.25" customHeight="1" x14ac:dyDescent="0.25">
      <c r="A38" s="13">
        <v>32</v>
      </c>
      <c r="B38" s="13" t="s">
        <v>34522</v>
      </c>
      <c r="C38" s="13" t="s">
        <v>24215</v>
      </c>
      <c r="D38" s="14" t="s">
        <v>579</v>
      </c>
      <c r="E38" s="15" t="s">
        <v>122</v>
      </c>
      <c r="F38" s="13" t="s">
        <v>24216</v>
      </c>
      <c r="G38" s="16" t="s">
        <v>6282</v>
      </c>
      <c r="H38" s="13" t="s">
        <v>259</v>
      </c>
      <c r="I38" s="13" t="s">
        <v>34410</v>
      </c>
      <c r="J38" s="13" t="s">
        <v>34410</v>
      </c>
      <c r="K38" s="13" t="s">
        <v>34523</v>
      </c>
      <c r="L38" s="17" t="s">
        <v>34524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8" ht="23.25" customHeight="1" x14ac:dyDescent="0.25">
      <c r="A39" s="13">
        <v>33</v>
      </c>
      <c r="B39" s="13" t="s">
        <v>34525</v>
      </c>
      <c r="C39" s="13" t="s">
        <v>10097</v>
      </c>
      <c r="D39" s="14" t="s">
        <v>6500</v>
      </c>
      <c r="E39" s="15" t="s">
        <v>320</v>
      </c>
      <c r="F39" s="13" t="s">
        <v>8804</v>
      </c>
      <c r="G39" s="16" t="s">
        <v>6282</v>
      </c>
      <c r="H39" s="13" t="s">
        <v>259</v>
      </c>
      <c r="I39" s="13" t="s">
        <v>34410</v>
      </c>
      <c r="J39" s="13" t="s">
        <v>34410</v>
      </c>
      <c r="K39" s="13" t="s">
        <v>34526</v>
      </c>
      <c r="L39" s="17" t="s">
        <v>34527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3.25" customHeight="1" x14ac:dyDescent="0.25">
      <c r="A40" s="13">
        <v>34</v>
      </c>
      <c r="B40" s="13" t="s">
        <v>34528</v>
      </c>
      <c r="C40" s="13" t="s">
        <v>11946</v>
      </c>
      <c r="D40" s="14" t="s">
        <v>249</v>
      </c>
      <c r="E40" s="15" t="s">
        <v>256</v>
      </c>
      <c r="F40" s="13" t="s">
        <v>698</v>
      </c>
      <c r="G40" s="16" t="s">
        <v>6282</v>
      </c>
      <c r="H40" s="13" t="s">
        <v>259</v>
      </c>
      <c r="I40" s="13" t="s">
        <v>34410</v>
      </c>
      <c r="J40" s="13" t="s">
        <v>34410</v>
      </c>
      <c r="K40" s="13" t="s">
        <v>34529</v>
      </c>
      <c r="L40" s="17" t="s">
        <v>34530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3.25" customHeight="1" x14ac:dyDescent="0.25">
      <c r="A41" s="13">
        <v>35</v>
      </c>
      <c r="B41" s="13" t="s">
        <v>34531</v>
      </c>
      <c r="C41" s="13" t="s">
        <v>21003</v>
      </c>
      <c r="D41" s="14" t="s">
        <v>140</v>
      </c>
      <c r="E41" s="15" t="s">
        <v>5462</v>
      </c>
      <c r="F41" s="13" t="s">
        <v>20077</v>
      </c>
      <c r="G41" s="16" t="s">
        <v>5836</v>
      </c>
      <c r="H41" s="13" t="s">
        <v>259</v>
      </c>
      <c r="I41" s="13" t="s">
        <v>34410</v>
      </c>
      <c r="J41" s="13" t="s">
        <v>34410</v>
      </c>
      <c r="K41" s="13" t="s">
        <v>34532</v>
      </c>
      <c r="L41" s="17" t="s">
        <v>34533</v>
      </c>
      <c r="M41" s="18">
        <v>3427000</v>
      </c>
      <c r="N41" s="19"/>
      <c r="O41" s="20" t="str">
        <f t="shared" si="0"/>
        <v>C1</v>
      </c>
      <c r="R41" s="21" t="str">
        <f t="shared" si="1"/>
        <v>C1</v>
      </c>
    </row>
    <row r="42" spans="1:18" ht="23.25" customHeight="1" x14ac:dyDescent="0.25">
      <c r="A42" s="13">
        <v>36</v>
      </c>
      <c r="B42" s="13" t="s">
        <v>34534</v>
      </c>
      <c r="C42" s="13" t="s">
        <v>24385</v>
      </c>
      <c r="D42" s="14" t="s">
        <v>579</v>
      </c>
      <c r="E42" s="15" t="s">
        <v>909</v>
      </c>
      <c r="F42" s="13" t="s">
        <v>5149</v>
      </c>
      <c r="G42" s="16" t="s">
        <v>7116</v>
      </c>
      <c r="H42" s="13" t="s">
        <v>259</v>
      </c>
      <c r="I42" s="13" t="s">
        <v>34410</v>
      </c>
      <c r="J42" s="13" t="s">
        <v>34410</v>
      </c>
      <c r="K42" s="13" t="s">
        <v>34535</v>
      </c>
      <c r="L42" s="17" t="s">
        <v>34536</v>
      </c>
      <c r="M42" s="18">
        <v>3850000</v>
      </c>
      <c r="N42" s="19"/>
      <c r="O42" s="20" t="str">
        <f t="shared" si="0"/>
        <v>CĐN</v>
      </c>
      <c r="R42" s="21" t="str">
        <f t="shared" si="1"/>
        <v>CĐN</v>
      </c>
    </row>
    <row r="43" spans="1:18" ht="23.25" customHeight="1" x14ac:dyDescent="0.25">
      <c r="A43" s="13">
        <v>37</v>
      </c>
      <c r="B43" s="13" t="s">
        <v>34537</v>
      </c>
      <c r="C43" s="13" t="s">
        <v>833</v>
      </c>
      <c r="D43" s="14" t="s">
        <v>834</v>
      </c>
      <c r="E43" s="15" t="s">
        <v>604</v>
      </c>
      <c r="F43" s="13" t="s">
        <v>835</v>
      </c>
      <c r="G43" s="16" t="s">
        <v>2862</v>
      </c>
      <c r="H43" s="13" t="s">
        <v>259</v>
      </c>
      <c r="I43" s="13" t="s">
        <v>34410</v>
      </c>
      <c r="J43" s="13" t="s">
        <v>34410</v>
      </c>
      <c r="K43" s="13" t="s">
        <v>34538</v>
      </c>
      <c r="L43" s="17" t="s">
        <v>34539</v>
      </c>
      <c r="M43" s="18">
        <v>5352000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3.25" customHeight="1" x14ac:dyDescent="0.25">
      <c r="A44" s="13">
        <v>38</v>
      </c>
      <c r="B44" s="13" t="s">
        <v>34540</v>
      </c>
      <c r="C44" s="13" t="s">
        <v>3224</v>
      </c>
      <c r="D44" s="14" t="s">
        <v>3225</v>
      </c>
      <c r="E44" s="15" t="s">
        <v>395</v>
      </c>
      <c r="F44" s="13" t="s">
        <v>3226</v>
      </c>
      <c r="G44" s="16" t="s">
        <v>843</v>
      </c>
      <c r="H44" s="13" t="s">
        <v>259</v>
      </c>
      <c r="I44" s="13" t="s">
        <v>34410</v>
      </c>
      <c r="J44" s="13" t="s">
        <v>34410</v>
      </c>
      <c r="K44" s="13" t="s">
        <v>34541</v>
      </c>
      <c r="L44" s="17" t="s">
        <v>34542</v>
      </c>
      <c r="M44" s="18">
        <v>5888000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3.25" customHeight="1" x14ac:dyDescent="0.25">
      <c r="A45" s="13">
        <v>39</v>
      </c>
      <c r="B45" s="13" t="s">
        <v>34543</v>
      </c>
      <c r="C45" s="13" t="s">
        <v>18250</v>
      </c>
      <c r="D45" s="14" t="s">
        <v>1514</v>
      </c>
      <c r="E45" s="15" t="s">
        <v>15</v>
      </c>
      <c r="F45" s="13" t="s">
        <v>18251</v>
      </c>
      <c r="G45" s="16" t="s">
        <v>18208</v>
      </c>
      <c r="H45" s="13" t="s">
        <v>259</v>
      </c>
      <c r="I45" s="13" t="s">
        <v>34410</v>
      </c>
      <c r="J45" s="13" t="s">
        <v>34410</v>
      </c>
      <c r="K45" s="13" t="s">
        <v>34544</v>
      </c>
      <c r="L45" s="17" t="s">
        <v>34545</v>
      </c>
      <c r="M45" s="18">
        <v>3350000</v>
      </c>
      <c r="N45" s="19"/>
      <c r="O45" s="20" t="str">
        <f t="shared" si="0"/>
        <v>TC</v>
      </c>
      <c r="R45" s="21" t="str">
        <f t="shared" si="1"/>
        <v>TC</v>
      </c>
    </row>
    <row r="46" spans="1:18" ht="23.25" customHeight="1" x14ac:dyDescent="0.25">
      <c r="A46" s="13">
        <v>40</v>
      </c>
      <c r="B46" s="13" t="s">
        <v>34546</v>
      </c>
      <c r="C46" s="13" t="s">
        <v>34547</v>
      </c>
      <c r="D46" s="14" t="s">
        <v>373</v>
      </c>
      <c r="E46" s="15" t="s">
        <v>941</v>
      </c>
      <c r="F46" s="13" t="s">
        <v>5789</v>
      </c>
      <c r="G46" s="16" t="s">
        <v>6476</v>
      </c>
      <c r="H46" s="13" t="s">
        <v>259</v>
      </c>
      <c r="I46" s="13" t="s">
        <v>34410</v>
      </c>
      <c r="J46" s="13" t="s">
        <v>34410</v>
      </c>
      <c r="K46" s="13" t="s">
        <v>34548</v>
      </c>
      <c r="L46" s="17" t="s">
        <v>34549</v>
      </c>
      <c r="M46" s="18">
        <v>5120000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3.25" customHeight="1" x14ac:dyDescent="0.25">
      <c r="A47" s="13">
        <v>41</v>
      </c>
      <c r="B47" s="13" t="s">
        <v>34550</v>
      </c>
      <c r="C47" s="13" t="s">
        <v>14257</v>
      </c>
      <c r="D47" s="14" t="s">
        <v>14258</v>
      </c>
      <c r="E47" s="15" t="s">
        <v>14259</v>
      </c>
      <c r="F47" s="13" t="s">
        <v>14260</v>
      </c>
      <c r="G47" s="16" t="s">
        <v>6271</v>
      </c>
      <c r="H47" s="13" t="s">
        <v>259</v>
      </c>
      <c r="I47" s="13" t="s">
        <v>34410</v>
      </c>
      <c r="J47" s="13" t="s">
        <v>34410</v>
      </c>
      <c r="K47" s="13" t="s">
        <v>34551</v>
      </c>
      <c r="L47" s="17" t="s">
        <v>34552</v>
      </c>
      <c r="M47" s="18">
        <v>4608000</v>
      </c>
      <c r="N47" s="19"/>
      <c r="O47" s="20" t="str">
        <f t="shared" si="0"/>
        <v>CĐ</v>
      </c>
      <c r="R47" s="21" t="str">
        <f t="shared" si="1"/>
        <v>CĐ</v>
      </c>
    </row>
    <row r="48" spans="1:18" ht="23.25" customHeight="1" x14ac:dyDescent="0.25">
      <c r="A48" s="13">
        <v>42</v>
      </c>
      <c r="B48" s="13" t="s">
        <v>34553</v>
      </c>
      <c r="C48" s="13" t="s">
        <v>34554</v>
      </c>
      <c r="D48" s="14" t="s">
        <v>4626</v>
      </c>
      <c r="E48" s="15" t="s">
        <v>1661</v>
      </c>
      <c r="F48" s="13" t="s">
        <v>1369</v>
      </c>
      <c r="G48" s="16" t="s">
        <v>2908</v>
      </c>
      <c r="H48" s="13" t="s">
        <v>259</v>
      </c>
      <c r="I48" s="13" t="s">
        <v>34410</v>
      </c>
      <c r="J48" s="13" t="s">
        <v>34410</v>
      </c>
      <c r="K48" s="13" t="s">
        <v>34555</v>
      </c>
      <c r="L48" s="17" t="s">
        <v>34556</v>
      </c>
      <c r="M48" s="18">
        <v>6244000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3.25" customHeight="1" x14ac:dyDescent="0.25">
      <c r="A49" s="13">
        <v>43</v>
      </c>
      <c r="B49" s="13" t="s">
        <v>34557</v>
      </c>
      <c r="C49" s="13" t="s">
        <v>12200</v>
      </c>
      <c r="D49" s="14" t="s">
        <v>464</v>
      </c>
      <c r="E49" s="15" t="s">
        <v>666</v>
      </c>
      <c r="F49" s="13" t="s">
        <v>9288</v>
      </c>
      <c r="G49" s="16" t="s">
        <v>6645</v>
      </c>
      <c r="H49" s="13" t="s">
        <v>259</v>
      </c>
      <c r="I49" s="13" t="s">
        <v>34410</v>
      </c>
      <c r="J49" s="13" t="s">
        <v>34410</v>
      </c>
      <c r="K49" s="13" t="s">
        <v>34558</v>
      </c>
      <c r="L49" s="17" t="s">
        <v>34559</v>
      </c>
      <c r="M49" s="18">
        <v>3584000</v>
      </c>
      <c r="N49" s="19"/>
      <c r="O49" s="20" t="str">
        <f t="shared" si="0"/>
        <v>CĐ</v>
      </c>
      <c r="R49" s="21" t="str">
        <f t="shared" si="1"/>
        <v>CĐ</v>
      </c>
    </row>
    <row r="50" spans="1:18" ht="23.25" customHeight="1" x14ac:dyDescent="0.25">
      <c r="A50" s="13">
        <v>44</v>
      </c>
      <c r="B50" s="13" t="s">
        <v>34560</v>
      </c>
      <c r="C50" s="13" t="s">
        <v>18576</v>
      </c>
      <c r="D50" s="14" t="s">
        <v>18577</v>
      </c>
      <c r="E50" s="15" t="s">
        <v>17465</v>
      </c>
      <c r="F50" s="13" t="s">
        <v>18578</v>
      </c>
      <c r="G50" s="16" t="s">
        <v>18208</v>
      </c>
      <c r="H50" s="13" t="s">
        <v>259</v>
      </c>
      <c r="I50" s="13" t="s">
        <v>34410</v>
      </c>
      <c r="J50" s="13" t="s">
        <v>34410</v>
      </c>
      <c r="K50" s="13" t="s">
        <v>34561</v>
      </c>
      <c r="L50" s="17" t="s">
        <v>34562</v>
      </c>
      <c r="M50" s="18">
        <v>3350000</v>
      </c>
      <c r="N50" s="19"/>
      <c r="O50" s="20" t="str">
        <f t="shared" si="0"/>
        <v>TC</v>
      </c>
      <c r="R50" s="21" t="str">
        <f t="shared" si="1"/>
        <v>TC</v>
      </c>
    </row>
    <row r="51" spans="1:18" ht="23.25" customHeight="1" x14ac:dyDescent="0.25">
      <c r="A51" s="13">
        <v>45</v>
      </c>
      <c r="B51" s="13" t="s">
        <v>34563</v>
      </c>
      <c r="C51" s="13" t="s">
        <v>18271</v>
      </c>
      <c r="D51" s="14" t="s">
        <v>2017</v>
      </c>
      <c r="E51" s="15" t="s">
        <v>243</v>
      </c>
      <c r="F51" s="13" t="s">
        <v>18272</v>
      </c>
      <c r="G51" s="16" t="s">
        <v>18208</v>
      </c>
      <c r="H51" s="13" t="s">
        <v>259</v>
      </c>
      <c r="I51" s="13" t="s">
        <v>34410</v>
      </c>
      <c r="J51" s="13" t="s">
        <v>34410</v>
      </c>
      <c r="K51" s="13" t="s">
        <v>34564</v>
      </c>
      <c r="L51" s="17" t="s">
        <v>34565</v>
      </c>
      <c r="M51" s="18">
        <v>3350000</v>
      </c>
      <c r="N51" s="19"/>
      <c r="O51" s="20" t="str">
        <f t="shared" si="0"/>
        <v>TC</v>
      </c>
      <c r="R51" s="21" t="str">
        <f t="shared" si="1"/>
        <v>TC</v>
      </c>
    </row>
    <row r="52" spans="1:18" ht="23.25" customHeight="1" x14ac:dyDescent="0.25">
      <c r="A52" s="13">
        <v>46</v>
      </c>
      <c r="B52" s="13" t="s">
        <v>34566</v>
      </c>
      <c r="C52" s="13" t="s">
        <v>24825</v>
      </c>
      <c r="D52" s="14" t="s">
        <v>4904</v>
      </c>
      <c r="E52" s="15" t="s">
        <v>169</v>
      </c>
      <c r="F52" s="13" t="s">
        <v>15649</v>
      </c>
      <c r="G52" s="16" t="s">
        <v>7990</v>
      </c>
      <c r="H52" s="13" t="s">
        <v>259</v>
      </c>
      <c r="I52" s="13" t="s">
        <v>34410</v>
      </c>
      <c r="J52" s="13" t="s">
        <v>34410</v>
      </c>
      <c r="K52" s="13" t="s">
        <v>34567</v>
      </c>
      <c r="L52" s="17" t="s">
        <v>34568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3.25" customHeight="1" x14ac:dyDescent="0.25">
      <c r="A53" s="13">
        <v>47</v>
      </c>
      <c r="B53" s="13" t="s">
        <v>34569</v>
      </c>
      <c r="C53" s="13" t="s">
        <v>34570</v>
      </c>
      <c r="D53" s="14" t="s">
        <v>34571</v>
      </c>
      <c r="E53" s="15" t="s">
        <v>26</v>
      </c>
      <c r="F53" s="13" t="s">
        <v>163</v>
      </c>
      <c r="G53" s="16" t="s">
        <v>3760</v>
      </c>
      <c r="H53" s="13" t="s">
        <v>259</v>
      </c>
      <c r="I53" s="13" t="s">
        <v>34410</v>
      </c>
      <c r="J53" s="13" t="s">
        <v>34410</v>
      </c>
      <c r="K53" s="13" t="s">
        <v>34572</v>
      </c>
      <c r="L53" s="17" t="s">
        <v>34573</v>
      </c>
      <c r="M53" s="18">
        <v>4370000</v>
      </c>
      <c r="N53" s="19"/>
      <c r="O53" s="20" t="str">
        <f t="shared" si="0"/>
        <v>T4</v>
      </c>
      <c r="R53" s="21" t="str">
        <f t="shared" si="1"/>
        <v>NH 18-19T4</v>
      </c>
    </row>
    <row r="54" spans="1:18" ht="23.25" customHeight="1" x14ac:dyDescent="0.25">
      <c r="A54" s="13">
        <v>48</v>
      </c>
      <c r="B54" s="13" t="s">
        <v>34574</v>
      </c>
      <c r="C54" s="13" t="s">
        <v>28433</v>
      </c>
      <c r="D54" s="14" t="s">
        <v>2599</v>
      </c>
      <c r="E54" s="15" t="s">
        <v>574</v>
      </c>
      <c r="F54" s="13" t="s">
        <v>10195</v>
      </c>
      <c r="G54" s="16" t="s">
        <v>5505</v>
      </c>
      <c r="H54" s="13" t="s">
        <v>259</v>
      </c>
      <c r="I54" s="13" t="s">
        <v>34410</v>
      </c>
      <c r="J54" s="13" t="s">
        <v>34410</v>
      </c>
      <c r="K54" s="13" t="s">
        <v>34575</v>
      </c>
      <c r="L54" s="17" t="s">
        <v>34576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3.25" customHeight="1" x14ac:dyDescent="0.25">
      <c r="A55" s="13">
        <v>49</v>
      </c>
      <c r="B55" s="13" t="s">
        <v>34577</v>
      </c>
      <c r="C55" s="13" t="s">
        <v>34578</v>
      </c>
      <c r="D55" s="14" t="s">
        <v>34579</v>
      </c>
      <c r="E55" s="15" t="s">
        <v>326</v>
      </c>
      <c r="F55" s="13" t="s">
        <v>1632</v>
      </c>
      <c r="G55" s="16" t="s">
        <v>22411</v>
      </c>
      <c r="H55" s="13" t="s">
        <v>259</v>
      </c>
      <c r="I55" s="13" t="s">
        <v>34410</v>
      </c>
      <c r="J55" s="13" t="s">
        <v>34410</v>
      </c>
      <c r="K55" s="13" t="s">
        <v>34580</v>
      </c>
      <c r="L55" s="17" t="s">
        <v>34581</v>
      </c>
      <c r="M55" s="18">
        <v>6244000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3.25" customHeight="1" x14ac:dyDescent="0.25">
      <c r="A56" s="13">
        <v>50</v>
      </c>
      <c r="B56" s="13" t="s">
        <v>34582</v>
      </c>
      <c r="C56" s="13" t="s">
        <v>9976</v>
      </c>
      <c r="D56" s="14" t="s">
        <v>2328</v>
      </c>
      <c r="E56" s="15" t="s">
        <v>909</v>
      </c>
      <c r="F56" s="13" t="s">
        <v>7551</v>
      </c>
      <c r="G56" s="16" t="s">
        <v>5796</v>
      </c>
      <c r="H56" s="13" t="s">
        <v>259</v>
      </c>
      <c r="I56" s="13" t="s">
        <v>34410</v>
      </c>
      <c r="J56" s="13" t="s">
        <v>34410</v>
      </c>
      <c r="K56" s="13" t="s">
        <v>34583</v>
      </c>
      <c r="L56" s="17" t="s">
        <v>34584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8" ht="23.25" customHeight="1" x14ac:dyDescent="0.25">
      <c r="A57" s="13">
        <v>51</v>
      </c>
      <c r="B57" s="13" t="s">
        <v>34585</v>
      </c>
      <c r="C57" s="13" t="s">
        <v>6572</v>
      </c>
      <c r="D57" s="14" t="s">
        <v>5197</v>
      </c>
      <c r="E57" s="15" t="s">
        <v>15</v>
      </c>
      <c r="F57" s="13" t="s">
        <v>6573</v>
      </c>
      <c r="G57" s="16" t="s">
        <v>6574</v>
      </c>
      <c r="H57" s="13" t="s">
        <v>259</v>
      </c>
      <c r="I57" s="13" t="s">
        <v>34410</v>
      </c>
      <c r="J57" s="13" t="s">
        <v>34410</v>
      </c>
      <c r="K57" s="13" t="s">
        <v>34586</v>
      </c>
      <c r="L57" s="17" t="s">
        <v>34587</v>
      </c>
      <c r="M57" s="18">
        <v>4608000</v>
      </c>
      <c r="N57" s="19"/>
      <c r="O57" s="20" t="str">
        <f t="shared" si="0"/>
        <v>C1</v>
      </c>
      <c r="R57" s="21" t="str">
        <f t="shared" si="1"/>
        <v>C1</v>
      </c>
    </row>
    <row r="58" spans="1:18" ht="23.25" customHeight="1" x14ac:dyDescent="0.25">
      <c r="A58" s="13">
        <v>52</v>
      </c>
      <c r="B58" s="13" t="s">
        <v>34588</v>
      </c>
      <c r="C58" s="13" t="s">
        <v>13572</v>
      </c>
      <c r="D58" s="14" t="s">
        <v>3031</v>
      </c>
      <c r="E58" s="15" t="s">
        <v>497</v>
      </c>
      <c r="F58" s="13" t="s">
        <v>13573</v>
      </c>
      <c r="G58" s="16" t="s">
        <v>7915</v>
      </c>
      <c r="H58" s="13" t="s">
        <v>259</v>
      </c>
      <c r="I58" s="13" t="s">
        <v>34410</v>
      </c>
      <c r="J58" s="13" t="s">
        <v>34410</v>
      </c>
      <c r="K58" s="13" t="s">
        <v>34589</v>
      </c>
      <c r="L58" s="17" t="s">
        <v>34590</v>
      </c>
      <c r="M58" s="18">
        <v>3350000</v>
      </c>
      <c r="N58" s="19"/>
      <c r="O58" s="20" t="str">
        <f t="shared" si="0"/>
        <v>TCN</v>
      </c>
      <c r="R58" s="21" t="str">
        <f t="shared" si="1"/>
        <v>TCN</v>
      </c>
    </row>
    <row r="59" spans="1:18" ht="23.25" customHeight="1" x14ac:dyDescent="0.25">
      <c r="A59" s="13">
        <v>53</v>
      </c>
      <c r="B59" s="13" t="s">
        <v>34591</v>
      </c>
      <c r="C59" s="13" t="s">
        <v>16526</v>
      </c>
      <c r="D59" s="14" t="s">
        <v>1520</v>
      </c>
      <c r="E59" s="15" t="s">
        <v>250</v>
      </c>
      <c r="F59" s="13" t="s">
        <v>12480</v>
      </c>
      <c r="G59" s="16" t="s">
        <v>8062</v>
      </c>
      <c r="H59" s="13" t="s">
        <v>259</v>
      </c>
      <c r="I59" s="13" t="s">
        <v>34410</v>
      </c>
      <c r="J59" s="13" t="s">
        <v>34410</v>
      </c>
      <c r="K59" s="13" t="s">
        <v>34592</v>
      </c>
      <c r="L59" s="17" t="s">
        <v>34593</v>
      </c>
      <c r="M59" s="18">
        <v>4096000</v>
      </c>
      <c r="N59" s="19"/>
      <c r="O59" s="20" t="str">
        <f t="shared" si="0"/>
        <v>C1</v>
      </c>
      <c r="R59" s="21" t="str">
        <f t="shared" si="1"/>
        <v>C1</v>
      </c>
    </row>
    <row r="60" spans="1:18" ht="23.25" customHeight="1" x14ac:dyDescent="0.25">
      <c r="A60" s="13">
        <v>54</v>
      </c>
      <c r="B60" s="13" t="s">
        <v>34594</v>
      </c>
      <c r="C60" s="13" t="s">
        <v>6965</v>
      </c>
      <c r="D60" s="14" t="s">
        <v>509</v>
      </c>
      <c r="E60" s="15" t="s">
        <v>128</v>
      </c>
      <c r="F60" s="13" t="s">
        <v>6966</v>
      </c>
      <c r="G60" s="16" t="s">
        <v>6961</v>
      </c>
      <c r="H60" s="13" t="s">
        <v>259</v>
      </c>
      <c r="I60" s="13" t="s">
        <v>34410</v>
      </c>
      <c r="J60" s="13" t="s">
        <v>34410</v>
      </c>
      <c r="K60" s="13" t="s">
        <v>34595</v>
      </c>
      <c r="L60" s="17" t="s">
        <v>34596</v>
      </c>
      <c r="M60" s="18">
        <v>3840000</v>
      </c>
      <c r="N60" s="19"/>
      <c r="O60" s="20" t="str">
        <f t="shared" si="0"/>
        <v>CĐ</v>
      </c>
      <c r="R60" s="21" t="str">
        <f t="shared" si="1"/>
        <v>CĐ</v>
      </c>
    </row>
    <row r="61" spans="1:18" ht="23.25" customHeight="1" x14ac:dyDescent="0.25">
      <c r="A61" s="13">
        <v>55</v>
      </c>
      <c r="B61" s="13" t="s">
        <v>34597</v>
      </c>
      <c r="C61" s="13" t="s">
        <v>2712</v>
      </c>
      <c r="D61" s="14" t="s">
        <v>2713</v>
      </c>
      <c r="E61" s="15" t="s">
        <v>395</v>
      </c>
      <c r="F61" s="13" t="s">
        <v>2714</v>
      </c>
      <c r="G61" s="16" t="s">
        <v>3760</v>
      </c>
      <c r="H61" s="13" t="s">
        <v>259</v>
      </c>
      <c r="I61" s="13" t="s">
        <v>34410</v>
      </c>
      <c r="J61" s="13" t="s">
        <v>34410</v>
      </c>
      <c r="K61" s="13" t="s">
        <v>34598</v>
      </c>
      <c r="L61" s="17" t="s">
        <v>34599</v>
      </c>
      <c r="M61" s="18">
        <v>4370000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3.25" customHeight="1" x14ac:dyDescent="0.25">
      <c r="A62" s="13">
        <v>56</v>
      </c>
      <c r="B62" s="13" t="s">
        <v>34600</v>
      </c>
      <c r="C62" s="13" t="s">
        <v>695</v>
      </c>
      <c r="D62" s="14" t="s">
        <v>696</v>
      </c>
      <c r="E62" s="15" t="s">
        <v>697</v>
      </c>
      <c r="F62" s="13" t="s">
        <v>698</v>
      </c>
      <c r="G62" s="16" t="s">
        <v>2062</v>
      </c>
      <c r="H62" s="13" t="s">
        <v>259</v>
      </c>
      <c r="I62" s="13" t="s">
        <v>34410</v>
      </c>
      <c r="J62" s="13" t="s">
        <v>34410</v>
      </c>
      <c r="K62" s="13" t="s">
        <v>34601</v>
      </c>
      <c r="L62" s="17" t="s">
        <v>34602</v>
      </c>
      <c r="M62" s="18">
        <v>4683000</v>
      </c>
      <c r="N62" s="19"/>
      <c r="O62" s="20" t="str">
        <f t="shared" si="0"/>
        <v>T2</v>
      </c>
      <c r="R62" s="21" t="str">
        <f t="shared" si="1"/>
        <v>NH 18-19T2</v>
      </c>
    </row>
    <row r="63" spans="1:18" ht="23.25" customHeight="1" x14ac:dyDescent="0.25">
      <c r="A63" s="13">
        <v>57</v>
      </c>
      <c r="B63" s="13" t="s">
        <v>34603</v>
      </c>
      <c r="C63" s="13" t="s">
        <v>7148</v>
      </c>
      <c r="D63" s="14" t="s">
        <v>7149</v>
      </c>
      <c r="E63" s="15" t="s">
        <v>697</v>
      </c>
      <c r="F63" s="13" t="s">
        <v>6978</v>
      </c>
      <c r="G63" s="16" t="s">
        <v>5796</v>
      </c>
      <c r="H63" s="13" t="s">
        <v>259</v>
      </c>
      <c r="I63" s="13" t="s">
        <v>34410</v>
      </c>
      <c r="J63" s="13" t="s">
        <v>34410</v>
      </c>
      <c r="K63" s="13" t="s">
        <v>34604</v>
      </c>
      <c r="L63" s="17" t="s">
        <v>34605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3.25" customHeight="1" x14ac:dyDescent="0.25">
      <c r="A64" s="13">
        <v>58</v>
      </c>
      <c r="B64" s="13" t="s">
        <v>34606</v>
      </c>
      <c r="C64" s="13" t="s">
        <v>17053</v>
      </c>
      <c r="D64" s="14" t="s">
        <v>2624</v>
      </c>
      <c r="E64" s="15" t="s">
        <v>2043</v>
      </c>
      <c r="F64" s="13" t="s">
        <v>17054</v>
      </c>
      <c r="G64" s="16" t="s">
        <v>6201</v>
      </c>
      <c r="H64" s="13" t="s">
        <v>259</v>
      </c>
      <c r="I64" s="13" t="s">
        <v>34410</v>
      </c>
      <c r="J64" s="13" t="s">
        <v>34410</v>
      </c>
      <c r="K64" s="13" t="s">
        <v>34607</v>
      </c>
      <c r="L64" s="17" t="s">
        <v>34608</v>
      </c>
      <c r="M64" s="18">
        <v>3584000</v>
      </c>
      <c r="N64" s="19"/>
      <c r="O64" s="20" t="str">
        <f t="shared" si="0"/>
        <v>C1</v>
      </c>
      <c r="R64" s="21" t="str">
        <f t="shared" si="1"/>
        <v>C1</v>
      </c>
    </row>
    <row r="65" spans="1:18" ht="23.25" customHeight="1" x14ac:dyDescent="0.25">
      <c r="A65" s="13">
        <v>59</v>
      </c>
      <c r="B65" s="13" t="s">
        <v>34609</v>
      </c>
      <c r="C65" s="13" t="s">
        <v>22193</v>
      </c>
      <c r="D65" s="14" t="s">
        <v>3386</v>
      </c>
      <c r="E65" s="15" t="s">
        <v>731</v>
      </c>
      <c r="F65" s="13" t="s">
        <v>9319</v>
      </c>
      <c r="G65" s="16" t="s">
        <v>6282</v>
      </c>
      <c r="H65" s="13" t="s">
        <v>259</v>
      </c>
      <c r="I65" s="13" t="s">
        <v>34410</v>
      </c>
      <c r="J65" s="13" t="s">
        <v>34410</v>
      </c>
      <c r="K65" s="13" t="s">
        <v>34610</v>
      </c>
      <c r="L65" s="17" t="s">
        <v>34611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23.25" customHeight="1" x14ac:dyDescent="0.25">
      <c r="A66" s="13">
        <v>60</v>
      </c>
      <c r="B66" s="13" t="s">
        <v>34612</v>
      </c>
      <c r="C66" s="13" t="s">
        <v>13756</v>
      </c>
      <c r="D66" s="14" t="s">
        <v>13757</v>
      </c>
      <c r="E66" s="15" t="s">
        <v>367</v>
      </c>
      <c r="F66" s="13" t="s">
        <v>13758</v>
      </c>
      <c r="G66" s="16" t="s">
        <v>6399</v>
      </c>
      <c r="H66" s="13" t="s">
        <v>259</v>
      </c>
      <c r="I66" s="13" t="s">
        <v>34410</v>
      </c>
      <c r="J66" s="13" t="s">
        <v>34410</v>
      </c>
      <c r="K66" s="13" t="s">
        <v>34613</v>
      </c>
      <c r="L66" s="17" t="s">
        <v>34614</v>
      </c>
      <c r="M66" s="18">
        <v>3584000</v>
      </c>
      <c r="N66" s="19"/>
      <c r="O66" s="20" t="str">
        <f t="shared" si="0"/>
        <v>C1</v>
      </c>
      <c r="R66" s="21" t="str">
        <f t="shared" si="1"/>
        <v>C1</v>
      </c>
    </row>
    <row r="67" spans="1:18" ht="23.25" customHeight="1" x14ac:dyDescent="0.25">
      <c r="A67" s="13">
        <v>61</v>
      </c>
      <c r="B67" s="13" t="s">
        <v>34615</v>
      </c>
      <c r="C67" s="13" t="s">
        <v>22688</v>
      </c>
      <c r="D67" s="14" t="s">
        <v>59</v>
      </c>
      <c r="E67" s="15" t="s">
        <v>15</v>
      </c>
      <c r="F67" s="13" t="s">
        <v>8921</v>
      </c>
      <c r="G67" s="16" t="s">
        <v>6945</v>
      </c>
      <c r="H67" s="13" t="s">
        <v>259</v>
      </c>
      <c r="I67" s="13" t="s">
        <v>34410</v>
      </c>
      <c r="J67" s="13" t="s">
        <v>34410</v>
      </c>
      <c r="K67" s="13" t="s">
        <v>34616</v>
      </c>
      <c r="L67" s="17" t="s">
        <v>34617</v>
      </c>
      <c r="M67" s="18">
        <v>3584000</v>
      </c>
      <c r="N67" s="19"/>
      <c r="O67" s="20" t="str">
        <f t="shared" si="0"/>
        <v>CĐ</v>
      </c>
      <c r="R67" s="21" t="str">
        <f t="shared" si="1"/>
        <v>CĐ</v>
      </c>
    </row>
    <row r="68" spans="1:18" ht="23.25" customHeight="1" x14ac:dyDescent="0.25">
      <c r="A68" s="13">
        <v>62</v>
      </c>
      <c r="B68" s="13" t="s">
        <v>34618</v>
      </c>
      <c r="C68" s="13" t="s">
        <v>28010</v>
      </c>
      <c r="D68" s="14" t="s">
        <v>107</v>
      </c>
      <c r="E68" s="15" t="s">
        <v>22</v>
      </c>
      <c r="F68" s="13" t="s">
        <v>13881</v>
      </c>
      <c r="G68" s="16" t="s">
        <v>6945</v>
      </c>
      <c r="H68" s="13" t="s">
        <v>259</v>
      </c>
      <c r="I68" s="13" t="s">
        <v>34410</v>
      </c>
      <c r="J68" s="13" t="s">
        <v>34410</v>
      </c>
      <c r="K68" s="13" t="s">
        <v>34619</v>
      </c>
      <c r="L68" s="17" t="s">
        <v>34620</v>
      </c>
      <c r="M68" s="18">
        <v>3584000</v>
      </c>
      <c r="N68" s="19"/>
      <c r="O68" s="20" t="str">
        <f t="shared" si="0"/>
        <v>CĐ</v>
      </c>
      <c r="R68" s="21" t="str">
        <f t="shared" si="1"/>
        <v>CĐ</v>
      </c>
    </row>
    <row r="69" spans="1:18" ht="23.25" customHeight="1" x14ac:dyDescent="0.25">
      <c r="A69" s="13">
        <v>63</v>
      </c>
      <c r="B69" s="13" t="s">
        <v>34621</v>
      </c>
      <c r="C69" s="13" t="s">
        <v>34622</v>
      </c>
      <c r="D69" s="14" t="s">
        <v>34623</v>
      </c>
      <c r="E69" s="15" t="s">
        <v>18828</v>
      </c>
      <c r="F69" s="13" t="s">
        <v>2415</v>
      </c>
      <c r="G69" s="16" t="s">
        <v>3439</v>
      </c>
      <c r="H69" s="13" t="s">
        <v>259</v>
      </c>
      <c r="I69" s="13" t="s">
        <v>34410</v>
      </c>
      <c r="J69" s="13" t="s">
        <v>34410</v>
      </c>
      <c r="K69" s="13" t="s">
        <v>34624</v>
      </c>
      <c r="L69" s="17" t="s">
        <v>34625</v>
      </c>
      <c r="M69" s="18">
        <v>6690000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3.25" customHeight="1" x14ac:dyDescent="0.25">
      <c r="A70" s="13">
        <v>64</v>
      </c>
      <c r="B70" s="13" t="s">
        <v>34626</v>
      </c>
      <c r="C70" s="13" t="s">
        <v>10404</v>
      </c>
      <c r="D70" s="14" t="s">
        <v>10405</v>
      </c>
      <c r="E70" s="15" t="s">
        <v>122</v>
      </c>
      <c r="F70" s="13" t="s">
        <v>10314</v>
      </c>
      <c r="G70" s="16" t="s">
        <v>7001</v>
      </c>
      <c r="H70" s="13" t="s">
        <v>259</v>
      </c>
      <c r="I70" s="13" t="s">
        <v>34410</v>
      </c>
      <c r="J70" s="13" t="s">
        <v>34410</v>
      </c>
      <c r="K70" s="13" t="s">
        <v>34627</v>
      </c>
      <c r="L70" s="17" t="s">
        <v>34628</v>
      </c>
      <c r="M70" s="18">
        <v>3328000</v>
      </c>
      <c r="N70" s="19"/>
      <c r="O70" s="20" t="str">
        <f t="shared" si="0"/>
        <v>C1</v>
      </c>
      <c r="R70" s="21" t="str">
        <f t="shared" si="1"/>
        <v>C1</v>
      </c>
    </row>
    <row r="71" spans="1:18" ht="23.25" customHeight="1" x14ac:dyDescent="0.25">
      <c r="A71" s="13">
        <v>65</v>
      </c>
      <c r="B71" s="13" t="s">
        <v>34629</v>
      </c>
      <c r="C71" s="13" t="s">
        <v>14391</v>
      </c>
      <c r="D71" s="14" t="s">
        <v>10924</v>
      </c>
      <c r="E71" s="15" t="s">
        <v>73</v>
      </c>
      <c r="F71" s="13" t="s">
        <v>10213</v>
      </c>
      <c r="G71" s="16" t="s">
        <v>13999</v>
      </c>
      <c r="H71" s="13" t="s">
        <v>259</v>
      </c>
      <c r="I71" s="13" t="s">
        <v>34410</v>
      </c>
      <c r="J71" s="13" t="s">
        <v>34410</v>
      </c>
      <c r="K71" s="13" t="s">
        <v>34630</v>
      </c>
      <c r="L71" s="17" t="s">
        <v>34631</v>
      </c>
      <c r="M71" s="18">
        <v>3584000</v>
      </c>
      <c r="N71" s="19"/>
      <c r="O71" s="20" t="str">
        <f t="shared" ref="O71:O103" si="2">MID(G71,3,FIND("-",G71,1)-3)&amp;IF(MID(G71,3,5)="CĐ-LT","LT","")</f>
        <v>C1</v>
      </c>
      <c r="R71" s="21" t="str">
        <f t="shared" ref="R71:R103" si="3">IF(LEFT(G71,2)="18","NH 18-19","")&amp;O71</f>
        <v>C1</v>
      </c>
    </row>
    <row r="72" spans="1:18" ht="23.25" customHeight="1" x14ac:dyDescent="0.25">
      <c r="A72" s="13">
        <v>66</v>
      </c>
      <c r="B72" s="13" t="s">
        <v>34632</v>
      </c>
      <c r="C72" s="13" t="s">
        <v>6455</v>
      </c>
      <c r="D72" s="14" t="s">
        <v>1144</v>
      </c>
      <c r="E72" s="15" t="s">
        <v>128</v>
      </c>
      <c r="F72" s="13" t="s">
        <v>6456</v>
      </c>
      <c r="G72" s="16" t="s">
        <v>6457</v>
      </c>
      <c r="H72" s="13" t="s">
        <v>259</v>
      </c>
      <c r="I72" s="13" t="s">
        <v>34410</v>
      </c>
      <c r="J72" s="13" t="s">
        <v>34410</v>
      </c>
      <c r="K72" s="13" t="s">
        <v>34633</v>
      </c>
      <c r="L72" s="17" t="s">
        <v>34634</v>
      </c>
      <c r="M72" s="18">
        <v>3584000</v>
      </c>
      <c r="N72" s="19"/>
      <c r="O72" s="20" t="str">
        <f t="shared" si="2"/>
        <v>C1</v>
      </c>
      <c r="R72" s="21" t="str">
        <f t="shared" si="3"/>
        <v>C1</v>
      </c>
    </row>
    <row r="73" spans="1:18" ht="23.25" customHeight="1" x14ac:dyDescent="0.25">
      <c r="A73" s="13">
        <v>67</v>
      </c>
      <c r="B73" s="13" t="s">
        <v>34635</v>
      </c>
      <c r="C73" s="13" t="s">
        <v>11987</v>
      </c>
      <c r="D73" s="14" t="s">
        <v>814</v>
      </c>
      <c r="E73" s="15" t="s">
        <v>374</v>
      </c>
      <c r="F73" s="13" t="s">
        <v>2896</v>
      </c>
      <c r="G73" s="16" t="s">
        <v>6780</v>
      </c>
      <c r="H73" s="13" t="s">
        <v>259</v>
      </c>
      <c r="I73" s="13" t="s">
        <v>34410</v>
      </c>
      <c r="J73" s="13" t="s">
        <v>34410</v>
      </c>
      <c r="K73" s="13" t="s">
        <v>34636</v>
      </c>
      <c r="L73" s="17" t="s">
        <v>34637</v>
      </c>
      <c r="M73" s="18">
        <v>4096000</v>
      </c>
      <c r="N73" s="19"/>
      <c r="O73" s="20" t="str">
        <f t="shared" si="2"/>
        <v>C1</v>
      </c>
      <c r="R73" s="21" t="str">
        <f t="shared" si="3"/>
        <v>C1</v>
      </c>
    </row>
    <row r="74" spans="1:18" ht="23.25" customHeight="1" x14ac:dyDescent="0.25">
      <c r="A74" s="13">
        <v>68</v>
      </c>
      <c r="B74" s="13" t="s">
        <v>34638</v>
      </c>
      <c r="C74" s="13" t="s">
        <v>25604</v>
      </c>
      <c r="D74" s="14" t="s">
        <v>6451</v>
      </c>
      <c r="E74" s="15" t="s">
        <v>18479</v>
      </c>
      <c r="F74" s="13" t="s">
        <v>6220</v>
      </c>
      <c r="G74" s="16" t="s">
        <v>6780</v>
      </c>
      <c r="H74" s="13" t="s">
        <v>259</v>
      </c>
      <c r="I74" s="13" t="s">
        <v>34410</v>
      </c>
      <c r="J74" s="13" t="s">
        <v>34410</v>
      </c>
      <c r="K74" s="13" t="s">
        <v>34639</v>
      </c>
      <c r="L74" s="17" t="s">
        <v>34640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23.25" customHeight="1" x14ac:dyDescent="0.25">
      <c r="A75" s="13">
        <v>69</v>
      </c>
      <c r="B75" s="13" t="s">
        <v>34641</v>
      </c>
      <c r="C75" s="13" t="s">
        <v>10352</v>
      </c>
      <c r="D75" s="14" t="s">
        <v>249</v>
      </c>
      <c r="E75" s="15" t="s">
        <v>3050</v>
      </c>
      <c r="F75" s="13" t="s">
        <v>7313</v>
      </c>
      <c r="G75" s="16" t="s">
        <v>7178</v>
      </c>
      <c r="H75" s="13" t="s">
        <v>259</v>
      </c>
      <c r="I75" s="13" t="s">
        <v>34410</v>
      </c>
      <c r="J75" s="13" t="s">
        <v>34410</v>
      </c>
      <c r="K75" s="13" t="s">
        <v>34642</v>
      </c>
      <c r="L75" s="17" t="s">
        <v>34643</v>
      </c>
      <c r="M75" s="18">
        <v>3584000</v>
      </c>
      <c r="N75" s="19"/>
      <c r="O75" s="20" t="str">
        <f t="shared" si="2"/>
        <v>CĐ</v>
      </c>
      <c r="R75" s="21" t="str">
        <f t="shared" si="3"/>
        <v>CĐ</v>
      </c>
    </row>
    <row r="76" spans="1:18" ht="23.25" customHeight="1" x14ac:dyDescent="0.25">
      <c r="A76" s="13">
        <v>70</v>
      </c>
      <c r="B76" s="13" t="s">
        <v>34644</v>
      </c>
      <c r="C76" s="13" t="s">
        <v>11207</v>
      </c>
      <c r="D76" s="14" t="s">
        <v>146</v>
      </c>
      <c r="E76" s="15" t="s">
        <v>988</v>
      </c>
      <c r="F76" s="13" t="s">
        <v>10130</v>
      </c>
      <c r="G76" s="16" t="s">
        <v>7530</v>
      </c>
      <c r="H76" s="13" t="s">
        <v>259</v>
      </c>
      <c r="I76" s="13" t="s">
        <v>34410</v>
      </c>
      <c r="J76" s="13" t="s">
        <v>34410</v>
      </c>
      <c r="K76" s="13" t="s">
        <v>34645</v>
      </c>
      <c r="L76" s="17" t="s">
        <v>34646</v>
      </c>
      <c r="M76" s="18">
        <v>3328000</v>
      </c>
      <c r="N76" s="19"/>
      <c r="O76" s="20" t="str">
        <f t="shared" si="2"/>
        <v>C1</v>
      </c>
      <c r="R76" s="21" t="str">
        <f t="shared" si="3"/>
        <v>C1</v>
      </c>
    </row>
    <row r="77" spans="1:18" ht="23.25" customHeight="1" x14ac:dyDescent="0.25">
      <c r="A77" s="13">
        <v>71</v>
      </c>
      <c r="B77" s="13" t="s">
        <v>34647</v>
      </c>
      <c r="C77" s="13" t="s">
        <v>10502</v>
      </c>
      <c r="D77" s="14" t="s">
        <v>1162</v>
      </c>
      <c r="E77" s="15" t="s">
        <v>1533</v>
      </c>
      <c r="F77" s="13" t="s">
        <v>10503</v>
      </c>
      <c r="G77" s="16" t="s">
        <v>10504</v>
      </c>
      <c r="H77" s="13" t="s">
        <v>259</v>
      </c>
      <c r="I77" s="13" t="s">
        <v>34410</v>
      </c>
      <c r="J77" s="13" t="s">
        <v>34410</v>
      </c>
      <c r="K77" s="13" t="s">
        <v>34648</v>
      </c>
      <c r="L77" s="17" t="s">
        <v>34649</v>
      </c>
      <c r="M77" s="18">
        <v>3350000</v>
      </c>
      <c r="N77" s="19"/>
      <c r="O77" s="20" t="str">
        <f t="shared" si="2"/>
        <v>TC</v>
      </c>
      <c r="R77" s="21" t="str">
        <f t="shared" si="3"/>
        <v>TC</v>
      </c>
    </row>
    <row r="78" spans="1:18" ht="23.25" customHeight="1" x14ac:dyDescent="0.25">
      <c r="A78" s="13">
        <v>72</v>
      </c>
      <c r="B78" s="13" t="s">
        <v>34650</v>
      </c>
      <c r="C78" s="13" t="s">
        <v>7188</v>
      </c>
      <c r="D78" s="14" t="s">
        <v>7189</v>
      </c>
      <c r="E78" s="15" t="s">
        <v>574</v>
      </c>
      <c r="F78" s="13" t="s">
        <v>7190</v>
      </c>
      <c r="G78" s="16" t="s">
        <v>7178</v>
      </c>
      <c r="H78" s="13" t="s">
        <v>259</v>
      </c>
      <c r="I78" s="13" t="s">
        <v>34410</v>
      </c>
      <c r="J78" s="13" t="s">
        <v>34410</v>
      </c>
      <c r="K78" s="13" t="s">
        <v>34651</v>
      </c>
      <c r="L78" s="17" t="s">
        <v>34652</v>
      </c>
      <c r="M78" s="18">
        <v>3584000</v>
      </c>
      <c r="N78" s="19"/>
      <c r="O78" s="20" t="str">
        <f t="shared" si="2"/>
        <v>CĐ</v>
      </c>
      <c r="R78" s="21" t="str">
        <f t="shared" si="3"/>
        <v>CĐ</v>
      </c>
    </row>
    <row r="79" spans="1:18" ht="23.25" customHeight="1" x14ac:dyDescent="0.25">
      <c r="A79" s="13">
        <v>73</v>
      </c>
      <c r="B79" s="13" t="s">
        <v>34653</v>
      </c>
      <c r="C79" s="13" t="s">
        <v>2757</v>
      </c>
      <c r="D79" s="14" t="s">
        <v>2758</v>
      </c>
      <c r="E79" s="15" t="s">
        <v>1464</v>
      </c>
      <c r="F79" s="13" t="s">
        <v>163</v>
      </c>
      <c r="G79" s="16" t="s">
        <v>836</v>
      </c>
      <c r="H79" s="13" t="s">
        <v>259</v>
      </c>
      <c r="I79" s="13" t="s">
        <v>34410</v>
      </c>
      <c r="J79" s="13" t="s">
        <v>34410</v>
      </c>
      <c r="K79" s="13" t="s">
        <v>34654</v>
      </c>
      <c r="L79" s="17" t="s">
        <v>34655</v>
      </c>
      <c r="M79" s="18">
        <v>5129000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3.25" customHeight="1" x14ac:dyDescent="0.25">
      <c r="A80" s="13">
        <v>74</v>
      </c>
      <c r="B80" s="13" t="s">
        <v>34656</v>
      </c>
      <c r="C80" s="13" t="s">
        <v>690</v>
      </c>
      <c r="D80" s="14" t="s">
        <v>691</v>
      </c>
      <c r="E80" s="15" t="s">
        <v>93</v>
      </c>
      <c r="F80" s="13" t="s">
        <v>692</v>
      </c>
      <c r="G80" s="16" t="s">
        <v>23</v>
      </c>
      <c r="H80" s="13" t="s">
        <v>259</v>
      </c>
      <c r="I80" s="13" t="s">
        <v>34410</v>
      </c>
      <c r="J80" s="13" t="s">
        <v>34410</v>
      </c>
      <c r="K80" s="13" t="s">
        <v>34657</v>
      </c>
      <c r="L80" s="17" t="s">
        <v>34658</v>
      </c>
      <c r="M80" s="18">
        <v>5129000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3.25" customHeight="1" x14ac:dyDescent="0.25">
      <c r="A81" s="13">
        <v>75</v>
      </c>
      <c r="B81" s="13" t="s">
        <v>34659</v>
      </c>
      <c r="C81" s="13" t="s">
        <v>23778</v>
      </c>
      <c r="D81" s="14" t="s">
        <v>23779</v>
      </c>
      <c r="E81" s="15" t="s">
        <v>23780</v>
      </c>
      <c r="F81" s="13" t="s">
        <v>14738</v>
      </c>
      <c r="G81" s="16" t="s">
        <v>7688</v>
      </c>
      <c r="H81" s="13" t="s">
        <v>259</v>
      </c>
      <c r="I81" s="13" t="s">
        <v>34410</v>
      </c>
      <c r="J81" s="13" t="s">
        <v>34410</v>
      </c>
      <c r="K81" s="13" t="s">
        <v>34660</v>
      </c>
      <c r="L81" s="17" t="s">
        <v>34661</v>
      </c>
      <c r="M81" s="18">
        <v>3072000</v>
      </c>
      <c r="N81" s="19"/>
      <c r="O81" s="20" t="str">
        <f t="shared" si="2"/>
        <v>CĐ</v>
      </c>
      <c r="R81" s="21" t="str">
        <f t="shared" si="3"/>
        <v>CĐ</v>
      </c>
    </row>
    <row r="82" spans="1:18" ht="23.25" customHeight="1" x14ac:dyDescent="0.25">
      <c r="A82" s="13">
        <v>76</v>
      </c>
      <c r="B82" s="13" t="s">
        <v>34662</v>
      </c>
      <c r="C82" s="13" t="s">
        <v>17821</v>
      </c>
      <c r="D82" s="14" t="s">
        <v>17822</v>
      </c>
      <c r="E82" s="15" t="s">
        <v>7517</v>
      </c>
      <c r="F82" s="13" t="s">
        <v>14679</v>
      </c>
      <c r="G82" s="16" t="s">
        <v>7511</v>
      </c>
      <c r="H82" s="13" t="s">
        <v>259</v>
      </c>
      <c r="I82" s="13" t="s">
        <v>34410</v>
      </c>
      <c r="J82" s="13" t="s">
        <v>34410</v>
      </c>
      <c r="K82" s="13" t="s">
        <v>34663</v>
      </c>
      <c r="L82" s="17" t="s">
        <v>34664</v>
      </c>
      <c r="M82" s="18">
        <v>3584000</v>
      </c>
      <c r="N82" s="19"/>
      <c r="O82" s="20" t="str">
        <f t="shared" si="2"/>
        <v>CĐ</v>
      </c>
      <c r="R82" s="21" t="str">
        <f t="shared" si="3"/>
        <v>CĐ</v>
      </c>
    </row>
    <row r="83" spans="1:18" ht="23.25" customHeight="1" x14ac:dyDescent="0.25">
      <c r="A83" s="13">
        <v>77</v>
      </c>
      <c r="B83" s="13" t="s">
        <v>34665</v>
      </c>
      <c r="C83" s="13" t="s">
        <v>8439</v>
      </c>
      <c r="D83" s="14" t="s">
        <v>8440</v>
      </c>
      <c r="E83" s="15" t="s">
        <v>431</v>
      </c>
      <c r="F83" s="13" t="s">
        <v>8441</v>
      </c>
      <c r="G83" s="16" t="s">
        <v>5967</v>
      </c>
      <c r="H83" s="13" t="s">
        <v>259</v>
      </c>
      <c r="I83" s="13" t="s">
        <v>34410</v>
      </c>
      <c r="J83" s="13" t="s">
        <v>34410</v>
      </c>
      <c r="K83" s="13" t="s">
        <v>34666</v>
      </c>
      <c r="L83" s="17" t="s">
        <v>34667</v>
      </c>
      <c r="M83" s="18">
        <v>3072000</v>
      </c>
      <c r="N83" s="19"/>
      <c r="O83" s="20" t="str">
        <f t="shared" si="2"/>
        <v>C1</v>
      </c>
      <c r="R83" s="21" t="str">
        <f t="shared" si="3"/>
        <v>C1</v>
      </c>
    </row>
    <row r="84" spans="1:18" ht="23.25" customHeight="1" x14ac:dyDescent="0.25">
      <c r="A84" s="13">
        <v>78</v>
      </c>
      <c r="B84" s="13" t="s">
        <v>34668</v>
      </c>
      <c r="C84" s="13" t="s">
        <v>12522</v>
      </c>
      <c r="D84" s="14" t="s">
        <v>12523</v>
      </c>
      <c r="E84" s="15" t="s">
        <v>122</v>
      </c>
      <c r="F84" s="13" t="s">
        <v>9208</v>
      </c>
      <c r="G84" s="16" t="s">
        <v>6944</v>
      </c>
      <c r="H84" s="13" t="s">
        <v>259</v>
      </c>
      <c r="I84" s="13" t="s">
        <v>34410</v>
      </c>
      <c r="J84" s="13" t="s">
        <v>34410</v>
      </c>
      <c r="K84" s="13" t="s">
        <v>34669</v>
      </c>
      <c r="L84" s="17" t="s">
        <v>34670</v>
      </c>
      <c r="M84" s="18">
        <v>3840000</v>
      </c>
      <c r="N84" s="19"/>
      <c r="O84" s="20" t="str">
        <f t="shared" si="2"/>
        <v>CĐ</v>
      </c>
      <c r="R84" s="21" t="str">
        <f t="shared" si="3"/>
        <v>CĐ</v>
      </c>
    </row>
    <row r="85" spans="1:18" ht="23.25" customHeight="1" x14ac:dyDescent="0.25">
      <c r="A85" s="13">
        <v>79</v>
      </c>
      <c r="B85" s="13" t="s">
        <v>34671</v>
      </c>
      <c r="C85" s="13" t="s">
        <v>19775</v>
      </c>
      <c r="D85" s="14" t="s">
        <v>3801</v>
      </c>
      <c r="E85" s="15" t="s">
        <v>15</v>
      </c>
      <c r="F85" s="13" t="s">
        <v>19776</v>
      </c>
      <c r="G85" s="16" t="s">
        <v>6559</v>
      </c>
      <c r="H85" s="13" t="s">
        <v>259</v>
      </c>
      <c r="I85" s="13" t="s">
        <v>34410</v>
      </c>
      <c r="J85" s="13" t="s">
        <v>34410</v>
      </c>
      <c r="K85" s="13" t="s">
        <v>34672</v>
      </c>
      <c r="L85" s="17" t="s">
        <v>34673</v>
      </c>
      <c r="M85" s="18">
        <v>3350000</v>
      </c>
      <c r="N85" s="19"/>
      <c r="O85" s="20" t="str">
        <f t="shared" si="2"/>
        <v>TCN</v>
      </c>
      <c r="R85" s="21" t="str">
        <f t="shared" si="3"/>
        <v>TCN</v>
      </c>
    </row>
    <row r="86" spans="1:18" ht="23.25" customHeight="1" x14ac:dyDescent="0.25">
      <c r="A86" s="13">
        <v>80</v>
      </c>
      <c r="B86" s="13" t="s">
        <v>34674</v>
      </c>
      <c r="C86" s="13" t="s">
        <v>34675</v>
      </c>
      <c r="D86" s="14" t="s">
        <v>34676</v>
      </c>
      <c r="E86" s="15" t="s">
        <v>1444</v>
      </c>
      <c r="F86" s="13" t="s">
        <v>34677</v>
      </c>
      <c r="G86" s="16" t="s">
        <v>12025</v>
      </c>
      <c r="H86" s="13" t="s">
        <v>259</v>
      </c>
      <c r="I86" s="13" t="s">
        <v>34410</v>
      </c>
      <c r="J86" s="13" t="s">
        <v>34410</v>
      </c>
      <c r="K86" s="13" t="s">
        <v>34678</v>
      </c>
      <c r="L86" s="17" t="s">
        <v>34679</v>
      </c>
      <c r="M86" s="18">
        <v>5120000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3.25" customHeight="1" x14ac:dyDescent="0.25">
      <c r="A87" s="13">
        <v>81</v>
      </c>
      <c r="B87" s="13" t="s">
        <v>34680</v>
      </c>
      <c r="C87" s="13" t="s">
        <v>14053</v>
      </c>
      <c r="D87" s="14" t="s">
        <v>2183</v>
      </c>
      <c r="E87" s="15" t="s">
        <v>1275</v>
      </c>
      <c r="F87" s="13" t="s">
        <v>4640</v>
      </c>
      <c r="G87" s="16" t="s">
        <v>9841</v>
      </c>
      <c r="H87" s="13" t="s">
        <v>259</v>
      </c>
      <c r="I87" s="13" t="s">
        <v>34410</v>
      </c>
      <c r="J87" s="13" t="s">
        <v>34410</v>
      </c>
      <c r="K87" s="13" t="s">
        <v>34681</v>
      </c>
      <c r="L87" s="17" t="s">
        <v>34682</v>
      </c>
      <c r="M87" s="18">
        <v>5798000</v>
      </c>
      <c r="N87" s="19"/>
      <c r="O87" s="20" t="str">
        <f t="shared" si="2"/>
        <v>T4</v>
      </c>
      <c r="R87" s="21" t="str">
        <f t="shared" si="3"/>
        <v>T4</v>
      </c>
    </row>
    <row r="88" spans="1:18" ht="23.25" customHeight="1" x14ac:dyDescent="0.25">
      <c r="A88" s="13">
        <v>82</v>
      </c>
      <c r="B88" s="13" t="s">
        <v>34683</v>
      </c>
      <c r="C88" s="13" t="s">
        <v>34684</v>
      </c>
      <c r="D88" s="14" t="s">
        <v>34685</v>
      </c>
      <c r="E88" s="15" t="s">
        <v>458</v>
      </c>
      <c r="F88" s="13" t="s">
        <v>1296</v>
      </c>
      <c r="G88" s="16" t="s">
        <v>25</v>
      </c>
      <c r="H88" s="13" t="s">
        <v>259</v>
      </c>
      <c r="I88" s="13" t="s">
        <v>34410</v>
      </c>
      <c r="J88" s="13" t="s">
        <v>34410</v>
      </c>
      <c r="K88" s="13" t="s">
        <v>34686</v>
      </c>
      <c r="L88" s="17" t="s">
        <v>34687</v>
      </c>
      <c r="M88" s="18">
        <v>4370000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3.25" customHeight="1" x14ac:dyDescent="0.25">
      <c r="A89" s="13">
        <v>83</v>
      </c>
      <c r="B89" s="13" t="s">
        <v>34688</v>
      </c>
      <c r="C89" s="13" t="s">
        <v>1538</v>
      </c>
      <c r="D89" s="14" t="s">
        <v>1539</v>
      </c>
      <c r="E89" s="15" t="s">
        <v>1540</v>
      </c>
      <c r="F89" s="13" t="s">
        <v>1541</v>
      </c>
      <c r="G89" s="16" t="s">
        <v>171</v>
      </c>
      <c r="H89" s="13" t="s">
        <v>259</v>
      </c>
      <c r="I89" s="13" t="s">
        <v>34410</v>
      </c>
      <c r="J89" s="13" t="s">
        <v>34410</v>
      </c>
      <c r="K89" s="13" t="s">
        <v>34689</v>
      </c>
      <c r="L89" s="17" t="s">
        <v>34690</v>
      </c>
      <c r="M89" s="18">
        <v>5352000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3.25" customHeight="1" x14ac:dyDescent="0.25">
      <c r="A90" s="13">
        <v>84</v>
      </c>
      <c r="B90" s="13" t="s">
        <v>34691</v>
      </c>
      <c r="C90" s="13" t="s">
        <v>34692</v>
      </c>
      <c r="D90" s="14" t="s">
        <v>566</v>
      </c>
      <c r="E90" s="15" t="s">
        <v>988</v>
      </c>
      <c r="F90" s="13" t="s">
        <v>524</v>
      </c>
      <c r="G90" s="16" t="s">
        <v>21</v>
      </c>
      <c r="H90" s="13" t="s">
        <v>259</v>
      </c>
      <c r="I90" s="13" t="s">
        <v>34410</v>
      </c>
      <c r="J90" s="13" t="s">
        <v>34410</v>
      </c>
      <c r="K90" s="13" t="s">
        <v>34693</v>
      </c>
      <c r="L90" s="17" t="s">
        <v>34694</v>
      </c>
      <c r="M90" s="18">
        <v>5352000</v>
      </c>
      <c r="N90" s="19"/>
      <c r="O90" s="20" t="str">
        <f t="shared" si="2"/>
        <v>T4</v>
      </c>
      <c r="R90" s="21" t="str">
        <f t="shared" si="3"/>
        <v>NH 18-19T4</v>
      </c>
    </row>
    <row r="91" spans="1:18" ht="23.25" customHeight="1" x14ac:dyDescent="0.25">
      <c r="A91" s="13">
        <v>85</v>
      </c>
      <c r="B91" s="13" t="s">
        <v>34695</v>
      </c>
      <c r="C91" s="13" t="s">
        <v>10631</v>
      </c>
      <c r="D91" s="14" t="s">
        <v>10310</v>
      </c>
      <c r="E91" s="15" t="s">
        <v>1776</v>
      </c>
      <c r="F91" s="13" t="s">
        <v>10632</v>
      </c>
      <c r="G91" s="16" t="s">
        <v>10309</v>
      </c>
      <c r="H91" s="13" t="s">
        <v>259</v>
      </c>
      <c r="I91" s="13" t="s">
        <v>34410</v>
      </c>
      <c r="J91" s="13" t="s">
        <v>34410</v>
      </c>
      <c r="K91" s="13" t="s">
        <v>34696</v>
      </c>
      <c r="L91" s="17" t="s">
        <v>34697</v>
      </c>
      <c r="M91" s="18">
        <v>4096000</v>
      </c>
      <c r="N91" s="19"/>
      <c r="O91" s="20" t="str">
        <f t="shared" si="2"/>
        <v>C1</v>
      </c>
      <c r="R91" s="21" t="str">
        <f t="shared" si="3"/>
        <v>C1</v>
      </c>
    </row>
    <row r="92" spans="1:18" ht="23.25" customHeight="1" x14ac:dyDescent="0.25">
      <c r="A92" s="13">
        <v>86</v>
      </c>
      <c r="B92" s="13" t="s">
        <v>34698</v>
      </c>
      <c r="C92" s="13" t="s">
        <v>26692</v>
      </c>
      <c r="D92" s="14" t="s">
        <v>1470</v>
      </c>
      <c r="E92" s="15" t="s">
        <v>10593</v>
      </c>
      <c r="F92" s="13" t="s">
        <v>15300</v>
      </c>
      <c r="G92" s="16" t="s">
        <v>7258</v>
      </c>
      <c r="H92" s="13" t="s">
        <v>259</v>
      </c>
      <c r="I92" s="13" t="s">
        <v>34410</v>
      </c>
      <c r="J92" s="13" t="s">
        <v>34410</v>
      </c>
      <c r="K92" s="13" t="s">
        <v>34699</v>
      </c>
      <c r="L92" s="17" t="s">
        <v>34700</v>
      </c>
      <c r="M92" s="18">
        <v>3840000</v>
      </c>
      <c r="N92" s="19"/>
      <c r="O92" s="20" t="str">
        <f t="shared" si="2"/>
        <v>CĐ</v>
      </c>
      <c r="R92" s="21" t="str">
        <f t="shared" si="3"/>
        <v>CĐ</v>
      </c>
    </row>
    <row r="93" spans="1:18" ht="23.25" customHeight="1" x14ac:dyDescent="0.25">
      <c r="A93" s="13">
        <v>87</v>
      </c>
      <c r="B93" s="13" t="s">
        <v>34701</v>
      </c>
      <c r="C93" s="13" t="s">
        <v>25178</v>
      </c>
      <c r="D93" s="14" t="s">
        <v>6558</v>
      </c>
      <c r="E93" s="15" t="s">
        <v>250</v>
      </c>
      <c r="F93" s="13" t="s">
        <v>25179</v>
      </c>
      <c r="G93" s="16" t="s">
        <v>7258</v>
      </c>
      <c r="H93" s="13" t="s">
        <v>259</v>
      </c>
      <c r="I93" s="13" t="s">
        <v>34410</v>
      </c>
      <c r="J93" s="13" t="s">
        <v>34410</v>
      </c>
      <c r="K93" s="13" t="s">
        <v>34702</v>
      </c>
      <c r="L93" s="17" t="s">
        <v>34703</v>
      </c>
      <c r="M93" s="18">
        <v>3840000</v>
      </c>
      <c r="N93" s="19"/>
      <c r="O93" s="20" t="str">
        <f t="shared" si="2"/>
        <v>CĐ</v>
      </c>
      <c r="R93" s="21" t="str">
        <f t="shared" si="3"/>
        <v>CĐ</v>
      </c>
    </row>
    <row r="94" spans="1:18" ht="23.25" customHeight="1" x14ac:dyDescent="0.25">
      <c r="A94" s="13">
        <v>88</v>
      </c>
      <c r="B94" s="13" t="s">
        <v>34704</v>
      </c>
      <c r="C94" s="13" t="s">
        <v>34705</v>
      </c>
      <c r="D94" s="14" t="s">
        <v>579</v>
      </c>
      <c r="E94" s="15" t="s">
        <v>868</v>
      </c>
      <c r="F94" s="13" t="s">
        <v>34706</v>
      </c>
      <c r="G94" s="16" t="s">
        <v>6476</v>
      </c>
      <c r="H94" s="13" t="s">
        <v>259</v>
      </c>
      <c r="I94" s="13" t="s">
        <v>34410</v>
      </c>
      <c r="J94" s="13" t="s">
        <v>34410</v>
      </c>
      <c r="K94" s="13" t="s">
        <v>34707</v>
      </c>
      <c r="L94" s="17" t="s">
        <v>34708</v>
      </c>
      <c r="M94" s="18">
        <v>5120000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3.25" customHeight="1" x14ac:dyDescent="0.25">
      <c r="A95" s="13">
        <v>89</v>
      </c>
      <c r="B95" s="13" t="s">
        <v>34709</v>
      </c>
      <c r="C95" s="13" t="s">
        <v>25182</v>
      </c>
      <c r="D95" s="14" t="s">
        <v>25183</v>
      </c>
      <c r="E95" s="15" t="s">
        <v>697</v>
      </c>
      <c r="F95" s="13" t="s">
        <v>8824</v>
      </c>
      <c r="G95" s="16" t="s">
        <v>7258</v>
      </c>
      <c r="H95" s="13" t="s">
        <v>259</v>
      </c>
      <c r="I95" s="13" t="s">
        <v>34410</v>
      </c>
      <c r="J95" s="13" t="s">
        <v>34410</v>
      </c>
      <c r="K95" s="13" t="s">
        <v>34710</v>
      </c>
      <c r="L95" s="17" t="s">
        <v>34711</v>
      </c>
      <c r="M95" s="18">
        <v>3840000</v>
      </c>
      <c r="N95" s="19"/>
      <c r="O95" s="20" t="str">
        <f t="shared" si="2"/>
        <v>CĐ</v>
      </c>
      <c r="R95" s="21" t="str">
        <f t="shared" si="3"/>
        <v>CĐ</v>
      </c>
    </row>
    <row r="96" spans="1:18" ht="23.25" customHeight="1" x14ac:dyDescent="0.25">
      <c r="A96" s="13">
        <v>90</v>
      </c>
      <c r="B96" s="13" t="s">
        <v>34712</v>
      </c>
      <c r="C96" s="13" t="s">
        <v>34713</v>
      </c>
      <c r="D96" s="14" t="s">
        <v>34714</v>
      </c>
      <c r="E96" s="15" t="s">
        <v>2043</v>
      </c>
      <c r="F96" s="13" t="s">
        <v>34715</v>
      </c>
      <c r="G96" s="16" t="s">
        <v>22411</v>
      </c>
      <c r="H96" s="13" t="s">
        <v>259</v>
      </c>
      <c r="I96" s="13" t="s">
        <v>34410</v>
      </c>
      <c r="J96" s="13" t="s">
        <v>34410</v>
      </c>
      <c r="K96" s="13" t="s">
        <v>34716</v>
      </c>
      <c r="L96" s="17" t="s">
        <v>34717</v>
      </c>
      <c r="M96" s="18">
        <v>6244000</v>
      </c>
      <c r="N96" s="19"/>
      <c r="O96" s="20" t="str">
        <f t="shared" si="2"/>
        <v>T4</v>
      </c>
      <c r="R96" s="21" t="str">
        <f t="shared" si="3"/>
        <v>NH 18-19T4</v>
      </c>
    </row>
    <row r="97" spans="1:19" ht="23.25" customHeight="1" x14ac:dyDescent="0.25">
      <c r="A97" s="13">
        <v>91</v>
      </c>
      <c r="B97" s="13" t="s">
        <v>34718</v>
      </c>
      <c r="C97" s="13" t="s">
        <v>2641</v>
      </c>
      <c r="D97" s="14" t="s">
        <v>2642</v>
      </c>
      <c r="E97" s="15" t="s">
        <v>2643</v>
      </c>
      <c r="F97" s="13" t="s">
        <v>313</v>
      </c>
      <c r="G97" s="16" t="s">
        <v>982</v>
      </c>
      <c r="H97" s="13" t="s">
        <v>259</v>
      </c>
      <c r="I97" s="13" t="s">
        <v>34410</v>
      </c>
      <c r="J97" s="13" t="s">
        <v>34410</v>
      </c>
      <c r="K97" s="13" t="s">
        <v>34719</v>
      </c>
      <c r="L97" s="17" t="s">
        <v>34720</v>
      </c>
      <c r="M97" s="18">
        <v>5129000</v>
      </c>
      <c r="N97" s="19"/>
      <c r="O97" s="20" t="str">
        <f t="shared" si="2"/>
        <v>T4</v>
      </c>
      <c r="R97" s="21" t="str">
        <f t="shared" si="3"/>
        <v>NH 18-19T4</v>
      </c>
    </row>
    <row r="98" spans="1:19" ht="23.25" customHeight="1" x14ac:dyDescent="0.25">
      <c r="A98" s="13">
        <v>92</v>
      </c>
      <c r="B98" s="13" t="s">
        <v>34721</v>
      </c>
      <c r="C98" s="13" t="s">
        <v>13532</v>
      </c>
      <c r="D98" s="14" t="s">
        <v>509</v>
      </c>
      <c r="E98" s="15" t="s">
        <v>609</v>
      </c>
      <c r="F98" s="13" t="s">
        <v>8496</v>
      </c>
      <c r="G98" s="16" t="s">
        <v>7990</v>
      </c>
      <c r="H98" s="13" t="s">
        <v>259</v>
      </c>
      <c r="I98" s="13" t="s">
        <v>34410</v>
      </c>
      <c r="J98" s="13" t="s">
        <v>34410</v>
      </c>
      <c r="K98" s="13" t="s">
        <v>34722</v>
      </c>
      <c r="L98" s="17" t="s">
        <v>34723</v>
      </c>
      <c r="M98" s="18">
        <v>3584000</v>
      </c>
      <c r="N98" s="19"/>
      <c r="O98" s="20" t="str">
        <f t="shared" si="2"/>
        <v>C1</v>
      </c>
      <c r="R98" s="21" t="str">
        <f t="shared" si="3"/>
        <v>C1</v>
      </c>
    </row>
    <row r="99" spans="1:19" ht="23.25" customHeight="1" x14ac:dyDescent="0.25">
      <c r="A99" s="13">
        <v>93</v>
      </c>
      <c r="B99" s="13" t="s">
        <v>34724</v>
      </c>
      <c r="C99" s="13" t="s">
        <v>13665</v>
      </c>
      <c r="D99" s="14" t="s">
        <v>13666</v>
      </c>
      <c r="E99" s="15" t="s">
        <v>2043</v>
      </c>
      <c r="F99" s="13" t="s">
        <v>10588</v>
      </c>
      <c r="G99" s="16" t="s">
        <v>7990</v>
      </c>
      <c r="H99" s="13" t="s">
        <v>259</v>
      </c>
      <c r="I99" s="13" t="s">
        <v>34410</v>
      </c>
      <c r="J99" s="13" t="s">
        <v>34410</v>
      </c>
      <c r="K99" s="13" t="s">
        <v>34725</v>
      </c>
      <c r="L99" s="17" t="s">
        <v>34726</v>
      </c>
      <c r="M99" s="18">
        <v>3584000</v>
      </c>
      <c r="N99" s="19"/>
      <c r="O99" s="20" t="str">
        <f t="shared" si="2"/>
        <v>C1</v>
      </c>
      <c r="R99" s="21" t="str">
        <f t="shared" si="3"/>
        <v>C1</v>
      </c>
    </row>
    <row r="100" spans="1:19" ht="23.25" customHeight="1" x14ac:dyDescent="0.25">
      <c r="A100" s="13">
        <v>94</v>
      </c>
      <c r="B100" s="13" t="s">
        <v>34727</v>
      </c>
      <c r="C100" s="13" t="s">
        <v>11149</v>
      </c>
      <c r="D100" s="14" t="s">
        <v>3220</v>
      </c>
      <c r="E100" s="15" t="s">
        <v>93</v>
      </c>
      <c r="F100" s="13" t="s">
        <v>7167</v>
      </c>
      <c r="G100" s="16" t="s">
        <v>7990</v>
      </c>
      <c r="H100" s="13" t="s">
        <v>259</v>
      </c>
      <c r="I100" s="13" t="s">
        <v>34410</v>
      </c>
      <c r="J100" s="13" t="s">
        <v>34410</v>
      </c>
      <c r="K100" s="13" t="s">
        <v>34728</v>
      </c>
      <c r="L100" s="17" t="s">
        <v>34729</v>
      </c>
      <c r="M100" s="18">
        <v>3584000</v>
      </c>
      <c r="N100" s="19"/>
      <c r="O100" s="20" t="str">
        <f t="shared" si="2"/>
        <v>C1</v>
      </c>
      <c r="R100" s="21" t="str">
        <f t="shared" si="3"/>
        <v>C1</v>
      </c>
    </row>
    <row r="101" spans="1:19" ht="23.25" customHeight="1" x14ac:dyDescent="0.25">
      <c r="A101" s="13">
        <v>95</v>
      </c>
      <c r="B101" s="13" t="s">
        <v>34730</v>
      </c>
      <c r="C101" s="13" t="s">
        <v>25896</v>
      </c>
      <c r="D101" s="14" t="s">
        <v>25897</v>
      </c>
      <c r="E101" s="15" t="s">
        <v>431</v>
      </c>
      <c r="F101" s="13" t="s">
        <v>25898</v>
      </c>
      <c r="G101" s="16" t="s">
        <v>6726</v>
      </c>
      <c r="H101" s="13" t="s">
        <v>259</v>
      </c>
      <c r="I101" s="13" t="s">
        <v>34410</v>
      </c>
      <c r="J101" s="13" t="s">
        <v>34410</v>
      </c>
      <c r="K101" s="13" t="s">
        <v>34731</v>
      </c>
      <c r="L101" s="17" t="s">
        <v>34732</v>
      </c>
      <c r="M101" s="18">
        <v>3584000</v>
      </c>
      <c r="N101" s="19"/>
      <c r="O101" s="20" t="str">
        <f t="shared" si="2"/>
        <v>CĐ</v>
      </c>
      <c r="R101" s="21" t="str">
        <f t="shared" si="3"/>
        <v>CĐ</v>
      </c>
    </row>
    <row r="102" spans="1:19" ht="23.25" customHeight="1" x14ac:dyDescent="0.25">
      <c r="A102" s="13">
        <v>96</v>
      </c>
      <c r="B102" s="13" t="s">
        <v>34733</v>
      </c>
      <c r="C102" s="13" t="s">
        <v>28479</v>
      </c>
      <c r="D102" s="14" t="s">
        <v>1039</v>
      </c>
      <c r="E102" s="15" t="s">
        <v>1282</v>
      </c>
      <c r="F102" s="13" t="s">
        <v>10662</v>
      </c>
      <c r="G102" s="16" t="s">
        <v>6221</v>
      </c>
      <c r="H102" s="13" t="s">
        <v>259</v>
      </c>
      <c r="I102" s="13" t="s">
        <v>34410</v>
      </c>
      <c r="J102" s="13" t="s">
        <v>34410</v>
      </c>
      <c r="K102" s="13" t="s">
        <v>34734</v>
      </c>
      <c r="L102" s="17" t="s">
        <v>34735</v>
      </c>
      <c r="M102" s="18">
        <v>3584000</v>
      </c>
      <c r="N102" s="19"/>
      <c r="O102" s="20" t="str">
        <f t="shared" si="2"/>
        <v>C1</v>
      </c>
      <c r="R102" s="21" t="str">
        <f t="shared" si="3"/>
        <v>C1</v>
      </c>
    </row>
    <row r="103" spans="1:19" ht="23.25" customHeight="1" x14ac:dyDescent="0.25">
      <c r="A103" s="13">
        <v>97</v>
      </c>
      <c r="B103" s="13" t="s">
        <v>34736</v>
      </c>
      <c r="C103" s="13" t="s">
        <v>16520</v>
      </c>
      <c r="D103" s="14" t="s">
        <v>16521</v>
      </c>
      <c r="E103" s="15" t="s">
        <v>649</v>
      </c>
      <c r="F103" s="13" t="s">
        <v>7588</v>
      </c>
      <c r="G103" s="16" t="s">
        <v>8062</v>
      </c>
      <c r="H103" s="13" t="s">
        <v>259</v>
      </c>
      <c r="I103" s="13" t="s">
        <v>34410</v>
      </c>
      <c r="J103" s="13" t="s">
        <v>34410</v>
      </c>
      <c r="K103" s="13" t="s">
        <v>34737</v>
      </c>
      <c r="L103" s="17" t="s">
        <v>34738</v>
      </c>
      <c r="M103" s="18">
        <v>4096000</v>
      </c>
      <c r="N103" s="19"/>
      <c r="O103" s="20" t="str">
        <f t="shared" si="2"/>
        <v>C1</v>
      </c>
      <c r="R103" s="21" t="str">
        <f t="shared" si="3"/>
        <v>C1</v>
      </c>
    </row>
    <row r="104" spans="1:19" s="28" customFormat="1" ht="24.75" customHeight="1" x14ac:dyDescent="0.25">
      <c r="A104" s="229" t="s">
        <v>35</v>
      </c>
      <c r="B104" s="230"/>
      <c r="C104" s="230"/>
      <c r="D104" s="230"/>
      <c r="E104" s="22"/>
      <c r="F104" s="22"/>
      <c r="G104" s="22"/>
      <c r="H104" s="23"/>
      <c r="I104" s="24"/>
      <c r="J104" s="25"/>
      <c r="K104" s="26"/>
      <c r="L104" s="231">
        <f>SUM(M7:M103)</f>
        <v>403320000</v>
      </c>
      <c r="M104" s="232"/>
      <c r="N104" s="27"/>
      <c r="O104" s="20"/>
      <c r="P104" s="6"/>
      <c r="Q104" s="6"/>
    </row>
    <row r="105" spans="1:19" s="30" customFormat="1" ht="24" customHeight="1" x14ac:dyDescent="0.25">
      <c r="A105" s="237" t="s">
        <v>34741</v>
      </c>
      <c r="B105" s="238"/>
      <c r="C105" s="238"/>
      <c r="D105" s="238"/>
      <c r="E105" s="238"/>
      <c r="F105" s="238"/>
      <c r="G105" s="238"/>
      <c r="H105" s="238"/>
      <c r="I105" s="238"/>
      <c r="J105" s="238"/>
      <c r="K105" s="238"/>
      <c r="L105" s="238"/>
      <c r="M105" s="238"/>
      <c r="N105" s="239"/>
      <c r="O105" s="29" t="str">
        <f>LEFT(G105,5)</f>
        <v/>
      </c>
      <c r="P105" s="6"/>
      <c r="Q105" s="6"/>
    </row>
    <row r="106" spans="1:19" ht="15.75" customHeight="1" x14ac:dyDescent="0.25">
      <c r="A106" s="31"/>
      <c r="B106" s="31"/>
      <c r="C106" s="1"/>
      <c r="D106" s="2"/>
      <c r="E106" s="2"/>
      <c r="F106" s="1"/>
      <c r="G106" s="225" t="s">
        <v>34740</v>
      </c>
      <c r="H106" s="225"/>
      <c r="I106" s="225"/>
      <c r="J106" s="225"/>
      <c r="K106" s="225"/>
      <c r="L106" s="225"/>
      <c r="M106" s="225"/>
      <c r="N106" s="225"/>
      <c r="O106" s="29"/>
      <c r="S106" s="30"/>
    </row>
    <row r="107" spans="1:19" ht="15.75" customHeight="1" x14ac:dyDescent="0.25">
      <c r="A107" s="35" t="s">
        <v>4822</v>
      </c>
      <c r="B107" s="35"/>
      <c r="C107" s="35"/>
      <c r="D107" s="32"/>
      <c r="E107" s="32" t="s">
        <v>4823</v>
      </c>
      <c r="F107" s="32"/>
      <c r="G107" s="32"/>
      <c r="H107" s="32"/>
      <c r="I107" s="32"/>
      <c r="J107" s="32"/>
      <c r="K107" s="32"/>
      <c r="L107" s="32"/>
      <c r="M107" s="236" t="s">
        <v>4824</v>
      </c>
      <c r="N107" s="236"/>
      <c r="O107" s="29"/>
    </row>
    <row r="108" spans="1:19" x14ac:dyDescent="0.25">
      <c r="A108" s="33"/>
      <c r="B108" s="33"/>
      <c r="C108" s="167"/>
      <c r="D108" s="35"/>
      <c r="E108" s="35"/>
      <c r="F108" s="35"/>
      <c r="G108" s="35"/>
      <c r="J108" s="167"/>
      <c r="K108" s="167"/>
      <c r="L108" s="167"/>
      <c r="M108" s="167"/>
      <c r="N108" s="6"/>
    </row>
    <row r="109" spans="1:19" x14ac:dyDescent="0.25">
      <c r="A109" s="33"/>
      <c r="B109" s="33"/>
      <c r="C109" s="167"/>
      <c r="D109" s="35"/>
      <c r="E109" s="35"/>
      <c r="F109" s="35"/>
      <c r="G109" s="35"/>
      <c r="H109" s="35"/>
      <c r="I109" s="35"/>
      <c r="J109" s="167"/>
      <c r="K109" s="167"/>
      <c r="L109" s="167"/>
      <c r="M109" s="167"/>
      <c r="N109" s="6"/>
    </row>
    <row r="110" spans="1:19" x14ac:dyDescent="0.25">
      <c r="A110" s="33"/>
      <c r="B110" s="33"/>
      <c r="C110" s="167"/>
      <c r="D110" s="35"/>
      <c r="E110" s="35"/>
      <c r="F110" s="35"/>
      <c r="G110" s="35"/>
      <c r="H110" s="35"/>
      <c r="I110" s="35"/>
      <c r="J110" s="167"/>
      <c r="K110" s="167"/>
      <c r="L110" s="167"/>
      <c r="M110" s="167"/>
      <c r="N110" s="6"/>
    </row>
    <row r="111" spans="1:19" s="28" customFormat="1" x14ac:dyDescent="0.25">
      <c r="A111" s="35"/>
      <c r="B111" s="35"/>
      <c r="C111" s="35" t="s">
        <v>4820</v>
      </c>
      <c r="D111" s="35"/>
      <c r="E111" s="236" t="s">
        <v>4821</v>
      </c>
      <c r="F111" s="236"/>
      <c r="G111" s="236"/>
      <c r="H111" s="35"/>
      <c r="I111" s="35"/>
      <c r="J111" s="35"/>
      <c r="K111" s="35"/>
      <c r="L111" s="35"/>
      <c r="M111" s="236" t="s">
        <v>4819</v>
      </c>
      <c r="N111" s="236"/>
      <c r="O111" s="167"/>
      <c r="P111" s="6"/>
    </row>
    <row r="112" spans="1:19" s="28" customFormat="1" ht="18.75" customHeight="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167"/>
      <c r="P112" s="6"/>
    </row>
    <row r="113" spans="1:14" s="36" customFormat="1" x14ac:dyDescent="0.25">
      <c r="B113" s="37"/>
      <c r="C113" s="38" t="s">
        <v>38</v>
      </c>
      <c r="D113" s="39" t="s">
        <v>586</v>
      </c>
      <c r="E113" s="40"/>
      <c r="F113" s="40"/>
      <c r="G113" s="40"/>
      <c r="H113" s="40"/>
      <c r="I113" s="40"/>
      <c r="J113" s="41"/>
      <c r="K113" s="40"/>
      <c r="L113" s="40"/>
      <c r="M113" s="42"/>
    </row>
    <row r="114" spans="1:14" s="36" customFormat="1" x14ac:dyDescent="0.25">
      <c r="A114" s="43"/>
      <c r="B114" s="44"/>
      <c r="C114" s="45" t="s">
        <v>40</v>
      </c>
      <c r="D114" s="46">
        <f>SUMIF($O$7:$O$103,"CĐN",$M$7:$M$103)</f>
        <v>3850000</v>
      </c>
      <c r="E114" s="40"/>
      <c r="F114" s="40"/>
      <c r="G114" s="40"/>
      <c r="H114" s="40"/>
      <c r="I114" s="40"/>
      <c r="J114" s="41"/>
      <c r="K114" s="40"/>
      <c r="L114" s="40"/>
      <c r="M114" s="6"/>
    </row>
    <row r="115" spans="1:14" s="49" customFormat="1" ht="13.5" customHeight="1" x14ac:dyDescent="0.25">
      <c r="A115" s="43"/>
      <c r="B115" s="44"/>
      <c r="C115" s="45" t="s">
        <v>41</v>
      </c>
      <c r="D115" s="46">
        <f>SUMIF($O$7:$O$103,"TCN",$M$7:$M$103)</f>
        <v>6700000</v>
      </c>
      <c r="E115" s="47"/>
      <c r="F115" s="47"/>
      <c r="G115" s="47"/>
      <c r="H115" s="47"/>
      <c r="I115" s="40"/>
      <c r="J115" s="48"/>
      <c r="K115" s="47"/>
      <c r="L115" s="47"/>
      <c r="M115" s="6"/>
    </row>
    <row r="116" spans="1:14" s="49" customFormat="1" ht="13.5" customHeight="1" x14ac:dyDescent="0.25">
      <c r="A116" s="43"/>
      <c r="B116" s="50" t="s">
        <v>42</v>
      </c>
      <c r="C116" s="45" t="s">
        <v>43</v>
      </c>
      <c r="D116" s="46">
        <f>SUMIF($O$7:$O$103,"CĐ",$M$7:$M$103)+SUMIF($O$7:$O$103,"C1",$M$7:$M$103)</f>
        <v>257075000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s="49" customFormat="1" ht="13.5" customHeight="1" x14ac:dyDescent="0.25">
      <c r="A117" s="43"/>
      <c r="B117" s="50"/>
      <c r="C117" s="45" t="s">
        <v>44</v>
      </c>
      <c r="D117" s="46">
        <f>SUMIF($O$7:$O$103,"C2",$M$7:$M$103)+SUMIF($O$7:$O$103,"CĐLT",$M$7:$M$103)</f>
        <v>0</v>
      </c>
      <c r="E117" s="47"/>
      <c r="F117" s="47"/>
      <c r="G117" s="47"/>
      <c r="H117" s="47"/>
      <c r="I117" s="47"/>
      <c r="J117" s="48"/>
      <c r="K117" s="47"/>
      <c r="L117" s="47"/>
      <c r="M117" s="6"/>
    </row>
    <row r="118" spans="1:14" s="49" customFormat="1" ht="13.5" customHeight="1" x14ac:dyDescent="0.25">
      <c r="A118" s="43"/>
      <c r="B118" s="51">
        <f>SUM(B114:B116)</f>
        <v>0</v>
      </c>
      <c r="C118" s="45" t="s">
        <v>45</v>
      </c>
      <c r="D118" s="46">
        <f>SUMIF($O$7:$O$103,"T4",$M$7:$M$103)+SUMIF($O$7:$O$103,"T2",$M$7:$M$103)+SUMIF($O$7:$O$103,"T3",$M$7:$M$103)+SUMIF($O$7:$O$103,"TC",$M$7:$M$103)+SUMIF($O$7:$O$103,"TN",$M$7:$M$103)+SUMIF($O$7:$O$103,"TCT",$M$7:$M$103)+SUMIF($O$7:$O$103,"T1",$M$7:$M$103)</f>
        <v>135695000</v>
      </c>
      <c r="E118" s="47"/>
      <c r="F118" s="47"/>
      <c r="G118" s="47"/>
      <c r="H118" s="47"/>
      <c r="I118" s="47"/>
      <c r="J118" s="48"/>
      <c r="K118" s="47"/>
      <c r="L118" s="47"/>
      <c r="M118" s="6"/>
    </row>
    <row r="119" spans="1:14" s="49" customFormat="1" ht="13.5" customHeight="1" x14ac:dyDescent="0.25">
      <c r="B119" s="52"/>
      <c r="C119" s="53" t="s">
        <v>46</v>
      </c>
      <c r="D119" s="54">
        <f>SUM(D114:D118)</f>
        <v>403320000</v>
      </c>
      <c r="E119" s="47"/>
      <c r="F119" s="47"/>
      <c r="G119" s="47"/>
      <c r="H119" s="47"/>
      <c r="I119" s="47"/>
      <c r="J119" s="48"/>
      <c r="K119" s="47"/>
      <c r="L119" s="47"/>
      <c r="M119" s="6"/>
    </row>
    <row r="120" spans="1:14" x14ac:dyDescent="0.25">
      <c r="E120" s="6"/>
      <c r="J120" s="21"/>
      <c r="K120" s="58"/>
      <c r="M120" s="6"/>
      <c r="N120" s="6"/>
    </row>
    <row r="177" spans="16:16" x14ac:dyDescent="0.25">
      <c r="P177" s="55"/>
    </row>
    <row r="178" spans="16:16" x14ac:dyDescent="0.25">
      <c r="P178" s="55"/>
    </row>
    <row r="179" spans="16:16" x14ac:dyDescent="0.25">
      <c r="P179" s="55"/>
    </row>
    <row r="180" spans="16:16" x14ac:dyDescent="0.25">
      <c r="P180" s="55"/>
    </row>
    <row r="184" spans="16:16" x14ac:dyDescent="0.25">
      <c r="P184" s="28"/>
    </row>
    <row r="185" spans="16:16" x14ac:dyDescent="0.25">
      <c r="P185" s="28"/>
    </row>
    <row r="186" spans="16:16" x14ac:dyDescent="0.25">
      <c r="P186" s="56"/>
    </row>
    <row r="187" spans="16:16" x14ac:dyDescent="0.25">
      <c r="P187" s="36"/>
    </row>
    <row r="188" spans="16:16" x14ac:dyDescent="0.25">
      <c r="P188" s="49"/>
    </row>
    <row r="189" spans="16:16" x14ac:dyDescent="0.25">
      <c r="P189" s="49"/>
    </row>
    <row r="190" spans="16:16" x14ac:dyDescent="0.25">
      <c r="P190" s="49"/>
    </row>
    <row r="191" spans="16:16" x14ac:dyDescent="0.25">
      <c r="P191" s="49"/>
    </row>
  </sheetData>
  <mergeCells count="9">
    <mergeCell ref="M107:N107"/>
    <mergeCell ref="E111:G111"/>
    <mergeCell ref="M111:N111"/>
    <mergeCell ref="A4:N4"/>
    <mergeCell ref="A5:N5"/>
    <mergeCell ref="A104:D104"/>
    <mergeCell ref="L104:M104"/>
    <mergeCell ref="A105:N105"/>
    <mergeCell ref="G106:N10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2"/>
  <sheetViews>
    <sheetView topLeftCell="A60" zoomScaleNormal="100" zoomScaleSheetLayoutView="85" workbookViewId="0">
      <selection activeCell="A7" sqref="A7:A7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34976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3.25" customHeight="1" x14ac:dyDescent="0.25">
      <c r="A7" s="13">
        <v>1</v>
      </c>
      <c r="B7" s="13" t="s">
        <v>34742</v>
      </c>
      <c r="C7" s="13" t="s">
        <v>24282</v>
      </c>
      <c r="D7" s="14" t="s">
        <v>24283</v>
      </c>
      <c r="E7" s="15" t="s">
        <v>1282</v>
      </c>
      <c r="F7" s="13" t="s">
        <v>24284</v>
      </c>
      <c r="G7" s="16" t="s">
        <v>6282</v>
      </c>
      <c r="H7" s="13" t="s">
        <v>259</v>
      </c>
      <c r="I7" s="13" t="s">
        <v>34743</v>
      </c>
      <c r="J7" s="13" t="s">
        <v>34743</v>
      </c>
      <c r="K7" s="13" t="s">
        <v>34744</v>
      </c>
      <c r="L7" s="17" t="s">
        <v>34745</v>
      </c>
      <c r="M7" s="18">
        <v>3584000</v>
      </c>
      <c r="N7" s="19"/>
      <c r="O7" s="20" t="str">
        <f t="shared" ref="O7:O70" si="0">MID(G7,3,FIND("-",G7,1)-3)&amp;IF(MID(G7,3,5)="CĐ-LT","LT","")</f>
        <v>CĐ</v>
      </c>
      <c r="R7" s="21" t="str">
        <f t="shared" ref="R7:R70" si="1">IF(LEFT(G7,2)="18","NH 18-19","")&amp;O7</f>
        <v>CĐ</v>
      </c>
    </row>
    <row r="8" spans="1:18" ht="23.25" customHeight="1" x14ac:dyDescent="0.25">
      <c r="A8" s="13">
        <v>2</v>
      </c>
      <c r="B8" s="13" t="s">
        <v>34746</v>
      </c>
      <c r="C8" s="13" t="s">
        <v>27175</v>
      </c>
      <c r="D8" s="14" t="s">
        <v>196</v>
      </c>
      <c r="E8" s="15" t="s">
        <v>609</v>
      </c>
      <c r="F8" s="13" t="s">
        <v>19554</v>
      </c>
      <c r="G8" s="16" t="s">
        <v>8752</v>
      </c>
      <c r="H8" s="13" t="s">
        <v>259</v>
      </c>
      <c r="I8" s="13" t="s">
        <v>34743</v>
      </c>
      <c r="J8" s="13" t="s">
        <v>34743</v>
      </c>
      <c r="K8" s="13" t="s">
        <v>34747</v>
      </c>
      <c r="L8" s="17" t="s">
        <v>34748</v>
      </c>
      <c r="M8" s="18">
        <v>3328000</v>
      </c>
      <c r="N8" s="19"/>
      <c r="O8" s="20" t="str">
        <f t="shared" si="0"/>
        <v>C1</v>
      </c>
      <c r="R8" s="21" t="str">
        <f t="shared" si="1"/>
        <v>C1</v>
      </c>
    </row>
    <row r="9" spans="1:18" ht="23.25" customHeight="1" x14ac:dyDescent="0.25">
      <c r="A9" s="13">
        <v>3</v>
      </c>
      <c r="B9" s="13" t="s">
        <v>34749</v>
      </c>
      <c r="C9" s="13" t="s">
        <v>15445</v>
      </c>
      <c r="D9" s="14" t="s">
        <v>15446</v>
      </c>
      <c r="E9" s="15" t="s">
        <v>1957</v>
      </c>
      <c r="F9" s="13" t="s">
        <v>2523</v>
      </c>
      <c r="G9" s="16" t="s">
        <v>7264</v>
      </c>
      <c r="H9" s="13" t="s">
        <v>259</v>
      </c>
      <c r="I9" s="13" t="s">
        <v>34743</v>
      </c>
      <c r="J9" s="13" t="s">
        <v>34743</v>
      </c>
      <c r="K9" s="13" t="s">
        <v>34750</v>
      </c>
      <c r="L9" s="17" t="s">
        <v>34751</v>
      </c>
      <c r="M9" s="18">
        <v>4096000</v>
      </c>
      <c r="N9" s="19"/>
      <c r="O9" s="20" t="str">
        <f t="shared" si="0"/>
        <v>C1</v>
      </c>
      <c r="R9" s="21" t="str">
        <f t="shared" si="1"/>
        <v>C1</v>
      </c>
    </row>
    <row r="10" spans="1:18" ht="23.25" customHeight="1" x14ac:dyDescent="0.25">
      <c r="A10" s="13">
        <v>4</v>
      </c>
      <c r="B10" s="13" t="s">
        <v>34752</v>
      </c>
      <c r="C10" s="13" t="s">
        <v>853</v>
      </c>
      <c r="D10" s="14" t="s">
        <v>854</v>
      </c>
      <c r="E10" s="15" t="s">
        <v>333</v>
      </c>
      <c r="F10" s="13" t="s">
        <v>855</v>
      </c>
      <c r="G10" s="16" t="s">
        <v>389</v>
      </c>
      <c r="H10" s="13" t="s">
        <v>259</v>
      </c>
      <c r="I10" s="13" t="s">
        <v>34743</v>
      </c>
      <c r="J10" s="13" t="s">
        <v>34743</v>
      </c>
      <c r="K10" s="13" t="s">
        <v>34753</v>
      </c>
      <c r="L10" s="17" t="s">
        <v>34754</v>
      </c>
      <c r="M10" s="18">
        <v>4370000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3.25" customHeight="1" x14ac:dyDescent="0.25">
      <c r="A11" s="13">
        <v>5</v>
      </c>
      <c r="B11" s="13" t="s">
        <v>34755</v>
      </c>
      <c r="C11" s="13" t="s">
        <v>13291</v>
      </c>
      <c r="D11" s="14" t="s">
        <v>121</v>
      </c>
      <c r="E11" s="15" t="s">
        <v>3724</v>
      </c>
      <c r="F11" s="13" t="s">
        <v>10426</v>
      </c>
      <c r="G11" s="16" t="s">
        <v>6282</v>
      </c>
      <c r="H11" s="13" t="s">
        <v>259</v>
      </c>
      <c r="I11" s="13" t="s">
        <v>34743</v>
      </c>
      <c r="J11" s="13" t="s">
        <v>34743</v>
      </c>
      <c r="K11" s="13" t="s">
        <v>34756</v>
      </c>
      <c r="L11" s="17" t="s">
        <v>34757</v>
      </c>
      <c r="M11" s="18">
        <v>3584000</v>
      </c>
      <c r="N11" s="19"/>
      <c r="O11" s="20" t="str">
        <f t="shared" si="0"/>
        <v>CĐ</v>
      </c>
      <c r="R11" s="21" t="str">
        <f t="shared" si="1"/>
        <v>CĐ</v>
      </c>
    </row>
    <row r="12" spans="1:18" ht="23.25" customHeight="1" x14ac:dyDescent="0.25">
      <c r="A12" s="13">
        <v>6</v>
      </c>
      <c r="B12" s="13" t="s">
        <v>34758</v>
      </c>
      <c r="C12" s="13" t="s">
        <v>6019</v>
      </c>
      <c r="D12" s="14" t="s">
        <v>6020</v>
      </c>
      <c r="E12" s="15" t="s">
        <v>28</v>
      </c>
      <c r="F12" s="13" t="s">
        <v>2233</v>
      </c>
      <c r="G12" s="16" t="s">
        <v>171</v>
      </c>
      <c r="H12" s="13" t="s">
        <v>259</v>
      </c>
      <c r="I12" s="13" t="s">
        <v>34743</v>
      </c>
      <c r="J12" s="13" t="s">
        <v>34743</v>
      </c>
      <c r="K12" s="13" t="s">
        <v>34759</v>
      </c>
      <c r="L12" s="17" t="s">
        <v>34760</v>
      </c>
      <c r="M12" s="18">
        <v>5352000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3.25" customHeight="1" x14ac:dyDescent="0.25">
      <c r="A13" s="13">
        <v>7</v>
      </c>
      <c r="B13" s="13" t="s">
        <v>34761</v>
      </c>
      <c r="C13" s="13" t="s">
        <v>34762</v>
      </c>
      <c r="D13" s="14" t="s">
        <v>2867</v>
      </c>
      <c r="E13" s="15" t="s">
        <v>3963</v>
      </c>
      <c r="F13" s="13" t="s">
        <v>4949</v>
      </c>
      <c r="G13" s="16" t="s">
        <v>7258</v>
      </c>
      <c r="H13" s="13" t="s">
        <v>259</v>
      </c>
      <c r="I13" s="13" t="s">
        <v>34743</v>
      </c>
      <c r="J13" s="13" t="s">
        <v>34743</v>
      </c>
      <c r="K13" s="13" t="s">
        <v>34763</v>
      </c>
      <c r="L13" s="17" t="s">
        <v>34764</v>
      </c>
      <c r="M13" s="18">
        <v>3840000</v>
      </c>
      <c r="N13" s="19"/>
      <c r="O13" s="20" t="str">
        <f t="shared" si="0"/>
        <v>CĐ</v>
      </c>
      <c r="R13" s="21" t="str">
        <f t="shared" si="1"/>
        <v>CĐ</v>
      </c>
    </row>
    <row r="14" spans="1:18" ht="23.25" customHeight="1" x14ac:dyDescent="0.25">
      <c r="A14" s="13">
        <v>8</v>
      </c>
      <c r="B14" s="13" t="s">
        <v>34765</v>
      </c>
      <c r="C14" s="13" t="s">
        <v>34766</v>
      </c>
      <c r="D14" s="14" t="s">
        <v>34767</v>
      </c>
      <c r="E14" s="15" t="s">
        <v>3044</v>
      </c>
      <c r="F14" s="13" t="s">
        <v>81</v>
      </c>
      <c r="G14" s="16" t="s">
        <v>479</v>
      </c>
      <c r="H14" s="13" t="s">
        <v>259</v>
      </c>
      <c r="I14" s="13" t="s">
        <v>34743</v>
      </c>
      <c r="J14" s="13" t="s">
        <v>34743</v>
      </c>
      <c r="K14" s="13" t="s">
        <v>34768</v>
      </c>
      <c r="L14" s="17" t="s">
        <v>34769</v>
      </c>
      <c r="M14" s="18">
        <v>5352000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3.25" customHeight="1" x14ac:dyDescent="0.25">
      <c r="A15" s="13">
        <v>9</v>
      </c>
      <c r="B15" s="13" t="s">
        <v>34770</v>
      </c>
      <c r="C15" s="13" t="s">
        <v>27043</v>
      </c>
      <c r="D15" s="14" t="s">
        <v>464</v>
      </c>
      <c r="E15" s="15" t="s">
        <v>8964</v>
      </c>
      <c r="F15" s="13" t="s">
        <v>19429</v>
      </c>
      <c r="G15" s="16" t="s">
        <v>5836</v>
      </c>
      <c r="H15" s="13" t="s">
        <v>259</v>
      </c>
      <c r="I15" s="13" t="s">
        <v>34743</v>
      </c>
      <c r="J15" s="13" t="s">
        <v>34743</v>
      </c>
      <c r="K15" s="13" t="s">
        <v>34771</v>
      </c>
      <c r="L15" s="17" t="s">
        <v>34772</v>
      </c>
      <c r="M15" s="18">
        <v>3328000</v>
      </c>
      <c r="N15" s="19"/>
      <c r="O15" s="20" t="str">
        <f t="shared" si="0"/>
        <v>C1</v>
      </c>
      <c r="R15" s="21" t="str">
        <f t="shared" si="1"/>
        <v>C1</v>
      </c>
    </row>
    <row r="16" spans="1:18" ht="23.25" customHeight="1" x14ac:dyDescent="0.25">
      <c r="A16" s="13">
        <v>10</v>
      </c>
      <c r="B16" s="13" t="s">
        <v>34773</v>
      </c>
      <c r="C16" s="13" t="s">
        <v>10534</v>
      </c>
      <c r="D16" s="14" t="s">
        <v>7469</v>
      </c>
      <c r="E16" s="15" t="s">
        <v>10535</v>
      </c>
      <c r="F16" s="13" t="s">
        <v>10536</v>
      </c>
      <c r="G16" s="16" t="s">
        <v>6435</v>
      </c>
      <c r="H16" s="13" t="s">
        <v>259</v>
      </c>
      <c r="I16" s="13" t="s">
        <v>34743</v>
      </c>
      <c r="J16" s="13" t="s">
        <v>34743</v>
      </c>
      <c r="K16" s="13" t="s">
        <v>34774</v>
      </c>
      <c r="L16" s="17" t="s">
        <v>34775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3.25" customHeight="1" x14ac:dyDescent="0.25">
      <c r="A17" s="13">
        <v>11</v>
      </c>
      <c r="B17" s="13" t="s">
        <v>34776</v>
      </c>
      <c r="C17" s="13" t="s">
        <v>12003</v>
      </c>
      <c r="D17" s="14" t="s">
        <v>79</v>
      </c>
      <c r="E17" s="15" t="s">
        <v>1957</v>
      </c>
      <c r="F17" s="13" t="s">
        <v>10919</v>
      </c>
      <c r="G17" s="16" t="s">
        <v>7258</v>
      </c>
      <c r="H17" s="13" t="s">
        <v>259</v>
      </c>
      <c r="I17" s="13" t="s">
        <v>34743</v>
      </c>
      <c r="J17" s="13" t="s">
        <v>34743</v>
      </c>
      <c r="K17" s="13" t="s">
        <v>34777</v>
      </c>
      <c r="L17" s="17" t="s">
        <v>34778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23.25" customHeight="1" x14ac:dyDescent="0.25">
      <c r="A18" s="13">
        <v>12</v>
      </c>
      <c r="B18" s="13" t="s">
        <v>34779</v>
      </c>
      <c r="C18" s="13" t="s">
        <v>13879</v>
      </c>
      <c r="D18" s="14" t="s">
        <v>13880</v>
      </c>
      <c r="E18" s="15" t="s">
        <v>666</v>
      </c>
      <c r="F18" s="13" t="s">
        <v>13881</v>
      </c>
      <c r="G18" s="16" t="s">
        <v>7258</v>
      </c>
      <c r="H18" s="13" t="s">
        <v>259</v>
      </c>
      <c r="I18" s="13" t="s">
        <v>34743</v>
      </c>
      <c r="J18" s="13" t="s">
        <v>34743</v>
      </c>
      <c r="K18" s="13" t="s">
        <v>34780</v>
      </c>
      <c r="L18" s="17" t="s">
        <v>34781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3.25" customHeight="1" x14ac:dyDescent="0.25">
      <c r="A19" s="13">
        <v>13</v>
      </c>
      <c r="B19" s="13" t="s">
        <v>34782</v>
      </c>
      <c r="C19" s="13" t="s">
        <v>16225</v>
      </c>
      <c r="D19" s="14" t="s">
        <v>107</v>
      </c>
      <c r="E19" s="15" t="s">
        <v>185</v>
      </c>
      <c r="F19" s="13" t="s">
        <v>13238</v>
      </c>
      <c r="G19" s="16" t="s">
        <v>6405</v>
      </c>
      <c r="H19" s="13" t="s">
        <v>259</v>
      </c>
      <c r="I19" s="13" t="s">
        <v>34743</v>
      </c>
      <c r="J19" s="13" t="s">
        <v>34743</v>
      </c>
      <c r="K19" s="13" t="s">
        <v>34783</v>
      </c>
      <c r="L19" s="17" t="s">
        <v>34784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3.25" customHeight="1" x14ac:dyDescent="0.25">
      <c r="A20" s="13">
        <v>14</v>
      </c>
      <c r="B20" s="13" t="s">
        <v>34785</v>
      </c>
      <c r="C20" s="13" t="s">
        <v>27568</v>
      </c>
      <c r="D20" s="14" t="s">
        <v>1481</v>
      </c>
      <c r="E20" s="15" t="s">
        <v>1244</v>
      </c>
      <c r="F20" s="13" t="s">
        <v>16920</v>
      </c>
      <c r="G20" s="16" t="s">
        <v>8617</v>
      </c>
      <c r="H20" s="13" t="s">
        <v>259</v>
      </c>
      <c r="I20" s="13" t="s">
        <v>34743</v>
      </c>
      <c r="J20" s="13" t="s">
        <v>34743</v>
      </c>
      <c r="K20" s="13" t="s">
        <v>34786</v>
      </c>
      <c r="L20" s="17" t="s">
        <v>34787</v>
      </c>
      <c r="M20" s="18">
        <v>3840000</v>
      </c>
      <c r="N20" s="19"/>
      <c r="O20" s="20" t="str">
        <f t="shared" si="0"/>
        <v>CĐ</v>
      </c>
      <c r="R20" s="21" t="str">
        <f t="shared" si="1"/>
        <v>CĐ</v>
      </c>
    </row>
    <row r="21" spans="1:18" ht="23.25" customHeight="1" x14ac:dyDescent="0.25">
      <c r="A21" s="13">
        <v>15</v>
      </c>
      <c r="B21" s="13" t="s">
        <v>34788</v>
      </c>
      <c r="C21" s="13" t="s">
        <v>12574</v>
      </c>
      <c r="D21" s="14" t="s">
        <v>3935</v>
      </c>
      <c r="E21" s="15" t="s">
        <v>3038</v>
      </c>
      <c r="F21" s="13" t="s">
        <v>12575</v>
      </c>
      <c r="G21" s="16" t="s">
        <v>8617</v>
      </c>
      <c r="H21" s="13" t="s">
        <v>259</v>
      </c>
      <c r="I21" s="13" t="s">
        <v>34743</v>
      </c>
      <c r="J21" s="13" t="s">
        <v>34743</v>
      </c>
      <c r="K21" s="13" t="s">
        <v>34789</v>
      </c>
      <c r="L21" s="17" t="s">
        <v>34790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3.25" customHeight="1" x14ac:dyDescent="0.25">
      <c r="A22" s="13">
        <v>16</v>
      </c>
      <c r="B22" s="13" t="s">
        <v>34791</v>
      </c>
      <c r="C22" s="13" t="s">
        <v>34792</v>
      </c>
      <c r="D22" s="14" t="s">
        <v>5594</v>
      </c>
      <c r="E22" s="15" t="s">
        <v>2764</v>
      </c>
      <c r="F22" s="13" t="s">
        <v>13313</v>
      </c>
      <c r="G22" s="16" t="s">
        <v>4849</v>
      </c>
      <c r="H22" s="13" t="s">
        <v>259</v>
      </c>
      <c r="I22" s="13" t="s">
        <v>34743</v>
      </c>
      <c r="J22" s="13" t="s">
        <v>34743</v>
      </c>
      <c r="K22" s="13" t="s">
        <v>34793</v>
      </c>
      <c r="L22" s="17" t="s">
        <v>34794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3.25" customHeight="1" x14ac:dyDescent="0.25">
      <c r="A23" s="13">
        <v>17</v>
      </c>
      <c r="B23" s="13" t="s">
        <v>34795</v>
      </c>
      <c r="C23" s="13" t="s">
        <v>6130</v>
      </c>
      <c r="D23" s="14" t="s">
        <v>4225</v>
      </c>
      <c r="E23" s="15" t="s">
        <v>223</v>
      </c>
      <c r="F23" s="13" t="s">
        <v>6131</v>
      </c>
      <c r="G23" s="16" t="s">
        <v>6132</v>
      </c>
      <c r="H23" s="13" t="s">
        <v>259</v>
      </c>
      <c r="I23" s="13" t="s">
        <v>34743</v>
      </c>
      <c r="J23" s="13" t="s">
        <v>34743</v>
      </c>
      <c r="K23" s="13" t="s">
        <v>34796</v>
      </c>
      <c r="L23" s="17" t="s">
        <v>34797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23.25" customHeight="1" x14ac:dyDescent="0.25">
      <c r="A24" s="13">
        <v>18</v>
      </c>
      <c r="B24" s="13" t="s">
        <v>34798</v>
      </c>
      <c r="C24" s="13" t="s">
        <v>7715</v>
      </c>
      <c r="D24" s="14" t="s">
        <v>140</v>
      </c>
      <c r="E24" s="15" t="s">
        <v>4199</v>
      </c>
      <c r="F24" s="13" t="s">
        <v>6014</v>
      </c>
      <c r="G24" s="16" t="s">
        <v>7258</v>
      </c>
      <c r="H24" s="13" t="s">
        <v>259</v>
      </c>
      <c r="I24" s="13" t="s">
        <v>34743</v>
      </c>
      <c r="J24" s="13" t="s">
        <v>34743</v>
      </c>
      <c r="K24" s="13" t="s">
        <v>34799</v>
      </c>
      <c r="L24" s="17" t="s">
        <v>34800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3.25" customHeight="1" x14ac:dyDescent="0.25">
      <c r="A25" s="13">
        <v>19</v>
      </c>
      <c r="B25" s="13" t="s">
        <v>34801</v>
      </c>
      <c r="C25" s="13" t="s">
        <v>23929</v>
      </c>
      <c r="D25" s="14" t="s">
        <v>23930</v>
      </c>
      <c r="E25" s="15" t="s">
        <v>3514</v>
      </c>
      <c r="F25" s="13" t="s">
        <v>8513</v>
      </c>
      <c r="G25" s="16" t="s">
        <v>6945</v>
      </c>
      <c r="H25" s="13" t="s">
        <v>259</v>
      </c>
      <c r="I25" s="13" t="s">
        <v>34743</v>
      </c>
      <c r="J25" s="13" t="s">
        <v>34743</v>
      </c>
      <c r="K25" s="13" t="s">
        <v>34802</v>
      </c>
      <c r="L25" s="17" t="s">
        <v>34803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3.25" customHeight="1" x14ac:dyDescent="0.25">
      <c r="A26" s="13">
        <v>20</v>
      </c>
      <c r="B26" s="13" t="s">
        <v>34804</v>
      </c>
      <c r="C26" s="13" t="s">
        <v>27638</v>
      </c>
      <c r="D26" s="14" t="s">
        <v>4307</v>
      </c>
      <c r="E26" s="15" t="s">
        <v>1957</v>
      </c>
      <c r="F26" s="13" t="s">
        <v>9361</v>
      </c>
      <c r="G26" s="16" t="s">
        <v>6945</v>
      </c>
      <c r="H26" s="13" t="s">
        <v>259</v>
      </c>
      <c r="I26" s="13" t="s">
        <v>34743</v>
      </c>
      <c r="J26" s="13" t="s">
        <v>34743</v>
      </c>
      <c r="K26" s="13" t="s">
        <v>34805</v>
      </c>
      <c r="L26" s="17" t="s">
        <v>34806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3.25" customHeight="1" x14ac:dyDescent="0.25">
      <c r="A27" s="13">
        <v>21</v>
      </c>
      <c r="B27" s="13" t="s">
        <v>34807</v>
      </c>
      <c r="C27" s="13" t="s">
        <v>18330</v>
      </c>
      <c r="D27" s="14" t="s">
        <v>18331</v>
      </c>
      <c r="E27" s="15" t="s">
        <v>1338</v>
      </c>
      <c r="F27" s="13" t="s">
        <v>18332</v>
      </c>
      <c r="G27" s="16" t="s">
        <v>18208</v>
      </c>
      <c r="H27" s="13" t="s">
        <v>259</v>
      </c>
      <c r="I27" s="13" t="s">
        <v>34743</v>
      </c>
      <c r="J27" s="13" t="s">
        <v>34743</v>
      </c>
      <c r="K27" s="13" t="s">
        <v>34808</v>
      </c>
      <c r="L27" s="17" t="s">
        <v>34809</v>
      </c>
      <c r="M27" s="18">
        <v>3350000</v>
      </c>
      <c r="N27" s="19"/>
      <c r="O27" s="20" t="str">
        <f t="shared" si="0"/>
        <v>TC</v>
      </c>
      <c r="R27" s="21" t="str">
        <f t="shared" si="1"/>
        <v>TC</v>
      </c>
    </row>
    <row r="28" spans="1:18" ht="23.25" customHeight="1" x14ac:dyDescent="0.25">
      <c r="A28" s="13">
        <v>22</v>
      </c>
      <c r="B28" s="13" t="s">
        <v>34810</v>
      </c>
      <c r="C28" s="13" t="s">
        <v>13301</v>
      </c>
      <c r="D28" s="14" t="s">
        <v>848</v>
      </c>
      <c r="E28" s="15" t="s">
        <v>1957</v>
      </c>
      <c r="F28" s="13" t="s">
        <v>4848</v>
      </c>
      <c r="G28" s="16" t="s">
        <v>7258</v>
      </c>
      <c r="H28" s="13" t="s">
        <v>259</v>
      </c>
      <c r="I28" s="13" t="s">
        <v>34743</v>
      </c>
      <c r="J28" s="13" t="s">
        <v>34743</v>
      </c>
      <c r="K28" s="13" t="s">
        <v>34811</v>
      </c>
      <c r="L28" s="17" t="s">
        <v>34812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3.25" customHeight="1" x14ac:dyDescent="0.25">
      <c r="A29" s="13">
        <v>23</v>
      </c>
      <c r="B29" s="13" t="s">
        <v>34813</v>
      </c>
      <c r="C29" s="13" t="s">
        <v>34814</v>
      </c>
      <c r="D29" s="14" t="s">
        <v>1470</v>
      </c>
      <c r="E29" s="15" t="s">
        <v>395</v>
      </c>
      <c r="F29" s="13" t="s">
        <v>823</v>
      </c>
      <c r="G29" s="16" t="s">
        <v>6102</v>
      </c>
      <c r="H29" s="13" t="s">
        <v>259</v>
      </c>
      <c r="I29" s="13" t="s">
        <v>34743</v>
      </c>
      <c r="J29" s="13" t="s">
        <v>34743</v>
      </c>
      <c r="K29" s="13" t="s">
        <v>34815</v>
      </c>
      <c r="L29" s="17" t="s">
        <v>34816</v>
      </c>
      <c r="M29" s="18">
        <v>4370000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3.25" customHeight="1" x14ac:dyDescent="0.25">
      <c r="A30" s="13">
        <v>24</v>
      </c>
      <c r="B30" s="13" t="s">
        <v>34817</v>
      </c>
      <c r="C30" s="13" t="s">
        <v>18610</v>
      </c>
      <c r="D30" s="14" t="s">
        <v>18611</v>
      </c>
      <c r="E30" s="15" t="s">
        <v>7587</v>
      </c>
      <c r="F30" s="13" t="s">
        <v>14313</v>
      </c>
      <c r="G30" s="16" t="s">
        <v>18208</v>
      </c>
      <c r="H30" s="13" t="s">
        <v>259</v>
      </c>
      <c r="I30" s="13" t="s">
        <v>34743</v>
      </c>
      <c r="J30" s="13" t="s">
        <v>34743</v>
      </c>
      <c r="K30" s="13" t="s">
        <v>34818</v>
      </c>
      <c r="L30" s="17" t="s">
        <v>34819</v>
      </c>
      <c r="M30" s="18">
        <v>3350000</v>
      </c>
      <c r="N30" s="19"/>
      <c r="O30" s="20" t="str">
        <f t="shared" si="0"/>
        <v>TC</v>
      </c>
      <c r="R30" s="21" t="str">
        <f t="shared" si="1"/>
        <v>TC</v>
      </c>
    </row>
    <row r="31" spans="1:18" ht="23.25" customHeight="1" x14ac:dyDescent="0.25">
      <c r="A31" s="13">
        <v>25</v>
      </c>
      <c r="B31" s="13" t="s">
        <v>34820</v>
      </c>
      <c r="C31" s="13" t="s">
        <v>34821</v>
      </c>
      <c r="D31" s="14" t="s">
        <v>34822</v>
      </c>
      <c r="E31" s="15" t="s">
        <v>1046</v>
      </c>
      <c r="F31" s="13" t="s">
        <v>2811</v>
      </c>
      <c r="G31" s="16" t="s">
        <v>1771</v>
      </c>
      <c r="H31" s="13" t="s">
        <v>259</v>
      </c>
      <c r="I31" s="13" t="s">
        <v>34743</v>
      </c>
      <c r="J31" s="13" t="s">
        <v>34743</v>
      </c>
      <c r="K31" s="13" t="s">
        <v>34823</v>
      </c>
      <c r="L31" s="17" t="s">
        <v>34824</v>
      </c>
      <c r="M31" s="18">
        <v>5129000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3.25" customHeight="1" x14ac:dyDescent="0.25">
      <c r="A32" s="13">
        <v>26</v>
      </c>
      <c r="B32" s="13" t="s">
        <v>34825</v>
      </c>
      <c r="C32" s="13" t="s">
        <v>13025</v>
      </c>
      <c r="D32" s="14" t="s">
        <v>4416</v>
      </c>
      <c r="E32" s="15" t="s">
        <v>2643</v>
      </c>
      <c r="F32" s="13" t="s">
        <v>7257</v>
      </c>
      <c r="G32" s="16" t="s">
        <v>7429</v>
      </c>
      <c r="H32" s="13" t="s">
        <v>259</v>
      </c>
      <c r="I32" s="13" t="s">
        <v>34743</v>
      </c>
      <c r="J32" s="13" t="s">
        <v>34743</v>
      </c>
      <c r="K32" s="13" t="s">
        <v>34826</v>
      </c>
      <c r="L32" s="17" t="s">
        <v>34827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3.25" customHeight="1" x14ac:dyDescent="0.25">
      <c r="A33" s="13">
        <v>27</v>
      </c>
      <c r="B33" s="13" t="s">
        <v>34828</v>
      </c>
      <c r="C33" s="13" t="s">
        <v>30469</v>
      </c>
      <c r="D33" s="14" t="s">
        <v>107</v>
      </c>
      <c r="E33" s="15" t="s">
        <v>8413</v>
      </c>
      <c r="F33" s="13" t="s">
        <v>12166</v>
      </c>
      <c r="G33" s="16" t="s">
        <v>6714</v>
      </c>
      <c r="H33" s="13" t="s">
        <v>259</v>
      </c>
      <c r="I33" s="13" t="s">
        <v>34743</v>
      </c>
      <c r="J33" s="13" t="s">
        <v>34743</v>
      </c>
      <c r="K33" s="13" t="s">
        <v>34829</v>
      </c>
      <c r="L33" s="17" t="s">
        <v>34830</v>
      </c>
      <c r="M33" s="18">
        <v>4352000</v>
      </c>
      <c r="N33" s="19"/>
      <c r="O33" s="20" t="str">
        <f t="shared" si="0"/>
        <v>CĐ</v>
      </c>
      <c r="R33" s="21" t="str">
        <f t="shared" si="1"/>
        <v>CĐ</v>
      </c>
    </row>
    <row r="34" spans="1:18" ht="23.25" customHeight="1" x14ac:dyDescent="0.25">
      <c r="A34" s="13">
        <v>28</v>
      </c>
      <c r="B34" s="13" t="s">
        <v>34831</v>
      </c>
      <c r="C34" s="13" t="s">
        <v>2454</v>
      </c>
      <c r="D34" s="14" t="s">
        <v>2455</v>
      </c>
      <c r="E34" s="15" t="s">
        <v>697</v>
      </c>
      <c r="F34" s="13" t="s">
        <v>2456</v>
      </c>
      <c r="G34" s="16" t="s">
        <v>836</v>
      </c>
      <c r="H34" s="13" t="s">
        <v>259</v>
      </c>
      <c r="I34" s="13" t="s">
        <v>34743</v>
      </c>
      <c r="J34" s="13" t="s">
        <v>34743</v>
      </c>
      <c r="K34" s="13" t="s">
        <v>34832</v>
      </c>
      <c r="L34" s="17" t="s">
        <v>34833</v>
      </c>
      <c r="M34" s="18">
        <v>5129000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3.25" customHeight="1" x14ac:dyDescent="0.25">
      <c r="A35" s="13">
        <v>29</v>
      </c>
      <c r="B35" s="13" t="s">
        <v>34834</v>
      </c>
      <c r="C35" s="13" t="s">
        <v>18488</v>
      </c>
      <c r="D35" s="14" t="s">
        <v>18489</v>
      </c>
      <c r="E35" s="15" t="s">
        <v>458</v>
      </c>
      <c r="F35" s="13" t="s">
        <v>18490</v>
      </c>
      <c r="G35" s="16" t="s">
        <v>18208</v>
      </c>
      <c r="H35" s="13" t="s">
        <v>259</v>
      </c>
      <c r="I35" s="13" t="s">
        <v>34743</v>
      </c>
      <c r="J35" s="13" t="s">
        <v>34743</v>
      </c>
      <c r="K35" s="13" t="s">
        <v>34835</v>
      </c>
      <c r="L35" s="17" t="s">
        <v>34836</v>
      </c>
      <c r="M35" s="18">
        <v>3350000</v>
      </c>
      <c r="N35" s="19"/>
      <c r="O35" s="20" t="str">
        <f t="shared" si="0"/>
        <v>TC</v>
      </c>
      <c r="R35" s="21" t="str">
        <f t="shared" si="1"/>
        <v>TC</v>
      </c>
    </row>
    <row r="36" spans="1:18" ht="23.25" customHeight="1" x14ac:dyDescent="0.25">
      <c r="A36" s="13">
        <v>30</v>
      </c>
      <c r="B36" s="13" t="s">
        <v>34837</v>
      </c>
      <c r="C36" s="13" t="s">
        <v>10332</v>
      </c>
      <c r="D36" s="14" t="s">
        <v>696</v>
      </c>
      <c r="E36" s="15" t="s">
        <v>1900</v>
      </c>
      <c r="F36" s="13" t="s">
        <v>7624</v>
      </c>
      <c r="G36" s="16" t="s">
        <v>6435</v>
      </c>
      <c r="H36" s="13" t="s">
        <v>259</v>
      </c>
      <c r="I36" s="13" t="s">
        <v>34743</v>
      </c>
      <c r="J36" s="13" t="s">
        <v>34743</v>
      </c>
      <c r="K36" s="13" t="s">
        <v>34838</v>
      </c>
      <c r="L36" s="17" t="s">
        <v>34839</v>
      </c>
      <c r="M36" s="18">
        <v>3584000</v>
      </c>
      <c r="N36" s="19"/>
      <c r="O36" s="20" t="str">
        <f t="shared" si="0"/>
        <v>CĐ</v>
      </c>
      <c r="R36" s="21" t="str">
        <f t="shared" si="1"/>
        <v>CĐ</v>
      </c>
    </row>
    <row r="37" spans="1:18" ht="23.25" customHeight="1" x14ac:dyDescent="0.25">
      <c r="A37" s="13">
        <v>31</v>
      </c>
      <c r="B37" s="13" t="s">
        <v>34840</v>
      </c>
      <c r="C37" s="13" t="s">
        <v>29709</v>
      </c>
      <c r="D37" s="14" t="s">
        <v>29710</v>
      </c>
      <c r="E37" s="15" t="s">
        <v>32</v>
      </c>
      <c r="F37" s="13" t="s">
        <v>11169</v>
      </c>
      <c r="G37" s="16" t="s">
        <v>7511</v>
      </c>
      <c r="H37" s="13" t="s">
        <v>259</v>
      </c>
      <c r="I37" s="13" t="s">
        <v>34743</v>
      </c>
      <c r="J37" s="13" t="s">
        <v>34743</v>
      </c>
      <c r="K37" s="13" t="s">
        <v>34841</v>
      </c>
      <c r="L37" s="17" t="s">
        <v>34842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3.25" customHeight="1" x14ac:dyDescent="0.25">
      <c r="A38" s="13">
        <v>32</v>
      </c>
      <c r="B38" s="13" t="s">
        <v>34843</v>
      </c>
      <c r="C38" s="13" t="s">
        <v>34844</v>
      </c>
      <c r="D38" s="14" t="s">
        <v>34845</v>
      </c>
      <c r="E38" s="15" t="s">
        <v>177</v>
      </c>
      <c r="F38" s="13" t="s">
        <v>4284</v>
      </c>
      <c r="G38" s="16" t="s">
        <v>5619</v>
      </c>
      <c r="H38" s="13" t="s">
        <v>259</v>
      </c>
      <c r="I38" s="13" t="s">
        <v>34743</v>
      </c>
      <c r="J38" s="13" t="s">
        <v>34743</v>
      </c>
      <c r="K38" s="13" t="s">
        <v>34846</v>
      </c>
      <c r="L38" s="17" t="s">
        <v>34847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3.25" customHeight="1" x14ac:dyDescent="0.25">
      <c r="A39" s="13">
        <v>33</v>
      </c>
      <c r="B39" s="13" t="s">
        <v>34848</v>
      </c>
      <c r="C39" s="13" t="s">
        <v>34849</v>
      </c>
      <c r="D39" s="14" t="s">
        <v>161</v>
      </c>
      <c r="E39" s="15" t="s">
        <v>909</v>
      </c>
      <c r="F39" s="13" t="s">
        <v>4977</v>
      </c>
      <c r="G39" s="16" t="s">
        <v>9829</v>
      </c>
      <c r="H39" s="13" t="s">
        <v>259</v>
      </c>
      <c r="I39" s="13" t="s">
        <v>34743</v>
      </c>
      <c r="J39" s="13" t="s">
        <v>34743</v>
      </c>
      <c r="K39" s="13" t="s">
        <v>34850</v>
      </c>
      <c r="L39" s="17" t="s">
        <v>34851</v>
      </c>
      <c r="M39" s="18">
        <v>5120000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3.25" customHeight="1" x14ac:dyDescent="0.25">
      <c r="A40" s="13">
        <v>34</v>
      </c>
      <c r="B40" s="13" t="s">
        <v>34852</v>
      </c>
      <c r="C40" s="13" t="s">
        <v>34853</v>
      </c>
      <c r="D40" s="14" t="s">
        <v>2673</v>
      </c>
      <c r="E40" s="15" t="s">
        <v>1321</v>
      </c>
      <c r="F40" s="13" t="s">
        <v>747</v>
      </c>
      <c r="G40" s="16" t="s">
        <v>30</v>
      </c>
      <c r="H40" s="13" t="s">
        <v>259</v>
      </c>
      <c r="I40" s="13" t="s">
        <v>34743</v>
      </c>
      <c r="J40" s="13" t="s">
        <v>34743</v>
      </c>
      <c r="K40" s="13" t="s">
        <v>34854</v>
      </c>
      <c r="L40" s="17" t="s">
        <v>34855</v>
      </c>
      <c r="M40" s="18">
        <v>5575000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3.25" customHeight="1" x14ac:dyDescent="0.25">
      <c r="A41" s="13">
        <v>35</v>
      </c>
      <c r="B41" s="13" t="s">
        <v>34856</v>
      </c>
      <c r="C41" s="13" t="s">
        <v>13166</v>
      </c>
      <c r="D41" s="14" t="s">
        <v>6332</v>
      </c>
      <c r="E41" s="15" t="s">
        <v>185</v>
      </c>
      <c r="F41" s="13" t="s">
        <v>10480</v>
      </c>
      <c r="G41" s="16" t="s">
        <v>6668</v>
      </c>
      <c r="H41" s="13" t="s">
        <v>259</v>
      </c>
      <c r="I41" s="13" t="s">
        <v>34743</v>
      </c>
      <c r="J41" s="13" t="s">
        <v>34743</v>
      </c>
      <c r="K41" s="13" t="s">
        <v>34857</v>
      </c>
      <c r="L41" s="17" t="s">
        <v>34858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3.25" customHeight="1" x14ac:dyDescent="0.25">
      <c r="A42" s="13">
        <v>36</v>
      </c>
      <c r="B42" s="13" t="s">
        <v>34859</v>
      </c>
      <c r="C42" s="13" t="s">
        <v>34860</v>
      </c>
      <c r="D42" s="14" t="s">
        <v>34861</v>
      </c>
      <c r="E42" s="15" t="s">
        <v>822</v>
      </c>
      <c r="F42" s="13" t="s">
        <v>34862</v>
      </c>
      <c r="G42" s="16" t="s">
        <v>6435</v>
      </c>
      <c r="H42" s="13" t="s">
        <v>259</v>
      </c>
      <c r="I42" s="13" t="s">
        <v>34743</v>
      </c>
      <c r="J42" s="13" t="s">
        <v>34743</v>
      </c>
      <c r="K42" s="13" t="s">
        <v>34863</v>
      </c>
      <c r="L42" s="17" t="s">
        <v>34864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3.25" customHeight="1" x14ac:dyDescent="0.25">
      <c r="A43" s="13">
        <v>37</v>
      </c>
      <c r="B43" s="13" t="s">
        <v>34865</v>
      </c>
      <c r="C43" s="13" t="s">
        <v>18544</v>
      </c>
      <c r="D43" s="14" t="s">
        <v>18545</v>
      </c>
      <c r="E43" s="15" t="s">
        <v>1608</v>
      </c>
      <c r="F43" s="13" t="s">
        <v>18546</v>
      </c>
      <c r="G43" s="16" t="s">
        <v>18208</v>
      </c>
      <c r="H43" s="13" t="s">
        <v>259</v>
      </c>
      <c r="I43" s="13" t="s">
        <v>34743</v>
      </c>
      <c r="J43" s="13" t="s">
        <v>34743</v>
      </c>
      <c r="K43" s="13" t="s">
        <v>34866</v>
      </c>
      <c r="L43" s="17" t="s">
        <v>34867</v>
      </c>
      <c r="M43" s="18">
        <v>3350000</v>
      </c>
      <c r="N43" s="19"/>
      <c r="O43" s="20" t="str">
        <f t="shared" si="0"/>
        <v>TC</v>
      </c>
      <c r="R43" s="21" t="str">
        <f t="shared" si="1"/>
        <v>TC</v>
      </c>
    </row>
    <row r="44" spans="1:18" ht="23.25" customHeight="1" x14ac:dyDescent="0.25">
      <c r="A44" s="13">
        <v>38</v>
      </c>
      <c r="B44" s="13" t="s">
        <v>34868</v>
      </c>
      <c r="C44" s="13" t="s">
        <v>34869</v>
      </c>
      <c r="D44" s="14" t="s">
        <v>5907</v>
      </c>
      <c r="E44" s="15" t="s">
        <v>223</v>
      </c>
      <c r="F44" s="13" t="s">
        <v>24216</v>
      </c>
      <c r="G44" s="16" t="s">
        <v>8752</v>
      </c>
      <c r="H44" s="13" t="s">
        <v>259</v>
      </c>
      <c r="I44" s="13" t="s">
        <v>34743</v>
      </c>
      <c r="J44" s="13" t="s">
        <v>34743</v>
      </c>
      <c r="K44" s="13" t="s">
        <v>34870</v>
      </c>
      <c r="L44" s="17" t="s">
        <v>34871</v>
      </c>
      <c r="M44" s="18">
        <v>3328000</v>
      </c>
      <c r="N44" s="19"/>
      <c r="O44" s="20" t="str">
        <f t="shared" si="0"/>
        <v>C1</v>
      </c>
      <c r="R44" s="21" t="str">
        <f t="shared" si="1"/>
        <v>C1</v>
      </c>
    </row>
    <row r="45" spans="1:18" ht="23.25" customHeight="1" x14ac:dyDescent="0.25">
      <c r="A45" s="13">
        <v>39</v>
      </c>
      <c r="B45" s="13" t="s">
        <v>34872</v>
      </c>
      <c r="C45" s="13" t="s">
        <v>31046</v>
      </c>
      <c r="D45" s="14" t="s">
        <v>31047</v>
      </c>
      <c r="E45" s="15" t="s">
        <v>3357</v>
      </c>
      <c r="F45" s="13" t="s">
        <v>5259</v>
      </c>
      <c r="G45" s="16" t="s">
        <v>8617</v>
      </c>
      <c r="H45" s="13" t="s">
        <v>259</v>
      </c>
      <c r="I45" s="13" t="s">
        <v>34743</v>
      </c>
      <c r="J45" s="13" t="s">
        <v>34743</v>
      </c>
      <c r="K45" s="13" t="s">
        <v>34873</v>
      </c>
      <c r="L45" s="17" t="s">
        <v>34874</v>
      </c>
      <c r="M45" s="18">
        <v>3840000</v>
      </c>
      <c r="N45" s="19"/>
      <c r="O45" s="20" t="str">
        <f t="shared" si="0"/>
        <v>CĐ</v>
      </c>
      <c r="R45" s="21" t="str">
        <f t="shared" si="1"/>
        <v>CĐ</v>
      </c>
    </row>
    <row r="46" spans="1:18" ht="23.25" customHeight="1" x14ac:dyDescent="0.25">
      <c r="A46" s="13">
        <v>40</v>
      </c>
      <c r="B46" s="13" t="s">
        <v>34875</v>
      </c>
      <c r="C46" s="13" t="s">
        <v>30705</v>
      </c>
      <c r="D46" s="14" t="s">
        <v>353</v>
      </c>
      <c r="E46" s="15" t="s">
        <v>3514</v>
      </c>
      <c r="F46" s="13" t="s">
        <v>28195</v>
      </c>
      <c r="G46" s="16" t="s">
        <v>4849</v>
      </c>
      <c r="H46" s="13" t="s">
        <v>259</v>
      </c>
      <c r="I46" s="13" t="s">
        <v>34743</v>
      </c>
      <c r="J46" s="13" t="s">
        <v>34743</v>
      </c>
      <c r="K46" s="13" t="s">
        <v>34876</v>
      </c>
      <c r="L46" s="17" t="s">
        <v>34877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23.25" customHeight="1" x14ac:dyDescent="0.25">
      <c r="A47" s="13">
        <v>41</v>
      </c>
      <c r="B47" s="13" t="s">
        <v>34878</v>
      </c>
      <c r="C47" s="13" t="s">
        <v>10998</v>
      </c>
      <c r="D47" s="14" t="s">
        <v>10999</v>
      </c>
      <c r="E47" s="15" t="s">
        <v>1282</v>
      </c>
      <c r="F47" s="13" t="s">
        <v>11000</v>
      </c>
      <c r="G47" s="16" t="s">
        <v>6282</v>
      </c>
      <c r="H47" s="13" t="s">
        <v>259</v>
      </c>
      <c r="I47" s="13" t="s">
        <v>34743</v>
      </c>
      <c r="J47" s="13" t="s">
        <v>34743</v>
      </c>
      <c r="K47" s="13" t="s">
        <v>34879</v>
      </c>
      <c r="L47" s="17" t="s">
        <v>34880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3.25" customHeight="1" x14ac:dyDescent="0.25">
      <c r="A48" s="13">
        <v>42</v>
      </c>
      <c r="B48" s="13" t="s">
        <v>34881</v>
      </c>
      <c r="C48" s="13" t="s">
        <v>26466</v>
      </c>
      <c r="D48" s="14" t="s">
        <v>121</v>
      </c>
      <c r="E48" s="15" t="s">
        <v>3963</v>
      </c>
      <c r="F48" s="13" t="s">
        <v>12031</v>
      </c>
      <c r="G48" s="16" t="s">
        <v>7258</v>
      </c>
      <c r="H48" s="13" t="s">
        <v>259</v>
      </c>
      <c r="I48" s="13" t="s">
        <v>34743</v>
      </c>
      <c r="J48" s="13" t="s">
        <v>34743</v>
      </c>
      <c r="K48" s="13" t="s">
        <v>34882</v>
      </c>
      <c r="L48" s="17" t="s">
        <v>34883</v>
      </c>
      <c r="M48" s="18">
        <v>3840000</v>
      </c>
      <c r="N48" s="19"/>
      <c r="O48" s="20" t="str">
        <f t="shared" si="0"/>
        <v>CĐ</v>
      </c>
      <c r="R48" s="21" t="str">
        <f t="shared" si="1"/>
        <v>CĐ</v>
      </c>
    </row>
    <row r="49" spans="1:18" ht="23.25" customHeight="1" x14ac:dyDescent="0.25">
      <c r="A49" s="13">
        <v>43</v>
      </c>
      <c r="B49" s="13" t="s">
        <v>34884</v>
      </c>
      <c r="C49" s="13" t="s">
        <v>28652</v>
      </c>
      <c r="D49" s="14" t="s">
        <v>1344</v>
      </c>
      <c r="E49" s="15" t="s">
        <v>15306</v>
      </c>
      <c r="F49" s="13" t="s">
        <v>14474</v>
      </c>
      <c r="G49" s="16" t="s">
        <v>7511</v>
      </c>
      <c r="H49" s="13" t="s">
        <v>259</v>
      </c>
      <c r="I49" s="13" t="s">
        <v>34743</v>
      </c>
      <c r="J49" s="13" t="s">
        <v>34743</v>
      </c>
      <c r="K49" s="13" t="s">
        <v>34885</v>
      </c>
      <c r="L49" s="17" t="s">
        <v>34886</v>
      </c>
      <c r="M49" s="18">
        <v>3584000</v>
      </c>
      <c r="N49" s="19"/>
      <c r="O49" s="20" t="str">
        <f t="shared" si="0"/>
        <v>CĐ</v>
      </c>
      <c r="R49" s="21" t="str">
        <f t="shared" si="1"/>
        <v>CĐ</v>
      </c>
    </row>
    <row r="50" spans="1:18" ht="23.25" customHeight="1" x14ac:dyDescent="0.25">
      <c r="A50" s="13">
        <v>44</v>
      </c>
      <c r="B50" s="13" t="s">
        <v>34887</v>
      </c>
      <c r="C50" s="13" t="s">
        <v>13053</v>
      </c>
      <c r="D50" s="14" t="s">
        <v>13054</v>
      </c>
      <c r="E50" s="15" t="s">
        <v>93</v>
      </c>
      <c r="F50" s="13" t="s">
        <v>7871</v>
      </c>
      <c r="G50" s="16" t="s">
        <v>7511</v>
      </c>
      <c r="H50" s="13" t="s">
        <v>259</v>
      </c>
      <c r="I50" s="13" t="s">
        <v>34743</v>
      </c>
      <c r="J50" s="13" t="s">
        <v>34743</v>
      </c>
      <c r="K50" s="13" t="s">
        <v>34888</v>
      </c>
      <c r="L50" s="17" t="s">
        <v>34889</v>
      </c>
      <c r="M50" s="18">
        <v>3584000</v>
      </c>
      <c r="N50" s="19"/>
      <c r="O50" s="20" t="str">
        <f t="shared" si="0"/>
        <v>CĐ</v>
      </c>
      <c r="R50" s="21" t="str">
        <f t="shared" si="1"/>
        <v>CĐ</v>
      </c>
    </row>
    <row r="51" spans="1:18" ht="23.25" customHeight="1" x14ac:dyDescent="0.25">
      <c r="A51" s="13">
        <v>45</v>
      </c>
      <c r="B51" s="13" t="s">
        <v>34890</v>
      </c>
      <c r="C51" s="13" t="s">
        <v>34891</v>
      </c>
      <c r="D51" s="14" t="s">
        <v>579</v>
      </c>
      <c r="E51" s="15" t="s">
        <v>574</v>
      </c>
      <c r="F51" s="13" t="s">
        <v>7493</v>
      </c>
      <c r="G51" s="16" t="s">
        <v>7511</v>
      </c>
      <c r="H51" s="13" t="s">
        <v>259</v>
      </c>
      <c r="I51" s="13" t="s">
        <v>34743</v>
      </c>
      <c r="J51" s="13" t="s">
        <v>34743</v>
      </c>
      <c r="K51" s="13" t="s">
        <v>34892</v>
      </c>
      <c r="L51" s="17" t="s">
        <v>34893</v>
      </c>
      <c r="M51" s="18">
        <v>3584000</v>
      </c>
      <c r="N51" s="19"/>
      <c r="O51" s="20" t="str">
        <f t="shared" si="0"/>
        <v>CĐ</v>
      </c>
      <c r="R51" s="21" t="str">
        <f t="shared" si="1"/>
        <v>CĐ</v>
      </c>
    </row>
    <row r="52" spans="1:18" ht="23.25" customHeight="1" x14ac:dyDescent="0.25">
      <c r="A52" s="13">
        <v>46</v>
      </c>
      <c r="B52" s="13" t="s">
        <v>34894</v>
      </c>
      <c r="C52" s="13" t="s">
        <v>8335</v>
      </c>
      <c r="D52" s="14" t="s">
        <v>8336</v>
      </c>
      <c r="E52" s="15" t="s">
        <v>604</v>
      </c>
      <c r="F52" s="13" t="s">
        <v>8337</v>
      </c>
      <c r="G52" s="16" t="s">
        <v>6726</v>
      </c>
      <c r="H52" s="13" t="s">
        <v>259</v>
      </c>
      <c r="I52" s="13" t="s">
        <v>34743</v>
      </c>
      <c r="J52" s="13" t="s">
        <v>34743</v>
      </c>
      <c r="K52" s="13" t="s">
        <v>34895</v>
      </c>
      <c r="L52" s="17" t="s">
        <v>34896</v>
      </c>
      <c r="M52" s="18">
        <v>3584000</v>
      </c>
      <c r="N52" s="19"/>
      <c r="O52" s="20" t="str">
        <f t="shared" si="0"/>
        <v>CĐ</v>
      </c>
      <c r="R52" s="21" t="str">
        <f t="shared" si="1"/>
        <v>CĐ</v>
      </c>
    </row>
    <row r="53" spans="1:18" ht="23.25" customHeight="1" x14ac:dyDescent="0.25">
      <c r="A53" s="13">
        <v>47</v>
      </c>
      <c r="B53" s="13" t="s">
        <v>34897</v>
      </c>
      <c r="C53" s="13" t="s">
        <v>29092</v>
      </c>
      <c r="D53" s="14" t="s">
        <v>2855</v>
      </c>
      <c r="E53" s="15" t="s">
        <v>154</v>
      </c>
      <c r="F53" s="13" t="s">
        <v>7711</v>
      </c>
      <c r="G53" s="16" t="s">
        <v>8901</v>
      </c>
      <c r="H53" s="13" t="s">
        <v>259</v>
      </c>
      <c r="I53" s="13" t="s">
        <v>34743</v>
      </c>
      <c r="J53" s="13" t="s">
        <v>34743</v>
      </c>
      <c r="K53" s="13" t="s">
        <v>34898</v>
      </c>
      <c r="L53" s="17" t="s">
        <v>34899</v>
      </c>
      <c r="M53" s="18">
        <v>4608000</v>
      </c>
      <c r="N53" s="19"/>
      <c r="O53" s="20" t="str">
        <f t="shared" si="0"/>
        <v>CĐ</v>
      </c>
      <c r="R53" s="21" t="str">
        <f t="shared" si="1"/>
        <v>CĐ</v>
      </c>
    </row>
    <row r="54" spans="1:18" ht="23.25" customHeight="1" x14ac:dyDescent="0.25">
      <c r="A54" s="13">
        <v>48</v>
      </c>
      <c r="B54" s="13" t="s">
        <v>34900</v>
      </c>
      <c r="C54" s="13" t="s">
        <v>34901</v>
      </c>
      <c r="D54" s="14" t="s">
        <v>34902</v>
      </c>
      <c r="E54" s="15" t="s">
        <v>1282</v>
      </c>
      <c r="F54" s="13" t="s">
        <v>18637</v>
      </c>
      <c r="G54" s="16" t="s">
        <v>5836</v>
      </c>
      <c r="H54" s="13" t="s">
        <v>259</v>
      </c>
      <c r="I54" s="13" t="s">
        <v>34743</v>
      </c>
      <c r="J54" s="13" t="s">
        <v>34743</v>
      </c>
      <c r="K54" s="13" t="s">
        <v>34903</v>
      </c>
      <c r="L54" s="17" t="s">
        <v>34904</v>
      </c>
      <c r="M54" s="18">
        <v>3328000</v>
      </c>
      <c r="N54" s="19"/>
      <c r="O54" s="20" t="str">
        <f t="shared" si="0"/>
        <v>C1</v>
      </c>
      <c r="R54" s="21" t="str">
        <f t="shared" si="1"/>
        <v>C1</v>
      </c>
    </row>
    <row r="55" spans="1:18" ht="23.25" customHeight="1" x14ac:dyDescent="0.25">
      <c r="A55" s="13">
        <v>49</v>
      </c>
      <c r="B55" s="13" t="s">
        <v>34905</v>
      </c>
      <c r="C55" s="13" t="s">
        <v>7400</v>
      </c>
      <c r="D55" s="14" t="s">
        <v>2516</v>
      </c>
      <c r="E55" s="15" t="s">
        <v>822</v>
      </c>
      <c r="F55" s="13" t="s">
        <v>7401</v>
      </c>
      <c r="G55" s="16" t="s">
        <v>5796</v>
      </c>
      <c r="H55" s="13" t="s">
        <v>259</v>
      </c>
      <c r="I55" s="13" t="s">
        <v>34743</v>
      </c>
      <c r="J55" s="13" t="s">
        <v>34743</v>
      </c>
      <c r="K55" s="13" t="s">
        <v>34906</v>
      </c>
      <c r="L55" s="17" t="s">
        <v>34907</v>
      </c>
      <c r="M55" s="18">
        <v>3584000</v>
      </c>
      <c r="N55" s="19"/>
      <c r="O55" s="20" t="str">
        <f t="shared" si="0"/>
        <v>C1</v>
      </c>
      <c r="R55" s="21" t="str">
        <f t="shared" si="1"/>
        <v>C1</v>
      </c>
    </row>
    <row r="56" spans="1:18" ht="23.25" customHeight="1" x14ac:dyDescent="0.25">
      <c r="A56" s="13">
        <v>50</v>
      </c>
      <c r="B56" s="13" t="s">
        <v>34908</v>
      </c>
      <c r="C56" s="13" t="s">
        <v>8209</v>
      </c>
      <c r="D56" s="14" t="s">
        <v>8210</v>
      </c>
      <c r="E56" s="15" t="s">
        <v>28</v>
      </c>
      <c r="F56" s="13" t="s">
        <v>8211</v>
      </c>
      <c r="G56" s="16" t="s">
        <v>8123</v>
      </c>
      <c r="H56" s="13" t="s">
        <v>259</v>
      </c>
      <c r="I56" s="13" t="s">
        <v>34743</v>
      </c>
      <c r="J56" s="13" t="s">
        <v>34743</v>
      </c>
      <c r="K56" s="13" t="s">
        <v>34909</v>
      </c>
      <c r="L56" s="17" t="s">
        <v>34910</v>
      </c>
      <c r="M56" s="18">
        <v>3072000</v>
      </c>
      <c r="N56" s="19"/>
      <c r="O56" s="20" t="str">
        <f t="shared" si="0"/>
        <v>CĐ</v>
      </c>
      <c r="R56" s="21" t="str">
        <f t="shared" si="1"/>
        <v>CĐ</v>
      </c>
    </row>
    <row r="57" spans="1:18" ht="23.25" customHeight="1" x14ac:dyDescent="0.25">
      <c r="A57" s="13">
        <v>51</v>
      </c>
      <c r="B57" s="13" t="s">
        <v>34911</v>
      </c>
      <c r="C57" s="13" t="s">
        <v>1463</v>
      </c>
      <c r="D57" s="14" t="s">
        <v>107</v>
      </c>
      <c r="E57" s="15" t="s">
        <v>1464</v>
      </c>
      <c r="F57" s="13" t="s">
        <v>1465</v>
      </c>
      <c r="G57" s="16" t="s">
        <v>30</v>
      </c>
      <c r="H57" s="13" t="s">
        <v>259</v>
      </c>
      <c r="I57" s="13" t="s">
        <v>34743</v>
      </c>
      <c r="J57" s="13" t="s">
        <v>34743</v>
      </c>
      <c r="K57" s="13" t="s">
        <v>34912</v>
      </c>
      <c r="L57" s="17" t="s">
        <v>34913</v>
      </c>
      <c r="M57" s="18">
        <v>5575000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3.25" customHeight="1" x14ac:dyDescent="0.25">
      <c r="A58" s="13">
        <v>52</v>
      </c>
      <c r="B58" s="13" t="s">
        <v>34914</v>
      </c>
      <c r="C58" s="13" t="s">
        <v>34915</v>
      </c>
      <c r="D58" s="14" t="s">
        <v>34916</v>
      </c>
      <c r="E58" s="15" t="s">
        <v>22</v>
      </c>
      <c r="F58" s="13" t="s">
        <v>2994</v>
      </c>
      <c r="G58" s="16" t="s">
        <v>23</v>
      </c>
      <c r="H58" s="13" t="s">
        <v>259</v>
      </c>
      <c r="I58" s="13" t="s">
        <v>34743</v>
      </c>
      <c r="J58" s="13" t="s">
        <v>34743</v>
      </c>
      <c r="K58" s="13" t="s">
        <v>34917</v>
      </c>
      <c r="L58" s="17" t="s">
        <v>34918</v>
      </c>
      <c r="M58" s="18">
        <v>5129000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3.25" customHeight="1" x14ac:dyDescent="0.25">
      <c r="A59" s="13">
        <v>53</v>
      </c>
      <c r="B59" s="13" t="s">
        <v>34919</v>
      </c>
      <c r="C59" s="13" t="s">
        <v>34920</v>
      </c>
      <c r="D59" s="14" t="s">
        <v>17139</v>
      </c>
      <c r="E59" s="15" t="s">
        <v>122</v>
      </c>
      <c r="F59" s="13" t="s">
        <v>16748</v>
      </c>
      <c r="G59" s="16" t="s">
        <v>2062</v>
      </c>
      <c r="H59" s="13" t="s">
        <v>259</v>
      </c>
      <c r="I59" s="13" t="s">
        <v>34743</v>
      </c>
      <c r="J59" s="13" t="s">
        <v>34743</v>
      </c>
      <c r="K59" s="13" t="s">
        <v>34921</v>
      </c>
      <c r="L59" s="17" t="s">
        <v>34922</v>
      </c>
      <c r="M59" s="18">
        <v>4683000</v>
      </c>
      <c r="N59" s="19"/>
      <c r="O59" s="20" t="str">
        <f t="shared" si="0"/>
        <v>T2</v>
      </c>
      <c r="R59" s="21" t="str">
        <f t="shared" si="1"/>
        <v>NH 18-19T2</v>
      </c>
    </row>
    <row r="60" spans="1:18" ht="23.25" customHeight="1" x14ac:dyDescent="0.25">
      <c r="A60" s="13">
        <v>54</v>
      </c>
      <c r="B60" s="13" t="s">
        <v>34923</v>
      </c>
      <c r="C60" s="13" t="s">
        <v>6530</v>
      </c>
      <c r="D60" s="14" t="s">
        <v>6500</v>
      </c>
      <c r="E60" s="15" t="s">
        <v>1006</v>
      </c>
      <c r="F60" s="13" t="s">
        <v>6531</v>
      </c>
      <c r="G60" s="16" t="s">
        <v>2062</v>
      </c>
      <c r="H60" s="13" t="s">
        <v>259</v>
      </c>
      <c r="I60" s="13" t="s">
        <v>34743</v>
      </c>
      <c r="J60" s="13" t="s">
        <v>34743</v>
      </c>
      <c r="K60" s="13" t="s">
        <v>34924</v>
      </c>
      <c r="L60" s="17" t="s">
        <v>34925</v>
      </c>
      <c r="M60" s="18">
        <v>4683000</v>
      </c>
      <c r="N60" s="19"/>
      <c r="O60" s="20" t="str">
        <f t="shared" si="0"/>
        <v>T2</v>
      </c>
      <c r="R60" s="21" t="str">
        <f t="shared" si="1"/>
        <v>NH 18-19T2</v>
      </c>
    </row>
    <row r="61" spans="1:18" ht="23.25" customHeight="1" x14ac:dyDescent="0.25">
      <c r="A61" s="13">
        <v>55</v>
      </c>
      <c r="B61" s="13" t="s">
        <v>34926</v>
      </c>
      <c r="C61" s="13" t="s">
        <v>2923</v>
      </c>
      <c r="D61" s="14" t="s">
        <v>2924</v>
      </c>
      <c r="E61" s="15" t="s">
        <v>1040</v>
      </c>
      <c r="F61" s="13" t="s">
        <v>163</v>
      </c>
      <c r="G61" s="16" t="s">
        <v>836</v>
      </c>
      <c r="H61" s="13" t="s">
        <v>259</v>
      </c>
      <c r="I61" s="13" t="s">
        <v>34743</v>
      </c>
      <c r="J61" s="13" t="s">
        <v>34743</v>
      </c>
      <c r="K61" s="13" t="s">
        <v>34927</v>
      </c>
      <c r="L61" s="17" t="s">
        <v>34928</v>
      </c>
      <c r="M61" s="18">
        <v>5129000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3.25" customHeight="1" x14ac:dyDescent="0.25">
      <c r="A62" s="13">
        <v>56</v>
      </c>
      <c r="B62" s="13" t="s">
        <v>34929</v>
      </c>
      <c r="C62" s="13" t="s">
        <v>2442</v>
      </c>
      <c r="D62" s="14" t="s">
        <v>2443</v>
      </c>
      <c r="E62" s="15" t="s">
        <v>1574</v>
      </c>
      <c r="F62" s="13" t="s">
        <v>667</v>
      </c>
      <c r="G62" s="16" t="s">
        <v>179</v>
      </c>
      <c r="H62" s="13" t="s">
        <v>259</v>
      </c>
      <c r="I62" s="13" t="s">
        <v>34743</v>
      </c>
      <c r="J62" s="13" t="s">
        <v>34743</v>
      </c>
      <c r="K62" s="13" t="s">
        <v>34930</v>
      </c>
      <c r="L62" s="17" t="s">
        <v>34931</v>
      </c>
      <c r="M62" s="18">
        <v>6244000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3.25" customHeight="1" x14ac:dyDescent="0.25">
      <c r="A63" s="13">
        <v>57</v>
      </c>
      <c r="B63" s="13" t="s">
        <v>34932</v>
      </c>
      <c r="C63" s="13" t="s">
        <v>34933</v>
      </c>
      <c r="D63" s="14" t="s">
        <v>34934</v>
      </c>
      <c r="E63" s="15" t="s">
        <v>73</v>
      </c>
      <c r="F63" s="13" t="s">
        <v>20905</v>
      </c>
      <c r="G63" s="16" t="s">
        <v>68</v>
      </c>
      <c r="H63" s="13" t="s">
        <v>259</v>
      </c>
      <c r="I63" s="13" t="s">
        <v>34743</v>
      </c>
      <c r="J63" s="13" t="s">
        <v>34743</v>
      </c>
      <c r="K63" s="13" t="s">
        <v>34935</v>
      </c>
      <c r="L63" s="17" t="s">
        <v>34936</v>
      </c>
      <c r="M63" s="18">
        <v>5120000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3.25" customHeight="1" x14ac:dyDescent="0.25">
      <c r="A64" s="13">
        <v>58</v>
      </c>
      <c r="B64" s="13" t="s">
        <v>34937</v>
      </c>
      <c r="C64" s="13" t="s">
        <v>4534</v>
      </c>
      <c r="D64" s="14" t="s">
        <v>4535</v>
      </c>
      <c r="E64" s="15" t="s">
        <v>1770</v>
      </c>
      <c r="F64" s="13" t="s">
        <v>4536</v>
      </c>
      <c r="G64" s="16" t="s">
        <v>4537</v>
      </c>
      <c r="H64" s="13" t="s">
        <v>259</v>
      </c>
      <c r="I64" s="13" t="s">
        <v>34743</v>
      </c>
      <c r="J64" s="13" t="s">
        <v>34743</v>
      </c>
      <c r="K64" s="13" t="s">
        <v>34938</v>
      </c>
      <c r="L64" s="17" t="s">
        <v>34939</v>
      </c>
      <c r="M64" s="18">
        <v>5120000</v>
      </c>
      <c r="N64" s="19"/>
      <c r="O64" s="20" t="str">
        <f t="shared" si="0"/>
        <v>C1</v>
      </c>
      <c r="R64" s="21" t="str">
        <f t="shared" si="1"/>
        <v>NH 18-19C1</v>
      </c>
    </row>
    <row r="65" spans="1:19" ht="23.25" customHeight="1" x14ac:dyDescent="0.25">
      <c r="A65" s="13">
        <v>59</v>
      </c>
      <c r="B65" s="13" t="s">
        <v>34940</v>
      </c>
      <c r="C65" s="13" t="s">
        <v>3362</v>
      </c>
      <c r="D65" s="14" t="s">
        <v>121</v>
      </c>
      <c r="E65" s="15" t="s">
        <v>411</v>
      </c>
      <c r="F65" s="13" t="s">
        <v>3363</v>
      </c>
      <c r="G65" s="16" t="s">
        <v>3306</v>
      </c>
      <c r="H65" s="13" t="s">
        <v>259</v>
      </c>
      <c r="I65" s="13" t="s">
        <v>34743</v>
      </c>
      <c r="J65" s="13" t="s">
        <v>34743</v>
      </c>
      <c r="K65" s="13" t="s">
        <v>34941</v>
      </c>
      <c r="L65" s="17" t="s">
        <v>34942</v>
      </c>
      <c r="M65" s="18">
        <v>5120000</v>
      </c>
      <c r="N65" s="19"/>
      <c r="O65" s="20" t="str">
        <f t="shared" si="0"/>
        <v>C1</v>
      </c>
      <c r="R65" s="21" t="str">
        <f t="shared" si="1"/>
        <v>NH 18-19C1</v>
      </c>
    </row>
    <row r="66" spans="1:19" ht="23.25" customHeight="1" x14ac:dyDescent="0.25">
      <c r="A66" s="13">
        <v>60</v>
      </c>
      <c r="B66" s="13" t="s">
        <v>34943</v>
      </c>
      <c r="C66" s="13" t="s">
        <v>34944</v>
      </c>
      <c r="D66" s="14" t="s">
        <v>848</v>
      </c>
      <c r="E66" s="15" t="s">
        <v>1046</v>
      </c>
      <c r="F66" s="13" t="s">
        <v>3329</v>
      </c>
      <c r="G66" s="16" t="s">
        <v>3540</v>
      </c>
      <c r="H66" s="13" t="s">
        <v>259</v>
      </c>
      <c r="I66" s="13" t="s">
        <v>34743</v>
      </c>
      <c r="J66" s="13" t="s">
        <v>34743</v>
      </c>
      <c r="K66" s="13" t="s">
        <v>34945</v>
      </c>
      <c r="L66" s="17" t="s">
        <v>34946</v>
      </c>
      <c r="M66" s="18">
        <v>5888000</v>
      </c>
      <c r="N66" s="19"/>
      <c r="O66" s="20" t="str">
        <f t="shared" si="0"/>
        <v>C1</v>
      </c>
      <c r="R66" s="21" t="str">
        <f t="shared" si="1"/>
        <v>NH 18-19C1</v>
      </c>
    </row>
    <row r="67" spans="1:19" ht="23.25" customHeight="1" x14ac:dyDescent="0.25">
      <c r="A67" s="13">
        <v>61</v>
      </c>
      <c r="B67" s="13" t="s">
        <v>34947</v>
      </c>
      <c r="C67" s="13" t="s">
        <v>27034</v>
      </c>
      <c r="D67" s="14" t="s">
        <v>27035</v>
      </c>
      <c r="E67" s="15" t="s">
        <v>567</v>
      </c>
      <c r="F67" s="13" t="s">
        <v>11586</v>
      </c>
      <c r="G67" s="16" t="s">
        <v>6726</v>
      </c>
      <c r="H67" s="13" t="s">
        <v>259</v>
      </c>
      <c r="I67" s="13" t="s">
        <v>34743</v>
      </c>
      <c r="J67" s="13" t="s">
        <v>34743</v>
      </c>
      <c r="K67" s="13" t="s">
        <v>34948</v>
      </c>
      <c r="L67" s="17" t="s">
        <v>34949</v>
      </c>
      <c r="M67" s="18">
        <v>3584000</v>
      </c>
      <c r="N67" s="19"/>
      <c r="O67" s="20" t="str">
        <f t="shared" si="0"/>
        <v>CĐ</v>
      </c>
      <c r="R67" s="21" t="str">
        <f t="shared" si="1"/>
        <v>CĐ</v>
      </c>
    </row>
    <row r="68" spans="1:19" ht="23.25" customHeight="1" x14ac:dyDescent="0.25">
      <c r="A68" s="13">
        <v>62</v>
      </c>
      <c r="B68" s="13" t="s">
        <v>34950</v>
      </c>
      <c r="C68" s="13" t="s">
        <v>22892</v>
      </c>
      <c r="D68" s="14" t="s">
        <v>107</v>
      </c>
      <c r="E68" s="15" t="s">
        <v>1006</v>
      </c>
      <c r="F68" s="13" t="s">
        <v>12404</v>
      </c>
      <c r="G68" s="16" t="s">
        <v>7511</v>
      </c>
      <c r="H68" s="13" t="s">
        <v>259</v>
      </c>
      <c r="I68" s="13" t="s">
        <v>34743</v>
      </c>
      <c r="J68" s="13" t="s">
        <v>34743</v>
      </c>
      <c r="K68" s="13" t="s">
        <v>34951</v>
      </c>
      <c r="L68" s="17" t="s">
        <v>34952</v>
      </c>
      <c r="M68" s="18">
        <v>3584000</v>
      </c>
      <c r="N68" s="19"/>
      <c r="O68" s="20" t="str">
        <f t="shared" si="0"/>
        <v>CĐ</v>
      </c>
      <c r="R68" s="21" t="str">
        <f t="shared" si="1"/>
        <v>CĐ</v>
      </c>
    </row>
    <row r="69" spans="1:19" ht="23.25" customHeight="1" x14ac:dyDescent="0.25">
      <c r="A69" s="13">
        <v>63</v>
      </c>
      <c r="B69" s="13" t="s">
        <v>34953</v>
      </c>
      <c r="C69" s="13" t="s">
        <v>23283</v>
      </c>
      <c r="D69" s="14" t="s">
        <v>302</v>
      </c>
      <c r="E69" s="15" t="s">
        <v>208</v>
      </c>
      <c r="F69" s="13" t="s">
        <v>23284</v>
      </c>
      <c r="G69" s="16" t="s">
        <v>6645</v>
      </c>
      <c r="H69" s="13" t="s">
        <v>259</v>
      </c>
      <c r="I69" s="13" t="s">
        <v>34743</v>
      </c>
      <c r="J69" s="13" t="s">
        <v>34743</v>
      </c>
      <c r="K69" s="13" t="s">
        <v>34954</v>
      </c>
      <c r="L69" s="17" t="s">
        <v>34955</v>
      </c>
      <c r="M69" s="18">
        <v>3584000</v>
      </c>
      <c r="N69" s="19"/>
      <c r="O69" s="20" t="str">
        <f t="shared" si="0"/>
        <v>CĐ</v>
      </c>
      <c r="R69" s="21" t="str">
        <f t="shared" si="1"/>
        <v>CĐ</v>
      </c>
    </row>
    <row r="70" spans="1:19" ht="23.25" customHeight="1" x14ac:dyDescent="0.25">
      <c r="A70" s="13">
        <v>64</v>
      </c>
      <c r="B70" s="13" t="s">
        <v>34956</v>
      </c>
      <c r="C70" s="13" t="s">
        <v>34957</v>
      </c>
      <c r="D70" s="14" t="s">
        <v>8732</v>
      </c>
      <c r="E70" s="15" t="s">
        <v>3357</v>
      </c>
      <c r="F70" s="13" t="s">
        <v>3907</v>
      </c>
      <c r="G70" s="16" t="s">
        <v>5128</v>
      </c>
      <c r="H70" s="13" t="s">
        <v>259</v>
      </c>
      <c r="I70" s="13" t="s">
        <v>34743</v>
      </c>
      <c r="J70" s="13" t="s">
        <v>34743</v>
      </c>
      <c r="K70" s="13" t="s">
        <v>34958</v>
      </c>
      <c r="L70" s="17" t="s">
        <v>34959</v>
      </c>
      <c r="M70" s="18">
        <v>5120000</v>
      </c>
      <c r="N70" s="19"/>
      <c r="O70" s="20" t="str">
        <f t="shared" si="0"/>
        <v>C1</v>
      </c>
      <c r="R70" s="21" t="str">
        <f t="shared" si="1"/>
        <v>NH 18-19C1</v>
      </c>
    </row>
    <row r="71" spans="1:19" ht="23.25" customHeight="1" x14ac:dyDescent="0.25">
      <c r="A71" s="13">
        <v>65</v>
      </c>
      <c r="B71" s="13" t="s">
        <v>34960</v>
      </c>
      <c r="C71" s="13" t="s">
        <v>34961</v>
      </c>
      <c r="D71" s="14" t="s">
        <v>34962</v>
      </c>
      <c r="E71" s="15" t="s">
        <v>3752</v>
      </c>
      <c r="F71" s="13" t="s">
        <v>31529</v>
      </c>
      <c r="G71" s="16" t="s">
        <v>3439</v>
      </c>
      <c r="H71" s="13" t="s">
        <v>259</v>
      </c>
      <c r="I71" s="13" t="s">
        <v>34743</v>
      </c>
      <c r="J71" s="13" t="s">
        <v>34743</v>
      </c>
      <c r="K71" s="13" t="s">
        <v>34963</v>
      </c>
      <c r="L71" s="17" t="s">
        <v>34964</v>
      </c>
      <c r="M71" s="18">
        <v>6690000</v>
      </c>
      <c r="N71" s="19"/>
      <c r="O71" s="20" t="str">
        <f>MID(G71,3,FIND("-",G71,1)-3)&amp;IF(MID(G71,3,5)="CĐ-LT","LT","")</f>
        <v>T4</v>
      </c>
      <c r="R71" s="21" t="str">
        <f>IF(LEFT(G71,2)="18","NH 18-19","")&amp;O71</f>
        <v>NH 18-19T4</v>
      </c>
    </row>
    <row r="72" spans="1:19" ht="23.25" customHeight="1" x14ac:dyDescent="0.25">
      <c r="A72" s="13">
        <v>66</v>
      </c>
      <c r="B72" s="13" t="s">
        <v>34965</v>
      </c>
      <c r="C72" s="13" t="s">
        <v>34966</v>
      </c>
      <c r="D72" s="14" t="s">
        <v>107</v>
      </c>
      <c r="E72" s="15" t="s">
        <v>9247</v>
      </c>
      <c r="F72" s="13" t="s">
        <v>31770</v>
      </c>
      <c r="G72" s="16" t="s">
        <v>479</v>
      </c>
      <c r="H72" s="13" t="s">
        <v>259</v>
      </c>
      <c r="I72" s="13" t="s">
        <v>34743</v>
      </c>
      <c r="J72" s="13" t="s">
        <v>34743</v>
      </c>
      <c r="K72" s="13" t="s">
        <v>34967</v>
      </c>
      <c r="L72" s="17" t="s">
        <v>34968</v>
      </c>
      <c r="M72" s="18">
        <v>5352000</v>
      </c>
      <c r="N72" s="19"/>
      <c r="O72" s="20" t="str">
        <f>MID(G72,3,FIND("-",G72,1)-3)&amp;IF(MID(G72,3,5)="CĐ-LT","LT","")</f>
        <v>T4</v>
      </c>
      <c r="R72" s="21" t="str">
        <f>IF(LEFT(G72,2)="18","NH 18-19","")&amp;O72</f>
        <v>NH 18-19T4</v>
      </c>
    </row>
    <row r="73" spans="1:19" ht="23.25" customHeight="1" x14ac:dyDescent="0.25">
      <c r="A73" s="13">
        <v>67</v>
      </c>
      <c r="B73" s="13" t="s">
        <v>34969</v>
      </c>
      <c r="C73" s="13" t="s">
        <v>34970</v>
      </c>
      <c r="D73" s="14" t="s">
        <v>10924</v>
      </c>
      <c r="E73" s="15" t="s">
        <v>1282</v>
      </c>
      <c r="F73" s="13" t="s">
        <v>10737</v>
      </c>
      <c r="G73" s="16" t="s">
        <v>7499</v>
      </c>
      <c r="H73" s="13" t="s">
        <v>259</v>
      </c>
      <c r="I73" s="13" t="s">
        <v>34743</v>
      </c>
      <c r="J73" s="13" t="s">
        <v>34743</v>
      </c>
      <c r="K73" s="13" t="s">
        <v>34971</v>
      </c>
      <c r="L73" s="17" t="s">
        <v>34972</v>
      </c>
      <c r="M73" s="18">
        <v>3840000</v>
      </c>
      <c r="N73" s="19"/>
      <c r="O73" s="20" t="str">
        <f>MID(G73,3,FIND("-",G73,1)-3)&amp;IF(MID(G73,3,5)="CĐ-LT","LT","")</f>
        <v>CĐ</v>
      </c>
      <c r="R73" s="21" t="str">
        <f>IF(LEFT(G73,2)="18","NH 18-19","")&amp;O73</f>
        <v>CĐ</v>
      </c>
    </row>
    <row r="74" spans="1:19" ht="23.25" customHeight="1" x14ac:dyDescent="0.25">
      <c r="A74" s="13">
        <v>68</v>
      </c>
      <c r="B74" s="13" t="s">
        <v>34973</v>
      </c>
      <c r="C74" s="13" t="s">
        <v>8637</v>
      </c>
      <c r="D74" s="14" t="s">
        <v>8638</v>
      </c>
      <c r="E74" s="15" t="s">
        <v>1321</v>
      </c>
      <c r="F74" s="13" t="s">
        <v>257</v>
      </c>
      <c r="G74" s="16" t="s">
        <v>29</v>
      </c>
      <c r="H74" s="13" t="s">
        <v>259</v>
      </c>
      <c r="I74" s="13" t="s">
        <v>34743</v>
      </c>
      <c r="J74" s="13" t="s">
        <v>34743</v>
      </c>
      <c r="K74" s="13" t="s">
        <v>34974</v>
      </c>
      <c r="L74" s="17" t="s">
        <v>34975</v>
      </c>
      <c r="M74" s="18">
        <v>5352000</v>
      </c>
      <c r="N74" s="19"/>
      <c r="O74" s="20" t="str">
        <f>MID(G74,3,FIND("-",G74,1)-3)&amp;IF(MID(G74,3,5)="CĐ-LT","LT","")</f>
        <v>T4</v>
      </c>
      <c r="R74" s="21" t="str">
        <f>IF(LEFT(G74,2)="18","NH 18-19","")&amp;O74</f>
        <v>NH 18-19T4</v>
      </c>
    </row>
    <row r="75" spans="1:19" s="28" customFormat="1" ht="24.75" customHeight="1" x14ac:dyDescent="0.25">
      <c r="A75" s="229" t="s">
        <v>35</v>
      </c>
      <c r="B75" s="230"/>
      <c r="C75" s="230"/>
      <c r="D75" s="230"/>
      <c r="E75" s="22"/>
      <c r="F75" s="22"/>
      <c r="G75" s="22"/>
      <c r="H75" s="23"/>
      <c r="I75" s="24"/>
      <c r="J75" s="25"/>
      <c r="K75" s="26"/>
      <c r="L75" s="231">
        <f>SUM(M7:M74)</f>
        <v>286698000</v>
      </c>
      <c r="M75" s="232"/>
      <c r="N75" s="27"/>
      <c r="O75" s="20"/>
      <c r="P75" s="6"/>
      <c r="Q75" s="6"/>
    </row>
    <row r="76" spans="1:19" s="30" customFormat="1" ht="24" customHeight="1" x14ac:dyDescent="0.25">
      <c r="A76" s="237" t="s">
        <v>34978</v>
      </c>
      <c r="B76" s="238"/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9"/>
      <c r="O76" s="29" t="str">
        <f>LEFT(G76,5)</f>
        <v/>
      </c>
      <c r="P76" s="6"/>
      <c r="Q76" s="6"/>
    </row>
    <row r="77" spans="1:19" ht="15.75" customHeight="1" x14ac:dyDescent="0.25">
      <c r="A77" s="31"/>
      <c r="B77" s="31"/>
      <c r="C77" s="1"/>
      <c r="D77" s="2"/>
      <c r="E77" s="2"/>
      <c r="F77" s="1"/>
      <c r="G77" s="225" t="s">
        <v>34977</v>
      </c>
      <c r="H77" s="225"/>
      <c r="I77" s="225"/>
      <c r="J77" s="225"/>
      <c r="K77" s="225"/>
      <c r="L77" s="225"/>
      <c r="M77" s="225"/>
      <c r="N77" s="225"/>
      <c r="O77" s="29"/>
      <c r="S77" s="30"/>
    </row>
    <row r="78" spans="1:19" ht="15.75" customHeight="1" x14ac:dyDescent="0.25">
      <c r="A78" s="35" t="s">
        <v>4822</v>
      </c>
      <c r="B78" s="35"/>
      <c r="C78" s="35"/>
      <c r="D78" s="32"/>
      <c r="E78" s="32" t="s">
        <v>4823</v>
      </c>
      <c r="F78" s="32"/>
      <c r="G78" s="32"/>
      <c r="H78" s="32"/>
      <c r="I78" s="32"/>
      <c r="J78" s="32"/>
      <c r="K78" s="32"/>
      <c r="L78" s="32"/>
      <c r="M78" s="236" t="s">
        <v>4824</v>
      </c>
      <c r="N78" s="236"/>
      <c r="O78" s="29"/>
    </row>
    <row r="79" spans="1:19" x14ac:dyDescent="0.25">
      <c r="A79" s="33"/>
      <c r="B79" s="33"/>
      <c r="C79" s="168"/>
      <c r="D79" s="35"/>
      <c r="E79" s="35"/>
      <c r="F79" s="35"/>
      <c r="G79" s="35"/>
      <c r="J79" s="168"/>
      <c r="K79" s="168"/>
      <c r="L79" s="168"/>
      <c r="M79" s="168"/>
      <c r="N79" s="6"/>
    </row>
    <row r="80" spans="1:19" x14ac:dyDescent="0.25">
      <c r="A80" s="33"/>
      <c r="B80" s="33"/>
      <c r="C80" s="168"/>
      <c r="D80" s="35"/>
      <c r="E80" s="35"/>
      <c r="F80" s="35"/>
      <c r="G80" s="35"/>
      <c r="H80" s="35"/>
      <c r="I80" s="35"/>
      <c r="J80" s="168"/>
      <c r="K80" s="168"/>
      <c r="L80" s="168"/>
      <c r="M80" s="168"/>
      <c r="N80" s="6"/>
    </row>
    <row r="81" spans="1:16" x14ac:dyDescent="0.25">
      <c r="A81" s="33"/>
      <c r="B81" s="33"/>
      <c r="C81" s="168"/>
      <c r="D81" s="35"/>
      <c r="E81" s="35"/>
      <c r="F81" s="35"/>
      <c r="G81" s="35"/>
      <c r="H81" s="35"/>
      <c r="I81" s="35"/>
      <c r="J81" s="168"/>
      <c r="K81" s="168"/>
      <c r="L81" s="168"/>
      <c r="M81" s="168"/>
      <c r="N81" s="6"/>
    </row>
    <row r="82" spans="1:16" s="28" customFormat="1" x14ac:dyDescent="0.25">
      <c r="A82" s="35"/>
      <c r="B82" s="35"/>
      <c r="C82" s="35" t="s">
        <v>4820</v>
      </c>
      <c r="D82" s="35"/>
      <c r="E82" s="236" t="s">
        <v>4821</v>
      </c>
      <c r="F82" s="236"/>
      <c r="G82" s="236"/>
      <c r="H82" s="35"/>
      <c r="I82" s="35"/>
      <c r="J82" s="35"/>
      <c r="K82" s="35"/>
      <c r="L82" s="35"/>
      <c r="M82" s="236" t="s">
        <v>4819</v>
      </c>
      <c r="N82" s="236"/>
      <c r="O82" s="168"/>
      <c r="P82" s="6"/>
    </row>
    <row r="83" spans="1:16" s="28" customFormat="1" ht="18.75" customHeight="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168"/>
      <c r="P83" s="6"/>
    </row>
    <row r="84" spans="1:16" s="36" customFormat="1" x14ac:dyDescent="0.25">
      <c r="B84" s="37"/>
      <c r="C84" s="38" t="s">
        <v>38</v>
      </c>
      <c r="D84" s="39" t="s">
        <v>586</v>
      </c>
      <c r="E84" s="40"/>
      <c r="F84" s="40"/>
      <c r="G84" s="40"/>
      <c r="H84" s="40"/>
      <c r="I84" s="40"/>
      <c r="J84" s="41"/>
      <c r="K84" s="40"/>
      <c r="L84" s="40"/>
      <c r="M84" s="42"/>
    </row>
    <row r="85" spans="1:16" s="36" customFormat="1" x14ac:dyDescent="0.25">
      <c r="A85" s="43"/>
      <c r="B85" s="44"/>
      <c r="C85" s="45" t="s">
        <v>40</v>
      </c>
      <c r="D85" s="46">
        <f>SUMIF($O$7:$O$74,"CĐN",$M$7:$M$74)</f>
        <v>0</v>
      </c>
      <c r="E85" s="40"/>
      <c r="F85" s="40"/>
      <c r="G85" s="40"/>
      <c r="H85" s="40"/>
      <c r="I85" s="40"/>
      <c r="J85" s="41"/>
      <c r="K85" s="40"/>
      <c r="L85" s="40"/>
      <c r="M85" s="6"/>
    </row>
    <row r="86" spans="1:16" s="49" customFormat="1" ht="13.5" customHeight="1" x14ac:dyDescent="0.25">
      <c r="A86" s="43"/>
      <c r="B86" s="44"/>
      <c r="C86" s="45" t="s">
        <v>41</v>
      </c>
      <c r="D86" s="46">
        <f>SUMIF($O$7:$O$74,"TCN",$M$7:$M$74)</f>
        <v>0</v>
      </c>
      <c r="E86" s="47"/>
      <c r="F86" s="47"/>
      <c r="G86" s="47"/>
      <c r="H86" s="47"/>
      <c r="I86" s="40"/>
      <c r="J86" s="48"/>
      <c r="K86" s="47"/>
      <c r="L86" s="47"/>
      <c r="M86" s="6"/>
    </row>
    <row r="87" spans="1:16" s="49" customFormat="1" ht="13.5" customHeight="1" x14ac:dyDescent="0.25">
      <c r="A87" s="43"/>
      <c r="B87" s="50" t="s">
        <v>42</v>
      </c>
      <c r="C87" s="45" t="s">
        <v>43</v>
      </c>
      <c r="D87" s="46">
        <f>SUMIF($O$7:$O$74,"CĐ",$M$7:$M$74)+SUMIF($O$7:$O$74,"C1",$M$7:$M$74)</f>
        <v>189184000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6" s="49" customFormat="1" ht="13.5" customHeight="1" x14ac:dyDescent="0.25">
      <c r="A88" s="43"/>
      <c r="B88" s="50"/>
      <c r="C88" s="45" t="s">
        <v>44</v>
      </c>
      <c r="D88" s="46">
        <f>SUMIF($O$7:$O$74,"C2",$M$7:$M$74)+SUMIF($O$7:$O$74,"CĐLT",$M$7:$M$74)</f>
        <v>0</v>
      </c>
      <c r="E88" s="47"/>
      <c r="F88" s="47"/>
      <c r="G88" s="47"/>
      <c r="H88" s="47"/>
      <c r="I88" s="47"/>
      <c r="J88" s="48"/>
      <c r="K88" s="47"/>
      <c r="L88" s="47"/>
      <c r="M88" s="6"/>
    </row>
    <row r="89" spans="1:16" s="49" customFormat="1" ht="13.5" customHeight="1" x14ac:dyDescent="0.25">
      <c r="A89" s="43"/>
      <c r="B89" s="51">
        <f>SUM(B85:B87)</f>
        <v>0</v>
      </c>
      <c r="C89" s="45" t="s">
        <v>45</v>
      </c>
      <c r="D89" s="46">
        <f>SUMIF($O$7:$O$74,"T4",$M$7:$M$74)+SUMIF($O$7:$O$74,"T2",$M$7:$M$74)+SUMIF($O$7:$O$74,"T3",$M$7:$M$74)+SUMIF($O$7:$O$74,"TC",$M$7:$M$74)+SUMIF($O$7:$O$74,"TN",$M$7:$M$74)+SUMIF($O$7:$O$74,"TCT",$M$7:$M$74)+SUMIF($O$7:$O$74,"T1",$M$7:$M$74)</f>
        <v>97514000</v>
      </c>
      <c r="E89" s="47"/>
      <c r="F89" s="47"/>
      <c r="G89" s="47"/>
      <c r="H89" s="47"/>
      <c r="I89" s="47"/>
      <c r="J89" s="48"/>
      <c r="K89" s="47"/>
      <c r="L89" s="47"/>
      <c r="M89" s="6"/>
    </row>
    <row r="90" spans="1:16" s="49" customFormat="1" ht="13.5" customHeight="1" x14ac:dyDescent="0.25">
      <c r="B90" s="52"/>
      <c r="C90" s="53" t="s">
        <v>46</v>
      </c>
      <c r="D90" s="54">
        <f>SUM(D85:D89)</f>
        <v>286698000</v>
      </c>
      <c r="E90" s="47"/>
      <c r="F90" s="47"/>
      <c r="G90" s="47"/>
      <c r="H90" s="47"/>
      <c r="I90" s="47"/>
      <c r="J90" s="48"/>
      <c r="K90" s="47"/>
      <c r="L90" s="47"/>
      <c r="M90" s="6"/>
    </row>
    <row r="91" spans="1:16" x14ac:dyDescent="0.25">
      <c r="E91" s="6"/>
      <c r="J91" s="21"/>
      <c r="K91" s="58"/>
      <c r="M91" s="6"/>
      <c r="N91" s="6"/>
    </row>
    <row r="148" spans="16:16" x14ac:dyDescent="0.25">
      <c r="P148" s="55"/>
    </row>
    <row r="149" spans="16:16" x14ac:dyDescent="0.25">
      <c r="P149" s="55"/>
    </row>
    <row r="150" spans="16:16" x14ac:dyDescent="0.25">
      <c r="P150" s="55"/>
    </row>
    <row r="151" spans="16:16" x14ac:dyDescent="0.25">
      <c r="P151" s="55"/>
    </row>
    <row r="155" spans="16:16" x14ac:dyDescent="0.25">
      <c r="P155" s="28"/>
    </row>
    <row r="156" spans="16:16" x14ac:dyDescent="0.25">
      <c r="P156" s="28"/>
    </row>
    <row r="157" spans="16:16" x14ac:dyDescent="0.25">
      <c r="P157" s="56"/>
    </row>
    <row r="158" spans="16:16" x14ac:dyDescent="0.25">
      <c r="P158" s="36"/>
    </row>
    <row r="159" spans="16:16" x14ac:dyDescent="0.25">
      <c r="P159" s="49"/>
    </row>
    <row r="160" spans="16:16" x14ac:dyDescent="0.25">
      <c r="P160" s="49"/>
    </row>
    <row r="161" spans="16:16" x14ac:dyDescent="0.25">
      <c r="P161" s="49"/>
    </row>
    <row r="162" spans="16:16" x14ac:dyDescent="0.25">
      <c r="P162" s="49"/>
    </row>
  </sheetData>
  <mergeCells count="9">
    <mergeCell ref="M78:N78"/>
    <mergeCell ref="E82:G82"/>
    <mergeCell ref="M82:N82"/>
    <mergeCell ref="A4:N4"/>
    <mergeCell ref="A5:N5"/>
    <mergeCell ref="A75:D75"/>
    <mergeCell ref="L75:M75"/>
    <mergeCell ref="A76:N76"/>
    <mergeCell ref="G77:N7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2"/>
  <sheetViews>
    <sheetView topLeftCell="A108" zoomScaleNormal="100" zoomScaleSheetLayoutView="85" workbookViewId="0">
      <selection activeCell="M118" sqref="M118:M12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35390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34979</v>
      </c>
      <c r="C7" s="13" t="s">
        <v>14610</v>
      </c>
      <c r="D7" s="14" t="s">
        <v>184</v>
      </c>
      <c r="E7" s="15" t="s">
        <v>14611</v>
      </c>
      <c r="F7" s="13" t="s">
        <v>14612</v>
      </c>
      <c r="G7" s="16" t="s">
        <v>6511</v>
      </c>
      <c r="H7" s="13" t="s">
        <v>259</v>
      </c>
      <c r="I7" s="13" t="s">
        <v>34980</v>
      </c>
      <c r="J7" s="13" t="s">
        <v>34980</v>
      </c>
      <c r="K7" s="13" t="s">
        <v>34981</v>
      </c>
      <c r="L7" s="17" t="s">
        <v>34982</v>
      </c>
      <c r="M7" s="18">
        <v>3584000</v>
      </c>
      <c r="N7" s="19"/>
      <c r="O7" s="20" t="str">
        <f t="shared" ref="O7:O55" si="0">MID(G7,3,FIND("-",G7,1)-3)&amp;IF(MID(G7,3,5)="CĐ-LT","LT","")</f>
        <v>C1</v>
      </c>
      <c r="R7" s="21" t="str">
        <f t="shared" ref="R7:R55" si="1">IF(LEFT(G7,2)="18","NH 18-19","")&amp;O7</f>
        <v>C1</v>
      </c>
    </row>
    <row r="8" spans="1:18" ht="26.25" customHeight="1" x14ac:dyDescent="0.25">
      <c r="A8" s="13">
        <v>2</v>
      </c>
      <c r="B8" s="13" t="s">
        <v>34983</v>
      </c>
      <c r="C8" s="13" t="s">
        <v>25158</v>
      </c>
      <c r="D8" s="14" t="s">
        <v>16271</v>
      </c>
      <c r="E8" s="15" t="s">
        <v>909</v>
      </c>
      <c r="F8" s="13" t="s">
        <v>11282</v>
      </c>
      <c r="G8" s="16" t="s">
        <v>6925</v>
      </c>
      <c r="H8" s="13" t="s">
        <v>259</v>
      </c>
      <c r="I8" s="13" t="s">
        <v>34980</v>
      </c>
      <c r="J8" s="13" t="s">
        <v>34980</v>
      </c>
      <c r="K8" s="13" t="s">
        <v>34984</v>
      </c>
      <c r="L8" s="17" t="s">
        <v>34985</v>
      </c>
      <c r="M8" s="18">
        <v>3584000</v>
      </c>
      <c r="N8" s="19"/>
      <c r="O8" s="20" t="str">
        <f t="shared" si="0"/>
        <v>C1</v>
      </c>
      <c r="R8" s="21" t="str">
        <f t="shared" si="1"/>
        <v>C1</v>
      </c>
    </row>
    <row r="9" spans="1:18" ht="26.25" customHeight="1" x14ac:dyDescent="0.25">
      <c r="A9" s="13">
        <v>3</v>
      </c>
      <c r="B9" s="13" t="s">
        <v>34986</v>
      </c>
      <c r="C9" s="13" t="s">
        <v>34987</v>
      </c>
      <c r="D9" s="14" t="s">
        <v>3272</v>
      </c>
      <c r="E9" s="15" t="s">
        <v>346</v>
      </c>
      <c r="F9" s="13" t="s">
        <v>17404</v>
      </c>
      <c r="G9" s="16" t="s">
        <v>6146</v>
      </c>
      <c r="H9" s="13" t="s">
        <v>259</v>
      </c>
      <c r="I9" s="13" t="s">
        <v>34980</v>
      </c>
      <c r="J9" s="13" t="s">
        <v>34980</v>
      </c>
      <c r="K9" s="13" t="s">
        <v>34988</v>
      </c>
      <c r="L9" s="17" t="s">
        <v>34989</v>
      </c>
      <c r="M9" s="18">
        <v>3328000</v>
      </c>
      <c r="N9" s="19"/>
      <c r="O9" s="20" t="str">
        <f t="shared" si="0"/>
        <v>C1</v>
      </c>
      <c r="R9" s="21" t="str">
        <f t="shared" si="1"/>
        <v>C1</v>
      </c>
    </row>
    <row r="10" spans="1:18" ht="26.25" customHeight="1" x14ac:dyDescent="0.25">
      <c r="A10" s="13">
        <v>4</v>
      </c>
      <c r="B10" s="13" t="s">
        <v>34990</v>
      </c>
      <c r="C10" s="13" t="s">
        <v>34991</v>
      </c>
      <c r="D10" s="14" t="s">
        <v>2572</v>
      </c>
      <c r="E10" s="15" t="s">
        <v>34992</v>
      </c>
      <c r="F10" s="13" t="s">
        <v>18916</v>
      </c>
      <c r="G10" s="16" t="s">
        <v>2062</v>
      </c>
      <c r="H10" s="13" t="s">
        <v>259</v>
      </c>
      <c r="I10" s="13" t="s">
        <v>34980</v>
      </c>
      <c r="J10" s="13" t="s">
        <v>34980</v>
      </c>
      <c r="K10" s="13" t="s">
        <v>34993</v>
      </c>
      <c r="L10" s="17" t="s">
        <v>34994</v>
      </c>
      <c r="M10" s="18">
        <v>4237000</v>
      </c>
      <c r="N10" s="19"/>
      <c r="O10" s="20" t="str">
        <f t="shared" si="0"/>
        <v>T2</v>
      </c>
      <c r="R10" s="21" t="str">
        <f t="shared" si="1"/>
        <v>NH 18-19T2</v>
      </c>
    </row>
    <row r="11" spans="1:18" ht="26.25" customHeight="1" x14ac:dyDescent="0.25">
      <c r="A11" s="13">
        <v>5</v>
      </c>
      <c r="B11" s="13" t="s">
        <v>34995</v>
      </c>
      <c r="C11" s="13" t="s">
        <v>25144</v>
      </c>
      <c r="D11" s="14" t="s">
        <v>464</v>
      </c>
      <c r="E11" s="15" t="s">
        <v>1957</v>
      </c>
      <c r="F11" s="13" t="s">
        <v>8337</v>
      </c>
      <c r="G11" s="16" t="s">
        <v>6944</v>
      </c>
      <c r="H11" s="13" t="s">
        <v>259</v>
      </c>
      <c r="I11" s="13" t="s">
        <v>34980</v>
      </c>
      <c r="J11" s="13" t="s">
        <v>34980</v>
      </c>
      <c r="K11" s="13" t="s">
        <v>34996</v>
      </c>
      <c r="L11" s="17" t="s">
        <v>34997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6.25" customHeight="1" x14ac:dyDescent="0.25">
      <c r="A12" s="13">
        <v>6</v>
      </c>
      <c r="B12" s="13" t="s">
        <v>34998</v>
      </c>
      <c r="C12" s="13" t="s">
        <v>18225</v>
      </c>
      <c r="D12" s="14" t="s">
        <v>18226</v>
      </c>
      <c r="E12" s="15" t="s">
        <v>1314</v>
      </c>
      <c r="F12" s="13" t="s">
        <v>1465</v>
      </c>
      <c r="G12" s="16" t="s">
        <v>8830</v>
      </c>
      <c r="H12" s="13" t="s">
        <v>259</v>
      </c>
      <c r="I12" s="13" t="s">
        <v>34980</v>
      </c>
      <c r="J12" s="13" t="s">
        <v>34980</v>
      </c>
      <c r="K12" s="13" t="s">
        <v>34999</v>
      </c>
      <c r="L12" s="17" t="s">
        <v>35000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26.25" customHeight="1" x14ac:dyDescent="0.25">
      <c r="A13" s="13">
        <v>7</v>
      </c>
      <c r="B13" s="13" t="s">
        <v>35001</v>
      </c>
      <c r="C13" s="13" t="s">
        <v>27137</v>
      </c>
      <c r="D13" s="14" t="s">
        <v>15117</v>
      </c>
      <c r="E13" s="15" t="s">
        <v>7935</v>
      </c>
      <c r="F13" s="13" t="s">
        <v>27138</v>
      </c>
      <c r="G13" s="16" t="s">
        <v>7511</v>
      </c>
      <c r="H13" s="13" t="s">
        <v>259</v>
      </c>
      <c r="I13" s="13" t="s">
        <v>34980</v>
      </c>
      <c r="J13" s="13" t="s">
        <v>34980</v>
      </c>
      <c r="K13" s="13" t="s">
        <v>35002</v>
      </c>
      <c r="L13" s="17" t="s">
        <v>35003</v>
      </c>
      <c r="M13" s="18">
        <v>3584000</v>
      </c>
      <c r="N13" s="19"/>
      <c r="O13" s="20" t="str">
        <f t="shared" si="0"/>
        <v>CĐ</v>
      </c>
      <c r="R13" s="21" t="str">
        <f t="shared" si="1"/>
        <v>CĐ</v>
      </c>
    </row>
    <row r="14" spans="1:18" ht="26.25" customHeight="1" x14ac:dyDescent="0.25">
      <c r="A14" s="13">
        <v>8</v>
      </c>
      <c r="B14" s="13"/>
      <c r="C14" s="13"/>
      <c r="D14" s="14"/>
      <c r="E14" s="15"/>
      <c r="F14" s="13"/>
      <c r="G14" s="16"/>
      <c r="H14" s="13"/>
      <c r="I14" s="13"/>
      <c r="J14" s="13"/>
      <c r="K14" s="13"/>
      <c r="L14" s="17" t="s">
        <v>35386</v>
      </c>
      <c r="M14" s="18"/>
      <c r="N14" s="19" t="s">
        <v>8787</v>
      </c>
      <c r="O14" s="20"/>
      <c r="R14" s="21"/>
    </row>
    <row r="15" spans="1:18" ht="26.25" customHeight="1" x14ac:dyDescent="0.25">
      <c r="A15" s="13">
        <v>9</v>
      </c>
      <c r="B15" s="13" t="s">
        <v>35004</v>
      </c>
      <c r="C15" s="13" t="s">
        <v>35005</v>
      </c>
      <c r="D15" s="14" t="s">
        <v>3109</v>
      </c>
      <c r="E15" s="15" t="s">
        <v>896</v>
      </c>
      <c r="F15" s="13" t="s">
        <v>4591</v>
      </c>
      <c r="G15" s="16" t="s">
        <v>6511</v>
      </c>
      <c r="H15" s="13" t="s">
        <v>259</v>
      </c>
      <c r="I15" s="13" t="s">
        <v>34980</v>
      </c>
      <c r="J15" s="13" t="s">
        <v>34980</v>
      </c>
      <c r="K15" s="13" t="s">
        <v>35006</v>
      </c>
      <c r="L15" s="17" t="s">
        <v>35007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26.25" customHeight="1" x14ac:dyDescent="0.25">
      <c r="A16" s="13">
        <v>10</v>
      </c>
      <c r="B16" s="13" t="s">
        <v>35008</v>
      </c>
      <c r="C16" s="13" t="s">
        <v>7908</v>
      </c>
      <c r="D16" s="14" t="s">
        <v>464</v>
      </c>
      <c r="E16" s="15" t="s">
        <v>746</v>
      </c>
      <c r="F16" s="13" t="s">
        <v>7909</v>
      </c>
      <c r="G16" s="16" t="s">
        <v>6146</v>
      </c>
      <c r="H16" s="13" t="s">
        <v>259</v>
      </c>
      <c r="I16" s="13" t="s">
        <v>34980</v>
      </c>
      <c r="J16" s="13" t="s">
        <v>34980</v>
      </c>
      <c r="K16" s="13" t="s">
        <v>35009</v>
      </c>
      <c r="L16" s="17" t="s">
        <v>35010</v>
      </c>
      <c r="M16" s="18">
        <v>3328000</v>
      </c>
      <c r="N16" s="19"/>
      <c r="O16" s="20" t="str">
        <f t="shared" si="0"/>
        <v>C1</v>
      </c>
      <c r="R16" s="21" t="str">
        <f t="shared" si="1"/>
        <v>C1</v>
      </c>
    </row>
    <row r="17" spans="1:18" ht="26.25" customHeight="1" x14ac:dyDescent="0.25">
      <c r="A17" s="13">
        <v>11</v>
      </c>
      <c r="B17" s="13" t="s">
        <v>35011</v>
      </c>
      <c r="C17" s="13" t="s">
        <v>35012</v>
      </c>
      <c r="D17" s="14" t="s">
        <v>1573</v>
      </c>
      <c r="E17" s="15" t="s">
        <v>1202</v>
      </c>
      <c r="F17" s="13" t="s">
        <v>35013</v>
      </c>
      <c r="G17" s="16" t="s">
        <v>6435</v>
      </c>
      <c r="H17" s="13" t="s">
        <v>259</v>
      </c>
      <c r="I17" s="13" t="s">
        <v>34980</v>
      </c>
      <c r="J17" s="13" t="s">
        <v>34980</v>
      </c>
      <c r="K17" s="13" t="s">
        <v>35014</v>
      </c>
      <c r="L17" s="17" t="s">
        <v>35015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26.25" customHeight="1" x14ac:dyDescent="0.25">
      <c r="A18" s="13">
        <v>12</v>
      </c>
      <c r="B18" s="13" t="s">
        <v>35016</v>
      </c>
      <c r="C18" s="13" t="s">
        <v>21511</v>
      </c>
      <c r="D18" s="14" t="s">
        <v>4584</v>
      </c>
      <c r="E18" s="15" t="s">
        <v>21512</v>
      </c>
      <c r="F18" s="13" t="s">
        <v>21513</v>
      </c>
      <c r="G18" s="16" t="s">
        <v>6146</v>
      </c>
      <c r="H18" s="13" t="s">
        <v>259</v>
      </c>
      <c r="I18" s="13" t="s">
        <v>34980</v>
      </c>
      <c r="J18" s="13" t="s">
        <v>34980</v>
      </c>
      <c r="K18" s="13" t="s">
        <v>35017</v>
      </c>
      <c r="L18" s="17" t="s">
        <v>35018</v>
      </c>
      <c r="M18" s="18">
        <v>3328000</v>
      </c>
      <c r="N18" s="19"/>
      <c r="O18" s="20" t="str">
        <f t="shared" si="0"/>
        <v>C1</v>
      </c>
      <c r="R18" s="21" t="str">
        <f t="shared" si="1"/>
        <v>C1</v>
      </c>
    </row>
    <row r="19" spans="1:18" ht="26.25" customHeight="1" x14ac:dyDescent="0.25">
      <c r="A19" s="13">
        <v>13</v>
      </c>
      <c r="B19" s="13" t="s">
        <v>35019</v>
      </c>
      <c r="C19" s="13" t="s">
        <v>7617</v>
      </c>
      <c r="D19" s="14" t="s">
        <v>3379</v>
      </c>
      <c r="E19" s="15" t="s">
        <v>147</v>
      </c>
      <c r="F19" s="13" t="s">
        <v>7618</v>
      </c>
      <c r="G19" s="16" t="s">
        <v>7294</v>
      </c>
      <c r="H19" s="13" t="s">
        <v>259</v>
      </c>
      <c r="I19" s="13" t="s">
        <v>34980</v>
      </c>
      <c r="J19" s="13" t="s">
        <v>34980</v>
      </c>
      <c r="K19" s="13" t="s">
        <v>35020</v>
      </c>
      <c r="L19" s="17" t="s">
        <v>35021</v>
      </c>
      <c r="M19" s="18">
        <v>4096000</v>
      </c>
      <c r="N19" s="19"/>
      <c r="O19" s="20" t="str">
        <f t="shared" si="0"/>
        <v>C1</v>
      </c>
      <c r="R19" s="21" t="str">
        <f t="shared" si="1"/>
        <v>C1</v>
      </c>
    </row>
    <row r="20" spans="1:18" ht="26.25" customHeight="1" x14ac:dyDescent="0.25">
      <c r="A20" s="13">
        <v>14</v>
      </c>
      <c r="B20" s="13" t="s">
        <v>35022</v>
      </c>
      <c r="C20" s="13" t="s">
        <v>11991</v>
      </c>
      <c r="D20" s="14" t="s">
        <v>11992</v>
      </c>
      <c r="E20" s="15" t="s">
        <v>11993</v>
      </c>
      <c r="F20" s="13" t="s">
        <v>7454</v>
      </c>
      <c r="G20" s="16" t="s">
        <v>7258</v>
      </c>
      <c r="H20" s="13" t="s">
        <v>259</v>
      </c>
      <c r="I20" s="13" t="s">
        <v>34980</v>
      </c>
      <c r="J20" s="13" t="s">
        <v>34980</v>
      </c>
      <c r="K20" s="13" t="s">
        <v>35023</v>
      </c>
      <c r="L20" s="17" t="s">
        <v>35024</v>
      </c>
      <c r="M20" s="18">
        <v>3840000</v>
      </c>
      <c r="N20" s="19"/>
      <c r="O20" s="20" t="str">
        <f t="shared" si="0"/>
        <v>CĐ</v>
      </c>
      <c r="R20" s="21" t="str">
        <f t="shared" si="1"/>
        <v>CĐ</v>
      </c>
    </row>
    <row r="21" spans="1:18" ht="26.25" customHeight="1" x14ac:dyDescent="0.25">
      <c r="A21" s="13">
        <v>15</v>
      </c>
      <c r="B21" s="13" t="s">
        <v>35025</v>
      </c>
      <c r="C21" s="13" t="s">
        <v>2918</v>
      </c>
      <c r="D21" s="14" t="s">
        <v>2919</v>
      </c>
      <c r="E21" s="15" t="s">
        <v>19</v>
      </c>
      <c r="F21" s="13" t="s">
        <v>1925</v>
      </c>
      <c r="G21" s="16" t="s">
        <v>335</v>
      </c>
      <c r="H21" s="13" t="s">
        <v>259</v>
      </c>
      <c r="I21" s="13" t="s">
        <v>34980</v>
      </c>
      <c r="J21" s="13" t="s">
        <v>34980</v>
      </c>
      <c r="K21" s="13" t="s">
        <v>35026</v>
      </c>
      <c r="L21" s="17" t="s">
        <v>35027</v>
      </c>
      <c r="M21" s="18">
        <v>4560000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6.25" customHeight="1" x14ac:dyDescent="0.25">
      <c r="A22" s="13">
        <v>16</v>
      </c>
      <c r="B22" s="13" t="s">
        <v>35028</v>
      </c>
      <c r="C22" s="13" t="s">
        <v>35029</v>
      </c>
      <c r="D22" s="14" t="s">
        <v>11326</v>
      </c>
      <c r="E22" s="15" t="s">
        <v>28</v>
      </c>
      <c r="F22" s="13" t="s">
        <v>12191</v>
      </c>
      <c r="G22" s="16" t="s">
        <v>4971</v>
      </c>
      <c r="H22" s="13" t="s">
        <v>259</v>
      </c>
      <c r="I22" s="13" t="s">
        <v>34980</v>
      </c>
      <c r="J22" s="13" t="s">
        <v>34980</v>
      </c>
      <c r="K22" s="13" t="s">
        <v>35030</v>
      </c>
      <c r="L22" s="17" t="s">
        <v>35031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6.25" customHeight="1" x14ac:dyDescent="0.25">
      <c r="A23" s="13">
        <v>17</v>
      </c>
      <c r="B23" s="13" t="s">
        <v>35032</v>
      </c>
      <c r="C23" s="13" t="s">
        <v>35033</v>
      </c>
      <c r="D23" s="14" t="s">
        <v>7211</v>
      </c>
      <c r="E23" s="15" t="s">
        <v>1957</v>
      </c>
      <c r="F23" s="13" t="s">
        <v>24057</v>
      </c>
      <c r="G23" s="16" t="s">
        <v>1771</v>
      </c>
      <c r="H23" s="13" t="s">
        <v>259</v>
      </c>
      <c r="I23" s="13" t="s">
        <v>34980</v>
      </c>
      <c r="J23" s="13" t="s">
        <v>34980</v>
      </c>
      <c r="K23" s="13" t="s">
        <v>35034</v>
      </c>
      <c r="L23" s="17" t="s">
        <v>35035</v>
      </c>
      <c r="M23" s="18">
        <v>5129000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6.25" customHeight="1" x14ac:dyDescent="0.25">
      <c r="A24" s="13">
        <v>18</v>
      </c>
      <c r="B24" s="13" t="s">
        <v>35036</v>
      </c>
      <c r="C24" s="13" t="s">
        <v>25835</v>
      </c>
      <c r="D24" s="14" t="s">
        <v>464</v>
      </c>
      <c r="E24" s="15" t="s">
        <v>567</v>
      </c>
      <c r="F24" s="13" t="s">
        <v>9949</v>
      </c>
      <c r="G24" s="16" t="s">
        <v>7511</v>
      </c>
      <c r="H24" s="13" t="s">
        <v>259</v>
      </c>
      <c r="I24" s="13" t="s">
        <v>34980</v>
      </c>
      <c r="J24" s="13" t="s">
        <v>34980</v>
      </c>
      <c r="K24" s="13" t="s">
        <v>35037</v>
      </c>
      <c r="L24" s="17" t="s">
        <v>35038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6.25" customHeight="1" x14ac:dyDescent="0.25">
      <c r="A25" s="13">
        <v>19</v>
      </c>
      <c r="B25" s="13"/>
      <c r="C25" s="13"/>
      <c r="D25" s="14"/>
      <c r="E25" s="15"/>
      <c r="F25" s="13"/>
      <c r="G25" s="16"/>
      <c r="H25" s="13"/>
      <c r="I25" s="13"/>
      <c r="J25" s="13"/>
      <c r="K25" s="13"/>
      <c r="L25" s="17" t="s">
        <v>35387</v>
      </c>
      <c r="M25" s="18"/>
      <c r="N25" s="19" t="s">
        <v>8787</v>
      </c>
      <c r="O25" s="20"/>
      <c r="R25" s="21"/>
    </row>
    <row r="26" spans="1:18" ht="26.25" customHeight="1" x14ac:dyDescent="0.25">
      <c r="A26" s="13">
        <v>20</v>
      </c>
      <c r="B26" s="13" t="s">
        <v>35039</v>
      </c>
      <c r="C26" s="13" t="s">
        <v>6403</v>
      </c>
      <c r="D26" s="14" t="s">
        <v>3109</v>
      </c>
      <c r="E26" s="15" t="s">
        <v>197</v>
      </c>
      <c r="F26" s="13" t="s">
        <v>6404</v>
      </c>
      <c r="G26" s="16" t="s">
        <v>6405</v>
      </c>
      <c r="H26" s="13" t="s">
        <v>259</v>
      </c>
      <c r="I26" s="13" t="s">
        <v>34980</v>
      </c>
      <c r="J26" s="13" t="s">
        <v>34980</v>
      </c>
      <c r="K26" s="13" t="s">
        <v>35040</v>
      </c>
      <c r="L26" s="17" t="s">
        <v>35041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6.25" customHeight="1" x14ac:dyDescent="0.25">
      <c r="A27" s="13">
        <v>21</v>
      </c>
      <c r="B27" s="13" t="s">
        <v>35042</v>
      </c>
      <c r="C27" s="13" t="s">
        <v>13698</v>
      </c>
      <c r="D27" s="14" t="s">
        <v>13699</v>
      </c>
      <c r="E27" s="15" t="s">
        <v>2336</v>
      </c>
      <c r="F27" s="13" t="s">
        <v>8337</v>
      </c>
      <c r="G27" s="16" t="s">
        <v>8317</v>
      </c>
      <c r="H27" s="13" t="s">
        <v>259</v>
      </c>
      <c r="I27" s="13" t="s">
        <v>34980</v>
      </c>
      <c r="J27" s="13" t="s">
        <v>34980</v>
      </c>
      <c r="K27" s="13" t="s">
        <v>35043</v>
      </c>
      <c r="L27" s="17" t="s">
        <v>35044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6.25" customHeight="1" x14ac:dyDescent="0.25">
      <c r="A28" s="13">
        <v>22</v>
      </c>
      <c r="B28" s="13" t="s">
        <v>35045</v>
      </c>
      <c r="C28" s="13" t="s">
        <v>26521</v>
      </c>
      <c r="D28" s="14" t="s">
        <v>1294</v>
      </c>
      <c r="E28" s="15" t="s">
        <v>128</v>
      </c>
      <c r="F28" s="13" t="s">
        <v>5394</v>
      </c>
      <c r="G28" s="16" t="s">
        <v>7530</v>
      </c>
      <c r="H28" s="13" t="s">
        <v>259</v>
      </c>
      <c r="I28" s="13" t="s">
        <v>34980</v>
      </c>
      <c r="J28" s="13" t="s">
        <v>34980</v>
      </c>
      <c r="K28" s="13" t="s">
        <v>35046</v>
      </c>
      <c r="L28" s="17" t="s">
        <v>35047</v>
      </c>
      <c r="M28" s="18">
        <v>3328000</v>
      </c>
      <c r="N28" s="19"/>
      <c r="O28" s="20" t="str">
        <f t="shared" si="0"/>
        <v>C1</v>
      </c>
      <c r="R28" s="21" t="str">
        <f t="shared" si="1"/>
        <v>C1</v>
      </c>
    </row>
    <row r="29" spans="1:18" ht="26.25" customHeight="1" x14ac:dyDescent="0.25">
      <c r="A29" s="13">
        <v>23</v>
      </c>
      <c r="B29" s="13" t="s">
        <v>35048</v>
      </c>
      <c r="C29" s="13" t="s">
        <v>16112</v>
      </c>
      <c r="D29" s="14" t="s">
        <v>16113</v>
      </c>
      <c r="E29" s="15" t="s">
        <v>16114</v>
      </c>
      <c r="F29" s="13" t="s">
        <v>12861</v>
      </c>
      <c r="G29" s="16" t="s">
        <v>6369</v>
      </c>
      <c r="H29" s="13" t="s">
        <v>259</v>
      </c>
      <c r="I29" s="13" t="s">
        <v>34980</v>
      </c>
      <c r="J29" s="13" t="s">
        <v>34980</v>
      </c>
      <c r="K29" s="13" t="s">
        <v>35049</v>
      </c>
      <c r="L29" s="17" t="s">
        <v>35050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6.25" customHeight="1" x14ac:dyDescent="0.25">
      <c r="A30" s="13">
        <v>24</v>
      </c>
      <c r="B30" s="13" t="s">
        <v>35051</v>
      </c>
      <c r="C30" s="13" t="s">
        <v>35052</v>
      </c>
      <c r="D30" s="14" t="s">
        <v>35053</v>
      </c>
      <c r="E30" s="15" t="s">
        <v>2449</v>
      </c>
      <c r="F30" s="13" t="s">
        <v>791</v>
      </c>
      <c r="G30" s="16" t="s">
        <v>171</v>
      </c>
      <c r="H30" s="13" t="s">
        <v>259</v>
      </c>
      <c r="I30" s="13" t="s">
        <v>34980</v>
      </c>
      <c r="J30" s="13" t="s">
        <v>34980</v>
      </c>
      <c r="K30" s="13" t="s">
        <v>35054</v>
      </c>
      <c r="L30" s="17" t="s">
        <v>35055</v>
      </c>
      <c r="M30" s="18">
        <v>5352000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6.25" customHeight="1" x14ac:dyDescent="0.25">
      <c r="A31" s="13">
        <v>25</v>
      </c>
      <c r="B31" s="13" t="s">
        <v>35056</v>
      </c>
      <c r="C31" s="13" t="s">
        <v>22708</v>
      </c>
      <c r="D31" s="14" t="s">
        <v>8336</v>
      </c>
      <c r="E31" s="15" t="s">
        <v>1060</v>
      </c>
      <c r="F31" s="13" t="s">
        <v>11745</v>
      </c>
      <c r="G31" s="16" t="s">
        <v>6271</v>
      </c>
      <c r="H31" s="13" t="s">
        <v>259</v>
      </c>
      <c r="I31" s="13" t="s">
        <v>34980</v>
      </c>
      <c r="J31" s="13" t="s">
        <v>34980</v>
      </c>
      <c r="K31" s="13" t="s">
        <v>35057</v>
      </c>
      <c r="L31" s="17" t="s">
        <v>35058</v>
      </c>
      <c r="M31" s="18">
        <v>4608000</v>
      </c>
      <c r="N31" s="19"/>
      <c r="O31" s="20" t="str">
        <f t="shared" si="0"/>
        <v>CĐ</v>
      </c>
      <c r="R31" s="21" t="str">
        <f t="shared" si="1"/>
        <v>CĐ</v>
      </c>
    </row>
    <row r="32" spans="1:18" ht="26.25" customHeight="1" x14ac:dyDescent="0.25">
      <c r="A32" s="13">
        <v>26</v>
      </c>
      <c r="B32" s="13" t="s">
        <v>35059</v>
      </c>
      <c r="C32" s="13" t="s">
        <v>13121</v>
      </c>
      <c r="D32" s="14" t="s">
        <v>13122</v>
      </c>
      <c r="E32" s="15" t="s">
        <v>28</v>
      </c>
      <c r="F32" s="13" t="s">
        <v>13123</v>
      </c>
      <c r="G32" s="16" t="s">
        <v>7258</v>
      </c>
      <c r="H32" s="13" t="s">
        <v>259</v>
      </c>
      <c r="I32" s="13" t="s">
        <v>34980</v>
      </c>
      <c r="J32" s="13" t="s">
        <v>34980</v>
      </c>
      <c r="K32" s="13" t="s">
        <v>35060</v>
      </c>
      <c r="L32" s="17" t="s">
        <v>35061</v>
      </c>
      <c r="M32" s="18">
        <v>3840000</v>
      </c>
      <c r="N32" s="19"/>
      <c r="O32" s="20" t="str">
        <f t="shared" si="0"/>
        <v>CĐ</v>
      </c>
      <c r="R32" s="21" t="str">
        <f t="shared" si="1"/>
        <v>CĐ</v>
      </c>
    </row>
    <row r="33" spans="1:18" ht="26.25" customHeight="1" x14ac:dyDescent="0.25">
      <c r="A33" s="13">
        <v>27</v>
      </c>
      <c r="B33" s="13" t="s">
        <v>35062</v>
      </c>
      <c r="C33" s="13" t="s">
        <v>11461</v>
      </c>
      <c r="D33" s="14" t="s">
        <v>6332</v>
      </c>
      <c r="E33" s="15" t="s">
        <v>3576</v>
      </c>
      <c r="F33" s="13" t="s">
        <v>11255</v>
      </c>
      <c r="G33" s="16" t="s">
        <v>6399</v>
      </c>
      <c r="H33" s="13" t="s">
        <v>259</v>
      </c>
      <c r="I33" s="13" t="s">
        <v>34980</v>
      </c>
      <c r="J33" s="13" t="s">
        <v>34980</v>
      </c>
      <c r="K33" s="13" t="s">
        <v>35063</v>
      </c>
      <c r="L33" s="17" t="s">
        <v>35064</v>
      </c>
      <c r="M33" s="18">
        <v>3584000</v>
      </c>
      <c r="N33" s="19"/>
      <c r="O33" s="20" t="str">
        <f t="shared" si="0"/>
        <v>C1</v>
      </c>
      <c r="R33" s="21" t="str">
        <f t="shared" si="1"/>
        <v>C1</v>
      </c>
    </row>
    <row r="34" spans="1:18" ht="26.25" customHeight="1" x14ac:dyDescent="0.25">
      <c r="A34" s="13">
        <v>28</v>
      </c>
      <c r="B34" s="13" t="s">
        <v>35065</v>
      </c>
      <c r="C34" s="13" t="s">
        <v>35066</v>
      </c>
      <c r="D34" s="14" t="s">
        <v>1573</v>
      </c>
      <c r="E34" s="15" t="s">
        <v>5197</v>
      </c>
      <c r="F34" s="13" t="s">
        <v>8128</v>
      </c>
      <c r="G34" s="16" t="s">
        <v>6369</v>
      </c>
      <c r="H34" s="13" t="s">
        <v>259</v>
      </c>
      <c r="I34" s="13" t="s">
        <v>34980</v>
      </c>
      <c r="J34" s="13" t="s">
        <v>34980</v>
      </c>
      <c r="K34" s="13" t="s">
        <v>35067</v>
      </c>
      <c r="L34" s="17" t="s">
        <v>35068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26.25" customHeight="1" x14ac:dyDescent="0.25">
      <c r="A35" s="13">
        <v>29</v>
      </c>
      <c r="B35" s="13" t="s">
        <v>35069</v>
      </c>
      <c r="C35" s="13" t="s">
        <v>35070</v>
      </c>
      <c r="D35" s="14" t="s">
        <v>35071</v>
      </c>
      <c r="E35" s="15" t="s">
        <v>431</v>
      </c>
      <c r="F35" s="13" t="s">
        <v>17862</v>
      </c>
      <c r="G35" s="16" t="s">
        <v>31447</v>
      </c>
      <c r="H35" s="13" t="s">
        <v>259</v>
      </c>
      <c r="I35" s="13" t="s">
        <v>34980</v>
      </c>
      <c r="J35" s="13" t="s">
        <v>34980</v>
      </c>
      <c r="K35" s="13" t="s">
        <v>35072</v>
      </c>
      <c r="L35" s="17" t="s">
        <v>35073</v>
      </c>
      <c r="M35" s="18">
        <v>5129000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6.25" customHeight="1" x14ac:dyDescent="0.25">
      <c r="A36" s="13">
        <v>30</v>
      </c>
      <c r="B36" s="13" t="s">
        <v>35074</v>
      </c>
      <c r="C36" s="13" t="s">
        <v>429</v>
      </c>
      <c r="D36" s="14" t="s">
        <v>430</v>
      </c>
      <c r="E36" s="15" t="s">
        <v>431</v>
      </c>
      <c r="F36" s="13" t="s">
        <v>432</v>
      </c>
      <c r="G36" s="16" t="s">
        <v>30</v>
      </c>
      <c r="H36" s="13" t="s">
        <v>259</v>
      </c>
      <c r="I36" s="13" t="s">
        <v>34980</v>
      </c>
      <c r="J36" s="13" t="s">
        <v>34980</v>
      </c>
      <c r="K36" s="13" t="s">
        <v>35075</v>
      </c>
      <c r="L36" s="17" t="s">
        <v>35076</v>
      </c>
      <c r="M36" s="18">
        <v>5575000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6.25" customHeight="1" x14ac:dyDescent="0.25">
      <c r="A37" s="13">
        <v>31</v>
      </c>
      <c r="B37" s="13" t="s">
        <v>35077</v>
      </c>
      <c r="C37" s="13" t="s">
        <v>11082</v>
      </c>
      <c r="D37" s="14" t="s">
        <v>11083</v>
      </c>
      <c r="E37" s="15" t="s">
        <v>93</v>
      </c>
      <c r="F37" s="13" t="s">
        <v>7845</v>
      </c>
      <c r="G37" s="16" t="s">
        <v>6726</v>
      </c>
      <c r="H37" s="13" t="s">
        <v>259</v>
      </c>
      <c r="I37" s="13" t="s">
        <v>34980</v>
      </c>
      <c r="J37" s="13" t="s">
        <v>34980</v>
      </c>
      <c r="K37" s="13" t="s">
        <v>35078</v>
      </c>
      <c r="L37" s="17" t="s">
        <v>35079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6.25" customHeight="1" x14ac:dyDescent="0.25">
      <c r="A38" s="13">
        <v>32</v>
      </c>
      <c r="B38" s="13" t="s">
        <v>35080</v>
      </c>
      <c r="C38" s="13" t="s">
        <v>2571</v>
      </c>
      <c r="D38" s="14" t="s">
        <v>2572</v>
      </c>
      <c r="E38" s="15" t="s">
        <v>26</v>
      </c>
      <c r="F38" s="13" t="s">
        <v>1073</v>
      </c>
      <c r="G38" s="16" t="s">
        <v>389</v>
      </c>
      <c r="H38" s="13" t="s">
        <v>259</v>
      </c>
      <c r="I38" s="13" t="s">
        <v>35081</v>
      </c>
      <c r="J38" s="13" t="s">
        <v>35081</v>
      </c>
      <c r="K38" s="13" t="s">
        <v>35082</v>
      </c>
      <c r="L38" s="17" t="s">
        <v>35083</v>
      </c>
      <c r="M38" s="18">
        <v>4370000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6.25" customHeight="1" x14ac:dyDescent="0.25">
      <c r="A39" s="13">
        <v>33</v>
      </c>
      <c r="B39" s="13" t="s">
        <v>35084</v>
      </c>
      <c r="C39" s="13" t="s">
        <v>21201</v>
      </c>
      <c r="D39" s="14" t="s">
        <v>814</v>
      </c>
      <c r="E39" s="15" t="s">
        <v>154</v>
      </c>
      <c r="F39" s="13" t="s">
        <v>21202</v>
      </c>
      <c r="G39" s="16" t="s">
        <v>11661</v>
      </c>
      <c r="H39" s="13" t="s">
        <v>259</v>
      </c>
      <c r="I39" s="13" t="s">
        <v>35081</v>
      </c>
      <c r="J39" s="13" t="s">
        <v>35081</v>
      </c>
      <c r="K39" s="13" t="s">
        <v>35085</v>
      </c>
      <c r="L39" s="17" t="s">
        <v>35086</v>
      </c>
      <c r="M39" s="18">
        <v>3350000</v>
      </c>
      <c r="N39" s="19"/>
      <c r="O39" s="20" t="str">
        <f t="shared" si="0"/>
        <v>TC</v>
      </c>
      <c r="R39" s="21" t="str">
        <f t="shared" si="1"/>
        <v>TC</v>
      </c>
    </row>
    <row r="40" spans="1:18" ht="26.25" customHeight="1" x14ac:dyDescent="0.25">
      <c r="A40" s="13">
        <v>34</v>
      </c>
      <c r="B40" s="13" t="s">
        <v>35087</v>
      </c>
      <c r="C40" s="13" t="s">
        <v>13347</v>
      </c>
      <c r="D40" s="14" t="s">
        <v>13348</v>
      </c>
      <c r="E40" s="15" t="s">
        <v>1244</v>
      </c>
      <c r="F40" s="13" t="s">
        <v>9742</v>
      </c>
      <c r="G40" s="16" t="s">
        <v>4849</v>
      </c>
      <c r="H40" s="13" t="s">
        <v>259</v>
      </c>
      <c r="I40" s="13" t="s">
        <v>35081</v>
      </c>
      <c r="J40" s="13" t="s">
        <v>35081</v>
      </c>
      <c r="K40" s="13" t="s">
        <v>35088</v>
      </c>
      <c r="L40" s="17" t="s">
        <v>35089</v>
      </c>
      <c r="M40" s="18">
        <v>3840000</v>
      </c>
      <c r="N40" s="19"/>
      <c r="O40" s="20" t="str">
        <f t="shared" si="0"/>
        <v>CĐ</v>
      </c>
      <c r="R40" s="21" t="str">
        <f t="shared" si="1"/>
        <v>CĐ</v>
      </c>
    </row>
    <row r="41" spans="1:18" ht="26.25" customHeight="1" x14ac:dyDescent="0.25">
      <c r="A41" s="13">
        <v>35</v>
      </c>
      <c r="B41" s="13" t="s">
        <v>35090</v>
      </c>
      <c r="C41" s="13" t="s">
        <v>1207</v>
      </c>
      <c r="D41" s="14" t="s">
        <v>1208</v>
      </c>
      <c r="E41" s="15" t="s">
        <v>1209</v>
      </c>
      <c r="F41" s="13" t="s">
        <v>1210</v>
      </c>
      <c r="G41" s="16" t="s">
        <v>335</v>
      </c>
      <c r="H41" s="13" t="s">
        <v>259</v>
      </c>
      <c r="I41" s="13" t="s">
        <v>35081</v>
      </c>
      <c r="J41" s="13" t="s">
        <v>35081</v>
      </c>
      <c r="K41" s="13" t="s">
        <v>35091</v>
      </c>
      <c r="L41" s="17" t="s">
        <v>35092</v>
      </c>
      <c r="M41" s="18">
        <v>4560000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6.25" customHeight="1" x14ac:dyDescent="0.25">
      <c r="A42" s="13">
        <v>36</v>
      </c>
      <c r="B42" s="13" t="s">
        <v>35093</v>
      </c>
      <c r="C42" s="13" t="s">
        <v>23764</v>
      </c>
      <c r="D42" s="14" t="s">
        <v>23765</v>
      </c>
      <c r="E42" s="15" t="s">
        <v>28</v>
      </c>
      <c r="F42" s="13" t="s">
        <v>21071</v>
      </c>
      <c r="G42" s="16" t="s">
        <v>15259</v>
      </c>
      <c r="H42" s="13" t="s">
        <v>259</v>
      </c>
      <c r="I42" s="13" t="s">
        <v>35081</v>
      </c>
      <c r="J42" s="13" t="s">
        <v>35081</v>
      </c>
      <c r="K42" s="13" t="s">
        <v>35094</v>
      </c>
      <c r="L42" s="17" t="s">
        <v>35095</v>
      </c>
      <c r="M42" s="18">
        <v>2850000</v>
      </c>
      <c r="N42" s="19"/>
      <c r="O42" s="20" t="str">
        <f t="shared" si="0"/>
        <v>TCN</v>
      </c>
      <c r="R42" s="21" t="str">
        <f t="shared" si="1"/>
        <v>TCN</v>
      </c>
    </row>
    <row r="43" spans="1:18" ht="26.25" customHeight="1" x14ac:dyDescent="0.25">
      <c r="A43" s="13">
        <v>37</v>
      </c>
      <c r="B43" s="13" t="s">
        <v>35096</v>
      </c>
      <c r="C43" s="13" t="s">
        <v>24430</v>
      </c>
      <c r="D43" s="14" t="s">
        <v>5473</v>
      </c>
      <c r="E43" s="15" t="s">
        <v>24431</v>
      </c>
      <c r="F43" s="13" t="s">
        <v>24432</v>
      </c>
      <c r="G43" s="16" t="s">
        <v>7085</v>
      </c>
      <c r="H43" s="13" t="s">
        <v>259</v>
      </c>
      <c r="I43" s="13" t="s">
        <v>35081</v>
      </c>
      <c r="J43" s="13" t="s">
        <v>35081</v>
      </c>
      <c r="K43" s="13" t="s">
        <v>35097</v>
      </c>
      <c r="L43" s="17" t="s">
        <v>35098</v>
      </c>
      <c r="M43" s="18">
        <v>3328000</v>
      </c>
      <c r="N43" s="19"/>
      <c r="O43" s="20" t="str">
        <f t="shared" si="0"/>
        <v>CĐ</v>
      </c>
      <c r="R43" s="21" t="str">
        <f t="shared" si="1"/>
        <v>CĐ</v>
      </c>
    </row>
    <row r="44" spans="1:18" ht="26.25" customHeight="1" x14ac:dyDescent="0.25">
      <c r="A44" s="13">
        <v>38</v>
      </c>
      <c r="B44" s="13" t="s">
        <v>35099</v>
      </c>
      <c r="C44" s="13" t="s">
        <v>35100</v>
      </c>
      <c r="D44" s="14" t="s">
        <v>10647</v>
      </c>
      <c r="E44" s="15" t="s">
        <v>33</v>
      </c>
      <c r="F44" s="13" t="s">
        <v>714</v>
      </c>
      <c r="G44" s="16" t="s">
        <v>30</v>
      </c>
      <c r="H44" s="13" t="s">
        <v>259</v>
      </c>
      <c r="I44" s="13" t="s">
        <v>35081</v>
      </c>
      <c r="J44" s="13" t="s">
        <v>35081</v>
      </c>
      <c r="K44" s="13" t="s">
        <v>35101</v>
      </c>
      <c r="L44" s="17" t="s">
        <v>35102</v>
      </c>
      <c r="M44" s="18">
        <v>5575000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6.25" customHeight="1" x14ac:dyDescent="0.25">
      <c r="A45" s="13">
        <v>39</v>
      </c>
      <c r="B45" s="13" t="s">
        <v>35103</v>
      </c>
      <c r="C45" s="13" t="s">
        <v>23131</v>
      </c>
      <c r="D45" s="14" t="s">
        <v>23132</v>
      </c>
      <c r="E45" s="15" t="s">
        <v>1314</v>
      </c>
      <c r="F45" s="13" t="s">
        <v>12861</v>
      </c>
      <c r="G45" s="16" t="s">
        <v>7085</v>
      </c>
      <c r="H45" s="13" t="s">
        <v>259</v>
      </c>
      <c r="I45" s="13" t="s">
        <v>35081</v>
      </c>
      <c r="J45" s="13" t="s">
        <v>35081</v>
      </c>
      <c r="K45" s="13" t="s">
        <v>35104</v>
      </c>
      <c r="L45" s="17" t="s">
        <v>35105</v>
      </c>
      <c r="M45" s="18">
        <v>3328000</v>
      </c>
      <c r="N45" s="19"/>
      <c r="O45" s="20" t="str">
        <f t="shared" si="0"/>
        <v>CĐ</v>
      </c>
      <c r="R45" s="21" t="str">
        <f t="shared" si="1"/>
        <v>CĐ</v>
      </c>
    </row>
    <row r="46" spans="1:18" ht="26.25" customHeight="1" x14ac:dyDescent="0.25">
      <c r="A46" s="13">
        <v>40</v>
      </c>
      <c r="B46" s="13" t="s">
        <v>35106</v>
      </c>
      <c r="C46" s="13" t="s">
        <v>35107</v>
      </c>
      <c r="D46" s="14" t="s">
        <v>35108</v>
      </c>
      <c r="E46" s="15" t="s">
        <v>497</v>
      </c>
      <c r="F46" s="13" t="s">
        <v>3919</v>
      </c>
      <c r="G46" s="16" t="s">
        <v>3306</v>
      </c>
      <c r="H46" s="13" t="s">
        <v>259</v>
      </c>
      <c r="I46" s="13" t="s">
        <v>35081</v>
      </c>
      <c r="J46" s="13" t="s">
        <v>35081</v>
      </c>
      <c r="K46" s="13" t="s">
        <v>35109</v>
      </c>
      <c r="L46" s="17" t="s">
        <v>35110</v>
      </c>
      <c r="M46" s="18">
        <v>5120000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6.25" customHeight="1" x14ac:dyDescent="0.25">
      <c r="A47" s="13">
        <v>41</v>
      </c>
      <c r="B47" s="13" t="s">
        <v>35111</v>
      </c>
      <c r="C47" s="13" t="s">
        <v>35112</v>
      </c>
      <c r="D47" s="14" t="s">
        <v>35113</v>
      </c>
      <c r="E47" s="15" t="s">
        <v>1637</v>
      </c>
      <c r="F47" s="13" t="s">
        <v>4252</v>
      </c>
      <c r="G47" s="16" t="s">
        <v>5275</v>
      </c>
      <c r="H47" s="13" t="s">
        <v>259</v>
      </c>
      <c r="I47" s="13" t="s">
        <v>35081</v>
      </c>
      <c r="J47" s="13" t="s">
        <v>35081</v>
      </c>
      <c r="K47" s="13" t="s">
        <v>35114</v>
      </c>
      <c r="L47" s="17" t="s">
        <v>35115</v>
      </c>
      <c r="M47" s="18">
        <v>5888000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6.25" customHeight="1" x14ac:dyDescent="0.25">
      <c r="A48" s="13">
        <v>42</v>
      </c>
      <c r="B48" s="13" t="s">
        <v>35116</v>
      </c>
      <c r="C48" s="13" t="s">
        <v>35117</v>
      </c>
      <c r="D48" s="14" t="s">
        <v>26822</v>
      </c>
      <c r="E48" s="15" t="s">
        <v>15354</v>
      </c>
      <c r="F48" s="13" t="s">
        <v>16748</v>
      </c>
      <c r="G48" s="16" t="s">
        <v>5275</v>
      </c>
      <c r="H48" s="13" t="s">
        <v>259</v>
      </c>
      <c r="I48" s="13" t="s">
        <v>35081</v>
      </c>
      <c r="J48" s="13" t="s">
        <v>35081</v>
      </c>
      <c r="K48" s="13" t="s">
        <v>35118</v>
      </c>
      <c r="L48" s="17" t="s">
        <v>35119</v>
      </c>
      <c r="M48" s="18">
        <v>5888000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6.25" customHeight="1" x14ac:dyDescent="0.25">
      <c r="A49" s="13">
        <v>43</v>
      </c>
      <c r="B49" s="13" t="s">
        <v>35120</v>
      </c>
      <c r="C49" s="13" t="s">
        <v>35121</v>
      </c>
      <c r="D49" s="14" t="s">
        <v>35122</v>
      </c>
      <c r="E49" s="15" t="s">
        <v>19</v>
      </c>
      <c r="F49" s="13" t="s">
        <v>2817</v>
      </c>
      <c r="G49" s="16" t="s">
        <v>335</v>
      </c>
      <c r="H49" s="13" t="s">
        <v>259</v>
      </c>
      <c r="I49" s="13" t="s">
        <v>35081</v>
      </c>
      <c r="J49" s="13" t="s">
        <v>35081</v>
      </c>
      <c r="K49" s="13" t="s">
        <v>35123</v>
      </c>
      <c r="L49" s="17" t="s">
        <v>35124</v>
      </c>
      <c r="M49" s="18">
        <v>4560000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6.25" customHeight="1" x14ac:dyDescent="0.25">
      <c r="A50" s="13">
        <v>44</v>
      </c>
      <c r="B50" s="13" t="s">
        <v>35125</v>
      </c>
      <c r="C50" s="13" t="s">
        <v>18881</v>
      </c>
      <c r="D50" s="14" t="s">
        <v>18882</v>
      </c>
      <c r="E50" s="15" t="s">
        <v>1105</v>
      </c>
      <c r="F50" s="13" t="s">
        <v>7551</v>
      </c>
      <c r="G50" s="16" t="s">
        <v>6780</v>
      </c>
      <c r="H50" s="13" t="s">
        <v>259</v>
      </c>
      <c r="I50" s="13" t="s">
        <v>35081</v>
      </c>
      <c r="J50" s="13" t="s">
        <v>35081</v>
      </c>
      <c r="K50" s="13" t="s">
        <v>35126</v>
      </c>
      <c r="L50" s="17" t="s">
        <v>35127</v>
      </c>
      <c r="M50" s="18">
        <v>4096000</v>
      </c>
      <c r="N50" s="19"/>
      <c r="O50" s="20" t="str">
        <f t="shared" si="0"/>
        <v>C1</v>
      </c>
      <c r="R50" s="21" t="str">
        <f t="shared" si="1"/>
        <v>C1</v>
      </c>
    </row>
    <row r="51" spans="1:18" ht="26.25" customHeight="1" x14ac:dyDescent="0.25">
      <c r="A51" s="13">
        <v>45</v>
      </c>
      <c r="B51" s="13" t="s">
        <v>35128</v>
      </c>
      <c r="C51" s="13" t="s">
        <v>8457</v>
      </c>
      <c r="D51" s="14" t="s">
        <v>8458</v>
      </c>
      <c r="E51" s="15" t="s">
        <v>3038</v>
      </c>
      <c r="F51" s="13" t="s">
        <v>7276</v>
      </c>
      <c r="G51" s="16" t="s">
        <v>6813</v>
      </c>
      <c r="H51" s="13" t="s">
        <v>259</v>
      </c>
      <c r="I51" s="13" t="s">
        <v>35081</v>
      </c>
      <c r="J51" s="13" t="s">
        <v>35081</v>
      </c>
      <c r="K51" s="13" t="s">
        <v>35129</v>
      </c>
      <c r="L51" s="17" t="s">
        <v>35130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26.25" customHeight="1" x14ac:dyDescent="0.25">
      <c r="A52" s="13">
        <v>46</v>
      </c>
      <c r="B52" s="13" t="s">
        <v>35131</v>
      </c>
      <c r="C52" s="13" t="s">
        <v>13737</v>
      </c>
      <c r="D52" s="14" t="s">
        <v>1089</v>
      </c>
      <c r="E52" s="15" t="s">
        <v>2930</v>
      </c>
      <c r="F52" s="13" t="s">
        <v>5908</v>
      </c>
      <c r="G52" s="16" t="s">
        <v>6813</v>
      </c>
      <c r="H52" s="13" t="s">
        <v>259</v>
      </c>
      <c r="I52" s="13" t="s">
        <v>35081</v>
      </c>
      <c r="J52" s="13" t="s">
        <v>35081</v>
      </c>
      <c r="K52" s="13" t="s">
        <v>35132</v>
      </c>
      <c r="L52" s="17" t="s">
        <v>35133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6.25" customHeight="1" x14ac:dyDescent="0.25">
      <c r="A53" s="13">
        <v>47</v>
      </c>
      <c r="B53" s="13" t="s">
        <v>35134</v>
      </c>
      <c r="C53" s="13" t="s">
        <v>8238</v>
      </c>
      <c r="D53" s="14" t="s">
        <v>579</v>
      </c>
      <c r="E53" s="15" t="s">
        <v>154</v>
      </c>
      <c r="F53" s="13" t="s">
        <v>8239</v>
      </c>
      <c r="G53" s="16" t="s">
        <v>6813</v>
      </c>
      <c r="H53" s="13" t="s">
        <v>259</v>
      </c>
      <c r="I53" s="13" t="s">
        <v>35081</v>
      </c>
      <c r="J53" s="13" t="s">
        <v>35081</v>
      </c>
      <c r="K53" s="13" t="s">
        <v>35135</v>
      </c>
      <c r="L53" s="17" t="s">
        <v>35136</v>
      </c>
      <c r="M53" s="18">
        <v>3584000</v>
      </c>
      <c r="N53" s="19"/>
      <c r="O53" s="20" t="str">
        <f t="shared" si="0"/>
        <v>C1</v>
      </c>
      <c r="R53" s="21" t="str">
        <f t="shared" si="1"/>
        <v>C1</v>
      </c>
    </row>
    <row r="54" spans="1:18" ht="26.25" customHeight="1" x14ac:dyDescent="0.25">
      <c r="A54" s="13">
        <v>48</v>
      </c>
      <c r="B54" s="13" t="s">
        <v>35137</v>
      </c>
      <c r="C54" s="13" t="s">
        <v>12014</v>
      </c>
      <c r="D54" s="14" t="s">
        <v>509</v>
      </c>
      <c r="E54" s="15" t="s">
        <v>941</v>
      </c>
      <c r="F54" s="13" t="s">
        <v>12015</v>
      </c>
      <c r="G54" s="16" t="s">
        <v>6813</v>
      </c>
      <c r="H54" s="13" t="s">
        <v>259</v>
      </c>
      <c r="I54" s="13" t="s">
        <v>35081</v>
      </c>
      <c r="J54" s="13" t="s">
        <v>35081</v>
      </c>
      <c r="K54" s="13" t="s">
        <v>35138</v>
      </c>
      <c r="L54" s="17" t="s">
        <v>35139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6.25" customHeight="1" x14ac:dyDescent="0.25">
      <c r="A55" s="13">
        <v>49</v>
      </c>
      <c r="B55" s="13" t="s">
        <v>35140</v>
      </c>
      <c r="C55" s="13" t="s">
        <v>35141</v>
      </c>
      <c r="D55" s="14" t="s">
        <v>1089</v>
      </c>
      <c r="E55" s="15" t="s">
        <v>256</v>
      </c>
      <c r="F55" s="13" t="s">
        <v>18312</v>
      </c>
      <c r="G55" s="16" t="s">
        <v>4991</v>
      </c>
      <c r="H55" s="13" t="s">
        <v>259</v>
      </c>
      <c r="I55" s="13" t="s">
        <v>35081</v>
      </c>
      <c r="J55" s="13" t="s">
        <v>35081</v>
      </c>
      <c r="K55" s="13" t="s">
        <v>35142</v>
      </c>
      <c r="L55" s="17" t="s">
        <v>35143</v>
      </c>
      <c r="M55" s="18">
        <v>5632000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6.25" customHeight="1" x14ac:dyDescent="0.25">
      <c r="A56" s="13">
        <v>50</v>
      </c>
      <c r="B56" s="13" t="s">
        <v>35144</v>
      </c>
      <c r="C56" s="13" t="s">
        <v>35145</v>
      </c>
      <c r="D56" s="14" t="s">
        <v>35146</v>
      </c>
      <c r="E56" s="15" t="s">
        <v>1591</v>
      </c>
      <c r="F56" s="13" t="s">
        <v>9546</v>
      </c>
      <c r="G56" s="16" t="s">
        <v>2062</v>
      </c>
      <c r="H56" s="13" t="s">
        <v>259</v>
      </c>
      <c r="I56" s="13" t="s">
        <v>35081</v>
      </c>
      <c r="J56" s="13" t="s">
        <v>35081</v>
      </c>
      <c r="K56" s="13" t="s">
        <v>35147</v>
      </c>
      <c r="L56" s="17" t="s">
        <v>35148</v>
      </c>
      <c r="M56" s="18">
        <v>5575000</v>
      </c>
      <c r="N56" s="19"/>
      <c r="O56" s="20" t="str">
        <f t="shared" ref="O56:O119" si="2">MID(G56,3,FIND("-",G56,1)-3)&amp;IF(MID(G56,3,5)="CĐ-LT","LT","")</f>
        <v>T2</v>
      </c>
      <c r="R56" s="21" t="str">
        <f t="shared" ref="R56:R119" si="3">IF(LEFT(G56,2)="18","NH 18-19","")&amp;O56</f>
        <v>NH 18-19T2</v>
      </c>
    </row>
    <row r="57" spans="1:18" ht="26.25" customHeight="1" x14ac:dyDescent="0.25">
      <c r="A57" s="13">
        <v>51</v>
      </c>
      <c r="B57" s="13" t="s">
        <v>35149</v>
      </c>
      <c r="C57" s="13" t="s">
        <v>17257</v>
      </c>
      <c r="D57" s="14" t="s">
        <v>632</v>
      </c>
      <c r="E57" s="15" t="s">
        <v>1040</v>
      </c>
      <c r="F57" s="13" t="s">
        <v>17258</v>
      </c>
      <c r="G57" s="16" t="s">
        <v>10504</v>
      </c>
      <c r="H57" s="13" t="s">
        <v>259</v>
      </c>
      <c r="I57" s="13" t="s">
        <v>35081</v>
      </c>
      <c r="J57" s="13" t="s">
        <v>35081</v>
      </c>
      <c r="K57" s="13" t="s">
        <v>35150</v>
      </c>
      <c r="L57" s="17" t="s">
        <v>35151</v>
      </c>
      <c r="M57" s="18">
        <v>3350000</v>
      </c>
      <c r="N57" s="19"/>
      <c r="O57" s="20" t="str">
        <f t="shared" si="2"/>
        <v>TC</v>
      </c>
      <c r="R57" s="21" t="str">
        <f t="shared" si="3"/>
        <v>TC</v>
      </c>
    </row>
    <row r="58" spans="1:18" ht="26.25" customHeight="1" x14ac:dyDescent="0.25">
      <c r="A58" s="13">
        <v>52</v>
      </c>
      <c r="B58" s="13" t="s">
        <v>35152</v>
      </c>
      <c r="C58" s="13" t="s">
        <v>13729</v>
      </c>
      <c r="D58" s="14" t="s">
        <v>484</v>
      </c>
      <c r="E58" s="15" t="s">
        <v>822</v>
      </c>
      <c r="F58" s="13" t="s">
        <v>11727</v>
      </c>
      <c r="G58" s="16" t="s">
        <v>6944</v>
      </c>
      <c r="H58" s="13" t="s">
        <v>259</v>
      </c>
      <c r="I58" s="13" t="s">
        <v>35081</v>
      </c>
      <c r="J58" s="13" t="s">
        <v>35081</v>
      </c>
      <c r="K58" s="13" t="s">
        <v>35153</v>
      </c>
      <c r="L58" s="17" t="s">
        <v>35154</v>
      </c>
      <c r="M58" s="18">
        <v>3840000</v>
      </c>
      <c r="N58" s="19"/>
      <c r="O58" s="20" t="str">
        <f t="shared" si="2"/>
        <v>CĐ</v>
      </c>
      <c r="R58" s="21" t="str">
        <f t="shared" si="3"/>
        <v>CĐ</v>
      </c>
    </row>
    <row r="59" spans="1:18" ht="26.25" customHeight="1" x14ac:dyDescent="0.25">
      <c r="A59" s="13">
        <v>53</v>
      </c>
      <c r="B59" s="13" t="s">
        <v>35155</v>
      </c>
      <c r="C59" s="13" t="s">
        <v>4034</v>
      </c>
      <c r="D59" s="14" t="s">
        <v>3624</v>
      </c>
      <c r="E59" s="15" t="s">
        <v>15</v>
      </c>
      <c r="F59" s="13" t="s">
        <v>4035</v>
      </c>
      <c r="G59" s="16" t="s">
        <v>3540</v>
      </c>
      <c r="H59" s="13" t="s">
        <v>259</v>
      </c>
      <c r="I59" s="13" t="s">
        <v>35081</v>
      </c>
      <c r="J59" s="13" t="s">
        <v>35081</v>
      </c>
      <c r="K59" s="13" t="s">
        <v>35156</v>
      </c>
      <c r="L59" s="17" t="s">
        <v>35157</v>
      </c>
      <c r="M59" s="18">
        <v>5888000</v>
      </c>
      <c r="N59" s="19"/>
      <c r="O59" s="20" t="str">
        <f t="shared" si="2"/>
        <v>C1</v>
      </c>
      <c r="R59" s="21" t="str">
        <f t="shared" si="3"/>
        <v>NH 18-19C1</v>
      </c>
    </row>
    <row r="60" spans="1:18" ht="26.25" customHeight="1" x14ac:dyDescent="0.25">
      <c r="A60" s="13">
        <v>54</v>
      </c>
      <c r="B60" s="13" t="s">
        <v>35158</v>
      </c>
      <c r="C60" s="13" t="s">
        <v>35159</v>
      </c>
      <c r="D60" s="14" t="s">
        <v>35160</v>
      </c>
      <c r="E60" s="15" t="s">
        <v>1282</v>
      </c>
      <c r="F60" s="13" t="s">
        <v>35161</v>
      </c>
      <c r="G60" s="16" t="s">
        <v>25</v>
      </c>
      <c r="H60" s="13" t="s">
        <v>259</v>
      </c>
      <c r="I60" s="13" t="s">
        <v>35081</v>
      </c>
      <c r="J60" s="13" t="s">
        <v>35081</v>
      </c>
      <c r="K60" s="13" t="s">
        <v>35162</v>
      </c>
      <c r="L60" s="17" t="s">
        <v>35163</v>
      </c>
      <c r="M60" s="18">
        <v>4370000</v>
      </c>
      <c r="N60" s="19"/>
      <c r="O60" s="20" t="str">
        <f t="shared" si="2"/>
        <v>T4</v>
      </c>
      <c r="R60" s="21" t="str">
        <f t="shared" si="3"/>
        <v>NH 18-19T4</v>
      </c>
    </row>
    <row r="61" spans="1:18" ht="26.25" customHeight="1" x14ac:dyDescent="0.25">
      <c r="A61" s="13">
        <v>55</v>
      </c>
      <c r="B61" s="13" t="s">
        <v>35164</v>
      </c>
      <c r="C61" s="13" t="s">
        <v>10467</v>
      </c>
      <c r="D61" s="14" t="s">
        <v>10468</v>
      </c>
      <c r="E61" s="15" t="s">
        <v>28</v>
      </c>
      <c r="F61" s="13" t="s">
        <v>6495</v>
      </c>
      <c r="G61" s="16" t="s">
        <v>6399</v>
      </c>
      <c r="H61" s="13" t="s">
        <v>259</v>
      </c>
      <c r="I61" s="13" t="s">
        <v>35081</v>
      </c>
      <c r="J61" s="13" t="s">
        <v>35081</v>
      </c>
      <c r="K61" s="13" t="s">
        <v>35165</v>
      </c>
      <c r="L61" s="17" t="s">
        <v>35166</v>
      </c>
      <c r="M61" s="18">
        <v>3584000</v>
      </c>
      <c r="N61" s="19"/>
      <c r="O61" s="20" t="str">
        <f t="shared" si="2"/>
        <v>C1</v>
      </c>
      <c r="R61" s="21" t="str">
        <f t="shared" si="3"/>
        <v>C1</v>
      </c>
    </row>
    <row r="62" spans="1:18" ht="26.25" customHeight="1" x14ac:dyDescent="0.25">
      <c r="A62" s="13">
        <v>56</v>
      </c>
      <c r="B62" s="13" t="s">
        <v>35167</v>
      </c>
      <c r="C62" s="13" t="s">
        <v>23334</v>
      </c>
      <c r="D62" s="14" t="s">
        <v>23335</v>
      </c>
      <c r="E62" s="15" t="s">
        <v>1113</v>
      </c>
      <c r="F62" s="13" t="s">
        <v>11999</v>
      </c>
      <c r="G62" s="16" t="s">
        <v>18163</v>
      </c>
      <c r="H62" s="13" t="s">
        <v>259</v>
      </c>
      <c r="I62" s="13" t="s">
        <v>35081</v>
      </c>
      <c r="J62" s="13" t="s">
        <v>35081</v>
      </c>
      <c r="K62" s="13" t="s">
        <v>35168</v>
      </c>
      <c r="L62" s="17" t="s">
        <v>35169</v>
      </c>
      <c r="M62" s="18">
        <v>4940000</v>
      </c>
      <c r="N62" s="19"/>
      <c r="O62" s="20" t="str">
        <f t="shared" si="2"/>
        <v>T4</v>
      </c>
      <c r="R62" s="21" t="str">
        <f t="shared" si="3"/>
        <v>T4</v>
      </c>
    </row>
    <row r="63" spans="1:18" ht="26.25" customHeight="1" x14ac:dyDescent="0.25">
      <c r="A63" s="13">
        <v>57</v>
      </c>
      <c r="B63" s="13" t="s">
        <v>35170</v>
      </c>
      <c r="C63" s="13" t="s">
        <v>1787</v>
      </c>
      <c r="D63" s="14" t="s">
        <v>529</v>
      </c>
      <c r="E63" s="15" t="s">
        <v>1788</v>
      </c>
      <c r="F63" s="13" t="s">
        <v>1789</v>
      </c>
      <c r="G63" s="16" t="s">
        <v>335</v>
      </c>
      <c r="H63" s="13" t="s">
        <v>259</v>
      </c>
      <c r="I63" s="13" t="s">
        <v>35081</v>
      </c>
      <c r="J63" s="13" t="s">
        <v>35081</v>
      </c>
      <c r="K63" s="13" t="s">
        <v>35171</v>
      </c>
      <c r="L63" s="17" t="s">
        <v>35172</v>
      </c>
      <c r="M63" s="18">
        <v>4560000</v>
      </c>
      <c r="N63" s="19"/>
      <c r="O63" s="20" t="str">
        <f t="shared" si="2"/>
        <v>T4</v>
      </c>
      <c r="R63" s="21" t="str">
        <f t="shared" si="3"/>
        <v>NH 18-19T4</v>
      </c>
    </row>
    <row r="64" spans="1:18" ht="26.25" customHeight="1" x14ac:dyDescent="0.25">
      <c r="A64" s="13">
        <v>58</v>
      </c>
      <c r="B64" s="13" t="s">
        <v>35173</v>
      </c>
      <c r="C64" s="13" t="s">
        <v>35174</v>
      </c>
      <c r="D64" s="14" t="s">
        <v>3339</v>
      </c>
      <c r="E64" s="15" t="s">
        <v>567</v>
      </c>
      <c r="F64" s="13" t="s">
        <v>2199</v>
      </c>
      <c r="G64" s="16" t="s">
        <v>30</v>
      </c>
      <c r="H64" s="13" t="s">
        <v>259</v>
      </c>
      <c r="I64" s="13" t="s">
        <v>35081</v>
      </c>
      <c r="J64" s="13" t="s">
        <v>35081</v>
      </c>
      <c r="K64" s="13" t="s">
        <v>35175</v>
      </c>
      <c r="L64" s="17" t="s">
        <v>35176</v>
      </c>
      <c r="M64" s="18">
        <v>5575000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6.25" customHeight="1" x14ac:dyDescent="0.25">
      <c r="A65" s="13">
        <v>59</v>
      </c>
      <c r="B65" s="13" t="s">
        <v>35177</v>
      </c>
      <c r="C65" s="13" t="s">
        <v>23624</v>
      </c>
      <c r="D65" s="14" t="s">
        <v>745</v>
      </c>
      <c r="E65" s="15" t="s">
        <v>2336</v>
      </c>
      <c r="F65" s="13" t="s">
        <v>5436</v>
      </c>
      <c r="G65" s="16" t="s">
        <v>6662</v>
      </c>
      <c r="H65" s="13" t="s">
        <v>259</v>
      </c>
      <c r="I65" s="13" t="s">
        <v>35081</v>
      </c>
      <c r="J65" s="13" t="s">
        <v>35081</v>
      </c>
      <c r="K65" s="13" t="s">
        <v>35178</v>
      </c>
      <c r="L65" s="17" t="s">
        <v>35179</v>
      </c>
      <c r="M65" s="18">
        <v>3584000</v>
      </c>
      <c r="N65" s="19"/>
      <c r="O65" s="20" t="str">
        <f t="shared" si="2"/>
        <v>C1</v>
      </c>
      <c r="R65" s="21" t="str">
        <f t="shared" si="3"/>
        <v>C1</v>
      </c>
    </row>
    <row r="66" spans="1:18" ht="26.25" customHeight="1" x14ac:dyDescent="0.25">
      <c r="A66" s="13">
        <v>60</v>
      </c>
      <c r="B66" s="13" t="s">
        <v>35180</v>
      </c>
      <c r="C66" s="13" t="s">
        <v>24178</v>
      </c>
      <c r="D66" s="14" t="s">
        <v>24179</v>
      </c>
      <c r="E66" s="15" t="s">
        <v>1338</v>
      </c>
      <c r="F66" s="13" t="s">
        <v>24180</v>
      </c>
      <c r="G66" s="16" t="s">
        <v>18163</v>
      </c>
      <c r="H66" s="13" t="s">
        <v>259</v>
      </c>
      <c r="I66" s="13" t="s">
        <v>35081</v>
      </c>
      <c r="J66" s="13" t="s">
        <v>35081</v>
      </c>
      <c r="K66" s="13" t="s">
        <v>35181</v>
      </c>
      <c r="L66" s="17" t="s">
        <v>35182</v>
      </c>
      <c r="M66" s="18">
        <v>4940000</v>
      </c>
      <c r="N66" s="19"/>
      <c r="O66" s="20" t="str">
        <f t="shared" si="2"/>
        <v>T4</v>
      </c>
      <c r="R66" s="21" t="str">
        <f t="shared" si="3"/>
        <v>T4</v>
      </c>
    </row>
    <row r="67" spans="1:18" ht="26.25" customHeight="1" x14ac:dyDescent="0.25">
      <c r="A67" s="13">
        <v>61</v>
      </c>
      <c r="B67" s="13" t="s">
        <v>35183</v>
      </c>
      <c r="C67" s="13" t="s">
        <v>19825</v>
      </c>
      <c r="D67" s="14" t="s">
        <v>19826</v>
      </c>
      <c r="E67" s="15" t="s">
        <v>3724</v>
      </c>
      <c r="F67" s="13" t="s">
        <v>9303</v>
      </c>
      <c r="G67" s="16" t="s">
        <v>4849</v>
      </c>
      <c r="H67" s="13" t="s">
        <v>259</v>
      </c>
      <c r="I67" s="13" t="s">
        <v>35081</v>
      </c>
      <c r="J67" s="13" t="s">
        <v>35081</v>
      </c>
      <c r="K67" s="13" t="s">
        <v>35184</v>
      </c>
      <c r="L67" s="17" t="s">
        <v>35185</v>
      </c>
      <c r="M67" s="18">
        <v>3840000</v>
      </c>
      <c r="N67" s="19"/>
      <c r="O67" s="20" t="str">
        <f t="shared" si="2"/>
        <v>CĐ</v>
      </c>
      <c r="R67" s="21" t="str">
        <f t="shared" si="3"/>
        <v>CĐ</v>
      </c>
    </row>
    <row r="68" spans="1:18" ht="26.25" customHeight="1" x14ac:dyDescent="0.25">
      <c r="A68" s="13">
        <v>62</v>
      </c>
      <c r="B68" s="13" t="s">
        <v>35186</v>
      </c>
      <c r="C68" s="13" t="s">
        <v>35187</v>
      </c>
      <c r="D68" s="14" t="s">
        <v>35188</v>
      </c>
      <c r="E68" s="15" t="s">
        <v>22168</v>
      </c>
      <c r="F68" s="13" t="s">
        <v>3714</v>
      </c>
      <c r="G68" s="16" t="s">
        <v>397</v>
      </c>
      <c r="H68" s="13" t="s">
        <v>259</v>
      </c>
      <c r="I68" s="13" t="s">
        <v>35081</v>
      </c>
      <c r="J68" s="13" t="s">
        <v>35081</v>
      </c>
      <c r="K68" s="13" t="s">
        <v>35189</v>
      </c>
      <c r="L68" s="17" t="s">
        <v>35190</v>
      </c>
      <c r="M68" s="18">
        <v>4752000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6.25" customHeight="1" x14ac:dyDescent="0.25">
      <c r="A69" s="13">
        <v>63</v>
      </c>
      <c r="B69" s="13" t="s">
        <v>35191</v>
      </c>
      <c r="C69" s="13" t="s">
        <v>20869</v>
      </c>
      <c r="D69" s="14" t="s">
        <v>20870</v>
      </c>
      <c r="E69" s="15" t="s">
        <v>14473</v>
      </c>
      <c r="F69" s="13" t="s">
        <v>10588</v>
      </c>
      <c r="G69" s="16" t="s">
        <v>10309</v>
      </c>
      <c r="H69" s="13" t="s">
        <v>259</v>
      </c>
      <c r="I69" s="13" t="s">
        <v>35081</v>
      </c>
      <c r="J69" s="13" t="s">
        <v>35081</v>
      </c>
      <c r="K69" s="13" t="s">
        <v>35192</v>
      </c>
      <c r="L69" s="17" t="s">
        <v>35193</v>
      </c>
      <c r="M69" s="18">
        <v>4096000</v>
      </c>
      <c r="N69" s="19"/>
      <c r="O69" s="20" t="str">
        <f t="shared" si="2"/>
        <v>C1</v>
      </c>
      <c r="R69" s="21" t="str">
        <f t="shared" si="3"/>
        <v>C1</v>
      </c>
    </row>
    <row r="70" spans="1:18" ht="26.25" customHeight="1" x14ac:dyDescent="0.25">
      <c r="A70" s="13">
        <v>64</v>
      </c>
      <c r="B70" s="13" t="s">
        <v>35194</v>
      </c>
      <c r="C70" s="13" t="s">
        <v>24033</v>
      </c>
      <c r="D70" s="14" t="s">
        <v>24034</v>
      </c>
      <c r="E70" s="15" t="s">
        <v>896</v>
      </c>
      <c r="F70" s="13" t="s">
        <v>8628</v>
      </c>
      <c r="G70" s="16" t="s">
        <v>10309</v>
      </c>
      <c r="H70" s="13" t="s">
        <v>259</v>
      </c>
      <c r="I70" s="13" t="s">
        <v>35081</v>
      </c>
      <c r="J70" s="13" t="s">
        <v>35081</v>
      </c>
      <c r="K70" s="13" t="s">
        <v>35195</v>
      </c>
      <c r="L70" s="17" t="s">
        <v>35196</v>
      </c>
      <c r="M70" s="18">
        <v>4096000</v>
      </c>
      <c r="N70" s="19"/>
      <c r="O70" s="20" t="str">
        <f t="shared" si="2"/>
        <v>C1</v>
      </c>
      <c r="R70" s="21" t="str">
        <f t="shared" si="3"/>
        <v>C1</v>
      </c>
    </row>
    <row r="71" spans="1:18" ht="26.25" customHeight="1" x14ac:dyDescent="0.25">
      <c r="A71" s="13">
        <v>65</v>
      </c>
      <c r="B71" s="13" t="s">
        <v>35197</v>
      </c>
      <c r="C71" s="13" t="s">
        <v>23199</v>
      </c>
      <c r="D71" s="14" t="s">
        <v>394</v>
      </c>
      <c r="E71" s="15" t="s">
        <v>22</v>
      </c>
      <c r="F71" s="13" t="s">
        <v>13881</v>
      </c>
      <c r="G71" s="16" t="s">
        <v>8617</v>
      </c>
      <c r="H71" s="13" t="s">
        <v>259</v>
      </c>
      <c r="I71" s="13" t="s">
        <v>35081</v>
      </c>
      <c r="J71" s="13" t="s">
        <v>35081</v>
      </c>
      <c r="K71" s="13" t="s">
        <v>35198</v>
      </c>
      <c r="L71" s="17" t="s">
        <v>35199</v>
      </c>
      <c r="M71" s="18">
        <v>3840000</v>
      </c>
      <c r="N71" s="19"/>
      <c r="O71" s="20" t="str">
        <f t="shared" si="2"/>
        <v>CĐ</v>
      </c>
      <c r="R71" s="21" t="str">
        <f t="shared" si="3"/>
        <v>CĐ</v>
      </c>
    </row>
    <row r="72" spans="1:18" ht="26.25" customHeight="1" x14ac:dyDescent="0.25">
      <c r="A72" s="13">
        <v>66</v>
      </c>
      <c r="B72" s="13" t="s">
        <v>35200</v>
      </c>
      <c r="C72" s="13" t="s">
        <v>9382</v>
      </c>
      <c r="D72" s="14" t="s">
        <v>1039</v>
      </c>
      <c r="E72" s="15" t="s">
        <v>278</v>
      </c>
      <c r="F72" s="13" t="s">
        <v>9383</v>
      </c>
      <c r="G72" s="16" t="s">
        <v>7688</v>
      </c>
      <c r="H72" s="13" t="s">
        <v>259</v>
      </c>
      <c r="I72" s="13" t="s">
        <v>35081</v>
      </c>
      <c r="J72" s="13" t="s">
        <v>35081</v>
      </c>
      <c r="K72" s="13" t="s">
        <v>35201</v>
      </c>
      <c r="L72" s="17" t="s">
        <v>35202</v>
      </c>
      <c r="M72" s="18">
        <v>3072000</v>
      </c>
      <c r="N72" s="19"/>
      <c r="O72" s="20" t="str">
        <f t="shared" si="2"/>
        <v>CĐ</v>
      </c>
      <c r="R72" s="21" t="str">
        <f t="shared" si="3"/>
        <v>CĐ</v>
      </c>
    </row>
    <row r="73" spans="1:18" ht="26.25" customHeight="1" x14ac:dyDescent="0.25">
      <c r="A73" s="13">
        <v>67</v>
      </c>
      <c r="B73" s="13" t="s">
        <v>35203</v>
      </c>
      <c r="C73" s="13" t="s">
        <v>35204</v>
      </c>
      <c r="D73" s="14" t="s">
        <v>2427</v>
      </c>
      <c r="E73" s="15" t="s">
        <v>169</v>
      </c>
      <c r="F73" s="13" t="s">
        <v>35205</v>
      </c>
      <c r="G73" s="16" t="s">
        <v>25</v>
      </c>
      <c r="H73" s="13" t="s">
        <v>259</v>
      </c>
      <c r="I73" s="13" t="s">
        <v>35081</v>
      </c>
      <c r="J73" s="13" t="s">
        <v>35081</v>
      </c>
      <c r="K73" s="13" t="s">
        <v>35206</v>
      </c>
      <c r="L73" s="17" t="s">
        <v>35207</v>
      </c>
      <c r="M73" s="18">
        <v>4370000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6.25" customHeight="1" x14ac:dyDescent="0.25">
      <c r="A74" s="13">
        <v>68</v>
      </c>
      <c r="B74" s="13" t="s">
        <v>35208</v>
      </c>
      <c r="C74" s="13" t="s">
        <v>13084</v>
      </c>
      <c r="D74" s="14" t="s">
        <v>11055</v>
      </c>
      <c r="E74" s="15" t="s">
        <v>909</v>
      </c>
      <c r="F74" s="13" t="s">
        <v>8046</v>
      </c>
      <c r="G74" s="16" t="s">
        <v>6942</v>
      </c>
      <c r="H74" s="13" t="s">
        <v>259</v>
      </c>
      <c r="I74" s="13" t="s">
        <v>35081</v>
      </c>
      <c r="J74" s="13" t="s">
        <v>35081</v>
      </c>
      <c r="K74" s="13" t="s">
        <v>35209</v>
      </c>
      <c r="L74" s="17" t="s">
        <v>35210</v>
      </c>
      <c r="M74" s="18">
        <v>4352000</v>
      </c>
      <c r="N74" s="19"/>
      <c r="O74" s="20" t="str">
        <f t="shared" si="2"/>
        <v>CĐ</v>
      </c>
      <c r="R74" s="21" t="str">
        <f t="shared" si="3"/>
        <v>CĐ</v>
      </c>
    </row>
    <row r="75" spans="1:18" ht="26.25" customHeight="1" x14ac:dyDescent="0.25">
      <c r="A75" s="13">
        <v>69</v>
      </c>
      <c r="B75" s="13" t="s">
        <v>35211</v>
      </c>
      <c r="C75" s="13" t="s">
        <v>29041</v>
      </c>
      <c r="D75" s="14" t="s">
        <v>1613</v>
      </c>
      <c r="E75" s="15" t="s">
        <v>988</v>
      </c>
      <c r="F75" s="13" t="s">
        <v>29042</v>
      </c>
      <c r="G75" s="16" t="s">
        <v>6946</v>
      </c>
      <c r="H75" s="13" t="s">
        <v>259</v>
      </c>
      <c r="I75" s="13" t="s">
        <v>34980</v>
      </c>
      <c r="J75" s="13" t="s">
        <v>34980</v>
      </c>
      <c r="K75" s="13" t="s">
        <v>35212</v>
      </c>
      <c r="L75" s="17" t="s">
        <v>35213</v>
      </c>
      <c r="M75" s="18">
        <v>3840000</v>
      </c>
      <c r="N75" s="19"/>
      <c r="O75" s="20" t="str">
        <f t="shared" si="2"/>
        <v>C1</v>
      </c>
      <c r="R75" s="21" t="str">
        <f t="shared" si="3"/>
        <v>C1</v>
      </c>
    </row>
    <row r="76" spans="1:18" ht="26.25" customHeight="1" x14ac:dyDescent="0.25">
      <c r="A76" s="13">
        <v>70</v>
      </c>
      <c r="B76" s="13" t="s">
        <v>35214</v>
      </c>
      <c r="C76" s="13" t="s">
        <v>17027</v>
      </c>
      <c r="D76" s="14" t="s">
        <v>17028</v>
      </c>
      <c r="E76" s="15" t="s">
        <v>216</v>
      </c>
      <c r="F76" s="13" t="s">
        <v>1979</v>
      </c>
      <c r="G76" s="16" t="s">
        <v>8062</v>
      </c>
      <c r="H76" s="13" t="s">
        <v>259</v>
      </c>
      <c r="I76" s="13" t="s">
        <v>34980</v>
      </c>
      <c r="J76" s="13" t="s">
        <v>34980</v>
      </c>
      <c r="K76" s="13" t="s">
        <v>35215</v>
      </c>
      <c r="L76" s="17" t="s">
        <v>35216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26.25" customHeight="1" x14ac:dyDescent="0.25">
      <c r="A77" s="13">
        <v>71</v>
      </c>
      <c r="B77" s="13" t="s">
        <v>35217</v>
      </c>
      <c r="C77" s="13" t="s">
        <v>35218</v>
      </c>
      <c r="D77" s="14" t="s">
        <v>35219</v>
      </c>
      <c r="E77" s="15" t="s">
        <v>1788</v>
      </c>
      <c r="F77" s="13" t="s">
        <v>7925</v>
      </c>
      <c r="G77" s="16" t="s">
        <v>6954</v>
      </c>
      <c r="H77" s="13" t="s">
        <v>259</v>
      </c>
      <c r="I77" s="13" t="s">
        <v>34980</v>
      </c>
      <c r="J77" s="13" t="s">
        <v>34980</v>
      </c>
      <c r="K77" s="13" t="s">
        <v>35220</v>
      </c>
      <c r="L77" s="17" t="s">
        <v>35221</v>
      </c>
      <c r="M77" s="18">
        <v>4104000</v>
      </c>
      <c r="N77" s="19"/>
      <c r="O77" s="20" t="str">
        <f t="shared" si="2"/>
        <v>C1</v>
      </c>
      <c r="R77" s="21" t="str">
        <f t="shared" si="3"/>
        <v>C1</v>
      </c>
    </row>
    <row r="78" spans="1:18" ht="26.25" customHeight="1" x14ac:dyDescent="0.25">
      <c r="A78" s="13">
        <v>72</v>
      </c>
      <c r="B78" s="13" t="s">
        <v>35222</v>
      </c>
      <c r="C78" s="13" t="s">
        <v>35223</v>
      </c>
      <c r="D78" s="14" t="s">
        <v>2011</v>
      </c>
      <c r="E78" s="15" t="s">
        <v>22636</v>
      </c>
      <c r="F78" s="13" t="s">
        <v>21012</v>
      </c>
      <c r="G78" s="16" t="s">
        <v>982</v>
      </c>
      <c r="H78" s="13" t="s">
        <v>259</v>
      </c>
      <c r="I78" s="13" t="s">
        <v>34980</v>
      </c>
      <c r="J78" s="13" t="s">
        <v>34980</v>
      </c>
      <c r="K78" s="13" t="s">
        <v>35224</v>
      </c>
      <c r="L78" s="17" t="s">
        <v>35225</v>
      </c>
      <c r="M78" s="18">
        <v>5129000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6.25" customHeight="1" x14ac:dyDescent="0.25">
      <c r="A79" s="13">
        <v>73</v>
      </c>
      <c r="B79" s="13" t="s">
        <v>35226</v>
      </c>
      <c r="C79" s="13" t="s">
        <v>1230</v>
      </c>
      <c r="D79" s="14" t="s">
        <v>1231</v>
      </c>
      <c r="E79" s="15" t="s">
        <v>403</v>
      </c>
      <c r="F79" s="13" t="s">
        <v>1232</v>
      </c>
      <c r="G79" s="16" t="s">
        <v>348</v>
      </c>
      <c r="H79" s="13" t="s">
        <v>259</v>
      </c>
      <c r="I79" s="13" t="s">
        <v>34980</v>
      </c>
      <c r="J79" s="13" t="s">
        <v>34980</v>
      </c>
      <c r="K79" s="13" t="s">
        <v>35227</v>
      </c>
      <c r="L79" s="17" t="s">
        <v>35228</v>
      </c>
      <c r="M79" s="18">
        <v>5575000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6.25" customHeight="1" x14ac:dyDescent="0.25">
      <c r="A80" s="13">
        <v>74</v>
      </c>
      <c r="B80" s="13" t="s">
        <v>35229</v>
      </c>
      <c r="C80" s="13" t="s">
        <v>26826</v>
      </c>
      <c r="D80" s="14" t="s">
        <v>4081</v>
      </c>
      <c r="E80" s="15" t="s">
        <v>22</v>
      </c>
      <c r="F80" s="13" t="s">
        <v>6579</v>
      </c>
      <c r="G80" s="16" t="s">
        <v>6726</v>
      </c>
      <c r="H80" s="13" t="s">
        <v>259</v>
      </c>
      <c r="I80" s="13" t="s">
        <v>34980</v>
      </c>
      <c r="J80" s="13" t="s">
        <v>34980</v>
      </c>
      <c r="K80" s="13" t="s">
        <v>35230</v>
      </c>
      <c r="L80" s="17" t="s">
        <v>35231</v>
      </c>
      <c r="M80" s="18">
        <v>3584000</v>
      </c>
      <c r="N80" s="19"/>
      <c r="O80" s="20" t="str">
        <f t="shared" si="2"/>
        <v>CĐ</v>
      </c>
      <c r="R80" s="21" t="str">
        <f t="shared" si="3"/>
        <v>CĐ</v>
      </c>
    </row>
    <row r="81" spans="1:18" ht="26.25" customHeight="1" x14ac:dyDescent="0.25">
      <c r="A81" s="13">
        <v>75</v>
      </c>
      <c r="B81" s="13" t="s">
        <v>35232</v>
      </c>
      <c r="C81" s="13" t="s">
        <v>35233</v>
      </c>
      <c r="D81" s="14" t="s">
        <v>35234</v>
      </c>
      <c r="E81" s="15" t="s">
        <v>24357</v>
      </c>
      <c r="F81" s="13" t="s">
        <v>35235</v>
      </c>
      <c r="G81" s="16" t="s">
        <v>25</v>
      </c>
      <c r="H81" s="13" t="s">
        <v>259</v>
      </c>
      <c r="I81" s="13" t="s">
        <v>34980</v>
      </c>
      <c r="J81" s="13" t="s">
        <v>34980</v>
      </c>
      <c r="K81" s="13" t="s">
        <v>35236</v>
      </c>
      <c r="L81" s="17" t="s">
        <v>35237</v>
      </c>
      <c r="M81" s="18">
        <v>4370000</v>
      </c>
      <c r="N81" s="19"/>
      <c r="O81" s="20" t="str">
        <f t="shared" si="2"/>
        <v>T4</v>
      </c>
      <c r="R81" s="21" t="str">
        <f t="shared" si="3"/>
        <v>NH 18-19T4</v>
      </c>
    </row>
    <row r="82" spans="1:18" ht="26.25" customHeight="1" x14ac:dyDescent="0.25">
      <c r="A82" s="13">
        <v>76</v>
      </c>
      <c r="B82" s="13" t="s">
        <v>35238</v>
      </c>
      <c r="C82" s="13" t="s">
        <v>10121</v>
      </c>
      <c r="D82" s="14" t="s">
        <v>660</v>
      </c>
      <c r="E82" s="15" t="s">
        <v>80</v>
      </c>
      <c r="F82" s="13" t="s">
        <v>5442</v>
      </c>
      <c r="G82" s="16" t="s">
        <v>6946</v>
      </c>
      <c r="H82" s="13" t="s">
        <v>259</v>
      </c>
      <c r="I82" s="13" t="s">
        <v>34980</v>
      </c>
      <c r="J82" s="13" t="s">
        <v>34980</v>
      </c>
      <c r="K82" s="13" t="s">
        <v>35239</v>
      </c>
      <c r="L82" s="17" t="s">
        <v>35240</v>
      </c>
      <c r="M82" s="18">
        <v>3840000</v>
      </c>
      <c r="N82" s="19"/>
      <c r="O82" s="20" t="str">
        <f t="shared" si="2"/>
        <v>C1</v>
      </c>
      <c r="R82" s="21" t="str">
        <f t="shared" si="3"/>
        <v>C1</v>
      </c>
    </row>
    <row r="83" spans="1:18" ht="26.25" customHeight="1" x14ac:dyDescent="0.25">
      <c r="A83" s="13">
        <v>77</v>
      </c>
      <c r="B83" s="13" t="s">
        <v>35241</v>
      </c>
      <c r="C83" s="13" t="s">
        <v>12156</v>
      </c>
      <c r="D83" s="14" t="s">
        <v>1818</v>
      </c>
      <c r="E83" s="15" t="s">
        <v>546</v>
      </c>
      <c r="F83" s="13" t="s">
        <v>5179</v>
      </c>
      <c r="G83" s="16" t="s">
        <v>6605</v>
      </c>
      <c r="H83" s="13" t="s">
        <v>259</v>
      </c>
      <c r="I83" s="13" t="s">
        <v>34980</v>
      </c>
      <c r="J83" s="13" t="s">
        <v>34980</v>
      </c>
      <c r="K83" s="13" t="s">
        <v>35242</v>
      </c>
      <c r="L83" s="17" t="s">
        <v>35243</v>
      </c>
      <c r="M83" s="18">
        <v>4096000</v>
      </c>
      <c r="N83" s="19"/>
      <c r="O83" s="20" t="str">
        <f t="shared" si="2"/>
        <v>C1</v>
      </c>
      <c r="R83" s="21" t="str">
        <f t="shared" si="3"/>
        <v>C1</v>
      </c>
    </row>
    <row r="84" spans="1:18" ht="26.25" customHeight="1" x14ac:dyDescent="0.25">
      <c r="A84" s="13">
        <v>78</v>
      </c>
      <c r="B84" s="13" t="s">
        <v>35244</v>
      </c>
      <c r="C84" s="13" t="s">
        <v>35245</v>
      </c>
      <c r="D84" s="14" t="s">
        <v>1498</v>
      </c>
      <c r="E84" s="15" t="s">
        <v>256</v>
      </c>
      <c r="F84" s="13" t="s">
        <v>12880</v>
      </c>
      <c r="G84" s="16" t="s">
        <v>6946</v>
      </c>
      <c r="H84" s="13" t="s">
        <v>259</v>
      </c>
      <c r="I84" s="13" t="s">
        <v>34980</v>
      </c>
      <c r="J84" s="13" t="s">
        <v>34980</v>
      </c>
      <c r="K84" s="13" t="s">
        <v>35246</v>
      </c>
      <c r="L84" s="17" t="s">
        <v>35247</v>
      </c>
      <c r="M84" s="18">
        <v>3840000</v>
      </c>
      <c r="N84" s="19"/>
      <c r="O84" s="20" t="str">
        <f t="shared" si="2"/>
        <v>C1</v>
      </c>
      <c r="R84" s="21" t="str">
        <f t="shared" si="3"/>
        <v>C1</v>
      </c>
    </row>
    <row r="85" spans="1:18" ht="26.25" customHeight="1" x14ac:dyDescent="0.25">
      <c r="A85" s="13">
        <v>79</v>
      </c>
      <c r="B85" s="13" t="s">
        <v>35248</v>
      </c>
      <c r="C85" s="13" t="s">
        <v>28604</v>
      </c>
      <c r="D85" s="14" t="s">
        <v>509</v>
      </c>
      <c r="E85" s="15" t="s">
        <v>15</v>
      </c>
      <c r="F85" s="13" t="s">
        <v>4657</v>
      </c>
      <c r="G85" s="16" t="s">
        <v>6945</v>
      </c>
      <c r="H85" s="13" t="s">
        <v>259</v>
      </c>
      <c r="I85" s="13" t="s">
        <v>34980</v>
      </c>
      <c r="J85" s="13" t="s">
        <v>34980</v>
      </c>
      <c r="K85" s="13" t="s">
        <v>35249</v>
      </c>
      <c r="L85" s="17" t="s">
        <v>35250</v>
      </c>
      <c r="M85" s="18">
        <v>3584000</v>
      </c>
      <c r="N85" s="19"/>
      <c r="O85" s="20" t="str">
        <f t="shared" si="2"/>
        <v>CĐ</v>
      </c>
      <c r="R85" s="21" t="str">
        <f t="shared" si="3"/>
        <v>CĐ</v>
      </c>
    </row>
    <row r="86" spans="1:18" ht="26.25" customHeight="1" x14ac:dyDescent="0.25">
      <c r="A86" s="13">
        <v>80</v>
      </c>
      <c r="B86" s="13" t="s">
        <v>35251</v>
      </c>
      <c r="C86" s="13" t="s">
        <v>35252</v>
      </c>
      <c r="D86" s="14" t="s">
        <v>35253</v>
      </c>
      <c r="E86" s="15" t="s">
        <v>122</v>
      </c>
      <c r="F86" s="13" t="s">
        <v>16082</v>
      </c>
      <c r="G86" s="16" t="s">
        <v>3374</v>
      </c>
      <c r="H86" s="13" t="s">
        <v>259</v>
      </c>
      <c r="I86" s="13" t="s">
        <v>34980</v>
      </c>
      <c r="J86" s="13" t="s">
        <v>34980</v>
      </c>
      <c r="K86" s="13" t="s">
        <v>35254</v>
      </c>
      <c r="L86" s="17" t="s">
        <v>35255</v>
      </c>
      <c r="M86" s="18">
        <v>5129000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6.25" customHeight="1" x14ac:dyDescent="0.25">
      <c r="A87" s="13">
        <v>81</v>
      </c>
      <c r="B87" s="13" t="s">
        <v>35256</v>
      </c>
      <c r="C87" s="13" t="s">
        <v>35257</v>
      </c>
      <c r="D87" s="14" t="s">
        <v>12394</v>
      </c>
      <c r="E87" s="15" t="s">
        <v>1006</v>
      </c>
      <c r="F87" s="13" t="s">
        <v>32248</v>
      </c>
      <c r="G87" s="16" t="s">
        <v>2957</v>
      </c>
      <c r="H87" s="13" t="s">
        <v>259</v>
      </c>
      <c r="I87" s="13" t="s">
        <v>34980</v>
      </c>
      <c r="J87" s="13" t="s">
        <v>34980</v>
      </c>
      <c r="K87" s="13" t="s">
        <v>35258</v>
      </c>
      <c r="L87" s="17" t="s">
        <v>35259</v>
      </c>
      <c r="M87" s="18">
        <v>5129000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6.25" customHeight="1" x14ac:dyDescent="0.25">
      <c r="A88" s="13">
        <v>82</v>
      </c>
      <c r="B88" s="13" t="s">
        <v>35260</v>
      </c>
      <c r="C88" s="13" t="s">
        <v>7729</v>
      </c>
      <c r="D88" s="14" t="s">
        <v>7730</v>
      </c>
      <c r="E88" s="15" t="s">
        <v>2369</v>
      </c>
      <c r="F88" s="13" t="s">
        <v>6014</v>
      </c>
      <c r="G88" s="16" t="s">
        <v>6726</v>
      </c>
      <c r="H88" s="13" t="s">
        <v>259</v>
      </c>
      <c r="I88" s="13" t="s">
        <v>34980</v>
      </c>
      <c r="J88" s="13" t="s">
        <v>34980</v>
      </c>
      <c r="K88" s="13" t="s">
        <v>35261</v>
      </c>
      <c r="L88" s="17" t="s">
        <v>35262</v>
      </c>
      <c r="M88" s="18">
        <v>3584000</v>
      </c>
      <c r="N88" s="19"/>
      <c r="O88" s="20" t="str">
        <f t="shared" si="2"/>
        <v>CĐ</v>
      </c>
      <c r="R88" s="21" t="str">
        <f t="shared" si="3"/>
        <v>CĐ</v>
      </c>
    </row>
    <row r="89" spans="1:18" ht="26.25" customHeight="1" x14ac:dyDescent="0.25">
      <c r="A89" s="13">
        <v>83</v>
      </c>
      <c r="B89" s="13" t="s">
        <v>35263</v>
      </c>
      <c r="C89" s="13" t="s">
        <v>15405</v>
      </c>
      <c r="D89" s="14" t="s">
        <v>1294</v>
      </c>
      <c r="E89" s="15" t="s">
        <v>567</v>
      </c>
      <c r="F89" s="13" t="s">
        <v>15406</v>
      </c>
      <c r="G89" s="16" t="s">
        <v>6726</v>
      </c>
      <c r="H89" s="13" t="s">
        <v>259</v>
      </c>
      <c r="I89" s="13" t="s">
        <v>34980</v>
      </c>
      <c r="J89" s="13" t="s">
        <v>34980</v>
      </c>
      <c r="K89" s="13" t="s">
        <v>35264</v>
      </c>
      <c r="L89" s="17" t="s">
        <v>35265</v>
      </c>
      <c r="M89" s="18">
        <v>3584000</v>
      </c>
      <c r="N89" s="19"/>
      <c r="O89" s="20" t="str">
        <f t="shared" si="2"/>
        <v>CĐ</v>
      </c>
      <c r="R89" s="21" t="str">
        <f t="shared" si="3"/>
        <v>CĐ</v>
      </c>
    </row>
    <row r="90" spans="1:18" ht="26.25" customHeight="1" x14ac:dyDescent="0.25">
      <c r="A90" s="13">
        <v>84</v>
      </c>
      <c r="B90" s="13" t="s">
        <v>35266</v>
      </c>
      <c r="C90" s="13" t="s">
        <v>12388</v>
      </c>
      <c r="D90" s="14" t="s">
        <v>464</v>
      </c>
      <c r="E90" s="15" t="s">
        <v>1308</v>
      </c>
      <c r="F90" s="13" t="s">
        <v>12389</v>
      </c>
      <c r="G90" s="16" t="s">
        <v>7294</v>
      </c>
      <c r="H90" s="13" t="s">
        <v>259</v>
      </c>
      <c r="I90" s="13" t="s">
        <v>34980</v>
      </c>
      <c r="J90" s="13" t="s">
        <v>34980</v>
      </c>
      <c r="K90" s="13" t="s">
        <v>35267</v>
      </c>
      <c r="L90" s="17" t="s">
        <v>35268</v>
      </c>
      <c r="M90" s="18">
        <v>4096000</v>
      </c>
      <c r="N90" s="19"/>
      <c r="O90" s="20" t="str">
        <f t="shared" si="2"/>
        <v>C1</v>
      </c>
      <c r="R90" s="21" t="str">
        <f t="shared" si="3"/>
        <v>C1</v>
      </c>
    </row>
    <row r="91" spans="1:18" ht="26.25" customHeight="1" x14ac:dyDescent="0.25">
      <c r="A91" s="13">
        <v>85</v>
      </c>
      <c r="B91" s="13" t="s">
        <v>35269</v>
      </c>
      <c r="C91" s="13" t="s">
        <v>35270</v>
      </c>
      <c r="D91" s="14" t="s">
        <v>35271</v>
      </c>
      <c r="E91" s="15" t="s">
        <v>1900</v>
      </c>
      <c r="F91" s="13" t="s">
        <v>5378</v>
      </c>
      <c r="G91" s="16" t="s">
        <v>4586</v>
      </c>
      <c r="H91" s="13" t="s">
        <v>259</v>
      </c>
      <c r="I91" s="13" t="s">
        <v>34980</v>
      </c>
      <c r="J91" s="13" t="s">
        <v>34980</v>
      </c>
      <c r="K91" s="13" t="s">
        <v>35272</v>
      </c>
      <c r="L91" s="17" t="s">
        <v>35273</v>
      </c>
      <c r="M91" s="18">
        <v>5632000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6.25" customHeight="1" x14ac:dyDescent="0.25">
      <c r="A92" s="13">
        <v>86</v>
      </c>
      <c r="B92" s="13" t="s">
        <v>35274</v>
      </c>
      <c r="C92" s="13" t="s">
        <v>35275</v>
      </c>
      <c r="D92" s="14" t="s">
        <v>848</v>
      </c>
      <c r="E92" s="15" t="s">
        <v>1202</v>
      </c>
      <c r="F92" s="13" t="s">
        <v>3352</v>
      </c>
      <c r="G92" s="16" t="s">
        <v>6668</v>
      </c>
      <c r="H92" s="13" t="s">
        <v>259</v>
      </c>
      <c r="I92" s="13" t="s">
        <v>34980</v>
      </c>
      <c r="J92" s="13" t="s">
        <v>34980</v>
      </c>
      <c r="K92" s="13" t="s">
        <v>35276</v>
      </c>
      <c r="L92" s="17" t="s">
        <v>35277</v>
      </c>
      <c r="M92" s="18">
        <v>3072000</v>
      </c>
      <c r="N92" s="19"/>
      <c r="O92" s="20" t="str">
        <f t="shared" si="2"/>
        <v>C1</v>
      </c>
      <c r="R92" s="21" t="str">
        <f t="shared" si="3"/>
        <v>C1</v>
      </c>
    </row>
    <row r="93" spans="1:18" ht="26.25" customHeight="1" x14ac:dyDescent="0.25">
      <c r="A93" s="13">
        <v>87</v>
      </c>
      <c r="B93" s="13" t="s">
        <v>35278</v>
      </c>
      <c r="C93" s="13" t="s">
        <v>8158</v>
      </c>
      <c r="D93" s="14" t="s">
        <v>3801</v>
      </c>
      <c r="E93" s="15" t="s">
        <v>185</v>
      </c>
      <c r="F93" s="13" t="s">
        <v>8159</v>
      </c>
      <c r="G93" s="16" t="s">
        <v>5678</v>
      </c>
      <c r="H93" s="13" t="s">
        <v>259</v>
      </c>
      <c r="I93" s="13" t="s">
        <v>34980</v>
      </c>
      <c r="J93" s="13" t="s">
        <v>34980</v>
      </c>
      <c r="K93" s="13" t="s">
        <v>35279</v>
      </c>
      <c r="L93" s="17" t="s">
        <v>35280</v>
      </c>
      <c r="M93" s="18">
        <v>4096000</v>
      </c>
      <c r="N93" s="19"/>
      <c r="O93" s="20" t="str">
        <f t="shared" si="2"/>
        <v>C1</v>
      </c>
      <c r="R93" s="21" t="str">
        <f t="shared" si="3"/>
        <v>C1</v>
      </c>
    </row>
    <row r="94" spans="1:18" ht="26.25" customHeight="1" x14ac:dyDescent="0.25">
      <c r="A94" s="13">
        <v>88</v>
      </c>
      <c r="B94" s="13" t="s">
        <v>35281</v>
      </c>
      <c r="C94" s="13" t="s">
        <v>6806</v>
      </c>
      <c r="D94" s="14" t="s">
        <v>908</v>
      </c>
      <c r="E94" s="15" t="s">
        <v>1314</v>
      </c>
      <c r="F94" s="13" t="s">
        <v>6807</v>
      </c>
      <c r="G94" s="16" t="s">
        <v>5909</v>
      </c>
      <c r="H94" s="13" t="s">
        <v>259</v>
      </c>
      <c r="I94" s="13" t="s">
        <v>34980</v>
      </c>
      <c r="J94" s="13" t="s">
        <v>34980</v>
      </c>
      <c r="K94" s="13" t="s">
        <v>35282</v>
      </c>
      <c r="L94" s="17" t="s">
        <v>35283</v>
      </c>
      <c r="M94" s="18">
        <v>4096000</v>
      </c>
      <c r="N94" s="19"/>
      <c r="O94" s="20" t="str">
        <f t="shared" si="2"/>
        <v>C1</v>
      </c>
      <c r="R94" s="21" t="str">
        <f t="shared" si="3"/>
        <v>C1</v>
      </c>
    </row>
    <row r="95" spans="1:18" ht="26.25" customHeight="1" x14ac:dyDescent="0.25">
      <c r="A95" s="13">
        <v>89</v>
      </c>
      <c r="B95" s="13" t="s">
        <v>35284</v>
      </c>
      <c r="C95" s="13" t="s">
        <v>10581</v>
      </c>
      <c r="D95" s="14" t="s">
        <v>10582</v>
      </c>
      <c r="E95" s="15" t="s">
        <v>250</v>
      </c>
      <c r="F95" s="13" t="s">
        <v>828</v>
      </c>
      <c r="G95" s="16" t="s">
        <v>7530</v>
      </c>
      <c r="H95" s="13" t="s">
        <v>259</v>
      </c>
      <c r="I95" s="13" t="s">
        <v>34980</v>
      </c>
      <c r="J95" s="13" t="s">
        <v>34980</v>
      </c>
      <c r="K95" s="13" t="s">
        <v>35285</v>
      </c>
      <c r="L95" s="17" t="s">
        <v>35286</v>
      </c>
      <c r="M95" s="18">
        <v>3328000</v>
      </c>
      <c r="N95" s="19"/>
      <c r="O95" s="20" t="str">
        <f t="shared" si="2"/>
        <v>C1</v>
      </c>
      <c r="R95" s="21" t="str">
        <f t="shared" si="3"/>
        <v>C1</v>
      </c>
    </row>
    <row r="96" spans="1:18" ht="26.25" customHeight="1" x14ac:dyDescent="0.25">
      <c r="A96" s="13">
        <v>90</v>
      </c>
      <c r="B96" s="13" t="s">
        <v>35287</v>
      </c>
      <c r="C96" s="13" t="s">
        <v>24532</v>
      </c>
      <c r="D96" s="14" t="s">
        <v>5937</v>
      </c>
      <c r="E96" s="15" t="s">
        <v>697</v>
      </c>
      <c r="F96" s="13" t="s">
        <v>19038</v>
      </c>
      <c r="G96" s="16" t="s">
        <v>13999</v>
      </c>
      <c r="H96" s="13" t="s">
        <v>259</v>
      </c>
      <c r="I96" s="13" t="s">
        <v>34980</v>
      </c>
      <c r="J96" s="13" t="s">
        <v>34980</v>
      </c>
      <c r="K96" s="13" t="s">
        <v>35288</v>
      </c>
      <c r="L96" s="17" t="s">
        <v>35289</v>
      </c>
      <c r="M96" s="18">
        <v>3584000</v>
      </c>
      <c r="N96" s="19"/>
      <c r="O96" s="20" t="str">
        <f t="shared" si="2"/>
        <v>C1</v>
      </c>
      <c r="R96" s="21" t="str">
        <f t="shared" si="3"/>
        <v>C1</v>
      </c>
    </row>
    <row r="97" spans="1:18" ht="26.25" customHeight="1" x14ac:dyDescent="0.25">
      <c r="A97" s="13">
        <v>91</v>
      </c>
      <c r="B97" s="13" t="s">
        <v>35290</v>
      </c>
      <c r="C97" s="13" t="s">
        <v>20433</v>
      </c>
      <c r="D97" s="14" t="s">
        <v>7523</v>
      </c>
      <c r="E97" s="15" t="s">
        <v>1345</v>
      </c>
      <c r="F97" s="13" t="s">
        <v>15208</v>
      </c>
      <c r="G97" s="16" t="s">
        <v>8554</v>
      </c>
      <c r="H97" s="13" t="s">
        <v>259</v>
      </c>
      <c r="I97" s="13" t="s">
        <v>34980</v>
      </c>
      <c r="J97" s="13" t="s">
        <v>34980</v>
      </c>
      <c r="K97" s="13" t="s">
        <v>35291</v>
      </c>
      <c r="L97" s="17" t="s">
        <v>35292</v>
      </c>
      <c r="M97" s="18">
        <v>4096000</v>
      </c>
      <c r="N97" s="19"/>
      <c r="O97" s="20" t="str">
        <f t="shared" si="2"/>
        <v>C1</v>
      </c>
      <c r="R97" s="21" t="str">
        <f t="shared" si="3"/>
        <v>C1</v>
      </c>
    </row>
    <row r="98" spans="1:18" ht="26.25" customHeight="1" x14ac:dyDescent="0.25">
      <c r="A98" s="13">
        <v>92</v>
      </c>
      <c r="B98" s="13" t="s">
        <v>35293</v>
      </c>
      <c r="C98" s="13" t="s">
        <v>35294</v>
      </c>
      <c r="D98" s="14" t="s">
        <v>79</v>
      </c>
      <c r="E98" s="15" t="s">
        <v>988</v>
      </c>
      <c r="F98" s="13" t="s">
        <v>5426</v>
      </c>
      <c r="G98" s="16" t="s">
        <v>13694</v>
      </c>
      <c r="H98" s="13" t="s">
        <v>259</v>
      </c>
      <c r="I98" s="13" t="s">
        <v>34980</v>
      </c>
      <c r="J98" s="13" t="s">
        <v>34980</v>
      </c>
      <c r="K98" s="13" t="s">
        <v>35295</v>
      </c>
      <c r="L98" s="17" t="s">
        <v>35296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6.25" customHeight="1" x14ac:dyDescent="0.25">
      <c r="A99" s="13">
        <v>93</v>
      </c>
      <c r="B99" s="13" t="s">
        <v>35297</v>
      </c>
      <c r="C99" s="13" t="s">
        <v>35298</v>
      </c>
      <c r="D99" s="14" t="s">
        <v>7411</v>
      </c>
      <c r="E99" s="15" t="s">
        <v>24809</v>
      </c>
      <c r="F99" s="13" t="s">
        <v>6702</v>
      </c>
      <c r="G99" s="16" t="s">
        <v>31447</v>
      </c>
      <c r="H99" s="13" t="s">
        <v>259</v>
      </c>
      <c r="I99" s="13" t="s">
        <v>34980</v>
      </c>
      <c r="J99" s="13" t="s">
        <v>34980</v>
      </c>
      <c r="K99" s="13" t="s">
        <v>35299</v>
      </c>
      <c r="L99" s="17" t="s">
        <v>35300</v>
      </c>
      <c r="M99" s="18">
        <v>5129000</v>
      </c>
      <c r="N99" s="19"/>
      <c r="O99" s="20" t="str">
        <f t="shared" si="2"/>
        <v>T4</v>
      </c>
      <c r="R99" s="21" t="str">
        <f t="shared" si="3"/>
        <v>NH 18-19T4</v>
      </c>
    </row>
    <row r="100" spans="1:18" ht="26.25" customHeight="1" x14ac:dyDescent="0.25">
      <c r="A100" s="13">
        <v>94</v>
      </c>
      <c r="B100" s="13" t="s">
        <v>35301</v>
      </c>
      <c r="C100" s="13" t="s">
        <v>28217</v>
      </c>
      <c r="D100" s="14" t="s">
        <v>1613</v>
      </c>
      <c r="E100" s="15" t="s">
        <v>28218</v>
      </c>
      <c r="F100" s="13" t="s">
        <v>28219</v>
      </c>
      <c r="G100" s="16" t="s">
        <v>6435</v>
      </c>
      <c r="H100" s="13" t="s">
        <v>259</v>
      </c>
      <c r="I100" s="13" t="s">
        <v>34980</v>
      </c>
      <c r="J100" s="13" t="s">
        <v>34980</v>
      </c>
      <c r="K100" s="13" t="s">
        <v>35302</v>
      </c>
      <c r="L100" s="17" t="s">
        <v>35303</v>
      </c>
      <c r="M100" s="18">
        <v>3584000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6.25" customHeight="1" x14ac:dyDescent="0.25">
      <c r="A101" s="13">
        <v>95</v>
      </c>
      <c r="B101" s="13" t="s">
        <v>35304</v>
      </c>
      <c r="C101" s="13" t="s">
        <v>35305</v>
      </c>
      <c r="D101" s="14" t="s">
        <v>4876</v>
      </c>
      <c r="E101" s="15" t="s">
        <v>909</v>
      </c>
      <c r="F101" s="13" t="s">
        <v>327</v>
      </c>
      <c r="G101" s="16" t="s">
        <v>6102</v>
      </c>
      <c r="H101" s="13" t="s">
        <v>259</v>
      </c>
      <c r="I101" s="13" t="s">
        <v>34980</v>
      </c>
      <c r="J101" s="13" t="s">
        <v>34980</v>
      </c>
      <c r="K101" s="13" t="s">
        <v>35306</v>
      </c>
      <c r="L101" s="17" t="s">
        <v>35307</v>
      </c>
      <c r="M101" s="18">
        <v>4370000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8" ht="26.25" customHeight="1" x14ac:dyDescent="0.25">
      <c r="A102" s="13">
        <v>96</v>
      </c>
      <c r="B102" s="13" t="s">
        <v>35308</v>
      </c>
      <c r="C102" s="13"/>
      <c r="D102" s="14"/>
      <c r="E102" s="15"/>
      <c r="F102" s="13"/>
      <c r="G102" s="16"/>
      <c r="H102" s="13" t="s">
        <v>259</v>
      </c>
      <c r="I102" s="13" t="s">
        <v>34980</v>
      </c>
      <c r="J102" s="13" t="s">
        <v>34980</v>
      </c>
      <c r="K102" s="13" t="s">
        <v>35309</v>
      </c>
      <c r="L102" s="17" t="s">
        <v>35310</v>
      </c>
      <c r="M102" s="18"/>
      <c r="N102" s="19" t="s">
        <v>33331</v>
      </c>
      <c r="O102" s="20" t="e">
        <f t="shared" si="2"/>
        <v>#VALUE!</v>
      </c>
      <c r="R102" s="21" t="e">
        <f t="shared" si="3"/>
        <v>#VALUE!</v>
      </c>
    </row>
    <row r="103" spans="1:18" ht="26.25" customHeight="1" x14ac:dyDescent="0.25">
      <c r="A103" s="13">
        <v>97</v>
      </c>
      <c r="B103" s="13" t="s">
        <v>35311</v>
      </c>
      <c r="C103" s="13" t="s">
        <v>18555</v>
      </c>
      <c r="D103" s="14" t="s">
        <v>18556</v>
      </c>
      <c r="E103" s="15" t="s">
        <v>387</v>
      </c>
      <c r="F103" s="13" t="s">
        <v>18557</v>
      </c>
      <c r="G103" s="16" t="s">
        <v>18208</v>
      </c>
      <c r="H103" s="13" t="s">
        <v>259</v>
      </c>
      <c r="I103" s="13" t="s">
        <v>34980</v>
      </c>
      <c r="J103" s="13" t="s">
        <v>34980</v>
      </c>
      <c r="K103" s="13" t="s">
        <v>35312</v>
      </c>
      <c r="L103" s="17" t="s">
        <v>35313</v>
      </c>
      <c r="M103" s="18">
        <v>3350000</v>
      </c>
      <c r="N103" s="19"/>
      <c r="O103" s="20" t="str">
        <f t="shared" si="2"/>
        <v>TC</v>
      </c>
      <c r="R103" s="21" t="str">
        <f t="shared" si="3"/>
        <v>TC</v>
      </c>
    </row>
    <row r="104" spans="1:18" ht="26.25" customHeight="1" x14ac:dyDescent="0.25">
      <c r="A104" s="13">
        <v>98</v>
      </c>
      <c r="B104" s="13" t="s">
        <v>35314</v>
      </c>
      <c r="C104" s="13" t="s">
        <v>28722</v>
      </c>
      <c r="D104" s="14" t="s">
        <v>196</v>
      </c>
      <c r="E104" s="15" t="s">
        <v>567</v>
      </c>
      <c r="F104" s="13" t="s">
        <v>7735</v>
      </c>
      <c r="G104" s="16" t="s">
        <v>7775</v>
      </c>
      <c r="H104" s="13" t="s">
        <v>259</v>
      </c>
      <c r="I104" s="13" t="s">
        <v>34980</v>
      </c>
      <c r="J104" s="13" t="s">
        <v>34980</v>
      </c>
      <c r="K104" s="13" t="s">
        <v>35315</v>
      </c>
      <c r="L104" s="17" t="s">
        <v>35316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6.25" customHeight="1" x14ac:dyDescent="0.25">
      <c r="A105" s="13">
        <v>99</v>
      </c>
      <c r="B105" s="13" t="s">
        <v>35317</v>
      </c>
      <c r="C105" s="13" t="s">
        <v>11867</v>
      </c>
      <c r="D105" s="14" t="s">
        <v>11868</v>
      </c>
      <c r="E105" s="15" t="s">
        <v>3963</v>
      </c>
      <c r="F105" s="13" t="s">
        <v>7299</v>
      </c>
      <c r="G105" s="16" t="s">
        <v>6925</v>
      </c>
      <c r="H105" s="13" t="s">
        <v>259</v>
      </c>
      <c r="I105" s="13" t="s">
        <v>34980</v>
      </c>
      <c r="J105" s="13" t="s">
        <v>34980</v>
      </c>
      <c r="K105" s="13" t="s">
        <v>35318</v>
      </c>
      <c r="L105" s="17" t="s">
        <v>35319</v>
      </c>
      <c r="M105" s="18">
        <v>3584000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6.25" customHeight="1" x14ac:dyDescent="0.25">
      <c r="A106" s="13">
        <v>100</v>
      </c>
      <c r="B106" s="13" t="s">
        <v>35320</v>
      </c>
      <c r="C106" s="13" t="s">
        <v>12272</v>
      </c>
      <c r="D106" s="14" t="s">
        <v>2522</v>
      </c>
      <c r="E106" s="15" t="s">
        <v>1006</v>
      </c>
      <c r="F106" s="13" t="s">
        <v>5991</v>
      </c>
      <c r="G106" s="16" t="s">
        <v>8777</v>
      </c>
      <c r="H106" s="13" t="s">
        <v>259</v>
      </c>
      <c r="I106" s="13" t="s">
        <v>34980</v>
      </c>
      <c r="J106" s="13" t="s">
        <v>34980</v>
      </c>
      <c r="K106" s="13" t="s">
        <v>35321</v>
      </c>
      <c r="L106" s="17" t="s">
        <v>35322</v>
      </c>
      <c r="M106" s="18">
        <v>3584000</v>
      </c>
      <c r="N106" s="19"/>
      <c r="O106" s="20" t="str">
        <f t="shared" si="2"/>
        <v>CĐ</v>
      </c>
      <c r="R106" s="21" t="str">
        <f t="shared" si="3"/>
        <v>CĐ</v>
      </c>
    </row>
    <row r="107" spans="1:18" ht="26.25" customHeight="1" x14ac:dyDescent="0.25">
      <c r="A107" s="13">
        <v>101</v>
      </c>
      <c r="B107" s="13" t="s">
        <v>35323</v>
      </c>
      <c r="C107" s="13" t="s">
        <v>21232</v>
      </c>
      <c r="D107" s="14" t="s">
        <v>18704</v>
      </c>
      <c r="E107" s="15" t="s">
        <v>169</v>
      </c>
      <c r="F107" s="13" t="s">
        <v>21233</v>
      </c>
      <c r="G107" s="16" t="s">
        <v>12789</v>
      </c>
      <c r="H107" s="13" t="s">
        <v>259</v>
      </c>
      <c r="I107" s="13" t="s">
        <v>34980</v>
      </c>
      <c r="J107" s="13" t="s">
        <v>34980</v>
      </c>
      <c r="K107" s="13" t="s">
        <v>35324</v>
      </c>
      <c r="L107" s="17" t="s">
        <v>35325</v>
      </c>
      <c r="M107" s="18">
        <v>5798000</v>
      </c>
      <c r="N107" s="19"/>
      <c r="O107" s="20" t="str">
        <f t="shared" si="2"/>
        <v>T4</v>
      </c>
      <c r="R107" s="21" t="str">
        <f t="shared" si="3"/>
        <v>T4</v>
      </c>
    </row>
    <row r="108" spans="1:18" ht="26.25" customHeight="1" x14ac:dyDescent="0.25">
      <c r="A108" s="13">
        <v>102</v>
      </c>
      <c r="B108" s="13" t="s">
        <v>35326</v>
      </c>
      <c r="C108" s="13" t="s">
        <v>35327</v>
      </c>
      <c r="D108" s="14" t="s">
        <v>9021</v>
      </c>
      <c r="E108" s="15" t="s">
        <v>23759</v>
      </c>
      <c r="F108" s="13" t="s">
        <v>3609</v>
      </c>
      <c r="G108" s="16" t="s">
        <v>6388</v>
      </c>
      <c r="H108" s="13" t="s">
        <v>259</v>
      </c>
      <c r="I108" s="13" t="s">
        <v>34980</v>
      </c>
      <c r="J108" s="13" t="s">
        <v>34980</v>
      </c>
      <c r="K108" s="13" t="s">
        <v>35328</v>
      </c>
      <c r="L108" s="17" t="s">
        <v>35329</v>
      </c>
      <c r="M108" s="18">
        <v>5120000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6.25" customHeight="1" x14ac:dyDescent="0.25">
      <c r="A109" s="13">
        <v>103</v>
      </c>
      <c r="B109" s="13" t="s">
        <v>35330</v>
      </c>
      <c r="C109" s="13" t="s">
        <v>15481</v>
      </c>
      <c r="D109" s="14" t="s">
        <v>14829</v>
      </c>
      <c r="E109" s="15" t="s">
        <v>395</v>
      </c>
      <c r="F109" s="13" t="s">
        <v>9990</v>
      </c>
      <c r="G109" s="16" t="s">
        <v>7258</v>
      </c>
      <c r="H109" s="13" t="s">
        <v>259</v>
      </c>
      <c r="I109" s="13" t="s">
        <v>34980</v>
      </c>
      <c r="J109" s="13" t="s">
        <v>34980</v>
      </c>
      <c r="K109" s="13" t="s">
        <v>35331</v>
      </c>
      <c r="L109" s="17" t="s">
        <v>35332</v>
      </c>
      <c r="M109" s="18">
        <v>3840000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6.25" customHeight="1" x14ac:dyDescent="0.25">
      <c r="A110" s="13">
        <v>104</v>
      </c>
      <c r="B110" s="13" t="s">
        <v>35333</v>
      </c>
      <c r="C110" s="13" t="s">
        <v>35334</v>
      </c>
      <c r="D110" s="14" t="s">
        <v>296</v>
      </c>
      <c r="E110" s="15" t="s">
        <v>1282</v>
      </c>
      <c r="F110" s="13" t="s">
        <v>3242</v>
      </c>
      <c r="G110" s="16" t="s">
        <v>22411</v>
      </c>
      <c r="H110" s="13" t="s">
        <v>259</v>
      </c>
      <c r="I110" s="13" t="s">
        <v>34980</v>
      </c>
      <c r="J110" s="13" t="s">
        <v>34980</v>
      </c>
      <c r="K110" s="13" t="s">
        <v>35335</v>
      </c>
      <c r="L110" s="17" t="s">
        <v>35336</v>
      </c>
      <c r="M110" s="18">
        <v>6244000</v>
      </c>
      <c r="N110" s="19"/>
      <c r="O110" s="20" t="str">
        <f t="shared" si="2"/>
        <v>T4</v>
      </c>
      <c r="R110" s="21" t="str">
        <f t="shared" si="3"/>
        <v>NH 18-19T4</v>
      </c>
    </row>
    <row r="111" spans="1:18" ht="26.25" customHeight="1" x14ac:dyDescent="0.25">
      <c r="A111" s="13">
        <v>105</v>
      </c>
      <c r="B111" s="13" t="s">
        <v>35337</v>
      </c>
      <c r="C111" s="13" t="s">
        <v>35338</v>
      </c>
      <c r="D111" s="14" t="s">
        <v>1344</v>
      </c>
      <c r="E111" s="15" t="s">
        <v>312</v>
      </c>
      <c r="F111" s="13" t="s">
        <v>35339</v>
      </c>
      <c r="G111" s="16" t="s">
        <v>7953</v>
      </c>
      <c r="H111" s="13" t="s">
        <v>17</v>
      </c>
      <c r="I111" s="13" t="s">
        <v>34980</v>
      </c>
      <c r="J111" s="13" t="s">
        <v>34980</v>
      </c>
      <c r="K111" s="13" t="s">
        <v>35340</v>
      </c>
      <c r="L111" s="17" t="s">
        <v>35341</v>
      </c>
      <c r="M111" s="18">
        <v>6444000</v>
      </c>
      <c r="N111" s="19"/>
      <c r="O111" s="20" t="str">
        <f t="shared" si="2"/>
        <v>C2</v>
      </c>
      <c r="R111" s="21" t="str">
        <f t="shared" si="3"/>
        <v>NH 18-19C2</v>
      </c>
    </row>
    <row r="112" spans="1:18" ht="26.25" customHeight="1" x14ac:dyDescent="0.25">
      <c r="A112" s="13">
        <v>106</v>
      </c>
      <c r="B112" s="13" t="s">
        <v>35342</v>
      </c>
      <c r="C112" s="13" t="s">
        <v>19032</v>
      </c>
      <c r="D112" s="14" t="s">
        <v>19033</v>
      </c>
      <c r="E112" s="15" t="s">
        <v>1602</v>
      </c>
      <c r="F112" s="13" t="s">
        <v>5490</v>
      </c>
      <c r="G112" s="16" t="s">
        <v>8062</v>
      </c>
      <c r="H112" s="13" t="s">
        <v>259</v>
      </c>
      <c r="I112" s="13" t="s">
        <v>34980</v>
      </c>
      <c r="J112" s="13" t="s">
        <v>34980</v>
      </c>
      <c r="K112" s="13" t="s">
        <v>35343</v>
      </c>
      <c r="L112" s="17" t="s">
        <v>35344</v>
      </c>
      <c r="M112" s="18">
        <v>4096000</v>
      </c>
      <c r="N112" s="19"/>
      <c r="O112" s="20" t="str">
        <f t="shared" si="2"/>
        <v>C1</v>
      </c>
      <c r="R112" s="21" t="str">
        <f t="shared" si="3"/>
        <v>C1</v>
      </c>
    </row>
    <row r="113" spans="1:19" ht="26.25" customHeight="1" x14ac:dyDescent="0.25">
      <c r="A113" s="13">
        <v>107</v>
      </c>
      <c r="B113" s="13" t="s">
        <v>35345</v>
      </c>
      <c r="C113" s="13" t="s">
        <v>35346</v>
      </c>
      <c r="D113" s="14" t="s">
        <v>20847</v>
      </c>
      <c r="E113" s="15" t="s">
        <v>941</v>
      </c>
      <c r="F113" s="13" t="s">
        <v>16861</v>
      </c>
      <c r="G113" s="16" t="s">
        <v>15417</v>
      </c>
      <c r="H113" s="13" t="s">
        <v>17</v>
      </c>
      <c r="I113" s="13" t="s">
        <v>34980</v>
      </c>
      <c r="J113" s="13" t="s">
        <v>34980</v>
      </c>
      <c r="K113" s="13" t="s">
        <v>35347</v>
      </c>
      <c r="L113" s="17" t="s">
        <v>35348</v>
      </c>
      <c r="M113" s="18">
        <v>6444000</v>
      </c>
      <c r="N113" s="19"/>
      <c r="O113" s="20" t="str">
        <f t="shared" si="2"/>
        <v>C2</v>
      </c>
      <c r="R113" s="21" t="str">
        <f t="shared" si="3"/>
        <v>NH 18-19C2</v>
      </c>
    </row>
    <row r="114" spans="1:19" ht="26.25" customHeight="1" x14ac:dyDescent="0.25">
      <c r="A114" s="13">
        <v>108</v>
      </c>
      <c r="B114" s="13" t="s">
        <v>35349</v>
      </c>
      <c r="C114" s="13" t="s">
        <v>14942</v>
      </c>
      <c r="D114" s="14" t="s">
        <v>14479</v>
      </c>
      <c r="E114" s="15" t="s">
        <v>477</v>
      </c>
      <c r="F114" s="13" t="s">
        <v>14715</v>
      </c>
      <c r="G114" s="16" t="s">
        <v>7085</v>
      </c>
      <c r="H114" s="13" t="s">
        <v>259</v>
      </c>
      <c r="I114" s="13" t="s">
        <v>35081</v>
      </c>
      <c r="J114" s="13" t="s">
        <v>35081</v>
      </c>
      <c r="K114" s="13" t="s">
        <v>35350</v>
      </c>
      <c r="L114" s="17" t="s">
        <v>35351</v>
      </c>
      <c r="M114" s="18">
        <v>3328000</v>
      </c>
      <c r="N114" s="19"/>
      <c r="O114" s="20" t="str">
        <f t="shared" si="2"/>
        <v>CĐ</v>
      </c>
      <c r="R114" s="21" t="str">
        <f t="shared" si="3"/>
        <v>CĐ</v>
      </c>
    </row>
    <row r="115" spans="1:19" ht="26.25" customHeight="1" x14ac:dyDescent="0.25">
      <c r="A115" s="13">
        <v>109</v>
      </c>
      <c r="B115" s="13" t="s">
        <v>35352</v>
      </c>
      <c r="C115" s="13" t="s">
        <v>35353</v>
      </c>
      <c r="D115" s="14" t="s">
        <v>35354</v>
      </c>
      <c r="E115" s="15" t="s">
        <v>2941</v>
      </c>
      <c r="F115" s="13" t="s">
        <v>1369</v>
      </c>
      <c r="G115" s="16" t="s">
        <v>335</v>
      </c>
      <c r="H115" s="13" t="s">
        <v>259</v>
      </c>
      <c r="I115" s="13" t="s">
        <v>35081</v>
      </c>
      <c r="J115" s="13" t="s">
        <v>35081</v>
      </c>
      <c r="K115" s="13" t="s">
        <v>35355</v>
      </c>
      <c r="L115" s="17" t="s">
        <v>35356</v>
      </c>
      <c r="M115" s="18">
        <v>4560000</v>
      </c>
      <c r="N115" s="19"/>
      <c r="O115" s="20" t="str">
        <f t="shared" si="2"/>
        <v>T4</v>
      </c>
      <c r="R115" s="21" t="str">
        <f t="shared" si="3"/>
        <v>NH 18-19T4</v>
      </c>
    </row>
    <row r="116" spans="1:19" ht="26.25" customHeight="1" x14ac:dyDescent="0.25">
      <c r="A116" s="13">
        <v>110</v>
      </c>
      <c r="B116" s="13" t="s">
        <v>35357</v>
      </c>
      <c r="C116" s="13" t="s">
        <v>15173</v>
      </c>
      <c r="D116" s="14" t="s">
        <v>3379</v>
      </c>
      <c r="E116" s="15" t="s">
        <v>1425</v>
      </c>
      <c r="F116" s="13" t="s">
        <v>7857</v>
      </c>
      <c r="G116" s="16" t="s">
        <v>5992</v>
      </c>
      <c r="H116" s="13" t="s">
        <v>259</v>
      </c>
      <c r="I116" s="13" t="s">
        <v>35081</v>
      </c>
      <c r="J116" s="13" t="s">
        <v>35081</v>
      </c>
      <c r="K116" s="13" t="s">
        <v>35358</v>
      </c>
      <c r="L116" s="17" t="s">
        <v>35359</v>
      </c>
      <c r="M116" s="18">
        <v>3584000</v>
      </c>
      <c r="N116" s="19"/>
      <c r="O116" s="20" t="str">
        <f t="shared" si="2"/>
        <v>CĐ</v>
      </c>
      <c r="R116" s="21" t="str">
        <f t="shared" si="3"/>
        <v>CĐ</v>
      </c>
    </row>
    <row r="117" spans="1:19" ht="26.25" customHeight="1" x14ac:dyDescent="0.25">
      <c r="A117" s="13">
        <v>111</v>
      </c>
      <c r="B117" s="13" t="s">
        <v>35360</v>
      </c>
      <c r="C117" s="13" t="s">
        <v>35361</v>
      </c>
      <c r="D117" s="14" t="s">
        <v>35362</v>
      </c>
      <c r="E117" s="15" t="s">
        <v>147</v>
      </c>
      <c r="F117" s="13" t="s">
        <v>1120</v>
      </c>
      <c r="G117" s="16" t="s">
        <v>479</v>
      </c>
      <c r="H117" s="13" t="s">
        <v>259</v>
      </c>
      <c r="I117" s="13" t="s">
        <v>35081</v>
      </c>
      <c r="J117" s="13" t="s">
        <v>35081</v>
      </c>
      <c r="K117" s="13" t="s">
        <v>35363</v>
      </c>
      <c r="L117" s="17" t="s">
        <v>35364</v>
      </c>
      <c r="M117" s="18">
        <v>5352000</v>
      </c>
      <c r="N117" s="19"/>
      <c r="O117" s="20" t="str">
        <f t="shared" si="2"/>
        <v>T4</v>
      </c>
      <c r="R117" s="21" t="str">
        <f t="shared" si="3"/>
        <v>NH 18-19T4</v>
      </c>
    </row>
    <row r="118" spans="1:19" ht="26.25" customHeight="1" x14ac:dyDescent="0.25">
      <c r="A118" s="13">
        <v>112</v>
      </c>
      <c r="B118" s="13" t="s">
        <v>35365</v>
      </c>
      <c r="C118" s="13" t="s">
        <v>12474</v>
      </c>
      <c r="D118" s="14" t="s">
        <v>12475</v>
      </c>
      <c r="E118" s="15" t="s">
        <v>3992</v>
      </c>
      <c r="F118" s="13" t="s">
        <v>12466</v>
      </c>
      <c r="G118" s="16" t="s">
        <v>6271</v>
      </c>
      <c r="H118" s="13" t="s">
        <v>259</v>
      </c>
      <c r="I118" s="13" t="s">
        <v>35081</v>
      </c>
      <c r="J118" s="13" t="s">
        <v>35081</v>
      </c>
      <c r="K118" s="13" t="s">
        <v>35366</v>
      </c>
      <c r="L118" s="17" t="s">
        <v>35367</v>
      </c>
      <c r="M118" s="18">
        <v>4608000</v>
      </c>
      <c r="N118" s="19"/>
      <c r="O118" s="20" t="str">
        <f t="shared" si="2"/>
        <v>CĐ</v>
      </c>
      <c r="R118" s="21" t="str">
        <f t="shared" si="3"/>
        <v>CĐ</v>
      </c>
    </row>
    <row r="119" spans="1:19" ht="26.25" customHeight="1" x14ac:dyDescent="0.25">
      <c r="A119" s="13">
        <v>113</v>
      </c>
      <c r="B119" s="13" t="s">
        <v>35368</v>
      </c>
      <c r="C119" s="13" t="s">
        <v>15945</v>
      </c>
      <c r="D119" s="14" t="s">
        <v>952</v>
      </c>
      <c r="E119" s="15" t="s">
        <v>523</v>
      </c>
      <c r="F119" s="13" t="s">
        <v>13676</v>
      </c>
      <c r="G119" s="16" t="s">
        <v>6435</v>
      </c>
      <c r="H119" s="13" t="s">
        <v>259</v>
      </c>
      <c r="I119" s="13" t="s">
        <v>35081</v>
      </c>
      <c r="J119" s="13" t="s">
        <v>35081</v>
      </c>
      <c r="K119" s="13" t="s">
        <v>35369</v>
      </c>
      <c r="L119" s="17" t="s">
        <v>35370</v>
      </c>
      <c r="M119" s="18">
        <v>3584000</v>
      </c>
      <c r="N119" s="19"/>
      <c r="O119" s="20" t="str">
        <f t="shared" si="2"/>
        <v>CĐ</v>
      </c>
      <c r="R119" s="21" t="str">
        <f t="shared" si="3"/>
        <v>CĐ</v>
      </c>
    </row>
    <row r="120" spans="1:19" ht="26.25" customHeight="1" x14ac:dyDescent="0.25">
      <c r="A120" s="13">
        <v>114</v>
      </c>
      <c r="B120" s="13" t="s">
        <v>35371</v>
      </c>
      <c r="C120" s="13" t="s">
        <v>25730</v>
      </c>
      <c r="D120" s="14" t="s">
        <v>140</v>
      </c>
      <c r="E120" s="15" t="s">
        <v>666</v>
      </c>
      <c r="F120" s="13" t="s">
        <v>15406</v>
      </c>
      <c r="G120" s="16" t="s">
        <v>5974</v>
      </c>
      <c r="H120" s="13" t="s">
        <v>259</v>
      </c>
      <c r="I120" s="13" t="s">
        <v>35081</v>
      </c>
      <c r="J120" s="13" t="s">
        <v>35081</v>
      </c>
      <c r="K120" s="13" t="s">
        <v>35372</v>
      </c>
      <c r="L120" s="17" t="s">
        <v>35373</v>
      </c>
      <c r="M120" s="18">
        <v>3584000</v>
      </c>
      <c r="N120" s="19"/>
      <c r="O120" s="20" t="str">
        <f>MID(G120,3,FIND("-",G120,1)-3)&amp;IF(MID(G120,3,5)="CĐ-LT","LT","")</f>
        <v>CĐ</v>
      </c>
      <c r="R120" s="21" t="str">
        <f>IF(LEFT(G120,2)="18","NH 18-19","")&amp;O120</f>
        <v>CĐ</v>
      </c>
    </row>
    <row r="121" spans="1:19" ht="26.25" customHeight="1" x14ac:dyDescent="0.25">
      <c r="A121" s="13">
        <v>115</v>
      </c>
      <c r="B121" s="13" t="s">
        <v>35374</v>
      </c>
      <c r="C121" s="13" t="s">
        <v>4360</v>
      </c>
      <c r="D121" s="14" t="s">
        <v>4361</v>
      </c>
      <c r="E121" s="15" t="s">
        <v>411</v>
      </c>
      <c r="F121" s="13" t="s">
        <v>4362</v>
      </c>
      <c r="G121" s="16" t="s">
        <v>2062</v>
      </c>
      <c r="H121" s="13" t="s">
        <v>259</v>
      </c>
      <c r="I121" s="13" t="s">
        <v>35081</v>
      </c>
      <c r="J121" s="13" t="s">
        <v>35081</v>
      </c>
      <c r="K121" s="13" t="s">
        <v>35375</v>
      </c>
      <c r="L121" s="17" t="s">
        <v>35376</v>
      </c>
      <c r="M121" s="18">
        <v>4683000</v>
      </c>
      <c r="N121" s="19"/>
      <c r="O121" s="20" t="str">
        <f>MID(G121,3,FIND("-",G121,1)-3)&amp;IF(MID(G121,3,5)="CĐ-LT","LT","")</f>
        <v>T2</v>
      </c>
      <c r="R121" s="21" t="str">
        <f>IF(LEFT(G121,2)="18","NH 18-19","")&amp;O121</f>
        <v>NH 18-19T2</v>
      </c>
    </row>
    <row r="122" spans="1:19" ht="26.25" customHeight="1" x14ac:dyDescent="0.25">
      <c r="A122" s="13">
        <v>116</v>
      </c>
      <c r="B122" s="13" t="s">
        <v>35377</v>
      </c>
      <c r="C122" s="13" t="s">
        <v>13148</v>
      </c>
      <c r="D122" s="14" t="s">
        <v>249</v>
      </c>
      <c r="E122" s="15" t="s">
        <v>7305</v>
      </c>
      <c r="F122" s="13" t="s">
        <v>8576</v>
      </c>
      <c r="G122" s="16" t="s">
        <v>5796</v>
      </c>
      <c r="H122" s="13" t="s">
        <v>259</v>
      </c>
      <c r="I122" s="13" t="s">
        <v>35081</v>
      </c>
      <c r="J122" s="13" t="s">
        <v>35081</v>
      </c>
      <c r="K122" s="13" t="s">
        <v>35378</v>
      </c>
      <c r="L122" s="17" t="s">
        <v>35379</v>
      </c>
      <c r="M122" s="18">
        <v>3584000</v>
      </c>
      <c r="N122" s="19"/>
      <c r="O122" s="20" t="str">
        <f>MID(G122,3,FIND("-",G122,1)-3)&amp;IF(MID(G122,3,5)="CĐ-LT","LT","")</f>
        <v>C1</v>
      </c>
      <c r="R122" s="21" t="str">
        <f>IF(LEFT(G122,2)="18","NH 18-19","")&amp;O122</f>
        <v>C1</v>
      </c>
    </row>
    <row r="123" spans="1:19" ht="26.25" customHeight="1" x14ac:dyDescent="0.25">
      <c r="A123" s="13">
        <v>117</v>
      </c>
      <c r="B123" s="13" t="s">
        <v>35380</v>
      </c>
      <c r="C123" s="13" t="s">
        <v>18356</v>
      </c>
      <c r="D123" s="14" t="s">
        <v>1660</v>
      </c>
      <c r="E123" s="15" t="s">
        <v>250</v>
      </c>
      <c r="F123" s="13" t="s">
        <v>18357</v>
      </c>
      <c r="G123" s="16" t="s">
        <v>5974</v>
      </c>
      <c r="H123" s="13" t="s">
        <v>259</v>
      </c>
      <c r="I123" s="13" t="s">
        <v>35081</v>
      </c>
      <c r="J123" s="13" t="s">
        <v>35081</v>
      </c>
      <c r="K123" s="13" t="s">
        <v>35381</v>
      </c>
      <c r="L123" s="17" t="s">
        <v>35382</v>
      </c>
      <c r="M123" s="18">
        <v>3584000</v>
      </c>
      <c r="N123" s="19"/>
      <c r="O123" s="20" t="str">
        <f>MID(G123,3,FIND("-",G123,1)-3)&amp;IF(MID(G123,3,5)="CĐ-LT","LT","")</f>
        <v>CĐ</v>
      </c>
      <c r="R123" s="21" t="str">
        <f>IF(LEFT(G123,2)="18","NH 18-19","")&amp;O123</f>
        <v>CĐ</v>
      </c>
    </row>
    <row r="124" spans="1:19" ht="26.25" customHeight="1" x14ac:dyDescent="0.25">
      <c r="A124" s="13">
        <v>118</v>
      </c>
      <c r="B124" s="13" t="s">
        <v>35383</v>
      </c>
      <c r="C124" s="13" t="s">
        <v>3267</v>
      </c>
      <c r="D124" s="14" t="s">
        <v>736</v>
      </c>
      <c r="E124" s="15" t="s">
        <v>15</v>
      </c>
      <c r="F124" s="13" t="s">
        <v>2685</v>
      </c>
      <c r="G124" s="16" t="s">
        <v>179</v>
      </c>
      <c r="H124" s="13" t="s">
        <v>259</v>
      </c>
      <c r="I124" s="13" t="s">
        <v>35081</v>
      </c>
      <c r="J124" s="13" t="s">
        <v>35081</v>
      </c>
      <c r="K124" s="13" t="s">
        <v>35384</v>
      </c>
      <c r="L124" s="17" t="s">
        <v>35385</v>
      </c>
      <c r="M124" s="18">
        <v>6244000</v>
      </c>
      <c r="N124" s="19"/>
      <c r="O124" s="20" t="str">
        <f>MID(G124,3,FIND("-",G124,1)-3)&amp;IF(MID(G124,3,5)="CĐ-LT","LT","")</f>
        <v>T4</v>
      </c>
      <c r="R124" s="21" t="str">
        <f>IF(LEFT(G124,2)="18","NH 18-19","")&amp;O124</f>
        <v>NH 18-19T4</v>
      </c>
    </row>
    <row r="125" spans="1:19" s="28" customFormat="1" ht="24.75" customHeight="1" x14ac:dyDescent="0.25">
      <c r="A125" s="229" t="s">
        <v>35</v>
      </c>
      <c r="B125" s="230"/>
      <c r="C125" s="230"/>
      <c r="D125" s="230"/>
      <c r="E125" s="22"/>
      <c r="F125" s="22"/>
      <c r="G125" s="22"/>
      <c r="H125" s="23"/>
      <c r="I125" s="24"/>
      <c r="J125" s="25"/>
      <c r="K125" s="26"/>
      <c r="L125" s="231">
        <f>SUM(M7:M124)</f>
        <v>490117000</v>
      </c>
      <c r="M125" s="232"/>
      <c r="N125" s="27"/>
      <c r="O125" s="20"/>
      <c r="P125" s="6"/>
      <c r="Q125" s="6"/>
    </row>
    <row r="126" spans="1:19" s="30" customFormat="1" ht="24" customHeight="1" x14ac:dyDescent="0.25">
      <c r="A126" s="237" t="s">
        <v>35388</v>
      </c>
      <c r="B126" s="238"/>
      <c r="C126" s="238"/>
      <c r="D126" s="238"/>
      <c r="E126" s="238"/>
      <c r="F126" s="238"/>
      <c r="G126" s="238"/>
      <c r="H126" s="238"/>
      <c r="I126" s="238"/>
      <c r="J126" s="238"/>
      <c r="K126" s="238"/>
      <c r="L126" s="238"/>
      <c r="M126" s="238"/>
      <c r="N126" s="239"/>
      <c r="O126" s="29" t="str">
        <f>LEFT(G126,5)</f>
        <v/>
      </c>
      <c r="P126" s="6"/>
      <c r="Q126" s="6"/>
    </row>
    <row r="127" spans="1:19" ht="15.75" customHeight="1" x14ac:dyDescent="0.25">
      <c r="A127" s="31"/>
      <c r="B127" s="31"/>
      <c r="C127" s="1"/>
      <c r="D127" s="2"/>
      <c r="E127" s="2"/>
      <c r="F127" s="1"/>
      <c r="G127" s="225" t="s">
        <v>35389</v>
      </c>
      <c r="H127" s="225"/>
      <c r="I127" s="225"/>
      <c r="J127" s="225"/>
      <c r="K127" s="225"/>
      <c r="L127" s="225"/>
      <c r="M127" s="225"/>
      <c r="N127" s="225"/>
      <c r="O127" s="29"/>
      <c r="S127" s="30"/>
    </row>
    <row r="128" spans="1:19" ht="15.75" customHeight="1" x14ac:dyDescent="0.25">
      <c r="A128" s="35" t="s">
        <v>4822</v>
      </c>
      <c r="B128" s="35"/>
      <c r="C128" s="35"/>
      <c r="D128" s="32"/>
      <c r="E128" s="32" t="s">
        <v>4823</v>
      </c>
      <c r="F128" s="32"/>
      <c r="G128" s="32"/>
      <c r="H128" s="32"/>
      <c r="I128" s="32"/>
      <c r="J128" s="32"/>
      <c r="K128" s="32"/>
      <c r="L128" s="32"/>
      <c r="M128" s="236" t="s">
        <v>4824</v>
      </c>
      <c r="N128" s="236"/>
      <c r="O128" s="29"/>
    </row>
    <row r="129" spans="1:16" x14ac:dyDescent="0.25">
      <c r="A129" s="33"/>
      <c r="B129" s="33"/>
      <c r="C129" s="169"/>
      <c r="D129" s="35"/>
      <c r="E129" s="35"/>
      <c r="F129" s="35"/>
      <c r="G129" s="35"/>
      <c r="J129" s="169"/>
      <c r="K129" s="169"/>
      <c r="L129" s="169"/>
      <c r="M129" s="169"/>
      <c r="N129" s="6"/>
    </row>
    <row r="130" spans="1:16" x14ac:dyDescent="0.25">
      <c r="A130" s="33"/>
      <c r="B130" s="33"/>
      <c r="C130" s="169"/>
      <c r="D130" s="35"/>
      <c r="E130" s="35"/>
      <c r="F130" s="35"/>
      <c r="G130" s="35"/>
      <c r="H130" s="35"/>
      <c r="I130" s="35"/>
      <c r="J130" s="169"/>
      <c r="K130" s="169"/>
      <c r="L130" s="169"/>
      <c r="M130" s="169"/>
      <c r="N130" s="6"/>
    </row>
    <row r="131" spans="1:16" x14ac:dyDescent="0.25">
      <c r="A131" s="33"/>
      <c r="B131" s="33"/>
      <c r="C131" s="169"/>
      <c r="D131" s="35"/>
      <c r="E131" s="35"/>
      <c r="F131" s="35"/>
      <c r="G131" s="35"/>
      <c r="H131" s="35"/>
      <c r="I131" s="35"/>
      <c r="J131" s="169"/>
      <c r="K131" s="169"/>
      <c r="L131" s="169"/>
      <c r="M131" s="169"/>
      <c r="N131" s="6"/>
    </row>
    <row r="132" spans="1:16" s="28" customFormat="1" x14ac:dyDescent="0.25">
      <c r="A132" s="35"/>
      <c r="B132" s="35"/>
      <c r="C132" s="35" t="s">
        <v>4820</v>
      </c>
      <c r="D132" s="35"/>
      <c r="E132" s="236" t="s">
        <v>4821</v>
      </c>
      <c r="F132" s="236"/>
      <c r="G132" s="236"/>
      <c r="H132" s="35"/>
      <c r="I132" s="35"/>
      <c r="J132" s="35"/>
      <c r="K132" s="35"/>
      <c r="L132" s="35"/>
      <c r="M132" s="236" t="s">
        <v>4819</v>
      </c>
      <c r="N132" s="236"/>
      <c r="O132" s="169"/>
      <c r="P132" s="6"/>
    </row>
    <row r="133" spans="1:16" s="28" customFormat="1" ht="18.75" customHeight="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169"/>
      <c r="P133" s="6"/>
    </row>
    <row r="134" spans="1:16" s="36" customFormat="1" x14ac:dyDescent="0.25">
      <c r="B134" s="37"/>
      <c r="C134" s="38" t="s">
        <v>38</v>
      </c>
      <c r="D134" s="39" t="s">
        <v>586</v>
      </c>
      <c r="E134" s="40"/>
      <c r="F134" s="40"/>
      <c r="G134" s="40"/>
      <c r="H134" s="40"/>
      <c r="I134" s="40"/>
      <c r="J134" s="41"/>
      <c r="K134" s="40"/>
      <c r="L134" s="40"/>
      <c r="M134" s="42"/>
    </row>
    <row r="135" spans="1:16" s="36" customFormat="1" x14ac:dyDescent="0.25">
      <c r="A135" s="43"/>
      <c r="B135" s="44"/>
      <c r="C135" s="45" t="s">
        <v>40</v>
      </c>
      <c r="D135" s="46">
        <f>SUMIF($O$7:$O$124,"CĐN",$M$7:$M$124)</f>
        <v>0</v>
      </c>
      <c r="E135" s="40"/>
      <c r="F135" s="40"/>
      <c r="G135" s="40"/>
      <c r="H135" s="40"/>
      <c r="I135" s="40"/>
      <c r="J135" s="41"/>
      <c r="K135" s="40"/>
      <c r="L135" s="40"/>
      <c r="M135" s="6"/>
    </row>
    <row r="136" spans="1:16" s="49" customFormat="1" ht="13.5" customHeight="1" x14ac:dyDescent="0.25">
      <c r="A136" s="43"/>
      <c r="B136" s="44"/>
      <c r="C136" s="45" t="s">
        <v>41</v>
      </c>
      <c r="D136" s="46">
        <f>SUMIF($O$7:$O$124,"TCN",$M$7:$M$124)</f>
        <v>2850000</v>
      </c>
      <c r="E136" s="47"/>
      <c r="F136" s="47"/>
      <c r="G136" s="47"/>
      <c r="H136" s="47"/>
      <c r="I136" s="40"/>
      <c r="J136" s="48"/>
      <c r="K136" s="47"/>
      <c r="L136" s="47"/>
      <c r="M136" s="6"/>
    </row>
    <row r="137" spans="1:16" s="49" customFormat="1" ht="13.5" customHeight="1" x14ac:dyDescent="0.25">
      <c r="A137" s="43"/>
      <c r="B137" s="50" t="s">
        <v>42</v>
      </c>
      <c r="C137" s="45" t="s">
        <v>43</v>
      </c>
      <c r="D137" s="46">
        <f>SUMIF($O$7:$O$124,"CĐ",$M$7:$M$124)+SUMIF($O$7:$O$124,"C1",$M$7:$M$124)</f>
        <v>313240000</v>
      </c>
      <c r="E137" s="47"/>
      <c r="F137" s="47"/>
      <c r="G137" s="47"/>
      <c r="H137" s="47"/>
      <c r="I137" s="47"/>
      <c r="J137" s="48"/>
      <c r="K137" s="47"/>
      <c r="L137" s="47"/>
      <c r="M137" s="6"/>
    </row>
    <row r="138" spans="1:16" s="49" customFormat="1" ht="13.5" customHeight="1" x14ac:dyDescent="0.25">
      <c r="A138" s="43"/>
      <c r="B138" s="50"/>
      <c r="C138" s="45" t="s">
        <v>44</v>
      </c>
      <c r="D138" s="46">
        <f>SUMIF($O$7:$O$124,"C2",$M$7:$M$124)+SUMIF($O$7:$O$124,"CĐLT",$M$7:$M$124)</f>
        <v>12888000</v>
      </c>
      <c r="E138" s="47"/>
      <c r="F138" s="47"/>
      <c r="G138" s="47"/>
      <c r="H138" s="47"/>
      <c r="I138" s="47"/>
      <c r="J138" s="48"/>
      <c r="K138" s="47"/>
      <c r="L138" s="47"/>
      <c r="M138" s="6"/>
    </row>
    <row r="139" spans="1:16" s="49" customFormat="1" ht="13.5" customHeight="1" x14ac:dyDescent="0.25">
      <c r="A139" s="43"/>
      <c r="B139" s="51">
        <f>SUM(B135:B137)</f>
        <v>0</v>
      </c>
      <c r="C139" s="45" t="s">
        <v>45</v>
      </c>
      <c r="D139" s="46">
        <f>SUMIF($O$7:$O$124,"T4",$M$7:$M$124)+SUMIF($O$7:$O$124,"T2",$M$7:$M$124)+SUMIF($O$7:$O$124,"T3",$M$7:$M$124)+SUMIF($O$7:$O$124,"TC",$M$7:$M$124)+SUMIF($O$7:$O$124,"TN",$M$7:$M$124)+SUMIF($O$7:$O$124,"TCT",$M$7:$M$124)+SUMIF($O$7:$O$124,"T1",$M$7:$M$124)</f>
        <v>161139000</v>
      </c>
      <c r="E139" s="47"/>
      <c r="F139" s="47"/>
      <c r="G139" s="47"/>
      <c r="H139" s="47"/>
      <c r="I139" s="47"/>
      <c r="J139" s="48"/>
      <c r="K139" s="47"/>
      <c r="L139" s="47"/>
      <c r="M139" s="6"/>
    </row>
    <row r="140" spans="1:16" s="49" customFormat="1" ht="13.5" customHeight="1" x14ac:dyDescent="0.25">
      <c r="B140" s="52"/>
      <c r="C140" s="53" t="s">
        <v>46</v>
      </c>
      <c r="D140" s="54">
        <f>SUM(D135:D139)</f>
        <v>490117000</v>
      </c>
      <c r="E140" s="47"/>
      <c r="F140" s="47"/>
      <c r="G140" s="47"/>
      <c r="H140" s="47"/>
      <c r="I140" s="47"/>
      <c r="J140" s="48"/>
      <c r="K140" s="47"/>
      <c r="L140" s="47"/>
      <c r="M140" s="6"/>
    </row>
    <row r="141" spans="1:16" x14ac:dyDescent="0.25">
      <c r="E141" s="6"/>
      <c r="J141" s="21"/>
      <c r="K141" s="58"/>
      <c r="M141" s="6"/>
      <c r="N141" s="6"/>
    </row>
    <row r="198" spans="16:16" x14ac:dyDescent="0.25">
      <c r="P198" s="55"/>
    </row>
    <row r="199" spans="16:16" x14ac:dyDescent="0.25">
      <c r="P199" s="55"/>
    </row>
    <row r="200" spans="16:16" x14ac:dyDescent="0.25">
      <c r="P200" s="55"/>
    </row>
    <row r="201" spans="16:16" x14ac:dyDescent="0.25">
      <c r="P201" s="55"/>
    </row>
    <row r="205" spans="16:16" x14ac:dyDescent="0.25">
      <c r="P205" s="28"/>
    </row>
    <row r="206" spans="16:16" x14ac:dyDescent="0.25">
      <c r="P206" s="28"/>
    </row>
    <row r="207" spans="16:16" x14ac:dyDescent="0.25">
      <c r="P207" s="56"/>
    </row>
    <row r="208" spans="16:16" x14ac:dyDescent="0.25">
      <c r="P208" s="36"/>
    </row>
    <row r="209" spans="16:16" x14ac:dyDescent="0.25">
      <c r="P209" s="49"/>
    </row>
    <row r="210" spans="16:16" x14ac:dyDescent="0.25">
      <c r="P210" s="49"/>
    </row>
    <row r="211" spans="16:16" x14ac:dyDescent="0.25">
      <c r="P211" s="49"/>
    </row>
    <row r="212" spans="16:16" x14ac:dyDescent="0.25">
      <c r="P212" s="49"/>
    </row>
  </sheetData>
  <mergeCells count="9">
    <mergeCell ref="M128:N128"/>
    <mergeCell ref="E132:G132"/>
    <mergeCell ref="M132:N132"/>
    <mergeCell ref="A4:N4"/>
    <mergeCell ref="A5:N5"/>
    <mergeCell ref="A125:D125"/>
    <mergeCell ref="L125:M125"/>
    <mergeCell ref="A126:N126"/>
    <mergeCell ref="G127:N12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8"/>
  <sheetViews>
    <sheetView topLeftCell="A159" zoomScaleNormal="100" zoomScaleSheetLayoutView="85" workbookViewId="0">
      <selection activeCell="M157" sqref="M157:M17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35980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35391</v>
      </c>
      <c r="C7" s="13" t="s">
        <v>35392</v>
      </c>
      <c r="D7" s="14" t="s">
        <v>16081</v>
      </c>
      <c r="E7" s="15" t="s">
        <v>1244</v>
      </c>
      <c r="F7" s="13" t="s">
        <v>35393</v>
      </c>
      <c r="G7" s="16" t="s">
        <v>491</v>
      </c>
      <c r="H7" s="13" t="s">
        <v>259</v>
      </c>
      <c r="I7" s="13" t="s">
        <v>35394</v>
      </c>
      <c r="J7" s="13" t="s">
        <v>35394</v>
      </c>
      <c r="K7" s="13" t="s">
        <v>35395</v>
      </c>
      <c r="L7" s="17" t="s">
        <v>35396</v>
      </c>
      <c r="M7" s="18">
        <v>5632000</v>
      </c>
      <c r="N7" s="19"/>
      <c r="O7" s="20" t="str">
        <f t="shared" ref="O7:O68" si="0">MID(G7,3,FIND("-",G7,1)-3)&amp;IF(MID(G7,3,5)="CĐ-LT","LT","")</f>
        <v>C1</v>
      </c>
      <c r="R7" s="21" t="str">
        <f t="shared" ref="R7:R68" si="1">IF(LEFT(G7,2)="18","NH 18-19","")&amp;O7</f>
        <v>NH 18-19C1</v>
      </c>
    </row>
    <row r="8" spans="1:18" ht="24.75" customHeight="1" x14ac:dyDescent="0.25">
      <c r="A8" s="13">
        <v>2</v>
      </c>
      <c r="B8" s="13" t="s">
        <v>35397</v>
      </c>
      <c r="C8" s="13" t="s">
        <v>30495</v>
      </c>
      <c r="D8" s="14" t="s">
        <v>16956</v>
      </c>
      <c r="E8" s="15" t="s">
        <v>1314</v>
      </c>
      <c r="F8" s="13" t="s">
        <v>15108</v>
      </c>
      <c r="G8" s="16" t="s">
        <v>7511</v>
      </c>
      <c r="H8" s="13" t="s">
        <v>259</v>
      </c>
      <c r="I8" s="13" t="s">
        <v>35394</v>
      </c>
      <c r="J8" s="13" t="s">
        <v>35394</v>
      </c>
      <c r="K8" s="13" t="s">
        <v>35398</v>
      </c>
      <c r="L8" s="17" t="s">
        <v>35399</v>
      </c>
      <c r="M8" s="18">
        <v>3584000</v>
      </c>
      <c r="N8" s="19"/>
      <c r="O8" s="20" t="str">
        <f t="shared" si="0"/>
        <v>CĐ</v>
      </c>
      <c r="R8" s="21" t="str">
        <f t="shared" si="1"/>
        <v>CĐ</v>
      </c>
    </row>
    <row r="9" spans="1:18" ht="24.75" customHeight="1" x14ac:dyDescent="0.25">
      <c r="A9" s="13">
        <v>3</v>
      </c>
      <c r="B9" s="13" t="s">
        <v>35400</v>
      </c>
      <c r="C9" s="13" t="s">
        <v>35401</v>
      </c>
      <c r="D9" s="14" t="s">
        <v>35402</v>
      </c>
      <c r="E9" s="15" t="s">
        <v>1244</v>
      </c>
      <c r="F9" s="13" t="s">
        <v>35403</v>
      </c>
      <c r="G9" s="16" t="s">
        <v>2062</v>
      </c>
      <c r="H9" s="13" t="s">
        <v>259</v>
      </c>
      <c r="I9" s="13" t="s">
        <v>35394</v>
      </c>
      <c r="J9" s="13" t="s">
        <v>35394</v>
      </c>
      <c r="K9" s="13" t="s">
        <v>35404</v>
      </c>
      <c r="L9" s="17" t="s">
        <v>35405</v>
      </c>
      <c r="M9" s="18">
        <v>4683000</v>
      </c>
      <c r="N9" s="19"/>
      <c r="O9" s="20" t="str">
        <f t="shared" si="0"/>
        <v>T2</v>
      </c>
      <c r="R9" s="21" t="str">
        <f t="shared" si="1"/>
        <v>NH 18-19T2</v>
      </c>
    </row>
    <row r="10" spans="1:18" ht="24.75" customHeight="1" x14ac:dyDescent="0.25">
      <c r="A10" s="13">
        <v>4</v>
      </c>
      <c r="B10" s="13" t="s">
        <v>35406</v>
      </c>
      <c r="C10" s="13" t="s">
        <v>15856</v>
      </c>
      <c r="D10" s="14" t="s">
        <v>15857</v>
      </c>
      <c r="E10" s="15" t="s">
        <v>574</v>
      </c>
      <c r="F10" s="13" t="s">
        <v>15858</v>
      </c>
      <c r="G10" s="16" t="s">
        <v>5589</v>
      </c>
      <c r="H10" s="13" t="s">
        <v>259</v>
      </c>
      <c r="I10" s="13" t="s">
        <v>35394</v>
      </c>
      <c r="J10" s="13" t="s">
        <v>35394</v>
      </c>
      <c r="K10" s="13" t="s">
        <v>35407</v>
      </c>
      <c r="L10" s="17" t="s">
        <v>35408</v>
      </c>
      <c r="M10" s="18">
        <v>3350000</v>
      </c>
      <c r="N10" s="19"/>
      <c r="O10" s="20" t="str">
        <f t="shared" si="0"/>
        <v>TCN</v>
      </c>
      <c r="R10" s="21" t="str">
        <f t="shared" si="1"/>
        <v>TCN</v>
      </c>
    </row>
    <row r="11" spans="1:18" ht="24.75" customHeight="1" x14ac:dyDescent="0.25">
      <c r="A11" s="13">
        <v>5</v>
      </c>
      <c r="B11" s="13" t="s">
        <v>35409</v>
      </c>
      <c r="C11" s="13" t="s">
        <v>35410</v>
      </c>
      <c r="D11" s="14" t="s">
        <v>4727</v>
      </c>
      <c r="E11" s="15" t="s">
        <v>367</v>
      </c>
      <c r="F11" s="13" t="s">
        <v>8910</v>
      </c>
      <c r="G11" s="16" t="s">
        <v>491</v>
      </c>
      <c r="H11" s="13" t="s">
        <v>259</v>
      </c>
      <c r="I11" s="13" t="s">
        <v>35394</v>
      </c>
      <c r="J11" s="13" t="s">
        <v>35394</v>
      </c>
      <c r="K11" s="13" t="s">
        <v>35411</v>
      </c>
      <c r="L11" s="17" t="s">
        <v>35412</v>
      </c>
      <c r="M11" s="18">
        <v>5632000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4.75" customHeight="1" x14ac:dyDescent="0.25">
      <c r="A12" s="13">
        <v>6</v>
      </c>
      <c r="B12" s="13" t="s">
        <v>35413</v>
      </c>
      <c r="C12" s="13" t="s">
        <v>10064</v>
      </c>
      <c r="D12" s="14" t="s">
        <v>10065</v>
      </c>
      <c r="E12" s="15" t="s">
        <v>649</v>
      </c>
      <c r="F12" s="13" t="s">
        <v>10066</v>
      </c>
      <c r="G12" s="16" t="s">
        <v>5836</v>
      </c>
      <c r="H12" s="13" t="s">
        <v>259</v>
      </c>
      <c r="I12" s="13" t="s">
        <v>35394</v>
      </c>
      <c r="J12" s="13" t="s">
        <v>35394</v>
      </c>
      <c r="K12" s="13" t="s">
        <v>35414</v>
      </c>
      <c r="L12" s="17" t="s">
        <v>35415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4.75" customHeight="1" x14ac:dyDescent="0.25">
      <c r="A13" s="13">
        <v>7</v>
      </c>
      <c r="B13" s="13" t="s">
        <v>35416</v>
      </c>
      <c r="C13" s="13" t="s">
        <v>35417</v>
      </c>
      <c r="D13" s="14" t="s">
        <v>6451</v>
      </c>
      <c r="E13" s="15" t="s">
        <v>523</v>
      </c>
      <c r="F13" s="13" t="s">
        <v>17164</v>
      </c>
      <c r="G13" s="16" t="s">
        <v>171</v>
      </c>
      <c r="H13" s="13" t="s">
        <v>259</v>
      </c>
      <c r="I13" s="13" t="s">
        <v>35394</v>
      </c>
      <c r="J13" s="13" t="s">
        <v>35394</v>
      </c>
      <c r="K13" s="13" t="s">
        <v>35418</v>
      </c>
      <c r="L13" s="17" t="s">
        <v>35419</v>
      </c>
      <c r="M13" s="18">
        <v>5352000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.75" customHeight="1" x14ac:dyDescent="0.25">
      <c r="A14" s="13">
        <v>8</v>
      </c>
      <c r="B14" s="13" t="s">
        <v>35420</v>
      </c>
      <c r="C14" s="13" t="s">
        <v>35421</v>
      </c>
      <c r="D14" s="14" t="s">
        <v>35422</v>
      </c>
      <c r="E14" s="15" t="s">
        <v>2369</v>
      </c>
      <c r="F14" s="13" t="s">
        <v>1169</v>
      </c>
      <c r="G14" s="16" t="s">
        <v>5275</v>
      </c>
      <c r="H14" s="13" t="s">
        <v>259</v>
      </c>
      <c r="I14" s="13" t="s">
        <v>35394</v>
      </c>
      <c r="J14" s="13" t="s">
        <v>35394</v>
      </c>
      <c r="K14" s="13" t="s">
        <v>35423</v>
      </c>
      <c r="L14" s="17" t="s">
        <v>35424</v>
      </c>
      <c r="M14" s="18">
        <v>5888000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.75" customHeight="1" x14ac:dyDescent="0.25">
      <c r="A15" s="13">
        <v>9</v>
      </c>
      <c r="B15" s="13" t="s">
        <v>35425</v>
      </c>
      <c r="C15" s="13" t="s">
        <v>35426</v>
      </c>
      <c r="D15" s="14" t="s">
        <v>35427</v>
      </c>
      <c r="E15" s="15" t="s">
        <v>604</v>
      </c>
      <c r="F15" s="13" t="s">
        <v>2137</v>
      </c>
      <c r="G15" s="16" t="s">
        <v>2957</v>
      </c>
      <c r="H15" s="13" t="s">
        <v>259</v>
      </c>
      <c r="I15" s="13" t="s">
        <v>35394</v>
      </c>
      <c r="J15" s="13" t="s">
        <v>35394</v>
      </c>
      <c r="K15" s="13" t="s">
        <v>35428</v>
      </c>
      <c r="L15" s="17" t="s">
        <v>35429</v>
      </c>
      <c r="M15" s="18">
        <v>5129000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.75" customHeight="1" x14ac:dyDescent="0.25">
      <c r="A16" s="13">
        <v>10</v>
      </c>
      <c r="B16" s="13" t="s">
        <v>35430</v>
      </c>
      <c r="C16" s="13" t="s">
        <v>35431</v>
      </c>
      <c r="D16" s="14" t="s">
        <v>443</v>
      </c>
      <c r="E16" s="15" t="s">
        <v>3752</v>
      </c>
      <c r="F16" s="13" t="s">
        <v>1726</v>
      </c>
      <c r="G16" s="16" t="s">
        <v>25</v>
      </c>
      <c r="H16" s="13" t="s">
        <v>259</v>
      </c>
      <c r="I16" s="13" t="s">
        <v>35394</v>
      </c>
      <c r="J16" s="13" t="s">
        <v>35394</v>
      </c>
      <c r="K16" s="13" t="s">
        <v>35432</v>
      </c>
      <c r="L16" s="17" t="s">
        <v>35433</v>
      </c>
      <c r="M16" s="18">
        <v>4370000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4.75" customHeight="1" x14ac:dyDescent="0.25">
      <c r="A17" s="13">
        <v>11</v>
      </c>
      <c r="B17" s="13" t="s">
        <v>35434</v>
      </c>
      <c r="C17" s="13" t="s">
        <v>16723</v>
      </c>
      <c r="D17" s="14" t="s">
        <v>16724</v>
      </c>
      <c r="E17" s="15" t="s">
        <v>1006</v>
      </c>
      <c r="F17" s="13" t="s">
        <v>16725</v>
      </c>
      <c r="G17" s="16" t="s">
        <v>5589</v>
      </c>
      <c r="H17" s="13" t="s">
        <v>259</v>
      </c>
      <c r="I17" s="13" t="s">
        <v>35394</v>
      </c>
      <c r="J17" s="13" t="s">
        <v>35394</v>
      </c>
      <c r="K17" s="13" t="s">
        <v>35435</v>
      </c>
      <c r="L17" s="17" t="s">
        <v>35436</v>
      </c>
      <c r="M17" s="18">
        <v>3350000</v>
      </c>
      <c r="N17" s="19"/>
      <c r="O17" s="20" t="str">
        <f t="shared" si="0"/>
        <v>TCN</v>
      </c>
      <c r="R17" s="21" t="str">
        <f t="shared" si="1"/>
        <v>TCN</v>
      </c>
    </row>
    <row r="18" spans="1:18" ht="24.75" customHeight="1" x14ac:dyDescent="0.25">
      <c r="A18" s="13">
        <v>12</v>
      </c>
      <c r="B18" s="13" t="s">
        <v>35437</v>
      </c>
      <c r="C18" s="13" t="s">
        <v>99</v>
      </c>
      <c r="D18" s="14" t="s">
        <v>100</v>
      </c>
      <c r="E18" s="15" t="s">
        <v>101</v>
      </c>
      <c r="F18" s="13" t="s">
        <v>102</v>
      </c>
      <c r="G18" s="16" t="s">
        <v>16</v>
      </c>
      <c r="H18" s="13" t="s">
        <v>259</v>
      </c>
      <c r="I18" s="13" t="s">
        <v>35394</v>
      </c>
      <c r="J18" s="13" t="s">
        <v>35394</v>
      </c>
      <c r="K18" s="13" t="s">
        <v>35438</v>
      </c>
      <c r="L18" s="17" t="s">
        <v>35439</v>
      </c>
      <c r="M18" s="18">
        <v>5129000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.75" customHeight="1" x14ac:dyDescent="0.25">
      <c r="A19" s="13">
        <v>13</v>
      </c>
      <c r="B19" s="13" t="s">
        <v>35440</v>
      </c>
      <c r="C19" s="13" t="s">
        <v>20979</v>
      </c>
      <c r="D19" s="14" t="s">
        <v>184</v>
      </c>
      <c r="E19" s="15" t="s">
        <v>1040</v>
      </c>
      <c r="F19" s="13" t="s">
        <v>20980</v>
      </c>
      <c r="G19" s="16" t="s">
        <v>5992</v>
      </c>
      <c r="H19" s="13" t="s">
        <v>259</v>
      </c>
      <c r="I19" s="13" t="s">
        <v>35394</v>
      </c>
      <c r="J19" s="13" t="s">
        <v>35394</v>
      </c>
      <c r="K19" s="13" t="s">
        <v>35441</v>
      </c>
      <c r="L19" s="17" t="s">
        <v>35442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4.75" customHeight="1" x14ac:dyDescent="0.25">
      <c r="A20" s="13">
        <v>14</v>
      </c>
      <c r="B20" s="13" t="s">
        <v>35443</v>
      </c>
      <c r="C20" s="13" t="s">
        <v>7389</v>
      </c>
      <c r="D20" s="14" t="s">
        <v>940</v>
      </c>
      <c r="E20" s="15" t="s">
        <v>250</v>
      </c>
      <c r="F20" s="13" t="s">
        <v>7390</v>
      </c>
      <c r="G20" s="16" t="s">
        <v>5967</v>
      </c>
      <c r="H20" s="13" t="s">
        <v>259</v>
      </c>
      <c r="I20" s="13" t="s">
        <v>35394</v>
      </c>
      <c r="J20" s="13" t="s">
        <v>35394</v>
      </c>
      <c r="K20" s="13" t="s">
        <v>35444</v>
      </c>
      <c r="L20" s="17" t="s">
        <v>35445</v>
      </c>
      <c r="M20" s="18">
        <v>3072000</v>
      </c>
      <c r="N20" s="19"/>
      <c r="O20" s="20" t="str">
        <f t="shared" si="0"/>
        <v>C1</v>
      </c>
      <c r="R20" s="21" t="str">
        <f t="shared" si="1"/>
        <v>C1</v>
      </c>
    </row>
    <row r="21" spans="1:18" ht="24.75" customHeight="1" x14ac:dyDescent="0.25">
      <c r="A21" s="13">
        <v>15</v>
      </c>
      <c r="B21" s="13" t="s">
        <v>35446</v>
      </c>
      <c r="C21" s="13" t="s">
        <v>35447</v>
      </c>
      <c r="D21" s="14" t="s">
        <v>35448</v>
      </c>
      <c r="E21" s="15" t="s">
        <v>15</v>
      </c>
      <c r="F21" s="13" t="s">
        <v>6924</v>
      </c>
      <c r="G21" s="16" t="s">
        <v>6399</v>
      </c>
      <c r="H21" s="13" t="s">
        <v>259</v>
      </c>
      <c r="I21" s="13" t="s">
        <v>35394</v>
      </c>
      <c r="J21" s="13" t="s">
        <v>35394</v>
      </c>
      <c r="K21" s="13" t="s">
        <v>35449</v>
      </c>
      <c r="L21" s="17" t="s">
        <v>35450</v>
      </c>
      <c r="M21" s="18">
        <v>3584000</v>
      </c>
      <c r="N21" s="19"/>
      <c r="O21" s="20" t="str">
        <f t="shared" si="0"/>
        <v>C1</v>
      </c>
      <c r="R21" s="21" t="str">
        <f t="shared" si="1"/>
        <v>C1</v>
      </c>
    </row>
    <row r="22" spans="1:18" ht="24.75" customHeight="1" x14ac:dyDescent="0.25">
      <c r="A22" s="13">
        <v>16</v>
      </c>
      <c r="B22" s="13" t="s">
        <v>35451</v>
      </c>
      <c r="C22" s="13" t="s">
        <v>16093</v>
      </c>
      <c r="D22" s="14" t="s">
        <v>16094</v>
      </c>
      <c r="E22" s="15" t="s">
        <v>1244</v>
      </c>
      <c r="F22" s="13" t="s">
        <v>16095</v>
      </c>
      <c r="G22" s="16" t="s">
        <v>12224</v>
      </c>
      <c r="H22" s="13" t="s">
        <v>259</v>
      </c>
      <c r="I22" s="13" t="s">
        <v>35394</v>
      </c>
      <c r="J22" s="13" t="s">
        <v>35394</v>
      </c>
      <c r="K22" s="13" t="s">
        <v>35452</v>
      </c>
      <c r="L22" s="17" t="s">
        <v>35453</v>
      </c>
      <c r="M22" s="18">
        <v>6244000</v>
      </c>
      <c r="N22" s="19"/>
      <c r="O22" s="20" t="str">
        <f t="shared" si="0"/>
        <v>T4</v>
      </c>
      <c r="R22" s="21" t="str">
        <f t="shared" si="1"/>
        <v>T4</v>
      </c>
    </row>
    <row r="23" spans="1:18" ht="24.75" customHeight="1" x14ac:dyDescent="0.25">
      <c r="A23" s="13">
        <v>17</v>
      </c>
      <c r="B23" s="13" t="s">
        <v>35454</v>
      </c>
      <c r="C23" s="13" t="s">
        <v>8585</v>
      </c>
      <c r="D23" s="14" t="s">
        <v>8586</v>
      </c>
      <c r="E23" s="15" t="s">
        <v>470</v>
      </c>
      <c r="F23" s="13" t="s">
        <v>8587</v>
      </c>
      <c r="G23" s="16" t="s">
        <v>7294</v>
      </c>
      <c r="H23" s="13" t="s">
        <v>259</v>
      </c>
      <c r="I23" s="13" t="s">
        <v>35394</v>
      </c>
      <c r="J23" s="13" t="s">
        <v>35394</v>
      </c>
      <c r="K23" s="13" t="s">
        <v>35455</v>
      </c>
      <c r="L23" s="17" t="s">
        <v>35456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24.75" customHeight="1" x14ac:dyDescent="0.25">
      <c r="A24" s="13">
        <v>18</v>
      </c>
      <c r="B24" s="13" t="s">
        <v>35457</v>
      </c>
      <c r="C24" s="13" t="s">
        <v>35458</v>
      </c>
      <c r="D24" s="14" t="s">
        <v>5348</v>
      </c>
      <c r="E24" s="15" t="s">
        <v>185</v>
      </c>
      <c r="F24" s="13" t="s">
        <v>8007</v>
      </c>
      <c r="G24" s="16" t="s">
        <v>6918</v>
      </c>
      <c r="H24" s="13" t="s">
        <v>259</v>
      </c>
      <c r="I24" s="13" t="s">
        <v>35394</v>
      </c>
      <c r="J24" s="13" t="s">
        <v>35394</v>
      </c>
      <c r="K24" s="13" t="s">
        <v>35459</v>
      </c>
      <c r="L24" s="17" t="s">
        <v>35460</v>
      </c>
      <c r="M24" s="18">
        <v>3584000</v>
      </c>
      <c r="N24" s="19"/>
      <c r="O24" s="20" t="str">
        <f t="shared" si="0"/>
        <v>C1</v>
      </c>
      <c r="R24" s="21" t="str">
        <f t="shared" si="1"/>
        <v>C1</v>
      </c>
    </row>
    <row r="25" spans="1:18" ht="24.75" customHeight="1" x14ac:dyDescent="0.25">
      <c r="A25" s="13">
        <v>19</v>
      </c>
      <c r="B25" s="13" t="s">
        <v>35461</v>
      </c>
      <c r="C25" s="13" t="s">
        <v>35462</v>
      </c>
      <c r="D25" s="14" t="s">
        <v>35463</v>
      </c>
      <c r="E25" s="15" t="s">
        <v>34</v>
      </c>
      <c r="F25" s="13" t="s">
        <v>12528</v>
      </c>
      <c r="G25" s="16" t="s">
        <v>10309</v>
      </c>
      <c r="H25" s="13" t="s">
        <v>259</v>
      </c>
      <c r="I25" s="13" t="s">
        <v>35394</v>
      </c>
      <c r="J25" s="13" t="s">
        <v>35394</v>
      </c>
      <c r="K25" s="13" t="s">
        <v>35464</v>
      </c>
      <c r="L25" s="17" t="s">
        <v>35465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4.75" customHeight="1" x14ac:dyDescent="0.25">
      <c r="A26" s="13">
        <v>20</v>
      </c>
      <c r="B26" s="13" t="s">
        <v>35466</v>
      </c>
      <c r="C26" s="13" t="s">
        <v>12175</v>
      </c>
      <c r="D26" s="14" t="s">
        <v>12176</v>
      </c>
      <c r="E26" s="15" t="s">
        <v>32</v>
      </c>
      <c r="F26" s="13" t="s">
        <v>12177</v>
      </c>
      <c r="G26" s="16" t="s">
        <v>7178</v>
      </c>
      <c r="H26" s="13" t="s">
        <v>259</v>
      </c>
      <c r="I26" s="13" t="s">
        <v>35394</v>
      </c>
      <c r="J26" s="13" t="s">
        <v>35394</v>
      </c>
      <c r="K26" s="13" t="s">
        <v>35467</v>
      </c>
      <c r="L26" s="17" t="s">
        <v>35468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.75" customHeight="1" x14ac:dyDescent="0.25">
      <c r="A27" s="13">
        <v>21</v>
      </c>
      <c r="B27" s="13" t="s">
        <v>35469</v>
      </c>
      <c r="C27" s="13" t="s">
        <v>35470</v>
      </c>
      <c r="D27" s="14" t="s">
        <v>373</v>
      </c>
      <c r="E27" s="15" t="s">
        <v>546</v>
      </c>
      <c r="F27" s="13" t="s">
        <v>7084</v>
      </c>
      <c r="G27" s="16" t="s">
        <v>7258</v>
      </c>
      <c r="H27" s="13" t="s">
        <v>259</v>
      </c>
      <c r="I27" s="13" t="s">
        <v>35394</v>
      </c>
      <c r="J27" s="13" t="s">
        <v>35394</v>
      </c>
      <c r="K27" s="13" t="s">
        <v>35471</v>
      </c>
      <c r="L27" s="17" t="s">
        <v>35472</v>
      </c>
      <c r="M27" s="18">
        <v>3840000</v>
      </c>
      <c r="N27" s="19"/>
      <c r="O27" s="20" t="str">
        <f t="shared" si="0"/>
        <v>CĐ</v>
      </c>
      <c r="R27" s="21" t="str">
        <f t="shared" si="1"/>
        <v>CĐ</v>
      </c>
    </row>
    <row r="28" spans="1:18" ht="24.75" customHeight="1" x14ac:dyDescent="0.25">
      <c r="A28" s="13">
        <v>22</v>
      </c>
      <c r="B28" s="13" t="s">
        <v>35473</v>
      </c>
      <c r="C28" s="13" t="s">
        <v>35474</v>
      </c>
      <c r="D28" s="14" t="s">
        <v>2540</v>
      </c>
      <c r="E28" s="15" t="s">
        <v>1040</v>
      </c>
      <c r="F28" s="13" t="s">
        <v>10536</v>
      </c>
      <c r="G28" s="16" t="s">
        <v>8777</v>
      </c>
      <c r="H28" s="13" t="s">
        <v>259</v>
      </c>
      <c r="I28" s="13" t="s">
        <v>35394</v>
      </c>
      <c r="J28" s="13" t="s">
        <v>35394</v>
      </c>
      <c r="K28" s="13" t="s">
        <v>35475</v>
      </c>
      <c r="L28" s="17" t="s">
        <v>35476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4.75" customHeight="1" x14ac:dyDescent="0.25">
      <c r="A29" s="13">
        <v>23</v>
      </c>
      <c r="B29" s="13" t="s">
        <v>35477</v>
      </c>
      <c r="C29" s="13" t="s">
        <v>28406</v>
      </c>
      <c r="D29" s="14" t="s">
        <v>6481</v>
      </c>
      <c r="E29" s="15" t="s">
        <v>9431</v>
      </c>
      <c r="F29" s="13" t="s">
        <v>9683</v>
      </c>
      <c r="G29" s="16" t="s">
        <v>8777</v>
      </c>
      <c r="H29" s="13" t="s">
        <v>259</v>
      </c>
      <c r="I29" s="13" t="s">
        <v>35394</v>
      </c>
      <c r="J29" s="13" t="s">
        <v>35394</v>
      </c>
      <c r="K29" s="13" t="s">
        <v>35478</v>
      </c>
      <c r="L29" s="17" t="s">
        <v>35479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4.75" customHeight="1" x14ac:dyDescent="0.25">
      <c r="A30" s="13">
        <v>24</v>
      </c>
      <c r="B30" s="13" t="s">
        <v>35480</v>
      </c>
      <c r="C30" s="13" t="s">
        <v>35481</v>
      </c>
      <c r="D30" s="14" t="s">
        <v>1237</v>
      </c>
      <c r="E30" s="15" t="s">
        <v>15</v>
      </c>
      <c r="F30" s="13" t="s">
        <v>25179</v>
      </c>
      <c r="G30" s="16" t="s">
        <v>7455</v>
      </c>
      <c r="H30" s="13" t="s">
        <v>259</v>
      </c>
      <c r="I30" s="13" t="s">
        <v>35394</v>
      </c>
      <c r="J30" s="13" t="s">
        <v>35394</v>
      </c>
      <c r="K30" s="13" t="s">
        <v>35482</v>
      </c>
      <c r="L30" s="17" t="s">
        <v>35483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4.75" customHeight="1" x14ac:dyDescent="0.25">
      <c r="A31" s="13">
        <v>25</v>
      </c>
      <c r="B31" s="13" t="s">
        <v>35484</v>
      </c>
      <c r="C31" s="13" t="s">
        <v>17312</v>
      </c>
      <c r="D31" s="14" t="s">
        <v>17313</v>
      </c>
      <c r="E31" s="15" t="s">
        <v>14894</v>
      </c>
      <c r="F31" s="13" t="s">
        <v>13719</v>
      </c>
      <c r="G31" s="16" t="s">
        <v>8777</v>
      </c>
      <c r="H31" s="13" t="s">
        <v>259</v>
      </c>
      <c r="I31" s="13" t="s">
        <v>35394</v>
      </c>
      <c r="J31" s="13" t="s">
        <v>35394</v>
      </c>
      <c r="K31" s="13" t="s">
        <v>35485</v>
      </c>
      <c r="L31" s="17" t="s">
        <v>35486</v>
      </c>
      <c r="M31" s="18">
        <v>3584000</v>
      </c>
      <c r="N31" s="19"/>
      <c r="O31" s="20" t="str">
        <f t="shared" si="0"/>
        <v>CĐ</v>
      </c>
      <c r="R31" s="21" t="str">
        <f t="shared" si="1"/>
        <v>CĐ</v>
      </c>
    </row>
    <row r="32" spans="1:18" ht="24.75" customHeight="1" x14ac:dyDescent="0.25">
      <c r="A32" s="13">
        <v>26</v>
      </c>
      <c r="B32" s="13" t="s">
        <v>35487</v>
      </c>
      <c r="C32" s="13" t="s">
        <v>35488</v>
      </c>
      <c r="D32" s="14" t="s">
        <v>1918</v>
      </c>
      <c r="E32" s="15" t="s">
        <v>80</v>
      </c>
      <c r="F32" s="13" t="s">
        <v>1901</v>
      </c>
      <c r="G32" s="16" t="s">
        <v>829</v>
      </c>
      <c r="H32" s="13" t="s">
        <v>259</v>
      </c>
      <c r="I32" s="13" t="s">
        <v>35394</v>
      </c>
      <c r="J32" s="13" t="s">
        <v>35394</v>
      </c>
      <c r="K32" s="13" t="s">
        <v>35489</v>
      </c>
      <c r="L32" s="17" t="s">
        <v>35490</v>
      </c>
      <c r="M32" s="18">
        <v>6144000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.75" customHeight="1" x14ac:dyDescent="0.25">
      <c r="A33" s="13">
        <v>27</v>
      </c>
      <c r="B33" s="13" t="s">
        <v>35491</v>
      </c>
      <c r="C33" s="13" t="s">
        <v>4763</v>
      </c>
      <c r="D33" s="14" t="s">
        <v>4764</v>
      </c>
      <c r="E33" s="15" t="s">
        <v>1444</v>
      </c>
      <c r="F33" s="13" t="s">
        <v>2397</v>
      </c>
      <c r="G33" s="16" t="s">
        <v>829</v>
      </c>
      <c r="H33" s="13" t="s">
        <v>259</v>
      </c>
      <c r="I33" s="13" t="s">
        <v>35394</v>
      </c>
      <c r="J33" s="13" t="s">
        <v>35394</v>
      </c>
      <c r="K33" s="13" t="s">
        <v>35492</v>
      </c>
      <c r="L33" s="17" t="s">
        <v>35493</v>
      </c>
      <c r="M33" s="18">
        <v>6144000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.75" customHeight="1" x14ac:dyDescent="0.25">
      <c r="A34" s="13">
        <v>28</v>
      </c>
      <c r="B34" s="13" t="s">
        <v>35494</v>
      </c>
      <c r="C34" s="13" t="s">
        <v>35495</v>
      </c>
      <c r="D34" s="14" t="s">
        <v>4535</v>
      </c>
      <c r="E34" s="15" t="s">
        <v>128</v>
      </c>
      <c r="F34" s="13" t="s">
        <v>22162</v>
      </c>
      <c r="G34" s="16" t="s">
        <v>6941</v>
      </c>
      <c r="H34" s="13" t="s">
        <v>259</v>
      </c>
      <c r="I34" s="13" t="s">
        <v>35394</v>
      </c>
      <c r="J34" s="13" t="s">
        <v>35394</v>
      </c>
      <c r="K34" s="13" t="s">
        <v>35496</v>
      </c>
      <c r="L34" s="17" t="s">
        <v>35497</v>
      </c>
      <c r="M34" s="18">
        <v>3584000</v>
      </c>
      <c r="N34" s="19"/>
      <c r="O34" s="20" t="str">
        <f t="shared" si="0"/>
        <v>C1</v>
      </c>
      <c r="R34" s="21" t="str">
        <f t="shared" si="1"/>
        <v>C1</v>
      </c>
    </row>
    <row r="35" spans="1:18" ht="24.75" customHeight="1" x14ac:dyDescent="0.25">
      <c r="A35" s="13">
        <v>29</v>
      </c>
      <c r="B35" s="13" t="s">
        <v>35498</v>
      </c>
      <c r="C35" s="13" t="s">
        <v>35499</v>
      </c>
      <c r="D35" s="14" t="s">
        <v>35500</v>
      </c>
      <c r="E35" s="15" t="s">
        <v>497</v>
      </c>
      <c r="F35" s="13" t="s">
        <v>35501</v>
      </c>
      <c r="G35" s="16" t="s">
        <v>25</v>
      </c>
      <c r="H35" s="13" t="s">
        <v>259</v>
      </c>
      <c r="I35" s="13" t="s">
        <v>35394</v>
      </c>
      <c r="J35" s="13" t="s">
        <v>35394</v>
      </c>
      <c r="K35" s="13" t="s">
        <v>35502</v>
      </c>
      <c r="L35" s="17" t="s">
        <v>35503</v>
      </c>
      <c r="M35" s="18">
        <v>4370000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4.75" customHeight="1" x14ac:dyDescent="0.25">
      <c r="A36" s="13">
        <v>30</v>
      </c>
      <c r="B36" s="13" t="s">
        <v>35504</v>
      </c>
      <c r="C36" s="13" t="s">
        <v>12509</v>
      </c>
      <c r="D36" s="14" t="s">
        <v>353</v>
      </c>
      <c r="E36" s="15" t="s">
        <v>154</v>
      </c>
      <c r="F36" s="13" t="s">
        <v>12510</v>
      </c>
      <c r="G36" s="16" t="s">
        <v>6945</v>
      </c>
      <c r="H36" s="13" t="s">
        <v>259</v>
      </c>
      <c r="I36" s="13" t="s">
        <v>35394</v>
      </c>
      <c r="J36" s="13" t="s">
        <v>35394</v>
      </c>
      <c r="K36" s="13" t="s">
        <v>35505</v>
      </c>
      <c r="L36" s="17" t="s">
        <v>35506</v>
      </c>
      <c r="M36" s="18">
        <v>3584000</v>
      </c>
      <c r="N36" s="19"/>
      <c r="O36" s="20" t="str">
        <f t="shared" si="0"/>
        <v>CĐ</v>
      </c>
      <c r="R36" s="21" t="str">
        <f t="shared" si="1"/>
        <v>CĐ</v>
      </c>
    </row>
    <row r="37" spans="1:18" ht="24.75" customHeight="1" x14ac:dyDescent="0.25">
      <c r="A37" s="13">
        <v>31</v>
      </c>
      <c r="B37" s="13" t="s">
        <v>35507</v>
      </c>
      <c r="C37" s="13" t="s">
        <v>35508</v>
      </c>
      <c r="D37" s="14" t="s">
        <v>1532</v>
      </c>
      <c r="E37" s="15" t="s">
        <v>14894</v>
      </c>
      <c r="F37" s="13" t="s">
        <v>14111</v>
      </c>
      <c r="G37" s="16" t="s">
        <v>6399</v>
      </c>
      <c r="H37" s="13" t="s">
        <v>259</v>
      </c>
      <c r="I37" s="13" t="s">
        <v>35394</v>
      </c>
      <c r="J37" s="13" t="s">
        <v>35394</v>
      </c>
      <c r="K37" s="13" t="s">
        <v>35509</v>
      </c>
      <c r="L37" s="17" t="s">
        <v>35510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24.75" customHeight="1" x14ac:dyDescent="0.25">
      <c r="A38" s="13">
        <v>32</v>
      </c>
      <c r="B38" s="13" t="s">
        <v>35511</v>
      </c>
      <c r="C38" s="13" t="s">
        <v>3425</v>
      </c>
      <c r="D38" s="14" t="s">
        <v>3426</v>
      </c>
      <c r="E38" s="15" t="s">
        <v>2294</v>
      </c>
      <c r="F38" s="13" t="s">
        <v>2199</v>
      </c>
      <c r="G38" s="16" t="s">
        <v>335</v>
      </c>
      <c r="H38" s="13" t="s">
        <v>259</v>
      </c>
      <c r="I38" s="13" t="s">
        <v>35394</v>
      </c>
      <c r="J38" s="13" t="s">
        <v>35394</v>
      </c>
      <c r="K38" s="13" t="s">
        <v>35512</v>
      </c>
      <c r="L38" s="17" t="s">
        <v>35513</v>
      </c>
      <c r="M38" s="18">
        <v>4560000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4.75" customHeight="1" x14ac:dyDescent="0.25">
      <c r="A39" s="13">
        <v>33</v>
      </c>
      <c r="B39" s="13" t="s">
        <v>35514</v>
      </c>
      <c r="C39" s="13" t="s">
        <v>23549</v>
      </c>
      <c r="D39" s="14" t="s">
        <v>23550</v>
      </c>
      <c r="E39" s="15" t="s">
        <v>19</v>
      </c>
      <c r="F39" s="13" t="s">
        <v>2734</v>
      </c>
      <c r="G39" s="16" t="s">
        <v>11529</v>
      </c>
      <c r="H39" s="13" t="s">
        <v>259</v>
      </c>
      <c r="I39" s="13" t="s">
        <v>35394</v>
      </c>
      <c r="J39" s="13" t="s">
        <v>35394</v>
      </c>
      <c r="K39" s="13" t="s">
        <v>35515</v>
      </c>
      <c r="L39" s="17" t="s">
        <v>35516</v>
      </c>
      <c r="M39" s="18">
        <v>4940000</v>
      </c>
      <c r="N39" s="19"/>
      <c r="O39" s="20" t="str">
        <f t="shared" si="0"/>
        <v>T4</v>
      </c>
      <c r="R39" s="21" t="str">
        <f t="shared" si="1"/>
        <v>T4</v>
      </c>
    </row>
    <row r="40" spans="1:18" ht="24.75" customHeight="1" x14ac:dyDescent="0.25">
      <c r="A40" s="13">
        <v>34</v>
      </c>
      <c r="B40" s="13" t="s">
        <v>35517</v>
      </c>
      <c r="C40" s="13" t="s">
        <v>3025</v>
      </c>
      <c r="D40" s="14" t="s">
        <v>3026</v>
      </c>
      <c r="E40" s="15" t="s">
        <v>22</v>
      </c>
      <c r="F40" s="13" t="s">
        <v>1352</v>
      </c>
      <c r="G40" s="16" t="s">
        <v>2862</v>
      </c>
      <c r="H40" s="13" t="s">
        <v>259</v>
      </c>
      <c r="I40" s="13" t="s">
        <v>35394</v>
      </c>
      <c r="J40" s="13" t="s">
        <v>35394</v>
      </c>
      <c r="K40" s="13" t="s">
        <v>35518</v>
      </c>
      <c r="L40" s="17" t="s">
        <v>35519</v>
      </c>
      <c r="M40" s="18">
        <v>5575000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4.75" customHeight="1" x14ac:dyDescent="0.25">
      <c r="A41" s="13">
        <v>35</v>
      </c>
      <c r="B41" s="13" t="s">
        <v>35520</v>
      </c>
      <c r="C41" s="13" t="s">
        <v>9860</v>
      </c>
      <c r="D41" s="14" t="s">
        <v>9861</v>
      </c>
      <c r="E41" s="15" t="s">
        <v>2555</v>
      </c>
      <c r="F41" s="13" t="s">
        <v>8597</v>
      </c>
      <c r="G41" s="16" t="s">
        <v>7990</v>
      </c>
      <c r="H41" s="13" t="s">
        <v>259</v>
      </c>
      <c r="I41" s="13" t="s">
        <v>35394</v>
      </c>
      <c r="J41" s="13" t="s">
        <v>35394</v>
      </c>
      <c r="K41" s="13" t="s">
        <v>35521</v>
      </c>
      <c r="L41" s="17" t="s">
        <v>35522</v>
      </c>
      <c r="M41" s="18">
        <v>3584000</v>
      </c>
      <c r="N41" s="19"/>
      <c r="O41" s="20" t="str">
        <f t="shared" si="0"/>
        <v>C1</v>
      </c>
      <c r="R41" s="21" t="str">
        <f t="shared" si="1"/>
        <v>C1</v>
      </c>
    </row>
    <row r="42" spans="1:18" ht="24.75" customHeight="1" x14ac:dyDescent="0.25">
      <c r="A42" s="13">
        <v>36</v>
      </c>
      <c r="B42" s="13" t="s">
        <v>35523</v>
      </c>
      <c r="C42" s="13" t="s">
        <v>6013</v>
      </c>
      <c r="D42" s="14" t="s">
        <v>464</v>
      </c>
      <c r="E42" s="15" t="s">
        <v>2421</v>
      </c>
      <c r="F42" s="13" t="s">
        <v>6014</v>
      </c>
      <c r="G42" s="16" t="s">
        <v>6015</v>
      </c>
      <c r="H42" s="13" t="s">
        <v>259</v>
      </c>
      <c r="I42" s="13" t="s">
        <v>35394</v>
      </c>
      <c r="J42" s="13" t="s">
        <v>35394</v>
      </c>
      <c r="K42" s="13" t="s">
        <v>35524</v>
      </c>
      <c r="L42" s="17" t="s">
        <v>35525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24.75" customHeight="1" x14ac:dyDescent="0.25">
      <c r="A43" s="13">
        <v>37</v>
      </c>
      <c r="B43" s="13" t="s">
        <v>35526</v>
      </c>
      <c r="C43" s="13" t="s">
        <v>35527</v>
      </c>
      <c r="D43" s="14" t="s">
        <v>176</v>
      </c>
      <c r="E43" s="15" t="s">
        <v>14367</v>
      </c>
      <c r="F43" s="13" t="s">
        <v>4707</v>
      </c>
      <c r="G43" s="16" t="s">
        <v>397</v>
      </c>
      <c r="H43" s="13" t="s">
        <v>259</v>
      </c>
      <c r="I43" s="13" t="s">
        <v>35394</v>
      </c>
      <c r="J43" s="13" t="s">
        <v>35394</v>
      </c>
      <c r="K43" s="13" t="s">
        <v>35528</v>
      </c>
      <c r="L43" s="17" t="s">
        <v>35529</v>
      </c>
      <c r="M43" s="18">
        <v>4752000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.75" customHeight="1" x14ac:dyDescent="0.25">
      <c r="A44" s="13">
        <v>38</v>
      </c>
      <c r="B44" s="13" t="s">
        <v>35530</v>
      </c>
      <c r="C44" s="13" t="s">
        <v>35531</v>
      </c>
      <c r="D44" s="14" t="s">
        <v>24154</v>
      </c>
      <c r="E44" s="15" t="s">
        <v>4976</v>
      </c>
      <c r="F44" s="13" t="s">
        <v>1969</v>
      </c>
      <c r="G44" s="16" t="s">
        <v>6759</v>
      </c>
      <c r="H44" s="13" t="s">
        <v>259</v>
      </c>
      <c r="I44" s="13" t="s">
        <v>35394</v>
      </c>
      <c r="J44" s="13" t="s">
        <v>35394</v>
      </c>
      <c r="K44" s="13" t="s">
        <v>35532</v>
      </c>
      <c r="L44" s="17" t="s">
        <v>35533</v>
      </c>
      <c r="M44" s="18">
        <v>5120000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4.75" customHeight="1" x14ac:dyDescent="0.25">
      <c r="A45" s="13">
        <v>39</v>
      </c>
      <c r="B45" s="13" t="s">
        <v>35534</v>
      </c>
      <c r="C45" s="13" t="s">
        <v>35535</v>
      </c>
      <c r="D45" s="14" t="s">
        <v>7951</v>
      </c>
      <c r="E45" s="15" t="s">
        <v>2764</v>
      </c>
      <c r="F45" s="13" t="s">
        <v>6953</v>
      </c>
      <c r="G45" s="16" t="s">
        <v>5275</v>
      </c>
      <c r="H45" s="13" t="s">
        <v>259</v>
      </c>
      <c r="I45" s="13" t="s">
        <v>35394</v>
      </c>
      <c r="J45" s="13" t="s">
        <v>35394</v>
      </c>
      <c r="K45" s="13" t="s">
        <v>35536</v>
      </c>
      <c r="L45" s="17" t="s">
        <v>35537</v>
      </c>
      <c r="M45" s="18">
        <v>5888000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4.75" customHeight="1" x14ac:dyDescent="0.25">
      <c r="A46" s="13">
        <v>40</v>
      </c>
      <c r="B46" s="13" t="s">
        <v>35538</v>
      </c>
      <c r="C46" s="13" t="s">
        <v>8741</v>
      </c>
      <c r="D46" s="14" t="s">
        <v>848</v>
      </c>
      <c r="E46" s="15" t="s">
        <v>250</v>
      </c>
      <c r="F46" s="13" t="s">
        <v>5782</v>
      </c>
      <c r="G46" s="16" t="s">
        <v>6405</v>
      </c>
      <c r="H46" s="13" t="s">
        <v>259</v>
      </c>
      <c r="I46" s="13" t="s">
        <v>35394</v>
      </c>
      <c r="J46" s="13" t="s">
        <v>35394</v>
      </c>
      <c r="K46" s="13" t="s">
        <v>35539</v>
      </c>
      <c r="L46" s="17" t="s">
        <v>35540</v>
      </c>
      <c r="M46" s="18">
        <v>3584000</v>
      </c>
      <c r="N46" s="19"/>
      <c r="O46" s="20" t="str">
        <f t="shared" si="0"/>
        <v>CĐ</v>
      </c>
      <c r="R46" s="21" t="str">
        <f t="shared" si="1"/>
        <v>CĐ</v>
      </c>
    </row>
    <row r="47" spans="1:18" ht="24.75" customHeight="1" x14ac:dyDescent="0.25">
      <c r="A47" s="13">
        <v>41</v>
      </c>
      <c r="B47" s="13" t="s">
        <v>35541</v>
      </c>
      <c r="C47" s="13" t="s">
        <v>11977</v>
      </c>
      <c r="D47" s="14" t="s">
        <v>11978</v>
      </c>
      <c r="E47" s="15" t="s">
        <v>2043</v>
      </c>
      <c r="F47" s="13" t="s">
        <v>9923</v>
      </c>
      <c r="G47" s="16" t="s">
        <v>6780</v>
      </c>
      <c r="H47" s="13" t="s">
        <v>259</v>
      </c>
      <c r="I47" s="13" t="s">
        <v>35394</v>
      </c>
      <c r="J47" s="13" t="s">
        <v>35394</v>
      </c>
      <c r="K47" s="13" t="s">
        <v>35542</v>
      </c>
      <c r="L47" s="17" t="s">
        <v>35543</v>
      </c>
      <c r="M47" s="18">
        <v>4096000</v>
      </c>
      <c r="N47" s="19"/>
      <c r="O47" s="20" t="str">
        <f t="shared" si="0"/>
        <v>C1</v>
      </c>
      <c r="R47" s="21" t="str">
        <f t="shared" si="1"/>
        <v>C1</v>
      </c>
    </row>
    <row r="48" spans="1:18" ht="24.75" customHeight="1" x14ac:dyDescent="0.25">
      <c r="A48" s="13">
        <v>42</v>
      </c>
      <c r="B48" s="13" t="s">
        <v>35544</v>
      </c>
      <c r="C48" s="13" t="s">
        <v>4478</v>
      </c>
      <c r="D48" s="14" t="s">
        <v>3379</v>
      </c>
      <c r="E48" s="15" t="s">
        <v>2421</v>
      </c>
      <c r="F48" s="13" t="s">
        <v>4479</v>
      </c>
      <c r="G48" s="16" t="s">
        <v>4480</v>
      </c>
      <c r="H48" s="13" t="s">
        <v>259</v>
      </c>
      <c r="I48" s="13" t="s">
        <v>35394</v>
      </c>
      <c r="J48" s="13" t="s">
        <v>35394</v>
      </c>
      <c r="K48" s="13" t="s">
        <v>35545</v>
      </c>
      <c r="L48" s="17" t="s">
        <v>35546</v>
      </c>
      <c r="M48" s="18">
        <v>5888000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.75" customHeight="1" x14ac:dyDescent="0.25">
      <c r="A49" s="13">
        <v>43</v>
      </c>
      <c r="B49" s="13" t="s">
        <v>35547</v>
      </c>
      <c r="C49" s="13" t="s">
        <v>18627</v>
      </c>
      <c r="D49" s="14" t="s">
        <v>18628</v>
      </c>
      <c r="E49" s="15" t="s">
        <v>649</v>
      </c>
      <c r="F49" s="13" t="s">
        <v>6924</v>
      </c>
      <c r="G49" s="16" t="s">
        <v>10309</v>
      </c>
      <c r="H49" s="13" t="s">
        <v>259</v>
      </c>
      <c r="I49" s="13" t="s">
        <v>35394</v>
      </c>
      <c r="J49" s="13" t="s">
        <v>35394</v>
      </c>
      <c r="K49" s="13" t="s">
        <v>35548</v>
      </c>
      <c r="L49" s="17" t="s">
        <v>35549</v>
      </c>
      <c r="M49" s="18">
        <v>4096000</v>
      </c>
      <c r="N49" s="19"/>
      <c r="O49" s="20" t="str">
        <f t="shared" si="0"/>
        <v>C1</v>
      </c>
      <c r="R49" s="21" t="str">
        <f t="shared" si="1"/>
        <v>C1</v>
      </c>
    </row>
    <row r="50" spans="1:18" ht="24.75" customHeight="1" x14ac:dyDescent="0.25">
      <c r="A50" s="13">
        <v>44</v>
      </c>
      <c r="B50" s="13" t="s">
        <v>35550</v>
      </c>
      <c r="C50" s="13" t="s">
        <v>35551</v>
      </c>
      <c r="D50" s="14" t="s">
        <v>30263</v>
      </c>
      <c r="E50" s="15" t="s">
        <v>17790</v>
      </c>
      <c r="F50" s="13" t="s">
        <v>5236</v>
      </c>
      <c r="G50" s="16" t="s">
        <v>6759</v>
      </c>
      <c r="H50" s="13" t="s">
        <v>259</v>
      </c>
      <c r="I50" s="13" t="s">
        <v>35394</v>
      </c>
      <c r="J50" s="13" t="s">
        <v>35394</v>
      </c>
      <c r="K50" s="13" t="s">
        <v>35552</v>
      </c>
      <c r="L50" s="17" t="s">
        <v>35553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4.75" customHeight="1" x14ac:dyDescent="0.25">
      <c r="A51" s="13">
        <v>45</v>
      </c>
      <c r="B51" s="13" t="s">
        <v>35554</v>
      </c>
      <c r="C51" s="13" t="s">
        <v>5240</v>
      </c>
      <c r="D51" s="14" t="s">
        <v>5241</v>
      </c>
      <c r="E51" s="15" t="s">
        <v>5242</v>
      </c>
      <c r="F51" s="13" t="s">
        <v>3969</v>
      </c>
      <c r="G51" s="16" t="s">
        <v>3994</v>
      </c>
      <c r="H51" s="13" t="s">
        <v>259</v>
      </c>
      <c r="I51" s="13" t="s">
        <v>35394</v>
      </c>
      <c r="J51" s="13" t="s">
        <v>35394</v>
      </c>
      <c r="K51" s="13" t="s">
        <v>35555</v>
      </c>
      <c r="L51" s="17" t="s">
        <v>35556</v>
      </c>
      <c r="M51" s="18">
        <v>4752000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.75" customHeight="1" x14ac:dyDescent="0.25">
      <c r="A52" s="13">
        <v>46</v>
      </c>
      <c r="B52" s="13" t="s">
        <v>35557</v>
      </c>
      <c r="C52" s="13" t="s">
        <v>9797</v>
      </c>
      <c r="D52" s="14" t="s">
        <v>5473</v>
      </c>
      <c r="E52" s="15" t="s">
        <v>896</v>
      </c>
      <c r="F52" s="13" t="s">
        <v>1935</v>
      </c>
      <c r="G52" s="16" t="s">
        <v>3994</v>
      </c>
      <c r="H52" s="13" t="s">
        <v>259</v>
      </c>
      <c r="I52" s="13" t="s">
        <v>35394</v>
      </c>
      <c r="J52" s="13" t="s">
        <v>35394</v>
      </c>
      <c r="K52" s="13" t="s">
        <v>35558</v>
      </c>
      <c r="L52" s="17" t="s">
        <v>35559</v>
      </c>
      <c r="M52" s="18">
        <v>4752000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4.75" customHeight="1" x14ac:dyDescent="0.25">
      <c r="A53" s="13">
        <v>47</v>
      </c>
      <c r="B53" s="13" t="s">
        <v>35560</v>
      </c>
      <c r="C53" s="13" t="s">
        <v>35561</v>
      </c>
      <c r="D53" s="14" t="s">
        <v>107</v>
      </c>
      <c r="E53" s="15" t="s">
        <v>374</v>
      </c>
      <c r="F53" s="13" t="s">
        <v>4585</v>
      </c>
      <c r="G53" s="16" t="s">
        <v>2828</v>
      </c>
      <c r="H53" s="13" t="s">
        <v>259</v>
      </c>
      <c r="I53" s="13" t="s">
        <v>35394</v>
      </c>
      <c r="J53" s="13" t="s">
        <v>35394</v>
      </c>
      <c r="K53" s="13" t="s">
        <v>35562</v>
      </c>
      <c r="L53" s="17" t="s">
        <v>35563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.75" customHeight="1" x14ac:dyDescent="0.25">
      <c r="A54" s="13">
        <v>48</v>
      </c>
      <c r="B54" s="13" t="s">
        <v>35564</v>
      </c>
      <c r="C54" s="13" t="s">
        <v>35565</v>
      </c>
      <c r="D54" s="14" t="s">
        <v>464</v>
      </c>
      <c r="E54" s="15" t="s">
        <v>5758</v>
      </c>
      <c r="F54" s="13" t="s">
        <v>4812</v>
      </c>
      <c r="G54" s="16" t="s">
        <v>3346</v>
      </c>
      <c r="H54" s="13" t="s">
        <v>259</v>
      </c>
      <c r="I54" s="13" t="s">
        <v>35394</v>
      </c>
      <c r="J54" s="13" t="s">
        <v>35394</v>
      </c>
      <c r="K54" s="13" t="s">
        <v>35566</v>
      </c>
      <c r="L54" s="17" t="s">
        <v>35567</v>
      </c>
      <c r="M54" s="18">
        <v>5888000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.75" customHeight="1" x14ac:dyDescent="0.25">
      <c r="A55" s="13">
        <v>49</v>
      </c>
      <c r="B55" s="13" t="s">
        <v>35568</v>
      </c>
      <c r="C55" s="13" t="s">
        <v>3662</v>
      </c>
      <c r="D55" s="14" t="s">
        <v>3663</v>
      </c>
      <c r="E55" s="15" t="s">
        <v>574</v>
      </c>
      <c r="F55" s="13" t="s">
        <v>3664</v>
      </c>
      <c r="G55" s="16" t="s">
        <v>95</v>
      </c>
      <c r="H55" s="13" t="s">
        <v>259</v>
      </c>
      <c r="I55" s="13" t="s">
        <v>35394</v>
      </c>
      <c r="J55" s="13" t="s">
        <v>35394</v>
      </c>
      <c r="K55" s="13" t="s">
        <v>35569</v>
      </c>
      <c r="L55" s="17" t="s">
        <v>35570</v>
      </c>
      <c r="M55" s="18">
        <v>5129000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4.75" customHeight="1" x14ac:dyDescent="0.25">
      <c r="A56" s="13">
        <v>50</v>
      </c>
      <c r="B56" s="13" t="s">
        <v>35571</v>
      </c>
      <c r="C56" s="13" t="s">
        <v>2777</v>
      </c>
      <c r="D56" s="14" t="s">
        <v>1237</v>
      </c>
      <c r="E56" s="15" t="s">
        <v>1874</v>
      </c>
      <c r="F56" s="13" t="s">
        <v>1157</v>
      </c>
      <c r="G56" s="16" t="s">
        <v>348</v>
      </c>
      <c r="H56" s="13" t="s">
        <v>259</v>
      </c>
      <c r="I56" s="13" t="s">
        <v>35394</v>
      </c>
      <c r="J56" s="13" t="s">
        <v>35394</v>
      </c>
      <c r="K56" s="13" t="s">
        <v>35572</v>
      </c>
      <c r="L56" s="17" t="s">
        <v>35573</v>
      </c>
      <c r="M56" s="18">
        <v>5575000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4.75" customHeight="1" x14ac:dyDescent="0.25">
      <c r="A57" s="13">
        <v>51</v>
      </c>
      <c r="B57" s="13" t="s">
        <v>35574</v>
      </c>
      <c r="C57" s="13" t="s">
        <v>25372</v>
      </c>
      <c r="D57" s="14" t="s">
        <v>7951</v>
      </c>
      <c r="E57" s="15" t="s">
        <v>11407</v>
      </c>
      <c r="F57" s="13" t="s">
        <v>8089</v>
      </c>
      <c r="G57" s="16" t="s">
        <v>6945</v>
      </c>
      <c r="H57" s="13" t="s">
        <v>259</v>
      </c>
      <c r="I57" s="13" t="s">
        <v>35394</v>
      </c>
      <c r="J57" s="13" t="s">
        <v>35394</v>
      </c>
      <c r="K57" s="13" t="s">
        <v>35575</v>
      </c>
      <c r="L57" s="17" t="s">
        <v>35576</v>
      </c>
      <c r="M57" s="18">
        <v>3584000</v>
      </c>
      <c r="N57" s="19"/>
      <c r="O57" s="20" t="str">
        <f t="shared" si="0"/>
        <v>CĐ</v>
      </c>
      <c r="R57" s="21" t="str">
        <f t="shared" si="1"/>
        <v>CĐ</v>
      </c>
    </row>
    <row r="58" spans="1:18" ht="24.75" customHeight="1" x14ac:dyDescent="0.25">
      <c r="A58" s="13">
        <v>52</v>
      </c>
      <c r="B58" s="13" t="s">
        <v>35577</v>
      </c>
      <c r="C58" s="13" t="s">
        <v>17430</v>
      </c>
      <c r="D58" s="14" t="s">
        <v>17431</v>
      </c>
      <c r="E58" s="15" t="s">
        <v>15</v>
      </c>
      <c r="F58" s="13" t="s">
        <v>17432</v>
      </c>
      <c r="G58" s="16" t="s">
        <v>6559</v>
      </c>
      <c r="H58" s="13" t="s">
        <v>259</v>
      </c>
      <c r="I58" s="13" t="s">
        <v>35394</v>
      </c>
      <c r="J58" s="13" t="s">
        <v>35394</v>
      </c>
      <c r="K58" s="13" t="s">
        <v>35578</v>
      </c>
      <c r="L58" s="17" t="s">
        <v>35579</v>
      </c>
      <c r="M58" s="18">
        <v>3350000</v>
      </c>
      <c r="N58" s="19"/>
      <c r="O58" s="20" t="str">
        <f t="shared" si="0"/>
        <v>TCN</v>
      </c>
      <c r="R58" s="21" t="str">
        <f t="shared" si="1"/>
        <v>TCN</v>
      </c>
    </row>
    <row r="59" spans="1:18" ht="24.75" customHeight="1" x14ac:dyDescent="0.25">
      <c r="A59" s="13">
        <v>53</v>
      </c>
      <c r="B59" s="13"/>
      <c r="C59" s="13"/>
      <c r="D59" s="14"/>
      <c r="E59" s="15"/>
      <c r="F59" s="13"/>
      <c r="G59" s="16"/>
      <c r="H59" s="13"/>
      <c r="I59" s="13"/>
      <c r="J59" s="13"/>
      <c r="K59" s="13"/>
      <c r="L59" s="17" t="s">
        <v>35982</v>
      </c>
      <c r="M59" s="18"/>
      <c r="N59" s="19" t="s">
        <v>8787</v>
      </c>
      <c r="O59" s="20"/>
      <c r="R59" s="21"/>
    </row>
    <row r="60" spans="1:18" ht="24.75" customHeight="1" x14ac:dyDescent="0.25">
      <c r="A60" s="13">
        <v>54</v>
      </c>
      <c r="B60" s="13" t="s">
        <v>35580</v>
      </c>
      <c r="C60" s="13" t="s">
        <v>7515</v>
      </c>
      <c r="D60" s="14" t="s">
        <v>7516</v>
      </c>
      <c r="E60" s="15" t="s">
        <v>7517</v>
      </c>
      <c r="F60" s="13" t="s">
        <v>7518</v>
      </c>
      <c r="G60" s="16" t="s">
        <v>6726</v>
      </c>
      <c r="H60" s="13" t="s">
        <v>259</v>
      </c>
      <c r="I60" s="13" t="s">
        <v>35394</v>
      </c>
      <c r="J60" s="13" t="s">
        <v>35394</v>
      </c>
      <c r="K60" s="13" t="s">
        <v>35581</v>
      </c>
      <c r="L60" s="17" t="s">
        <v>35582</v>
      </c>
      <c r="M60" s="18">
        <v>3584000</v>
      </c>
      <c r="N60" s="19"/>
      <c r="O60" s="20" t="str">
        <f t="shared" si="0"/>
        <v>CĐ</v>
      </c>
      <c r="R60" s="21" t="str">
        <f t="shared" si="1"/>
        <v>CĐ</v>
      </c>
    </row>
    <row r="61" spans="1:18" ht="24.75" customHeight="1" x14ac:dyDescent="0.25">
      <c r="A61" s="13">
        <v>55</v>
      </c>
      <c r="B61" s="13" t="s">
        <v>35583</v>
      </c>
      <c r="C61" s="13" t="s">
        <v>35584</v>
      </c>
      <c r="D61" s="14" t="s">
        <v>12670</v>
      </c>
      <c r="E61" s="15" t="s">
        <v>1874</v>
      </c>
      <c r="F61" s="13" t="s">
        <v>3487</v>
      </c>
      <c r="G61" s="16" t="s">
        <v>1246</v>
      </c>
      <c r="H61" s="13" t="s">
        <v>259</v>
      </c>
      <c r="I61" s="13" t="s">
        <v>35394</v>
      </c>
      <c r="J61" s="13" t="s">
        <v>35394</v>
      </c>
      <c r="K61" s="13" t="s">
        <v>35585</v>
      </c>
      <c r="L61" s="17" t="s">
        <v>35586</v>
      </c>
      <c r="M61" s="18">
        <v>5632000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.75" customHeight="1" x14ac:dyDescent="0.25">
      <c r="A62" s="13">
        <v>56</v>
      </c>
      <c r="B62" s="13" t="s">
        <v>35587</v>
      </c>
      <c r="C62" s="13" t="s">
        <v>35588</v>
      </c>
      <c r="D62" s="14" t="s">
        <v>107</v>
      </c>
      <c r="E62" s="15" t="s">
        <v>11894</v>
      </c>
      <c r="F62" s="13" t="s">
        <v>4479</v>
      </c>
      <c r="G62" s="16" t="s">
        <v>5619</v>
      </c>
      <c r="H62" s="13" t="s">
        <v>259</v>
      </c>
      <c r="I62" s="13" t="s">
        <v>35394</v>
      </c>
      <c r="J62" s="13" t="s">
        <v>35394</v>
      </c>
      <c r="K62" s="13" t="s">
        <v>35589</v>
      </c>
      <c r="L62" s="17" t="s">
        <v>35590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.75" customHeight="1" x14ac:dyDescent="0.25">
      <c r="A63" s="13">
        <v>57</v>
      </c>
      <c r="B63" s="13" t="s">
        <v>35591</v>
      </c>
      <c r="C63" s="13" t="s">
        <v>35592</v>
      </c>
      <c r="D63" s="14" t="s">
        <v>2572</v>
      </c>
      <c r="E63" s="15" t="s">
        <v>574</v>
      </c>
      <c r="F63" s="13" t="s">
        <v>15311</v>
      </c>
      <c r="G63" s="16" t="s">
        <v>4586</v>
      </c>
      <c r="H63" s="13" t="s">
        <v>259</v>
      </c>
      <c r="I63" s="13" t="s">
        <v>35394</v>
      </c>
      <c r="J63" s="13" t="s">
        <v>35394</v>
      </c>
      <c r="K63" s="13" t="s">
        <v>35593</v>
      </c>
      <c r="L63" s="17" t="s">
        <v>35594</v>
      </c>
      <c r="M63" s="18">
        <v>5632000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4.75" customHeight="1" x14ac:dyDescent="0.25">
      <c r="A64" s="13">
        <v>58</v>
      </c>
      <c r="B64" s="13" t="s">
        <v>35595</v>
      </c>
      <c r="C64" s="13" t="s">
        <v>788</v>
      </c>
      <c r="D64" s="14" t="s">
        <v>789</v>
      </c>
      <c r="E64" s="15" t="s">
        <v>790</v>
      </c>
      <c r="F64" s="13" t="s">
        <v>791</v>
      </c>
      <c r="G64" s="16" t="s">
        <v>792</v>
      </c>
      <c r="H64" s="13" t="s">
        <v>259</v>
      </c>
      <c r="I64" s="13" t="s">
        <v>35394</v>
      </c>
      <c r="J64" s="13" t="s">
        <v>35394</v>
      </c>
      <c r="K64" s="13" t="s">
        <v>35596</v>
      </c>
      <c r="L64" s="17" t="s">
        <v>35597</v>
      </c>
      <c r="M64" s="18">
        <v>4560000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.75" customHeight="1" x14ac:dyDescent="0.25">
      <c r="A65" s="13">
        <v>59</v>
      </c>
      <c r="B65" s="13"/>
      <c r="C65" s="13"/>
      <c r="D65" s="14"/>
      <c r="E65" s="15"/>
      <c r="F65" s="13"/>
      <c r="G65" s="16"/>
      <c r="H65" s="13"/>
      <c r="I65" s="13"/>
      <c r="J65" s="13"/>
      <c r="K65" s="13"/>
      <c r="L65" s="17" t="s">
        <v>35983</v>
      </c>
      <c r="M65" s="18"/>
      <c r="N65" s="19" t="s">
        <v>8787</v>
      </c>
      <c r="O65" s="20"/>
      <c r="R65" s="21"/>
    </row>
    <row r="66" spans="1:18" ht="24.75" customHeight="1" x14ac:dyDescent="0.25">
      <c r="A66" s="13">
        <v>60</v>
      </c>
      <c r="B66" s="13" t="s">
        <v>35598</v>
      </c>
      <c r="C66" s="13" t="s">
        <v>10457</v>
      </c>
      <c r="D66" s="14" t="s">
        <v>3379</v>
      </c>
      <c r="E66" s="15" t="s">
        <v>10458</v>
      </c>
      <c r="F66" s="13" t="s">
        <v>10459</v>
      </c>
      <c r="G66" s="16" t="s">
        <v>6949</v>
      </c>
      <c r="H66" s="13" t="s">
        <v>259</v>
      </c>
      <c r="I66" s="13" t="s">
        <v>35394</v>
      </c>
      <c r="J66" s="13" t="s">
        <v>35394</v>
      </c>
      <c r="K66" s="13" t="s">
        <v>35599</v>
      </c>
      <c r="L66" s="17" t="s">
        <v>35600</v>
      </c>
      <c r="M66" s="18">
        <v>3584000</v>
      </c>
      <c r="N66" s="19"/>
      <c r="O66" s="20" t="str">
        <f t="shared" si="0"/>
        <v>C1</v>
      </c>
      <c r="R66" s="21" t="str">
        <f t="shared" si="1"/>
        <v>C1</v>
      </c>
    </row>
    <row r="67" spans="1:18" ht="24.75" customHeight="1" x14ac:dyDescent="0.25">
      <c r="A67" s="13">
        <v>61</v>
      </c>
      <c r="B67" s="13" t="s">
        <v>35601</v>
      </c>
      <c r="C67" s="13" t="s">
        <v>28117</v>
      </c>
      <c r="D67" s="14" t="s">
        <v>1613</v>
      </c>
      <c r="E67" s="15" t="s">
        <v>609</v>
      </c>
      <c r="F67" s="13" t="s">
        <v>28118</v>
      </c>
      <c r="G67" s="16" t="s">
        <v>6949</v>
      </c>
      <c r="H67" s="13" t="s">
        <v>259</v>
      </c>
      <c r="I67" s="13" t="s">
        <v>35394</v>
      </c>
      <c r="J67" s="13" t="s">
        <v>35394</v>
      </c>
      <c r="K67" s="13" t="s">
        <v>35602</v>
      </c>
      <c r="L67" s="17" t="s">
        <v>35603</v>
      </c>
      <c r="M67" s="18">
        <v>3584000</v>
      </c>
      <c r="N67" s="19"/>
      <c r="O67" s="20" t="str">
        <f t="shared" si="0"/>
        <v>C1</v>
      </c>
      <c r="R67" s="21" t="str">
        <f t="shared" si="1"/>
        <v>C1</v>
      </c>
    </row>
    <row r="68" spans="1:18" ht="24.75" customHeight="1" x14ac:dyDescent="0.25">
      <c r="A68" s="13">
        <v>62</v>
      </c>
      <c r="B68" s="13" t="s">
        <v>35604</v>
      </c>
      <c r="C68" s="13" t="s">
        <v>9323</v>
      </c>
      <c r="D68" s="14" t="s">
        <v>7730</v>
      </c>
      <c r="E68" s="15" t="s">
        <v>4921</v>
      </c>
      <c r="F68" s="13" t="s">
        <v>7904</v>
      </c>
      <c r="G68" s="16" t="s">
        <v>7576</v>
      </c>
      <c r="H68" s="13" t="s">
        <v>259</v>
      </c>
      <c r="I68" s="13" t="s">
        <v>35394</v>
      </c>
      <c r="J68" s="13" t="s">
        <v>35394</v>
      </c>
      <c r="K68" s="13" t="s">
        <v>35605</v>
      </c>
      <c r="L68" s="17" t="s">
        <v>35606</v>
      </c>
      <c r="M68" s="18">
        <v>3024000</v>
      </c>
      <c r="N68" s="19"/>
      <c r="O68" s="20" t="str">
        <f t="shared" si="0"/>
        <v>C1</v>
      </c>
      <c r="R68" s="21" t="str">
        <f t="shared" si="1"/>
        <v>C1</v>
      </c>
    </row>
    <row r="69" spans="1:18" ht="24.75" customHeight="1" x14ac:dyDescent="0.25">
      <c r="A69" s="13">
        <v>63</v>
      </c>
      <c r="B69" s="13" t="s">
        <v>35607</v>
      </c>
      <c r="C69" s="13" t="s">
        <v>35608</v>
      </c>
      <c r="D69" s="14" t="s">
        <v>107</v>
      </c>
      <c r="E69" s="15" t="s">
        <v>604</v>
      </c>
      <c r="F69" s="13" t="s">
        <v>9361</v>
      </c>
      <c r="G69" s="16" t="s">
        <v>2524</v>
      </c>
      <c r="H69" s="13" t="s">
        <v>259</v>
      </c>
      <c r="I69" s="13" t="s">
        <v>35394</v>
      </c>
      <c r="J69" s="13" t="s">
        <v>35394</v>
      </c>
      <c r="K69" s="13" t="s">
        <v>35609</v>
      </c>
      <c r="L69" s="17" t="s">
        <v>35610</v>
      </c>
      <c r="M69" s="18">
        <v>5120000</v>
      </c>
      <c r="N69" s="19"/>
      <c r="O69" s="20" t="str">
        <f t="shared" ref="O69:O132" si="2">MID(G69,3,FIND("-",G69,1)-3)&amp;IF(MID(G69,3,5)="CĐ-LT","LT","")</f>
        <v>C1</v>
      </c>
      <c r="R69" s="21" t="str">
        <f t="shared" ref="R69:R132" si="3">IF(LEFT(G69,2)="18","NH 18-19","")&amp;O69</f>
        <v>NH 18-19C1</v>
      </c>
    </row>
    <row r="70" spans="1:18" ht="24.75" customHeight="1" x14ac:dyDescent="0.25">
      <c r="A70" s="13">
        <v>64</v>
      </c>
      <c r="B70" s="13" t="s">
        <v>35611</v>
      </c>
      <c r="C70" s="13" t="s">
        <v>35612</v>
      </c>
      <c r="D70" s="14" t="s">
        <v>5001</v>
      </c>
      <c r="E70" s="15" t="s">
        <v>2369</v>
      </c>
      <c r="F70" s="13" t="s">
        <v>1022</v>
      </c>
      <c r="G70" s="16" t="s">
        <v>2524</v>
      </c>
      <c r="H70" s="13" t="s">
        <v>259</v>
      </c>
      <c r="I70" s="13" t="s">
        <v>35394</v>
      </c>
      <c r="J70" s="13" t="s">
        <v>35394</v>
      </c>
      <c r="K70" s="13" t="s">
        <v>35613</v>
      </c>
      <c r="L70" s="17" t="s">
        <v>35614</v>
      </c>
      <c r="M70" s="18">
        <v>5120000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24.75" customHeight="1" x14ac:dyDescent="0.25">
      <c r="A71" s="13">
        <v>65</v>
      </c>
      <c r="B71" s="13" t="s">
        <v>35615</v>
      </c>
      <c r="C71" s="13" t="s">
        <v>13450</v>
      </c>
      <c r="D71" s="14" t="s">
        <v>107</v>
      </c>
      <c r="E71" s="15" t="s">
        <v>497</v>
      </c>
      <c r="F71" s="13" t="s">
        <v>7035</v>
      </c>
      <c r="G71" s="16" t="s">
        <v>7455</v>
      </c>
      <c r="H71" s="13" t="s">
        <v>259</v>
      </c>
      <c r="I71" s="13" t="s">
        <v>35394</v>
      </c>
      <c r="J71" s="13" t="s">
        <v>35394</v>
      </c>
      <c r="K71" s="13" t="s">
        <v>35616</v>
      </c>
      <c r="L71" s="17" t="s">
        <v>35617</v>
      </c>
      <c r="M71" s="18">
        <v>3072000</v>
      </c>
      <c r="N71" s="19"/>
      <c r="O71" s="20" t="str">
        <f t="shared" si="2"/>
        <v>CĐ</v>
      </c>
      <c r="R71" s="21" t="str">
        <f t="shared" si="3"/>
        <v>CĐ</v>
      </c>
    </row>
    <row r="72" spans="1:18" ht="24.75" customHeight="1" x14ac:dyDescent="0.25">
      <c r="A72" s="13">
        <v>66</v>
      </c>
      <c r="B72" s="13" t="s">
        <v>35618</v>
      </c>
      <c r="C72" s="13" t="s">
        <v>35619</v>
      </c>
      <c r="D72" s="14" t="s">
        <v>940</v>
      </c>
      <c r="E72" s="15" t="s">
        <v>1661</v>
      </c>
      <c r="F72" s="13" t="s">
        <v>14501</v>
      </c>
      <c r="G72" s="16" t="s">
        <v>491</v>
      </c>
      <c r="H72" s="13" t="s">
        <v>259</v>
      </c>
      <c r="I72" s="13" t="s">
        <v>35394</v>
      </c>
      <c r="J72" s="13" t="s">
        <v>35394</v>
      </c>
      <c r="K72" s="13" t="s">
        <v>35620</v>
      </c>
      <c r="L72" s="17" t="s">
        <v>35621</v>
      </c>
      <c r="M72" s="18">
        <v>5632000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4.75" customHeight="1" x14ac:dyDescent="0.25">
      <c r="A73" s="13">
        <v>67</v>
      </c>
      <c r="B73" s="13" t="s">
        <v>35622</v>
      </c>
      <c r="C73" s="13" t="s">
        <v>35623</v>
      </c>
      <c r="D73" s="14" t="s">
        <v>12533</v>
      </c>
      <c r="E73" s="15" t="s">
        <v>1282</v>
      </c>
      <c r="F73" s="13" t="s">
        <v>5999</v>
      </c>
      <c r="G73" s="16" t="s">
        <v>491</v>
      </c>
      <c r="H73" s="13" t="s">
        <v>259</v>
      </c>
      <c r="I73" s="13" t="s">
        <v>35394</v>
      </c>
      <c r="J73" s="13" t="s">
        <v>35394</v>
      </c>
      <c r="K73" s="13" t="s">
        <v>35624</v>
      </c>
      <c r="L73" s="17" t="s">
        <v>35625</v>
      </c>
      <c r="M73" s="18">
        <v>5632000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4.75" customHeight="1" x14ac:dyDescent="0.25">
      <c r="A74" s="13">
        <v>68</v>
      </c>
      <c r="B74" s="13" t="s">
        <v>35626</v>
      </c>
      <c r="C74" s="13" t="s">
        <v>1775</v>
      </c>
      <c r="D74" s="14" t="s">
        <v>1294</v>
      </c>
      <c r="E74" s="15" t="s">
        <v>1776</v>
      </c>
      <c r="F74" s="13" t="s">
        <v>1777</v>
      </c>
      <c r="G74" s="16" t="s">
        <v>491</v>
      </c>
      <c r="H74" s="13" t="s">
        <v>259</v>
      </c>
      <c r="I74" s="13" t="s">
        <v>35394</v>
      </c>
      <c r="J74" s="13" t="s">
        <v>35394</v>
      </c>
      <c r="K74" s="13" t="s">
        <v>35627</v>
      </c>
      <c r="L74" s="17" t="s">
        <v>35628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4.75" customHeight="1" x14ac:dyDescent="0.25">
      <c r="A75" s="13">
        <v>69</v>
      </c>
      <c r="B75" s="13" t="s">
        <v>35629</v>
      </c>
      <c r="C75" s="13" t="s">
        <v>35630</v>
      </c>
      <c r="D75" s="14" t="s">
        <v>394</v>
      </c>
      <c r="E75" s="15" t="s">
        <v>374</v>
      </c>
      <c r="F75" s="13" t="s">
        <v>11840</v>
      </c>
      <c r="G75" s="16" t="s">
        <v>491</v>
      </c>
      <c r="H75" s="13" t="s">
        <v>259</v>
      </c>
      <c r="I75" s="13" t="s">
        <v>35394</v>
      </c>
      <c r="J75" s="13" t="s">
        <v>35394</v>
      </c>
      <c r="K75" s="13" t="s">
        <v>35631</v>
      </c>
      <c r="L75" s="17" t="s">
        <v>35632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4.75" customHeight="1" x14ac:dyDescent="0.25">
      <c r="A76" s="13">
        <v>70</v>
      </c>
      <c r="B76" s="13" t="s">
        <v>35633</v>
      </c>
      <c r="C76" s="13" t="s">
        <v>18791</v>
      </c>
      <c r="D76" s="14" t="s">
        <v>14472</v>
      </c>
      <c r="E76" s="15" t="s">
        <v>18792</v>
      </c>
      <c r="F76" s="13" t="s">
        <v>7217</v>
      </c>
      <c r="G76" s="16" t="s">
        <v>5796</v>
      </c>
      <c r="H76" s="13" t="s">
        <v>259</v>
      </c>
      <c r="I76" s="13" t="s">
        <v>35394</v>
      </c>
      <c r="J76" s="13" t="s">
        <v>35394</v>
      </c>
      <c r="K76" s="13" t="s">
        <v>35634</v>
      </c>
      <c r="L76" s="17" t="s">
        <v>35635</v>
      </c>
      <c r="M76" s="18">
        <v>3584000</v>
      </c>
      <c r="N76" s="19"/>
      <c r="O76" s="20" t="str">
        <f t="shared" si="2"/>
        <v>C1</v>
      </c>
      <c r="R76" s="21" t="str">
        <f t="shared" si="3"/>
        <v>C1</v>
      </c>
    </row>
    <row r="77" spans="1:18" ht="24.75" customHeight="1" x14ac:dyDescent="0.25">
      <c r="A77" s="13">
        <v>71</v>
      </c>
      <c r="B77" s="13" t="s">
        <v>35636</v>
      </c>
      <c r="C77" s="13" t="s">
        <v>35637</v>
      </c>
      <c r="D77" s="14" t="s">
        <v>24844</v>
      </c>
      <c r="E77" s="15" t="s">
        <v>122</v>
      </c>
      <c r="F77" s="13" t="s">
        <v>22309</v>
      </c>
      <c r="G77" s="16" t="s">
        <v>829</v>
      </c>
      <c r="H77" s="13" t="s">
        <v>259</v>
      </c>
      <c r="I77" s="13" t="s">
        <v>35394</v>
      </c>
      <c r="J77" s="13" t="s">
        <v>35394</v>
      </c>
      <c r="K77" s="13" t="s">
        <v>35638</v>
      </c>
      <c r="L77" s="17" t="s">
        <v>35639</v>
      </c>
      <c r="M77" s="18">
        <v>6144000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.75" customHeight="1" x14ac:dyDescent="0.25">
      <c r="A78" s="13">
        <v>72</v>
      </c>
      <c r="B78" s="13" t="s">
        <v>35640</v>
      </c>
      <c r="C78" s="13" t="s">
        <v>35641</v>
      </c>
      <c r="D78" s="14" t="s">
        <v>35642</v>
      </c>
      <c r="E78" s="15" t="s">
        <v>223</v>
      </c>
      <c r="F78" s="13" t="s">
        <v>4683</v>
      </c>
      <c r="G78" s="16" t="s">
        <v>4991</v>
      </c>
      <c r="H78" s="13" t="s">
        <v>259</v>
      </c>
      <c r="I78" s="13" t="s">
        <v>35394</v>
      </c>
      <c r="J78" s="13" t="s">
        <v>35394</v>
      </c>
      <c r="K78" s="13" t="s">
        <v>35643</v>
      </c>
      <c r="L78" s="17" t="s">
        <v>35644</v>
      </c>
      <c r="M78" s="18">
        <v>5632000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.75" customHeight="1" x14ac:dyDescent="0.25">
      <c r="A79" s="13">
        <v>73</v>
      </c>
      <c r="B79" s="13" t="s">
        <v>35645</v>
      </c>
      <c r="C79" s="13" t="s">
        <v>22575</v>
      </c>
      <c r="D79" s="14" t="s">
        <v>1818</v>
      </c>
      <c r="E79" s="15" t="s">
        <v>1776</v>
      </c>
      <c r="F79" s="13" t="s">
        <v>22576</v>
      </c>
      <c r="G79" s="16" t="s">
        <v>7953</v>
      </c>
      <c r="H79" s="13" t="s">
        <v>259</v>
      </c>
      <c r="I79" s="13" t="s">
        <v>35394</v>
      </c>
      <c r="J79" s="13" t="s">
        <v>35394</v>
      </c>
      <c r="K79" s="13" t="s">
        <v>35646</v>
      </c>
      <c r="L79" s="17" t="s">
        <v>35647</v>
      </c>
      <c r="M79" s="18">
        <v>5241920</v>
      </c>
      <c r="N79" s="19"/>
      <c r="O79" s="20" t="str">
        <f t="shared" si="2"/>
        <v>C2</v>
      </c>
      <c r="R79" s="21" t="str">
        <f t="shared" si="3"/>
        <v>NH 18-19C2</v>
      </c>
    </row>
    <row r="80" spans="1:18" ht="24.75" customHeight="1" x14ac:dyDescent="0.25">
      <c r="A80" s="13">
        <v>74</v>
      </c>
      <c r="B80" s="13" t="s">
        <v>35648</v>
      </c>
      <c r="C80" s="13" t="s">
        <v>20147</v>
      </c>
      <c r="D80" s="14" t="s">
        <v>184</v>
      </c>
      <c r="E80" s="15" t="s">
        <v>731</v>
      </c>
      <c r="F80" s="13" t="s">
        <v>20148</v>
      </c>
      <c r="G80" s="16" t="s">
        <v>5836</v>
      </c>
      <c r="H80" s="13" t="s">
        <v>259</v>
      </c>
      <c r="I80" s="13" t="s">
        <v>35394</v>
      </c>
      <c r="J80" s="13" t="s">
        <v>35394</v>
      </c>
      <c r="K80" s="13" t="s">
        <v>35649</v>
      </c>
      <c r="L80" s="17" t="s">
        <v>35650</v>
      </c>
      <c r="M80" s="18">
        <v>1792000</v>
      </c>
      <c r="N80" s="19"/>
      <c r="O80" s="20" t="str">
        <f t="shared" si="2"/>
        <v>C1</v>
      </c>
      <c r="R80" s="21" t="str">
        <f t="shared" si="3"/>
        <v>C1</v>
      </c>
    </row>
    <row r="81" spans="1:18" ht="24.75" customHeight="1" x14ac:dyDescent="0.25">
      <c r="A81" s="13">
        <v>75</v>
      </c>
      <c r="B81" s="13" t="s">
        <v>35651</v>
      </c>
      <c r="C81" s="13" t="s">
        <v>25439</v>
      </c>
      <c r="D81" s="14" t="s">
        <v>3951</v>
      </c>
      <c r="E81" s="15" t="s">
        <v>609</v>
      </c>
      <c r="F81" s="13" t="s">
        <v>916</v>
      </c>
      <c r="G81" s="16" t="s">
        <v>6435</v>
      </c>
      <c r="H81" s="13" t="s">
        <v>259</v>
      </c>
      <c r="I81" s="13" t="s">
        <v>35394</v>
      </c>
      <c r="J81" s="13" t="s">
        <v>35394</v>
      </c>
      <c r="K81" s="13" t="s">
        <v>35652</v>
      </c>
      <c r="L81" s="17" t="s">
        <v>35653</v>
      </c>
      <c r="M81" s="18">
        <v>3584000</v>
      </c>
      <c r="N81" s="19"/>
      <c r="O81" s="20" t="str">
        <f t="shared" si="2"/>
        <v>CĐ</v>
      </c>
      <c r="R81" s="21" t="str">
        <f t="shared" si="3"/>
        <v>CĐ</v>
      </c>
    </row>
    <row r="82" spans="1:18" ht="24.75" customHeight="1" x14ac:dyDescent="0.25">
      <c r="A82" s="13">
        <v>76</v>
      </c>
      <c r="B82" s="13" t="s">
        <v>35654</v>
      </c>
      <c r="C82" s="13" t="s">
        <v>27332</v>
      </c>
      <c r="D82" s="14" t="s">
        <v>27333</v>
      </c>
      <c r="E82" s="15" t="s">
        <v>73</v>
      </c>
      <c r="F82" s="13" t="s">
        <v>8547</v>
      </c>
      <c r="G82" s="16" t="s">
        <v>6662</v>
      </c>
      <c r="H82" s="13" t="s">
        <v>259</v>
      </c>
      <c r="I82" s="13" t="s">
        <v>35394</v>
      </c>
      <c r="J82" s="13" t="s">
        <v>35394</v>
      </c>
      <c r="K82" s="13" t="s">
        <v>35655</v>
      </c>
      <c r="L82" s="17" t="s">
        <v>35656</v>
      </c>
      <c r="M82" s="18">
        <v>3584000</v>
      </c>
      <c r="N82" s="19"/>
      <c r="O82" s="20" t="str">
        <f t="shared" si="2"/>
        <v>C1</v>
      </c>
      <c r="R82" s="21" t="str">
        <f t="shared" si="3"/>
        <v>C1</v>
      </c>
    </row>
    <row r="83" spans="1:18" ht="24.75" customHeight="1" x14ac:dyDescent="0.25">
      <c r="A83" s="13">
        <v>77</v>
      </c>
      <c r="B83" s="13" t="s">
        <v>35657</v>
      </c>
      <c r="C83" s="13" t="s">
        <v>18800</v>
      </c>
      <c r="D83" s="14" t="s">
        <v>18801</v>
      </c>
      <c r="E83" s="15" t="s">
        <v>11528</v>
      </c>
      <c r="F83" s="13" t="s">
        <v>13227</v>
      </c>
      <c r="G83" s="16" t="s">
        <v>7246</v>
      </c>
      <c r="H83" s="13" t="s">
        <v>259</v>
      </c>
      <c r="I83" s="13" t="s">
        <v>35394</v>
      </c>
      <c r="J83" s="13" t="s">
        <v>35394</v>
      </c>
      <c r="K83" s="13" t="s">
        <v>35658</v>
      </c>
      <c r="L83" s="17" t="s">
        <v>35659</v>
      </c>
      <c r="M83" s="18">
        <v>5575000</v>
      </c>
      <c r="N83" s="19"/>
      <c r="O83" s="20" t="str">
        <f t="shared" si="2"/>
        <v>T4</v>
      </c>
      <c r="R83" s="21" t="str">
        <f t="shared" si="3"/>
        <v>T4</v>
      </c>
    </row>
    <row r="84" spans="1:18" ht="24.75" customHeight="1" x14ac:dyDescent="0.25">
      <c r="A84" s="13">
        <v>78</v>
      </c>
      <c r="B84" s="13" t="s">
        <v>35660</v>
      </c>
      <c r="C84" s="13" t="s">
        <v>35661</v>
      </c>
      <c r="D84" s="14" t="s">
        <v>146</v>
      </c>
      <c r="E84" s="15" t="s">
        <v>941</v>
      </c>
      <c r="F84" s="13" t="s">
        <v>35662</v>
      </c>
      <c r="G84" s="16" t="s">
        <v>2862</v>
      </c>
      <c r="H84" s="13" t="s">
        <v>259</v>
      </c>
      <c r="I84" s="13" t="s">
        <v>35394</v>
      </c>
      <c r="J84" s="13" t="s">
        <v>35394</v>
      </c>
      <c r="K84" s="13" t="s">
        <v>35663</v>
      </c>
      <c r="L84" s="17" t="s">
        <v>35664</v>
      </c>
      <c r="M84" s="18">
        <v>5575000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4.75" customHeight="1" x14ac:dyDescent="0.25">
      <c r="A85" s="13">
        <v>79</v>
      </c>
      <c r="B85" s="13" t="s">
        <v>35665</v>
      </c>
      <c r="C85" s="13" t="s">
        <v>10249</v>
      </c>
      <c r="D85" s="14" t="s">
        <v>10250</v>
      </c>
      <c r="E85" s="15" t="s">
        <v>4604</v>
      </c>
      <c r="F85" s="13" t="s">
        <v>8391</v>
      </c>
      <c r="G85" s="16" t="s">
        <v>6662</v>
      </c>
      <c r="H85" s="13" t="s">
        <v>259</v>
      </c>
      <c r="I85" s="13" t="s">
        <v>35394</v>
      </c>
      <c r="J85" s="13" t="s">
        <v>35394</v>
      </c>
      <c r="K85" s="13" t="s">
        <v>35666</v>
      </c>
      <c r="L85" s="17" t="s">
        <v>35667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4.75" customHeight="1" x14ac:dyDescent="0.25">
      <c r="A86" s="13">
        <v>80</v>
      </c>
      <c r="B86" s="13" t="s">
        <v>35668</v>
      </c>
      <c r="C86" s="13" t="s">
        <v>13467</v>
      </c>
      <c r="D86" s="14" t="s">
        <v>13468</v>
      </c>
      <c r="E86" s="15" t="s">
        <v>2336</v>
      </c>
      <c r="F86" s="13" t="s">
        <v>8267</v>
      </c>
      <c r="G86" s="16" t="s">
        <v>6132</v>
      </c>
      <c r="H86" s="13" t="s">
        <v>259</v>
      </c>
      <c r="I86" s="13" t="s">
        <v>35394</v>
      </c>
      <c r="J86" s="13" t="s">
        <v>35394</v>
      </c>
      <c r="K86" s="13" t="s">
        <v>35669</v>
      </c>
      <c r="L86" s="17" t="s">
        <v>35670</v>
      </c>
      <c r="M86" s="18">
        <v>4096000</v>
      </c>
      <c r="N86" s="19"/>
      <c r="O86" s="20" t="str">
        <f t="shared" si="2"/>
        <v>C1</v>
      </c>
      <c r="R86" s="21" t="str">
        <f t="shared" si="3"/>
        <v>C1</v>
      </c>
    </row>
    <row r="87" spans="1:18" ht="24.75" customHeight="1" x14ac:dyDescent="0.25">
      <c r="A87" s="13">
        <v>81</v>
      </c>
      <c r="B87" s="13" t="s">
        <v>35671</v>
      </c>
      <c r="C87" s="13" t="s">
        <v>6970</v>
      </c>
      <c r="D87" s="14" t="s">
        <v>6971</v>
      </c>
      <c r="E87" s="15" t="s">
        <v>6972</v>
      </c>
      <c r="F87" s="13" t="s">
        <v>6973</v>
      </c>
      <c r="G87" s="16" t="s">
        <v>6289</v>
      </c>
      <c r="H87" s="13" t="s">
        <v>259</v>
      </c>
      <c r="I87" s="13" t="s">
        <v>35394</v>
      </c>
      <c r="J87" s="13" t="s">
        <v>35394</v>
      </c>
      <c r="K87" s="13" t="s">
        <v>35672</v>
      </c>
      <c r="L87" s="17" t="s">
        <v>35673</v>
      </c>
      <c r="M87" s="18">
        <v>4096000</v>
      </c>
      <c r="N87" s="19"/>
      <c r="O87" s="20" t="str">
        <f t="shared" si="2"/>
        <v>CĐ</v>
      </c>
      <c r="R87" s="21" t="str">
        <f t="shared" si="3"/>
        <v>CĐ</v>
      </c>
    </row>
    <row r="88" spans="1:18" ht="24.75" customHeight="1" x14ac:dyDescent="0.25">
      <c r="A88" s="13">
        <v>82</v>
      </c>
      <c r="B88" s="13" t="s">
        <v>35674</v>
      </c>
      <c r="C88" s="13" t="s">
        <v>12932</v>
      </c>
      <c r="D88" s="14" t="s">
        <v>1039</v>
      </c>
      <c r="E88" s="15" t="s">
        <v>12534</v>
      </c>
      <c r="F88" s="13" t="s">
        <v>12933</v>
      </c>
      <c r="G88" s="16" t="s">
        <v>8123</v>
      </c>
      <c r="H88" s="13" t="s">
        <v>259</v>
      </c>
      <c r="I88" s="13" t="s">
        <v>35394</v>
      </c>
      <c r="J88" s="13" t="s">
        <v>35394</v>
      </c>
      <c r="K88" s="13" t="s">
        <v>35675</v>
      </c>
      <c r="L88" s="17" t="s">
        <v>35676</v>
      </c>
      <c r="M88" s="18">
        <v>3072000</v>
      </c>
      <c r="N88" s="19"/>
      <c r="O88" s="20" t="str">
        <f t="shared" si="2"/>
        <v>CĐ</v>
      </c>
      <c r="R88" s="21" t="str">
        <f t="shared" si="3"/>
        <v>CĐ</v>
      </c>
    </row>
    <row r="89" spans="1:18" ht="24.75" customHeight="1" x14ac:dyDescent="0.25">
      <c r="A89" s="13">
        <v>83</v>
      </c>
      <c r="B89" s="13" t="s">
        <v>35677</v>
      </c>
      <c r="C89" s="13" t="s">
        <v>12601</v>
      </c>
      <c r="D89" s="14" t="s">
        <v>12602</v>
      </c>
      <c r="E89" s="15" t="s">
        <v>28</v>
      </c>
      <c r="F89" s="13" t="s">
        <v>12369</v>
      </c>
      <c r="G89" s="16" t="s">
        <v>10504</v>
      </c>
      <c r="H89" s="13" t="s">
        <v>259</v>
      </c>
      <c r="I89" s="13" t="s">
        <v>35394</v>
      </c>
      <c r="J89" s="13" t="s">
        <v>35394</v>
      </c>
      <c r="K89" s="13" t="s">
        <v>35678</v>
      </c>
      <c r="L89" s="17" t="s">
        <v>35679</v>
      </c>
      <c r="M89" s="18">
        <v>3350000</v>
      </c>
      <c r="N89" s="19"/>
      <c r="O89" s="20" t="str">
        <f t="shared" si="2"/>
        <v>TC</v>
      </c>
      <c r="R89" s="21" t="str">
        <f t="shared" si="3"/>
        <v>TC</v>
      </c>
    </row>
    <row r="90" spans="1:18" ht="24.75" customHeight="1" x14ac:dyDescent="0.25">
      <c r="A90" s="13">
        <v>84</v>
      </c>
      <c r="B90" s="13" t="s">
        <v>35680</v>
      </c>
      <c r="C90" s="13" t="s">
        <v>35681</v>
      </c>
      <c r="D90" s="14" t="s">
        <v>27295</v>
      </c>
      <c r="E90" s="15" t="s">
        <v>30671</v>
      </c>
      <c r="F90" s="13" t="s">
        <v>9157</v>
      </c>
      <c r="G90" s="16" t="s">
        <v>4813</v>
      </c>
      <c r="H90" s="13" t="s">
        <v>259</v>
      </c>
      <c r="I90" s="13" t="s">
        <v>35394</v>
      </c>
      <c r="J90" s="13" t="s">
        <v>35394</v>
      </c>
      <c r="K90" s="13" t="s">
        <v>35682</v>
      </c>
      <c r="L90" s="17" t="s">
        <v>35683</v>
      </c>
      <c r="M90" s="18">
        <v>5632000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.75" customHeight="1" x14ac:dyDescent="0.25">
      <c r="A91" s="13">
        <v>85</v>
      </c>
      <c r="B91" s="13" t="s">
        <v>35684</v>
      </c>
      <c r="C91" s="13" t="s">
        <v>35685</v>
      </c>
      <c r="D91" s="14" t="s">
        <v>249</v>
      </c>
      <c r="E91" s="15" t="s">
        <v>3044</v>
      </c>
      <c r="F91" s="13" t="s">
        <v>17554</v>
      </c>
      <c r="G91" s="16" t="s">
        <v>3547</v>
      </c>
      <c r="H91" s="13" t="s">
        <v>259</v>
      </c>
      <c r="I91" s="13" t="s">
        <v>35394</v>
      </c>
      <c r="J91" s="13" t="s">
        <v>35394</v>
      </c>
      <c r="K91" s="13" t="s">
        <v>35686</v>
      </c>
      <c r="L91" s="17" t="s">
        <v>35687</v>
      </c>
      <c r="M91" s="18">
        <v>5632000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.75" customHeight="1" x14ac:dyDescent="0.25">
      <c r="A92" s="13">
        <v>86</v>
      </c>
      <c r="B92" s="13" t="s">
        <v>35688</v>
      </c>
      <c r="C92" s="13" t="s">
        <v>5099</v>
      </c>
      <c r="D92" s="14" t="s">
        <v>2011</v>
      </c>
      <c r="E92" s="15" t="s">
        <v>1375</v>
      </c>
      <c r="F92" s="13" t="s">
        <v>5100</v>
      </c>
      <c r="G92" s="16" t="s">
        <v>4610</v>
      </c>
      <c r="H92" s="13" t="s">
        <v>259</v>
      </c>
      <c r="I92" s="13" t="s">
        <v>35394</v>
      </c>
      <c r="J92" s="13" t="s">
        <v>35394</v>
      </c>
      <c r="K92" s="13" t="s">
        <v>35689</v>
      </c>
      <c r="L92" s="17" t="s">
        <v>35690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.75" customHeight="1" x14ac:dyDescent="0.25">
      <c r="A93" s="13">
        <v>87</v>
      </c>
      <c r="B93" s="13" t="s">
        <v>35691</v>
      </c>
      <c r="C93" s="13" t="s">
        <v>35692</v>
      </c>
      <c r="D93" s="14" t="s">
        <v>34515</v>
      </c>
      <c r="E93" s="15" t="s">
        <v>725</v>
      </c>
      <c r="F93" s="13" t="s">
        <v>17554</v>
      </c>
      <c r="G93" s="16" t="s">
        <v>804</v>
      </c>
      <c r="H93" s="13" t="s">
        <v>259</v>
      </c>
      <c r="I93" s="13" t="s">
        <v>35394</v>
      </c>
      <c r="J93" s="13" t="s">
        <v>35394</v>
      </c>
      <c r="K93" s="13" t="s">
        <v>35693</v>
      </c>
      <c r="L93" s="17" t="s">
        <v>35694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.75" customHeight="1" x14ac:dyDescent="0.25">
      <c r="A94" s="13">
        <v>88</v>
      </c>
      <c r="B94" s="13" t="s">
        <v>35695</v>
      </c>
      <c r="C94" s="13" t="s">
        <v>18053</v>
      </c>
      <c r="D94" s="14" t="s">
        <v>484</v>
      </c>
      <c r="E94" s="15" t="s">
        <v>822</v>
      </c>
      <c r="F94" s="13" t="s">
        <v>13870</v>
      </c>
      <c r="G94" s="16" t="s">
        <v>5662</v>
      </c>
      <c r="H94" s="13" t="s">
        <v>259</v>
      </c>
      <c r="I94" s="13" t="s">
        <v>35394</v>
      </c>
      <c r="J94" s="13" t="s">
        <v>35394</v>
      </c>
      <c r="K94" s="13" t="s">
        <v>35696</v>
      </c>
      <c r="L94" s="17" t="s">
        <v>35697</v>
      </c>
      <c r="M94" s="18">
        <v>4096000</v>
      </c>
      <c r="N94" s="19"/>
      <c r="O94" s="20" t="str">
        <f t="shared" si="2"/>
        <v>C1</v>
      </c>
      <c r="R94" s="21" t="str">
        <f t="shared" si="3"/>
        <v>C1</v>
      </c>
    </row>
    <row r="95" spans="1:18" ht="24.75" customHeight="1" x14ac:dyDescent="0.25">
      <c r="A95" s="13">
        <v>89</v>
      </c>
      <c r="B95" s="13" t="s">
        <v>35698</v>
      </c>
      <c r="C95" s="13" t="s">
        <v>12247</v>
      </c>
      <c r="D95" s="14" t="s">
        <v>12248</v>
      </c>
      <c r="E95" s="15" t="s">
        <v>9431</v>
      </c>
      <c r="F95" s="13" t="s">
        <v>12249</v>
      </c>
      <c r="G95" s="16" t="s">
        <v>8777</v>
      </c>
      <c r="H95" s="13" t="s">
        <v>259</v>
      </c>
      <c r="I95" s="13" t="s">
        <v>35394</v>
      </c>
      <c r="J95" s="13" t="s">
        <v>35394</v>
      </c>
      <c r="K95" s="13" t="s">
        <v>35699</v>
      </c>
      <c r="L95" s="17" t="s">
        <v>35700</v>
      </c>
      <c r="M95" s="18">
        <v>3584000</v>
      </c>
      <c r="N95" s="19"/>
      <c r="O95" s="20" t="str">
        <f t="shared" si="2"/>
        <v>CĐ</v>
      </c>
      <c r="R95" s="21" t="str">
        <f t="shared" si="3"/>
        <v>CĐ</v>
      </c>
    </row>
    <row r="96" spans="1:18" ht="24.75" customHeight="1" x14ac:dyDescent="0.25">
      <c r="A96" s="13">
        <v>90</v>
      </c>
      <c r="B96" s="13" t="s">
        <v>35701</v>
      </c>
      <c r="C96" s="13" t="s">
        <v>35702</v>
      </c>
      <c r="D96" s="14" t="s">
        <v>969</v>
      </c>
      <c r="E96" s="15" t="s">
        <v>403</v>
      </c>
      <c r="F96" s="13" t="s">
        <v>12707</v>
      </c>
      <c r="G96" s="16" t="s">
        <v>6944</v>
      </c>
      <c r="H96" s="13" t="s">
        <v>259</v>
      </c>
      <c r="I96" s="13" t="s">
        <v>35394</v>
      </c>
      <c r="J96" s="13" t="s">
        <v>35394</v>
      </c>
      <c r="K96" s="13" t="s">
        <v>35703</v>
      </c>
      <c r="L96" s="17" t="s">
        <v>35704</v>
      </c>
      <c r="M96" s="18">
        <v>3840000</v>
      </c>
      <c r="N96" s="19"/>
      <c r="O96" s="20" t="str">
        <f t="shared" si="2"/>
        <v>CĐ</v>
      </c>
      <c r="R96" s="21" t="str">
        <f t="shared" si="3"/>
        <v>CĐ</v>
      </c>
    </row>
    <row r="97" spans="1:18" ht="24.75" customHeight="1" x14ac:dyDescent="0.25">
      <c r="A97" s="13">
        <v>91</v>
      </c>
      <c r="B97" s="13" t="s">
        <v>35705</v>
      </c>
      <c r="C97" s="13" t="s">
        <v>24852</v>
      </c>
      <c r="D97" s="14" t="s">
        <v>114</v>
      </c>
      <c r="E97" s="15" t="s">
        <v>185</v>
      </c>
      <c r="F97" s="13" t="s">
        <v>16175</v>
      </c>
      <c r="G97" s="16" t="s">
        <v>6944</v>
      </c>
      <c r="H97" s="13" t="s">
        <v>259</v>
      </c>
      <c r="I97" s="13" t="s">
        <v>35394</v>
      </c>
      <c r="J97" s="13" t="s">
        <v>35394</v>
      </c>
      <c r="K97" s="13" t="s">
        <v>35706</v>
      </c>
      <c r="L97" s="17" t="s">
        <v>35707</v>
      </c>
      <c r="M97" s="18">
        <v>3840000</v>
      </c>
      <c r="N97" s="19"/>
      <c r="O97" s="20" t="str">
        <f t="shared" si="2"/>
        <v>CĐ</v>
      </c>
      <c r="R97" s="21" t="str">
        <f t="shared" si="3"/>
        <v>CĐ</v>
      </c>
    </row>
    <row r="98" spans="1:18" ht="24.75" customHeight="1" x14ac:dyDescent="0.25">
      <c r="A98" s="13">
        <v>92</v>
      </c>
      <c r="B98" s="13" t="s">
        <v>35708</v>
      </c>
      <c r="C98" s="13" t="s">
        <v>9000</v>
      </c>
      <c r="D98" s="14" t="s">
        <v>9001</v>
      </c>
      <c r="E98" s="15" t="s">
        <v>6060</v>
      </c>
      <c r="F98" s="13" t="s">
        <v>6501</v>
      </c>
      <c r="G98" s="16" t="s">
        <v>8777</v>
      </c>
      <c r="H98" s="13" t="s">
        <v>259</v>
      </c>
      <c r="I98" s="13" t="s">
        <v>35394</v>
      </c>
      <c r="J98" s="13" t="s">
        <v>35394</v>
      </c>
      <c r="K98" s="13" t="s">
        <v>35709</v>
      </c>
      <c r="L98" s="17" t="s">
        <v>35710</v>
      </c>
      <c r="M98" s="18">
        <v>3584000</v>
      </c>
      <c r="N98" s="19"/>
      <c r="O98" s="20" t="str">
        <f t="shared" si="2"/>
        <v>CĐ</v>
      </c>
      <c r="R98" s="21" t="str">
        <f t="shared" si="3"/>
        <v>CĐ</v>
      </c>
    </row>
    <row r="99" spans="1:18" ht="24.75" customHeight="1" x14ac:dyDescent="0.25">
      <c r="A99" s="13">
        <v>93</v>
      </c>
      <c r="B99" s="13" t="s">
        <v>35711</v>
      </c>
      <c r="C99" s="13" t="s">
        <v>35712</v>
      </c>
      <c r="D99" s="14" t="s">
        <v>1880</v>
      </c>
      <c r="E99" s="15" t="s">
        <v>250</v>
      </c>
      <c r="F99" s="13" t="s">
        <v>8560</v>
      </c>
      <c r="G99" s="16" t="s">
        <v>6759</v>
      </c>
      <c r="H99" s="13" t="s">
        <v>259</v>
      </c>
      <c r="I99" s="13" t="s">
        <v>35394</v>
      </c>
      <c r="J99" s="13" t="s">
        <v>35394</v>
      </c>
      <c r="K99" s="13" t="s">
        <v>35713</v>
      </c>
      <c r="L99" s="17" t="s">
        <v>35714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.75" customHeight="1" x14ac:dyDescent="0.25">
      <c r="A100" s="13">
        <v>94</v>
      </c>
      <c r="B100" s="13" t="s">
        <v>35715</v>
      </c>
      <c r="C100" s="13" t="s">
        <v>13012</v>
      </c>
      <c r="D100" s="14" t="s">
        <v>13013</v>
      </c>
      <c r="E100" s="15" t="s">
        <v>3044</v>
      </c>
      <c r="F100" s="13" t="s">
        <v>11586</v>
      </c>
      <c r="G100" s="16" t="s">
        <v>5974</v>
      </c>
      <c r="H100" s="13" t="s">
        <v>259</v>
      </c>
      <c r="I100" s="13" t="s">
        <v>35394</v>
      </c>
      <c r="J100" s="13" t="s">
        <v>35394</v>
      </c>
      <c r="K100" s="13" t="s">
        <v>35716</v>
      </c>
      <c r="L100" s="17" t="s">
        <v>35717</v>
      </c>
      <c r="M100" s="18">
        <v>3584000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4.75" customHeight="1" x14ac:dyDescent="0.25">
      <c r="A101" s="13">
        <v>95</v>
      </c>
      <c r="B101" s="13" t="s">
        <v>35718</v>
      </c>
      <c r="C101" s="13" t="s">
        <v>22205</v>
      </c>
      <c r="D101" s="14" t="s">
        <v>13339</v>
      </c>
      <c r="E101" s="15" t="s">
        <v>93</v>
      </c>
      <c r="F101" s="13" t="s">
        <v>7801</v>
      </c>
      <c r="G101" s="16" t="s">
        <v>7258</v>
      </c>
      <c r="H101" s="13" t="s">
        <v>259</v>
      </c>
      <c r="I101" s="13" t="s">
        <v>35394</v>
      </c>
      <c r="J101" s="13" t="s">
        <v>35394</v>
      </c>
      <c r="K101" s="13" t="s">
        <v>35719</v>
      </c>
      <c r="L101" s="17" t="s">
        <v>35720</v>
      </c>
      <c r="M101" s="18">
        <v>3840000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24.75" customHeight="1" x14ac:dyDescent="0.25">
      <c r="A102" s="13">
        <v>96</v>
      </c>
      <c r="B102" s="13" t="s">
        <v>35721</v>
      </c>
      <c r="C102" s="13" t="s">
        <v>2010</v>
      </c>
      <c r="D102" s="14" t="s">
        <v>2011</v>
      </c>
      <c r="E102" s="15" t="s">
        <v>15</v>
      </c>
      <c r="F102" s="13" t="s">
        <v>2012</v>
      </c>
      <c r="G102" s="16" t="s">
        <v>21</v>
      </c>
      <c r="H102" s="13" t="s">
        <v>259</v>
      </c>
      <c r="I102" s="13" t="s">
        <v>35394</v>
      </c>
      <c r="J102" s="13" t="s">
        <v>35394</v>
      </c>
      <c r="K102" s="13" t="s">
        <v>35722</v>
      </c>
      <c r="L102" s="17" t="s">
        <v>35723</v>
      </c>
      <c r="M102" s="18">
        <v>5352000</v>
      </c>
      <c r="N102" s="19"/>
      <c r="O102" s="20" t="str">
        <f t="shared" si="2"/>
        <v>T4</v>
      </c>
      <c r="R102" s="21" t="str">
        <f t="shared" si="3"/>
        <v>NH 18-19T4</v>
      </c>
    </row>
    <row r="103" spans="1:18" ht="24.75" customHeight="1" x14ac:dyDescent="0.25">
      <c r="A103" s="13">
        <v>97</v>
      </c>
      <c r="B103" s="13" t="s">
        <v>35724</v>
      </c>
      <c r="C103" s="13" t="s">
        <v>26783</v>
      </c>
      <c r="D103" s="14" t="s">
        <v>345</v>
      </c>
      <c r="E103" s="15" t="s">
        <v>1244</v>
      </c>
      <c r="F103" s="13" t="s">
        <v>11346</v>
      </c>
      <c r="G103" s="16" t="s">
        <v>6201</v>
      </c>
      <c r="H103" s="13" t="s">
        <v>259</v>
      </c>
      <c r="I103" s="13" t="s">
        <v>35394</v>
      </c>
      <c r="J103" s="13" t="s">
        <v>35394</v>
      </c>
      <c r="K103" s="13" t="s">
        <v>35725</v>
      </c>
      <c r="L103" s="17" t="s">
        <v>35726</v>
      </c>
      <c r="M103" s="18">
        <v>3584000</v>
      </c>
      <c r="N103" s="19"/>
      <c r="O103" s="20" t="str">
        <f t="shared" si="2"/>
        <v>C1</v>
      </c>
      <c r="R103" s="21" t="str">
        <f t="shared" si="3"/>
        <v>C1</v>
      </c>
    </row>
    <row r="104" spans="1:18" ht="24.75" customHeight="1" x14ac:dyDescent="0.25">
      <c r="A104" s="13">
        <v>98</v>
      </c>
      <c r="B104" s="13" t="s">
        <v>35727</v>
      </c>
      <c r="C104" s="13" t="s">
        <v>8506</v>
      </c>
      <c r="D104" s="14" t="s">
        <v>8507</v>
      </c>
      <c r="E104" s="15" t="s">
        <v>278</v>
      </c>
      <c r="F104" s="13" t="s">
        <v>6966</v>
      </c>
      <c r="G104" s="16" t="s">
        <v>7258</v>
      </c>
      <c r="H104" s="13" t="s">
        <v>259</v>
      </c>
      <c r="I104" s="13" t="s">
        <v>35394</v>
      </c>
      <c r="J104" s="13" t="s">
        <v>35394</v>
      </c>
      <c r="K104" s="13" t="s">
        <v>35728</v>
      </c>
      <c r="L104" s="17" t="s">
        <v>35729</v>
      </c>
      <c r="M104" s="18">
        <v>3840000</v>
      </c>
      <c r="N104" s="19"/>
      <c r="O104" s="20" t="str">
        <f t="shared" si="2"/>
        <v>CĐ</v>
      </c>
      <c r="R104" s="21" t="str">
        <f t="shared" si="3"/>
        <v>CĐ</v>
      </c>
    </row>
    <row r="105" spans="1:18" ht="24.75" customHeight="1" x14ac:dyDescent="0.25">
      <c r="A105" s="13">
        <v>99</v>
      </c>
      <c r="B105" s="13" t="s">
        <v>35730</v>
      </c>
      <c r="C105" s="13" t="s">
        <v>10597</v>
      </c>
      <c r="D105" s="14" t="s">
        <v>146</v>
      </c>
      <c r="E105" s="15" t="s">
        <v>574</v>
      </c>
      <c r="F105" s="13" t="s">
        <v>8502</v>
      </c>
      <c r="G105" s="16" t="s">
        <v>5992</v>
      </c>
      <c r="H105" s="13" t="s">
        <v>259</v>
      </c>
      <c r="I105" s="13" t="s">
        <v>35394</v>
      </c>
      <c r="J105" s="13" t="s">
        <v>35394</v>
      </c>
      <c r="K105" s="13" t="s">
        <v>35731</v>
      </c>
      <c r="L105" s="17" t="s">
        <v>35732</v>
      </c>
      <c r="M105" s="18">
        <v>3584000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24.75" customHeight="1" x14ac:dyDescent="0.25">
      <c r="A106" s="13">
        <v>100</v>
      </c>
      <c r="B106" s="13" t="s">
        <v>35733</v>
      </c>
      <c r="C106" s="13" t="s">
        <v>27523</v>
      </c>
      <c r="D106" s="14" t="s">
        <v>952</v>
      </c>
      <c r="E106" s="15" t="s">
        <v>1444</v>
      </c>
      <c r="F106" s="13" t="s">
        <v>11666</v>
      </c>
      <c r="G106" s="16" t="s">
        <v>6949</v>
      </c>
      <c r="H106" s="13" t="s">
        <v>259</v>
      </c>
      <c r="I106" s="13" t="s">
        <v>35394</v>
      </c>
      <c r="J106" s="13" t="s">
        <v>35394</v>
      </c>
      <c r="K106" s="13" t="s">
        <v>35734</v>
      </c>
      <c r="L106" s="17" t="s">
        <v>35735</v>
      </c>
      <c r="M106" s="18">
        <v>3584000</v>
      </c>
      <c r="N106" s="19"/>
      <c r="O106" s="20" t="str">
        <f t="shared" si="2"/>
        <v>C1</v>
      </c>
      <c r="R106" s="21" t="str">
        <f t="shared" si="3"/>
        <v>C1</v>
      </c>
    </row>
    <row r="107" spans="1:18" ht="24.75" customHeight="1" x14ac:dyDescent="0.25">
      <c r="A107" s="13">
        <v>101</v>
      </c>
      <c r="B107" s="13" t="s">
        <v>35736</v>
      </c>
      <c r="C107" s="13" t="s">
        <v>16836</v>
      </c>
      <c r="D107" s="14" t="s">
        <v>59</v>
      </c>
      <c r="E107" s="15" t="s">
        <v>80</v>
      </c>
      <c r="F107" s="13" t="s">
        <v>16837</v>
      </c>
      <c r="G107" s="16" t="s">
        <v>5992</v>
      </c>
      <c r="H107" s="13" t="s">
        <v>259</v>
      </c>
      <c r="I107" s="13" t="s">
        <v>35394</v>
      </c>
      <c r="J107" s="13" t="s">
        <v>35394</v>
      </c>
      <c r="K107" s="13" t="s">
        <v>35737</v>
      </c>
      <c r="L107" s="17" t="s">
        <v>35738</v>
      </c>
      <c r="M107" s="18">
        <v>3584000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4.75" customHeight="1" x14ac:dyDescent="0.25">
      <c r="A108" s="13">
        <v>102</v>
      </c>
      <c r="B108" s="13" t="s">
        <v>35739</v>
      </c>
      <c r="C108" s="13" t="s">
        <v>6499</v>
      </c>
      <c r="D108" s="14" t="s">
        <v>6500</v>
      </c>
      <c r="E108" s="15" t="s">
        <v>574</v>
      </c>
      <c r="F108" s="13" t="s">
        <v>6501</v>
      </c>
      <c r="G108" s="16" t="s">
        <v>5992</v>
      </c>
      <c r="H108" s="13" t="s">
        <v>259</v>
      </c>
      <c r="I108" s="13" t="s">
        <v>35394</v>
      </c>
      <c r="J108" s="13" t="s">
        <v>35394</v>
      </c>
      <c r="K108" s="13" t="s">
        <v>35740</v>
      </c>
      <c r="L108" s="17" t="s">
        <v>35741</v>
      </c>
      <c r="M108" s="18">
        <v>3584000</v>
      </c>
      <c r="N108" s="19"/>
      <c r="O108" s="20" t="str">
        <f t="shared" si="2"/>
        <v>CĐ</v>
      </c>
      <c r="R108" s="21" t="str">
        <f t="shared" si="3"/>
        <v>CĐ</v>
      </c>
    </row>
    <row r="109" spans="1:18" ht="24.75" customHeight="1" x14ac:dyDescent="0.25">
      <c r="A109" s="13">
        <v>103</v>
      </c>
      <c r="B109" s="13" t="s">
        <v>35742</v>
      </c>
      <c r="C109" s="13" t="s">
        <v>19613</v>
      </c>
      <c r="D109" s="14" t="s">
        <v>2266</v>
      </c>
      <c r="E109" s="15" t="s">
        <v>1244</v>
      </c>
      <c r="F109" s="13" t="s">
        <v>19614</v>
      </c>
      <c r="G109" s="16" t="s">
        <v>4899</v>
      </c>
      <c r="H109" s="13" t="s">
        <v>259</v>
      </c>
      <c r="I109" s="13" t="s">
        <v>35394</v>
      </c>
      <c r="J109" s="13" t="s">
        <v>35394</v>
      </c>
      <c r="K109" s="13" t="s">
        <v>35743</v>
      </c>
      <c r="L109" s="17" t="s">
        <v>35744</v>
      </c>
      <c r="M109" s="18">
        <v>6021000</v>
      </c>
      <c r="N109" s="19"/>
      <c r="O109" s="20" t="str">
        <f t="shared" si="2"/>
        <v>T4</v>
      </c>
      <c r="R109" s="21" t="str">
        <f t="shared" si="3"/>
        <v>T4</v>
      </c>
    </row>
    <row r="110" spans="1:18" ht="24.75" customHeight="1" x14ac:dyDescent="0.25">
      <c r="A110" s="13">
        <v>104</v>
      </c>
      <c r="B110" s="13" t="s">
        <v>35745</v>
      </c>
      <c r="C110" s="13" t="s">
        <v>35746</v>
      </c>
      <c r="D110" s="14" t="s">
        <v>7006</v>
      </c>
      <c r="E110" s="15" t="s">
        <v>185</v>
      </c>
      <c r="F110" s="13" t="s">
        <v>13313</v>
      </c>
      <c r="G110" s="16" t="s">
        <v>31447</v>
      </c>
      <c r="H110" s="13" t="s">
        <v>259</v>
      </c>
      <c r="I110" s="13" t="s">
        <v>35394</v>
      </c>
      <c r="J110" s="13" t="s">
        <v>35394</v>
      </c>
      <c r="K110" s="13" t="s">
        <v>35747</v>
      </c>
      <c r="L110" s="17" t="s">
        <v>35748</v>
      </c>
      <c r="M110" s="18">
        <v>5129000</v>
      </c>
      <c r="N110" s="19"/>
      <c r="O110" s="20" t="str">
        <f t="shared" si="2"/>
        <v>T4</v>
      </c>
      <c r="R110" s="21" t="str">
        <f t="shared" si="3"/>
        <v>NH 18-19T4</v>
      </c>
    </row>
    <row r="111" spans="1:18" ht="24.75" customHeight="1" x14ac:dyDescent="0.25">
      <c r="A111" s="13">
        <v>105</v>
      </c>
      <c r="B111" s="13" t="s">
        <v>35749</v>
      </c>
      <c r="C111" s="13" t="s">
        <v>35750</v>
      </c>
      <c r="D111" s="14" t="s">
        <v>7556</v>
      </c>
      <c r="E111" s="15" t="s">
        <v>26788</v>
      </c>
      <c r="F111" s="13" t="s">
        <v>32676</v>
      </c>
      <c r="G111" s="16" t="s">
        <v>3658</v>
      </c>
      <c r="H111" s="13" t="s">
        <v>259</v>
      </c>
      <c r="I111" s="13" t="s">
        <v>35394</v>
      </c>
      <c r="J111" s="13" t="s">
        <v>35394</v>
      </c>
      <c r="K111" s="13" t="s">
        <v>35751</v>
      </c>
      <c r="L111" s="17" t="s">
        <v>35752</v>
      </c>
      <c r="M111" s="18">
        <v>5120000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4.75" customHeight="1" x14ac:dyDescent="0.25">
      <c r="A112" s="13">
        <v>106</v>
      </c>
      <c r="B112" s="13" t="s">
        <v>35753</v>
      </c>
      <c r="C112" s="13" t="s">
        <v>7585</v>
      </c>
      <c r="D112" s="14" t="s">
        <v>7586</v>
      </c>
      <c r="E112" s="15" t="s">
        <v>7587</v>
      </c>
      <c r="F112" s="13" t="s">
        <v>7588</v>
      </c>
      <c r="G112" s="16" t="s">
        <v>7576</v>
      </c>
      <c r="H112" s="13" t="s">
        <v>259</v>
      </c>
      <c r="I112" s="13" t="s">
        <v>35394</v>
      </c>
      <c r="J112" s="13" t="s">
        <v>35394</v>
      </c>
      <c r="K112" s="13" t="s">
        <v>35754</v>
      </c>
      <c r="L112" s="17" t="s">
        <v>35755</v>
      </c>
      <c r="M112" s="18">
        <v>3024000</v>
      </c>
      <c r="N112" s="19"/>
      <c r="O112" s="20" t="str">
        <f t="shared" si="2"/>
        <v>C1</v>
      </c>
      <c r="R112" s="21" t="str">
        <f t="shared" si="3"/>
        <v>C1</v>
      </c>
    </row>
    <row r="113" spans="1:18" ht="24.75" customHeight="1" x14ac:dyDescent="0.25">
      <c r="A113" s="13">
        <v>107</v>
      </c>
      <c r="B113" s="13" t="s">
        <v>35756</v>
      </c>
      <c r="C113" s="13" t="s">
        <v>26283</v>
      </c>
      <c r="D113" s="14" t="s">
        <v>17464</v>
      </c>
      <c r="E113" s="15" t="s">
        <v>896</v>
      </c>
      <c r="F113" s="13" t="s">
        <v>18986</v>
      </c>
      <c r="G113" s="16" t="s">
        <v>10309</v>
      </c>
      <c r="H113" s="13" t="s">
        <v>259</v>
      </c>
      <c r="I113" s="13" t="s">
        <v>35394</v>
      </c>
      <c r="J113" s="13" t="s">
        <v>35394</v>
      </c>
      <c r="K113" s="13" t="s">
        <v>35757</v>
      </c>
      <c r="L113" s="17" t="s">
        <v>35758</v>
      </c>
      <c r="M113" s="18">
        <v>4096000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4.75" customHeight="1" x14ac:dyDescent="0.25">
      <c r="A114" s="13">
        <v>108</v>
      </c>
      <c r="B114" s="13" t="s">
        <v>35759</v>
      </c>
      <c r="C114" s="13" t="s">
        <v>35760</v>
      </c>
      <c r="D114" s="14" t="s">
        <v>35761</v>
      </c>
      <c r="E114" s="15" t="s">
        <v>2764</v>
      </c>
      <c r="F114" s="13" t="s">
        <v>5184</v>
      </c>
      <c r="G114" s="16" t="s">
        <v>2828</v>
      </c>
      <c r="H114" s="13" t="s">
        <v>259</v>
      </c>
      <c r="I114" s="13" t="s">
        <v>35394</v>
      </c>
      <c r="J114" s="13" t="s">
        <v>35394</v>
      </c>
      <c r="K114" s="13" t="s">
        <v>35762</v>
      </c>
      <c r="L114" s="17" t="s">
        <v>35763</v>
      </c>
      <c r="M114" s="18">
        <v>5632000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4.75" customHeight="1" x14ac:dyDescent="0.25">
      <c r="A115" s="13">
        <v>109</v>
      </c>
      <c r="B115" s="13" t="s">
        <v>35764</v>
      </c>
      <c r="C115" s="13" t="s">
        <v>21594</v>
      </c>
      <c r="D115" s="14" t="s">
        <v>21595</v>
      </c>
      <c r="E115" s="15" t="s">
        <v>1244</v>
      </c>
      <c r="F115" s="13" t="s">
        <v>21596</v>
      </c>
      <c r="G115" s="16" t="s">
        <v>11661</v>
      </c>
      <c r="H115" s="13" t="s">
        <v>259</v>
      </c>
      <c r="I115" s="13" t="s">
        <v>35394</v>
      </c>
      <c r="J115" s="13" t="s">
        <v>35394</v>
      </c>
      <c r="K115" s="13" t="s">
        <v>35765</v>
      </c>
      <c r="L115" s="17" t="s">
        <v>35766</v>
      </c>
      <c r="M115" s="18">
        <v>3350000</v>
      </c>
      <c r="N115" s="19"/>
      <c r="O115" s="20" t="str">
        <f t="shared" si="2"/>
        <v>TC</v>
      </c>
      <c r="R115" s="21" t="str">
        <f t="shared" si="3"/>
        <v>TC</v>
      </c>
    </row>
    <row r="116" spans="1:18" ht="24.75" customHeight="1" x14ac:dyDescent="0.25">
      <c r="A116" s="13">
        <v>110</v>
      </c>
      <c r="B116" s="13" t="s">
        <v>35767</v>
      </c>
      <c r="C116" s="13" t="s">
        <v>35768</v>
      </c>
      <c r="D116" s="14" t="s">
        <v>35769</v>
      </c>
      <c r="E116" s="15" t="s">
        <v>3724</v>
      </c>
      <c r="F116" s="13" t="s">
        <v>14448</v>
      </c>
      <c r="G116" s="16" t="s">
        <v>5275</v>
      </c>
      <c r="H116" s="13" t="s">
        <v>259</v>
      </c>
      <c r="I116" s="13" t="s">
        <v>35394</v>
      </c>
      <c r="J116" s="13" t="s">
        <v>35394</v>
      </c>
      <c r="K116" s="13" t="s">
        <v>35770</v>
      </c>
      <c r="L116" s="17" t="s">
        <v>35771</v>
      </c>
      <c r="M116" s="18">
        <v>5888000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4.75" customHeight="1" x14ac:dyDescent="0.25">
      <c r="A117" s="13">
        <v>111</v>
      </c>
      <c r="B117" s="13" t="s">
        <v>35772</v>
      </c>
      <c r="C117" s="13" t="s">
        <v>35773</v>
      </c>
      <c r="D117" s="14" t="s">
        <v>107</v>
      </c>
      <c r="E117" s="15" t="s">
        <v>93</v>
      </c>
      <c r="F117" s="13" t="s">
        <v>3714</v>
      </c>
      <c r="G117" s="16" t="s">
        <v>3433</v>
      </c>
      <c r="H117" s="13" t="s">
        <v>259</v>
      </c>
      <c r="I117" s="13" t="s">
        <v>35394</v>
      </c>
      <c r="J117" s="13" t="s">
        <v>35394</v>
      </c>
      <c r="K117" s="13" t="s">
        <v>35774</v>
      </c>
      <c r="L117" s="17" t="s">
        <v>35775</v>
      </c>
      <c r="M117" s="18">
        <v>5632000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4.75" customHeight="1" x14ac:dyDescent="0.25">
      <c r="A118" s="13">
        <v>112</v>
      </c>
      <c r="B118" s="13" t="s">
        <v>35776</v>
      </c>
      <c r="C118" s="13" t="s">
        <v>13656</v>
      </c>
      <c r="D118" s="14" t="s">
        <v>579</v>
      </c>
      <c r="E118" s="15" t="s">
        <v>790</v>
      </c>
      <c r="F118" s="13" t="s">
        <v>8873</v>
      </c>
      <c r="G118" s="16" t="s">
        <v>7511</v>
      </c>
      <c r="H118" s="13" t="s">
        <v>259</v>
      </c>
      <c r="I118" s="13" t="s">
        <v>35394</v>
      </c>
      <c r="J118" s="13" t="s">
        <v>35394</v>
      </c>
      <c r="K118" s="13" t="s">
        <v>35777</v>
      </c>
      <c r="L118" s="17" t="s">
        <v>35778</v>
      </c>
      <c r="M118" s="18">
        <v>3584000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4.75" customHeight="1" x14ac:dyDescent="0.25">
      <c r="A119" s="13">
        <v>113</v>
      </c>
      <c r="B119" s="13" t="s">
        <v>35779</v>
      </c>
      <c r="C119" s="13" t="s">
        <v>25521</v>
      </c>
      <c r="D119" s="14" t="s">
        <v>509</v>
      </c>
      <c r="E119" s="15" t="s">
        <v>822</v>
      </c>
      <c r="F119" s="13" t="s">
        <v>25522</v>
      </c>
      <c r="G119" s="16" t="s">
        <v>5161</v>
      </c>
      <c r="H119" s="13" t="s">
        <v>259</v>
      </c>
      <c r="I119" s="13" t="s">
        <v>35394</v>
      </c>
      <c r="J119" s="13" t="s">
        <v>35394</v>
      </c>
      <c r="K119" s="13" t="s">
        <v>35780</v>
      </c>
      <c r="L119" s="17" t="s">
        <v>35781</v>
      </c>
      <c r="M119" s="18">
        <v>5632000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4.75" customHeight="1" x14ac:dyDescent="0.25">
      <c r="A120" s="13">
        <v>114</v>
      </c>
      <c r="B120" s="13" t="s">
        <v>35782</v>
      </c>
      <c r="C120" s="13" t="s">
        <v>12996</v>
      </c>
      <c r="D120" s="14" t="s">
        <v>12997</v>
      </c>
      <c r="E120" s="15" t="s">
        <v>128</v>
      </c>
      <c r="F120" s="13" t="s">
        <v>12998</v>
      </c>
      <c r="G120" s="16" t="s">
        <v>6780</v>
      </c>
      <c r="H120" s="13" t="s">
        <v>259</v>
      </c>
      <c r="I120" s="13" t="s">
        <v>35394</v>
      </c>
      <c r="J120" s="13" t="s">
        <v>35394</v>
      </c>
      <c r="K120" s="13" t="s">
        <v>35783</v>
      </c>
      <c r="L120" s="17" t="s">
        <v>35784</v>
      </c>
      <c r="M120" s="18">
        <v>4096000</v>
      </c>
      <c r="N120" s="19"/>
      <c r="O120" s="20" t="str">
        <f t="shared" si="2"/>
        <v>C1</v>
      </c>
      <c r="R120" s="21" t="str">
        <f t="shared" si="3"/>
        <v>C1</v>
      </c>
    </row>
    <row r="121" spans="1:18" ht="24.75" customHeight="1" x14ac:dyDescent="0.25">
      <c r="A121" s="13">
        <v>115</v>
      </c>
      <c r="B121" s="13" t="s">
        <v>35785</v>
      </c>
      <c r="C121" s="13" t="s">
        <v>24536</v>
      </c>
      <c r="D121" s="14" t="s">
        <v>6518</v>
      </c>
      <c r="E121" s="15" t="s">
        <v>154</v>
      </c>
      <c r="F121" s="13" t="s">
        <v>10886</v>
      </c>
      <c r="G121" s="16" t="s">
        <v>7688</v>
      </c>
      <c r="H121" s="13" t="s">
        <v>259</v>
      </c>
      <c r="I121" s="13" t="s">
        <v>35394</v>
      </c>
      <c r="J121" s="13" t="s">
        <v>35394</v>
      </c>
      <c r="K121" s="13" t="s">
        <v>35786</v>
      </c>
      <c r="L121" s="17" t="s">
        <v>35787</v>
      </c>
      <c r="M121" s="18">
        <v>3072000</v>
      </c>
      <c r="N121" s="19"/>
      <c r="O121" s="20" t="str">
        <f t="shared" si="2"/>
        <v>CĐ</v>
      </c>
      <c r="R121" s="21" t="str">
        <f t="shared" si="3"/>
        <v>CĐ</v>
      </c>
    </row>
    <row r="122" spans="1:18" ht="24.75" customHeight="1" x14ac:dyDescent="0.25">
      <c r="A122" s="13">
        <v>116</v>
      </c>
      <c r="B122" s="13" t="s">
        <v>35788</v>
      </c>
      <c r="C122" s="13" t="s">
        <v>8468</v>
      </c>
      <c r="D122" s="14" t="s">
        <v>8469</v>
      </c>
      <c r="E122" s="15" t="s">
        <v>1282</v>
      </c>
      <c r="F122" s="13" t="s">
        <v>8470</v>
      </c>
      <c r="G122" s="16" t="s">
        <v>6690</v>
      </c>
      <c r="H122" s="13" t="s">
        <v>259</v>
      </c>
      <c r="I122" s="13" t="s">
        <v>35394</v>
      </c>
      <c r="J122" s="13" t="s">
        <v>35394</v>
      </c>
      <c r="K122" s="13" t="s">
        <v>35789</v>
      </c>
      <c r="L122" s="17" t="s">
        <v>35790</v>
      </c>
      <c r="M122" s="18">
        <v>3840000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4.75" customHeight="1" x14ac:dyDescent="0.25">
      <c r="A123" s="13">
        <v>117</v>
      </c>
      <c r="B123" s="13" t="s">
        <v>35791</v>
      </c>
      <c r="C123" s="13" t="s">
        <v>35792</v>
      </c>
      <c r="D123" s="14" t="s">
        <v>249</v>
      </c>
      <c r="E123" s="15" t="s">
        <v>609</v>
      </c>
      <c r="F123" s="13" t="s">
        <v>35793</v>
      </c>
      <c r="G123" s="16" t="s">
        <v>31447</v>
      </c>
      <c r="H123" s="13" t="s">
        <v>259</v>
      </c>
      <c r="I123" s="13" t="s">
        <v>35394</v>
      </c>
      <c r="J123" s="13" t="s">
        <v>35394</v>
      </c>
      <c r="K123" s="13" t="s">
        <v>35794</v>
      </c>
      <c r="L123" s="17" t="s">
        <v>35795</v>
      </c>
      <c r="M123" s="18">
        <v>5129000</v>
      </c>
      <c r="N123" s="19"/>
      <c r="O123" s="20" t="str">
        <f t="shared" si="2"/>
        <v>T4</v>
      </c>
      <c r="R123" s="21" t="str">
        <f t="shared" si="3"/>
        <v>NH 18-19T4</v>
      </c>
    </row>
    <row r="124" spans="1:18" ht="24.75" customHeight="1" x14ac:dyDescent="0.25">
      <c r="A124" s="13">
        <v>118</v>
      </c>
      <c r="B124" s="13" t="s">
        <v>35796</v>
      </c>
      <c r="C124" s="13" t="s">
        <v>35797</v>
      </c>
      <c r="D124" s="14" t="s">
        <v>713</v>
      </c>
      <c r="E124" s="15" t="s">
        <v>411</v>
      </c>
      <c r="F124" s="13" t="s">
        <v>22794</v>
      </c>
      <c r="G124" s="16" t="s">
        <v>4568</v>
      </c>
      <c r="H124" s="13" t="s">
        <v>259</v>
      </c>
      <c r="I124" s="13" t="s">
        <v>35394</v>
      </c>
      <c r="J124" s="13" t="s">
        <v>35394</v>
      </c>
      <c r="K124" s="13" t="s">
        <v>35798</v>
      </c>
      <c r="L124" s="17" t="s">
        <v>35799</v>
      </c>
      <c r="M124" s="18">
        <v>5129000</v>
      </c>
      <c r="N124" s="19"/>
      <c r="O124" s="20" t="str">
        <f t="shared" si="2"/>
        <v>T4</v>
      </c>
      <c r="R124" s="21" t="str">
        <f t="shared" si="3"/>
        <v>NH 18-19T4</v>
      </c>
    </row>
    <row r="125" spans="1:18" ht="24.75" customHeight="1" x14ac:dyDescent="0.25">
      <c r="A125" s="13">
        <v>119</v>
      </c>
      <c r="B125" s="13" t="s">
        <v>35800</v>
      </c>
      <c r="C125" s="13" t="s">
        <v>35801</v>
      </c>
      <c r="D125" s="14" t="s">
        <v>11931</v>
      </c>
      <c r="E125" s="15" t="s">
        <v>1282</v>
      </c>
      <c r="F125" s="13" t="s">
        <v>35802</v>
      </c>
      <c r="G125" s="16" t="s">
        <v>3346</v>
      </c>
      <c r="H125" s="13" t="s">
        <v>259</v>
      </c>
      <c r="I125" s="13" t="s">
        <v>35394</v>
      </c>
      <c r="J125" s="13" t="s">
        <v>35394</v>
      </c>
      <c r="K125" s="13" t="s">
        <v>35803</v>
      </c>
      <c r="L125" s="17" t="s">
        <v>35804</v>
      </c>
      <c r="M125" s="18">
        <v>5888000</v>
      </c>
      <c r="N125" s="19"/>
      <c r="O125" s="20" t="str">
        <f t="shared" si="2"/>
        <v>C1</v>
      </c>
      <c r="R125" s="21" t="str">
        <f t="shared" si="3"/>
        <v>NH 18-19C1</v>
      </c>
    </row>
    <row r="126" spans="1:18" ht="24.75" customHeight="1" x14ac:dyDescent="0.25">
      <c r="A126" s="13">
        <v>120</v>
      </c>
      <c r="B126" s="13" t="s">
        <v>35805</v>
      </c>
      <c r="C126" s="13" t="s">
        <v>401</v>
      </c>
      <c r="D126" s="14" t="s">
        <v>402</v>
      </c>
      <c r="E126" s="15" t="s">
        <v>403</v>
      </c>
      <c r="F126" s="13" t="s">
        <v>404</v>
      </c>
      <c r="G126" s="16" t="s">
        <v>95</v>
      </c>
      <c r="H126" s="13" t="s">
        <v>259</v>
      </c>
      <c r="I126" s="13" t="s">
        <v>35394</v>
      </c>
      <c r="J126" s="13" t="s">
        <v>35394</v>
      </c>
      <c r="K126" s="13" t="s">
        <v>35806</v>
      </c>
      <c r="L126" s="17" t="s">
        <v>35807</v>
      </c>
      <c r="M126" s="18">
        <v>5129000</v>
      </c>
      <c r="N126" s="19"/>
      <c r="O126" s="20" t="str">
        <f t="shared" si="2"/>
        <v>T4</v>
      </c>
      <c r="R126" s="21" t="str">
        <f t="shared" si="3"/>
        <v>NH 18-19T4</v>
      </c>
    </row>
    <row r="127" spans="1:18" ht="24.75" customHeight="1" x14ac:dyDescent="0.25">
      <c r="A127" s="13">
        <v>121</v>
      </c>
      <c r="B127" s="13" t="s">
        <v>35808</v>
      </c>
      <c r="C127" s="13" t="s">
        <v>35809</v>
      </c>
      <c r="D127" s="14" t="s">
        <v>579</v>
      </c>
      <c r="E127" s="15" t="s">
        <v>26</v>
      </c>
      <c r="F127" s="13" t="s">
        <v>35810</v>
      </c>
      <c r="G127" s="16" t="s">
        <v>335</v>
      </c>
      <c r="H127" s="13" t="s">
        <v>259</v>
      </c>
      <c r="I127" s="13" t="s">
        <v>35394</v>
      </c>
      <c r="J127" s="13" t="s">
        <v>35394</v>
      </c>
      <c r="K127" s="13" t="s">
        <v>35811</v>
      </c>
      <c r="L127" s="17" t="s">
        <v>35812</v>
      </c>
      <c r="M127" s="18">
        <v>4560000</v>
      </c>
      <c r="N127" s="19"/>
      <c r="O127" s="20" t="str">
        <f t="shared" si="2"/>
        <v>T4</v>
      </c>
      <c r="R127" s="21" t="str">
        <f t="shared" si="3"/>
        <v>NH 18-19T4</v>
      </c>
    </row>
    <row r="128" spans="1:18" ht="24.75" customHeight="1" x14ac:dyDescent="0.25">
      <c r="A128" s="13">
        <v>122</v>
      </c>
      <c r="B128" s="13" t="s">
        <v>35813</v>
      </c>
      <c r="C128" s="13" t="s">
        <v>35814</v>
      </c>
      <c r="D128" s="14" t="s">
        <v>1237</v>
      </c>
      <c r="E128" s="15" t="s">
        <v>15</v>
      </c>
      <c r="F128" s="13" t="s">
        <v>5915</v>
      </c>
      <c r="G128" s="16" t="s">
        <v>5128</v>
      </c>
      <c r="H128" s="13" t="s">
        <v>259</v>
      </c>
      <c r="I128" s="13" t="s">
        <v>35394</v>
      </c>
      <c r="J128" s="13" t="s">
        <v>35394</v>
      </c>
      <c r="K128" s="13" t="s">
        <v>35815</v>
      </c>
      <c r="L128" s="17" t="s">
        <v>35816</v>
      </c>
      <c r="M128" s="18">
        <v>5120000</v>
      </c>
      <c r="N128" s="19"/>
      <c r="O128" s="20" t="str">
        <f t="shared" si="2"/>
        <v>C1</v>
      </c>
      <c r="R128" s="21" t="str">
        <f t="shared" si="3"/>
        <v>NH 18-19C1</v>
      </c>
    </row>
    <row r="129" spans="1:18" ht="24.75" customHeight="1" x14ac:dyDescent="0.25">
      <c r="A129" s="13">
        <v>123</v>
      </c>
      <c r="B129" s="13" t="s">
        <v>35817</v>
      </c>
      <c r="C129" s="13" t="s">
        <v>2054</v>
      </c>
      <c r="D129" s="14" t="s">
        <v>2055</v>
      </c>
      <c r="E129" s="15" t="s">
        <v>26</v>
      </c>
      <c r="F129" s="13" t="s">
        <v>2056</v>
      </c>
      <c r="G129" s="16" t="s">
        <v>335</v>
      </c>
      <c r="H129" s="13" t="s">
        <v>259</v>
      </c>
      <c r="I129" s="13" t="s">
        <v>35394</v>
      </c>
      <c r="J129" s="13" t="s">
        <v>35394</v>
      </c>
      <c r="K129" s="13" t="s">
        <v>35818</v>
      </c>
      <c r="L129" s="17" t="s">
        <v>35819</v>
      </c>
      <c r="M129" s="18">
        <v>4560000</v>
      </c>
      <c r="N129" s="19"/>
      <c r="O129" s="20" t="str">
        <f t="shared" si="2"/>
        <v>T4</v>
      </c>
      <c r="R129" s="21" t="str">
        <f t="shared" si="3"/>
        <v>NH 18-19T4</v>
      </c>
    </row>
    <row r="130" spans="1:18" ht="24.75" customHeight="1" x14ac:dyDescent="0.25">
      <c r="A130" s="13">
        <v>124</v>
      </c>
      <c r="B130" s="13" t="s">
        <v>35820</v>
      </c>
      <c r="C130" s="13" t="s">
        <v>35821</v>
      </c>
      <c r="D130" s="14" t="s">
        <v>35822</v>
      </c>
      <c r="E130" s="15" t="s">
        <v>470</v>
      </c>
      <c r="F130" s="13" t="s">
        <v>35823</v>
      </c>
      <c r="G130" s="16" t="s">
        <v>13098</v>
      </c>
      <c r="H130" s="13" t="s">
        <v>259</v>
      </c>
      <c r="I130" s="13" t="s">
        <v>35394</v>
      </c>
      <c r="J130" s="13" t="s">
        <v>35394</v>
      </c>
      <c r="K130" s="13" t="s">
        <v>35824</v>
      </c>
      <c r="L130" s="17" t="s">
        <v>35825</v>
      </c>
      <c r="M130" s="18">
        <v>4536000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4.75" customHeight="1" x14ac:dyDescent="0.25">
      <c r="A131" s="13">
        <v>125</v>
      </c>
      <c r="B131" s="13" t="s">
        <v>35826</v>
      </c>
      <c r="C131" s="13" t="s">
        <v>35827</v>
      </c>
      <c r="D131" s="14" t="s">
        <v>394</v>
      </c>
      <c r="E131" s="15" t="s">
        <v>1444</v>
      </c>
      <c r="F131" s="13" t="s">
        <v>3104</v>
      </c>
      <c r="G131" s="16" t="s">
        <v>4877</v>
      </c>
      <c r="H131" s="13" t="s">
        <v>259</v>
      </c>
      <c r="I131" s="13" t="s">
        <v>35394</v>
      </c>
      <c r="J131" s="13" t="s">
        <v>35394</v>
      </c>
      <c r="K131" s="13" t="s">
        <v>35828</v>
      </c>
      <c r="L131" s="17" t="s">
        <v>35829</v>
      </c>
      <c r="M131" s="18">
        <v>5888000</v>
      </c>
      <c r="N131" s="19"/>
      <c r="O131" s="20" t="str">
        <f t="shared" si="2"/>
        <v>C1</v>
      </c>
      <c r="R131" s="21" t="str">
        <f t="shared" si="3"/>
        <v>NH 18-19C1</v>
      </c>
    </row>
    <row r="132" spans="1:18" ht="24.75" customHeight="1" x14ac:dyDescent="0.25">
      <c r="A132" s="13">
        <v>126</v>
      </c>
      <c r="B132" s="13" t="s">
        <v>35830</v>
      </c>
      <c r="C132" s="13" t="s">
        <v>35831</v>
      </c>
      <c r="D132" s="14" t="s">
        <v>15529</v>
      </c>
      <c r="E132" s="15" t="s">
        <v>278</v>
      </c>
      <c r="F132" s="13" t="s">
        <v>35832</v>
      </c>
      <c r="G132" s="16" t="s">
        <v>6726</v>
      </c>
      <c r="H132" s="13" t="s">
        <v>259</v>
      </c>
      <c r="I132" s="13" t="s">
        <v>35394</v>
      </c>
      <c r="J132" s="13" t="s">
        <v>35394</v>
      </c>
      <c r="K132" s="13" t="s">
        <v>35833</v>
      </c>
      <c r="L132" s="17" t="s">
        <v>35834</v>
      </c>
      <c r="M132" s="18">
        <v>3584000</v>
      </c>
      <c r="N132" s="19"/>
      <c r="O132" s="20" t="str">
        <f t="shared" si="2"/>
        <v>CĐ</v>
      </c>
      <c r="R132" s="21" t="str">
        <f t="shared" si="3"/>
        <v>CĐ</v>
      </c>
    </row>
    <row r="133" spans="1:18" ht="24.75" customHeight="1" x14ac:dyDescent="0.25">
      <c r="A133" s="13">
        <v>127</v>
      </c>
      <c r="B133" s="13" t="s">
        <v>35835</v>
      </c>
      <c r="C133" s="13" t="s">
        <v>35836</v>
      </c>
      <c r="D133" s="14" t="s">
        <v>140</v>
      </c>
      <c r="E133" s="15" t="s">
        <v>15</v>
      </c>
      <c r="F133" s="13" t="s">
        <v>20342</v>
      </c>
      <c r="G133" s="16" t="s">
        <v>4991</v>
      </c>
      <c r="H133" s="13" t="s">
        <v>259</v>
      </c>
      <c r="I133" s="13" t="s">
        <v>35394</v>
      </c>
      <c r="J133" s="13" t="s">
        <v>35394</v>
      </c>
      <c r="K133" s="13" t="s">
        <v>35837</v>
      </c>
      <c r="L133" s="17" t="s">
        <v>35838</v>
      </c>
      <c r="M133" s="18">
        <v>5632000</v>
      </c>
      <c r="N133" s="19"/>
      <c r="O133" s="20" t="str">
        <f t="shared" ref="O133:O170" si="4">MID(G133,3,FIND("-",G133,1)-3)&amp;IF(MID(G133,3,5)="CĐ-LT","LT","")</f>
        <v>C1</v>
      </c>
      <c r="R133" s="21" t="str">
        <f t="shared" ref="R133:R170" si="5">IF(LEFT(G133,2)="18","NH 18-19","")&amp;O133</f>
        <v>NH 18-19C1</v>
      </c>
    </row>
    <row r="134" spans="1:18" ht="24.75" customHeight="1" x14ac:dyDescent="0.25">
      <c r="A134" s="13">
        <v>128</v>
      </c>
      <c r="B134" s="13" t="s">
        <v>35839</v>
      </c>
      <c r="C134" s="13" t="s">
        <v>35840</v>
      </c>
      <c r="D134" s="14" t="s">
        <v>848</v>
      </c>
      <c r="E134" s="15" t="s">
        <v>346</v>
      </c>
      <c r="F134" s="13" t="s">
        <v>828</v>
      </c>
      <c r="G134" s="16" t="s">
        <v>7953</v>
      </c>
      <c r="H134" s="13" t="s">
        <v>17</v>
      </c>
      <c r="I134" s="13" t="s">
        <v>35394</v>
      </c>
      <c r="J134" s="13" t="s">
        <v>35394</v>
      </c>
      <c r="K134" s="13" t="s">
        <v>35841</v>
      </c>
      <c r="L134" s="17" t="s">
        <v>35842</v>
      </c>
      <c r="M134" s="18">
        <v>6444000</v>
      </c>
      <c r="N134" s="19"/>
      <c r="O134" s="20" t="str">
        <f t="shared" si="4"/>
        <v>C2</v>
      </c>
      <c r="R134" s="21" t="str">
        <f t="shared" si="5"/>
        <v>NH 18-19C2</v>
      </c>
    </row>
    <row r="135" spans="1:18" ht="24.75" customHeight="1" x14ac:dyDescent="0.25">
      <c r="A135" s="13">
        <v>129</v>
      </c>
      <c r="B135" s="13" t="s">
        <v>35843</v>
      </c>
      <c r="C135" s="13" t="s">
        <v>16658</v>
      </c>
      <c r="D135" s="14" t="s">
        <v>79</v>
      </c>
      <c r="E135" s="15" t="s">
        <v>108</v>
      </c>
      <c r="F135" s="13" t="s">
        <v>16659</v>
      </c>
      <c r="G135" s="16" t="s">
        <v>6668</v>
      </c>
      <c r="H135" s="13" t="s">
        <v>259</v>
      </c>
      <c r="I135" s="13" t="s">
        <v>35394</v>
      </c>
      <c r="J135" s="13" t="s">
        <v>35394</v>
      </c>
      <c r="K135" s="13" t="s">
        <v>35844</v>
      </c>
      <c r="L135" s="17" t="s">
        <v>35845</v>
      </c>
      <c r="M135" s="18">
        <v>4096000</v>
      </c>
      <c r="N135" s="19"/>
      <c r="O135" s="20" t="str">
        <f t="shared" si="4"/>
        <v>C1</v>
      </c>
      <c r="R135" s="21" t="str">
        <f t="shared" si="5"/>
        <v>C1</v>
      </c>
    </row>
    <row r="136" spans="1:18" ht="24.75" customHeight="1" x14ac:dyDescent="0.25">
      <c r="A136" s="13">
        <v>130</v>
      </c>
      <c r="B136" s="13" t="s">
        <v>35846</v>
      </c>
      <c r="C136" s="13" t="s">
        <v>35847</v>
      </c>
      <c r="D136" s="14" t="s">
        <v>35848</v>
      </c>
      <c r="E136" s="15" t="s">
        <v>1338</v>
      </c>
      <c r="F136" s="13" t="s">
        <v>35849</v>
      </c>
      <c r="G136" s="16" t="s">
        <v>13098</v>
      </c>
      <c r="H136" s="13" t="s">
        <v>259</v>
      </c>
      <c r="I136" s="13" t="s">
        <v>35394</v>
      </c>
      <c r="J136" s="13" t="s">
        <v>35394</v>
      </c>
      <c r="K136" s="13" t="s">
        <v>35850</v>
      </c>
      <c r="L136" s="17" t="s">
        <v>35851</v>
      </c>
      <c r="M136" s="18">
        <v>4536000</v>
      </c>
      <c r="N136" s="19"/>
      <c r="O136" s="20" t="str">
        <f t="shared" si="4"/>
        <v>C1</v>
      </c>
      <c r="R136" s="21" t="str">
        <f t="shared" si="5"/>
        <v>NH 18-19C1</v>
      </c>
    </row>
    <row r="137" spans="1:18" ht="24.75" customHeight="1" x14ac:dyDescent="0.25">
      <c r="A137" s="13">
        <v>131</v>
      </c>
      <c r="B137" s="13" t="s">
        <v>35852</v>
      </c>
      <c r="C137" s="13" t="s">
        <v>35853</v>
      </c>
      <c r="D137" s="14" t="s">
        <v>4117</v>
      </c>
      <c r="E137" s="15" t="s">
        <v>477</v>
      </c>
      <c r="F137" s="13" t="s">
        <v>803</v>
      </c>
      <c r="G137" s="16" t="s">
        <v>68</v>
      </c>
      <c r="H137" s="13" t="s">
        <v>259</v>
      </c>
      <c r="I137" s="13" t="s">
        <v>35394</v>
      </c>
      <c r="J137" s="13" t="s">
        <v>35394</v>
      </c>
      <c r="K137" s="13" t="s">
        <v>35854</v>
      </c>
      <c r="L137" s="17" t="s">
        <v>35855</v>
      </c>
      <c r="M137" s="18">
        <v>5120000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4.75" customHeight="1" x14ac:dyDescent="0.25">
      <c r="A138" s="13">
        <v>132</v>
      </c>
      <c r="B138" s="13" t="s">
        <v>35856</v>
      </c>
      <c r="C138" s="13" t="s">
        <v>35857</v>
      </c>
      <c r="D138" s="14" t="s">
        <v>2567</v>
      </c>
      <c r="E138" s="15" t="s">
        <v>1533</v>
      </c>
      <c r="F138" s="13" t="s">
        <v>3459</v>
      </c>
      <c r="G138" s="16" t="s">
        <v>843</v>
      </c>
      <c r="H138" s="13" t="s">
        <v>259</v>
      </c>
      <c r="I138" s="13" t="s">
        <v>35394</v>
      </c>
      <c r="J138" s="13" t="s">
        <v>35394</v>
      </c>
      <c r="K138" s="13" t="s">
        <v>35858</v>
      </c>
      <c r="L138" s="17" t="s">
        <v>35859</v>
      </c>
      <c r="M138" s="18">
        <v>5888000</v>
      </c>
      <c r="N138" s="19"/>
      <c r="O138" s="20" t="str">
        <f t="shared" si="4"/>
        <v>C1</v>
      </c>
      <c r="R138" s="21" t="str">
        <f t="shared" si="5"/>
        <v>NH 18-19C1</v>
      </c>
    </row>
    <row r="139" spans="1:18" ht="24.75" customHeight="1" x14ac:dyDescent="0.25">
      <c r="A139" s="13">
        <v>133</v>
      </c>
      <c r="B139" s="13" t="s">
        <v>35860</v>
      </c>
      <c r="C139" s="13" t="s">
        <v>24780</v>
      </c>
      <c r="D139" s="14" t="s">
        <v>5907</v>
      </c>
      <c r="E139" s="15" t="s">
        <v>197</v>
      </c>
      <c r="F139" s="13" t="s">
        <v>16675</v>
      </c>
      <c r="G139" s="16" t="s">
        <v>6726</v>
      </c>
      <c r="H139" s="13" t="s">
        <v>259</v>
      </c>
      <c r="I139" s="13" t="s">
        <v>35394</v>
      </c>
      <c r="J139" s="13" t="s">
        <v>35394</v>
      </c>
      <c r="K139" s="13" t="s">
        <v>35861</v>
      </c>
      <c r="L139" s="17" t="s">
        <v>35862</v>
      </c>
      <c r="M139" s="18">
        <v>3584000</v>
      </c>
      <c r="N139" s="19"/>
      <c r="O139" s="20" t="str">
        <f t="shared" si="4"/>
        <v>CĐ</v>
      </c>
      <c r="R139" s="21" t="str">
        <f t="shared" si="5"/>
        <v>CĐ</v>
      </c>
    </row>
    <row r="140" spans="1:18" ht="24.75" customHeight="1" x14ac:dyDescent="0.25">
      <c r="A140" s="13">
        <v>134</v>
      </c>
      <c r="B140" s="13" t="s">
        <v>35863</v>
      </c>
      <c r="C140" s="13" t="s">
        <v>8045</v>
      </c>
      <c r="D140" s="14" t="s">
        <v>3235</v>
      </c>
      <c r="E140" s="15" t="s">
        <v>411</v>
      </c>
      <c r="F140" s="13" t="s">
        <v>8046</v>
      </c>
      <c r="G140" s="16" t="s">
        <v>5662</v>
      </c>
      <c r="H140" s="13" t="s">
        <v>259</v>
      </c>
      <c r="I140" s="13" t="s">
        <v>35394</v>
      </c>
      <c r="J140" s="13" t="s">
        <v>35394</v>
      </c>
      <c r="K140" s="13" t="s">
        <v>35864</v>
      </c>
      <c r="L140" s="17" t="s">
        <v>35865</v>
      </c>
      <c r="M140" s="18">
        <v>4096000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4.75" customHeight="1" x14ac:dyDescent="0.25">
      <c r="A141" s="13">
        <v>135</v>
      </c>
      <c r="B141" s="13" t="s">
        <v>35866</v>
      </c>
      <c r="C141" s="13" t="s">
        <v>35867</v>
      </c>
      <c r="D141" s="14" t="s">
        <v>1098</v>
      </c>
      <c r="E141" s="15" t="s">
        <v>32</v>
      </c>
      <c r="F141" s="13" t="s">
        <v>2376</v>
      </c>
      <c r="G141" s="16" t="s">
        <v>2862</v>
      </c>
      <c r="H141" s="13" t="s">
        <v>259</v>
      </c>
      <c r="I141" s="13" t="s">
        <v>35394</v>
      </c>
      <c r="J141" s="13" t="s">
        <v>35394</v>
      </c>
      <c r="K141" s="13" t="s">
        <v>35868</v>
      </c>
      <c r="L141" s="17" t="s">
        <v>35869</v>
      </c>
      <c r="M141" s="18">
        <v>5575000</v>
      </c>
      <c r="N141" s="19"/>
      <c r="O141" s="20" t="str">
        <f t="shared" si="4"/>
        <v>T4</v>
      </c>
      <c r="R141" s="21" t="str">
        <f t="shared" si="5"/>
        <v>NH 18-19T4</v>
      </c>
    </row>
    <row r="142" spans="1:18" ht="24.75" customHeight="1" x14ac:dyDescent="0.25">
      <c r="A142" s="13">
        <v>136</v>
      </c>
      <c r="B142" s="13" t="s">
        <v>35870</v>
      </c>
      <c r="C142" s="13" t="s">
        <v>35871</v>
      </c>
      <c r="D142" s="14" t="s">
        <v>2873</v>
      </c>
      <c r="E142" s="15" t="s">
        <v>33</v>
      </c>
      <c r="F142" s="13" t="s">
        <v>1962</v>
      </c>
      <c r="G142" s="16" t="s">
        <v>804</v>
      </c>
      <c r="H142" s="13" t="s">
        <v>259</v>
      </c>
      <c r="I142" s="13" t="s">
        <v>35394</v>
      </c>
      <c r="J142" s="13" t="s">
        <v>35394</v>
      </c>
      <c r="K142" s="13" t="s">
        <v>35872</v>
      </c>
      <c r="L142" s="17" t="s">
        <v>35873</v>
      </c>
      <c r="M142" s="18">
        <v>5632000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4.75" customHeight="1" x14ac:dyDescent="0.25">
      <c r="A143" s="13">
        <v>137</v>
      </c>
      <c r="B143" s="13" t="s">
        <v>35874</v>
      </c>
      <c r="C143" s="13" t="s">
        <v>35875</v>
      </c>
      <c r="D143" s="14" t="s">
        <v>35876</v>
      </c>
      <c r="E143" s="15" t="s">
        <v>15</v>
      </c>
      <c r="F143" s="13" t="s">
        <v>4996</v>
      </c>
      <c r="G143" s="16" t="s">
        <v>12025</v>
      </c>
      <c r="H143" s="13" t="s">
        <v>259</v>
      </c>
      <c r="I143" s="13" t="s">
        <v>35394</v>
      </c>
      <c r="J143" s="13" t="s">
        <v>35394</v>
      </c>
      <c r="K143" s="13" t="s">
        <v>35877</v>
      </c>
      <c r="L143" s="17" t="s">
        <v>35878</v>
      </c>
      <c r="M143" s="18">
        <v>5120000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4.75" customHeight="1" x14ac:dyDescent="0.25">
      <c r="A144" s="13">
        <v>138</v>
      </c>
      <c r="B144" s="13" t="s">
        <v>35879</v>
      </c>
      <c r="C144" s="13" t="s">
        <v>2078</v>
      </c>
      <c r="D144" s="14" t="s">
        <v>2079</v>
      </c>
      <c r="E144" s="15" t="s">
        <v>1202</v>
      </c>
      <c r="F144" s="13" t="s">
        <v>1352</v>
      </c>
      <c r="G144" s="16" t="s">
        <v>23</v>
      </c>
      <c r="H144" s="13" t="s">
        <v>259</v>
      </c>
      <c r="I144" s="13" t="s">
        <v>35394</v>
      </c>
      <c r="J144" s="13" t="s">
        <v>35394</v>
      </c>
      <c r="K144" s="13" t="s">
        <v>35880</v>
      </c>
      <c r="L144" s="17" t="s">
        <v>35881</v>
      </c>
      <c r="M144" s="18">
        <v>5129000</v>
      </c>
      <c r="N144" s="19"/>
      <c r="O144" s="20" t="str">
        <f t="shared" si="4"/>
        <v>T4</v>
      </c>
      <c r="R144" s="21" t="str">
        <f t="shared" si="5"/>
        <v>NH 18-19T4</v>
      </c>
    </row>
    <row r="145" spans="1:18" ht="24.75" customHeight="1" x14ac:dyDescent="0.25">
      <c r="A145" s="13">
        <v>139</v>
      </c>
      <c r="B145" s="13" t="s">
        <v>35882</v>
      </c>
      <c r="C145" s="13" t="s">
        <v>35883</v>
      </c>
      <c r="D145" s="14" t="s">
        <v>3801</v>
      </c>
      <c r="E145" s="15" t="s">
        <v>941</v>
      </c>
      <c r="F145" s="13" t="s">
        <v>35884</v>
      </c>
      <c r="G145" s="16" t="s">
        <v>15417</v>
      </c>
      <c r="H145" s="13" t="s">
        <v>17</v>
      </c>
      <c r="I145" s="13" t="s">
        <v>35394</v>
      </c>
      <c r="J145" s="13" t="s">
        <v>35394</v>
      </c>
      <c r="K145" s="13" t="s">
        <v>35885</v>
      </c>
      <c r="L145" s="17" t="s">
        <v>35886</v>
      </c>
      <c r="M145" s="18">
        <v>6444000</v>
      </c>
      <c r="N145" s="19"/>
      <c r="O145" s="20" t="str">
        <f t="shared" si="4"/>
        <v>C2</v>
      </c>
      <c r="R145" s="21" t="str">
        <f t="shared" si="5"/>
        <v>NH 18-19C2</v>
      </c>
    </row>
    <row r="146" spans="1:18" ht="24.75" customHeight="1" x14ac:dyDescent="0.25">
      <c r="A146" s="13">
        <v>140</v>
      </c>
      <c r="B146" s="13" t="s">
        <v>35887</v>
      </c>
      <c r="C146" s="13" t="s">
        <v>35888</v>
      </c>
      <c r="D146" s="14" t="s">
        <v>1294</v>
      </c>
      <c r="E146" s="15" t="s">
        <v>947</v>
      </c>
      <c r="F146" s="13" t="s">
        <v>4041</v>
      </c>
      <c r="G146" s="16" t="s">
        <v>5406</v>
      </c>
      <c r="H146" s="13" t="s">
        <v>259</v>
      </c>
      <c r="I146" s="13" t="s">
        <v>35394</v>
      </c>
      <c r="J146" s="13" t="s">
        <v>35394</v>
      </c>
      <c r="K146" s="13" t="s">
        <v>35889</v>
      </c>
      <c r="L146" s="17" t="s">
        <v>35890</v>
      </c>
      <c r="M146" s="18">
        <v>5120000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4.75" customHeight="1" x14ac:dyDescent="0.25">
      <c r="A147" s="13">
        <v>141</v>
      </c>
      <c r="B147" s="13" t="s">
        <v>35891</v>
      </c>
      <c r="C147" s="13" t="s">
        <v>35892</v>
      </c>
      <c r="D147" s="14" t="s">
        <v>2673</v>
      </c>
      <c r="E147" s="15" t="s">
        <v>1282</v>
      </c>
      <c r="F147" s="13" t="s">
        <v>6374</v>
      </c>
      <c r="G147" s="16" t="s">
        <v>2251</v>
      </c>
      <c r="H147" s="13" t="s">
        <v>259</v>
      </c>
      <c r="I147" s="13" t="s">
        <v>35394</v>
      </c>
      <c r="J147" s="13" t="s">
        <v>35394</v>
      </c>
      <c r="K147" s="13" t="s">
        <v>35893</v>
      </c>
      <c r="L147" s="17" t="s">
        <v>35894</v>
      </c>
      <c r="M147" s="18">
        <v>5632000</v>
      </c>
      <c r="N147" s="19"/>
      <c r="O147" s="20" t="str">
        <f t="shared" si="4"/>
        <v>C1</v>
      </c>
      <c r="R147" s="21" t="str">
        <f t="shared" si="5"/>
        <v>NH 18-19C1</v>
      </c>
    </row>
    <row r="148" spans="1:18" ht="24.75" customHeight="1" x14ac:dyDescent="0.25">
      <c r="A148" s="13">
        <v>142</v>
      </c>
      <c r="B148" s="13" t="s">
        <v>35895</v>
      </c>
      <c r="C148" s="13" t="s">
        <v>35896</v>
      </c>
      <c r="D148" s="14" t="s">
        <v>24561</v>
      </c>
      <c r="E148" s="15" t="s">
        <v>458</v>
      </c>
      <c r="F148" s="13" t="s">
        <v>1794</v>
      </c>
      <c r="G148" s="16" t="s">
        <v>335</v>
      </c>
      <c r="H148" s="13" t="s">
        <v>259</v>
      </c>
      <c r="I148" s="13" t="s">
        <v>35394</v>
      </c>
      <c r="J148" s="13" t="s">
        <v>35394</v>
      </c>
      <c r="K148" s="13" t="s">
        <v>35897</v>
      </c>
      <c r="L148" s="17" t="s">
        <v>35898</v>
      </c>
      <c r="M148" s="18">
        <v>4560000</v>
      </c>
      <c r="N148" s="19"/>
      <c r="O148" s="20" t="str">
        <f t="shared" si="4"/>
        <v>T4</v>
      </c>
      <c r="R148" s="21" t="str">
        <f t="shared" si="5"/>
        <v>NH 18-19T4</v>
      </c>
    </row>
    <row r="149" spans="1:18" ht="24.75" customHeight="1" x14ac:dyDescent="0.25">
      <c r="A149" s="13">
        <v>143</v>
      </c>
      <c r="B149" s="13" t="s">
        <v>35899</v>
      </c>
      <c r="C149" s="13" t="s">
        <v>35900</v>
      </c>
      <c r="D149" s="14" t="s">
        <v>35901</v>
      </c>
      <c r="E149" s="15" t="s">
        <v>17537</v>
      </c>
      <c r="F149" s="13" t="s">
        <v>202</v>
      </c>
      <c r="G149" s="16" t="s">
        <v>335</v>
      </c>
      <c r="H149" s="13" t="s">
        <v>259</v>
      </c>
      <c r="I149" s="13" t="s">
        <v>35394</v>
      </c>
      <c r="J149" s="13" t="s">
        <v>35394</v>
      </c>
      <c r="K149" s="13" t="s">
        <v>35902</v>
      </c>
      <c r="L149" s="17" t="s">
        <v>35903</v>
      </c>
      <c r="M149" s="18">
        <v>4560000</v>
      </c>
      <c r="N149" s="19"/>
      <c r="O149" s="20" t="str">
        <f t="shared" si="4"/>
        <v>T4</v>
      </c>
      <c r="R149" s="21" t="str">
        <f t="shared" si="5"/>
        <v>NH 18-19T4</v>
      </c>
    </row>
    <row r="150" spans="1:18" ht="24.75" customHeight="1" x14ac:dyDescent="0.25">
      <c r="A150" s="13">
        <v>144</v>
      </c>
      <c r="B150" s="13" t="s">
        <v>35904</v>
      </c>
      <c r="C150" s="13" t="s">
        <v>8551</v>
      </c>
      <c r="D150" s="14" t="s">
        <v>5636</v>
      </c>
      <c r="E150" s="15" t="s">
        <v>8552</v>
      </c>
      <c r="F150" s="13" t="s">
        <v>8553</v>
      </c>
      <c r="G150" s="16" t="s">
        <v>8554</v>
      </c>
      <c r="H150" s="13" t="s">
        <v>259</v>
      </c>
      <c r="I150" s="13" t="s">
        <v>35394</v>
      </c>
      <c r="J150" s="13" t="s">
        <v>35394</v>
      </c>
      <c r="K150" s="13" t="s">
        <v>35905</v>
      </c>
      <c r="L150" s="17" t="s">
        <v>35906</v>
      </c>
      <c r="M150" s="18">
        <v>4096000</v>
      </c>
      <c r="N150" s="19"/>
      <c r="O150" s="20" t="str">
        <f t="shared" si="4"/>
        <v>C1</v>
      </c>
      <c r="R150" s="21" t="str">
        <f t="shared" si="5"/>
        <v>C1</v>
      </c>
    </row>
    <row r="151" spans="1:18" ht="24.75" customHeight="1" x14ac:dyDescent="0.25">
      <c r="A151" s="13">
        <v>145</v>
      </c>
      <c r="B151" s="13" t="s">
        <v>35907</v>
      </c>
      <c r="C151" s="13" t="s">
        <v>12839</v>
      </c>
      <c r="D151" s="14" t="s">
        <v>107</v>
      </c>
      <c r="E151" s="15" t="s">
        <v>93</v>
      </c>
      <c r="F151" s="13" t="s">
        <v>11412</v>
      </c>
      <c r="G151" s="16" t="s">
        <v>6201</v>
      </c>
      <c r="H151" s="13" t="s">
        <v>259</v>
      </c>
      <c r="I151" s="13" t="s">
        <v>35394</v>
      </c>
      <c r="J151" s="13" t="s">
        <v>35394</v>
      </c>
      <c r="K151" s="13" t="s">
        <v>35908</v>
      </c>
      <c r="L151" s="17" t="s">
        <v>35909</v>
      </c>
      <c r="M151" s="18">
        <v>3584000</v>
      </c>
      <c r="N151" s="19"/>
      <c r="O151" s="20" t="str">
        <f t="shared" si="4"/>
        <v>C1</v>
      </c>
      <c r="R151" s="21" t="str">
        <f t="shared" si="5"/>
        <v>C1</v>
      </c>
    </row>
    <row r="152" spans="1:18" ht="24.75" customHeight="1" x14ac:dyDescent="0.25">
      <c r="A152" s="13">
        <v>146</v>
      </c>
      <c r="B152" s="13" t="s">
        <v>35910</v>
      </c>
      <c r="C152" s="13" t="s">
        <v>331</v>
      </c>
      <c r="D152" s="14" t="s">
        <v>332</v>
      </c>
      <c r="E152" s="15" t="s">
        <v>333</v>
      </c>
      <c r="F152" s="13" t="s">
        <v>334</v>
      </c>
      <c r="G152" s="16" t="s">
        <v>335</v>
      </c>
      <c r="H152" s="13" t="s">
        <v>259</v>
      </c>
      <c r="I152" s="13" t="s">
        <v>35394</v>
      </c>
      <c r="J152" s="13" t="s">
        <v>35394</v>
      </c>
      <c r="K152" s="13" t="s">
        <v>35911</v>
      </c>
      <c r="L152" s="17" t="s">
        <v>35912</v>
      </c>
      <c r="M152" s="18">
        <v>4560000</v>
      </c>
      <c r="N152" s="19"/>
      <c r="O152" s="20" t="str">
        <f t="shared" si="4"/>
        <v>T4</v>
      </c>
      <c r="R152" s="21" t="str">
        <f t="shared" si="5"/>
        <v>NH 18-19T4</v>
      </c>
    </row>
    <row r="153" spans="1:18" ht="24.75" customHeight="1" x14ac:dyDescent="0.25">
      <c r="A153" s="13">
        <v>147</v>
      </c>
      <c r="B153" s="13" t="s">
        <v>35913</v>
      </c>
      <c r="C153" s="13" t="s">
        <v>6723</v>
      </c>
      <c r="D153" s="14" t="s">
        <v>6724</v>
      </c>
      <c r="E153" s="15" t="s">
        <v>497</v>
      </c>
      <c r="F153" s="13" t="s">
        <v>6725</v>
      </c>
      <c r="G153" s="16" t="s">
        <v>6726</v>
      </c>
      <c r="H153" s="13" t="s">
        <v>259</v>
      </c>
      <c r="I153" s="13" t="s">
        <v>35394</v>
      </c>
      <c r="J153" s="13" t="s">
        <v>35394</v>
      </c>
      <c r="K153" s="13" t="s">
        <v>35914</v>
      </c>
      <c r="L153" s="17" t="s">
        <v>35915</v>
      </c>
      <c r="M153" s="18">
        <v>3584000</v>
      </c>
      <c r="N153" s="19"/>
      <c r="O153" s="20" t="str">
        <f t="shared" si="4"/>
        <v>CĐ</v>
      </c>
      <c r="R153" s="21" t="str">
        <f t="shared" si="5"/>
        <v>CĐ</v>
      </c>
    </row>
    <row r="154" spans="1:18" ht="24.75" customHeight="1" x14ac:dyDescent="0.25">
      <c r="A154" s="13">
        <v>148</v>
      </c>
      <c r="B154" s="13" t="s">
        <v>35916</v>
      </c>
      <c r="C154" s="13" t="s">
        <v>24220</v>
      </c>
      <c r="D154" s="14" t="s">
        <v>24221</v>
      </c>
      <c r="E154" s="15" t="s">
        <v>1862</v>
      </c>
      <c r="F154" s="13" t="s">
        <v>24222</v>
      </c>
      <c r="G154" s="16" t="s">
        <v>18382</v>
      </c>
      <c r="H154" s="13" t="s">
        <v>259</v>
      </c>
      <c r="I154" s="13" t="s">
        <v>35394</v>
      </c>
      <c r="J154" s="13" t="s">
        <v>35394</v>
      </c>
      <c r="K154" s="13" t="s">
        <v>35917</v>
      </c>
      <c r="L154" s="17" t="s">
        <v>35918</v>
      </c>
      <c r="M154" s="18">
        <v>2850000</v>
      </c>
      <c r="N154" s="19"/>
      <c r="O154" s="20" t="str">
        <f t="shared" si="4"/>
        <v>TCN</v>
      </c>
      <c r="R154" s="21" t="str">
        <f t="shared" si="5"/>
        <v>TCN</v>
      </c>
    </row>
    <row r="155" spans="1:18" ht="24.75" customHeight="1" x14ac:dyDescent="0.25">
      <c r="A155" s="13">
        <v>149</v>
      </c>
      <c r="B155" s="13" t="s">
        <v>35919</v>
      </c>
      <c r="C155" s="13" t="s">
        <v>35920</v>
      </c>
      <c r="D155" s="14" t="s">
        <v>35921</v>
      </c>
      <c r="E155" s="15" t="s">
        <v>1244</v>
      </c>
      <c r="F155" s="13" t="s">
        <v>35922</v>
      </c>
      <c r="G155" s="16" t="s">
        <v>23</v>
      </c>
      <c r="H155" s="13" t="s">
        <v>259</v>
      </c>
      <c r="I155" s="13" t="s">
        <v>35394</v>
      </c>
      <c r="J155" s="13" t="s">
        <v>35394</v>
      </c>
      <c r="K155" s="13" t="s">
        <v>35923</v>
      </c>
      <c r="L155" s="17" t="s">
        <v>35924</v>
      </c>
      <c r="M155" s="18">
        <v>5129000</v>
      </c>
      <c r="N155" s="19"/>
      <c r="O155" s="20" t="str">
        <f t="shared" si="4"/>
        <v>T4</v>
      </c>
      <c r="R155" s="21" t="str">
        <f t="shared" si="5"/>
        <v>NH 18-19T4</v>
      </c>
    </row>
    <row r="156" spans="1:18" ht="24.75" customHeight="1" x14ac:dyDescent="0.25">
      <c r="A156" s="13">
        <v>150</v>
      </c>
      <c r="B156" s="13" t="s">
        <v>35925</v>
      </c>
      <c r="C156" s="13" t="s">
        <v>35926</v>
      </c>
      <c r="D156" s="14" t="s">
        <v>23496</v>
      </c>
      <c r="E156" s="15" t="s">
        <v>3992</v>
      </c>
      <c r="F156" s="13" t="s">
        <v>2330</v>
      </c>
      <c r="G156" s="16" t="s">
        <v>335</v>
      </c>
      <c r="H156" s="13" t="s">
        <v>259</v>
      </c>
      <c r="I156" s="13" t="s">
        <v>35394</v>
      </c>
      <c r="J156" s="13" t="s">
        <v>35394</v>
      </c>
      <c r="K156" s="13" t="s">
        <v>35927</v>
      </c>
      <c r="L156" s="17" t="s">
        <v>35928</v>
      </c>
      <c r="M156" s="18">
        <v>4560000</v>
      </c>
      <c r="N156" s="19"/>
      <c r="O156" s="20" t="str">
        <f t="shared" si="4"/>
        <v>T4</v>
      </c>
      <c r="R156" s="21" t="str">
        <f t="shared" si="5"/>
        <v>NH 18-19T4</v>
      </c>
    </row>
    <row r="157" spans="1:18" ht="24.75" customHeight="1" x14ac:dyDescent="0.25">
      <c r="A157" s="13">
        <v>151</v>
      </c>
      <c r="B157" s="13" t="s">
        <v>35929</v>
      </c>
      <c r="C157" s="13" t="s">
        <v>35930</v>
      </c>
      <c r="D157" s="14" t="s">
        <v>12394</v>
      </c>
      <c r="E157" s="15" t="s">
        <v>35931</v>
      </c>
      <c r="F157" s="13" t="s">
        <v>5926</v>
      </c>
      <c r="G157" s="16" t="s">
        <v>5406</v>
      </c>
      <c r="H157" s="13" t="s">
        <v>259</v>
      </c>
      <c r="I157" s="13" t="s">
        <v>35394</v>
      </c>
      <c r="J157" s="13" t="s">
        <v>35394</v>
      </c>
      <c r="K157" s="13" t="s">
        <v>35932</v>
      </c>
      <c r="L157" s="17" t="s">
        <v>35933</v>
      </c>
      <c r="M157" s="18">
        <v>5120000</v>
      </c>
      <c r="N157" s="19"/>
      <c r="O157" s="20" t="str">
        <f t="shared" si="4"/>
        <v>C1</v>
      </c>
      <c r="R157" s="21" t="str">
        <f t="shared" si="5"/>
        <v>NH 18-19C1</v>
      </c>
    </row>
    <row r="158" spans="1:18" ht="24.75" customHeight="1" x14ac:dyDescent="0.25">
      <c r="A158" s="13">
        <v>152</v>
      </c>
      <c r="B158" s="13" t="s">
        <v>35934</v>
      </c>
      <c r="C158" s="13" t="s">
        <v>35935</v>
      </c>
      <c r="D158" s="14" t="s">
        <v>107</v>
      </c>
      <c r="E158" s="15" t="s">
        <v>567</v>
      </c>
      <c r="F158" s="13" t="s">
        <v>22799</v>
      </c>
      <c r="G158" s="16" t="s">
        <v>31447</v>
      </c>
      <c r="H158" s="13" t="s">
        <v>259</v>
      </c>
      <c r="I158" s="13" t="s">
        <v>35394</v>
      </c>
      <c r="J158" s="13" t="s">
        <v>35394</v>
      </c>
      <c r="K158" s="13" t="s">
        <v>35936</v>
      </c>
      <c r="L158" s="17" t="s">
        <v>35937</v>
      </c>
      <c r="M158" s="18">
        <v>5129000</v>
      </c>
      <c r="N158" s="19"/>
      <c r="O158" s="20" t="str">
        <f t="shared" si="4"/>
        <v>T4</v>
      </c>
      <c r="R158" s="21" t="str">
        <f t="shared" si="5"/>
        <v>NH 18-19T4</v>
      </c>
    </row>
    <row r="159" spans="1:18" ht="24.75" customHeight="1" x14ac:dyDescent="0.25">
      <c r="A159" s="13">
        <v>153</v>
      </c>
      <c r="B159" s="13" t="s">
        <v>35938</v>
      </c>
      <c r="C159" s="13" t="s">
        <v>8517</v>
      </c>
      <c r="D159" s="14" t="s">
        <v>8518</v>
      </c>
      <c r="E159" s="15" t="s">
        <v>861</v>
      </c>
      <c r="F159" s="13" t="s">
        <v>8519</v>
      </c>
      <c r="G159" s="16" t="s">
        <v>6918</v>
      </c>
      <c r="H159" s="13" t="s">
        <v>259</v>
      </c>
      <c r="I159" s="13" t="s">
        <v>35394</v>
      </c>
      <c r="J159" s="13" t="s">
        <v>35394</v>
      </c>
      <c r="K159" s="13" t="s">
        <v>35939</v>
      </c>
      <c r="L159" s="17" t="s">
        <v>35940</v>
      </c>
      <c r="M159" s="18">
        <v>3584000</v>
      </c>
      <c r="N159" s="19"/>
      <c r="O159" s="20" t="str">
        <f t="shared" si="4"/>
        <v>C1</v>
      </c>
      <c r="R159" s="21" t="str">
        <f t="shared" si="5"/>
        <v>C1</v>
      </c>
    </row>
    <row r="160" spans="1:18" ht="24.75" customHeight="1" x14ac:dyDescent="0.25">
      <c r="A160" s="13">
        <v>154</v>
      </c>
      <c r="B160" s="13" t="s">
        <v>35941</v>
      </c>
      <c r="C160" s="13" t="s">
        <v>26129</v>
      </c>
      <c r="D160" s="14" t="s">
        <v>65</v>
      </c>
      <c r="E160" s="15" t="s">
        <v>20438</v>
      </c>
      <c r="F160" s="13" t="s">
        <v>7167</v>
      </c>
      <c r="G160" s="16" t="s">
        <v>10036</v>
      </c>
      <c r="H160" s="13" t="s">
        <v>259</v>
      </c>
      <c r="I160" s="13" t="s">
        <v>35394</v>
      </c>
      <c r="J160" s="13" t="s">
        <v>35394</v>
      </c>
      <c r="K160" s="13" t="s">
        <v>35942</v>
      </c>
      <c r="L160" s="17" t="s">
        <v>35943</v>
      </c>
      <c r="M160" s="18">
        <v>4096000</v>
      </c>
      <c r="N160" s="19"/>
      <c r="O160" s="20" t="str">
        <f t="shared" si="4"/>
        <v>C1</v>
      </c>
      <c r="R160" s="21" t="str">
        <f t="shared" si="5"/>
        <v>C1</v>
      </c>
    </row>
    <row r="161" spans="1:19" ht="24.75" customHeight="1" x14ac:dyDescent="0.25">
      <c r="A161" s="13">
        <v>155</v>
      </c>
      <c r="B161" s="13" t="s">
        <v>35944</v>
      </c>
      <c r="C161" s="13" t="s">
        <v>13356</v>
      </c>
      <c r="D161" s="14" t="s">
        <v>3900</v>
      </c>
      <c r="E161" s="15" t="s">
        <v>115</v>
      </c>
      <c r="F161" s="13" t="s">
        <v>8013</v>
      </c>
      <c r="G161" s="16" t="s">
        <v>7990</v>
      </c>
      <c r="H161" s="13" t="s">
        <v>259</v>
      </c>
      <c r="I161" s="13" t="s">
        <v>35394</v>
      </c>
      <c r="J161" s="13" t="s">
        <v>35394</v>
      </c>
      <c r="K161" s="13" t="s">
        <v>35945</v>
      </c>
      <c r="L161" s="17" t="s">
        <v>35946</v>
      </c>
      <c r="M161" s="18">
        <v>3584000</v>
      </c>
      <c r="N161" s="19"/>
      <c r="O161" s="20" t="str">
        <f t="shared" si="4"/>
        <v>C1</v>
      </c>
      <c r="R161" s="21" t="str">
        <f t="shared" si="5"/>
        <v>C1</v>
      </c>
    </row>
    <row r="162" spans="1:19" ht="24.75" customHeight="1" x14ac:dyDescent="0.25">
      <c r="A162" s="13">
        <v>156</v>
      </c>
      <c r="B162" s="13" t="s">
        <v>35947</v>
      </c>
      <c r="C162" s="13" t="s">
        <v>35948</v>
      </c>
      <c r="D162" s="14" t="s">
        <v>35949</v>
      </c>
      <c r="E162" s="15" t="s">
        <v>697</v>
      </c>
      <c r="F162" s="13" t="s">
        <v>2438</v>
      </c>
      <c r="G162" s="16" t="s">
        <v>335</v>
      </c>
      <c r="H162" s="13" t="s">
        <v>259</v>
      </c>
      <c r="I162" s="13" t="s">
        <v>35394</v>
      </c>
      <c r="J162" s="13" t="s">
        <v>35394</v>
      </c>
      <c r="K162" s="13" t="s">
        <v>35950</v>
      </c>
      <c r="L162" s="17" t="s">
        <v>35951</v>
      </c>
      <c r="M162" s="18">
        <v>4560000</v>
      </c>
      <c r="N162" s="19"/>
      <c r="O162" s="20" t="str">
        <f t="shared" si="4"/>
        <v>T4</v>
      </c>
      <c r="R162" s="21" t="str">
        <f t="shared" si="5"/>
        <v>NH 18-19T4</v>
      </c>
    </row>
    <row r="163" spans="1:19" ht="24.75" customHeight="1" x14ac:dyDescent="0.25">
      <c r="A163" s="13">
        <v>157</v>
      </c>
      <c r="B163" s="13" t="s">
        <v>35952</v>
      </c>
      <c r="C163" s="13" t="s">
        <v>2939</v>
      </c>
      <c r="D163" s="14" t="s">
        <v>2940</v>
      </c>
      <c r="E163" s="15" t="s">
        <v>2941</v>
      </c>
      <c r="F163" s="13" t="s">
        <v>869</v>
      </c>
      <c r="G163" s="16" t="s">
        <v>335</v>
      </c>
      <c r="H163" s="13" t="s">
        <v>259</v>
      </c>
      <c r="I163" s="13" t="s">
        <v>35394</v>
      </c>
      <c r="J163" s="13" t="s">
        <v>35394</v>
      </c>
      <c r="K163" s="13" t="s">
        <v>35953</v>
      </c>
      <c r="L163" s="17" t="s">
        <v>35954</v>
      </c>
      <c r="M163" s="18">
        <v>4560000</v>
      </c>
      <c r="N163" s="19"/>
      <c r="O163" s="20" t="str">
        <f t="shared" si="4"/>
        <v>T4</v>
      </c>
      <c r="R163" s="21" t="str">
        <f t="shared" si="5"/>
        <v>NH 18-19T4</v>
      </c>
    </row>
    <row r="164" spans="1:19" ht="24.75" customHeight="1" x14ac:dyDescent="0.25">
      <c r="A164" s="13">
        <v>158</v>
      </c>
      <c r="B164" s="13" t="s">
        <v>35955</v>
      </c>
      <c r="C164" s="13" t="s">
        <v>35956</v>
      </c>
      <c r="D164" s="14" t="s">
        <v>2489</v>
      </c>
      <c r="E164" s="15" t="s">
        <v>1418</v>
      </c>
      <c r="F164" s="13" t="s">
        <v>35957</v>
      </c>
      <c r="G164" s="16" t="s">
        <v>335</v>
      </c>
      <c r="H164" s="13" t="s">
        <v>259</v>
      </c>
      <c r="I164" s="13" t="s">
        <v>35394</v>
      </c>
      <c r="J164" s="13" t="s">
        <v>35394</v>
      </c>
      <c r="K164" s="13" t="s">
        <v>35958</v>
      </c>
      <c r="L164" s="17" t="s">
        <v>35959</v>
      </c>
      <c r="M164" s="18">
        <v>4560000</v>
      </c>
      <c r="N164" s="19"/>
      <c r="O164" s="20" t="str">
        <f t="shared" si="4"/>
        <v>T4</v>
      </c>
      <c r="R164" s="21" t="str">
        <f t="shared" si="5"/>
        <v>NH 18-19T4</v>
      </c>
    </row>
    <row r="165" spans="1:19" ht="24.75" customHeight="1" x14ac:dyDescent="0.25">
      <c r="A165" s="13">
        <v>159</v>
      </c>
      <c r="B165" s="13" t="s">
        <v>35960</v>
      </c>
      <c r="C165" s="13" t="s">
        <v>35961</v>
      </c>
      <c r="D165" s="14" t="s">
        <v>6731</v>
      </c>
      <c r="E165" s="15" t="s">
        <v>4129</v>
      </c>
      <c r="F165" s="13" t="s">
        <v>1438</v>
      </c>
      <c r="G165" s="16" t="s">
        <v>335</v>
      </c>
      <c r="H165" s="13" t="s">
        <v>259</v>
      </c>
      <c r="I165" s="13" t="s">
        <v>35394</v>
      </c>
      <c r="J165" s="13" t="s">
        <v>35394</v>
      </c>
      <c r="K165" s="13" t="s">
        <v>35962</v>
      </c>
      <c r="L165" s="17" t="s">
        <v>35963</v>
      </c>
      <c r="M165" s="18">
        <v>4560000</v>
      </c>
      <c r="N165" s="19"/>
      <c r="O165" s="20" t="str">
        <f t="shared" si="4"/>
        <v>T4</v>
      </c>
      <c r="R165" s="21" t="str">
        <f t="shared" si="5"/>
        <v>NH 18-19T4</v>
      </c>
    </row>
    <row r="166" spans="1:19" ht="24.75" customHeight="1" x14ac:dyDescent="0.25">
      <c r="A166" s="13">
        <v>160</v>
      </c>
      <c r="B166" s="13" t="s">
        <v>35964</v>
      </c>
      <c r="C166" s="13" t="s">
        <v>35965</v>
      </c>
      <c r="D166" s="14" t="s">
        <v>5473</v>
      </c>
      <c r="E166" s="15" t="s">
        <v>108</v>
      </c>
      <c r="F166" s="13" t="s">
        <v>1357</v>
      </c>
      <c r="G166" s="16" t="s">
        <v>335</v>
      </c>
      <c r="H166" s="13" t="s">
        <v>259</v>
      </c>
      <c r="I166" s="13" t="s">
        <v>35394</v>
      </c>
      <c r="J166" s="13" t="s">
        <v>35394</v>
      </c>
      <c r="K166" s="13" t="s">
        <v>35966</v>
      </c>
      <c r="L166" s="17" t="s">
        <v>35967</v>
      </c>
      <c r="M166" s="18">
        <v>4560000</v>
      </c>
      <c r="N166" s="19"/>
      <c r="O166" s="20" t="str">
        <f t="shared" si="4"/>
        <v>T4</v>
      </c>
      <c r="R166" s="21" t="str">
        <f t="shared" si="5"/>
        <v>NH 18-19T4</v>
      </c>
    </row>
    <row r="167" spans="1:19" ht="24.75" customHeight="1" x14ac:dyDescent="0.25">
      <c r="A167" s="13">
        <v>161</v>
      </c>
      <c r="B167" s="13" t="s">
        <v>35968</v>
      </c>
      <c r="C167" s="13" t="s">
        <v>14683</v>
      </c>
      <c r="D167" s="14" t="s">
        <v>14684</v>
      </c>
      <c r="E167" s="15" t="s">
        <v>3380</v>
      </c>
      <c r="F167" s="13" t="s">
        <v>6725</v>
      </c>
      <c r="G167" s="16" t="s">
        <v>6945</v>
      </c>
      <c r="H167" s="13" t="s">
        <v>259</v>
      </c>
      <c r="I167" s="13" t="s">
        <v>35394</v>
      </c>
      <c r="J167" s="13" t="s">
        <v>35394</v>
      </c>
      <c r="K167" s="13" t="s">
        <v>35969</v>
      </c>
      <c r="L167" s="17" t="s">
        <v>35970</v>
      </c>
      <c r="M167" s="18">
        <v>3584000</v>
      </c>
      <c r="N167" s="19"/>
      <c r="O167" s="20" t="str">
        <f t="shared" si="4"/>
        <v>CĐ</v>
      </c>
      <c r="R167" s="21" t="str">
        <f t="shared" si="5"/>
        <v>CĐ</v>
      </c>
    </row>
    <row r="168" spans="1:19" ht="24.75" customHeight="1" x14ac:dyDescent="0.25">
      <c r="A168" s="13">
        <v>162</v>
      </c>
      <c r="B168" s="13" t="s">
        <v>35971</v>
      </c>
      <c r="C168" s="13" t="s">
        <v>2560</v>
      </c>
      <c r="D168" s="14" t="s">
        <v>2561</v>
      </c>
      <c r="E168" s="15" t="s">
        <v>216</v>
      </c>
      <c r="F168" s="13" t="s">
        <v>2562</v>
      </c>
      <c r="G168" s="16" t="s">
        <v>335</v>
      </c>
      <c r="H168" s="13" t="s">
        <v>259</v>
      </c>
      <c r="I168" s="13" t="s">
        <v>35394</v>
      </c>
      <c r="J168" s="13" t="s">
        <v>35394</v>
      </c>
      <c r="K168" s="13" t="s">
        <v>35972</v>
      </c>
      <c r="L168" s="17" t="s">
        <v>35973</v>
      </c>
      <c r="M168" s="18">
        <v>4560000</v>
      </c>
      <c r="N168" s="19"/>
      <c r="O168" s="20" t="str">
        <f t="shared" si="4"/>
        <v>T4</v>
      </c>
      <c r="R168" s="21" t="str">
        <f t="shared" si="5"/>
        <v>NH 18-19T4</v>
      </c>
    </row>
    <row r="169" spans="1:19" ht="24.75" customHeight="1" x14ac:dyDescent="0.25">
      <c r="A169" s="13">
        <v>163</v>
      </c>
      <c r="B169" s="13" t="s">
        <v>35974</v>
      </c>
      <c r="C169" s="13" t="s">
        <v>2667</v>
      </c>
      <c r="D169" s="14" t="s">
        <v>2668</v>
      </c>
      <c r="E169" s="15" t="s">
        <v>697</v>
      </c>
      <c r="F169" s="13" t="s">
        <v>2376</v>
      </c>
      <c r="G169" s="16" t="s">
        <v>335</v>
      </c>
      <c r="H169" s="13" t="s">
        <v>259</v>
      </c>
      <c r="I169" s="13" t="s">
        <v>35394</v>
      </c>
      <c r="J169" s="13" t="s">
        <v>35394</v>
      </c>
      <c r="K169" s="13" t="s">
        <v>35975</v>
      </c>
      <c r="L169" s="17" t="s">
        <v>35976</v>
      </c>
      <c r="M169" s="18">
        <v>4560000</v>
      </c>
      <c r="N169" s="19"/>
      <c r="O169" s="20" t="str">
        <f t="shared" si="4"/>
        <v>T4</v>
      </c>
      <c r="R169" s="21" t="str">
        <f t="shared" si="5"/>
        <v>NH 18-19T4</v>
      </c>
    </row>
    <row r="170" spans="1:19" ht="24.75" customHeight="1" x14ac:dyDescent="0.25">
      <c r="A170" s="13">
        <v>164</v>
      </c>
      <c r="B170" s="13" t="s">
        <v>35977</v>
      </c>
      <c r="C170" s="13" t="s">
        <v>602</v>
      </c>
      <c r="D170" s="14" t="s">
        <v>603</v>
      </c>
      <c r="E170" s="15" t="s">
        <v>604</v>
      </c>
      <c r="F170" s="13" t="s">
        <v>605</v>
      </c>
      <c r="G170" s="16" t="s">
        <v>210</v>
      </c>
      <c r="H170" s="13" t="s">
        <v>259</v>
      </c>
      <c r="I170" s="13" t="s">
        <v>35394</v>
      </c>
      <c r="J170" s="13" t="s">
        <v>35394</v>
      </c>
      <c r="K170" s="13" t="s">
        <v>35978</v>
      </c>
      <c r="L170" s="17" t="s">
        <v>35979</v>
      </c>
      <c r="M170" s="18">
        <v>4370000</v>
      </c>
      <c r="N170" s="19"/>
      <c r="O170" s="20" t="str">
        <f t="shared" si="4"/>
        <v>T4</v>
      </c>
      <c r="R170" s="21" t="str">
        <f t="shared" si="5"/>
        <v>NH 18-19T4</v>
      </c>
    </row>
    <row r="171" spans="1:19" s="28" customFormat="1" ht="24.75" customHeight="1" x14ac:dyDescent="0.25">
      <c r="A171" s="229" t="s">
        <v>35</v>
      </c>
      <c r="B171" s="230"/>
      <c r="C171" s="230"/>
      <c r="D171" s="230"/>
      <c r="E171" s="22"/>
      <c r="F171" s="22"/>
      <c r="G171" s="22"/>
      <c r="H171" s="23"/>
      <c r="I171" s="24"/>
      <c r="J171" s="25"/>
      <c r="K171" s="26"/>
      <c r="L171" s="231">
        <f>SUM(M7:M170)</f>
        <v>733972920</v>
      </c>
      <c r="M171" s="232"/>
      <c r="N171" s="27"/>
      <c r="O171" s="20"/>
      <c r="P171" s="6"/>
      <c r="Q171" s="6"/>
    </row>
    <row r="172" spans="1:19" s="30" customFormat="1" ht="24" customHeight="1" x14ac:dyDescent="0.25">
      <c r="A172" s="237" t="s">
        <v>35984</v>
      </c>
      <c r="B172" s="238"/>
      <c r="C172" s="238"/>
      <c r="D172" s="238"/>
      <c r="E172" s="238"/>
      <c r="F172" s="238"/>
      <c r="G172" s="238"/>
      <c r="H172" s="238"/>
      <c r="I172" s="238"/>
      <c r="J172" s="238"/>
      <c r="K172" s="238"/>
      <c r="L172" s="238"/>
      <c r="M172" s="238"/>
      <c r="N172" s="239"/>
      <c r="O172" s="29" t="str">
        <f>LEFT(G172,5)</f>
        <v/>
      </c>
      <c r="P172" s="6"/>
      <c r="Q172" s="6"/>
    </row>
    <row r="173" spans="1:19" ht="15.75" customHeight="1" x14ac:dyDescent="0.25">
      <c r="A173" s="31"/>
      <c r="B173" s="31"/>
      <c r="C173" s="1"/>
      <c r="D173" s="2"/>
      <c r="E173" s="2"/>
      <c r="F173" s="1"/>
      <c r="G173" s="225" t="s">
        <v>35981</v>
      </c>
      <c r="H173" s="225"/>
      <c r="I173" s="225"/>
      <c r="J173" s="225"/>
      <c r="K173" s="225"/>
      <c r="L173" s="225"/>
      <c r="M173" s="225"/>
      <c r="N173" s="225"/>
      <c r="O173" s="29"/>
      <c r="S173" s="30"/>
    </row>
    <row r="174" spans="1:19" ht="15.75" customHeight="1" x14ac:dyDescent="0.25">
      <c r="A174" s="35" t="s">
        <v>4822</v>
      </c>
      <c r="B174" s="35"/>
      <c r="C174" s="35"/>
      <c r="D174" s="32"/>
      <c r="E174" s="32" t="s">
        <v>4823</v>
      </c>
      <c r="F174" s="32"/>
      <c r="G174" s="32"/>
      <c r="H174" s="32"/>
      <c r="I174" s="32"/>
      <c r="J174" s="32"/>
      <c r="K174" s="32"/>
      <c r="L174" s="32"/>
      <c r="M174" s="236" t="s">
        <v>4824</v>
      </c>
      <c r="N174" s="236"/>
      <c r="O174" s="29"/>
    </row>
    <row r="175" spans="1:19" x14ac:dyDescent="0.25">
      <c r="A175" s="33"/>
      <c r="B175" s="33"/>
      <c r="C175" s="170"/>
      <c r="D175" s="35"/>
      <c r="E175" s="35"/>
      <c r="F175" s="35"/>
      <c r="G175" s="35"/>
      <c r="J175" s="170"/>
      <c r="K175" s="170"/>
      <c r="L175" s="170"/>
      <c r="M175" s="170"/>
      <c r="N175" s="6"/>
    </row>
    <row r="176" spans="1:19" x14ac:dyDescent="0.25">
      <c r="A176" s="33"/>
      <c r="B176" s="33"/>
      <c r="C176" s="170"/>
      <c r="D176" s="35"/>
      <c r="E176" s="35"/>
      <c r="F176" s="35"/>
      <c r="G176" s="35"/>
      <c r="H176" s="35"/>
      <c r="I176" s="35"/>
      <c r="J176" s="170"/>
      <c r="K176" s="170"/>
      <c r="L176" s="170"/>
      <c r="M176" s="170"/>
      <c r="N176" s="6"/>
    </row>
    <row r="177" spans="1:16" x14ac:dyDescent="0.25">
      <c r="A177" s="33"/>
      <c r="B177" s="33"/>
      <c r="C177" s="170"/>
      <c r="D177" s="35"/>
      <c r="E177" s="35"/>
      <c r="F177" s="35"/>
      <c r="G177" s="35"/>
      <c r="H177" s="35"/>
      <c r="I177" s="35"/>
      <c r="J177" s="170"/>
      <c r="K177" s="170"/>
      <c r="L177" s="170"/>
      <c r="M177" s="170"/>
      <c r="N177" s="6"/>
    </row>
    <row r="178" spans="1:16" s="28" customFormat="1" x14ac:dyDescent="0.25">
      <c r="A178" s="35"/>
      <c r="B178" s="35"/>
      <c r="C178" s="35" t="s">
        <v>4820</v>
      </c>
      <c r="D178" s="35"/>
      <c r="E178" s="236" t="s">
        <v>4821</v>
      </c>
      <c r="F178" s="236"/>
      <c r="G178" s="236"/>
      <c r="H178" s="35"/>
      <c r="I178" s="35"/>
      <c r="J178" s="35"/>
      <c r="K178" s="35"/>
      <c r="L178" s="35"/>
      <c r="M178" s="236" t="s">
        <v>4819</v>
      </c>
      <c r="N178" s="236"/>
      <c r="O178" s="170"/>
      <c r="P178" s="6"/>
    </row>
    <row r="179" spans="1:16" s="28" customFormat="1" ht="18.75" customHeight="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170"/>
      <c r="P179" s="6"/>
    </row>
    <row r="180" spans="1:16" s="36" customFormat="1" x14ac:dyDescent="0.25">
      <c r="B180" s="37"/>
      <c r="C180" s="38" t="s">
        <v>38</v>
      </c>
      <c r="D180" s="39" t="s">
        <v>586</v>
      </c>
      <c r="E180" s="40"/>
      <c r="F180" s="40"/>
      <c r="G180" s="40"/>
      <c r="H180" s="40"/>
      <c r="I180" s="40"/>
      <c r="J180" s="41"/>
      <c r="K180" s="40"/>
      <c r="L180" s="40"/>
      <c r="M180" s="42"/>
    </row>
    <row r="181" spans="1:16" s="36" customFormat="1" x14ac:dyDescent="0.25">
      <c r="A181" s="43"/>
      <c r="B181" s="44"/>
      <c r="C181" s="45" t="s">
        <v>40</v>
      </c>
      <c r="D181" s="46">
        <f>SUMIF($O$7:$O$170,"CĐN",$M$7:$M$170)</f>
        <v>0</v>
      </c>
      <c r="E181" s="40"/>
      <c r="F181" s="40"/>
      <c r="G181" s="40"/>
      <c r="H181" s="40"/>
      <c r="I181" s="40"/>
      <c r="J181" s="41"/>
      <c r="K181" s="40"/>
      <c r="L181" s="40"/>
      <c r="M181" s="6"/>
    </row>
    <row r="182" spans="1:16" s="49" customFormat="1" ht="13.5" customHeight="1" x14ac:dyDescent="0.25">
      <c r="A182" s="43"/>
      <c r="B182" s="44"/>
      <c r="C182" s="45" t="s">
        <v>41</v>
      </c>
      <c r="D182" s="46">
        <f>SUMIF($O$7:$O$170,"TCN",$M$7:$M$170)</f>
        <v>12900000</v>
      </c>
      <c r="E182" s="47"/>
      <c r="F182" s="47"/>
      <c r="G182" s="47"/>
      <c r="H182" s="47"/>
      <c r="I182" s="40"/>
      <c r="J182" s="48"/>
      <c r="K182" s="47"/>
      <c r="L182" s="47"/>
      <c r="M182" s="6"/>
    </row>
    <row r="183" spans="1:16" s="49" customFormat="1" ht="13.5" customHeight="1" x14ac:dyDescent="0.25">
      <c r="A183" s="43"/>
      <c r="B183" s="50" t="s">
        <v>42</v>
      </c>
      <c r="C183" s="45" t="s">
        <v>43</v>
      </c>
      <c r="D183" s="46">
        <f>SUMIF($O$7:$O$170,"CĐ",$M$7:$M$170)+SUMIF($O$7:$O$170,"C1",$M$7:$M$170)</f>
        <v>502976000</v>
      </c>
      <c r="E183" s="47"/>
      <c r="F183" s="47"/>
      <c r="G183" s="47"/>
      <c r="H183" s="47"/>
      <c r="I183" s="47"/>
      <c r="J183" s="48"/>
      <c r="K183" s="47"/>
      <c r="L183" s="47"/>
      <c r="M183" s="6"/>
    </row>
    <row r="184" spans="1:16" s="49" customFormat="1" ht="13.5" customHeight="1" x14ac:dyDescent="0.25">
      <c r="A184" s="43"/>
      <c r="B184" s="50"/>
      <c r="C184" s="45" t="s">
        <v>44</v>
      </c>
      <c r="D184" s="46">
        <f>SUMIF($O$7:$O$170,"C2",$M$7:$M$170)+SUMIF($O$7:$O$170,"CĐLT",$M$7:$M$170)</f>
        <v>18129920</v>
      </c>
      <c r="E184" s="47"/>
      <c r="F184" s="47"/>
      <c r="G184" s="47"/>
      <c r="H184" s="47"/>
      <c r="I184" s="47"/>
      <c r="J184" s="48"/>
      <c r="K184" s="47"/>
      <c r="L184" s="47"/>
      <c r="M184" s="6"/>
    </row>
    <row r="185" spans="1:16" s="49" customFormat="1" ht="13.5" customHeight="1" x14ac:dyDescent="0.25">
      <c r="A185" s="43"/>
      <c r="B185" s="51">
        <f>SUM(B181:B183)</f>
        <v>0</v>
      </c>
      <c r="C185" s="45" t="s">
        <v>45</v>
      </c>
      <c r="D185" s="46">
        <f>SUMIF($O$7:$O$170,"T4",$M$7:$M$170)+SUMIF($O$7:$O$170,"T2",$M$7:$M$170)+SUMIF($O$7:$O$170,"T3",$M$7:$M$170)+SUMIF($O$7:$O$170,"TC",$M$7:$M$170)+SUMIF($O$7:$O$170,"TN",$M$7:$M$170)+SUMIF($O$7:$O$170,"TCT",$M$7:$M$170)+SUMIF($O$7:$O$170,"T1",$M$7:$M$170)</f>
        <v>199967000</v>
      </c>
      <c r="E185" s="47"/>
      <c r="F185" s="47"/>
      <c r="G185" s="47"/>
      <c r="H185" s="47"/>
      <c r="I185" s="47"/>
      <c r="J185" s="48"/>
      <c r="K185" s="47"/>
      <c r="L185" s="47"/>
      <c r="M185" s="6"/>
    </row>
    <row r="186" spans="1:16" s="49" customFormat="1" ht="13.5" customHeight="1" x14ac:dyDescent="0.25">
      <c r="B186" s="52"/>
      <c r="C186" s="53" t="s">
        <v>46</v>
      </c>
      <c r="D186" s="54">
        <f>SUM(D181:D185)</f>
        <v>733972920</v>
      </c>
      <c r="E186" s="47"/>
      <c r="F186" s="47"/>
      <c r="G186" s="47"/>
      <c r="H186" s="47"/>
      <c r="I186" s="47"/>
      <c r="J186" s="48"/>
      <c r="K186" s="47"/>
      <c r="L186" s="47"/>
      <c r="M186" s="6"/>
    </row>
    <row r="187" spans="1:16" x14ac:dyDescent="0.25">
      <c r="E187" s="6"/>
      <c r="J187" s="21"/>
      <c r="K187" s="58"/>
      <c r="M187" s="6"/>
      <c r="N187" s="6"/>
    </row>
    <row r="244" spans="16:16" x14ac:dyDescent="0.25">
      <c r="P244" s="55"/>
    </row>
    <row r="245" spans="16:16" x14ac:dyDescent="0.25">
      <c r="P245" s="55"/>
    </row>
    <row r="246" spans="16:16" x14ac:dyDescent="0.25">
      <c r="P246" s="55"/>
    </row>
    <row r="247" spans="16:16" x14ac:dyDescent="0.25">
      <c r="P247" s="55"/>
    </row>
    <row r="251" spans="16:16" x14ac:dyDescent="0.25">
      <c r="P251" s="28"/>
    </row>
    <row r="252" spans="16:16" x14ac:dyDescent="0.25">
      <c r="P252" s="28"/>
    </row>
    <row r="253" spans="16:16" x14ac:dyDescent="0.25">
      <c r="P253" s="56"/>
    </row>
    <row r="254" spans="16:16" x14ac:dyDescent="0.25">
      <c r="P254" s="36"/>
    </row>
    <row r="255" spans="16:16" x14ac:dyDescent="0.25">
      <c r="P255" s="49"/>
    </row>
    <row r="256" spans="16:16" x14ac:dyDescent="0.25">
      <c r="P256" s="49"/>
    </row>
    <row r="257" spans="16:16" x14ac:dyDescent="0.25">
      <c r="P257" s="49"/>
    </row>
    <row r="258" spans="16:16" x14ac:dyDescent="0.25">
      <c r="P258" s="49"/>
    </row>
  </sheetData>
  <mergeCells count="9">
    <mergeCell ref="M174:N174"/>
    <mergeCell ref="E178:G178"/>
    <mergeCell ref="M178:N178"/>
    <mergeCell ref="A4:N4"/>
    <mergeCell ref="A5:N5"/>
    <mergeCell ref="A171:D171"/>
    <mergeCell ref="L171:M171"/>
    <mergeCell ref="A172:N172"/>
    <mergeCell ref="G173:N17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"/>
  <sheetViews>
    <sheetView topLeftCell="A126" zoomScaleNormal="100" zoomScaleSheetLayoutView="85" workbookViewId="0">
      <selection activeCell="M126" sqref="M126:M13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36465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35985</v>
      </c>
      <c r="C7" s="13" t="s">
        <v>1071</v>
      </c>
      <c r="D7" s="14" t="s">
        <v>1072</v>
      </c>
      <c r="E7" s="15" t="s">
        <v>374</v>
      </c>
      <c r="F7" s="13" t="s">
        <v>1073</v>
      </c>
      <c r="G7" s="16" t="s">
        <v>2862</v>
      </c>
      <c r="H7" s="13" t="s">
        <v>259</v>
      </c>
      <c r="I7" s="13" t="s">
        <v>35986</v>
      </c>
      <c r="J7" s="13" t="s">
        <v>35986</v>
      </c>
      <c r="K7" s="13" t="s">
        <v>35987</v>
      </c>
      <c r="L7" s="17" t="s">
        <v>35988</v>
      </c>
      <c r="M7" s="18">
        <v>5575000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.75" customHeight="1" x14ac:dyDescent="0.25">
      <c r="A8" s="13">
        <v>2</v>
      </c>
      <c r="B8" s="13" t="s">
        <v>35989</v>
      </c>
      <c r="C8" s="13" t="s">
        <v>35990</v>
      </c>
      <c r="D8" s="14" t="s">
        <v>35991</v>
      </c>
      <c r="E8" s="15" t="s">
        <v>26530</v>
      </c>
      <c r="F8" s="13" t="s">
        <v>1114</v>
      </c>
      <c r="G8" s="16" t="s">
        <v>31447</v>
      </c>
      <c r="H8" s="13" t="s">
        <v>259</v>
      </c>
      <c r="I8" s="13" t="s">
        <v>35986</v>
      </c>
      <c r="J8" s="13" t="s">
        <v>35986</v>
      </c>
      <c r="K8" s="13" t="s">
        <v>35992</v>
      </c>
      <c r="L8" s="17" t="s">
        <v>35993</v>
      </c>
      <c r="M8" s="18">
        <v>5129000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NH 18-19T4</v>
      </c>
    </row>
    <row r="9" spans="1:18" ht="24.75" customHeight="1" x14ac:dyDescent="0.25">
      <c r="A9" s="13">
        <v>3</v>
      </c>
      <c r="B9" s="13"/>
      <c r="C9" s="13"/>
      <c r="D9" s="14"/>
      <c r="E9" s="15"/>
      <c r="F9" s="13"/>
      <c r="G9" s="16"/>
      <c r="H9" s="13"/>
      <c r="I9" s="13"/>
      <c r="J9" s="13"/>
      <c r="K9" s="13"/>
      <c r="L9" s="17" t="s">
        <v>36458</v>
      </c>
      <c r="M9" s="18"/>
      <c r="N9" s="19" t="s">
        <v>8787</v>
      </c>
      <c r="O9" s="20"/>
      <c r="R9" s="21"/>
    </row>
    <row r="10" spans="1:18" ht="24.75" customHeight="1" x14ac:dyDescent="0.25">
      <c r="A10" s="13">
        <v>4</v>
      </c>
      <c r="B10" s="13" t="s">
        <v>35994</v>
      </c>
      <c r="C10" s="13" t="s">
        <v>35995</v>
      </c>
      <c r="D10" s="14" t="s">
        <v>24381</v>
      </c>
      <c r="E10" s="15" t="s">
        <v>208</v>
      </c>
      <c r="F10" s="13" t="s">
        <v>35996</v>
      </c>
      <c r="G10" s="16" t="s">
        <v>7582</v>
      </c>
      <c r="H10" s="13" t="s">
        <v>17</v>
      </c>
      <c r="I10" s="13" t="s">
        <v>35986</v>
      </c>
      <c r="J10" s="13" t="s">
        <v>35986</v>
      </c>
      <c r="K10" s="13" t="s">
        <v>35997</v>
      </c>
      <c r="L10" s="17" t="s">
        <v>35998</v>
      </c>
      <c r="M10" s="18">
        <v>6086000</v>
      </c>
      <c r="N10" s="19"/>
      <c r="O10" s="20" t="str">
        <f>MID(G10,3,FIND("-",G10,1)-3)&amp;IF(MID(G10,3,5)="CĐ-LT","LT","")</f>
        <v>C2</v>
      </c>
      <c r="R10" s="21" t="str">
        <f>IF(LEFT(G10,2)="18","NH 18-19","")&amp;O10</f>
        <v>NH 18-19C2</v>
      </c>
    </row>
    <row r="11" spans="1:18" ht="24.75" customHeight="1" x14ac:dyDescent="0.25">
      <c r="A11" s="13">
        <v>5</v>
      </c>
      <c r="B11" s="13" t="s">
        <v>35999</v>
      </c>
      <c r="C11" s="13" t="s">
        <v>36000</v>
      </c>
      <c r="D11" s="14" t="s">
        <v>1613</v>
      </c>
      <c r="E11" s="15" t="s">
        <v>154</v>
      </c>
      <c r="F11" s="13" t="s">
        <v>36001</v>
      </c>
      <c r="G11" s="16" t="s">
        <v>13307</v>
      </c>
      <c r="H11" s="13" t="s">
        <v>259</v>
      </c>
      <c r="I11" s="13" t="s">
        <v>35986</v>
      </c>
      <c r="J11" s="13" t="s">
        <v>35986</v>
      </c>
      <c r="K11" s="13" t="s">
        <v>36002</v>
      </c>
      <c r="L11" s="17" t="s">
        <v>36003</v>
      </c>
      <c r="M11" s="18">
        <v>5632000</v>
      </c>
      <c r="N11" s="19"/>
      <c r="O11" s="20" t="str">
        <f t="shared" ref="O11:O77" si="0">MID(G11,3,FIND("-",G11,1)-3)&amp;IF(MID(G11,3,5)="CĐ-LT","LT","")</f>
        <v>C1</v>
      </c>
      <c r="R11" s="21" t="str">
        <f t="shared" ref="R11:R77" si="1">IF(LEFT(G11,2)="18","NH 18-19","")&amp;O11</f>
        <v>NH 18-19C1</v>
      </c>
    </row>
    <row r="12" spans="1:18" ht="24.75" customHeight="1" x14ac:dyDescent="0.25">
      <c r="A12" s="13">
        <v>6</v>
      </c>
      <c r="B12" s="13" t="s">
        <v>36004</v>
      </c>
      <c r="C12" s="13" t="s">
        <v>36005</v>
      </c>
      <c r="D12" s="14" t="s">
        <v>3900</v>
      </c>
      <c r="E12" s="15" t="s">
        <v>11566</v>
      </c>
      <c r="F12" s="13" t="s">
        <v>5618</v>
      </c>
      <c r="G12" s="16" t="s">
        <v>13307</v>
      </c>
      <c r="H12" s="13" t="s">
        <v>259</v>
      </c>
      <c r="I12" s="13" t="s">
        <v>35986</v>
      </c>
      <c r="J12" s="13" t="s">
        <v>35986</v>
      </c>
      <c r="K12" s="13" t="s">
        <v>36006</v>
      </c>
      <c r="L12" s="17" t="s">
        <v>36007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.75" customHeight="1" x14ac:dyDescent="0.25">
      <c r="A13" s="13">
        <v>7</v>
      </c>
      <c r="B13" s="13" t="s">
        <v>36008</v>
      </c>
      <c r="C13" s="13" t="s">
        <v>4275</v>
      </c>
      <c r="D13" s="14" t="s">
        <v>4276</v>
      </c>
      <c r="E13" s="15" t="s">
        <v>4277</v>
      </c>
      <c r="F13" s="13" t="s">
        <v>4278</v>
      </c>
      <c r="G13" s="16" t="s">
        <v>2484</v>
      </c>
      <c r="H13" s="13" t="s">
        <v>259</v>
      </c>
      <c r="I13" s="13" t="s">
        <v>35986</v>
      </c>
      <c r="J13" s="13" t="s">
        <v>35986</v>
      </c>
      <c r="K13" s="13" t="s">
        <v>36009</v>
      </c>
      <c r="L13" s="17" t="s">
        <v>36010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.75" customHeight="1" x14ac:dyDescent="0.25">
      <c r="A14" s="13">
        <v>8</v>
      </c>
      <c r="B14" s="13" t="s">
        <v>36011</v>
      </c>
      <c r="C14" s="13" t="s">
        <v>36012</v>
      </c>
      <c r="D14" s="14" t="s">
        <v>107</v>
      </c>
      <c r="E14" s="15" t="s">
        <v>12165</v>
      </c>
      <c r="F14" s="13" t="s">
        <v>16095</v>
      </c>
      <c r="G14" s="16" t="s">
        <v>2062</v>
      </c>
      <c r="H14" s="13" t="s">
        <v>259</v>
      </c>
      <c r="I14" s="13" t="s">
        <v>35986</v>
      </c>
      <c r="J14" s="13" t="s">
        <v>35986</v>
      </c>
      <c r="K14" s="13" t="s">
        <v>36013</v>
      </c>
      <c r="L14" s="17" t="s">
        <v>36014</v>
      </c>
      <c r="M14" s="18">
        <v>4237000</v>
      </c>
      <c r="N14" s="19"/>
      <c r="O14" s="20" t="str">
        <f t="shared" si="0"/>
        <v>T2</v>
      </c>
      <c r="R14" s="21" t="str">
        <f t="shared" si="1"/>
        <v>NH 18-19T2</v>
      </c>
    </row>
    <row r="15" spans="1:18" ht="24.75" customHeight="1" x14ac:dyDescent="0.25">
      <c r="A15" s="13">
        <v>9</v>
      </c>
      <c r="B15" s="13" t="s">
        <v>36015</v>
      </c>
      <c r="C15" s="13" t="s">
        <v>13826</v>
      </c>
      <c r="D15" s="14" t="s">
        <v>579</v>
      </c>
      <c r="E15" s="15" t="s">
        <v>1900</v>
      </c>
      <c r="F15" s="13" t="s">
        <v>13827</v>
      </c>
      <c r="G15" s="16" t="s">
        <v>6282</v>
      </c>
      <c r="H15" s="13" t="s">
        <v>259</v>
      </c>
      <c r="I15" s="13" t="s">
        <v>35986</v>
      </c>
      <c r="J15" s="13" t="s">
        <v>35986</v>
      </c>
      <c r="K15" s="13" t="s">
        <v>36016</v>
      </c>
      <c r="L15" s="17" t="s">
        <v>36017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24.75" customHeight="1" x14ac:dyDescent="0.25">
      <c r="A16" s="13">
        <v>10</v>
      </c>
      <c r="B16" s="13" t="s">
        <v>36018</v>
      </c>
      <c r="C16" s="13" t="s">
        <v>3883</v>
      </c>
      <c r="D16" s="14" t="s">
        <v>3884</v>
      </c>
      <c r="E16" s="15" t="s">
        <v>1345</v>
      </c>
      <c r="F16" s="13" t="s">
        <v>3885</v>
      </c>
      <c r="G16" s="16" t="s">
        <v>3306</v>
      </c>
      <c r="H16" s="13" t="s">
        <v>259</v>
      </c>
      <c r="I16" s="13" t="s">
        <v>35986</v>
      </c>
      <c r="J16" s="13" t="s">
        <v>35986</v>
      </c>
      <c r="K16" s="13" t="s">
        <v>36019</v>
      </c>
      <c r="L16" s="17" t="s">
        <v>36020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.75" customHeight="1" x14ac:dyDescent="0.25">
      <c r="A17" s="13">
        <v>11</v>
      </c>
      <c r="B17" s="13" t="s">
        <v>36021</v>
      </c>
      <c r="C17" s="13" t="s">
        <v>3304</v>
      </c>
      <c r="D17" s="14" t="s">
        <v>3305</v>
      </c>
      <c r="E17" s="15" t="s">
        <v>411</v>
      </c>
      <c r="F17" s="13" t="s">
        <v>148</v>
      </c>
      <c r="G17" s="16" t="s">
        <v>3306</v>
      </c>
      <c r="H17" s="13" t="s">
        <v>259</v>
      </c>
      <c r="I17" s="13" t="s">
        <v>35986</v>
      </c>
      <c r="J17" s="13" t="s">
        <v>35986</v>
      </c>
      <c r="K17" s="13" t="s">
        <v>36022</v>
      </c>
      <c r="L17" s="17" t="s">
        <v>36023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.75" customHeight="1" x14ac:dyDescent="0.25">
      <c r="A18" s="13">
        <v>12</v>
      </c>
      <c r="B18" s="13" t="s">
        <v>36024</v>
      </c>
      <c r="C18" s="13" t="s">
        <v>8775</v>
      </c>
      <c r="D18" s="14" t="s">
        <v>4650</v>
      </c>
      <c r="E18" s="15" t="s">
        <v>208</v>
      </c>
      <c r="F18" s="13" t="s">
        <v>8776</v>
      </c>
      <c r="G18" s="16" t="s">
        <v>8777</v>
      </c>
      <c r="H18" s="13" t="s">
        <v>259</v>
      </c>
      <c r="I18" s="13" t="s">
        <v>35986</v>
      </c>
      <c r="J18" s="13" t="s">
        <v>35986</v>
      </c>
      <c r="K18" s="13" t="s">
        <v>36025</v>
      </c>
      <c r="L18" s="17" t="s">
        <v>36026</v>
      </c>
      <c r="M18" s="18">
        <v>3584000</v>
      </c>
      <c r="N18" s="19"/>
      <c r="O18" s="20" t="str">
        <f t="shared" si="0"/>
        <v>CĐ</v>
      </c>
      <c r="R18" s="21" t="str">
        <f t="shared" si="1"/>
        <v>CĐ</v>
      </c>
    </row>
    <row r="19" spans="1:18" ht="24.75" customHeight="1" x14ac:dyDescent="0.25">
      <c r="A19" s="13">
        <v>13</v>
      </c>
      <c r="B19" s="13" t="s">
        <v>36027</v>
      </c>
      <c r="C19" s="13" t="s">
        <v>22423</v>
      </c>
      <c r="D19" s="14" t="s">
        <v>8732</v>
      </c>
      <c r="E19" s="15" t="s">
        <v>3357</v>
      </c>
      <c r="F19" s="13" t="s">
        <v>8144</v>
      </c>
      <c r="G19" s="16" t="s">
        <v>6282</v>
      </c>
      <c r="H19" s="13" t="s">
        <v>259</v>
      </c>
      <c r="I19" s="13" t="s">
        <v>35986</v>
      </c>
      <c r="J19" s="13" t="s">
        <v>35986</v>
      </c>
      <c r="K19" s="13" t="s">
        <v>36028</v>
      </c>
      <c r="L19" s="17" t="s">
        <v>36029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4.75" customHeight="1" x14ac:dyDescent="0.25">
      <c r="A20" s="13">
        <v>14</v>
      </c>
      <c r="B20" s="13" t="s">
        <v>36030</v>
      </c>
      <c r="C20" s="13" t="s">
        <v>2385</v>
      </c>
      <c r="D20" s="14" t="s">
        <v>2386</v>
      </c>
      <c r="E20" s="15" t="s">
        <v>387</v>
      </c>
      <c r="F20" s="13" t="s">
        <v>835</v>
      </c>
      <c r="G20" s="16" t="s">
        <v>335</v>
      </c>
      <c r="H20" s="13" t="s">
        <v>259</v>
      </c>
      <c r="I20" s="13" t="s">
        <v>35986</v>
      </c>
      <c r="J20" s="13" t="s">
        <v>35986</v>
      </c>
      <c r="K20" s="13" t="s">
        <v>36031</v>
      </c>
      <c r="L20" s="17" t="s">
        <v>36032</v>
      </c>
      <c r="M20" s="18">
        <v>4560000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4.75" customHeight="1" x14ac:dyDescent="0.25">
      <c r="A21" s="13">
        <v>15</v>
      </c>
      <c r="B21" s="13" t="s">
        <v>36033</v>
      </c>
      <c r="C21" s="13" t="s">
        <v>36034</v>
      </c>
      <c r="D21" s="14" t="s">
        <v>696</v>
      </c>
      <c r="E21" s="15" t="s">
        <v>2336</v>
      </c>
      <c r="F21" s="13" t="s">
        <v>23574</v>
      </c>
      <c r="G21" s="16" t="s">
        <v>9841</v>
      </c>
      <c r="H21" s="13" t="s">
        <v>259</v>
      </c>
      <c r="I21" s="13" t="s">
        <v>35986</v>
      </c>
      <c r="J21" s="13" t="s">
        <v>35986</v>
      </c>
      <c r="K21" s="13" t="s">
        <v>36035</v>
      </c>
      <c r="L21" s="17" t="s">
        <v>36036</v>
      </c>
      <c r="M21" s="18">
        <v>5798000</v>
      </c>
      <c r="N21" s="19"/>
      <c r="O21" s="20" t="str">
        <f t="shared" si="0"/>
        <v>T4</v>
      </c>
      <c r="R21" s="21" t="str">
        <f t="shared" si="1"/>
        <v>T4</v>
      </c>
    </row>
    <row r="22" spans="1:18" ht="24.75" customHeight="1" x14ac:dyDescent="0.25">
      <c r="A22" s="13">
        <v>16</v>
      </c>
      <c r="B22" s="13" t="s">
        <v>36037</v>
      </c>
      <c r="C22" s="13" t="s">
        <v>27179</v>
      </c>
      <c r="D22" s="14" t="s">
        <v>249</v>
      </c>
      <c r="E22" s="15" t="s">
        <v>1000</v>
      </c>
      <c r="F22" s="13" t="s">
        <v>18301</v>
      </c>
      <c r="G22" s="16" t="s">
        <v>7688</v>
      </c>
      <c r="H22" s="13" t="s">
        <v>259</v>
      </c>
      <c r="I22" s="13" t="s">
        <v>35986</v>
      </c>
      <c r="J22" s="13" t="s">
        <v>35986</v>
      </c>
      <c r="K22" s="13" t="s">
        <v>36038</v>
      </c>
      <c r="L22" s="17" t="s">
        <v>36039</v>
      </c>
      <c r="M22" s="18">
        <v>3072000</v>
      </c>
      <c r="N22" s="19"/>
      <c r="O22" s="20" t="str">
        <f t="shared" si="0"/>
        <v>CĐ</v>
      </c>
      <c r="R22" s="21" t="str">
        <f t="shared" si="1"/>
        <v>CĐ</v>
      </c>
    </row>
    <row r="23" spans="1:18" ht="24.75" customHeight="1" x14ac:dyDescent="0.25">
      <c r="A23" s="13">
        <v>17</v>
      </c>
      <c r="B23" s="13" t="s">
        <v>36040</v>
      </c>
      <c r="C23" s="13" t="s">
        <v>27736</v>
      </c>
      <c r="D23" s="14" t="s">
        <v>566</v>
      </c>
      <c r="E23" s="15" t="s">
        <v>868</v>
      </c>
      <c r="F23" s="13" t="s">
        <v>9445</v>
      </c>
      <c r="G23" s="16" t="s">
        <v>7688</v>
      </c>
      <c r="H23" s="13" t="s">
        <v>259</v>
      </c>
      <c r="I23" s="13" t="s">
        <v>35986</v>
      </c>
      <c r="J23" s="13" t="s">
        <v>35986</v>
      </c>
      <c r="K23" s="13" t="s">
        <v>36041</v>
      </c>
      <c r="L23" s="17" t="s">
        <v>36042</v>
      </c>
      <c r="M23" s="18">
        <v>3072000</v>
      </c>
      <c r="N23" s="19"/>
      <c r="O23" s="20" t="str">
        <f t="shared" si="0"/>
        <v>CĐ</v>
      </c>
      <c r="R23" s="21" t="str">
        <f t="shared" si="1"/>
        <v>CĐ</v>
      </c>
    </row>
    <row r="24" spans="1:18" ht="24.75" customHeight="1" x14ac:dyDescent="0.25">
      <c r="A24" s="13">
        <v>18</v>
      </c>
      <c r="B24" s="13" t="s">
        <v>36043</v>
      </c>
      <c r="C24" s="13" t="s">
        <v>1562</v>
      </c>
      <c r="D24" s="14" t="s">
        <v>1563</v>
      </c>
      <c r="E24" s="15" t="s">
        <v>1244</v>
      </c>
      <c r="F24" s="13" t="s">
        <v>1454</v>
      </c>
      <c r="G24" s="16" t="s">
        <v>23</v>
      </c>
      <c r="H24" s="13" t="s">
        <v>259</v>
      </c>
      <c r="I24" s="13" t="s">
        <v>35986</v>
      </c>
      <c r="J24" s="13" t="s">
        <v>35986</v>
      </c>
      <c r="K24" s="13" t="s">
        <v>36044</v>
      </c>
      <c r="L24" s="17" t="s">
        <v>36045</v>
      </c>
      <c r="M24" s="18">
        <v>5129000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4.75" customHeight="1" x14ac:dyDescent="0.25">
      <c r="A25" s="13">
        <v>19</v>
      </c>
      <c r="B25" s="13" t="s">
        <v>36046</v>
      </c>
      <c r="C25" s="13" t="s">
        <v>2271</v>
      </c>
      <c r="D25" s="14" t="s">
        <v>2272</v>
      </c>
      <c r="E25" s="15" t="s">
        <v>216</v>
      </c>
      <c r="F25" s="13" t="s">
        <v>1389</v>
      </c>
      <c r="G25" s="16" t="s">
        <v>335</v>
      </c>
      <c r="H25" s="13" t="s">
        <v>259</v>
      </c>
      <c r="I25" s="13" t="s">
        <v>35986</v>
      </c>
      <c r="J25" s="13" t="s">
        <v>35986</v>
      </c>
      <c r="K25" s="13" t="s">
        <v>36047</v>
      </c>
      <c r="L25" s="17" t="s">
        <v>36048</v>
      </c>
      <c r="M25" s="18">
        <v>4560000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.75" customHeight="1" x14ac:dyDescent="0.25">
      <c r="A26" s="13">
        <v>20</v>
      </c>
      <c r="B26" s="13" t="s">
        <v>36049</v>
      </c>
      <c r="C26" s="13" t="s">
        <v>36050</v>
      </c>
      <c r="D26" s="14" t="s">
        <v>1619</v>
      </c>
      <c r="E26" s="15" t="s">
        <v>902</v>
      </c>
      <c r="F26" s="13" t="s">
        <v>15874</v>
      </c>
      <c r="G26" s="16" t="s">
        <v>335</v>
      </c>
      <c r="H26" s="13" t="s">
        <v>259</v>
      </c>
      <c r="I26" s="13" t="s">
        <v>35986</v>
      </c>
      <c r="J26" s="13" t="s">
        <v>35986</v>
      </c>
      <c r="K26" s="13" t="s">
        <v>36051</v>
      </c>
      <c r="L26" s="17" t="s">
        <v>36052</v>
      </c>
      <c r="M26" s="18">
        <v>3966000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4.75" customHeight="1" x14ac:dyDescent="0.25">
      <c r="A27" s="13">
        <v>21</v>
      </c>
      <c r="B27" s="13" t="s">
        <v>36053</v>
      </c>
      <c r="C27" s="13" t="s">
        <v>5800</v>
      </c>
      <c r="D27" s="14" t="s">
        <v>5801</v>
      </c>
      <c r="E27" s="15" t="s">
        <v>470</v>
      </c>
      <c r="F27" s="13" t="s">
        <v>5802</v>
      </c>
      <c r="G27" s="16" t="s">
        <v>5803</v>
      </c>
      <c r="H27" s="13" t="s">
        <v>259</v>
      </c>
      <c r="I27" s="13" t="s">
        <v>35986</v>
      </c>
      <c r="J27" s="13" t="s">
        <v>35986</v>
      </c>
      <c r="K27" s="13" t="s">
        <v>36054</v>
      </c>
      <c r="L27" s="17" t="s">
        <v>36055</v>
      </c>
      <c r="M27" s="18">
        <v>3024000</v>
      </c>
      <c r="N27" s="19"/>
      <c r="O27" s="20" t="str">
        <f t="shared" si="0"/>
        <v>C1</v>
      </c>
      <c r="R27" s="21" t="str">
        <f t="shared" si="1"/>
        <v>C1</v>
      </c>
    </row>
    <row r="28" spans="1:18" ht="24.75" customHeight="1" x14ac:dyDescent="0.25">
      <c r="A28" s="13">
        <v>22</v>
      </c>
      <c r="B28" s="13" t="s">
        <v>36056</v>
      </c>
      <c r="C28" s="13" t="s">
        <v>8056</v>
      </c>
      <c r="D28" s="14" t="s">
        <v>1344</v>
      </c>
      <c r="E28" s="15" t="s">
        <v>3044</v>
      </c>
      <c r="F28" s="13" t="s">
        <v>7299</v>
      </c>
      <c r="G28" s="16" t="s">
        <v>6446</v>
      </c>
      <c r="H28" s="13" t="s">
        <v>259</v>
      </c>
      <c r="I28" s="13" t="s">
        <v>35986</v>
      </c>
      <c r="J28" s="13" t="s">
        <v>35986</v>
      </c>
      <c r="K28" s="13" t="s">
        <v>36057</v>
      </c>
      <c r="L28" s="17" t="s">
        <v>36058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24.75" customHeight="1" x14ac:dyDescent="0.25">
      <c r="A29" s="13">
        <v>23</v>
      </c>
      <c r="B29" s="13"/>
      <c r="C29" s="13"/>
      <c r="D29" s="14"/>
      <c r="E29" s="15"/>
      <c r="F29" s="13"/>
      <c r="G29" s="16"/>
      <c r="H29" s="13"/>
      <c r="I29" s="13"/>
      <c r="J29" s="13"/>
      <c r="K29" s="13"/>
      <c r="L29" s="17" t="s">
        <v>36459</v>
      </c>
      <c r="M29" s="18"/>
      <c r="N29" s="19" t="s">
        <v>8196</v>
      </c>
      <c r="O29" s="20"/>
      <c r="R29" s="21"/>
    </row>
    <row r="30" spans="1:18" ht="24.75" customHeight="1" x14ac:dyDescent="0.25">
      <c r="A30" s="13">
        <v>24</v>
      </c>
      <c r="B30" s="13" t="s">
        <v>36059</v>
      </c>
      <c r="C30" s="13" t="s">
        <v>36060</v>
      </c>
      <c r="D30" s="14" t="s">
        <v>36061</v>
      </c>
      <c r="E30" s="15" t="s">
        <v>15</v>
      </c>
      <c r="F30" s="13" t="s">
        <v>36062</v>
      </c>
      <c r="G30" s="16" t="s">
        <v>29</v>
      </c>
      <c r="H30" s="13" t="s">
        <v>259</v>
      </c>
      <c r="I30" s="13" t="s">
        <v>35986</v>
      </c>
      <c r="J30" s="13" t="s">
        <v>35986</v>
      </c>
      <c r="K30" s="13" t="s">
        <v>36063</v>
      </c>
      <c r="L30" s="17" t="s">
        <v>36064</v>
      </c>
      <c r="M30" s="18">
        <v>5352000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4.75" customHeight="1" x14ac:dyDescent="0.25">
      <c r="A31" s="13">
        <v>25</v>
      </c>
      <c r="B31" s="13" t="s">
        <v>36065</v>
      </c>
      <c r="C31" s="13" t="s">
        <v>36066</v>
      </c>
      <c r="D31" s="14" t="s">
        <v>36067</v>
      </c>
      <c r="E31" s="15" t="s">
        <v>11744</v>
      </c>
      <c r="F31" s="13" t="s">
        <v>14830</v>
      </c>
      <c r="G31" s="16" t="s">
        <v>12025</v>
      </c>
      <c r="H31" s="13" t="s">
        <v>259</v>
      </c>
      <c r="I31" s="13" t="s">
        <v>35986</v>
      </c>
      <c r="J31" s="13" t="s">
        <v>35986</v>
      </c>
      <c r="K31" s="13" t="s">
        <v>36068</v>
      </c>
      <c r="L31" s="17" t="s">
        <v>36069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.75" customHeight="1" x14ac:dyDescent="0.25">
      <c r="A32" s="13">
        <v>26</v>
      </c>
      <c r="B32" s="13" t="s">
        <v>36070</v>
      </c>
      <c r="C32" s="13" t="s">
        <v>36071</v>
      </c>
      <c r="D32" s="14" t="s">
        <v>394</v>
      </c>
      <c r="E32" s="15" t="s">
        <v>22</v>
      </c>
      <c r="F32" s="13" t="s">
        <v>4662</v>
      </c>
      <c r="G32" s="16" t="s">
        <v>12025</v>
      </c>
      <c r="H32" s="13" t="s">
        <v>259</v>
      </c>
      <c r="I32" s="13" t="s">
        <v>35986</v>
      </c>
      <c r="J32" s="13" t="s">
        <v>35986</v>
      </c>
      <c r="K32" s="13" t="s">
        <v>36072</v>
      </c>
      <c r="L32" s="17" t="s">
        <v>36073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.75" customHeight="1" x14ac:dyDescent="0.25">
      <c r="A33" s="13">
        <v>27</v>
      </c>
      <c r="B33" s="13" t="s">
        <v>36074</v>
      </c>
      <c r="C33" s="13" t="s">
        <v>28519</v>
      </c>
      <c r="D33" s="14" t="s">
        <v>28520</v>
      </c>
      <c r="E33" s="15" t="s">
        <v>431</v>
      </c>
      <c r="F33" s="13" t="s">
        <v>28521</v>
      </c>
      <c r="G33" s="16" t="s">
        <v>5974</v>
      </c>
      <c r="H33" s="13" t="s">
        <v>259</v>
      </c>
      <c r="I33" s="13" t="s">
        <v>35986</v>
      </c>
      <c r="J33" s="13" t="s">
        <v>35986</v>
      </c>
      <c r="K33" s="13" t="s">
        <v>36075</v>
      </c>
      <c r="L33" s="17" t="s">
        <v>36076</v>
      </c>
      <c r="M33" s="18">
        <v>3584000</v>
      </c>
      <c r="N33" s="19"/>
      <c r="O33" s="20" t="str">
        <f t="shared" si="0"/>
        <v>CĐ</v>
      </c>
      <c r="R33" s="21" t="str">
        <f t="shared" si="1"/>
        <v>CĐ</v>
      </c>
    </row>
    <row r="34" spans="1:18" ht="24.75" customHeight="1" x14ac:dyDescent="0.25">
      <c r="A34" s="13">
        <v>28</v>
      </c>
      <c r="B34" s="13" t="s">
        <v>36077</v>
      </c>
      <c r="C34" s="13" t="s">
        <v>3350</v>
      </c>
      <c r="D34" s="14" t="s">
        <v>1597</v>
      </c>
      <c r="E34" s="15" t="s">
        <v>3351</v>
      </c>
      <c r="F34" s="13" t="s">
        <v>3352</v>
      </c>
      <c r="G34" s="16" t="s">
        <v>843</v>
      </c>
      <c r="H34" s="13" t="s">
        <v>259</v>
      </c>
      <c r="I34" s="13" t="s">
        <v>35986</v>
      </c>
      <c r="J34" s="13" t="s">
        <v>35986</v>
      </c>
      <c r="K34" s="13" t="s">
        <v>36078</v>
      </c>
      <c r="L34" s="17" t="s">
        <v>36079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.75" customHeight="1" x14ac:dyDescent="0.25">
      <c r="A35" s="13">
        <v>29</v>
      </c>
      <c r="B35" s="13" t="s">
        <v>36080</v>
      </c>
      <c r="C35" s="13" t="s">
        <v>36081</v>
      </c>
      <c r="D35" s="14" t="s">
        <v>36082</v>
      </c>
      <c r="E35" s="15" t="s">
        <v>19</v>
      </c>
      <c r="F35" s="13" t="s">
        <v>36083</v>
      </c>
      <c r="G35" s="16" t="s">
        <v>13098</v>
      </c>
      <c r="H35" s="13" t="s">
        <v>259</v>
      </c>
      <c r="I35" s="13" t="s">
        <v>35986</v>
      </c>
      <c r="J35" s="13" t="s">
        <v>35986</v>
      </c>
      <c r="K35" s="13" t="s">
        <v>36084</v>
      </c>
      <c r="L35" s="17" t="s">
        <v>36085</v>
      </c>
      <c r="M35" s="18">
        <v>4536000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.75" customHeight="1" x14ac:dyDescent="0.25">
      <c r="A36" s="13">
        <v>30</v>
      </c>
      <c r="B36" s="13" t="s">
        <v>36086</v>
      </c>
      <c r="C36" s="13" t="s">
        <v>36087</v>
      </c>
      <c r="D36" s="14" t="s">
        <v>36088</v>
      </c>
      <c r="E36" s="15" t="s">
        <v>333</v>
      </c>
      <c r="F36" s="13" t="s">
        <v>4574</v>
      </c>
      <c r="G36" s="16" t="s">
        <v>335</v>
      </c>
      <c r="H36" s="13" t="s">
        <v>259</v>
      </c>
      <c r="I36" s="13" t="s">
        <v>35986</v>
      </c>
      <c r="J36" s="13" t="s">
        <v>35986</v>
      </c>
      <c r="K36" s="13" t="s">
        <v>36089</v>
      </c>
      <c r="L36" s="17" t="s">
        <v>36090</v>
      </c>
      <c r="M36" s="18">
        <v>4560000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4.75" customHeight="1" x14ac:dyDescent="0.25">
      <c r="A37" s="13">
        <v>31</v>
      </c>
      <c r="B37" s="13" t="s">
        <v>36091</v>
      </c>
      <c r="C37" s="13" t="s">
        <v>3054</v>
      </c>
      <c r="D37" s="14" t="s">
        <v>3055</v>
      </c>
      <c r="E37" s="15" t="s">
        <v>1900</v>
      </c>
      <c r="F37" s="13" t="s">
        <v>1175</v>
      </c>
      <c r="G37" s="16" t="s">
        <v>705</v>
      </c>
      <c r="H37" s="13" t="s">
        <v>259</v>
      </c>
      <c r="I37" s="13" t="s">
        <v>35986</v>
      </c>
      <c r="J37" s="13" t="s">
        <v>35986</v>
      </c>
      <c r="K37" s="13" t="s">
        <v>36092</v>
      </c>
      <c r="L37" s="17" t="s">
        <v>36093</v>
      </c>
      <c r="M37" s="18">
        <v>5129000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4.75" customHeight="1" x14ac:dyDescent="0.25">
      <c r="A38" s="13">
        <v>32</v>
      </c>
      <c r="B38" s="13" t="s">
        <v>36094</v>
      </c>
      <c r="C38" s="13" t="s">
        <v>36095</v>
      </c>
      <c r="D38" s="14" t="s">
        <v>36096</v>
      </c>
      <c r="E38" s="15" t="s">
        <v>18593</v>
      </c>
      <c r="F38" s="13" t="s">
        <v>4169</v>
      </c>
      <c r="G38" s="16" t="s">
        <v>4131</v>
      </c>
      <c r="H38" s="13" t="s">
        <v>259</v>
      </c>
      <c r="I38" s="13" t="s">
        <v>35986</v>
      </c>
      <c r="J38" s="13" t="s">
        <v>35986</v>
      </c>
      <c r="K38" s="13" t="s">
        <v>36097</v>
      </c>
      <c r="L38" s="17" t="s">
        <v>36098</v>
      </c>
      <c r="M38" s="18">
        <v>5376000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.75" customHeight="1" x14ac:dyDescent="0.25">
      <c r="A39" s="13">
        <v>33</v>
      </c>
      <c r="B39" s="13" t="s">
        <v>36099</v>
      </c>
      <c r="C39" s="13" t="s">
        <v>14907</v>
      </c>
      <c r="D39" s="14" t="s">
        <v>14908</v>
      </c>
      <c r="E39" s="15" t="s">
        <v>312</v>
      </c>
      <c r="F39" s="13" t="s">
        <v>13162</v>
      </c>
      <c r="G39" s="16" t="s">
        <v>7688</v>
      </c>
      <c r="H39" s="13" t="s">
        <v>259</v>
      </c>
      <c r="I39" s="13" t="s">
        <v>35986</v>
      </c>
      <c r="J39" s="13" t="s">
        <v>35986</v>
      </c>
      <c r="K39" s="13" t="s">
        <v>36100</v>
      </c>
      <c r="L39" s="17" t="s">
        <v>36101</v>
      </c>
      <c r="M39" s="18">
        <v>3072000</v>
      </c>
      <c r="N39" s="19"/>
      <c r="O39" s="20" t="str">
        <f t="shared" si="0"/>
        <v>CĐ</v>
      </c>
      <c r="R39" s="21" t="str">
        <f t="shared" si="1"/>
        <v>CĐ</v>
      </c>
    </row>
    <row r="40" spans="1:18" ht="24.75" customHeight="1" x14ac:dyDescent="0.25">
      <c r="A40" s="13">
        <v>34</v>
      </c>
      <c r="B40" s="13" t="s">
        <v>36102</v>
      </c>
      <c r="C40" s="13" t="s">
        <v>36103</v>
      </c>
      <c r="D40" s="14" t="s">
        <v>1237</v>
      </c>
      <c r="E40" s="15" t="s">
        <v>2336</v>
      </c>
      <c r="F40" s="13" t="s">
        <v>639</v>
      </c>
      <c r="G40" s="16" t="s">
        <v>23</v>
      </c>
      <c r="H40" s="13" t="s">
        <v>259</v>
      </c>
      <c r="I40" s="13" t="s">
        <v>35986</v>
      </c>
      <c r="J40" s="13" t="s">
        <v>35986</v>
      </c>
      <c r="K40" s="13" t="s">
        <v>36104</v>
      </c>
      <c r="L40" s="17" t="s">
        <v>36105</v>
      </c>
      <c r="M40" s="18">
        <v>5129000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4.75" customHeight="1" x14ac:dyDescent="0.25">
      <c r="A41" s="13">
        <v>35</v>
      </c>
      <c r="B41" s="13" t="s">
        <v>36106</v>
      </c>
      <c r="C41" s="13" t="s">
        <v>36107</v>
      </c>
      <c r="D41" s="14" t="s">
        <v>36108</v>
      </c>
      <c r="E41" s="15" t="s">
        <v>477</v>
      </c>
      <c r="F41" s="13" t="s">
        <v>3969</v>
      </c>
      <c r="G41" s="16" t="s">
        <v>4131</v>
      </c>
      <c r="H41" s="13" t="s">
        <v>259</v>
      </c>
      <c r="I41" s="13" t="s">
        <v>35986</v>
      </c>
      <c r="J41" s="13" t="s">
        <v>35986</v>
      </c>
      <c r="K41" s="13" t="s">
        <v>36109</v>
      </c>
      <c r="L41" s="17" t="s">
        <v>36110</v>
      </c>
      <c r="M41" s="18">
        <v>5376000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.75" customHeight="1" x14ac:dyDescent="0.25">
      <c r="A42" s="13">
        <v>36</v>
      </c>
      <c r="B42" s="13" t="s">
        <v>36111</v>
      </c>
      <c r="C42" s="13" t="s">
        <v>21148</v>
      </c>
      <c r="D42" s="14" t="s">
        <v>4075</v>
      </c>
      <c r="E42" s="15" t="s">
        <v>697</v>
      </c>
      <c r="F42" s="13" t="s">
        <v>9706</v>
      </c>
      <c r="G42" s="16" t="s">
        <v>5974</v>
      </c>
      <c r="H42" s="13" t="s">
        <v>259</v>
      </c>
      <c r="I42" s="13" t="s">
        <v>35986</v>
      </c>
      <c r="J42" s="13" t="s">
        <v>35986</v>
      </c>
      <c r="K42" s="13" t="s">
        <v>36112</v>
      </c>
      <c r="L42" s="17" t="s">
        <v>36113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4.75" customHeight="1" x14ac:dyDescent="0.25">
      <c r="A43" s="13">
        <v>37</v>
      </c>
      <c r="B43" s="13" t="s">
        <v>36114</v>
      </c>
      <c r="C43" s="13" t="s">
        <v>36115</v>
      </c>
      <c r="D43" s="14" t="s">
        <v>296</v>
      </c>
      <c r="E43" s="15" t="s">
        <v>15</v>
      </c>
      <c r="F43" s="13" t="s">
        <v>36116</v>
      </c>
      <c r="G43" s="16" t="s">
        <v>715</v>
      </c>
      <c r="H43" s="13" t="s">
        <v>259</v>
      </c>
      <c r="I43" s="13" t="s">
        <v>35986</v>
      </c>
      <c r="J43" s="13" t="s">
        <v>35986</v>
      </c>
      <c r="K43" s="13" t="s">
        <v>36117</v>
      </c>
      <c r="L43" s="17" t="s">
        <v>36118</v>
      </c>
      <c r="M43" s="18">
        <v>4683000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4.75" customHeight="1" x14ac:dyDescent="0.25">
      <c r="A44" s="13">
        <v>38</v>
      </c>
      <c r="B44" s="13" t="s">
        <v>36119</v>
      </c>
      <c r="C44" s="13" t="s">
        <v>36120</v>
      </c>
      <c r="D44" s="14" t="s">
        <v>17139</v>
      </c>
      <c r="E44" s="15" t="s">
        <v>93</v>
      </c>
      <c r="F44" s="13" t="s">
        <v>1614</v>
      </c>
      <c r="G44" s="16" t="s">
        <v>29</v>
      </c>
      <c r="H44" s="13" t="s">
        <v>259</v>
      </c>
      <c r="I44" s="13" t="s">
        <v>35986</v>
      </c>
      <c r="J44" s="13" t="s">
        <v>35986</v>
      </c>
      <c r="K44" s="13" t="s">
        <v>36121</v>
      </c>
      <c r="L44" s="17" t="s">
        <v>36122</v>
      </c>
      <c r="M44" s="18">
        <v>5352000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4.75" customHeight="1" x14ac:dyDescent="0.25">
      <c r="A45" s="13">
        <v>39</v>
      </c>
      <c r="B45" s="13" t="s">
        <v>36123</v>
      </c>
      <c r="C45" s="13" t="s">
        <v>36124</v>
      </c>
      <c r="D45" s="14" t="s">
        <v>1072</v>
      </c>
      <c r="E45" s="15" t="s">
        <v>2336</v>
      </c>
      <c r="F45" s="13" t="s">
        <v>18557</v>
      </c>
      <c r="G45" s="16" t="s">
        <v>4537</v>
      </c>
      <c r="H45" s="13" t="s">
        <v>259</v>
      </c>
      <c r="I45" s="13" t="s">
        <v>35986</v>
      </c>
      <c r="J45" s="13" t="s">
        <v>35986</v>
      </c>
      <c r="K45" s="13" t="s">
        <v>36125</v>
      </c>
      <c r="L45" s="17" t="s">
        <v>36126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4.75" customHeight="1" x14ac:dyDescent="0.25">
      <c r="A46" s="13">
        <v>40</v>
      </c>
      <c r="B46" s="13" t="s">
        <v>36127</v>
      </c>
      <c r="C46" s="13" t="s">
        <v>24005</v>
      </c>
      <c r="D46" s="14" t="s">
        <v>24006</v>
      </c>
      <c r="E46" s="15" t="s">
        <v>1338</v>
      </c>
      <c r="F46" s="13" t="s">
        <v>16771</v>
      </c>
      <c r="G46" s="16" t="s">
        <v>18382</v>
      </c>
      <c r="H46" s="13" t="s">
        <v>259</v>
      </c>
      <c r="I46" s="13" t="s">
        <v>35986</v>
      </c>
      <c r="J46" s="13" t="s">
        <v>35986</v>
      </c>
      <c r="K46" s="13" t="s">
        <v>36128</v>
      </c>
      <c r="L46" s="17" t="s">
        <v>36129</v>
      </c>
      <c r="M46" s="18">
        <v>2850000</v>
      </c>
      <c r="N46" s="19"/>
      <c r="O46" s="20" t="str">
        <f t="shared" si="0"/>
        <v>TCN</v>
      </c>
      <c r="R46" s="21" t="str">
        <f t="shared" si="1"/>
        <v>TCN</v>
      </c>
    </row>
    <row r="47" spans="1:18" ht="24.75" customHeight="1" x14ac:dyDescent="0.25">
      <c r="A47" s="13">
        <v>41</v>
      </c>
      <c r="B47" s="13" t="s">
        <v>36130</v>
      </c>
      <c r="C47" s="13" t="s">
        <v>36131</v>
      </c>
      <c r="D47" s="14" t="s">
        <v>36132</v>
      </c>
      <c r="E47" s="15" t="s">
        <v>23620</v>
      </c>
      <c r="F47" s="13" t="s">
        <v>36133</v>
      </c>
      <c r="G47" s="16" t="s">
        <v>4780</v>
      </c>
      <c r="H47" s="13" t="s">
        <v>259</v>
      </c>
      <c r="I47" s="13" t="s">
        <v>35986</v>
      </c>
      <c r="J47" s="13" t="s">
        <v>35986</v>
      </c>
      <c r="K47" s="13" t="s">
        <v>36134</v>
      </c>
      <c r="L47" s="17" t="s">
        <v>36135</v>
      </c>
      <c r="M47" s="18">
        <v>6144000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.75" customHeight="1" x14ac:dyDescent="0.25">
      <c r="A48" s="13">
        <v>42</v>
      </c>
      <c r="B48" s="13"/>
      <c r="C48" s="13"/>
      <c r="D48" s="14"/>
      <c r="E48" s="15"/>
      <c r="F48" s="13"/>
      <c r="G48" s="16"/>
      <c r="H48" s="13"/>
      <c r="I48" s="13"/>
      <c r="J48" s="13"/>
      <c r="K48" s="13"/>
      <c r="L48" s="17" t="s">
        <v>36460</v>
      </c>
      <c r="M48" s="18"/>
      <c r="N48" s="19" t="s">
        <v>8196</v>
      </c>
      <c r="O48" s="20"/>
      <c r="R48" s="21"/>
    </row>
    <row r="49" spans="1:18" ht="24.75" customHeight="1" x14ac:dyDescent="0.25">
      <c r="A49" s="13">
        <v>43</v>
      </c>
      <c r="B49" s="13" t="s">
        <v>36136</v>
      </c>
      <c r="C49" s="13" t="s">
        <v>4925</v>
      </c>
      <c r="D49" s="14" t="s">
        <v>4926</v>
      </c>
      <c r="E49" s="15" t="s">
        <v>1282</v>
      </c>
      <c r="F49" s="13" t="s">
        <v>4927</v>
      </c>
      <c r="G49" s="16" t="s">
        <v>2062</v>
      </c>
      <c r="H49" s="13" t="s">
        <v>259</v>
      </c>
      <c r="I49" s="13" t="s">
        <v>35986</v>
      </c>
      <c r="J49" s="13" t="s">
        <v>35986</v>
      </c>
      <c r="K49" s="13" t="s">
        <v>36137</v>
      </c>
      <c r="L49" s="17" t="s">
        <v>36138</v>
      </c>
      <c r="M49" s="18">
        <v>4237000</v>
      </c>
      <c r="N49" s="19"/>
      <c r="O49" s="20" t="str">
        <f t="shared" si="0"/>
        <v>T2</v>
      </c>
      <c r="R49" s="21" t="str">
        <f t="shared" si="1"/>
        <v>NH 18-19T2</v>
      </c>
    </row>
    <row r="50" spans="1:18" ht="24.75" customHeight="1" x14ac:dyDescent="0.25">
      <c r="A50" s="13">
        <v>44</v>
      </c>
      <c r="B50" s="13" t="s">
        <v>36139</v>
      </c>
      <c r="C50" s="13" t="s">
        <v>4925</v>
      </c>
      <c r="D50" s="14" t="s">
        <v>4926</v>
      </c>
      <c r="E50" s="15" t="s">
        <v>1282</v>
      </c>
      <c r="F50" s="13" t="s">
        <v>4927</v>
      </c>
      <c r="G50" s="16" t="s">
        <v>2062</v>
      </c>
      <c r="H50" s="13" t="s">
        <v>259</v>
      </c>
      <c r="I50" s="13" t="s">
        <v>35986</v>
      </c>
      <c r="J50" s="13" t="s">
        <v>35986</v>
      </c>
      <c r="K50" s="13" t="s">
        <v>36140</v>
      </c>
      <c r="L50" s="17" t="s">
        <v>36141</v>
      </c>
      <c r="M50" s="18">
        <v>1500000</v>
      </c>
      <c r="N50" s="19"/>
      <c r="O50" s="20" t="str">
        <f t="shared" si="0"/>
        <v>T2</v>
      </c>
      <c r="R50" s="21" t="str">
        <f t="shared" si="1"/>
        <v>NH 18-19T2</v>
      </c>
    </row>
    <row r="51" spans="1:18" ht="24.75" customHeight="1" x14ac:dyDescent="0.25">
      <c r="A51" s="13">
        <v>45</v>
      </c>
      <c r="B51" s="13"/>
      <c r="C51" s="13"/>
      <c r="D51" s="14"/>
      <c r="E51" s="15"/>
      <c r="F51" s="13"/>
      <c r="G51" s="16"/>
      <c r="H51" s="13"/>
      <c r="I51" s="13"/>
      <c r="J51" s="13"/>
      <c r="K51" s="13"/>
      <c r="L51" s="17" t="s">
        <v>36461</v>
      </c>
      <c r="M51" s="18"/>
      <c r="N51" s="19" t="s">
        <v>8196</v>
      </c>
      <c r="O51" s="20"/>
      <c r="R51" s="21"/>
    </row>
    <row r="52" spans="1:18" ht="24.75" customHeight="1" x14ac:dyDescent="0.25">
      <c r="A52" s="13">
        <v>46</v>
      </c>
      <c r="B52" s="13" t="s">
        <v>36142</v>
      </c>
      <c r="C52" s="13" t="s">
        <v>17657</v>
      </c>
      <c r="D52" s="14" t="s">
        <v>7281</v>
      </c>
      <c r="E52" s="15" t="s">
        <v>28</v>
      </c>
      <c r="F52" s="13" t="s">
        <v>17658</v>
      </c>
      <c r="G52" s="16" t="s">
        <v>10504</v>
      </c>
      <c r="H52" s="13" t="s">
        <v>259</v>
      </c>
      <c r="I52" s="13" t="s">
        <v>35986</v>
      </c>
      <c r="J52" s="13" t="s">
        <v>35986</v>
      </c>
      <c r="K52" s="13" t="s">
        <v>36143</v>
      </c>
      <c r="L52" s="17" t="s">
        <v>36144</v>
      </c>
      <c r="M52" s="18">
        <v>3350000</v>
      </c>
      <c r="N52" s="19"/>
      <c r="O52" s="20" t="str">
        <f t="shared" si="0"/>
        <v>TC</v>
      </c>
      <c r="R52" s="21" t="str">
        <f t="shared" si="1"/>
        <v>TC</v>
      </c>
    </row>
    <row r="53" spans="1:18" ht="24.75" customHeight="1" x14ac:dyDescent="0.25">
      <c r="A53" s="13">
        <v>47</v>
      </c>
      <c r="B53" s="13" t="s">
        <v>36145</v>
      </c>
      <c r="C53" s="13" t="s">
        <v>11141</v>
      </c>
      <c r="D53" s="14" t="s">
        <v>952</v>
      </c>
      <c r="E53" s="15" t="s">
        <v>574</v>
      </c>
      <c r="F53" s="13" t="s">
        <v>7600</v>
      </c>
      <c r="G53" s="16" t="s">
        <v>7499</v>
      </c>
      <c r="H53" s="13" t="s">
        <v>259</v>
      </c>
      <c r="I53" s="13" t="s">
        <v>35986</v>
      </c>
      <c r="J53" s="13" t="s">
        <v>35986</v>
      </c>
      <c r="K53" s="13" t="s">
        <v>36146</v>
      </c>
      <c r="L53" s="17" t="s">
        <v>36147</v>
      </c>
      <c r="M53" s="18">
        <v>3840000</v>
      </c>
      <c r="N53" s="19"/>
      <c r="O53" s="20" t="str">
        <f t="shared" si="0"/>
        <v>CĐ</v>
      </c>
      <c r="R53" s="21" t="str">
        <f t="shared" si="1"/>
        <v>CĐ</v>
      </c>
    </row>
    <row r="54" spans="1:18" ht="24.75" customHeight="1" x14ac:dyDescent="0.25">
      <c r="A54" s="13">
        <v>48</v>
      </c>
      <c r="B54" s="13" t="s">
        <v>36148</v>
      </c>
      <c r="C54" s="13" t="s">
        <v>36149</v>
      </c>
      <c r="D54" s="14" t="s">
        <v>36150</v>
      </c>
      <c r="E54" s="15" t="s">
        <v>122</v>
      </c>
      <c r="F54" s="13" t="s">
        <v>2517</v>
      </c>
      <c r="G54" s="16" t="s">
        <v>23</v>
      </c>
      <c r="H54" s="13" t="s">
        <v>259</v>
      </c>
      <c r="I54" s="13" t="s">
        <v>35986</v>
      </c>
      <c r="J54" s="13" t="s">
        <v>35986</v>
      </c>
      <c r="K54" s="13" t="s">
        <v>36151</v>
      </c>
      <c r="L54" s="17" t="s">
        <v>36152</v>
      </c>
      <c r="M54" s="18">
        <v>5129000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.75" customHeight="1" x14ac:dyDescent="0.25">
      <c r="A55" s="13">
        <v>49</v>
      </c>
      <c r="B55" s="13" t="s">
        <v>36153</v>
      </c>
      <c r="C55" s="13" t="s">
        <v>36154</v>
      </c>
      <c r="D55" s="14" t="s">
        <v>2466</v>
      </c>
      <c r="E55" s="15" t="s">
        <v>1321</v>
      </c>
      <c r="F55" s="13" t="s">
        <v>7029</v>
      </c>
      <c r="G55" s="16" t="s">
        <v>23</v>
      </c>
      <c r="H55" s="13" t="s">
        <v>259</v>
      </c>
      <c r="I55" s="13" t="s">
        <v>35986</v>
      </c>
      <c r="J55" s="13" t="s">
        <v>35986</v>
      </c>
      <c r="K55" s="13" t="s">
        <v>36155</v>
      </c>
      <c r="L55" s="17" t="s">
        <v>36156</v>
      </c>
      <c r="M55" s="18">
        <v>5129000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4.75" customHeight="1" x14ac:dyDescent="0.25">
      <c r="A56" s="13">
        <v>50</v>
      </c>
      <c r="B56" s="13" t="s">
        <v>36157</v>
      </c>
      <c r="C56" s="13" t="s">
        <v>14458</v>
      </c>
      <c r="D56" s="14" t="s">
        <v>5127</v>
      </c>
      <c r="E56" s="15" t="s">
        <v>197</v>
      </c>
      <c r="F56" s="13" t="s">
        <v>2250</v>
      </c>
      <c r="G56" s="16" t="s">
        <v>6201</v>
      </c>
      <c r="H56" s="13" t="s">
        <v>259</v>
      </c>
      <c r="I56" s="13" t="s">
        <v>35986</v>
      </c>
      <c r="J56" s="13" t="s">
        <v>35986</v>
      </c>
      <c r="K56" s="13" t="s">
        <v>36158</v>
      </c>
      <c r="L56" s="17" t="s">
        <v>36159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8" ht="24.75" customHeight="1" x14ac:dyDescent="0.25">
      <c r="A57" s="13">
        <v>51</v>
      </c>
      <c r="B57" s="13" t="s">
        <v>36160</v>
      </c>
      <c r="C57" s="13" t="s">
        <v>1367</v>
      </c>
      <c r="D57" s="14" t="s">
        <v>1368</v>
      </c>
      <c r="E57" s="15" t="s">
        <v>697</v>
      </c>
      <c r="F57" s="13" t="s">
        <v>1369</v>
      </c>
      <c r="G57" s="16" t="s">
        <v>836</v>
      </c>
      <c r="H57" s="13" t="s">
        <v>259</v>
      </c>
      <c r="I57" s="13" t="s">
        <v>35986</v>
      </c>
      <c r="J57" s="13" t="s">
        <v>35986</v>
      </c>
      <c r="K57" s="13" t="s">
        <v>36161</v>
      </c>
      <c r="L57" s="17" t="s">
        <v>36162</v>
      </c>
      <c r="M57" s="18">
        <v>5129000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4.75" customHeight="1" x14ac:dyDescent="0.25">
      <c r="A58" s="13">
        <v>52</v>
      </c>
      <c r="B58" s="13" t="s">
        <v>36163</v>
      </c>
      <c r="C58" s="13" t="s">
        <v>36164</v>
      </c>
      <c r="D58" s="14" t="s">
        <v>2172</v>
      </c>
      <c r="E58" s="15" t="s">
        <v>686</v>
      </c>
      <c r="F58" s="13" t="s">
        <v>4468</v>
      </c>
      <c r="G58" s="16" t="s">
        <v>4537</v>
      </c>
      <c r="H58" s="13" t="s">
        <v>259</v>
      </c>
      <c r="I58" s="13" t="s">
        <v>35986</v>
      </c>
      <c r="J58" s="13" t="s">
        <v>35986</v>
      </c>
      <c r="K58" s="13" t="s">
        <v>36165</v>
      </c>
      <c r="L58" s="17" t="s">
        <v>36166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.75" customHeight="1" x14ac:dyDescent="0.25">
      <c r="A59" s="13">
        <v>53</v>
      </c>
      <c r="B59" s="13" t="s">
        <v>36167</v>
      </c>
      <c r="C59" s="13" t="s">
        <v>5009</v>
      </c>
      <c r="D59" s="14" t="s">
        <v>464</v>
      </c>
      <c r="E59" s="15" t="s">
        <v>5010</v>
      </c>
      <c r="F59" s="13" t="s">
        <v>5011</v>
      </c>
      <c r="G59" s="16" t="s">
        <v>2062</v>
      </c>
      <c r="H59" s="13" t="s">
        <v>259</v>
      </c>
      <c r="I59" s="13" t="s">
        <v>35986</v>
      </c>
      <c r="J59" s="13" t="s">
        <v>35986</v>
      </c>
      <c r="K59" s="13" t="s">
        <v>36168</v>
      </c>
      <c r="L59" s="17" t="s">
        <v>36169</v>
      </c>
      <c r="M59" s="18">
        <v>4237000</v>
      </c>
      <c r="N59" s="19"/>
      <c r="O59" s="20" t="str">
        <f t="shared" si="0"/>
        <v>T2</v>
      </c>
      <c r="R59" s="21" t="str">
        <f t="shared" si="1"/>
        <v>NH 18-19T2</v>
      </c>
    </row>
    <row r="60" spans="1:18" ht="24.75" customHeight="1" x14ac:dyDescent="0.25">
      <c r="A60" s="13">
        <v>54</v>
      </c>
      <c r="B60" s="13" t="s">
        <v>36170</v>
      </c>
      <c r="C60" s="13" t="s">
        <v>3214</v>
      </c>
      <c r="D60" s="14" t="s">
        <v>3215</v>
      </c>
      <c r="E60" s="15" t="s">
        <v>1113</v>
      </c>
      <c r="F60" s="13" t="s">
        <v>257</v>
      </c>
      <c r="G60" s="16" t="s">
        <v>27</v>
      </c>
      <c r="H60" s="13" t="s">
        <v>259</v>
      </c>
      <c r="I60" s="13" t="s">
        <v>35986</v>
      </c>
      <c r="J60" s="13" t="s">
        <v>35986</v>
      </c>
      <c r="K60" s="13" t="s">
        <v>36171</v>
      </c>
      <c r="L60" s="17" t="s">
        <v>36172</v>
      </c>
      <c r="M60" s="18">
        <v>6244000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4.75" customHeight="1" x14ac:dyDescent="0.25">
      <c r="A61" s="13">
        <v>55</v>
      </c>
      <c r="B61" s="13" t="s">
        <v>36173</v>
      </c>
      <c r="C61" s="13" t="s">
        <v>36174</v>
      </c>
      <c r="D61" s="14" t="s">
        <v>2673</v>
      </c>
      <c r="E61" s="15" t="s">
        <v>1957</v>
      </c>
      <c r="F61" s="13" t="s">
        <v>33118</v>
      </c>
      <c r="G61" s="16" t="s">
        <v>491</v>
      </c>
      <c r="H61" s="13" t="s">
        <v>259</v>
      </c>
      <c r="I61" s="13" t="s">
        <v>35986</v>
      </c>
      <c r="J61" s="13" t="s">
        <v>35986</v>
      </c>
      <c r="K61" s="13" t="s">
        <v>36175</v>
      </c>
      <c r="L61" s="17" t="s">
        <v>36176</v>
      </c>
      <c r="M61" s="18">
        <v>5632000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.75" customHeight="1" x14ac:dyDescent="0.25">
      <c r="A62" s="13">
        <v>56</v>
      </c>
      <c r="B62" s="13" t="s">
        <v>36177</v>
      </c>
      <c r="C62" s="13" t="s">
        <v>3990</v>
      </c>
      <c r="D62" s="14" t="s">
        <v>3991</v>
      </c>
      <c r="E62" s="15" t="s">
        <v>3992</v>
      </c>
      <c r="F62" s="13" t="s">
        <v>3993</v>
      </c>
      <c r="G62" s="16" t="s">
        <v>3994</v>
      </c>
      <c r="H62" s="13" t="s">
        <v>259</v>
      </c>
      <c r="I62" s="13" t="s">
        <v>35986</v>
      </c>
      <c r="J62" s="13" t="s">
        <v>35986</v>
      </c>
      <c r="K62" s="13" t="s">
        <v>36178</v>
      </c>
      <c r="L62" s="17" t="s">
        <v>36179</v>
      </c>
      <c r="M62" s="18">
        <v>4752000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.75" customHeight="1" x14ac:dyDescent="0.25">
      <c r="A63" s="13">
        <v>57</v>
      </c>
      <c r="B63" s="13" t="s">
        <v>36180</v>
      </c>
      <c r="C63" s="13" t="s">
        <v>36181</v>
      </c>
      <c r="D63" s="14" t="s">
        <v>12295</v>
      </c>
      <c r="E63" s="15" t="s">
        <v>546</v>
      </c>
      <c r="F63" s="13" t="s">
        <v>10503</v>
      </c>
      <c r="G63" s="16" t="s">
        <v>4877</v>
      </c>
      <c r="H63" s="13" t="s">
        <v>259</v>
      </c>
      <c r="I63" s="13" t="s">
        <v>35986</v>
      </c>
      <c r="J63" s="13" t="s">
        <v>35986</v>
      </c>
      <c r="K63" s="13" t="s">
        <v>36182</v>
      </c>
      <c r="L63" s="17" t="s">
        <v>36183</v>
      </c>
      <c r="M63" s="18">
        <v>5888000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4.75" customHeight="1" x14ac:dyDescent="0.25">
      <c r="A64" s="13">
        <v>58</v>
      </c>
      <c r="B64" s="13" t="s">
        <v>36184</v>
      </c>
      <c r="C64" s="13" t="s">
        <v>36185</v>
      </c>
      <c r="D64" s="14" t="s">
        <v>36186</v>
      </c>
      <c r="E64" s="15" t="s">
        <v>22</v>
      </c>
      <c r="F64" s="13" t="s">
        <v>94</v>
      </c>
      <c r="G64" s="16" t="s">
        <v>20795</v>
      </c>
      <c r="H64" s="13" t="s">
        <v>259</v>
      </c>
      <c r="I64" s="13" t="s">
        <v>35986</v>
      </c>
      <c r="J64" s="13" t="s">
        <v>35986</v>
      </c>
      <c r="K64" s="13" t="s">
        <v>36187</v>
      </c>
      <c r="L64" s="17" t="s">
        <v>36188</v>
      </c>
      <c r="M64" s="18">
        <v>5352000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.75" customHeight="1" x14ac:dyDescent="0.25">
      <c r="A65" s="13">
        <v>59</v>
      </c>
      <c r="B65" s="13" t="s">
        <v>36189</v>
      </c>
      <c r="C65" s="13" t="s">
        <v>36190</v>
      </c>
      <c r="D65" s="14" t="s">
        <v>3801</v>
      </c>
      <c r="E65" s="15" t="s">
        <v>725</v>
      </c>
      <c r="F65" s="13" t="s">
        <v>3614</v>
      </c>
      <c r="G65" s="16" t="s">
        <v>4480</v>
      </c>
      <c r="H65" s="13" t="s">
        <v>259</v>
      </c>
      <c r="I65" s="13" t="s">
        <v>35986</v>
      </c>
      <c r="J65" s="13" t="s">
        <v>35986</v>
      </c>
      <c r="K65" s="13" t="s">
        <v>36191</v>
      </c>
      <c r="L65" s="17" t="s">
        <v>36192</v>
      </c>
      <c r="M65" s="18">
        <v>5888000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4.75" customHeight="1" x14ac:dyDescent="0.25">
      <c r="A66" s="13">
        <v>60</v>
      </c>
      <c r="B66" s="13" t="s">
        <v>36193</v>
      </c>
      <c r="C66" s="13" t="s">
        <v>28227</v>
      </c>
      <c r="D66" s="14" t="s">
        <v>28228</v>
      </c>
      <c r="E66" s="15" t="s">
        <v>574</v>
      </c>
      <c r="F66" s="13" t="s">
        <v>855</v>
      </c>
      <c r="G66" s="16" t="s">
        <v>6102</v>
      </c>
      <c r="H66" s="13" t="s">
        <v>259</v>
      </c>
      <c r="I66" s="13" t="s">
        <v>35986</v>
      </c>
      <c r="J66" s="13" t="s">
        <v>35986</v>
      </c>
      <c r="K66" s="13" t="s">
        <v>36194</v>
      </c>
      <c r="L66" s="17" t="s">
        <v>36195</v>
      </c>
      <c r="M66" s="18">
        <v>4370000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4.75" customHeight="1" x14ac:dyDescent="0.25">
      <c r="A67" s="13">
        <v>61</v>
      </c>
      <c r="B67" s="13" t="s">
        <v>36196</v>
      </c>
      <c r="C67" s="13" t="s">
        <v>36197</v>
      </c>
      <c r="D67" s="14" t="s">
        <v>36198</v>
      </c>
      <c r="E67" s="15" t="s">
        <v>169</v>
      </c>
      <c r="F67" s="13" t="s">
        <v>31438</v>
      </c>
      <c r="G67" s="16" t="s">
        <v>335</v>
      </c>
      <c r="H67" s="13" t="s">
        <v>259</v>
      </c>
      <c r="I67" s="13" t="s">
        <v>35986</v>
      </c>
      <c r="J67" s="13" t="s">
        <v>35986</v>
      </c>
      <c r="K67" s="13" t="s">
        <v>36199</v>
      </c>
      <c r="L67" s="17" t="s">
        <v>36200</v>
      </c>
      <c r="M67" s="18">
        <v>4560000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4.75" customHeight="1" x14ac:dyDescent="0.25">
      <c r="A68" s="13">
        <v>62</v>
      </c>
      <c r="B68" s="13" t="s">
        <v>36201</v>
      </c>
      <c r="C68" s="13" t="s">
        <v>36202</v>
      </c>
      <c r="D68" s="14" t="s">
        <v>2027</v>
      </c>
      <c r="E68" s="15" t="s">
        <v>3357</v>
      </c>
      <c r="F68" s="13" t="s">
        <v>14542</v>
      </c>
      <c r="G68" s="16" t="s">
        <v>7258</v>
      </c>
      <c r="H68" s="13" t="s">
        <v>259</v>
      </c>
      <c r="I68" s="13" t="s">
        <v>35986</v>
      </c>
      <c r="J68" s="13" t="s">
        <v>35986</v>
      </c>
      <c r="K68" s="13" t="s">
        <v>36203</v>
      </c>
      <c r="L68" s="17" t="s">
        <v>36204</v>
      </c>
      <c r="M68" s="18">
        <v>3840000</v>
      </c>
      <c r="N68" s="19"/>
      <c r="O68" s="20" t="str">
        <f t="shared" si="0"/>
        <v>CĐ</v>
      </c>
      <c r="R68" s="21" t="str">
        <f t="shared" si="1"/>
        <v>CĐ</v>
      </c>
    </row>
    <row r="69" spans="1:18" ht="24.75" customHeight="1" x14ac:dyDescent="0.25">
      <c r="A69" s="13">
        <v>63</v>
      </c>
      <c r="B69" s="13" t="s">
        <v>36205</v>
      </c>
      <c r="C69" s="13" t="s">
        <v>36206</v>
      </c>
      <c r="D69" s="14" t="s">
        <v>7780</v>
      </c>
      <c r="E69" s="15" t="s">
        <v>93</v>
      </c>
      <c r="F69" s="13" t="s">
        <v>4707</v>
      </c>
      <c r="G69" s="16" t="s">
        <v>4991</v>
      </c>
      <c r="H69" s="13" t="s">
        <v>259</v>
      </c>
      <c r="I69" s="13" t="s">
        <v>35986</v>
      </c>
      <c r="J69" s="13" t="s">
        <v>35986</v>
      </c>
      <c r="K69" s="13" t="s">
        <v>36207</v>
      </c>
      <c r="L69" s="17" t="s">
        <v>36208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4.75" customHeight="1" x14ac:dyDescent="0.25">
      <c r="A70" s="13">
        <v>64</v>
      </c>
      <c r="B70" s="13" t="s">
        <v>36209</v>
      </c>
      <c r="C70" s="13" t="s">
        <v>36210</v>
      </c>
      <c r="D70" s="14" t="s">
        <v>509</v>
      </c>
      <c r="E70" s="15" t="s">
        <v>32</v>
      </c>
      <c r="F70" s="13" t="s">
        <v>6368</v>
      </c>
      <c r="G70" s="16" t="s">
        <v>6399</v>
      </c>
      <c r="H70" s="13" t="s">
        <v>259</v>
      </c>
      <c r="I70" s="13" t="s">
        <v>35986</v>
      </c>
      <c r="J70" s="13" t="s">
        <v>35986</v>
      </c>
      <c r="K70" s="13" t="s">
        <v>36211</v>
      </c>
      <c r="L70" s="17" t="s">
        <v>36212</v>
      </c>
      <c r="M70" s="18">
        <v>3584000</v>
      </c>
      <c r="N70" s="19"/>
      <c r="O70" s="20" t="str">
        <f t="shared" si="0"/>
        <v>C1</v>
      </c>
      <c r="R70" s="21" t="str">
        <f t="shared" si="1"/>
        <v>C1</v>
      </c>
    </row>
    <row r="71" spans="1:18" ht="24.75" customHeight="1" x14ac:dyDescent="0.25">
      <c r="A71" s="13">
        <v>65</v>
      </c>
      <c r="B71" s="13" t="s">
        <v>36213</v>
      </c>
      <c r="C71" s="13" t="s">
        <v>36214</v>
      </c>
      <c r="D71" s="14" t="s">
        <v>484</v>
      </c>
      <c r="E71" s="15" t="s">
        <v>2930</v>
      </c>
      <c r="F71" s="13" t="s">
        <v>16068</v>
      </c>
      <c r="G71" s="16" t="s">
        <v>389</v>
      </c>
      <c r="H71" s="13" t="s">
        <v>259</v>
      </c>
      <c r="I71" s="13" t="s">
        <v>35986</v>
      </c>
      <c r="J71" s="13" t="s">
        <v>35986</v>
      </c>
      <c r="K71" s="13" t="s">
        <v>36215</v>
      </c>
      <c r="L71" s="17" t="s">
        <v>36216</v>
      </c>
      <c r="M71" s="18">
        <v>4370000</v>
      </c>
      <c r="N71" s="19"/>
      <c r="O71" s="20" t="str">
        <f t="shared" si="0"/>
        <v>T4</v>
      </c>
      <c r="R71" s="21" t="str">
        <f t="shared" si="1"/>
        <v>NH 18-19T4</v>
      </c>
    </row>
    <row r="72" spans="1:18" ht="24.75" customHeight="1" x14ac:dyDescent="0.25">
      <c r="A72" s="13">
        <v>66</v>
      </c>
      <c r="B72" s="13" t="s">
        <v>36217</v>
      </c>
      <c r="C72" s="13" t="s">
        <v>24889</v>
      </c>
      <c r="D72" s="14" t="s">
        <v>13919</v>
      </c>
      <c r="E72" s="15" t="s">
        <v>1040</v>
      </c>
      <c r="F72" s="13" t="s">
        <v>7190</v>
      </c>
      <c r="G72" s="16" t="s">
        <v>6282</v>
      </c>
      <c r="H72" s="13" t="s">
        <v>259</v>
      </c>
      <c r="I72" s="13" t="s">
        <v>35986</v>
      </c>
      <c r="J72" s="13" t="s">
        <v>35986</v>
      </c>
      <c r="K72" s="13" t="s">
        <v>36218</v>
      </c>
      <c r="L72" s="17" t="s">
        <v>36219</v>
      </c>
      <c r="M72" s="18">
        <v>3584000</v>
      </c>
      <c r="N72" s="19"/>
      <c r="O72" s="20" t="str">
        <f t="shared" si="0"/>
        <v>CĐ</v>
      </c>
      <c r="R72" s="21" t="str">
        <f t="shared" si="1"/>
        <v>CĐ</v>
      </c>
    </row>
    <row r="73" spans="1:18" ht="24.75" customHeight="1" x14ac:dyDescent="0.25">
      <c r="A73" s="13">
        <v>67</v>
      </c>
      <c r="B73" s="13" t="s">
        <v>36220</v>
      </c>
      <c r="C73" s="13" t="s">
        <v>36221</v>
      </c>
      <c r="D73" s="14" t="s">
        <v>36222</v>
      </c>
      <c r="E73" s="15" t="s">
        <v>250</v>
      </c>
      <c r="F73" s="13" t="s">
        <v>202</v>
      </c>
      <c r="G73" s="16" t="s">
        <v>179</v>
      </c>
      <c r="H73" s="13" t="s">
        <v>259</v>
      </c>
      <c r="I73" s="13" t="s">
        <v>35986</v>
      </c>
      <c r="J73" s="13" t="s">
        <v>35986</v>
      </c>
      <c r="K73" s="13" t="s">
        <v>36223</v>
      </c>
      <c r="L73" s="17" t="s">
        <v>36224</v>
      </c>
      <c r="M73" s="18">
        <v>6244000</v>
      </c>
      <c r="N73" s="19"/>
      <c r="O73" s="20" t="str">
        <f t="shared" si="0"/>
        <v>T4</v>
      </c>
      <c r="R73" s="21" t="str">
        <f t="shared" si="1"/>
        <v>NH 18-19T4</v>
      </c>
    </row>
    <row r="74" spans="1:18" ht="24.75" customHeight="1" x14ac:dyDescent="0.25">
      <c r="A74" s="13">
        <v>68</v>
      </c>
      <c r="B74" s="13" t="s">
        <v>36225</v>
      </c>
      <c r="C74" s="13" t="s">
        <v>36226</v>
      </c>
      <c r="D74" s="14" t="s">
        <v>5234</v>
      </c>
      <c r="E74" s="15" t="s">
        <v>115</v>
      </c>
      <c r="F74" s="13" t="s">
        <v>5236</v>
      </c>
      <c r="G74" s="16" t="s">
        <v>13307</v>
      </c>
      <c r="H74" s="13" t="s">
        <v>259</v>
      </c>
      <c r="I74" s="13" t="s">
        <v>35986</v>
      </c>
      <c r="J74" s="13" t="s">
        <v>35986</v>
      </c>
      <c r="K74" s="13" t="s">
        <v>36227</v>
      </c>
      <c r="L74" s="17" t="s">
        <v>36228</v>
      </c>
      <c r="M74" s="18">
        <v>5632000</v>
      </c>
      <c r="N74" s="19"/>
      <c r="O74" s="20" t="str">
        <f t="shared" si="0"/>
        <v>C1</v>
      </c>
      <c r="R74" s="21" t="str">
        <f t="shared" si="1"/>
        <v>NH 18-19C1</v>
      </c>
    </row>
    <row r="75" spans="1:18" ht="24.75" customHeight="1" x14ac:dyDescent="0.25">
      <c r="A75" s="13">
        <v>69</v>
      </c>
      <c r="B75" s="13" t="s">
        <v>36229</v>
      </c>
      <c r="C75" s="13" t="s">
        <v>19153</v>
      </c>
      <c r="D75" s="14" t="s">
        <v>12997</v>
      </c>
      <c r="E75" s="15" t="s">
        <v>15</v>
      </c>
      <c r="F75" s="13" t="s">
        <v>7201</v>
      </c>
      <c r="G75" s="16" t="s">
        <v>6381</v>
      </c>
      <c r="H75" s="13" t="s">
        <v>259</v>
      </c>
      <c r="I75" s="13" t="s">
        <v>35986</v>
      </c>
      <c r="J75" s="13" t="s">
        <v>35986</v>
      </c>
      <c r="K75" s="13" t="s">
        <v>36230</v>
      </c>
      <c r="L75" s="17" t="s">
        <v>36231</v>
      </c>
      <c r="M75" s="18">
        <v>3584000</v>
      </c>
      <c r="N75" s="19"/>
      <c r="O75" s="20" t="str">
        <f t="shared" si="0"/>
        <v>CĐ</v>
      </c>
      <c r="R75" s="21" t="str">
        <f t="shared" si="1"/>
        <v>CĐ</v>
      </c>
    </row>
    <row r="76" spans="1:18" ht="24.75" customHeight="1" x14ac:dyDescent="0.25">
      <c r="A76" s="13">
        <v>70</v>
      </c>
      <c r="B76" s="13" t="s">
        <v>36232</v>
      </c>
      <c r="C76" s="13" t="s">
        <v>3397</v>
      </c>
      <c r="D76" s="14" t="s">
        <v>3398</v>
      </c>
      <c r="E76" s="15" t="s">
        <v>1637</v>
      </c>
      <c r="F76" s="13" t="s">
        <v>3399</v>
      </c>
      <c r="G76" s="16" t="s">
        <v>3306</v>
      </c>
      <c r="H76" s="13" t="s">
        <v>259</v>
      </c>
      <c r="I76" s="13" t="s">
        <v>35986</v>
      </c>
      <c r="J76" s="13" t="s">
        <v>35986</v>
      </c>
      <c r="K76" s="13" t="s">
        <v>36233</v>
      </c>
      <c r="L76" s="17" t="s">
        <v>36234</v>
      </c>
      <c r="M76" s="18">
        <v>5120000</v>
      </c>
      <c r="N76" s="19"/>
      <c r="O76" s="20" t="str">
        <f t="shared" si="0"/>
        <v>C1</v>
      </c>
      <c r="R76" s="21" t="str">
        <f t="shared" si="1"/>
        <v>NH 18-19C1</v>
      </c>
    </row>
    <row r="77" spans="1:18" ht="24.75" customHeight="1" x14ac:dyDescent="0.25">
      <c r="A77" s="13">
        <v>71</v>
      </c>
      <c r="B77" s="13" t="s">
        <v>36235</v>
      </c>
      <c r="C77" s="13" t="s">
        <v>7323</v>
      </c>
      <c r="D77" s="14" t="s">
        <v>7324</v>
      </c>
      <c r="E77" s="15" t="s">
        <v>574</v>
      </c>
      <c r="F77" s="13" t="s">
        <v>7325</v>
      </c>
      <c r="G77" s="16" t="s">
        <v>6941</v>
      </c>
      <c r="H77" s="13" t="s">
        <v>259</v>
      </c>
      <c r="I77" s="13" t="s">
        <v>35986</v>
      </c>
      <c r="J77" s="13" t="s">
        <v>35986</v>
      </c>
      <c r="K77" s="13" t="s">
        <v>36236</v>
      </c>
      <c r="L77" s="17" t="s">
        <v>36237</v>
      </c>
      <c r="M77" s="18">
        <v>3584000</v>
      </c>
      <c r="N77" s="19"/>
      <c r="O77" s="20" t="str">
        <f t="shared" si="0"/>
        <v>C1</v>
      </c>
      <c r="R77" s="21" t="str">
        <f t="shared" si="1"/>
        <v>C1</v>
      </c>
    </row>
    <row r="78" spans="1:18" ht="24.75" customHeight="1" x14ac:dyDescent="0.25">
      <c r="A78" s="13">
        <v>72</v>
      </c>
      <c r="B78" s="13" t="s">
        <v>36238</v>
      </c>
      <c r="C78" s="13" t="s">
        <v>20206</v>
      </c>
      <c r="D78" s="14" t="s">
        <v>20207</v>
      </c>
      <c r="E78" s="15" t="s">
        <v>243</v>
      </c>
      <c r="F78" s="13" t="s">
        <v>7167</v>
      </c>
      <c r="G78" s="16" t="s">
        <v>8062</v>
      </c>
      <c r="H78" s="13" t="s">
        <v>259</v>
      </c>
      <c r="I78" s="13" t="s">
        <v>35986</v>
      </c>
      <c r="J78" s="13" t="s">
        <v>35986</v>
      </c>
      <c r="K78" s="13" t="s">
        <v>36239</v>
      </c>
      <c r="L78" s="17" t="s">
        <v>36240</v>
      </c>
      <c r="M78" s="18">
        <v>4096000</v>
      </c>
      <c r="N78" s="19"/>
      <c r="O78" s="20" t="str">
        <f t="shared" ref="O78:O137" si="2">MID(G78,3,FIND("-",G78,1)-3)&amp;IF(MID(G78,3,5)="CĐ-LT","LT","")</f>
        <v>C1</v>
      </c>
      <c r="R78" s="21" t="str">
        <f t="shared" ref="R78:R137" si="3">IF(LEFT(G78,2)="18","NH 18-19","")&amp;O78</f>
        <v>C1</v>
      </c>
    </row>
    <row r="79" spans="1:18" ht="24.75" customHeight="1" x14ac:dyDescent="0.25">
      <c r="A79" s="13">
        <v>73</v>
      </c>
      <c r="B79" s="13" t="s">
        <v>36241</v>
      </c>
      <c r="C79" s="13" t="s">
        <v>36242</v>
      </c>
      <c r="D79" s="14" t="s">
        <v>36243</v>
      </c>
      <c r="E79" s="15" t="s">
        <v>6878</v>
      </c>
      <c r="F79" s="13" t="s">
        <v>8296</v>
      </c>
      <c r="G79" s="16" t="s">
        <v>7576</v>
      </c>
      <c r="H79" s="13" t="s">
        <v>259</v>
      </c>
      <c r="I79" s="13" t="s">
        <v>35986</v>
      </c>
      <c r="J79" s="13" t="s">
        <v>35986</v>
      </c>
      <c r="K79" s="13" t="s">
        <v>36244</v>
      </c>
      <c r="L79" s="17" t="s">
        <v>36245</v>
      </c>
      <c r="M79" s="18">
        <v>3024000</v>
      </c>
      <c r="N79" s="19"/>
      <c r="O79" s="20" t="str">
        <f t="shared" si="2"/>
        <v>C1</v>
      </c>
      <c r="R79" s="21" t="str">
        <f t="shared" si="3"/>
        <v>C1</v>
      </c>
    </row>
    <row r="80" spans="1:18" ht="24.75" customHeight="1" x14ac:dyDescent="0.25">
      <c r="A80" s="13">
        <v>74</v>
      </c>
      <c r="B80" s="13" t="s">
        <v>36246</v>
      </c>
      <c r="C80" s="13" t="s">
        <v>36247</v>
      </c>
      <c r="D80" s="14" t="s">
        <v>15542</v>
      </c>
      <c r="E80" s="15" t="s">
        <v>12854</v>
      </c>
      <c r="F80" s="13" t="s">
        <v>5842</v>
      </c>
      <c r="G80" s="16" t="s">
        <v>13307</v>
      </c>
      <c r="H80" s="13" t="s">
        <v>259</v>
      </c>
      <c r="I80" s="13" t="s">
        <v>35986</v>
      </c>
      <c r="J80" s="13" t="s">
        <v>35986</v>
      </c>
      <c r="K80" s="13" t="s">
        <v>36248</v>
      </c>
      <c r="L80" s="17" t="s">
        <v>36249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.75" customHeight="1" x14ac:dyDescent="0.25">
      <c r="A81" s="13">
        <v>75</v>
      </c>
      <c r="B81" s="13" t="s">
        <v>36250</v>
      </c>
      <c r="C81" s="13" t="s">
        <v>36251</v>
      </c>
      <c r="D81" s="14" t="s">
        <v>36252</v>
      </c>
      <c r="E81" s="15" t="s">
        <v>36253</v>
      </c>
      <c r="F81" s="13" t="s">
        <v>10572</v>
      </c>
      <c r="G81" s="16" t="s">
        <v>6446</v>
      </c>
      <c r="H81" s="13" t="s">
        <v>259</v>
      </c>
      <c r="I81" s="13" t="s">
        <v>35986</v>
      </c>
      <c r="J81" s="13" t="s">
        <v>35986</v>
      </c>
      <c r="K81" s="13" t="s">
        <v>36254</v>
      </c>
      <c r="L81" s="17" t="s">
        <v>36255</v>
      </c>
      <c r="M81" s="18">
        <v>4096000</v>
      </c>
      <c r="N81" s="19"/>
      <c r="O81" s="20" t="str">
        <f t="shared" si="2"/>
        <v>C1</v>
      </c>
      <c r="R81" s="21" t="str">
        <f t="shared" si="3"/>
        <v>C1</v>
      </c>
    </row>
    <row r="82" spans="1:18" ht="24.75" customHeight="1" x14ac:dyDescent="0.25">
      <c r="A82" s="13">
        <v>76</v>
      </c>
      <c r="B82" s="13" t="s">
        <v>36256</v>
      </c>
      <c r="C82" s="13" t="s">
        <v>36257</v>
      </c>
      <c r="D82" s="14" t="s">
        <v>36258</v>
      </c>
      <c r="E82" s="15" t="s">
        <v>2043</v>
      </c>
      <c r="F82" s="13" t="s">
        <v>36259</v>
      </c>
      <c r="G82" s="16" t="s">
        <v>13307</v>
      </c>
      <c r="H82" s="13" t="s">
        <v>259</v>
      </c>
      <c r="I82" s="13" t="s">
        <v>35986</v>
      </c>
      <c r="J82" s="13" t="s">
        <v>35986</v>
      </c>
      <c r="K82" s="13" t="s">
        <v>36260</v>
      </c>
      <c r="L82" s="17" t="s">
        <v>36261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.75" customHeight="1" x14ac:dyDescent="0.25">
      <c r="A83" s="13">
        <v>77</v>
      </c>
      <c r="B83" s="13" t="s">
        <v>36262</v>
      </c>
      <c r="C83" s="13" t="s">
        <v>36263</v>
      </c>
      <c r="D83" s="14" t="s">
        <v>2983</v>
      </c>
      <c r="E83" s="15" t="s">
        <v>22168</v>
      </c>
      <c r="F83" s="13" t="s">
        <v>14274</v>
      </c>
      <c r="G83" s="16" t="s">
        <v>5803</v>
      </c>
      <c r="H83" s="13" t="s">
        <v>259</v>
      </c>
      <c r="I83" s="13" t="s">
        <v>35986</v>
      </c>
      <c r="J83" s="13" t="s">
        <v>35986</v>
      </c>
      <c r="K83" s="13" t="s">
        <v>36264</v>
      </c>
      <c r="L83" s="17" t="s">
        <v>36265</v>
      </c>
      <c r="M83" s="18">
        <v>3024000</v>
      </c>
      <c r="N83" s="19"/>
      <c r="O83" s="20" t="str">
        <f t="shared" si="2"/>
        <v>C1</v>
      </c>
      <c r="R83" s="21" t="str">
        <f t="shared" si="3"/>
        <v>C1</v>
      </c>
    </row>
    <row r="84" spans="1:18" ht="24.75" customHeight="1" x14ac:dyDescent="0.25">
      <c r="A84" s="13">
        <v>78</v>
      </c>
      <c r="B84" s="13" t="s">
        <v>36266</v>
      </c>
      <c r="C84" s="13" t="s">
        <v>1130</v>
      </c>
      <c r="D84" s="14" t="s">
        <v>1131</v>
      </c>
      <c r="E84" s="15" t="s">
        <v>1132</v>
      </c>
      <c r="F84" s="13" t="s">
        <v>1133</v>
      </c>
      <c r="G84" s="16" t="s">
        <v>335</v>
      </c>
      <c r="H84" s="13" t="s">
        <v>259</v>
      </c>
      <c r="I84" s="13" t="s">
        <v>35986</v>
      </c>
      <c r="J84" s="13" t="s">
        <v>35986</v>
      </c>
      <c r="K84" s="13" t="s">
        <v>36267</v>
      </c>
      <c r="L84" s="17" t="s">
        <v>36268</v>
      </c>
      <c r="M84" s="18">
        <v>4560000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4.75" customHeight="1" x14ac:dyDescent="0.25">
      <c r="A85" s="13">
        <v>79</v>
      </c>
      <c r="B85" s="13" t="s">
        <v>36269</v>
      </c>
      <c r="C85" s="13" t="s">
        <v>36270</v>
      </c>
      <c r="D85" s="14" t="s">
        <v>25364</v>
      </c>
      <c r="E85" s="15" t="s">
        <v>458</v>
      </c>
      <c r="F85" s="13" t="s">
        <v>3010</v>
      </c>
      <c r="G85" s="16" t="s">
        <v>335</v>
      </c>
      <c r="H85" s="13" t="s">
        <v>259</v>
      </c>
      <c r="I85" s="13" t="s">
        <v>35986</v>
      </c>
      <c r="J85" s="13" t="s">
        <v>35986</v>
      </c>
      <c r="K85" s="13" t="s">
        <v>36271</v>
      </c>
      <c r="L85" s="17" t="s">
        <v>36272</v>
      </c>
      <c r="M85" s="18">
        <v>4560000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4.75" customHeight="1" x14ac:dyDescent="0.25">
      <c r="A86" s="13">
        <v>80</v>
      </c>
      <c r="B86" s="13" t="s">
        <v>36273</v>
      </c>
      <c r="C86" s="13" t="s">
        <v>36274</v>
      </c>
      <c r="D86" s="14" t="s">
        <v>4860</v>
      </c>
      <c r="E86" s="15" t="s">
        <v>868</v>
      </c>
      <c r="F86" s="13" t="s">
        <v>10859</v>
      </c>
      <c r="G86" s="16" t="s">
        <v>4849</v>
      </c>
      <c r="H86" s="13" t="s">
        <v>259</v>
      </c>
      <c r="I86" s="13" t="s">
        <v>35986</v>
      </c>
      <c r="J86" s="13" t="s">
        <v>35986</v>
      </c>
      <c r="K86" s="13" t="s">
        <v>36275</v>
      </c>
      <c r="L86" s="17" t="s">
        <v>36276</v>
      </c>
      <c r="M86" s="18">
        <v>3840000</v>
      </c>
      <c r="N86" s="19"/>
      <c r="O86" s="20" t="str">
        <f t="shared" si="2"/>
        <v>CĐ</v>
      </c>
      <c r="R86" s="21" t="str">
        <f t="shared" si="3"/>
        <v>CĐ</v>
      </c>
    </row>
    <row r="87" spans="1:18" ht="24.75" customHeight="1" x14ac:dyDescent="0.25">
      <c r="A87" s="13">
        <v>81</v>
      </c>
      <c r="B87" s="13" t="s">
        <v>36277</v>
      </c>
      <c r="C87" s="13" t="s">
        <v>13670</v>
      </c>
      <c r="D87" s="14" t="s">
        <v>13671</v>
      </c>
      <c r="E87" s="15" t="s">
        <v>1244</v>
      </c>
      <c r="F87" s="13" t="s">
        <v>8037</v>
      </c>
      <c r="G87" s="16" t="s">
        <v>8464</v>
      </c>
      <c r="H87" s="13" t="s">
        <v>259</v>
      </c>
      <c r="I87" s="13" t="s">
        <v>35986</v>
      </c>
      <c r="J87" s="13" t="s">
        <v>35986</v>
      </c>
      <c r="K87" s="13" t="s">
        <v>36278</v>
      </c>
      <c r="L87" s="17" t="s">
        <v>36279</v>
      </c>
      <c r="M87" s="18">
        <v>3328000</v>
      </c>
      <c r="N87" s="19"/>
      <c r="O87" s="20" t="str">
        <f t="shared" si="2"/>
        <v>C1</v>
      </c>
      <c r="R87" s="21" t="str">
        <f t="shared" si="3"/>
        <v>C1</v>
      </c>
    </row>
    <row r="88" spans="1:18" ht="24.75" customHeight="1" x14ac:dyDescent="0.25">
      <c r="A88" s="13">
        <v>82</v>
      </c>
      <c r="B88" s="13" t="s">
        <v>36280</v>
      </c>
      <c r="C88" s="13" t="s">
        <v>36281</v>
      </c>
      <c r="D88" s="14" t="s">
        <v>5241</v>
      </c>
      <c r="E88" s="15" t="s">
        <v>649</v>
      </c>
      <c r="F88" s="13" t="s">
        <v>7161</v>
      </c>
      <c r="G88" s="16" t="s">
        <v>4131</v>
      </c>
      <c r="H88" s="13" t="s">
        <v>259</v>
      </c>
      <c r="I88" s="13" t="s">
        <v>35986</v>
      </c>
      <c r="J88" s="13" t="s">
        <v>35986</v>
      </c>
      <c r="K88" s="13" t="s">
        <v>36282</v>
      </c>
      <c r="L88" s="17" t="s">
        <v>36283</v>
      </c>
      <c r="M88" s="18">
        <v>5376000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.75" customHeight="1" x14ac:dyDescent="0.25">
      <c r="A89" s="13">
        <v>83</v>
      </c>
      <c r="B89" s="13" t="s">
        <v>36284</v>
      </c>
      <c r="C89" s="13" t="s">
        <v>28813</v>
      </c>
      <c r="D89" s="14" t="s">
        <v>28814</v>
      </c>
      <c r="E89" s="15" t="s">
        <v>32</v>
      </c>
      <c r="F89" s="13" t="s">
        <v>28815</v>
      </c>
      <c r="G89" s="16" t="s">
        <v>8777</v>
      </c>
      <c r="H89" s="13" t="s">
        <v>259</v>
      </c>
      <c r="I89" s="13" t="s">
        <v>35986</v>
      </c>
      <c r="J89" s="13" t="s">
        <v>35986</v>
      </c>
      <c r="K89" s="13" t="s">
        <v>36285</v>
      </c>
      <c r="L89" s="17" t="s">
        <v>36286</v>
      </c>
      <c r="M89" s="18">
        <v>3584000</v>
      </c>
      <c r="N89" s="19"/>
      <c r="O89" s="20" t="str">
        <f t="shared" si="2"/>
        <v>CĐ</v>
      </c>
      <c r="R89" s="21" t="str">
        <f t="shared" si="3"/>
        <v>CĐ</v>
      </c>
    </row>
    <row r="90" spans="1:18" ht="24.75" customHeight="1" x14ac:dyDescent="0.25">
      <c r="A90" s="13">
        <v>84</v>
      </c>
      <c r="B90" s="13" t="s">
        <v>36287</v>
      </c>
      <c r="C90" s="13" t="s">
        <v>36288</v>
      </c>
      <c r="D90" s="14" t="s">
        <v>36289</v>
      </c>
      <c r="E90" s="15" t="s">
        <v>574</v>
      </c>
      <c r="F90" s="13" t="s">
        <v>26739</v>
      </c>
      <c r="G90" s="16" t="s">
        <v>355</v>
      </c>
      <c r="H90" s="13" t="s">
        <v>259</v>
      </c>
      <c r="I90" s="13" t="s">
        <v>35986</v>
      </c>
      <c r="J90" s="13" t="s">
        <v>35986</v>
      </c>
      <c r="K90" s="13" t="s">
        <v>36290</v>
      </c>
      <c r="L90" s="17" t="s">
        <v>36291</v>
      </c>
      <c r="M90" s="18">
        <v>6144000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.75" customHeight="1" x14ac:dyDescent="0.25">
      <c r="A91" s="13">
        <v>85</v>
      </c>
      <c r="B91" s="13" t="s">
        <v>36292</v>
      </c>
      <c r="C91" s="13" t="s">
        <v>20410</v>
      </c>
      <c r="D91" s="14" t="s">
        <v>15979</v>
      </c>
      <c r="E91" s="15" t="s">
        <v>609</v>
      </c>
      <c r="F91" s="13" t="s">
        <v>15980</v>
      </c>
      <c r="G91" s="16" t="s">
        <v>17253</v>
      </c>
      <c r="H91" s="13" t="s">
        <v>259</v>
      </c>
      <c r="I91" s="13" t="s">
        <v>35986</v>
      </c>
      <c r="J91" s="13" t="s">
        <v>35986</v>
      </c>
      <c r="K91" s="13" t="s">
        <v>36293</v>
      </c>
      <c r="L91" s="17" t="s">
        <v>36294</v>
      </c>
      <c r="M91" s="18">
        <v>6244000</v>
      </c>
      <c r="N91" s="19"/>
      <c r="O91" s="20" t="str">
        <f t="shared" si="2"/>
        <v>T4</v>
      </c>
      <c r="R91" s="21" t="str">
        <f t="shared" si="3"/>
        <v>T4</v>
      </c>
    </row>
    <row r="92" spans="1:18" ht="24.75" customHeight="1" x14ac:dyDescent="0.25">
      <c r="A92" s="13">
        <v>86</v>
      </c>
      <c r="B92" s="13" t="s">
        <v>36295</v>
      </c>
      <c r="C92" s="13" t="s">
        <v>36296</v>
      </c>
      <c r="D92" s="14" t="s">
        <v>30875</v>
      </c>
      <c r="E92" s="15" t="s">
        <v>250</v>
      </c>
      <c r="F92" s="13" t="s">
        <v>28160</v>
      </c>
      <c r="G92" s="16" t="s">
        <v>4131</v>
      </c>
      <c r="H92" s="13" t="s">
        <v>259</v>
      </c>
      <c r="I92" s="13" t="s">
        <v>35986</v>
      </c>
      <c r="J92" s="13" t="s">
        <v>35986</v>
      </c>
      <c r="K92" s="13" t="s">
        <v>36297</v>
      </c>
      <c r="L92" s="17" t="s">
        <v>36298</v>
      </c>
      <c r="M92" s="18">
        <v>5376000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.75" customHeight="1" x14ac:dyDescent="0.25">
      <c r="A93" s="13">
        <v>87</v>
      </c>
      <c r="B93" s="13" t="s">
        <v>36299</v>
      </c>
      <c r="C93" s="13" t="s">
        <v>36300</v>
      </c>
      <c r="D93" s="14" t="s">
        <v>36301</v>
      </c>
      <c r="E93" s="15" t="s">
        <v>1957</v>
      </c>
      <c r="F93" s="13" t="s">
        <v>19776</v>
      </c>
      <c r="G93" s="16" t="s">
        <v>3176</v>
      </c>
      <c r="H93" s="13" t="s">
        <v>259</v>
      </c>
      <c r="I93" s="13" t="s">
        <v>35986</v>
      </c>
      <c r="J93" s="13" t="s">
        <v>35986</v>
      </c>
      <c r="K93" s="13" t="s">
        <v>36302</v>
      </c>
      <c r="L93" s="17" t="s">
        <v>36303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.75" customHeight="1" x14ac:dyDescent="0.25">
      <c r="A94" s="13">
        <v>88</v>
      </c>
      <c r="B94" s="13" t="s">
        <v>36304</v>
      </c>
      <c r="C94" s="13" t="s">
        <v>22595</v>
      </c>
      <c r="D94" s="14" t="s">
        <v>4128</v>
      </c>
      <c r="E94" s="15" t="s">
        <v>1338</v>
      </c>
      <c r="F94" s="13" t="s">
        <v>16463</v>
      </c>
      <c r="G94" s="16" t="s">
        <v>6995</v>
      </c>
      <c r="H94" s="13" t="s">
        <v>259</v>
      </c>
      <c r="I94" s="13" t="s">
        <v>35986</v>
      </c>
      <c r="J94" s="13" t="s">
        <v>35986</v>
      </c>
      <c r="K94" s="13" t="s">
        <v>36305</v>
      </c>
      <c r="L94" s="17" t="s">
        <v>36306</v>
      </c>
      <c r="M94" s="18">
        <v>4370000</v>
      </c>
      <c r="N94" s="19"/>
      <c r="O94" s="20" t="str">
        <f t="shared" si="2"/>
        <v>T4</v>
      </c>
      <c r="R94" s="21" t="str">
        <f t="shared" si="3"/>
        <v>T4</v>
      </c>
    </row>
    <row r="95" spans="1:18" ht="24.75" customHeight="1" x14ac:dyDescent="0.25">
      <c r="A95" s="13">
        <v>89</v>
      </c>
      <c r="B95" s="13" t="s">
        <v>36307</v>
      </c>
      <c r="C95" s="13" t="s">
        <v>36308</v>
      </c>
      <c r="D95" s="14" t="s">
        <v>36309</v>
      </c>
      <c r="E95" s="15" t="s">
        <v>1314</v>
      </c>
      <c r="F95" s="13" t="s">
        <v>1041</v>
      </c>
      <c r="G95" s="16" t="s">
        <v>335</v>
      </c>
      <c r="H95" s="13" t="s">
        <v>259</v>
      </c>
      <c r="I95" s="13" t="s">
        <v>35986</v>
      </c>
      <c r="J95" s="13" t="s">
        <v>35986</v>
      </c>
      <c r="K95" s="13" t="s">
        <v>36310</v>
      </c>
      <c r="L95" s="17" t="s">
        <v>36311</v>
      </c>
      <c r="M95" s="18">
        <v>4560000</v>
      </c>
      <c r="N95" s="19"/>
      <c r="O95" s="20" t="str">
        <f t="shared" si="2"/>
        <v>T4</v>
      </c>
      <c r="R95" s="21" t="str">
        <f t="shared" si="3"/>
        <v>NH 18-19T4</v>
      </c>
    </row>
    <row r="96" spans="1:18" ht="24.75" customHeight="1" x14ac:dyDescent="0.25">
      <c r="A96" s="13">
        <v>90</v>
      </c>
      <c r="B96" s="13" t="s">
        <v>36312</v>
      </c>
      <c r="C96" s="13" t="s">
        <v>502</v>
      </c>
      <c r="D96" s="14" t="s">
        <v>503</v>
      </c>
      <c r="E96" s="15" t="s">
        <v>387</v>
      </c>
      <c r="F96" s="13" t="s">
        <v>504</v>
      </c>
      <c r="G96" s="16" t="s">
        <v>335</v>
      </c>
      <c r="H96" s="13" t="s">
        <v>259</v>
      </c>
      <c r="I96" s="13" t="s">
        <v>35986</v>
      </c>
      <c r="J96" s="13" t="s">
        <v>35986</v>
      </c>
      <c r="K96" s="13" t="s">
        <v>36313</v>
      </c>
      <c r="L96" s="17" t="s">
        <v>36314</v>
      </c>
      <c r="M96" s="18">
        <v>4560000</v>
      </c>
      <c r="N96" s="19"/>
      <c r="O96" s="20" t="str">
        <f t="shared" si="2"/>
        <v>T4</v>
      </c>
      <c r="R96" s="21" t="str">
        <f t="shared" si="3"/>
        <v>NH 18-19T4</v>
      </c>
    </row>
    <row r="97" spans="1:18" ht="24.75" customHeight="1" x14ac:dyDescent="0.25">
      <c r="A97" s="13">
        <v>91</v>
      </c>
      <c r="B97" s="13" t="s">
        <v>36315</v>
      </c>
      <c r="C97" s="13" t="s">
        <v>36316</v>
      </c>
      <c r="D97" s="14" t="s">
        <v>36317</v>
      </c>
      <c r="E97" s="15" t="s">
        <v>36318</v>
      </c>
      <c r="F97" s="13" t="s">
        <v>12880</v>
      </c>
      <c r="G97" s="16" t="s">
        <v>4991</v>
      </c>
      <c r="H97" s="13" t="s">
        <v>259</v>
      </c>
      <c r="I97" s="13" t="s">
        <v>35986</v>
      </c>
      <c r="J97" s="13" t="s">
        <v>35986</v>
      </c>
      <c r="K97" s="13" t="s">
        <v>36319</v>
      </c>
      <c r="L97" s="17" t="s">
        <v>36320</v>
      </c>
      <c r="M97" s="18">
        <v>5632000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.75" customHeight="1" x14ac:dyDescent="0.25">
      <c r="A98" s="13">
        <v>92</v>
      </c>
      <c r="B98" s="13" t="s">
        <v>36321</v>
      </c>
      <c r="C98" s="13" t="s">
        <v>36322</v>
      </c>
      <c r="D98" s="14" t="s">
        <v>28687</v>
      </c>
      <c r="E98" s="15" t="s">
        <v>223</v>
      </c>
      <c r="F98" s="13" t="s">
        <v>13881</v>
      </c>
      <c r="G98" s="16" t="s">
        <v>4813</v>
      </c>
      <c r="H98" s="13" t="s">
        <v>259</v>
      </c>
      <c r="I98" s="13" t="s">
        <v>35986</v>
      </c>
      <c r="J98" s="13" t="s">
        <v>35986</v>
      </c>
      <c r="K98" s="13" t="s">
        <v>36323</v>
      </c>
      <c r="L98" s="17" t="s">
        <v>36324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4.75" customHeight="1" x14ac:dyDescent="0.25">
      <c r="A99" s="13">
        <v>93</v>
      </c>
      <c r="B99" s="13" t="s">
        <v>36325</v>
      </c>
      <c r="C99" s="13" t="s">
        <v>3503</v>
      </c>
      <c r="D99" s="14" t="s">
        <v>561</v>
      </c>
      <c r="E99" s="15" t="s">
        <v>32</v>
      </c>
      <c r="F99" s="13" t="s">
        <v>1907</v>
      </c>
      <c r="G99" s="16" t="s">
        <v>3306</v>
      </c>
      <c r="H99" s="13" t="s">
        <v>259</v>
      </c>
      <c r="I99" s="13" t="s">
        <v>35986</v>
      </c>
      <c r="J99" s="13" t="s">
        <v>35986</v>
      </c>
      <c r="K99" s="13" t="s">
        <v>36326</v>
      </c>
      <c r="L99" s="17" t="s">
        <v>36327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.75" customHeight="1" x14ac:dyDescent="0.25">
      <c r="A100" s="13">
        <v>94</v>
      </c>
      <c r="B100" s="13" t="s">
        <v>36328</v>
      </c>
      <c r="C100" s="13" t="s">
        <v>36329</v>
      </c>
      <c r="D100" s="14" t="s">
        <v>579</v>
      </c>
      <c r="E100" s="15" t="s">
        <v>746</v>
      </c>
      <c r="F100" s="13" t="s">
        <v>6183</v>
      </c>
      <c r="G100" s="16" t="s">
        <v>5317</v>
      </c>
      <c r="H100" s="13" t="s">
        <v>259</v>
      </c>
      <c r="I100" s="13" t="s">
        <v>35986</v>
      </c>
      <c r="J100" s="13" t="s">
        <v>35986</v>
      </c>
      <c r="K100" s="13" t="s">
        <v>36330</v>
      </c>
      <c r="L100" s="17" t="s">
        <v>36331</v>
      </c>
      <c r="M100" s="18">
        <v>5632000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4.75" customHeight="1" x14ac:dyDescent="0.25">
      <c r="A101" s="13">
        <v>95</v>
      </c>
      <c r="B101" s="13" t="s">
        <v>36332</v>
      </c>
      <c r="C101" s="13" t="s">
        <v>17480</v>
      </c>
      <c r="D101" s="14" t="s">
        <v>17481</v>
      </c>
      <c r="E101" s="15" t="s">
        <v>2043</v>
      </c>
      <c r="F101" s="13" t="s">
        <v>1907</v>
      </c>
      <c r="G101" s="16" t="s">
        <v>10504</v>
      </c>
      <c r="H101" s="13" t="s">
        <v>259</v>
      </c>
      <c r="I101" s="13" t="s">
        <v>35986</v>
      </c>
      <c r="J101" s="13" t="s">
        <v>35986</v>
      </c>
      <c r="K101" s="13" t="s">
        <v>36333</v>
      </c>
      <c r="L101" s="17" t="s">
        <v>36334</v>
      </c>
      <c r="M101" s="18">
        <v>3350000</v>
      </c>
      <c r="N101" s="19"/>
      <c r="O101" s="20" t="str">
        <f t="shared" si="2"/>
        <v>TC</v>
      </c>
      <c r="R101" s="21" t="str">
        <f t="shared" si="3"/>
        <v>TC</v>
      </c>
    </row>
    <row r="102" spans="1:18" ht="24.75" customHeight="1" x14ac:dyDescent="0.25">
      <c r="A102" s="13">
        <v>96</v>
      </c>
      <c r="B102" s="13" t="s">
        <v>36335</v>
      </c>
      <c r="C102" s="13" t="s">
        <v>18561</v>
      </c>
      <c r="D102" s="14" t="s">
        <v>16037</v>
      </c>
      <c r="E102" s="15" t="s">
        <v>18118</v>
      </c>
      <c r="F102" s="13" t="s">
        <v>12767</v>
      </c>
      <c r="G102" s="16" t="s">
        <v>7499</v>
      </c>
      <c r="H102" s="13" t="s">
        <v>259</v>
      </c>
      <c r="I102" s="13" t="s">
        <v>35986</v>
      </c>
      <c r="J102" s="13" t="s">
        <v>35986</v>
      </c>
      <c r="K102" s="13" t="s">
        <v>36336</v>
      </c>
      <c r="L102" s="17" t="s">
        <v>36337</v>
      </c>
      <c r="M102" s="18">
        <v>3840000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24.75" customHeight="1" x14ac:dyDescent="0.25">
      <c r="A103" s="13">
        <v>97</v>
      </c>
      <c r="B103" s="13" t="s">
        <v>36338</v>
      </c>
      <c r="C103" s="13" t="s">
        <v>11521</v>
      </c>
      <c r="D103" s="14" t="s">
        <v>11522</v>
      </c>
      <c r="E103" s="15" t="s">
        <v>1574</v>
      </c>
      <c r="F103" s="13" t="s">
        <v>9673</v>
      </c>
      <c r="G103" s="16" t="s">
        <v>6369</v>
      </c>
      <c r="H103" s="13" t="s">
        <v>259</v>
      </c>
      <c r="I103" s="13" t="s">
        <v>35986</v>
      </c>
      <c r="J103" s="13" t="s">
        <v>35986</v>
      </c>
      <c r="K103" s="13" t="s">
        <v>36339</v>
      </c>
      <c r="L103" s="17" t="s">
        <v>36340</v>
      </c>
      <c r="M103" s="18">
        <v>4096000</v>
      </c>
      <c r="N103" s="19"/>
      <c r="O103" s="20" t="str">
        <f t="shared" si="2"/>
        <v>C1</v>
      </c>
      <c r="R103" s="21" t="str">
        <f t="shared" si="3"/>
        <v>C1</v>
      </c>
    </row>
    <row r="104" spans="1:18" ht="24.75" customHeight="1" x14ac:dyDescent="0.25">
      <c r="A104" s="13">
        <v>98</v>
      </c>
      <c r="B104" s="13" t="s">
        <v>36341</v>
      </c>
      <c r="C104" s="13" t="s">
        <v>7394</v>
      </c>
      <c r="D104" s="14" t="s">
        <v>7395</v>
      </c>
      <c r="E104" s="15" t="s">
        <v>2043</v>
      </c>
      <c r="F104" s="13" t="s">
        <v>7396</v>
      </c>
      <c r="G104" s="16" t="s">
        <v>6015</v>
      </c>
      <c r="H104" s="13" t="s">
        <v>259</v>
      </c>
      <c r="I104" s="13" t="s">
        <v>35986</v>
      </c>
      <c r="J104" s="13" t="s">
        <v>35986</v>
      </c>
      <c r="K104" s="13" t="s">
        <v>36342</v>
      </c>
      <c r="L104" s="17" t="s">
        <v>36343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4.75" customHeight="1" x14ac:dyDescent="0.25">
      <c r="A105" s="13">
        <v>99</v>
      </c>
      <c r="B105" s="13" t="s">
        <v>36344</v>
      </c>
      <c r="C105" s="13" t="s">
        <v>18955</v>
      </c>
      <c r="D105" s="14" t="s">
        <v>7061</v>
      </c>
      <c r="E105" s="15" t="s">
        <v>861</v>
      </c>
      <c r="F105" s="13" t="s">
        <v>11885</v>
      </c>
      <c r="G105" s="16" t="s">
        <v>6282</v>
      </c>
      <c r="H105" s="13" t="s">
        <v>259</v>
      </c>
      <c r="I105" s="13" t="s">
        <v>35986</v>
      </c>
      <c r="J105" s="13" t="s">
        <v>35986</v>
      </c>
      <c r="K105" s="13" t="s">
        <v>36345</v>
      </c>
      <c r="L105" s="17" t="s">
        <v>36346</v>
      </c>
      <c r="M105" s="18">
        <v>3584000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24.75" customHeight="1" x14ac:dyDescent="0.25">
      <c r="A106" s="13">
        <v>100</v>
      </c>
      <c r="B106" s="13" t="s">
        <v>36347</v>
      </c>
      <c r="C106" s="13" t="s">
        <v>36348</v>
      </c>
      <c r="D106" s="14" t="s">
        <v>1381</v>
      </c>
      <c r="E106" s="15" t="s">
        <v>2043</v>
      </c>
      <c r="F106" s="13" t="s">
        <v>5656</v>
      </c>
      <c r="G106" s="16" t="s">
        <v>491</v>
      </c>
      <c r="H106" s="13" t="s">
        <v>259</v>
      </c>
      <c r="I106" s="13" t="s">
        <v>35986</v>
      </c>
      <c r="J106" s="13" t="s">
        <v>35986</v>
      </c>
      <c r="K106" s="13" t="s">
        <v>36349</v>
      </c>
      <c r="L106" s="17" t="s">
        <v>36350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.75" customHeight="1" x14ac:dyDescent="0.25">
      <c r="A107" s="13">
        <v>101</v>
      </c>
      <c r="B107" s="13" t="s">
        <v>36351</v>
      </c>
      <c r="C107" s="13" t="s">
        <v>25079</v>
      </c>
      <c r="D107" s="14" t="s">
        <v>25080</v>
      </c>
      <c r="E107" s="15" t="s">
        <v>326</v>
      </c>
      <c r="F107" s="13" t="s">
        <v>25081</v>
      </c>
      <c r="G107" s="16" t="s">
        <v>6945</v>
      </c>
      <c r="H107" s="13" t="s">
        <v>259</v>
      </c>
      <c r="I107" s="13" t="s">
        <v>35986</v>
      </c>
      <c r="J107" s="13" t="s">
        <v>35986</v>
      </c>
      <c r="K107" s="13" t="s">
        <v>36352</v>
      </c>
      <c r="L107" s="17" t="s">
        <v>36353</v>
      </c>
      <c r="M107" s="18">
        <v>3584000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4.75" customHeight="1" x14ac:dyDescent="0.25">
      <c r="A108" s="13">
        <v>102</v>
      </c>
      <c r="B108" s="13" t="s">
        <v>36354</v>
      </c>
      <c r="C108" s="13" t="s">
        <v>36355</v>
      </c>
      <c r="D108" s="14" t="s">
        <v>4764</v>
      </c>
      <c r="E108" s="15" t="s">
        <v>3038</v>
      </c>
      <c r="F108" s="13" t="s">
        <v>12954</v>
      </c>
      <c r="G108" s="16" t="s">
        <v>3176</v>
      </c>
      <c r="H108" s="13" t="s">
        <v>259</v>
      </c>
      <c r="I108" s="13" t="s">
        <v>35986</v>
      </c>
      <c r="J108" s="13" t="s">
        <v>35986</v>
      </c>
      <c r="K108" s="13" t="s">
        <v>36356</v>
      </c>
      <c r="L108" s="17" t="s">
        <v>36357</v>
      </c>
      <c r="M108" s="18">
        <v>5632000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4.75" customHeight="1" x14ac:dyDescent="0.25">
      <c r="A109" s="13">
        <v>103</v>
      </c>
      <c r="B109" s="13" t="s">
        <v>36358</v>
      </c>
      <c r="C109" s="13" t="s">
        <v>36359</v>
      </c>
      <c r="D109" s="14" t="s">
        <v>6481</v>
      </c>
      <c r="E109" s="15" t="s">
        <v>497</v>
      </c>
      <c r="F109" s="13" t="s">
        <v>36360</v>
      </c>
      <c r="G109" s="16" t="s">
        <v>68</v>
      </c>
      <c r="H109" s="13" t="s">
        <v>259</v>
      </c>
      <c r="I109" s="13" t="s">
        <v>35986</v>
      </c>
      <c r="J109" s="13" t="s">
        <v>35986</v>
      </c>
      <c r="K109" s="13" t="s">
        <v>36361</v>
      </c>
      <c r="L109" s="17" t="s">
        <v>36362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4.75" customHeight="1" x14ac:dyDescent="0.25">
      <c r="A110" s="13">
        <v>104</v>
      </c>
      <c r="B110" s="13" t="s">
        <v>36363</v>
      </c>
      <c r="C110" s="13" t="s">
        <v>15978</v>
      </c>
      <c r="D110" s="14" t="s">
        <v>15979</v>
      </c>
      <c r="E110" s="15" t="s">
        <v>256</v>
      </c>
      <c r="F110" s="13" t="s">
        <v>15980</v>
      </c>
      <c r="G110" s="16" t="s">
        <v>7915</v>
      </c>
      <c r="H110" s="13" t="s">
        <v>259</v>
      </c>
      <c r="I110" s="13" t="s">
        <v>35986</v>
      </c>
      <c r="J110" s="13" t="s">
        <v>35986</v>
      </c>
      <c r="K110" s="13" t="s">
        <v>36364</v>
      </c>
      <c r="L110" s="17" t="s">
        <v>36365</v>
      </c>
      <c r="M110" s="18">
        <v>3350000</v>
      </c>
      <c r="N110" s="19"/>
      <c r="O110" s="20" t="str">
        <f t="shared" si="2"/>
        <v>TCN</v>
      </c>
      <c r="R110" s="21" t="str">
        <f t="shared" si="3"/>
        <v>TCN</v>
      </c>
    </row>
    <row r="111" spans="1:18" ht="24.75" customHeight="1" x14ac:dyDescent="0.25">
      <c r="A111" s="13">
        <v>105</v>
      </c>
      <c r="B111" s="13" t="s">
        <v>36366</v>
      </c>
      <c r="C111" s="13" t="s">
        <v>36367</v>
      </c>
      <c r="D111" s="14" t="s">
        <v>353</v>
      </c>
      <c r="E111" s="15" t="s">
        <v>33</v>
      </c>
      <c r="F111" s="13" t="s">
        <v>8713</v>
      </c>
      <c r="G111" s="16" t="s">
        <v>804</v>
      </c>
      <c r="H111" s="13" t="s">
        <v>259</v>
      </c>
      <c r="I111" s="13" t="s">
        <v>35986</v>
      </c>
      <c r="J111" s="13" t="s">
        <v>35986</v>
      </c>
      <c r="K111" s="13" t="s">
        <v>36368</v>
      </c>
      <c r="L111" s="17" t="s">
        <v>36369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4.75" customHeight="1" x14ac:dyDescent="0.25">
      <c r="A112" s="13">
        <v>106</v>
      </c>
      <c r="B112" s="13" t="s">
        <v>36370</v>
      </c>
      <c r="C112" s="13" t="s">
        <v>36371</v>
      </c>
      <c r="D112" s="14" t="s">
        <v>36372</v>
      </c>
      <c r="E112" s="15" t="s">
        <v>32</v>
      </c>
      <c r="F112" s="13" t="s">
        <v>3226</v>
      </c>
      <c r="G112" s="16" t="s">
        <v>5048</v>
      </c>
      <c r="H112" s="13" t="s">
        <v>259</v>
      </c>
      <c r="I112" s="13" t="s">
        <v>35986</v>
      </c>
      <c r="J112" s="13" t="s">
        <v>35986</v>
      </c>
      <c r="K112" s="13" t="s">
        <v>36373</v>
      </c>
      <c r="L112" s="17" t="s">
        <v>36374</v>
      </c>
      <c r="M112" s="18">
        <v>5632000</v>
      </c>
      <c r="N112" s="19"/>
      <c r="O112" s="20" t="str">
        <f t="shared" si="2"/>
        <v>C1</v>
      </c>
      <c r="R112" s="21" t="str">
        <f t="shared" si="3"/>
        <v>NH 18-19C1</v>
      </c>
    </row>
    <row r="113" spans="1:18" ht="24.75" customHeight="1" x14ac:dyDescent="0.25">
      <c r="A113" s="13">
        <v>107</v>
      </c>
      <c r="B113" s="13" t="s">
        <v>36375</v>
      </c>
      <c r="C113" s="13" t="s">
        <v>36376</v>
      </c>
      <c r="D113" s="14" t="s">
        <v>184</v>
      </c>
      <c r="E113" s="15" t="s">
        <v>1900</v>
      </c>
      <c r="F113" s="13" t="s">
        <v>22162</v>
      </c>
      <c r="G113" s="16" t="s">
        <v>7116</v>
      </c>
      <c r="H113" s="13" t="s">
        <v>259</v>
      </c>
      <c r="I113" s="13" t="s">
        <v>35986</v>
      </c>
      <c r="J113" s="13" t="s">
        <v>35986</v>
      </c>
      <c r="K113" s="13" t="s">
        <v>36377</v>
      </c>
      <c r="L113" s="17" t="s">
        <v>36378</v>
      </c>
      <c r="M113" s="18">
        <v>3850000</v>
      </c>
      <c r="N113" s="19"/>
      <c r="O113" s="20" t="str">
        <f t="shared" si="2"/>
        <v>CĐN</v>
      </c>
      <c r="R113" s="21" t="str">
        <f t="shared" si="3"/>
        <v>CĐN</v>
      </c>
    </row>
    <row r="114" spans="1:18" ht="24.75" customHeight="1" x14ac:dyDescent="0.25">
      <c r="A114" s="13">
        <v>108</v>
      </c>
      <c r="B114" s="13" t="s">
        <v>36379</v>
      </c>
      <c r="C114" s="13" t="s">
        <v>30156</v>
      </c>
      <c r="D114" s="14" t="s">
        <v>4088</v>
      </c>
      <c r="E114" s="15" t="s">
        <v>73</v>
      </c>
      <c r="F114" s="13" t="s">
        <v>15633</v>
      </c>
      <c r="G114" s="16" t="s">
        <v>6645</v>
      </c>
      <c r="H114" s="13" t="s">
        <v>259</v>
      </c>
      <c r="I114" s="13" t="s">
        <v>35986</v>
      </c>
      <c r="J114" s="13" t="s">
        <v>35986</v>
      </c>
      <c r="K114" s="13" t="s">
        <v>36380</v>
      </c>
      <c r="L114" s="17" t="s">
        <v>36381</v>
      </c>
      <c r="M114" s="18">
        <v>3584000</v>
      </c>
      <c r="N114" s="19"/>
      <c r="O114" s="20" t="str">
        <f t="shared" si="2"/>
        <v>CĐ</v>
      </c>
      <c r="R114" s="21" t="str">
        <f t="shared" si="3"/>
        <v>CĐ</v>
      </c>
    </row>
    <row r="115" spans="1:18" ht="24.75" customHeight="1" x14ac:dyDescent="0.25">
      <c r="A115" s="13">
        <v>109</v>
      </c>
      <c r="B115" s="13" t="s">
        <v>36382</v>
      </c>
      <c r="C115" s="13" t="s">
        <v>20716</v>
      </c>
      <c r="D115" s="14" t="s">
        <v>1804</v>
      </c>
      <c r="E115" s="15" t="s">
        <v>1282</v>
      </c>
      <c r="F115" s="13" t="s">
        <v>8581</v>
      </c>
      <c r="G115" s="16" t="s">
        <v>5992</v>
      </c>
      <c r="H115" s="13" t="s">
        <v>259</v>
      </c>
      <c r="I115" s="13" t="s">
        <v>35986</v>
      </c>
      <c r="J115" s="13" t="s">
        <v>35986</v>
      </c>
      <c r="K115" s="13" t="s">
        <v>36383</v>
      </c>
      <c r="L115" s="17" t="s">
        <v>36384</v>
      </c>
      <c r="M115" s="18">
        <v>3584000</v>
      </c>
      <c r="N115" s="19"/>
      <c r="O115" s="20" t="str">
        <f t="shared" si="2"/>
        <v>CĐ</v>
      </c>
      <c r="R115" s="21" t="str">
        <f t="shared" si="3"/>
        <v>CĐ</v>
      </c>
    </row>
    <row r="116" spans="1:18" ht="24.75" customHeight="1" x14ac:dyDescent="0.25">
      <c r="A116" s="13">
        <v>110</v>
      </c>
      <c r="B116" s="13" t="s">
        <v>36385</v>
      </c>
      <c r="C116" s="13" t="s">
        <v>15663</v>
      </c>
      <c r="D116" s="14" t="s">
        <v>15664</v>
      </c>
      <c r="E116" s="15" t="s">
        <v>256</v>
      </c>
      <c r="F116" s="13" t="s">
        <v>12015</v>
      </c>
      <c r="G116" s="16" t="s">
        <v>6662</v>
      </c>
      <c r="H116" s="13" t="s">
        <v>259</v>
      </c>
      <c r="I116" s="13" t="s">
        <v>35986</v>
      </c>
      <c r="J116" s="13" t="s">
        <v>35986</v>
      </c>
      <c r="K116" s="13" t="s">
        <v>36386</v>
      </c>
      <c r="L116" s="17" t="s">
        <v>36387</v>
      </c>
      <c r="M116" s="18">
        <v>3584000</v>
      </c>
      <c r="N116" s="19"/>
      <c r="O116" s="20" t="str">
        <f t="shared" si="2"/>
        <v>C1</v>
      </c>
      <c r="R116" s="21" t="str">
        <f t="shared" si="3"/>
        <v>C1</v>
      </c>
    </row>
    <row r="117" spans="1:18" ht="24.75" customHeight="1" x14ac:dyDescent="0.25">
      <c r="A117" s="13">
        <v>111</v>
      </c>
      <c r="B117" s="13" t="s">
        <v>36388</v>
      </c>
      <c r="C117" s="13" t="s">
        <v>9498</v>
      </c>
      <c r="D117" s="14" t="s">
        <v>249</v>
      </c>
      <c r="E117" s="15" t="s">
        <v>223</v>
      </c>
      <c r="F117" s="13" t="s">
        <v>5795</v>
      </c>
      <c r="G117" s="16" t="s">
        <v>6511</v>
      </c>
      <c r="H117" s="13" t="s">
        <v>259</v>
      </c>
      <c r="I117" s="13" t="s">
        <v>35986</v>
      </c>
      <c r="J117" s="13" t="s">
        <v>35986</v>
      </c>
      <c r="K117" s="13" t="s">
        <v>36389</v>
      </c>
      <c r="L117" s="17" t="s">
        <v>36390</v>
      </c>
      <c r="M117" s="18">
        <v>3584000</v>
      </c>
      <c r="N117" s="19"/>
      <c r="O117" s="20" t="str">
        <f t="shared" si="2"/>
        <v>C1</v>
      </c>
      <c r="R117" s="21" t="str">
        <f t="shared" si="3"/>
        <v>C1</v>
      </c>
    </row>
    <row r="118" spans="1:18" ht="24.75" customHeight="1" x14ac:dyDescent="0.25">
      <c r="A118" s="13">
        <v>112</v>
      </c>
      <c r="B118" s="13"/>
      <c r="C118" s="13"/>
      <c r="D118" s="14"/>
      <c r="E118" s="15"/>
      <c r="F118" s="13"/>
      <c r="G118" s="16"/>
      <c r="H118" s="13"/>
      <c r="I118" s="13"/>
      <c r="J118" s="13"/>
      <c r="K118" s="13"/>
      <c r="L118" s="17" t="s">
        <v>36462</v>
      </c>
      <c r="M118" s="18"/>
      <c r="N118" s="19" t="s">
        <v>8196</v>
      </c>
      <c r="O118" s="20"/>
      <c r="R118" s="21"/>
    </row>
    <row r="119" spans="1:18" ht="24.75" customHeight="1" x14ac:dyDescent="0.25">
      <c r="A119" s="13">
        <v>113</v>
      </c>
      <c r="B119" s="13" t="s">
        <v>36391</v>
      </c>
      <c r="C119" s="13" t="s">
        <v>36392</v>
      </c>
      <c r="D119" s="14" t="s">
        <v>107</v>
      </c>
      <c r="E119" s="15" t="s">
        <v>3357</v>
      </c>
      <c r="F119" s="13" t="s">
        <v>13248</v>
      </c>
      <c r="G119" s="16" t="s">
        <v>335</v>
      </c>
      <c r="H119" s="13" t="s">
        <v>259</v>
      </c>
      <c r="I119" s="13" t="s">
        <v>35986</v>
      </c>
      <c r="J119" s="13" t="s">
        <v>35986</v>
      </c>
      <c r="K119" s="13" t="s">
        <v>36393</v>
      </c>
      <c r="L119" s="17" t="s">
        <v>36394</v>
      </c>
      <c r="M119" s="18">
        <v>4560000</v>
      </c>
      <c r="N119" s="19"/>
      <c r="O119" s="20" t="str">
        <f t="shared" si="2"/>
        <v>T4</v>
      </c>
      <c r="R119" s="21" t="str">
        <f t="shared" si="3"/>
        <v>NH 18-19T4</v>
      </c>
    </row>
    <row r="120" spans="1:18" ht="24.75" customHeight="1" x14ac:dyDescent="0.25">
      <c r="A120" s="13">
        <v>114</v>
      </c>
      <c r="B120" s="13" t="s">
        <v>36395</v>
      </c>
      <c r="C120" s="13" t="s">
        <v>36396</v>
      </c>
      <c r="D120" s="14" t="s">
        <v>36397</v>
      </c>
      <c r="E120" s="15" t="s">
        <v>574</v>
      </c>
      <c r="F120" s="13" t="s">
        <v>4396</v>
      </c>
      <c r="G120" s="16" t="s">
        <v>3176</v>
      </c>
      <c r="H120" s="13" t="s">
        <v>259</v>
      </c>
      <c r="I120" s="13" t="s">
        <v>35986</v>
      </c>
      <c r="J120" s="13" t="s">
        <v>35986</v>
      </c>
      <c r="K120" s="13" t="s">
        <v>36398</v>
      </c>
      <c r="L120" s="17" t="s">
        <v>36399</v>
      </c>
      <c r="M120" s="18">
        <v>5632000</v>
      </c>
      <c r="N120" s="19"/>
      <c r="O120" s="20" t="str">
        <f t="shared" si="2"/>
        <v>C1</v>
      </c>
      <c r="R120" s="21" t="str">
        <f t="shared" si="3"/>
        <v>NH 18-19C1</v>
      </c>
    </row>
    <row r="121" spans="1:18" ht="24.75" customHeight="1" x14ac:dyDescent="0.25">
      <c r="A121" s="13">
        <v>115</v>
      </c>
      <c r="B121" s="13" t="s">
        <v>36400</v>
      </c>
      <c r="C121" s="13" t="s">
        <v>15004</v>
      </c>
      <c r="D121" s="14" t="s">
        <v>15005</v>
      </c>
      <c r="E121" s="15" t="s">
        <v>278</v>
      </c>
      <c r="F121" s="13" t="s">
        <v>15006</v>
      </c>
      <c r="G121" s="16" t="s">
        <v>5878</v>
      </c>
      <c r="H121" s="13" t="s">
        <v>259</v>
      </c>
      <c r="I121" s="13" t="s">
        <v>35986</v>
      </c>
      <c r="J121" s="13" t="s">
        <v>35986</v>
      </c>
      <c r="K121" s="13" t="s">
        <v>36401</v>
      </c>
      <c r="L121" s="17" t="s">
        <v>36402</v>
      </c>
      <c r="M121" s="18">
        <v>3350000</v>
      </c>
      <c r="N121" s="19"/>
      <c r="O121" s="20" t="str">
        <f t="shared" si="2"/>
        <v>TCN</v>
      </c>
      <c r="R121" s="21" t="str">
        <f t="shared" si="3"/>
        <v>TCN</v>
      </c>
    </row>
    <row r="122" spans="1:18" ht="24.75" customHeight="1" x14ac:dyDescent="0.25">
      <c r="A122" s="13">
        <v>116</v>
      </c>
      <c r="B122" s="13" t="s">
        <v>36403</v>
      </c>
      <c r="C122" s="13" t="s">
        <v>21629</v>
      </c>
      <c r="D122" s="14" t="s">
        <v>21630</v>
      </c>
      <c r="E122" s="15" t="s">
        <v>609</v>
      </c>
      <c r="F122" s="13" t="s">
        <v>6014</v>
      </c>
      <c r="G122" s="16" t="s">
        <v>5406</v>
      </c>
      <c r="H122" s="13" t="s">
        <v>259</v>
      </c>
      <c r="I122" s="13" t="s">
        <v>35986</v>
      </c>
      <c r="J122" s="13" t="s">
        <v>35986</v>
      </c>
      <c r="K122" s="13" t="s">
        <v>36404</v>
      </c>
      <c r="L122" s="17" t="s">
        <v>36405</v>
      </c>
      <c r="M122" s="18">
        <v>5120000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4.75" customHeight="1" x14ac:dyDescent="0.25">
      <c r="A123" s="13">
        <v>117</v>
      </c>
      <c r="B123" s="13" t="s">
        <v>36406</v>
      </c>
      <c r="C123" s="13" t="s">
        <v>1326</v>
      </c>
      <c r="D123" s="14" t="s">
        <v>1327</v>
      </c>
      <c r="E123" s="15" t="s">
        <v>497</v>
      </c>
      <c r="F123" s="13" t="s">
        <v>732</v>
      </c>
      <c r="G123" s="16" t="s">
        <v>836</v>
      </c>
      <c r="H123" s="13" t="s">
        <v>259</v>
      </c>
      <c r="I123" s="13" t="s">
        <v>35986</v>
      </c>
      <c r="J123" s="13" t="s">
        <v>35986</v>
      </c>
      <c r="K123" s="13" t="s">
        <v>36407</v>
      </c>
      <c r="L123" s="17" t="s">
        <v>36408</v>
      </c>
      <c r="M123" s="18">
        <v>5129000</v>
      </c>
      <c r="N123" s="19"/>
      <c r="O123" s="20" t="str">
        <f t="shared" si="2"/>
        <v>T4</v>
      </c>
      <c r="R123" s="21" t="str">
        <f t="shared" si="3"/>
        <v>NH 18-19T4</v>
      </c>
    </row>
    <row r="124" spans="1:18" ht="24.75" customHeight="1" x14ac:dyDescent="0.25">
      <c r="A124" s="13">
        <v>118</v>
      </c>
      <c r="B124" s="13" t="s">
        <v>36409</v>
      </c>
      <c r="C124" s="13" t="s">
        <v>20593</v>
      </c>
      <c r="D124" s="14" t="s">
        <v>20594</v>
      </c>
      <c r="E124" s="15" t="s">
        <v>1957</v>
      </c>
      <c r="F124" s="13" t="s">
        <v>13428</v>
      </c>
      <c r="G124" s="16" t="s">
        <v>8752</v>
      </c>
      <c r="H124" s="13" t="s">
        <v>259</v>
      </c>
      <c r="I124" s="13" t="s">
        <v>35986</v>
      </c>
      <c r="J124" s="13" t="s">
        <v>35986</v>
      </c>
      <c r="K124" s="13" t="s">
        <v>36410</v>
      </c>
      <c r="L124" s="17" t="s">
        <v>36411</v>
      </c>
      <c r="M124" s="18">
        <v>3328000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4.75" customHeight="1" x14ac:dyDescent="0.25">
      <c r="A125" s="13">
        <v>119</v>
      </c>
      <c r="B125" s="13" t="s">
        <v>36412</v>
      </c>
      <c r="C125" s="13" t="s">
        <v>36413</v>
      </c>
      <c r="D125" s="14" t="s">
        <v>969</v>
      </c>
      <c r="E125" s="15" t="s">
        <v>21270</v>
      </c>
      <c r="F125" s="13" t="s">
        <v>5468</v>
      </c>
      <c r="G125" s="16" t="s">
        <v>4537</v>
      </c>
      <c r="H125" s="13" t="s">
        <v>259</v>
      </c>
      <c r="I125" s="13" t="s">
        <v>35986</v>
      </c>
      <c r="J125" s="13" t="s">
        <v>35986</v>
      </c>
      <c r="K125" s="13" t="s">
        <v>36414</v>
      </c>
      <c r="L125" s="17" t="s">
        <v>36415</v>
      </c>
      <c r="M125" s="18">
        <v>5120000</v>
      </c>
      <c r="N125" s="19"/>
      <c r="O125" s="20" t="str">
        <f t="shared" si="2"/>
        <v>C1</v>
      </c>
      <c r="R125" s="21" t="str">
        <f t="shared" si="3"/>
        <v>NH 18-19C1</v>
      </c>
    </row>
    <row r="126" spans="1:18" ht="24.75" customHeight="1" x14ac:dyDescent="0.25">
      <c r="A126" s="13">
        <v>120</v>
      </c>
      <c r="B126" s="13" t="s">
        <v>36416</v>
      </c>
      <c r="C126" s="13" t="s">
        <v>36417</v>
      </c>
      <c r="D126" s="14" t="s">
        <v>36418</v>
      </c>
      <c r="E126" s="15" t="s">
        <v>1338</v>
      </c>
      <c r="F126" s="13" t="s">
        <v>375</v>
      </c>
      <c r="G126" s="16" t="s">
        <v>335</v>
      </c>
      <c r="H126" s="13" t="s">
        <v>259</v>
      </c>
      <c r="I126" s="13" t="s">
        <v>35986</v>
      </c>
      <c r="J126" s="13" t="s">
        <v>35986</v>
      </c>
      <c r="K126" s="13" t="s">
        <v>36419</v>
      </c>
      <c r="L126" s="17" t="s">
        <v>36420</v>
      </c>
      <c r="M126" s="18">
        <v>4560000</v>
      </c>
      <c r="N126" s="19"/>
      <c r="O126" s="20" t="str">
        <f t="shared" si="2"/>
        <v>T4</v>
      </c>
      <c r="R126" s="21" t="str">
        <f t="shared" si="3"/>
        <v>NH 18-19T4</v>
      </c>
    </row>
    <row r="127" spans="1:18" ht="24.75" customHeight="1" x14ac:dyDescent="0.25">
      <c r="A127" s="13">
        <v>121</v>
      </c>
      <c r="B127" s="13" t="s">
        <v>36421</v>
      </c>
      <c r="C127" s="13" t="s">
        <v>16598</v>
      </c>
      <c r="D127" s="14" t="s">
        <v>107</v>
      </c>
      <c r="E127" s="15" t="s">
        <v>80</v>
      </c>
      <c r="F127" s="13" t="s">
        <v>16599</v>
      </c>
      <c r="G127" s="16" t="s">
        <v>6813</v>
      </c>
      <c r="H127" s="13" t="s">
        <v>259</v>
      </c>
      <c r="I127" s="13" t="s">
        <v>35986</v>
      </c>
      <c r="J127" s="13" t="s">
        <v>35986</v>
      </c>
      <c r="K127" s="13" t="s">
        <v>36422</v>
      </c>
      <c r="L127" s="17" t="s">
        <v>36423</v>
      </c>
      <c r="M127" s="18">
        <v>3584000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4.75" customHeight="1" x14ac:dyDescent="0.25">
      <c r="A128" s="13">
        <v>122</v>
      </c>
      <c r="B128" s="13" t="s">
        <v>36424</v>
      </c>
      <c r="C128" s="13" t="s">
        <v>9833</v>
      </c>
      <c r="D128" s="14" t="s">
        <v>9834</v>
      </c>
      <c r="E128" s="15" t="s">
        <v>154</v>
      </c>
      <c r="F128" s="13" t="s">
        <v>8037</v>
      </c>
      <c r="G128" s="16" t="s">
        <v>6813</v>
      </c>
      <c r="H128" s="13" t="s">
        <v>259</v>
      </c>
      <c r="I128" s="13" t="s">
        <v>35986</v>
      </c>
      <c r="J128" s="13" t="s">
        <v>35986</v>
      </c>
      <c r="K128" s="13" t="s">
        <v>36425</v>
      </c>
      <c r="L128" s="17" t="s">
        <v>36426</v>
      </c>
      <c r="M128" s="18">
        <v>3584000</v>
      </c>
      <c r="N128" s="19"/>
      <c r="O128" s="20" t="str">
        <f t="shared" si="2"/>
        <v>C1</v>
      </c>
      <c r="R128" s="21" t="str">
        <f t="shared" si="3"/>
        <v>C1</v>
      </c>
    </row>
    <row r="129" spans="1:19" ht="24.75" customHeight="1" x14ac:dyDescent="0.25">
      <c r="A129" s="13">
        <v>123</v>
      </c>
      <c r="B129" s="13" t="s">
        <v>36427</v>
      </c>
      <c r="C129" s="13" t="s">
        <v>7379</v>
      </c>
      <c r="D129" s="14" t="s">
        <v>848</v>
      </c>
      <c r="E129" s="15" t="s">
        <v>7380</v>
      </c>
      <c r="F129" s="13" t="s">
        <v>6917</v>
      </c>
      <c r="G129" s="16" t="s">
        <v>6813</v>
      </c>
      <c r="H129" s="13" t="s">
        <v>259</v>
      </c>
      <c r="I129" s="13" t="s">
        <v>35986</v>
      </c>
      <c r="J129" s="13" t="s">
        <v>35986</v>
      </c>
      <c r="K129" s="13" t="s">
        <v>36428</v>
      </c>
      <c r="L129" s="17" t="s">
        <v>36429</v>
      </c>
      <c r="M129" s="18">
        <v>3584000</v>
      </c>
      <c r="N129" s="19"/>
      <c r="O129" s="20" t="str">
        <f t="shared" si="2"/>
        <v>C1</v>
      </c>
      <c r="R129" s="21" t="str">
        <f t="shared" si="3"/>
        <v>C1</v>
      </c>
    </row>
    <row r="130" spans="1:19" ht="24.75" customHeight="1" x14ac:dyDescent="0.25">
      <c r="A130" s="13">
        <v>124</v>
      </c>
      <c r="B130" s="13" t="s">
        <v>36430</v>
      </c>
      <c r="C130" s="13" t="s">
        <v>27442</v>
      </c>
      <c r="D130" s="14" t="s">
        <v>18391</v>
      </c>
      <c r="E130" s="15" t="s">
        <v>28</v>
      </c>
      <c r="F130" s="13" t="s">
        <v>11885</v>
      </c>
      <c r="G130" s="16" t="s">
        <v>6282</v>
      </c>
      <c r="H130" s="13" t="s">
        <v>259</v>
      </c>
      <c r="I130" s="13" t="s">
        <v>35986</v>
      </c>
      <c r="J130" s="13" t="s">
        <v>35986</v>
      </c>
      <c r="K130" s="13" t="s">
        <v>36431</v>
      </c>
      <c r="L130" s="17" t="s">
        <v>36432</v>
      </c>
      <c r="M130" s="18">
        <v>3584000</v>
      </c>
      <c r="N130" s="19"/>
      <c r="O130" s="20" t="str">
        <f t="shared" si="2"/>
        <v>CĐ</v>
      </c>
      <c r="R130" s="21" t="str">
        <f t="shared" si="3"/>
        <v>CĐ</v>
      </c>
    </row>
    <row r="131" spans="1:19" ht="24.75" customHeight="1" x14ac:dyDescent="0.25">
      <c r="A131" s="13">
        <v>125</v>
      </c>
      <c r="B131" s="13" t="s">
        <v>36433</v>
      </c>
      <c r="C131" s="13" t="s">
        <v>27446</v>
      </c>
      <c r="D131" s="14" t="s">
        <v>1201</v>
      </c>
      <c r="E131" s="15" t="s">
        <v>80</v>
      </c>
      <c r="F131" s="13" t="s">
        <v>11885</v>
      </c>
      <c r="G131" s="16" t="s">
        <v>6282</v>
      </c>
      <c r="H131" s="13" t="s">
        <v>259</v>
      </c>
      <c r="I131" s="13" t="s">
        <v>35986</v>
      </c>
      <c r="J131" s="13" t="s">
        <v>35986</v>
      </c>
      <c r="K131" s="13" t="s">
        <v>36434</v>
      </c>
      <c r="L131" s="17" t="s">
        <v>36435</v>
      </c>
      <c r="M131" s="18">
        <v>3584000</v>
      </c>
      <c r="N131" s="19"/>
      <c r="O131" s="20" t="str">
        <f t="shared" si="2"/>
        <v>CĐ</v>
      </c>
      <c r="R131" s="21" t="str">
        <f t="shared" si="3"/>
        <v>CĐ</v>
      </c>
    </row>
    <row r="132" spans="1:19" ht="24.75" customHeight="1" x14ac:dyDescent="0.25">
      <c r="A132" s="13">
        <v>126</v>
      </c>
      <c r="B132" s="13" t="s">
        <v>36436</v>
      </c>
      <c r="C132" s="13" t="s">
        <v>36437</v>
      </c>
      <c r="D132" s="14" t="s">
        <v>36438</v>
      </c>
      <c r="E132" s="15" t="s">
        <v>574</v>
      </c>
      <c r="F132" s="13" t="s">
        <v>2517</v>
      </c>
      <c r="G132" s="16" t="s">
        <v>22411</v>
      </c>
      <c r="H132" s="13" t="s">
        <v>259</v>
      </c>
      <c r="I132" s="13" t="s">
        <v>35986</v>
      </c>
      <c r="J132" s="13" t="s">
        <v>35986</v>
      </c>
      <c r="K132" s="13" t="s">
        <v>36439</v>
      </c>
      <c r="L132" s="17" t="s">
        <v>36440</v>
      </c>
      <c r="M132" s="18">
        <v>6244000</v>
      </c>
      <c r="N132" s="19"/>
      <c r="O132" s="20" t="str">
        <f t="shared" si="2"/>
        <v>T4</v>
      </c>
      <c r="R132" s="21" t="str">
        <f t="shared" si="3"/>
        <v>NH 18-19T4</v>
      </c>
    </row>
    <row r="133" spans="1:19" ht="24.75" customHeight="1" x14ac:dyDescent="0.25">
      <c r="A133" s="13">
        <v>127</v>
      </c>
      <c r="B133" s="13" t="s">
        <v>36441</v>
      </c>
      <c r="C133" s="13" t="s">
        <v>18494</v>
      </c>
      <c r="D133" s="14" t="s">
        <v>464</v>
      </c>
      <c r="E133" s="15" t="s">
        <v>18495</v>
      </c>
      <c r="F133" s="13" t="s">
        <v>11507</v>
      </c>
      <c r="G133" s="16" t="s">
        <v>6942</v>
      </c>
      <c r="H133" s="13" t="s">
        <v>259</v>
      </c>
      <c r="I133" s="13" t="s">
        <v>35986</v>
      </c>
      <c r="J133" s="13" t="s">
        <v>35986</v>
      </c>
      <c r="K133" s="13" t="s">
        <v>36442</v>
      </c>
      <c r="L133" s="17" t="s">
        <v>36443</v>
      </c>
      <c r="M133" s="18">
        <v>4352000</v>
      </c>
      <c r="N133" s="19"/>
      <c r="O133" s="20" t="str">
        <f t="shared" si="2"/>
        <v>CĐ</v>
      </c>
      <c r="R133" s="21" t="str">
        <f t="shared" si="3"/>
        <v>CĐ</v>
      </c>
    </row>
    <row r="134" spans="1:19" ht="24.75" customHeight="1" x14ac:dyDescent="0.25">
      <c r="A134" s="13">
        <v>128</v>
      </c>
      <c r="B134" s="13" t="s">
        <v>36444</v>
      </c>
      <c r="C134" s="13" t="s">
        <v>14558</v>
      </c>
      <c r="D134" s="14" t="s">
        <v>14559</v>
      </c>
      <c r="E134" s="15" t="s">
        <v>1321</v>
      </c>
      <c r="F134" s="13" t="s">
        <v>3709</v>
      </c>
      <c r="G134" s="16" t="s">
        <v>6942</v>
      </c>
      <c r="H134" s="13" t="s">
        <v>259</v>
      </c>
      <c r="I134" s="13" t="s">
        <v>35986</v>
      </c>
      <c r="J134" s="13" t="s">
        <v>35986</v>
      </c>
      <c r="K134" s="13" t="s">
        <v>36445</v>
      </c>
      <c r="L134" s="17" t="s">
        <v>36446</v>
      </c>
      <c r="M134" s="18">
        <v>4352000</v>
      </c>
      <c r="N134" s="19"/>
      <c r="O134" s="20" t="str">
        <f t="shared" si="2"/>
        <v>CĐ</v>
      </c>
      <c r="R134" s="21" t="str">
        <f t="shared" si="3"/>
        <v>CĐ</v>
      </c>
    </row>
    <row r="135" spans="1:19" ht="24.75" customHeight="1" x14ac:dyDescent="0.25">
      <c r="A135" s="13">
        <v>129</v>
      </c>
      <c r="B135" s="13" t="s">
        <v>36447</v>
      </c>
      <c r="C135" s="13" t="s">
        <v>2316</v>
      </c>
      <c r="D135" s="14" t="s">
        <v>2317</v>
      </c>
      <c r="E135" s="15" t="s">
        <v>250</v>
      </c>
      <c r="F135" s="13" t="s">
        <v>1764</v>
      </c>
      <c r="G135" s="16" t="s">
        <v>179</v>
      </c>
      <c r="H135" s="13" t="s">
        <v>259</v>
      </c>
      <c r="I135" s="13" t="s">
        <v>35986</v>
      </c>
      <c r="J135" s="13" t="s">
        <v>35986</v>
      </c>
      <c r="K135" s="13" t="s">
        <v>36448</v>
      </c>
      <c r="L135" s="17" t="s">
        <v>36449</v>
      </c>
      <c r="M135" s="18">
        <v>6244000</v>
      </c>
      <c r="N135" s="19"/>
      <c r="O135" s="20" t="str">
        <f t="shared" si="2"/>
        <v>T4</v>
      </c>
      <c r="R135" s="21" t="str">
        <f t="shared" si="3"/>
        <v>NH 18-19T4</v>
      </c>
    </row>
    <row r="136" spans="1:19" ht="24.75" customHeight="1" x14ac:dyDescent="0.25">
      <c r="A136" s="13">
        <v>130</v>
      </c>
      <c r="B136" s="13" t="s">
        <v>36450</v>
      </c>
      <c r="C136" s="13" t="s">
        <v>10613</v>
      </c>
      <c r="D136" s="14" t="s">
        <v>10614</v>
      </c>
      <c r="E136" s="15" t="s">
        <v>22</v>
      </c>
      <c r="F136" s="13" t="s">
        <v>10318</v>
      </c>
      <c r="G136" s="16" t="s">
        <v>6726</v>
      </c>
      <c r="H136" s="13" t="s">
        <v>259</v>
      </c>
      <c r="I136" s="13" t="s">
        <v>35986</v>
      </c>
      <c r="J136" s="13" t="s">
        <v>35986</v>
      </c>
      <c r="K136" s="13" t="s">
        <v>36451</v>
      </c>
      <c r="L136" s="17" t="s">
        <v>36452</v>
      </c>
      <c r="M136" s="18">
        <v>3584000</v>
      </c>
      <c r="N136" s="19"/>
      <c r="O136" s="20" t="str">
        <f t="shared" si="2"/>
        <v>CĐ</v>
      </c>
      <c r="R136" s="21" t="str">
        <f t="shared" si="3"/>
        <v>CĐ</v>
      </c>
    </row>
    <row r="137" spans="1:19" ht="24.75" customHeight="1" x14ac:dyDescent="0.25">
      <c r="A137" s="13">
        <v>131</v>
      </c>
      <c r="B137" s="13" t="s">
        <v>36453</v>
      </c>
      <c r="C137" s="13" t="s">
        <v>36454</v>
      </c>
      <c r="D137" s="14" t="s">
        <v>36455</v>
      </c>
      <c r="E137" s="15" t="s">
        <v>574</v>
      </c>
      <c r="F137" s="13" t="s">
        <v>10935</v>
      </c>
      <c r="G137" s="16" t="s">
        <v>6726</v>
      </c>
      <c r="H137" s="13" t="s">
        <v>259</v>
      </c>
      <c r="I137" s="13" t="s">
        <v>35986</v>
      </c>
      <c r="J137" s="13" t="s">
        <v>35986</v>
      </c>
      <c r="K137" s="13" t="s">
        <v>36456</v>
      </c>
      <c r="L137" s="17" t="s">
        <v>36457</v>
      </c>
      <c r="M137" s="18">
        <v>3584000</v>
      </c>
      <c r="N137" s="19"/>
      <c r="O137" s="20" t="str">
        <f t="shared" si="2"/>
        <v>CĐ</v>
      </c>
      <c r="R137" s="21" t="str">
        <f t="shared" si="3"/>
        <v>CĐ</v>
      </c>
    </row>
    <row r="138" spans="1:19" s="28" customFormat="1" ht="24.75" customHeight="1" x14ac:dyDescent="0.25">
      <c r="A138" s="229" t="s">
        <v>35</v>
      </c>
      <c r="B138" s="230"/>
      <c r="C138" s="230"/>
      <c r="D138" s="230"/>
      <c r="E138" s="22"/>
      <c r="F138" s="22"/>
      <c r="G138" s="22"/>
      <c r="H138" s="23"/>
      <c r="I138" s="24"/>
      <c r="J138" s="25"/>
      <c r="K138" s="26"/>
      <c r="L138" s="231">
        <f>SUM(M7:M137)</f>
        <v>575749000</v>
      </c>
      <c r="M138" s="232"/>
      <c r="N138" s="27"/>
      <c r="O138" s="20"/>
      <c r="P138" s="6"/>
      <c r="Q138" s="6"/>
    </row>
    <row r="139" spans="1:19" s="30" customFormat="1" ht="24" customHeight="1" x14ac:dyDescent="0.25">
      <c r="A139" s="237" t="s">
        <v>36463</v>
      </c>
      <c r="B139" s="238"/>
      <c r="C139" s="238"/>
      <c r="D139" s="238"/>
      <c r="E139" s="238"/>
      <c r="F139" s="238"/>
      <c r="G139" s="238"/>
      <c r="H139" s="238"/>
      <c r="I139" s="238"/>
      <c r="J139" s="238"/>
      <c r="K139" s="238"/>
      <c r="L139" s="238"/>
      <c r="M139" s="238"/>
      <c r="N139" s="239"/>
      <c r="O139" s="29" t="str">
        <f>LEFT(G139,5)</f>
        <v/>
      </c>
      <c r="P139" s="6"/>
      <c r="Q139" s="6"/>
    </row>
    <row r="140" spans="1:19" ht="15.75" customHeight="1" x14ac:dyDescent="0.25">
      <c r="A140" s="31"/>
      <c r="B140" s="31"/>
      <c r="C140" s="1"/>
      <c r="D140" s="2"/>
      <c r="E140" s="2"/>
      <c r="F140" s="1"/>
      <c r="G140" s="225" t="s">
        <v>36464</v>
      </c>
      <c r="H140" s="225"/>
      <c r="I140" s="225"/>
      <c r="J140" s="225"/>
      <c r="K140" s="225"/>
      <c r="L140" s="225"/>
      <c r="M140" s="225"/>
      <c r="N140" s="225"/>
      <c r="O140" s="29"/>
      <c r="S140" s="30"/>
    </row>
    <row r="141" spans="1:19" ht="15.75" customHeight="1" x14ac:dyDescent="0.25">
      <c r="A141" s="35" t="s">
        <v>4822</v>
      </c>
      <c r="B141" s="35"/>
      <c r="C141" s="35"/>
      <c r="D141" s="32"/>
      <c r="E141" s="32" t="s">
        <v>4823</v>
      </c>
      <c r="F141" s="32"/>
      <c r="G141" s="32"/>
      <c r="H141" s="32"/>
      <c r="I141" s="32"/>
      <c r="J141" s="32"/>
      <c r="K141" s="32"/>
      <c r="L141" s="32"/>
      <c r="M141" s="236" t="s">
        <v>4824</v>
      </c>
      <c r="N141" s="236"/>
      <c r="O141" s="29"/>
    </row>
    <row r="142" spans="1:19" x14ac:dyDescent="0.25">
      <c r="A142" s="33"/>
      <c r="B142" s="33"/>
      <c r="C142" s="171"/>
      <c r="D142" s="35"/>
      <c r="E142" s="35"/>
      <c r="F142" s="35"/>
      <c r="G142" s="35"/>
      <c r="J142" s="171"/>
      <c r="K142" s="171"/>
      <c r="L142" s="171"/>
      <c r="M142" s="171"/>
      <c r="N142" s="6"/>
    </row>
    <row r="143" spans="1:19" x14ac:dyDescent="0.25">
      <c r="A143" s="33"/>
      <c r="B143" s="33"/>
      <c r="C143" s="171"/>
      <c r="D143" s="35"/>
      <c r="E143" s="35"/>
      <c r="F143" s="35"/>
      <c r="G143" s="35"/>
      <c r="H143" s="35"/>
      <c r="I143" s="35"/>
      <c r="J143" s="171"/>
      <c r="K143" s="171"/>
      <c r="L143" s="171"/>
      <c r="M143" s="171"/>
      <c r="N143" s="6"/>
    </row>
    <row r="144" spans="1:19" x14ac:dyDescent="0.25">
      <c r="A144" s="33"/>
      <c r="B144" s="33"/>
      <c r="C144" s="171"/>
      <c r="D144" s="35"/>
      <c r="E144" s="35"/>
      <c r="F144" s="35"/>
      <c r="G144" s="35"/>
      <c r="H144" s="35"/>
      <c r="I144" s="35"/>
      <c r="J144" s="171"/>
      <c r="K144" s="171"/>
      <c r="L144" s="171"/>
      <c r="M144" s="171"/>
      <c r="N144" s="6"/>
    </row>
    <row r="145" spans="1:16" s="28" customFormat="1" x14ac:dyDescent="0.25">
      <c r="A145" s="35"/>
      <c r="B145" s="35"/>
      <c r="C145" s="35" t="s">
        <v>4820</v>
      </c>
      <c r="D145" s="35"/>
      <c r="E145" s="236" t="s">
        <v>4821</v>
      </c>
      <c r="F145" s="236"/>
      <c r="G145" s="236"/>
      <c r="H145" s="35"/>
      <c r="I145" s="35"/>
      <c r="J145" s="35"/>
      <c r="K145" s="35"/>
      <c r="L145" s="35"/>
      <c r="M145" s="236" t="s">
        <v>4819</v>
      </c>
      <c r="N145" s="236"/>
      <c r="O145" s="171"/>
      <c r="P145" s="6"/>
    </row>
    <row r="146" spans="1:16" s="28" customFormat="1" ht="18.75" customHeight="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171"/>
      <c r="P146" s="6"/>
    </row>
    <row r="147" spans="1:16" s="36" customFormat="1" x14ac:dyDescent="0.25">
      <c r="B147" s="37"/>
      <c r="C147" s="38" t="s">
        <v>38</v>
      </c>
      <c r="D147" s="39" t="s">
        <v>586</v>
      </c>
      <c r="E147" s="40"/>
      <c r="F147" s="40"/>
      <c r="G147" s="40"/>
      <c r="H147" s="40"/>
      <c r="I147" s="40"/>
      <c r="J147" s="41"/>
      <c r="K147" s="40"/>
      <c r="L147" s="40"/>
      <c r="M147" s="42"/>
    </row>
    <row r="148" spans="1:16" s="36" customFormat="1" x14ac:dyDescent="0.25">
      <c r="A148" s="43"/>
      <c r="B148" s="44"/>
      <c r="C148" s="45" t="s">
        <v>40</v>
      </c>
      <c r="D148" s="46">
        <f>SUMIF($O$7:$O$137,"CĐN",$M$7:$M$137)</f>
        <v>3850000</v>
      </c>
      <c r="E148" s="40"/>
      <c r="F148" s="40"/>
      <c r="G148" s="40"/>
      <c r="H148" s="40"/>
      <c r="I148" s="40"/>
      <c r="J148" s="41"/>
      <c r="K148" s="40"/>
      <c r="L148" s="40"/>
      <c r="M148" s="6"/>
    </row>
    <row r="149" spans="1:16" s="49" customFormat="1" ht="13.5" customHeight="1" x14ac:dyDescent="0.25">
      <c r="A149" s="43"/>
      <c r="B149" s="44"/>
      <c r="C149" s="45" t="s">
        <v>41</v>
      </c>
      <c r="D149" s="46">
        <f>SUMIF($O$7:$O$137,"TCN",$M$7:$M$137)</f>
        <v>9550000</v>
      </c>
      <c r="E149" s="47"/>
      <c r="F149" s="47"/>
      <c r="G149" s="47"/>
      <c r="H149" s="47"/>
      <c r="I149" s="40"/>
      <c r="J149" s="48"/>
      <c r="K149" s="47"/>
      <c r="L149" s="47"/>
      <c r="M149" s="6"/>
    </row>
    <row r="150" spans="1:16" s="49" customFormat="1" ht="13.5" customHeight="1" x14ac:dyDescent="0.25">
      <c r="A150" s="43"/>
      <c r="B150" s="50" t="s">
        <v>42</v>
      </c>
      <c r="C150" s="45" t="s">
        <v>43</v>
      </c>
      <c r="D150" s="46">
        <f>SUMIF($O$7:$O$137,"CĐ",$M$7:$M$137)+SUMIF($O$7:$O$137,"C1",$M$7:$M$137)</f>
        <v>368312000</v>
      </c>
      <c r="E150" s="47"/>
      <c r="F150" s="47"/>
      <c r="G150" s="47"/>
      <c r="H150" s="47"/>
      <c r="I150" s="47"/>
      <c r="J150" s="48"/>
      <c r="K150" s="47"/>
      <c r="L150" s="47"/>
      <c r="M150" s="6"/>
    </row>
    <row r="151" spans="1:16" s="49" customFormat="1" ht="13.5" customHeight="1" x14ac:dyDescent="0.25">
      <c r="A151" s="43"/>
      <c r="B151" s="50"/>
      <c r="C151" s="45" t="s">
        <v>44</v>
      </c>
      <c r="D151" s="46">
        <f>SUMIF($O$7:$O$137,"C2",$M$7:$M$137)+SUMIF($O$7:$O$137,"CĐLT",$M$7:$M$137)</f>
        <v>6086000</v>
      </c>
      <c r="E151" s="47"/>
      <c r="F151" s="47"/>
      <c r="G151" s="47"/>
      <c r="H151" s="47"/>
      <c r="I151" s="47"/>
      <c r="J151" s="48"/>
      <c r="K151" s="47"/>
      <c r="L151" s="47"/>
      <c r="M151" s="6"/>
    </row>
    <row r="152" spans="1:16" s="49" customFormat="1" ht="13.5" customHeight="1" x14ac:dyDescent="0.25">
      <c r="A152" s="43"/>
      <c r="B152" s="51">
        <f>SUM(B148:B150)</f>
        <v>0</v>
      </c>
      <c r="C152" s="45" t="s">
        <v>45</v>
      </c>
      <c r="D152" s="46">
        <f>SUMIF($O$7:$O$137,"T4",$M$7:$M$137)+SUMIF($O$7:$O$137,"T2",$M$7:$M$137)+SUMIF($O$7:$O$137,"T3",$M$7:$M$137)+SUMIF($O$7:$O$137,"TC",$M$7:$M$137)+SUMIF($O$7:$O$137,"TN",$M$7:$M$137)+SUMIF($O$7:$O$137,"TCT",$M$7:$M$137)+SUMIF($O$7:$O$137,"T1",$M$7:$M$137)</f>
        <v>187951000</v>
      </c>
      <c r="E152" s="47"/>
      <c r="F152" s="47"/>
      <c r="G152" s="47"/>
      <c r="H152" s="47"/>
      <c r="I152" s="47"/>
      <c r="J152" s="48"/>
      <c r="K152" s="47"/>
      <c r="L152" s="47"/>
      <c r="M152" s="6"/>
    </row>
    <row r="153" spans="1:16" s="49" customFormat="1" ht="13.5" customHeight="1" x14ac:dyDescent="0.25">
      <c r="B153" s="52"/>
      <c r="C153" s="53" t="s">
        <v>46</v>
      </c>
      <c r="D153" s="54">
        <f>SUM(D148:D152)</f>
        <v>575749000</v>
      </c>
      <c r="E153" s="47"/>
      <c r="F153" s="47"/>
      <c r="G153" s="47"/>
      <c r="H153" s="47"/>
      <c r="I153" s="47"/>
      <c r="J153" s="48"/>
      <c r="K153" s="47"/>
      <c r="L153" s="47"/>
      <c r="M153" s="6"/>
    </row>
    <row r="154" spans="1:16" x14ac:dyDescent="0.25">
      <c r="E154" s="6"/>
      <c r="J154" s="21"/>
      <c r="K154" s="58"/>
      <c r="M154" s="6"/>
      <c r="N154" s="6"/>
    </row>
    <row r="211" spans="16:16" x14ac:dyDescent="0.25">
      <c r="P211" s="55"/>
    </row>
    <row r="212" spans="16:16" x14ac:dyDescent="0.25">
      <c r="P212" s="55"/>
    </row>
    <row r="213" spans="16:16" x14ac:dyDescent="0.25">
      <c r="P213" s="55"/>
    </row>
    <row r="214" spans="16:16" x14ac:dyDescent="0.25">
      <c r="P214" s="55"/>
    </row>
    <row r="218" spans="16:16" x14ac:dyDescent="0.25">
      <c r="P218" s="28"/>
    </row>
    <row r="219" spans="16:16" x14ac:dyDescent="0.25">
      <c r="P219" s="28"/>
    </row>
    <row r="220" spans="16:16" x14ac:dyDescent="0.25">
      <c r="P220" s="56"/>
    </row>
    <row r="221" spans="16:16" x14ac:dyDescent="0.25">
      <c r="P221" s="36"/>
    </row>
    <row r="222" spans="16:16" x14ac:dyDescent="0.25">
      <c r="P222" s="49"/>
    </row>
    <row r="223" spans="16:16" x14ac:dyDescent="0.25">
      <c r="P223" s="49"/>
    </row>
    <row r="224" spans="16:16" x14ac:dyDescent="0.25">
      <c r="P224" s="49"/>
    </row>
    <row r="225" spans="16:16" x14ac:dyDescent="0.25">
      <c r="P225" s="49"/>
    </row>
  </sheetData>
  <mergeCells count="9">
    <mergeCell ref="M141:N141"/>
    <mergeCell ref="E145:G145"/>
    <mergeCell ref="M145:N145"/>
    <mergeCell ref="A4:N4"/>
    <mergeCell ref="A5:N5"/>
    <mergeCell ref="A138:D138"/>
    <mergeCell ref="L138:M138"/>
    <mergeCell ref="A139:N139"/>
    <mergeCell ref="G140:N14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7"/>
  <sheetViews>
    <sheetView topLeftCell="A129" zoomScaleNormal="100" zoomScaleSheetLayoutView="85" workbookViewId="0">
      <selection activeCell="A141" sqref="A141:N14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36942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36467</v>
      </c>
      <c r="C7" s="13" t="s">
        <v>20124</v>
      </c>
      <c r="D7" s="14" t="s">
        <v>922</v>
      </c>
      <c r="E7" s="15" t="s">
        <v>1444</v>
      </c>
      <c r="F7" s="13" t="s">
        <v>5191</v>
      </c>
      <c r="G7" s="16" t="s">
        <v>5974</v>
      </c>
      <c r="H7" s="13" t="s">
        <v>259</v>
      </c>
      <c r="I7" s="13" t="s">
        <v>36468</v>
      </c>
      <c r="J7" s="13" t="s">
        <v>36468</v>
      </c>
      <c r="K7" s="13" t="s">
        <v>36469</v>
      </c>
      <c r="L7" s="17" t="s">
        <v>36470</v>
      </c>
      <c r="M7" s="18">
        <v>3584000</v>
      </c>
      <c r="N7" s="19"/>
      <c r="O7" s="20" t="str">
        <f t="shared" ref="O7:O67" si="0">MID(G7,3,FIND("-",G7,1)-3)&amp;IF(MID(G7,3,5)="CĐ-LT","LT","")</f>
        <v>CĐ</v>
      </c>
      <c r="R7" s="21" t="str">
        <f t="shared" ref="R7:R67" si="1">IF(LEFT(G7,2)="18","NH 18-19","")&amp;O7</f>
        <v>CĐ</v>
      </c>
    </row>
    <row r="8" spans="1:18" ht="24.75" customHeight="1" x14ac:dyDescent="0.25">
      <c r="A8" s="13">
        <v>2</v>
      </c>
      <c r="B8" s="13" t="s">
        <v>36471</v>
      </c>
      <c r="C8" s="13" t="s">
        <v>36472</v>
      </c>
      <c r="D8" s="14" t="s">
        <v>222</v>
      </c>
      <c r="E8" s="15" t="s">
        <v>5661</v>
      </c>
      <c r="F8" s="13" t="s">
        <v>15334</v>
      </c>
      <c r="G8" s="16" t="s">
        <v>23</v>
      </c>
      <c r="H8" s="13" t="s">
        <v>259</v>
      </c>
      <c r="I8" s="13" t="s">
        <v>36468</v>
      </c>
      <c r="J8" s="13" t="s">
        <v>36468</v>
      </c>
      <c r="K8" s="13" t="s">
        <v>36473</v>
      </c>
      <c r="L8" s="17" t="s">
        <v>36474</v>
      </c>
      <c r="M8" s="18">
        <v>5129000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4.75" customHeight="1" x14ac:dyDescent="0.25">
      <c r="A9" s="13">
        <v>3</v>
      </c>
      <c r="B9" s="13" t="s">
        <v>36475</v>
      </c>
      <c r="C9" s="13" t="s">
        <v>36476</v>
      </c>
      <c r="D9" s="14" t="s">
        <v>14253</v>
      </c>
      <c r="E9" s="15" t="s">
        <v>73</v>
      </c>
      <c r="F9" s="13" t="s">
        <v>36477</v>
      </c>
      <c r="G9" s="16" t="s">
        <v>23</v>
      </c>
      <c r="H9" s="13" t="s">
        <v>259</v>
      </c>
      <c r="I9" s="13" t="s">
        <v>36468</v>
      </c>
      <c r="J9" s="13" t="s">
        <v>36468</v>
      </c>
      <c r="K9" s="13" t="s">
        <v>36478</v>
      </c>
      <c r="L9" s="17" t="s">
        <v>36479</v>
      </c>
      <c r="M9" s="18">
        <v>5129000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.75" customHeight="1" x14ac:dyDescent="0.25">
      <c r="A10" s="13">
        <v>4</v>
      </c>
      <c r="B10" s="13" t="s">
        <v>36480</v>
      </c>
      <c r="C10" s="13" t="s">
        <v>1724</v>
      </c>
      <c r="D10" s="14" t="s">
        <v>1725</v>
      </c>
      <c r="E10" s="15" t="s">
        <v>868</v>
      </c>
      <c r="F10" s="13" t="s">
        <v>1726</v>
      </c>
      <c r="G10" s="16" t="s">
        <v>705</v>
      </c>
      <c r="H10" s="13" t="s">
        <v>259</v>
      </c>
      <c r="I10" s="13" t="s">
        <v>36468</v>
      </c>
      <c r="J10" s="13" t="s">
        <v>36468</v>
      </c>
      <c r="K10" s="13" t="s">
        <v>36481</v>
      </c>
      <c r="L10" s="17" t="s">
        <v>36482</v>
      </c>
      <c r="M10" s="18">
        <v>5129000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4.75" customHeight="1" x14ac:dyDescent="0.25">
      <c r="A11" s="13">
        <v>5</v>
      </c>
      <c r="B11" s="13" t="s">
        <v>36483</v>
      </c>
      <c r="C11" s="13" t="s">
        <v>36484</v>
      </c>
      <c r="D11" s="14" t="s">
        <v>3582</v>
      </c>
      <c r="E11" s="15" t="s">
        <v>28</v>
      </c>
      <c r="F11" s="13" t="s">
        <v>2068</v>
      </c>
      <c r="G11" s="16" t="s">
        <v>6780</v>
      </c>
      <c r="H11" s="13" t="s">
        <v>259</v>
      </c>
      <c r="I11" s="13" t="s">
        <v>36468</v>
      </c>
      <c r="J11" s="13" t="s">
        <v>36468</v>
      </c>
      <c r="K11" s="13" t="s">
        <v>36485</v>
      </c>
      <c r="L11" s="17" t="s">
        <v>36486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24.75" customHeight="1" x14ac:dyDescent="0.25">
      <c r="A12" s="13">
        <v>6</v>
      </c>
      <c r="B12" s="13" t="s">
        <v>36487</v>
      </c>
      <c r="C12" s="13" t="s">
        <v>20075</v>
      </c>
      <c r="D12" s="14" t="s">
        <v>20076</v>
      </c>
      <c r="E12" s="15" t="s">
        <v>15</v>
      </c>
      <c r="F12" s="13" t="s">
        <v>20077</v>
      </c>
      <c r="G12" s="16" t="s">
        <v>6945</v>
      </c>
      <c r="H12" s="13" t="s">
        <v>259</v>
      </c>
      <c r="I12" s="13" t="s">
        <v>36468</v>
      </c>
      <c r="J12" s="13" t="s">
        <v>36468</v>
      </c>
      <c r="K12" s="13" t="s">
        <v>36488</v>
      </c>
      <c r="L12" s="17" t="s">
        <v>36489</v>
      </c>
      <c r="M12" s="18">
        <v>3584000</v>
      </c>
      <c r="N12" s="19"/>
      <c r="O12" s="20" t="str">
        <f t="shared" si="0"/>
        <v>CĐ</v>
      </c>
      <c r="R12" s="21" t="str">
        <f t="shared" si="1"/>
        <v>CĐ</v>
      </c>
    </row>
    <row r="13" spans="1:18" ht="24.75" customHeight="1" x14ac:dyDescent="0.25">
      <c r="A13" s="13">
        <v>7</v>
      </c>
      <c r="B13" s="13" t="s">
        <v>36490</v>
      </c>
      <c r="C13" s="13" t="s">
        <v>36491</v>
      </c>
      <c r="D13" s="14" t="s">
        <v>566</v>
      </c>
      <c r="E13" s="15" t="s">
        <v>567</v>
      </c>
      <c r="F13" s="13" t="s">
        <v>17237</v>
      </c>
      <c r="G13" s="16" t="s">
        <v>23</v>
      </c>
      <c r="H13" s="13" t="s">
        <v>259</v>
      </c>
      <c r="I13" s="13" t="s">
        <v>36468</v>
      </c>
      <c r="J13" s="13" t="s">
        <v>36468</v>
      </c>
      <c r="K13" s="13" t="s">
        <v>36492</v>
      </c>
      <c r="L13" s="17" t="s">
        <v>36493</v>
      </c>
      <c r="M13" s="18">
        <v>5129000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.75" customHeight="1" x14ac:dyDescent="0.25">
      <c r="A14" s="13">
        <v>8</v>
      </c>
      <c r="B14" s="13" t="s">
        <v>36494</v>
      </c>
      <c r="C14" s="13" t="s">
        <v>36495</v>
      </c>
      <c r="D14" s="14" t="s">
        <v>2855</v>
      </c>
      <c r="E14" s="15" t="s">
        <v>9431</v>
      </c>
      <c r="F14" s="13" t="s">
        <v>4934</v>
      </c>
      <c r="G14" s="16" t="s">
        <v>4480</v>
      </c>
      <c r="H14" s="13" t="s">
        <v>259</v>
      </c>
      <c r="I14" s="13" t="s">
        <v>36468</v>
      </c>
      <c r="J14" s="13" t="s">
        <v>36468</v>
      </c>
      <c r="K14" s="13" t="s">
        <v>36496</v>
      </c>
      <c r="L14" s="17" t="s">
        <v>36497</v>
      </c>
      <c r="M14" s="18">
        <v>5888000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.75" customHeight="1" x14ac:dyDescent="0.25">
      <c r="A15" s="13">
        <v>9</v>
      </c>
      <c r="B15" s="13" t="s">
        <v>36498</v>
      </c>
      <c r="C15" s="13" t="s">
        <v>36499</v>
      </c>
      <c r="D15" s="14" t="s">
        <v>464</v>
      </c>
      <c r="E15" s="15" t="s">
        <v>208</v>
      </c>
      <c r="F15" s="13" t="s">
        <v>11068</v>
      </c>
      <c r="G15" s="16" t="s">
        <v>7833</v>
      </c>
      <c r="H15" s="13" t="s">
        <v>259</v>
      </c>
      <c r="I15" s="13" t="s">
        <v>36468</v>
      </c>
      <c r="J15" s="13" t="s">
        <v>36468</v>
      </c>
      <c r="K15" s="13" t="s">
        <v>36500</v>
      </c>
      <c r="L15" s="17" t="s">
        <v>36501</v>
      </c>
      <c r="M15" s="18">
        <v>3328000</v>
      </c>
      <c r="N15" s="19"/>
      <c r="O15" s="20" t="str">
        <f t="shared" si="0"/>
        <v>C1</v>
      </c>
      <c r="R15" s="21" t="str">
        <f t="shared" si="1"/>
        <v>C1</v>
      </c>
    </row>
    <row r="16" spans="1:18" ht="24.75" customHeight="1" x14ac:dyDescent="0.25">
      <c r="A16" s="13">
        <v>10</v>
      </c>
      <c r="B16" s="13" t="s">
        <v>36502</v>
      </c>
      <c r="C16" s="13" t="s">
        <v>4056</v>
      </c>
      <c r="D16" s="14" t="s">
        <v>4057</v>
      </c>
      <c r="E16" s="15" t="s">
        <v>725</v>
      </c>
      <c r="F16" s="13" t="s">
        <v>4058</v>
      </c>
      <c r="G16" s="16" t="s">
        <v>3306</v>
      </c>
      <c r="H16" s="13" t="s">
        <v>259</v>
      </c>
      <c r="I16" s="13" t="s">
        <v>36468</v>
      </c>
      <c r="J16" s="13" t="s">
        <v>36468</v>
      </c>
      <c r="K16" s="13" t="s">
        <v>36503</v>
      </c>
      <c r="L16" s="17" t="s">
        <v>36504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.75" customHeight="1" x14ac:dyDescent="0.25">
      <c r="A17" s="13">
        <v>11</v>
      </c>
      <c r="B17" s="13" t="s">
        <v>36505</v>
      </c>
      <c r="C17" s="13" t="s">
        <v>3315</v>
      </c>
      <c r="D17" s="14" t="s">
        <v>3316</v>
      </c>
      <c r="E17" s="15" t="s">
        <v>32</v>
      </c>
      <c r="F17" s="13" t="s">
        <v>3317</v>
      </c>
      <c r="G17" s="16" t="s">
        <v>3306</v>
      </c>
      <c r="H17" s="13" t="s">
        <v>259</v>
      </c>
      <c r="I17" s="13" t="s">
        <v>36468</v>
      </c>
      <c r="J17" s="13" t="s">
        <v>36468</v>
      </c>
      <c r="K17" s="13" t="s">
        <v>36506</v>
      </c>
      <c r="L17" s="17" t="s">
        <v>36507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.75" customHeight="1" x14ac:dyDescent="0.25">
      <c r="A18" s="13">
        <v>12</v>
      </c>
      <c r="B18" s="13" t="s">
        <v>36508</v>
      </c>
      <c r="C18" s="13" t="s">
        <v>36509</v>
      </c>
      <c r="D18" s="14" t="s">
        <v>24591</v>
      </c>
      <c r="E18" s="15" t="s">
        <v>19</v>
      </c>
      <c r="F18" s="13" t="s">
        <v>14573</v>
      </c>
      <c r="G18" s="16" t="s">
        <v>5017</v>
      </c>
      <c r="H18" s="13" t="s">
        <v>259</v>
      </c>
      <c r="I18" s="13" t="s">
        <v>36468</v>
      </c>
      <c r="J18" s="13" t="s">
        <v>36468</v>
      </c>
      <c r="K18" s="13" t="s">
        <v>36510</v>
      </c>
      <c r="L18" s="17" t="s">
        <v>36511</v>
      </c>
      <c r="M18" s="18">
        <v>5120000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.75" customHeight="1" x14ac:dyDescent="0.25">
      <c r="A19" s="13">
        <v>13</v>
      </c>
      <c r="B19" s="13" t="s">
        <v>36512</v>
      </c>
      <c r="C19" s="13" t="s">
        <v>1917</v>
      </c>
      <c r="D19" s="14" t="s">
        <v>1918</v>
      </c>
      <c r="E19" s="15" t="s">
        <v>609</v>
      </c>
      <c r="F19" s="13" t="s">
        <v>1919</v>
      </c>
      <c r="G19" s="16" t="s">
        <v>23</v>
      </c>
      <c r="H19" s="13" t="s">
        <v>259</v>
      </c>
      <c r="I19" s="13" t="s">
        <v>36468</v>
      </c>
      <c r="J19" s="13" t="s">
        <v>36468</v>
      </c>
      <c r="K19" s="13" t="s">
        <v>36513</v>
      </c>
      <c r="L19" s="17" t="s">
        <v>36514</v>
      </c>
      <c r="M19" s="18">
        <v>5129000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.75" customHeight="1" x14ac:dyDescent="0.25">
      <c r="A20" s="13">
        <v>14</v>
      </c>
      <c r="B20" s="13" t="s">
        <v>36515</v>
      </c>
      <c r="C20" s="13" t="s">
        <v>36516</v>
      </c>
      <c r="D20" s="14" t="s">
        <v>36517</v>
      </c>
      <c r="E20" s="15" t="s">
        <v>947</v>
      </c>
      <c r="F20" s="13" t="s">
        <v>36518</v>
      </c>
      <c r="G20" s="16" t="s">
        <v>2845</v>
      </c>
      <c r="H20" s="13" t="s">
        <v>259</v>
      </c>
      <c r="I20" s="13" t="s">
        <v>36468</v>
      </c>
      <c r="J20" s="13" t="s">
        <v>36468</v>
      </c>
      <c r="K20" s="13" t="s">
        <v>36519</v>
      </c>
      <c r="L20" s="17" t="s">
        <v>36520</v>
      </c>
      <c r="M20" s="18">
        <v>6690000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4.75" customHeight="1" x14ac:dyDescent="0.25">
      <c r="A21" s="13">
        <v>15</v>
      </c>
      <c r="B21" s="13" t="s">
        <v>36521</v>
      </c>
      <c r="C21" s="13" t="s">
        <v>36522</v>
      </c>
      <c r="D21" s="14" t="s">
        <v>1573</v>
      </c>
      <c r="E21" s="15" t="s">
        <v>32</v>
      </c>
      <c r="F21" s="13" t="s">
        <v>8414</v>
      </c>
      <c r="G21" s="16" t="s">
        <v>6399</v>
      </c>
      <c r="H21" s="13" t="s">
        <v>259</v>
      </c>
      <c r="I21" s="13" t="s">
        <v>36468</v>
      </c>
      <c r="J21" s="13" t="s">
        <v>36468</v>
      </c>
      <c r="K21" s="13" t="s">
        <v>36523</v>
      </c>
      <c r="L21" s="17" t="s">
        <v>36524</v>
      </c>
      <c r="M21" s="18">
        <v>3584000</v>
      </c>
      <c r="N21" s="19"/>
      <c r="O21" s="20" t="str">
        <f t="shared" si="0"/>
        <v>C1</v>
      </c>
      <c r="R21" s="21" t="str">
        <f t="shared" si="1"/>
        <v>C1</v>
      </c>
    </row>
    <row r="22" spans="1:18" ht="24.75" customHeight="1" x14ac:dyDescent="0.25">
      <c r="A22" s="13">
        <v>16</v>
      </c>
      <c r="B22" s="13" t="s">
        <v>36525</v>
      </c>
      <c r="C22" s="13" t="s">
        <v>26064</v>
      </c>
      <c r="D22" s="14" t="s">
        <v>4029</v>
      </c>
      <c r="E22" s="15" t="s">
        <v>154</v>
      </c>
      <c r="F22" s="13" t="s">
        <v>26065</v>
      </c>
      <c r="G22" s="16" t="s">
        <v>5161</v>
      </c>
      <c r="H22" s="13" t="s">
        <v>259</v>
      </c>
      <c r="I22" s="13" t="s">
        <v>36468</v>
      </c>
      <c r="J22" s="13" t="s">
        <v>36468</v>
      </c>
      <c r="K22" s="13" t="s">
        <v>36526</v>
      </c>
      <c r="L22" s="17" t="s">
        <v>36527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.75" customHeight="1" x14ac:dyDescent="0.25">
      <c r="A23" s="13">
        <v>17</v>
      </c>
      <c r="B23" s="13" t="s">
        <v>36528</v>
      </c>
      <c r="C23" s="13" t="s">
        <v>14784</v>
      </c>
      <c r="D23" s="14" t="s">
        <v>2477</v>
      </c>
      <c r="E23" s="15" t="s">
        <v>1321</v>
      </c>
      <c r="F23" s="13" t="s">
        <v>14785</v>
      </c>
      <c r="G23" s="16" t="s">
        <v>9131</v>
      </c>
      <c r="H23" s="13" t="s">
        <v>259</v>
      </c>
      <c r="I23" s="13" t="s">
        <v>36468</v>
      </c>
      <c r="J23" s="13" t="s">
        <v>36468</v>
      </c>
      <c r="K23" s="13" t="s">
        <v>36529</v>
      </c>
      <c r="L23" s="17" t="s">
        <v>36530</v>
      </c>
      <c r="M23" s="18">
        <v>5575000</v>
      </c>
      <c r="N23" s="19"/>
      <c r="O23" s="20" t="str">
        <f t="shared" si="0"/>
        <v>T4</v>
      </c>
      <c r="R23" s="21" t="str">
        <f t="shared" si="1"/>
        <v>T4</v>
      </c>
    </row>
    <row r="24" spans="1:18" ht="24.75" customHeight="1" x14ac:dyDescent="0.25">
      <c r="A24" s="13">
        <v>18</v>
      </c>
      <c r="B24" s="13" t="s">
        <v>36531</v>
      </c>
      <c r="C24" s="13" t="s">
        <v>18712</v>
      </c>
      <c r="D24" s="14" t="s">
        <v>579</v>
      </c>
      <c r="E24" s="15" t="s">
        <v>941</v>
      </c>
      <c r="F24" s="13" t="s">
        <v>7566</v>
      </c>
      <c r="G24" s="16" t="s">
        <v>6945</v>
      </c>
      <c r="H24" s="13" t="s">
        <v>259</v>
      </c>
      <c r="I24" s="13" t="s">
        <v>36468</v>
      </c>
      <c r="J24" s="13" t="s">
        <v>36468</v>
      </c>
      <c r="K24" s="13" t="s">
        <v>36532</v>
      </c>
      <c r="L24" s="17" t="s">
        <v>36533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4.75" customHeight="1" x14ac:dyDescent="0.25">
      <c r="A25" s="13">
        <v>19</v>
      </c>
      <c r="B25" s="13" t="s">
        <v>36534</v>
      </c>
      <c r="C25" s="13" t="s">
        <v>18976</v>
      </c>
      <c r="D25" s="14" t="s">
        <v>11466</v>
      </c>
      <c r="E25" s="15" t="s">
        <v>1591</v>
      </c>
      <c r="F25" s="13" t="s">
        <v>5908</v>
      </c>
      <c r="G25" s="16" t="s">
        <v>10036</v>
      </c>
      <c r="H25" s="13" t="s">
        <v>259</v>
      </c>
      <c r="I25" s="13" t="s">
        <v>36468</v>
      </c>
      <c r="J25" s="13" t="s">
        <v>36468</v>
      </c>
      <c r="K25" s="13" t="s">
        <v>36535</v>
      </c>
      <c r="L25" s="17" t="s">
        <v>36536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4.75" customHeight="1" x14ac:dyDescent="0.25">
      <c r="A26" s="13">
        <v>20</v>
      </c>
      <c r="B26" s="13" t="s">
        <v>36537</v>
      </c>
      <c r="C26" s="13" t="s">
        <v>27003</v>
      </c>
      <c r="D26" s="14" t="s">
        <v>464</v>
      </c>
      <c r="E26" s="15" t="s">
        <v>1244</v>
      </c>
      <c r="F26" s="13" t="s">
        <v>20865</v>
      </c>
      <c r="G26" s="16" t="s">
        <v>8777</v>
      </c>
      <c r="H26" s="13" t="s">
        <v>259</v>
      </c>
      <c r="I26" s="13" t="s">
        <v>36468</v>
      </c>
      <c r="J26" s="13" t="s">
        <v>36468</v>
      </c>
      <c r="K26" s="13" t="s">
        <v>36538</v>
      </c>
      <c r="L26" s="17" t="s">
        <v>36539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.75" customHeight="1" x14ac:dyDescent="0.25">
      <c r="A27" s="13">
        <v>21</v>
      </c>
      <c r="B27" s="13" t="s">
        <v>36540</v>
      </c>
      <c r="C27" s="13" t="s">
        <v>24485</v>
      </c>
      <c r="D27" s="14" t="s">
        <v>2599</v>
      </c>
      <c r="E27" s="15" t="s">
        <v>28</v>
      </c>
      <c r="F27" s="13" t="s">
        <v>9917</v>
      </c>
      <c r="G27" s="16" t="s">
        <v>8777</v>
      </c>
      <c r="H27" s="13" t="s">
        <v>259</v>
      </c>
      <c r="I27" s="13" t="s">
        <v>36468</v>
      </c>
      <c r="J27" s="13" t="s">
        <v>36468</v>
      </c>
      <c r="K27" s="13" t="s">
        <v>36541</v>
      </c>
      <c r="L27" s="17" t="s">
        <v>36542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4.75" customHeight="1" x14ac:dyDescent="0.25">
      <c r="A28" s="13">
        <v>22</v>
      </c>
      <c r="B28" s="13" t="s">
        <v>36543</v>
      </c>
      <c r="C28" s="13" t="s">
        <v>11960</v>
      </c>
      <c r="D28" s="14" t="s">
        <v>1098</v>
      </c>
      <c r="E28" s="15" t="s">
        <v>11961</v>
      </c>
      <c r="F28" s="13" t="s">
        <v>285</v>
      </c>
      <c r="G28" s="16" t="s">
        <v>5974</v>
      </c>
      <c r="H28" s="13" t="s">
        <v>259</v>
      </c>
      <c r="I28" s="13" t="s">
        <v>36468</v>
      </c>
      <c r="J28" s="13" t="s">
        <v>36468</v>
      </c>
      <c r="K28" s="13" t="s">
        <v>36544</v>
      </c>
      <c r="L28" s="17" t="s">
        <v>36545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4.75" customHeight="1" x14ac:dyDescent="0.25">
      <c r="A29" s="13">
        <v>23</v>
      </c>
      <c r="B29" s="13" t="s">
        <v>36546</v>
      </c>
      <c r="C29" s="13" t="s">
        <v>11450</v>
      </c>
      <c r="D29" s="14" t="s">
        <v>4626</v>
      </c>
      <c r="E29" s="15" t="s">
        <v>11451</v>
      </c>
      <c r="F29" s="13" t="s">
        <v>3753</v>
      </c>
      <c r="G29" s="16" t="s">
        <v>6780</v>
      </c>
      <c r="H29" s="13" t="s">
        <v>259</v>
      </c>
      <c r="I29" s="13" t="s">
        <v>36468</v>
      </c>
      <c r="J29" s="13" t="s">
        <v>36468</v>
      </c>
      <c r="K29" s="13" t="s">
        <v>36547</v>
      </c>
      <c r="L29" s="17" t="s">
        <v>36548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4.75" customHeight="1" x14ac:dyDescent="0.25">
      <c r="A30" s="13">
        <v>24</v>
      </c>
      <c r="B30" s="13" t="s">
        <v>36549</v>
      </c>
      <c r="C30" s="13" t="s">
        <v>19646</v>
      </c>
      <c r="D30" s="14" t="s">
        <v>1597</v>
      </c>
      <c r="E30" s="15" t="s">
        <v>11942</v>
      </c>
      <c r="F30" s="13" t="s">
        <v>9361</v>
      </c>
      <c r="G30" s="16" t="s">
        <v>7258</v>
      </c>
      <c r="H30" s="13" t="s">
        <v>259</v>
      </c>
      <c r="I30" s="13" t="s">
        <v>36468</v>
      </c>
      <c r="J30" s="13" t="s">
        <v>36468</v>
      </c>
      <c r="K30" s="13" t="s">
        <v>36550</v>
      </c>
      <c r="L30" s="17" t="s">
        <v>36551</v>
      </c>
      <c r="M30" s="18">
        <v>3840000</v>
      </c>
      <c r="N30" s="19"/>
      <c r="O30" s="20" t="str">
        <f t="shared" si="0"/>
        <v>CĐ</v>
      </c>
      <c r="R30" s="21" t="str">
        <f t="shared" si="1"/>
        <v>CĐ</v>
      </c>
    </row>
    <row r="31" spans="1:18" ht="24.75" customHeight="1" x14ac:dyDescent="0.25">
      <c r="A31" s="13">
        <v>25</v>
      </c>
      <c r="B31" s="13" t="s">
        <v>36552</v>
      </c>
      <c r="C31" s="13" t="s">
        <v>36553</v>
      </c>
      <c r="D31" s="14" t="s">
        <v>6866</v>
      </c>
      <c r="E31" s="15" t="s">
        <v>4604</v>
      </c>
      <c r="F31" s="13" t="s">
        <v>5417</v>
      </c>
      <c r="G31" s="16" t="s">
        <v>1246</v>
      </c>
      <c r="H31" s="13" t="s">
        <v>259</v>
      </c>
      <c r="I31" s="13" t="s">
        <v>36468</v>
      </c>
      <c r="J31" s="13" t="s">
        <v>36468</v>
      </c>
      <c r="K31" s="13" t="s">
        <v>36554</v>
      </c>
      <c r="L31" s="17" t="s">
        <v>36555</v>
      </c>
      <c r="M31" s="18">
        <v>5632000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.75" customHeight="1" x14ac:dyDescent="0.25">
      <c r="A32" s="13">
        <v>26</v>
      </c>
      <c r="B32" s="13" t="s">
        <v>36556</v>
      </c>
      <c r="C32" s="13" t="s">
        <v>36557</v>
      </c>
      <c r="D32" s="14" t="s">
        <v>1498</v>
      </c>
      <c r="E32" s="15" t="s">
        <v>1113</v>
      </c>
      <c r="F32" s="13" t="s">
        <v>9157</v>
      </c>
      <c r="G32" s="16" t="s">
        <v>6476</v>
      </c>
      <c r="H32" s="13" t="s">
        <v>259</v>
      </c>
      <c r="I32" s="13" t="s">
        <v>36468</v>
      </c>
      <c r="J32" s="13" t="s">
        <v>36468</v>
      </c>
      <c r="K32" s="13" t="s">
        <v>36558</v>
      </c>
      <c r="L32" s="17" t="s">
        <v>36559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.75" customHeight="1" x14ac:dyDescent="0.25">
      <c r="A33" s="13">
        <v>27</v>
      </c>
      <c r="B33" s="13" t="s">
        <v>36560</v>
      </c>
      <c r="C33" s="13" t="s">
        <v>4687</v>
      </c>
      <c r="D33" s="14" t="s">
        <v>4688</v>
      </c>
      <c r="E33" s="15" t="s">
        <v>4689</v>
      </c>
      <c r="F33" s="13" t="s">
        <v>4690</v>
      </c>
      <c r="G33" s="16" t="s">
        <v>4131</v>
      </c>
      <c r="H33" s="13" t="s">
        <v>259</v>
      </c>
      <c r="I33" s="13" t="s">
        <v>36468</v>
      </c>
      <c r="J33" s="13" t="s">
        <v>36468</v>
      </c>
      <c r="K33" s="13" t="s">
        <v>36561</v>
      </c>
      <c r="L33" s="17" t="s">
        <v>36562</v>
      </c>
      <c r="M33" s="18">
        <v>5376000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.75" customHeight="1" x14ac:dyDescent="0.25">
      <c r="A34" s="13">
        <v>28</v>
      </c>
      <c r="B34" s="13" t="s">
        <v>36563</v>
      </c>
      <c r="C34" s="13" t="s">
        <v>24784</v>
      </c>
      <c r="D34" s="14" t="s">
        <v>24785</v>
      </c>
      <c r="E34" s="15" t="s">
        <v>8633</v>
      </c>
      <c r="F34" s="13" t="s">
        <v>7909</v>
      </c>
      <c r="G34" s="16" t="s">
        <v>7264</v>
      </c>
      <c r="H34" s="13" t="s">
        <v>259</v>
      </c>
      <c r="I34" s="13" t="s">
        <v>36468</v>
      </c>
      <c r="J34" s="13" t="s">
        <v>36468</v>
      </c>
      <c r="K34" s="13" t="s">
        <v>36564</v>
      </c>
      <c r="L34" s="17" t="s">
        <v>36565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24.75" customHeight="1" x14ac:dyDescent="0.25">
      <c r="A35" s="13">
        <v>29</v>
      </c>
      <c r="B35" s="13" t="s">
        <v>36566</v>
      </c>
      <c r="C35" s="13" t="s">
        <v>36567</v>
      </c>
      <c r="D35" s="14" t="s">
        <v>8283</v>
      </c>
      <c r="E35" s="15" t="s">
        <v>223</v>
      </c>
      <c r="F35" s="13" t="s">
        <v>12815</v>
      </c>
      <c r="G35" s="16" t="s">
        <v>7116</v>
      </c>
      <c r="H35" s="13" t="s">
        <v>259</v>
      </c>
      <c r="I35" s="13" t="s">
        <v>36468</v>
      </c>
      <c r="J35" s="13" t="s">
        <v>36468</v>
      </c>
      <c r="K35" s="13" t="s">
        <v>36568</v>
      </c>
      <c r="L35" s="17" t="s">
        <v>36569</v>
      </c>
      <c r="M35" s="18">
        <v>3850000</v>
      </c>
      <c r="N35" s="19"/>
      <c r="O35" s="20" t="str">
        <f t="shared" si="0"/>
        <v>CĐN</v>
      </c>
      <c r="R35" s="21" t="str">
        <f t="shared" si="1"/>
        <v>CĐN</v>
      </c>
    </row>
    <row r="36" spans="1:18" ht="24.75" customHeight="1" x14ac:dyDescent="0.25">
      <c r="A36" s="13">
        <v>30</v>
      </c>
      <c r="B36" s="13" t="s">
        <v>36570</v>
      </c>
      <c r="C36" s="13" t="s">
        <v>20211</v>
      </c>
      <c r="D36" s="14" t="s">
        <v>296</v>
      </c>
      <c r="E36" s="15" t="s">
        <v>15</v>
      </c>
      <c r="F36" s="13" t="s">
        <v>20212</v>
      </c>
      <c r="G36" s="16" t="s">
        <v>7116</v>
      </c>
      <c r="H36" s="13" t="s">
        <v>259</v>
      </c>
      <c r="I36" s="13" t="s">
        <v>36468</v>
      </c>
      <c r="J36" s="13" t="s">
        <v>36468</v>
      </c>
      <c r="K36" s="13" t="s">
        <v>36571</v>
      </c>
      <c r="L36" s="17" t="s">
        <v>36572</v>
      </c>
      <c r="M36" s="18">
        <v>3850000</v>
      </c>
      <c r="N36" s="19"/>
      <c r="O36" s="20" t="str">
        <f t="shared" si="0"/>
        <v>CĐN</v>
      </c>
      <c r="R36" s="21" t="str">
        <f t="shared" si="1"/>
        <v>CĐN</v>
      </c>
    </row>
    <row r="37" spans="1:18" ht="24.75" customHeight="1" x14ac:dyDescent="0.25">
      <c r="A37" s="13">
        <v>31</v>
      </c>
      <c r="B37" s="13" t="s">
        <v>36573</v>
      </c>
      <c r="C37" s="13" t="s">
        <v>36574</v>
      </c>
      <c r="D37" s="14" t="s">
        <v>952</v>
      </c>
      <c r="E37" s="15" t="s">
        <v>2329</v>
      </c>
      <c r="F37" s="13" t="s">
        <v>7721</v>
      </c>
      <c r="G37" s="16" t="s">
        <v>6639</v>
      </c>
      <c r="H37" s="13" t="s">
        <v>259</v>
      </c>
      <c r="I37" s="13" t="s">
        <v>36468</v>
      </c>
      <c r="J37" s="13" t="s">
        <v>36468</v>
      </c>
      <c r="K37" s="13" t="s">
        <v>36575</v>
      </c>
      <c r="L37" s="17" t="s">
        <v>36576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4.75" customHeight="1" x14ac:dyDescent="0.25">
      <c r="A38" s="13">
        <v>32</v>
      </c>
      <c r="B38" s="13" t="s">
        <v>36577</v>
      </c>
      <c r="C38" s="13" t="s">
        <v>36578</v>
      </c>
      <c r="D38" s="14" t="s">
        <v>1237</v>
      </c>
      <c r="E38" s="15" t="s">
        <v>1006</v>
      </c>
      <c r="F38" s="13" t="s">
        <v>8496</v>
      </c>
      <c r="G38" s="16" t="s">
        <v>6457</v>
      </c>
      <c r="H38" s="13" t="s">
        <v>259</v>
      </c>
      <c r="I38" s="13" t="s">
        <v>36468</v>
      </c>
      <c r="J38" s="13" t="s">
        <v>36468</v>
      </c>
      <c r="K38" s="13" t="s">
        <v>36579</v>
      </c>
      <c r="L38" s="17" t="s">
        <v>36580</v>
      </c>
      <c r="M38" s="18">
        <v>3584000</v>
      </c>
      <c r="N38" s="19"/>
      <c r="O38" s="20" t="str">
        <f t="shared" si="0"/>
        <v>C1</v>
      </c>
      <c r="R38" s="21" t="str">
        <f t="shared" si="1"/>
        <v>C1</v>
      </c>
    </row>
    <row r="39" spans="1:18" ht="24.75" customHeight="1" x14ac:dyDescent="0.25">
      <c r="A39" s="13">
        <v>33</v>
      </c>
      <c r="B39" s="13" t="s">
        <v>36581</v>
      </c>
      <c r="C39" s="13" t="s">
        <v>36582</v>
      </c>
      <c r="D39" s="14" t="s">
        <v>4688</v>
      </c>
      <c r="E39" s="15" t="s">
        <v>1540</v>
      </c>
      <c r="F39" s="13" t="s">
        <v>36583</v>
      </c>
      <c r="G39" s="16" t="s">
        <v>5457</v>
      </c>
      <c r="H39" s="13" t="s">
        <v>259</v>
      </c>
      <c r="I39" s="13" t="s">
        <v>36468</v>
      </c>
      <c r="J39" s="13" t="s">
        <v>36468</v>
      </c>
      <c r="K39" s="13" t="s">
        <v>36584</v>
      </c>
      <c r="L39" s="17" t="s">
        <v>36585</v>
      </c>
      <c r="M39" s="18">
        <v>5376000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.75" customHeight="1" x14ac:dyDescent="0.25">
      <c r="A40" s="13">
        <v>34</v>
      </c>
      <c r="B40" s="13" t="s">
        <v>36586</v>
      </c>
      <c r="C40" s="13" t="s">
        <v>14703</v>
      </c>
      <c r="D40" s="14" t="s">
        <v>14704</v>
      </c>
      <c r="E40" s="15" t="s">
        <v>1314</v>
      </c>
      <c r="F40" s="13" t="s">
        <v>3952</v>
      </c>
      <c r="G40" s="16" t="s">
        <v>5457</v>
      </c>
      <c r="H40" s="13" t="s">
        <v>259</v>
      </c>
      <c r="I40" s="13" t="s">
        <v>36468</v>
      </c>
      <c r="J40" s="13" t="s">
        <v>36468</v>
      </c>
      <c r="K40" s="13" t="s">
        <v>36587</v>
      </c>
      <c r="L40" s="17" t="s">
        <v>36588</v>
      </c>
      <c r="M40" s="18">
        <v>5376000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.75" customHeight="1" x14ac:dyDescent="0.25">
      <c r="A41" s="13">
        <v>35</v>
      </c>
      <c r="B41" s="13" t="s">
        <v>36589</v>
      </c>
      <c r="C41" s="13" t="s">
        <v>36590</v>
      </c>
      <c r="D41" s="14" t="s">
        <v>18191</v>
      </c>
      <c r="E41" s="15" t="s">
        <v>36591</v>
      </c>
      <c r="F41" s="13" t="s">
        <v>5564</v>
      </c>
      <c r="G41" s="16" t="s">
        <v>4131</v>
      </c>
      <c r="H41" s="13" t="s">
        <v>259</v>
      </c>
      <c r="I41" s="13" t="s">
        <v>36468</v>
      </c>
      <c r="J41" s="13" t="s">
        <v>36468</v>
      </c>
      <c r="K41" s="13" t="s">
        <v>36592</v>
      </c>
      <c r="L41" s="17" t="s">
        <v>36593</v>
      </c>
      <c r="M41" s="18">
        <v>5376000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.75" customHeight="1" x14ac:dyDescent="0.25">
      <c r="A42" s="13">
        <v>36</v>
      </c>
      <c r="B42" s="13" t="s">
        <v>36594</v>
      </c>
      <c r="C42" s="13" t="s">
        <v>2695</v>
      </c>
      <c r="D42" s="14" t="s">
        <v>2696</v>
      </c>
      <c r="E42" s="15" t="s">
        <v>649</v>
      </c>
      <c r="F42" s="13" t="s">
        <v>404</v>
      </c>
      <c r="G42" s="16" t="s">
        <v>335</v>
      </c>
      <c r="H42" s="13" t="s">
        <v>259</v>
      </c>
      <c r="I42" s="13" t="s">
        <v>36468</v>
      </c>
      <c r="J42" s="13" t="s">
        <v>36468</v>
      </c>
      <c r="K42" s="13" t="s">
        <v>36595</v>
      </c>
      <c r="L42" s="17" t="s">
        <v>36596</v>
      </c>
      <c r="M42" s="18">
        <v>4560000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4.75" customHeight="1" x14ac:dyDescent="0.25">
      <c r="A43" s="13">
        <v>37</v>
      </c>
      <c r="B43" s="13" t="s">
        <v>36597</v>
      </c>
      <c r="C43" s="13" t="s">
        <v>36598</v>
      </c>
      <c r="D43" s="14" t="s">
        <v>3801</v>
      </c>
      <c r="E43" s="15" t="s">
        <v>93</v>
      </c>
      <c r="F43" s="13" t="s">
        <v>3651</v>
      </c>
      <c r="G43" s="16" t="s">
        <v>829</v>
      </c>
      <c r="H43" s="13" t="s">
        <v>259</v>
      </c>
      <c r="I43" s="13" t="s">
        <v>36468</v>
      </c>
      <c r="J43" s="13" t="s">
        <v>36468</v>
      </c>
      <c r="K43" s="13" t="s">
        <v>36599</v>
      </c>
      <c r="L43" s="17" t="s">
        <v>36600</v>
      </c>
      <c r="M43" s="18">
        <v>6144000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.75" customHeight="1" x14ac:dyDescent="0.25">
      <c r="A44" s="13">
        <v>38</v>
      </c>
      <c r="B44" s="13" t="s">
        <v>36601</v>
      </c>
      <c r="C44" s="13" t="s">
        <v>24113</v>
      </c>
      <c r="D44" s="14" t="s">
        <v>2572</v>
      </c>
      <c r="E44" s="15" t="s">
        <v>18392</v>
      </c>
      <c r="F44" s="13" t="s">
        <v>24114</v>
      </c>
      <c r="G44" s="16" t="s">
        <v>7759</v>
      </c>
      <c r="H44" s="13" t="s">
        <v>259</v>
      </c>
      <c r="I44" s="13" t="s">
        <v>36468</v>
      </c>
      <c r="J44" s="13" t="s">
        <v>36468</v>
      </c>
      <c r="K44" s="13" t="s">
        <v>36602</v>
      </c>
      <c r="L44" s="17" t="s">
        <v>36603</v>
      </c>
      <c r="M44" s="18">
        <v>4096000</v>
      </c>
      <c r="N44" s="19"/>
      <c r="O44" s="20" t="str">
        <f t="shared" si="0"/>
        <v>C1</v>
      </c>
      <c r="R44" s="21" t="str">
        <f t="shared" si="1"/>
        <v>C1</v>
      </c>
    </row>
    <row r="45" spans="1:18" ht="24.75" customHeight="1" x14ac:dyDescent="0.25">
      <c r="A45" s="13">
        <v>39</v>
      </c>
      <c r="B45" s="13" t="s">
        <v>36604</v>
      </c>
      <c r="C45" s="13" t="s">
        <v>7143</v>
      </c>
      <c r="D45" s="14" t="s">
        <v>249</v>
      </c>
      <c r="E45" s="15" t="s">
        <v>567</v>
      </c>
      <c r="F45" s="13" t="s">
        <v>3930</v>
      </c>
      <c r="G45" s="16" t="s">
        <v>7144</v>
      </c>
      <c r="H45" s="13" t="s">
        <v>259</v>
      </c>
      <c r="I45" s="13" t="s">
        <v>36468</v>
      </c>
      <c r="J45" s="13" t="s">
        <v>36468</v>
      </c>
      <c r="K45" s="13" t="s">
        <v>36605</v>
      </c>
      <c r="L45" s="17" t="s">
        <v>36606</v>
      </c>
      <c r="M45" s="18">
        <v>3328000</v>
      </c>
      <c r="N45" s="19"/>
      <c r="O45" s="20" t="str">
        <f t="shared" si="0"/>
        <v>C1</v>
      </c>
      <c r="R45" s="21" t="str">
        <f t="shared" si="1"/>
        <v>C1</v>
      </c>
    </row>
    <row r="46" spans="1:18" ht="24.75" customHeight="1" x14ac:dyDescent="0.25">
      <c r="A46" s="13">
        <v>40</v>
      </c>
      <c r="B46" s="13" t="s">
        <v>36607</v>
      </c>
      <c r="C46" s="13" t="s">
        <v>36608</v>
      </c>
      <c r="D46" s="14" t="s">
        <v>12020</v>
      </c>
      <c r="E46" s="15" t="s">
        <v>1282</v>
      </c>
      <c r="F46" s="13" t="s">
        <v>4733</v>
      </c>
      <c r="G46" s="16" t="s">
        <v>7264</v>
      </c>
      <c r="H46" s="13" t="s">
        <v>259</v>
      </c>
      <c r="I46" s="13" t="s">
        <v>36468</v>
      </c>
      <c r="J46" s="13" t="s">
        <v>36468</v>
      </c>
      <c r="K46" s="13" t="s">
        <v>36609</v>
      </c>
      <c r="L46" s="17" t="s">
        <v>36610</v>
      </c>
      <c r="M46" s="18">
        <v>4096000</v>
      </c>
      <c r="N46" s="19"/>
      <c r="O46" s="20" t="str">
        <f t="shared" si="0"/>
        <v>C1</v>
      </c>
      <c r="R46" s="21" t="str">
        <f t="shared" si="1"/>
        <v>C1</v>
      </c>
    </row>
    <row r="47" spans="1:18" ht="24.75" customHeight="1" x14ac:dyDescent="0.25">
      <c r="A47" s="13">
        <v>41</v>
      </c>
      <c r="B47" s="13" t="s">
        <v>36611</v>
      </c>
      <c r="C47" s="13" t="s">
        <v>27657</v>
      </c>
      <c r="D47" s="14" t="s">
        <v>17683</v>
      </c>
      <c r="E47" s="15" t="s">
        <v>1000</v>
      </c>
      <c r="F47" s="13" t="s">
        <v>15160</v>
      </c>
      <c r="G47" s="16" t="s">
        <v>6726</v>
      </c>
      <c r="H47" s="13" t="s">
        <v>259</v>
      </c>
      <c r="I47" s="13" t="s">
        <v>36468</v>
      </c>
      <c r="J47" s="13" t="s">
        <v>36468</v>
      </c>
      <c r="K47" s="13" t="s">
        <v>36612</v>
      </c>
      <c r="L47" s="17" t="s">
        <v>36613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4.75" customHeight="1" x14ac:dyDescent="0.25">
      <c r="A48" s="13">
        <v>42</v>
      </c>
      <c r="B48" s="13" t="s">
        <v>36614</v>
      </c>
      <c r="C48" s="13" t="s">
        <v>27279</v>
      </c>
      <c r="D48" s="14" t="s">
        <v>27280</v>
      </c>
      <c r="E48" s="15" t="s">
        <v>374</v>
      </c>
      <c r="F48" s="13" t="s">
        <v>6973</v>
      </c>
      <c r="G48" s="16" t="s">
        <v>6726</v>
      </c>
      <c r="H48" s="13" t="s">
        <v>259</v>
      </c>
      <c r="I48" s="13" t="s">
        <v>36468</v>
      </c>
      <c r="J48" s="13" t="s">
        <v>36468</v>
      </c>
      <c r="K48" s="13" t="s">
        <v>36615</v>
      </c>
      <c r="L48" s="17" t="s">
        <v>36616</v>
      </c>
      <c r="M48" s="18">
        <v>3584000</v>
      </c>
      <c r="N48" s="19"/>
      <c r="O48" s="20" t="str">
        <f t="shared" si="0"/>
        <v>CĐ</v>
      </c>
      <c r="R48" s="21" t="str">
        <f t="shared" si="1"/>
        <v>CĐ</v>
      </c>
    </row>
    <row r="49" spans="1:18" ht="24.75" customHeight="1" x14ac:dyDescent="0.25">
      <c r="A49" s="13">
        <v>43</v>
      </c>
      <c r="B49" s="13" t="s">
        <v>36617</v>
      </c>
      <c r="C49" s="13" t="s">
        <v>29792</v>
      </c>
      <c r="D49" s="14" t="s">
        <v>394</v>
      </c>
      <c r="E49" s="15" t="s">
        <v>3451</v>
      </c>
      <c r="F49" s="13" t="s">
        <v>25846</v>
      </c>
      <c r="G49" s="16" t="s">
        <v>7116</v>
      </c>
      <c r="H49" s="13" t="s">
        <v>259</v>
      </c>
      <c r="I49" s="13" t="s">
        <v>36468</v>
      </c>
      <c r="J49" s="13" t="s">
        <v>36468</v>
      </c>
      <c r="K49" s="13" t="s">
        <v>36618</v>
      </c>
      <c r="L49" s="17" t="s">
        <v>36619</v>
      </c>
      <c r="M49" s="18">
        <v>3850000</v>
      </c>
      <c r="N49" s="19"/>
      <c r="O49" s="20" t="str">
        <f t="shared" si="0"/>
        <v>CĐN</v>
      </c>
      <c r="R49" s="21" t="str">
        <f t="shared" si="1"/>
        <v>CĐN</v>
      </c>
    </row>
    <row r="50" spans="1:18" ht="24.75" customHeight="1" x14ac:dyDescent="0.25">
      <c r="A50" s="13">
        <v>44</v>
      </c>
      <c r="B50" s="13" t="s">
        <v>36620</v>
      </c>
      <c r="C50" s="13" t="s">
        <v>7849</v>
      </c>
      <c r="D50" s="14" t="s">
        <v>5197</v>
      </c>
      <c r="E50" s="15" t="s">
        <v>3576</v>
      </c>
      <c r="F50" s="13" t="s">
        <v>7850</v>
      </c>
      <c r="G50" s="16" t="s">
        <v>7116</v>
      </c>
      <c r="H50" s="13" t="s">
        <v>259</v>
      </c>
      <c r="I50" s="13" t="s">
        <v>36468</v>
      </c>
      <c r="J50" s="13" t="s">
        <v>36468</v>
      </c>
      <c r="K50" s="13" t="s">
        <v>36621</v>
      </c>
      <c r="L50" s="17" t="s">
        <v>36622</v>
      </c>
      <c r="M50" s="18">
        <v>3850000</v>
      </c>
      <c r="N50" s="19"/>
      <c r="O50" s="20" t="str">
        <f t="shared" si="0"/>
        <v>CĐN</v>
      </c>
      <c r="R50" s="21" t="str">
        <f t="shared" si="1"/>
        <v>CĐN</v>
      </c>
    </row>
    <row r="51" spans="1:18" ht="24.75" customHeight="1" x14ac:dyDescent="0.25">
      <c r="A51" s="13">
        <v>45</v>
      </c>
      <c r="B51" s="13" t="s">
        <v>36623</v>
      </c>
      <c r="C51" s="13" t="s">
        <v>10898</v>
      </c>
      <c r="D51" s="14" t="s">
        <v>4029</v>
      </c>
      <c r="E51" s="15" t="s">
        <v>947</v>
      </c>
      <c r="F51" s="13" t="s">
        <v>10232</v>
      </c>
      <c r="G51" s="16" t="s">
        <v>6399</v>
      </c>
      <c r="H51" s="13" t="s">
        <v>259</v>
      </c>
      <c r="I51" s="13" t="s">
        <v>36468</v>
      </c>
      <c r="J51" s="13" t="s">
        <v>36468</v>
      </c>
      <c r="K51" s="13" t="s">
        <v>36624</v>
      </c>
      <c r="L51" s="17" t="s">
        <v>36625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24.75" customHeight="1" x14ac:dyDescent="0.25">
      <c r="A52" s="13">
        <v>46</v>
      </c>
      <c r="B52" s="13"/>
      <c r="C52" s="13"/>
      <c r="D52" s="14"/>
      <c r="E52" s="15"/>
      <c r="F52" s="13"/>
      <c r="G52" s="16"/>
      <c r="H52" s="13"/>
      <c r="I52" s="13"/>
      <c r="J52" s="13"/>
      <c r="K52" s="13"/>
      <c r="L52" s="17" t="s">
        <v>36943</v>
      </c>
      <c r="M52" s="18"/>
      <c r="N52" s="19" t="s">
        <v>8787</v>
      </c>
      <c r="O52" s="20"/>
      <c r="R52" s="21"/>
    </row>
    <row r="53" spans="1:18" ht="24.75" customHeight="1" x14ac:dyDescent="0.25">
      <c r="A53" s="13">
        <v>47</v>
      </c>
      <c r="B53" s="13" t="s">
        <v>36626</v>
      </c>
      <c r="C53" s="13" t="s">
        <v>36627</v>
      </c>
      <c r="D53" s="14" t="s">
        <v>579</v>
      </c>
      <c r="E53" s="15" t="s">
        <v>431</v>
      </c>
      <c r="F53" s="13" t="s">
        <v>9780</v>
      </c>
      <c r="G53" s="16" t="s">
        <v>5517</v>
      </c>
      <c r="H53" s="13" t="s">
        <v>259</v>
      </c>
      <c r="I53" s="13" t="s">
        <v>36468</v>
      </c>
      <c r="J53" s="13" t="s">
        <v>36468</v>
      </c>
      <c r="K53" s="13" t="s">
        <v>36628</v>
      </c>
      <c r="L53" s="17" t="s">
        <v>36629</v>
      </c>
      <c r="M53" s="18">
        <v>5120000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.75" customHeight="1" x14ac:dyDescent="0.25">
      <c r="A54" s="13">
        <v>48</v>
      </c>
      <c r="B54" s="13" t="s">
        <v>36630</v>
      </c>
      <c r="C54" s="13" t="s">
        <v>36631</v>
      </c>
      <c r="D54" s="14" t="s">
        <v>1237</v>
      </c>
      <c r="E54" s="15" t="s">
        <v>1060</v>
      </c>
      <c r="F54" s="13" t="s">
        <v>4351</v>
      </c>
      <c r="G54" s="16" t="s">
        <v>491</v>
      </c>
      <c r="H54" s="13" t="s">
        <v>259</v>
      </c>
      <c r="I54" s="13" t="s">
        <v>36468</v>
      </c>
      <c r="J54" s="13" t="s">
        <v>36468</v>
      </c>
      <c r="K54" s="13" t="s">
        <v>36632</v>
      </c>
      <c r="L54" s="17" t="s">
        <v>36633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.75" customHeight="1" x14ac:dyDescent="0.25">
      <c r="A55" s="13">
        <v>49</v>
      </c>
      <c r="B55" s="13" t="s">
        <v>36634</v>
      </c>
      <c r="C55" s="13" t="s">
        <v>8621</v>
      </c>
      <c r="D55" s="14" t="s">
        <v>8622</v>
      </c>
      <c r="E55" s="15" t="s">
        <v>250</v>
      </c>
      <c r="F55" s="13" t="s">
        <v>8623</v>
      </c>
      <c r="G55" s="16" t="s">
        <v>4586</v>
      </c>
      <c r="H55" s="13" t="s">
        <v>259</v>
      </c>
      <c r="I55" s="13" t="s">
        <v>36468</v>
      </c>
      <c r="J55" s="13" t="s">
        <v>36468</v>
      </c>
      <c r="K55" s="13" t="s">
        <v>36635</v>
      </c>
      <c r="L55" s="17" t="s">
        <v>36636</v>
      </c>
      <c r="M55" s="18">
        <v>5632000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4.75" customHeight="1" x14ac:dyDescent="0.25">
      <c r="A56" s="13">
        <v>50</v>
      </c>
      <c r="B56" s="13" t="s">
        <v>36637</v>
      </c>
      <c r="C56" s="13" t="s">
        <v>20414</v>
      </c>
      <c r="D56" s="14" t="s">
        <v>3109</v>
      </c>
      <c r="E56" s="15" t="s">
        <v>15</v>
      </c>
      <c r="F56" s="13" t="s">
        <v>13227</v>
      </c>
      <c r="G56" s="16" t="s">
        <v>17253</v>
      </c>
      <c r="H56" s="13" t="s">
        <v>259</v>
      </c>
      <c r="I56" s="13" t="s">
        <v>36468</v>
      </c>
      <c r="J56" s="13" t="s">
        <v>36468</v>
      </c>
      <c r="K56" s="13" t="s">
        <v>36638</v>
      </c>
      <c r="L56" s="17" t="s">
        <v>36639</v>
      </c>
      <c r="M56" s="18">
        <v>6244000</v>
      </c>
      <c r="N56" s="19"/>
      <c r="O56" s="20" t="str">
        <f t="shared" si="0"/>
        <v>T4</v>
      </c>
      <c r="R56" s="21" t="str">
        <f t="shared" si="1"/>
        <v>T4</v>
      </c>
    </row>
    <row r="57" spans="1:18" ht="24.75" customHeight="1" x14ac:dyDescent="0.25">
      <c r="A57" s="13">
        <v>51</v>
      </c>
      <c r="B57" s="13" t="s">
        <v>36640</v>
      </c>
      <c r="C57" s="13" t="s">
        <v>13211</v>
      </c>
      <c r="D57" s="14" t="s">
        <v>13212</v>
      </c>
      <c r="E57" s="15" t="s">
        <v>546</v>
      </c>
      <c r="F57" s="13" t="s">
        <v>6404</v>
      </c>
      <c r="G57" s="16" t="s">
        <v>6947</v>
      </c>
      <c r="H57" s="13" t="s">
        <v>259</v>
      </c>
      <c r="I57" s="13" t="s">
        <v>36468</v>
      </c>
      <c r="J57" s="13" t="s">
        <v>36468</v>
      </c>
      <c r="K57" s="13" t="s">
        <v>36641</v>
      </c>
      <c r="L57" s="17" t="s">
        <v>36642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24.75" customHeight="1" x14ac:dyDescent="0.25">
      <c r="A58" s="13">
        <v>52</v>
      </c>
      <c r="B58" s="13" t="s">
        <v>36643</v>
      </c>
      <c r="C58" s="13" t="s">
        <v>8528</v>
      </c>
      <c r="D58" s="14" t="s">
        <v>8529</v>
      </c>
      <c r="E58" s="15" t="s">
        <v>28</v>
      </c>
      <c r="F58" s="13" t="s">
        <v>8530</v>
      </c>
      <c r="G58" s="16" t="s">
        <v>6918</v>
      </c>
      <c r="H58" s="13" t="s">
        <v>259</v>
      </c>
      <c r="I58" s="13" t="s">
        <v>36468</v>
      </c>
      <c r="J58" s="13" t="s">
        <v>36468</v>
      </c>
      <c r="K58" s="13" t="s">
        <v>36644</v>
      </c>
      <c r="L58" s="17" t="s">
        <v>36645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24.75" customHeight="1" x14ac:dyDescent="0.25">
      <c r="A59" s="13">
        <v>53</v>
      </c>
      <c r="B59" s="13" t="s">
        <v>36646</v>
      </c>
      <c r="C59" s="13" t="s">
        <v>8692</v>
      </c>
      <c r="D59" s="14" t="s">
        <v>8693</v>
      </c>
      <c r="E59" s="15" t="s">
        <v>395</v>
      </c>
      <c r="F59" s="13" t="s">
        <v>8694</v>
      </c>
      <c r="G59" s="16" t="s">
        <v>6918</v>
      </c>
      <c r="H59" s="13" t="s">
        <v>259</v>
      </c>
      <c r="I59" s="13" t="s">
        <v>36468</v>
      </c>
      <c r="J59" s="13" t="s">
        <v>36468</v>
      </c>
      <c r="K59" s="13" t="s">
        <v>36647</v>
      </c>
      <c r="L59" s="17" t="s">
        <v>36648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24.75" customHeight="1" x14ac:dyDescent="0.25">
      <c r="A60" s="13">
        <v>54</v>
      </c>
      <c r="B60" s="13" t="s">
        <v>36649</v>
      </c>
      <c r="C60" s="13" t="s">
        <v>3806</v>
      </c>
      <c r="D60" s="14" t="s">
        <v>184</v>
      </c>
      <c r="E60" s="15" t="s">
        <v>278</v>
      </c>
      <c r="F60" s="13" t="s">
        <v>3807</v>
      </c>
      <c r="G60" s="16" t="s">
        <v>3516</v>
      </c>
      <c r="H60" s="13" t="s">
        <v>259</v>
      </c>
      <c r="I60" s="13" t="s">
        <v>36468</v>
      </c>
      <c r="J60" s="13" t="s">
        <v>36468</v>
      </c>
      <c r="K60" s="13" t="s">
        <v>36650</v>
      </c>
      <c r="L60" s="17" t="s">
        <v>36651</v>
      </c>
      <c r="M60" s="18">
        <v>5120000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.75" customHeight="1" x14ac:dyDescent="0.25">
      <c r="A61" s="13">
        <v>55</v>
      </c>
      <c r="B61" s="13" t="s">
        <v>36652</v>
      </c>
      <c r="C61" s="13" t="s">
        <v>5641</v>
      </c>
      <c r="D61" s="14" t="s">
        <v>5569</v>
      </c>
      <c r="E61" s="15" t="s">
        <v>15</v>
      </c>
      <c r="F61" s="13" t="s">
        <v>3363</v>
      </c>
      <c r="G61" s="16" t="s">
        <v>4813</v>
      </c>
      <c r="H61" s="13" t="s">
        <v>259</v>
      </c>
      <c r="I61" s="13" t="s">
        <v>36468</v>
      </c>
      <c r="J61" s="13" t="s">
        <v>36468</v>
      </c>
      <c r="K61" s="13" t="s">
        <v>36653</v>
      </c>
      <c r="L61" s="17" t="s">
        <v>36654</v>
      </c>
      <c r="M61" s="18">
        <v>5632000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.75" customHeight="1" x14ac:dyDescent="0.25">
      <c r="A62" s="13">
        <v>56</v>
      </c>
      <c r="B62" s="13" t="s">
        <v>36655</v>
      </c>
      <c r="C62" s="13" t="s">
        <v>21980</v>
      </c>
      <c r="D62" s="14" t="s">
        <v>302</v>
      </c>
      <c r="E62" s="15" t="s">
        <v>1900</v>
      </c>
      <c r="F62" s="13" t="s">
        <v>21981</v>
      </c>
      <c r="G62" s="16" t="s">
        <v>6405</v>
      </c>
      <c r="H62" s="13" t="s">
        <v>259</v>
      </c>
      <c r="I62" s="13" t="s">
        <v>36468</v>
      </c>
      <c r="J62" s="13" t="s">
        <v>36468</v>
      </c>
      <c r="K62" s="13" t="s">
        <v>36656</v>
      </c>
      <c r="L62" s="17" t="s">
        <v>36657</v>
      </c>
      <c r="M62" s="18">
        <v>3584000</v>
      </c>
      <c r="N62" s="19"/>
      <c r="O62" s="20" t="str">
        <f t="shared" si="0"/>
        <v>CĐ</v>
      </c>
      <c r="R62" s="21" t="str">
        <f t="shared" si="1"/>
        <v>CĐ</v>
      </c>
    </row>
    <row r="63" spans="1:18" ht="24.75" customHeight="1" x14ac:dyDescent="0.25">
      <c r="A63" s="13">
        <v>57</v>
      </c>
      <c r="B63" s="13" t="s">
        <v>36658</v>
      </c>
      <c r="C63" s="13" t="s">
        <v>36659</v>
      </c>
      <c r="D63" s="14" t="s">
        <v>36660</v>
      </c>
      <c r="E63" s="15" t="s">
        <v>93</v>
      </c>
      <c r="F63" s="13" t="s">
        <v>36661</v>
      </c>
      <c r="G63" s="16" t="s">
        <v>4899</v>
      </c>
      <c r="H63" s="13" t="s">
        <v>259</v>
      </c>
      <c r="I63" s="13" t="s">
        <v>36468</v>
      </c>
      <c r="J63" s="13" t="s">
        <v>36468</v>
      </c>
      <c r="K63" s="13" t="s">
        <v>36662</v>
      </c>
      <c r="L63" s="17" t="s">
        <v>36663</v>
      </c>
      <c r="M63" s="18">
        <v>6021000</v>
      </c>
      <c r="N63" s="19"/>
      <c r="O63" s="20" t="str">
        <f t="shared" si="0"/>
        <v>T4</v>
      </c>
      <c r="R63" s="21" t="str">
        <f t="shared" si="1"/>
        <v>T4</v>
      </c>
    </row>
    <row r="64" spans="1:18" ht="24.75" customHeight="1" x14ac:dyDescent="0.25">
      <c r="A64" s="13">
        <v>58</v>
      </c>
      <c r="B64" s="13" t="s">
        <v>36664</v>
      </c>
      <c r="C64" s="13" t="s">
        <v>10763</v>
      </c>
      <c r="D64" s="14" t="s">
        <v>9252</v>
      </c>
      <c r="E64" s="15" t="s">
        <v>604</v>
      </c>
      <c r="F64" s="13" t="s">
        <v>8513</v>
      </c>
      <c r="G64" s="16" t="s">
        <v>4849</v>
      </c>
      <c r="H64" s="13" t="s">
        <v>259</v>
      </c>
      <c r="I64" s="13" t="s">
        <v>36468</v>
      </c>
      <c r="J64" s="13" t="s">
        <v>36468</v>
      </c>
      <c r="K64" s="13" t="s">
        <v>36665</v>
      </c>
      <c r="L64" s="17" t="s">
        <v>36666</v>
      </c>
      <c r="M64" s="18">
        <v>3840000</v>
      </c>
      <c r="N64" s="19"/>
      <c r="O64" s="20" t="str">
        <f t="shared" si="0"/>
        <v>CĐ</v>
      </c>
      <c r="R64" s="21" t="str">
        <f t="shared" si="1"/>
        <v>CĐ</v>
      </c>
    </row>
    <row r="65" spans="1:18" ht="24.75" customHeight="1" x14ac:dyDescent="0.25">
      <c r="A65" s="13">
        <v>59</v>
      </c>
      <c r="B65" s="13" t="s">
        <v>36667</v>
      </c>
      <c r="C65" s="13" t="s">
        <v>24238</v>
      </c>
      <c r="D65" s="14" t="s">
        <v>24239</v>
      </c>
      <c r="E65" s="15" t="s">
        <v>122</v>
      </c>
      <c r="F65" s="13" t="s">
        <v>9263</v>
      </c>
      <c r="G65" s="16" t="s">
        <v>7264</v>
      </c>
      <c r="H65" s="13" t="s">
        <v>259</v>
      </c>
      <c r="I65" s="13" t="s">
        <v>36468</v>
      </c>
      <c r="J65" s="13" t="s">
        <v>36468</v>
      </c>
      <c r="K65" s="13" t="s">
        <v>36668</v>
      </c>
      <c r="L65" s="17" t="s">
        <v>36669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4.75" customHeight="1" x14ac:dyDescent="0.25">
      <c r="A66" s="13">
        <v>60</v>
      </c>
      <c r="B66" s="13" t="s">
        <v>36670</v>
      </c>
      <c r="C66" s="13" t="s">
        <v>36671</v>
      </c>
      <c r="D66" s="14" t="s">
        <v>13263</v>
      </c>
      <c r="E66" s="15" t="s">
        <v>574</v>
      </c>
      <c r="F66" s="13" t="s">
        <v>20999</v>
      </c>
      <c r="G66" s="16" t="s">
        <v>6945</v>
      </c>
      <c r="H66" s="13" t="s">
        <v>259</v>
      </c>
      <c r="I66" s="13" t="s">
        <v>36468</v>
      </c>
      <c r="J66" s="13" t="s">
        <v>36468</v>
      </c>
      <c r="K66" s="13" t="s">
        <v>36672</v>
      </c>
      <c r="L66" s="17" t="s">
        <v>36673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4.75" customHeight="1" x14ac:dyDescent="0.25">
      <c r="A67" s="13">
        <v>61</v>
      </c>
      <c r="B67" s="13" t="s">
        <v>36674</v>
      </c>
      <c r="C67" s="13" t="s">
        <v>22268</v>
      </c>
      <c r="D67" s="14" t="s">
        <v>22269</v>
      </c>
      <c r="E67" s="15" t="s">
        <v>32</v>
      </c>
      <c r="F67" s="13" t="s">
        <v>605</v>
      </c>
      <c r="G67" s="16" t="s">
        <v>10359</v>
      </c>
      <c r="H67" s="13" t="s">
        <v>259</v>
      </c>
      <c r="I67" s="13" t="s">
        <v>36468</v>
      </c>
      <c r="J67" s="13" t="s">
        <v>36468</v>
      </c>
      <c r="K67" s="13" t="s">
        <v>36675</v>
      </c>
      <c r="L67" s="17" t="s">
        <v>36676</v>
      </c>
      <c r="M67" s="18">
        <v>6021000</v>
      </c>
      <c r="N67" s="19"/>
      <c r="O67" s="20" t="str">
        <f t="shared" si="0"/>
        <v>T4</v>
      </c>
      <c r="R67" s="21" t="str">
        <f t="shared" si="1"/>
        <v>T4</v>
      </c>
    </row>
    <row r="68" spans="1:18" ht="24.75" customHeight="1" x14ac:dyDescent="0.25">
      <c r="A68" s="13">
        <v>62</v>
      </c>
      <c r="B68" s="13" t="s">
        <v>36677</v>
      </c>
      <c r="C68" s="13" t="s">
        <v>36678</v>
      </c>
      <c r="D68" s="14" t="s">
        <v>2967</v>
      </c>
      <c r="E68" s="15" t="s">
        <v>154</v>
      </c>
      <c r="F68" s="13" t="s">
        <v>8948</v>
      </c>
      <c r="G68" s="16" t="s">
        <v>6780</v>
      </c>
      <c r="H68" s="13" t="s">
        <v>259</v>
      </c>
      <c r="I68" s="13" t="s">
        <v>36468</v>
      </c>
      <c r="J68" s="13" t="s">
        <v>36468</v>
      </c>
      <c r="K68" s="13" t="s">
        <v>36679</v>
      </c>
      <c r="L68" s="17" t="s">
        <v>36680</v>
      </c>
      <c r="M68" s="18">
        <v>4096000</v>
      </c>
      <c r="N68" s="19"/>
      <c r="O68" s="20" t="str">
        <f t="shared" ref="O68:O124" si="2">MID(G68,3,FIND("-",G68,1)-3)&amp;IF(MID(G68,3,5)="CĐ-LT","LT","")</f>
        <v>C1</v>
      </c>
      <c r="R68" s="21" t="str">
        <f t="shared" ref="R68:R124" si="3">IF(LEFT(G68,2)="18","NH 18-19","")&amp;O68</f>
        <v>C1</v>
      </c>
    </row>
    <row r="69" spans="1:18" ht="24.75" customHeight="1" x14ac:dyDescent="0.25">
      <c r="A69" s="13">
        <v>63</v>
      </c>
      <c r="B69" s="13" t="s">
        <v>36681</v>
      </c>
      <c r="C69" s="13" t="s">
        <v>27480</v>
      </c>
      <c r="D69" s="14" t="s">
        <v>27481</v>
      </c>
      <c r="E69" s="15" t="s">
        <v>80</v>
      </c>
      <c r="F69" s="13" t="s">
        <v>27482</v>
      </c>
      <c r="G69" s="16" t="s">
        <v>7307</v>
      </c>
      <c r="H69" s="13" t="s">
        <v>259</v>
      </c>
      <c r="I69" s="13" t="s">
        <v>36468</v>
      </c>
      <c r="J69" s="13" t="s">
        <v>36468</v>
      </c>
      <c r="K69" s="13" t="s">
        <v>36682</v>
      </c>
      <c r="L69" s="17" t="s">
        <v>36683</v>
      </c>
      <c r="M69" s="18">
        <v>5798000</v>
      </c>
      <c r="N69" s="19"/>
      <c r="O69" s="20" t="str">
        <f t="shared" si="2"/>
        <v>T4</v>
      </c>
      <c r="R69" s="21" t="str">
        <f t="shared" si="3"/>
        <v>T4</v>
      </c>
    </row>
    <row r="70" spans="1:18" ht="24.75" customHeight="1" x14ac:dyDescent="0.25">
      <c r="A70" s="13">
        <v>64</v>
      </c>
      <c r="B70" s="13" t="s">
        <v>36684</v>
      </c>
      <c r="C70" s="13" t="s">
        <v>12170</v>
      </c>
      <c r="D70" s="14" t="s">
        <v>12171</v>
      </c>
      <c r="E70" s="15" t="s">
        <v>3038</v>
      </c>
      <c r="F70" s="13" t="s">
        <v>8948</v>
      </c>
      <c r="G70" s="16" t="s">
        <v>6399</v>
      </c>
      <c r="H70" s="13" t="s">
        <v>259</v>
      </c>
      <c r="I70" s="13" t="s">
        <v>36468</v>
      </c>
      <c r="J70" s="13" t="s">
        <v>36468</v>
      </c>
      <c r="K70" s="13" t="s">
        <v>36685</v>
      </c>
      <c r="L70" s="17" t="s">
        <v>36686</v>
      </c>
      <c r="M70" s="18">
        <v>3584000</v>
      </c>
      <c r="N70" s="19"/>
      <c r="O70" s="20" t="str">
        <f t="shared" si="2"/>
        <v>C1</v>
      </c>
      <c r="R70" s="21" t="str">
        <f t="shared" si="3"/>
        <v>C1</v>
      </c>
    </row>
    <row r="71" spans="1:18" ht="24.75" customHeight="1" x14ac:dyDescent="0.25">
      <c r="A71" s="13">
        <v>65</v>
      </c>
      <c r="B71" s="13" t="s">
        <v>36687</v>
      </c>
      <c r="C71" s="13" t="s">
        <v>17023</v>
      </c>
      <c r="D71" s="14" t="s">
        <v>2522</v>
      </c>
      <c r="E71" s="15" t="s">
        <v>1957</v>
      </c>
      <c r="F71" s="13" t="s">
        <v>285</v>
      </c>
      <c r="G71" s="16" t="s">
        <v>6399</v>
      </c>
      <c r="H71" s="13" t="s">
        <v>259</v>
      </c>
      <c r="I71" s="13" t="s">
        <v>36468</v>
      </c>
      <c r="J71" s="13" t="s">
        <v>36468</v>
      </c>
      <c r="K71" s="13" t="s">
        <v>36688</v>
      </c>
      <c r="L71" s="17" t="s">
        <v>36689</v>
      </c>
      <c r="M71" s="18">
        <v>3584000</v>
      </c>
      <c r="N71" s="19"/>
      <c r="O71" s="20" t="str">
        <f t="shared" si="2"/>
        <v>C1</v>
      </c>
      <c r="R71" s="21" t="str">
        <f t="shared" si="3"/>
        <v>C1</v>
      </c>
    </row>
    <row r="72" spans="1:18" ht="24.75" customHeight="1" x14ac:dyDescent="0.25">
      <c r="A72" s="13">
        <v>66</v>
      </c>
      <c r="B72" s="13" t="s">
        <v>36690</v>
      </c>
      <c r="C72" s="13" t="s">
        <v>9704</v>
      </c>
      <c r="D72" s="14" t="s">
        <v>9705</v>
      </c>
      <c r="E72" s="15" t="s">
        <v>2336</v>
      </c>
      <c r="F72" s="13" t="s">
        <v>9706</v>
      </c>
      <c r="G72" s="16" t="s">
        <v>6405</v>
      </c>
      <c r="H72" s="13" t="s">
        <v>259</v>
      </c>
      <c r="I72" s="13" t="s">
        <v>36468</v>
      </c>
      <c r="J72" s="13" t="s">
        <v>36468</v>
      </c>
      <c r="K72" s="13" t="s">
        <v>36691</v>
      </c>
      <c r="L72" s="17" t="s">
        <v>36692</v>
      </c>
      <c r="M72" s="18">
        <v>3584000</v>
      </c>
      <c r="N72" s="19"/>
      <c r="O72" s="20" t="str">
        <f t="shared" si="2"/>
        <v>CĐ</v>
      </c>
      <c r="R72" s="21" t="str">
        <f t="shared" si="3"/>
        <v>CĐ</v>
      </c>
    </row>
    <row r="73" spans="1:18" ht="24.75" customHeight="1" x14ac:dyDescent="0.25">
      <c r="A73" s="13">
        <v>67</v>
      </c>
      <c r="B73" s="13" t="s">
        <v>36693</v>
      </c>
      <c r="C73" s="13" t="s">
        <v>22653</v>
      </c>
      <c r="D73" s="14" t="s">
        <v>848</v>
      </c>
      <c r="E73" s="15" t="s">
        <v>185</v>
      </c>
      <c r="F73" s="13" t="s">
        <v>6526</v>
      </c>
      <c r="G73" s="16" t="s">
        <v>6405</v>
      </c>
      <c r="H73" s="13" t="s">
        <v>259</v>
      </c>
      <c r="I73" s="13" t="s">
        <v>36468</v>
      </c>
      <c r="J73" s="13" t="s">
        <v>36468</v>
      </c>
      <c r="K73" s="13" t="s">
        <v>36694</v>
      </c>
      <c r="L73" s="17" t="s">
        <v>36695</v>
      </c>
      <c r="M73" s="18">
        <v>3584000</v>
      </c>
      <c r="N73" s="19"/>
      <c r="O73" s="20" t="str">
        <f t="shared" si="2"/>
        <v>CĐ</v>
      </c>
      <c r="R73" s="21" t="str">
        <f t="shared" si="3"/>
        <v>CĐ</v>
      </c>
    </row>
    <row r="74" spans="1:18" ht="24.75" customHeight="1" x14ac:dyDescent="0.25">
      <c r="A74" s="13">
        <v>68</v>
      </c>
      <c r="B74" s="13" t="s">
        <v>36696</v>
      </c>
      <c r="C74" s="13" t="s">
        <v>12753</v>
      </c>
      <c r="D74" s="14" t="s">
        <v>249</v>
      </c>
      <c r="E74" s="15" t="s">
        <v>868</v>
      </c>
      <c r="F74" s="13" t="s">
        <v>6917</v>
      </c>
      <c r="G74" s="16" t="s">
        <v>6945</v>
      </c>
      <c r="H74" s="13" t="s">
        <v>259</v>
      </c>
      <c r="I74" s="13" t="s">
        <v>36468</v>
      </c>
      <c r="J74" s="13" t="s">
        <v>36468</v>
      </c>
      <c r="K74" s="13" t="s">
        <v>36697</v>
      </c>
      <c r="L74" s="17" t="s">
        <v>36698</v>
      </c>
      <c r="M74" s="18">
        <v>3584000</v>
      </c>
      <c r="N74" s="19"/>
      <c r="O74" s="20" t="str">
        <f t="shared" si="2"/>
        <v>CĐ</v>
      </c>
      <c r="R74" s="21" t="str">
        <f t="shared" si="3"/>
        <v>CĐ</v>
      </c>
    </row>
    <row r="75" spans="1:18" ht="24.75" customHeight="1" x14ac:dyDescent="0.25">
      <c r="A75" s="13">
        <v>69</v>
      </c>
      <c r="B75" s="13" t="s">
        <v>36699</v>
      </c>
      <c r="C75" s="13" t="s">
        <v>20825</v>
      </c>
      <c r="D75" s="14" t="s">
        <v>20826</v>
      </c>
      <c r="E75" s="15" t="s">
        <v>80</v>
      </c>
      <c r="F75" s="13" t="s">
        <v>20827</v>
      </c>
      <c r="G75" s="16" t="s">
        <v>7116</v>
      </c>
      <c r="H75" s="13" t="s">
        <v>259</v>
      </c>
      <c r="I75" s="13" t="s">
        <v>36468</v>
      </c>
      <c r="J75" s="13" t="s">
        <v>36468</v>
      </c>
      <c r="K75" s="13" t="s">
        <v>36700</v>
      </c>
      <c r="L75" s="17" t="s">
        <v>36701</v>
      </c>
      <c r="M75" s="18">
        <v>3850000</v>
      </c>
      <c r="N75" s="19"/>
      <c r="O75" s="20" t="str">
        <f t="shared" si="2"/>
        <v>CĐN</v>
      </c>
      <c r="R75" s="21" t="str">
        <f t="shared" si="3"/>
        <v>CĐN</v>
      </c>
    </row>
    <row r="76" spans="1:18" ht="24.75" customHeight="1" x14ac:dyDescent="0.25">
      <c r="A76" s="13">
        <v>70</v>
      </c>
      <c r="B76" s="13" t="s">
        <v>36702</v>
      </c>
      <c r="C76" s="13" t="s">
        <v>6525</v>
      </c>
      <c r="D76" s="14" t="s">
        <v>3758</v>
      </c>
      <c r="E76" s="15" t="s">
        <v>80</v>
      </c>
      <c r="F76" s="13" t="s">
        <v>6526</v>
      </c>
      <c r="G76" s="16" t="s">
        <v>6527</v>
      </c>
      <c r="H76" s="13" t="s">
        <v>259</v>
      </c>
      <c r="I76" s="13" t="s">
        <v>36468</v>
      </c>
      <c r="J76" s="13" t="s">
        <v>36468</v>
      </c>
      <c r="K76" s="13" t="s">
        <v>36703</v>
      </c>
      <c r="L76" s="17" t="s">
        <v>36704</v>
      </c>
      <c r="M76" s="18">
        <v>3840000</v>
      </c>
      <c r="N76" s="19"/>
      <c r="O76" s="20" t="str">
        <f t="shared" si="2"/>
        <v>CĐ</v>
      </c>
      <c r="R76" s="21" t="str">
        <f t="shared" si="3"/>
        <v>CĐ</v>
      </c>
    </row>
    <row r="77" spans="1:18" ht="24.75" customHeight="1" x14ac:dyDescent="0.25">
      <c r="A77" s="13">
        <v>71</v>
      </c>
      <c r="B77" s="13" t="s">
        <v>36705</v>
      </c>
      <c r="C77" s="13" t="s">
        <v>10262</v>
      </c>
      <c r="D77" s="14" t="s">
        <v>10263</v>
      </c>
      <c r="E77" s="15" t="s">
        <v>470</v>
      </c>
      <c r="F77" s="13" t="s">
        <v>10264</v>
      </c>
      <c r="G77" s="16" t="s">
        <v>7833</v>
      </c>
      <c r="H77" s="13" t="s">
        <v>259</v>
      </c>
      <c r="I77" s="13" t="s">
        <v>36468</v>
      </c>
      <c r="J77" s="13" t="s">
        <v>36468</v>
      </c>
      <c r="K77" s="13" t="s">
        <v>36706</v>
      </c>
      <c r="L77" s="17" t="s">
        <v>36707</v>
      </c>
      <c r="M77" s="18">
        <v>3328000</v>
      </c>
      <c r="N77" s="19"/>
      <c r="O77" s="20" t="str">
        <f t="shared" si="2"/>
        <v>C1</v>
      </c>
      <c r="R77" s="21" t="str">
        <f t="shared" si="3"/>
        <v>C1</v>
      </c>
    </row>
    <row r="78" spans="1:18" ht="24.75" customHeight="1" x14ac:dyDescent="0.25">
      <c r="A78" s="13">
        <v>72</v>
      </c>
      <c r="B78" s="13" t="s">
        <v>36708</v>
      </c>
      <c r="C78" s="13" t="s">
        <v>3923</v>
      </c>
      <c r="D78" s="14" t="s">
        <v>3924</v>
      </c>
      <c r="E78" s="15" t="s">
        <v>15</v>
      </c>
      <c r="F78" s="13" t="s">
        <v>3925</v>
      </c>
      <c r="G78" s="16" t="s">
        <v>3306</v>
      </c>
      <c r="H78" s="13" t="s">
        <v>259</v>
      </c>
      <c r="I78" s="13" t="s">
        <v>36468</v>
      </c>
      <c r="J78" s="13" t="s">
        <v>36468</v>
      </c>
      <c r="K78" s="13" t="s">
        <v>36709</v>
      </c>
      <c r="L78" s="17" t="s">
        <v>36710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.75" customHeight="1" x14ac:dyDescent="0.25">
      <c r="A79" s="13">
        <v>73</v>
      </c>
      <c r="B79" s="13" t="s">
        <v>36711</v>
      </c>
      <c r="C79" s="13" t="s">
        <v>36712</v>
      </c>
      <c r="D79" s="14" t="s">
        <v>2673</v>
      </c>
      <c r="E79" s="15" t="s">
        <v>128</v>
      </c>
      <c r="F79" s="13" t="s">
        <v>9688</v>
      </c>
      <c r="G79" s="16" t="s">
        <v>4813</v>
      </c>
      <c r="H79" s="13" t="s">
        <v>259</v>
      </c>
      <c r="I79" s="13" t="s">
        <v>36468</v>
      </c>
      <c r="J79" s="13" t="s">
        <v>36468</v>
      </c>
      <c r="K79" s="13" t="s">
        <v>36713</v>
      </c>
      <c r="L79" s="17" t="s">
        <v>36714</v>
      </c>
      <c r="M79" s="18">
        <v>5632000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4.75" customHeight="1" x14ac:dyDescent="0.25">
      <c r="A80" s="13">
        <v>74</v>
      </c>
      <c r="B80" s="13" t="s">
        <v>36715</v>
      </c>
      <c r="C80" s="13" t="s">
        <v>6373</v>
      </c>
      <c r="D80" s="14" t="s">
        <v>3801</v>
      </c>
      <c r="E80" s="15" t="s">
        <v>2369</v>
      </c>
      <c r="F80" s="13" t="s">
        <v>6374</v>
      </c>
      <c r="G80" s="16" t="s">
        <v>4813</v>
      </c>
      <c r="H80" s="13" t="s">
        <v>259</v>
      </c>
      <c r="I80" s="13" t="s">
        <v>36468</v>
      </c>
      <c r="J80" s="13" t="s">
        <v>36468</v>
      </c>
      <c r="K80" s="13" t="s">
        <v>36716</v>
      </c>
      <c r="L80" s="17" t="s">
        <v>36717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.75" customHeight="1" x14ac:dyDescent="0.25">
      <c r="A81" s="13">
        <v>75</v>
      </c>
      <c r="B81" s="13" t="s">
        <v>36718</v>
      </c>
      <c r="C81" s="13" t="s">
        <v>9161</v>
      </c>
      <c r="D81" s="14" t="s">
        <v>9162</v>
      </c>
      <c r="E81" s="15" t="s">
        <v>80</v>
      </c>
      <c r="F81" s="13" t="s">
        <v>9163</v>
      </c>
      <c r="G81" s="16" t="s">
        <v>7499</v>
      </c>
      <c r="H81" s="13" t="s">
        <v>259</v>
      </c>
      <c r="I81" s="13" t="s">
        <v>36468</v>
      </c>
      <c r="J81" s="13" t="s">
        <v>36468</v>
      </c>
      <c r="K81" s="13" t="s">
        <v>36719</v>
      </c>
      <c r="L81" s="17" t="s">
        <v>36720</v>
      </c>
      <c r="M81" s="18">
        <v>3840000</v>
      </c>
      <c r="N81" s="19"/>
      <c r="O81" s="20" t="str">
        <f t="shared" si="2"/>
        <v>CĐ</v>
      </c>
      <c r="R81" s="21" t="str">
        <f t="shared" si="3"/>
        <v>CĐ</v>
      </c>
    </row>
    <row r="82" spans="1:18" ht="24.75" customHeight="1" x14ac:dyDescent="0.25">
      <c r="A82" s="13">
        <v>76</v>
      </c>
      <c r="B82" s="13" t="s">
        <v>36721</v>
      </c>
      <c r="C82" s="13" t="s">
        <v>3764</v>
      </c>
      <c r="D82" s="14" t="s">
        <v>3765</v>
      </c>
      <c r="E82" s="15" t="s">
        <v>822</v>
      </c>
      <c r="F82" s="13" t="s">
        <v>3766</v>
      </c>
      <c r="G82" s="16" t="s">
        <v>3516</v>
      </c>
      <c r="H82" s="13" t="s">
        <v>259</v>
      </c>
      <c r="I82" s="13" t="s">
        <v>36468</v>
      </c>
      <c r="J82" s="13" t="s">
        <v>36468</v>
      </c>
      <c r="K82" s="13" t="s">
        <v>36722</v>
      </c>
      <c r="L82" s="17" t="s">
        <v>36723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.75" customHeight="1" x14ac:dyDescent="0.25">
      <c r="A83" s="13">
        <v>77</v>
      </c>
      <c r="B83" s="13" t="s">
        <v>36724</v>
      </c>
      <c r="C83" s="13" t="s">
        <v>10576</v>
      </c>
      <c r="D83" s="14" t="s">
        <v>10577</v>
      </c>
      <c r="E83" s="15" t="s">
        <v>868</v>
      </c>
      <c r="F83" s="13" t="s">
        <v>4417</v>
      </c>
      <c r="G83" s="16" t="s">
        <v>6925</v>
      </c>
      <c r="H83" s="13" t="s">
        <v>259</v>
      </c>
      <c r="I83" s="13" t="s">
        <v>36468</v>
      </c>
      <c r="J83" s="13" t="s">
        <v>36468</v>
      </c>
      <c r="K83" s="13" t="s">
        <v>36725</v>
      </c>
      <c r="L83" s="17" t="s">
        <v>36726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24.75" customHeight="1" x14ac:dyDescent="0.25">
      <c r="A84" s="13">
        <v>78</v>
      </c>
      <c r="B84" s="13" t="s">
        <v>36727</v>
      </c>
      <c r="C84" s="13" t="s">
        <v>29286</v>
      </c>
      <c r="D84" s="14" t="s">
        <v>1059</v>
      </c>
      <c r="E84" s="15" t="s">
        <v>1661</v>
      </c>
      <c r="F84" s="13" t="s">
        <v>29287</v>
      </c>
      <c r="G84" s="16" t="s">
        <v>8830</v>
      </c>
      <c r="H84" s="13" t="s">
        <v>259</v>
      </c>
      <c r="I84" s="13" t="s">
        <v>36468</v>
      </c>
      <c r="J84" s="13" t="s">
        <v>36468</v>
      </c>
      <c r="K84" s="13" t="s">
        <v>36728</v>
      </c>
      <c r="L84" s="17" t="s">
        <v>36729</v>
      </c>
      <c r="M84" s="18">
        <v>4096000</v>
      </c>
      <c r="N84" s="19"/>
      <c r="O84" s="20" t="str">
        <f t="shared" si="2"/>
        <v>C1</v>
      </c>
      <c r="R84" s="21" t="str">
        <f t="shared" si="3"/>
        <v>C1</v>
      </c>
    </row>
    <row r="85" spans="1:18" ht="24.75" customHeight="1" x14ac:dyDescent="0.25">
      <c r="A85" s="13">
        <v>79</v>
      </c>
      <c r="B85" s="13" t="s">
        <v>36730</v>
      </c>
      <c r="C85" s="13" t="s">
        <v>36731</v>
      </c>
      <c r="D85" s="14" t="s">
        <v>36732</v>
      </c>
      <c r="E85" s="15" t="s">
        <v>73</v>
      </c>
      <c r="F85" s="13" t="s">
        <v>31422</v>
      </c>
      <c r="G85" s="16" t="s">
        <v>31447</v>
      </c>
      <c r="H85" s="13" t="s">
        <v>259</v>
      </c>
      <c r="I85" s="13" t="s">
        <v>36468</v>
      </c>
      <c r="J85" s="13" t="s">
        <v>36468</v>
      </c>
      <c r="K85" s="13" t="s">
        <v>36733</v>
      </c>
      <c r="L85" s="17" t="s">
        <v>36734</v>
      </c>
      <c r="M85" s="18">
        <v>5129000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4.75" customHeight="1" x14ac:dyDescent="0.25">
      <c r="A86" s="13">
        <v>80</v>
      </c>
      <c r="B86" s="13" t="s">
        <v>36735</v>
      </c>
      <c r="C86" s="13" t="s">
        <v>5440</v>
      </c>
      <c r="D86" s="14" t="s">
        <v>1481</v>
      </c>
      <c r="E86" s="15" t="s">
        <v>5441</v>
      </c>
      <c r="F86" s="13" t="s">
        <v>5442</v>
      </c>
      <c r="G86" s="16" t="s">
        <v>4530</v>
      </c>
      <c r="H86" s="13" t="s">
        <v>259</v>
      </c>
      <c r="I86" s="13" t="s">
        <v>36468</v>
      </c>
      <c r="J86" s="13" t="s">
        <v>36468</v>
      </c>
      <c r="K86" s="13" t="s">
        <v>36736</v>
      </c>
      <c r="L86" s="17" t="s">
        <v>36737</v>
      </c>
      <c r="M86" s="18">
        <v>5888000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4.75" customHeight="1" x14ac:dyDescent="0.25">
      <c r="A87" s="13">
        <v>81</v>
      </c>
      <c r="B87" s="13" t="s">
        <v>36738</v>
      </c>
      <c r="C87" s="13" t="s">
        <v>36739</v>
      </c>
      <c r="D87" s="14" t="s">
        <v>28687</v>
      </c>
      <c r="E87" s="15" t="s">
        <v>2421</v>
      </c>
      <c r="F87" s="13" t="s">
        <v>878</v>
      </c>
      <c r="G87" s="16" t="s">
        <v>335</v>
      </c>
      <c r="H87" s="13" t="s">
        <v>259</v>
      </c>
      <c r="I87" s="13" t="s">
        <v>36468</v>
      </c>
      <c r="J87" s="13" t="s">
        <v>36468</v>
      </c>
      <c r="K87" s="13" t="s">
        <v>36740</v>
      </c>
      <c r="L87" s="17" t="s">
        <v>36741</v>
      </c>
      <c r="M87" s="18">
        <v>4560000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4.75" customHeight="1" x14ac:dyDescent="0.25">
      <c r="A88" s="13">
        <v>82</v>
      </c>
      <c r="B88" s="13" t="s">
        <v>36742</v>
      </c>
      <c r="C88" s="13" t="s">
        <v>36743</v>
      </c>
      <c r="D88" s="14" t="s">
        <v>4075</v>
      </c>
      <c r="E88" s="15" t="s">
        <v>567</v>
      </c>
      <c r="F88" s="13" t="s">
        <v>3410</v>
      </c>
      <c r="G88" s="16" t="s">
        <v>3540</v>
      </c>
      <c r="H88" s="13" t="s">
        <v>259</v>
      </c>
      <c r="I88" s="13" t="s">
        <v>36468</v>
      </c>
      <c r="J88" s="13" t="s">
        <v>36468</v>
      </c>
      <c r="K88" s="13" t="s">
        <v>36744</v>
      </c>
      <c r="L88" s="17" t="s">
        <v>36745</v>
      </c>
      <c r="M88" s="18">
        <v>5888000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.75" customHeight="1" x14ac:dyDescent="0.25">
      <c r="A89" s="13">
        <v>83</v>
      </c>
      <c r="B89" s="13" t="s">
        <v>36746</v>
      </c>
      <c r="C89" s="13" t="s">
        <v>36747</v>
      </c>
      <c r="D89" s="14" t="s">
        <v>36748</v>
      </c>
      <c r="E89" s="15" t="s">
        <v>1113</v>
      </c>
      <c r="F89" s="13" t="s">
        <v>36749</v>
      </c>
      <c r="G89" s="16" t="s">
        <v>3176</v>
      </c>
      <c r="H89" s="13" t="s">
        <v>259</v>
      </c>
      <c r="I89" s="13" t="s">
        <v>36468</v>
      </c>
      <c r="J89" s="13" t="s">
        <v>36468</v>
      </c>
      <c r="K89" s="13" t="s">
        <v>36750</v>
      </c>
      <c r="L89" s="17" t="s">
        <v>36751</v>
      </c>
      <c r="M89" s="18">
        <v>5632000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4.75" customHeight="1" x14ac:dyDescent="0.25">
      <c r="A90" s="13">
        <v>84</v>
      </c>
      <c r="B90" s="13" t="s">
        <v>36752</v>
      </c>
      <c r="C90" s="13" t="s">
        <v>36753</v>
      </c>
      <c r="D90" s="14" t="s">
        <v>1039</v>
      </c>
      <c r="E90" s="15" t="s">
        <v>403</v>
      </c>
      <c r="F90" s="13" t="s">
        <v>3651</v>
      </c>
      <c r="G90" s="16" t="s">
        <v>3547</v>
      </c>
      <c r="H90" s="13" t="s">
        <v>259</v>
      </c>
      <c r="I90" s="13" t="s">
        <v>36468</v>
      </c>
      <c r="J90" s="13" t="s">
        <v>36468</v>
      </c>
      <c r="K90" s="13" t="s">
        <v>36754</v>
      </c>
      <c r="L90" s="17" t="s">
        <v>36755</v>
      </c>
      <c r="M90" s="18">
        <v>5632000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.75" customHeight="1" x14ac:dyDescent="0.25">
      <c r="A91" s="13">
        <v>85</v>
      </c>
      <c r="B91" s="13" t="s">
        <v>36756</v>
      </c>
      <c r="C91" s="13" t="s">
        <v>36757</v>
      </c>
      <c r="D91" s="14" t="s">
        <v>632</v>
      </c>
      <c r="E91" s="15" t="s">
        <v>3357</v>
      </c>
      <c r="F91" s="13" t="s">
        <v>4094</v>
      </c>
      <c r="G91" s="16" t="s">
        <v>3547</v>
      </c>
      <c r="H91" s="13" t="s">
        <v>259</v>
      </c>
      <c r="I91" s="13" t="s">
        <v>36468</v>
      </c>
      <c r="J91" s="13" t="s">
        <v>36468</v>
      </c>
      <c r="K91" s="13" t="s">
        <v>36758</v>
      </c>
      <c r="L91" s="17" t="s">
        <v>36759</v>
      </c>
      <c r="M91" s="18">
        <v>5632000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.75" customHeight="1" x14ac:dyDescent="0.25">
      <c r="A92" s="13">
        <v>86</v>
      </c>
      <c r="B92" s="13" t="s">
        <v>36760</v>
      </c>
      <c r="C92" s="13" t="s">
        <v>4826</v>
      </c>
      <c r="D92" s="14" t="s">
        <v>4827</v>
      </c>
      <c r="E92" s="15" t="s">
        <v>4828</v>
      </c>
      <c r="F92" s="13" t="s">
        <v>3499</v>
      </c>
      <c r="G92" s="16" t="s">
        <v>4829</v>
      </c>
      <c r="H92" s="13" t="s">
        <v>259</v>
      </c>
      <c r="I92" s="13" t="s">
        <v>36468</v>
      </c>
      <c r="J92" s="13" t="s">
        <v>36468</v>
      </c>
      <c r="K92" s="13" t="s">
        <v>36761</v>
      </c>
      <c r="L92" s="17" t="s">
        <v>36762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.75" customHeight="1" x14ac:dyDescent="0.25">
      <c r="A93" s="13">
        <v>87</v>
      </c>
      <c r="B93" s="13" t="s">
        <v>36763</v>
      </c>
      <c r="C93" s="13" t="s">
        <v>36764</v>
      </c>
      <c r="D93" s="14" t="s">
        <v>7570</v>
      </c>
      <c r="E93" s="15" t="s">
        <v>15</v>
      </c>
      <c r="F93" s="13" t="s">
        <v>6625</v>
      </c>
      <c r="G93" s="16" t="s">
        <v>5017</v>
      </c>
      <c r="H93" s="13" t="s">
        <v>259</v>
      </c>
      <c r="I93" s="13" t="s">
        <v>36468</v>
      </c>
      <c r="J93" s="13" t="s">
        <v>36468</v>
      </c>
      <c r="K93" s="13" t="s">
        <v>36765</v>
      </c>
      <c r="L93" s="17" t="s">
        <v>36766</v>
      </c>
      <c r="M93" s="18">
        <v>5120000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.75" customHeight="1" x14ac:dyDescent="0.25">
      <c r="A94" s="13">
        <v>88</v>
      </c>
      <c r="B94" s="13" t="s">
        <v>36767</v>
      </c>
      <c r="C94" s="13" t="s">
        <v>36768</v>
      </c>
      <c r="D94" s="14" t="s">
        <v>121</v>
      </c>
      <c r="E94" s="15" t="s">
        <v>1202</v>
      </c>
      <c r="F94" s="13" t="s">
        <v>4585</v>
      </c>
      <c r="G94" s="16" t="s">
        <v>9829</v>
      </c>
      <c r="H94" s="13" t="s">
        <v>259</v>
      </c>
      <c r="I94" s="13" t="s">
        <v>36468</v>
      </c>
      <c r="J94" s="13" t="s">
        <v>36468</v>
      </c>
      <c r="K94" s="13" t="s">
        <v>36769</v>
      </c>
      <c r="L94" s="17" t="s">
        <v>36770</v>
      </c>
      <c r="M94" s="18">
        <v>5120000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4.75" customHeight="1" x14ac:dyDescent="0.25">
      <c r="A95" s="13">
        <v>89</v>
      </c>
      <c r="B95" s="13" t="s">
        <v>36771</v>
      </c>
      <c r="C95" s="13" t="s">
        <v>8672</v>
      </c>
      <c r="D95" s="14" t="s">
        <v>2572</v>
      </c>
      <c r="E95" s="15" t="s">
        <v>256</v>
      </c>
      <c r="F95" s="13" t="s">
        <v>8673</v>
      </c>
      <c r="G95" s="16" t="s">
        <v>6941</v>
      </c>
      <c r="H95" s="13" t="s">
        <v>259</v>
      </c>
      <c r="I95" s="13" t="s">
        <v>36468</v>
      </c>
      <c r="J95" s="13" t="s">
        <v>36468</v>
      </c>
      <c r="K95" s="13" t="s">
        <v>36772</v>
      </c>
      <c r="L95" s="17" t="s">
        <v>36773</v>
      </c>
      <c r="M95" s="18">
        <v>3584000</v>
      </c>
      <c r="N95" s="19"/>
      <c r="O95" s="20" t="str">
        <f t="shared" si="2"/>
        <v>C1</v>
      </c>
      <c r="R95" s="21" t="str">
        <f t="shared" si="3"/>
        <v>C1</v>
      </c>
    </row>
    <row r="96" spans="1:18" ht="24.75" customHeight="1" x14ac:dyDescent="0.25">
      <c r="A96" s="13">
        <v>90</v>
      </c>
      <c r="B96" s="13" t="s">
        <v>36774</v>
      </c>
      <c r="C96" s="13" t="s">
        <v>31317</v>
      </c>
      <c r="D96" s="14" t="s">
        <v>10310</v>
      </c>
      <c r="E96" s="15" t="s">
        <v>26</v>
      </c>
      <c r="F96" s="13" t="s">
        <v>535</v>
      </c>
      <c r="G96" s="16" t="s">
        <v>171</v>
      </c>
      <c r="H96" s="13" t="s">
        <v>259</v>
      </c>
      <c r="I96" s="13" t="s">
        <v>36468</v>
      </c>
      <c r="J96" s="13" t="s">
        <v>36468</v>
      </c>
      <c r="K96" s="13" t="s">
        <v>36775</v>
      </c>
      <c r="L96" s="17" t="s">
        <v>36776</v>
      </c>
      <c r="M96" s="18">
        <v>5352000</v>
      </c>
      <c r="N96" s="19"/>
      <c r="O96" s="20" t="str">
        <f t="shared" si="2"/>
        <v>T4</v>
      </c>
      <c r="R96" s="21" t="str">
        <f t="shared" si="3"/>
        <v>NH 18-19T4</v>
      </c>
    </row>
    <row r="97" spans="1:18" ht="24.75" customHeight="1" x14ac:dyDescent="0.25">
      <c r="A97" s="13">
        <v>91</v>
      </c>
      <c r="B97" s="13" t="s">
        <v>36777</v>
      </c>
      <c r="C97" s="13" t="s">
        <v>3456</v>
      </c>
      <c r="D97" s="14" t="s">
        <v>3457</v>
      </c>
      <c r="E97" s="15" t="s">
        <v>3458</v>
      </c>
      <c r="F97" s="13" t="s">
        <v>3459</v>
      </c>
      <c r="G97" s="16" t="s">
        <v>3306</v>
      </c>
      <c r="H97" s="13" t="s">
        <v>259</v>
      </c>
      <c r="I97" s="13" t="s">
        <v>36468</v>
      </c>
      <c r="J97" s="13" t="s">
        <v>36468</v>
      </c>
      <c r="K97" s="13" t="s">
        <v>36778</v>
      </c>
      <c r="L97" s="17" t="s">
        <v>36779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.75" customHeight="1" x14ac:dyDescent="0.25">
      <c r="A98" s="13">
        <v>92</v>
      </c>
      <c r="B98" s="13" t="s">
        <v>36780</v>
      </c>
      <c r="C98" s="13" t="s">
        <v>36781</v>
      </c>
      <c r="D98" s="14" t="s">
        <v>17236</v>
      </c>
      <c r="E98" s="15" t="s">
        <v>27395</v>
      </c>
      <c r="F98" s="13" t="s">
        <v>9866</v>
      </c>
      <c r="G98" s="16" t="s">
        <v>7576</v>
      </c>
      <c r="H98" s="13" t="s">
        <v>259</v>
      </c>
      <c r="I98" s="13" t="s">
        <v>36468</v>
      </c>
      <c r="J98" s="13" t="s">
        <v>36468</v>
      </c>
      <c r="K98" s="13" t="s">
        <v>36782</v>
      </c>
      <c r="L98" s="17" t="s">
        <v>36783</v>
      </c>
      <c r="M98" s="18">
        <v>3024000</v>
      </c>
      <c r="N98" s="19"/>
      <c r="O98" s="20" t="str">
        <f t="shared" si="2"/>
        <v>C1</v>
      </c>
      <c r="R98" s="21" t="str">
        <f t="shared" si="3"/>
        <v>C1</v>
      </c>
    </row>
    <row r="99" spans="1:18" ht="24.75" customHeight="1" x14ac:dyDescent="0.25">
      <c r="A99" s="13">
        <v>93</v>
      </c>
      <c r="B99" s="13" t="s">
        <v>36784</v>
      </c>
      <c r="C99" s="13" t="s">
        <v>36785</v>
      </c>
      <c r="D99" s="14" t="s">
        <v>121</v>
      </c>
      <c r="E99" s="15" t="s">
        <v>403</v>
      </c>
      <c r="F99" s="13" t="s">
        <v>4123</v>
      </c>
      <c r="G99" s="16" t="s">
        <v>5517</v>
      </c>
      <c r="H99" s="13" t="s">
        <v>259</v>
      </c>
      <c r="I99" s="13" t="s">
        <v>36468</v>
      </c>
      <c r="J99" s="13" t="s">
        <v>36468</v>
      </c>
      <c r="K99" s="13" t="s">
        <v>36786</v>
      </c>
      <c r="L99" s="17" t="s">
        <v>36787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.75" customHeight="1" x14ac:dyDescent="0.25">
      <c r="A100" s="13">
        <v>94</v>
      </c>
      <c r="B100" s="13" t="s">
        <v>36788</v>
      </c>
      <c r="C100" s="13" t="s">
        <v>25199</v>
      </c>
      <c r="D100" s="14" t="s">
        <v>1924</v>
      </c>
      <c r="E100" s="15" t="s">
        <v>1591</v>
      </c>
      <c r="F100" s="13" t="s">
        <v>16584</v>
      </c>
      <c r="G100" s="16" t="s">
        <v>7499</v>
      </c>
      <c r="H100" s="13" t="s">
        <v>259</v>
      </c>
      <c r="I100" s="13" t="s">
        <v>36468</v>
      </c>
      <c r="J100" s="13" t="s">
        <v>36468</v>
      </c>
      <c r="K100" s="13" t="s">
        <v>36789</v>
      </c>
      <c r="L100" s="17" t="s">
        <v>36790</v>
      </c>
      <c r="M100" s="18">
        <v>3840000</v>
      </c>
      <c r="N100" s="19"/>
      <c r="O100" s="20" t="str">
        <f t="shared" si="2"/>
        <v>CĐ</v>
      </c>
      <c r="R100" s="21" t="str">
        <f t="shared" si="3"/>
        <v>CĐ</v>
      </c>
    </row>
    <row r="101" spans="1:18" ht="24.75" customHeight="1" x14ac:dyDescent="0.25">
      <c r="A101" s="13">
        <v>95</v>
      </c>
      <c r="B101" s="13" t="s">
        <v>36791</v>
      </c>
      <c r="C101" s="13" t="s">
        <v>15289</v>
      </c>
      <c r="D101" s="14" t="s">
        <v>5127</v>
      </c>
      <c r="E101" s="15" t="s">
        <v>574</v>
      </c>
      <c r="F101" s="13" t="s">
        <v>15290</v>
      </c>
      <c r="G101" s="16" t="s">
        <v>7116</v>
      </c>
      <c r="H101" s="13" t="s">
        <v>259</v>
      </c>
      <c r="I101" s="13" t="s">
        <v>36468</v>
      </c>
      <c r="J101" s="13" t="s">
        <v>36468</v>
      </c>
      <c r="K101" s="13" t="s">
        <v>36792</v>
      </c>
      <c r="L101" s="17" t="s">
        <v>36793</v>
      </c>
      <c r="M101" s="18">
        <v>3850000</v>
      </c>
      <c r="N101" s="19"/>
      <c r="O101" s="20" t="str">
        <f t="shared" si="2"/>
        <v>CĐN</v>
      </c>
      <c r="R101" s="21" t="str">
        <f t="shared" si="3"/>
        <v>CĐN</v>
      </c>
    </row>
    <row r="102" spans="1:18" ht="24.75" customHeight="1" x14ac:dyDescent="0.25">
      <c r="A102" s="13">
        <v>96</v>
      </c>
      <c r="B102" s="13" t="s">
        <v>36794</v>
      </c>
      <c r="C102" s="13" t="s">
        <v>36795</v>
      </c>
      <c r="D102" s="14" t="s">
        <v>36796</v>
      </c>
      <c r="E102" s="15" t="s">
        <v>36797</v>
      </c>
      <c r="F102" s="13" t="s">
        <v>29074</v>
      </c>
      <c r="G102" s="16" t="s">
        <v>4480</v>
      </c>
      <c r="H102" s="13" t="s">
        <v>259</v>
      </c>
      <c r="I102" s="13" t="s">
        <v>36468</v>
      </c>
      <c r="J102" s="13" t="s">
        <v>36468</v>
      </c>
      <c r="K102" s="13" t="s">
        <v>36798</v>
      </c>
      <c r="L102" s="17" t="s">
        <v>36799</v>
      </c>
      <c r="M102" s="18">
        <v>5888000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4.75" customHeight="1" x14ac:dyDescent="0.25">
      <c r="A103" s="13">
        <v>97</v>
      </c>
      <c r="B103" s="13" t="s">
        <v>36800</v>
      </c>
      <c r="C103" s="13" t="s">
        <v>36801</v>
      </c>
      <c r="D103" s="14" t="s">
        <v>8255</v>
      </c>
      <c r="E103" s="15" t="s">
        <v>2336</v>
      </c>
      <c r="F103" s="13" t="s">
        <v>3554</v>
      </c>
      <c r="G103" s="16" t="s">
        <v>3547</v>
      </c>
      <c r="H103" s="13" t="s">
        <v>259</v>
      </c>
      <c r="I103" s="13" t="s">
        <v>36468</v>
      </c>
      <c r="J103" s="13" t="s">
        <v>36468</v>
      </c>
      <c r="K103" s="13" t="s">
        <v>36802</v>
      </c>
      <c r="L103" s="17" t="s">
        <v>36803</v>
      </c>
      <c r="M103" s="18">
        <v>5632000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4.75" customHeight="1" x14ac:dyDescent="0.25">
      <c r="A104" s="13">
        <v>98</v>
      </c>
      <c r="B104" s="13" t="s">
        <v>36804</v>
      </c>
      <c r="C104" s="13" t="s">
        <v>36805</v>
      </c>
      <c r="D104" s="14" t="s">
        <v>36806</v>
      </c>
      <c r="E104" s="15" t="s">
        <v>1282</v>
      </c>
      <c r="F104" s="13" t="s">
        <v>5417</v>
      </c>
      <c r="G104" s="16" t="s">
        <v>3547</v>
      </c>
      <c r="H104" s="13" t="s">
        <v>259</v>
      </c>
      <c r="I104" s="13" t="s">
        <v>36468</v>
      </c>
      <c r="J104" s="13" t="s">
        <v>36468</v>
      </c>
      <c r="K104" s="13" t="s">
        <v>36807</v>
      </c>
      <c r="L104" s="17" t="s">
        <v>36808</v>
      </c>
      <c r="M104" s="18">
        <v>5632000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4.75" customHeight="1" x14ac:dyDescent="0.25">
      <c r="A105" s="13">
        <v>99</v>
      </c>
      <c r="B105" s="13" t="s">
        <v>36809</v>
      </c>
      <c r="C105" s="13" t="s">
        <v>3163</v>
      </c>
      <c r="D105" s="14" t="s">
        <v>3164</v>
      </c>
      <c r="E105" s="15" t="s">
        <v>32</v>
      </c>
      <c r="F105" s="13" t="s">
        <v>1047</v>
      </c>
      <c r="G105" s="16" t="s">
        <v>22411</v>
      </c>
      <c r="H105" s="13" t="s">
        <v>259</v>
      </c>
      <c r="I105" s="13" t="s">
        <v>36468</v>
      </c>
      <c r="J105" s="13" t="s">
        <v>36468</v>
      </c>
      <c r="K105" s="13" t="s">
        <v>36810</v>
      </c>
      <c r="L105" s="17" t="s">
        <v>36811</v>
      </c>
      <c r="M105" s="18">
        <v>6244000</v>
      </c>
      <c r="N105" s="19"/>
      <c r="O105" s="20" t="str">
        <f t="shared" si="2"/>
        <v>T4</v>
      </c>
      <c r="R105" s="21" t="str">
        <f t="shared" si="3"/>
        <v>NH 18-19T4</v>
      </c>
    </row>
    <row r="106" spans="1:18" ht="24.75" customHeight="1" x14ac:dyDescent="0.25">
      <c r="A106" s="13">
        <v>100</v>
      </c>
      <c r="B106" s="13" t="s">
        <v>36812</v>
      </c>
      <c r="C106" s="13" t="s">
        <v>36813</v>
      </c>
      <c r="D106" s="14" t="s">
        <v>469</v>
      </c>
      <c r="E106" s="15" t="s">
        <v>1338</v>
      </c>
      <c r="F106" s="13" t="s">
        <v>1940</v>
      </c>
      <c r="G106" s="16" t="s">
        <v>22411</v>
      </c>
      <c r="H106" s="13" t="s">
        <v>259</v>
      </c>
      <c r="I106" s="13" t="s">
        <v>36468</v>
      </c>
      <c r="J106" s="13" t="s">
        <v>36468</v>
      </c>
      <c r="K106" s="13" t="s">
        <v>36814</v>
      </c>
      <c r="L106" s="17" t="s">
        <v>36815</v>
      </c>
      <c r="M106" s="18">
        <v>6244000</v>
      </c>
      <c r="N106" s="19"/>
      <c r="O106" s="20" t="str">
        <f t="shared" si="2"/>
        <v>T4</v>
      </c>
      <c r="R106" s="21" t="str">
        <f t="shared" si="3"/>
        <v>NH 18-19T4</v>
      </c>
    </row>
    <row r="107" spans="1:18" ht="24.75" customHeight="1" x14ac:dyDescent="0.25">
      <c r="A107" s="13">
        <v>101</v>
      </c>
      <c r="B107" s="13" t="s">
        <v>36816</v>
      </c>
      <c r="C107" s="13" t="s">
        <v>6247</v>
      </c>
      <c r="D107" s="14" t="s">
        <v>691</v>
      </c>
      <c r="E107" s="15" t="s">
        <v>644</v>
      </c>
      <c r="F107" s="13" t="s">
        <v>4148</v>
      </c>
      <c r="G107" s="16" t="s">
        <v>2862</v>
      </c>
      <c r="H107" s="13" t="s">
        <v>259</v>
      </c>
      <c r="I107" s="13" t="s">
        <v>36468</v>
      </c>
      <c r="J107" s="13" t="s">
        <v>36468</v>
      </c>
      <c r="K107" s="13" t="s">
        <v>36817</v>
      </c>
      <c r="L107" s="17" t="s">
        <v>36818</v>
      </c>
      <c r="M107" s="18">
        <v>5575000</v>
      </c>
      <c r="N107" s="19"/>
      <c r="O107" s="20" t="str">
        <f t="shared" si="2"/>
        <v>T4</v>
      </c>
      <c r="R107" s="21" t="str">
        <f t="shared" si="3"/>
        <v>NH 18-19T4</v>
      </c>
    </row>
    <row r="108" spans="1:18" ht="24.75" customHeight="1" x14ac:dyDescent="0.25">
      <c r="A108" s="13">
        <v>102</v>
      </c>
      <c r="B108" s="13" t="s">
        <v>36819</v>
      </c>
      <c r="C108" s="13" t="s">
        <v>7107</v>
      </c>
      <c r="D108" s="14" t="s">
        <v>509</v>
      </c>
      <c r="E108" s="15" t="s">
        <v>197</v>
      </c>
      <c r="F108" s="13" t="s">
        <v>7108</v>
      </c>
      <c r="G108" s="16" t="s">
        <v>6282</v>
      </c>
      <c r="H108" s="13" t="s">
        <v>259</v>
      </c>
      <c r="I108" s="13" t="s">
        <v>36468</v>
      </c>
      <c r="J108" s="13" t="s">
        <v>36468</v>
      </c>
      <c r="K108" s="13" t="s">
        <v>36820</v>
      </c>
      <c r="L108" s="17" t="s">
        <v>36821</v>
      </c>
      <c r="M108" s="18">
        <v>3584000</v>
      </c>
      <c r="N108" s="19"/>
      <c r="O108" s="20" t="str">
        <f t="shared" si="2"/>
        <v>CĐ</v>
      </c>
      <c r="R108" s="21" t="str">
        <f t="shared" si="3"/>
        <v>CĐ</v>
      </c>
    </row>
    <row r="109" spans="1:18" ht="24.75" customHeight="1" x14ac:dyDescent="0.25">
      <c r="A109" s="13">
        <v>103</v>
      </c>
      <c r="B109" s="13" t="s">
        <v>36822</v>
      </c>
      <c r="C109" s="13" t="s">
        <v>15672</v>
      </c>
      <c r="D109" s="14" t="s">
        <v>848</v>
      </c>
      <c r="E109" s="15" t="s">
        <v>271</v>
      </c>
      <c r="F109" s="13" t="s">
        <v>9361</v>
      </c>
      <c r="G109" s="16" t="s">
        <v>7688</v>
      </c>
      <c r="H109" s="13" t="s">
        <v>259</v>
      </c>
      <c r="I109" s="13" t="s">
        <v>36468</v>
      </c>
      <c r="J109" s="13" t="s">
        <v>36468</v>
      </c>
      <c r="K109" s="13" t="s">
        <v>36823</v>
      </c>
      <c r="L109" s="17" t="s">
        <v>36824</v>
      </c>
      <c r="M109" s="18">
        <v>3072000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4.75" customHeight="1" x14ac:dyDescent="0.25">
      <c r="A110" s="13">
        <v>104</v>
      </c>
      <c r="B110" s="13" t="s">
        <v>36825</v>
      </c>
      <c r="C110" s="13" t="s">
        <v>26683</v>
      </c>
      <c r="D110" s="14" t="s">
        <v>5972</v>
      </c>
      <c r="E110" s="15" t="s">
        <v>574</v>
      </c>
      <c r="F110" s="13" t="s">
        <v>26684</v>
      </c>
      <c r="G110" s="16" t="s">
        <v>6645</v>
      </c>
      <c r="H110" s="13" t="s">
        <v>259</v>
      </c>
      <c r="I110" s="13" t="s">
        <v>36468</v>
      </c>
      <c r="J110" s="13" t="s">
        <v>36468</v>
      </c>
      <c r="K110" s="13" t="s">
        <v>36826</v>
      </c>
      <c r="L110" s="17" t="s">
        <v>36827</v>
      </c>
      <c r="M110" s="18">
        <v>3584000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4.75" customHeight="1" x14ac:dyDescent="0.25">
      <c r="A111" s="13">
        <v>105</v>
      </c>
      <c r="B111" s="13" t="s">
        <v>36828</v>
      </c>
      <c r="C111" s="13" t="s">
        <v>36829</v>
      </c>
      <c r="D111" s="14" t="s">
        <v>19347</v>
      </c>
      <c r="E111" s="15" t="s">
        <v>403</v>
      </c>
      <c r="F111" s="13" t="s">
        <v>1969</v>
      </c>
      <c r="G111" s="16" t="s">
        <v>2251</v>
      </c>
      <c r="H111" s="13" t="s">
        <v>259</v>
      </c>
      <c r="I111" s="13" t="s">
        <v>36468</v>
      </c>
      <c r="J111" s="13" t="s">
        <v>36468</v>
      </c>
      <c r="K111" s="13" t="s">
        <v>36830</v>
      </c>
      <c r="L111" s="17" t="s">
        <v>36831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4.75" customHeight="1" x14ac:dyDescent="0.25">
      <c r="A112" s="13">
        <v>106</v>
      </c>
      <c r="B112" s="13" t="s">
        <v>36832</v>
      </c>
      <c r="C112" s="13" t="s">
        <v>1111</v>
      </c>
      <c r="D112" s="14" t="s">
        <v>1112</v>
      </c>
      <c r="E112" s="15" t="s">
        <v>1113</v>
      </c>
      <c r="F112" s="13" t="s">
        <v>1114</v>
      </c>
      <c r="G112" s="16" t="s">
        <v>2908</v>
      </c>
      <c r="H112" s="13" t="s">
        <v>259</v>
      </c>
      <c r="I112" s="13" t="s">
        <v>36468</v>
      </c>
      <c r="J112" s="13" t="s">
        <v>36468</v>
      </c>
      <c r="K112" s="13" t="s">
        <v>36833</v>
      </c>
      <c r="L112" s="17" t="s">
        <v>36834</v>
      </c>
      <c r="M112" s="18">
        <v>6244000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4.75" customHeight="1" x14ac:dyDescent="0.25">
      <c r="A113" s="13">
        <v>107</v>
      </c>
      <c r="B113" s="13" t="s">
        <v>36835</v>
      </c>
      <c r="C113" s="13" t="s">
        <v>18689</v>
      </c>
      <c r="D113" s="14" t="s">
        <v>464</v>
      </c>
      <c r="E113" s="15" t="s">
        <v>18690</v>
      </c>
      <c r="F113" s="13" t="s">
        <v>5683</v>
      </c>
      <c r="G113" s="16" t="s">
        <v>7499</v>
      </c>
      <c r="H113" s="13" t="s">
        <v>259</v>
      </c>
      <c r="I113" s="13" t="s">
        <v>36468</v>
      </c>
      <c r="J113" s="13" t="s">
        <v>36468</v>
      </c>
      <c r="K113" s="13" t="s">
        <v>36836</v>
      </c>
      <c r="L113" s="17" t="s">
        <v>36837</v>
      </c>
      <c r="M113" s="18">
        <v>3840000</v>
      </c>
      <c r="N113" s="19"/>
      <c r="O113" s="20" t="str">
        <f t="shared" si="2"/>
        <v>CĐ</v>
      </c>
      <c r="R113" s="21" t="str">
        <f t="shared" si="3"/>
        <v>CĐ</v>
      </c>
    </row>
    <row r="114" spans="1:18" ht="24.75" customHeight="1" x14ac:dyDescent="0.25">
      <c r="A114" s="13">
        <v>108</v>
      </c>
      <c r="B114" s="13" t="s">
        <v>36838</v>
      </c>
      <c r="C114" s="13" t="s">
        <v>36839</v>
      </c>
      <c r="D114" s="14" t="s">
        <v>36840</v>
      </c>
      <c r="E114" s="15" t="s">
        <v>1957</v>
      </c>
      <c r="F114" s="13" t="s">
        <v>20313</v>
      </c>
      <c r="G114" s="16" t="s">
        <v>6388</v>
      </c>
      <c r="H114" s="13" t="s">
        <v>259</v>
      </c>
      <c r="I114" s="13" t="s">
        <v>36468</v>
      </c>
      <c r="J114" s="13" t="s">
        <v>36468</v>
      </c>
      <c r="K114" s="13" t="s">
        <v>36841</v>
      </c>
      <c r="L114" s="17" t="s">
        <v>36842</v>
      </c>
      <c r="M114" s="18">
        <v>5120000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4.75" customHeight="1" x14ac:dyDescent="0.25">
      <c r="A115" s="13">
        <v>109</v>
      </c>
      <c r="B115" s="13" t="s">
        <v>36843</v>
      </c>
      <c r="C115" s="13" t="s">
        <v>36844</v>
      </c>
      <c r="D115" s="14" t="s">
        <v>36845</v>
      </c>
      <c r="E115" s="15" t="s">
        <v>1388</v>
      </c>
      <c r="F115" s="13" t="s">
        <v>5385</v>
      </c>
      <c r="G115" s="16" t="s">
        <v>4780</v>
      </c>
      <c r="H115" s="13" t="s">
        <v>259</v>
      </c>
      <c r="I115" s="13" t="s">
        <v>36468</v>
      </c>
      <c r="J115" s="13" t="s">
        <v>36468</v>
      </c>
      <c r="K115" s="13" t="s">
        <v>36846</v>
      </c>
      <c r="L115" s="17" t="s">
        <v>36847</v>
      </c>
      <c r="M115" s="18">
        <v>6144000</v>
      </c>
      <c r="N115" s="19"/>
      <c r="O115" s="20" t="str">
        <f t="shared" si="2"/>
        <v>C1</v>
      </c>
      <c r="R115" s="21" t="str">
        <f t="shared" si="3"/>
        <v>NH 18-19C1</v>
      </c>
    </row>
    <row r="116" spans="1:18" ht="24.75" customHeight="1" x14ac:dyDescent="0.25">
      <c r="A116" s="13">
        <v>110</v>
      </c>
      <c r="B116" s="13" t="s">
        <v>36848</v>
      </c>
      <c r="C116" s="13" t="s">
        <v>36849</v>
      </c>
      <c r="D116" s="14" t="s">
        <v>28687</v>
      </c>
      <c r="E116" s="15" t="s">
        <v>2930</v>
      </c>
      <c r="F116" s="13" t="s">
        <v>8663</v>
      </c>
      <c r="G116" s="16" t="s">
        <v>3540</v>
      </c>
      <c r="H116" s="13" t="s">
        <v>259</v>
      </c>
      <c r="I116" s="13" t="s">
        <v>36468</v>
      </c>
      <c r="J116" s="13" t="s">
        <v>36468</v>
      </c>
      <c r="K116" s="13" t="s">
        <v>36850</v>
      </c>
      <c r="L116" s="17" t="s">
        <v>36851</v>
      </c>
      <c r="M116" s="18">
        <v>5888000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4.75" customHeight="1" x14ac:dyDescent="0.25">
      <c r="A117" s="13">
        <v>111</v>
      </c>
      <c r="B117" s="13" t="s">
        <v>36852</v>
      </c>
      <c r="C117" s="13" t="s">
        <v>3321</v>
      </c>
      <c r="D117" s="14" t="s">
        <v>3322</v>
      </c>
      <c r="E117" s="15" t="s">
        <v>208</v>
      </c>
      <c r="F117" s="13" t="s">
        <v>3323</v>
      </c>
      <c r="G117" s="16" t="s">
        <v>3306</v>
      </c>
      <c r="H117" s="13" t="s">
        <v>259</v>
      </c>
      <c r="I117" s="13" t="s">
        <v>36468</v>
      </c>
      <c r="J117" s="13" t="s">
        <v>36468</v>
      </c>
      <c r="K117" s="13" t="s">
        <v>36853</v>
      </c>
      <c r="L117" s="17" t="s">
        <v>36854</v>
      </c>
      <c r="M117" s="18">
        <v>5120000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4.75" customHeight="1" x14ac:dyDescent="0.25">
      <c r="A118" s="13">
        <v>112</v>
      </c>
      <c r="B118" s="13" t="s">
        <v>36855</v>
      </c>
      <c r="C118" s="13" t="s">
        <v>36856</v>
      </c>
      <c r="D118" s="14" t="s">
        <v>13875</v>
      </c>
      <c r="E118" s="15" t="s">
        <v>147</v>
      </c>
      <c r="F118" s="13" t="s">
        <v>3452</v>
      </c>
      <c r="G118" s="16" t="s">
        <v>4991</v>
      </c>
      <c r="H118" s="13" t="s">
        <v>259</v>
      </c>
      <c r="I118" s="13" t="s">
        <v>36468</v>
      </c>
      <c r="J118" s="13" t="s">
        <v>36468</v>
      </c>
      <c r="K118" s="13" t="s">
        <v>36857</v>
      </c>
      <c r="L118" s="17" t="s">
        <v>36858</v>
      </c>
      <c r="M118" s="18">
        <v>5632000</v>
      </c>
      <c r="N118" s="19"/>
      <c r="O118" s="20" t="str">
        <f t="shared" si="2"/>
        <v>C1</v>
      </c>
      <c r="R118" s="21" t="str">
        <f t="shared" si="3"/>
        <v>NH 18-19C1</v>
      </c>
    </row>
    <row r="119" spans="1:18" ht="24.75" customHeight="1" x14ac:dyDescent="0.25">
      <c r="A119" s="13">
        <v>113</v>
      </c>
      <c r="B119" s="13" t="s">
        <v>36859</v>
      </c>
      <c r="C119" s="13" t="s">
        <v>36860</v>
      </c>
      <c r="D119" s="14" t="s">
        <v>184</v>
      </c>
      <c r="E119" s="15" t="s">
        <v>208</v>
      </c>
      <c r="F119" s="13" t="s">
        <v>13693</v>
      </c>
      <c r="G119" s="16" t="s">
        <v>804</v>
      </c>
      <c r="H119" s="13" t="s">
        <v>259</v>
      </c>
      <c r="I119" s="13" t="s">
        <v>36468</v>
      </c>
      <c r="J119" s="13" t="s">
        <v>36468</v>
      </c>
      <c r="K119" s="13" t="s">
        <v>36861</v>
      </c>
      <c r="L119" s="17" t="s">
        <v>36862</v>
      </c>
      <c r="M119" s="18">
        <v>5632000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4.75" customHeight="1" x14ac:dyDescent="0.25">
      <c r="A120" s="13">
        <v>114</v>
      </c>
      <c r="B120" s="13" t="s">
        <v>36863</v>
      </c>
      <c r="C120" s="13" t="s">
        <v>36864</v>
      </c>
      <c r="D120" s="14" t="s">
        <v>5541</v>
      </c>
      <c r="E120" s="15" t="s">
        <v>122</v>
      </c>
      <c r="F120" s="13" t="s">
        <v>2348</v>
      </c>
      <c r="G120" s="16" t="s">
        <v>2862</v>
      </c>
      <c r="H120" s="13" t="s">
        <v>259</v>
      </c>
      <c r="I120" s="13" t="s">
        <v>36468</v>
      </c>
      <c r="J120" s="13" t="s">
        <v>36468</v>
      </c>
      <c r="K120" s="13" t="s">
        <v>36865</v>
      </c>
      <c r="L120" s="17" t="s">
        <v>36866</v>
      </c>
      <c r="M120" s="18">
        <v>5575000</v>
      </c>
      <c r="N120" s="19"/>
      <c r="O120" s="20" t="str">
        <f t="shared" si="2"/>
        <v>T4</v>
      </c>
      <c r="R120" s="21" t="str">
        <f t="shared" si="3"/>
        <v>NH 18-19T4</v>
      </c>
    </row>
    <row r="121" spans="1:18" ht="24.75" customHeight="1" x14ac:dyDescent="0.25">
      <c r="A121" s="13">
        <v>115</v>
      </c>
      <c r="B121" s="13" t="s">
        <v>36867</v>
      </c>
      <c r="C121" s="13" t="s">
        <v>36868</v>
      </c>
      <c r="D121" s="14" t="s">
        <v>484</v>
      </c>
      <c r="E121" s="15" t="s">
        <v>1321</v>
      </c>
      <c r="F121" s="13" t="s">
        <v>16848</v>
      </c>
      <c r="G121" s="16" t="s">
        <v>3433</v>
      </c>
      <c r="H121" s="13" t="s">
        <v>259</v>
      </c>
      <c r="I121" s="13" t="s">
        <v>36468</v>
      </c>
      <c r="J121" s="13" t="s">
        <v>36468</v>
      </c>
      <c r="K121" s="13" t="s">
        <v>36869</v>
      </c>
      <c r="L121" s="17" t="s">
        <v>36870</v>
      </c>
      <c r="M121" s="18">
        <v>5632000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4.75" customHeight="1" x14ac:dyDescent="0.25">
      <c r="A122" s="13">
        <v>116</v>
      </c>
      <c r="B122" s="13" t="s">
        <v>36871</v>
      </c>
      <c r="C122" s="13" t="s">
        <v>36872</v>
      </c>
      <c r="D122" s="14" t="s">
        <v>11326</v>
      </c>
      <c r="E122" s="15" t="s">
        <v>8115</v>
      </c>
      <c r="F122" s="13" t="s">
        <v>3676</v>
      </c>
      <c r="G122" s="16" t="s">
        <v>9829</v>
      </c>
      <c r="H122" s="13" t="s">
        <v>259</v>
      </c>
      <c r="I122" s="13" t="s">
        <v>36468</v>
      </c>
      <c r="J122" s="13" t="s">
        <v>36468</v>
      </c>
      <c r="K122" s="13" t="s">
        <v>36873</v>
      </c>
      <c r="L122" s="17" t="s">
        <v>36874</v>
      </c>
      <c r="M122" s="18">
        <v>5120000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4.75" customHeight="1" x14ac:dyDescent="0.25">
      <c r="A123" s="13">
        <v>117</v>
      </c>
      <c r="B123" s="13" t="s">
        <v>36875</v>
      </c>
      <c r="C123" s="13" t="s">
        <v>36876</v>
      </c>
      <c r="D123" s="14" t="s">
        <v>1880</v>
      </c>
      <c r="E123" s="15" t="s">
        <v>154</v>
      </c>
      <c r="F123" s="13" t="s">
        <v>2702</v>
      </c>
      <c r="G123" s="16" t="s">
        <v>6388</v>
      </c>
      <c r="H123" s="13" t="s">
        <v>259</v>
      </c>
      <c r="I123" s="13" t="s">
        <v>36468</v>
      </c>
      <c r="J123" s="13" t="s">
        <v>36468</v>
      </c>
      <c r="K123" s="13" t="s">
        <v>36877</v>
      </c>
      <c r="L123" s="17" t="s">
        <v>36878</v>
      </c>
      <c r="M123" s="18">
        <v>5120000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4.75" customHeight="1" x14ac:dyDescent="0.25">
      <c r="A124" s="13">
        <v>118</v>
      </c>
      <c r="B124" s="13" t="s">
        <v>36879</v>
      </c>
      <c r="C124" s="13" t="s">
        <v>36880</v>
      </c>
      <c r="D124" s="14" t="s">
        <v>1098</v>
      </c>
      <c r="E124" s="15" t="s">
        <v>80</v>
      </c>
      <c r="F124" s="13" t="s">
        <v>33118</v>
      </c>
      <c r="G124" s="16" t="s">
        <v>3346</v>
      </c>
      <c r="H124" s="13" t="s">
        <v>259</v>
      </c>
      <c r="I124" s="13" t="s">
        <v>36468</v>
      </c>
      <c r="J124" s="13" t="s">
        <v>36468</v>
      </c>
      <c r="K124" s="13" t="s">
        <v>36881</v>
      </c>
      <c r="L124" s="17" t="s">
        <v>36882</v>
      </c>
      <c r="M124" s="18">
        <v>5888000</v>
      </c>
      <c r="N124" s="19"/>
      <c r="O124" s="20" t="str">
        <f t="shared" si="2"/>
        <v>C1</v>
      </c>
      <c r="R124" s="21" t="str">
        <f t="shared" si="3"/>
        <v>NH 18-19C1</v>
      </c>
    </row>
    <row r="125" spans="1:18" ht="24.75" customHeight="1" x14ac:dyDescent="0.25">
      <c r="A125" s="13">
        <v>119</v>
      </c>
      <c r="B125" s="13" t="s">
        <v>36883</v>
      </c>
      <c r="C125" s="13" t="s">
        <v>36884</v>
      </c>
      <c r="D125" s="14" t="s">
        <v>2011</v>
      </c>
      <c r="E125" s="15" t="s">
        <v>197</v>
      </c>
      <c r="F125" s="13" t="s">
        <v>4314</v>
      </c>
      <c r="G125" s="16" t="s">
        <v>5048</v>
      </c>
      <c r="H125" s="13" t="s">
        <v>259</v>
      </c>
      <c r="I125" s="13" t="s">
        <v>36468</v>
      </c>
      <c r="J125" s="13" t="s">
        <v>36468</v>
      </c>
      <c r="K125" s="13" t="s">
        <v>36885</v>
      </c>
      <c r="L125" s="17" t="s">
        <v>36886</v>
      </c>
      <c r="M125" s="18">
        <v>5632000</v>
      </c>
      <c r="N125" s="19"/>
      <c r="O125" s="20" t="str">
        <f t="shared" ref="O125:O139" si="4">MID(G125,3,FIND("-",G125,1)-3)&amp;IF(MID(G125,3,5)="CĐ-LT","LT","")</f>
        <v>C1</v>
      </c>
      <c r="R125" s="21" t="str">
        <f t="shared" ref="R125:R139" si="5">IF(LEFT(G125,2)="18","NH 18-19","")&amp;O125</f>
        <v>NH 18-19C1</v>
      </c>
    </row>
    <row r="126" spans="1:18" ht="24.75" customHeight="1" x14ac:dyDescent="0.25">
      <c r="A126" s="13">
        <v>120</v>
      </c>
      <c r="B126" s="13" t="s">
        <v>36887</v>
      </c>
      <c r="C126" s="13" t="s">
        <v>15520</v>
      </c>
      <c r="D126" s="14" t="s">
        <v>2172</v>
      </c>
      <c r="E126" s="15" t="s">
        <v>868</v>
      </c>
      <c r="F126" s="13" t="s">
        <v>4888</v>
      </c>
      <c r="G126" s="16" t="s">
        <v>8777</v>
      </c>
      <c r="H126" s="13" t="s">
        <v>259</v>
      </c>
      <c r="I126" s="13" t="s">
        <v>36468</v>
      </c>
      <c r="J126" s="13" t="s">
        <v>36468</v>
      </c>
      <c r="K126" s="13" t="s">
        <v>36888</v>
      </c>
      <c r="L126" s="17" t="s">
        <v>36889</v>
      </c>
      <c r="M126" s="18">
        <v>3584000</v>
      </c>
      <c r="N126" s="19"/>
      <c r="O126" s="20" t="str">
        <f t="shared" si="4"/>
        <v>CĐ</v>
      </c>
      <c r="R126" s="21" t="str">
        <f t="shared" si="5"/>
        <v>CĐ</v>
      </c>
    </row>
    <row r="127" spans="1:18" ht="24.75" customHeight="1" x14ac:dyDescent="0.25">
      <c r="A127" s="13">
        <v>121</v>
      </c>
      <c r="B127" s="13" t="s">
        <v>36890</v>
      </c>
      <c r="C127" s="13" t="s">
        <v>16209</v>
      </c>
      <c r="D127" s="14" t="s">
        <v>16210</v>
      </c>
      <c r="E127" s="15" t="s">
        <v>2930</v>
      </c>
      <c r="F127" s="13" t="s">
        <v>16211</v>
      </c>
      <c r="G127" s="16" t="s">
        <v>8799</v>
      </c>
      <c r="H127" s="13" t="s">
        <v>259</v>
      </c>
      <c r="I127" s="13" t="s">
        <v>36468</v>
      </c>
      <c r="J127" s="13" t="s">
        <v>36468</v>
      </c>
      <c r="K127" s="13" t="s">
        <v>36891</v>
      </c>
      <c r="L127" s="17" t="s">
        <v>36892</v>
      </c>
      <c r="M127" s="18">
        <v>6244000</v>
      </c>
      <c r="N127" s="19"/>
      <c r="O127" s="20" t="str">
        <f t="shared" si="4"/>
        <v>T4</v>
      </c>
      <c r="R127" s="21" t="str">
        <f t="shared" si="5"/>
        <v>T4</v>
      </c>
    </row>
    <row r="128" spans="1:18" ht="24.75" customHeight="1" x14ac:dyDescent="0.25">
      <c r="A128" s="13">
        <v>122</v>
      </c>
      <c r="B128" s="13" t="s">
        <v>36893</v>
      </c>
      <c r="C128" s="13" t="s">
        <v>36894</v>
      </c>
      <c r="D128" s="14" t="s">
        <v>36895</v>
      </c>
      <c r="E128" s="15" t="s">
        <v>697</v>
      </c>
      <c r="F128" s="13" t="s">
        <v>2789</v>
      </c>
      <c r="G128" s="16" t="s">
        <v>2957</v>
      </c>
      <c r="H128" s="13" t="s">
        <v>259</v>
      </c>
      <c r="I128" s="13" t="s">
        <v>36468</v>
      </c>
      <c r="J128" s="13" t="s">
        <v>36468</v>
      </c>
      <c r="K128" s="13" t="s">
        <v>36896</v>
      </c>
      <c r="L128" s="17" t="s">
        <v>36897</v>
      </c>
      <c r="M128" s="18">
        <v>5129000</v>
      </c>
      <c r="N128" s="19"/>
      <c r="O128" s="20" t="str">
        <f t="shared" si="4"/>
        <v>T4</v>
      </c>
      <c r="R128" s="21" t="str">
        <f t="shared" si="5"/>
        <v>NH 18-19T4</v>
      </c>
    </row>
    <row r="129" spans="1:19" ht="24.75" customHeight="1" x14ac:dyDescent="0.25">
      <c r="A129" s="13">
        <v>123</v>
      </c>
      <c r="B129" s="13" t="s">
        <v>36898</v>
      </c>
      <c r="C129" s="13" t="s">
        <v>36899</v>
      </c>
      <c r="D129" s="14" t="s">
        <v>848</v>
      </c>
      <c r="E129" s="15" t="s">
        <v>333</v>
      </c>
      <c r="F129" s="13" t="s">
        <v>3802</v>
      </c>
      <c r="G129" s="16" t="s">
        <v>4971</v>
      </c>
      <c r="H129" s="13" t="s">
        <v>259</v>
      </c>
      <c r="I129" s="13" t="s">
        <v>36468</v>
      </c>
      <c r="J129" s="13" t="s">
        <v>36468</v>
      </c>
      <c r="K129" s="13" t="s">
        <v>36900</v>
      </c>
      <c r="L129" s="17" t="s">
        <v>36901</v>
      </c>
      <c r="M129" s="18">
        <v>5632000</v>
      </c>
      <c r="N129" s="19"/>
      <c r="O129" s="20" t="str">
        <f t="shared" si="4"/>
        <v>C1</v>
      </c>
      <c r="R129" s="21" t="str">
        <f t="shared" si="5"/>
        <v>NH 18-19C1</v>
      </c>
    </row>
    <row r="130" spans="1:19" ht="24.75" customHeight="1" x14ac:dyDescent="0.25">
      <c r="A130" s="13">
        <v>124</v>
      </c>
      <c r="B130" s="13" t="s">
        <v>36902</v>
      </c>
      <c r="C130" s="13" t="s">
        <v>36903</v>
      </c>
      <c r="D130" s="14" t="s">
        <v>5127</v>
      </c>
      <c r="E130" s="15" t="s">
        <v>567</v>
      </c>
      <c r="F130" s="13" t="s">
        <v>7898</v>
      </c>
      <c r="G130" s="16" t="s">
        <v>12025</v>
      </c>
      <c r="H130" s="13" t="s">
        <v>259</v>
      </c>
      <c r="I130" s="13" t="s">
        <v>36468</v>
      </c>
      <c r="J130" s="13" t="s">
        <v>36468</v>
      </c>
      <c r="K130" s="13" t="s">
        <v>36904</v>
      </c>
      <c r="L130" s="17" t="s">
        <v>36905</v>
      </c>
      <c r="M130" s="18">
        <v>5120000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9" ht="24.75" customHeight="1" x14ac:dyDescent="0.25">
      <c r="A131" s="13">
        <v>125</v>
      </c>
      <c r="B131" s="13" t="s">
        <v>36906</v>
      </c>
      <c r="C131" s="13" t="s">
        <v>36907</v>
      </c>
      <c r="D131" s="14" t="s">
        <v>19088</v>
      </c>
      <c r="E131" s="15" t="s">
        <v>604</v>
      </c>
      <c r="F131" s="13" t="s">
        <v>1465</v>
      </c>
      <c r="G131" s="16" t="s">
        <v>12025</v>
      </c>
      <c r="H131" s="13" t="s">
        <v>259</v>
      </c>
      <c r="I131" s="13" t="s">
        <v>36468</v>
      </c>
      <c r="J131" s="13" t="s">
        <v>36468</v>
      </c>
      <c r="K131" s="13" t="s">
        <v>36908</v>
      </c>
      <c r="L131" s="17" t="s">
        <v>36909</v>
      </c>
      <c r="M131" s="18">
        <v>5120000</v>
      </c>
      <c r="N131" s="19"/>
      <c r="O131" s="20" t="str">
        <f t="shared" si="4"/>
        <v>C1</v>
      </c>
      <c r="R131" s="21" t="str">
        <f t="shared" si="5"/>
        <v>NH 18-19C1</v>
      </c>
    </row>
    <row r="132" spans="1:19" ht="24.75" customHeight="1" x14ac:dyDescent="0.25">
      <c r="A132" s="13">
        <v>126</v>
      </c>
      <c r="B132" s="13" t="s">
        <v>36910</v>
      </c>
      <c r="C132" s="13" t="s">
        <v>36911</v>
      </c>
      <c r="D132" s="14" t="s">
        <v>1144</v>
      </c>
      <c r="E132" s="15" t="s">
        <v>154</v>
      </c>
      <c r="F132" s="13" t="s">
        <v>1962</v>
      </c>
      <c r="G132" s="16" t="s">
        <v>5317</v>
      </c>
      <c r="H132" s="13" t="s">
        <v>259</v>
      </c>
      <c r="I132" s="13" t="s">
        <v>36468</v>
      </c>
      <c r="J132" s="13" t="s">
        <v>36468</v>
      </c>
      <c r="K132" s="13" t="s">
        <v>36912</v>
      </c>
      <c r="L132" s="17" t="s">
        <v>36913</v>
      </c>
      <c r="M132" s="18">
        <v>5632000</v>
      </c>
      <c r="N132" s="19"/>
      <c r="O132" s="20" t="str">
        <f t="shared" si="4"/>
        <v>C1</v>
      </c>
      <c r="R132" s="21" t="str">
        <f t="shared" si="5"/>
        <v>NH 18-19C1</v>
      </c>
    </row>
    <row r="133" spans="1:19" ht="24.75" customHeight="1" x14ac:dyDescent="0.25">
      <c r="A133" s="13">
        <v>127</v>
      </c>
      <c r="B133" s="13" t="s">
        <v>36914</v>
      </c>
      <c r="C133" s="13" t="s">
        <v>36915</v>
      </c>
      <c r="D133" s="14" t="s">
        <v>4501</v>
      </c>
      <c r="E133" s="15" t="s">
        <v>861</v>
      </c>
      <c r="F133" s="13" t="s">
        <v>8133</v>
      </c>
      <c r="G133" s="16" t="s">
        <v>397</v>
      </c>
      <c r="H133" s="13" t="s">
        <v>259</v>
      </c>
      <c r="I133" s="13" t="s">
        <v>36468</v>
      </c>
      <c r="J133" s="13" t="s">
        <v>36468</v>
      </c>
      <c r="K133" s="13" t="s">
        <v>36916</v>
      </c>
      <c r="L133" s="17" t="s">
        <v>36917</v>
      </c>
      <c r="M133" s="18">
        <v>2808000</v>
      </c>
      <c r="N133" s="19"/>
      <c r="O133" s="20" t="str">
        <f t="shared" si="4"/>
        <v>C1</v>
      </c>
      <c r="R133" s="21" t="str">
        <f t="shared" si="5"/>
        <v>NH 18-19C1</v>
      </c>
    </row>
    <row r="134" spans="1:19" ht="24.75" customHeight="1" x14ac:dyDescent="0.25">
      <c r="A134" s="13">
        <v>128</v>
      </c>
      <c r="B134" s="13" t="s">
        <v>36918</v>
      </c>
      <c r="C134" s="13" t="s">
        <v>36919</v>
      </c>
      <c r="D134" s="14" t="s">
        <v>36920</v>
      </c>
      <c r="E134" s="15" t="s">
        <v>1132</v>
      </c>
      <c r="F134" s="13" t="s">
        <v>4200</v>
      </c>
      <c r="G134" s="16" t="s">
        <v>2251</v>
      </c>
      <c r="H134" s="13" t="s">
        <v>259</v>
      </c>
      <c r="I134" s="13" t="s">
        <v>36468</v>
      </c>
      <c r="J134" s="13" t="s">
        <v>36468</v>
      </c>
      <c r="K134" s="13" t="s">
        <v>36921</v>
      </c>
      <c r="L134" s="17" t="s">
        <v>36922</v>
      </c>
      <c r="M134" s="18">
        <v>5632000</v>
      </c>
      <c r="N134" s="19"/>
      <c r="O134" s="20" t="str">
        <f t="shared" si="4"/>
        <v>C1</v>
      </c>
      <c r="R134" s="21" t="str">
        <f t="shared" si="5"/>
        <v>NH 18-19C1</v>
      </c>
    </row>
    <row r="135" spans="1:19" ht="24.75" customHeight="1" x14ac:dyDescent="0.25">
      <c r="A135" s="13">
        <v>129</v>
      </c>
      <c r="B135" s="13" t="s">
        <v>36923</v>
      </c>
      <c r="C135" s="13" t="s">
        <v>3946</v>
      </c>
      <c r="D135" s="14" t="s">
        <v>176</v>
      </c>
      <c r="E135" s="15" t="s">
        <v>177</v>
      </c>
      <c r="F135" s="13" t="s">
        <v>129</v>
      </c>
      <c r="G135" s="16" t="s">
        <v>3516</v>
      </c>
      <c r="H135" s="13" t="s">
        <v>259</v>
      </c>
      <c r="I135" s="13" t="s">
        <v>36468</v>
      </c>
      <c r="J135" s="13" t="s">
        <v>36468</v>
      </c>
      <c r="K135" s="13" t="s">
        <v>36924</v>
      </c>
      <c r="L135" s="17" t="s">
        <v>36925</v>
      </c>
      <c r="M135" s="18">
        <v>5120000</v>
      </c>
      <c r="N135" s="19"/>
      <c r="O135" s="20" t="str">
        <f t="shared" si="4"/>
        <v>C1</v>
      </c>
      <c r="R135" s="21" t="str">
        <f t="shared" si="5"/>
        <v>NH 18-19C1</v>
      </c>
    </row>
    <row r="136" spans="1:19" ht="24.75" customHeight="1" x14ac:dyDescent="0.25">
      <c r="A136" s="13">
        <v>130</v>
      </c>
      <c r="B136" s="13" t="s">
        <v>36926</v>
      </c>
      <c r="C136" s="13" t="s">
        <v>4098</v>
      </c>
      <c r="D136" s="14" t="s">
        <v>4099</v>
      </c>
      <c r="E136" s="15" t="s">
        <v>128</v>
      </c>
      <c r="F136" s="13" t="s">
        <v>148</v>
      </c>
      <c r="G136" s="16" t="s">
        <v>804</v>
      </c>
      <c r="H136" s="13" t="s">
        <v>259</v>
      </c>
      <c r="I136" s="13" t="s">
        <v>36468</v>
      </c>
      <c r="J136" s="13" t="s">
        <v>36468</v>
      </c>
      <c r="K136" s="13" t="s">
        <v>36927</v>
      </c>
      <c r="L136" s="17" t="s">
        <v>36928</v>
      </c>
      <c r="M136" s="18">
        <v>5632000</v>
      </c>
      <c r="N136" s="19"/>
      <c r="O136" s="20" t="str">
        <f t="shared" si="4"/>
        <v>C1</v>
      </c>
      <c r="R136" s="21" t="str">
        <f t="shared" si="5"/>
        <v>NH 18-19C1</v>
      </c>
    </row>
    <row r="137" spans="1:19" ht="24.75" customHeight="1" x14ac:dyDescent="0.25">
      <c r="A137" s="13">
        <v>131</v>
      </c>
      <c r="B137" s="13" t="s">
        <v>36929</v>
      </c>
      <c r="C137" s="13" t="s">
        <v>36930</v>
      </c>
      <c r="D137" s="14" t="s">
        <v>36931</v>
      </c>
      <c r="E137" s="15" t="s">
        <v>1591</v>
      </c>
      <c r="F137" s="13" t="s">
        <v>9263</v>
      </c>
      <c r="G137" s="16" t="s">
        <v>4971</v>
      </c>
      <c r="H137" s="13" t="s">
        <v>259</v>
      </c>
      <c r="I137" s="13" t="s">
        <v>36468</v>
      </c>
      <c r="J137" s="13" t="s">
        <v>36468</v>
      </c>
      <c r="K137" s="13" t="s">
        <v>36932</v>
      </c>
      <c r="L137" s="17" t="s">
        <v>36933</v>
      </c>
      <c r="M137" s="18">
        <v>5632000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9" ht="24.75" customHeight="1" x14ac:dyDescent="0.25">
      <c r="A138" s="13">
        <v>132</v>
      </c>
      <c r="B138" s="13" t="s">
        <v>36934</v>
      </c>
      <c r="C138" s="13" t="s">
        <v>36935</v>
      </c>
      <c r="D138" s="14" t="s">
        <v>36936</v>
      </c>
      <c r="E138" s="15" t="s">
        <v>574</v>
      </c>
      <c r="F138" s="13" t="s">
        <v>6160</v>
      </c>
      <c r="G138" s="16" t="s">
        <v>4971</v>
      </c>
      <c r="H138" s="13" t="s">
        <v>259</v>
      </c>
      <c r="I138" s="13" t="s">
        <v>36468</v>
      </c>
      <c r="J138" s="13" t="s">
        <v>36468</v>
      </c>
      <c r="K138" s="13" t="s">
        <v>36937</v>
      </c>
      <c r="L138" s="17" t="s">
        <v>36938</v>
      </c>
      <c r="M138" s="18">
        <v>5632000</v>
      </c>
      <c r="N138" s="19"/>
      <c r="O138" s="20" t="str">
        <f t="shared" si="4"/>
        <v>C1</v>
      </c>
      <c r="R138" s="21" t="str">
        <f t="shared" si="5"/>
        <v>NH 18-19C1</v>
      </c>
    </row>
    <row r="139" spans="1:19" ht="24.75" customHeight="1" x14ac:dyDescent="0.25">
      <c r="A139" s="13">
        <v>133</v>
      </c>
      <c r="B139" s="13" t="s">
        <v>36939</v>
      </c>
      <c r="C139" s="13" t="s">
        <v>183</v>
      </c>
      <c r="D139" s="14" t="s">
        <v>184</v>
      </c>
      <c r="E139" s="15" t="s">
        <v>185</v>
      </c>
      <c r="F139" s="13" t="s">
        <v>24</v>
      </c>
      <c r="G139" s="16" t="s">
        <v>22411</v>
      </c>
      <c r="H139" s="13" t="s">
        <v>259</v>
      </c>
      <c r="I139" s="13" t="s">
        <v>36468</v>
      </c>
      <c r="J139" s="13" t="s">
        <v>36468</v>
      </c>
      <c r="K139" s="13" t="s">
        <v>36940</v>
      </c>
      <c r="L139" s="17" t="s">
        <v>36941</v>
      </c>
      <c r="M139" s="18">
        <v>6244000</v>
      </c>
      <c r="N139" s="19"/>
      <c r="O139" s="20" t="str">
        <f t="shared" si="4"/>
        <v>T4</v>
      </c>
      <c r="R139" s="21" t="str">
        <f t="shared" si="5"/>
        <v>NH 18-19T4</v>
      </c>
    </row>
    <row r="140" spans="1:19" s="28" customFormat="1" ht="24.75" customHeight="1" x14ac:dyDescent="0.25">
      <c r="A140" s="229" t="s">
        <v>35</v>
      </c>
      <c r="B140" s="230"/>
      <c r="C140" s="230"/>
      <c r="D140" s="230"/>
      <c r="E140" s="22"/>
      <c r="F140" s="22"/>
      <c r="G140" s="22"/>
      <c r="H140" s="23"/>
      <c r="I140" s="24"/>
      <c r="J140" s="25"/>
      <c r="K140" s="26"/>
      <c r="L140" s="231">
        <f>SUM(M7:M139)</f>
        <v>631370000</v>
      </c>
      <c r="M140" s="232"/>
      <c r="N140" s="27"/>
      <c r="O140" s="20"/>
      <c r="P140" s="6"/>
      <c r="Q140" s="6"/>
    </row>
    <row r="141" spans="1:19" s="30" customFormat="1" ht="24" customHeight="1" x14ac:dyDescent="0.25">
      <c r="A141" s="237" t="s">
        <v>36944</v>
      </c>
      <c r="B141" s="238"/>
      <c r="C141" s="238"/>
      <c r="D141" s="238"/>
      <c r="E141" s="238"/>
      <c r="F141" s="238"/>
      <c r="G141" s="238"/>
      <c r="H141" s="238"/>
      <c r="I141" s="238"/>
      <c r="J141" s="238"/>
      <c r="K141" s="238"/>
      <c r="L141" s="238"/>
      <c r="M141" s="238"/>
      <c r="N141" s="239"/>
      <c r="O141" s="29" t="str">
        <f>LEFT(G141,5)</f>
        <v/>
      </c>
      <c r="P141" s="6"/>
      <c r="Q141" s="6"/>
    </row>
    <row r="142" spans="1:19" ht="15.75" customHeight="1" x14ac:dyDescent="0.25">
      <c r="A142" s="31"/>
      <c r="B142" s="31"/>
      <c r="C142" s="1"/>
      <c r="D142" s="2"/>
      <c r="E142" s="2"/>
      <c r="F142" s="1"/>
      <c r="G142" s="225" t="s">
        <v>36466</v>
      </c>
      <c r="H142" s="225"/>
      <c r="I142" s="225"/>
      <c r="J142" s="225"/>
      <c r="K142" s="225"/>
      <c r="L142" s="225"/>
      <c r="M142" s="225"/>
      <c r="N142" s="225"/>
      <c r="O142" s="29"/>
      <c r="S142" s="30"/>
    </row>
    <row r="143" spans="1:19" ht="15.75" customHeight="1" x14ac:dyDescent="0.25">
      <c r="A143" s="35" t="s">
        <v>4822</v>
      </c>
      <c r="B143" s="35"/>
      <c r="C143" s="35"/>
      <c r="D143" s="32"/>
      <c r="E143" s="32" t="s">
        <v>4823</v>
      </c>
      <c r="F143" s="32"/>
      <c r="G143" s="32"/>
      <c r="H143" s="32"/>
      <c r="I143" s="32"/>
      <c r="J143" s="32"/>
      <c r="K143" s="32"/>
      <c r="L143" s="32"/>
      <c r="M143" s="236" t="s">
        <v>4824</v>
      </c>
      <c r="N143" s="236"/>
      <c r="O143" s="29"/>
    </row>
    <row r="144" spans="1:19" x14ac:dyDescent="0.25">
      <c r="A144" s="33"/>
      <c r="B144" s="33"/>
      <c r="C144" s="172"/>
      <c r="D144" s="35"/>
      <c r="E144" s="35"/>
      <c r="F144" s="35"/>
      <c r="G144" s="35"/>
      <c r="J144" s="172"/>
      <c r="K144" s="172"/>
      <c r="L144" s="172"/>
      <c r="M144" s="172"/>
      <c r="N144" s="6"/>
    </row>
    <row r="145" spans="1:16" x14ac:dyDescent="0.25">
      <c r="A145" s="33"/>
      <c r="B145" s="33"/>
      <c r="C145" s="172"/>
      <c r="D145" s="35"/>
      <c r="E145" s="35"/>
      <c r="F145" s="35"/>
      <c r="G145" s="35"/>
      <c r="H145" s="35"/>
      <c r="I145" s="35"/>
      <c r="J145" s="172"/>
      <c r="K145" s="172"/>
      <c r="L145" s="172"/>
      <c r="M145" s="172"/>
      <c r="N145" s="6"/>
    </row>
    <row r="146" spans="1:16" x14ac:dyDescent="0.25">
      <c r="A146" s="33"/>
      <c r="B146" s="33"/>
      <c r="C146" s="172"/>
      <c r="D146" s="35"/>
      <c r="E146" s="35"/>
      <c r="F146" s="35"/>
      <c r="G146" s="35"/>
      <c r="H146" s="35"/>
      <c r="I146" s="35"/>
      <c r="J146" s="172"/>
      <c r="K146" s="172"/>
      <c r="L146" s="172"/>
      <c r="M146" s="172"/>
      <c r="N146" s="6"/>
    </row>
    <row r="147" spans="1:16" s="28" customFormat="1" x14ac:dyDescent="0.25">
      <c r="A147" s="35"/>
      <c r="B147" s="35"/>
      <c r="C147" s="35" t="s">
        <v>4820</v>
      </c>
      <c r="D147" s="35"/>
      <c r="E147" s="236" t="s">
        <v>4821</v>
      </c>
      <c r="F147" s="236"/>
      <c r="G147" s="236"/>
      <c r="H147" s="35"/>
      <c r="I147" s="35"/>
      <c r="J147" s="35"/>
      <c r="K147" s="35"/>
      <c r="L147" s="35"/>
      <c r="M147" s="236" t="s">
        <v>4819</v>
      </c>
      <c r="N147" s="236"/>
      <c r="O147" s="172"/>
      <c r="P147" s="6"/>
    </row>
    <row r="148" spans="1:16" s="28" customFormat="1" ht="18.75" customHeight="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172"/>
      <c r="P148" s="6"/>
    </row>
    <row r="149" spans="1:16" s="36" customFormat="1" x14ac:dyDescent="0.25">
      <c r="B149" s="37"/>
      <c r="C149" s="38" t="s">
        <v>38</v>
      </c>
      <c r="D149" s="39" t="s">
        <v>586</v>
      </c>
      <c r="E149" s="40"/>
      <c r="F149" s="40"/>
      <c r="G149" s="40"/>
      <c r="H149" s="40"/>
      <c r="I149" s="40"/>
      <c r="J149" s="41"/>
      <c r="K149" s="40"/>
      <c r="L149" s="40"/>
      <c r="M149" s="42"/>
    </row>
    <row r="150" spans="1:16" s="36" customFormat="1" x14ac:dyDescent="0.25">
      <c r="A150" s="43"/>
      <c r="B150" s="44"/>
      <c r="C150" s="45" t="s">
        <v>40</v>
      </c>
      <c r="D150" s="46">
        <f>SUMIF($O$7:$O$139,"CĐN",$M$7:$M$139)</f>
        <v>23100000</v>
      </c>
      <c r="E150" s="40"/>
      <c r="F150" s="40"/>
      <c r="G150" s="40"/>
      <c r="H150" s="40"/>
      <c r="I150" s="40"/>
      <c r="J150" s="41"/>
      <c r="K150" s="40"/>
      <c r="L150" s="40"/>
      <c r="M150" s="6"/>
    </row>
    <row r="151" spans="1:16" s="49" customFormat="1" ht="13.5" customHeight="1" x14ac:dyDescent="0.25">
      <c r="A151" s="43"/>
      <c r="B151" s="44"/>
      <c r="C151" s="45" t="s">
        <v>41</v>
      </c>
      <c r="D151" s="46">
        <f>SUMIF($O$7:$O$139,"TCN",$M$7:$M$139)</f>
        <v>0</v>
      </c>
      <c r="E151" s="47"/>
      <c r="F151" s="47"/>
      <c r="G151" s="47"/>
      <c r="H151" s="47"/>
      <c r="I151" s="40"/>
      <c r="J151" s="48"/>
      <c r="K151" s="47"/>
      <c r="L151" s="47"/>
      <c r="M151" s="6"/>
    </row>
    <row r="152" spans="1:16" s="49" customFormat="1" ht="13.5" customHeight="1" x14ac:dyDescent="0.25">
      <c r="A152" s="43"/>
      <c r="B152" s="50" t="s">
        <v>42</v>
      </c>
      <c r="C152" s="45" t="s">
        <v>43</v>
      </c>
      <c r="D152" s="46">
        <f>SUMIF($O$7:$O$139,"CĐ",$M$7:$M$139)+SUMIF($O$7:$O$139,"C1",$M$7:$M$139)</f>
        <v>479176000</v>
      </c>
      <c r="E152" s="47"/>
      <c r="F152" s="47"/>
      <c r="G152" s="47"/>
      <c r="H152" s="47"/>
      <c r="I152" s="47"/>
      <c r="J152" s="48"/>
      <c r="K152" s="47"/>
      <c r="L152" s="47"/>
      <c r="M152" s="6"/>
    </row>
    <row r="153" spans="1:16" s="49" customFormat="1" ht="13.5" customHeight="1" x14ac:dyDescent="0.25">
      <c r="A153" s="43"/>
      <c r="B153" s="50"/>
      <c r="C153" s="45" t="s">
        <v>44</v>
      </c>
      <c r="D153" s="46">
        <f>SUMIF($O$7:$O$139,"C2",$M$7:$M$139)+SUMIF($O$7:$O$139,"CĐLT",$M$7:$M$139)</f>
        <v>0</v>
      </c>
      <c r="E153" s="47"/>
      <c r="F153" s="47"/>
      <c r="G153" s="47"/>
      <c r="H153" s="47"/>
      <c r="I153" s="47"/>
      <c r="J153" s="48"/>
      <c r="K153" s="47"/>
      <c r="L153" s="47"/>
      <c r="M153" s="6"/>
    </row>
    <row r="154" spans="1:16" s="49" customFormat="1" ht="13.5" customHeight="1" x14ac:dyDescent="0.25">
      <c r="A154" s="43"/>
      <c r="B154" s="51">
        <f>SUM(B150:B152)</f>
        <v>0</v>
      </c>
      <c r="C154" s="45" t="s">
        <v>45</v>
      </c>
      <c r="D154" s="46">
        <f>SUMIF($O$7:$O$139,"T4",$M$7:$M$139)+SUMIF($O$7:$O$139,"T2",$M$7:$M$139)+SUMIF($O$7:$O$139,"T3",$M$7:$M$139)+SUMIF($O$7:$O$139,"TC",$M$7:$M$139)+SUMIF($O$7:$O$139,"TN",$M$7:$M$139)+SUMIF($O$7:$O$139,"TCT",$M$7:$M$139)+SUMIF($O$7:$O$139,"T1",$M$7:$M$139)</f>
        <v>129094000</v>
      </c>
      <c r="E154" s="47"/>
      <c r="F154" s="47"/>
      <c r="G154" s="47"/>
      <c r="H154" s="47"/>
      <c r="I154" s="47"/>
      <c r="J154" s="48"/>
      <c r="K154" s="47"/>
      <c r="L154" s="47"/>
      <c r="M154" s="6"/>
    </row>
    <row r="155" spans="1:16" s="49" customFormat="1" ht="13.5" customHeight="1" x14ac:dyDescent="0.25">
      <c r="B155" s="52"/>
      <c r="C155" s="53" t="s">
        <v>46</v>
      </c>
      <c r="D155" s="54">
        <f>SUM(D150:D154)</f>
        <v>631370000</v>
      </c>
      <c r="E155" s="47"/>
      <c r="F155" s="47"/>
      <c r="G155" s="47"/>
      <c r="H155" s="47"/>
      <c r="I155" s="47"/>
      <c r="J155" s="48"/>
      <c r="K155" s="47"/>
      <c r="L155" s="47"/>
      <c r="M155" s="6"/>
    </row>
    <row r="156" spans="1:16" x14ac:dyDescent="0.25">
      <c r="E156" s="6"/>
      <c r="J156" s="21"/>
      <c r="K156" s="58"/>
      <c r="M156" s="6"/>
      <c r="N156" s="6"/>
    </row>
    <row r="213" spans="16:16" x14ac:dyDescent="0.25">
      <c r="P213" s="55"/>
    </row>
    <row r="214" spans="16:16" x14ac:dyDescent="0.25">
      <c r="P214" s="55"/>
    </row>
    <row r="215" spans="16:16" x14ac:dyDescent="0.25">
      <c r="P215" s="55"/>
    </row>
    <row r="216" spans="16:16" x14ac:dyDescent="0.25">
      <c r="P216" s="55"/>
    </row>
    <row r="220" spans="16:16" x14ac:dyDescent="0.25">
      <c r="P220" s="28"/>
    </row>
    <row r="221" spans="16:16" x14ac:dyDescent="0.25">
      <c r="P221" s="28"/>
    </row>
    <row r="222" spans="16:16" x14ac:dyDescent="0.25">
      <c r="P222" s="56"/>
    </row>
    <row r="223" spans="16:16" x14ac:dyDescent="0.25">
      <c r="P223" s="36"/>
    </row>
    <row r="224" spans="16:16" x14ac:dyDescent="0.25">
      <c r="P224" s="49"/>
    </row>
    <row r="225" spans="16:16" x14ac:dyDescent="0.25">
      <c r="P225" s="49"/>
    </row>
    <row r="226" spans="16:16" x14ac:dyDescent="0.25">
      <c r="P226" s="49"/>
    </row>
    <row r="227" spans="16:16" x14ac:dyDescent="0.25">
      <c r="P227" s="49"/>
    </row>
  </sheetData>
  <mergeCells count="9">
    <mergeCell ref="M143:N143"/>
    <mergeCell ref="E147:G147"/>
    <mergeCell ref="M147:N147"/>
    <mergeCell ref="A4:N4"/>
    <mergeCell ref="A5:N5"/>
    <mergeCell ref="A140:D140"/>
    <mergeCell ref="L140:M140"/>
    <mergeCell ref="A141:N141"/>
    <mergeCell ref="G142:N14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2"/>
  <sheetViews>
    <sheetView topLeftCell="A133" zoomScaleNormal="100" zoomScaleSheetLayoutView="85" workbookViewId="0">
      <selection activeCell="M126" sqref="M126:M144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36945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36946</v>
      </c>
      <c r="C7" s="13" t="s">
        <v>36947</v>
      </c>
      <c r="D7" s="14" t="s">
        <v>36948</v>
      </c>
      <c r="E7" s="15" t="s">
        <v>278</v>
      </c>
      <c r="F7" s="13" t="s">
        <v>35802</v>
      </c>
      <c r="G7" s="16" t="s">
        <v>10107</v>
      </c>
      <c r="H7" s="13" t="s">
        <v>259</v>
      </c>
      <c r="I7" s="13" t="s">
        <v>36949</v>
      </c>
      <c r="J7" s="13" t="s">
        <v>36949</v>
      </c>
      <c r="K7" s="13" t="s">
        <v>36950</v>
      </c>
      <c r="L7" s="17" t="s">
        <v>36951</v>
      </c>
      <c r="M7" s="18">
        <v>5120000</v>
      </c>
      <c r="N7" s="19"/>
      <c r="O7" s="20" t="str">
        <f t="shared" ref="O7:O69" si="0">MID(G7,3,FIND("-",G7,1)-3)&amp;IF(MID(G7,3,5)="CĐ-LT","LT","")</f>
        <v>C1</v>
      </c>
      <c r="R7" s="21" t="str">
        <f t="shared" ref="R7:R69" si="1">IF(LEFT(G7,2)="18","NH 18-19","")&amp;O7</f>
        <v>NH 18-19C1</v>
      </c>
    </row>
    <row r="8" spans="1:18" ht="24.75" customHeight="1" x14ac:dyDescent="0.25">
      <c r="A8" s="13">
        <v>2</v>
      </c>
      <c r="B8" s="13" t="s">
        <v>36952</v>
      </c>
      <c r="C8" s="13" t="s">
        <v>27373</v>
      </c>
      <c r="D8" s="14" t="s">
        <v>1818</v>
      </c>
      <c r="E8" s="15" t="s">
        <v>197</v>
      </c>
      <c r="F8" s="13" t="s">
        <v>27374</v>
      </c>
      <c r="G8" s="16" t="s">
        <v>8617</v>
      </c>
      <c r="H8" s="13" t="s">
        <v>259</v>
      </c>
      <c r="I8" s="13" t="s">
        <v>36949</v>
      </c>
      <c r="J8" s="13" t="s">
        <v>36949</v>
      </c>
      <c r="K8" s="13" t="s">
        <v>36953</v>
      </c>
      <c r="L8" s="17" t="s">
        <v>36954</v>
      </c>
      <c r="M8" s="18">
        <v>3840000</v>
      </c>
      <c r="N8" s="19"/>
      <c r="O8" s="20" t="str">
        <f t="shared" si="0"/>
        <v>CĐ</v>
      </c>
      <c r="R8" s="21" t="str">
        <f t="shared" si="1"/>
        <v>CĐ</v>
      </c>
    </row>
    <row r="9" spans="1:18" ht="24.75" customHeight="1" x14ac:dyDescent="0.25">
      <c r="A9" s="13">
        <v>3</v>
      </c>
      <c r="B9" s="13" t="s">
        <v>36955</v>
      </c>
      <c r="C9" s="13" t="s">
        <v>20787</v>
      </c>
      <c r="D9" s="14" t="s">
        <v>4609</v>
      </c>
      <c r="E9" s="15" t="s">
        <v>9431</v>
      </c>
      <c r="F9" s="13" t="s">
        <v>4335</v>
      </c>
      <c r="G9" s="16" t="s">
        <v>6511</v>
      </c>
      <c r="H9" s="13" t="s">
        <v>259</v>
      </c>
      <c r="I9" s="13" t="s">
        <v>36949</v>
      </c>
      <c r="J9" s="13" t="s">
        <v>36949</v>
      </c>
      <c r="K9" s="13" t="s">
        <v>36956</v>
      </c>
      <c r="L9" s="17" t="s">
        <v>36957</v>
      </c>
      <c r="M9" s="18">
        <v>3584000</v>
      </c>
      <c r="N9" s="19"/>
      <c r="O9" s="20" t="str">
        <f t="shared" si="0"/>
        <v>C1</v>
      </c>
      <c r="R9" s="21" t="str">
        <f t="shared" si="1"/>
        <v>C1</v>
      </c>
    </row>
    <row r="10" spans="1:18" ht="24.75" customHeight="1" x14ac:dyDescent="0.25">
      <c r="A10" s="13">
        <v>4</v>
      </c>
      <c r="B10" s="13" t="s">
        <v>36958</v>
      </c>
      <c r="C10" s="13" t="s">
        <v>36959</v>
      </c>
      <c r="D10" s="14" t="s">
        <v>3109</v>
      </c>
      <c r="E10" s="15" t="s">
        <v>1006</v>
      </c>
      <c r="F10" s="13" t="s">
        <v>4194</v>
      </c>
      <c r="G10" s="16" t="s">
        <v>1246</v>
      </c>
      <c r="H10" s="13" t="s">
        <v>259</v>
      </c>
      <c r="I10" s="13" t="s">
        <v>36949</v>
      </c>
      <c r="J10" s="13" t="s">
        <v>36949</v>
      </c>
      <c r="K10" s="13" t="s">
        <v>36960</v>
      </c>
      <c r="L10" s="17" t="s">
        <v>36961</v>
      </c>
      <c r="M10" s="18">
        <v>5632000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4.75" customHeight="1" x14ac:dyDescent="0.25">
      <c r="A11" s="13">
        <v>5</v>
      </c>
      <c r="B11" s="13" t="s">
        <v>36962</v>
      </c>
      <c r="C11" s="13" t="s">
        <v>36963</v>
      </c>
      <c r="D11" s="14" t="s">
        <v>36964</v>
      </c>
      <c r="E11" s="15" t="s">
        <v>470</v>
      </c>
      <c r="F11" s="13" t="s">
        <v>2498</v>
      </c>
      <c r="G11" s="16" t="s">
        <v>1246</v>
      </c>
      <c r="H11" s="13" t="s">
        <v>259</v>
      </c>
      <c r="I11" s="13" t="s">
        <v>36949</v>
      </c>
      <c r="J11" s="13" t="s">
        <v>36949</v>
      </c>
      <c r="K11" s="13" t="s">
        <v>36965</v>
      </c>
      <c r="L11" s="17" t="s">
        <v>36966</v>
      </c>
      <c r="M11" s="18">
        <v>5632000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4.75" customHeight="1" x14ac:dyDescent="0.25">
      <c r="A12" s="13">
        <v>6</v>
      </c>
      <c r="B12" s="13" t="s">
        <v>36967</v>
      </c>
      <c r="C12" s="13" t="s">
        <v>8445</v>
      </c>
      <c r="D12" s="14" t="s">
        <v>5348</v>
      </c>
      <c r="E12" s="15" t="s">
        <v>185</v>
      </c>
      <c r="F12" s="13" t="s">
        <v>7351</v>
      </c>
      <c r="G12" s="16" t="s">
        <v>6146</v>
      </c>
      <c r="H12" s="13" t="s">
        <v>259</v>
      </c>
      <c r="I12" s="13" t="s">
        <v>36949</v>
      </c>
      <c r="J12" s="13" t="s">
        <v>36949</v>
      </c>
      <c r="K12" s="13" t="s">
        <v>36968</v>
      </c>
      <c r="L12" s="17" t="s">
        <v>36969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4.75" customHeight="1" x14ac:dyDescent="0.25">
      <c r="A13" s="13">
        <v>7</v>
      </c>
      <c r="B13" s="13" t="s">
        <v>36970</v>
      </c>
      <c r="C13" s="13" t="s">
        <v>23345</v>
      </c>
      <c r="D13" s="14" t="s">
        <v>23346</v>
      </c>
      <c r="E13" s="15" t="s">
        <v>17465</v>
      </c>
      <c r="F13" s="13" t="s">
        <v>10609</v>
      </c>
      <c r="G13" s="16" t="s">
        <v>18163</v>
      </c>
      <c r="H13" s="13" t="s">
        <v>259</v>
      </c>
      <c r="I13" s="13" t="s">
        <v>36949</v>
      </c>
      <c r="J13" s="13" t="s">
        <v>36949</v>
      </c>
      <c r="K13" s="13" t="s">
        <v>36971</v>
      </c>
      <c r="L13" s="17" t="s">
        <v>36972</v>
      </c>
      <c r="M13" s="18">
        <v>4940000</v>
      </c>
      <c r="N13" s="19"/>
      <c r="O13" s="20" t="str">
        <f t="shared" si="0"/>
        <v>T4</v>
      </c>
      <c r="R13" s="21" t="str">
        <f t="shared" si="1"/>
        <v>T4</v>
      </c>
    </row>
    <row r="14" spans="1:18" ht="24.75" customHeight="1" x14ac:dyDescent="0.25">
      <c r="A14" s="13">
        <v>8</v>
      </c>
      <c r="B14" s="13" t="s">
        <v>36973</v>
      </c>
      <c r="C14" s="13" t="s">
        <v>16085</v>
      </c>
      <c r="D14" s="14" t="s">
        <v>1381</v>
      </c>
      <c r="E14" s="15" t="s">
        <v>2043</v>
      </c>
      <c r="F14" s="13" t="s">
        <v>16086</v>
      </c>
      <c r="G14" s="16" t="s">
        <v>12224</v>
      </c>
      <c r="H14" s="13" t="s">
        <v>259</v>
      </c>
      <c r="I14" s="13" t="s">
        <v>36949</v>
      </c>
      <c r="J14" s="13" t="s">
        <v>36949</v>
      </c>
      <c r="K14" s="13" t="s">
        <v>36974</v>
      </c>
      <c r="L14" s="17" t="s">
        <v>36975</v>
      </c>
      <c r="M14" s="18">
        <v>6244000</v>
      </c>
      <c r="N14" s="19"/>
      <c r="O14" s="20" t="str">
        <f t="shared" si="0"/>
        <v>T4</v>
      </c>
      <c r="R14" s="21" t="str">
        <f t="shared" si="1"/>
        <v>T4</v>
      </c>
    </row>
    <row r="15" spans="1:18" ht="24.75" customHeight="1" x14ac:dyDescent="0.25">
      <c r="A15" s="13">
        <v>9</v>
      </c>
      <c r="B15" s="13" t="s">
        <v>36976</v>
      </c>
      <c r="C15" s="13" t="s">
        <v>744</v>
      </c>
      <c r="D15" s="14" t="s">
        <v>745</v>
      </c>
      <c r="E15" s="15" t="s">
        <v>746</v>
      </c>
      <c r="F15" s="13" t="s">
        <v>747</v>
      </c>
      <c r="G15" s="16" t="s">
        <v>22411</v>
      </c>
      <c r="H15" s="13" t="s">
        <v>259</v>
      </c>
      <c r="I15" s="13" t="s">
        <v>36949</v>
      </c>
      <c r="J15" s="13" t="s">
        <v>36949</v>
      </c>
      <c r="K15" s="13" t="s">
        <v>36977</v>
      </c>
      <c r="L15" s="17" t="s">
        <v>36978</v>
      </c>
      <c r="M15" s="18">
        <v>6244000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.75" customHeight="1" x14ac:dyDescent="0.25">
      <c r="A16" s="13">
        <v>10</v>
      </c>
      <c r="B16" s="13" t="s">
        <v>36979</v>
      </c>
      <c r="C16" s="13" t="s">
        <v>15841</v>
      </c>
      <c r="D16" s="14" t="s">
        <v>2890</v>
      </c>
      <c r="E16" s="15" t="s">
        <v>497</v>
      </c>
      <c r="F16" s="13" t="s">
        <v>15031</v>
      </c>
      <c r="G16" s="16" t="s">
        <v>12224</v>
      </c>
      <c r="H16" s="13" t="s">
        <v>259</v>
      </c>
      <c r="I16" s="13" t="s">
        <v>36949</v>
      </c>
      <c r="J16" s="13" t="s">
        <v>36949</v>
      </c>
      <c r="K16" s="13" t="s">
        <v>36980</v>
      </c>
      <c r="L16" s="17" t="s">
        <v>36981</v>
      </c>
      <c r="M16" s="18">
        <v>6244000</v>
      </c>
      <c r="N16" s="19"/>
      <c r="O16" s="20" t="str">
        <f t="shared" si="0"/>
        <v>T4</v>
      </c>
      <c r="R16" s="21" t="str">
        <f t="shared" si="1"/>
        <v>T4</v>
      </c>
    </row>
    <row r="17" spans="1:18" ht="24.75" customHeight="1" x14ac:dyDescent="0.25">
      <c r="A17" s="13">
        <v>11</v>
      </c>
      <c r="B17" s="13" t="s">
        <v>36982</v>
      </c>
      <c r="C17" s="13" t="s">
        <v>25762</v>
      </c>
      <c r="D17" s="14" t="s">
        <v>25763</v>
      </c>
      <c r="E17" s="15" t="s">
        <v>731</v>
      </c>
      <c r="F17" s="13" t="s">
        <v>7996</v>
      </c>
      <c r="G17" s="16" t="s">
        <v>6949</v>
      </c>
      <c r="H17" s="13" t="s">
        <v>259</v>
      </c>
      <c r="I17" s="13" t="s">
        <v>36949</v>
      </c>
      <c r="J17" s="13" t="s">
        <v>36949</v>
      </c>
      <c r="K17" s="13" t="s">
        <v>36983</v>
      </c>
      <c r="L17" s="17" t="s">
        <v>36984</v>
      </c>
      <c r="M17" s="18">
        <v>3584000</v>
      </c>
      <c r="N17" s="19"/>
      <c r="O17" s="20" t="str">
        <f t="shared" si="0"/>
        <v>C1</v>
      </c>
      <c r="R17" s="21" t="str">
        <f t="shared" si="1"/>
        <v>C1</v>
      </c>
    </row>
    <row r="18" spans="1:18" ht="24.75" customHeight="1" x14ac:dyDescent="0.25">
      <c r="A18" s="13">
        <v>12</v>
      </c>
      <c r="B18" s="13" t="s">
        <v>36985</v>
      </c>
      <c r="C18" s="13" t="s">
        <v>36986</v>
      </c>
      <c r="D18" s="14" t="s">
        <v>249</v>
      </c>
      <c r="E18" s="15" t="s">
        <v>128</v>
      </c>
      <c r="F18" s="13" t="s">
        <v>692</v>
      </c>
      <c r="G18" s="16" t="s">
        <v>25</v>
      </c>
      <c r="H18" s="13" t="s">
        <v>259</v>
      </c>
      <c r="I18" s="13" t="s">
        <v>36949</v>
      </c>
      <c r="J18" s="13" t="s">
        <v>36949</v>
      </c>
      <c r="K18" s="13" t="s">
        <v>36987</v>
      </c>
      <c r="L18" s="17" t="s">
        <v>36988</v>
      </c>
      <c r="M18" s="18">
        <v>4370000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.75" customHeight="1" x14ac:dyDescent="0.25">
      <c r="A19" s="13">
        <v>13</v>
      </c>
      <c r="B19" s="13" t="s">
        <v>36989</v>
      </c>
      <c r="C19" s="13" t="s">
        <v>3219</v>
      </c>
      <c r="D19" s="14" t="s">
        <v>3220</v>
      </c>
      <c r="E19" s="15" t="s">
        <v>250</v>
      </c>
      <c r="F19" s="13" t="s">
        <v>1592</v>
      </c>
      <c r="G19" s="16" t="s">
        <v>715</v>
      </c>
      <c r="H19" s="13" t="s">
        <v>259</v>
      </c>
      <c r="I19" s="13" t="s">
        <v>36949</v>
      </c>
      <c r="J19" s="13" t="s">
        <v>36949</v>
      </c>
      <c r="K19" s="13" t="s">
        <v>36990</v>
      </c>
      <c r="L19" s="17" t="s">
        <v>36991</v>
      </c>
      <c r="M19" s="18">
        <v>4683000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.75" customHeight="1" x14ac:dyDescent="0.25">
      <c r="A20" s="13">
        <v>14</v>
      </c>
      <c r="B20" s="13" t="s">
        <v>36992</v>
      </c>
      <c r="C20" s="13" t="s">
        <v>25327</v>
      </c>
      <c r="D20" s="14" t="s">
        <v>4473</v>
      </c>
      <c r="E20" s="15" t="s">
        <v>403</v>
      </c>
      <c r="F20" s="13" t="s">
        <v>25328</v>
      </c>
      <c r="G20" s="16" t="s">
        <v>8617</v>
      </c>
      <c r="H20" s="13" t="s">
        <v>259</v>
      </c>
      <c r="I20" s="13" t="s">
        <v>36949</v>
      </c>
      <c r="J20" s="13" t="s">
        <v>36949</v>
      </c>
      <c r="K20" s="13" t="s">
        <v>36993</v>
      </c>
      <c r="L20" s="17" t="s">
        <v>36994</v>
      </c>
      <c r="M20" s="18">
        <v>3840000</v>
      </c>
      <c r="N20" s="19"/>
      <c r="O20" s="20" t="str">
        <f t="shared" si="0"/>
        <v>CĐ</v>
      </c>
      <c r="R20" s="21" t="str">
        <f t="shared" si="1"/>
        <v>CĐ</v>
      </c>
    </row>
    <row r="21" spans="1:18" ht="24.75" customHeight="1" x14ac:dyDescent="0.25">
      <c r="A21" s="13">
        <v>15</v>
      </c>
      <c r="B21" s="13" t="s">
        <v>36995</v>
      </c>
      <c r="C21" s="13" t="s">
        <v>5875</v>
      </c>
      <c r="D21" s="14" t="s">
        <v>5876</v>
      </c>
      <c r="E21" s="15" t="s">
        <v>2043</v>
      </c>
      <c r="F21" s="13" t="s">
        <v>5877</v>
      </c>
      <c r="G21" s="16" t="s">
        <v>5878</v>
      </c>
      <c r="H21" s="13" t="s">
        <v>259</v>
      </c>
      <c r="I21" s="13" t="s">
        <v>36949</v>
      </c>
      <c r="J21" s="13" t="s">
        <v>36949</v>
      </c>
      <c r="K21" s="13" t="s">
        <v>36996</v>
      </c>
      <c r="L21" s="17" t="s">
        <v>36997</v>
      </c>
      <c r="M21" s="18">
        <v>3350000</v>
      </c>
      <c r="N21" s="19"/>
      <c r="O21" s="20" t="str">
        <f t="shared" si="0"/>
        <v>TCN</v>
      </c>
      <c r="R21" s="21" t="str">
        <f t="shared" si="1"/>
        <v>TCN</v>
      </c>
    </row>
    <row r="22" spans="1:18" ht="24.75" customHeight="1" x14ac:dyDescent="0.25">
      <c r="A22" s="13">
        <v>16</v>
      </c>
      <c r="B22" s="13" t="s">
        <v>36998</v>
      </c>
      <c r="C22" s="13" t="s">
        <v>11157</v>
      </c>
      <c r="D22" s="14" t="s">
        <v>11158</v>
      </c>
      <c r="E22" s="15" t="s">
        <v>431</v>
      </c>
      <c r="F22" s="13" t="s">
        <v>5943</v>
      </c>
      <c r="G22" s="16" t="s">
        <v>6201</v>
      </c>
      <c r="H22" s="13" t="s">
        <v>259</v>
      </c>
      <c r="I22" s="13" t="s">
        <v>36949</v>
      </c>
      <c r="J22" s="13" t="s">
        <v>36949</v>
      </c>
      <c r="K22" s="13" t="s">
        <v>36999</v>
      </c>
      <c r="L22" s="17" t="s">
        <v>37000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4.75" customHeight="1" x14ac:dyDescent="0.25">
      <c r="A23" s="13">
        <v>17</v>
      </c>
      <c r="B23" s="13" t="s">
        <v>37001</v>
      </c>
      <c r="C23" s="13" t="s">
        <v>37002</v>
      </c>
      <c r="D23" s="14" t="s">
        <v>4225</v>
      </c>
      <c r="E23" s="15" t="s">
        <v>154</v>
      </c>
      <c r="F23" s="13" t="s">
        <v>5417</v>
      </c>
      <c r="G23" s="16" t="s">
        <v>6476</v>
      </c>
      <c r="H23" s="13" t="s">
        <v>259</v>
      </c>
      <c r="I23" s="13" t="s">
        <v>36949</v>
      </c>
      <c r="J23" s="13" t="s">
        <v>36949</v>
      </c>
      <c r="K23" s="13" t="s">
        <v>37003</v>
      </c>
      <c r="L23" s="17" t="s">
        <v>37004</v>
      </c>
      <c r="M23" s="18">
        <v>5120000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4.75" customHeight="1" x14ac:dyDescent="0.25">
      <c r="A24" s="13">
        <v>18</v>
      </c>
      <c r="B24" s="13" t="s">
        <v>37005</v>
      </c>
      <c r="C24" s="13" t="s">
        <v>4726</v>
      </c>
      <c r="D24" s="14" t="s">
        <v>4727</v>
      </c>
      <c r="E24" s="15" t="s">
        <v>1308</v>
      </c>
      <c r="F24" s="13" t="s">
        <v>4728</v>
      </c>
      <c r="G24" s="16" t="s">
        <v>4971</v>
      </c>
      <c r="H24" s="13" t="s">
        <v>259</v>
      </c>
      <c r="I24" s="13" t="s">
        <v>36949</v>
      </c>
      <c r="J24" s="13" t="s">
        <v>36949</v>
      </c>
      <c r="K24" s="13" t="s">
        <v>37006</v>
      </c>
      <c r="L24" s="17" t="s">
        <v>37007</v>
      </c>
      <c r="M24" s="18">
        <v>5632000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4.75" customHeight="1" x14ac:dyDescent="0.25">
      <c r="A25" s="13">
        <v>19</v>
      </c>
      <c r="B25" s="13" t="s">
        <v>37008</v>
      </c>
      <c r="C25" s="13" t="s">
        <v>9141</v>
      </c>
      <c r="D25" s="14" t="s">
        <v>9142</v>
      </c>
      <c r="E25" s="15" t="s">
        <v>243</v>
      </c>
      <c r="F25" s="13" t="s">
        <v>862</v>
      </c>
      <c r="G25" s="16" t="s">
        <v>3994</v>
      </c>
      <c r="H25" s="13" t="s">
        <v>259</v>
      </c>
      <c r="I25" s="13" t="s">
        <v>36949</v>
      </c>
      <c r="J25" s="13" t="s">
        <v>36949</v>
      </c>
      <c r="K25" s="13" t="s">
        <v>37009</v>
      </c>
      <c r="L25" s="17" t="s">
        <v>37010</v>
      </c>
      <c r="M25" s="18">
        <v>4752000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.75" customHeight="1" x14ac:dyDescent="0.25">
      <c r="A26" s="13">
        <v>20</v>
      </c>
      <c r="B26" s="13" t="s">
        <v>37011</v>
      </c>
      <c r="C26" s="13" t="s">
        <v>23234</v>
      </c>
      <c r="D26" s="14" t="s">
        <v>2022</v>
      </c>
      <c r="E26" s="15" t="s">
        <v>208</v>
      </c>
      <c r="F26" s="13" t="s">
        <v>8128</v>
      </c>
      <c r="G26" s="16" t="s">
        <v>8777</v>
      </c>
      <c r="H26" s="13" t="s">
        <v>259</v>
      </c>
      <c r="I26" s="13" t="s">
        <v>36949</v>
      </c>
      <c r="J26" s="13" t="s">
        <v>36949</v>
      </c>
      <c r="K26" s="13" t="s">
        <v>37012</v>
      </c>
      <c r="L26" s="17" t="s">
        <v>37013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.75" customHeight="1" x14ac:dyDescent="0.25">
      <c r="A27" s="13">
        <v>21</v>
      </c>
      <c r="B27" s="13" t="s">
        <v>37014</v>
      </c>
      <c r="C27" s="13" t="s">
        <v>10837</v>
      </c>
      <c r="D27" s="14" t="s">
        <v>484</v>
      </c>
      <c r="E27" s="15" t="s">
        <v>10838</v>
      </c>
      <c r="F27" s="13" t="s">
        <v>10839</v>
      </c>
      <c r="G27" s="16" t="s">
        <v>8777</v>
      </c>
      <c r="H27" s="13" t="s">
        <v>259</v>
      </c>
      <c r="I27" s="13" t="s">
        <v>36949</v>
      </c>
      <c r="J27" s="13" t="s">
        <v>36949</v>
      </c>
      <c r="K27" s="13" t="s">
        <v>37015</v>
      </c>
      <c r="L27" s="17" t="s">
        <v>37016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4.75" customHeight="1" x14ac:dyDescent="0.25">
      <c r="A28" s="13">
        <v>22</v>
      </c>
      <c r="B28" s="13" t="s">
        <v>37017</v>
      </c>
      <c r="C28" s="13" t="s">
        <v>17795</v>
      </c>
      <c r="D28" s="14" t="s">
        <v>17796</v>
      </c>
      <c r="E28" s="15" t="s">
        <v>861</v>
      </c>
      <c r="F28" s="13" t="s">
        <v>17797</v>
      </c>
      <c r="G28" s="16" t="s">
        <v>10504</v>
      </c>
      <c r="H28" s="13" t="s">
        <v>259</v>
      </c>
      <c r="I28" s="13" t="s">
        <v>36949</v>
      </c>
      <c r="J28" s="13" t="s">
        <v>36949</v>
      </c>
      <c r="K28" s="13" t="s">
        <v>37018</v>
      </c>
      <c r="L28" s="17" t="s">
        <v>37019</v>
      </c>
      <c r="M28" s="18">
        <v>3350000</v>
      </c>
      <c r="N28" s="19"/>
      <c r="O28" s="20" t="str">
        <f t="shared" si="0"/>
        <v>TC</v>
      </c>
      <c r="R28" s="21" t="str">
        <f t="shared" si="1"/>
        <v>TC</v>
      </c>
    </row>
    <row r="29" spans="1:18" ht="24.75" customHeight="1" x14ac:dyDescent="0.25">
      <c r="A29" s="13">
        <v>23</v>
      </c>
      <c r="B29" s="13" t="s">
        <v>37020</v>
      </c>
      <c r="C29" s="13" t="s">
        <v>37021</v>
      </c>
      <c r="D29" s="14" t="s">
        <v>37022</v>
      </c>
      <c r="E29" s="15" t="s">
        <v>28</v>
      </c>
      <c r="F29" s="13" t="s">
        <v>4690</v>
      </c>
      <c r="G29" s="16" t="s">
        <v>12025</v>
      </c>
      <c r="H29" s="13" t="s">
        <v>259</v>
      </c>
      <c r="I29" s="13" t="s">
        <v>36949</v>
      </c>
      <c r="J29" s="13" t="s">
        <v>36949</v>
      </c>
      <c r="K29" s="13" t="s">
        <v>37023</v>
      </c>
      <c r="L29" s="17" t="s">
        <v>37024</v>
      </c>
      <c r="M29" s="18">
        <v>5120000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4.75" customHeight="1" x14ac:dyDescent="0.25">
      <c r="A30" s="13">
        <v>24</v>
      </c>
      <c r="B30" s="13" t="s">
        <v>37025</v>
      </c>
      <c r="C30" s="13" t="s">
        <v>37026</v>
      </c>
      <c r="D30" s="14" t="s">
        <v>37027</v>
      </c>
      <c r="E30" s="15" t="s">
        <v>567</v>
      </c>
      <c r="F30" s="13" t="s">
        <v>37028</v>
      </c>
      <c r="G30" s="16" t="s">
        <v>12025</v>
      </c>
      <c r="H30" s="13" t="s">
        <v>259</v>
      </c>
      <c r="I30" s="13" t="s">
        <v>36949</v>
      </c>
      <c r="J30" s="13" t="s">
        <v>36949</v>
      </c>
      <c r="K30" s="13" t="s">
        <v>37029</v>
      </c>
      <c r="L30" s="17" t="s">
        <v>37030</v>
      </c>
      <c r="M30" s="18">
        <v>5120000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4.75" customHeight="1" x14ac:dyDescent="0.25">
      <c r="A31" s="13">
        <v>25</v>
      </c>
      <c r="B31" s="13" t="s">
        <v>37031</v>
      </c>
      <c r="C31" s="13" t="s">
        <v>37032</v>
      </c>
      <c r="D31" s="14" t="s">
        <v>184</v>
      </c>
      <c r="E31" s="15" t="s">
        <v>988</v>
      </c>
      <c r="F31" s="13" t="s">
        <v>37033</v>
      </c>
      <c r="G31" s="16" t="s">
        <v>6759</v>
      </c>
      <c r="H31" s="13" t="s">
        <v>259</v>
      </c>
      <c r="I31" s="13" t="s">
        <v>36949</v>
      </c>
      <c r="J31" s="13" t="s">
        <v>36949</v>
      </c>
      <c r="K31" s="13" t="s">
        <v>37034</v>
      </c>
      <c r="L31" s="17" t="s">
        <v>37035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.75" customHeight="1" x14ac:dyDescent="0.25">
      <c r="A32" s="13">
        <v>26</v>
      </c>
      <c r="B32" s="13" t="s">
        <v>37036</v>
      </c>
      <c r="C32" s="13" t="s">
        <v>23658</v>
      </c>
      <c r="D32" s="14" t="s">
        <v>23659</v>
      </c>
      <c r="E32" s="15" t="s">
        <v>1862</v>
      </c>
      <c r="F32" s="13" t="s">
        <v>23660</v>
      </c>
      <c r="G32" s="16" t="s">
        <v>15259</v>
      </c>
      <c r="H32" s="13" t="s">
        <v>259</v>
      </c>
      <c r="I32" s="13" t="s">
        <v>36949</v>
      </c>
      <c r="J32" s="13" t="s">
        <v>36949</v>
      </c>
      <c r="K32" s="13" t="s">
        <v>37037</v>
      </c>
      <c r="L32" s="17" t="s">
        <v>37038</v>
      </c>
      <c r="M32" s="18">
        <v>2850000</v>
      </c>
      <c r="N32" s="19"/>
      <c r="O32" s="20" t="str">
        <f t="shared" si="0"/>
        <v>TCN</v>
      </c>
      <c r="R32" s="21" t="str">
        <f t="shared" si="1"/>
        <v>TCN</v>
      </c>
    </row>
    <row r="33" spans="1:18" ht="24.75" customHeight="1" x14ac:dyDescent="0.25">
      <c r="A33" s="13">
        <v>27</v>
      </c>
      <c r="B33" s="13" t="s">
        <v>37039</v>
      </c>
      <c r="C33" s="13" t="s">
        <v>4188</v>
      </c>
      <c r="D33" s="14" t="s">
        <v>3109</v>
      </c>
      <c r="E33" s="15" t="s">
        <v>3576</v>
      </c>
      <c r="F33" s="13" t="s">
        <v>610</v>
      </c>
      <c r="G33" s="16" t="s">
        <v>3658</v>
      </c>
      <c r="H33" s="13" t="s">
        <v>259</v>
      </c>
      <c r="I33" s="13" t="s">
        <v>36949</v>
      </c>
      <c r="J33" s="13" t="s">
        <v>36949</v>
      </c>
      <c r="K33" s="13" t="s">
        <v>37040</v>
      </c>
      <c r="L33" s="17" t="s">
        <v>37041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.75" customHeight="1" x14ac:dyDescent="0.25">
      <c r="A34" s="13">
        <v>28</v>
      </c>
      <c r="B34" s="13" t="s">
        <v>37042</v>
      </c>
      <c r="C34" s="13" t="s">
        <v>7934</v>
      </c>
      <c r="D34" s="14" t="s">
        <v>3492</v>
      </c>
      <c r="E34" s="15" t="s">
        <v>7935</v>
      </c>
      <c r="F34" s="13" t="s">
        <v>5552</v>
      </c>
      <c r="G34" s="16" t="s">
        <v>7116</v>
      </c>
      <c r="H34" s="13" t="s">
        <v>259</v>
      </c>
      <c r="I34" s="13" t="s">
        <v>36949</v>
      </c>
      <c r="J34" s="13" t="s">
        <v>36949</v>
      </c>
      <c r="K34" s="13" t="s">
        <v>37043</v>
      </c>
      <c r="L34" s="17" t="s">
        <v>37044</v>
      </c>
      <c r="M34" s="18">
        <v>3850000</v>
      </c>
      <c r="N34" s="19"/>
      <c r="O34" s="20" t="str">
        <f t="shared" si="0"/>
        <v>CĐN</v>
      </c>
      <c r="R34" s="21" t="str">
        <f t="shared" si="1"/>
        <v>CĐN</v>
      </c>
    </row>
    <row r="35" spans="1:18" ht="24.75" customHeight="1" x14ac:dyDescent="0.25">
      <c r="A35" s="13">
        <v>29</v>
      </c>
      <c r="B35" s="13" t="s">
        <v>37045</v>
      </c>
      <c r="C35" s="13" t="s">
        <v>37046</v>
      </c>
      <c r="D35" s="14" t="s">
        <v>5907</v>
      </c>
      <c r="E35" s="15" t="s">
        <v>197</v>
      </c>
      <c r="F35" s="13" t="s">
        <v>4118</v>
      </c>
      <c r="G35" s="16" t="s">
        <v>2251</v>
      </c>
      <c r="H35" s="13" t="s">
        <v>259</v>
      </c>
      <c r="I35" s="13" t="s">
        <v>36949</v>
      </c>
      <c r="J35" s="13" t="s">
        <v>36949</v>
      </c>
      <c r="K35" s="13" t="s">
        <v>37047</v>
      </c>
      <c r="L35" s="17" t="s">
        <v>37048</v>
      </c>
      <c r="M35" s="18">
        <v>5632000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.75" customHeight="1" x14ac:dyDescent="0.25">
      <c r="A36" s="13">
        <v>30</v>
      </c>
      <c r="B36" s="13" t="s">
        <v>37049</v>
      </c>
      <c r="C36" s="13" t="s">
        <v>7171</v>
      </c>
      <c r="D36" s="14" t="s">
        <v>3801</v>
      </c>
      <c r="E36" s="15" t="s">
        <v>93</v>
      </c>
      <c r="F36" s="13" t="s">
        <v>7172</v>
      </c>
      <c r="G36" s="16" t="s">
        <v>6457</v>
      </c>
      <c r="H36" s="13" t="s">
        <v>259</v>
      </c>
      <c r="I36" s="13" t="s">
        <v>36949</v>
      </c>
      <c r="J36" s="13" t="s">
        <v>36949</v>
      </c>
      <c r="K36" s="13" t="s">
        <v>37050</v>
      </c>
      <c r="L36" s="17" t="s">
        <v>37051</v>
      </c>
      <c r="M36" s="18">
        <v>3584000</v>
      </c>
      <c r="N36" s="19"/>
      <c r="O36" s="20" t="str">
        <f t="shared" si="0"/>
        <v>C1</v>
      </c>
      <c r="R36" s="21" t="str">
        <f t="shared" si="1"/>
        <v>C1</v>
      </c>
    </row>
    <row r="37" spans="1:18" ht="24.75" customHeight="1" x14ac:dyDescent="0.25">
      <c r="A37" s="13">
        <v>31</v>
      </c>
      <c r="B37" s="13" t="s">
        <v>37052</v>
      </c>
      <c r="C37" s="13" t="s">
        <v>20502</v>
      </c>
      <c r="D37" s="14" t="s">
        <v>8622</v>
      </c>
      <c r="E37" s="15" t="s">
        <v>1314</v>
      </c>
      <c r="F37" s="13" t="s">
        <v>20503</v>
      </c>
      <c r="G37" s="16" t="s">
        <v>7258</v>
      </c>
      <c r="H37" s="13" t="s">
        <v>259</v>
      </c>
      <c r="I37" s="13" t="s">
        <v>36949</v>
      </c>
      <c r="J37" s="13" t="s">
        <v>36949</v>
      </c>
      <c r="K37" s="13" t="s">
        <v>37053</v>
      </c>
      <c r="L37" s="17" t="s">
        <v>37054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8" ht="24.75" customHeight="1" x14ac:dyDescent="0.25">
      <c r="A38" s="13">
        <v>32</v>
      </c>
      <c r="B38" s="13" t="s">
        <v>37055</v>
      </c>
      <c r="C38" s="13" t="s">
        <v>37056</v>
      </c>
      <c r="D38" s="14" t="s">
        <v>10731</v>
      </c>
      <c r="E38" s="15" t="s">
        <v>8809</v>
      </c>
      <c r="F38" s="13" t="s">
        <v>2267</v>
      </c>
      <c r="G38" s="16" t="s">
        <v>4610</v>
      </c>
      <c r="H38" s="13" t="s">
        <v>259</v>
      </c>
      <c r="I38" s="13" t="s">
        <v>36949</v>
      </c>
      <c r="J38" s="13" t="s">
        <v>36949</v>
      </c>
      <c r="K38" s="13" t="s">
        <v>37057</v>
      </c>
      <c r="L38" s="17" t="s">
        <v>37058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.75" customHeight="1" x14ac:dyDescent="0.25">
      <c r="A39" s="13">
        <v>33</v>
      </c>
      <c r="B39" s="13" t="s">
        <v>37059</v>
      </c>
      <c r="C39" s="13" t="s">
        <v>1508</v>
      </c>
      <c r="D39" s="14" t="s">
        <v>1509</v>
      </c>
      <c r="E39" s="15" t="s">
        <v>93</v>
      </c>
      <c r="F39" s="13" t="s">
        <v>1482</v>
      </c>
      <c r="G39" s="16" t="s">
        <v>95</v>
      </c>
      <c r="H39" s="13" t="s">
        <v>259</v>
      </c>
      <c r="I39" s="13" t="s">
        <v>36949</v>
      </c>
      <c r="J39" s="13" t="s">
        <v>36949</v>
      </c>
      <c r="K39" s="13" t="s">
        <v>37060</v>
      </c>
      <c r="L39" s="17" t="s">
        <v>37061</v>
      </c>
      <c r="M39" s="18">
        <v>5129000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4.75" customHeight="1" x14ac:dyDescent="0.25">
      <c r="A40" s="13">
        <v>34</v>
      </c>
      <c r="B40" s="13" t="s">
        <v>37062</v>
      </c>
      <c r="C40" s="13" t="s">
        <v>37063</v>
      </c>
      <c r="D40" s="14" t="s">
        <v>1487</v>
      </c>
      <c r="E40" s="15" t="s">
        <v>1661</v>
      </c>
      <c r="F40" s="13" t="s">
        <v>6535</v>
      </c>
      <c r="G40" s="16" t="s">
        <v>3176</v>
      </c>
      <c r="H40" s="13" t="s">
        <v>259</v>
      </c>
      <c r="I40" s="13" t="s">
        <v>36949</v>
      </c>
      <c r="J40" s="13" t="s">
        <v>36949</v>
      </c>
      <c r="K40" s="13" t="s">
        <v>37064</v>
      </c>
      <c r="L40" s="17" t="s">
        <v>37065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.75" customHeight="1" x14ac:dyDescent="0.25">
      <c r="A41" s="13">
        <v>35</v>
      </c>
      <c r="B41" s="13" t="s">
        <v>37066</v>
      </c>
      <c r="C41" s="13" t="s">
        <v>17104</v>
      </c>
      <c r="D41" s="14" t="s">
        <v>11637</v>
      </c>
      <c r="E41" s="15" t="s">
        <v>909</v>
      </c>
      <c r="F41" s="13" t="s">
        <v>17105</v>
      </c>
      <c r="G41" s="16" t="s">
        <v>7294</v>
      </c>
      <c r="H41" s="13" t="s">
        <v>259</v>
      </c>
      <c r="I41" s="13" t="s">
        <v>36949</v>
      </c>
      <c r="J41" s="13" t="s">
        <v>36949</v>
      </c>
      <c r="K41" s="13" t="s">
        <v>37067</v>
      </c>
      <c r="L41" s="17" t="s">
        <v>37068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4.75" customHeight="1" x14ac:dyDescent="0.25">
      <c r="A42" s="13">
        <v>36</v>
      </c>
      <c r="B42" s="13" t="s">
        <v>37069</v>
      </c>
      <c r="C42" s="13" t="s">
        <v>37070</v>
      </c>
      <c r="D42" s="14" t="s">
        <v>940</v>
      </c>
      <c r="E42" s="15" t="s">
        <v>1282</v>
      </c>
      <c r="F42" s="13" t="s">
        <v>4490</v>
      </c>
      <c r="G42" s="16" t="s">
        <v>3433</v>
      </c>
      <c r="H42" s="13" t="s">
        <v>259</v>
      </c>
      <c r="I42" s="13" t="s">
        <v>36949</v>
      </c>
      <c r="J42" s="13" t="s">
        <v>36949</v>
      </c>
      <c r="K42" s="13" t="s">
        <v>37071</v>
      </c>
      <c r="L42" s="17" t="s">
        <v>37072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.75" customHeight="1" x14ac:dyDescent="0.25">
      <c r="A43" s="13">
        <v>37</v>
      </c>
      <c r="B43" s="13" t="s">
        <v>37073</v>
      </c>
      <c r="C43" s="13" t="s">
        <v>18732</v>
      </c>
      <c r="D43" s="14" t="s">
        <v>18733</v>
      </c>
      <c r="E43" s="15" t="s">
        <v>18734</v>
      </c>
      <c r="F43" s="13" t="s">
        <v>18735</v>
      </c>
      <c r="G43" s="16" t="s">
        <v>7294</v>
      </c>
      <c r="H43" s="13" t="s">
        <v>259</v>
      </c>
      <c r="I43" s="13" t="s">
        <v>36949</v>
      </c>
      <c r="J43" s="13" t="s">
        <v>36949</v>
      </c>
      <c r="K43" s="13" t="s">
        <v>37074</v>
      </c>
      <c r="L43" s="17" t="s">
        <v>37075</v>
      </c>
      <c r="M43" s="18">
        <v>4096000</v>
      </c>
      <c r="N43" s="19"/>
      <c r="O43" s="20" t="str">
        <f t="shared" si="0"/>
        <v>C1</v>
      </c>
      <c r="R43" s="21" t="str">
        <f t="shared" si="1"/>
        <v>C1</v>
      </c>
    </row>
    <row r="44" spans="1:18" ht="24.75" customHeight="1" x14ac:dyDescent="0.25">
      <c r="A44" s="13">
        <v>38</v>
      </c>
      <c r="B44" s="13" t="s">
        <v>37076</v>
      </c>
      <c r="C44" s="13" t="s">
        <v>37077</v>
      </c>
      <c r="D44" s="14" t="s">
        <v>19743</v>
      </c>
      <c r="E44" s="15" t="s">
        <v>197</v>
      </c>
      <c r="F44" s="13" t="s">
        <v>2267</v>
      </c>
      <c r="G44" s="16" t="s">
        <v>5275</v>
      </c>
      <c r="H44" s="13" t="s">
        <v>259</v>
      </c>
      <c r="I44" s="13" t="s">
        <v>36949</v>
      </c>
      <c r="J44" s="13" t="s">
        <v>36949</v>
      </c>
      <c r="K44" s="13" t="s">
        <v>37078</v>
      </c>
      <c r="L44" s="17" t="s">
        <v>37079</v>
      </c>
      <c r="M44" s="18">
        <v>5888000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4.75" customHeight="1" x14ac:dyDescent="0.25">
      <c r="A45" s="13">
        <v>39</v>
      </c>
      <c r="B45" s="13" t="s">
        <v>37080</v>
      </c>
      <c r="C45" s="13" t="s">
        <v>20659</v>
      </c>
      <c r="D45" s="14" t="s">
        <v>140</v>
      </c>
      <c r="E45" s="15" t="s">
        <v>115</v>
      </c>
      <c r="F45" s="13" t="s">
        <v>5074</v>
      </c>
      <c r="G45" s="16" t="s">
        <v>7294</v>
      </c>
      <c r="H45" s="13" t="s">
        <v>259</v>
      </c>
      <c r="I45" s="13" t="s">
        <v>36949</v>
      </c>
      <c r="J45" s="13" t="s">
        <v>36949</v>
      </c>
      <c r="K45" s="13" t="s">
        <v>37081</v>
      </c>
      <c r="L45" s="17" t="s">
        <v>37082</v>
      </c>
      <c r="M45" s="18">
        <v>4096000</v>
      </c>
      <c r="N45" s="19"/>
      <c r="O45" s="20" t="str">
        <f t="shared" si="0"/>
        <v>C1</v>
      </c>
      <c r="R45" s="21" t="str">
        <f t="shared" si="1"/>
        <v>C1</v>
      </c>
    </row>
    <row r="46" spans="1:18" ht="24.75" customHeight="1" x14ac:dyDescent="0.25">
      <c r="A46" s="13">
        <v>40</v>
      </c>
      <c r="B46" s="13" t="s">
        <v>37083</v>
      </c>
      <c r="C46" s="13" t="s">
        <v>11935</v>
      </c>
      <c r="D46" s="14" t="s">
        <v>3109</v>
      </c>
      <c r="E46" s="15" t="s">
        <v>3576</v>
      </c>
      <c r="F46" s="13" t="s">
        <v>11936</v>
      </c>
      <c r="G46" s="16" t="s">
        <v>8617</v>
      </c>
      <c r="H46" s="13" t="s">
        <v>259</v>
      </c>
      <c r="I46" s="13" t="s">
        <v>36949</v>
      </c>
      <c r="J46" s="13" t="s">
        <v>36949</v>
      </c>
      <c r="K46" s="13" t="s">
        <v>37084</v>
      </c>
      <c r="L46" s="17" t="s">
        <v>37085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24.75" customHeight="1" x14ac:dyDescent="0.25">
      <c r="A47" s="13">
        <v>41</v>
      </c>
      <c r="B47" s="13" t="s">
        <v>37086</v>
      </c>
      <c r="C47" s="13" t="s">
        <v>113</v>
      </c>
      <c r="D47" s="14" t="s">
        <v>114</v>
      </c>
      <c r="E47" s="15" t="s">
        <v>115</v>
      </c>
      <c r="F47" s="13" t="s">
        <v>116</v>
      </c>
      <c r="G47" s="16" t="s">
        <v>23</v>
      </c>
      <c r="H47" s="13" t="s">
        <v>259</v>
      </c>
      <c r="I47" s="13" t="s">
        <v>36949</v>
      </c>
      <c r="J47" s="13" t="s">
        <v>36949</v>
      </c>
      <c r="K47" s="13" t="s">
        <v>37087</v>
      </c>
      <c r="L47" s="17" t="s">
        <v>37088</v>
      </c>
      <c r="M47" s="18">
        <v>5129000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4.75" customHeight="1" x14ac:dyDescent="0.25">
      <c r="A48" s="13">
        <v>42</v>
      </c>
      <c r="B48" s="13" t="s">
        <v>37089</v>
      </c>
      <c r="C48" s="13" t="s">
        <v>37090</v>
      </c>
      <c r="D48" s="14" t="s">
        <v>37091</v>
      </c>
      <c r="E48" s="15" t="s">
        <v>1862</v>
      </c>
      <c r="F48" s="13" t="s">
        <v>74</v>
      </c>
      <c r="G48" s="16" t="s">
        <v>171</v>
      </c>
      <c r="H48" s="13" t="s">
        <v>259</v>
      </c>
      <c r="I48" s="13" t="s">
        <v>36949</v>
      </c>
      <c r="J48" s="13" t="s">
        <v>36949</v>
      </c>
      <c r="K48" s="13" t="s">
        <v>37092</v>
      </c>
      <c r="L48" s="17" t="s">
        <v>37093</v>
      </c>
      <c r="M48" s="18">
        <v>5352000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4.75" customHeight="1" x14ac:dyDescent="0.25">
      <c r="A49" s="13">
        <v>43</v>
      </c>
      <c r="B49" s="13" t="s">
        <v>37094</v>
      </c>
      <c r="C49" s="13" t="s">
        <v>37095</v>
      </c>
      <c r="D49" s="14" t="s">
        <v>37096</v>
      </c>
      <c r="E49" s="15" t="s">
        <v>666</v>
      </c>
      <c r="F49" s="13" t="s">
        <v>3242</v>
      </c>
      <c r="G49" s="16" t="s">
        <v>2957</v>
      </c>
      <c r="H49" s="13" t="s">
        <v>259</v>
      </c>
      <c r="I49" s="13" t="s">
        <v>36949</v>
      </c>
      <c r="J49" s="13" t="s">
        <v>36949</v>
      </c>
      <c r="K49" s="13" t="s">
        <v>37097</v>
      </c>
      <c r="L49" s="17" t="s">
        <v>37098</v>
      </c>
      <c r="M49" s="18">
        <v>5129000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4.75" customHeight="1" x14ac:dyDescent="0.25">
      <c r="A50" s="13">
        <v>44</v>
      </c>
      <c r="B50" s="13" t="s">
        <v>37099</v>
      </c>
      <c r="C50" s="13" t="s">
        <v>30142</v>
      </c>
      <c r="D50" s="14" t="s">
        <v>6379</v>
      </c>
      <c r="E50" s="15" t="s">
        <v>470</v>
      </c>
      <c r="F50" s="13" t="s">
        <v>11282</v>
      </c>
      <c r="G50" s="16" t="s">
        <v>2062</v>
      </c>
      <c r="H50" s="13" t="s">
        <v>259</v>
      </c>
      <c r="I50" s="13" t="s">
        <v>36949</v>
      </c>
      <c r="J50" s="13" t="s">
        <v>36949</v>
      </c>
      <c r="K50" s="13" t="s">
        <v>37100</v>
      </c>
      <c r="L50" s="17" t="s">
        <v>37101</v>
      </c>
      <c r="M50" s="18">
        <v>4237000</v>
      </c>
      <c r="N50" s="19"/>
      <c r="O50" s="20" t="str">
        <f t="shared" si="0"/>
        <v>T2</v>
      </c>
      <c r="R50" s="21" t="str">
        <f t="shared" si="1"/>
        <v>NH 18-19T2</v>
      </c>
    </row>
    <row r="51" spans="1:18" ht="24.75" customHeight="1" x14ac:dyDescent="0.25">
      <c r="A51" s="13">
        <v>45</v>
      </c>
      <c r="B51" s="13" t="s">
        <v>37102</v>
      </c>
      <c r="C51" s="13" t="s">
        <v>30142</v>
      </c>
      <c r="D51" s="14" t="s">
        <v>6379</v>
      </c>
      <c r="E51" s="15" t="s">
        <v>470</v>
      </c>
      <c r="F51" s="13" t="s">
        <v>11282</v>
      </c>
      <c r="G51" s="16" t="s">
        <v>2062</v>
      </c>
      <c r="H51" s="13" t="s">
        <v>259</v>
      </c>
      <c r="I51" s="13" t="s">
        <v>36949</v>
      </c>
      <c r="J51" s="13" t="s">
        <v>36949</v>
      </c>
      <c r="K51" s="13" t="s">
        <v>37103</v>
      </c>
      <c r="L51" s="17" t="s">
        <v>37104</v>
      </c>
      <c r="M51" s="18">
        <v>1000000</v>
      </c>
      <c r="N51" s="19"/>
      <c r="O51" s="20" t="str">
        <f t="shared" si="0"/>
        <v>T2</v>
      </c>
      <c r="R51" s="21" t="str">
        <f t="shared" si="1"/>
        <v>NH 18-19T2</v>
      </c>
    </row>
    <row r="52" spans="1:18" ht="24.75" customHeight="1" x14ac:dyDescent="0.25">
      <c r="A52" s="13">
        <v>46</v>
      </c>
      <c r="B52" s="13" t="s">
        <v>37105</v>
      </c>
      <c r="C52" s="13" t="s">
        <v>5793</v>
      </c>
      <c r="D52" s="14" t="s">
        <v>5794</v>
      </c>
      <c r="E52" s="15" t="s">
        <v>2930</v>
      </c>
      <c r="F52" s="13" t="s">
        <v>5795</v>
      </c>
      <c r="G52" s="16" t="s">
        <v>5796</v>
      </c>
      <c r="H52" s="13" t="s">
        <v>259</v>
      </c>
      <c r="I52" s="13" t="s">
        <v>36949</v>
      </c>
      <c r="J52" s="13" t="s">
        <v>36949</v>
      </c>
      <c r="K52" s="13" t="s">
        <v>37106</v>
      </c>
      <c r="L52" s="17" t="s">
        <v>37107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4.75" customHeight="1" x14ac:dyDescent="0.25">
      <c r="A53" s="13">
        <v>47</v>
      </c>
      <c r="B53" s="13" t="s">
        <v>37108</v>
      </c>
      <c r="C53" s="13" t="s">
        <v>9642</v>
      </c>
      <c r="D53" s="14" t="s">
        <v>7556</v>
      </c>
      <c r="E53" s="15" t="s">
        <v>395</v>
      </c>
      <c r="F53" s="13" t="s">
        <v>2630</v>
      </c>
      <c r="G53" s="16" t="s">
        <v>8799</v>
      </c>
      <c r="H53" s="13" t="s">
        <v>259</v>
      </c>
      <c r="I53" s="13" t="s">
        <v>36949</v>
      </c>
      <c r="J53" s="13" t="s">
        <v>36949</v>
      </c>
      <c r="K53" s="13" t="s">
        <v>37109</v>
      </c>
      <c r="L53" s="17" t="s">
        <v>37110</v>
      </c>
      <c r="M53" s="18">
        <v>6244000</v>
      </c>
      <c r="N53" s="19"/>
      <c r="O53" s="20" t="str">
        <f t="shared" si="0"/>
        <v>T4</v>
      </c>
      <c r="R53" s="21" t="str">
        <f t="shared" si="1"/>
        <v>T4</v>
      </c>
    </row>
    <row r="54" spans="1:18" ht="24.75" customHeight="1" x14ac:dyDescent="0.25">
      <c r="A54" s="13">
        <v>48</v>
      </c>
      <c r="B54" s="13" t="s">
        <v>37111</v>
      </c>
      <c r="C54" s="13" t="s">
        <v>3257</v>
      </c>
      <c r="D54" s="14" t="s">
        <v>3258</v>
      </c>
      <c r="E54" s="15" t="s">
        <v>644</v>
      </c>
      <c r="F54" s="13" t="s">
        <v>1662</v>
      </c>
      <c r="G54" s="16" t="s">
        <v>23</v>
      </c>
      <c r="H54" s="13" t="s">
        <v>259</v>
      </c>
      <c r="I54" s="13" t="s">
        <v>36949</v>
      </c>
      <c r="J54" s="13" t="s">
        <v>36949</v>
      </c>
      <c r="K54" s="13" t="s">
        <v>37112</v>
      </c>
      <c r="L54" s="17" t="s">
        <v>37113</v>
      </c>
      <c r="M54" s="18">
        <v>5129000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.75" customHeight="1" x14ac:dyDescent="0.25">
      <c r="A55" s="13">
        <v>49</v>
      </c>
      <c r="B55" s="13" t="s">
        <v>37114</v>
      </c>
      <c r="C55" s="13" t="s">
        <v>37115</v>
      </c>
      <c r="D55" s="14" t="s">
        <v>184</v>
      </c>
      <c r="E55" s="15" t="s">
        <v>37116</v>
      </c>
      <c r="F55" s="13" t="s">
        <v>37117</v>
      </c>
      <c r="G55" s="16" t="s">
        <v>8901</v>
      </c>
      <c r="H55" s="13" t="s">
        <v>259</v>
      </c>
      <c r="I55" s="13" t="s">
        <v>36949</v>
      </c>
      <c r="J55" s="13" t="s">
        <v>36949</v>
      </c>
      <c r="K55" s="13" t="s">
        <v>37118</v>
      </c>
      <c r="L55" s="17" t="s">
        <v>37119</v>
      </c>
      <c r="M55" s="18">
        <v>4608000</v>
      </c>
      <c r="N55" s="19"/>
      <c r="O55" s="20" t="str">
        <f t="shared" si="0"/>
        <v>CĐ</v>
      </c>
      <c r="R55" s="21" t="str">
        <f t="shared" si="1"/>
        <v>CĐ</v>
      </c>
    </row>
    <row r="56" spans="1:18" ht="24.75" customHeight="1" x14ac:dyDescent="0.25">
      <c r="A56" s="13">
        <v>50</v>
      </c>
      <c r="B56" s="13" t="s">
        <v>37120</v>
      </c>
      <c r="C56" s="13" t="s">
        <v>6630</v>
      </c>
      <c r="D56" s="14" t="s">
        <v>1804</v>
      </c>
      <c r="E56" s="15" t="s">
        <v>431</v>
      </c>
      <c r="F56" s="13" t="s">
        <v>6631</v>
      </c>
      <c r="G56" s="16" t="s">
        <v>5161</v>
      </c>
      <c r="H56" s="13" t="s">
        <v>259</v>
      </c>
      <c r="I56" s="13" t="s">
        <v>36949</v>
      </c>
      <c r="J56" s="13" t="s">
        <v>36949</v>
      </c>
      <c r="K56" s="13" t="s">
        <v>37121</v>
      </c>
      <c r="L56" s="17" t="s">
        <v>37122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4.75" customHeight="1" x14ac:dyDescent="0.25">
      <c r="A57" s="13">
        <v>51</v>
      </c>
      <c r="B57" s="13" t="s">
        <v>37123</v>
      </c>
      <c r="C57" s="13" t="s">
        <v>37124</v>
      </c>
      <c r="D57" s="14" t="s">
        <v>7509</v>
      </c>
      <c r="E57" s="15" t="s">
        <v>666</v>
      </c>
      <c r="F57" s="13" t="s">
        <v>148</v>
      </c>
      <c r="G57" s="16" t="s">
        <v>2062</v>
      </c>
      <c r="H57" s="13" t="s">
        <v>259</v>
      </c>
      <c r="I57" s="13" t="s">
        <v>36949</v>
      </c>
      <c r="J57" s="13" t="s">
        <v>36949</v>
      </c>
      <c r="K57" s="13" t="s">
        <v>37125</v>
      </c>
      <c r="L57" s="17" t="s">
        <v>37126</v>
      </c>
      <c r="M57" s="18">
        <v>4237000</v>
      </c>
      <c r="N57" s="19"/>
      <c r="O57" s="20" t="str">
        <f t="shared" si="0"/>
        <v>T2</v>
      </c>
      <c r="R57" s="21" t="str">
        <f t="shared" si="1"/>
        <v>NH 18-19T2</v>
      </c>
    </row>
    <row r="58" spans="1:18" ht="24.75" customHeight="1" x14ac:dyDescent="0.25">
      <c r="A58" s="13">
        <v>52</v>
      </c>
      <c r="B58" s="13" t="s">
        <v>37127</v>
      </c>
      <c r="C58" s="13" t="s">
        <v>25566</v>
      </c>
      <c r="D58" s="14" t="s">
        <v>249</v>
      </c>
      <c r="E58" s="15" t="s">
        <v>28</v>
      </c>
      <c r="F58" s="13" t="s">
        <v>11745</v>
      </c>
      <c r="G58" s="16" t="s">
        <v>6282</v>
      </c>
      <c r="H58" s="13" t="s">
        <v>259</v>
      </c>
      <c r="I58" s="13" t="s">
        <v>36949</v>
      </c>
      <c r="J58" s="13" t="s">
        <v>36949</v>
      </c>
      <c r="K58" s="13" t="s">
        <v>37128</v>
      </c>
      <c r="L58" s="17" t="s">
        <v>37129</v>
      </c>
      <c r="M58" s="18">
        <v>3584000</v>
      </c>
      <c r="N58" s="19"/>
      <c r="O58" s="20" t="str">
        <f t="shared" si="0"/>
        <v>CĐ</v>
      </c>
      <c r="R58" s="21" t="str">
        <f t="shared" si="1"/>
        <v>CĐ</v>
      </c>
    </row>
    <row r="59" spans="1:18" ht="24.75" customHeight="1" x14ac:dyDescent="0.25">
      <c r="A59" s="13">
        <v>53</v>
      </c>
      <c r="B59" s="13" t="s">
        <v>37130</v>
      </c>
      <c r="C59" s="13" t="s">
        <v>21343</v>
      </c>
      <c r="D59" s="14" t="s">
        <v>21344</v>
      </c>
      <c r="E59" s="15" t="s">
        <v>15</v>
      </c>
      <c r="F59" s="13" t="s">
        <v>21345</v>
      </c>
      <c r="G59" s="16" t="s">
        <v>11661</v>
      </c>
      <c r="H59" s="13" t="s">
        <v>259</v>
      </c>
      <c r="I59" s="13" t="s">
        <v>36949</v>
      </c>
      <c r="J59" s="13" t="s">
        <v>36949</v>
      </c>
      <c r="K59" s="13" t="s">
        <v>37131</v>
      </c>
      <c r="L59" s="17" t="s">
        <v>37132</v>
      </c>
      <c r="M59" s="18">
        <v>3350000</v>
      </c>
      <c r="N59" s="19"/>
      <c r="O59" s="20" t="str">
        <f t="shared" si="0"/>
        <v>TC</v>
      </c>
      <c r="R59" s="21" t="str">
        <f t="shared" si="1"/>
        <v>TC</v>
      </c>
    </row>
    <row r="60" spans="1:18" ht="24.75" customHeight="1" x14ac:dyDescent="0.25">
      <c r="A60" s="13">
        <v>54</v>
      </c>
      <c r="B60" s="13" t="s">
        <v>37133</v>
      </c>
      <c r="C60" s="13" t="s">
        <v>21798</v>
      </c>
      <c r="D60" s="14" t="s">
        <v>2753</v>
      </c>
      <c r="E60" s="15" t="s">
        <v>15306</v>
      </c>
      <c r="F60" s="13" t="s">
        <v>17785</v>
      </c>
      <c r="G60" s="16" t="s">
        <v>11661</v>
      </c>
      <c r="H60" s="13" t="s">
        <v>259</v>
      </c>
      <c r="I60" s="13" t="s">
        <v>36949</v>
      </c>
      <c r="J60" s="13" t="s">
        <v>36949</v>
      </c>
      <c r="K60" s="13" t="s">
        <v>37134</v>
      </c>
      <c r="L60" s="17" t="s">
        <v>37135</v>
      </c>
      <c r="M60" s="18">
        <v>3350000</v>
      </c>
      <c r="N60" s="19"/>
      <c r="O60" s="20" t="str">
        <f t="shared" si="0"/>
        <v>TC</v>
      </c>
      <c r="R60" s="21" t="str">
        <f t="shared" si="1"/>
        <v>TC</v>
      </c>
    </row>
    <row r="61" spans="1:18" ht="24.75" customHeight="1" x14ac:dyDescent="0.25">
      <c r="A61" s="13">
        <v>55</v>
      </c>
      <c r="B61" s="13" t="s">
        <v>37136</v>
      </c>
      <c r="C61" s="13" t="s">
        <v>22337</v>
      </c>
      <c r="D61" s="14" t="s">
        <v>22338</v>
      </c>
      <c r="E61" s="15" t="s">
        <v>154</v>
      </c>
      <c r="F61" s="13" t="s">
        <v>22339</v>
      </c>
      <c r="G61" s="16" t="s">
        <v>11661</v>
      </c>
      <c r="H61" s="13" t="s">
        <v>259</v>
      </c>
      <c r="I61" s="13" t="s">
        <v>36949</v>
      </c>
      <c r="J61" s="13" t="s">
        <v>36949</v>
      </c>
      <c r="K61" s="13" t="s">
        <v>37137</v>
      </c>
      <c r="L61" s="17" t="s">
        <v>37138</v>
      </c>
      <c r="M61" s="18">
        <v>3350000</v>
      </c>
      <c r="N61" s="19"/>
      <c r="O61" s="20" t="str">
        <f t="shared" si="0"/>
        <v>TC</v>
      </c>
      <c r="R61" s="21" t="str">
        <f t="shared" si="1"/>
        <v>TC</v>
      </c>
    </row>
    <row r="62" spans="1:18" ht="24.75" customHeight="1" x14ac:dyDescent="0.25">
      <c r="A62" s="13">
        <v>56</v>
      </c>
      <c r="B62" s="13" t="s">
        <v>37139</v>
      </c>
      <c r="C62" s="13" t="s">
        <v>21445</v>
      </c>
      <c r="D62" s="14" t="s">
        <v>21446</v>
      </c>
      <c r="E62" s="15" t="s">
        <v>395</v>
      </c>
      <c r="F62" s="13" t="s">
        <v>21447</v>
      </c>
      <c r="G62" s="16" t="s">
        <v>11661</v>
      </c>
      <c r="H62" s="13" t="s">
        <v>259</v>
      </c>
      <c r="I62" s="13" t="s">
        <v>36949</v>
      </c>
      <c r="J62" s="13" t="s">
        <v>36949</v>
      </c>
      <c r="K62" s="13" t="s">
        <v>37140</v>
      </c>
      <c r="L62" s="17" t="s">
        <v>37141</v>
      </c>
      <c r="M62" s="18">
        <v>3350000</v>
      </c>
      <c r="N62" s="19"/>
      <c r="O62" s="20" t="str">
        <f t="shared" si="0"/>
        <v>TC</v>
      </c>
      <c r="R62" s="21" t="str">
        <f t="shared" si="1"/>
        <v>TC</v>
      </c>
    </row>
    <row r="63" spans="1:18" ht="24.75" customHeight="1" x14ac:dyDescent="0.25">
      <c r="A63" s="13">
        <v>57</v>
      </c>
      <c r="B63" s="13" t="s">
        <v>37142</v>
      </c>
      <c r="C63" s="13" t="s">
        <v>22217</v>
      </c>
      <c r="D63" s="14" t="s">
        <v>3049</v>
      </c>
      <c r="E63" s="15" t="s">
        <v>312</v>
      </c>
      <c r="F63" s="13" t="s">
        <v>17415</v>
      </c>
      <c r="G63" s="16" t="s">
        <v>11661</v>
      </c>
      <c r="H63" s="13" t="s">
        <v>259</v>
      </c>
      <c r="I63" s="13" t="s">
        <v>36949</v>
      </c>
      <c r="J63" s="13" t="s">
        <v>36949</v>
      </c>
      <c r="K63" s="13" t="s">
        <v>37143</v>
      </c>
      <c r="L63" s="17" t="s">
        <v>37144</v>
      </c>
      <c r="M63" s="18">
        <v>3350000</v>
      </c>
      <c r="N63" s="19"/>
      <c r="O63" s="20" t="str">
        <f t="shared" si="0"/>
        <v>TC</v>
      </c>
      <c r="R63" s="21" t="str">
        <f t="shared" si="1"/>
        <v>TC</v>
      </c>
    </row>
    <row r="64" spans="1:18" ht="24.75" customHeight="1" x14ac:dyDescent="0.25">
      <c r="A64" s="13">
        <v>58</v>
      </c>
      <c r="B64" s="13" t="s">
        <v>37145</v>
      </c>
      <c r="C64" s="13" t="s">
        <v>22273</v>
      </c>
      <c r="D64" s="14" t="s">
        <v>22274</v>
      </c>
      <c r="E64" s="15" t="s">
        <v>2043</v>
      </c>
      <c r="F64" s="13" t="s">
        <v>7000</v>
      </c>
      <c r="G64" s="16" t="s">
        <v>11661</v>
      </c>
      <c r="H64" s="13" t="s">
        <v>259</v>
      </c>
      <c r="I64" s="13" t="s">
        <v>36949</v>
      </c>
      <c r="J64" s="13" t="s">
        <v>36949</v>
      </c>
      <c r="K64" s="13" t="s">
        <v>37146</v>
      </c>
      <c r="L64" s="17" t="s">
        <v>37147</v>
      </c>
      <c r="M64" s="18">
        <v>3350000</v>
      </c>
      <c r="N64" s="19"/>
      <c r="O64" s="20" t="str">
        <f t="shared" si="0"/>
        <v>TC</v>
      </c>
      <c r="R64" s="21" t="str">
        <f t="shared" si="1"/>
        <v>TC</v>
      </c>
    </row>
    <row r="65" spans="1:18" ht="24.75" customHeight="1" x14ac:dyDescent="0.25">
      <c r="A65" s="13">
        <v>59</v>
      </c>
      <c r="B65" s="13" t="s">
        <v>37148</v>
      </c>
      <c r="C65" s="13" t="s">
        <v>37149</v>
      </c>
      <c r="D65" s="14" t="s">
        <v>16206</v>
      </c>
      <c r="E65" s="15" t="s">
        <v>250</v>
      </c>
      <c r="F65" s="13" t="s">
        <v>7245</v>
      </c>
      <c r="G65" s="16" t="s">
        <v>2828</v>
      </c>
      <c r="H65" s="13" t="s">
        <v>259</v>
      </c>
      <c r="I65" s="13" t="s">
        <v>36949</v>
      </c>
      <c r="J65" s="13" t="s">
        <v>36949</v>
      </c>
      <c r="K65" s="13" t="s">
        <v>37150</v>
      </c>
      <c r="L65" s="17" t="s">
        <v>37151</v>
      </c>
      <c r="M65" s="18">
        <v>5632000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4.75" customHeight="1" x14ac:dyDescent="0.25">
      <c r="A66" s="13">
        <v>60</v>
      </c>
      <c r="B66" s="13" t="s">
        <v>37152</v>
      </c>
      <c r="C66" s="13" t="s">
        <v>37153</v>
      </c>
      <c r="D66" s="14" t="s">
        <v>37154</v>
      </c>
      <c r="E66" s="15" t="s">
        <v>574</v>
      </c>
      <c r="F66" s="13" t="s">
        <v>18557</v>
      </c>
      <c r="G66" s="16" t="s">
        <v>4530</v>
      </c>
      <c r="H66" s="13" t="s">
        <v>259</v>
      </c>
      <c r="I66" s="13" t="s">
        <v>36949</v>
      </c>
      <c r="J66" s="13" t="s">
        <v>36949</v>
      </c>
      <c r="K66" s="13" t="s">
        <v>37155</v>
      </c>
      <c r="L66" s="17" t="s">
        <v>37156</v>
      </c>
      <c r="M66" s="18">
        <v>5888000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.75" customHeight="1" x14ac:dyDescent="0.25">
      <c r="A67" s="13">
        <v>61</v>
      </c>
      <c r="B67" s="13" t="s">
        <v>37157</v>
      </c>
      <c r="C67" s="13" t="s">
        <v>27688</v>
      </c>
      <c r="D67" s="14" t="s">
        <v>1098</v>
      </c>
      <c r="E67" s="15" t="s">
        <v>28</v>
      </c>
      <c r="F67" s="13" t="s">
        <v>828</v>
      </c>
      <c r="G67" s="16" t="s">
        <v>6289</v>
      </c>
      <c r="H67" s="13" t="s">
        <v>259</v>
      </c>
      <c r="I67" s="13" t="s">
        <v>36949</v>
      </c>
      <c r="J67" s="13" t="s">
        <v>36949</v>
      </c>
      <c r="K67" s="13" t="s">
        <v>37158</v>
      </c>
      <c r="L67" s="17" t="s">
        <v>37159</v>
      </c>
      <c r="M67" s="18">
        <v>4096000</v>
      </c>
      <c r="N67" s="19"/>
      <c r="O67" s="20" t="str">
        <f t="shared" si="0"/>
        <v>CĐ</v>
      </c>
      <c r="R67" s="21" t="str">
        <f t="shared" si="1"/>
        <v>CĐ</v>
      </c>
    </row>
    <row r="68" spans="1:18" ht="24.75" customHeight="1" x14ac:dyDescent="0.25">
      <c r="A68" s="13">
        <v>62</v>
      </c>
      <c r="B68" s="13" t="s">
        <v>37160</v>
      </c>
      <c r="C68" s="13" t="s">
        <v>28746</v>
      </c>
      <c r="D68" s="14" t="s">
        <v>28747</v>
      </c>
      <c r="E68" s="15" t="s">
        <v>3741</v>
      </c>
      <c r="F68" s="13" t="s">
        <v>11745</v>
      </c>
      <c r="G68" s="16" t="s">
        <v>6435</v>
      </c>
      <c r="H68" s="13" t="s">
        <v>259</v>
      </c>
      <c r="I68" s="13" t="s">
        <v>36949</v>
      </c>
      <c r="J68" s="13" t="s">
        <v>36949</v>
      </c>
      <c r="K68" s="13" t="s">
        <v>37161</v>
      </c>
      <c r="L68" s="17" t="s">
        <v>37162</v>
      </c>
      <c r="M68" s="18">
        <v>3584000</v>
      </c>
      <c r="N68" s="19"/>
      <c r="O68" s="20" t="str">
        <f t="shared" si="0"/>
        <v>CĐ</v>
      </c>
      <c r="R68" s="21" t="str">
        <f t="shared" si="1"/>
        <v>CĐ</v>
      </c>
    </row>
    <row r="69" spans="1:18" ht="24.75" customHeight="1" x14ac:dyDescent="0.25">
      <c r="A69" s="13">
        <v>63</v>
      </c>
      <c r="B69" s="13" t="s">
        <v>37163</v>
      </c>
      <c r="C69" s="13" t="s">
        <v>9729</v>
      </c>
      <c r="D69" s="14" t="s">
        <v>9730</v>
      </c>
      <c r="E69" s="15" t="s">
        <v>223</v>
      </c>
      <c r="F69" s="13" t="s">
        <v>9731</v>
      </c>
      <c r="G69" s="16" t="s">
        <v>6946</v>
      </c>
      <c r="H69" s="13" t="s">
        <v>259</v>
      </c>
      <c r="I69" s="13" t="s">
        <v>36949</v>
      </c>
      <c r="J69" s="13" t="s">
        <v>36949</v>
      </c>
      <c r="K69" s="13" t="s">
        <v>37164</v>
      </c>
      <c r="L69" s="17" t="s">
        <v>37165</v>
      </c>
      <c r="M69" s="18">
        <v>3840000</v>
      </c>
      <c r="N69" s="19"/>
      <c r="O69" s="20" t="str">
        <f t="shared" si="0"/>
        <v>C1</v>
      </c>
      <c r="R69" s="21" t="str">
        <f t="shared" si="1"/>
        <v>C1</v>
      </c>
    </row>
    <row r="70" spans="1:18" ht="24.75" customHeight="1" x14ac:dyDescent="0.25">
      <c r="A70" s="13">
        <v>64</v>
      </c>
      <c r="B70" s="13" t="s">
        <v>37166</v>
      </c>
      <c r="C70" s="13" t="s">
        <v>10272</v>
      </c>
      <c r="D70" s="14" t="s">
        <v>987</v>
      </c>
      <c r="E70" s="15" t="s">
        <v>73</v>
      </c>
      <c r="F70" s="13" t="s">
        <v>5861</v>
      </c>
      <c r="G70" s="16" t="s">
        <v>8830</v>
      </c>
      <c r="H70" s="13" t="s">
        <v>259</v>
      </c>
      <c r="I70" s="13" t="s">
        <v>36949</v>
      </c>
      <c r="J70" s="13" t="s">
        <v>36949</v>
      </c>
      <c r="K70" s="13" t="s">
        <v>37167</v>
      </c>
      <c r="L70" s="17" t="s">
        <v>37168</v>
      </c>
      <c r="M70" s="18">
        <v>4096000</v>
      </c>
      <c r="N70" s="19"/>
      <c r="O70" s="20" t="str">
        <f t="shared" ref="O70:O128" si="2">MID(G70,3,FIND("-",G70,1)-3)&amp;IF(MID(G70,3,5)="CĐ-LT","LT","")</f>
        <v>C1</v>
      </c>
      <c r="R70" s="21" t="str">
        <f t="shared" ref="R70:R128" si="3">IF(LEFT(G70,2)="18","NH 18-19","")&amp;O70</f>
        <v>C1</v>
      </c>
    </row>
    <row r="71" spans="1:18" ht="24.75" customHeight="1" x14ac:dyDescent="0.25">
      <c r="A71" s="13">
        <v>65</v>
      </c>
      <c r="B71" s="13" t="s">
        <v>37169</v>
      </c>
      <c r="C71" s="13" t="s">
        <v>2310</v>
      </c>
      <c r="D71" s="14" t="s">
        <v>2311</v>
      </c>
      <c r="E71" s="15" t="s">
        <v>2312</v>
      </c>
      <c r="F71" s="13" t="s">
        <v>524</v>
      </c>
      <c r="G71" s="16" t="s">
        <v>705</v>
      </c>
      <c r="H71" s="13" t="s">
        <v>259</v>
      </c>
      <c r="I71" s="13" t="s">
        <v>36949</v>
      </c>
      <c r="J71" s="13" t="s">
        <v>36949</v>
      </c>
      <c r="K71" s="13" t="s">
        <v>37170</v>
      </c>
      <c r="L71" s="17" t="s">
        <v>37171</v>
      </c>
      <c r="M71" s="18">
        <v>5129000</v>
      </c>
      <c r="N71" s="19"/>
      <c r="O71" s="20" t="str">
        <f t="shared" si="2"/>
        <v>T4</v>
      </c>
      <c r="R71" s="21" t="str">
        <f t="shared" si="3"/>
        <v>NH 18-19T4</v>
      </c>
    </row>
    <row r="72" spans="1:18" ht="24.75" customHeight="1" x14ac:dyDescent="0.25">
      <c r="A72" s="13">
        <v>66</v>
      </c>
      <c r="B72" s="13" t="s">
        <v>37172</v>
      </c>
      <c r="C72" s="13" t="s">
        <v>7344</v>
      </c>
      <c r="D72" s="14" t="s">
        <v>4688</v>
      </c>
      <c r="E72" s="15" t="s">
        <v>1637</v>
      </c>
      <c r="F72" s="13" t="s">
        <v>6200</v>
      </c>
      <c r="G72" s="16" t="s">
        <v>3237</v>
      </c>
      <c r="H72" s="13" t="s">
        <v>259</v>
      </c>
      <c r="I72" s="13" t="s">
        <v>36949</v>
      </c>
      <c r="J72" s="13" t="s">
        <v>36949</v>
      </c>
      <c r="K72" s="13" t="s">
        <v>37173</v>
      </c>
      <c r="L72" s="17" t="s">
        <v>37174</v>
      </c>
      <c r="M72" s="18">
        <v>4536000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4.75" customHeight="1" x14ac:dyDescent="0.25">
      <c r="A73" s="13">
        <v>67</v>
      </c>
      <c r="B73" s="13" t="s">
        <v>37175</v>
      </c>
      <c r="C73" s="13" t="s">
        <v>37176</v>
      </c>
      <c r="D73" s="14" t="s">
        <v>37177</v>
      </c>
      <c r="E73" s="15" t="s">
        <v>403</v>
      </c>
      <c r="F73" s="13" t="s">
        <v>37178</v>
      </c>
      <c r="G73" s="16" t="s">
        <v>9829</v>
      </c>
      <c r="H73" s="13" t="s">
        <v>259</v>
      </c>
      <c r="I73" s="13" t="s">
        <v>36949</v>
      </c>
      <c r="J73" s="13" t="s">
        <v>36949</v>
      </c>
      <c r="K73" s="13" t="s">
        <v>37179</v>
      </c>
      <c r="L73" s="17" t="s">
        <v>37180</v>
      </c>
      <c r="M73" s="18">
        <v>5120000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4.75" customHeight="1" x14ac:dyDescent="0.25">
      <c r="A74" s="13">
        <v>68</v>
      </c>
      <c r="B74" s="13" t="s">
        <v>37181</v>
      </c>
      <c r="C74" s="13" t="s">
        <v>27145</v>
      </c>
      <c r="D74" s="14" t="s">
        <v>3801</v>
      </c>
      <c r="E74" s="15" t="s">
        <v>93</v>
      </c>
      <c r="F74" s="13" t="s">
        <v>5683</v>
      </c>
      <c r="G74" s="16" t="s">
        <v>6942</v>
      </c>
      <c r="H74" s="13" t="s">
        <v>259</v>
      </c>
      <c r="I74" s="13" t="s">
        <v>36949</v>
      </c>
      <c r="J74" s="13" t="s">
        <v>36949</v>
      </c>
      <c r="K74" s="13" t="s">
        <v>37182</v>
      </c>
      <c r="L74" s="17" t="s">
        <v>37183</v>
      </c>
      <c r="M74" s="18">
        <v>4352000</v>
      </c>
      <c r="N74" s="19"/>
      <c r="O74" s="20" t="str">
        <f t="shared" si="2"/>
        <v>CĐ</v>
      </c>
      <c r="R74" s="21" t="str">
        <f t="shared" si="3"/>
        <v>CĐ</v>
      </c>
    </row>
    <row r="75" spans="1:18" ht="24.75" customHeight="1" x14ac:dyDescent="0.25">
      <c r="A75" s="13">
        <v>69</v>
      </c>
      <c r="B75" s="13" t="s">
        <v>37184</v>
      </c>
      <c r="C75" s="13" t="s">
        <v>28635</v>
      </c>
      <c r="D75" s="14" t="s">
        <v>2572</v>
      </c>
      <c r="E75" s="15" t="s">
        <v>1957</v>
      </c>
      <c r="F75" s="13" t="s">
        <v>9683</v>
      </c>
      <c r="G75" s="16" t="s">
        <v>6944</v>
      </c>
      <c r="H75" s="13" t="s">
        <v>259</v>
      </c>
      <c r="I75" s="13" t="s">
        <v>36949</v>
      </c>
      <c r="J75" s="13" t="s">
        <v>36949</v>
      </c>
      <c r="K75" s="13" t="s">
        <v>37185</v>
      </c>
      <c r="L75" s="17" t="s">
        <v>37186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4.75" customHeight="1" x14ac:dyDescent="0.25">
      <c r="A76" s="13">
        <v>70</v>
      </c>
      <c r="B76" s="13" t="s">
        <v>37187</v>
      </c>
      <c r="C76" s="13" t="s">
        <v>26212</v>
      </c>
      <c r="D76" s="14" t="s">
        <v>8336</v>
      </c>
      <c r="E76" s="15" t="s">
        <v>470</v>
      </c>
      <c r="F76" s="13" t="s">
        <v>4955</v>
      </c>
      <c r="G76" s="16" t="s">
        <v>6944</v>
      </c>
      <c r="H76" s="13" t="s">
        <v>259</v>
      </c>
      <c r="I76" s="13" t="s">
        <v>36949</v>
      </c>
      <c r="J76" s="13" t="s">
        <v>36949</v>
      </c>
      <c r="K76" s="13" t="s">
        <v>37188</v>
      </c>
      <c r="L76" s="17" t="s">
        <v>37189</v>
      </c>
      <c r="M76" s="18">
        <v>3840000</v>
      </c>
      <c r="N76" s="19"/>
      <c r="O76" s="20" t="str">
        <f t="shared" si="2"/>
        <v>CĐ</v>
      </c>
      <c r="R76" s="21" t="str">
        <f t="shared" si="3"/>
        <v>CĐ</v>
      </c>
    </row>
    <row r="77" spans="1:18" ht="24.75" customHeight="1" x14ac:dyDescent="0.25">
      <c r="A77" s="13">
        <v>71</v>
      </c>
      <c r="B77" s="13" t="s">
        <v>37190</v>
      </c>
      <c r="C77" s="13" t="s">
        <v>37191</v>
      </c>
      <c r="D77" s="14" t="s">
        <v>50</v>
      </c>
      <c r="E77" s="15" t="s">
        <v>320</v>
      </c>
      <c r="F77" s="13" t="s">
        <v>3913</v>
      </c>
      <c r="G77" s="16" t="s">
        <v>5619</v>
      </c>
      <c r="H77" s="13" t="s">
        <v>259</v>
      </c>
      <c r="I77" s="13" t="s">
        <v>36949</v>
      </c>
      <c r="J77" s="13" t="s">
        <v>36949</v>
      </c>
      <c r="K77" s="13" t="s">
        <v>37192</v>
      </c>
      <c r="L77" s="17" t="s">
        <v>37193</v>
      </c>
      <c r="M77" s="18">
        <v>5632000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.75" customHeight="1" x14ac:dyDescent="0.25">
      <c r="A78" s="13">
        <v>72</v>
      </c>
      <c r="B78" s="13" t="s">
        <v>37194</v>
      </c>
      <c r="C78" s="13" t="s">
        <v>12164</v>
      </c>
      <c r="D78" s="14" t="s">
        <v>107</v>
      </c>
      <c r="E78" s="15" t="s">
        <v>12165</v>
      </c>
      <c r="F78" s="13" t="s">
        <v>12166</v>
      </c>
      <c r="G78" s="16" t="s">
        <v>6944</v>
      </c>
      <c r="H78" s="13" t="s">
        <v>259</v>
      </c>
      <c r="I78" s="13" t="s">
        <v>36949</v>
      </c>
      <c r="J78" s="13" t="s">
        <v>36949</v>
      </c>
      <c r="K78" s="13" t="s">
        <v>37195</v>
      </c>
      <c r="L78" s="17" t="s">
        <v>37196</v>
      </c>
      <c r="M78" s="18">
        <v>3840000</v>
      </c>
      <c r="N78" s="19"/>
      <c r="O78" s="20" t="str">
        <f t="shared" si="2"/>
        <v>CĐ</v>
      </c>
      <c r="R78" s="21" t="str">
        <f t="shared" si="3"/>
        <v>CĐ</v>
      </c>
    </row>
    <row r="79" spans="1:18" ht="24.75" customHeight="1" x14ac:dyDescent="0.25">
      <c r="A79" s="13">
        <v>73</v>
      </c>
      <c r="B79" s="13" t="s">
        <v>37197</v>
      </c>
      <c r="C79" s="13" t="s">
        <v>22962</v>
      </c>
      <c r="D79" s="14" t="s">
        <v>449</v>
      </c>
      <c r="E79" s="15" t="s">
        <v>15</v>
      </c>
      <c r="F79" s="13" t="s">
        <v>4567</v>
      </c>
      <c r="G79" s="16" t="s">
        <v>6944</v>
      </c>
      <c r="H79" s="13" t="s">
        <v>259</v>
      </c>
      <c r="I79" s="13" t="s">
        <v>36949</v>
      </c>
      <c r="J79" s="13" t="s">
        <v>36949</v>
      </c>
      <c r="K79" s="13" t="s">
        <v>37198</v>
      </c>
      <c r="L79" s="17" t="s">
        <v>37199</v>
      </c>
      <c r="M79" s="18">
        <v>3840000</v>
      </c>
      <c r="N79" s="19"/>
      <c r="O79" s="20" t="str">
        <f t="shared" si="2"/>
        <v>CĐ</v>
      </c>
      <c r="R79" s="21" t="str">
        <f t="shared" si="3"/>
        <v>CĐ</v>
      </c>
    </row>
    <row r="80" spans="1:18" ht="24.75" customHeight="1" x14ac:dyDescent="0.25">
      <c r="A80" s="13">
        <v>74</v>
      </c>
      <c r="B80" s="13" t="s">
        <v>37200</v>
      </c>
      <c r="C80" s="13" t="s">
        <v>16266</v>
      </c>
      <c r="D80" s="14" t="s">
        <v>16267</v>
      </c>
      <c r="E80" s="15" t="s">
        <v>256</v>
      </c>
      <c r="F80" s="13" t="s">
        <v>2952</v>
      </c>
      <c r="G80" s="16" t="s">
        <v>7915</v>
      </c>
      <c r="H80" s="13" t="s">
        <v>259</v>
      </c>
      <c r="I80" s="13" t="s">
        <v>36949</v>
      </c>
      <c r="J80" s="13" t="s">
        <v>36949</v>
      </c>
      <c r="K80" s="13" t="s">
        <v>37201</v>
      </c>
      <c r="L80" s="17" t="s">
        <v>37202</v>
      </c>
      <c r="M80" s="18">
        <v>3350000</v>
      </c>
      <c r="N80" s="19"/>
      <c r="O80" s="20" t="str">
        <f t="shared" si="2"/>
        <v>TCN</v>
      </c>
      <c r="R80" s="21" t="str">
        <f t="shared" si="3"/>
        <v>TCN</v>
      </c>
    </row>
    <row r="81" spans="1:18" ht="24.75" customHeight="1" x14ac:dyDescent="0.25">
      <c r="A81" s="13">
        <v>75</v>
      </c>
      <c r="B81" s="13" t="s">
        <v>37203</v>
      </c>
      <c r="C81" s="13" t="s">
        <v>11644</v>
      </c>
      <c r="D81" s="14" t="s">
        <v>2522</v>
      </c>
      <c r="E81" s="15" t="s">
        <v>1006</v>
      </c>
      <c r="F81" s="13" t="s">
        <v>11645</v>
      </c>
      <c r="G81" s="16" t="s">
        <v>6944</v>
      </c>
      <c r="H81" s="13" t="s">
        <v>259</v>
      </c>
      <c r="I81" s="13" t="s">
        <v>36949</v>
      </c>
      <c r="J81" s="13" t="s">
        <v>36949</v>
      </c>
      <c r="K81" s="13" t="s">
        <v>37204</v>
      </c>
      <c r="L81" s="17" t="s">
        <v>37205</v>
      </c>
      <c r="M81" s="18">
        <v>3840000</v>
      </c>
      <c r="N81" s="19"/>
      <c r="O81" s="20" t="str">
        <f t="shared" si="2"/>
        <v>CĐ</v>
      </c>
      <c r="R81" s="21" t="str">
        <f t="shared" si="3"/>
        <v>CĐ</v>
      </c>
    </row>
    <row r="82" spans="1:18" ht="24.75" customHeight="1" x14ac:dyDescent="0.25">
      <c r="A82" s="13">
        <v>76</v>
      </c>
      <c r="B82" s="13" t="s">
        <v>37206</v>
      </c>
      <c r="C82" s="13" t="s">
        <v>13161</v>
      </c>
      <c r="D82" s="14" t="s">
        <v>2011</v>
      </c>
      <c r="E82" s="15" t="s">
        <v>546</v>
      </c>
      <c r="F82" s="13" t="s">
        <v>13162</v>
      </c>
      <c r="G82" s="16" t="s">
        <v>6944</v>
      </c>
      <c r="H82" s="13" t="s">
        <v>259</v>
      </c>
      <c r="I82" s="13" t="s">
        <v>36949</v>
      </c>
      <c r="J82" s="13" t="s">
        <v>36949</v>
      </c>
      <c r="K82" s="13" t="s">
        <v>37207</v>
      </c>
      <c r="L82" s="17" t="s">
        <v>37208</v>
      </c>
      <c r="M82" s="18">
        <v>3840000</v>
      </c>
      <c r="N82" s="19"/>
      <c r="O82" s="20" t="str">
        <f t="shared" si="2"/>
        <v>CĐ</v>
      </c>
      <c r="R82" s="21" t="str">
        <f t="shared" si="3"/>
        <v>CĐ</v>
      </c>
    </row>
    <row r="83" spans="1:18" ht="24.75" customHeight="1" x14ac:dyDescent="0.25">
      <c r="A83" s="13">
        <v>77</v>
      </c>
      <c r="B83" s="13" t="s">
        <v>37209</v>
      </c>
      <c r="C83" s="13" t="s">
        <v>37210</v>
      </c>
      <c r="D83" s="14" t="s">
        <v>3527</v>
      </c>
      <c r="E83" s="15" t="s">
        <v>1679</v>
      </c>
      <c r="F83" s="13" t="s">
        <v>9293</v>
      </c>
      <c r="G83" s="16" t="s">
        <v>5596</v>
      </c>
      <c r="H83" s="13" t="s">
        <v>259</v>
      </c>
      <c r="I83" s="13" t="s">
        <v>36949</v>
      </c>
      <c r="J83" s="13" t="s">
        <v>36949</v>
      </c>
      <c r="K83" s="13" t="s">
        <v>37211</v>
      </c>
      <c r="L83" s="17" t="s">
        <v>37212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24.75" customHeight="1" x14ac:dyDescent="0.25">
      <c r="A84" s="13">
        <v>78</v>
      </c>
      <c r="B84" s="13" t="s">
        <v>37213</v>
      </c>
      <c r="C84" s="13" t="s">
        <v>7650</v>
      </c>
      <c r="D84" s="14" t="s">
        <v>7651</v>
      </c>
      <c r="E84" s="15" t="s">
        <v>19</v>
      </c>
      <c r="F84" s="13" t="s">
        <v>7652</v>
      </c>
      <c r="G84" s="16" t="s">
        <v>6813</v>
      </c>
      <c r="H84" s="13" t="s">
        <v>259</v>
      </c>
      <c r="I84" s="13" t="s">
        <v>36949</v>
      </c>
      <c r="J84" s="13" t="s">
        <v>36949</v>
      </c>
      <c r="K84" s="13" t="s">
        <v>37214</v>
      </c>
      <c r="L84" s="17" t="s">
        <v>37215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4.75" customHeight="1" x14ac:dyDescent="0.25">
      <c r="A85" s="13">
        <v>79</v>
      </c>
      <c r="B85" s="13" t="s">
        <v>37216</v>
      </c>
      <c r="C85" s="13" t="s">
        <v>24950</v>
      </c>
      <c r="D85" s="14" t="s">
        <v>23346</v>
      </c>
      <c r="E85" s="15" t="s">
        <v>5242</v>
      </c>
      <c r="F85" s="13" t="s">
        <v>8171</v>
      </c>
      <c r="G85" s="16" t="s">
        <v>10309</v>
      </c>
      <c r="H85" s="13" t="s">
        <v>259</v>
      </c>
      <c r="I85" s="13" t="s">
        <v>36949</v>
      </c>
      <c r="J85" s="13" t="s">
        <v>36949</v>
      </c>
      <c r="K85" s="13" t="s">
        <v>37217</v>
      </c>
      <c r="L85" s="17" t="s">
        <v>37218</v>
      </c>
      <c r="M85" s="18">
        <v>4096000</v>
      </c>
      <c r="N85" s="19"/>
      <c r="O85" s="20" t="str">
        <f t="shared" si="2"/>
        <v>C1</v>
      </c>
      <c r="R85" s="21" t="str">
        <f t="shared" si="3"/>
        <v>C1</v>
      </c>
    </row>
    <row r="86" spans="1:18" ht="24.75" customHeight="1" x14ac:dyDescent="0.25">
      <c r="A86" s="13">
        <v>80</v>
      </c>
      <c r="B86" s="13" t="s">
        <v>37219</v>
      </c>
      <c r="C86" s="13" t="s">
        <v>11850</v>
      </c>
      <c r="D86" s="14" t="s">
        <v>7102</v>
      </c>
      <c r="E86" s="15" t="s">
        <v>644</v>
      </c>
      <c r="F86" s="13" t="s">
        <v>9188</v>
      </c>
      <c r="G86" s="16" t="s">
        <v>5275</v>
      </c>
      <c r="H86" s="13" t="s">
        <v>259</v>
      </c>
      <c r="I86" s="13" t="s">
        <v>36949</v>
      </c>
      <c r="J86" s="13" t="s">
        <v>36949</v>
      </c>
      <c r="K86" s="13" t="s">
        <v>37220</v>
      </c>
      <c r="L86" s="17" t="s">
        <v>37221</v>
      </c>
      <c r="M86" s="18">
        <v>5888000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4.75" customHeight="1" x14ac:dyDescent="0.25">
      <c r="A87" s="13">
        <v>81</v>
      </c>
      <c r="B87" s="13" t="s">
        <v>37222</v>
      </c>
      <c r="C87" s="13" t="s">
        <v>37223</v>
      </c>
      <c r="D87" s="14" t="s">
        <v>20637</v>
      </c>
      <c r="E87" s="15" t="s">
        <v>604</v>
      </c>
      <c r="F87" s="13" t="s">
        <v>37224</v>
      </c>
      <c r="G87" s="16" t="s">
        <v>2251</v>
      </c>
      <c r="H87" s="13" t="s">
        <v>259</v>
      </c>
      <c r="I87" s="13" t="s">
        <v>36949</v>
      </c>
      <c r="J87" s="13" t="s">
        <v>36949</v>
      </c>
      <c r="K87" s="13" t="s">
        <v>37225</v>
      </c>
      <c r="L87" s="17" t="s">
        <v>37226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.75" customHeight="1" x14ac:dyDescent="0.25">
      <c r="A88" s="13">
        <v>82</v>
      </c>
      <c r="B88" s="13" t="s">
        <v>37227</v>
      </c>
      <c r="C88" s="13" t="s">
        <v>37228</v>
      </c>
      <c r="D88" s="14" t="s">
        <v>2011</v>
      </c>
      <c r="E88" s="15" t="s">
        <v>604</v>
      </c>
      <c r="F88" s="13" t="s">
        <v>4555</v>
      </c>
      <c r="G88" s="16" t="s">
        <v>3658</v>
      </c>
      <c r="H88" s="13" t="s">
        <v>259</v>
      </c>
      <c r="I88" s="13" t="s">
        <v>36949</v>
      </c>
      <c r="J88" s="13" t="s">
        <v>36949</v>
      </c>
      <c r="K88" s="13" t="s">
        <v>37229</v>
      </c>
      <c r="L88" s="17" t="s">
        <v>37230</v>
      </c>
      <c r="M88" s="18">
        <v>5120000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.75" customHeight="1" x14ac:dyDescent="0.25">
      <c r="A89" s="13">
        <v>83</v>
      </c>
      <c r="B89" s="13" t="s">
        <v>37231</v>
      </c>
      <c r="C89" s="13" t="s">
        <v>13127</v>
      </c>
      <c r="D89" s="14" t="s">
        <v>13128</v>
      </c>
      <c r="E89" s="15" t="s">
        <v>1321</v>
      </c>
      <c r="F89" s="13" t="s">
        <v>7035</v>
      </c>
      <c r="G89" s="16" t="s">
        <v>7258</v>
      </c>
      <c r="H89" s="13" t="s">
        <v>259</v>
      </c>
      <c r="I89" s="13" t="s">
        <v>36949</v>
      </c>
      <c r="J89" s="13" t="s">
        <v>36949</v>
      </c>
      <c r="K89" s="13" t="s">
        <v>37232</v>
      </c>
      <c r="L89" s="17" t="s">
        <v>37233</v>
      </c>
      <c r="M89" s="18">
        <v>3840000</v>
      </c>
      <c r="N89" s="19"/>
      <c r="O89" s="20" t="str">
        <f t="shared" si="2"/>
        <v>CĐ</v>
      </c>
      <c r="R89" s="21" t="str">
        <f t="shared" si="3"/>
        <v>CĐ</v>
      </c>
    </row>
    <row r="90" spans="1:18" ht="24.75" customHeight="1" x14ac:dyDescent="0.25">
      <c r="A90" s="13">
        <v>84</v>
      </c>
      <c r="B90" s="13" t="s">
        <v>37234</v>
      </c>
      <c r="C90" s="13" t="s">
        <v>1404</v>
      </c>
      <c r="D90" s="14" t="s">
        <v>1405</v>
      </c>
      <c r="E90" s="15" t="s">
        <v>1406</v>
      </c>
      <c r="F90" s="13" t="s">
        <v>1407</v>
      </c>
      <c r="G90" s="16" t="s">
        <v>335</v>
      </c>
      <c r="H90" s="13" t="s">
        <v>259</v>
      </c>
      <c r="I90" s="13" t="s">
        <v>36949</v>
      </c>
      <c r="J90" s="13" t="s">
        <v>36949</v>
      </c>
      <c r="K90" s="13" t="s">
        <v>37235</v>
      </c>
      <c r="L90" s="17" t="s">
        <v>37236</v>
      </c>
      <c r="M90" s="18">
        <v>4560000</v>
      </c>
      <c r="N90" s="19"/>
      <c r="O90" s="20" t="str">
        <f t="shared" si="2"/>
        <v>T4</v>
      </c>
      <c r="R90" s="21" t="str">
        <f t="shared" si="3"/>
        <v>NH 18-19T4</v>
      </c>
    </row>
    <row r="91" spans="1:18" ht="24.75" customHeight="1" x14ac:dyDescent="0.25">
      <c r="A91" s="13">
        <v>85</v>
      </c>
      <c r="B91" s="13" t="s">
        <v>37237</v>
      </c>
      <c r="C91" s="13" t="s">
        <v>37238</v>
      </c>
      <c r="D91" s="14" t="s">
        <v>3426</v>
      </c>
      <c r="E91" s="15" t="s">
        <v>599</v>
      </c>
      <c r="F91" s="13" t="s">
        <v>31770</v>
      </c>
      <c r="G91" s="16" t="s">
        <v>6102</v>
      </c>
      <c r="H91" s="13" t="s">
        <v>259</v>
      </c>
      <c r="I91" s="13" t="s">
        <v>36949</v>
      </c>
      <c r="J91" s="13" t="s">
        <v>36949</v>
      </c>
      <c r="K91" s="13" t="s">
        <v>37239</v>
      </c>
      <c r="L91" s="17" t="s">
        <v>37240</v>
      </c>
      <c r="M91" s="18">
        <v>4370000</v>
      </c>
      <c r="N91" s="19"/>
      <c r="O91" s="20" t="str">
        <f t="shared" si="2"/>
        <v>T4</v>
      </c>
      <c r="R91" s="21" t="str">
        <f t="shared" si="3"/>
        <v>NH 18-19T4</v>
      </c>
    </row>
    <row r="92" spans="1:18" ht="24.75" customHeight="1" x14ac:dyDescent="0.25">
      <c r="A92" s="13">
        <v>86</v>
      </c>
      <c r="B92" s="13" t="s">
        <v>37241</v>
      </c>
      <c r="C92" s="13" t="s">
        <v>8079</v>
      </c>
      <c r="D92" s="14" t="s">
        <v>509</v>
      </c>
      <c r="E92" s="15" t="s">
        <v>638</v>
      </c>
      <c r="F92" s="13" t="s">
        <v>7201</v>
      </c>
      <c r="G92" s="16" t="s">
        <v>7511</v>
      </c>
      <c r="H92" s="13" t="s">
        <v>259</v>
      </c>
      <c r="I92" s="13" t="s">
        <v>36949</v>
      </c>
      <c r="J92" s="13" t="s">
        <v>36949</v>
      </c>
      <c r="K92" s="13" t="s">
        <v>37242</v>
      </c>
      <c r="L92" s="17" t="s">
        <v>37243</v>
      </c>
      <c r="M92" s="18">
        <v>3584000</v>
      </c>
      <c r="N92" s="19"/>
      <c r="O92" s="20" t="str">
        <f t="shared" si="2"/>
        <v>CĐ</v>
      </c>
      <c r="R92" s="21" t="str">
        <f t="shared" si="3"/>
        <v>CĐ</v>
      </c>
    </row>
    <row r="93" spans="1:18" ht="24.75" customHeight="1" x14ac:dyDescent="0.25">
      <c r="A93" s="13">
        <v>87</v>
      </c>
      <c r="B93" s="13" t="s">
        <v>37244</v>
      </c>
      <c r="C93" s="13" t="s">
        <v>37245</v>
      </c>
      <c r="D93" s="14" t="s">
        <v>5907</v>
      </c>
      <c r="E93" s="15" t="s">
        <v>115</v>
      </c>
      <c r="F93" s="13" t="s">
        <v>3298</v>
      </c>
      <c r="G93" s="16" t="s">
        <v>5275</v>
      </c>
      <c r="H93" s="13" t="s">
        <v>259</v>
      </c>
      <c r="I93" s="13" t="s">
        <v>36949</v>
      </c>
      <c r="J93" s="13" t="s">
        <v>36949</v>
      </c>
      <c r="K93" s="13" t="s">
        <v>37246</v>
      </c>
      <c r="L93" s="17" t="s">
        <v>37247</v>
      </c>
      <c r="M93" s="18">
        <v>5888000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.75" customHeight="1" x14ac:dyDescent="0.25">
      <c r="A94" s="13">
        <v>88</v>
      </c>
      <c r="B94" s="13" t="s">
        <v>37248</v>
      </c>
      <c r="C94" s="13" t="s">
        <v>37249</v>
      </c>
      <c r="D94" s="14" t="s">
        <v>2027</v>
      </c>
      <c r="E94" s="15" t="s">
        <v>154</v>
      </c>
      <c r="F94" s="13" t="s">
        <v>37250</v>
      </c>
      <c r="G94" s="16" t="s">
        <v>27</v>
      </c>
      <c r="H94" s="13" t="s">
        <v>259</v>
      </c>
      <c r="I94" s="13" t="s">
        <v>36949</v>
      </c>
      <c r="J94" s="13" t="s">
        <v>36949</v>
      </c>
      <c r="K94" s="13" t="s">
        <v>37251</v>
      </c>
      <c r="L94" s="17" t="s">
        <v>37252</v>
      </c>
      <c r="M94" s="18">
        <v>6244000</v>
      </c>
      <c r="N94" s="19"/>
      <c r="O94" s="20" t="str">
        <f t="shared" si="2"/>
        <v>T4</v>
      </c>
      <c r="R94" s="21" t="str">
        <f t="shared" si="3"/>
        <v>NH 18-19T4</v>
      </c>
    </row>
    <row r="95" spans="1:18" ht="24.75" customHeight="1" x14ac:dyDescent="0.25">
      <c r="A95" s="13">
        <v>89</v>
      </c>
      <c r="B95" s="13" t="s">
        <v>37253</v>
      </c>
      <c r="C95" s="13" t="s">
        <v>37254</v>
      </c>
      <c r="D95" s="14" t="s">
        <v>17464</v>
      </c>
      <c r="E95" s="15" t="s">
        <v>649</v>
      </c>
      <c r="F95" s="13" t="s">
        <v>4089</v>
      </c>
      <c r="G95" s="16" t="s">
        <v>4971</v>
      </c>
      <c r="H95" s="13" t="s">
        <v>259</v>
      </c>
      <c r="I95" s="13" t="s">
        <v>36949</v>
      </c>
      <c r="J95" s="13" t="s">
        <v>36949</v>
      </c>
      <c r="K95" s="13" t="s">
        <v>37255</v>
      </c>
      <c r="L95" s="17" t="s">
        <v>37256</v>
      </c>
      <c r="M95" s="18">
        <v>5632000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.75" customHeight="1" x14ac:dyDescent="0.25">
      <c r="A96" s="13">
        <v>90</v>
      </c>
      <c r="B96" s="13" t="s">
        <v>37257</v>
      </c>
      <c r="C96" s="13" t="s">
        <v>8862</v>
      </c>
      <c r="D96" s="14" t="s">
        <v>8863</v>
      </c>
      <c r="E96" s="15" t="s">
        <v>278</v>
      </c>
      <c r="F96" s="13" t="s">
        <v>8864</v>
      </c>
      <c r="G96" s="16" t="s">
        <v>6381</v>
      </c>
      <c r="H96" s="13" t="s">
        <v>259</v>
      </c>
      <c r="I96" s="13" t="s">
        <v>36949</v>
      </c>
      <c r="J96" s="13" t="s">
        <v>36949</v>
      </c>
      <c r="K96" s="13" t="s">
        <v>37258</v>
      </c>
      <c r="L96" s="17" t="s">
        <v>37259</v>
      </c>
      <c r="M96" s="18">
        <v>3584000</v>
      </c>
      <c r="N96" s="19"/>
      <c r="O96" s="20" t="str">
        <f t="shared" si="2"/>
        <v>CĐ</v>
      </c>
      <c r="R96" s="21" t="str">
        <f t="shared" si="3"/>
        <v>CĐ</v>
      </c>
    </row>
    <row r="97" spans="1:18" ht="24.75" customHeight="1" x14ac:dyDescent="0.25">
      <c r="A97" s="13">
        <v>91</v>
      </c>
      <c r="B97" s="13" t="s">
        <v>37260</v>
      </c>
      <c r="C97" s="13" t="s">
        <v>23015</v>
      </c>
      <c r="D97" s="14" t="s">
        <v>23016</v>
      </c>
      <c r="E97" s="15" t="s">
        <v>477</v>
      </c>
      <c r="F97" s="13" t="s">
        <v>23017</v>
      </c>
      <c r="G97" s="16" t="s">
        <v>6995</v>
      </c>
      <c r="H97" s="13" t="s">
        <v>259</v>
      </c>
      <c r="I97" s="13" t="s">
        <v>36949</v>
      </c>
      <c r="J97" s="13" t="s">
        <v>36949</v>
      </c>
      <c r="K97" s="13" t="s">
        <v>37261</v>
      </c>
      <c r="L97" s="17" t="s">
        <v>37262</v>
      </c>
      <c r="M97" s="18">
        <v>4370000</v>
      </c>
      <c r="N97" s="19"/>
      <c r="O97" s="20" t="str">
        <f t="shared" si="2"/>
        <v>T4</v>
      </c>
      <c r="R97" s="21" t="str">
        <f t="shared" si="3"/>
        <v>T4</v>
      </c>
    </row>
    <row r="98" spans="1:18" ht="24.75" customHeight="1" x14ac:dyDescent="0.25">
      <c r="A98" s="13">
        <v>92</v>
      </c>
      <c r="B98" s="13" t="s">
        <v>37263</v>
      </c>
      <c r="C98" s="13" t="s">
        <v>5786</v>
      </c>
      <c r="D98" s="14" t="s">
        <v>5787</v>
      </c>
      <c r="E98" s="15" t="s">
        <v>5788</v>
      </c>
      <c r="F98" s="13" t="s">
        <v>5789</v>
      </c>
      <c r="G98" s="16" t="s">
        <v>4849</v>
      </c>
      <c r="H98" s="13" t="s">
        <v>259</v>
      </c>
      <c r="I98" s="13" t="s">
        <v>36949</v>
      </c>
      <c r="J98" s="13" t="s">
        <v>36949</v>
      </c>
      <c r="K98" s="13" t="s">
        <v>37264</v>
      </c>
      <c r="L98" s="17" t="s">
        <v>37265</v>
      </c>
      <c r="M98" s="18">
        <v>3840000</v>
      </c>
      <c r="N98" s="19"/>
      <c r="O98" s="20" t="str">
        <f t="shared" si="2"/>
        <v>CĐ</v>
      </c>
      <c r="R98" s="21" t="str">
        <f t="shared" si="3"/>
        <v>CĐ</v>
      </c>
    </row>
    <row r="99" spans="1:18" ht="24.75" customHeight="1" x14ac:dyDescent="0.25">
      <c r="A99" s="13">
        <v>93</v>
      </c>
      <c r="B99" s="13" t="s">
        <v>37266</v>
      </c>
      <c r="C99" s="13" t="s">
        <v>37267</v>
      </c>
      <c r="D99" s="14" t="s">
        <v>4801</v>
      </c>
      <c r="E99" s="15" t="s">
        <v>147</v>
      </c>
      <c r="F99" s="13" t="s">
        <v>5571</v>
      </c>
      <c r="G99" s="16" t="s">
        <v>68</v>
      </c>
      <c r="H99" s="13" t="s">
        <v>259</v>
      </c>
      <c r="I99" s="13" t="s">
        <v>36949</v>
      </c>
      <c r="J99" s="13" t="s">
        <v>36949</v>
      </c>
      <c r="K99" s="13" t="s">
        <v>37268</v>
      </c>
      <c r="L99" s="17" t="s">
        <v>37269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.75" customHeight="1" x14ac:dyDescent="0.25">
      <c r="A100" s="13">
        <v>94</v>
      </c>
      <c r="B100" s="13" t="s">
        <v>37270</v>
      </c>
      <c r="C100" s="13" t="s">
        <v>1961</v>
      </c>
      <c r="D100" s="14" t="s">
        <v>464</v>
      </c>
      <c r="E100" s="15" t="s">
        <v>431</v>
      </c>
      <c r="F100" s="13" t="s">
        <v>1962</v>
      </c>
      <c r="G100" s="16" t="s">
        <v>68</v>
      </c>
      <c r="H100" s="13" t="s">
        <v>259</v>
      </c>
      <c r="I100" s="13" t="s">
        <v>36949</v>
      </c>
      <c r="J100" s="13" t="s">
        <v>36949</v>
      </c>
      <c r="K100" s="13" t="s">
        <v>37271</v>
      </c>
      <c r="L100" s="17" t="s">
        <v>37272</v>
      </c>
      <c r="M100" s="18">
        <v>5120000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4.75" customHeight="1" x14ac:dyDescent="0.25">
      <c r="A101" s="13">
        <v>95</v>
      </c>
      <c r="B101" s="13" t="s">
        <v>37273</v>
      </c>
      <c r="C101" s="13" t="s">
        <v>37274</v>
      </c>
      <c r="D101" s="14" t="s">
        <v>1804</v>
      </c>
      <c r="E101" s="15" t="s">
        <v>909</v>
      </c>
      <c r="F101" s="13" t="s">
        <v>12562</v>
      </c>
      <c r="G101" s="16" t="s">
        <v>68</v>
      </c>
      <c r="H101" s="13" t="s">
        <v>259</v>
      </c>
      <c r="I101" s="13" t="s">
        <v>36949</v>
      </c>
      <c r="J101" s="13" t="s">
        <v>36949</v>
      </c>
      <c r="K101" s="13" t="s">
        <v>37275</v>
      </c>
      <c r="L101" s="17" t="s">
        <v>37276</v>
      </c>
      <c r="M101" s="18">
        <v>5120000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4.75" customHeight="1" x14ac:dyDescent="0.25">
      <c r="A102" s="13">
        <v>96</v>
      </c>
      <c r="B102" s="13" t="s">
        <v>37277</v>
      </c>
      <c r="C102" s="13" t="s">
        <v>2390</v>
      </c>
      <c r="D102" s="14" t="s">
        <v>353</v>
      </c>
      <c r="E102" s="15" t="s">
        <v>115</v>
      </c>
      <c r="F102" s="13" t="s">
        <v>2391</v>
      </c>
      <c r="G102" s="16" t="s">
        <v>68</v>
      </c>
      <c r="H102" s="13" t="s">
        <v>259</v>
      </c>
      <c r="I102" s="13" t="s">
        <v>36949</v>
      </c>
      <c r="J102" s="13" t="s">
        <v>36949</v>
      </c>
      <c r="K102" s="13" t="s">
        <v>37278</v>
      </c>
      <c r="L102" s="17" t="s">
        <v>37279</v>
      </c>
      <c r="M102" s="18">
        <v>5120000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4.75" customHeight="1" x14ac:dyDescent="0.25">
      <c r="A103" s="13">
        <v>97</v>
      </c>
      <c r="B103" s="13" t="s">
        <v>37280</v>
      </c>
      <c r="C103" s="13" t="s">
        <v>1083</v>
      </c>
      <c r="D103" s="14" t="s">
        <v>736</v>
      </c>
      <c r="E103" s="15" t="s">
        <v>941</v>
      </c>
      <c r="F103" s="13" t="s">
        <v>1084</v>
      </c>
      <c r="G103" s="16" t="s">
        <v>23</v>
      </c>
      <c r="H103" s="13" t="s">
        <v>259</v>
      </c>
      <c r="I103" s="13" t="s">
        <v>36949</v>
      </c>
      <c r="J103" s="13" t="s">
        <v>36949</v>
      </c>
      <c r="K103" s="13" t="s">
        <v>37281</v>
      </c>
      <c r="L103" s="17" t="s">
        <v>37282</v>
      </c>
      <c r="M103" s="18">
        <v>5129000</v>
      </c>
      <c r="N103" s="19"/>
      <c r="O103" s="20" t="str">
        <f t="shared" si="2"/>
        <v>T4</v>
      </c>
      <c r="R103" s="21" t="str">
        <f t="shared" si="3"/>
        <v>NH 18-19T4</v>
      </c>
    </row>
    <row r="104" spans="1:18" ht="24.75" customHeight="1" x14ac:dyDescent="0.25">
      <c r="A104" s="13">
        <v>98</v>
      </c>
      <c r="B104" s="13" t="s">
        <v>37283</v>
      </c>
      <c r="C104" s="13" t="s">
        <v>37284</v>
      </c>
      <c r="D104" s="14" t="s">
        <v>121</v>
      </c>
      <c r="E104" s="15" t="s">
        <v>1202</v>
      </c>
      <c r="F104" s="13" t="s">
        <v>8938</v>
      </c>
      <c r="G104" s="16" t="s">
        <v>5229</v>
      </c>
      <c r="H104" s="13" t="s">
        <v>259</v>
      </c>
      <c r="I104" s="13" t="s">
        <v>36949</v>
      </c>
      <c r="J104" s="13" t="s">
        <v>36949</v>
      </c>
      <c r="K104" s="13" t="s">
        <v>37285</v>
      </c>
      <c r="L104" s="17" t="s">
        <v>37286</v>
      </c>
      <c r="M104" s="18">
        <v>5888000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4.75" customHeight="1" x14ac:dyDescent="0.25">
      <c r="A105" s="13">
        <v>99</v>
      </c>
      <c r="B105" s="13" t="s">
        <v>37287</v>
      </c>
      <c r="C105" s="13" t="s">
        <v>37288</v>
      </c>
      <c r="D105" s="14" t="s">
        <v>184</v>
      </c>
      <c r="E105" s="15" t="s">
        <v>2043</v>
      </c>
      <c r="F105" s="13" t="s">
        <v>3236</v>
      </c>
      <c r="G105" s="16" t="s">
        <v>7294</v>
      </c>
      <c r="H105" s="13" t="s">
        <v>259</v>
      </c>
      <c r="I105" s="13" t="s">
        <v>36949</v>
      </c>
      <c r="J105" s="13" t="s">
        <v>36949</v>
      </c>
      <c r="K105" s="13" t="s">
        <v>37289</v>
      </c>
      <c r="L105" s="17" t="s">
        <v>37290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4.75" customHeight="1" x14ac:dyDescent="0.25">
      <c r="A106" s="13">
        <v>100</v>
      </c>
      <c r="B106" s="13" t="s">
        <v>37291</v>
      </c>
      <c r="C106" s="13" t="s">
        <v>37292</v>
      </c>
      <c r="D106" s="14" t="s">
        <v>37293</v>
      </c>
      <c r="E106" s="15" t="s">
        <v>154</v>
      </c>
      <c r="F106" s="13" t="s">
        <v>2084</v>
      </c>
      <c r="G106" s="16" t="s">
        <v>258</v>
      </c>
      <c r="H106" s="13" t="s">
        <v>259</v>
      </c>
      <c r="I106" s="13" t="s">
        <v>36949</v>
      </c>
      <c r="J106" s="13" t="s">
        <v>36949</v>
      </c>
      <c r="K106" s="13" t="s">
        <v>37294</v>
      </c>
      <c r="L106" s="17" t="s">
        <v>37295</v>
      </c>
      <c r="M106" s="18">
        <v>5129000</v>
      </c>
      <c r="N106" s="19"/>
      <c r="O106" s="20" t="str">
        <f t="shared" si="2"/>
        <v>T4</v>
      </c>
      <c r="R106" s="21" t="str">
        <f t="shared" si="3"/>
        <v>NH 18-19T4</v>
      </c>
    </row>
    <row r="107" spans="1:18" ht="24.75" customHeight="1" x14ac:dyDescent="0.25">
      <c r="A107" s="13">
        <v>101</v>
      </c>
      <c r="B107" s="13" t="s">
        <v>37296</v>
      </c>
      <c r="C107" s="13" t="s">
        <v>37297</v>
      </c>
      <c r="D107" s="14" t="s">
        <v>6351</v>
      </c>
      <c r="E107" s="15" t="s">
        <v>3182</v>
      </c>
      <c r="F107" s="13" t="s">
        <v>7529</v>
      </c>
      <c r="G107" s="16" t="s">
        <v>5229</v>
      </c>
      <c r="H107" s="13" t="s">
        <v>259</v>
      </c>
      <c r="I107" s="13" t="s">
        <v>36949</v>
      </c>
      <c r="J107" s="13" t="s">
        <v>36949</v>
      </c>
      <c r="K107" s="13" t="s">
        <v>37298</v>
      </c>
      <c r="L107" s="17" t="s">
        <v>37299</v>
      </c>
      <c r="M107" s="18">
        <v>5888000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4.75" customHeight="1" x14ac:dyDescent="0.25">
      <c r="A108" s="13">
        <v>102</v>
      </c>
      <c r="B108" s="13" t="s">
        <v>37300</v>
      </c>
      <c r="C108" s="13" t="s">
        <v>37301</v>
      </c>
      <c r="D108" s="14" t="s">
        <v>449</v>
      </c>
      <c r="E108" s="15" t="s">
        <v>326</v>
      </c>
      <c r="F108" s="13" t="s">
        <v>224</v>
      </c>
      <c r="G108" s="16" t="s">
        <v>2828</v>
      </c>
      <c r="H108" s="13" t="s">
        <v>259</v>
      </c>
      <c r="I108" s="13" t="s">
        <v>36949</v>
      </c>
      <c r="J108" s="13" t="s">
        <v>36949</v>
      </c>
      <c r="K108" s="13" t="s">
        <v>37302</v>
      </c>
      <c r="L108" s="17" t="s">
        <v>37303</v>
      </c>
      <c r="M108" s="18">
        <v>5632000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4.75" customHeight="1" x14ac:dyDescent="0.25">
      <c r="A109" s="13">
        <v>103</v>
      </c>
      <c r="B109" s="13" t="s">
        <v>37304</v>
      </c>
      <c r="C109" s="13" t="s">
        <v>11302</v>
      </c>
      <c r="D109" s="14" t="s">
        <v>1818</v>
      </c>
      <c r="E109" s="15" t="s">
        <v>250</v>
      </c>
      <c r="F109" s="13" t="s">
        <v>7361</v>
      </c>
      <c r="G109" s="16" t="s">
        <v>7840</v>
      </c>
      <c r="H109" s="13" t="s">
        <v>259</v>
      </c>
      <c r="I109" s="13" t="s">
        <v>36949</v>
      </c>
      <c r="J109" s="13" t="s">
        <v>36949</v>
      </c>
      <c r="K109" s="13" t="s">
        <v>37305</v>
      </c>
      <c r="L109" s="17" t="s">
        <v>37306</v>
      </c>
      <c r="M109" s="18">
        <v>3584000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4.75" customHeight="1" x14ac:dyDescent="0.25">
      <c r="A110" s="13">
        <v>104</v>
      </c>
      <c r="B110" s="13" t="s">
        <v>37307</v>
      </c>
      <c r="C110" s="13" t="s">
        <v>37308</v>
      </c>
      <c r="D110" s="14" t="s">
        <v>249</v>
      </c>
      <c r="E110" s="15" t="s">
        <v>1244</v>
      </c>
      <c r="F110" s="13" t="s">
        <v>3952</v>
      </c>
      <c r="G110" s="16" t="s">
        <v>2062</v>
      </c>
      <c r="H110" s="13" t="s">
        <v>259</v>
      </c>
      <c r="I110" s="13" t="s">
        <v>36949</v>
      </c>
      <c r="J110" s="13" t="s">
        <v>36949</v>
      </c>
      <c r="K110" s="13" t="s">
        <v>37309</v>
      </c>
      <c r="L110" s="17" t="s">
        <v>37310</v>
      </c>
      <c r="M110" s="18">
        <v>4237000</v>
      </c>
      <c r="N110" s="19"/>
      <c r="O110" s="20" t="str">
        <f t="shared" si="2"/>
        <v>T2</v>
      </c>
      <c r="R110" s="21" t="str">
        <f t="shared" si="3"/>
        <v>NH 18-19T2</v>
      </c>
    </row>
    <row r="111" spans="1:18" ht="24.75" customHeight="1" x14ac:dyDescent="0.25">
      <c r="A111" s="13">
        <v>105</v>
      </c>
      <c r="B111" s="13" t="s">
        <v>37311</v>
      </c>
      <c r="C111" s="13" t="s">
        <v>6198</v>
      </c>
      <c r="D111" s="14" t="s">
        <v>6199</v>
      </c>
      <c r="E111" s="15" t="s">
        <v>1591</v>
      </c>
      <c r="F111" s="13" t="s">
        <v>6200</v>
      </c>
      <c r="G111" s="16" t="s">
        <v>6201</v>
      </c>
      <c r="H111" s="13" t="s">
        <v>259</v>
      </c>
      <c r="I111" s="13" t="s">
        <v>36949</v>
      </c>
      <c r="J111" s="13" t="s">
        <v>36949</v>
      </c>
      <c r="K111" s="13" t="s">
        <v>37312</v>
      </c>
      <c r="L111" s="17" t="s">
        <v>37313</v>
      </c>
      <c r="M111" s="18">
        <v>3584000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4.75" customHeight="1" x14ac:dyDescent="0.25">
      <c r="A112" s="13">
        <v>106</v>
      </c>
      <c r="B112" s="13" t="s">
        <v>37314</v>
      </c>
      <c r="C112" s="13" t="s">
        <v>37315</v>
      </c>
      <c r="D112" s="14" t="s">
        <v>37316</v>
      </c>
      <c r="E112" s="15" t="s">
        <v>32</v>
      </c>
      <c r="F112" s="13" t="s">
        <v>15561</v>
      </c>
      <c r="G112" s="16" t="s">
        <v>23</v>
      </c>
      <c r="H112" s="13" t="s">
        <v>259</v>
      </c>
      <c r="I112" s="13" t="s">
        <v>36949</v>
      </c>
      <c r="J112" s="13" t="s">
        <v>36949</v>
      </c>
      <c r="K112" s="13" t="s">
        <v>37317</v>
      </c>
      <c r="L112" s="17" t="s">
        <v>37318</v>
      </c>
      <c r="M112" s="18">
        <v>5129000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4.75" customHeight="1" x14ac:dyDescent="0.25">
      <c r="A113" s="13">
        <v>107</v>
      </c>
      <c r="B113" s="13" t="s">
        <v>37319</v>
      </c>
      <c r="C113" s="13" t="s">
        <v>4167</v>
      </c>
      <c r="D113" s="14" t="s">
        <v>4168</v>
      </c>
      <c r="E113" s="15" t="s">
        <v>574</v>
      </c>
      <c r="F113" s="13" t="s">
        <v>4169</v>
      </c>
      <c r="G113" s="16" t="s">
        <v>3306</v>
      </c>
      <c r="H113" s="13" t="s">
        <v>259</v>
      </c>
      <c r="I113" s="13" t="s">
        <v>36949</v>
      </c>
      <c r="J113" s="13" t="s">
        <v>36949</v>
      </c>
      <c r="K113" s="13" t="s">
        <v>37320</v>
      </c>
      <c r="L113" s="17" t="s">
        <v>37321</v>
      </c>
      <c r="M113" s="18">
        <v>5120000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4.75" customHeight="1" x14ac:dyDescent="0.25">
      <c r="A114" s="13">
        <v>108</v>
      </c>
      <c r="B114" s="13" t="s">
        <v>37322</v>
      </c>
      <c r="C114" s="13" t="s">
        <v>22221</v>
      </c>
      <c r="D114" s="14" t="s">
        <v>256</v>
      </c>
      <c r="E114" s="15" t="s">
        <v>1661</v>
      </c>
      <c r="F114" s="13" t="s">
        <v>22222</v>
      </c>
      <c r="G114" s="16" t="s">
        <v>11661</v>
      </c>
      <c r="H114" s="13" t="s">
        <v>259</v>
      </c>
      <c r="I114" s="13" t="s">
        <v>36949</v>
      </c>
      <c r="J114" s="13" t="s">
        <v>36949</v>
      </c>
      <c r="K114" s="13" t="s">
        <v>37323</v>
      </c>
      <c r="L114" s="17" t="s">
        <v>37324</v>
      </c>
      <c r="M114" s="18">
        <v>3350000</v>
      </c>
      <c r="N114" s="19"/>
      <c r="O114" s="20" t="str">
        <f t="shared" si="2"/>
        <v>TC</v>
      </c>
      <c r="R114" s="21" t="str">
        <f t="shared" si="3"/>
        <v>TC</v>
      </c>
    </row>
    <row r="115" spans="1:18" ht="24.75" customHeight="1" x14ac:dyDescent="0.25">
      <c r="A115" s="13">
        <v>109</v>
      </c>
      <c r="B115" s="13" t="s">
        <v>37325</v>
      </c>
      <c r="C115" s="13" t="s">
        <v>37326</v>
      </c>
      <c r="D115" s="14" t="s">
        <v>5059</v>
      </c>
      <c r="E115" s="15" t="s">
        <v>1244</v>
      </c>
      <c r="F115" s="13" t="s">
        <v>35802</v>
      </c>
      <c r="G115" s="16" t="s">
        <v>3374</v>
      </c>
      <c r="H115" s="13" t="s">
        <v>259</v>
      </c>
      <c r="I115" s="13" t="s">
        <v>36949</v>
      </c>
      <c r="J115" s="13" t="s">
        <v>36949</v>
      </c>
      <c r="K115" s="13" t="s">
        <v>37327</v>
      </c>
      <c r="L115" s="17" t="s">
        <v>37328</v>
      </c>
      <c r="M115" s="18">
        <v>5129000</v>
      </c>
      <c r="N115" s="19"/>
      <c r="O115" s="20" t="str">
        <f t="shared" si="2"/>
        <v>T4</v>
      </c>
      <c r="R115" s="21" t="str">
        <f t="shared" si="3"/>
        <v>NH 18-19T4</v>
      </c>
    </row>
    <row r="116" spans="1:18" ht="24.75" customHeight="1" x14ac:dyDescent="0.25">
      <c r="A116" s="13">
        <v>110</v>
      </c>
      <c r="B116" s="13" t="s">
        <v>37329</v>
      </c>
      <c r="C116" s="13" t="s">
        <v>37330</v>
      </c>
      <c r="D116" s="14" t="s">
        <v>11250</v>
      </c>
      <c r="E116" s="15" t="s">
        <v>411</v>
      </c>
      <c r="F116" s="13" t="s">
        <v>3688</v>
      </c>
      <c r="G116" s="16" t="s">
        <v>705</v>
      </c>
      <c r="H116" s="13" t="s">
        <v>259</v>
      </c>
      <c r="I116" s="13" t="s">
        <v>36949</v>
      </c>
      <c r="J116" s="13" t="s">
        <v>36949</v>
      </c>
      <c r="K116" s="13" t="s">
        <v>37331</v>
      </c>
      <c r="L116" s="17" t="s">
        <v>37332</v>
      </c>
      <c r="M116" s="18">
        <v>5129000</v>
      </c>
      <c r="N116" s="19"/>
      <c r="O116" s="20" t="str">
        <f t="shared" si="2"/>
        <v>T4</v>
      </c>
      <c r="R116" s="21" t="str">
        <f t="shared" si="3"/>
        <v>NH 18-19T4</v>
      </c>
    </row>
    <row r="117" spans="1:18" ht="24.75" customHeight="1" x14ac:dyDescent="0.25">
      <c r="A117" s="13">
        <v>111</v>
      </c>
      <c r="B117" s="13" t="s">
        <v>37333</v>
      </c>
      <c r="C117" s="13" t="s">
        <v>4774</v>
      </c>
      <c r="D117" s="14" t="s">
        <v>4775</v>
      </c>
      <c r="E117" s="15" t="s">
        <v>546</v>
      </c>
      <c r="F117" s="13" t="s">
        <v>2330</v>
      </c>
      <c r="G117" s="16" t="s">
        <v>1771</v>
      </c>
      <c r="H117" s="13" t="s">
        <v>259</v>
      </c>
      <c r="I117" s="13" t="s">
        <v>36949</v>
      </c>
      <c r="J117" s="13" t="s">
        <v>36949</v>
      </c>
      <c r="K117" s="13" t="s">
        <v>37334</v>
      </c>
      <c r="L117" s="17" t="s">
        <v>37335</v>
      </c>
      <c r="M117" s="18">
        <v>5129000</v>
      </c>
      <c r="N117" s="19"/>
      <c r="O117" s="20" t="str">
        <f t="shared" si="2"/>
        <v>T4</v>
      </c>
      <c r="R117" s="21" t="str">
        <f t="shared" si="3"/>
        <v>NH 18-19T4</v>
      </c>
    </row>
    <row r="118" spans="1:18" ht="24.75" customHeight="1" x14ac:dyDescent="0.25">
      <c r="A118" s="13">
        <v>112</v>
      </c>
      <c r="B118" s="13" t="s">
        <v>37336</v>
      </c>
      <c r="C118" s="13" t="s">
        <v>21888</v>
      </c>
      <c r="D118" s="14" t="s">
        <v>736</v>
      </c>
      <c r="E118" s="15" t="s">
        <v>697</v>
      </c>
      <c r="F118" s="13" t="s">
        <v>6984</v>
      </c>
      <c r="G118" s="16" t="s">
        <v>11661</v>
      </c>
      <c r="H118" s="13" t="s">
        <v>259</v>
      </c>
      <c r="I118" s="13" t="s">
        <v>36949</v>
      </c>
      <c r="J118" s="13" t="s">
        <v>36949</v>
      </c>
      <c r="K118" s="13" t="s">
        <v>37337</v>
      </c>
      <c r="L118" s="17" t="s">
        <v>37338</v>
      </c>
      <c r="M118" s="18">
        <v>3350000</v>
      </c>
      <c r="N118" s="19"/>
      <c r="O118" s="20" t="str">
        <f t="shared" si="2"/>
        <v>TC</v>
      </c>
      <c r="R118" s="21" t="str">
        <f t="shared" si="3"/>
        <v>TC</v>
      </c>
    </row>
    <row r="119" spans="1:18" ht="24.75" customHeight="1" x14ac:dyDescent="0.25">
      <c r="A119" s="13">
        <v>113</v>
      </c>
      <c r="B119" s="13" t="s">
        <v>37339</v>
      </c>
      <c r="C119" s="13" t="s">
        <v>12181</v>
      </c>
      <c r="D119" s="14" t="s">
        <v>2477</v>
      </c>
      <c r="E119" s="15" t="s">
        <v>431</v>
      </c>
      <c r="F119" s="13" t="s">
        <v>12182</v>
      </c>
      <c r="G119" s="16" t="s">
        <v>7511</v>
      </c>
      <c r="H119" s="13" t="s">
        <v>259</v>
      </c>
      <c r="I119" s="13" t="s">
        <v>36949</v>
      </c>
      <c r="J119" s="13" t="s">
        <v>36949</v>
      </c>
      <c r="K119" s="13" t="s">
        <v>37340</v>
      </c>
      <c r="L119" s="17" t="s">
        <v>37341</v>
      </c>
      <c r="M119" s="18">
        <v>3584000</v>
      </c>
      <c r="N119" s="19"/>
      <c r="O119" s="20" t="str">
        <f t="shared" si="2"/>
        <v>CĐ</v>
      </c>
      <c r="R119" s="21" t="str">
        <f t="shared" si="3"/>
        <v>CĐ</v>
      </c>
    </row>
    <row r="120" spans="1:18" ht="24.75" customHeight="1" x14ac:dyDescent="0.25">
      <c r="A120" s="13">
        <v>114</v>
      </c>
      <c r="B120" s="13" t="s">
        <v>37342</v>
      </c>
      <c r="C120" s="13" t="s">
        <v>475</v>
      </c>
      <c r="D120" s="14" t="s">
        <v>476</v>
      </c>
      <c r="E120" s="15" t="s">
        <v>477</v>
      </c>
      <c r="F120" s="13" t="s">
        <v>478</v>
      </c>
      <c r="G120" s="16" t="s">
        <v>479</v>
      </c>
      <c r="H120" s="13" t="s">
        <v>259</v>
      </c>
      <c r="I120" s="13" t="s">
        <v>36949</v>
      </c>
      <c r="J120" s="13" t="s">
        <v>36949</v>
      </c>
      <c r="K120" s="13" t="s">
        <v>37343</v>
      </c>
      <c r="L120" s="17" t="s">
        <v>37344</v>
      </c>
      <c r="M120" s="18">
        <v>5352000</v>
      </c>
      <c r="N120" s="19"/>
      <c r="O120" s="20" t="str">
        <f t="shared" si="2"/>
        <v>T4</v>
      </c>
      <c r="R120" s="21" t="str">
        <f t="shared" si="3"/>
        <v>NH 18-19T4</v>
      </c>
    </row>
    <row r="121" spans="1:18" ht="24.75" customHeight="1" x14ac:dyDescent="0.25">
      <c r="A121" s="13">
        <v>115</v>
      </c>
      <c r="B121" s="13" t="s">
        <v>37345</v>
      </c>
      <c r="C121" s="13" t="s">
        <v>22476</v>
      </c>
      <c r="D121" s="14" t="s">
        <v>140</v>
      </c>
      <c r="E121" s="15" t="s">
        <v>567</v>
      </c>
      <c r="F121" s="13" t="s">
        <v>8331</v>
      </c>
      <c r="G121" s="16" t="s">
        <v>6944</v>
      </c>
      <c r="H121" s="13" t="s">
        <v>259</v>
      </c>
      <c r="I121" s="13" t="s">
        <v>36949</v>
      </c>
      <c r="J121" s="13" t="s">
        <v>36949</v>
      </c>
      <c r="K121" s="13" t="s">
        <v>37346</v>
      </c>
      <c r="L121" s="17" t="s">
        <v>37347</v>
      </c>
      <c r="M121" s="18">
        <v>3840000</v>
      </c>
      <c r="N121" s="19"/>
      <c r="O121" s="20" t="str">
        <f t="shared" si="2"/>
        <v>CĐ</v>
      </c>
      <c r="R121" s="21" t="str">
        <f t="shared" si="3"/>
        <v>CĐ</v>
      </c>
    </row>
    <row r="122" spans="1:18" ht="24.75" customHeight="1" x14ac:dyDescent="0.25">
      <c r="A122" s="13">
        <v>116</v>
      </c>
      <c r="B122" s="13" t="s">
        <v>37348</v>
      </c>
      <c r="C122" s="13" t="s">
        <v>25202</v>
      </c>
      <c r="D122" s="14" t="s">
        <v>25203</v>
      </c>
      <c r="E122" s="15" t="s">
        <v>2421</v>
      </c>
      <c r="F122" s="13" t="s">
        <v>7973</v>
      </c>
      <c r="G122" s="16" t="s">
        <v>6944</v>
      </c>
      <c r="H122" s="13" t="s">
        <v>259</v>
      </c>
      <c r="I122" s="13" t="s">
        <v>36949</v>
      </c>
      <c r="J122" s="13" t="s">
        <v>36949</v>
      </c>
      <c r="K122" s="13" t="s">
        <v>37349</v>
      </c>
      <c r="L122" s="17" t="s">
        <v>37350</v>
      </c>
      <c r="M122" s="18">
        <v>3840000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4.75" customHeight="1" x14ac:dyDescent="0.25">
      <c r="A123" s="13">
        <v>117</v>
      </c>
      <c r="B123" s="13" t="s">
        <v>37351</v>
      </c>
      <c r="C123" s="13" t="s">
        <v>37352</v>
      </c>
      <c r="D123" s="14" t="s">
        <v>5224</v>
      </c>
      <c r="E123" s="15" t="s">
        <v>470</v>
      </c>
      <c r="F123" s="13" t="s">
        <v>37353</v>
      </c>
      <c r="G123" s="16" t="s">
        <v>4877</v>
      </c>
      <c r="H123" s="13" t="s">
        <v>259</v>
      </c>
      <c r="I123" s="13" t="s">
        <v>36949</v>
      </c>
      <c r="J123" s="13" t="s">
        <v>36949</v>
      </c>
      <c r="K123" s="13" t="s">
        <v>37354</v>
      </c>
      <c r="L123" s="17" t="s">
        <v>37355</v>
      </c>
      <c r="M123" s="18">
        <v>5888000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4.75" customHeight="1" x14ac:dyDescent="0.25">
      <c r="A124" s="13">
        <v>118</v>
      </c>
      <c r="B124" s="13" t="s">
        <v>37356</v>
      </c>
      <c r="C124" s="13"/>
      <c r="D124" s="14"/>
      <c r="E124" s="15"/>
      <c r="F124" s="13"/>
      <c r="G124" s="16"/>
      <c r="H124" s="13" t="s">
        <v>259</v>
      </c>
      <c r="I124" s="13" t="s">
        <v>36949</v>
      </c>
      <c r="J124" s="13" t="s">
        <v>36949</v>
      </c>
      <c r="K124" s="13" t="s">
        <v>37357</v>
      </c>
      <c r="L124" s="17" t="s">
        <v>37358</v>
      </c>
      <c r="M124" s="18"/>
      <c r="N124" s="19" t="s">
        <v>9803</v>
      </c>
      <c r="O124" s="20"/>
      <c r="R124" s="21"/>
    </row>
    <row r="125" spans="1:18" ht="24.75" customHeight="1" x14ac:dyDescent="0.25">
      <c r="A125" s="13">
        <v>119</v>
      </c>
      <c r="B125" s="13" t="s">
        <v>37359</v>
      </c>
      <c r="C125" s="13" t="s">
        <v>37360</v>
      </c>
      <c r="D125" s="14" t="s">
        <v>2172</v>
      </c>
      <c r="E125" s="15" t="s">
        <v>1533</v>
      </c>
      <c r="F125" s="13" t="s">
        <v>37361</v>
      </c>
      <c r="G125" s="16" t="s">
        <v>3374</v>
      </c>
      <c r="H125" s="13" t="s">
        <v>259</v>
      </c>
      <c r="I125" s="13" t="s">
        <v>36949</v>
      </c>
      <c r="J125" s="13" t="s">
        <v>36949</v>
      </c>
      <c r="K125" s="13" t="s">
        <v>37362</v>
      </c>
      <c r="L125" s="17" t="s">
        <v>37363</v>
      </c>
      <c r="M125" s="18">
        <v>5129000</v>
      </c>
      <c r="N125" s="19"/>
      <c r="O125" s="20" t="str">
        <f t="shared" si="2"/>
        <v>T4</v>
      </c>
      <c r="R125" s="21" t="str">
        <f t="shared" si="3"/>
        <v>NH 18-19T4</v>
      </c>
    </row>
    <row r="126" spans="1:18" ht="24.75" customHeight="1" x14ac:dyDescent="0.25">
      <c r="A126" s="13">
        <v>120</v>
      </c>
      <c r="B126" s="13" t="s">
        <v>37364</v>
      </c>
      <c r="C126" s="13" t="s">
        <v>37365</v>
      </c>
      <c r="D126" s="14" t="s">
        <v>184</v>
      </c>
      <c r="E126" s="15" t="s">
        <v>22</v>
      </c>
      <c r="F126" s="13" t="s">
        <v>10839</v>
      </c>
      <c r="G126" s="16" t="s">
        <v>2062</v>
      </c>
      <c r="H126" s="13" t="s">
        <v>259</v>
      </c>
      <c r="I126" s="13" t="s">
        <v>36949</v>
      </c>
      <c r="J126" s="13" t="s">
        <v>36949</v>
      </c>
      <c r="K126" s="13" t="s">
        <v>37366</v>
      </c>
      <c r="L126" s="17" t="s">
        <v>37367</v>
      </c>
      <c r="M126" s="18">
        <v>4237000</v>
      </c>
      <c r="N126" s="19"/>
      <c r="O126" s="20" t="str">
        <f t="shared" si="2"/>
        <v>T2</v>
      </c>
      <c r="R126" s="21" t="str">
        <f t="shared" si="3"/>
        <v>NH 18-19T2</v>
      </c>
    </row>
    <row r="127" spans="1:18" ht="24.75" customHeight="1" x14ac:dyDescent="0.25">
      <c r="A127" s="13">
        <v>121</v>
      </c>
      <c r="B127" s="13" t="s">
        <v>37368</v>
      </c>
      <c r="C127" s="13" t="s">
        <v>37365</v>
      </c>
      <c r="D127" s="14" t="s">
        <v>184</v>
      </c>
      <c r="E127" s="15" t="s">
        <v>22</v>
      </c>
      <c r="F127" s="13" t="s">
        <v>10839</v>
      </c>
      <c r="G127" s="16" t="s">
        <v>2062</v>
      </c>
      <c r="H127" s="13" t="s">
        <v>259</v>
      </c>
      <c r="I127" s="13" t="s">
        <v>36949</v>
      </c>
      <c r="J127" s="13" t="s">
        <v>36949</v>
      </c>
      <c r="K127" s="13" t="s">
        <v>37369</v>
      </c>
      <c r="L127" s="17" t="s">
        <v>37370</v>
      </c>
      <c r="M127" s="18">
        <v>500000</v>
      </c>
      <c r="N127" s="19"/>
      <c r="O127" s="20" t="str">
        <f t="shared" si="2"/>
        <v>T2</v>
      </c>
      <c r="R127" s="21" t="str">
        <f t="shared" si="3"/>
        <v>NH 18-19T2</v>
      </c>
    </row>
    <row r="128" spans="1:18" ht="24.75" customHeight="1" x14ac:dyDescent="0.25">
      <c r="A128" s="13">
        <v>122</v>
      </c>
      <c r="B128" s="13" t="s">
        <v>37371</v>
      </c>
      <c r="C128" s="13" t="s">
        <v>37372</v>
      </c>
      <c r="D128" s="14" t="s">
        <v>9033</v>
      </c>
      <c r="E128" s="15" t="s">
        <v>26999</v>
      </c>
      <c r="F128" s="13" t="s">
        <v>4030</v>
      </c>
      <c r="G128" s="16" t="s">
        <v>2062</v>
      </c>
      <c r="H128" s="13" t="s">
        <v>259</v>
      </c>
      <c r="I128" s="13" t="s">
        <v>36949</v>
      </c>
      <c r="J128" s="13" t="s">
        <v>36949</v>
      </c>
      <c r="K128" s="13" t="s">
        <v>37373</v>
      </c>
      <c r="L128" s="17" t="s">
        <v>37374</v>
      </c>
      <c r="M128" s="18">
        <v>4237000</v>
      </c>
      <c r="N128" s="19"/>
      <c r="O128" s="20" t="str">
        <f t="shared" si="2"/>
        <v>T2</v>
      </c>
      <c r="R128" s="21" t="str">
        <f t="shared" si="3"/>
        <v>NH 18-19T2</v>
      </c>
    </row>
    <row r="129" spans="1:18" ht="24.75" customHeight="1" x14ac:dyDescent="0.25">
      <c r="A129" s="13">
        <v>123</v>
      </c>
      <c r="B129" s="13" t="s">
        <v>37375</v>
      </c>
      <c r="C129" s="13" t="s">
        <v>37372</v>
      </c>
      <c r="D129" s="14" t="s">
        <v>9033</v>
      </c>
      <c r="E129" s="15" t="s">
        <v>26999</v>
      </c>
      <c r="F129" s="13" t="s">
        <v>4030</v>
      </c>
      <c r="G129" s="16" t="s">
        <v>2062</v>
      </c>
      <c r="H129" s="13" t="s">
        <v>259</v>
      </c>
      <c r="I129" s="13" t="s">
        <v>36949</v>
      </c>
      <c r="J129" s="13" t="s">
        <v>36949</v>
      </c>
      <c r="K129" s="13" t="s">
        <v>37376</v>
      </c>
      <c r="L129" s="17" t="s">
        <v>37377</v>
      </c>
      <c r="M129" s="18">
        <v>500000</v>
      </c>
      <c r="N129" s="19"/>
      <c r="O129" s="20" t="str">
        <f t="shared" ref="O129:O144" si="4">MID(G129,3,FIND("-",G129,1)-3)&amp;IF(MID(G129,3,5)="CĐ-LT","LT","")</f>
        <v>T2</v>
      </c>
      <c r="R129" s="21" t="str">
        <f t="shared" ref="R129:R144" si="5">IF(LEFT(G129,2)="18","NH 18-19","")&amp;O129</f>
        <v>NH 18-19T2</v>
      </c>
    </row>
    <row r="130" spans="1:18" ht="24.75" customHeight="1" x14ac:dyDescent="0.25">
      <c r="A130" s="13">
        <v>124</v>
      </c>
      <c r="B130" s="13" t="s">
        <v>37378</v>
      </c>
      <c r="C130" s="13" t="s">
        <v>7503</v>
      </c>
      <c r="D130" s="14" t="s">
        <v>3533</v>
      </c>
      <c r="E130" s="15" t="s">
        <v>403</v>
      </c>
      <c r="F130" s="13" t="s">
        <v>7504</v>
      </c>
      <c r="G130" s="16" t="s">
        <v>6944</v>
      </c>
      <c r="H130" s="13" t="s">
        <v>259</v>
      </c>
      <c r="I130" s="13" t="s">
        <v>36949</v>
      </c>
      <c r="J130" s="13" t="s">
        <v>36949</v>
      </c>
      <c r="K130" s="13" t="s">
        <v>37379</v>
      </c>
      <c r="L130" s="17" t="s">
        <v>37380</v>
      </c>
      <c r="M130" s="18">
        <v>3840000</v>
      </c>
      <c r="N130" s="19"/>
      <c r="O130" s="20" t="str">
        <f t="shared" si="4"/>
        <v>CĐ</v>
      </c>
      <c r="R130" s="21" t="str">
        <f t="shared" si="5"/>
        <v>CĐ</v>
      </c>
    </row>
    <row r="131" spans="1:18" ht="24.75" customHeight="1" x14ac:dyDescent="0.25">
      <c r="A131" s="13">
        <v>125</v>
      </c>
      <c r="B131" s="13" t="s">
        <v>37381</v>
      </c>
      <c r="C131" s="13" t="s">
        <v>21121</v>
      </c>
      <c r="D131" s="14" t="s">
        <v>3801</v>
      </c>
      <c r="E131" s="15" t="s">
        <v>10421</v>
      </c>
      <c r="F131" s="13" t="s">
        <v>14715</v>
      </c>
      <c r="G131" s="16" t="s">
        <v>6944</v>
      </c>
      <c r="H131" s="13" t="s">
        <v>259</v>
      </c>
      <c r="I131" s="13" t="s">
        <v>36949</v>
      </c>
      <c r="J131" s="13" t="s">
        <v>36949</v>
      </c>
      <c r="K131" s="13" t="s">
        <v>37382</v>
      </c>
      <c r="L131" s="17" t="s">
        <v>37383</v>
      </c>
      <c r="M131" s="18">
        <v>3840000</v>
      </c>
      <c r="N131" s="19"/>
      <c r="O131" s="20" t="str">
        <f t="shared" si="4"/>
        <v>CĐ</v>
      </c>
      <c r="R131" s="21" t="str">
        <f t="shared" si="5"/>
        <v>CĐ</v>
      </c>
    </row>
    <row r="132" spans="1:18" ht="24.75" customHeight="1" x14ac:dyDescent="0.25">
      <c r="A132" s="13">
        <v>126</v>
      </c>
      <c r="B132" s="13" t="s">
        <v>37384</v>
      </c>
      <c r="C132" s="13" t="s">
        <v>21125</v>
      </c>
      <c r="D132" s="14" t="s">
        <v>6398</v>
      </c>
      <c r="E132" s="15" t="s">
        <v>609</v>
      </c>
      <c r="F132" s="13" t="s">
        <v>21126</v>
      </c>
      <c r="G132" s="16" t="s">
        <v>6944</v>
      </c>
      <c r="H132" s="13" t="s">
        <v>259</v>
      </c>
      <c r="I132" s="13" t="s">
        <v>36949</v>
      </c>
      <c r="J132" s="13" t="s">
        <v>36949</v>
      </c>
      <c r="K132" s="13" t="s">
        <v>37385</v>
      </c>
      <c r="L132" s="17" t="s">
        <v>37386</v>
      </c>
      <c r="M132" s="18">
        <v>3840000</v>
      </c>
      <c r="N132" s="19"/>
      <c r="O132" s="20" t="str">
        <f t="shared" si="4"/>
        <v>CĐ</v>
      </c>
      <c r="R132" s="21" t="str">
        <f t="shared" si="5"/>
        <v>CĐ</v>
      </c>
    </row>
    <row r="133" spans="1:18" ht="24.75" customHeight="1" x14ac:dyDescent="0.25">
      <c r="A133" s="13">
        <v>127</v>
      </c>
      <c r="B133" s="13" t="s">
        <v>37387</v>
      </c>
      <c r="C133" s="13" t="s">
        <v>18034</v>
      </c>
      <c r="D133" s="14" t="s">
        <v>18035</v>
      </c>
      <c r="E133" s="15" t="s">
        <v>403</v>
      </c>
      <c r="F133" s="13" t="s">
        <v>11586</v>
      </c>
      <c r="G133" s="16" t="s">
        <v>6944</v>
      </c>
      <c r="H133" s="13" t="s">
        <v>259</v>
      </c>
      <c r="I133" s="13" t="s">
        <v>36949</v>
      </c>
      <c r="J133" s="13" t="s">
        <v>36949</v>
      </c>
      <c r="K133" s="13" t="s">
        <v>37388</v>
      </c>
      <c r="L133" s="17" t="s">
        <v>37389</v>
      </c>
      <c r="M133" s="18">
        <v>3840000</v>
      </c>
      <c r="N133" s="19"/>
      <c r="O133" s="20" t="str">
        <f t="shared" si="4"/>
        <v>CĐ</v>
      </c>
      <c r="R133" s="21" t="str">
        <f t="shared" si="5"/>
        <v>CĐ</v>
      </c>
    </row>
    <row r="134" spans="1:18" ht="24.75" customHeight="1" x14ac:dyDescent="0.25">
      <c r="A134" s="13">
        <v>128</v>
      </c>
      <c r="B134" s="13" t="s">
        <v>37390</v>
      </c>
      <c r="C134" s="13" t="s">
        <v>26187</v>
      </c>
      <c r="D134" s="14" t="s">
        <v>2011</v>
      </c>
      <c r="E134" s="15" t="s">
        <v>17790</v>
      </c>
      <c r="F134" s="13" t="s">
        <v>6288</v>
      </c>
      <c r="G134" s="16" t="s">
        <v>6944</v>
      </c>
      <c r="H134" s="13" t="s">
        <v>259</v>
      </c>
      <c r="I134" s="13" t="s">
        <v>36949</v>
      </c>
      <c r="J134" s="13" t="s">
        <v>36949</v>
      </c>
      <c r="K134" s="13" t="s">
        <v>37391</v>
      </c>
      <c r="L134" s="17" t="s">
        <v>37392</v>
      </c>
      <c r="M134" s="18">
        <v>3840000</v>
      </c>
      <c r="N134" s="19"/>
      <c r="O134" s="20" t="str">
        <f t="shared" si="4"/>
        <v>CĐ</v>
      </c>
      <c r="R134" s="21" t="str">
        <f t="shared" si="5"/>
        <v>CĐ</v>
      </c>
    </row>
    <row r="135" spans="1:18" ht="24.75" customHeight="1" x14ac:dyDescent="0.25">
      <c r="A135" s="13">
        <v>129</v>
      </c>
      <c r="B135" s="13" t="s">
        <v>37393</v>
      </c>
      <c r="C135" s="13" t="s">
        <v>37394</v>
      </c>
      <c r="D135" s="14" t="s">
        <v>37395</v>
      </c>
      <c r="E135" s="15" t="s">
        <v>208</v>
      </c>
      <c r="F135" s="13" t="s">
        <v>20942</v>
      </c>
      <c r="G135" s="16" t="s">
        <v>2524</v>
      </c>
      <c r="H135" s="13" t="s">
        <v>259</v>
      </c>
      <c r="I135" s="13" t="s">
        <v>36949</v>
      </c>
      <c r="J135" s="13" t="s">
        <v>36949</v>
      </c>
      <c r="K135" s="13" t="s">
        <v>37396</v>
      </c>
      <c r="L135" s="17" t="s">
        <v>37397</v>
      </c>
      <c r="M135" s="18">
        <v>5120000</v>
      </c>
      <c r="N135" s="19"/>
      <c r="O135" s="20" t="str">
        <f t="shared" si="4"/>
        <v>C1</v>
      </c>
      <c r="R135" s="21" t="str">
        <f t="shared" si="5"/>
        <v>NH 18-19C1</v>
      </c>
    </row>
    <row r="136" spans="1:18" ht="24.75" customHeight="1" x14ac:dyDescent="0.25">
      <c r="A136" s="13">
        <v>130</v>
      </c>
      <c r="B136" s="13" t="s">
        <v>37398</v>
      </c>
      <c r="C136" s="13" t="s">
        <v>25380</v>
      </c>
      <c r="D136" s="14" t="s">
        <v>25381</v>
      </c>
      <c r="E136" s="15" t="s">
        <v>216</v>
      </c>
      <c r="F136" s="13" t="s">
        <v>17404</v>
      </c>
      <c r="G136" s="16" t="s">
        <v>6944</v>
      </c>
      <c r="H136" s="13" t="s">
        <v>259</v>
      </c>
      <c r="I136" s="13" t="s">
        <v>36949</v>
      </c>
      <c r="J136" s="13" t="s">
        <v>36949</v>
      </c>
      <c r="K136" s="13" t="s">
        <v>37399</v>
      </c>
      <c r="L136" s="17" t="s">
        <v>37400</v>
      </c>
      <c r="M136" s="18">
        <v>3840000</v>
      </c>
      <c r="N136" s="19"/>
      <c r="O136" s="20" t="str">
        <f t="shared" si="4"/>
        <v>CĐ</v>
      </c>
      <c r="R136" s="21" t="str">
        <f t="shared" si="5"/>
        <v>CĐ</v>
      </c>
    </row>
    <row r="137" spans="1:18" ht="24.75" customHeight="1" x14ac:dyDescent="0.25">
      <c r="A137" s="13">
        <v>131</v>
      </c>
      <c r="B137" s="13" t="s">
        <v>37401</v>
      </c>
      <c r="C137" s="13" t="s">
        <v>25194</v>
      </c>
      <c r="D137" s="14" t="s">
        <v>14472</v>
      </c>
      <c r="E137" s="15" t="s">
        <v>25195</v>
      </c>
      <c r="F137" s="13" t="s">
        <v>25196</v>
      </c>
      <c r="G137" s="16" t="s">
        <v>6944</v>
      </c>
      <c r="H137" s="13" t="s">
        <v>259</v>
      </c>
      <c r="I137" s="13" t="s">
        <v>36949</v>
      </c>
      <c r="J137" s="13" t="s">
        <v>36949</v>
      </c>
      <c r="K137" s="13" t="s">
        <v>37402</v>
      </c>
      <c r="L137" s="17" t="s">
        <v>37403</v>
      </c>
      <c r="M137" s="18">
        <v>3840000</v>
      </c>
      <c r="N137" s="19"/>
      <c r="O137" s="20" t="str">
        <f t="shared" si="4"/>
        <v>CĐ</v>
      </c>
      <c r="R137" s="21" t="str">
        <f t="shared" si="5"/>
        <v>CĐ</v>
      </c>
    </row>
    <row r="138" spans="1:18" ht="24.75" customHeight="1" x14ac:dyDescent="0.25">
      <c r="A138" s="13">
        <v>132</v>
      </c>
      <c r="B138" s="13" t="s">
        <v>37404</v>
      </c>
      <c r="C138" s="13" t="s">
        <v>37405</v>
      </c>
      <c r="D138" s="14" t="s">
        <v>37406</v>
      </c>
      <c r="E138" s="15" t="s">
        <v>574</v>
      </c>
      <c r="F138" s="13" t="s">
        <v>4184</v>
      </c>
      <c r="G138" s="16" t="s">
        <v>6476</v>
      </c>
      <c r="H138" s="13" t="s">
        <v>259</v>
      </c>
      <c r="I138" s="13" t="s">
        <v>36949</v>
      </c>
      <c r="J138" s="13" t="s">
        <v>36949</v>
      </c>
      <c r="K138" s="13" t="s">
        <v>37407</v>
      </c>
      <c r="L138" s="17" t="s">
        <v>37408</v>
      </c>
      <c r="M138" s="18">
        <v>5120000</v>
      </c>
      <c r="N138" s="19"/>
      <c r="O138" s="20" t="str">
        <f t="shared" si="4"/>
        <v>C1</v>
      </c>
      <c r="R138" s="21" t="str">
        <f t="shared" si="5"/>
        <v>NH 18-19C1</v>
      </c>
    </row>
    <row r="139" spans="1:18" ht="24.75" customHeight="1" x14ac:dyDescent="0.25">
      <c r="A139" s="13">
        <v>133</v>
      </c>
      <c r="B139" s="13" t="s">
        <v>37409</v>
      </c>
      <c r="C139" s="13" t="s">
        <v>37410</v>
      </c>
      <c r="D139" s="14" t="s">
        <v>114</v>
      </c>
      <c r="E139" s="15" t="s">
        <v>1444</v>
      </c>
      <c r="F139" s="13" t="s">
        <v>37411</v>
      </c>
      <c r="G139" s="16" t="s">
        <v>179</v>
      </c>
      <c r="H139" s="13" t="s">
        <v>259</v>
      </c>
      <c r="I139" s="13" t="s">
        <v>36949</v>
      </c>
      <c r="J139" s="13" t="s">
        <v>36949</v>
      </c>
      <c r="K139" s="13" t="s">
        <v>37412</v>
      </c>
      <c r="L139" s="17" t="s">
        <v>37413</v>
      </c>
      <c r="M139" s="18">
        <v>6244000</v>
      </c>
      <c r="N139" s="19"/>
      <c r="O139" s="20" t="str">
        <f t="shared" si="4"/>
        <v>T4</v>
      </c>
      <c r="R139" s="21" t="str">
        <f t="shared" si="5"/>
        <v>NH 18-19T4</v>
      </c>
    </row>
    <row r="140" spans="1:18" ht="24.75" customHeight="1" x14ac:dyDescent="0.25">
      <c r="A140" s="13">
        <v>134</v>
      </c>
      <c r="B140" s="13" t="s">
        <v>37414</v>
      </c>
      <c r="C140" s="13" t="s">
        <v>12266</v>
      </c>
      <c r="D140" s="14" t="s">
        <v>6299</v>
      </c>
      <c r="E140" s="15" t="s">
        <v>12267</v>
      </c>
      <c r="F140" s="13" t="s">
        <v>12268</v>
      </c>
      <c r="G140" s="16" t="s">
        <v>8777</v>
      </c>
      <c r="H140" s="13" t="s">
        <v>259</v>
      </c>
      <c r="I140" s="13" t="s">
        <v>36949</v>
      </c>
      <c r="J140" s="13" t="s">
        <v>36949</v>
      </c>
      <c r="K140" s="13" t="s">
        <v>37415</v>
      </c>
      <c r="L140" s="17" t="s">
        <v>37416</v>
      </c>
      <c r="M140" s="18">
        <v>3584000</v>
      </c>
      <c r="N140" s="19"/>
      <c r="O140" s="20" t="str">
        <f t="shared" si="4"/>
        <v>CĐ</v>
      </c>
      <c r="R140" s="21" t="str">
        <f t="shared" si="5"/>
        <v>CĐ</v>
      </c>
    </row>
    <row r="141" spans="1:18" ht="24.75" customHeight="1" x14ac:dyDescent="0.25">
      <c r="A141" s="13">
        <v>135</v>
      </c>
      <c r="B141" s="13" t="s">
        <v>37417</v>
      </c>
      <c r="C141" s="13" t="s">
        <v>37418</v>
      </c>
      <c r="D141" s="14" t="s">
        <v>3109</v>
      </c>
      <c r="E141" s="15" t="s">
        <v>403</v>
      </c>
      <c r="F141" s="13" t="s">
        <v>14448</v>
      </c>
      <c r="G141" s="16" t="s">
        <v>5161</v>
      </c>
      <c r="H141" s="13" t="s">
        <v>259</v>
      </c>
      <c r="I141" s="13" t="s">
        <v>36949</v>
      </c>
      <c r="J141" s="13" t="s">
        <v>36949</v>
      </c>
      <c r="K141" s="13" t="s">
        <v>37419</v>
      </c>
      <c r="L141" s="17" t="s">
        <v>37420</v>
      </c>
      <c r="M141" s="18">
        <v>5632000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4.75" customHeight="1" x14ac:dyDescent="0.25">
      <c r="A142" s="13">
        <v>136</v>
      </c>
      <c r="B142" s="13" t="s">
        <v>37421</v>
      </c>
      <c r="C142" s="13" t="s">
        <v>37422</v>
      </c>
      <c r="D142" s="14" t="s">
        <v>37423</v>
      </c>
      <c r="E142" s="15" t="s">
        <v>320</v>
      </c>
      <c r="F142" s="13" t="s">
        <v>2584</v>
      </c>
      <c r="G142" s="16" t="s">
        <v>23</v>
      </c>
      <c r="H142" s="13" t="s">
        <v>259</v>
      </c>
      <c r="I142" s="13" t="s">
        <v>36949</v>
      </c>
      <c r="J142" s="13" t="s">
        <v>36949</v>
      </c>
      <c r="K142" s="13" t="s">
        <v>37424</v>
      </c>
      <c r="L142" s="17" t="s">
        <v>37425</v>
      </c>
      <c r="M142" s="18">
        <v>5129000</v>
      </c>
      <c r="N142" s="19"/>
      <c r="O142" s="20" t="str">
        <f t="shared" si="4"/>
        <v>T4</v>
      </c>
      <c r="R142" s="21" t="str">
        <f t="shared" si="5"/>
        <v>NH 18-19T4</v>
      </c>
    </row>
    <row r="143" spans="1:18" ht="24.75" customHeight="1" x14ac:dyDescent="0.25">
      <c r="A143" s="13">
        <v>137</v>
      </c>
      <c r="B143" s="13"/>
      <c r="C143" s="13"/>
      <c r="D143" s="14"/>
      <c r="E143" s="15"/>
      <c r="F143" s="13"/>
      <c r="G143" s="16"/>
      <c r="H143" s="13"/>
      <c r="I143" s="13"/>
      <c r="J143" s="13"/>
      <c r="K143" s="13"/>
      <c r="L143" s="17" t="s">
        <v>37432</v>
      </c>
      <c r="M143" s="18"/>
      <c r="N143" s="19" t="s">
        <v>8196</v>
      </c>
      <c r="O143" s="20"/>
      <c r="R143" s="21"/>
    </row>
    <row r="144" spans="1:18" ht="24.75" customHeight="1" x14ac:dyDescent="0.25">
      <c r="A144" s="13">
        <v>138</v>
      </c>
      <c r="B144" s="13" t="s">
        <v>37426</v>
      </c>
      <c r="C144" s="13" t="s">
        <v>37427</v>
      </c>
      <c r="D144" s="14" t="s">
        <v>37428</v>
      </c>
      <c r="E144" s="15" t="s">
        <v>177</v>
      </c>
      <c r="F144" s="13" t="s">
        <v>6655</v>
      </c>
      <c r="G144" s="16" t="s">
        <v>2957</v>
      </c>
      <c r="H144" s="13" t="s">
        <v>259</v>
      </c>
      <c r="I144" s="13" t="s">
        <v>36949</v>
      </c>
      <c r="J144" s="13" t="s">
        <v>36949</v>
      </c>
      <c r="K144" s="13" t="s">
        <v>37429</v>
      </c>
      <c r="L144" s="17" t="s">
        <v>37430</v>
      </c>
      <c r="M144" s="18">
        <v>5129000</v>
      </c>
      <c r="N144" s="19"/>
      <c r="O144" s="20" t="str">
        <f t="shared" si="4"/>
        <v>T4</v>
      </c>
      <c r="R144" s="21" t="str">
        <f t="shared" si="5"/>
        <v>NH 18-19T4</v>
      </c>
    </row>
    <row r="145" spans="1:19" s="28" customFormat="1" ht="24.75" customHeight="1" x14ac:dyDescent="0.25">
      <c r="A145" s="229" t="s">
        <v>35</v>
      </c>
      <c r="B145" s="230"/>
      <c r="C145" s="230"/>
      <c r="D145" s="230"/>
      <c r="E145" s="22"/>
      <c r="F145" s="22"/>
      <c r="G145" s="22"/>
      <c r="H145" s="23"/>
      <c r="I145" s="24"/>
      <c r="J145" s="25"/>
      <c r="K145" s="26"/>
      <c r="L145" s="231">
        <f>SUM(M7:M144)</f>
        <v>606522000</v>
      </c>
      <c r="M145" s="232"/>
      <c r="N145" s="27"/>
      <c r="O145" s="20"/>
      <c r="P145" s="6"/>
      <c r="Q145" s="6"/>
    </row>
    <row r="146" spans="1:19" s="30" customFormat="1" ht="24" customHeight="1" x14ac:dyDescent="0.25">
      <c r="A146" s="237" t="s">
        <v>37433</v>
      </c>
      <c r="B146" s="238"/>
      <c r="C146" s="238"/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9"/>
      <c r="O146" s="29" t="str">
        <f>LEFT(G146,5)</f>
        <v/>
      </c>
      <c r="P146" s="6"/>
      <c r="Q146" s="6"/>
    </row>
    <row r="147" spans="1:19" ht="15.75" customHeight="1" x14ac:dyDescent="0.25">
      <c r="A147" s="31"/>
      <c r="B147" s="31"/>
      <c r="C147" s="1"/>
      <c r="D147" s="2"/>
      <c r="E147" s="2"/>
      <c r="F147" s="1"/>
      <c r="G147" s="225" t="s">
        <v>37431</v>
      </c>
      <c r="H147" s="225"/>
      <c r="I147" s="225"/>
      <c r="J147" s="225"/>
      <c r="K147" s="225"/>
      <c r="L147" s="225"/>
      <c r="M147" s="225"/>
      <c r="N147" s="225"/>
      <c r="O147" s="29"/>
      <c r="S147" s="30"/>
    </row>
    <row r="148" spans="1:19" ht="15.75" customHeight="1" x14ac:dyDescent="0.25">
      <c r="A148" s="35" t="s">
        <v>4822</v>
      </c>
      <c r="B148" s="35"/>
      <c r="C148" s="35"/>
      <c r="D148" s="32"/>
      <c r="E148" s="32" t="s">
        <v>4823</v>
      </c>
      <c r="F148" s="32"/>
      <c r="G148" s="32"/>
      <c r="H148" s="32"/>
      <c r="I148" s="32"/>
      <c r="J148" s="32"/>
      <c r="K148" s="32"/>
      <c r="L148" s="32"/>
      <c r="M148" s="236" t="s">
        <v>4824</v>
      </c>
      <c r="N148" s="236"/>
      <c r="O148" s="29"/>
    </row>
    <row r="149" spans="1:19" x14ac:dyDescent="0.25">
      <c r="A149" s="33"/>
      <c r="B149" s="33"/>
      <c r="C149" s="173"/>
      <c r="D149" s="35"/>
      <c r="E149" s="35"/>
      <c r="F149" s="35"/>
      <c r="G149" s="35"/>
      <c r="J149" s="173"/>
      <c r="K149" s="173"/>
      <c r="L149" s="173"/>
      <c r="M149" s="173"/>
      <c r="N149" s="6"/>
    </row>
    <row r="150" spans="1:19" x14ac:dyDescent="0.25">
      <c r="A150" s="33"/>
      <c r="B150" s="33"/>
      <c r="C150" s="173"/>
      <c r="D150" s="35"/>
      <c r="E150" s="35"/>
      <c r="F150" s="35"/>
      <c r="G150" s="35"/>
      <c r="H150" s="35"/>
      <c r="I150" s="35"/>
      <c r="J150" s="173"/>
      <c r="K150" s="173"/>
      <c r="L150" s="173"/>
      <c r="M150" s="173"/>
      <c r="N150" s="6"/>
    </row>
    <row r="151" spans="1:19" x14ac:dyDescent="0.25">
      <c r="A151" s="33"/>
      <c r="B151" s="33"/>
      <c r="C151" s="173"/>
      <c r="D151" s="35"/>
      <c r="E151" s="35"/>
      <c r="F151" s="35"/>
      <c r="G151" s="35"/>
      <c r="H151" s="35"/>
      <c r="I151" s="35"/>
      <c r="J151" s="173"/>
      <c r="K151" s="173"/>
      <c r="L151" s="173"/>
      <c r="M151" s="173"/>
      <c r="N151" s="6"/>
    </row>
    <row r="152" spans="1:19" s="28" customFormat="1" x14ac:dyDescent="0.25">
      <c r="A152" s="35"/>
      <c r="B152" s="35"/>
      <c r="C152" s="35" t="s">
        <v>4820</v>
      </c>
      <c r="D152" s="35"/>
      <c r="E152" s="236" t="s">
        <v>4821</v>
      </c>
      <c r="F152" s="236"/>
      <c r="G152" s="236"/>
      <c r="H152" s="35"/>
      <c r="I152" s="35"/>
      <c r="J152" s="35"/>
      <c r="K152" s="35"/>
      <c r="L152" s="35"/>
      <c r="M152" s="236" t="s">
        <v>4819</v>
      </c>
      <c r="N152" s="236"/>
      <c r="O152" s="173"/>
      <c r="P152" s="6"/>
    </row>
    <row r="153" spans="1:19" s="28" customFormat="1" ht="18.75" customHeight="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173"/>
      <c r="P153" s="6"/>
    </row>
    <row r="154" spans="1:19" s="36" customFormat="1" x14ac:dyDescent="0.25">
      <c r="B154" s="37"/>
      <c r="C154" s="38" t="s">
        <v>38</v>
      </c>
      <c r="D154" s="39" t="s">
        <v>586</v>
      </c>
      <c r="E154" s="40"/>
      <c r="F154" s="40"/>
      <c r="G154" s="40"/>
      <c r="H154" s="40"/>
      <c r="I154" s="40"/>
      <c r="J154" s="41"/>
      <c r="K154" s="40"/>
      <c r="L154" s="40"/>
      <c r="M154" s="42"/>
    </row>
    <row r="155" spans="1:19" s="36" customFormat="1" x14ac:dyDescent="0.25">
      <c r="A155" s="43"/>
      <c r="B155" s="44"/>
      <c r="C155" s="45" t="s">
        <v>40</v>
      </c>
      <c r="D155" s="46">
        <f>SUMIF($O$7:$O$144,"CĐN",$M$7:$M$144)</f>
        <v>3850000</v>
      </c>
      <c r="E155" s="40"/>
      <c r="F155" s="40"/>
      <c r="G155" s="40"/>
      <c r="H155" s="40"/>
      <c r="I155" s="40"/>
      <c r="J155" s="41"/>
      <c r="K155" s="40"/>
      <c r="L155" s="40"/>
      <c r="M155" s="6"/>
    </row>
    <row r="156" spans="1:19" s="49" customFormat="1" ht="13.5" customHeight="1" x14ac:dyDescent="0.25">
      <c r="A156" s="43"/>
      <c r="B156" s="44"/>
      <c r="C156" s="45" t="s">
        <v>41</v>
      </c>
      <c r="D156" s="46">
        <f>SUMIF($O$7:$O$144,"TCN",$M$7:$M$144)</f>
        <v>9550000</v>
      </c>
      <c r="E156" s="47"/>
      <c r="F156" s="47"/>
      <c r="G156" s="47"/>
      <c r="H156" s="47"/>
      <c r="I156" s="40"/>
      <c r="J156" s="48"/>
      <c r="K156" s="47"/>
      <c r="L156" s="47"/>
      <c r="M156" s="6"/>
    </row>
    <row r="157" spans="1:19" s="49" customFormat="1" ht="13.5" customHeight="1" x14ac:dyDescent="0.25">
      <c r="A157" s="43"/>
      <c r="B157" s="50" t="s">
        <v>42</v>
      </c>
      <c r="C157" s="45" t="s">
        <v>43</v>
      </c>
      <c r="D157" s="46">
        <f>SUMIF($O$7:$O$144,"CĐ",$M$7:$M$144)+SUMIF($O$7:$O$144,"C1",$M$7:$M$144)</f>
        <v>392520000</v>
      </c>
      <c r="E157" s="47"/>
      <c r="F157" s="47"/>
      <c r="G157" s="47"/>
      <c r="H157" s="47"/>
      <c r="I157" s="47"/>
      <c r="J157" s="48"/>
      <c r="K157" s="47"/>
      <c r="L157" s="47"/>
      <c r="M157" s="6"/>
    </row>
    <row r="158" spans="1:19" s="49" customFormat="1" ht="13.5" customHeight="1" x14ac:dyDescent="0.25">
      <c r="A158" s="43"/>
      <c r="B158" s="50"/>
      <c r="C158" s="45" t="s">
        <v>44</v>
      </c>
      <c r="D158" s="46">
        <f>SUMIF($O$7:$O$144,"C2",$M$7:$M$144)+SUMIF($O$7:$O$144,"CĐLT",$M$7:$M$144)</f>
        <v>0</v>
      </c>
      <c r="E158" s="47"/>
      <c r="F158" s="47"/>
      <c r="G158" s="47"/>
      <c r="H158" s="47"/>
      <c r="I158" s="47"/>
      <c r="J158" s="48"/>
      <c r="K158" s="47"/>
      <c r="L158" s="47"/>
      <c r="M158" s="6"/>
    </row>
    <row r="159" spans="1:19" s="49" customFormat="1" ht="13.5" customHeight="1" x14ac:dyDescent="0.25">
      <c r="A159" s="43"/>
      <c r="B159" s="51">
        <f>SUM(B155:B157)</f>
        <v>0</v>
      </c>
      <c r="C159" s="45" t="s">
        <v>45</v>
      </c>
      <c r="D159" s="46">
        <f>SUMIF($O$7:$O$144,"T4",$M$7:$M$144)+SUMIF($O$7:$O$144,"T2",$M$7:$M$144)+SUMIF($O$7:$O$144,"T3",$M$7:$M$144)+SUMIF($O$7:$O$144,"TC",$M$7:$M$144)+SUMIF($O$7:$O$144,"TN",$M$7:$M$144)+SUMIF($O$7:$O$144,"TCT",$M$7:$M$144)+SUMIF($O$7:$O$144,"T1",$M$7:$M$144)</f>
        <v>200602000</v>
      </c>
      <c r="E159" s="47"/>
      <c r="F159" s="47"/>
      <c r="G159" s="47"/>
      <c r="H159" s="47"/>
      <c r="I159" s="47"/>
      <c r="J159" s="48"/>
      <c r="K159" s="47"/>
      <c r="L159" s="47"/>
      <c r="M159" s="6"/>
    </row>
    <row r="160" spans="1:19" s="49" customFormat="1" ht="13.5" customHeight="1" x14ac:dyDescent="0.25">
      <c r="B160" s="52"/>
      <c r="C160" s="53" t="s">
        <v>46</v>
      </c>
      <c r="D160" s="54">
        <f>SUM(D155:D159)</f>
        <v>606522000</v>
      </c>
      <c r="E160" s="47"/>
      <c r="F160" s="47"/>
      <c r="G160" s="47"/>
      <c r="H160" s="47"/>
      <c r="I160" s="47"/>
      <c r="J160" s="48"/>
      <c r="K160" s="47"/>
      <c r="L160" s="47"/>
      <c r="M160" s="6"/>
    </row>
    <row r="161" spans="5:14" x14ac:dyDescent="0.25">
      <c r="E161" s="6"/>
      <c r="J161" s="21"/>
      <c r="K161" s="58"/>
      <c r="M161" s="6"/>
      <c r="N161" s="6"/>
    </row>
    <row r="218" spans="16:16" x14ac:dyDescent="0.25">
      <c r="P218" s="55"/>
    </row>
    <row r="219" spans="16:16" x14ac:dyDescent="0.25">
      <c r="P219" s="55"/>
    </row>
    <row r="220" spans="16:16" x14ac:dyDescent="0.25">
      <c r="P220" s="55"/>
    </row>
    <row r="221" spans="16:16" x14ac:dyDescent="0.25">
      <c r="P221" s="55"/>
    </row>
    <row r="225" spans="16:16" x14ac:dyDescent="0.25">
      <c r="P225" s="28"/>
    </row>
    <row r="226" spans="16:16" x14ac:dyDescent="0.25">
      <c r="P226" s="28"/>
    </row>
    <row r="227" spans="16:16" x14ac:dyDescent="0.25">
      <c r="P227" s="56"/>
    </row>
    <row r="228" spans="16:16" x14ac:dyDescent="0.25">
      <c r="P228" s="36"/>
    </row>
    <row r="229" spans="16:16" x14ac:dyDescent="0.25">
      <c r="P229" s="49"/>
    </row>
    <row r="230" spans="16:16" x14ac:dyDescent="0.25">
      <c r="P230" s="49"/>
    </row>
    <row r="231" spans="16:16" x14ac:dyDescent="0.25">
      <c r="P231" s="49"/>
    </row>
    <row r="232" spans="16:16" x14ac:dyDescent="0.25">
      <c r="P232" s="49"/>
    </row>
  </sheetData>
  <mergeCells count="9">
    <mergeCell ref="M148:N148"/>
    <mergeCell ref="E152:G152"/>
    <mergeCell ref="M152:N152"/>
    <mergeCell ref="A4:N4"/>
    <mergeCell ref="A5:N5"/>
    <mergeCell ref="A145:D145"/>
    <mergeCell ref="L145:M145"/>
    <mergeCell ref="A146:N146"/>
    <mergeCell ref="G147:N14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1"/>
  <sheetViews>
    <sheetView topLeftCell="A182" zoomScaleNormal="100" zoomScaleSheetLayoutView="85" workbookViewId="0">
      <selection activeCell="M188" sqref="M188:M19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38086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37435</v>
      </c>
      <c r="C7" s="13" t="s">
        <v>37436</v>
      </c>
      <c r="D7" s="14" t="s">
        <v>121</v>
      </c>
      <c r="E7" s="15" t="s">
        <v>988</v>
      </c>
      <c r="F7" s="13" t="s">
        <v>2391</v>
      </c>
      <c r="G7" s="16" t="s">
        <v>5161</v>
      </c>
      <c r="H7" s="13" t="s">
        <v>259</v>
      </c>
      <c r="I7" s="13" t="s">
        <v>37437</v>
      </c>
      <c r="J7" s="13" t="s">
        <v>37437</v>
      </c>
      <c r="K7" s="13" t="s">
        <v>37438</v>
      </c>
      <c r="L7" s="17" t="s">
        <v>37439</v>
      </c>
      <c r="M7" s="18">
        <v>5632000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NH 18-19C1</v>
      </c>
    </row>
    <row r="8" spans="1:18" ht="24.75" customHeight="1" x14ac:dyDescent="0.25">
      <c r="A8" s="13">
        <v>2</v>
      </c>
      <c r="B8" s="13" t="s">
        <v>37440</v>
      </c>
      <c r="C8" s="13" t="s">
        <v>2510</v>
      </c>
      <c r="D8" s="14" t="s">
        <v>2511</v>
      </c>
      <c r="E8" s="15" t="s">
        <v>604</v>
      </c>
      <c r="F8" s="13" t="s">
        <v>692</v>
      </c>
      <c r="G8" s="16" t="s">
        <v>179</v>
      </c>
      <c r="H8" s="13" t="s">
        <v>259</v>
      </c>
      <c r="I8" s="13" t="s">
        <v>37437</v>
      </c>
      <c r="J8" s="13" t="s">
        <v>37437</v>
      </c>
      <c r="K8" s="13" t="s">
        <v>37441</v>
      </c>
      <c r="L8" s="17" t="s">
        <v>37442</v>
      </c>
      <c r="M8" s="18">
        <v>6244000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4.75" customHeight="1" x14ac:dyDescent="0.25">
      <c r="A9" s="13">
        <v>3</v>
      </c>
      <c r="B9" s="13" t="s">
        <v>37443</v>
      </c>
      <c r="C9" s="13" t="s">
        <v>17622</v>
      </c>
      <c r="D9" s="14" t="s">
        <v>604</v>
      </c>
      <c r="E9" s="15" t="s">
        <v>697</v>
      </c>
      <c r="F9" s="13" t="s">
        <v>17623</v>
      </c>
      <c r="G9" s="16" t="s">
        <v>10504</v>
      </c>
      <c r="H9" s="13" t="s">
        <v>259</v>
      </c>
      <c r="I9" s="13" t="s">
        <v>37437</v>
      </c>
      <c r="J9" s="13" t="s">
        <v>37437</v>
      </c>
      <c r="K9" s="13" t="s">
        <v>37444</v>
      </c>
      <c r="L9" s="17" t="s">
        <v>37445</v>
      </c>
      <c r="M9" s="18">
        <v>3350000</v>
      </c>
      <c r="N9" s="19"/>
      <c r="O9" s="20" t="str">
        <f t="shared" si="0"/>
        <v>TC</v>
      </c>
      <c r="R9" s="21" t="str">
        <f t="shared" si="1"/>
        <v>TC</v>
      </c>
    </row>
    <row r="10" spans="1:18" ht="24.75" customHeight="1" x14ac:dyDescent="0.25">
      <c r="A10" s="13">
        <v>4</v>
      </c>
      <c r="B10" s="13" t="s">
        <v>37446</v>
      </c>
      <c r="C10" s="13" t="s">
        <v>17784</v>
      </c>
      <c r="D10" s="14" t="s">
        <v>1344</v>
      </c>
      <c r="E10" s="15" t="s">
        <v>546</v>
      </c>
      <c r="F10" s="13" t="s">
        <v>17785</v>
      </c>
      <c r="G10" s="16" t="s">
        <v>10504</v>
      </c>
      <c r="H10" s="13" t="s">
        <v>259</v>
      </c>
      <c r="I10" s="13" t="s">
        <v>37437</v>
      </c>
      <c r="J10" s="13" t="s">
        <v>37437</v>
      </c>
      <c r="K10" s="13" t="s">
        <v>37447</v>
      </c>
      <c r="L10" s="17" t="s">
        <v>37448</v>
      </c>
      <c r="M10" s="18">
        <v>3350000</v>
      </c>
      <c r="N10" s="19"/>
      <c r="O10" s="20" t="str">
        <f t="shared" si="0"/>
        <v>TC</v>
      </c>
      <c r="R10" s="21" t="str">
        <f t="shared" si="1"/>
        <v>TC</v>
      </c>
    </row>
    <row r="11" spans="1:18" ht="24.75" customHeight="1" x14ac:dyDescent="0.25">
      <c r="A11" s="13">
        <v>5</v>
      </c>
      <c r="B11" s="13" t="s">
        <v>37449</v>
      </c>
      <c r="C11" s="13" t="s">
        <v>17089</v>
      </c>
      <c r="D11" s="14" t="s">
        <v>14303</v>
      </c>
      <c r="E11" s="15" t="s">
        <v>15</v>
      </c>
      <c r="F11" s="13" t="s">
        <v>17090</v>
      </c>
      <c r="G11" s="16" t="s">
        <v>10504</v>
      </c>
      <c r="H11" s="13" t="s">
        <v>259</v>
      </c>
      <c r="I11" s="13" t="s">
        <v>37437</v>
      </c>
      <c r="J11" s="13" t="s">
        <v>37437</v>
      </c>
      <c r="K11" s="13" t="s">
        <v>37450</v>
      </c>
      <c r="L11" s="17" t="s">
        <v>37451</v>
      </c>
      <c r="M11" s="18">
        <v>3350000</v>
      </c>
      <c r="N11" s="19"/>
      <c r="O11" s="20" t="str">
        <f t="shared" si="0"/>
        <v>TC</v>
      </c>
      <c r="R11" s="21" t="str">
        <f t="shared" si="1"/>
        <v>TC</v>
      </c>
    </row>
    <row r="12" spans="1:18" ht="24.75" customHeight="1" x14ac:dyDescent="0.25">
      <c r="A12" s="13">
        <v>6</v>
      </c>
      <c r="B12" s="13" t="s">
        <v>37452</v>
      </c>
      <c r="C12" s="13" t="s">
        <v>19148</v>
      </c>
      <c r="D12" s="14" t="s">
        <v>10313</v>
      </c>
      <c r="E12" s="15" t="s">
        <v>1314</v>
      </c>
      <c r="F12" s="13" t="s">
        <v>19149</v>
      </c>
      <c r="G12" s="16" t="s">
        <v>10504</v>
      </c>
      <c r="H12" s="13" t="s">
        <v>259</v>
      </c>
      <c r="I12" s="13" t="s">
        <v>37437</v>
      </c>
      <c r="J12" s="13" t="s">
        <v>37437</v>
      </c>
      <c r="K12" s="13" t="s">
        <v>37453</v>
      </c>
      <c r="L12" s="17" t="s">
        <v>37454</v>
      </c>
      <c r="M12" s="18">
        <v>3350000</v>
      </c>
      <c r="N12" s="19"/>
      <c r="O12" s="20" t="str">
        <f t="shared" si="0"/>
        <v>TC</v>
      </c>
      <c r="R12" s="21" t="str">
        <f t="shared" si="1"/>
        <v>TC</v>
      </c>
    </row>
    <row r="13" spans="1:18" ht="24.75" customHeight="1" x14ac:dyDescent="0.25">
      <c r="A13" s="13">
        <v>7</v>
      </c>
      <c r="B13" s="13" t="s">
        <v>37455</v>
      </c>
      <c r="C13" s="13" t="s">
        <v>17562</v>
      </c>
      <c r="D13" s="14" t="s">
        <v>3801</v>
      </c>
      <c r="E13" s="15" t="s">
        <v>666</v>
      </c>
      <c r="F13" s="13" t="s">
        <v>17563</v>
      </c>
      <c r="G13" s="16" t="s">
        <v>6559</v>
      </c>
      <c r="H13" s="13" t="s">
        <v>259</v>
      </c>
      <c r="I13" s="13" t="s">
        <v>37437</v>
      </c>
      <c r="J13" s="13" t="s">
        <v>37437</v>
      </c>
      <c r="K13" s="13" t="s">
        <v>37456</v>
      </c>
      <c r="L13" s="17" t="s">
        <v>37457</v>
      </c>
      <c r="M13" s="18">
        <v>3350000</v>
      </c>
      <c r="N13" s="19"/>
      <c r="O13" s="20" t="str">
        <f t="shared" si="0"/>
        <v>TCN</v>
      </c>
      <c r="R13" s="21" t="str">
        <f t="shared" si="1"/>
        <v>TCN</v>
      </c>
    </row>
    <row r="14" spans="1:18" ht="24.75" customHeight="1" x14ac:dyDescent="0.25">
      <c r="A14" s="13">
        <v>8</v>
      </c>
      <c r="B14" s="13" t="s">
        <v>37458</v>
      </c>
      <c r="C14" s="13" t="s">
        <v>37459</v>
      </c>
      <c r="D14" s="14" t="s">
        <v>37460</v>
      </c>
      <c r="E14" s="15" t="s">
        <v>822</v>
      </c>
      <c r="F14" s="13" t="s">
        <v>4233</v>
      </c>
      <c r="G14" s="16" t="s">
        <v>829</v>
      </c>
      <c r="H14" s="13" t="s">
        <v>259</v>
      </c>
      <c r="I14" s="13" t="s">
        <v>37437</v>
      </c>
      <c r="J14" s="13" t="s">
        <v>37437</v>
      </c>
      <c r="K14" s="13" t="s">
        <v>37461</v>
      </c>
      <c r="L14" s="17" t="s">
        <v>37462</v>
      </c>
      <c r="M14" s="18">
        <v>6144000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.75" customHeight="1" x14ac:dyDescent="0.25">
      <c r="A15" s="13">
        <v>9</v>
      </c>
      <c r="B15" s="13" t="s">
        <v>37463</v>
      </c>
      <c r="C15" s="13" t="s">
        <v>37464</v>
      </c>
      <c r="D15" s="14" t="s">
        <v>922</v>
      </c>
      <c r="E15" s="15" t="s">
        <v>1244</v>
      </c>
      <c r="F15" s="13" t="s">
        <v>2323</v>
      </c>
      <c r="G15" s="16" t="s">
        <v>7530</v>
      </c>
      <c r="H15" s="13" t="s">
        <v>259</v>
      </c>
      <c r="I15" s="13" t="s">
        <v>37437</v>
      </c>
      <c r="J15" s="13" t="s">
        <v>37437</v>
      </c>
      <c r="K15" s="13" t="s">
        <v>37465</v>
      </c>
      <c r="L15" s="17" t="s">
        <v>37466</v>
      </c>
      <c r="M15" s="18">
        <v>3328000</v>
      </c>
      <c r="N15" s="19"/>
      <c r="O15" s="20" t="str">
        <f t="shared" si="0"/>
        <v>C1</v>
      </c>
      <c r="R15" s="21" t="str">
        <f t="shared" si="1"/>
        <v>C1</v>
      </c>
    </row>
    <row r="16" spans="1:18" ht="24.75" customHeight="1" x14ac:dyDescent="0.25">
      <c r="A16" s="13">
        <v>10</v>
      </c>
      <c r="B16" s="13" t="s">
        <v>37467</v>
      </c>
      <c r="C16" s="13" t="s">
        <v>25368</v>
      </c>
      <c r="D16" s="14" t="s">
        <v>24193</v>
      </c>
      <c r="E16" s="15" t="s">
        <v>1900</v>
      </c>
      <c r="F16" s="13" t="s">
        <v>17710</v>
      </c>
      <c r="G16" s="16" t="s">
        <v>6944</v>
      </c>
      <c r="H16" s="13" t="s">
        <v>259</v>
      </c>
      <c r="I16" s="13" t="s">
        <v>37437</v>
      </c>
      <c r="J16" s="13" t="s">
        <v>37437</v>
      </c>
      <c r="K16" s="13" t="s">
        <v>37468</v>
      </c>
      <c r="L16" s="17" t="s">
        <v>37469</v>
      </c>
      <c r="M16" s="18">
        <v>3840000</v>
      </c>
      <c r="N16" s="19"/>
      <c r="O16" s="20" t="str">
        <f t="shared" si="0"/>
        <v>CĐ</v>
      </c>
      <c r="R16" s="21" t="str">
        <f t="shared" si="1"/>
        <v>CĐ</v>
      </c>
    </row>
    <row r="17" spans="1:18" ht="24.75" customHeight="1" x14ac:dyDescent="0.25">
      <c r="A17" s="13">
        <v>11</v>
      </c>
      <c r="B17" s="13" t="s">
        <v>37470</v>
      </c>
      <c r="C17" s="13" t="s">
        <v>9953</v>
      </c>
      <c r="D17" s="14" t="s">
        <v>9954</v>
      </c>
      <c r="E17" s="15" t="s">
        <v>1282</v>
      </c>
      <c r="F17" s="13" t="s">
        <v>7871</v>
      </c>
      <c r="G17" s="16" t="s">
        <v>6944</v>
      </c>
      <c r="H17" s="13" t="s">
        <v>259</v>
      </c>
      <c r="I17" s="13" t="s">
        <v>37437</v>
      </c>
      <c r="J17" s="13" t="s">
        <v>37437</v>
      </c>
      <c r="K17" s="13" t="s">
        <v>37471</v>
      </c>
      <c r="L17" s="17" t="s">
        <v>37472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24.75" customHeight="1" x14ac:dyDescent="0.25">
      <c r="A18" s="13">
        <v>12</v>
      </c>
      <c r="B18" s="13" t="s">
        <v>37473</v>
      </c>
      <c r="C18" s="13" t="s">
        <v>22676</v>
      </c>
      <c r="D18" s="14" t="s">
        <v>464</v>
      </c>
      <c r="E18" s="15" t="s">
        <v>941</v>
      </c>
      <c r="F18" s="13" t="s">
        <v>14699</v>
      </c>
      <c r="G18" s="16" t="s">
        <v>6399</v>
      </c>
      <c r="H18" s="13" t="s">
        <v>259</v>
      </c>
      <c r="I18" s="13" t="s">
        <v>37437</v>
      </c>
      <c r="J18" s="13" t="s">
        <v>37437</v>
      </c>
      <c r="K18" s="13" t="s">
        <v>37474</v>
      </c>
      <c r="L18" s="17" t="s">
        <v>37475</v>
      </c>
      <c r="M18" s="18">
        <v>3584000</v>
      </c>
      <c r="N18" s="19"/>
      <c r="O18" s="20" t="str">
        <f t="shared" si="0"/>
        <v>C1</v>
      </c>
      <c r="R18" s="21" t="str">
        <f t="shared" si="1"/>
        <v>C1</v>
      </c>
    </row>
    <row r="19" spans="1:18" ht="24.75" customHeight="1" x14ac:dyDescent="0.25">
      <c r="A19" s="13">
        <v>13</v>
      </c>
      <c r="B19" s="13" t="s">
        <v>37476</v>
      </c>
      <c r="C19" s="13" t="s">
        <v>37477</v>
      </c>
      <c r="D19" s="14" t="s">
        <v>37478</v>
      </c>
      <c r="E19" s="15" t="s">
        <v>604</v>
      </c>
      <c r="F19" s="13" t="s">
        <v>3065</v>
      </c>
      <c r="G19" s="16" t="s">
        <v>4568</v>
      </c>
      <c r="H19" s="13" t="s">
        <v>259</v>
      </c>
      <c r="I19" s="13" t="s">
        <v>37437</v>
      </c>
      <c r="J19" s="13" t="s">
        <v>37437</v>
      </c>
      <c r="K19" s="13" t="s">
        <v>37479</v>
      </c>
      <c r="L19" s="17" t="s">
        <v>37480</v>
      </c>
      <c r="M19" s="18">
        <v>5129000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.75" customHeight="1" x14ac:dyDescent="0.25">
      <c r="A20" s="13">
        <v>14</v>
      </c>
      <c r="B20" s="13" t="s">
        <v>37481</v>
      </c>
      <c r="C20" s="13" t="s">
        <v>37482</v>
      </c>
      <c r="D20" s="14" t="s">
        <v>37483</v>
      </c>
      <c r="E20" s="15" t="s">
        <v>746</v>
      </c>
      <c r="F20" s="13" t="s">
        <v>5400</v>
      </c>
      <c r="G20" s="16" t="s">
        <v>3475</v>
      </c>
      <c r="H20" s="13" t="s">
        <v>259</v>
      </c>
      <c r="I20" s="13" t="s">
        <v>37437</v>
      </c>
      <c r="J20" s="13" t="s">
        <v>37437</v>
      </c>
      <c r="K20" s="13" t="s">
        <v>37484</v>
      </c>
      <c r="L20" s="17" t="s">
        <v>37485</v>
      </c>
      <c r="M20" s="18">
        <v>5632000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.75" customHeight="1" x14ac:dyDescent="0.25">
      <c r="A21" s="13">
        <v>15</v>
      </c>
      <c r="B21" s="13" t="s">
        <v>37486</v>
      </c>
      <c r="C21" s="13" t="s">
        <v>14452</v>
      </c>
      <c r="D21" s="14" t="s">
        <v>14453</v>
      </c>
      <c r="E21" s="15" t="s">
        <v>14454</v>
      </c>
      <c r="F21" s="13" t="s">
        <v>14146</v>
      </c>
      <c r="G21" s="16" t="s">
        <v>6201</v>
      </c>
      <c r="H21" s="13" t="s">
        <v>259</v>
      </c>
      <c r="I21" s="13" t="s">
        <v>37437</v>
      </c>
      <c r="J21" s="13" t="s">
        <v>37437</v>
      </c>
      <c r="K21" s="13" t="s">
        <v>37487</v>
      </c>
      <c r="L21" s="17" t="s">
        <v>37488</v>
      </c>
      <c r="M21" s="18">
        <v>3584000</v>
      </c>
      <c r="N21" s="19"/>
      <c r="O21" s="20" t="str">
        <f t="shared" si="0"/>
        <v>C1</v>
      </c>
      <c r="R21" s="21" t="str">
        <f t="shared" si="1"/>
        <v>C1</v>
      </c>
    </row>
    <row r="22" spans="1:18" ht="24.75" customHeight="1" x14ac:dyDescent="0.25">
      <c r="A22" s="13">
        <v>16</v>
      </c>
      <c r="B22" s="13" t="s">
        <v>37489</v>
      </c>
      <c r="C22" s="13" t="s">
        <v>27495</v>
      </c>
      <c r="D22" s="14" t="s">
        <v>27496</v>
      </c>
      <c r="E22" s="15" t="s">
        <v>80</v>
      </c>
      <c r="F22" s="13" t="s">
        <v>10868</v>
      </c>
      <c r="G22" s="16" t="s">
        <v>6668</v>
      </c>
      <c r="H22" s="13" t="s">
        <v>259</v>
      </c>
      <c r="I22" s="13" t="s">
        <v>37437</v>
      </c>
      <c r="J22" s="13" t="s">
        <v>37437</v>
      </c>
      <c r="K22" s="13" t="s">
        <v>37490</v>
      </c>
      <c r="L22" s="17" t="s">
        <v>37491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24.75" customHeight="1" x14ac:dyDescent="0.25">
      <c r="A23" s="13">
        <v>17</v>
      </c>
      <c r="B23" s="13" t="s">
        <v>37492</v>
      </c>
      <c r="C23" s="13" t="s">
        <v>17983</v>
      </c>
      <c r="D23" s="14" t="s">
        <v>13212</v>
      </c>
      <c r="E23" s="15" t="s">
        <v>28</v>
      </c>
      <c r="F23" s="13" t="s">
        <v>3597</v>
      </c>
      <c r="G23" s="16" t="s">
        <v>10504</v>
      </c>
      <c r="H23" s="13" t="s">
        <v>259</v>
      </c>
      <c r="I23" s="13" t="s">
        <v>37437</v>
      </c>
      <c r="J23" s="13" t="s">
        <v>37437</v>
      </c>
      <c r="K23" s="13" t="s">
        <v>37493</v>
      </c>
      <c r="L23" s="17" t="s">
        <v>37494</v>
      </c>
      <c r="M23" s="18">
        <v>3350000</v>
      </c>
      <c r="N23" s="19"/>
      <c r="O23" s="20" t="str">
        <f t="shared" si="0"/>
        <v>TC</v>
      </c>
      <c r="R23" s="21" t="str">
        <f t="shared" si="1"/>
        <v>TC</v>
      </c>
    </row>
    <row r="24" spans="1:18" ht="24.75" customHeight="1" x14ac:dyDescent="0.25">
      <c r="A24" s="13">
        <v>18</v>
      </c>
      <c r="B24" s="13" t="s">
        <v>37495</v>
      </c>
      <c r="C24" s="13" t="s">
        <v>10908</v>
      </c>
      <c r="D24" s="14" t="s">
        <v>5672</v>
      </c>
      <c r="E24" s="15" t="s">
        <v>10909</v>
      </c>
      <c r="F24" s="13" t="s">
        <v>5741</v>
      </c>
      <c r="G24" s="16" t="s">
        <v>10504</v>
      </c>
      <c r="H24" s="13" t="s">
        <v>259</v>
      </c>
      <c r="I24" s="13" t="s">
        <v>37437</v>
      </c>
      <c r="J24" s="13" t="s">
        <v>37437</v>
      </c>
      <c r="K24" s="13" t="s">
        <v>37496</v>
      </c>
      <c r="L24" s="17" t="s">
        <v>37497</v>
      </c>
      <c r="M24" s="18">
        <v>3350000</v>
      </c>
      <c r="N24" s="19"/>
      <c r="O24" s="20" t="str">
        <f t="shared" si="0"/>
        <v>TC</v>
      </c>
      <c r="R24" s="21" t="str">
        <f t="shared" si="1"/>
        <v>TC</v>
      </c>
    </row>
    <row r="25" spans="1:18" ht="24.75" customHeight="1" x14ac:dyDescent="0.25">
      <c r="A25" s="13">
        <v>19</v>
      </c>
      <c r="B25" s="13" t="s">
        <v>37498</v>
      </c>
      <c r="C25" s="13" t="s">
        <v>37499</v>
      </c>
      <c r="D25" s="14" t="s">
        <v>196</v>
      </c>
      <c r="E25" s="15" t="s">
        <v>37500</v>
      </c>
      <c r="F25" s="13" t="s">
        <v>425</v>
      </c>
      <c r="G25" s="16" t="s">
        <v>13307</v>
      </c>
      <c r="H25" s="13" t="s">
        <v>259</v>
      </c>
      <c r="I25" s="13" t="s">
        <v>37437</v>
      </c>
      <c r="J25" s="13" t="s">
        <v>37437</v>
      </c>
      <c r="K25" s="13" t="s">
        <v>37501</v>
      </c>
      <c r="L25" s="17" t="s">
        <v>37502</v>
      </c>
      <c r="M25" s="18">
        <v>5632000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.75" customHeight="1" x14ac:dyDescent="0.25">
      <c r="A26" s="13">
        <v>20</v>
      </c>
      <c r="B26" s="13" t="s">
        <v>37503</v>
      </c>
      <c r="C26" s="13" t="s">
        <v>37504</v>
      </c>
      <c r="D26" s="14" t="s">
        <v>37505</v>
      </c>
      <c r="E26" s="15" t="s">
        <v>567</v>
      </c>
      <c r="F26" s="13" t="s">
        <v>16053</v>
      </c>
      <c r="G26" s="16" t="s">
        <v>6446</v>
      </c>
      <c r="H26" s="13" t="s">
        <v>259</v>
      </c>
      <c r="I26" s="13" t="s">
        <v>37437</v>
      </c>
      <c r="J26" s="13" t="s">
        <v>37437</v>
      </c>
      <c r="K26" s="13" t="s">
        <v>37506</v>
      </c>
      <c r="L26" s="17" t="s">
        <v>37507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4.75" customHeight="1" x14ac:dyDescent="0.25">
      <c r="A27" s="13">
        <v>21</v>
      </c>
      <c r="B27" s="13" t="s">
        <v>37508</v>
      </c>
      <c r="C27" s="13" t="s">
        <v>37509</v>
      </c>
      <c r="D27" s="14" t="s">
        <v>37510</v>
      </c>
      <c r="E27" s="15" t="s">
        <v>497</v>
      </c>
      <c r="F27" s="13" t="s">
        <v>20525</v>
      </c>
      <c r="G27" s="16" t="s">
        <v>389</v>
      </c>
      <c r="H27" s="13" t="s">
        <v>259</v>
      </c>
      <c r="I27" s="13" t="s">
        <v>37437</v>
      </c>
      <c r="J27" s="13" t="s">
        <v>37437</v>
      </c>
      <c r="K27" s="13" t="s">
        <v>37511</v>
      </c>
      <c r="L27" s="17" t="s">
        <v>37512</v>
      </c>
      <c r="M27" s="18">
        <v>4370000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4.75" customHeight="1" x14ac:dyDescent="0.25">
      <c r="A28" s="13">
        <v>22</v>
      </c>
      <c r="B28" s="13" t="s">
        <v>37513</v>
      </c>
      <c r="C28" s="13" t="s">
        <v>37514</v>
      </c>
      <c r="D28" s="14" t="s">
        <v>3906</v>
      </c>
      <c r="E28" s="15" t="s">
        <v>1244</v>
      </c>
      <c r="F28" s="13" t="s">
        <v>4888</v>
      </c>
      <c r="G28" s="16" t="s">
        <v>6944</v>
      </c>
      <c r="H28" s="13" t="s">
        <v>259</v>
      </c>
      <c r="I28" s="13" t="s">
        <v>37437</v>
      </c>
      <c r="J28" s="13" t="s">
        <v>37437</v>
      </c>
      <c r="K28" s="13" t="s">
        <v>37515</v>
      </c>
      <c r="L28" s="17" t="s">
        <v>37516</v>
      </c>
      <c r="M28" s="18">
        <v>3840000</v>
      </c>
      <c r="N28" s="19"/>
      <c r="O28" s="20" t="str">
        <f t="shared" si="0"/>
        <v>CĐ</v>
      </c>
      <c r="R28" s="21" t="str">
        <f t="shared" si="1"/>
        <v>CĐ</v>
      </c>
    </row>
    <row r="29" spans="1:18" ht="24.75" customHeight="1" x14ac:dyDescent="0.25">
      <c r="A29" s="13">
        <v>23</v>
      </c>
      <c r="B29" s="13" t="s">
        <v>37517</v>
      </c>
      <c r="C29" s="13" t="s">
        <v>6552</v>
      </c>
      <c r="D29" s="14" t="s">
        <v>1237</v>
      </c>
      <c r="E29" s="15" t="s">
        <v>28</v>
      </c>
      <c r="F29" s="13" t="s">
        <v>6553</v>
      </c>
      <c r="G29" s="16" t="s">
        <v>3475</v>
      </c>
      <c r="H29" s="13" t="s">
        <v>259</v>
      </c>
      <c r="I29" s="13" t="s">
        <v>37437</v>
      </c>
      <c r="J29" s="13" t="s">
        <v>37437</v>
      </c>
      <c r="K29" s="13" t="s">
        <v>37518</v>
      </c>
      <c r="L29" s="17" t="s">
        <v>37519</v>
      </c>
      <c r="M29" s="18">
        <v>5632000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4.75" customHeight="1" x14ac:dyDescent="0.25">
      <c r="A30" s="13">
        <v>24</v>
      </c>
      <c r="B30" s="13" t="s">
        <v>37520</v>
      </c>
      <c r="C30" s="13" t="s">
        <v>9677</v>
      </c>
      <c r="D30" s="14" t="s">
        <v>9678</v>
      </c>
      <c r="E30" s="15" t="s">
        <v>2043</v>
      </c>
      <c r="F30" s="13" t="s">
        <v>8223</v>
      </c>
      <c r="G30" s="16" t="s">
        <v>8830</v>
      </c>
      <c r="H30" s="13" t="s">
        <v>259</v>
      </c>
      <c r="I30" s="13" t="s">
        <v>37437</v>
      </c>
      <c r="J30" s="13" t="s">
        <v>37437</v>
      </c>
      <c r="K30" s="13" t="s">
        <v>37521</v>
      </c>
      <c r="L30" s="17" t="s">
        <v>37522</v>
      </c>
      <c r="M30" s="18">
        <v>4096000</v>
      </c>
      <c r="N30" s="19"/>
      <c r="O30" s="20" t="str">
        <f t="shared" si="0"/>
        <v>C1</v>
      </c>
      <c r="R30" s="21" t="str">
        <f t="shared" si="1"/>
        <v>C1</v>
      </c>
    </row>
    <row r="31" spans="1:18" ht="24.75" customHeight="1" x14ac:dyDescent="0.25">
      <c r="A31" s="13">
        <v>25</v>
      </c>
      <c r="B31" s="13" t="s">
        <v>37523</v>
      </c>
      <c r="C31" s="13" t="s">
        <v>11829</v>
      </c>
      <c r="D31" s="14" t="s">
        <v>11830</v>
      </c>
      <c r="E31" s="15" t="s">
        <v>80</v>
      </c>
      <c r="F31" s="13" t="s">
        <v>5595</v>
      </c>
      <c r="G31" s="16" t="s">
        <v>8830</v>
      </c>
      <c r="H31" s="13" t="s">
        <v>259</v>
      </c>
      <c r="I31" s="13" t="s">
        <v>37437</v>
      </c>
      <c r="J31" s="13" t="s">
        <v>37437</v>
      </c>
      <c r="K31" s="13" t="s">
        <v>37524</v>
      </c>
      <c r="L31" s="17" t="s">
        <v>37525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.75" customHeight="1" x14ac:dyDescent="0.25">
      <c r="A32" s="13">
        <v>26</v>
      </c>
      <c r="B32" s="13" t="s">
        <v>37526</v>
      </c>
      <c r="C32" s="13" t="s">
        <v>25780</v>
      </c>
      <c r="D32" s="14" t="s">
        <v>25781</v>
      </c>
      <c r="E32" s="15" t="s">
        <v>2043</v>
      </c>
      <c r="F32" s="13" t="s">
        <v>4927</v>
      </c>
      <c r="G32" s="16" t="s">
        <v>6405</v>
      </c>
      <c r="H32" s="13" t="s">
        <v>259</v>
      </c>
      <c r="I32" s="13" t="s">
        <v>37437</v>
      </c>
      <c r="J32" s="13" t="s">
        <v>37437</v>
      </c>
      <c r="K32" s="13" t="s">
        <v>37527</v>
      </c>
      <c r="L32" s="17" t="s">
        <v>37528</v>
      </c>
      <c r="M32" s="18">
        <v>3584000</v>
      </c>
      <c r="N32" s="19"/>
      <c r="O32" s="20" t="str">
        <f t="shared" si="0"/>
        <v>CĐ</v>
      </c>
      <c r="R32" s="21" t="str">
        <f t="shared" si="1"/>
        <v>CĐ</v>
      </c>
    </row>
    <row r="33" spans="1:18" ht="24.75" customHeight="1" x14ac:dyDescent="0.25">
      <c r="A33" s="13">
        <v>27</v>
      </c>
      <c r="B33" s="13" t="s">
        <v>37529</v>
      </c>
      <c r="C33" s="13" t="s">
        <v>37530</v>
      </c>
      <c r="D33" s="14" t="s">
        <v>37531</v>
      </c>
      <c r="E33" s="15" t="s">
        <v>1338</v>
      </c>
      <c r="F33" s="13" t="s">
        <v>4759</v>
      </c>
      <c r="G33" s="16" t="s">
        <v>6626</v>
      </c>
      <c r="H33" s="13" t="s">
        <v>259</v>
      </c>
      <c r="I33" s="13" t="s">
        <v>37437</v>
      </c>
      <c r="J33" s="13" t="s">
        <v>37437</v>
      </c>
      <c r="K33" s="13" t="s">
        <v>37532</v>
      </c>
      <c r="L33" s="17" t="s">
        <v>37533</v>
      </c>
      <c r="M33" s="18">
        <v>4752000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.75" customHeight="1" x14ac:dyDescent="0.25">
      <c r="A34" s="13">
        <v>28</v>
      </c>
      <c r="B34" s="13" t="s">
        <v>37534</v>
      </c>
      <c r="C34" s="13" t="s">
        <v>37535</v>
      </c>
      <c r="D34" s="14" t="s">
        <v>37536</v>
      </c>
      <c r="E34" s="15" t="s">
        <v>7587</v>
      </c>
      <c r="F34" s="13" t="s">
        <v>36749</v>
      </c>
      <c r="G34" s="16" t="s">
        <v>6626</v>
      </c>
      <c r="H34" s="13" t="s">
        <v>259</v>
      </c>
      <c r="I34" s="13" t="s">
        <v>37437</v>
      </c>
      <c r="J34" s="13" t="s">
        <v>37437</v>
      </c>
      <c r="K34" s="13" t="s">
        <v>37537</v>
      </c>
      <c r="L34" s="17" t="s">
        <v>37538</v>
      </c>
      <c r="M34" s="18">
        <v>4752000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.75" customHeight="1" x14ac:dyDescent="0.25">
      <c r="A35" s="13">
        <v>29</v>
      </c>
      <c r="B35" s="13" t="s">
        <v>37539</v>
      </c>
      <c r="C35" s="13" t="s">
        <v>37540</v>
      </c>
      <c r="D35" s="14" t="s">
        <v>1918</v>
      </c>
      <c r="E35" s="15" t="s">
        <v>604</v>
      </c>
      <c r="F35" s="13" t="s">
        <v>1369</v>
      </c>
      <c r="G35" s="16" t="s">
        <v>705</v>
      </c>
      <c r="H35" s="13" t="s">
        <v>259</v>
      </c>
      <c r="I35" s="13" t="s">
        <v>37437</v>
      </c>
      <c r="J35" s="13" t="s">
        <v>37437</v>
      </c>
      <c r="K35" s="13" t="s">
        <v>37541</v>
      </c>
      <c r="L35" s="17" t="s">
        <v>37542</v>
      </c>
      <c r="M35" s="18">
        <v>5129000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4.75" customHeight="1" x14ac:dyDescent="0.25">
      <c r="A36" s="13">
        <v>30</v>
      </c>
      <c r="B36" s="13" t="s">
        <v>37543</v>
      </c>
      <c r="C36" s="13" t="s">
        <v>417</v>
      </c>
      <c r="D36" s="14" t="s">
        <v>418</v>
      </c>
      <c r="E36" s="15" t="s">
        <v>28</v>
      </c>
      <c r="F36" s="13" t="s">
        <v>419</v>
      </c>
      <c r="G36" s="16" t="s">
        <v>16</v>
      </c>
      <c r="H36" s="13" t="s">
        <v>259</v>
      </c>
      <c r="I36" s="13" t="s">
        <v>37437</v>
      </c>
      <c r="J36" s="13" t="s">
        <v>37437</v>
      </c>
      <c r="K36" s="13" t="s">
        <v>37544</v>
      </c>
      <c r="L36" s="17" t="s">
        <v>37545</v>
      </c>
      <c r="M36" s="18">
        <v>5129000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4.75" customHeight="1" x14ac:dyDescent="0.25">
      <c r="A37" s="13">
        <v>31</v>
      </c>
      <c r="B37" s="13" t="s">
        <v>37546</v>
      </c>
      <c r="C37" s="13" t="s">
        <v>25455</v>
      </c>
      <c r="D37" s="14" t="s">
        <v>1487</v>
      </c>
      <c r="E37" s="15" t="s">
        <v>4921</v>
      </c>
      <c r="F37" s="13" t="s">
        <v>25456</v>
      </c>
      <c r="G37" s="16" t="s">
        <v>6944</v>
      </c>
      <c r="H37" s="13" t="s">
        <v>259</v>
      </c>
      <c r="I37" s="13" t="s">
        <v>37437</v>
      </c>
      <c r="J37" s="13" t="s">
        <v>37437</v>
      </c>
      <c r="K37" s="13" t="s">
        <v>37547</v>
      </c>
      <c r="L37" s="17" t="s">
        <v>37548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8" ht="24.75" customHeight="1" x14ac:dyDescent="0.25">
      <c r="A38" s="13">
        <v>32</v>
      </c>
      <c r="B38" s="13" t="s">
        <v>37549</v>
      </c>
      <c r="C38" s="13" t="s">
        <v>37550</v>
      </c>
      <c r="D38" s="14" t="s">
        <v>9948</v>
      </c>
      <c r="E38" s="15" t="s">
        <v>1321</v>
      </c>
      <c r="F38" s="13" t="s">
        <v>23629</v>
      </c>
      <c r="G38" s="16" t="s">
        <v>6944</v>
      </c>
      <c r="H38" s="13" t="s">
        <v>259</v>
      </c>
      <c r="I38" s="13" t="s">
        <v>37437</v>
      </c>
      <c r="J38" s="13" t="s">
        <v>37437</v>
      </c>
      <c r="K38" s="13" t="s">
        <v>37551</v>
      </c>
      <c r="L38" s="17" t="s">
        <v>37552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24.75" customHeight="1" x14ac:dyDescent="0.25">
      <c r="A39" s="13">
        <v>33</v>
      </c>
      <c r="B39" s="13" t="s">
        <v>37553</v>
      </c>
      <c r="C39" s="13" t="s">
        <v>30540</v>
      </c>
      <c r="D39" s="14" t="s">
        <v>952</v>
      </c>
      <c r="E39" s="15" t="s">
        <v>320</v>
      </c>
      <c r="F39" s="13" t="s">
        <v>12375</v>
      </c>
      <c r="G39" s="16" t="s">
        <v>6221</v>
      </c>
      <c r="H39" s="13" t="s">
        <v>259</v>
      </c>
      <c r="I39" s="13" t="s">
        <v>37437</v>
      </c>
      <c r="J39" s="13" t="s">
        <v>37437</v>
      </c>
      <c r="K39" s="13" t="s">
        <v>37554</v>
      </c>
      <c r="L39" s="17" t="s">
        <v>37555</v>
      </c>
      <c r="M39" s="18">
        <v>3584000</v>
      </c>
      <c r="N39" s="19"/>
      <c r="O39" s="20" t="str">
        <f t="shared" si="0"/>
        <v>C1</v>
      </c>
      <c r="R39" s="21" t="str">
        <f t="shared" si="1"/>
        <v>C1</v>
      </c>
    </row>
    <row r="40" spans="1:18" ht="24.75" customHeight="1" x14ac:dyDescent="0.25">
      <c r="A40" s="13">
        <v>34</v>
      </c>
      <c r="B40" s="13" t="s">
        <v>37556</v>
      </c>
      <c r="C40" s="13" t="s">
        <v>19176</v>
      </c>
      <c r="D40" s="14" t="s">
        <v>12543</v>
      </c>
      <c r="E40" s="15" t="s">
        <v>2043</v>
      </c>
      <c r="F40" s="13" t="s">
        <v>1471</v>
      </c>
      <c r="G40" s="16" t="s">
        <v>4899</v>
      </c>
      <c r="H40" s="13" t="s">
        <v>259</v>
      </c>
      <c r="I40" s="13" t="s">
        <v>37437</v>
      </c>
      <c r="J40" s="13" t="s">
        <v>37437</v>
      </c>
      <c r="K40" s="13" t="s">
        <v>37557</v>
      </c>
      <c r="L40" s="17" t="s">
        <v>37558</v>
      </c>
      <c r="M40" s="18">
        <v>6021000</v>
      </c>
      <c r="N40" s="19"/>
      <c r="O40" s="20" t="str">
        <f t="shared" si="0"/>
        <v>T4</v>
      </c>
      <c r="R40" s="21" t="str">
        <f t="shared" si="1"/>
        <v>T4</v>
      </c>
    </row>
    <row r="41" spans="1:18" ht="24.75" customHeight="1" x14ac:dyDescent="0.25">
      <c r="A41" s="13">
        <v>35</v>
      </c>
      <c r="B41" s="13" t="s">
        <v>37559</v>
      </c>
      <c r="C41" s="13" t="s">
        <v>37560</v>
      </c>
      <c r="D41" s="14" t="s">
        <v>37561</v>
      </c>
      <c r="E41" s="15" t="s">
        <v>868</v>
      </c>
      <c r="F41" s="13" t="s">
        <v>1157</v>
      </c>
      <c r="G41" s="16" t="s">
        <v>27</v>
      </c>
      <c r="H41" s="13" t="s">
        <v>259</v>
      </c>
      <c r="I41" s="13" t="s">
        <v>37437</v>
      </c>
      <c r="J41" s="13" t="s">
        <v>37437</v>
      </c>
      <c r="K41" s="13" t="s">
        <v>37562</v>
      </c>
      <c r="L41" s="17" t="s">
        <v>37563</v>
      </c>
      <c r="M41" s="18">
        <v>6244000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4.75" customHeight="1" x14ac:dyDescent="0.25">
      <c r="A42" s="13">
        <v>36</v>
      </c>
      <c r="B42" s="13" t="s">
        <v>37564</v>
      </c>
      <c r="C42" s="13" t="s">
        <v>6397</v>
      </c>
      <c r="D42" s="14" t="s">
        <v>6398</v>
      </c>
      <c r="E42" s="15" t="s">
        <v>666</v>
      </c>
      <c r="F42" s="13" t="s">
        <v>4915</v>
      </c>
      <c r="G42" s="16" t="s">
        <v>6399</v>
      </c>
      <c r="H42" s="13" t="s">
        <v>259</v>
      </c>
      <c r="I42" s="13" t="s">
        <v>37437</v>
      </c>
      <c r="J42" s="13" t="s">
        <v>37437</v>
      </c>
      <c r="K42" s="13" t="s">
        <v>37565</v>
      </c>
      <c r="L42" s="17" t="s">
        <v>37566</v>
      </c>
      <c r="M42" s="18">
        <v>3584000</v>
      </c>
      <c r="N42" s="19"/>
      <c r="O42" s="20" t="str">
        <f t="shared" si="0"/>
        <v>C1</v>
      </c>
      <c r="R42" s="21" t="str">
        <f t="shared" si="1"/>
        <v>C1</v>
      </c>
    </row>
    <row r="43" spans="1:18" ht="24.75" customHeight="1" x14ac:dyDescent="0.25">
      <c r="A43" s="13">
        <v>37</v>
      </c>
      <c r="B43" s="13" t="s">
        <v>37567</v>
      </c>
      <c r="C43" s="13" t="s">
        <v>25526</v>
      </c>
      <c r="D43" s="14" t="s">
        <v>25527</v>
      </c>
      <c r="E43" s="15" t="s">
        <v>902</v>
      </c>
      <c r="F43" s="13" t="s">
        <v>1819</v>
      </c>
      <c r="G43" s="16" t="s">
        <v>335</v>
      </c>
      <c r="H43" s="13" t="s">
        <v>259</v>
      </c>
      <c r="I43" s="13" t="s">
        <v>37437</v>
      </c>
      <c r="J43" s="13" t="s">
        <v>37437</v>
      </c>
      <c r="K43" s="13" t="s">
        <v>37568</v>
      </c>
      <c r="L43" s="17" t="s">
        <v>37569</v>
      </c>
      <c r="M43" s="18">
        <v>4560000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4.75" customHeight="1" x14ac:dyDescent="0.25">
      <c r="A44" s="13">
        <v>38</v>
      </c>
      <c r="B44" s="13" t="s">
        <v>37570</v>
      </c>
      <c r="C44" s="13" t="s">
        <v>27409</v>
      </c>
      <c r="D44" s="14" t="s">
        <v>7211</v>
      </c>
      <c r="E44" s="15" t="s">
        <v>2369</v>
      </c>
      <c r="F44" s="13" t="s">
        <v>13800</v>
      </c>
      <c r="G44" s="16" t="s">
        <v>8317</v>
      </c>
      <c r="H44" s="13" t="s">
        <v>259</v>
      </c>
      <c r="I44" s="13" t="s">
        <v>37437</v>
      </c>
      <c r="J44" s="13" t="s">
        <v>37437</v>
      </c>
      <c r="K44" s="13" t="s">
        <v>37571</v>
      </c>
      <c r="L44" s="17" t="s">
        <v>37572</v>
      </c>
      <c r="M44" s="18">
        <v>3584000</v>
      </c>
      <c r="N44" s="19"/>
      <c r="O44" s="20" t="str">
        <f t="shared" si="0"/>
        <v>CĐ</v>
      </c>
      <c r="R44" s="21" t="str">
        <f t="shared" si="1"/>
        <v>CĐ</v>
      </c>
    </row>
    <row r="45" spans="1:18" ht="24.75" customHeight="1" x14ac:dyDescent="0.25">
      <c r="A45" s="13">
        <v>39</v>
      </c>
      <c r="B45" s="13" t="s">
        <v>37573</v>
      </c>
      <c r="C45" s="13" t="s">
        <v>521</v>
      </c>
      <c r="D45" s="14" t="s">
        <v>522</v>
      </c>
      <c r="E45" s="15" t="s">
        <v>523</v>
      </c>
      <c r="F45" s="13" t="s">
        <v>524</v>
      </c>
      <c r="G45" s="16" t="s">
        <v>171</v>
      </c>
      <c r="H45" s="13" t="s">
        <v>259</v>
      </c>
      <c r="I45" s="13" t="s">
        <v>37437</v>
      </c>
      <c r="J45" s="13" t="s">
        <v>37437</v>
      </c>
      <c r="K45" s="13" t="s">
        <v>37574</v>
      </c>
      <c r="L45" s="17" t="s">
        <v>37575</v>
      </c>
      <c r="M45" s="18">
        <v>5352000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24.75" customHeight="1" x14ac:dyDescent="0.25">
      <c r="A46" s="13">
        <v>40</v>
      </c>
      <c r="B46" s="13" t="s">
        <v>37576</v>
      </c>
      <c r="C46" s="13" t="s">
        <v>37577</v>
      </c>
      <c r="D46" s="14" t="s">
        <v>37578</v>
      </c>
      <c r="E46" s="15" t="s">
        <v>604</v>
      </c>
      <c r="F46" s="13" t="s">
        <v>12954</v>
      </c>
      <c r="G46" s="16" t="s">
        <v>4463</v>
      </c>
      <c r="H46" s="13" t="s">
        <v>259</v>
      </c>
      <c r="I46" s="13" t="s">
        <v>37437</v>
      </c>
      <c r="J46" s="13" t="s">
        <v>37437</v>
      </c>
      <c r="K46" s="13" t="s">
        <v>37579</v>
      </c>
      <c r="L46" s="17" t="s">
        <v>37580</v>
      </c>
      <c r="M46" s="18">
        <v>5888000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4.75" customHeight="1" x14ac:dyDescent="0.25">
      <c r="A47" s="13">
        <v>41</v>
      </c>
      <c r="B47" s="13" t="s">
        <v>37581</v>
      </c>
      <c r="C47" s="13" t="s">
        <v>2447</v>
      </c>
      <c r="D47" s="14" t="s">
        <v>2448</v>
      </c>
      <c r="E47" s="15" t="s">
        <v>2449</v>
      </c>
      <c r="F47" s="13" t="s">
        <v>2450</v>
      </c>
      <c r="G47" s="16" t="s">
        <v>335</v>
      </c>
      <c r="H47" s="13" t="s">
        <v>259</v>
      </c>
      <c r="I47" s="13" t="s">
        <v>37437</v>
      </c>
      <c r="J47" s="13" t="s">
        <v>37437</v>
      </c>
      <c r="K47" s="13" t="s">
        <v>37582</v>
      </c>
      <c r="L47" s="17" t="s">
        <v>37583</v>
      </c>
      <c r="M47" s="18">
        <v>4560000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4.75" customHeight="1" x14ac:dyDescent="0.25">
      <c r="A48" s="13">
        <v>42</v>
      </c>
      <c r="B48" s="13" t="s">
        <v>37584</v>
      </c>
      <c r="C48" s="13" t="s">
        <v>3774</v>
      </c>
      <c r="D48" s="14" t="s">
        <v>196</v>
      </c>
      <c r="E48" s="15" t="s">
        <v>431</v>
      </c>
      <c r="F48" s="13" t="s">
        <v>1738</v>
      </c>
      <c r="G48" s="16" t="s">
        <v>2862</v>
      </c>
      <c r="H48" s="13" t="s">
        <v>259</v>
      </c>
      <c r="I48" s="13" t="s">
        <v>37437</v>
      </c>
      <c r="J48" s="13" t="s">
        <v>37437</v>
      </c>
      <c r="K48" s="13" t="s">
        <v>37585</v>
      </c>
      <c r="L48" s="17" t="s">
        <v>37586</v>
      </c>
      <c r="M48" s="18">
        <v>5575000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4.75" customHeight="1" x14ac:dyDescent="0.25">
      <c r="A49" s="13">
        <v>43</v>
      </c>
      <c r="B49" s="13" t="s">
        <v>37587</v>
      </c>
      <c r="C49" s="13" t="s">
        <v>37588</v>
      </c>
      <c r="D49" s="14" t="s">
        <v>464</v>
      </c>
      <c r="E49" s="15" t="s">
        <v>988</v>
      </c>
      <c r="F49" s="13" t="s">
        <v>5338</v>
      </c>
      <c r="G49" s="16" t="s">
        <v>3433</v>
      </c>
      <c r="H49" s="13" t="s">
        <v>259</v>
      </c>
      <c r="I49" s="13" t="s">
        <v>37437</v>
      </c>
      <c r="J49" s="13" t="s">
        <v>37437</v>
      </c>
      <c r="K49" s="13" t="s">
        <v>37589</v>
      </c>
      <c r="L49" s="17" t="s">
        <v>37590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.75" customHeight="1" x14ac:dyDescent="0.25">
      <c r="A50" s="13">
        <v>44</v>
      </c>
      <c r="B50" s="13" t="s">
        <v>37591</v>
      </c>
      <c r="C50" s="13" t="s">
        <v>10703</v>
      </c>
      <c r="D50" s="14" t="s">
        <v>4040</v>
      </c>
      <c r="E50" s="15" t="s">
        <v>1444</v>
      </c>
      <c r="F50" s="13" t="s">
        <v>7925</v>
      </c>
      <c r="G50" s="16" t="s">
        <v>7990</v>
      </c>
      <c r="H50" s="13" t="s">
        <v>259</v>
      </c>
      <c r="I50" s="13" t="s">
        <v>37437</v>
      </c>
      <c r="J50" s="13" t="s">
        <v>37437</v>
      </c>
      <c r="K50" s="13" t="s">
        <v>37592</v>
      </c>
      <c r="L50" s="17" t="s">
        <v>37593</v>
      </c>
      <c r="M50" s="18">
        <v>3584000</v>
      </c>
      <c r="N50" s="19"/>
      <c r="O50" s="20" t="str">
        <f t="shared" si="0"/>
        <v>C1</v>
      </c>
      <c r="R50" s="21" t="str">
        <f t="shared" si="1"/>
        <v>C1</v>
      </c>
    </row>
    <row r="51" spans="1:18" ht="24.75" customHeight="1" x14ac:dyDescent="0.25">
      <c r="A51" s="13">
        <v>45</v>
      </c>
      <c r="B51" s="13" t="s">
        <v>37594</v>
      </c>
      <c r="C51" s="13" t="s">
        <v>37595</v>
      </c>
      <c r="D51" s="14" t="s">
        <v>579</v>
      </c>
      <c r="E51" s="15" t="s">
        <v>3514</v>
      </c>
      <c r="F51" s="13" t="s">
        <v>8165</v>
      </c>
      <c r="G51" s="16" t="s">
        <v>4586</v>
      </c>
      <c r="H51" s="13" t="s">
        <v>259</v>
      </c>
      <c r="I51" s="13" t="s">
        <v>37437</v>
      </c>
      <c r="J51" s="13" t="s">
        <v>37437</v>
      </c>
      <c r="K51" s="13" t="s">
        <v>37596</v>
      </c>
      <c r="L51" s="17" t="s">
        <v>37597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.75" customHeight="1" x14ac:dyDescent="0.25">
      <c r="A52" s="13">
        <v>46</v>
      </c>
      <c r="B52" s="13" t="s">
        <v>37598</v>
      </c>
      <c r="C52" s="13" t="s">
        <v>37599</v>
      </c>
      <c r="D52" s="14" t="s">
        <v>13040</v>
      </c>
      <c r="E52" s="15" t="s">
        <v>403</v>
      </c>
      <c r="F52" s="13" t="s">
        <v>5714</v>
      </c>
      <c r="G52" s="16" t="s">
        <v>4610</v>
      </c>
      <c r="H52" s="13" t="s">
        <v>259</v>
      </c>
      <c r="I52" s="13" t="s">
        <v>37437</v>
      </c>
      <c r="J52" s="13" t="s">
        <v>37437</v>
      </c>
      <c r="K52" s="13" t="s">
        <v>37600</v>
      </c>
      <c r="L52" s="17" t="s">
        <v>37601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4.75" customHeight="1" x14ac:dyDescent="0.25">
      <c r="A53" s="13">
        <v>47</v>
      </c>
      <c r="B53" s="13" t="s">
        <v>37602</v>
      </c>
      <c r="C53" s="13" t="s">
        <v>30964</v>
      </c>
      <c r="D53" s="14" t="s">
        <v>691</v>
      </c>
      <c r="E53" s="15" t="s">
        <v>256</v>
      </c>
      <c r="F53" s="13" t="s">
        <v>7821</v>
      </c>
      <c r="G53" s="16" t="s">
        <v>10036</v>
      </c>
      <c r="H53" s="13" t="s">
        <v>259</v>
      </c>
      <c r="I53" s="13" t="s">
        <v>37437</v>
      </c>
      <c r="J53" s="13" t="s">
        <v>37437</v>
      </c>
      <c r="K53" s="13" t="s">
        <v>37603</v>
      </c>
      <c r="L53" s="17" t="s">
        <v>37604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4.75" customHeight="1" x14ac:dyDescent="0.25">
      <c r="A54" s="13">
        <v>48</v>
      </c>
      <c r="B54" s="13" t="s">
        <v>37605</v>
      </c>
      <c r="C54" s="13" t="s">
        <v>29180</v>
      </c>
      <c r="D54" s="14" t="s">
        <v>29181</v>
      </c>
      <c r="E54" s="15" t="s">
        <v>22</v>
      </c>
      <c r="F54" s="13" t="s">
        <v>7155</v>
      </c>
      <c r="G54" s="16" t="s">
        <v>6645</v>
      </c>
      <c r="H54" s="13" t="s">
        <v>259</v>
      </c>
      <c r="I54" s="13" t="s">
        <v>37437</v>
      </c>
      <c r="J54" s="13" t="s">
        <v>37437</v>
      </c>
      <c r="K54" s="13" t="s">
        <v>37606</v>
      </c>
      <c r="L54" s="17" t="s">
        <v>37607</v>
      </c>
      <c r="M54" s="18">
        <v>3584000</v>
      </c>
      <c r="N54" s="19"/>
      <c r="O54" s="20" t="str">
        <f t="shared" si="0"/>
        <v>CĐ</v>
      </c>
      <c r="R54" s="21" t="str">
        <f t="shared" si="1"/>
        <v>CĐ</v>
      </c>
    </row>
    <row r="55" spans="1:18" ht="24.75" customHeight="1" x14ac:dyDescent="0.25">
      <c r="A55" s="13">
        <v>49</v>
      </c>
      <c r="B55" s="13" t="s">
        <v>37608</v>
      </c>
      <c r="C55" s="13" t="s">
        <v>18043</v>
      </c>
      <c r="D55" s="14" t="s">
        <v>270</v>
      </c>
      <c r="E55" s="15" t="s">
        <v>567</v>
      </c>
      <c r="F55" s="13" t="s">
        <v>18044</v>
      </c>
      <c r="G55" s="16" t="s">
        <v>10504</v>
      </c>
      <c r="H55" s="13" t="s">
        <v>259</v>
      </c>
      <c r="I55" s="13" t="s">
        <v>37437</v>
      </c>
      <c r="J55" s="13" t="s">
        <v>37437</v>
      </c>
      <c r="K55" s="13" t="s">
        <v>37609</v>
      </c>
      <c r="L55" s="17" t="s">
        <v>37610</v>
      </c>
      <c r="M55" s="18">
        <v>3350000</v>
      </c>
      <c r="N55" s="19"/>
      <c r="O55" s="20" t="str">
        <f t="shared" si="0"/>
        <v>TC</v>
      </c>
      <c r="R55" s="21" t="str">
        <f t="shared" si="1"/>
        <v>TC</v>
      </c>
    </row>
    <row r="56" spans="1:18" ht="24.75" customHeight="1" x14ac:dyDescent="0.25">
      <c r="A56" s="13">
        <v>50</v>
      </c>
      <c r="B56" s="13" t="s">
        <v>37611</v>
      </c>
      <c r="C56" s="13" t="s">
        <v>16270</v>
      </c>
      <c r="D56" s="14" t="s">
        <v>16271</v>
      </c>
      <c r="E56" s="15" t="s">
        <v>574</v>
      </c>
      <c r="F56" s="13" t="s">
        <v>16272</v>
      </c>
      <c r="G56" s="16" t="s">
        <v>7915</v>
      </c>
      <c r="H56" s="13" t="s">
        <v>259</v>
      </c>
      <c r="I56" s="13" t="s">
        <v>37437</v>
      </c>
      <c r="J56" s="13" t="s">
        <v>37437</v>
      </c>
      <c r="K56" s="13" t="s">
        <v>37612</v>
      </c>
      <c r="L56" s="17" t="s">
        <v>37613</v>
      </c>
      <c r="M56" s="18">
        <v>3350000</v>
      </c>
      <c r="N56" s="19"/>
      <c r="O56" s="20" t="str">
        <f t="shared" si="0"/>
        <v>TCN</v>
      </c>
      <c r="R56" s="21" t="str">
        <f t="shared" si="1"/>
        <v>TCN</v>
      </c>
    </row>
    <row r="57" spans="1:18" ht="24.75" customHeight="1" x14ac:dyDescent="0.25">
      <c r="A57" s="13">
        <v>51</v>
      </c>
      <c r="B57" s="13" t="s">
        <v>37614</v>
      </c>
      <c r="C57" s="13" t="s">
        <v>14563</v>
      </c>
      <c r="D57" s="14" t="s">
        <v>648</v>
      </c>
      <c r="E57" s="15" t="s">
        <v>108</v>
      </c>
      <c r="F57" s="13" t="s">
        <v>6598</v>
      </c>
      <c r="G57" s="16" t="s">
        <v>8830</v>
      </c>
      <c r="H57" s="13" t="s">
        <v>259</v>
      </c>
      <c r="I57" s="13" t="s">
        <v>37437</v>
      </c>
      <c r="J57" s="13" t="s">
        <v>37437</v>
      </c>
      <c r="K57" s="13" t="s">
        <v>37615</v>
      </c>
      <c r="L57" s="17" t="s">
        <v>37616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24.75" customHeight="1" x14ac:dyDescent="0.25">
      <c r="A58" s="13">
        <v>52</v>
      </c>
      <c r="B58" s="13" t="s">
        <v>37617</v>
      </c>
      <c r="C58" s="13" t="s">
        <v>3479</v>
      </c>
      <c r="D58" s="14" t="s">
        <v>3480</v>
      </c>
      <c r="E58" s="15" t="s">
        <v>3481</v>
      </c>
      <c r="F58" s="13" t="s">
        <v>3482</v>
      </c>
      <c r="G58" s="16" t="s">
        <v>3306</v>
      </c>
      <c r="H58" s="13" t="s">
        <v>259</v>
      </c>
      <c r="I58" s="13" t="s">
        <v>37437</v>
      </c>
      <c r="J58" s="13" t="s">
        <v>37437</v>
      </c>
      <c r="K58" s="13" t="s">
        <v>37618</v>
      </c>
      <c r="L58" s="17" t="s">
        <v>37619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.75" customHeight="1" x14ac:dyDescent="0.25">
      <c r="A59" s="13">
        <v>53</v>
      </c>
      <c r="B59" s="13" t="s">
        <v>37620</v>
      </c>
      <c r="C59" s="13" t="s">
        <v>37621</v>
      </c>
      <c r="D59" s="14" t="s">
        <v>37622</v>
      </c>
      <c r="E59" s="15" t="s">
        <v>243</v>
      </c>
      <c r="F59" s="13" t="s">
        <v>37623</v>
      </c>
      <c r="G59" s="16" t="s">
        <v>171</v>
      </c>
      <c r="H59" s="13" t="s">
        <v>259</v>
      </c>
      <c r="I59" s="13" t="s">
        <v>37437</v>
      </c>
      <c r="J59" s="13" t="s">
        <v>37437</v>
      </c>
      <c r="K59" s="13" t="s">
        <v>37624</v>
      </c>
      <c r="L59" s="17" t="s">
        <v>37625</v>
      </c>
      <c r="M59" s="18">
        <v>5352000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4.75" customHeight="1" x14ac:dyDescent="0.25">
      <c r="A60" s="13">
        <v>54</v>
      </c>
      <c r="B60" s="13" t="s">
        <v>37626</v>
      </c>
      <c r="C60" s="13" t="s">
        <v>37627</v>
      </c>
      <c r="D60" s="14" t="s">
        <v>20889</v>
      </c>
      <c r="E60" s="15" t="s">
        <v>14367</v>
      </c>
      <c r="F60" s="13" t="s">
        <v>22850</v>
      </c>
      <c r="G60" s="16" t="s">
        <v>8617</v>
      </c>
      <c r="H60" s="13" t="s">
        <v>259</v>
      </c>
      <c r="I60" s="13" t="s">
        <v>37437</v>
      </c>
      <c r="J60" s="13" t="s">
        <v>37437</v>
      </c>
      <c r="K60" s="13" t="s">
        <v>37628</v>
      </c>
      <c r="L60" s="17" t="s">
        <v>37629</v>
      </c>
      <c r="M60" s="18">
        <v>3840000</v>
      </c>
      <c r="N60" s="19"/>
      <c r="O60" s="20" t="str">
        <f t="shared" si="0"/>
        <v>CĐ</v>
      </c>
      <c r="R60" s="21" t="str">
        <f t="shared" si="1"/>
        <v>CĐ</v>
      </c>
    </row>
    <row r="61" spans="1:18" ht="24.75" customHeight="1" x14ac:dyDescent="0.25">
      <c r="A61" s="13">
        <v>55</v>
      </c>
      <c r="B61" s="13" t="s">
        <v>37630</v>
      </c>
      <c r="C61" s="13" t="s">
        <v>37631</v>
      </c>
      <c r="D61" s="14" t="s">
        <v>1301</v>
      </c>
      <c r="E61" s="15" t="s">
        <v>122</v>
      </c>
      <c r="F61" s="13" t="s">
        <v>2994</v>
      </c>
      <c r="G61" s="16" t="s">
        <v>479</v>
      </c>
      <c r="H61" s="13" t="s">
        <v>259</v>
      </c>
      <c r="I61" s="13" t="s">
        <v>37437</v>
      </c>
      <c r="J61" s="13" t="s">
        <v>37437</v>
      </c>
      <c r="K61" s="13" t="s">
        <v>37632</v>
      </c>
      <c r="L61" s="17" t="s">
        <v>37633</v>
      </c>
      <c r="M61" s="18">
        <v>5352000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4.75" customHeight="1" x14ac:dyDescent="0.25">
      <c r="A62" s="13">
        <v>56</v>
      </c>
      <c r="B62" s="13" t="s">
        <v>37634</v>
      </c>
      <c r="C62" s="13" t="s">
        <v>18462</v>
      </c>
      <c r="D62" s="14" t="s">
        <v>18463</v>
      </c>
      <c r="E62" s="15" t="s">
        <v>18464</v>
      </c>
      <c r="F62" s="13" t="s">
        <v>6823</v>
      </c>
      <c r="G62" s="16" t="s">
        <v>6668</v>
      </c>
      <c r="H62" s="13" t="s">
        <v>259</v>
      </c>
      <c r="I62" s="13" t="s">
        <v>37437</v>
      </c>
      <c r="J62" s="13" t="s">
        <v>37437</v>
      </c>
      <c r="K62" s="13" t="s">
        <v>37635</v>
      </c>
      <c r="L62" s="17" t="s">
        <v>37636</v>
      </c>
      <c r="M62" s="18">
        <v>4096000</v>
      </c>
      <c r="N62" s="19"/>
      <c r="O62" s="20" t="str">
        <f t="shared" si="0"/>
        <v>C1</v>
      </c>
      <c r="R62" s="21" t="str">
        <f t="shared" si="1"/>
        <v>C1</v>
      </c>
    </row>
    <row r="63" spans="1:18" ht="24.75" customHeight="1" x14ac:dyDescent="0.25">
      <c r="A63" s="13">
        <v>57</v>
      </c>
      <c r="B63" s="13"/>
      <c r="C63" s="13"/>
      <c r="D63" s="14"/>
      <c r="E63" s="15"/>
      <c r="F63" s="13"/>
      <c r="G63" s="16"/>
      <c r="H63" s="13"/>
      <c r="I63" s="13"/>
      <c r="J63" s="13"/>
      <c r="K63" s="13"/>
      <c r="L63" s="17" t="s">
        <v>38081</v>
      </c>
      <c r="M63" s="18"/>
      <c r="N63" s="19" t="s">
        <v>8196</v>
      </c>
      <c r="O63" s="20"/>
      <c r="R63" s="21"/>
    </row>
    <row r="64" spans="1:18" ht="24.75" customHeight="1" x14ac:dyDescent="0.25">
      <c r="A64" s="13">
        <v>58</v>
      </c>
      <c r="B64" s="13" t="s">
        <v>37637</v>
      </c>
      <c r="C64" s="13" t="s">
        <v>37638</v>
      </c>
      <c r="D64" s="14" t="s">
        <v>37639</v>
      </c>
      <c r="E64" s="15" t="s">
        <v>122</v>
      </c>
      <c r="F64" s="13" t="s">
        <v>15858</v>
      </c>
      <c r="G64" s="16" t="s">
        <v>6868</v>
      </c>
      <c r="H64" s="13" t="s">
        <v>259</v>
      </c>
      <c r="I64" s="13" t="s">
        <v>37640</v>
      </c>
      <c r="J64" s="13" t="s">
        <v>37640</v>
      </c>
      <c r="K64" s="13" t="s">
        <v>37641</v>
      </c>
      <c r="L64" s="17" t="s">
        <v>37642</v>
      </c>
      <c r="M64" s="18">
        <v>5632000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.75" customHeight="1" x14ac:dyDescent="0.25">
      <c r="A65" s="13">
        <v>59</v>
      </c>
      <c r="B65" s="13" t="s">
        <v>37643</v>
      </c>
      <c r="C65" s="13" t="s">
        <v>8909</v>
      </c>
      <c r="D65" s="14" t="s">
        <v>2437</v>
      </c>
      <c r="E65" s="15" t="s">
        <v>1351</v>
      </c>
      <c r="F65" s="13" t="s">
        <v>8910</v>
      </c>
      <c r="G65" s="16" t="s">
        <v>7116</v>
      </c>
      <c r="H65" s="13" t="s">
        <v>259</v>
      </c>
      <c r="I65" s="13" t="s">
        <v>37640</v>
      </c>
      <c r="J65" s="13" t="s">
        <v>37640</v>
      </c>
      <c r="K65" s="13" t="s">
        <v>37644</v>
      </c>
      <c r="L65" s="17" t="s">
        <v>37645</v>
      </c>
      <c r="M65" s="18">
        <v>3850000</v>
      </c>
      <c r="N65" s="19"/>
      <c r="O65" s="20" t="str">
        <f t="shared" si="0"/>
        <v>CĐN</v>
      </c>
      <c r="R65" s="21" t="str">
        <f t="shared" si="1"/>
        <v>CĐN</v>
      </c>
    </row>
    <row r="66" spans="1:18" ht="24.75" customHeight="1" x14ac:dyDescent="0.25">
      <c r="A66" s="13">
        <v>60</v>
      </c>
      <c r="B66" s="13" t="s">
        <v>37646</v>
      </c>
      <c r="C66" s="13" t="s">
        <v>37647</v>
      </c>
      <c r="D66" s="14" t="s">
        <v>121</v>
      </c>
      <c r="E66" s="15" t="s">
        <v>3963</v>
      </c>
      <c r="F66" s="13" t="s">
        <v>5897</v>
      </c>
      <c r="G66" s="16" t="s">
        <v>6868</v>
      </c>
      <c r="H66" s="13" t="s">
        <v>259</v>
      </c>
      <c r="I66" s="13" t="s">
        <v>37640</v>
      </c>
      <c r="J66" s="13" t="s">
        <v>37640</v>
      </c>
      <c r="K66" s="13" t="s">
        <v>37648</v>
      </c>
      <c r="L66" s="17" t="s">
        <v>37649</v>
      </c>
      <c r="M66" s="18">
        <v>5632000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.75" customHeight="1" x14ac:dyDescent="0.25">
      <c r="A67" s="13">
        <v>61</v>
      </c>
      <c r="B67" s="13" t="s">
        <v>37650</v>
      </c>
      <c r="C67" s="13" t="s">
        <v>37651</v>
      </c>
      <c r="D67" s="14" t="s">
        <v>37652</v>
      </c>
      <c r="E67" s="15" t="s">
        <v>122</v>
      </c>
      <c r="F67" s="13" t="s">
        <v>1245</v>
      </c>
      <c r="G67" s="16" t="s">
        <v>2828</v>
      </c>
      <c r="H67" s="13" t="s">
        <v>259</v>
      </c>
      <c r="I67" s="13" t="s">
        <v>37640</v>
      </c>
      <c r="J67" s="13" t="s">
        <v>37640</v>
      </c>
      <c r="K67" s="13" t="s">
        <v>37653</v>
      </c>
      <c r="L67" s="17" t="s">
        <v>37654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.75" customHeight="1" x14ac:dyDescent="0.25">
      <c r="A68" s="13">
        <v>62</v>
      </c>
      <c r="B68" s="13" t="s">
        <v>37655</v>
      </c>
      <c r="C68" s="13" t="s">
        <v>37656</v>
      </c>
      <c r="D68" s="14" t="s">
        <v>37657</v>
      </c>
      <c r="E68" s="15" t="s">
        <v>15</v>
      </c>
      <c r="F68" s="13" t="s">
        <v>2885</v>
      </c>
      <c r="G68" s="16" t="s">
        <v>2828</v>
      </c>
      <c r="H68" s="13" t="s">
        <v>259</v>
      </c>
      <c r="I68" s="13" t="s">
        <v>37640</v>
      </c>
      <c r="J68" s="13" t="s">
        <v>37640</v>
      </c>
      <c r="K68" s="13" t="s">
        <v>37658</v>
      </c>
      <c r="L68" s="17" t="s">
        <v>37659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4.75" customHeight="1" x14ac:dyDescent="0.25">
      <c r="A69" s="13">
        <v>63</v>
      </c>
      <c r="B69" s="13" t="s">
        <v>37660</v>
      </c>
      <c r="C69" s="13" t="s">
        <v>37661</v>
      </c>
      <c r="D69" s="14" t="s">
        <v>4099</v>
      </c>
      <c r="E69" s="15" t="s">
        <v>312</v>
      </c>
      <c r="F69" s="13" t="s">
        <v>3311</v>
      </c>
      <c r="G69" s="16" t="s">
        <v>5275</v>
      </c>
      <c r="H69" s="13" t="s">
        <v>259</v>
      </c>
      <c r="I69" s="13" t="s">
        <v>37640</v>
      </c>
      <c r="J69" s="13" t="s">
        <v>37640</v>
      </c>
      <c r="K69" s="13" t="s">
        <v>37662</v>
      </c>
      <c r="L69" s="17" t="s">
        <v>37663</v>
      </c>
      <c r="M69" s="18">
        <v>5888000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4.75" customHeight="1" x14ac:dyDescent="0.25">
      <c r="A70" s="13">
        <v>64</v>
      </c>
      <c r="B70" s="13" t="s">
        <v>37664</v>
      </c>
      <c r="C70" s="13" t="s">
        <v>37665</v>
      </c>
      <c r="D70" s="14" t="s">
        <v>3545</v>
      </c>
      <c r="E70" s="15" t="s">
        <v>367</v>
      </c>
      <c r="F70" s="13" t="s">
        <v>8938</v>
      </c>
      <c r="G70" s="16" t="s">
        <v>5275</v>
      </c>
      <c r="H70" s="13" t="s">
        <v>259</v>
      </c>
      <c r="I70" s="13" t="s">
        <v>37640</v>
      </c>
      <c r="J70" s="13" t="s">
        <v>37640</v>
      </c>
      <c r="K70" s="13" t="s">
        <v>37666</v>
      </c>
      <c r="L70" s="17" t="s">
        <v>37667</v>
      </c>
      <c r="M70" s="18">
        <v>5888000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4.75" customHeight="1" x14ac:dyDescent="0.25">
      <c r="A71" s="13">
        <v>65</v>
      </c>
      <c r="B71" s="13" t="s">
        <v>37668</v>
      </c>
      <c r="C71" s="13" t="s">
        <v>16976</v>
      </c>
      <c r="D71" s="14" t="s">
        <v>16977</v>
      </c>
      <c r="E71" s="15" t="s">
        <v>5925</v>
      </c>
      <c r="F71" s="13" t="s">
        <v>16978</v>
      </c>
      <c r="G71" s="16" t="s">
        <v>6452</v>
      </c>
      <c r="H71" s="13" t="s">
        <v>259</v>
      </c>
      <c r="I71" s="13" t="s">
        <v>37640</v>
      </c>
      <c r="J71" s="13" t="s">
        <v>37640</v>
      </c>
      <c r="K71" s="13" t="s">
        <v>37669</v>
      </c>
      <c r="L71" s="17" t="s">
        <v>37670</v>
      </c>
      <c r="M71" s="18">
        <v>3328000</v>
      </c>
      <c r="N71" s="19"/>
      <c r="O71" s="20" t="str">
        <f t="shared" si="0"/>
        <v>CĐ</v>
      </c>
      <c r="R71" s="21" t="str">
        <f t="shared" si="1"/>
        <v>CĐ</v>
      </c>
    </row>
    <row r="72" spans="1:18" ht="24.75" customHeight="1" x14ac:dyDescent="0.25">
      <c r="A72" s="13">
        <v>66</v>
      </c>
      <c r="B72" s="13" t="s">
        <v>37671</v>
      </c>
      <c r="C72" s="13" t="s">
        <v>24728</v>
      </c>
      <c r="D72" s="14" t="s">
        <v>7855</v>
      </c>
      <c r="E72" s="15" t="s">
        <v>24729</v>
      </c>
      <c r="F72" s="13" t="s">
        <v>9742</v>
      </c>
      <c r="G72" s="16" t="s">
        <v>6452</v>
      </c>
      <c r="H72" s="13" t="s">
        <v>259</v>
      </c>
      <c r="I72" s="13" t="s">
        <v>37640</v>
      </c>
      <c r="J72" s="13" t="s">
        <v>37640</v>
      </c>
      <c r="K72" s="13" t="s">
        <v>37672</v>
      </c>
      <c r="L72" s="17" t="s">
        <v>37673</v>
      </c>
      <c r="M72" s="18">
        <v>3328000</v>
      </c>
      <c r="N72" s="19"/>
      <c r="O72" s="20" t="str">
        <f t="shared" ref="O72:O86" si="2">MID(G72,3,FIND("-",G72,1)-3)&amp;IF(MID(G72,3,5)="CĐ-LT","LT","")</f>
        <v>CĐ</v>
      </c>
      <c r="R72" s="21" t="str">
        <f t="shared" ref="R72:R86" si="3">IF(LEFT(G72,2)="18","NH 18-19","")&amp;O72</f>
        <v>CĐ</v>
      </c>
    </row>
    <row r="73" spans="1:18" ht="24.75" customHeight="1" x14ac:dyDescent="0.25">
      <c r="A73" s="13">
        <v>67</v>
      </c>
      <c r="B73" s="13" t="s">
        <v>37674</v>
      </c>
      <c r="C73" s="13" t="s">
        <v>37675</v>
      </c>
      <c r="D73" s="14" t="s">
        <v>22757</v>
      </c>
      <c r="E73" s="15" t="s">
        <v>697</v>
      </c>
      <c r="F73" s="13" t="s">
        <v>7984</v>
      </c>
      <c r="G73" s="16" t="s">
        <v>2828</v>
      </c>
      <c r="H73" s="13" t="s">
        <v>259</v>
      </c>
      <c r="I73" s="13" t="s">
        <v>37640</v>
      </c>
      <c r="J73" s="13" t="s">
        <v>37640</v>
      </c>
      <c r="K73" s="13" t="s">
        <v>37676</v>
      </c>
      <c r="L73" s="17" t="s">
        <v>37677</v>
      </c>
      <c r="M73" s="18">
        <v>5632000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4.75" customHeight="1" x14ac:dyDescent="0.25">
      <c r="A74" s="13">
        <v>68</v>
      </c>
      <c r="B74" s="13" t="s">
        <v>37678</v>
      </c>
      <c r="C74" s="13" t="s">
        <v>37679</v>
      </c>
      <c r="D74" s="14" t="s">
        <v>1344</v>
      </c>
      <c r="E74" s="15" t="s">
        <v>32</v>
      </c>
      <c r="F74" s="13" t="s">
        <v>7984</v>
      </c>
      <c r="G74" s="16" t="s">
        <v>2828</v>
      </c>
      <c r="H74" s="13" t="s">
        <v>259</v>
      </c>
      <c r="I74" s="13" t="s">
        <v>37640</v>
      </c>
      <c r="J74" s="13" t="s">
        <v>37640</v>
      </c>
      <c r="K74" s="13" t="s">
        <v>37680</v>
      </c>
      <c r="L74" s="17" t="s">
        <v>37681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4.75" customHeight="1" x14ac:dyDescent="0.25">
      <c r="A75" s="13">
        <v>69</v>
      </c>
      <c r="B75" s="13" t="s">
        <v>37682</v>
      </c>
      <c r="C75" s="13" t="s">
        <v>37683</v>
      </c>
      <c r="D75" s="14" t="s">
        <v>3379</v>
      </c>
      <c r="E75" s="15" t="s">
        <v>2421</v>
      </c>
      <c r="F75" s="13" t="s">
        <v>4522</v>
      </c>
      <c r="G75" s="16" t="s">
        <v>2828</v>
      </c>
      <c r="H75" s="13" t="s">
        <v>259</v>
      </c>
      <c r="I75" s="13" t="s">
        <v>37640</v>
      </c>
      <c r="J75" s="13" t="s">
        <v>37640</v>
      </c>
      <c r="K75" s="13" t="s">
        <v>37684</v>
      </c>
      <c r="L75" s="17" t="s">
        <v>37685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4.75" customHeight="1" x14ac:dyDescent="0.25">
      <c r="A76" s="13">
        <v>70</v>
      </c>
      <c r="B76" s="13" t="s">
        <v>37686</v>
      </c>
      <c r="C76" s="13" t="s">
        <v>25496</v>
      </c>
      <c r="D76" s="14" t="s">
        <v>1072</v>
      </c>
      <c r="E76" s="15" t="s">
        <v>1000</v>
      </c>
      <c r="F76" s="13" t="s">
        <v>10980</v>
      </c>
      <c r="G76" s="16" t="s">
        <v>5662</v>
      </c>
      <c r="H76" s="13" t="s">
        <v>259</v>
      </c>
      <c r="I76" s="13" t="s">
        <v>37640</v>
      </c>
      <c r="J76" s="13" t="s">
        <v>37640</v>
      </c>
      <c r="K76" s="13" t="s">
        <v>37687</v>
      </c>
      <c r="L76" s="17" t="s">
        <v>37688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24.75" customHeight="1" x14ac:dyDescent="0.25">
      <c r="A77" s="13">
        <v>71</v>
      </c>
      <c r="B77" s="13" t="s">
        <v>37689</v>
      </c>
      <c r="C77" s="13" t="s">
        <v>9774</v>
      </c>
      <c r="D77" s="14" t="s">
        <v>1613</v>
      </c>
      <c r="E77" s="15" t="s">
        <v>154</v>
      </c>
      <c r="F77" s="13" t="s">
        <v>9775</v>
      </c>
      <c r="G77" s="16" t="s">
        <v>6405</v>
      </c>
      <c r="H77" s="13" t="s">
        <v>259</v>
      </c>
      <c r="I77" s="13" t="s">
        <v>37640</v>
      </c>
      <c r="J77" s="13" t="s">
        <v>37640</v>
      </c>
      <c r="K77" s="13" t="s">
        <v>37690</v>
      </c>
      <c r="L77" s="17" t="s">
        <v>37691</v>
      </c>
      <c r="M77" s="18">
        <v>3584000</v>
      </c>
      <c r="N77" s="19"/>
      <c r="O77" s="20" t="str">
        <f t="shared" si="2"/>
        <v>CĐ</v>
      </c>
      <c r="R77" s="21" t="str">
        <f t="shared" si="3"/>
        <v>CĐ</v>
      </c>
    </row>
    <row r="78" spans="1:18" ht="24.75" customHeight="1" x14ac:dyDescent="0.25">
      <c r="A78" s="13">
        <v>72</v>
      </c>
      <c r="B78" s="13" t="s">
        <v>37692</v>
      </c>
      <c r="C78" s="13" t="s">
        <v>14737</v>
      </c>
      <c r="D78" s="14" t="s">
        <v>1514</v>
      </c>
      <c r="E78" s="15" t="s">
        <v>185</v>
      </c>
      <c r="F78" s="13" t="s">
        <v>14738</v>
      </c>
      <c r="G78" s="16" t="s">
        <v>7558</v>
      </c>
      <c r="H78" s="13" t="s">
        <v>259</v>
      </c>
      <c r="I78" s="13" t="s">
        <v>37640</v>
      </c>
      <c r="J78" s="13" t="s">
        <v>37640</v>
      </c>
      <c r="K78" s="13" t="s">
        <v>37693</v>
      </c>
      <c r="L78" s="17" t="s">
        <v>37694</v>
      </c>
      <c r="M78" s="18">
        <v>3840000</v>
      </c>
      <c r="N78" s="19"/>
      <c r="O78" s="20" t="str">
        <f t="shared" si="2"/>
        <v>CĐ</v>
      </c>
      <c r="R78" s="21" t="str">
        <f t="shared" si="3"/>
        <v>CĐ</v>
      </c>
    </row>
    <row r="79" spans="1:18" ht="24.75" customHeight="1" x14ac:dyDescent="0.25">
      <c r="A79" s="13">
        <v>73</v>
      </c>
      <c r="B79" s="13" t="s">
        <v>37695</v>
      </c>
      <c r="C79" s="13" t="s">
        <v>37696</v>
      </c>
      <c r="D79" s="14" t="s">
        <v>6398</v>
      </c>
      <c r="E79" s="15" t="s">
        <v>37697</v>
      </c>
      <c r="F79" s="13" t="s">
        <v>8884</v>
      </c>
      <c r="G79" s="16" t="s">
        <v>4610</v>
      </c>
      <c r="H79" s="13" t="s">
        <v>259</v>
      </c>
      <c r="I79" s="13" t="s">
        <v>37640</v>
      </c>
      <c r="J79" s="13" t="s">
        <v>37640</v>
      </c>
      <c r="K79" s="13" t="s">
        <v>37698</v>
      </c>
      <c r="L79" s="17" t="s">
        <v>37699</v>
      </c>
      <c r="M79" s="18">
        <v>5632000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4.75" customHeight="1" x14ac:dyDescent="0.25">
      <c r="A80" s="13">
        <v>74</v>
      </c>
      <c r="B80" s="13" t="s">
        <v>37700</v>
      </c>
      <c r="C80" s="13" t="s">
        <v>28542</v>
      </c>
      <c r="D80" s="14" t="s">
        <v>65</v>
      </c>
      <c r="E80" s="15" t="s">
        <v>2408</v>
      </c>
      <c r="F80" s="13" t="s">
        <v>25615</v>
      </c>
      <c r="G80" s="16" t="s">
        <v>6435</v>
      </c>
      <c r="H80" s="13" t="s">
        <v>259</v>
      </c>
      <c r="I80" s="13" t="s">
        <v>37640</v>
      </c>
      <c r="J80" s="13" t="s">
        <v>37640</v>
      </c>
      <c r="K80" s="13" t="s">
        <v>37701</v>
      </c>
      <c r="L80" s="17" t="s">
        <v>37702</v>
      </c>
      <c r="M80" s="18">
        <v>3584000</v>
      </c>
      <c r="N80" s="19"/>
      <c r="O80" s="20" t="str">
        <f t="shared" si="2"/>
        <v>CĐ</v>
      </c>
      <c r="R80" s="21" t="str">
        <f t="shared" si="3"/>
        <v>CĐ</v>
      </c>
    </row>
    <row r="81" spans="1:18" ht="24.75" customHeight="1" x14ac:dyDescent="0.25">
      <c r="A81" s="13">
        <v>75</v>
      </c>
      <c r="B81" s="13" t="s">
        <v>37703</v>
      </c>
      <c r="C81" s="13" t="s">
        <v>21613</v>
      </c>
      <c r="D81" s="14" t="s">
        <v>21614</v>
      </c>
      <c r="E81" s="15" t="s">
        <v>1006</v>
      </c>
      <c r="F81" s="13" t="s">
        <v>21615</v>
      </c>
      <c r="G81" s="16" t="s">
        <v>12789</v>
      </c>
      <c r="H81" s="13" t="s">
        <v>259</v>
      </c>
      <c r="I81" s="13" t="s">
        <v>37640</v>
      </c>
      <c r="J81" s="13" t="s">
        <v>37640</v>
      </c>
      <c r="K81" s="13" t="s">
        <v>37704</v>
      </c>
      <c r="L81" s="17" t="s">
        <v>37705</v>
      </c>
      <c r="M81" s="18">
        <v>5798000</v>
      </c>
      <c r="N81" s="19"/>
      <c r="O81" s="20" t="str">
        <f t="shared" si="2"/>
        <v>T4</v>
      </c>
      <c r="R81" s="21" t="str">
        <f t="shared" si="3"/>
        <v>T4</v>
      </c>
    </row>
    <row r="82" spans="1:18" ht="24.75" customHeight="1" x14ac:dyDescent="0.25">
      <c r="A82" s="13">
        <v>76</v>
      </c>
      <c r="B82" s="13" t="s">
        <v>37706</v>
      </c>
      <c r="C82" s="13" t="s">
        <v>26097</v>
      </c>
      <c r="D82" s="14" t="s">
        <v>23868</v>
      </c>
      <c r="E82" s="15" t="s">
        <v>403</v>
      </c>
      <c r="F82" s="13" t="s">
        <v>12369</v>
      </c>
      <c r="G82" s="16" t="s">
        <v>7775</v>
      </c>
      <c r="H82" s="13" t="s">
        <v>259</v>
      </c>
      <c r="I82" s="13" t="s">
        <v>37640</v>
      </c>
      <c r="J82" s="13" t="s">
        <v>37640</v>
      </c>
      <c r="K82" s="13" t="s">
        <v>37707</v>
      </c>
      <c r="L82" s="17" t="s">
        <v>37708</v>
      </c>
      <c r="M82" s="18">
        <v>4096000</v>
      </c>
      <c r="N82" s="19"/>
      <c r="O82" s="20" t="str">
        <f t="shared" si="2"/>
        <v>C1</v>
      </c>
      <c r="R82" s="21" t="str">
        <f t="shared" si="3"/>
        <v>C1</v>
      </c>
    </row>
    <row r="83" spans="1:18" ht="24.75" customHeight="1" x14ac:dyDescent="0.25">
      <c r="A83" s="13">
        <v>77</v>
      </c>
      <c r="B83" s="13" t="s">
        <v>37709</v>
      </c>
      <c r="C83" s="13" t="s">
        <v>10497</v>
      </c>
      <c r="D83" s="14" t="s">
        <v>10498</v>
      </c>
      <c r="E83" s="15" t="s">
        <v>1040</v>
      </c>
      <c r="F83" s="13" t="s">
        <v>5677</v>
      </c>
      <c r="G83" s="16" t="s">
        <v>7775</v>
      </c>
      <c r="H83" s="13" t="s">
        <v>259</v>
      </c>
      <c r="I83" s="13" t="s">
        <v>37640</v>
      </c>
      <c r="J83" s="13" t="s">
        <v>37640</v>
      </c>
      <c r="K83" s="13" t="s">
        <v>37710</v>
      </c>
      <c r="L83" s="17" t="s">
        <v>37711</v>
      </c>
      <c r="M83" s="18">
        <v>4096000</v>
      </c>
      <c r="N83" s="19"/>
      <c r="O83" s="20" t="str">
        <f t="shared" si="2"/>
        <v>C1</v>
      </c>
      <c r="R83" s="21" t="str">
        <f t="shared" si="3"/>
        <v>C1</v>
      </c>
    </row>
    <row r="84" spans="1:18" ht="24.75" customHeight="1" x14ac:dyDescent="0.25">
      <c r="A84" s="13">
        <v>78</v>
      </c>
      <c r="B84" s="13" t="s">
        <v>37712</v>
      </c>
      <c r="C84" s="13" t="s">
        <v>14061</v>
      </c>
      <c r="D84" s="14" t="s">
        <v>190</v>
      </c>
      <c r="E84" s="15" t="s">
        <v>1464</v>
      </c>
      <c r="F84" s="13" t="s">
        <v>10221</v>
      </c>
      <c r="G84" s="16" t="s">
        <v>6662</v>
      </c>
      <c r="H84" s="13" t="s">
        <v>259</v>
      </c>
      <c r="I84" s="13" t="s">
        <v>37640</v>
      </c>
      <c r="J84" s="13" t="s">
        <v>37640</v>
      </c>
      <c r="K84" s="13" t="s">
        <v>37713</v>
      </c>
      <c r="L84" s="17" t="s">
        <v>37714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4.75" customHeight="1" x14ac:dyDescent="0.25">
      <c r="A85" s="13">
        <v>79</v>
      </c>
      <c r="B85" s="13" t="s">
        <v>37715</v>
      </c>
      <c r="C85" s="13" t="s">
        <v>1336</v>
      </c>
      <c r="D85" s="14" t="s">
        <v>1337</v>
      </c>
      <c r="E85" s="15" t="s">
        <v>1338</v>
      </c>
      <c r="F85" s="13" t="s">
        <v>1339</v>
      </c>
      <c r="G85" s="16" t="s">
        <v>210</v>
      </c>
      <c r="H85" s="13" t="s">
        <v>259</v>
      </c>
      <c r="I85" s="13" t="s">
        <v>37640</v>
      </c>
      <c r="J85" s="13" t="s">
        <v>37640</v>
      </c>
      <c r="K85" s="13" t="s">
        <v>37716</v>
      </c>
      <c r="L85" s="17" t="s">
        <v>37717</v>
      </c>
      <c r="M85" s="18">
        <v>4370000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4.75" customHeight="1" x14ac:dyDescent="0.25">
      <c r="A86" s="13">
        <v>80</v>
      </c>
      <c r="B86" s="13" t="s">
        <v>37718</v>
      </c>
      <c r="C86" s="13" t="s">
        <v>17807</v>
      </c>
      <c r="D86" s="14" t="s">
        <v>1072</v>
      </c>
      <c r="E86" s="15" t="s">
        <v>861</v>
      </c>
      <c r="F86" s="13" t="s">
        <v>17808</v>
      </c>
      <c r="G86" s="16" t="s">
        <v>10504</v>
      </c>
      <c r="H86" s="13" t="s">
        <v>259</v>
      </c>
      <c r="I86" s="13" t="s">
        <v>37640</v>
      </c>
      <c r="J86" s="13" t="s">
        <v>37640</v>
      </c>
      <c r="K86" s="13" t="s">
        <v>37719</v>
      </c>
      <c r="L86" s="17" t="s">
        <v>37720</v>
      </c>
      <c r="M86" s="18">
        <v>3350000</v>
      </c>
      <c r="N86" s="19"/>
      <c r="O86" s="20" t="str">
        <f t="shared" si="2"/>
        <v>TC</v>
      </c>
      <c r="R86" s="21" t="str">
        <f t="shared" si="3"/>
        <v>TC</v>
      </c>
    </row>
    <row r="87" spans="1:18" ht="24.75" customHeight="1" x14ac:dyDescent="0.25">
      <c r="A87" s="13">
        <v>81</v>
      </c>
      <c r="B87" s="13" t="s">
        <v>37721</v>
      </c>
      <c r="C87" s="13" t="s">
        <v>24929</v>
      </c>
      <c r="D87" s="14" t="s">
        <v>24930</v>
      </c>
      <c r="E87" s="15" t="s">
        <v>312</v>
      </c>
      <c r="F87" s="13" t="s">
        <v>24931</v>
      </c>
      <c r="G87" s="16" t="s">
        <v>7775</v>
      </c>
      <c r="H87" s="13" t="s">
        <v>259</v>
      </c>
      <c r="I87" s="13" t="s">
        <v>37640</v>
      </c>
      <c r="J87" s="13" t="s">
        <v>37640</v>
      </c>
      <c r="K87" s="13" t="s">
        <v>37722</v>
      </c>
      <c r="L87" s="17" t="s">
        <v>37723</v>
      </c>
      <c r="M87" s="18">
        <v>4096000</v>
      </c>
      <c r="N87" s="19"/>
      <c r="O87" s="20" t="str">
        <f t="shared" ref="O87:O151" si="4">MID(G87,3,FIND("-",G87,1)-3)&amp;IF(MID(G87,3,5)="CĐ-LT","LT","")</f>
        <v>C1</v>
      </c>
      <c r="R87" s="21" t="str">
        <f t="shared" ref="R87:R151" si="5">IF(LEFT(G87,2)="18","NH 18-19","")&amp;O87</f>
        <v>C1</v>
      </c>
    </row>
    <row r="88" spans="1:18" ht="24.75" customHeight="1" x14ac:dyDescent="0.25">
      <c r="A88" s="13">
        <v>82</v>
      </c>
      <c r="B88" s="13" t="s">
        <v>37724</v>
      </c>
      <c r="C88" s="13" t="s">
        <v>28820</v>
      </c>
      <c r="D88" s="14" t="s">
        <v>50</v>
      </c>
      <c r="E88" s="15" t="s">
        <v>2043</v>
      </c>
      <c r="F88" s="13" t="s">
        <v>16936</v>
      </c>
      <c r="G88" s="16" t="s">
        <v>10359</v>
      </c>
      <c r="H88" s="13" t="s">
        <v>259</v>
      </c>
      <c r="I88" s="13" t="s">
        <v>37640</v>
      </c>
      <c r="J88" s="13" t="s">
        <v>37640</v>
      </c>
      <c r="K88" s="13" t="s">
        <v>37725</v>
      </c>
      <c r="L88" s="17" t="s">
        <v>37726</v>
      </c>
      <c r="M88" s="18">
        <v>6021000</v>
      </c>
      <c r="N88" s="19"/>
      <c r="O88" s="20" t="str">
        <f t="shared" si="4"/>
        <v>T4</v>
      </c>
      <c r="R88" s="21" t="str">
        <f t="shared" si="5"/>
        <v>T4</v>
      </c>
    </row>
    <row r="89" spans="1:18" ht="24.75" customHeight="1" x14ac:dyDescent="0.25">
      <c r="A89" s="13">
        <v>83</v>
      </c>
      <c r="B89" s="13" t="s">
        <v>37727</v>
      </c>
      <c r="C89" s="13" t="s">
        <v>18416</v>
      </c>
      <c r="D89" s="14" t="s">
        <v>3545</v>
      </c>
      <c r="E89" s="15" t="s">
        <v>154</v>
      </c>
      <c r="F89" s="13" t="s">
        <v>1471</v>
      </c>
      <c r="G89" s="16" t="s">
        <v>10504</v>
      </c>
      <c r="H89" s="13" t="s">
        <v>259</v>
      </c>
      <c r="I89" s="13" t="s">
        <v>37640</v>
      </c>
      <c r="J89" s="13" t="s">
        <v>37640</v>
      </c>
      <c r="K89" s="13" t="s">
        <v>37728</v>
      </c>
      <c r="L89" s="17" t="s">
        <v>37729</v>
      </c>
      <c r="M89" s="18">
        <v>3350000</v>
      </c>
      <c r="N89" s="19"/>
      <c r="O89" s="20" t="str">
        <f t="shared" si="4"/>
        <v>TC</v>
      </c>
      <c r="R89" s="21" t="str">
        <f t="shared" si="5"/>
        <v>TC</v>
      </c>
    </row>
    <row r="90" spans="1:18" ht="24.75" customHeight="1" x14ac:dyDescent="0.25">
      <c r="A90" s="13">
        <v>84</v>
      </c>
      <c r="B90" s="13" t="s">
        <v>37730</v>
      </c>
      <c r="C90" s="13" t="s">
        <v>37731</v>
      </c>
      <c r="D90" s="14" t="s">
        <v>2011</v>
      </c>
      <c r="E90" s="15" t="s">
        <v>185</v>
      </c>
      <c r="F90" s="13" t="s">
        <v>4089</v>
      </c>
      <c r="G90" s="16" t="s">
        <v>179</v>
      </c>
      <c r="H90" s="13" t="s">
        <v>259</v>
      </c>
      <c r="I90" s="13" t="s">
        <v>37640</v>
      </c>
      <c r="J90" s="13" t="s">
        <v>37640</v>
      </c>
      <c r="K90" s="13" t="s">
        <v>37732</v>
      </c>
      <c r="L90" s="17" t="s">
        <v>37733</v>
      </c>
      <c r="M90" s="18">
        <v>6244000</v>
      </c>
      <c r="N90" s="19"/>
      <c r="O90" s="20" t="str">
        <f t="shared" si="4"/>
        <v>T4</v>
      </c>
      <c r="R90" s="21" t="str">
        <f t="shared" si="5"/>
        <v>NH 18-19T4</v>
      </c>
    </row>
    <row r="91" spans="1:18" ht="24.75" customHeight="1" x14ac:dyDescent="0.25">
      <c r="A91" s="13">
        <v>85</v>
      </c>
      <c r="B91" s="13" t="s">
        <v>37734</v>
      </c>
      <c r="C91" s="13" t="s">
        <v>37735</v>
      </c>
      <c r="D91" s="14" t="s">
        <v>7133</v>
      </c>
      <c r="E91" s="15" t="s">
        <v>1444</v>
      </c>
      <c r="F91" s="13" t="s">
        <v>9095</v>
      </c>
      <c r="G91" s="16" t="s">
        <v>3540</v>
      </c>
      <c r="H91" s="13" t="s">
        <v>259</v>
      </c>
      <c r="I91" s="13" t="s">
        <v>37640</v>
      </c>
      <c r="J91" s="13" t="s">
        <v>37640</v>
      </c>
      <c r="K91" s="13" t="s">
        <v>37736</v>
      </c>
      <c r="L91" s="17" t="s">
        <v>37737</v>
      </c>
      <c r="M91" s="18">
        <v>5888000</v>
      </c>
      <c r="N91" s="19"/>
      <c r="O91" s="20" t="str">
        <f t="shared" si="4"/>
        <v>C1</v>
      </c>
      <c r="R91" s="21" t="str">
        <f t="shared" si="5"/>
        <v>NH 18-19C1</v>
      </c>
    </row>
    <row r="92" spans="1:18" ht="24.75" customHeight="1" x14ac:dyDescent="0.25">
      <c r="A92" s="13">
        <v>86</v>
      </c>
      <c r="B92" s="13" t="s">
        <v>37738</v>
      </c>
      <c r="C92" s="13" t="s">
        <v>14937</v>
      </c>
      <c r="D92" s="14" t="s">
        <v>14938</v>
      </c>
      <c r="E92" s="15" t="s">
        <v>815</v>
      </c>
      <c r="F92" s="13" t="s">
        <v>7557</v>
      </c>
      <c r="G92" s="16" t="s">
        <v>7085</v>
      </c>
      <c r="H92" s="13" t="s">
        <v>259</v>
      </c>
      <c r="I92" s="13" t="s">
        <v>37640</v>
      </c>
      <c r="J92" s="13" t="s">
        <v>37640</v>
      </c>
      <c r="K92" s="13" t="s">
        <v>37739</v>
      </c>
      <c r="L92" s="17" t="s">
        <v>37740</v>
      </c>
      <c r="M92" s="18">
        <v>3328000</v>
      </c>
      <c r="N92" s="19"/>
      <c r="O92" s="20" t="str">
        <f t="shared" si="4"/>
        <v>CĐ</v>
      </c>
      <c r="R92" s="21" t="str">
        <f t="shared" si="5"/>
        <v>CĐ</v>
      </c>
    </row>
    <row r="93" spans="1:18" ht="24.75" customHeight="1" x14ac:dyDescent="0.25">
      <c r="A93" s="13">
        <v>87</v>
      </c>
      <c r="B93" s="13" t="s">
        <v>37741</v>
      </c>
      <c r="C93" s="13" t="s">
        <v>13479</v>
      </c>
      <c r="D93" s="14" t="s">
        <v>11326</v>
      </c>
      <c r="E93" s="15" t="s">
        <v>208</v>
      </c>
      <c r="F93" s="13" t="s">
        <v>13140</v>
      </c>
      <c r="G93" s="16" t="s">
        <v>6668</v>
      </c>
      <c r="H93" s="13" t="s">
        <v>259</v>
      </c>
      <c r="I93" s="13" t="s">
        <v>37640</v>
      </c>
      <c r="J93" s="13" t="s">
        <v>37640</v>
      </c>
      <c r="K93" s="13" t="s">
        <v>37742</v>
      </c>
      <c r="L93" s="17" t="s">
        <v>37743</v>
      </c>
      <c r="M93" s="18">
        <v>4096000</v>
      </c>
      <c r="N93" s="19"/>
      <c r="O93" s="20" t="str">
        <f t="shared" si="4"/>
        <v>C1</v>
      </c>
      <c r="R93" s="21" t="str">
        <f t="shared" si="5"/>
        <v>C1</v>
      </c>
    </row>
    <row r="94" spans="1:18" ht="24.75" customHeight="1" x14ac:dyDescent="0.25">
      <c r="A94" s="13">
        <v>88</v>
      </c>
      <c r="B94" s="13" t="s">
        <v>37744</v>
      </c>
      <c r="C94" s="13" t="s">
        <v>5990</v>
      </c>
      <c r="D94" s="14" t="s">
        <v>579</v>
      </c>
      <c r="E94" s="15" t="s">
        <v>93</v>
      </c>
      <c r="F94" s="13" t="s">
        <v>5991</v>
      </c>
      <c r="G94" s="16" t="s">
        <v>5992</v>
      </c>
      <c r="H94" s="13" t="s">
        <v>259</v>
      </c>
      <c r="I94" s="13" t="s">
        <v>37640</v>
      </c>
      <c r="J94" s="13" t="s">
        <v>37640</v>
      </c>
      <c r="K94" s="13" t="s">
        <v>37745</v>
      </c>
      <c r="L94" s="17" t="s">
        <v>37746</v>
      </c>
      <c r="M94" s="18">
        <v>3584000</v>
      </c>
      <c r="N94" s="19"/>
      <c r="O94" s="20" t="str">
        <f t="shared" si="4"/>
        <v>CĐ</v>
      </c>
      <c r="R94" s="21" t="str">
        <f t="shared" si="5"/>
        <v>CĐ</v>
      </c>
    </row>
    <row r="95" spans="1:18" ht="24.75" customHeight="1" x14ac:dyDescent="0.25">
      <c r="A95" s="13">
        <v>89</v>
      </c>
      <c r="B95" s="13" t="s">
        <v>37747</v>
      </c>
      <c r="C95" s="13" t="s">
        <v>37748</v>
      </c>
      <c r="D95" s="14" t="s">
        <v>12171</v>
      </c>
      <c r="E95" s="15" t="s">
        <v>17465</v>
      </c>
      <c r="F95" s="13" t="s">
        <v>478</v>
      </c>
      <c r="G95" s="16" t="s">
        <v>30</v>
      </c>
      <c r="H95" s="13" t="s">
        <v>259</v>
      </c>
      <c r="I95" s="13" t="s">
        <v>37640</v>
      </c>
      <c r="J95" s="13" t="s">
        <v>37640</v>
      </c>
      <c r="K95" s="13" t="s">
        <v>37749</v>
      </c>
      <c r="L95" s="17" t="s">
        <v>37750</v>
      </c>
      <c r="M95" s="18">
        <v>5575000</v>
      </c>
      <c r="N95" s="19"/>
      <c r="O95" s="20" t="str">
        <f t="shared" si="4"/>
        <v>T4</v>
      </c>
      <c r="R95" s="21" t="str">
        <f t="shared" si="5"/>
        <v>NH 18-19T4</v>
      </c>
    </row>
    <row r="96" spans="1:18" ht="24.75" customHeight="1" x14ac:dyDescent="0.25">
      <c r="A96" s="13">
        <v>90</v>
      </c>
      <c r="B96" s="13" t="s">
        <v>37751</v>
      </c>
      <c r="C96" s="13" t="s">
        <v>37752</v>
      </c>
      <c r="D96" s="14" t="s">
        <v>37753</v>
      </c>
      <c r="E96" s="15" t="s">
        <v>122</v>
      </c>
      <c r="F96" s="13" t="s">
        <v>4169</v>
      </c>
      <c r="G96" s="16" t="s">
        <v>5275</v>
      </c>
      <c r="H96" s="13" t="s">
        <v>259</v>
      </c>
      <c r="I96" s="13" t="s">
        <v>37640</v>
      </c>
      <c r="J96" s="13" t="s">
        <v>37640</v>
      </c>
      <c r="K96" s="13" t="s">
        <v>37754</v>
      </c>
      <c r="L96" s="17" t="s">
        <v>37755</v>
      </c>
      <c r="M96" s="18">
        <v>5888000</v>
      </c>
      <c r="N96" s="19"/>
      <c r="O96" s="20" t="str">
        <f t="shared" si="4"/>
        <v>C1</v>
      </c>
      <c r="R96" s="21" t="str">
        <f t="shared" si="5"/>
        <v>NH 18-19C1</v>
      </c>
    </row>
    <row r="97" spans="1:18" ht="24.75" customHeight="1" x14ac:dyDescent="0.25">
      <c r="A97" s="13">
        <v>91</v>
      </c>
      <c r="B97" s="13" t="s">
        <v>37756</v>
      </c>
      <c r="C97" s="13" t="s">
        <v>29313</v>
      </c>
      <c r="D97" s="14" t="s">
        <v>3026</v>
      </c>
      <c r="E97" s="15" t="s">
        <v>93</v>
      </c>
      <c r="F97" s="13" t="s">
        <v>29314</v>
      </c>
      <c r="G97" s="16" t="s">
        <v>4849</v>
      </c>
      <c r="H97" s="13" t="s">
        <v>259</v>
      </c>
      <c r="I97" s="13" t="s">
        <v>37640</v>
      </c>
      <c r="J97" s="13" t="s">
        <v>37640</v>
      </c>
      <c r="K97" s="13" t="s">
        <v>37757</v>
      </c>
      <c r="L97" s="17" t="s">
        <v>37758</v>
      </c>
      <c r="M97" s="18">
        <v>3840000</v>
      </c>
      <c r="N97" s="19"/>
      <c r="O97" s="20" t="str">
        <f t="shared" si="4"/>
        <v>CĐ</v>
      </c>
      <c r="R97" s="21" t="str">
        <f t="shared" si="5"/>
        <v>CĐ</v>
      </c>
    </row>
    <row r="98" spans="1:18" ht="24.75" customHeight="1" x14ac:dyDescent="0.25">
      <c r="A98" s="13">
        <v>92</v>
      </c>
      <c r="B98" s="13" t="s">
        <v>37759</v>
      </c>
      <c r="C98" s="13" t="s">
        <v>9963</v>
      </c>
      <c r="D98" s="14" t="s">
        <v>249</v>
      </c>
      <c r="E98" s="15" t="s">
        <v>2329</v>
      </c>
      <c r="F98" s="13" t="s">
        <v>6495</v>
      </c>
      <c r="G98" s="16" t="s">
        <v>6132</v>
      </c>
      <c r="H98" s="13" t="s">
        <v>259</v>
      </c>
      <c r="I98" s="13" t="s">
        <v>37640</v>
      </c>
      <c r="J98" s="13" t="s">
        <v>37640</v>
      </c>
      <c r="K98" s="13" t="s">
        <v>37760</v>
      </c>
      <c r="L98" s="17" t="s">
        <v>37761</v>
      </c>
      <c r="M98" s="18">
        <v>4096000</v>
      </c>
      <c r="N98" s="19"/>
      <c r="O98" s="20" t="str">
        <f t="shared" si="4"/>
        <v>C1</v>
      </c>
      <c r="R98" s="21" t="str">
        <f t="shared" si="5"/>
        <v>C1</v>
      </c>
    </row>
    <row r="99" spans="1:18" ht="24.75" customHeight="1" x14ac:dyDescent="0.25">
      <c r="A99" s="13">
        <v>93</v>
      </c>
      <c r="B99" s="13" t="s">
        <v>37762</v>
      </c>
      <c r="C99" s="13" t="s">
        <v>37763</v>
      </c>
      <c r="D99" s="14" t="s">
        <v>196</v>
      </c>
      <c r="E99" s="15" t="s">
        <v>604</v>
      </c>
      <c r="F99" s="13" t="s">
        <v>2734</v>
      </c>
      <c r="G99" s="16" t="s">
        <v>95</v>
      </c>
      <c r="H99" s="13" t="s">
        <v>259</v>
      </c>
      <c r="I99" s="13" t="s">
        <v>37640</v>
      </c>
      <c r="J99" s="13" t="s">
        <v>37640</v>
      </c>
      <c r="K99" s="13" t="s">
        <v>37764</v>
      </c>
      <c r="L99" s="17" t="s">
        <v>37765</v>
      </c>
      <c r="M99" s="18">
        <v>5129000</v>
      </c>
      <c r="N99" s="19"/>
      <c r="O99" s="20" t="str">
        <f t="shared" si="4"/>
        <v>T4</v>
      </c>
      <c r="R99" s="21" t="str">
        <f t="shared" si="5"/>
        <v>NH 18-19T4</v>
      </c>
    </row>
    <row r="100" spans="1:18" ht="24.75" customHeight="1" x14ac:dyDescent="0.25">
      <c r="A100" s="13">
        <v>94</v>
      </c>
      <c r="B100" s="13" t="s">
        <v>37766</v>
      </c>
      <c r="C100" s="13" t="s">
        <v>19204</v>
      </c>
      <c r="D100" s="14" t="s">
        <v>1039</v>
      </c>
      <c r="E100" s="15" t="s">
        <v>1202</v>
      </c>
      <c r="F100" s="13" t="s">
        <v>6014</v>
      </c>
      <c r="G100" s="16" t="s">
        <v>8777</v>
      </c>
      <c r="H100" s="13" t="s">
        <v>259</v>
      </c>
      <c r="I100" s="13" t="s">
        <v>37640</v>
      </c>
      <c r="J100" s="13" t="s">
        <v>37640</v>
      </c>
      <c r="K100" s="13" t="s">
        <v>37767</v>
      </c>
      <c r="L100" s="17" t="s">
        <v>37768</v>
      </c>
      <c r="M100" s="18">
        <v>3584000</v>
      </c>
      <c r="N100" s="19"/>
      <c r="O100" s="20" t="str">
        <f t="shared" si="4"/>
        <v>CĐ</v>
      </c>
      <c r="R100" s="21" t="str">
        <f t="shared" si="5"/>
        <v>CĐ</v>
      </c>
    </row>
    <row r="101" spans="1:18" ht="24.75" customHeight="1" x14ac:dyDescent="0.25">
      <c r="A101" s="13">
        <v>95</v>
      </c>
      <c r="B101" s="13" t="s">
        <v>37769</v>
      </c>
      <c r="C101" s="13" t="s">
        <v>37770</v>
      </c>
      <c r="D101" s="14" t="s">
        <v>7411</v>
      </c>
      <c r="E101" s="15" t="s">
        <v>14972</v>
      </c>
      <c r="F101" s="13" t="s">
        <v>2795</v>
      </c>
      <c r="G101" s="16" t="s">
        <v>25</v>
      </c>
      <c r="H101" s="13" t="s">
        <v>259</v>
      </c>
      <c r="I101" s="13" t="s">
        <v>37640</v>
      </c>
      <c r="J101" s="13" t="s">
        <v>37640</v>
      </c>
      <c r="K101" s="13" t="s">
        <v>37771</v>
      </c>
      <c r="L101" s="17" t="s">
        <v>37772</v>
      </c>
      <c r="M101" s="18">
        <v>4370000</v>
      </c>
      <c r="N101" s="19"/>
      <c r="O101" s="20" t="str">
        <f t="shared" si="4"/>
        <v>T4</v>
      </c>
      <c r="R101" s="21" t="str">
        <f t="shared" si="5"/>
        <v>NH 18-19T4</v>
      </c>
    </row>
    <row r="102" spans="1:18" ht="24.75" customHeight="1" x14ac:dyDescent="0.25">
      <c r="A102" s="13">
        <v>96</v>
      </c>
      <c r="B102" s="13" t="s">
        <v>37773</v>
      </c>
      <c r="C102" s="13" t="s">
        <v>37774</v>
      </c>
      <c r="D102" s="14" t="s">
        <v>17683</v>
      </c>
      <c r="E102" s="15" t="s">
        <v>73</v>
      </c>
      <c r="F102" s="13" t="s">
        <v>6702</v>
      </c>
      <c r="G102" s="16" t="s">
        <v>5048</v>
      </c>
      <c r="H102" s="13" t="s">
        <v>259</v>
      </c>
      <c r="I102" s="13" t="s">
        <v>37640</v>
      </c>
      <c r="J102" s="13" t="s">
        <v>37640</v>
      </c>
      <c r="K102" s="13" t="s">
        <v>37775</v>
      </c>
      <c r="L102" s="17" t="s">
        <v>37776</v>
      </c>
      <c r="M102" s="18">
        <v>5632000</v>
      </c>
      <c r="N102" s="19"/>
      <c r="O102" s="20" t="str">
        <f t="shared" si="4"/>
        <v>C1</v>
      </c>
      <c r="R102" s="21" t="str">
        <f t="shared" si="5"/>
        <v>NH 18-19C1</v>
      </c>
    </row>
    <row r="103" spans="1:18" ht="24.75" customHeight="1" x14ac:dyDescent="0.25">
      <c r="A103" s="13">
        <v>97</v>
      </c>
      <c r="B103" s="13" t="s">
        <v>37777</v>
      </c>
      <c r="C103" s="13" t="s">
        <v>37778</v>
      </c>
      <c r="D103" s="14" t="s">
        <v>37779</v>
      </c>
      <c r="E103" s="15" t="s">
        <v>395</v>
      </c>
      <c r="F103" s="13" t="s">
        <v>4640</v>
      </c>
      <c r="G103" s="16" t="s">
        <v>4610</v>
      </c>
      <c r="H103" s="13" t="s">
        <v>259</v>
      </c>
      <c r="I103" s="13" t="s">
        <v>37640</v>
      </c>
      <c r="J103" s="13" t="s">
        <v>37640</v>
      </c>
      <c r="K103" s="13" t="s">
        <v>37780</v>
      </c>
      <c r="L103" s="17" t="s">
        <v>37781</v>
      </c>
      <c r="M103" s="18">
        <v>5632000</v>
      </c>
      <c r="N103" s="19"/>
      <c r="O103" s="20" t="str">
        <f t="shared" si="4"/>
        <v>C1</v>
      </c>
      <c r="R103" s="21" t="str">
        <f t="shared" si="5"/>
        <v>NH 18-19C1</v>
      </c>
    </row>
    <row r="104" spans="1:18" ht="24.75" customHeight="1" x14ac:dyDescent="0.25">
      <c r="A104" s="13">
        <v>98</v>
      </c>
      <c r="B104" s="13" t="s">
        <v>37782</v>
      </c>
      <c r="C104" s="13" t="s">
        <v>37783</v>
      </c>
      <c r="D104" s="14" t="s">
        <v>969</v>
      </c>
      <c r="E104" s="15" t="s">
        <v>1282</v>
      </c>
      <c r="F104" s="13" t="s">
        <v>178</v>
      </c>
      <c r="G104" s="16" t="s">
        <v>27</v>
      </c>
      <c r="H104" s="13" t="s">
        <v>259</v>
      </c>
      <c r="I104" s="13" t="s">
        <v>37640</v>
      </c>
      <c r="J104" s="13" t="s">
        <v>37640</v>
      </c>
      <c r="K104" s="13" t="s">
        <v>37784</v>
      </c>
      <c r="L104" s="17" t="s">
        <v>37785</v>
      </c>
      <c r="M104" s="18">
        <v>6244000</v>
      </c>
      <c r="N104" s="19"/>
      <c r="O104" s="20" t="str">
        <f t="shared" si="4"/>
        <v>T4</v>
      </c>
      <c r="R104" s="21" t="str">
        <f t="shared" si="5"/>
        <v>NH 18-19T4</v>
      </c>
    </row>
    <row r="105" spans="1:18" ht="24.75" customHeight="1" x14ac:dyDescent="0.25">
      <c r="A105" s="13">
        <v>99</v>
      </c>
      <c r="B105" s="13" t="s">
        <v>37786</v>
      </c>
      <c r="C105" s="13" t="s">
        <v>37787</v>
      </c>
      <c r="D105" s="14" t="s">
        <v>36082</v>
      </c>
      <c r="E105" s="15" t="s">
        <v>2930</v>
      </c>
      <c r="F105" s="13" t="s">
        <v>12562</v>
      </c>
      <c r="G105" s="16" t="s">
        <v>3994</v>
      </c>
      <c r="H105" s="13" t="s">
        <v>259</v>
      </c>
      <c r="I105" s="13" t="s">
        <v>37437</v>
      </c>
      <c r="J105" s="13" t="s">
        <v>37437</v>
      </c>
      <c r="K105" s="13" t="s">
        <v>37788</v>
      </c>
      <c r="L105" s="17" t="s">
        <v>37789</v>
      </c>
      <c r="M105" s="18">
        <v>4752000</v>
      </c>
      <c r="N105" s="19"/>
      <c r="O105" s="20" t="str">
        <f t="shared" si="4"/>
        <v>C1</v>
      </c>
      <c r="R105" s="21" t="str">
        <f t="shared" si="5"/>
        <v>NH 18-19C1</v>
      </c>
    </row>
    <row r="106" spans="1:18" ht="24.75" customHeight="1" x14ac:dyDescent="0.25">
      <c r="A106" s="13">
        <v>100</v>
      </c>
      <c r="B106" s="13" t="s">
        <v>37790</v>
      </c>
      <c r="C106" s="13" t="s">
        <v>5137</v>
      </c>
      <c r="D106" s="14" t="s">
        <v>5138</v>
      </c>
      <c r="E106" s="15" t="s">
        <v>567</v>
      </c>
      <c r="F106" s="13" t="s">
        <v>5139</v>
      </c>
      <c r="G106" s="16" t="s">
        <v>4829</v>
      </c>
      <c r="H106" s="13" t="s">
        <v>259</v>
      </c>
      <c r="I106" s="13" t="s">
        <v>37437</v>
      </c>
      <c r="J106" s="13" t="s">
        <v>37437</v>
      </c>
      <c r="K106" s="13" t="s">
        <v>37791</v>
      </c>
      <c r="L106" s="17" t="s">
        <v>37792</v>
      </c>
      <c r="M106" s="18">
        <v>5632000</v>
      </c>
      <c r="N106" s="19"/>
      <c r="O106" s="20" t="str">
        <f t="shared" si="4"/>
        <v>C1</v>
      </c>
      <c r="R106" s="21" t="str">
        <f t="shared" si="5"/>
        <v>NH 18-19C1</v>
      </c>
    </row>
    <row r="107" spans="1:18" ht="24.75" customHeight="1" x14ac:dyDescent="0.25">
      <c r="A107" s="13">
        <v>101</v>
      </c>
      <c r="B107" s="13"/>
      <c r="C107" s="13"/>
      <c r="D107" s="14"/>
      <c r="E107" s="15"/>
      <c r="F107" s="13"/>
      <c r="G107" s="16"/>
      <c r="H107" s="13"/>
      <c r="I107" s="13"/>
      <c r="J107" s="13"/>
      <c r="K107" s="13"/>
      <c r="L107" s="17" t="s">
        <v>38082</v>
      </c>
      <c r="M107" s="18"/>
      <c r="N107" s="19" t="s">
        <v>8196</v>
      </c>
      <c r="O107" s="20"/>
      <c r="R107" s="21"/>
    </row>
    <row r="108" spans="1:18" ht="24.75" customHeight="1" x14ac:dyDescent="0.25">
      <c r="A108" s="13">
        <v>102</v>
      </c>
      <c r="B108" s="13" t="s">
        <v>37793</v>
      </c>
      <c r="C108" s="13" t="s">
        <v>37794</v>
      </c>
      <c r="D108" s="14" t="s">
        <v>37795</v>
      </c>
      <c r="E108" s="15" t="s">
        <v>1321</v>
      </c>
      <c r="F108" s="13" t="s">
        <v>4796</v>
      </c>
      <c r="G108" s="16" t="s">
        <v>705</v>
      </c>
      <c r="H108" s="13" t="s">
        <v>259</v>
      </c>
      <c r="I108" s="13" t="s">
        <v>37437</v>
      </c>
      <c r="J108" s="13" t="s">
        <v>37437</v>
      </c>
      <c r="K108" s="13" t="s">
        <v>37796</v>
      </c>
      <c r="L108" s="17" t="s">
        <v>37797</v>
      </c>
      <c r="M108" s="18">
        <v>5129000</v>
      </c>
      <c r="N108" s="19"/>
      <c r="O108" s="20" t="str">
        <f t="shared" si="4"/>
        <v>T4</v>
      </c>
      <c r="R108" s="21" t="str">
        <f t="shared" si="5"/>
        <v>NH 18-19T4</v>
      </c>
    </row>
    <row r="109" spans="1:18" ht="24.75" customHeight="1" x14ac:dyDescent="0.25">
      <c r="A109" s="13">
        <v>103</v>
      </c>
      <c r="B109" s="13" t="s">
        <v>37798</v>
      </c>
      <c r="C109" s="13" t="s">
        <v>1503</v>
      </c>
      <c r="D109" s="14" t="s">
        <v>296</v>
      </c>
      <c r="E109" s="15" t="s">
        <v>1282</v>
      </c>
      <c r="F109" s="13" t="s">
        <v>1504</v>
      </c>
      <c r="G109" s="16" t="s">
        <v>705</v>
      </c>
      <c r="H109" s="13" t="s">
        <v>259</v>
      </c>
      <c r="I109" s="13" t="s">
        <v>37437</v>
      </c>
      <c r="J109" s="13" t="s">
        <v>37437</v>
      </c>
      <c r="K109" s="13" t="s">
        <v>37799</v>
      </c>
      <c r="L109" s="17" t="s">
        <v>37800</v>
      </c>
      <c r="M109" s="18">
        <v>5129000</v>
      </c>
      <c r="N109" s="19"/>
      <c r="O109" s="20" t="str">
        <f t="shared" si="4"/>
        <v>T4</v>
      </c>
      <c r="R109" s="21" t="str">
        <f t="shared" si="5"/>
        <v>NH 18-19T4</v>
      </c>
    </row>
    <row r="110" spans="1:18" ht="24.75" customHeight="1" x14ac:dyDescent="0.25">
      <c r="A110" s="13">
        <v>104</v>
      </c>
      <c r="B110" s="13" t="s">
        <v>37801</v>
      </c>
      <c r="C110" s="13" t="s">
        <v>37802</v>
      </c>
      <c r="D110" s="14" t="s">
        <v>2204</v>
      </c>
      <c r="E110" s="15" t="s">
        <v>223</v>
      </c>
      <c r="F110" s="13" t="s">
        <v>21018</v>
      </c>
      <c r="G110" s="16" t="s">
        <v>5536</v>
      </c>
      <c r="H110" s="13" t="s">
        <v>259</v>
      </c>
      <c r="I110" s="13" t="s">
        <v>37437</v>
      </c>
      <c r="J110" s="13" t="s">
        <v>37437</v>
      </c>
      <c r="K110" s="13" t="s">
        <v>37803</v>
      </c>
      <c r="L110" s="17" t="s">
        <v>37804</v>
      </c>
      <c r="M110" s="18">
        <v>3584000</v>
      </c>
      <c r="N110" s="19"/>
      <c r="O110" s="20" t="str">
        <f t="shared" si="4"/>
        <v>C1</v>
      </c>
      <c r="R110" s="21" t="str">
        <f t="shared" si="5"/>
        <v>C1</v>
      </c>
    </row>
    <row r="111" spans="1:18" ht="24.75" customHeight="1" x14ac:dyDescent="0.25">
      <c r="A111" s="13">
        <v>105</v>
      </c>
      <c r="B111" s="13" t="s">
        <v>37805</v>
      </c>
      <c r="C111" s="13" t="s">
        <v>37806</v>
      </c>
      <c r="D111" s="14" t="s">
        <v>37807</v>
      </c>
      <c r="E111" s="15" t="s">
        <v>902</v>
      </c>
      <c r="F111" s="13" t="s">
        <v>10503</v>
      </c>
      <c r="G111" s="16" t="s">
        <v>6626</v>
      </c>
      <c r="H111" s="13" t="s">
        <v>259</v>
      </c>
      <c r="I111" s="13" t="s">
        <v>37437</v>
      </c>
      <c r="J111" s="13" t="s">
        <v>37437</v>
      </c>
      <c r="K111" s="13" t="s">
        <v>37808</v>
      </c>
      <c r="L111" s="17" t="s">
        <v>37809</v>
      </c>
      <c r="M111" s="18">
        <v>4752000</v>
      </c>
      <c r="N111" s="19"/>
      <c r="O111" s="20" t="str">
        <f t="shared" si="4"/>
        <v>C1</v>
      </c>
      <c r="R111" s="21" t="str">
        <f t="shared" si="5"/>
        <v>NH 18-19C1</v>
      </c>
    </row>
    <row r="112" spans="1:18" ht="24.75" customHeight="1" x14ac:dyDescent="0.25">
      <c r="A112" s="13">
        <v>106</v>
      </c>
      <c r="B112" s="13" t="s">
        <v>37810</v>
      </c>
      <c r="C112" s="13" t="s">
        <v>2374</v>
      </c>
      <c r="D112" s="14" t="s">
        <v>2375</v>
      </c>
      <c r="E112" s="15" t="s">
        <v>93</v>
      </c>
      <c r="F112" s="13" t="s">
        <v>2376</v>
      </c>
      <c r="G112" s="16" t="s">
        <v>836</v>
      </c>
      <c r="H112" s="13" t="s">
        <v>259</v>
      </c>
      <c r="I112" s="13" t="s">
        <v>37437</v>
      </c>
      <c r="J112" s="13" t="s">
        <v>37437</v>
      </c>
      <c r="K112" s="13" t="s">
        <v>37811</v>
      </c>
      <c r="L112" s="17" t="s">
        <v>37812</v>
      </c>
      <c r="M112" s="18">
        <v>5129000</v>
      </c>
      <c r="N112" s="19"/>
      <c r="O112" s="20" t="str">
        <f t="shared" si="4"/>
        <v>T4</v>
      </c>
      <c r="R112" s="21" t="str">
        <f t="shared" si="5"/>
        <v>NH 18-19T4</v>
      </c>
    </row>
    <row r="113" spans="1:18" ht="24.75" customHeight="1" x14ac:dyDescent="0.25">
      <c r="A113" s="13">
        <v>107</v>
      </c>
      <c r="B113" s="13" t="s">
        <v>37813</v>
      </c>
      <c r="C113" s="13" t="s">
        <v>16992</v>
      </c>
      <c r="D113" s="14" t="s">
        <v>13263</v>
      </c>
      <c r="E113" s="15" t="s">
        <v>34</v>
      </c>
      <c r="F113" s="13" t="s">
        <v>11717</v>
      </c>
      <c r="G113" s="16" t="s">
        <v>7511</v>
      </c>
      <c r="H113" s="13" t="s">
        <v>259</v>
      </c>
      <c r="I113" s="13" t="s">
        <v>37437</v>
      </c>
      <c r="J113" s="13" t="s">
        <v>37437</v>
      </c>
      <c r="K113" s="13" t="s">
        <v>37814</v>
      </c>
      <c r="L113" s="17" t="s">
        <v>37815</v>
      </c>
      <c r="M113" s="18">
        <v>3584000</v>
      </c>
      <c r="N113" s="19"/>
      <c r="O113" s="20" t="str">
        <f t="shared" si="4"/>
        <v>CĐ</v>
      </c>
      <c r="R113" s="21" t="str">
        <f t="shared" si="5"/>
        <v>CĐ</v>
      </c>
    </row>
    <row r="114" spans="1:18" ht="24.75" customHeight="1" x14ac:dyDescent="0.25">
      <c r="A114" s="13">
        <v>108</v>
      </c>
      <c r="B114" s="13" t="s">
        <v>37816</v>
      </c>
      <c r="C114" s="13" t="s">
        <v>4603</v>
      </c>
      <c r="D114" s="14" t="s">
        <v>579</v>
      </c>
      <c r="E114" s="15" t="s">
        <v>4604</v>
      </c>
      <c r="F114" s="13" t="s">
        <v>2173</v>
      </c>
      <c r="G114" s="16" t="s">
        <v>4586</v>
      </c>
      <c r="H114" s="13" t="s">
        <v>259</v>
      </c>
      <c r="I114" s="13" t="s">
        <v>37437</v>
      </c>
      <c r="J114" s="13" t="s">
        <v>37437</v>
      </c>
      <c r="K114" s="13" t="s">
        <v>37817</v>
      </c>
      <c r="L114" s="17" t="s">
        <v>37818</v>
      </c>
      <c r="M114" s="18">
        <v>5632000</v>
      </c>
      <c r="N114" s="19"/>
      <c r="O114" s="20" t="str">
        <f t="shared" si="4"/>
        <v>C1</v>
      </c>
      <c r="R114" s="21" t="str">
        <f t="shared" si="5"/>
        <v>NH 18-19C1</v>
      </c>
    </row>
    <row r="115" spans="1:18" ht="24.75" customHeight="1" x14ac:dyDescent="0.25">
      <c r="A115" s="13">
        <v>109</v>
      </c>
      <c r="B115" s="13" t="s">
        <v>37819</v>
      </c>
      <c r="C115" s="13" t="s">
        <v>14125</v>
      </c>
      <c r="D115" s="14" t="s">
        <v>3049</v>
      </c>
      <c r="E115" s="15" t="s">
        <v>22</v>
      </c>
      <c r="F115" s="13" t="s">
        <v>7007</v>
      </c>
      <c r="G115" s="16" t="s">
        <v>2062</v>
      </c>
      <c r="H115" s="13" t="s">
        <v>259</v>
      </c>
      <c r="I115" s="13" t="s">
        <v>37437</v>
      </c>
      <c r="J115" s="13" t="s">
        <v>37437</v>
      </c>
      <c r="K115" s="13" t="s">
        <v>37820</v>
      </c>
      <c r="L115" s="17" t="s">
        <v>37821</v>
      </c>
      <c r="M115" s="18">
        <v>4237000</v>
      </c>
      <c r="N115" s="19"/>
      <c r="O115" s="20" t="str">
        <f t="shared" si="4"/>
        <v>T2</v>
      </c>
      <c r="R115" s="21" t="str">
        <f t="shared" si="5"/>
        <v>NH 18-19T2</v>
      </c>
    </row>
    <row r="116" spans="1:18" ht="24.75" customHeight="1" x14ac:dyDescent="0.25">
      <c r="A116" s="13">
        <v>110</v>
      </c>
      <c r="B116" s="13" t="s">
        <v>37822</v>
      </c>
      <c r="C116" s="13" t="s">
        <v>14125</v>
      </c>
      <c r="D116" s="14" t="s">
        <v>3049</v>
      </c>
      <c r="E116" s="15" t="s">
        <v>22</v>
      </c>
      <c r="F116" s="13" t="s">
        <v>7007</v>
      </c>
      <c r="G116" s="16" t="s">
        <v>2062</v>
      </c>
      <c r="H116" s="13" t="s">
        <v>259</v>
      </c>
      <c r="I116" s="13" t="s">
        <v>37437</v>
      </c>
      <c r="J116" s="13" t="s">
        <v>37437</v>
      </c>
      <c r="K116" s="13" t="s">
        <v>37823</v>
      </c>
      <c r="L116" s="17" t="s">
        <v>37824</v>
      </c>
      <c r="M116" s="18">
        <v>1000000</v>
      </c>
      <c r="N116" s="19"/>
      <c r="O116" s="20" t="str">
        <f t="shared" si="4"/>
        <v>T2</v>
      </c>
      <c r="R116" s="21" t="str">
        <f t="shared" si="5"/>
        <v>NH 18-19T2</v>
      </c>
    </row>
    <row r="117" spans="1:18" ht="24.75" customHeight="1" x14ac:dyDescent="0.25">
      <c r="A117" s="13">
        <v>111</v>
      </c>
      <c r="B117" s="13" t="s">
        <v>37825</v>
      </c>
      <c r="C117" s="13" t="s">
        <v>18980</v>
      </c>
      <c r="D117" s="14" t="s">
        <v>107</v>
      </c>
      <c r="E117" s="15" t="s">
        <v>320</v>
      </c>
      <c r="F117" s="13" t="s">
        <v>8576</v>
      </c>
      <c r="G117" s="16" t="s">
        <v>5596</v>
      </c>
      <c r="H117" s="13" t="s">
        <v>259</v>
      </c>
      <c r="I117" s="13" t="s">
        <v>37437</v>
      </c>
      <c r="J117" s="13" t="s">
        <v>37437</v>
      </c>
      <c r="K117" s="13" t="s">
        <v>37826</v>
      </c>
      <c r="L117" s="17" t="s">
        <v>37827</v>
      </c>
      <c r="M117" s="18">
        <v>3584000</v>
      </c>
      <c r="N117" s="19"/>
      <c r="O117" s="20" t="str">
        <f t="shared" si="4"/>
        <v>C1</v>
      </c>
      <c r="R117" s="21" t="str">
        <f t="shared" si="5"/>
        <v>C1</v>
      </c>
    </row>
    <row r="118" spans="1:18" ht="24.75" customHeight="1" x14ac:dyDescent="0.25">
      <c r="A118" s="13">
        <v>112</v>
      </c>
      <c r="B118" s="13" t="s">
        <v>37828</v>
      </c>
      <c r="C118" s="13" t="s">
        <v>14110</v>
      </c>
      <c r="D118" s="14" t="s">
        <v>3457</v>
      </c>
      <c r="E118" s="15" t="s">
        <v>567</v>
      </c>
      <c r="F118" s="13" t="s">
        <v>14111</v>
      </c>
      <c r="G118" s="16" t="s">
        <v>6201</v>
      </c>
      <c r="H118" s="13" t="s">
        <v>259</v>
      </c>
      <c r="I118" s="13" t="s">
        <v>37437</v>
      </c>
      <c r="J118" s="13" t="s">
        <v>37437</v>
      </c>
      <c r="K118" s="13" t="s">
        <v>37829</v>
      </c>
      <c r="L118" s="17" t="s">
        <v>37830</v>
      </c>
      <c r="M118" s="18">
        <v>3584000</v>
      </c>
      <c r="N118" s="19"/>
      <c r="O118" s="20" t="str">
        <f t="shared" si="4"/>
        <v>C1</v>
      </c>
      <c r="R118" s="21" t="str">
        <f t="shared" si="5"/>
        <v>C1</v>
      </c>
    </row>
    <row r="119" spans="1:18" ht="24.75" customHeight="1" x14ac:dyDescent="0.25">
      <c r="A119" s="13">
        <v>113</v>
      </c>
      <c r="B119" s="13" t="s">
        <v>37831</v>
      </c>
      <c r="C119" s="13" t="s">
        <v>14080</v>
      </c>
      <c r="D119" s="14" t="s">
        <v>566</v>
      </c>
      <c r="E119" s="15" t="s">
        <v>320</v>
      </c>
      <c r="F119" s="13" t="s">
        <v>8463</v>
      </c>
      <c r="G119" s="16" t="s">
        <v>6201</v>
      </c>
      <c r="H119" s="13" t="s">
        <v>259</v>
      </c>
      <c r="I119" s="13" t="s">
        <v>37437</v>
      </c>
      <c r="J119" s="13" t="s">
        <v>37437</v>
      </c>
      <c r="K119" s="13" t="s">
        <v>37832</v>
      </c>
      <c r="L119" s="17" t="s">
        <v>37833</v>
      </c>
      <c r="M119" s="18">
        <v>3584000</v>
      </c>
      <c r="N119" s="19"/>
      <c r="O119" s="20" t="str">
        <f t="shared" si="4"/>
        <v>C1</v>
      </c>
      <c r="R119" s="21" t="str">
        <f t="shared" si="5"/>
        <v>C1</v>
      </c>
    </row>
    <row r="120" spans="1:18" ht="24.75" customHeight="1" x14ac:dyDescent="0.25">
      <c r="A120" s="13">
        <v>114</v>
      </c>
      <c r="B120" s="13" t="s">
        <v>37834</v>
      </c>
      <c r="C120" s="13" t="s">
        <v>25190</v>
      </c>
      <c r="D120" s="14" t="s">
        <v>25191</v>
      </c>
      <c r="E120" s="15" t="s">
        <v>1425</v>
      </c>
      <c r="F120" s="13" t="s">
        <v>10787</v>
      </c>
      <c r="G120" s="16" t="s">
        <v>6668</v>
      </c>
      <c r="H120" s="13" t="s">
        <v>259</v>
      </c>
      <c r="I120" s="13" t="s">
        <v>37437</v>
      </c>
      <c r="J120" s="13" t="s">
        <v>37437</v>
      </c>
      <c r="K120" s="13" t="s">
        <v>37835</v>
      </c>
      <c r="L120" s="17" t="s">
        <v>37836</v>
      </c>
      <c r="M120" s="18">
        <v>4096000</v>
      </c>
      <c r="N120" s="19"/>
      <c r="O120" s="20" t="str">
        <f t="shared" si="4"/>
        <v>C1</v>
      </c>
      <c r="R120" s="21" t="str">
        <f t="shared" si="5"/>
        <v>C1</v>
      </c>
    </row>
    <row r="121" spans="1:18" ht="24.75" customHeight="1" x14ac:dyDescent="0.25">
      <c r="A121" s="13">
        <v>115</v>
      </c>
      <c r="B121" s="13" t="s">
        <v>37837</v>
      </c>
      <c r="C121" s="13" t="s">
        <v>37838</v>
      </c>
      <c r="D121" s="14" t="s">
        <v>3386</v>
      </c>
      <c r="E121" s="15" t="s">
        <v>1661</v>
      </c>
      <c r="F121" s="13" t="s">
        <v>35013</v>
      </c>
      <c r="G121" s="16" t="s">
        <v>7511</v>
      </c>
      <c r="H121" s="13" t="s">
        <v>259</v>
      </c>
      <c r="I121" s="13" t="s">
        <v>37437</v>
      </c>
      <c r="J121" s="13" t="s">
        <v>37437</v>
      </c>
      <c r="K121" s="13" t="s">
        <v>37839</v>
      </c>
      <c r="L121" s="17" t="s">
        <v>37840</v>
      </c>
      <c r="M121" s="18">
        <v>3584000</v>
      </c>
      <c r="N121" s="19"/>
      <c r="O121" s="20" t="str">
        <f t="shared" si="4"/>
        <v>CĐ</v>
      </c>
      <c r="R121" s="21" t="str">
        <f t="shared" si="5"/>
        <v>CĐ</v>
      </c>
    </row>
    <row r="122" spans="1:18" ht="24.75" customHeight="1" x14ac:dyDescent="0.25">
      <c r="A122" s="13">
        <v>116</v>
      </c>
      <c r="B122" s="13" t="s">
        <v>37841</v>
      </c>
      <c r="C122" s="13" t="s">
        <v>8449</v>
      </c>
      <c r="D122" s="14" t="s">
        <v>7102</v>
      </c>
      <c r="E122" s="15" t="s">
        <v>868</v>
      </c>
      <c r="F122" s="13" t="s">
        <v>7139</v>
      </c>
      <c r="G122" s="16" t="s">
        <v>6668</v>
      </c>
      <c r="H122" s="13" t="s">
        <v>259</v>
      </c>
      <c r="I122" s="13" t="s">
        <v>37437</v>
      </c>
      <c r="J122" s="13" t="s">
        <v>37437</v>
      </c>
      <c r="K122" s="13" t="s">
        <v>37842</v>
      </c>
      <c r="L122" s="17" t="s">
        <v>37843</v>
      </c>
      <c r="M122" s="18">
        <v>4096000</v>
      </c>
      <c r="N122" s="19"/>
      <c r="O122" s="20" t="str">
        <f t="shared" si="4"/>
        <v>C1</v>
      </c>
      <c r="R122" s="21" t="str">
        <f t="shared" si="5"/>
        <v>C1</v>
      </c>
    </row>
    <row r="123" spans="1:18" ht="24.75" customHeight="1" x14ac:dyDescent="0.25">
      <c r="A123" s="13">
        <v>117</v>
      </c>
      <c r="B123" s="13" t="s">
        <v>37844</v>
      </c>
      <c r="C123" s="13" t="s">
        <v>30165</v>
      </c>
      <c r="D123" s="14" t="s">
        <v>21523</v>
      </c>
      <c r="E123" s="15" t="s">
        <v>28</v>
      </c>
      <c r="F123" s="13" t="s">
        <v>30166</v>
      </c>
      <c r="G123" s="16" t="s">
        <v>5909</v>
      </c>
      <c r="H123" s="13" t="s">
        <v>259</v>
      </c>
      <c r="I123" s="13" t="s">
        <v>37437</v>
      </c>
      <c r="J123" s="13" t="s">
        <v>37437</v>
      </c>
      <c r="K123" s="13" t="s">
        <v>37845</v>
      </c>
      <c r="L123" s="17" t="s">
        <v>37846</v>
      </c>
      <c r="M123" s="18">
        <v>4096000</v>
      </c>
      <c r="N123" s="19"/>
      <c r="O123" s="20" t="str">
        <f t="shared" si="4"/>
        <v>C1</v>
      </c>
      <c r="R123" s="21" t="str">
        <f t="shared" si="5"/>
        <v>C1</v>
      </c>
    </row>
    <row r="124" spans="1:18" ht="24.75" customHeight="1" x14ac:dyDescent="0.25">
      <c r="A124" s="13">
        <v>118</v>
      </c>
      <c r="B124" s="13" t="s">
        <v>37847</v>
      </c>
      <c r="C124" s="13" t="s">
        <v>11725</v>
      </c>
      <c r="D124" s="14" t="s">
        <v>11726</v>
      </c>
      <c r="E124" s="15" t="s">
        <v>1244</v>
      </c>
      <c r="F124" s="13" t="s">
        <v>11727</v>
      </c>
      <c r="G124" s="16" t="s">
        <v>6944</v>
      </c>
      <c r="H124" s="13" t="s">
        <v>259</v>
      </c>
      <c r="I124" s="13" t="s">
        <v>37437</v>
      </c>
      <c r="J124" s="13" t="s">
        <v>37437</v>
      </c>
      <c r="K124" s="13" t="s">
        <v>37848</v>
      </c>
      <c r="L124" s="17" t="s">
        <v>37849</v>
      </c>
      <c r="M124" s="18">
        <v>3840000</v>
      </c>
      <c r="N124" s="19"/>
      <c r="O124" s="20" t="str">
        <f t="shared" si="4"/>
        <v>CĐ</v>
      </c>
      <c r="R124" s="21" t="str">
        <f t="shared" si="5"/>
        <v>CĐ</v>
      </c>
    </row>
    <row r="125" spans="1:18" ht="24.75" customHeight="1" x14ac:dyDescent="0.25">
      <c r="A125" s="13">
        <v>119</v>
      </c>
      <c r="B125" s="13" t="s">
        <v>37850</v>
      </c>
      <c r="C125" s="13" t="s">
        <v>25935</v>
      </c>
      <c r="D125" s="14" t="s">
        <v>25936</v>
      </c>
      <c r="E125" s="15" t="s">
        <v>93</v>
      </c>
      <c r="F125" s="13" t="s">
        <v>6689</v>
      </c>
      <c r="G125" s="16" t="s">
        <v>6945</v>
      </c>
      <c r="H125" s="13" t="s">
        <v>259</v>
      </c>
      <c r="I125" s="13" t="s">
        <v>37437</v>
      </c>
      <c r="J125" s="13" t="s">
        <v>37437</v>
      </c>
      <c r="K125" s="13" t="s">
        <v>37851</v>
      </c>
      <c r="L125" s="17" t="s">
        <v>37852</v>
      </c>
      <c r="M125" s="18">
        <v>3584000</v>
      </c>
      <c r="N125" s="19"/>
      <c r="O125" s="20" t="str">
        <f t="shared" si="4"/>
        <v>CĐ</v>
      </c>
      <c r="R125" s="21" t="str">
        <f t="shared" si="5"/>
        <v>CĐ</v>
      </c>
    </row>
    <row r="126" spans="1:18" ht="24.75" customHeight="1" x14ac:dyDescent="0.25">
      <c r="A126" s="13">
        <v>120</v>
      </c>
      <c r="B126" s="13" t="s">
        <v>37853</v>
      </c>
      <c r="C126" s="13" t="s">
        <v>15637</v>
      </c>
      <c r="D126" s="14" t="s">
        <v>10212</v>
      </c>
      <c r="E126" s="15" t="s">
        <v>2336</v>
      </c>
      <c r="F126" s="13" t="s">
        <v>15638</v>
      </c>
      <c r="G126" s="16" t="s">
        <v>6726</v>
      </c>
      <c r="H126" s="13" t="s">
        <v>259</v>
      </c>
      <c r="I126" s="13" t="s">
        <v>37437</v>
      </c>
      <c r="J126" s="13" t="s">
        <v>37437</v>
      </c>
      <c r="K126" s="13" t="s">
        <v>37854</v>
      </c>
      <c r="L126" s="17" t="s">
        <v>37855</v>
      </c>
      <c r="M126" s="18">
        <v>3584000</v>
      </c>
      <c r="N126" s="19"/>
      <c r="O126" s="20" t="str">
        <f t="shared" si="4"/>
        <v>CĐ</v>
      </c>
      <c r="R126" s="21" t="str">
        <f t="shared" si="5"/>
        <v>CĐ</v>
      </c>
    </row>
    <row r="127" spans="1:18" ht="24.75" customHeight="1" x14ac:dyDescent="0.25">
      <c r="A127" s="13">
        <v>121</v>
      </c>
      <c r="B127" s="13" t="s">
        <v>37856</v>
      </c>
      <c r="C127" s="13" t="s">
        <v>13594</v>
      </c>
      <c r="D127" s="14" t="s">
        <v>10473</v>
      </c>
      <c r="E127" s="15" t="s">
        <v>320</v>
      </c>
      <c r="F127" s="13" t="s">
        <v>698</v>
      </c>
      <c r="G127" s="16" t="s">
        <v>6961</v>
      </c>
      <c r="H127" s="13" t="s">
        <v>259</v>
      </c>
      <c r="I127" s="13" t="s">
        <v>37437</v>
      </c>
      <c r="J127" s="13" t="s">
        <v>37437</v>
      </c>
      <c r="K127" s="13" t="s">
        <v>37857</v>
      </c>
      <c r="L127" s="17" t="s">
        <v>37858</v>
      </c>
      <c r="M127" s="18">
        <v>3840000</v>
      </c>
      <c r="N127" s="19"/>
      <c r="O127" s="20" t="str">
        <f t="shared" si="4"/>
        <v>CĐ</v>
      </c>
      <c r="R127" s="21" t="str">
        <f t="shared" si="5"/>
        <v>CĐ</v>
      </c>
    </row>
    <row r="128" spans="1:18" ht="24.75" customHeight="1" x14ac:dyDescent="0.25">
      <c r="A128" s="13">
        <v>122</v>
      </c>
      <c r="B128" s="13" t="s">
        <v>37859</v>
      </c>
      <c r="C128" s="13" t="s">
        <v>37860</v>
      </c>
      <c r="D128" s="14" t="s">
        <v>940</v>
      </c>
      <c r="E128" s="15" t="s">
        <v>1105</v>
      </c>
      <c r="F128" s="13" t="s">
        <v>4233</v>
      </c>
      <c r="G128" s="16" t="s">
        <v>13694</v>
      </c>
      <c r="H128" s="13" t="s">
        <v>259</v>
      </c>
      <c r="I128" s="13" t="s">
        <v>37437</v>
      </c>
      <c r="J128" s="13" t="s">
        <v>37437</v>
      </c>
      <c r="K128" s="13" t="s">
        <v>37861</v>
      </c>
      <c r="L128" s="17" t="s">
        <v>37862</v>
      </c>
      <c r="M128" s="18">
        <v>5632000</v>
      </c>
      <c r="N128" s="19"/>
      <c r="O128" s="20" t="str">
        <f t="shared" si="4"/>
        <v>C1</v>
      </c>
      <c r="R128" s="21" t="str">
        <f t="shared" si="5"/>
        <v>NH 18-19C1</v>
      </c>
    </row>
    <row r="129" spans="1:18" ht="24.75" customHeight="1" x14ac:dyDescent="0.25">
      <c r="A129" s="13">
        <v>123</v>
      </c>
      <c r="B129" s="13" t="s">
        <v>37863</v>
      </c>
      <c r="C129" s="13" t="s">
        <v>10707</v>
      </c>
      <c r="D129" s="14" t="s">
        <v>10708</v>
      </c>
      <c r="E129" s="15" t="s">
        <v>546</v>
      </c>
      <c r="F129" s="13" t="s">
        <v>9075</v>
      </c>
      <c r="G129" s="16" t="s">
        <v>7990</v>
      </c>
      <c r="H129" s="13" t="s">
        <v>259</v>
      </c>
      <c r="I129" s="13" t="s">
        <v>37437</v>
      </c>
      <c r="J129" s="13" t="s">
        <v>37437</v>
      </c>
      <c r="K129" s="13" t="s">
        <v>37864</v>
      </c>
      <c r="L129" s="17" t="s">
        <v>37865</v>
      </c>
      <c r="M129" s="18">
        <v>3584000</v>
      </c>
      <c r="N129" s="19"/>
      <c r="O129" s="20" t="str">
        <f t="shared" si="4"/>
        <v>C1</v>
      </c>
      <c r="R129" s="21" t="str">
        <f t="shared" si="5"/>
        <v>C1</v>
      </c>
    </row>
    <row r="130" spans="1:18" ht="24.75" customHeight="1" x14ac:dyDescent="0.25">
      <c r="A130" s="13">
        <v>124</v>
      </c>
      <c r="B130" s="13" t="s">
        <v>37866</v>
      </c>
      <c r="C130" s="13" t="s">
        <v>37867</v>
      </c>
      <c r="D130" s="14" t="s">
        <v>37868</v>
      </c>
      <c r="E130" s="15" t="s">
        <v>28</v>
      </c>
      <c r="F130" s="13" t="s">
        <v>10975</v>
      </c>
      <c r="G130" s="16" t="s">
        <v>3994</v>
      </c>
      <c r="H130" s="13" t="s">
        <v>259</v>
      </c>
      <c r="I130" s="13" t="s">
        <v>37437</v>
      </c>
      <c r="J130" s="13" t="s">
        <v>37437</v>
      </c>
      <c r="K130" s="13" t="s">
        <v>37869</v>
      </c>
      <c r="L130" s="17" t="s">
        <v>37870</v>
      </c>
      <c r="M130" s="18">
        <v>4752000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4.75" customHeight="1" x14ac:dyDescent="0.25">
      <c r="A131" s="13">
        <v>125</v>
      </c>
      <c r="B131" s="13" t="s">
        <v>37871</v>
      </c>
      <c r="C131" s="13" t="s">
        <v>23394</v>
      </c>
      <c r="D131" s="14" t="s">
        <v>9174</v>
      </c>
      <c r="E131" s="15" t="s">
        <v>896</v>
      </c>
      <c r="F131" s="13" t="s">
        <v>18257</v>
      </c>
      <c r="G131" s="16" t="s">
        <v>18163</v>
      </c>
      <c r="H131" s="13" t="s">
        <v>259</v>
      </c>
      <c r="I131" s="13" t="s">
        <v>37437</v>
      </c>
      <c r="J131" s="13" t="s">
        <v>37437</v>
      </c>
      <c r="K131" s="13" t="s">
        <v>37872</v>
      </c>
      <c r="L131" s="17" t="s">
        <v>37873</v>
      </c>
      <c r="M131" s="18">
        <v>4940000</v>
      </c>
      <c r="N131" s="19"/>
      <c r="O131" s="20" t="str">
        <f t="shared" si="4"/>
        <v>T4</v>
      </c>
      <c r="R131" s="21" t="str">
        <f t="shared" si="5"/>
        <v>T4</v>
      </c>
    </row>
    <row r="132" spans="1:18" ht="24.75" customHeight="1" x14ac:dyDescent="0.25">
      <c r="A132" s="13">
        <v>126</v>
      </c>
      <c r="B132" s="13" t="s">
        <v>37874</v>
      </c>
      <c r="C132" s="13" t="s">
        <v>17451</v>
      </c>
      <c r="D132" s="14" t="s">
        <v>17452</v>
      </c>
      <c r="E132" s="15" t="s">
        <v>73</v>
      </c>
      <c r="F132" s="13" t="s">
        <v>17453</v>
      </c>
      <c r="G132" s="16" t="s">
        <v>10504</v>
      </c>
      <c r="H132" s="13" t="s">
        <v>259</v>
      </c>
      <c r="I132" s="13" t="s">
        <v>37437</v>
      </c>
      <c r="J132" s="13" t="s">
        <v>37437</v>
      </c>
      <c r="K132" s="13" t="s">
        <v>37875</v>
      </c>
      <c r="L132" s="17" t="s">
        <v>37876</v>
      </c>
      <c r="M132" s="18">
        <v>3350000</v>
      </c>
      <c r="N132" s="19"/>
      <c r="O132" s="20" t="str">
        <f t="shared" si="4"/>
        <v>TC</v>
      </c>
      <c r="R132" s="21" t="str">
        <f t="shared" si="5"/>
        <v>TC</v>
      </c>
    </row>
    <row r="133" spans="1:18" ht="24.75" customHeight="1" x14ac:dyDescent="0.25">
      <c r="A133" s="13">
        <v>127</v>
      </c>
      <c r="B133" s="13" t="s">
        <v>37877</v>
      </c>
      <c r="C133" s="13" t="s">
        <v>17667</v>
      </c>
      <c r="D133" s="14" t="s">
        <v>17668</v>
      </c>
      <c r="E133" s="15" t="s">
        <v>15</v>
      </c>
      <c r="F133" s="13" t="s">
        <v>17669</v>
      </c>
      <c r="G133" s="16" t="s">
        <v>10504</v>
      </c>
      <c r="H133" s="13" t="s">
        <v>259</v>
      </c>
      <c r="I133" s="13" t="s">
        <v>37437</v>
      </c>
      <c r="J133" s="13" t="s">
        <v>37437</v>
      </c>
      <c r="K133" s="13" t="s">
        <v>37878</v>
      </c>
      <c r="L133" s="17" t="s">
        <v>37879</v>
      </c>
      <c r="M133" s="18">
        <v>3350000</v>
      </c>
      <c r="N133" s="19"/>
      <c r="O133" s="20" t="str">
        <f t="shared" si="4"/>
        <v>TC</v>
      </c>
      <c r="R133" s="21" t="str">
        <f t="shared" si="5"/>
        <v>TC</v>
      </c>
    </row>
    <row r="134" spans="1:18" ht="24.75" customHeight="1" x14ac:dyDescent="0.25">
      <c r="A134" s="13">
        <v>128</v>
      </c>
      <c r="B134" s="13" t="s">
        <v>37880</v>
      </c>
      <c r="C134" s="13" t="s">
        <v>16295</v>
      </c>
      <c r="D134" s="14" t="s">
        <v>2522</v>
      </c>
      <c r="E134" s="15" t="s">
        <v>644</v>
      </c>
      <c r="F134" s="13" t="s">
        <v>16296</v>
      </c>
      <c r="G134" s="16" t="s">
        <v>7511</v>
      </c>
      <c r="H134" s="13" t="s">
        <v>259</v>
      </c>
      <c r="I134" s="13" t="s">
        <v>37437</v>
      </c>
      <c r="J134" s="13" t="s">
        <v>37437</v>
      </c>
      <c r="K134" s="13" t="s">
        <v>37881</v>
      </c>
      <c r="L134" s="17" t="s">
        <v>37882</v>
      </c>
      <c r="M134" s="18">
        <v>3584000</v>
      </c>
      <c r="N134" s="19"/>
      <c r="O134" s="20" t="str">
        <f t="shared" si="4"/>
        <v>CĐ</v>
      </c>
      <c r="R134" s="21" t="str">
        <f t="shared" si="5"/>
        <v>CĐ</v>
      </c>
    </row>
    <row r="135" spans="1:18" ht="24.75" customHeight="1" x14ac:dyDescent="0.25">
      <c r="A135" s="13">
        <v>129</v>
      </c>
      <c r="B135" s="13" t="s">
        <v>37883</v>
      </c>
      <c r="C135" s="13" t="s">
        <v>10712</v>
      </c>
      <c r="D135" s="14" t="s">
        <v>50</v>
      </c>
      <c r="E135" s="15" t="s">
        <v>185</v>
      </c>
      <c r="F135" s="13" t="s">
        <v>6200</v>
      </c>
      <c r="G135" s="16" t="s">
        <v>7990</v>
      </c>
      <c r="H135" s="13" t="s">
        <v>259</v>
      </c>
      <c r="I135" s="13" t="s">
        <v>37437</v>
      </c>
      <c r="J135" s="13" t="s">
        <v>37437</v>
      </c>
      <c r="K135" s="13" t="s">
        <v>37884</v>
      </c>
      <c r="L135" s="17" t="s">
        <v>37885</v>
      </c>
      <c r="M135" s="18">
        <v>3584000</v>
      </c>
      <c r="N135" s="19"/>
      <c r="O135" s="20" t="str">
        <f t="shared" si="4"/>
        <v>C1</v>
      </c>
      <c r="R135" s="21" t="str">
        <f t="shared" si="5"/>
        <v>C1</v>
      </c>
    </row>
    <row r="136" spans="1:18" ht="24.75" customHeight="1" x14ac:dyDescent="0.25">
      <c r="A136" s="13">
        <v>130</v>
      </c>
      <c r="B136" s="13" t="s">
        <v>37886</v>
      </c>
      <c r="C136" s="13" t="s">
        <v>813</v>
      </c>
      <c r="D136" s="14" t="s">
        <v>814</v>
      </c>
      <c r="E136" s="15" t="s">
        <v>815</v>
      </c>
      <c r="F136" s="13" t="s">
        <v>816</v>
      </c>
      <c r="G136" s="16" t="s">
        <v>16</v>
      </c>
      <c r="H136" s="13" t="s">
        <v>259</v>
      </c>
      <c r="I136" s="13" t="s">
        <v>37437</v>
      </c>
      <c r="J136" s="13" t="s">
        <v>37437</v>
      </c>
      <c r="K136" s="13" t="s">
        <v>37887</v>
      </c>
      <c r="L136" s="17" t="s">
        <v>37888</v>
      </c>
      <c r="M136" s="18">
        <v>5129000</v>
      </c>
      <c r="N136" s="19"/>
      <c r="O136" s="20" t="str">
        <f t="shared" si="4"/>
        <v>T4</v>
      </c>
      <c r="R136" s="21" t="str">
        <f t="shared" si="5"/>
        <v>NH 18-19T4</v>
      </c>
    </row>
    <row r="137" spans="1:18" ht="24.75" customHeight="1" x14ac:dyDescent="0.25">
      <c r="A137" s="13">
        <v>131</v>
      </c>
      <c r="B137" s="13" t="s">
        <v>37889</v>
      </c>
      <c r="C137" s="13" t="s">
        <v>18984</v>
      </c>
      <c r="D137" s="14" t="s">
        <v>18985</v>
      </c>
      <c r="E137" s="15" t="s">
        <v>17465</v>
      </c>
      <c r="F137" s="13" t="s">
        <v>18986</v>
      </c>
      <c r="G137" s="16" t="s">
        <v>6405</v>
      </c>
      <c r="H137" s="13" t="s">
        <v>259</v>
      </c>
      <c r="I137" s="13" t="s">
        <v>37437</v>
      </c>
      <c r="J137" s="13" t="s">
        <v>37437</v>
      </c>
      <c r="K137" s="13" t="s">
        <v>37890</v>
      </c>
      <c r="L137" s="17" t="s">
        <v>37891</v>
      </c>
      <c r="M137" s="18">
        <v>3584000</v>
      </c>
      <c r="N137" s="19"/>
      <c r="O137" s="20" t="str">
        <f t="shared" si="4"/>
        <v>CĐ</v>
      </c>
      <c r="R137" s="21" t="str">
        <f t="shared" si="5"/>
        <v>CĐ</v>
      </c>
    </row>
    <row r="138" spans="1:18" ht="24.75" customHeight="1" x14ac:dyDescent="0.25">
      <c r="A138" s="13">
        <v>132</v>
      </c>
      <c r="B138" s="13" t="s">
        <v>37892</v>
      </c>
      <c r="C138" s="13" t="s">
        <v>9094</v>
      </c>
      <c r="D138" s="14" t="s">
        <v>107</v>
      </c>
      <c r="E138" s="15" t="s">
        <v>1957</v>
      </c>
      <c r="F138" s="13" t="s">
        <v>9095</v>
      </c>
      <c r="G138" s="16" t="s">
        <v>4463</v>
      </c>
      <c r="H138" s="13" t="s">
        <v>259</v>
      </c>
      <c r="I138" s="13" t="s">
        <v>37437</v>
      </c>
      <c r="J138" s="13" t="s">
        <v>37437</v>
      </c>
      <c r="K138" s="13" t="s">
        <v>37893</v>
      </c>
      <c r="L138" s="17" t="s">
        <v>37894</v>
      </c>
      <c r="M138" s="18">
        <v>5888000</v>
      </c>
      <c r="N138" s="19"/>
      <c r="O138" s="20" t="str">
        <f t="shared" si="4"/>
        <v>C1</v>
      </c>
      <c r="R138" s="21" t="str">
        <f t="shared" si="5"/>
        <v>NH 18-19C1</v>
      </c>
    </row>
    <row r="139" spans="1:18" ht="24.75" customHeight="1" x14ac:dyDescent="0.25">
      <c r="A139" s="13">
        <v>133</v>
      </c>
      <c r="B139" s="13" t="s">
        <v>37895</v>
      </c>
      <c r="C139" s="13" t="s">
        <v>17349</v>
      </c>
      <c r="D139" s="14" t="s">
        <v>184</v>
      </c>
      <c r="E139" s="15" t="s">
        <v>725</v>
      </c>
      <c r="F139" s="13" t="s">
        <v>17350</v>
      </c>
      <c r="G139" s="16" t="s">
        <v>10504</v>
      </c>
      <c r="H139" s="13" t="s">
        <v>259</v>
      </c>
      <c r="I139" s="13" t="s">
        <v>37437</v>
      </c>
      <c r="J139" s="13" t="s">
        <v>37437</v>
      </c>
      <c r="K139" s="13" t="s">
        <v>37896</v>
      </c>
      <c r="L139" s="17" t="s">
        <v>37897</v>
      </c>
      <c r="M139" s="18">
        <v>3350000</v>
      </c>
      <c r="N139" s="19"/>
      <c r="O139" s="20" t="str">
        <f t="shared" si="4"/>
        <v>TC</v>
      </c>
      <c r="R139" s="21" t="str">
        <f t="shared" si="5"/>
        <v>TC</v>
      </c>
    </row>
    <row r="140" spans="1:18" ht="24.75" customHeight="1" x14ac:dyDescent="0.25">
      <c r="A140" s="13">
        <v>134</v>
      </c>
      <c r="B140" s="13" t="s">
        <v>37898</v>
      </c>
      <c r="C140" s="13" t="s">
        <v>17870</v>
      </c>
      <c r="D140" s="14" t="s">
        <v>509</v>
      </c>
      <c r="E140" s="15" t="s">
        <v>2336</v>
      </c>
      <c r="F140" s="13" t="s">
        <v>9055</v>
      </c>
      <c r="G140" s="16" t="s">
        <v>6405</v>
      </c>
      <c r="H140" s="13" t="s">
        <v>259</v>
      </c>
      <c r="I140" s="13" t="s">
        <v>37437</v>
      </c>
      <c r="J140" s="13" t="s">
        <v>37437</v>
      </c>
      <c r="K140" s="13" t="s">
        <v>37899</v>
      </c>
      <c r="L140" s="17" t="s">
        <v>37900</v>
      </c>
      <c r="M140" s="18">
        <v>3584000</v>
      </c>
      <c r="N140" s="19"/>
      <c r="O140" s="20" t="str">
        <f t="shared" si="4"/>
        <v>CĐ</v>
      </c>
      <c r="R140" s="21" t="str">
        <f t="shared" si="5"/>
        <v>CĐ</v>
      </c>
    </row>
    <row r="141" spans="1:18" ht="24.75" customHeight="1" x14ac:dyDescent="0.25">
      <c r="A141" s="13">
        <v>135</v>
      </c>
      <c r="B141" s="13" t="s">
        <v>37901</v>
      </c>
      <c r="C141" s="13" t="s">
        <v>37902</v>
      </c>
      <c r="D141" s="14" t="s">
        <v>37903</v>
      </c>
      <c r="E141" s="15" t="s">
        <v>1244</v>
      </c>
      <c r="F141" s="13" t="s">
        <v>4351</v>
      </c>
      <c r="G141" s="16" t="s">
        <v>5048</v>
      </c>
      <c r="H141" s="13" t="s">
        <v>259</v>
      </c>
      <c r="I141" s="13" t="s">
        <v>37437</v>
      </c>
      <c r="J141" s="13" t="s">
        <v>37437</v>
      </c>
      <c r="K141" s="13" t="s">
        <v>37904</v>
      </c>
      <c r="L141" s="17" t="s">
        <v>37905</v>
      </c>
      <c r="M141" s="18">
        <v>5632000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4.75" customHeight="1" x14ac:dyDescent="0.25">
      <c r="A142" s="13">
        <v>136</v>
      </c>
      <c r="B142" s="13" t="s">
        <v>37906</v>
      </c>
      <c r="C142" s="13" t="s">
        <v>37907</v>
      </c>
      <c r="D142" s="14" t="s">
        <v>5473</v>
      </c>
      <c r="E142" s="15" t="s">
        <v>12346</v>
      </c>
      <c r="F142" s="13" t="s">
        <v>26485</v>
      </c>
      <c r="G142" s="16" t="s">
        <v>4131</v>
      </c>
      <c r="H142" s="13" t="s">
        <v>259</v>
      </c>
      <c r="I142" s="13" t="s">
        <v>37437</v>
      </c>
      <c r="J142" s="13" t="s">
        <v>37437</v>
      </c>
      <c r="K142" s="13" t="s">
        <v>37908</v>
      </c>
      <c r="L142" s="17" t="s">
        <v>37909</v>
      </c>
      <c r="M142" s="18">
        <v>5376000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4.75" customHeight="1" x14ac:dyDescent="0.25">
      <c r="A143" s="13">
        <v>137</v>
      </c>
      <c r="B143" s="13" t="s">
        <v>37910</v>
      </c>
      <c r="C143" s="13" t="s">
        <v>37911</v>
      </c>
      <c r="D143" s="14" t="s">
        <v>3527</v>
      </c>
      <c r="E143" s="15" t="s">
        <v>28</v>
      </c>
      <c r="F143" s="13" t="s">
        <v>37912</v>
      </c>
      <c r="G143" s="16" t="s">
        <v>335</v>
      </c>
      <c r="H143" s="13" t="s">
        <v>259</v>
      </c>
      <c r="I143" s="13" t="s">
        <v>37437</v>
      </c>
      <c r="J143" s="13" t="s">
        <v>37437</v>
      </c>
      <c r="K143" s="13" t="s">
        <v>37913</v>
      </c>
      <c r="L143" s="17" t="s">
        <v>37914</v>
      </c>
      <c r="M143" s="18">
        <v>4560000</v>
      </c>
      <c r="N143" s="19"/>
      <c r="O143" s="20" t="str">
        <f t="shared" si="4"/>
        <v>T4</v>
      </c>
      <c r="R143" s="21" t="str">
        <f t="shared" si="5"/>
        <v>NH 18-19T4</v>
      </c>
    </row>
    <row r="144" spans="1:18" ht="24.75" customHeight="1" x14ac:dyDescent="0.25">
      <c r="A144" s="13">
        <v>138</v>
      </c>
      <c r="B144" s="13" t="s">
        <v>37915</v>
      </c>
      <c r="C144" s="13" t="s">
        <v>37916</v>
      </c>
      <c r="D144" s="14" t="s">
        <v>37917</v>
      </c>
      <c r="E144" s="15" t="s">
        <v>26</v>
      </c>
      <c r="F144" s="13" t="s">
        <v>36259</v>
      </c>
      <c r="G144" s="16" t="s">
        <v>4131</v>
      </c>
      <c r="H144" s="13" t="s">
        <v>259</v>
      </c>
      <c r="I144" s="13" t="s">
        <v>37437</v>
      </c>
      <c r="J144" s="13" t="s">
        <v>37437</v>
      </c>
      <c r="K144" s="13" t="s">
        <v>37918</v>
      </c>
      <c r="L144" s="17" t="s">
        <v>37919</v>
      </c>
      <c r="M144" s="18">
        <v>5376000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8" ht="24.75" customHeight="1" x14ac:dyDescent="0.25">
      <c r="A145" s="13">
        <v>139</v>
      </c>
      <c r="B145" s="13" t="s">
        <v>37920</v>
      </c>
      <c r="C145" s="13" t="s">
        <v>5498</v>
      </c>
      <c r="D145" s="14" t="s">
        <v>5499</v>
      </c>
      <c r="E145" s="15" t="s">
        <v>947</v>
      </c>
      <c r="F145" s="13" t="s">
        <v>3704</v>
      </c>
      <c r="G145" s="16" t="s">
        <v>6626</v>
      </c>
      <c r="H145" s="13" t="s">
        <v>259</v>
      </c>
      <c r="I145" s="13" t="s">
        <v>37437</v>
      </c>
      <c r="J145" s="13" t="s">
        <v>37437</v>
      </c>
      <c r="K145" s="13" t="s">
        <v>37921</v>
      </c>
      <c r="L145" s="17" t="s">
        <v>37922</v>
      </c>
      <c r="M145" s="18">
        <v>4752000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8" ht="24.75" customHeight="1" x14ac:dyDescent="0.25">
      <c r="A146" s="13">
        <v>140</v>
      </c>
      <c r="B146" s="13" t="s">
        <v>37923</v>
      </c>
      <c r="C146" s="13" t="s">
        <v>37924</v>
      </c>
      <c r="D146" s="14" t="s">
        <v>745</v>
      </c>
      <c r="E146" s="15" t="s">
        <v>185</v>
      </c>
      <c r="F146" s="13" t="s">
        <v>6265</v>
      </c>
      <c r="G146" s="16" t="s">
        <v>4813</v>
      </c>
      <c r="H146" s="13" t="s">
        <v>259</v>
      </c>
      <c r="I146" s="13" t="s">
        <v>37437</v>
      </c>
      <c r="J146" s="13" t="s">
        <v>37437</v>
      </c>
      <c r="K146" s="13" t="s">
        <v>37925</v>
      </c>
      <c r="L146" s="17" t="s">
        <v>37926</v>
      </c>
      <c r="M146" s="18">
        <v>5632000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4.75" customHeight="1" x14ac:dyDescent="0.25">
      <c r="A147" s="13">
        <v>141</v>
      </c>
      <c r="B147" s="13" t="s">
        <v>37927</v>
      </c>
      <c r="C147" s="13" t="s">
        <v>37928</v>
      </c>
      <c r="D147" s="14" t="s">
        <v>1810</v>
      </c>
      <c r="E147" s="15" t="s">
        <v>10312</v>
      </c>
      <c r="F147" s="13" t="s">
        <v>4939</v>
      </c>
      <c r="G147" s="16" t="s">
        <v>4530</v>
      </c>
      <c r="H147" s="13" t="s">
        <v>259</v>
      </c>
      <c r="I147" s="13" t="s">
        <v>37437</v>
      </c>
      <c r="J147" s="13" t="s">
        <v>37437</v>
      </c>
      <c r="K147" s="13" t="s">
        <v>37929</v>
      </c>
      <c r="L147" s="17" t="s">
        <v>37930</v>
      </c>
      <c r="M147" s="18">
        <v>5888000</v>
      </c>
      <c r="N147" s="19"/>
      <c r="O147" s="20" t="str">
        <f t="shared" si="4"/>
        <v>C1</v>
      </c>
      <c r="R147" s="21" t="str">
        <f t="shared" si="5"/>
        <v>NH 18-19C1</v>
      </c>
    </row>
    <row r="148" spans="1:18" ht="24.75" customHeight="1" x14ac:dyDescent="0.25">
      <c r="A148" s="13">
        <v>142</v>
      </c>
      <c r="B148" s="13" t="s">
        <v>37931</v>
      </c>
      <c r="C148" s="13" t="s">
        <v>2787</v>
      </c>
      <c r="D148" s="14" t="s">
        <v>2788</v>
      </c>
      <c r="E148" s="15" t="s">
        <v>1282</v>
      </c>
      <c r="F148" s="13" t="s">
        <v>2789</v>
      </c>
      <c r="G148" s="16" t="s">
        <v>27</v>
      </c>
      <c r="H148" s="13" t="s">
        <v>259</v>
      </c>
      <c r="I148" s="13" t="s">
        <v>37437</v>
      </c>
      <c r="J148" s="13" t="s">
        <v>37437</v>
      </c>
      <c r="K148" s="13" t="s">
        <v>37932</v>
      </c>
      <c r="L148" s="17" t="s">
        <v>37933</v>
      </c>
      <c r="M148" s="18">
        <v>6244000</v>
      </c>
      <c r="N148" s="19"/>
      <c r="O148" s="20" t="str">
        <f t="shared" si="4"/>
        <v>T4</v>
      </c>
      <c r="R148" s="21" t="str">
        <f t="shared" si="5"/>
        <v>NH 18-19T4</v>
      </c>
    </row>
    <row r="149" spans="1:18" ht="24.75" customHeight="1" x14ac:dyDescent="0.25">
      <c r="A149" s="13">
        <v>143</v>
      </c>
      <c r="B149" s="13" t="s">
        <v>37934</v>
      </c>
      <c r="C149" s="13" t="s">
        <v>37935</v>
      </c>
      <c r="D149" s="14" t="s">
        <v>9532</v>
      </c>
      <c r="E149" s="15" t="s">
        <v>546</v>
      </c>
      <c r="F149" s="13" t="s">
        <v>1969</v>
      </c>
      <c r="G149" s="16" t="s">
        <v>397</v>
      </c>
      <c r="H149" s="13" t="s">
        <v>259</v>
      </c>
      <c r="I149" s="13" t="s">
        <v>37437</v>
      </c>
      <c r="J149" s="13" t="s">
        <v>37437</v>
      </c>
      <c r="K149" s="13" t="s">
        <v>37936</v>
      </c>
      <c r="L149" s="17" t="s">
        <v>37937</v>
      </c>
      <c r="M149" s="18">
        <v>4752000</v>
      </c>
      <c r="N149" s="19"/>
      <c r="O149" s="20" t="str">
        <f t="shared" si="4"/>
        <v>C1</v>
      </c>
      <c r="R149" s="21" t="str">
        <f t="shared" si="5"/>
        <v>NH 18-19C1</v>
      </c>
    </row>
    <row r="150" spans="1:18" ht="24.75" customHeight="1" x14ac:dyDescent="0.25">
      <c r="A150" s="13">
        <v>144</v>
      </c>
      <c r="B150" s="13" t="s">
        <v>37938</v>
      </c>
      <c r="C150" s="13" t="s">
        <v>6609</v>
      </c>
      <c r="D150" s="14" t="s">
        <v>6610</v>
      </c>
      <c r="E150" s="15" t="s">
        <v>546</v>
      </c>
      <c r="F150" s="13" t="s">
        <v>6170</v>
      </c>
      <c r="G150" s="16" t="s">
        <v>5909</v>
      </c>
      <c r="H150" s="13" t="s">
        <v>259</v>
      </c>
      <c r="I150" s="13" t="s">
        <v>37437</v>
      </c>
      <c r="J150" s="13" t="s">
        <v>37437</v>
      </c>
      <c r="K150" s="13" t="s">
        <v>37939</v>
      </c>
      <c r="L150" s="17" t="s">
        <v>37940</v>
      </c>
      <c r="M150" s="18">
        <v>4096000</v>
      </c>
      <c r="N150" s="19"/>
      <c r="O150" s="20" t="str">
        <f t="shared" si="4"/>
        <v>C1</v>
      </c>
      <c r="R150" s="21" t="str">
        <f t="shared" si="5"/>
        <v>C1</v>
      </c>
    </row>
    <row r="151" spans="1:18" ht="24.75" customHeight="1" x14ac:dyDescent="0.25">
      <c r="A151" s="13">
        <v>145</v>
      </c>
      <c r="B151" s="13" t="s">
        <v>37941</v>
      </c>
      <c r="C151" s="13" t="s">
        <v>21430</v>
      </c>
      <c r="D151" s="14" t="s">
        <v>21431</v>
      </c>
      <c r="E151" s="15" t="s">
        <v>746</v>
      </c>
      <c r="F151" s="13" t="s">
        <v>17001</v>
      </c>
      <c r="G151" s="16" t="s">
        <v>11661</v>
      </c>
      <c r="H151" s="13" t="s">
        <v>259</v>
      </c>
      <c r="I151" s="13" t="s">
        <v>37437</v>
      </c>
      <c r="J151" s="13" t="s">
        <v>37437</v>
      </c>
      <c r="K151" s="13" t="s">
        <v>37942</v>
      </c>
      <c r="L151" s="17" t="s">
        <v>37943</v>
      </c>
      <c r="M151" s="18">
        <v>3350000</v>
      </c>
      <c r="N151" s="19"/>
      <c r="O151" s="20" t="str">
        <f t="shared" si="4"/>
        <v>TC</v>
      </c>
      <c r="R151" s="21" t="str">
        <f t="shared" si="5"/>
        <v>TC</v>
      </c>
    </row>
    <row r="152" spans="1:18" ht="24.75" customHeight="1" x14ac:dyDescent="0.25">
      <c r="A152" s="13">
        <v>146</v>
      </c>
      <c r="B152" s="13" t="s">
        <v>37944</v>
      </c>
      <c r="C152" s="13" t="s">
        <v>37945</v>
      </c>
      <c r="D152" s="14" t="s">
        <v>37946</v>
      </c>
      <c r="E152" s="15" t="s">
        <v>2043</v>
      </c>
      <c r="F152" s="13" t="s">
        <v>2653</v>
      </c>
      <c r="G152" s="16" t="s">
        <v>705</v>
      </c>
      <c r="H152" s="13" t="s">
        <v>259</v>
      </c>
      <c r="I152" s="13" t="s">
        <v>37437</v>
      </c>
      <c r="J152" s="13" t="s">
        <v>37437</v>
      </c>
      <c r="K152" s="13" t="s">
        <v>37947</v>
      </c>
      <c r="L152" s="17" t="s">
        <v>37948</v>
      </c>
      <c r="M152" s="18">
        <v>5129000</v>
      </c>
      <c r="N152" s="19"/>
      <c r="O152" s="20" t="str">
        <f t="shared" ref="O152:O193" si="6">MID(G152,3,FIND("-",G152,1)-3)&amp;IF(MID(G152,3,5)="CĐ-LT","LT","")</f>
        <v>T4</v>
      </c>
      <c r="R152" s="21" t="str">
        <f t="shared" ref="R152:R193" si="7">IF(LEFT(G152,2)="18","NH 18-19","")&amp;O152</f>
        <v>NH 18-19T4</v>
      </c>
    </row>
    <row r="153" spans="1:18" ht="24.75" customHeight="1" x14ac:dyDescent="0.25">
      <c r="A153" s="13">
        <v>147</v>
      </c>
      <c r="B153" s="13" t="s">
        <v>37949</v>
      </c>
      <c r="C153" s="13" t="s">
        <v>7961</v>
      </c>
      <c r="D153" s="14" t="s">
        <v>7962</v>
      </c>
      <c r="E153" s="15" t="s">
        <v>115</v>
      </c>
      <c r="F153" s="13" t="s">
        <v>6489</v>
      </c>
      <c r="G153" s="16" t="s">
        <v>6221</v>
      </c>
      <c r="H153" s="13" t="s">
        <v>259</v>
      </c>
      <c r="I153" s="13" t="s">
        <v>37437</v>
      </c>
      <c r="J153" s="13" t="s">
        <v>37437</v>
      </c>
      <c r="K153" s="13" t="s">
        <v>37950</v>
      </c>
      <c r="L153" s="17" t="s">
        <v>37951</v>
      </c>
      <c r="M153" s="18">
        <v>3584000</v>
      </c>
      <c r="N153" s="19"/>
      <c r="O153" s="20" t="str">
        <f t="shared" si="6"/>
        <v>C1</v>
      </c>
      <c r="R153" s="21" t="str">
        <f t="shared" si="7"/>
        <v>C1</v>
      </c>
    </row>
    <row r="154" spans="1:18" ht="24.75" customHeight="1" x14ac:dyDescent="0.25">
      <c r="A154" s="13">
        <v>148</v>
      </c>
      <c r="B154" s="13" t="s">
        <v>37952</v>
      </c>
      <c r="C154" s="13" t="s">
        <v>17469</v>
      </c>
      <c r="D154" s="14" t="s">
        <v>17470</v>
      </c>
      <c r="E154" s="15" t="s">
        <v>250</v>
      </c>
      <c r="F154" s="13" t="s">
        <v>17471</v>
      </c>
      <c r="G154" s="16" t="s">
        <v>10504</v>
      </c>
      <c r="H154" s="13" t="s">
        <v>259</v>
      </c>
      <c r="I154" s="13" t="s">
        <v>37437</v>
      </c>
      <c r="J154" s="13" t="s">
        <v>37437</v>
      </c>
      <c r="K154" s="13" t="s">
        <v>37953</v>
      </c>
      <c r="L154" s="17" t="s">
        <v>37954</v>
      </c>
      <c r="M154" s="18">
        <v>3350000</v>
      </c>
      <c r="N154" s="19"/>
      <c r="O154" s="20" t="str">
        <f t="shared" si="6"/>
        <v>TC</v>
      </c>
      <c r="R154" s="21" t="str">
        <f t="shared" si="7"/>
        <v>TC</v>
      </c>
    </row>
    <row r="155" spans="1:18" ht="24.75" customHeight="1" x14ac:dyDescent="0.25">
      <c r="A155" s="13">
        <v>149</v>
      </c>
      <c r="B155" s="13" t="s">
        <v>37955</v>
      </c>
      <c r="C155" s="13" t="s">
        <v>24001</v>
      </c>
      <c r="D155" s="14" t="s">
        <v>11920</v>
      </c>
      <c r="E155" s="15" t="s">
        <v>470</v>
      </c>
      <c r="F155" s="13" t="s">
        <v>9319</v>
      </c>
      <c r="G155" s="16" t="s">
        <v>6435</v>
      </c>
      <c r="H155" s="13" t="s">
        <v>259</v>
      </c>
      <c r="I155" s="13" t="s">
        <v>37437</v>
      </c>
      <c r="J155" s="13" t="s">
        <v>37437</v>
      </c>
      <c r="K155" s="13" t="s">
        <v>37956</v>
      </c>
      <c r="L155" s="17" t="s">
        <v>37957</v>
      </c>
      <c r="M155" s="18">
        <v>3584000</v>
      </c>
      <c r="N155" s="19"/>
      <c r="O155" s="20" t="str">
        <f t="shared" si="6"/>
        <v>CĐ</v>
      </c>
      <c r="R155" s="21" t="str">
        <f t="shared" si="7"/>
        <v>CĐ</v>
      </c>
    </row>
    <row r="156" spans="1:18" ht="24.75" customHeight="1" x14ac:dyDescent="0.25">
      <c r="A156" s="13">
        <v>150</v>
      </c>
      <c r="B156" s="13" t="s">
        <v>37958</v>
      </c>
      <c r="C156" s="13" t="s">
        <v>18316</v>
      </c>
      <c r="D156" s="14" t="s">
        <v>3552</v>
      </c>
      <c r="E156" s="15" t="s">
        <v>18317</v>
      </c>
      <c r="F156" s="13" t="s">
        <v>18318</v>
      </c>
      <c r="G156" s="16" t="s">
        <v>6435</v>
      </c>
      <c r="H156" s="13" t="s">
        <v>259</v>
      </c>
      <c r="I156" s="13" t="s">
        <v>37437</v>
      </c>
      <c r="J156" s="13" t="s">
        <v>37437</v>
      </c>
      <c r="K156" s="13" t="s">
        <v>37959</v>
      </c>
      <c r="L156" s="17" t="s">
        <v>37960</v>
      </c>
      <c r="M156" s="18">
        <v>3584000</v>
      </c>
      <c r="N156" s="19"/>
      <c r="O156" s="20" t="str">
        <f t="shared" si="6"/>
        <v>CĐ</v>
      </c>
      <c r="R156" s="21" t="str">
        <f t="shared" si="7"/>
        <v>CĐ</v>
      </c>
    </row>
    <row r="157" spans="1:18" ht="24.75" customHeight="1" x14ac:dyDescent="0.25">
      <c r="A157" s="13">
        <v>151</v>
      </c>
      <c r="B157" s="13" t="s">
        <v>37961</v>
      </c>
      <c r="C157" s="13" t="s">
        <v>21298</v>
      </c>
      <c r="D157" s="14" t="s">
        <v>21299</v>
      </c>
      <c r="E157" s="15" t="s">
        <v>256</v>
      </c>
      <c r="F157" s="13" t="s">
        <v>21300</v>
      </c>
      <c r="G157" s="16" t="s">
        <v>12789</v>
      </c>
      <c r="H157" s="13" t="s">
        <v>259</v>
      </c>
      <c r="I157" s="13" t="s">
        <v>37437</v>
      </c>
      <c r="J157" s="13" t="s">
        <v>37437</v>
      </c>
      <c r="K157" s="13" t="s">
        <v>37962</v>
      </c>
      <c r="L157" s="17" t="s">
        <v>37963</v>
      </c>
      <c r="M157" s="18">
        <v>5798000</v>
      </c>
      <c r="N157" s="19"/>
      <c r="O157" s="20" t="str">
        <f t="shared" si="6"/>
        <v>T4</v>
      </c>
      <c r="R157" s="21" t="str">
        <f t="shared" si="7"/>
        <v>T4</v>
      </c>
    </row>
    <row r="158" spans="1:18" ht="24.75" customHeight="1" x14ac:dyDescent="0.25">
      <c r="A158" s="13">
        <v>152</v>
      </c>
      <c r="B158" s="13"/>
      <c r="C158" s="13"/>
      <c r="D158" s="14"/>
      <c r="E158" s="15"/>
      <c r="F158" s="13"/>
      <c r="G158" s="16"/>
      <c r="H158" s="13"/>
      <c r="I158" s="13"/>
      <c r="J158" s="13"/>
      <c r="K158" s="13"/>
      <c r="L158" s="17" t="s">
        <v>38083</v>
      </c>
      <c r="M158" s="18"/>
      <c r="N158" s="19" t="s">
        <v>8196</v>
      </c>
      <c r="O158" s="20"/>
      <c r="R158" s="21"/>
    </row>
    <row r="159" spans="1:18" ht="24.75" customHeight="1" x14ac:dyDescent="0.25">
      <c r="A159" s="13">
        <v>153</v>
      </c>
      <c r="B159" s="13" t="s">
        <v>37964</v>
      </c>
      <c r="C159" s="13" t="s">
        <v>31167</v>
      </c>
      <c r="D159" s="14" t="s">
        <v>16946</v>
      </c>
      <c r="E159" s="15" t="s">
        <v>7305</v>
      </c>
      <c r="F159" s="13" t="s">
        <v>3709</v>
      </c>
      <c r="G159" s="16" t="s">
        <v>7258</v>
      </c>
      <c r="H159" s="13" t="s">
        <v>259</v>
      </c>
      <c r="I159" s="13" t="s">
        <v>37437</v>
      </c>
      <c r="J159" s="13" t="s">
        <v>37437</v>
      </c>
      <c r="K159" s="13" t="s">
        <v>37965</v>
      </c>
      <c r="L159" s="17" t="s">
        <v>37966</v>
      </c>
      <c r="M159" s="18">
        <v>3840000</v>
      </c>
      <c r="N159" s="19"/>
      <c r="O159" s="20" t="str">
        <f t="shared" si="6"/>
        <v>CĐ</v>
      </c>
      <c r="R159" s="21" t="str">
        <f t="shared" si="7"/>
        <v>CĐ</v>
      </c>
    </row>
    <row r="160" spans="1:18" ht="24.75" customHeight="1" x14ac:dyDescent="0.25">
      <c r="A160" s="13">
        <v>154</v>
      </c>
      <c r="B160" s="13" t="s">
        <v>37967</v>
      </c>
      <c r="C160" s="13" t="s">
        <v>26191</v>
      </c>
      <c r="D160" s="14" t="s">
        <v>4860</v>
      </c>
      <c r="E160" s="15" t="s">
        <v>154</v>
      </c>
      <c r="F160" s="13" t="s">
        <v>26192</v>
      </c>
      <c r="G160" s="16" t="s">
        <v>7258</v>
      </c>
      <c r="H160" s="13" t="s">
        <v>259</v>
      </c>
      <c r="I160" s="13" t="s">
        <v>37437</v>
      </c>
      <c r="J160" s="13" t="s">
        <v>37437</v>
      </c>
      <c r="K160" s="13" t="s">
        <v>37968</v>
      </c>
      <c r="L160" s="17" t="s">
        <v>37969</v>
      </c>
      <c r="M160" s="18">
        <v>3840000</v>
      </c>
      <c r="N160" s="19"/>
      <c r="O160" s="20" t="str">
        <f t="shared" si="6"/>
        <v>CĐ</v>
      </c>
      <c r="R160" s="21" t="str">
        <f t="shared" si="7"/>
        <v>CĐ</v>
      </c>
    </row>
    <row r="161" spans="1:18" ht="24.75" customHeight="1" x14ac:dyDescent="0.25">
      <c r="A161" s="13">
        <v>155</v>
      </c>
      <c r="B161" s="13" t="s">
        <v>37970</v>
      </c>
      <c r="C161" s="13" t="s">
        <v>28258</v>
      </c>
      <c r="D161" s="14" t="s">
        <v>28259</v>
      </c>
      <c r="E161" s="15" t="s">
        <v>403</v>
      </c>
      <c r="F161" s="13" t="s">
        <v>14673</v>
      </c>
      <c r="G161" s="16" t="s">
        <v>7258</v>
      </c>
      <c r="H161" s="13" t="s">
        <v>259</v>
      </c>
      <c r="I161" s="13" t="s">
        <v>37437</v>
      </c>
      <c r="J161" s="13" t="s">
        <v>37437</v>
      </c>
      <c r="K161" s="13" t="s">
        <v>37971</v>
      </c>
      <c r="L161" s="17" t="s">
        <v>37972</v>
      </c>
      <c r="M161" s="18">
        <v>3840000</v>
      </c>
      <c r="N161" s="19"/>
      <c r="O161" s="20" t="str">
        <f t="shared" si="6"/>
        <v>CĐ</v>
      </c>
      <c r="R161" s="21" t="str">
        <f t="shared" si="7"/>
        <v>CĐ</v>
      </c>
    </row>
    <row r="162" spans="1:18" ht="24.75" customHeight="1" x14ac:dyDescent="0.25">
      <c r="A162" s="13">
        <v>156</v>
      </c>
      <c r="B162" s="13" t="s">
        <v>37973</v>
      </c>
      <c r="C162" s="13" t="s">
        <v>23238</v>
      </c>
      <c r="D162" s="14" t="s">
        <v>1804</v>
      </c>
      <c r="E162" s="15" t="s">
        <v>1282</v>
      </c>
      <c r="F162" s="13" t="s">
        <v>23239</v>
      </c>
      <c r="G162" s="16" t="s">
        <v>7258</v>
      </c>
      <c r="H162" s="13" t="s">
        <v>259</v>
      </c>
      <c r="I162" s="13" t="s">
        <v>37640</v>
      </c>
      <c r="J162" s="13" t="s">
        <v>37640</v>
      </c>
      <c r="K162" s="13" t="s">
        <v>37974</v>
      </c>
      <c r="L162" s="17" t="s">
        <v>37975</v>
      </c>
      <c r="M162" s="18">
        <v>3840000</v>
      </c>
      <c r="N162" s="19"/>
      <c r="O162" s="20" t="str">
        <f t="shared" si="6"/>
        <v>CĐ</v>
      </c>
      <c r="R162" s="21" t="str">
        <f t="shared" si="7"/>
        <v>CĐ</v>
      </c>
    </row>
    <row r="163" spans="1:18" ht="24.75" customHeight="1" x14ac:dyDescent="0.25">
      <c r="A163" s="13">
        <v>157</v>
      </c>
      <c r="B163" s="13"/>
      <c r="C163" s="13"/>
      <c r="D163" s="14"/>
      <c r="E163" s="15"/>
      <c r="F163" s="13"/>
      <c r="G163" s="16"/>
      <c r="H163" s="13"/>
      <c r="I163" s="13"/>
      <c r="J163" s="13"/>
      <c r="K163" s="13"/>
      <c r="L163" s="17" t="s">
        <v>38084</v>
      </c>
      <c r="M163" s="18"/>
      <c r="N163" s="19" t="s">
        <v>8196</v>
      </c>
      <c r="O163" s="20"/>
      <c r="R163" s="21"/>
    </row>
    <row r="164" spans="1:18" ht="24.75" customHeight="1" x14ac:dyDescent="0.25">
      <c r="A164" s="13">
        <v>158</v>
      </c>
      <c r="B164" s="13" t="s">
        <v>37976</v>
      </c>
      <c r="C164" s="13" t="s">
        <v>22348</v>
      </c>
      <c r="D164" s="14" t="s">
        <v>10310</v>
      </c>
      <c r="E164" s="15" t="s">
        <v>2941</v>
      </c>
      <c r="F164" s="13" t="s">
        <v>9683</v>
      </c>
      <c r="G164" s="16" t="s">
        <v>7085</v>
      </c>
      <c r="H164" s="13" t="s">
        <v>259</v>
      </c>
      <c r="I164" s="13" t="s">
        <v>37640</v>
      </c>
      <c r="J164" s="13" t="s">
        <v>37640</v>
      </c>
      <c r="K164" s="13" t="s">
        <v>37977</v>
      </c>
      <c r="L164" s="17" t="s">
        <v>37978</v>
      </c>
      <c r="M164" s="18">
        <v>3328000</v>
      </c>
      <c r="N164" s="19"/>
      <c r="O164" s="20" t="str">
        <f t="shared" si="6"/>
        <v>CĐ</v>
      </c>
      <c r="R164" s="21" t="str">
        <f t="shared" si="7"/>
        <v>CĐ</v>
      </c>
    </row>
    <row r="165" spans="1:18" ht="24.75" customHeight="1" x14ac:dyDescent="0.25">
      <c r="A165" s="13">
        <v>159</v>
      </c>
      <c r="B165" s="13" t="s">
        <v>37979</v>
      </c>
      <c r="C165" s="13" t="s">
        <v>37980</v>
      </c>
      <c r="D165" s="14" t="s">
        <v>5569</v>
      </c>
      <c r="E165" s="15" t="s">
        <v>3741</v>
      </c>
      <c r="F165" s="13" t="s">
        <v>5394</v>
      </c>
      <c r="G165" s="16" t="s">
        <v>6639</v>
      </c>
      <c r="H165" s="13" t="s">
        <v>259</v>
      </c>
      <c r="I165" s="13" t="s">
        <v>37640</v>
      </c>
      <c r="J165" s="13" t="s">
        <v>37640</v>
      </c>
      <c r="K165" s="13" t="s">
        <v>37981</v>
      </c>
      <c r="L165" s="17" t="s">
        <v>37982</v>
      </c>
      <c r="M165" s="18">
        <v>5120000</v>
      </c>
      <c r="N165" s="19"/>
      <c r="O165" s="20" t="str">
        <f t="shared" si="6"/>
        <v>C1</v>
      </c>
      <c r="R165" s="21" t="str">
        <f t="shared" si="7"/>
        <v>NH 18-19C1</v>
      </c>
    </row>
    <row r="166" spans="1:18" ht="24.75" customHeight="1" x14ac:dyDescent="0.25">
      <c r="A166" s="13">
        <v>160</v>
      </c>
      <c r="B166" s="13" t="s">
        <v>37983</v>
      </c>
      <c r="C166" s="13" t="s">
        <v>37984</v>
      </c>
      <c r="D166" s="14" t="s">
        <v>3109</v>
      </c>
      <c r="E166" s="15" t="s">
        <v>1957</v>
      </c>
      <c r="F166" s="13" t="s">
        <v>21803</v>
      </c>
      <c r="G166" s="16" t="s">
        <v>4480</v>
      </c>
      <c r="H166" s="13" t="s">
        <v>259</v>
      </c>
      <c r="I166" s="13" t="s">
        <v>37640</v>
      </c>
      <c r="J166" s="13" t="s">
        <v>37640</v>
      </c>
      <c r="K166" s="13" t="s">
        <v>37985</v>
      </c>
      <c r="L166" s="17" t="s">
        <v>37986</v>
      </c>
      <c r="M166" s="18">
        <v>5888000</v>
      </c>
      <c r="N166" s="19"/>
      <c r="O166" s="20" t="str">
        <f t="shared" si="6"/>
        <v>C1</v>
      </c>
      <c r="R166" s="21" t="str">
        <f t="shared" si="7"/>
        <v>NH 18-19C1</v>
      </c>
    </row>
    <row r="167" spans="1:18" ht="24.75" customHeight="1" x14ac:dyDescent="0.25">
      <c r="A167" s="13">
        <v>161</v>
      </c>
      <c r="B167" s="13" t="s">
        <v>37987</v>
      </c>
      <c r="C167" s="13" t="s">
        <v>37988</v>
      </c>
      <c r="D167" s="14" t="s">
        <v>37989</v>
      </c>
      <c r="E167" s="15" t="s">
        <v>3724</v>
      </c>
      <c r="F167" s="13" t="s">
        <v>3482</v>
      </c>
      <c r="G167" s="16" t="s">
        <v>843</v>
      </c>
      <c r="H167" s="13" t="s">
        <v>259</v>
      </c>
      <c r="I167" s="13" t="s">
        <v>37640</v>
      </c>
      <c r="J167" s="13" t="s">
        <v>37640</v>
      </c>
      <c r="K167" s="13" t="s">
        <v>37990</v>
      </c>
      <c r="L167" s="17" t="s">
        <v>37991</v>
      </c>
      <c r="M167" s="18">
        <v>5888000</v>
      </c>
      <c r="N167" s="19"/>
      <c r="O167" s="20" t="str">
        <f t="shared" si="6"/>
        <v>C1</v>
      </c>
      <c r="R167" s="21" t="str">
        <f t="shared" si="7"/>
        <v>NH 18-19C1</v>
      </c>
    </row>
    <row r="168" spans="1:18" ht="24.75" customHeight="1" x14ac:dyDescent="0.25">
      <c r="A168" s="13">
        <v>162</v>
      </c>
      <c r="B168" s="13" t="s">
        <v>37992</v>
      </c>
      <c r="C168" s="13" t="s">
        <v>37993</v>
      </c>
      <c r="D168" s="14" t="s">
        <v>6243</v>
      </c>
      <c r="E168" s="15" t="s">
        <v>223</v>
      </c>
      <c r="F168" s="13" t="s">
        <v>4148</v>
      </c>
      <c r="G168" s="16" t="s">
        <v>31447</v>
      </c>
      <c r="H168" s="13" t="s">
        <v>259</v>
      </c>
      <c r="I168" s="13" t="s">
        <v>37640</v>
      </c>
      <c r="J168" s="13" t="s">
        <v>37640</v>
      </c>
      <c r="K168" s="13" t="s">
        <v>37994</v>
      </c>
      <c r="L168" s="17" t="s">
        <v>37995</v>
      </c>
      <c r="M168" s="18">
        <v>5129000</v>
      </c>
      <c r="N168" s="19"/>
      <c r="O168" s="20" t="str">
        <f t="shared" si="6"/>
        <v>T4</v>
      </c>
      <c r="R168" s="21" t="str">
        <f t="shared" si="7"/>
        <v>NH 18-19T4</v>
      </c>
    </row>
    <row r="169" spans="1:18" ht="24.75" customHeight="1" x14ac:dyDescent="0.25">
      <c r="A169" s="13">
        <v>163</v>
      </c>
      <c r="B169" s="13" t="s">
        <v>37996</v>
      </c>
      <c r="C169" s="13" t="s">
        <v>37997</v>
      </c>
      <c r="D169" s="14" t="s">
        <v>11790</v>
      </c>
      <c r="E169" s="15" t="s">
        <v>3182</v>
      </c>
      <c r="F169" s="13" t="s">
        <v>13780</v>
      </c>
      <c r="G169" s="16" t="s">
        <v>6405</v>
      </c>
      <c r="H169" s="13" t="s">
        <v>259</v>
      </c>
      <c r="I169" s="13" t="s">
        <v>37640</v>
      </c>
      <c r="J169" s="13" t="s">
        <v>37640</v>
      </c>
      <c r="K169" s="13" t="s">
        <v>37998</v>
      </c>
      <c r="L169" s="17" t="s">
        <v>37999</v>
      </c>
      <c r="M169" s="18">
        <v>3584000</v>
      </c>
      <c r="N169" s="19"/>
      <c r="O169" s="20" t="str">
        <f t="shared" si="6"/>
        <v>CĐ</v>
      </c>
      <c r="R169" s="21" t="str">
        <f t="shared" si="7"/>
        <v>CĐ</v>
      </c>
    </row>
    <row r="170" spans="1:18" ht="24.75" customHeight="1" x14ac:dyDescent="0.25">
      <c r="A170" s="13">
        <v>164</v>
      </c>
      <c r="B170" s="13" t="s">
        <v>38000</v>
      </c>
      <c r="C170" s="13" t="s">
        <v>17154</v>
      </c>
      <c r="D170" s="14" t="s">
        <v>4300</v>
      </c>
      <c r="E170" s="15" t="s">
        <v>2764</v>
      </c>
      <c r="F170" s="13" t="s">
        <v>17155</v>
      </c>
      <c r="G170" s="16" t="s">
        <v>13113</v>
      </c>
      <c r="H170" s="13" t="s">
        <v>259</v>
      </c>
      <c r="I170" s="13" t="s">
        <v>37640</v>
      </c>
      <c r="J170" s="13" t="s">
        <v>37640</v>
      </c>
      <c r="K170" s="13" t="s">
        <v>38001</v>
      </c>
      <c r="L170" s="17" t="s">
        <v>38002</v>
      </c>
      <c r="M170" s="18">
        <v>6021000</v>
      </c>
      <c r="N170" s="19"/>
      <c r="O170" s="20" t="str">
        <f t="shared" si="6"/>
        <v>T4</v>
      </c>
      <c r="R170" s="21" t="str">
        <f t="shared" si="7"/>
        <v>T4</v>
      </c>
    </row>
    <row r="171" spans="1:18" ht="24.75" customHeight="1" x14ac:dyDescent="0.25">
      <c r="A171" s="13">
        <v>165</v>
      </c>
      <c r="B171" s="13" t="s">
        <v>38003</v>
      </c>
      <c r="C171" s="13" t="s">
        <v>9406</v>
      </c>
      <c r="D171" s="14" t="s">
        <v>3379</v>
      </c>
      <c r="E171" s="15" t="s">
        <v>546</v>
      </c>
      <c r="F171" s="13" t="s">
        <v>9407</v>
      </c>
      <c r="G171" s="16" t="s">
        <v>8752</v>
      </c>
      <c r="H171" s="13" t="s">
        <v>259</v>
      </c>
      <c r="I171" s="13" t="s">
        <v>37640</v>
      </c>
      <c r="J171" s="13" t="s">
        <v>37640</v>
      </c>
      <c r="K171" s="13" t="s">
        <v>38004</v>
      </c>
      <c r="L171" s="17" t="s">
        <v>38005</v>
      </c>
      <c r="M171" s="18">
        <v>3328000</v>
      </c>
      <c r="N171" s="19"/>
      <c r="O171" s="20" t="str">
        <f t="shared" si="6"/>
        <v>C1</v>
      </c>
      <c r="R171" s="21" t="str">
        <f t="shared" si="7"/>
        <v>C1</v>
      </c>
    </row>
    <row r="172" spans="1:18" ht="24.75" customHeight="1" x14ac:dyDescent="0.25">
      <c r="A172" s="13">
        <v>166</v>
      </c>
      <c r="B172" s="13" t="s">
        <v>38006</v>
      </c>
      <c r="C172" s="13" t="s">
        <v>38007</v>
      </c>
      <c r="D172" s="14" t="s">
        <v>4650</v>
      </c>
      <c r="E172" s="15" t="s">
        <v>208</v>
      </c>
      <c r="F172" s="13" t="s">
        <v>10308</v>
      </c>
      <c r="G172" s="16" t="s">
        <v>8752</v>
      </c>
      <c r="H172" s="13" t="s">
        <v>259</v>
      </c>
      <c r="I172" s="13" t="s">
        <v>37640</v>
      </c>
      <c r="J172" s="13" t="s">
        <v>37640</v>
      </c>
      <c r="K172" s="13" t="s">
        <v>38008</v>
      </c>
      <c r="L172" s="17" t="s">
        <v>38009</v>
      </c>
      <c r="M172" s="18">
        <v>3328000</v>
      </c>
      <c r="N172" s="19"/>
      <c r="O172" s="20" t="str">
        <f t="shared" si="6"/>
        <v>C1</v>
      </c>
      <c r="R172" s="21" t="str">
        <f t="shared" si="7"/>
        <v>C1</v>
      </c>
    </row>
    <row r="173" spans="1:18" ht="24.75" customHeight="1" x14ac:dyDescent="0.25">
      <c r="A173" s="13">
        <v>167</v>
      </c>
      <c r="B173" s="13" t="s">
        <v>38010</v>
      </c>
      <c r="C173" s="13" t="s">
        <v>38011</v>
      </c>
      <c r="D173" s="14" t="s">
        <v>249</v>
      </c>
      <c r="E173" s="15" t="s">
        <v>697</v>
      </c>
      <c r="F173" s="13" t="s">
        <v>1238</v>
      </c>
      <c r="G173" s="16" t="s">
        <v>705</v>
      </c>
      <c r="H173" s="13" t="s">
        <v>259</v>
      </c>
      <c r="I173" s="13" t="s">
        <v>37640</v>
      </c>
      <c r="J173" s="13" t="s">
        <v>37640</v>
      </c>
      <c r="K173" s="13" t="s">
        <v>38012</v>
      </c>
      <c r="L173" s="17" t="s">
        <v>38013</v>
      </c>
      <c r="M173" s="18">
        <v>5129000</v>
      </c>
      <c r="N173" s="19"/>
      <c r="O173" s="20" t="str">
        <f t="shared" si="6"/>
        <v>T4</v>
      </c>
      <c r="R173" s="21" t="str">
        <f t="shared" si="7"/>
        <v>NH 18-19T4</v>
      </c>
    </row>
    <row r="174" spans="1:18" ht="24.75" customHeight="1" x14ac:dyDescent="0.25">
      <c r="A174" s="13">
        <v>168</v>
      </c>
      <c r="B174" s="13" t="s">
        <v>38014</v>
      </c>
      <c r="C174" s="13" t="s">
        <v>4045</v>
      </c>
      <c r="D174" s="14" t="s">
        <v>4046</v>
      </c>
      <c r="E174" s="15" t="s">
        <v>1282</v>
      </c>
      <c r="F174" s="13" t="s">
        <v>1794</v>
      </c>
      <c r="G174" s="16" t="s">
        <v>21</v>
      </c>
      <c r="H174" s="13" t="s">
        <v>259</v>
      </c>
      <c r="I174" s="13" t="s">
        <v>37640</v>
      </c>
      <c r="J174" s="13" t="s">
        <v>37640</v>
      </c>
      <c r="K174" s="13" t="s">
        <v>38015</v>
      </c>
      <c r="L174" s="17" t="s">
        <v>38016</v>
      </c>
      <c r="M174" s="18">
        <v>5352000</v>
      </c>
      <c r="N174" s="19"/>
      <c r="O174" s="20" t="str">
        <f t="shared" si="6"/>
        <v>T4</v>
      </c>
      <c r="R174" s="21" t="str">
        <f t="shared" si="7"/>
        <v>NH 18-19T4</v>
      </c>
    </row>
    <row r="175" spans="1:18" ht="24.75" customHeight="1" x14ac:dyDescent="0.25">
      <c r="A175" s="13">
        <v>169</v>
      </c>
      <c r="B175" s="13" t="s">
        <v>38017</v>
      </c>
      <c r="C175" s="13" t="s">
        <v>18015</v>
      </c>
      <c r="D175" s="14" t="s">
        <v>2437</v>
      </c>
      <c r="E175" s="15" t="s">
        <v>3038</v>
      </c>
      <c r="F175" s="13" t="s">
        <v>9319</v>
      </c>
      <c r="G175" s="16" t="s">
        <v>10504</v>
      </c>
      <c r="H175" s="13" t="s">
        <v>259</v>
      </c>
      <c r="I175" s="13" t="s">
        <v>37640</v>
      </c>
      <c r="J175" s="13" t="s">
        <v>37640</v>
      </c>
      <c r="K175" s="13" t="s">
        <v>38018</v>
      </c>
      <c r="L175" s="17" t="s">
        <v>38019</v>
      </c>
      <c r="M175" s="18">
        <v>3350000</v>
      </c>
      <c r="N175" s="19"/>
      <c r="O175" s="20" t="str">
        <f t="shared" si="6"/>
        <v>TC</v>
      </c>
      <c r="R175" s="21" t="str">
        <f t="shared" si="7"/>
        <v>TC</v>
      </c>
    </row>
    <row r="176" spans="1:18" ht="24.75" customHeight="1" x14ac:dyDescent="0.25">
      <c r="A176" s="13">
        <v>170</v>
      </c>
      <c r="B176" s="13" t="s">
        <v>38020</v>
      </c>
      <c r="C176" s="13" t="s">
        <v>18024</v>
      </c>
      <c r="D176" s="14" t="s">
        <v>7730</v>
      </c>
      <c r="E176" s="15" t="s">
        <v>320</v>
      </c>
      <c r="F176" s="13" t="s">
        <v>18025</v>
      </c>
      <c r="G176" s="16" t="s">
        <v>10504</v>
      </c>
      <c r="H176" s="13" t="s">
        <v>259</v>
      </c>
      <c r="I176" s="13" t="s">
        <v>37640</v>
      </c>
      <c r="J176" s="13" t="s">
        <v>37640</v>
      </c>
      <c r="K176" s="13" t="s">
        <v>38021</v>
      </c>
      <c r="L176" s="17" t="s">
        <v>38022</v>
      </c>
      <c r="M176" s="18">
        <v>3350000</v>
      </c>
      <c r="N176" s="19"/>
      <c r="O176" s="20" t="str">
        <f t="shared" si="6"/>
        <v>TC</v>
      </c>
      <c r="R176" s="21" t="str">
        <f t="shared" si="7"/>
        <v>TC</v>
      </c>
    </row>
    <row r="177" spans="1:18" ht="24.75" customHeight="1" x14ac:dyDescent="0.25">
      <c r="A177" s="13">
        <v>171</v>
      </c>
      <c r="B177" s="13" t="s">
        <v>38023</v>
      </c>
      <c r="C177" s="13" t="s">
        <v>19622</v>
      </c>
      <c r="D177" s="14" t="s">
        <v>19623</v>
      </c>
      <c r="E177" s="15" t="s">
        <v>3038</v>
      </c>
      <c r="F177" s="13" t="s">
        <v>19624</v>
      </c>
      <c r="G177" s="16" t="s">
        <v>6271</v>
      </c>
      <c r="H177" s="13" t="s">
        <v>259</v>
      </c>
      <c r="I177" s="13" t="s">
        <v>37640</v>
      </c>
      <c r="J177" s="13" t="s">
        <v>37640</v>
      </c>
      <c r="K177" s="13" t="s">
        <v>38024</v>
      </c>
      <c r="L177" s="17" t="s">
        <v>38025</v>
      </c>
      <c r="M177" s="18">
        <v>4608000</v>
      </c>
      <c r="N177" s="19"/>
      <c r="O177" s="20" t="str">
        <f t="shared" si="6"/>
        <v>CĐ</v>
      </c>
      <c r="R177" s="21" t="str">
        <f t="shared" si="7"/>
        <v>CĐ</v>
      </c>
    </row>
    <row r="178" spans="1:18" ht="24.75" customHeight="1" x14ac:dyDescent="0.25">
      <c r="A178" s="13">
        <v>172</v>
      </c>
      <c r="B178" s="13" t="s">
        <v>38026</v>
      </c>
      <c r="C178" s="13" t="s">
        <v>9580</v>
      </c>
      <c r="D178" s="14" t="s">
        <v>2967</v>
      </c>
      <c r="E178" s="15" t="s">
        <v>1321</v>
      </c>
      <c r="F178" s="13" t="s">
        <v>7252</v>
      </c>
      <c r="G178" s="16" t="s">
        <v>8777</v>
      </c>
      <c r="H178" s="13" t="s">
        <v>259</v>
      </c>
      <c r="I178" s="13" t="s">
        <v>37640</v>
      </c>
      <c r="J178" s="13" t="s">
        <v>37640</v>
      </c>
      <c r="K178" s="13" t="s">
        <v>38027</v>
      </c>
      <c r="L178" s="17" t="s">
        <v>38028</v>
      </c>
      <c r="M178" s="18">
        <v>3584000</v>
      </c>
      <c r="N178" s="19"/>
      <c r="O178" s="20" t="str">
        <f t="shared" si="6"/>
        <v>CĐ</v>
      </c>
      <c r="R178" s="21" t="str">
        <f t="shared" si="7"/>
        <v>CĐ</v>
      </c>
    </row>
    <row r="179" spans="1:18" ht="24.75" customHeight="1" x14ac:dyDescent="0.25">
      <c r="A179" s="13">
        <v>173</v>
      </c>
      <c r="B179" s="13" t="s">
        <v>38029</v>
      </c>
      <c r="C179" s="13" t="s">
        <v>38030</v>
      </c>
      <c r="D179" s="14" t="s">
        <v>464</v>
      </c>
      <c r="E179" s="15" t="s">
        <v>1388</v>
      </c>
      <c r="F179" s="13" t="s">
        <v>38031</v>
      </c>
      <c r="G179" s="16" t="s">
        <v>1246</v>
      </c>
      <c r="H179" s="13" t="s">
        <v>259</v>
      </c>
      <c r="I179" s="13" t="s">
        <v>37640</v>
      </c>
      <c r="J179" s="13" t="s">
        <v>37640</v>
      </c>
      <c r="K179" s="13" t="s">
        <v>38032</v>
      </c>
      <c r="L179" s="17" t="s">
        <v>38033</v>
      </c>
      <c r="M179" s="18">
        <v>5632000</v>
      </c>
      <c r="N179" s="19"/>
      <c r="O179" s="20" t="str">
        <f t="shared" si="6"/>
        <v>C1</v>
      </c>
      <c r="R179" s="21" t="str">
        <f t="shared" si="7"/>
        <v>NH 18-19C1</v>
      </c>
    </row>
    <row r="180" spans="1:18" ht="24.75" customHeight="1" x14ac:dyDescent="0.25">
      <c r="A180" s="13">
        <v>174</v>
      </c>
      <c r="B180" s="13" t="s">
        <v>38034</v>
      </c>
      <c r="C180" s="13" t="s">
        <v>27127</v>
      </c>
      <c r="D180" s="14" t="s">
        <v>27128</v>
      </c>
      <c r="E180" s="15" t="s">
        <v>431</v>
      </c>
      <c r="F180" s="13" t="s">
        <v>10946</v>
      </c>
      <c r="G180" s="16" t="s">
        <v>6945</v>
      </c>
      <c r="H180" s="13" t="s">
        <v>259</v>
      </c>
      <c r="I180" s="13" t="s">
        <v>37640</v>
      </c>
      <c r="J180" s="13" t="s">
        <v>37640</v>
      </c>
      <c r="K180" s="13" t="s">
        <v>38035</v>
      </c>
      <c r="L180" s="17" t="s">
        <v>38036</v>
      </c>
      <c r="M180" s="18">
        <v>3584000</v>
      </c>
      <c r="N180" s="19"/>
      <c r="O180" s="20" t="str">
        <f t="shared" si="6"/>
        <v>CĐ</v>
      </c>
      <c r="R180" s="21" t="str">
        <f t="shared" si="7"/>
        <v>CĐ</v>
      </c>
    </row>
    <row r="181" spans="1:18" ht="24.75" customHeight="1" x14ac:dyDescent="0.25">
      <c r="A181" s="13">
        <v>175</v>
      </c>
      <c r="B181" s="13" t="s">
        <v>38037</v>
      </c>
      <c r="C181" s="13" t="s">
        <v>24327</v>
      </c>
      <c r="D181" s="14" t="s">
        <v>7780</v>
      </c>
      <c r="E181" s="15" t="s">
        <v>93</v>
      </c>
      <c r="F181" s="13" t="s">
        <v>4733</v>
      </c>
      <c r="G181" s="16" t="s">
        <v>6947</v>
      </c>
      <c r="H181" s="13" t="s">
        <v>259</v>
      </c>
      <c r="I181" s="13" t="s">
        <v>37640</v>
      </c>
      <c r="J181" s="13" t="s">
        <v>37640</v>
      </c>
      <c r="K181" s="13" t="s">
        <v>38038</v>
      </c>
      <c r="L181" s="17" t="s">
        <v>38039</v>
      </c>
      <c r="M181" s="18">
        <v>4096000</v>
      </c>
      <c r="N181" s="19"/>
      <c r="O181" s="20" t="str">
        <f t="shared" si="6"/>
        <v>C1</v>
      </c>
      <c r="R181" s="21" t="str">
        <f t="shared" si="7"/>
        <v>C1</v>
      </c>
    </row>
    <row r="182" spans="1:18" ht="24.75" customHeight="1" x14ac:dyDescent="0.25">
      <c r="A182" s="13">
        <v>176</v>
      </c>
      <c r="B182" s="13" t="s">
        <v>38040</v>
      </c>
      <c r="C182" s="13" t="s">
        <v>25403</v>
      </c>
      <c r="D182" s="14" t="s">
        <v>1150</v>
      </c>
      <c r="E182" s="15" t="s">
        <v>15</v>
      </c>
      <c r="F182" s="13" t="s">
        <v>6501</v>
      </c>
      <c r="G182" s="16" t="s">
        <v>8777</v>
      </c>
      <c r="H182" s="13" t="s">
        <v>259</v>
      </c>
      <c r="I182" s="13" t="s">
        <v>37640</v>
      </c>
      <c r="J182" s="13" t="s">
        <v>37640</v>
      </c>
      <c r="K182" s="13" t="s">
        <v>38041</v>
      </c>
      <c r="L182" s="17" t="s">
        <v>38042</v>
      </c>
      <c r="M182" s="18">
        <v>3584000</v>
      </c>
      <c r="N182" s="19"/>
      <c r="O182" s="20" t="str">
        <f t="shared" si="6"/>
        <v>CĐ</v>
      </c>
      <c r="R182" s="21" t="str">
        <f t="shared" si="7"/>
        <v>CĐ</v>
      </c>
    </row>
    <row r="183" spans="1:18" ht="24.75" customHeight="1" x14ac:dyDescent="0.25">
      <c r="A183" s="13">
        <v>177</v>
      </c>
      <c r="B183" s="13" t="s">
        <v>38043</v>
      </c>
      <c r="C183" s="13" t="s">
        <v>38044</v>
      </c>
      <c r="D183" s="14" t="s">
        <v>161</v>
      </c>
      <c r="E183" s="15" t="s">
        <v>17790</v>
      </c>
      <c r="F183" s="13" t="s">
        <v>8470</v>
      </c>
      <c r="G183" s="16" t="s">
        <v>5048</v>
      </c>
      <c r="H183" s="13" t="s">
        <v>259</v>
      </c>
      <c r="I183" s="13" t="s">
        <v>37640</v>
      </c>
      <c r="J183" s="13" t="s">
        <v>37640</v>
      </c>
      <c r="K183" s="13" t="s">
        <v>38045</v>
      </c>
      <c r="L183" s="17" t="s">
        <v>38046</v>
      </c>
      <c r="M183" s="18">
        <v>5632000</v>
      </c>
      <c r="N183" s="19"/>
      <c r="O183" s="20" t="str">
        <f t="shared" si="6"/>
        <v>C1</v>
      </c>
      <c r="R183" s="21" t="str">
        <f t="shared" si="7"/>
        <v>NH 18-19C1</v>
      </c>
    </row>
    <row r="184" spans="1:18" ht="24.75" customHeight="1" x14ac:dyDescent="0.25">
      <c r="A184" s="13">
        <v>178</v>
      </c>
      <c r="B184" s="13" t="s">
        <v>38047</v>
      </c>
      <c r="C184" s="13" t="s">
        <v>38048</v>
      </c>
      <c r="D184" s="14" t="s">
        <v>1072</v>
      </c>
      <c r="E184" s="15" t="s">
        <v>567</v>
      </c>
      <c r="F184" s="13" t="s">
        <v>38049</v>
      </c>
      <c r="G184" s="16" t="s">
        <v>2062</v>
      </c>
      <c r="H184" s="13" t="s">
        <v>259</v>
      </c>
      <c r="I184" s="13" t="s">
        <v>37640</v>
      </c>
      <c r="J184" s="13" t="s">
        <v>37640</v>
      </c>
      <c r="K184" s="13" t="s">
        <v>38050</v>
      </c>
      <c r="L184" s="17" t="s">
        <v>38051</v>
      </c>
      <c r="M184" s="18">
        <v>4237000</v>
      </c>
      <c r="N184" s="19"/>
      <c r="O184" s="20" t="str">
        <f t="shared" si="6"/>
        <v>T2</v>
      </c>
      <c r="R184" s="21" t="str">
        <f t="shared" si="7"/>
        <v>NH 18-19T2</v>
      </c>
    </row>
    <row r="185" spans="1:18" ht="24.75" customHeight="1" x14ac:dyDescent="0.25">
      <c r="A185" s="13">
        <v>179</v>
      </c>
      <c r="B185" s="13" t="s">
        <v>38052</v>
      </c>
      <c r="C185" s="13" t="s">
        <v>38048</v>
      </c>
      <c r="D185" s="14" t="s">
        <v>1072</v>
      </c>
      <c r="E185" s="15" t="s">
        <v>567</v>
      </c>
      <c r="F185" s="13" t="s">
        <v>38049</v>
      </c>
      <c r="G185" s="16" t="s">
        <v>2062</v>
      </c>
      <c r="H185" s="13" t="s">
        <v>259</v>
      </c>
      <c r="I185" s="13" t="s">
        <v>37640</v>
      </c>
      <c r="J185" s="13" t="s">
        <v>37640</v>
      </c>
      <c r="K185" s="13" t="s">
        <v>38053</v>
      </c>
      <c r="L185" s="17" t="s">
        <v>38054</v>
      </c>
      <c r="M185" s="18">
        <v>500000</v>
      </c>
      <c r="N185" s="19"/>
      <c r="O185" s="20" t="str">
        <f t="shared" si="6"/>
        <v>T2</v>
      </c>
      <c r="R185" s="21" t="str">
        <f t="shared" si="7"/>
        <v>NH 18-19T2</v>
      </c>
    </row>
    <row r="186" spans="1:18" ht="24.75" customHeight="1" x14ac:dyDescent="0.25">
      <c r="A186" s="13">
        <v>180</v>
      </c>
      <c r="B186" s="13" t="s">
        <v>38055</v>
      </c>
      <c r="C186" s="13" t="s">
        <v>30308</v>
      </c>
      <c r="D186" s="14" t="s">
        <v>30309</v>
      </c>
      <c r="E186" s="15" t="s">
        <v>115</v>
      </c>
      <c r="F186" s="13" t="s">
        <v>26085</v>
      </c>
      <c r="G186" s="16" t="s">
        <v>6945</v>
      </c>
      <c r="H186" s="13" t="s">
        <v>259</v>
      </c>
      <c r="I186" s="13" t="s">
        <v>37640</v>
      </c>
      <c r="J186" s="13" t="s">
        <v>37640</v>
      </c>
      <c r="K186" s="13" t="s">
        <v>38056</v>
      </c>
      <c r="L186" s="17" t="s">
        <v>38057</v>
      </c>
      <c r="M186" s="18">
        <v>3584000</v>
      </c>
      <c r="N186" s="19"/>
      <c r="O186" s="20" t="str">
        <f t="shared" si="6"/>
        <v>CĐ</v>
      </c>
      <c r="R186" s="21" t="str">
        <f t="shared" si="7"/>
        <v>CĐ</v>
      </c>
    </row>
    <row r="187" spans="1:18" ht="24.75" customHeight="1" x14ac:dyDescent="0.25">
      <c r="A187" s="13">
        <v>181</v>
      </c>
      <c r="B187" s="13" t="s">
        <v>38058</v>
      </c>
      <c r="C187" s="13" t="s">
        <v>11674</v>
      </c>
      <c r="D187" s="14" t="s">
        <v>11675</v>
      </c>
      <c r="E187" s="15" t="s">
        <v>11676</v>
      </c>
      <c r="F187" s="13" t="s">
        <v>11677</v>
      </c>
      <c r="G187" s="16" t="s">
        <v>7085</v>
      </c>
      <c r="H187" s="13" t="s">
        <v>259</v>
      </c>
      <c r="I187" s="13" t="s">
        <v>37640</v>
      </c>
      <c r="J187" s="13" t="s">
        <v>37640</v>
      </c>
      <c r="K187" s="13" t="s">
        <v>38059</v>
      </c>
      <c r="L187" s="17" t="s">
        <v>38060</v>
      </c>
      <c r="M187" s="18">
        <v>3328000</v>
      </c>
      <c r="N187" s="19"/>
      <c r="O187" s="20" t="str">
        <f t="shared" si="6"/>
        <v>CĐ</v>
      </c>
      <c r="R187" s="21" t="str">
        <f t="shared" si="7"/>
        <v>CĐ</v>
      </c>
    </row>
    <row r="188" spans="1:18" ht="24.75" customHeight="1" x14ac:dyDescent="0.25">
      <c r="A188" s="13">
        <v>182</v>
      </c>
      <c r="B188" s="13" t="s">
        <v>38061</v>
      </c>
      <c r="C188" s="13" t="s">
        <v>28592</v>
      </c>
      <c r="D188" s="14" t="s">
        <v>4081</v>
      </c>
      <c r="E188" s="15" t="s">
        <v>1345</v>
      </c>
      <c r="F188" s="13" t="s">
        <v>7973</v>
      </c>
      <c r="G188" s="16" t="s">
        <v>7258</v>
      </c>
      <c r="H188" s="13" t="s">
        <v>259</v>
      </c>
      <c r="I188" s="13" t="s">
        <v>37640</v>
      </c>
      <c r="J188" s="13" t="s">
        <v>37640</v>
      </c>
      <c r="K188" s="13" t="s">
        <v>38062</v>
      </c>
      <c r="L188" s="17" t="s">
        <v>38063</v>
      </c>
      <c r="M188" s="18">
        <v>3840000</v>
      </c>
      <c r="N188" s="19"/>
      <c r="O188" s="20" t="str">
        <f t="shared" si="6"/>
        <v>CĐ</v>
      </c>
      <c r="R188" s="21" t="str">
        <f t="shared" si="7"/>
        <v>CĐ</v>
      </c>
    </row>
    <row r="189" spans="1:18" ht="24.75" customHeight="1" x14ac:dyDescent="0.25">
      <c r="A189" s="13">
        <v>183</v>
      </c>
      <c r="B189" s="13" t="s">
        <v>38064</v>
      </c>
      <c r="C189" s="13" t="s">
        <v>38065</v>
      </c>
      <c r="D189" s="14" t="s">
        <v>1498</v>
      </c>
      <c r="E189" s="15" t="s">
        <v>346</v>
      </c>
      <c r="F189" s="13" t="s">
        <v>9754</v>
      </c>
      <c r="G189" s="16" t="s">
        <v>4480</v>
      </c>
      <c r="H189" s="13" t="s">
        <v>259</v>
      </c>
      <c r="I189" s="13" t="s">
        <v>37640</v>
      </c>
      <c r="J189" s="13" t="s">
        <v>37640</v>
      </c>
      <c r="K189" s="13" t="s">
        <v>38066</v>
      </c>
      <c r="L189" s="17" t="s">
        <v>38067</v>
      </c>
      <c r="M189" s="18">
        <v>4864000</v>
      </c>
      <c r="N189" s="19"/>
      <c r="O189" s="20" t="str">
        <f t="shared" si="6"/>
        <v>C1</v>
      </c>
      <c r="R189" s="21" t="str">
        <f t="shared" si="7"/>
        <v>NH 18-19C1</v>
      </c>
    </row>
    <row r="190" spans="1:18" ht="24.75" customHeight="1" x14ac:dyDescent="0.25">
      <c r="A190" s="13">
        <v>184</v>
      </c>
      <c r="B190" s="13" t="s">
        <v>38068</v>
      </c>
      <c r="C190" s="13" t="s">
        <v>23863</v>
      </c>
      <c r="D190" s="14" t="s">
        <v>15890</v>
      </c>
      <c r="E190" s="15" t="s">
        <v>250</v>
      </c>
      <c r="F190" s="13" t="s">
        <v>18938</v>
      </c>
      <c r="G190" s="16" t="s">
        <v>7258</v>
      </c>
      <c r="H190" s="13" t="s">
        <v>259</v>
      </c>
      <c r="I190" s="13" t="s">
        <v>37640</v>
      </c>
      <c r="J190" s="13" t="s">
        <v>37640</v>
      </c>
      <c r="K190" s="13" t="s">
        <v>38069</v>
      </c>
      <c r="L190" s="17" t="s">
        <v>38070</v>
      </c>
      <c r="M190" s="18">
        <v>3840000</v>
      </c>
      <c r="N190" s="19"/>
      <c r="O190" s="20" t="str">
        <f t="shared" si="6"/>
        <v>CĐ</v>
      </c>
      <c r="R190" s="21" t="str">
        <f t="shared" si="7"/>
        <v>CĐ</v>
      </c>
    </row>
    <row r="191" spans="1:18" ht="24.75" customHeight="1" x14ac:dyDescent="0.25">
      <c r="A191" s="13">
        <v>185</v>
      </c>
      <c r="B191" s="13" t="s">
        <v>38071</v>
      </c>
      <c r="C191" s="13" t="s">
        <v>28879</v>
      </c>
      <c r="D191" s="14" t="s">
        <v>6332</v>
      </c>
      <c r="E191" s="15" t="s">
        <v>2764</v>
      </c>
      <c r="F191" s="13" t="s">
        <v>26684</v>
      </c>
      <c r="G191" s="16" t="s">
        <v>6961</v>
      </c>
      <c r="H191" s="13" t="s">
        <v>259</v>
      </c>
      <c r="I191" s="13" t="s">
        <v>37640</v>
      </c>
      <c r="J191" s="13" t="s">
        <v>37640</v>
      </c>
      <c r="K191" s="13" t="s">
        <v>38072</v>
      </c>
      <c r="L191" s="17" t="s">
        <v>38073</v>
      </c>
      <c r="M191" s="18">
        <v>3840000</v>
      </c>
      <c r="N191" s="19"/>
      <c r="O191" s="20" t="str">
        <f t="shared" si="6"/>
        <v>CĐ</v>
      </c>
      <c r="R191" s="21" t="str">
        <f t="shared" si="7"/>
        <v>CĐ</v>
      </c>
    </row>
    <row r="192" spans="1:18" ht="24.75" customHeight="1" x14ac:dyDescent="0.25">
      <c r="A192" s="13">
        <v>186</v>
      </c>
      <c r="B192" s="13" t="s">
        <v>38074</v>
      </c>
      <c r="C192" s="13" t="s">
        <v>38075</v>
      </c>
      <c r="D192" s="14" t="s">
        <v>184</v>
      </c>
      <c r="E192" s="15" t="s">
        <v>1244</v>
      </c>
      <c r="F192" s="13" t="s">
        <v>4842</v>
      </c>
      <c r="G192" s="16" t="s">
        <v>4463</v>
      </c>
      <c r="H192" s="13" t="s">
        <v>259</v>
      </c>
      <c r="I192" s="13" t="s">
        <v>37640</v>
      </c>
      <c r="J192" s="13" t="s">
        <v>37640</v>
      </c>
      <c r="K192" s="13" t="s">
        <v>38076</v>
      </c>
      <c r="L192" s="17" t="s">
        <v>38077</v>
      </c>
      <c r="M192" s="18">
        <v>5888000</v>
      </c>
      <c r="N192" s="19"/>
      <c r="O192" s="20" t="str">
        <f t="shared" si="6"/>
        <v>C1</v>
      </c>
      <c r="R192" s="21" t="str">
        <f t="shared" si="7"/>
        <v>NH 18-19C1</v>
      </c>
    </row>
    <row r="193" spans="1:19" ht="24.75" customHeight="1" x14ac:dyDescent="0.25">
      <c r="A193" s="13">
        <v>187</v>
      </c>
      <c r="B193" s="13" t="s">
        <v>38078</v>
      </c>
      <c r="C193" s="13" t="s">
        <v>26328</v>
      </c>
      <c r="D193" s="14" t="s">
        <v>302</v>
      </c>
      <c r="E193" s="15" t="s">
        <v>2764</v>
      </c>
      <c r="F193" s="13" t="s">
        <v>8921</v>
      </c>
      <c r="G193" s="16" t="s">
        <v>6961</v>
      </c>
      <c r="H193" s="13" t="s">
        <v>259</v>
      </c>
      <c r="I193" s="13" t="s">
        <v>37640</v>
      </c>
      <c r="J193" s="13" t="s">
        <v>37640</v>
      </c>
      <c r="K193" s="13" t="s">
        <v>38079</v>
      </c>
      <c r="L193" s="17" t="s">
        <v>38080</v>
      </c>
      <c r="M193" s="18">
        <v>3840000</v>
      </c>
      <c r="N193" s="19"/>
      <c r="O193" s="20" t="str">
        <f t="shared" si="6"/>
        <v>CĐ</v>
      </c>
      <c r="R193" s="21" t="str">
        <f t="shared" si="7"/>
        <v>CĐ</v>
      </c>
    </row>
    <row r="194" spans="1:19" s="28" customFormat="1" ht="24.75" customHeight="1" x14ac:dyDescent="0.25">
      <c r="A194" s="229" t="s">
        <v>35</v>
      </c>
      <c r="B194" s="230"/>
      <c r="C194" s="230"/>
      <c r="D194" s="230"/>
      <c r="E194" s="22"/>
      <c r="F194" s="22"/>
      <c r="G194" s="22"/>
      <c r="H194" s="23"/>
      <c r="I194" s="24"/>
      <c r="J194" s="25"/>
      <c r="K194" s="26"/>
      <c r="L194" s="231">
        <f>SUM(M7:M193)</f>
        <v>810958000</v>
      </c>
      <c r="M194" s="232"/>
      <c r="N194" s="27"/>
      <c r="O194" s="20"/>
      <c r="P194" s="6"/>
      <c r="Q194" s="6"/>
    </row>
    <row r="195" spans="1:19" s="30" customFormat="1" ht="24" customHeight="1" x14ac:dyDescent="0.25">
      <c r="A195" s="237" t="s">
        <v>38085</v>
      </c>
      <c r="B195" s="238"/>
      <c r="C195" s="238"/>
      <c r="D195" s="238"/>
      <c r="E195" s="238"/>
      <c r="F195" s="238"/>
      <c r="G195" s="238"/>
      <c r="H195" s="238"/>
      <c r="I195" s="238"/>
      <c r="J195" s="238"/>
      <c r="K195" s="238"/>
      <c r="L195" s="238"/>
      <c r="M195" s="238"/>
      <c r="N195" s="239"/>
      <c r="O195" s="29" t="str">
        <f>LEFT(G195,5)</f>
        <v/>
      </c>
      <c r="P195" s="6"/>
      <c r="Q195" s="6"/>
    </row>
    <row r="196" spans="1:19" ht="15.75" customHeight="1" x14ac:dyDescent="0.25">
      <c r="A196" s="31"/>
      <c r="B196" s="31"/>
      <c r="C196" s="1"/>
      <c r="D196" s="2"/>
      <c r="E196" s="2"/>
      <c r="F196" s="1"/>
      <c r="G196" s="225" t="s">
        <v>37434</v>
      </c>
      <c r="H196" s="225"/>
      <c r="I196" s="225"/>
      <c r="J196" s="225"/>
      <c r="K196" s="225"/>
      <c r="L196" s="225"/>
      <c r="M196" s="225"/>
      <c r="N196" s="225"/>
      <c r="O196" s="29"/>
      <c r="S196" s="30"/>
    </row>
    <row r="197" spans="1:19" ht="15.75" customHeight="1" x14ac:dyDescent="0.25">
      <c r="A197" s="35" t="s">
        <v>4822</v>
      </c>
      <c r="B197" s="35"/>
      <c r="C197" s="35"/>
      <c r="D197" s="32"/>
      <c r="E197" s="32" t="s">
        <v>4823</v>
      </c>
      <c r="F197" s="32"/>
      <c r="G197" s="32"/>
      <c r="H197" s="32"/>
      <c r="I197" s="32"/>
      <c r="J197" s="32"/>
      <c r="K197" s="32"/>
      <c r="L197" s="32"/>
      <c r="M197" s="236" t="s">
        <v>4824</v>
      </c>
      <c r="N197" s="236"/>
      <c r="O197" s="29"/>
    </row>
    <row r="198" spans="1:19" x14ac:dyDescent="0.25">
      <c r="A198" s="33"/>
      <c r="B198" s="33"/>
      <c r="C198" s="174"/>
      <c r="D198" s="35"/>
      <c r="E198" s="35"/>
      <c r="F198" s="35"/>
      <c r="G198" s="35"/>
      <c r="J198" s="174"/>
      <c r="K198" s="174"/>
      <c r="L198" s="174"/>
      <c r="M198" s="174"/>
      <c r="N198" s="6"/>
    </row>
    <row r="199" spans="1:19" x14ac:dyDescent="0.25">
      <c r="A199" s="33"/>
      <c r="B199" s="33"/>
      <c r="C199" s="174"/>
      <c r="D199" s="35"/>
      <c r="E199" s="35"/>
      <c r="F199" s="35"/>
      <c r="G199" s="35"/>
      <c r="H199" s="35"/>
      <c r="I199" s="35"/>
      <c r="J199" s="174"/>
      <c r="K199" s="174"/>
      <c r="L199" s="174"/>
      <c r="M199" s="174"/>
      <c r="N199" s="6"/>
    </row>
    <row r="200" spans="1:19" x14ac:dyDescent="0.25">
      <c r="A200" s="33"/>
      <c r="B200" s="33"/>
      <c r="C200" s="174"/>
      <c r="D200" s="35"/>
      <c r="E200" s="35"/>
      <c r="F200" s="35"/>
      <c r="G200" s="35"/>
      <c r="H200" s="35"/>
      <c r="I200" s="35"/>
      <c r="J200" s="174"/>
      <c r="K200" s="174"/>
      <c r="L200" s="174"/>
      <c r="M200" s="174"/>
      <c r="N200" s="6"/>
    </row>
    <row r="201" spans="1:19" s="28" customFormat="1" x14ac:dyDescent="0.25">
      <c r="A201" s="35"/>
      <c r="B201" s="35"/>
      <c r="C201" s="35" t="s">
        <v>4820</v>
      </c>
      <c r="D201" s="35"/>
      <c r="E201" s="236" t="s">
        <v>4821</v>
      </c>
      <c r="F201" s="236"/>
      <c r="G201" s="236"/>
      <c r="H201" s="35"/>
      <c r="I201" s="35"/>
      <c r="J201" s="35"/>
      <c r="K201" s="35"/>
      <c r="L201" s="35"/>
      <c r="M201" s="236" t="s">
        <v>4819</v>
      </c>
      <c r="N201" s="236"/>
      <c r="O201" s="174"/>
      <c r="P201" s="6"/>
    </row>
    <row r="202" spans="1:19" s="28" customFormat="1" ht="18.75" customHeight="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174"/>
      <c r="P202" s="6"/>
    </row>
    <row r="203" spans="1:19" s="36" customFormat="1" x14ac:dyDescent="0.25">
      <c r="B203" s="37"/>
      <c r="C203" s="38" t="s">
        <v>38</v>
      </c>
      <c r="D203" s="39" t="s">
        <v>586</v>
      </c>
      <c r="E203" s="40"/>
      <c r="F203" s="40"/>
      <c r="G203" s="40"/>
      <c r="H203" s="40"/>
      <c r="I203" s="40"/>
      <c r="J203" s="41"/>
      <c r="K203" s="40"/>
      <c r="L203" s="40"/>
      <c r="M203" s="42"/>
    </row>
    <row r="204" spans="1:19" s="36" customFormat="1" x14ac:dyDescent="0.25">
      <c r="A204" s="43"/>
      <c r="B204" s="44"/>
      <c r="C204" s="45" t="s">
        <v>40</v>
      </c>
      <c r="D204" s="46">
        <f>SUMIF($O$7:$O$193,"CĐN",$M$7:$M$193)</f>
        <v>3850000</v>
      </c>
      <c r="E204" s="40"/>
      <c r="F204" s="40"/>
      <c r="G204" s="40"/>
      <c r="H204" s="40"/>
      <c r="I204" s="40"/>
      <c r="J204" s="41"/>
      <c r="K204" s="40"/>
      <c r="L204" s="40"/>
      <c r="M204" s="6"/>
    </row>
    <row r="205" spans="1:19" s="49" customFormat="1" ht="13.5" customHeight="1" x14ac:dyDescent="0.25">
      <c r="A205" s="43"/>
      <c r="B205" s="44"/>
      <c r="C205" s="45" t="s">
        <v>41</v>
      </c>
      <c r="D205" s="46">
        <f>SUMIF($O$7:$O$193,"TCN",$M$7:$M$193)</f>
        <v>6700000</v>
      </c>
      <c r="E205" s="47"/>
      <c r="F205" s="47"/>
      <c r="G205" s="47"/>
      <c r="H205" s="47"/>
      <c r="I205" s="40"/>
      <c r="J205" s="48"/>
      <c r="K205" s="47"/>
      <c r="L205" s="47"/>
      <c r="M205" s="6"/>
    </row>
    <row r="206" spans="1:19" s="49" customFormat="1" ht="13.5" customHeight="1" x14ac:dyDescent="0.25">
      <c r="A206" s="43"/>
      <c r="B206" s="50" t="s">
        <v>42</v>
      </c>
      <c r="C206" s="45" t="s">
        <v>43</v>
      </c>
      <c r="D206" s="46">
        <f>SUMIF($O$7:$O$193,"CĐ",$M$7:$M$193)+SUMIF($O$7:$O$193,"C1",$M$7:$M$193)</f>
        <v>555248000</v>
      </c>
      <c r="E206" s="47"/>
      <c r="F206" s="47"/>
      <c r="G206" s="47"/>
      <c r="H206" s="47"/>
      <c r="I206" s="47"/>
      <c r="J206" s="48"/>
      <c r="K206" s="47"/>
      <c r="L206" s="47"/>
      <c r="M206" s="6"/>
    </row>
    <row r="207" spans="1:19" s="49" customFormat="1" ht="13.5" customHeight="1" x14ac:dyDescent="0.25">
      <c r="A207" s="43"/>
      <c r="B207" s="50"/>
      <c r="C207" s="45" t="s">
        <v>44</v>
      </c>
      <c r="D207" s="46">
        <f>SUMIF($O$7:$O$193,"C2",$M$7:$M$193)+SUMIF($O$7:$O$193,"CĐLT",$M$7:$M$193)</f>
        <v>0</v>
      </c>
      <c r="E207" s="47"/>
      <c r="F207" s="47"/>
      <c r="G207" s="47"/>
      <c r="H207" s="47"/>
      <c r="I207" s="47"/>
      <c r="J207" s="48"/>
      <c r="K207" s="47"/>
      <c r="L207" s="47"/>
      <c r="M207" s="6"/>
    </row>
    <row r="208" spans="1:19" s="49" customFormat="1" ht="13.5" customHeight="1" x14ac:dyDescent="0.25">
      <c r="A208" s="43"/>
      <c r="B208" s="51">
        <f>SUM(B204:B206)</f>
        <v>0</v>
      </c>
      <c r="C208" s="45" t="s">
        <v>45</v>
      </c>
      <c r="D208" s="46">
        <f>SUMIF($O$7:$O$193,"T4",$M$7:$M$193)+SUMIF($O$7:$O$193,"T2",$M$7:$M$193)+SUMIF($O$7:$O$193,"T3",$M$7:$M$193)+SUMIF($O$7:$O$193,"TC",$M$7:$M$193)+SUMIF($O$7:$O$193,"TN",$M$7:$M$193)+SUMIF($O$7:$O$193,"TCT",$M$7:$M$193)+SUMIF($O$7:$O$193,"T1",$M$7:$M$193)</f>
        <v>245160000</v>
      </c>
      <c r="E208" s="47"/>
      <c r="F208" s="47"/>
      <c r="G208" s="47"/>
      <c r="H208" s="47"/>
      <c r="I208" s="47"/>
      <c r="J208" s="48"/>
      <c r="K208" s="47"/>
      <c r="L208" s="47"/>
      <c r="M208" s="6"/>
    </row>
    <row r="209" spans="2:14" s="49" customFormat="1" ht="13.5" customHeight="1" x14ac:dyDescent="0.25">
      <c r="B209" s="52"/>
      <c r="C209" s="53" t="s">
        <v>46</v>
      </c>
      <c r="D209" s="54">
        <f>SUM(D204:D208)</f>
        <v>810958000</v>
      </c>
      <c r="E209" s="47"/>
      <c r="F209" s="47"/>
      <c r="G209" s="47"/>
      <c r="H209" s="47"/>
      <c r="I209" s="47"/>
      <c r="J209" s="48"/>
      <c r="K209" s="47"/>
      <c r="L209" s="47"/>
      <c r="M209" s="6"/>
    </row>
    <row r="210" spans="2:14" x14ac:dyDescent="0.25">
      <c r="E210" s="6"/>
      <c r="J210" s="21"/>
      <c r="K210" s="58"/>
      <c r="M210" s="6"/>
      <c r="N210" s="6"/>
    </row>
    <row r="267" spans="16:16" x14ac:dyDescent="0.25">
      <c r="P267" s="55"/>
    </row>
    <row r="268" spans="16:16" x14ac:dyDescent="0.25">
      <c r="P268" s="55"/>
    </row>
    <row r="269" spans="16:16" x14ac:dyDescent="0.25">
      <c r="P269" s="55"/>
    </row>
    <row r="270" spans="16:16" x14ac:dyDescent="0.25">
      <c r="P270" s="55"/>
    </row>
    <row r="274" spans="16:16" x14ac:dyDescent="0.25">
      <c r="P274" s="28"/>
    </row>
    <row r="275" spans="16:16" x14ac:dyDescent="0.25">
      <c r="P275" s="28"/>
    </row>
    <row r="276" spans="16:16" x14ac:dyDescent="0.25">
      <c r="P276" s="56"/>
    </row>
    <row r="277" spans="16:16" x14ac:dyDescent="0.25">
      <c r="P277" s="36"/>
    </row>
    <row r="278" spans="16:16" x14ac:dyDescent="0.25">
      <c r="P278" s="49"/>
    </row>
    <row r="279" spans="16:16" x14ac:dyDescent="0.25">
      <c r="P279" s="49"/>
    </row>
    <row r="280" spans="16:16" x14ac:dyDescent="0.25">
      <c r="P280" s="49"/>
    </row>
    <row r="281" spans="16:16" x14ac:dyDescent="0.25">
      <c r="P281" s="49"/>
    </row>
  </sheetData>
  <mergeCells count="9">
    <mergeCell ref="M197:N197"/>
    <mergeCell ref="E201:G201"/>
    <mergeCell ref="M201:N201"/>
    <mergeCell ref="A4:N4"/>
    <mergeCell ref="A5:N5"/>
    <mergeCell ref="A194:D194"/>
    <mergeCell ref="L194:M194"/>
    <mergeCell ref="A195:N195"/>
    <mergeCell ref="G196:N19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7"/>
  <sheetViews>
    <sheetView zoomScaleNormal="100" zoomScaleSheetLayoutView="85" workbookViewId="0">
      <selection activeCell="B204" sqref="B1:B1048576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38088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13" t="s">
        <v>39252</v>
      </c>
      <c r="C7" s="13" t="s">
        <v>39253</v>
      </c>
      <c r="D7" s="14" t="s">
        <v>928</v>
      </c>
      <c r="E7" s="15" t="s">
        <v>395</v>
      </c>
      <c r="F7" s="13" t="s">
        <v>7238</v>
      </c>
      <c r="G7" s="16" t="s">
        <v>5662</v>
      </c>
      <c r="H7" s="13" t="s">
        <v>259</v>
      </c>
      <c r="I7" s="13" t="s">
        <v>39254</v>
      </c>
      <c r="J7" s="13" t="s">
        <v>39254</v>
      </c>
      <c r="K7" s="13" t="s">
        <v>39255</v>
      </c>
      <c r="L7" s="17" t="s">
        <v>39256</v>
      </c>
      <c r="M7" s="18">
        <v>4096000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C1</v>
      </c>
    </row>
    <row r="8" spans="1:18" ht="24.75" customHeight="1" x14ac:dyDescent="0.25">
      <c r="A8" s="13">
        <v>2</v>
      </c>
      <c r="B8" s="13" t="s">
        <v>39257</v>
      </c>
      <c r="C8" s="13" t="s">
        <v>31155</v>
      </c>
      <c r="D8" s="14" t="s">
        <v>1294</v>
      </c>
      <c r="E8" s="15" t="s">
        <v>2369</v>
      </c>
      <c r="F8" s="13" t="s">
        <v>842</v>
      </c>
      <c r="G8" s="16" t="s">
        <v>2062</v>
      </c>
      <c r="H8" s="13" t="s">
        <v>259</v>
      </c>
      <c r="I8" s="13" t="s">
        <v>39254</v>
      </c>
      <c r="J8" s="13" t="s">
        <v>39254</v>
      </c>
      <c r="K8" s="13" t="s">
        <v>39258</v>
      </c>
      <c r="L8" s="17" t="s">
        <v>39259</v>
      </c>
      <c r="M8" s="18">
        <v>4237000</v>
      </c>
      <c r="N8" s="19"/>
      <c r="O8" s="20" t="str">
        <f t="shared" si="0"/>
        <v>T2</v>
      </c>
      <c r="R8" s="21" t="str">
        <f t="shared" si="1"/>
        <v>NH 18-19T2</v>
      </c>
    </row>
    <row r="9" spans="1:18" ht="24.75" customHeight="1" x14ac:dyDescent="0.25">
      <c r="A9" s="13">
        <v>3</v>
      </c>
      <c r="B9" s="13" t="s">
        <v>39260</v>
      </c>
      <c r="C9" s="13" t="s">
        <v>31155</v>
      </c>
      <c r="D9" s="14" t="s">
        <v>1294</v>
      </c>
      <c r="E9" s="15" t="s">
        <v>2369</v>
      </c>
      <c r="F9" s="13" t="s">
        <v>842</v>
      </c>
      <c r="G9" s="16" t="s">
        <v>2062</v>
      </c>
      <c r="H9" s="13" t="s">
        <v>259</v>
      </c>
      <c r="I9" s="13" t="s">
        <v>39254</v>
      </c>
      <c r="J9" s="13" t="s">
        <v>39254</v>
      </c>
      <c r="K9" s="13" t="s">
        <v>39261</v>
      </c>
      <c r="L9" s="17" t="s">
        <v>39262</v>
      </c>
      <c r="M9" s="18">
        <v>1000000</v>
      </c>
      <c r="N9" s="19"/>
      <c r="O9" s="20" t="str">
        <f t="shared" si="0"/>
        <v>T2</v>
      </c>
      <c r="R9" s="21" t="str">
        <f t="shared" si="1"/>
        <v>NH 18-19T2</v>
      </c>
    </row>
    <row r="10" spans="1:18" ht="24.75" customHeight="1" x14ac:dyDescent="0.25">
      <c r="A10" s="13">
        <v>4</v>
      </c>
      <c r="B10" s="13"/>
      <c r="C10" s="13"/>
      <c r="D10" s="14"/>
      <c r="E10" s="15"/>
      <c r="F10" s="13"/>
      <c r="G10" s="16"/>
      <c r="H10" s="13"/>
      <c r="I10" s="13"/>
      <c r="J10" s="13"/>
      <c r="K10" s="13"/>
      <c r="L10" s="17" t="s">
        <v>40014</v>
      </c>
      <c r="M10" s="18"/>
      <c r="N10" s="19" t="s">
        <v>8787</v>
      </c>
      <c r="O10" s="20"/>
      <c r="R10" s="21"/>
    </row>
    <row r="11" spans="1:18" ht="24.75" customHeight="1" x14ac:dyDescent="0.25">
      <c r="A11" s="13">
        <v>5</v>
      </c>
      <c r="B11" s="13" t="s">
        <v>39263</v>
      </c>
      <c r="C11" s="13" t="s">
        <v>1618</v>
      </c>
      <c r="D11" s="14" t="s">
        <v>1619</v>
      </c>
      <c r="E11" s="15" t="s">
        <v>902</v>
      </c>
      <c r="F11" s="13" t="s">
        <v>1620</v>
      </c>
      <c r="G11" s="16" t="s">
        <v>6102</v>
      </c>
      <c r="H11" s="13" t="s">
        <v>259</v>
      </c>
      <c r="I11" s="13" t="s">
        <v>39254</v>
      </c>
      <c r="J11" s="13" t="s">
        <v>39254</v>
      </c>
      <c r="K11" s="13" t="s">
        <v>39264</v>
      </c>
      <c r="L11" s="17" t="s">
        <v>39265</v>
      </c>
      <c r="M11" s="18">
        <v>4370000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4.75" customHeight="1" x14ac:dyDescent="0.25">
      <c r="A12" s="13">
        <v>6</v>
      </c>
      <c r="B12" s="13" t="s">
        <v>39266</v>
      </c>
      <c r="C12" s="13" t="s">
        <v>39267</v>
      </c>
      <c r="D12" s="14" t="s">
        <v>5127</v>
      </c>
      <c r="E12" s="15" t="s">
        <v>3357</v>
      </c>
      <c r="F12" s="13" t="s">
        <v>1139</v>
      </c>
      <c r="G12" s="16" t="s">
        <v>6102</v>
      </c>
      <c r="H12" s="13" t="s">
        <v>259</v>
      </c>
      <c r="I12" s="13" t="s">
        <v>39254</v>
      </c>
      <c r="J12" s="13" t="s">
        <v>39254</v>
      </c>
      <c r="K12" s="13" t="s">
        <v>39268</v>
      </c>
      <c r="L12" s="17" t="s">
        <v>39269</v>
      </c>
      <c r="M12" s="18">
        <v>4370000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4.75" customHeight="1" x14ac:dyDescent="0.25">
      <c r="A13" s="13">
        <v>7</v>
      </c>
      <c r="B13" s="13" t="s">
        <v>39270</v>
      </c>
      <c r="C13" s="13" t="s">
        <v>15992</v>
      </c>
      <c r="D13" s="14" t="s">
        <v>15993</v>
      </c>
      <c r="E13" s="15" t="s">
        <v>1574</v>
      </c>
      <c r="F13" s="13" t="s">
        <v>15994</v>
      </c>
      <c r="G13" s="16" t="s">
        <v>6747</v>
      </c>
      <c r="H13" s="13" t="s">
        <v>259</v>
      </c>
      <c r="I13" s="13" t="s">
        <v>39254</v>
      </c>
      <c r="J13" s="13" t="s">
        <v>39254</v>
      </c>
      <c r="K13" s="13" t="s">
        <v>39271</v>
      </c>
      <c r="L13" s="17" t="s">
        <v>39272</v>
      </c>
      <c r="M13" s="18">
        <v>5798000</v>
      </c>
      <c r="N13" s="19"/>
      <c r="O13" s="20" t="str">
        <f t="shared" si="0"/>
        <v>T4</v>
      </c>
      <c r="R13" s="21" t="str">
        <f t="shared" si="1"/>
        <v>T4</v>
      </c>
    </row>
    <row r="14" spans="1:18" ht="24.75" customHeight="1" x14ac:dyDescent="0.25">
      <c r="A14" s="13">
        <v>8</v>
      </c>
      <c r="B14" s="13" t="s">
        <v>39273</v>
      </c>
      <c r="C14" s="13" t="s">
        <v>12351</v>
      </c>
      <c r="D14" s="14" t="s">
        <v>1144</v>
      </c>
      <c r="E14" s="15" t="s">
        <v>868</v>
      </c>
      <c r="F14" s="13" t="s">
        <v>4536</v>
      </c>
      <c r="G14" s="16" t="s">
        <v>5017</v>
      </c>
      <c r="H14" s="13" t="s">
        <v>259</v>
      </c>
      <c r="I14" s="13" t="s">
        <v>39254</v>
      </c>
      <c r="J14" s="13" t="s">
        <v>39254</v>
      </c>
      <c r="K14" s="13" t="s">
        <v>39274</v>
      </c>
      <c r="L14" s="17" t="s">
        <v>39275</v>
      </c>
      <c r="M14" s="18">
        <v>5120000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.75" customHeight="1" x14ac:dyDescent="0.25">
      <c r="A15" s="13">
        <v>9</v>
      </c>
      <c r="B15" s="13" t="s">
        <v>39276</v>
      </c>
      <c r="C15" s="13" t="s">
        <v>39277</v>
      </c>
      <c r="D15" s="14" t="s">
        <v>464</v>
      </c>
      <c r="E15" s="15" t="s">
        <v>3963</v>
      </c>
      <c r="F15" s="13" t="s">
        <v>5172</v>
      </c>
      <c r="G15" s="16" t="s">
        <v>6868</v>
      </c>
      <c r="H15" s="13" t="s">
        <v>259</v>
      </c>
      <c r="I15" s="13" t="s">
        <v>39254</v>
      </c>
      <c r="J15" s="13" t="s">
        <v>39254</v>
      </c>
      <c r="K15" s="13" t="s">
        <v>39278</v>
      </c>
      <c r="L15" s="17" t="s">
        <v>39279</v>
      </c>
      <c r="M15" s="18">
        <v>5632000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.75" customHeight="1" x14ac:dyDescent="0.25">
      <c r="A16" s="13">
        <v>10</v>
      </c>
      <c r="B16" s="13" t="s">
        <v>39280</v>
      </c>
      <c r="C16" s="13" t="s">
        <v>20603</v>
      </c>
      <c r="D16" s="14" t="s">
        <v>1487</v>
      </c>
      <c r="E16" s="15" t="s">
        <v>2764</v>
      </c>
      <c r="F16" s="13" t="s">
        <v>20604</v>
      </c>
      <c r="G16" s="16" t="s">
        <v>5836</v>
      </c>
      <c r="H16" s="13" t="s">
        <v>259</v>
      </c>
      <c r="I16" s="13" t="s">
        <v>39254</v>
      </c>
      <c r="J16" s="13" t="s">
        <v>39254</v>
      </c>
      <c r="K16" s="13" t="s">
        <v>39281</v>
      </c>
      <c r="L16" s="17" t="s">
        <v>39282</v>
      </c>
      <c r="M16" s="18">
        <v>3328000</v>
      </c>
      <c r="N16" s="19"/>
      <c r="O16" s="20" t="str">
        <f t="shared" si="0"/>
        <v>C1</v>
      </c>
      <c r="R16" s="21" t="str">
        <f t="shared" si="1"/>
        <v>C1</v>
      </c>
    </row>
    <row r="17" spans="1:18" ht="24.75" customHeight="1" x14ac:dyDescent="0.25">
      <c r="A17" s="13">
        <v>11</v>
      </c>
      <c r="B17" s="13" t="s">
        <v>39283</v>
      </c>
      <c r="C17" s="13" t="s">
        <v>21224</v>
      </c>
      <c r="D17" s="14" t="s">
        <v>394</v>
      </c>
      <c r="E17" s="15" t="s">
        <v>1345</v>
      </c>
      <c r="F17" s="13" t="s">
        <v>14548</v>
      </c>
      <c r="G17" s="16" t="s">
        <v>12789</v>
      </c>
      <c r="H17" s="13" t="s">
        <v>259</v>
      </c>
      <c r="I17" s="13" t="s">
        <v>39254</v>
      </c>
      <c r="J17" s="13" t="s">
        <v>39254</v>
      </c>
      <c r="K17" s="13" t="s">
        <v>39284</v>
      </c>
      <c r="L17" s="17" t="s">
        <v>39285</v>
      </c>
      <c r="M17" s="18">
        <v>5798000</v>
      </c>
      <c r="N17" s="19"/>
      <c r="O17" s="20" t="str">
        <f t="shared" si="0"/>
        <v>T4</v>
      </c>
      <c r="R17" s="21" t="str">
        <f t="shared" si="1"/>
        <v>T4</v>
      </c>
    </row>
    <row r="18" spans="1:18" ht="24.75" customHeight="1" x14ac:dyDescent="0.25">
      <c r="A18" s="13">
        <v>12</v>
      </c>
      <c r="B18" s="13" t="s">
        <v>39286</v>
      </c>
      <c r="C18" s="13" t="s">
        <v>39287</v>
      </c>
      <c r="D18" s="14" t="s">
        <v>6440</v>
      </c>
      <c r="E18" s="15" t="s">
        <v>22</v>
      </c>
      <c r="F18" s="13" t="s">
        <v>4468</v>
      </c>
      <c r="G18" s="16" t="s">
        <v>2524</v>
      </c>
      <c r="H18" s="13" t="s">
        <v>259</v>
      </c>
      <c r="I18" s="13" t="s">
        <v>39254</v>
      </c>
      <c r="J18" s="13" t="s">
        <v>39254</v>
      </c>
      <c r="K18" s="13" t="s">
        <v>39288</v>
      </c>
      <c r="L18" s="17" t="s">
        <v>39289</v>
      </c>
      <c r="M18" s="18">
        <v>5120000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.75" customHeight="1" x14ac:dyDescent="0.25">
      <c r="A19" s="13">
        <v>13</v>
      </c>
      <c r="B19" s="13" t="s">
        <v>39290</v>
      </c>
      <c r="C19" s="13" t="s">
        <v>39291</v>
      </c>
      <c r="D19" s="14" t="s">
        <v>39292</v>
      </c>
      <c r="E19" s="15" t="s">
        <v>731</v>
      </c>
      <c r="F19" s="13" t="s">
        <v>3432</v>
      </c>
      <c r="G19" s="16" t="s">
        <v>9829</v>
      </c>
      <c r="H19" s="13" t="s">
        <v>259</v>
      </c>
      <c r="I19" s="13" t="s">
        <v>39254</v>
      </c>
      <c r="J19" s="13" t="s">
        <v>39254</v>
      </c>
      <c r="K19" s="13" t="s">
        <v>39293</v>
      </c>
      <c r="L19" s="17" t="s">
        <v>39294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.75" customHeight="1" x14ac:dyDescent="0.25">
      <c r="A20" s="13">
        <v>14</v>
      </c>
      <c r="B20" s="13" t="s">
        <v>39295</v>
      </c>
      <c r="C20" s="13" t="s">
        <v>17127</v>
      </c>
      <c r="D20" s="14" t="s">
        <v>8622</v>
      </c>
      <c r="E20" s="15" t="s">
        <v>6009</v>
      </c>
      <c r="F20" s="13" t="s">
        <v>17128</v>
      </c>
      <c r="G20" s="16" t="s">
        <v>13113</v>
      </c>
      <c r="H20" s="13" t="s">
        <v>259</v>
      </c>
      <c r="I20" s="13" t="s">
        <v>39254</v>
      </c>
      <c r="J20" s="13" t="s">
        <v>39254</v>
      </c>
      <c r="K20" s="13" t="s">
        <v>39296</v>
      </c>
      <c r="L20" s="17" t="s">
        <v>39297</v>
      </c>
      <c r="M20" s="18">
        <v>6021000</v>
      </c>
      <c r="N20" s="19"/>
      <c r="O20" s="20" t="str">
        <f t="shared" si="0"/>
        <v>T4</v>
      </c>
      <c r="R20" s="21" t="str">
        <f t="shared" si="1"/>
        <v>T4</v>
      </c>
    </row>
    <row r="21" spans="1:18" ht="24.75" customHeight="1" x14ac:dyDescent="0.25">
      <c r="A21" s="13">
        <v>15</v>
      </c>
      <c r="B21" s="13" t="s">
        <v>39298</v>
      </c>
      <c r="C21" s="13" t="s">
        <v>11526</v>
      </c>
      <c r="D21" s="14" t="s">
        <v>11527</v>
      </c>
      <c r="E21" s="15" t="s">
        <v>11528</v>
      </c>
      <c r="F21" s="13" t="s">
        <v>123</v>
      </c>
      <c r="G21" s="16" t="s">
        <v>11529</v>
      </c>
      <c r="H21" s="13" t="s">
        <v>259</v>
      </c>
      <c r="I21" s="13" t="s">
        <v>39254</v>
      </c>
      <c r="J21" s="13" t="s">
        <v>39254</v>
      </c>
      <c r="K21" s="13" t="s">
        <v>39299</v>
      </c>
      <c r="L21" s="17" t="s">
        <v>39300</v>
      </c>
      <c r="M21" s="18">
        <v>4940000</v>
      </c>
      <c r="N21" s="19"/>
      <c r="O21" s="20" t="str">
        <f t="shared" si="0"/>
        <v>T4</v>
      </c>
      <c r="R21" s="21" t="str">
        <f t="shared" si="1"/>
        <v>T4</v>
      </c>
    </row>
    <row r="22" spans="1:18" ht="24.75" customHeight="1" x14ac:dyDescent="0.25">
      <c r="A22" s="13">
        <v>16</v>
      </c>
      <c r="B22" s="13" t="s">
        <v>39301</v>
      </c>
      <c r="C22" s="13" t="s">
        <v>39302</v>
      </c>
      <c r="D22" s="14" t="s">
        <v>39303</v>
      </c>
      <c r="E22" s="15" t="s">
        <v>574</v>
      </c>
      <c r="F22" s="13" t="s">
        <v>10130</v>
      </c>
      <c r="G22" s="16" t="s">
        <v>5275</v>
      </c>
      <c r="H22" s="13" t="s">
        <v>259</v>
      </c>
      <c r="I22" s="13" t="s">
        <v>39254</v>
      </c>
      <c r="J22" s="13" t="s">
        <v>39254</v>
      </c>
      <c r="K22" s="13" t="s">
        <v>39304</v>
      </c>
      <c r="L22" s="17" t="s">
        <v>39305</v>
      </c>
      <c r="M22" s="18">
        <v>5888000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.75" customHeight="1" x14ac:dyDescent="0.25">
      <c r="A23" s="13">
        <v>17</v>
      </c>
      <c r="B23" s="13" t="s">
        <v>39306</v>
      </c>
      <c r="C23" s="13" t="s">
        <v>27284</v>
      </c>
      <c r="D23" s="14" t="s">
        <v>27285</v>
      </c>
      <c r="E23" s="15" t="s">
        <v>470</v>
      </c>
      <c r="F23" s="13" t="s">
        <v>6501</v>
      </c>
      <c r="G23" s="16" t="s">
        <v>8777</v>
      </c>
      <c r="H23" s="13" t="s">
        <v>259</v>
      </c>
      <c r="I23" s="13" t="s">
        <v>39254</v>
      </c>
      <c r="J23" s="13" t="s">
        <v>39254</v>
      </c>
      <c r="K23" s="13" t="s">
        <v>39307</v>
      </c>
      <c r="L23" s="17" t="s">
        <v>39308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4.75" customHeight="1" x14ac:dyDescent="0.25">
      <c r="A24" s="13">
        <v>18</v>
      </c>
      <c r="B24" s="13" t="s">
        <v>39309</v>
      </c>
      <c r="C24" s="13" t="s">
        <v>39310</v>
      </c>
      <c r="D24" s="14" t="s">
        <v>121</v>
      </c>
      <c r="E24" s="15" t="s">
        <v>1202</v>
      </c>
      <c r="F24" s="13" t="s">
        <v>11036</v>
      </c>
      <c r="G24" s="16" t="s">
        <v>4463</v>
      </c>
      <c r="H24" s="13" t="s">
        <v>259</v>
      </c>
      <c r="I24" s="13" t="s">
        <v>39254</v>
      </c>
      <c r="J24" s="13" t="s">
        <v>39254</v>
      </c>
      <c r="K24" s="13" t="s">
        <v>39311</v>
      </c>
      <c r="L24" s="17" t="s">
        <v>39312</v>
      </c>
      <c r="M24" s="18">
        <v>5888000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4.75" customHeight="1" x14ac:dyDescent="0.25">
      <c r="A25" s="13">
        <v>19</v>
      </c>
      <c r="B25" s="13" t="s">
        <v>39313</v>
      </c>
      <c r="C25" s="13" t="s">
        <v>39314</v>
      </c>
      <c r="D25" s="14" t="s">
        <v>6500</v>
      </c>
      <c r="E25" s="15" t="s">
        <v>3724</v>
      </c>
      <c r="F25" s="13" t="s">
        <v>6259</v>
      </c>
      <c r="G25" s="16" t="s">
        <v>829</v>
      </c>
      <c r="H25" s="13" t="s">
        <v>259</v>
      </c>
      <c r="I25" s="13" t="s">
        <v>39254</v>
      </c>
      <c r="J25" s="13" t="s">
        <v>39254</v>
      </c>
      <c r="K25" s="13" t="s">
        <v>39315</v>
      </c>
      <c r="L25" s="17" t="s">
        <v>39316</v>
      </c>
      <c r="M25" s="18">
        <v>6144000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.75" customHeight="1" x14ac:dyDescent="0.25">
      <c r="A26" s="13">
        <v>20</v>
      </c>
      <c r="B26" s="13" t="s">
        <v>39317</v>
      </c>
      <c r="C26" s="13" t="s">
        <v>39318</v>
      </c>
      <c r="D26" s="14" t="s">
        <v>922</v>
      </c>
      <c r="E26" s="15" t="s">
        <v>1244</v>
      </c>
      <c r="F26" s="13" t="s">
        <v>3891</v>
      </c>
      <c r="G26" s="16" t="s">
        <v>2524</v>
      </c>
      <c r="H26" s="13" t="s">
        <v>259</v>
      </c>
      <c r="I26" s="13" t="s">
        <v>39254</v>
      </c>
      <c r="J26" s="13" t="s">
        <v>39254</v>
      </c>
      <c r="K26" s="13" t="s">
        <v>39319</v>
      </c>
      <c r="L26" s="17" t="s">
        <v>39320</v>
      </c>
      <c r="M26" s="18">
        <v>5120000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4.75" customHeight="1" x14ac:dyDescent="0.25">
      <c r="A27" s="13">
        <v>21</v>
      </c>
      <c r="B27" s="13" t="s">
        <v>39321</v>
      </c>
      <c r="C27" s="13" t="s">
        <v>39322</v>
      </c>
      <c r="D27" s="14" t="s">
        <v>3143</v>
      </c>
      <c r="E27" s="15" t="s">
        <v>8413</v>
      </c>
      <c r="F27" s="13" t="s">
        <v>38155</v>
      </c>
      <c r="G27" s="16" t="s">
        <v>5017</v>
      </c>
      <c r="H27" s="13" t="s">
        <v>259</v>
      </c>
      <c r="I27" s="13" t="s">
        <v>39254</v>
      </c>
      <c r="J27" s="13" t="s">
        <v>39254</v>
      </c>
      <c r="K27" s="13" t="s">
        <v>39323</v>
      </c>
      <c r="L27" s="17" t="s">
        <v>39324</v>
      </c>
      <c r="M27" s="18">
        <v>5120000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.75" customHeight="1" x14ac:dyDescent="0.25">
      <c r="A28" s="13">
        <v>22</v>
      </c>
      <c r="B28" s="13" t="s">
        <v>39325</v>
      </c>
      <c r="C28" s="13" t="s">
        <v>39326</v>
      </c>
      <c r="D28" s="14" t="s">
        <v>39327</v>
      </c>
      <c r="E28" s="15" t="s">
        <v>567</v>
      </c>
      <c r="F28" s="13" t="s">
        <v>2615</v>
      </c>
      <c r="G28" s="16" t="s">
        <v>982</v>
      </c>
      <c r="H28" s="13" t="s">
        <v>259</v>
      </c>
      <c r="I28" s="13" t="s">
        <v>39254</v>
      </c>
      <c r="J28" s="13" t="s">
        <v>39254</v>
      </c>
      <c r="K28" s="13" t="s">
        <v>39328</v>
      </c>
      <c r="L28" s="17" t="s">
        <v>39329</v>
      </c>
      <c r="M28" s="18">
        <v>5129000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4.75" customHeight="1" x14ac:dyDescent="0.25">
      <c r="A29" s="13">
        <v>23</v>
      </c>
      <c r="B29" s="13" t="s">
        <v>39330</v>
      </c>
      <c r="C29" s="13" t="s">
        <v>5556</v>
      </c>
      <c r="D29" s="14" t="s">
        <v>5557</v>
      </c>
      <c r="E29" s="15" t="s">
        <v>567</v>
      </c>
      <c r="F29" s="13" t="s">
        <v>5558</v>
      </c>
      <c r="G29" s="16" t="s">
        <v>1107</v>
      </c>
      <c r="H29" s="13" t="s">
        <v>259</v>
      </c>
      <c r="I29" s="13" t="s">
        <v>39254</v>
      </c>
      <c r="J29" s="13" t="s">
        <v>39254</v>
      </c>
      <c r="K29" s="13" t="s">
        <v>39331</v>
      </c>
      <c r="L29" s="17" t="s">
        <v>39332</v>
      </c>
      <c r="M29" s="18">
        <v>6244000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4.75" customHeight="1" x14ac:dyDescent="0.25">
      <c r="A30" s="13">
        <v>24</v>
      </c>
      <c r="B30" s="13" t="s">
        <v>39333</v>
      </c>
      <c r="C30" s="13" t="s">
        <v>4410</v>
      </c>
      <c r="D30" s="14" t="s">
        <v>1294</v>
      </c>
      <c r="E30" s="15" t="s">
        <v>546</v>
      </c>
      <c r="F30" s="13" t="s">
        <v>4411</v>
      </c>
      <c r="G30" s="16" t="s">
        <v>3433</v>
      </c>
      <c r="H30" s="13" t="s">
        <v>259</v>
      </c>
      <c r="I30" s="13" t="s">
        <v>39254</v>
      </c>
      <c r="J30" s="13" t="s">
        <v>39254</v>
      </c>
      <c r="K30" s="13" t="s">
        <v>39334</v>
      </c>
      <c r="L30" s="17" t="s">
        <v>39335</v>
      </c>
      <c r="M30" s="18">
        <v>5632000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4.75" customHeight="1" x14ac:dyDescent="0.25">
      <c r="A31" s="13">
        <v>25</v>
      </c>
      <c r="B31" s="13" t="s">
        <v>39336</v>
      </c>
      <c r="C31" s="13" t="s">
        <v>12314</v>
      </c>
      <c r="D31" s="14" t="s">
        <v>12315</v>
      </c>
      <c r="E31" s="15" t="s">
        <v>431</v>
      </c>
      <c r="F31" s="13" t="s">
        <v>6522</v>
      </c>
      <c r="G31" s="16" t="s">
        <v>7915</v>
      </c>
      <c r="H31" s="13" t="s">
        <v>259</v>
      </c>
      <c r="I31" s="13" t="s">
        <v>39254</v>
      </c>
      <c r="J31" s="13" t="s">
        <v>39254</v>
      </c>
      <c r="K31" s="13" t="s">
        <v>39337</v>
      </c>
      <c r="L31" s="17" t="s">
        <v>39338</v>
      </c>
      <c r="M31" s="18">
        <v>3350000</v>
      </c>
      <c r="N31" s="19"/>
      <c r="O31" s="20" t="str">
        <f t="shared" si="0"/>
        <v>TCN</v>
      </c>
      <c r="R31" s="21" t="str">
        <f t="shared" si="1"/>
        <v>TCN</v>
      </c>
    </row>
    <row r="32" spans="1:18" ht="24.75" customHeight="1" x14ac:dyDescent="0.25">
      <c r="A32" s="13">
        <v>26</v>
      </c>
      <c r="B32" s="13" t="s">
        <v>39339</v>
      </c>
      <c r="C32" s="13" t="s">
        <v>4231</v>
      </c>
      <c r="D32" s="14" t="s">
        <v>4232</v>
      </c>
      <c r="E32" s="15" t="s">
        <v>1040</v>
      </c>
      <c r="F32" s="13" t="s">
        <v>4233</v>
      </c>
      <c r="G32" s="16" t="s">
        <v>3433</v>
      </c>
      <c r="H32" s="13" t="s">
        <v>259</v>
      </c>
      <c r="I32" s="13" t="s">
        <v>39254</v>
      </c>
      <c r="J32" s="13" t="s">
        <v>39254</v>
      </c>
      <c r="K32" s="13" t="s">
        <v>39340</v>
      </c>
      <c r="L32" s="17" t="s">
        <v>39341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.75" customHeight="1" x14ac:dyDescent="0.25">
      <c r="A33" s="13">
        <v>27</v>
      </c>
      <c r="B33" s="13" t="s">
        <v>39342</v>
      </c>
      <c r="C33" s="13" t="s">
        <v>12979</v>
      </c>
      <c r="D33" s="14" t="s">
        <v>3457</v>
      </c>
      <c r="E33" s="15" t="s">
        <v>326</v>
      </c>
      <c r="F33" s="13" t="s">
        <v>6785</v>
      </c>
      <c r="G33" s="16" t="s">
        <v>5836</v>
      </c>
      <c r="H33" s="13" t="s">
        <v>259</v>
      </c>
      <c r="I33" s="13" t="s">
        <v>39254</v>
      </c>
      <c r="J33" s="13" t="s">
        <v>39254</v>
      </c>
      <c r="K33" s="13" t="s">
        <v>39343</v>
      </c>
      <c r="L33" s="17" t="s">
        <v>39344</v>
      </c>
      <c r="M33" s="18">
        <v>3328000</v>
      </c>
      <c r="N33" s="19"/>
      <c r="O33" s="20" t="str">
        <f t="shared" si="0"/>
        <v>C1</v>
      </c>
      <c r="R33" s="21" t="str">
        <f t="shared" si="1"/>
        <v>C1</v>
      </c>
    </row>
    <row r="34" spans="1:18" ht="24.75" customHeight="1" x14ac:dyDescent="0.25">
      <c r="A34" s="13">
        <v>28</v>
      </c>
      <c r="B34" s="13" t="s">
        <v>39345</v>
      </c>
      <c r="C34" s="13" t="s">
        <v>39346</v>
      </c>
      <c r="D34" s="14" t="s">
        <v>249</v>
      </c>
      <c r="E34" s="15" t="s">
        <v>1661</v>
      </c>
      <c r="F34" s="13" t="s">
        <v>21081</v>
      </c>
      <c r="G34" s="16" t="s">
        <v>6941</v>
      </c>
      <c r="H34" s="13" t="s">
        <v>259</v>
      </c>
      <c r="I34" s="13" t="s">
        <v>39254</v>
      </c>
      <c r="J34" s="13" t="s">
        <v>39254</v>
      </c>
      <c r="K34" s="13" t="s">
        <v>39347</v>
      </c>
      <c r="L34" s="17" t="s">
        <v>39348</v>
      </c>
      <c r="M34" s="18">
        <v>3584000</v>
      </c>
      <c r="N34" s="19"/>
      <c r="O34" s="20" t="str">
        <f t="shared" si="0"/>
        <v>C1</v>
      </c>
      <c r="R34" s="21" t="str">
        <f t="shared" si="1"/>
        <v>C1</v>
      </c>
    </row>
    <row r="35" spans="1:18" ht="24.75" customHeight="1" x14ac:dyDescent="0.25">
      <c r="A35" s="13">
        <v>29</v>
      </c>
      <c r="B35" s="13" t="s">
        <v>39349</v>
      </c>
      <c r="C35" s="13" t="s">
        <v>39350</v>
      </c>
      <c r="D35" s="14" t="s">
        <v>16956</v>
      </c>
      <c r="E35" s="15" t="s">
        <v>1314</v>
      </c>
      <c r="F35" s="13" t="s">
        <v>5564</v>
      </c>
      <c r="G35" s="16" t="s">
        <v>6388</v>
      </c>
      <c r="H35" s="13" t="s">
        <v>259</v>
      </c>
      <c r="I35" s="13" t="s">
        <v>39254</v>
      </c>
      <c r="J35" s="13" t="s">
        <v>39254</v>
      </c>
      <c r="K35" s="13" t="s">
        <v>39351</v>
      </c>
      <c r="L35" s="17" t="s">
        <v>39352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.75" customHeight="1" x14ac:dyDescent="0.25">
      <c r="A36" s="13">
        <v>30</v>
      </c>
      <c r="B36" s="13" t="s">
        <v>39353</v>
      </c>
      <c r="C36" s="13" t="s">
        <v>11097</v>
      </c>
      <c r="D36" s="14" t="s">
        <v>1487</v>
      </c>
      <c r="E36" s="15" t="s">
        <v>1000</v>
      </c>
      <c r="F36" s="13" t="s">
        <v>10311</v>
      </c>
      <c r="G36" s="16" t="s">
        <v>6726</v>
      </c>
      <c r="H36" s="13" t="s">
        <v>259</v>
      </c>
      <c r="I36" s="13" t="s">
        <v>39254</v>
      </c>
      <c r="J36" s="13" t="s">
        <v>39254</v>
      </c>
      <c r="K36" s="13" t="s">
        <v>39354</v>
      </c>
      <c r="L36" s="17" t="s">
        <v>39355</v>
      </c>
      <c r="M36" s="18">
        <v>3584000</v>
      </c>
      <c r="N36" s="19"/>
      <c r="O36" s="20" t="str">
        <f t="shared" si="0"/>
        <v>CĐ</v>
      </c>
      <c r="R36" s="21" t="str">
        <f t="shared" si="1"/>
        <v>CĐ</v>
      </c>
    </row>
    <row r="37" spans="1:18" ht="24.75" customHeight="1" x14ac:dyDescent="0.25">
      <c r="A37" s="13">
        <v>31</v>
      </c>
      <c r="B37" s="13" t="s">
        <v>39356</v>
      </c>
      <c r="C37" s="13" t="s">
        <v>9492</v>
      </c>
      <c r="D37" s="14" t="s">
        <v>9493</v>
      </c>
      <c r="E37" s="15" t="s">
        <v>7114</v>
      </c>
      <c r="F37" s="13" t="s">
        <v>9494</v>
      </c>
      <c r="G37" s="16" t="s">
        <v>8464</v>
      </c>
      <c r="H37" s="13" t="s">
        <v>259</v>
      </c>
      <c r="I37" s="13" t="s">
        <v>39254</v>
      </c>
      <c r="J37" s="13" t="s">
        <v>39254</v>
      </c>
      <c r="K37" s="13" t="s">
        <v>39357</v>
      </c>
      <c r="L37" s="17" t="s">
        <v>39358</v>
      </c>
      <c r="M37" s="18">
        <v>3328000</v>
      </c>
      <c r="N37" s="19"/>
      <c r="O37" s="20" t="str">
        <f t="shared" si="0"/>
        <v>C1</v>
      </c>
      <c r="R37" s="21" t="str">
        <f t="shared" si="1"/>
        <v>C1</v>
      </c>
    </row>
    <row r="38" spans="1:18" ht="24.75" customHeight="1" x14ac:dyDescent="0.25">
      <c r="A38" s="13">
        <v>32</v>
      </c>
      <c r="B38" s="13" t="s">
        <v>39359</v>
      </c>
      <c r="C38" s="13" t="s">
        <v>39360</v>
      </c>
      <c r="D38" s="14" t="s">
        <v>39361</v>
      </c>
      <c r="E38" s="15" t="s">
        <v>80</v>
      </c>
      <c r="F38" s="13" t="s">
        <v>30380</v>
      </c>
      <c r="G38" s="16" t="s">
        <v>8901</v>
      </c>
      <c r="H38" s="13" t="s">
        <v>259</v>
      </c>
      <c r="I38" s="13" t="s">
        <v>39254</v>
      </c>
      <c r="J38" s="13" t="s">
        <v>39254</v>
      </c>
      <c r="K38" s="13" t="s">
        <v>39362</v>
      </c>
      <c r="L38" s="17" t="s">
        <v>39363</v>
      </c>
      <c r="M38" s="18">
        <v>4608000</v>
      </c>
      <c r="N38" s="19"/>
      <c r="O38" s="20" t="str">
        <f t="shared" si="0"/>
        <v>CĐ</v>
      </c>
      <c r="R38" s="21" t="str">
        <f t="shared" si="1"/>
        <v>CĐ</v>
      </c>
    </row>
    <row r="39" spans="1:18" ht="24.75" customHeight="1" x14ac:dyDescent="0.25">
      <c r="A39" s="13">
        <v>33</v>
      </c>
      <c r="B39" s="13" t="s">
        <v>39364</v>
      </c>
      <c r="C39" s="13" t="s">
        <v>18641</v>
      </c>
      <c r="D39" s="14" t="s">
        <v>121</v>
      </c>
      <c r="E39" s="15" t="s">
        <v>6231</v>
      </c>
      <c r="F39" s="13" t="s">
        <v>7683</v>
      </c>
      <c r="G39" s="16" t="s">
        <v>6726</v>
      </c>
      <c r="H39" s="13" t="s">
        <v>259</v>
      </c>
      <c r="I39" s="13" t="s">
        <v>39254</v>
      </c>
      <c r="J39" s="13" t="s">
        <v>39254</v>
      </c>
      <c r="K39" s="13" t="s">
        <v>39365</v>
      </c>
      <c r="L39" s="17" t="s">
        <v>39366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4.75" customHeight="1" x14ac:dyDescent="0.25">
      <c r="A40" s="13">
        <v>34</v>
      </c>
      <c r="B40" s="13" t="s">
        <v>39367</v>
      </c>
      <c r="C40" s="13" t="s">
        <v>39368</v>
      </c>
      <c r="D40" s="14" t="s">
        <v>7706</v>
      </c>
      <c r="E40" s="15" t="s">
        <v>746</v>
      </c>
      <c r="F40" s="13" t="s">
        <v>2856</v>
      </c>
      <c r="G40" s="16" t="s">
        <v>4813</v>
      </c>
      <c r="H40" s="13" t="s">
        <v>259</v>
      </c>
      <c r="I40" s="13" t="s">
        <v>39254</v>
      </c>
      <c r="J40" s="13" t="s">
        <v>39254</v>
      </c>
      <c r="K40" s="13" t="s">
        <v>39369</v>
      </c>
      <c r="L40" s="17" t="s">
        <v>39370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.75" customHeight="1" x14ac:dyDescent="0.25">
      <c r="A41" s="13">
        <v>35</v>
      </c>
      <c r="B41" s="13" t="s">
        <v>39371</v>
      </c>
      <c r="C41" s="13" t="s">
        <v>9074</v>
      </c>
      <c r="D41" s="14" t="s">
        <v>4511</v>
      </c>
      <c r="E41" s="15" t="s">
        <v>2312</v>
      </c>
      <c r="F41" s="13" t="s">
        <v>9075</v>
      </c>
      <c r="G41" s="16" t="s">
        <v>6457</v>
      </c>
      <c r="H41" s="13" t="s">
        <v>259</v>
      </c>
      <c r="I41" s="13" t="s">
        <v>39254</v>
      </c>
      <c r="J41" s="13" t="s">
        <v>39254</v>
      </c>
      <c r="K41" s="13" t="s">
        <v>39372</v>
      </c>
      <c r="L41" s="17" t="s">
        <v>39373</v>
      </c>
      <c r="M41" s="18">
        <v>3584000</v>
      </c>
      <c r="N41" s="19"/>
      <c r="O41" s="20" t="str">
        <f t="shared" si="0"/>
        <v>C1</v>
      </c>
      <c r="R41" s="21" t="str">
        <f t="shared" si="1"/>
        <v>C1</v>
      </c>
    </row>
    <row r="42" spans="1:18" ht="24.75" customHeight="1" x14ac:dyDescent="0.25">
      <c r="A42" s="13">
        <v>36</v>
      </c>
      <c r="B42" s="13" t="s">
        <v>39374</v>
      </c>
      <c r="C42" s="13" t="s">
        <v>39375</v>
      </c>
      <c r="D42" s="14" t="s">
        <v>4081</v>
      </c>
      <c r="E42" s="15" t="s">
        <v>746</v>
      </c>
      <c r="F42" s="13" t="s">
        <v>4035</v>
      </c>
      <c r="G42" s="16" t="s">
        <v>3547</v>
      </c>
      <c r="H42" s="13" t="s">
        <v>259</v>
      </c>
      <c r="I42" s="13" t="s">
        <v>39254</v>
      </c>
      <c r="J42" s="13" t="s">
        <v>39254</v>
      </c>
      <c r="K42" s="13" t="s">
        <v>39376</v>
      </c>
      <c r="L42" s="17" t="s">
        <v>39377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.75" customHeight="1" x14ac:dyDescent="0.25">
      <c r="A43" s="13">
        <v>37</v>
      </c>
      <c r="B43" s="13" t="s">
        <v>39378</v>
      </c>
      <c r="C43" s="13" t="s">
        <v>39379</v>
      </c>
      <c r="D43" s="14" t="s">
        <v>4193</v>
      </c>
      <c r="E43" s="15" t="s">
        <v>403</v>
      </c>
      <c r="F43" s="13" t="s">
        <v>2137</v>
      </c>
      <c r="G43" s="16" t="s">
        <v>2845</v>
      </c>
      <c r="H43" s="13" t="s">
        <v>259</v>
      </c>
      <c r="I43" s="13" t="s">
        <v>39254</v>
      </c>
      <c r="J43" s="13" t="s">
        <v>39254</v>
      </c>
      <c r="K43" s="13" t="s">
        <v>39380</v>
      </c>
      <c r="L43" s="17" t="s">
        <v>39381</v>
      </c>
      <c r="M43" s="18">
        <v>6690000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4.75" customHeight="1" x14ac:dyDescent="0.25">
      <c r="A44" s="13">
        <v>38</v>
      </c>
      <c r="B44" s="13" t="s">
        <v>39382</v>
      </c>
      <c r="C44" s="13" t="s">
        <v>39383</v>
      </c>
      <c r="D44" s="14" t="s">
        <v>922</v>
      </c>
      <c r="E44" s="15" t="s">
        <v>1425</v>
      </c>
      <c r="F44" s="13" t="s">
        <v>7735</v>
      </c>
      <c r="G44" s="16" t="s">
        <v>7990</v>
      </c>
      <c r="H44" s="13" t="s">
        <v>259</v>
      </c>
      <c r="I44" s="13" t="s">
        <v>39254</v>
      </c>
      <c r="J44" s="13" t="s">
        <v>39254</v>
      </c>
      <c r="K44" s="13" t="s">
        <v>39384</v>
      </c>
      <c r="L44" s="17" t="s">
        <v>39385</v>
      </c>
      <c r="M44" s="18">
        <v>3584000</v>
      </c>
      <c r="N44" s="19"/>
      <c r="O44" s="20" t="str">
        <f t="shared" si="0"/>
        <v>C1</v>
      </c>
      <c r="R44" s="21" t="str">
        <f t="shared" si="1"/>
        <v>C1</v>
      </c>
    </row>
    <row r="45" spans="1:18" ht="24.75" customHeight="1" x14ac:dyDescent="0.25">
      <c r="A45" s="13">
        <v>39</v>
      </c>
      <c r="B45" s="13" t="s">
        <v>39386</v>
      </c>
      <c r="C45" s="13" t="s">
        <v>29271</v>
      </c>
      <c r="D45" s="14" t="s">
        <v>3582</v>
      </c>
      <c r="E45" s="15" t="s">
        <v>15</v>
      </c>
      <c r="F45" s="13" t="s">
        <v>25846</v>
      </c>
      <c r="G45" s="16" t="s">
        <v>7455</v>
      </c>
      <c r="H45" s="13" t="s">
        <v>259</v>
      </c>
      <c r="I45" s="13" t="s">
        <v>39254</v>
      </c>
      <c r="J45" s="13" t="s">
        <v>39254</v>
      </c>
      <c r="K45" s="13" t="s">
        <v>39387</v>
      </c>
      <c r="L45" s="17" t="s">
        <v>39388</v>
      </c>
      <c r="M45" s="18">
        <v>3072000</v>
      </c>
      <c r="N45" s="19"/>
      <c r="O45" s="20" t="str">
        <f t="shared" si="0"/>
        <v>CĐ</v>
      </c>
      <c r="R45" s="21" t="str">
        <f t="shared" si="1"/>
        <v>CĐ</v>
      </c>
    </row>
    <row r="46" spans="1:18" ht="24.75" customHeight="1" x14ac:dyDescent="0.25">
      <c r="A46" s="13">
        <v>40</v>
      </c>
      <c r="B46" s="13" t="s">
        <v>39389</v>
      </c>
      <c r="C46" s="13" t="s">
        <v>16841</v>
      </c>
      <c r="D46" s="14" t="s">
        <v>16842</v>
      </c>
      <c r="E46" s="15" t="s">
        <v>470</v>
      </c>
      <c r="F46" s="13" t="s">
        <v>11539</v>
      </c>
      <c r="G46" s="16" t="s">
        <v>8777</v>
      </c>
      <c r="H46" s="13" t="s">
        <v>259</v>
      </c>
      <c r="I46" s="13" t="s">
        <v>39254</v>
      </c>
      <c r="J46" s="13" t="s">
        <v>39254</v>
      </c>
      <c r="K46" s="13" t="s">
        <v>39390</v>
      </c>
      <c r="L46" s="17" t="s">
        <v>39391</v>
      </c>
      <c r="M46" s="18">
        <v>3584000</v>
      </c>
      <c r="N46" s="19"/>
      <c r="O46" s="20" t="str">
        <f t="shared" si="0"/>
        <v>CĐ</v>
      </c>
      <c r="R46" s="21" t="str">
        <f t="shared" si="1"/>
        <v>CĐ</v>
      </c>
    </row>
    <row r="47" spans="1:18" ht="24.75" customHeight="1" x14ac:dyDescent="0.25">
      <c r="A47" s="13">
        <v>41</v>
      </c>
      <c r="B47" s="13" t="s">
        <v>39392</v>
      </c>
      <c r="C47" s="13" t="s">
        <v>39393</v>
      </c>
      <c r="D47" s="14" t="s">
        <v>15542</v>
      </c>
      <c r="E47" s="15" t="s">
        <v>93</v>
      </c>
      <c r="F47" s="13" t="s">
        <v>4406</v>
      </c>
      <c r="G47" s="16" t="s">
        <v>4496</v>
      </c>
      <c r="H47" s="13" t="s">
        <v>259</v>
      </c>
      <c r="I47" s="13" t="s">
        <v>39254</v>
      </c>
      <c r="J47" s="13" t="s">
        <v>39254</v>
      </c>
      <c r="K47" s="13" t="s">
        <v>39394</v>
      </c>
      <c r="L47" s="17" t="s">
        <v>39395</v>
      </c>
      <c r="M47" s="18">
        <v>5632000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.75" customHeight="1" x14ac:dyDescent="0.25">
      <c r="A48" s="13">
        <v>42</v>
      </c>
      <c r="B48" s="13" t="s">
        <v>39396</v>
      </c>
      <c r="C48" s="13" t="s">
        <v>39397</v>
      </c>
      <c r="D48" s="14" t="s">
        <v>3379</v>
      </c>
      <c r="E48" s="15" t="s">
        <v>320</v>
      </c>
      <c r="F48" s="13" t="s">
        <v>4555</v>
      </c>
      <c r="G48" s="16" t="s">
        <v>4496</v>
      </c>
      <c r="H48" s="13" t="s">
        <v>259</v>
      </c>
      <c r="I48" s="13" t="s">
        <v>39254</v>
      </c>
      <c r="J48" s="13" t="s">
        <v>39254</v>
      </c>
      <c r="K48" s="13" t="s">
        <v>39398</v>
      </c>
      <c r="L48" s="17" t="s">
        <v>39399</v>
      </c>
      <c r="M48" s="18">
        <v>5632000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.75" customHeight="1" x14ac:dyDescent="0.25">
      <c r="A49" s="13">
        <v>43</v>
      </c>
      <c r="B49" s="13" t="s">
        <v>39400</v>
      </c>
      <c r="C49" s="13" t="s">
        <v>39401</v>
      </c>
      <c r="D49" s="14" t="s">
        <v>31461</v>
      </c>
      <c r="E49" s="15" t="s">
        <v>574</v>
      </c>
      <c r="F49" s="13" t="s">
        <v>3651</v>
      </c>
      <c r="G49" s="16" t="s">
        <v>4159</v>
      </c>
      <c r="H49" s="13" t="s">
        <v>259</v>
      </c>
      <c r="I49" s="13" t="s">
        <v>39254</v>
      </c>
      <c r="J49" s="13" t="s">
        <v>39254</v>
      </c>
      <c r="K49" s="13" t="s">
        <v>39402</v>
      </c>
      <c r="L49" s="17" t="s">
        <v>39403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.75" customHeight="1" x14ac:dyDescent="0.25">
      <c r="A50" s="13">
        <v>44</v>
      </c>
      <c r="B50" s="13" t="s">
        <v>39404</v>
      </c>
      <c r="C50" s="13" t="s">
        <v>22380</v>
      </c>
      <c r="D50" s="14" t="s">
        <v>5416</v>
      </c>
      <c r="E50" s="15" t="s">
        <v>2490</v>
      </c>
      <c r="F50" s="13" t="s">
        <v>7428</v>
      </c>
      <c r="G50" s="16" t="s">
        <v>6381</v>
      </c>
      <c r="H50" s="13" t="s">
        <v>259</v>
      </c>
      <c r="I50" s="13" t="s">
        <v>39254</v>
      </c>
      <c r="J50" s="13" t="s">
        <v>39254</v>
      </c>
      <c r="K50" s="13" t="s">
        <v>39405</v>
      </c>
      <c r="L50" s="17" t="s">
        <v>39406</v>
      </c>
      <c r="M50" s="18">
        <v>3584000</v>
      </c>
      <c r="N50" s="19"/>
      <c r="O50" s="20" t="str">
        <f t="shared" si="0"/>
        <v>CĐ</v>
      </c>
      <c r="R50" s="21" t="str">
        <f t="shared" si="1"/>
        <v>CĐ</v>
      </c>
    </row>
    <row r="51" spans="1:18" ht="24.75" customHeight="1" x14ac:dyDescent="0.25">
      <c r="A51" s="13">
        <v>45</v>
      </c>
      <c r="B51" s="13" t="s">
        <v>39407</v>
      </c>
      <c r="C51" s="13" t="s">
        <v>39408</v>
      </c>
      <c r="D51" s="14" t="s">
        <v>464</v>
      </c>
      <c r="E51" s="15" t="s">
        <v>1244</v>
      </c>
      <c r="F51" s="13" t="s">
        <v>6943</v>
      </c>
      <c r="G51" s="16" t="s">
        <v>6944</v>
      </c>
      <c r="H51" s="13" t="s">
        <v>259</v>
      </c>
      <c r="I51" s="13" t="s">
        <v>39254</v>
      </c>
      <c r="J51" s="13" t="s">
        <v>39254</v>
      </c>
      <c r="K51" s="13" t="s">
        <v>39409</v>
      </c>
      <c r="L51" s="17" t="s">
        <v>39410</v>
      </c>
      <c r="M51" s="18">
        <v>3840000</v>
      </c>
      <c r="N51" s="19"/>
      <c r="O51" s="20" t="str">
        <f t="shared" si="0"/>
        <v>CĐ</v>
      </c>
      <c r="R51" s="21" t="str">
        <f t="shared" si="1"/>
        <v>CĐ</v>
      </c>
    </row>
    <row r="52" spans="1:18" ht="24.75" customHeight="1" x14ac:dyDescent="0.25">
      <c r="A52" s="13">
        <v>46</v>
      </c>
      <c r="B52" s="13" t="s">
        <v>39411</v>
      </c>
      <c r="C52" s="13" t="s">
        <v>39412</v>
      </c>
      <c r="D52" s="14" t="s">
        <v>39413</v>
      </c>
      <c r="E52" s="15" t="s">
        <v>39414</v>
      </c>
      <c r="F52" s="13" t="s">
        <v>9224</v>
      </c>
      <c r="G52" s="16" t="s">
        <v>6944</v>
      </c>
      <c r="H52" s="13" t="s">
        <v>259</v>
      </c>
      <c r="I52" s="13" t="s">
        <v>39254</v>
      </c>
      <c r="J52" s="13" t="s">
        <v>39254</v>
      </c>
      <c r="K52" s="13" t="s">
        <v>39415</v>
      </c>
      <c r="L52" s="17" t="s">
        <v>39416</v>
      </c>
      <c r="M52" s="18">
        <v>3840000</v>
      </c>
      <c r="N52" s="19"/>
      <c r="O52" s="20" t="str">
        <f t="shared" si="0"/>
        <v>CĐ</v>
      </c>
      <c r="R52" s="21" t="str">
        <f t="shared" si="1"/>
        <v>CĐ</v>
      </c>
    </row>
    <row r="53" spans="1:18" ht="24.75" customHeight="1" x14ac:dyDescent="0.25">
      <c r="A53" s="13">
        <v>47</v>
      </c>
      <c r="B53" s="13" t="s">
        <v>39417</v>
      </c>
      <c r="C53" s="13" t="s">
        <v>25151</v>
      </c>
      <c r="D53" s="14" t="s">
        <v>1344</v>
      </c>
      <c r="E53" s="15" t="s">
        <v>725</v>
      </c>
      <c r="F53" s="13" t="s">
        <v>13860</v>
      </c>
      <c r="G53" s="16" t="s">
        <v>6944</v>
      </c>
      <c r="H53" s="13" t="s">
        <v>259</v>
      </c>
      <c r="I53" s="13" t="s">
        <v>39254</v>
      </c>
      <c r="J53" s="13" t="s">
        <v>39254</v>
      </c>
      <c r="K53" s="13" t="s">
        <v>39418</v>
      </c>
      <c r="L53" s="17" t="s">
        <v>39419</v>
      </c>
      <c r="M53" s="18">
        <v>3840000</v>
      </c>
      <c r="N53" s="19"/>
      <c r="O53" s="20" t="str">
        <f t="shared" si="0"/>
        <v>CĐ</v>
      </c>
      <c r="R53" s="21" t="str">
        <f t="shared" si="1"/>
        <v>CĐ</v>
      </c>
    </row>
    <row r="54" spans="1:18" ht="24.75" customHeight="1" x14ac:dyDescent="0.25">
      <c r="A54" s="13">
        <v>48</v>
      </c>
      <c r="B54" s="13" t="s">
        <v>39420</v>
      </c>
      <c r="C54" s="13" t="s">
        <v>39421</v>
      </c>
      <c r="D54" s="14" t="s">
        <v>39422</v>
      </c>
      <c r="E54" s="15" t="s">
        <v>609</v>
      </c>
      <c r="F54" s="13" t="s">
        <v>16215</v>
      </c>
      <c r="G54" s="16" t="s">
        <v>4813</v>
      </c>
      <c r="H54" s="13" t="s">
        <v>259</v>
      </c>
      <c r="I54" s="13" t="s">
        <v>39254</v>
      </c>
      <c r="J54" s="13" t="s">
        <v>39254</v>
      </c>
      <c r="K54" s="13" t="s">
        <v>39423</v>
      </c>
      <c r="L54" s="17" t="s">
        <v>39424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.75" customHeight="1" x14ac:dyDescent="0.25">
      <c r="A55" s="13">
        <v>49</v>
      </c>
      <c r="B55" s="13" t="s">
        <v>39425</v>
      </c>
      <c r="C55" s="13" t="s">
        <v>26420</v>
      </c>
      <c r="D55" s="14" t="s">
        <v>196</v>
      </c>
      <c r="E55" s="15" t="s">
        <v>574</v>
      </c>
      <c r="F55" s="13" t="s">
        <v>10886</v>
      </c>
      <c r="G55" s="16" t="s">
        <v>8777</v>
      </c>
      <c r="H55" s="13" t="s">
        <v>259</v>
      </c>
      <c r="I55" s="13" t="s">
        <v>39254</v>
      </c>
      <c r="J55" s="13" t="s">
        <v>39254</v>
      </c>
      <c r="K55" s="13" t="s">
        <v>39426</v>
      </c>
      <c r="L55" s="17" t="s">
        <v>39427</v>
      </c>
      <c r="M55" s="18">
        <v>3584000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4.75" customHeight="1" x14ac:dyDescent="0.25">
      <c r="A56" s="13">
        <v>50</v>
      </c>
      <c r="B56" s="13" t="s">
        <v>39428</v>
      </c>
      <c r="C56" s="13" t="s">
        <v>39429</v>
      </c>
      <c r="D56" s="14" t="s">
        <v>6398</v>
      </c>
      <c r="E56" s="15" t="s">
        <v>12267</v>
      </c>
      <c r="F56" s="13" t="s">
        <v>16701</v>
      </c>
      <c r="G56" s="16" t="s">
        <v>6961</v>
      </c>
      <c r="H56" s="13" t="s">
        <v>259</v>
      </c>
      <c r="I56" s="13" t="s">
        <v>39254</v>
      </c>
      <c r="J56" s="13" t="s">
        <v>39254</v>
      </c>
      <c r="K56" s="13" t="s">
        <v>39430</v>
      </c>
      <c r="L56" s="17" t="s">
        <v>39431</v>
      </c>
      <c r="M56" s="18">
        <v>3840000</v>
      </c>
      <c r="N56" s="19"/>
      <c r="O56" s="20" t="str">
        <f t="shared" si="0"/>
        <v>CĐ</v>
      </c>
      <c r="R56" s="21" t="str">
        <f t="shared" si="1"/>
        <v>CĐ</v>
      </c>
    </row>
    <row r="57" spans="1:18" ht="24.75" customHeight="1" x14ac:dyDescent="0.25">
      <c r="A57" s="13">
        <v>51</v>
      </c>
      <c r="B57" s="13" t="s">
        <v>39432</v>
      </c>
      <c r="C57" s="13" t="s">
        <v>20543</v>
      </c>
      <c r="D57" s="14" t="s">
        <v>20544</v>
      </c>
      <c r="E57" s="15" t="s">
        <v>604</v>
      </c>
      <c r="F57" s="13" t="s">
        <v>8643</v>
      </c>
      <c r="G57" s="16" t="s">
        <v>5815</v>
      </c>
      <c r="H57" s="13" t="s">
        <v>259</v>
      </c>
      <c r="I57" s="13" t="s">
        <v>39254</v>
      </c>
      <c r="J57" s="13" t="s">
        <v>39254</v>
      </c>
      <c r="K57" s="13" t="s">
        <v>39433</v>
      </c>
      <c r="L57" s="17" t="s">
        <v>39434</v>
      </c>
      <c r="M57" s="18">
        <v>3350000</v>
      </c>
      <c r="N57" s="19"/>
      <c r="O57" s="20" t="str">
        <f t="shared" si="0"/>
        <v>TCN</v>
      </c>
      <c r="R57" s="21" t="str">
        <f t="shared" si="1"/>
        <v>TCN</v>
      </c>
    </row>
    <row r="58" spans="1:18" ht="24.75" customHeight="1" x14ac:dyDescent="0.25">
      <c r="A58" s="13">
        <v>52</v>
      </c>
      <c r="B58" s="13" t="s">
        <v>39435</v>
      </c>
      <c r="C58" s="13" t="s">
        <v>7757</v>
      </c>
      <c r="D58" s="14" t="s">
        <v>7758</v>
      </c>
      <c r="E58" s="15" t="s">
        <v>697</v>
      </c>
      <c r="F58" s="13" t="s">
        <v>5463</v>
      </c>
      <c r="G58" s="16" t="s">
        <v>7759</v>
      </c>
      <c r="H58" s="13" t="s">
        <v>259</v>
      </c>
      <c r="I58" s="13" t="s">
        <v>39254</v>
      </c>
      <c r="J58" s="13" t="s">
        <v>39254</v>
      </c>
      <c r="K58" s="13" t="s">
        <v>39436</v>
      </c>
      <c r="L58" s="17" t="s">
        <v>39437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4.75" customHeight="1" x14ac:dyDescent="0.25">
      <c r="A59" s="13">
        <v>53</v>
      </c>
      <c r="B59" s="13" t="s">
        <v>39438</v>
      </c>
      <c r="C59" s="13" t="s">
        <v>30237</v>
      </c>
      <c r="D59" s="14" t="s">
        <v>30238</v>
      </c>
      <c r="E59" s="15" t="s">
        <v>128</v>
      </c>
      <c r="F59" s="13" t="s">
        <v>9151</v>
      </c>
      <c r="G59" s="16" t="s">
        <v>5974</v>
      </c>
      <c r="H59" s="13" t="s">
        <v>259</v>
      </c>
      <c r="I59" s="13" t="s">
        <v>39254</v>
      </c>
      <c r="J59" s="13" t="s">
        <v>39254</v>
      </c>
      <c r="K59" s="13" t="s">
        <v>39439</v>
      </c>
      <c r="L59" s="17" t="s">
        <v>39440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4.75" customHeight="1" x14ac:dyDescent="0.25">
      <c r="A60" s="13">
        <v>54</v>
      </c>
      <c r="B60" s="13" t="s">
        <v>39441</v>
      </c>
      <c r="C60" s="13" t="s">
        <v>39442</v>
      </c>
      <c r="D60" s="14" t="s">
        <v>39443</v>
      </c>
      <c r="E60" s="15" t="s">
        <v>15</v>
      </c>
      <c r="F60" s="13" t="s">
        <v>14501</v>
      </c>
      <c r="G60" s="16" t="s">
        <v>2062</v>
      </c>
      <c r="H60" s="13" t="s">
        <v>259</v>
      </c>
      <c r="I60" s="13" t="s">
        <v>39254</v>
      </c>
      <c r="J60" s="13" t="s">
        <v>39254</v>
      </c>
      <c r="K60" s="13" t="s">
        <v>39444</v>
      </c>
      <c r="L60" s="17" t="s">
        <v>39445</v>
      </c>
      <c r="M60" s="18">
        <v>4237000</v>
      </c>
      <c r="N60" s="19"/>
      <c r="O60" s="20" t="str">
        <f t="shared" si="0"/>
        <v>T2</v>
      </c>
      <c r="R60" s="21" t="str">
        <f t="shared" si="1"/>
        <v>NH 18-19T2</v>
      </c>
    </row>
    <row r="61" spans="1:18" ht="24.75" customHeight="1" x14ac:dyDescent="0.25">
      <c r="A61" s="13">
        <v>55</v>
      </c>
      <c r="B61" s="13" t="s">
        <v>39446</v>
      </c>
      <c r="C61" s="13" t="s">
        <v>39447</v>
      </c>
      <c r="D61" s="14" t="s">
        <v>2599</v>
      </c>
      <c r="E61" s="15" t="s">
        <v>1040</v>
      </c>
      <c r="F61" s="13" t="s">
        <v>3571</v>
      </c>
      <c r="G61" s="16" t="s">
        <v>2828</v>
      </c>
      <c r="H61" s="13" t="s">
        <v>259</v>
      </c>
      <c r="I61" s="13" t="s">
        <v>39254</v>
      </c>
      <c r="J61" s="13" t="s">
        <v>39254</v>
      </c>
      <c r="K61" s="13" t="s">
        <v>39448</v>
      </c>
      <c r="L61" s="17" t="s">
        <v>39449</v>
      </c>
      <c r="M61" s="18">
        <v>5632000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.75" customHeight="1" x14ac:dyDescent="0.25">
      <c r="A62" s="13">
        <v>56</v>
      </c>
      <c r="B62" s="13" t="s">
        <v>39450</v>
      </c>
      <c r="C62" s="13" t="s">
        <v>39451</v>
      </c>
      <c r="D62" s="14" t="s">
        <v>4040</v>
      </c>
      <c r="E62" s="15" t="s">
        <v>5758</v>
      </c>
      <c r="F62" s="13" t="s">
        <v>14967</v>
      </c>
      <c r="G62" s="16" t="s">
        <v>4537</v>
      </c>
      <c r="H62" s="13" t="s">
        <v>259</v>
      </c>
      <c r="I62" s="13" t="s">
        <v>39254</v>
      </c>
      <c r="J62" s="13" t="s">
        <v>39254</v>
      </c>
      <c r="K62" s="13" t="s">
        <v>39452</v>
      </c>
      <c r="L62" s="17" t="s">
        <v>39453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.75" customHeight="1" x14ac:dyDescent="0.25">
      <c r="A63" s="13">
        <v>57</v>
      </c>
      <c r="B63" s="13" t="s">
        <v>39454</v>
      </c>
      <c r="C63" s="13" t="s">
        <v>39455</v>
      </c>
      <c r="D63" s="14" t="s">
        <v>27022</v>
      </c>
      <c r="E63" s="15" t="s">
        <v>3514</v>
      </c>
      <c r="F63" s="13" t="s">
        <v>5184</v>
      </c>
      <c r="G63" s="16" t="s">
        <v>4537</v>
      </c>
      <c r="H63" s="13" t="s">
        <v>259</v>
      </c>
      <c r="I63" s="13" t="s">
        <v>39254</v>
      </c>
      <c r="J63" s="13" t="s">
        <v>39254</v>
      </c>
      <c r="K63" s="13" t="s">
        <v>39456</v>
      </c>
      <c r="L63" s="17" t="s">
        <v>39457</v>
      </c>
      <c r="M63" s="18">
        <v>5120000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4.75" customHeight="1" x14ac:dyDescent="0.25">
      <c r="A64" s="13">
        <v>58</v>
      </c>
      <c r="B64" s="13" t="s">
        <v>39458</v>
      </c>
      <c r="C64" s="13" t="s">
        <v>2016</v>
      </c>
      <c r="D64" s="14" t="s">
        <v>2017</v>
      </c>
      <c r="E64" s="15" t="s">
        <v>1282</v>
      </c>
      <c r="F64" s="13" t="s">
        <v>1389</v>
      </c>
      <c r="G64" s="16" t="s">
        <v>836</v>
      </c>
      <c r="H64" s="13" t="s">
        <v>259</v>
      </c>
      <c r="I64" s="13" t="s">
        <v>39254</v>
      </c>
      <c r="J64" s="13" t="s">
        <v>39254</v>
      </c>
      <c r="K64" s="13" t="s">
        <v>39459</v>
      </c>
      <c r="L64" s="17" t="s">
        <v>39460</v>
      </c>
      <c r="M64" s="18">
        <v>5129000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.75" customHeight="1" x14ac:dyDescent="0.25">
      <c r="A65" s="13">
        <v>59</v>
      </c>
      <c r="B65" s="13" t="s">
        <v>39461</v>
      </c>
      <c r="C65" s="13" t="s">
        <v>1038</v>
      </c>
      <c r="D65" s="14" t="s">
        <v>1039</v>
      </c>
      <c r="E65" s="15" t="s">
        <v>1040</v>
      </c>
      <c r="F65" s="13" t="s">
        <v>1041</v>
      </c>
      <c r="G65" s="16" t="s">
        <v>836</v>
      </c>
      <c r="H65" s="13" t="s">
        <v>259</v>
      </c>
      <c r="I65" s="13" t="s">
        <v>39254</v>
      </c>
      <c r="J65" s="13" t="s">
        <v>39254</v>
      </c>
      <c r="K65" s="13" t="s">
        <v>39462</v>
      </c>
      <c r="L65" s="17" t="s">
        <v>39463</v>
      </c>
      <c r="M65" s="18">
        <v>5129000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24.75" customHeight="1" x14ac:dyDescent="0.25">
      <c r="A66" s="13">
        <v>60</v>
      </c>
      <c r="B66" s="13" t="s">
        <v>39464</v>
      </c>
      <c r="C66" s="13" t="s">
        <v>463</v>
      </c>
      <c r="D66" s="14" t="s">
        <v>464</v>
      </c>
      <c r="E66" s="15" t="s">
        <v>22</v>
      </c>
      <c r="F66" s="13" t="s">
        <v>135</v>
      </c>
      <c r="G66" s="16" t="s">
        <v>16</v>
      </c>
      <c r="H66" s="13" t="s">
        <v>259</v>
      </c>
      <c r="I66" s="13" t="s">
        <v>39254</v>
      </c>
      <c r="J66" s="13" t="s">
        <v>39254</v>
      </c>
      <c r="K66" s="13" t="s">
        <v>39465</v>
      </c>
      <c r="L66" s="17" t="s">
        <v>39466</v>
      </c>
      <c r="M66" s="18">
        <v>5129000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4.75" customHeight="1" x14ac:dyDescent="0.25">
      <c r="A67" s="13">
        <v>61</v>
      </c>
      <c r="B67" s="13" t="s">
        <v>39467</v>
      </c>
      <c r="C67" s="13" t="s">
        <v>12819</v>
      </c>
      <c r="D67" s="14" t="s">
        <v>2011</v>
      </c>
      <c r="E67" s="15" t="s">
        <v>1314</v>
      </c>
      <c r="F67" s="13" t="s">
        <v>12820</v>
      </c>
      <c r="G67" s="16" t="s">
        <v>9841</v>
      </c>
      <c r="H67" s="13" t="s">
        <v>259</v>
      </c>
      <c r="I67" s="13" t="s">
        <v>39254</v>
      </c>
      <c r="J67" s="13" t="s">
        <v>39254</v>
      </c>
      <c r="K67" s="13" t="s">
        <v>39468</v>
      </c>
      <c r="L67" s="17" t="s">
        <v>39469</v>
      </c>
      <c r="M67" s="18">
        <v>5798000</v>
      </c>
      <c r="N67" s="19"/>
      <c r="O67" s="20" t="str">
        <f t="shared" si="0"/>
        <v>T4</v>
      </c>
      <c r="R67" s="21" t="str">
        <f t="shared" si="1"/>
        <v>T4</v>
      </c>
    </row>
    <row r="68" spans="1:18" ht="24.75" customHeight="1" x14ac:dyDescent="0.25">
      <c r="A68" s="13">
        <v>62</v>
      </c>
      <c r="B68" s="13" t="s">
        <v>39470</v>
      </c>
      <c r="C68" s="13" t="s">
        <v>39471</v>
      </c>
      <c r="D68" s="14" t="s">
        <v>12295</v>
      </c>
      <c r="E68" s="15" t="s">
        <v>822</v>
      </c>
      <c r="F68" s="13" t="s">
        <v>10946</v>
      </c>
      <c r="G68" s="16" t="s">
        <v>8901</v>
      </c>
      <c r="H68" s="13" t="s">
        <v>259</v>
      </c>
      <c r="I68" s="13" t="s">
        <v>39254</v>
      </c>
      <c r="J68" s="13" t="s">
        <v>39254</v>
      </c>
      <c r="K68" s="13" t="s">
        <v>39472</v>
      </c>
      <c r="L68" s="17" t="s">
        <v>39473</v>
      </c>
      <c r="M68" s="18">
        <v>4608000</v>
      </c>
      <c r="N68" s="19"/>
      <c r="O68" s="20" t="str">
        <f t="shared" si="0"/>
        <v>CĐ</v>
      </c>
      <c r="R68" s="21" t="str">
        <f t="shared" si="1"/>
        <v>CĐ</v>
      </c>
    </row>
    <row r="69" spans="1:18" ht="24.75" customHeight="1" x14ac:dyDescent="0.25">
      <c r="A69" s="13">
        <v>63</v>
      </c>
      <c r="B69" s="13" t="s">
        <v>39474</v>
      </c>
      <c r="C69" s="13" t="s">
        <v>7885</v>
      </c>
      <c r="D69" s="14" t="s">
        <v>5569</v>
      </c>
      <c r="E69" s="15" t="s">
        <v>666</v>
      </c>
      <c r="F69" s="13" t="s">
        <v>6845</v>
      </c>
      <c r="G69" s="16" t="s">
        <v>6015</v>
      </c>
      <c r="H69" s="13" t="s">
        <v>259</v>
      </c>
      <c r="I69" s="13" t="s">
        <v>39254</v>
      </c>
      <c r="J69" s="13" t="s">
        <v>39254</v>
      </c>
      <c r="K69" s="13" t="s">
        <v>39475</v>
      </c>
      <c r="L69" s="17" t="s">
        <v>39476</v>
      </c>
      <c r="M69" s="18">
        <v>4096000</v>
      </c>
      <c r="N69" s="19"/>
      <c r="O69" s="20" t="str">
        <f t="shared" si="0"/>
        <v>C1</v>
      </c>
      <c r="R69" s="21" t="str">
        <f t="shared" si="1"/>
        <v>C1</v>
      </c>
    </row>
    <row r="70" spans="1:18" ht="24.75" customHeight="1" x14ac:dyDescent="0.25">
      <c r="A70" s="13">
        <v>64</v>
      </c>
      <c r="B70" s="13" t="s">
        <v>39477</v>
      </c>
      <c r="C70" s="13" t="s">
        <v>39478</v>
      </c>
      <c r="D70" s="14" t="s">
        <v>12112</v>
      </c>
      <c r="E70" s="15" t="s">
        <v>87</v>
      </c>
      <c r="F70" s="13" t="s">
        <v>52</v>
      </c>
      <c r="G70" s="16" t="s">
        <v>479</v>
      </c>
      <c r="H70" s="13" t="s">
        <v>259</v>
      </c>
      <c r="I70" s="13" t="s">
        <v>39254</v>
      </c>
      <c r="J70" s="13" t="s">
        <v>39254</v>
      </c>
      <c r="K70" s="13" t="s">
        <v>39479</v>
      </c>
      <c r="L70" s="17" t="s">
        <v>39480</v>
      </c>
      <c r="M70" s="18">
        <v>5352000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4.75" customHeight="1" x14ac:dyDescent="0.25">
      <c r="A71" s="13">
        <v>65</v>
      </c>
      <c r="B71" s="13" t="s">
        <v>39481</v>
      </c>
      <c r="C71" s="13" t="s">
        <v>27680</v>
      </c>
      <c r="D71" s="14" t="s">
        <v>1301</v>
      </c>
      <c r="E71" s="15" t="s">
        <v>16545</v>
      </c>
      <c r="F71" s="13" t="s">
        <v>8133</v>
      </c>
      <c r="G71" s="16" t="s">
        <v>8752</v>
      </c>
      <c r="H71" s="13" t="s">
        <v>259</v>
      </c>
      <c r="I71" s="13" t="s">
        <v>39254</v>
      </c>
      <c r="J71" s="13" t="s">
        <v>39254</v>
      </c>
      <c r="K71" s="13" t="s">
        <v>39482</v>
      </c>
      <c r="L71" s="17" t="s">
        <v>39483</v>
      </c>
      <c r="M71" s="18">
        <v>3328000</v>
      </c>
      <c r="N71" s="19"/>
      <c r="O71" s="20" t="str">
        <f t="shared" si="0"/>
        <v>C1</v>
      </c>
      <c r="R71" s="21" t="str">
        <f t="shared" si="1"/>
        <v>C1</v>
      </c>
    </row>
    <row r="72" spans="1:18" ht="24.75" customHeight="1" x14ac:dyDescent="0.25">
      <c r="A72" s="13">
        <v>66</v>
      </c>
      <c r="B72" s="13" t="s">
        <v>39484</v>
      </c>
      <c r="C72" s="13" t="s">
        <v>39485</v>
      </c>
      <c r="D72" s="14" t="s">
        <v>39486</v>
      </c>
      <c r="E72" s="15" t="s">
        <v>15632</v>
      </c>
      <c r="F72" s="13" t="s">
        <v>8855</v>
      </c>
      <c r="G72" s="16" t="s">
        <v>4131</v>
      </c>
      <c r="H72" s="13" t="s">
        <v>259</v>
      </c>
      <c r="I72" s="13" t="s">
        <v>39254</v>
      </c>
      <c r="J72" s="13" t="s">
        <v>39254</v>
      </c>
      <c r="K72" s="13" t="s">
        <v>39487</v>
      </c>
      <c r="L72" s="17" t="s">
        <v>39488</v>
      </c>
      <c r="M72" s="18">
        <v>5376000</v>
      </c>
      <c r="N72" s="19"/>
      <c r="O72" s="20" t="str">
        <f t="shared" ref="O72:O134" si="2">MID(G72,3,FIND("-",G72,1)-3)&amp;IF(MID(G72,3,5)="CĐ-LT","LT","")</f>
        <v>C1</v>
      </c>
      <c r="R72" s="21" t="str">
        <f t="shared" ref="R72:R134" si="3">IF(LEFT(G72,2)="18","NH 18-19","")&amp;O72</f>
        <v>NH 18-19C1</v>
      </c>
    </row>
    <row r="73" spans="1:18" ht="24.75" customHeight="1" x14ac:dyDescent="0.25">
      <c r="A73" s="13">
        <v>67</v>
      </c>
      <c r="B73" s="13" t="s">
        <v>39489</v>
      </c>
      <c r="C73" s="13" t="s">
        <v>14697</v>
      </c>
      <c r="D73" s="14" t="s">
        <v>4401</v>
      </c>
      <c r="E73" s="15" t="s">
        <v>14698</v>
      </c>
      <c r="F73" s="13" t="s">
        <v>14699</v>
      </c>
      <c r="G73" s="16" t="s">
        <v>8062</v>
      </c>
      <c r="H73" s="13" t="s">
        <v>259</v>
      </c>
      <c r="I73" s="13" t="s">
        <v>39254</v>
      </c>
      <c r="J73" s="13" t="s">
        <v>39254</v>
      </c>
      <c r="K73" s="13" t="s">
        <v>39490</v>
      </c>
      <c r="L73" s="17" t="s">
        <v>39491</v>
      </c>
      <c r="M73" s="18">
        <v>4096000</v>
      </c>
      <c r="N73" s="19"/>
      <c r="O73" s="20" t="str">
        <f t="shared" si="2"/>
        <v>C1</v>
      </c>
      <c r="R73" s="21" t="str">
        <f t="shared" si="3"/>
        <v>C1</v>
      </c>
    </row>
    <row r="74" spans="1:18" ht="24.75" customHeight="1" x14ac:dyDescent="0.25">
      <c r="A74" s="13">
        <v>68</v>
      </c>
      <c r="B74" s="13" t="s">
        <v>39492</v>
      </c>
      <c r="C74" s="13" t="s">
        <v>9043</v>
      </c>
      <c r="D74" s="14" t="s">
        <v>9044</v>
      </c>
      <c r="E74" s="15" t="s">
        <v>9045</v>
      </c>
      <c r="F74" s="13" t="s">
        <v>8414</v>
      </c>
      <c r="G74" s="16" t="s">
        <v>5662</v>
      </c>
      <c r="H74" s="13" t="s">
        <v>259</v>
      </c>
      <c r="I74" s="13" t="s">
        <v>39254</v>
      </c>
      <c r="J74" s="13" t="s">
        <v>39254</v>
      </c>
      <c r="K74" s="13" t="s">
        <v>39493</v>
      </c>
      <c r="L74" s="17" t="s">
        <v>39494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24.75" customHeight="1" x14ac:dyDescent="0.25">
      <c r="A75" s="13">
        <v>69</v>
      </c>
      <c r="B75" s="13" t="s">
        <v>39495</v>
      </c>
      <c r="C75" s="13" t="s">
        <v>17682</v>
      </c>
      <c r="D75" s="14" t="s">
        <v>17683</v>
      </c>
      <c r="E75" s="15" t="s">
        <v>15</v>
      </c>
      <c r="F75" s="13" t="s">
        <v>17684</v>
      </c>
      <c r="G75" s="16" t="s">
        <v>13113</v>
      </c>
      <c r="H75" s="13" t="s">
        <v>259</v>
      </c>
      <c r="I75" s="13" t="s">
        <v>39254</v>
      </c>
      <c r="J75" s="13" t="s">
        <v>39254</v>
      </c>
      <c r="K75" s="13" t="s">
        <v>39496</v>
      </c>
      <c r="L75" s="17" t="s">
        <v>39497</v>
      </c>
      <c r="M75" s="18">
        <v>6021000</v>
      </c>
      <c r="N75" s="19"/>
      <c r="O75" s="20" t="str">
        <f t="shared" si="2"/>
        <v>T4</v>
      </c>
      <c r="R75" s="21" t="str">
        <f t="shared" si="3"/>
        <v>T4</v>
      </c>
    </row>
    <row r="76" spans="1:18" ht="24.75" customHeight="1" x14ac:dyDescent="0.25">
      <c r="A76" s="13">
        <v>70</v>
      </c>
      <c r="B76" s="13" t="s">
        <v>39498</v>
      </c>
      <c r="C76" s="13" t="s">
        <v>20201</v>
      </c>
      <c r="D76" s="14" t="s">
        <v>20202</v>
      </c>
      <c r="E76" s="15" t="s">
        <v>1338</v>
      </c>
      <c r="F76" s="13" t="s">
        <v>7396</v>
      </c>
      <c r="G76" s="16" t="s">
        <v>8062</v>
      </c>
      <c r="H76" s="13" t="s">
        <v>259</v>
      </c>
      <c r="I76" s="13" t="s">
        <v>39254</v>
      </c>
      <c r="J76" s="13" t="s">
        <v>39254</v>
      </c>
      <c r="K76" s="13" t="s">
        <v>39499</v>
      </c>
      <c r="L76" s="17" t="s">
        <v>39500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24.75" customHeight="1" x14ac:dyDescent="0.25">
      <c r="A77" s="13">
        <v>71</v>
      </c>
      <c r="B77" s="13" t="s">
        <v>39501</v>
      </c>
      <c r="C77" s="13" t="s">
        <v>18837</v>
      </c>
      <c r="D77" s="14" t="s">
        <v>2489</v>
      </c>
      <c r="E77" s="15" t="s">
        <v>216</v>
      </c>
      <c r="F77" s="13" t="s">
        <v>8381</v>
      </c>
      <c r="G77" s="16" t="s">
        <v>8062</v>
      </c>
      <c r="H77" s="13" t="s">
        <v>259</v>
      </c>
      <c r="I77" s="13" t="s">
        <v>39254</v>
      </c>
      <c r="J77" s="13" t="s">
        <v>39254</v>
      </c>
      <c r="K77" s="13" t="s">
        <v>39502</v>
      </c>
      <c r="L77" s="17" t="s">
        <v>39503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24.75" customHeight="1" x14ac:dyDescent="0.25">
      <c r="A78" s="13">
        <v>72</v>
      </c>
      <c r="B78" s="13" t="s">
        <v>39504</v>
      </c>
      <c r="C78" s="13" t="s">
        <v>5721</v>
      </c>
      <c r="D78" s="14" t="s">
        <v>5722</v>
      </c>
      <c r="E78" s="15" t="s">
        <v>574</v>
      </c>
      <c r="F78" s="13" t="s">
        <v>5723</v>
      </c>
      <c r="G78" s="16" t="s">
        <v>27</v>
      </c>
      <c r="H78" s="13" t="s">
        <v>259</v>
      </c>
      <c r="I78" s="13" t="s">
        <v>39254</v>
      </c>
      <c r="J78" s="13" t="s">
        <v>39254</v>
      </c>
      <c r="K78" s="13" t="s">
        <v>39505</v>
      </c>
      <c r="L78" s="17" t="s">
        <v>39506</v>
      </c>
      <c r="M78" s="18">
        <v>6244000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4.75" customHeight="1" x14ac:dyDescent="0.25">
      <c r="A79" s="13">
        <v>73</v>
      </c>
      <c r="B79" s="13" t="s">
        <v>39507</v>
      </c>
      <c r="C79" s="13" t="s">
        <v>39508</v>
      </c>
      <c r="D79" s="14" t="s">
        <v>3951</v>
      </c>
      <c r="E79" s="15" t="s">
        <v>39509</v>
      </c>
      <c r="F79" s="13" t="s">
        <v>8289</v>
      </c>
      <c r="G79" s="16" t="s">
        <v>5619</v>
      </c>
      <c r="H79" s="13" t="s">
        <v>259</v>
      </c>
      <c r="I79" s="13" t="s">
        <v>39254</v>
      </c>
      <c r="J79" s="13" t="s">
        <v>39254</v>
      </c>
      <c r="K79" s="13" t="s">
        <v>39510</v>
      </c>
      <c r="L79" s="17" t="s">
        <v>39511</v>
      </c>
      <c r="M79" s="18">
        <v>5632000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4.75" customHeight="1" x14ac:dyDescent="0.25">
      <c r="A80" s="13">
        <v>74</v>
      </c>
      <c r="B80" s="13" t="s">
        <v>39512</v>
      </c>
      <c r="C80" s="13" t="s">
        <v>39513</v>
      </c>
      <c r="D80" s="14" t="s">
        <v>19656</v>
      </c>
      <c r="E80" s="15" t="s">
        <v>15</v>
      </c>
      <c r="F80" s="13" t="s">
        <v>4136</v>
      </c>
      <c r="G80" s="16" t="s">
        <v>4463</v>
      </c>
      <c r="H80" s="13" t="s">
        <v>259</v>
      </c>
      <c r="I80" s="13" t="s">
        <v>39254</v>
      </c>
      <c r="J80" s="13" t="s">
        <v>39254</v>
      </c>
      <c r="K80" s="13" t="s">
        <v>39514</v>
      </c>
      <c r="L80" s="17" t="s">
        <v>39515</v>
      </c>
      <c r="M80" s="18">
        <v>5888000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.75" customHeight="1" x14ac:dyDescent="0.25">
      <c r="A81" s="13">
        <v>75</v>
      </c>
      <c r="B81" s="13" t="s">
        <v>39516</v>
      </c>
      <c r="C81" s="13" t="s">
        <v>39517</v>
      </c>
      <c r="D81" s="14" t="s">
        <v>39518</v>
      </c>
      <c r="E81" s="15" t="s">
        <v>2312</v>
      </c>
      <c r="F81" s="13" t="s">
        <v>6393</v>
      </c>
      <c r="G81" s="16" t="s">
        <v>6639</v>
      </c>
      <c r="H81" s="13" t="s">
        <v>259</v>
      </c>
      <c r="I81" s="13" t="s">
        <v>39254</v>
      </c>
      <c r="J81" s="13" t="s">
        <v>39254</v>
      </c>
      <c r="K81" s="13" t="s">
        <v>39519</v>
      </c>
      <c r="L81" s="17" t="s">
        <v>39520</v>
      </c>
      <c r="M81" s="18">
        <v>5120000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4.75" customHeight="1" x14ac:dyDescent="0.25">
      <c r="A82" s="13">
        <v>76</v>
      </c>
      <c r="B82" s="13" t="s">
        <v>39521</v>
      </c>
      <c r="C82" s="13" t="s">
        <v>39522</v>
      </c>
      <c r="D82" s="14" t="s">
        <v>24257</v>
      </c>
      <c r="E82" s="15" t="s">
        <v>3357</v>
      </c>
      <c r="F82" s="13" t="s">
        <v>39523</v>
      </c>
      <c r="G82" s="16" t="s">
        <v>5406</v>
      </c>
      <c r="H82" s="13" t="s">
        <v>259</v>
      </c>
      <c r="I82" s="13" t="s">
        <v>39254</v>
      </c>
      <c r="J82" s="13" t="s">
        <v>39254</v>
      </c>
      <c r="K82" s="13" t="s">
        <v>39524</v>
      </c>
      <c r="L82" s="17" t="s">
        <v>39525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.75" customHeight="1" x14ac:dyDescent="0.25">
      <c r="A83" s="13">
        <v>77</v>
      </c>
      <c r="B83" s="13" t="s">
        <v>39526</v>
      </c>
      <c r="C83" s="13" t="s">
        <v>39527</v>
      </c>
      <c r="D83" s="14" t="s">
        <v>2673</v>
      </c>
      <c r="E83" s="15" t="s">
        <v>3451</v>
      </c>
      <c r="F83" s="13" t="s">
        <v>4939</v>
      </c>
      <c r="G83" s="16" t="s">
        <v>5017</v>
      </c>
      <c r="H83" s="13" t="s">
        <v>259</v>
      </c>
      <c r="I83" s="13" t="s">
        <v>39254</v>
      </c>
      <c r="J83" s="13" t="s">
        <v>39254</v>
      </c>
      <c r="K83" s="13" t="s">
        <v>39528</v>
      </c>
      <c r="L83" s="17" t="s">
        <v>39529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.75" customHeight="1" x14ac:dyDescent="0.25">
      <c r="A84" s="13">
        <v>78</v>
      </c>
      <c r="B84" s="13" t="s">
        <v>39530</v>
      </c>
      <c r="C84" s="13" t="s">
        <v>39531</v>
      </c>
      <c r="D84" s="14" t="s">
        <v>353</v>
      </c>
      <c r="E84" s="15" t="s">
        <v>1580</v>
      </c>
      <c r="F84" s="13" t="s">
        <v>6160</v>
      </c>
      <c r="G84" s="16" t="s">
        <v>5017</v>
      </c>
      <c r="H84" s="13" t="s">
        <v>259</v>
      </c>
      <c r="I84" s="13" t="s">
        <v>39254</v>
      </c>
      <c r="J84" s="13" t="s">
        <v>39254</v>
      </c>
      <c r="K84" s="13" t="s">
        <v>39532</v>
      </c>
      <c r="L84" s="17" t="s">
        <v>39533</v>
      </c>
      <c r="M84" s="18">
        <v>5120000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.75" customHeight="1" x14ac:dyDescent="0.25">
      <c r="A85" s="13">
        <v>79</v>
      </c>
      <c r="B85" s="13" t="s">
        <v>39534</v>
      </c>
      <c r="C85" s="13" t="s">
        <v>35145</v>
      </c>
      <c r="D85" s="14" t="s">
        <v>35146</v>
      </c>
      <c r="E85" s="15" t="s">
        <v>1591</v>
      </c>
      <c r="F85" s="13" t="s">
        <v>9546</v>
      </c>
      <c r="G85" s="16" t="s">
        <v>2062</v>
      </c>
      <c r="H85" s="13" t="s">
        <v>259</v>
      </c>
      <c r="I85" s="13" t="s">
        <v>39254</v>
      </c>
      <c r="J85" s="13" t="s">
        <v>39254</v>
      </c>
      <c r="K85" s="13" t="s">
        <v>39535</v>
      </c>
      <c r="L85" s="17" t="s">
        <v>39536</v>
      </c>
      <c r="M85" s="18">
        <v>162000</v>
      </c>
      <c r="N85" s="19"/>
      <c r="O85" s="20" t="str">
        <f t="shared" si="2"/>
        <v>T2</v>
      </c>
      <c r="R85" s="21" t="str">
        <f t="shared" si="3"/>
        <v>NH 18-19T2</v>
      </c>
    </row>
    <row r="86" spans="1:18" ht="24.75" customHeight="1" x14ac:dyDescent="0.25">
      <c r="A86" s="13">
        <v>80</v>
      </c>
      <c r="B86" s="13" t="s">
        <v>39537</v>
      </c>
      <c r="C86" s="13" t="s">
        <v>39538</v>
      </c>
      <c r="D86" s="14" t="s">
        <v>39539</v>
      </c>
      <c r="E86" s="15" t="s">
        <v>2408</v>
      </c>
      <c r="F86" s="13" t="s">
        <v>16920</v>
      </c>
      <c r="G86" s="16" t="s">
        <v>829</v>
      </c>
      <c r="H86" s="13" t="s">
        <v>259</v>
      </c>
      <c r="I86" s="13" t="s">
        <v>39254</v>
      </c>
      <c r="J86" s="13" t="s">
        <v>39254</v>
      </c>
      <c r="K86" s="13" t="s">
        <v>39540</v>
      </c>
      <c r="L86" s="17" t="s">
        <v>39541</v>
      </c>
      <c r="M86" s="18">
        <v>6144000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4.75" customHeight="1" x14ac:dyDescent="0.25">
      <c r="A87" s="13">
        <v>81</v>
      </c>
      <c r="B87" s="13" t="s">
        <v>39542</v>
      </c>
      <c r="C87" s="13" t="s">
        <v>39543</v>
      </c>
      <c r="D87" s="14" t="s">
        <v>464</v>
      </c>
      <c r="E87" s="15" t="s">
        <v>10627</v>
      </c>
      <c r="F87" s="13" t="s">
        <v>5269</v>
      </c>
      <c r="G87" s="16" t="s">
        <v>4971</v>
      </c>
      <c r="H87" s="13" t="s">
        <v>259</v>
      </c>
      <c r="I87" s="13" t="s">
        <v>39254</v>
      </c>
      <c r="J87" s="13" t="s">
        <v>39254</v>
      </c>
      <c r="K87" s="13" t="s">
        <v>39544</v>
      </c>
      <c r="L87" s="17" t="s">
        <v>39545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.75" customHeight="1" x14ac:dyDescent="0.25">
      <c r="A88" s="13">
        <v>82</v>
      </c>
      <c r="B88" s="13" t="s">
        <v>39546</v>
      </c>
      <c r="C88" s="13" t="s">
        <v>21829</v>
      </c>
      <c r="D88" s="14" t="s">
        <v>14283</v>
      </c>
      <c r="E88" s="15" t="s">
        <v>1321</v>
      </c>
      <c r="F88" s="13" t="s">
        <v>9090</v>
      </c>
      <c r="G88" s="16" t="s">
        <v>7688</v>
      </c>
      <c r="H88" s="13" t="s">
        <v>259</v>
      </c>
      <c r="I88" s="13" t="s">
        <v>39254</v>
      </c>
      <c r="J88" s="13" t="s">
        <v>39254</v>
      </c>
      <c r="K88" s="13" t="s">
        <v>39547</v>
      </c>
      <c r="L88" s="17" t="s">
        <v>39548</v>
      </c>
      <c r="M88" s="18">
        <v>3072000</v>
      </c>
      <c r="N88" s="19"/>
      <c r="O88" s="20" t="str">
        <f t="shared" si="2"/>
        <v>CĐ</v>
      </c>
      <c r="R88" s="21" t="str">
        <f t="shared" si="3"/>
        <v>CĐ</v>
      </c>
    </row>
    <row r="89" spans="1:18" ht="24.75" customHeight="1" x14ac:dyDescent="0.25">
      <c r="A89" s="13">
        <v>83</v>
      </c>
      <c r="B89" s="13" t="s">
        <v>39549</v>
      </c>
      <c r="C89" s="13" t="s">
        <v>39550</v>
      </c>
      <c r="D89" s="14" t="s">
        <v>3379</v>
      </c>
      <c r="E89" s="15" t="s">
        <v>497</v>
      </c>
      <c r="F89" s="13" t="s">
        <v>4977</v>
      </c>
      <c r="G89" s="16" t="s">
        <v>6201</v>
      </c>
      <c r="H89" s="13" t="s">
        <v>259</v>
      </c>
      <c r="I89" s="13" t="s">
        <v>39254</v>
      </c>
      <c r="J89" s="13" t="s">
        <v>39254</v>
      </c>
      <c r="K89" s="13" t="s">
        <v>39551</v>
      </c>
      <c r="L89" s="17" t="s">
        <v>39552</v>
      </c>
      <c r="M89" s="18">
        <v>3584000</v>
      </c>
      <c r="N89" s="19"/>
      <c r="O89" s="20" t="str">
        <f t="shared" si="2"/>
        <v>C1</v>
      </c>
      <c r="R89" s="21" t="str">
        <f t="shared" si="3"/>
        <v>C1</v>
      </c>
    </row>
    <row r="90" spans="1:18" ht="24.75" customHeight="1" x14ac:dyDescent="0.25">
      <c r="A90" s="13">
        <v>84</v>
      </c>
      <c r="B90" s="13" t="s">
        <v>39553</v>
      </c>
      <c r="C90" s="13" t="s">
        <v>39554</v>
      </c>
      <c r="D90" s="14" t="s">
        <v>39555</v>
      </c>
      <c r="E90" s="15" t="s">
        <v>16983</v>
      </c>
      <c r="F90" s="13" t="s">
        <v>4136</v>
      </c>
      <c r="G90" s="16" t="s">
        <v>5457</v>
      </c>
      <c r="H90" s="13" t="s">
        <v>259</v>
      </c>
      <c r="I90" s="13" t="s">
        <v>39254</v>
      </c>
      <c r="J90" s="13" t="s">
        <v>39254</v>
      </c>
      <c r="K90" s="13" t="s">
        <v>39556</v>
      </c>
      <c r="L90" s="17" t="s">
        <v>39557</v>
      </c>
      <c r="M90" s="18">
        <v>5376000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.75" customHeight="1" x14ac:dyDescent="0.25">
      <c r="A91" s="13">
        <v>85</v>
      </c>
      <c r="B91" s="13" t="s">
        <v>39558</v>
      </c>
      <c r="C91" s="13" t="s">
        <v>22226</v>
      </c>
      <c r="D91" s="14" t="s">
        <v>464</v>
      </c>
      <c r="E91" s="15" t="s">
        <v>1308</v>
      </c>
      <c r="F91" s="13" t="s">
        <v>11293</v>
      </c>
      <c r="G91" s="16" t="s">
        <v>11661</v>
      </c>
      <c r="H91" s="13" t="s">
        <v>259</v>
      </c>
      <c r="I91" s="13" t="s">
        <v>39254</v>
      </c>
      <c r="J91" s="13" t="s">
        <v>39254</v>
      </c>
      <c r="K91" s="13" t="s">
        <v>39559</v>
      </c>
      <c r="L91" s="17" t="s">
        <v>39560</v>
      </c>
      <c r="M91" s="18">
        <v>3350000</v>
      </c>
      <c r="N91" s="19"/>
      <c r="O91" s="20" t="str">
        <f t="shared" si="2"/>
        <v>TC</v>
      </c>
      <c r="R91" s="21" t="str">
        <f t="shared" si="3"/>
        <v>TC</v>
      </c>
    </row>
    <row r="92" spans="1:18" ht="24.75" customHeight="1" x14ac:dyDescent="0.25">
      <c r="A92" s="13">
        <v>86</v>
      </c>
      <c r="B92" s="13" t="s">
        <v>39561</v>
      </c>
      <c r="C92" s="13" t="s">
        <v>3180</v>
      </c>
      <c r="D92" s="14" t="s">
        <v>3181</v>
      </c>
      <c r="E92" s="15" t="s">
        <v>3182</v>
      </c>
      <c r="F92" s="13" t="s">
        <v>3183</v>
      </c>
      <c r="G92" s="16" t="s">
        <v>2828</v>
      </c>
      <c r="H92" s="13" t="s">
        <v>259</v>
      </c>
      <c r="I92" s="13" t="s">
        <v>39254</v>
      </c>
      <c r="J92" s="13" t="s">
        <v>39254</v>
      </c>
      <c r="K92" s="13" t="s">
        <v>39562</v>
      </c>
      <c r="L92" s="17" t="s">
        <v>39563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.75" customHeight="1" x14ac:dyDescent="0.25">
      <c r="A93" s="13">
        <v>87</v>
      </c>
      <c r="B93" s="13" t="s">
        <v>39564</v>
      </c>
      <c r="C93" s="13" t="s">
        <v>3187</v>
      </c>
      <c r="D93" s="14" t="s">
        <v>3181</v>
      </c>
      <c r="E93" s="15" t="s">
        <v>3044</v>
      </c>
      <c r="F93" s="13" t="s">
        <v>3183</v>
      </c>
      <c r="G93" s="16" t="s">
        <v>2484</v>
      </c>
      <c r="H93" s="13" t="s">
        <v>259</v>
      </c>
      <c r="I93" s="13" t="s">
        <v>39254</v>
      </c>
      <c r="J93" s="13" t="s">
        <v>39254</v>
      </c>
      <c r="K93" s="13" t="s">
        <v>39565</v>
      </c>
      <c r="L93" s="17" t="s">
        <v>39566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.75" customHeight="1" x14ac:dyDescent="0.25">
      <c r="A94" s="13">
        <v>88</v>
      </c>
      <c r="B94" s="13" t="s">
        <v>39567</v>
      </c>
      <c r="C94" s="13" t="s">
        <v>39568</v>
      </c>
      <c r="D94" s="14" t="s">
        <v>39569</v>
      </c>
      <c r="E94" s="15" t="s">
        <v>11845</v>
      </c>
      <c r="F94" s="13" t="s">
        <v>31278</v>
      </c>
      <c r="G94" s="16" t="s">
        <v>2828</v>
      </c>
      <c r="H94" s="13" t="s">
        <v>259</v>
      </c>
      <c r="I94" s="13" t="s">
        <v>39254</v>
      </c>
      <c r="J94" s="13" t="s">
        <v>39254</v>
      </c>
      <c r="K94" s="13" t="s">
        <v>39570</v>
      </c>
      <c r="L94" s="17" t="s">
        <v>39571</v>
      </c>
      <c r="M94" s="18">
        <v>5632000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4.75" customHeight="1" x14ac:dyDescent="0.25">
      <c r="A95" s="13">
        <v>89</v>
      </c>
      <c r="B95" s="13" t="s">
        <v>39572</v>
      </c>
      <c r="C95" s="13" t="s">
        <v>23753</v>
      </c>
      <c r="D95" s="14" t="s">
        <v>6042</v>
      </c>
      <c r="E95" s="15" t="s">
        <v>649</v>
      </c>
      <c r="F95" s="13" t="s">
        <v>15926</v>
      </c>
      <c r="G95" s="16" t="s">
        <v>18163</v>
      </c>
      <c r="H95" s="13" t="s">
        <v>259</v>
      </c>
      <c r="I95" s="13" t="s">
        <v>39254</v>
      </c>
      <c r="J95" s="13" t="s">
        <v>39254</v>
      </c>
      <c r="K95" s="13" t="s">
        <v>39573</v>
      </c>
      <c r="L95" s="17" t="s">
        <v>39574</v>
      </c>
      <c r="M95" s="18">
        <v>4940000</v>
      </c>
      <c r="N95" s="19"/>
      <c r="O95" s="20" t="str">
        <f t="shared" si="2"/>
        <v>T4</v>
      </c>
      <c r="R95" s="21" t="str">
        <f t="shared" si="3"/>
        <v>T4</v>
      </c>
    </row>
    <row r="96" spans="1:18" ht="24.75" customHeight="1" x14ac:dyDescent="0.25">
      <c r="A96" s="13">
        <v>90</v>
      </c>
      <c r="B96" s="13" t="s">
        <v>39575</v>
      </c>
      <c r="C96" s="13" t="s">
        <v>39576</v>
      </c>
      <c r="D96" s="14" t="s">
        <v>3545</v>
      </c>
      <c r="E96" s="15" t="s">
        <v>604</v>
      </c>
      <c r="F96" s="13" t="s">
        <v>38128</v>
      </c>
      <c r="G96" s="16" t="s">
        <v>2828</v>
      </c>
      <c r="H96" s="13" t="s">
        <v>259</v>
      </c>
      <c r="I96" s="13" t="s">
        <v>39254</v>
      </c>
      <c r="J96" s="13" t="s">
        <v>39254</v>
      </c>
      <c r="K96" s="13" t="s">
        <v>39577</v>
      </c>
      <c r="L96" s="17" t="s">
        <v>39578</v>
      </c>
      <c r="M96" s="18">
        <v>5632000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4.75" customHeight="1" x14ac:dyDescent="0.25">
      <c r="A97" s="13">
        <v>91</v>
      </c>
      <c r="B97" s="13" t="s">
        <v>39579</v>
      </c>
      <c r="C97" s="13" t="s">
        <v>39580</v>
      </c>
      <c r="D97" s="14" t="s">
        <v>39581</v>
      </c>
      <c r="E97" s="15" t="s">
        <v>223</v>
      </c>
      <c r="F97" s="13" t="s">
        <v>3273</v>
      </c>
      <c r="G97" s="16" t="s">
        <v>95</v>
      </c>
      <c r="H97" s="13" t="s">
        <v>259</v>
      </c>
      <c r="I97" s="13" t="s">
        <v>39254</v>
      </c>
      <c r="J97" s="13" t="s">
        <v>39254</v>
      </c>
      <c r="K97" s="13" t="s">
        <v>39582</v>
      </c>
      <c r="L97" s="17" t="s">
        <v>39583</v>
      </c>
      <c r="M97" s="18">
        <v>5129000</v>
      </c>
      <c r="N97" s="19"/>
      <c r="O97" s="20" t="str">
        <f t="shared" si="2"/>
        <v>T4</v>
      </c>
      <c r="R97" s="21" t="str">
        <f t="shared" si="3"/>
        <v>NH 18-19T4</v>
      </c>
    </row>
    <row r="98" spans="1:18" ht="24.75" customHeight="1" x14ac:dyDescent="0.25">
      <c r="A98" s="13">
        <v>92</v>
      </c>
      <c r="B98" s="13" t="s">
        <v>39584</v>
      </c>
      <c r="C98" s="13" t="s">
        <v>6982</v>
      </c>
      <c r="D98" s="14" t="s">
        <v>6983</v>
      </c>
      <c r="E98" s="15" t="s">
        <v>2043</v>
      </c>
      <c r="F98" s="13" t="s">
        <v>6984</v>
      </c>
      <c r="G98" s="16" t="s">
        <v>3346</v>
      </c>
      <c r="H98" s="13" t="s">
        <v>259</v>
      </c>
      <c r="I98" s="13" t="s">
        <v>39254</v>
      </c>
      <c r="J98" s="13" t="s">
        <v>39254</v>
      </c>
      <c r="K98" s="13" t="s">
        <v>39585</v>
      </c>
      <c r="L98" s="17" t="s">
        <v>39586</v>
      </c>
      <c r="M98" s="18">
        <v>5888000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4.75" customHeight="1" x14ac:dyDescent="0.25">
      <c r="A99" s="13">
        <v>93</v>
      </c>
      <c r="B99" s="13" t="s">
        <v>39587</v>
      </c>
      <c r="C99" s="13" t="s">
        <v>9010</v>
      </c>
      <c r="D99" s="14" t="s">
        <v>6100</v>
      </c>
      <c r="E99" s="15" t="s">
        <v>1113</v>
      </c>
      <c r="F99" s="13" t="s">
        <v>6422</v>
      </c>
      <c r="G99" s="16" t="s">
        <v>7688</v>
      </c>
      <c r="H99" s="13" t="s">
        <v>259</v>
      </c>
      <c r="I99" s="13" t="s">
        <v>39254</v>
      </c>
      <c r="J99" s="13" t="s">
        <v>39254</v>
      </c>
      <c r="K99" s="13" t="s">
        <v>39588</v>
      </c>
      <c r="L99" s="17" t="s">
        <v>39589</v>
      </c>
      <c r="M99" s="18">
        <v>3072000</v>
      </c>
      <c r="N99" s="19"/>
      <c r="O99" s="20" t="str">
        <f t="shared" si="2"/>
        <v>CĐ</v>
      </c>
      <c r="R99" s="21" t="str">
        <f t="shared" si="3"/>
        <v>CĐ</v>
      </c>
    </row>
    <row r="100" spans="1:18" ht="24.75" customHeight="1" x14ac:dyDescent="0.25">
      <c r="A100" s="13">
        <v>94</v>
      </c>
      <c r="B100" s="13" t="s">
        <v>39590</v>
      </c>
      <c r="C100" s="13" t="s">
        <v>39591</v>
      </c>
      <c r="D100" s="14" t="s">
        <v>39592</v>
      </c>
      <c r="E100" s="15" t="s">
        <v>28</v>
      </c>
      <c r="F100" s="13" t="s">
        <v>7940</v>
      </c>
      <c r="G100" s="16" t="s">
        <v>3346</v>
      </c>
      <c r="H100" s="13" t="s">
        <v>259</v>
      </c>
      <c r="I100" s="13" t="s">
        <v>39254</v>
      </c>
      <c r="J100" s="13" t="s">
        <v>39254</v>
      </c>
      <c r="K100" s="13" t="s">
        <v>39593</v>
      </c>
      <c r="L100" s="17" t="s">
        <v>39594</v>
      </c>
      <c r="M100" s="18">
        <v>5888000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4.75" customHeight="1" x14ac:dyDescent="0.25">
      <c r="A101" s="13">
        <v>95</v>
      </c>
      <c r="B101" s="13" t="s">
        <v>39595</v>
      </c>
      <c r="C101" s="13" t="s">
        <v>39596</v>
      </c>
      <c r="D101" s="14" t="s">
        <v>39597</v>
      </c>
      <c r="E101" s="15" t="s">
        <v>185</v>
      </c>
      <c r="F101" s="13" t="s">
        <v>13693</v>
      </c>
      <c r="G101" s="16" t="s">
        <v>3540</v>
      </c>
      <c r="H101" s="13" t="s">
        <v>259</v>
      </c>
      <c r="I101" s="13" t="s">
        <v>39254</v>
      </c>
      <c r="J101" s="13" t="s">
        <v>39254</v>
      </c>
      <c r="K101" s="13" t="s">
        <v>39598</v>
      </c>
      <c r="L101" s="17" t="s">
        <v>39599</v>
      </c>
      <c r="M101" s="18">
        <v>5888000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4.75" customHeight="1" x14ac:dyDescent="0.25">
      <c r="A102" s="13">
        <v>96</v>
      </c>
      <c r="B102" s="13" t="s">
        <v>39600</v>
      </c>
      <c r="C102" s="13" t="s">
        <v>18361</v>
      </c>
      <c r="D102" s="14" t="s">
        <v>1709</v>
      </c>
      <c r="E102" s="15" t="s">
        <v>2408</v>
      </c>
      <c r="F102" s="13" t="s">
        <v>803</v>
      </c>
      <c r="G102" s="16" t="s">
        <v>7990</v>
      </c>
      <c r="H102" s="13" t="s">
        <v>259</v>
      </c>
      <c r="I102" s="13" t="s">
        <v>39254</v>
      </c>
      <c r="J102" s="13" t="s">
        <v>39254</v>
      </c>
      <c r="K102" s="13" t="s">
        <v>39601</v>
      </c>
      <c r="L102" s="17" t="s">
        <v>39602</v>
      </c>
      <c r="M102" s="18">
        <v>3584000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4.75" customHeight="1" x14ac:dyDescent="0.25">
      <c r="A103" s="13">
        <v>97</v>
      </c>
      <c r="B103" s="13" t="s">
        <v>39603</v>
      </c>
      <c r="C103" s="13" t="s">
        <v>3262</v>
      </c>
      <c r="D103" s="14" t="s">
        <v>3263</v>
      </c>
      <c r="E103" s="15" t="s">
        <v>395</v>
      </c>
      <c r="F103" s="13" t="s">
        <v>272</v>
      </c>
      <c r="G103" s="16" t="s">
        <v>982</v>
      </c>
      <c r="H103" s="13" t="s">
        <v>259</v>
      </c>
      <c r="I103" s="13" t="s">
        <v>39254</v>
      </c>
      <c r="J103" s="13" t="s">
        <v>39254</v>
      </c>
      <c r="K103" s="13" t="s">
        <v>39604</v>
      </c>
      <c r="L103" s="17" t="s">
        <v>39605</v>
      </c>
      <c r="M103" s="18">
        <v>5129000</v>
      </c>
      <c r="N103" s="19"/>
      <c r="O103" s="20" t="str">
        <f t="shared" si="2"/>
        <v>T4</v>
      </c>
      <c r="R103" s="21" t="str">
        <f t="shared" si="3"/>
        <v>NH 18-19T4</v>
      </c>
    </row>
    <row r="104" spans="1:18" ht="24.75" customHeight="1" x14ac:dyDescent="0.25">
      <c r="A104" s="13">
        <v>98</v>
      </c>
      <c r="B104" s="13" t="s">
        <v>39606</v>
      </c>
      <c r="C104" s="13" t="s">
        <v>7317</v>
      </c>
      <c r="D104" s="14" t="s">
        <v>7318</v>
      </c>
      <c r="E104" s="15" t="s">
        <v>34</v>
      </c>
      <c r="F104" s="13" t="s">
        <v>7319</v>
      </c>
      <c r="G104" s="16" t="s">
        <v>6668</v>
      </c>
      <c r="H104" s="13" t="s">
        <v>259</v>
      </c>
      <c r="I104" s="13" t="s">
        <v>39254</v>
      </c>
      <c r="J104" s="13" t="s">
        <v>39254</v>
      </c>
      <c r="K104" s="13" t="s">
        <v>39607</v>
      </c>
      <c r="L104" s="17" t="s">
        <v>39608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4.75" customHeight="1" x14ac:dyDescent="0.25">
      <c r="A105" s="13">
        <v>99</v>
      </c>
      <c r="B105" s="13" t="s">
        <v>39609</v>
      </c>
      <c r="C105" s="13" t="s">
        <v>27599</v>
      </c>
      <c r="D105" s="14" t="s">
        <v>18704</v>
      </c>
      <c r="E105" s="15" t="s">
        <v>19</v>
      </c>
      <c r="F105" s="13" t="s">
        <v>15649</v>
      </c>
      <c r="G105" s="16" t="s">
        <v>8062</v>
      </c>
      <c r="H105" s="13" t="s">
        <v>259</v>
      </c>
      <c r="I105" s="13" t="s">
        <v>39254</v>
      </c>
      <c r="J105" s="13" t="s">
        <v>39254</v>
      </c>
      <c r="K105" s="13" t="s">
        <v>39610</v>
      </c>
      <c r="L105" s="17" t="s">
        <v>39611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4.75" customHeight="1" x14ac:dyDescent="0.25">
      <c r="A106" s="13">
        <v>100</v>
      </c>
      <c r="B106" s="13" t="s">
        <v>39612</v>
      </c>
      <c r="C106" s="13" t="s">
        <v>39613</v>
      </c>
      <c r="D106" s="14" t="s">
        <v>39614</v>
      </c>
      <c r="E106" s="15" t="s">
        <v>93</v>
      </c>
      <c r="F106" s="13" t="s">
        <v>36259</v>
      </c>
      <c r="G106" s="16" t="s">
        <v>6759</v>
      </c>
      <c r="H106" s="13" t="s">
        <v>259</v>
      </c>
      <c r="I106" s="13" t="s">
        <v>39254</v>
      </c>
      <c r="J106" s="13" t="s">
        <v>39254</v>
      </c>
      <c r="K106" s="13" t="s">
        <v>39615</v>
      </c>
      <c r="L106" s="17" t="s">
        <v>39616</v>
      </c>
      <c r="M106" s="18">
        <v>5120000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.75" customHeight="1" x14ac:dyDescent="0.25">
      <c r="A107" s="13">
        <v>101</v>
      </c>
      <c r="B107" s="13" t="s">
        <v>39617</v>
      </c>
      <c r="C107" s="13" t="s">
        <v>39618</v>
      </c>
      <c r="D107" s="14" t="s">
        <v>107</v>
      </c>
      <c r="E107" s="15" t="s">
        <v>154</v>
      </c>
      <c r="F107" s="13" t="s">
        <v>14448</v>
      </c>
      <c r="G107" s="16" t="s">
        <v>6759</v>
      </c>
      <c r="H107" s="13" t="s">
        <v>259</v>
      </c>
      <c r="I107" s="13" t="s">
        <v>39254</v>
      </c>
      <c r="J107" s="13" t="s">
        <v>39254</v>
      </c>
      <c r="K107" s="13" t="s">
        <v>39619</v>
      </c>
      <c r="L107" s="17" t="s">
        <v>39620</v>
      </c>
      <c r="M107" s="18">
        <v>5120000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4.75" customHeight="1" x14ac:dyDescent="0.25">
      <c r="A108" s="13">
        <v>102</v>
      </c>
      <c r="B108" s="13" t="s">
        <v>39621</v>
      </c>
      <c r="C108" s="13" t="s">
        <v>39622</v>
      </c>
      <c r="D108" s="14" t="s">
        <v>1918</v>
      </c>
      <c r="E108" s="15" t="s">
        <v>1591</v>
      </c>
      <c r="F108" s="13" t="s">
        <v>14913</v>
      </c>
      <c r="G108" s="16" t="s">
        <v>6759</v>
      </c>
      <c r="H108" s="13" t="s">
        <v>259</v>
      </c>
      <c r="I108" s="13" t="s">
        <v>39254</v>
      </c>
      <c r="J108" s="13" t="s">
        <v>39254</v>
      </c>
      <c r="K108" s="13" t="s">
        <v>39623</v>
      </c>
      <c r="L108" s="17" t="s">
        <v>39624</v>
      </c>
      <c r="M108" s="18">
        <v>5120000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4.75" customHeight="1" x14ac:dyDescent="0.25">
      <c r="A109" s="13">
        <v>103</v>
      </c>
      <c r="B109" s="13" t="s">
        <v>39625</v>
      </c>
      <c r="C109" s="13" t="s">
        <v>3734</v>
      </c>
      <c r="D109" s="14" t="s">
        <v>3735</v>
      </c>
      <c r="E109" s="15" t="s">
        <v>250</v>
      </c>
      <c r="F109" s="13" t="s">
        <v>3736</v>
      </c>
      <c r="G109" s="16" t="s">
        <v>2484</v>
      </c>
      <c r="H109" s="13" t="s">
        <v>259</v>
      </c>
      <c r="I109" s="13" t="s">
        <v>39254</v>
      </c>
      <c r="J109" s="13" t="s">
        <v>39254</v>
      </c>
      <c r="K109" s="13" t="s">
        <v>39626</v>
      </c>
      <c r="L109" s="17" t="s">
        <v>39627</v>
      </c>
      <c r="M109" s="18">
        <v>5632000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4.75" customHeight="1" x14ac:dyDescent="0.25">
      <c r="A110" s="13">
        <v>104</v>
      </c>
      <c r="B110" s="13" t="s">
        <v>39628</v>
      </c>
      <c r="C110" s="13" t="s">
        <v>39629</v>
      </c>
      <c r="D110" s="14" t="s">
        <v>26576</v>
      </c>
      <c r="E110" s="15" t="s">
        <v>5563</v>
      </c>
      <c r="F110" s="13" t="s">
        <v>4396</v>
      </c>
      <c r="G110" s="16" t="s">
        <v>6759</v>
      </c>
      <c r="H110" s="13" t="s">
        <v>259</v>
      </c>
      <c r="I110" s="13" t="s">
        <v>39254</v>
      </c>
      <c r="J110" s="13" t="s">
        <v>39254</v>
      </c>
      <c r="K110" s="13" t="s">
        <v>39630</v>
      </c>
      <c r="L110" s="17" t="s">
        <v>39631</v>
      </c>
      <c r="M110" s="18">
        <v>5120000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4.75" customHeight="1" x14ac:dyDescent="0.25">
      <c r="A111" s="13">
        <v>105</v>
      </c>
      <c r="B111" s="13" t="s">
        <v>39632</v>
      </c>
      <c r="C111" s="13" t="s">
        <v>8075</v>
      </c>
      <c r="D111" s="14" t="s">
        <v>5337</v>
      </c>
      <c r="E111" s="15" t="s">
        <v>5925</v>
      </c>
      <c r="F111" s="13" t="s">
        <v>3493</v>
      </c>
      <c r="G111" s="16" t="s">
        <v>8062</v>
      </c>
      <c r="H111" s="13" t="s">
        <v>259</v>
      </c>
      <c r="I111" s="13" t="s">
        <v>39254</v>
      </c>
      <c r="J111" s="13" t="s">
        <v>39254</v>
      </c>
      <c r="K111" s="13" t="s">
        <v>39633</v>
      </c>
      <c r="L111" s="17" t="s">
        <v>39634</v>
      </c>
      <c r="M111" s="18">
        <v>4096000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4.75" customHeight="1" x14ac:dyDescent="0.25">
      <c r="A112" s="13">
        <v>106</v>
      </c>
      <c r="B112" s="13" t="s">
        <v>39635</v>
      </c>
      <c r="C112" s="13" t="s">
        <v>20186</v>
      </c>
      <c r="D112" s="14" t="s">
        <v>20187</v>
      </c>
      <c r="E112" s="15" t="s">
        <v>477</v>
      </c>
      <c r="F112" s="13" t="s">
        <v>11332</v>
      </c>
      <c r="G112" s="16" t="s">
        <v>8062</v>
      </c>
      <c r="H112" s="13" t="s">
        <v>259</v>
      </c>
      <c r="I112" s="13" t="s">
        <v>39254</v>
      </c>
      <c r="J112" s="13" t="s">
        <v>39254</v>
      </c>
      <c r="K112" s="13" t="s">
        <v>39636</v>
      </c>
      <c r="L112" s="17" t="s">
        <v>39637</v>
      </c>
      <c r="M112" s="18">
        <v>4096000</v>
      </c>
      <c r="N112" s="19"/>
      <c r="O112" s="20" t="str">
        <f t="shared" si="2"/>
        <v>C1</v>
      </c>
      <c r="R112" s="21" t="str">
        <f t="shared" si="3"/>
        <v>C1</v>
      </c>
    </row>
    <row r="113" spans="1:18" ht="24.75" customHeight="1" x14ac:dyDescent="0.25">
      <c r="A113" s="13">
        <v>107</v>
      </c>
      <c r="B113" s="13" t="s">
        <v>39638</v>
      </c>
      <c r="C113" s="13" t="s">
        <v>39639</v>
      </c>
      <c r="D113" s="14" t="s">
        <v>999</v>
      </c>
      <c r="E113" s="15" t="s">
        <v>574</v>
      </c>
      <c r="F113" s="13" t="s">
        <v>3298</v>
      </c>
      <c r="G113" s="16" t="s">
        <v>4480</v>
      </c>
      <c r="H113" s="13" t="s">
        <v>259</v>
      </c>
      <c r="I113" s="13" t="s">
        <v>39254</v>
      </c>
      <c r="J113" s="13" t="s">
        <v>39254</v>
      </c>
      <c r="K113" s="13" t="s">
        <v>39640</v>
      </c>
      <c r="L113" s="17" t="s">
        <v>39641</v>
      </c>
      <c r="M113" s="18">
        <v>5888000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4.75" customHeight="1" x14ac:dyDescent="0.25">
      <c r="A114" s="13">
        <v>108</v>
      </c>
      <c r="B114" s="13" t="s">
        <v>39642</v>
      </c>
      <c r="C114" s="13" t="s">
        <v>2237</v>
      </c>
      <c r="D114" s="14" t="s">
        <v>2238</v>
      </c>
      <c r="E114" s="15" t="s">
        <v>19</v>
      </c>
      <c r="F114" s="13" t="s">
        <v>2239</v>
      </c>
      <c r="G114" s="16" t="s">
        <v>2845</v>
      </c>
      <c r="H114" s="13" t="s">
        <v>259</v>
      </c>
      <c r="I114" s="13" t="s">
        <v>39254</v>
      </c>
      <c r="J114" s="13" t="s">
        <v>39254</v>
      </c>
      <c r="K114" s="13" t="s">
        <v>39643</v>
      </c>
      <c r="L114" s="17" t="s">
        <v>39644</v>
      </c>
      <c r="M114" s="18">
        <v>6690000</v>
      </c>
      <c r="N114" s="19"/>
      <c r="O114" s="20" t="str">
        <f t="shared" si="2"/>
        <v>T4</v>
      </c>
      <c r="R114" s="21" t="str">
        <f t="shared" si="3"/>
        <v>NH 18-19T4</v>
      </c>
    </row>
    <row r="115" spans="1:18" ht="24.75" customHeight="1" x14ac:dyDescent="0.25">
      <c r="A115" s="13">
        <v>109</v>
      </c>
      <c r="B115" s="13" t="s">
        <v>39645</v>
      </c>
      <c r="C115" s="13" t="s">
        <v>11758</v>
      </c>
      <c r="D115" s="14" t="s">
        <v>11759</v>
      </c>
      <c r="E115" s="15" t="s">
        <v>22</v>
      </c>
      <c r="F115" s="13" t="s">
        <v>7040</v>
      </c>
      <c r="G115" s="16" t="s">
        <v>7833</v>
      </c>
      <c r="H115" s="13" t="s">
        <v>259</v>
      </c>
      <c r="I115" s="13" t="s">
        <v>39254</v>
      </c>
      <c r="J115" s="13" t="s">
        <v>39254</v>
      </c>
      <c r="K115" s="13" t="s">
        <v>39646</v>
      </c>
      <c r="L115" s="17" t="s">
        <v>39647</v>
      </c>
      <c r="M115" s="18">
        <v>3328000</v>
      </c>
      <c r="N115" s="19"/>
      <c r="O115" s="20" t="str">
        <f t="shared" si="2"/>
        <v>C1</v>
      </c>
      <c r="R115" s="21" t="str">
        <f t="shared" si="3"/>
        <v>C1</v>
      </c>
    </row>
    <row r="116" spans="1:18" ht="24.75" customHeight="1" x14ac:dyDescent="0.25">
      <c r="A116" s="13">
        <v>110</v>
      </c>
      <c r="B116" s="13" t="s">
        <v>39648</v>
      </c>
      <c r="C116" s="13" t="s">
        <v>39649</v>
      </c>
      <c r="D116" s="14" t="s">
        <v>39650</v>
      </c>
      <c r="E116" s="15" t="s">
        <v>15</v>
      </c>
      <c r="F116" s="13" t="s">
        <v>39651</v>
      </c>
      <c r="G116" s="16" t="s">
        <v>23</v>
      </c>
      <c r="H116" s="13" t="s">
        <v>259</v>
      </c>
      <c r="I116" s="13" t="s">
        <v>39254</v>
      </c>
      <c r="J116" s="13" t="s">
        <v>39254</v>
      </c>
      <c r="K116" s="13" t="s">
        <v>39652</v>
      </c>
      <c r="L116" s="17" t="s">
        <v>39653</v>
      </c>
      <c r="M116" s="18">
        <v>5129000</v>
      </c>
      <c r="N116" s="19"/>
      <c r="O116" s="20" t="str">
        <f t="shared" si="2"/>
        <v>T4</v>
      </c>
      <c r="R116" s="21" t="str">
        <f t="shared" si="3"/>
        <v>NH 18-19T4</v>
      </c>
    </row>
    <row r="117" spans="1:18" ht="24.75" customHeight="1" x14ac:dyDescent="0.25">
      <c r="A117" s="13">
        <v>111</v>
      </c>
      <c r="B117" s="13" t="s">
        <v>39654</v>
      </c>
      <c r="C117" s="13" t="s">
        <v>39655</v>
      </c>
      <c r="D117" s="14" t="s">
        <v>7556</v>
      </c>
      <c r="E117" s="15" t="s">
        <v>411</v>
      </c>
      <c r="F117" s="13" t="s">
        <v>4058</v>
      </c>
      <c r="G117" s="16" t="s">
        <v>6639</v>
      </c>
      <c r="H117" s="13" t="s">
        <v>259</v>
      </c>
      <c r="I117" s="13" t="s">
        <v>39254</v>
      </c>
      <c r="J117" s="13" t="s">
        <v>39254</v>
      </c>
      <c r="K117" s="13" t="s">
        <v>39656</v>
      </c>
      <c r="L117" s="17" t="s">
        <v>39657</v>
      </c>
      <c r="M117" s="18">
        <v>5120000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4.75" customHeight="1" x14ac:dyDescent="0.25">
      <c r="A118" s="13">
        <v>112</v>
      </c>
      <c r="B118" s="13" t="s">
        <v>39658</v>
      </c>
      <c r="C118" s="13" t="s">
        <v>16222</v>
      </c>
      <c r="D118" s="14" t="s">
        <v>4088</v>
      </c>
      <c r="E118" s="15" t="s">
        <v>312</v>
      </c>
      <c r="F118" s="13" t="s">
        <v>14486</v>
      </c>
      <c r="G118" s="16" t="s">
        <v>6405</v>
      </c>
      <c r="H118" s="13" t="s">
        <v>259</v>
      </c>
      <c r="I118" s="13" t="s">
        <v>39254</v>
      </c>
      <c r="J118" s="13" t="s">
        <v>39254</v>
      </c>
      <c r="K118" s="13" t="s">
        <v>39659</v>
      </c>
      <c r="L118" s="17" t="s">
        <v>39660</v>
      </c>
      <c r="M118" s="18">
        <v>3584000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4.75" customHeight="1" x14ac:dyDescent="0.25">
      <c r="A119" s="13">
        <v>113</v>
      </c>
      <c r="B119" s="13" t="s">
        <v>39661</v>
      </c>
      <c r="C119" s="13" t="s">
        <v>10847</v>
      </c>
      <c r="D119" s="14" t="s">
        <v>10848</v>
      </c>
      <c r="E119" s="15" t="s">
        <v>567</v>
      </c>
      <c r="F119" s="13" t="s">
        <v>10849</v>
      </c>
      <c r="G119" s="16" t="s">
        <v>4855</v>
      </c>
      <c r="H119" s="13" t="s">
        <v>259</v>
      </c>
      <c r="I119" s="13" t="s">
        <v>39254</v>
      </c>
      <c r="J119" s="13" t="s">
        <v>39254</v>
      </c>
      <c r="K119" s="13" t="s">
        <v>39662</v>
      </c>
      <c r="L119" s="17" t="s">
        <v>39663</v>
      </c>
      <c r="M119" s="18">
        <v>6021000</v>
      </c>
      <c r="N119" s="19"/>
      <c r="O119" s="20" t="str">
        <f t="shared" si="2"/>
        <v>T4</v>
      </c>
      <c r="R119" s="21" t="str">
        <f t="shared" si="3"/>
        <v>T4</v>
      </c>
    </row>
    <row r="120" spans="1:18" ht="24.75" customHeight="1" x14ac:dyDescent="0.25">
      <c r="A120" s="13">
        <v>114</v>
      </c>
      <c r="B120" s="13" t="s">
        <v>39664</v>
      </c>
      <c r="C120" s="13" t="s">
        <v>998</v>
      </c>
      <c r="D120" s="14" t="s">
        <v>999</v>
      </c>
      <c r="E120" s="15" t="s">
        <v>1000</v>
      </c>
      <c r="F120" s="13" t="s">
        <v>303</v>
      </c>
      <c r="G120" s="16" t="s">
        <v>23</v>
      </c>
      <c r="H120" s="13" t="s">
        <v>259</v>
      </c>
      <c r="I120" s="13" t="s">
        <v>39254</v>
      </c>
      <c r="J120" s="13" t="s">
        <v>39254</v>
      </c>
      <c r="K120" s="13" t="s">
        <v>39665</v>
      </c>
      <c r="L120" s="17" t="s">
        <v>39666</v>
      </c>
      <c r="M120" s="18">
        <v>5129000</v>
      </c>
      <c r="N120" s="19"/>
      <c r="O120" s="20" t="str">
        <f t="shared" si="2"/>
        <v>T4</v>
      </c>
      <c r="R120" s="21" t="str">
        <f t="shared" si="3"/>
        <v>NH 18-19T4</v>
      </c>
    </row>
    <row r="121" spans="1:18" ht="24.75" customHeight="1" x14ac:dyDescent="0.25">
      <c r="A121" s="13">
        <v>115</v>
      </c>
      <c r="B121" s="13" t="s">
        <v>39667</v>
      </c>
      <c r="C121" s="13" t="s">
        <v>39668</v>
      </c>
      <c r="D121" s="14" t="s">
        <v>39669</v>
      </c>
      <c r="E121" s="15" t="s">
        <v>666</v>
      </c>
      <c r="F121" s="13" t="s">
        <v>4621</v>
      </c>
      <c r="G121" s="16" t="s">
        <v>12025</v>
      </c>
      <c r="H121" s="13" t="s">
        <v>259</v>
      </c>
      <c r="I121" s="13" t="s">
        <v>39254</v>
      </c>
      <c r="J121" s="13" t="s">
        <v>39254</v>
      </c>
      <c r="K121" s="13" t="s">
        <v>39670</v>
      </c>
      <c r="L121" s="17" t="s">
        <v>39671</v>
      </c>
      <c r="M121" s="18">
        <v>5120000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4.75" customHeight="1" x14ac:dyDescent="0.25">
      <c r="A122" s="13">
        <v>116</v>
      </c>
      <c r="B122" s="13" t="s">
        <v>39672</v>
      </c>
      <c r="C122" s="13" t="s">
        <v>39673</v>
      </c>
      <c r="D122" s="14" t="s">
        <v>121</v>
      </c>
      <c r="E122" s="15" t="s">
        <v>185</v>
      </c>
      <c r="F122" s="13" t="s">
        <v>425</v>
      </c>
      <c r="G122" s="16" t="s">
        <v>4530</v>
      </c>
      <c r="H122" s="13" t="s">
        <v>259</v>
      </c>
      <c r="I122" s="13" t="s">
        <v>39254</v>
      </c>
      <c r="J122" s="13" t="s">
        <v>39254</v>
      </c>
      <c r="K122" s="13" t="s">
        <v>39674</v>
      </c>
      <c r="L122" s="17" t="s">
        <v>39675</v>
      </c>
      <c r="M122" s="18">
        <v>5888000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4.75" customHeight="1" x14ac:dyDescent="0.25">
      <c r="A123" s="13">
        <v>117</v>
      </c>
      <c r="B123" s="13" t="s">
        <v>39676</v>
      </c>
      <c r="C123" s="13" t="s">
        <v>39677</v>
      </c>
      <c r="D123" s="14" t="s">
        <v>39678</v>
      </c>
      <c r="E123" s="15" t="s">
        <v>17465</v>
      </c>
      <c r="F123" s="13" t="s">
        <v>39192</v>
      </c>
      <c r="G123" s="16" t="s">
        <v>4971</v>
      </c>
      <c r="H123" s="13" t="s">
        <v>259</v>
      </c>
      <c r="I123" s="13" t="s">
        <v>39254</v>
      </c>
      <c r="J123" s="13" t="s">
        <v>39254</v>
      </c>
      <c r="K123" s="13" t="s">
        <v>39679</v>
      </c>
      <c r="L123" s="17" t="s">
        <v>39680</v>
      </c>
      <c r="M123" s="18">
        <v>5632000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4.75" customHeight="1" x14ac:dyDescent="0.25">
      <c r="A124" s="13">
        <v>118</v>
      </c>
      <c r="B124" s="13" t="s">
        <v>39681</v>
      </c>
      <c r="C124" s="13" t="s">
        <v>39682</v>
      </c>
      <c r="D124" s="14" t="s">
        <v>24257</v>
      </c>
      <c r="E124" s="15" t="s">
        <v>7935</v>
      </c>
      <c r="F124" s="13" t="s">
        <v>224</v>
      </c>
      <c r="G124" s="16" t="s">
        <v>4829</v>
      </c>
      <c r="H124" s="13" t="s">
        <v>259</v>
      </c>
      <c r="I124" s="13" t="s">
        <v>39254</v>
      </c>
      <c r="J124" s="13" t="s">
        <v>39254</v>
      </c>
      <c r="K124" s="13" t="s">
        <v>39683</v>
      </c>
      <c r="L124" s="17" t="s">
        <v>39684</v>
      </c>
      <c r="M124" s="18">
        <v>5632000</v>
      </c>
      <c r="N124" s="19"/>
      <c r="O124" s="20" t="str">
        <f t="shared" si="2"/>
        <v>C1</v>
      </c>
      <c r="R124" s="21" t="str">
        <f t="shared" si="3"/>
        <v>NH 18-19C1</v>
      </c>
    </row>
    <row r="125" spans="1:18" ht="24.75" customHeight="1" x14ac:dyDescent="0.25">
      <c r="A125" s="13">
        <v>119</v>
      </c>
      <c r="B125" s="13" t="s">
        <v>39685</v>
      </c>
      <c r="C125" s="13" t="s">
        <v>11753</v>
      </c>
      <c r="D125" s="14" t="s">
        <v>11754</v>
      </c>
      <c r="E125" s="15" t="s">
        <v>34</v>
      </c>
      <c r="F125" s="13" t="s">
        <v>7040</v>
      </c>
      <c r="G125" s="16" t="s">
        <v>6918</v>
      </c>
      <c r="H125" s="13" t="s">
        <v>259</v>
      </c>
      <c r="I125" s="13" t="s">
        <v>39254</v>
      </c>
      <c r="J125" s="13" t="s">
        <v>39254</v>
      </c>
      <c r="K125" s="13" t="s">
        <v>39686</v>
      </c>
      <c r="L125" s="17" t="s">
        <v>39687</v>
      </c>
      <c r="M125" s="18">
        <v>3584000</v>
      </c>
      <c r="N125" s="19"/>
      <c r="O125" s="20" t="str">
        <f t="shared" si="2"/>
        <v>C1</v>
      </c>
      <c r="R125" s="21" t="str">
        <f t="shared" si="3"/>
        <v>C1</v>
      </c>
    </row>
    <row r="126" spans="1:18" ht="24.75" customHeight="1" x14ac:dyDescent="0.25">
      <c r="A126" s="13">
        <v>120</v>
      </c>
      <c r="B126" s="13" t="s">
        <v>39688</v>
      </c>
      <c r="C126" s="13" t="s">
        <v>39689</v>
      </c>
      <c r="D126" s="14" t="s">
        <v>39690</v>
      </c>
      <c r="E126" s="15" t="s">
        <v>374</v>
      </c>
      <c r="F126" s="13" t="s">
        <v>3432</v>
      </c>
      <c r="G126" s="16" t="s">
        <v>4991</v>
      </c>
      <c r="H126" s="13" t="s">
        <v>259</v>
      </c>
      <c r="I126" s="13" t="s">
        <v>39254</v>
      </c>
      <c r="J126" s="13" t="s">
        <v>39254</v>
      </c>
      <c r="K126" s="13" t="s">
        <v>39691</v>
      </c>
      <c r="L126" s="17" t="s">
        <v>39692</v>
      </c>
      <c r="M126" s="18">
        <v>5632000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4.75" customHeight="1" x14ac:dyDescent="0.25">
      <c r="A127" s="13">
        <v>121</v>
      </c>
      <c r="B127" s="13" t="s">
        <v>39693</v>
      </c>
      <c r="C127" s="13" t="s">
        <v>39694</v>
      </c>
      <c r="D127" s="14" t="s">
        <v>39695</v>
      </c>
      <c r="E127" s="15" t="s">
        <v>2329</v>
      </c>
      <c r="F127" s="13" t="s">
        <v>39696</v>
      </c>
      <c r="G127" s="16" t="s">
        <v>5229</v>
      </c>
      <c r="H127" s="13" t="s">
        <v>259</v>
      </c>
      <c r="I127" s="13" t="s">
        <v>39254</v>
      </c>
      <c r="J127" s="13" t="s">
        <v>39254</v>
      </c>
      <c r="K127" s="13" t="s">
        <v>39697</v>
      </c>
      <c r="L127" s="17" t="s">
        <v>39698</v>
      </c>
      <c r="M127" s="18">
        <v>5888000</v>
      </c>
      <c r="N127" s="19"/>
      <c r="O127" s="20" t="str">
        <f t="shared" si="2"/>
        <v>C1</v>
      </c>
      <c r="R127" s="21" t="str">
        <f t="shared" si="3"/>
        <v>NH 18-19C1</v>
      </c>
    </row>
    <row r="128" spans="1:18" ht="24.75" customHeight="1" x14ac:dyDescent="0.25">
      <c r="A128" s="13">
        <v>122</v>
      </c>
      <c r="B128" s="13" t="s">
        <v>39699</v>
      </c>
      <c r="C128" s="13" t="s">
        <v>39700</v>
      </c>
      <c r="D128" s="14" t="s">
        <v>249</v>
      </c>
      <c r="E128" s="15" t="s">
        <v>1533</v>
      </c>
      <c r="F128" s="13" t="s">
        <v>5510</v>
      </c>
      <c r="G128" s="16" t="s">
        <v>6918</v>
      </c>
      <c r="H128" s="13" t="s">
        <v>259</v>
      </c>
      <c r="I128" s="13" t="s">
        <v>39254</v>
      </c>
      <c r="J128" s="13" t="s">
        <v>39254</v>
      </c>
      <c r="K128" s="13" t="s">
        <v>39701</v>
      </c>
      <c r="L128" s="17" t="s">
        <v>39702</v>
      </c>
      <c r="M128" s="18">
        <v>3584000</v>
      </c>
      <c r="N128" s="19"/>
      <c r="O128" s="20" t="str">
        <f t="shared" si="2"/>
        <v>C1</v>
      </c>
      <c r="R128" s="21" t="str">
        <f t="shared" si="3"/>
        <v>C1</v>
      </c>
    </row>
    <row r="129" spans="1:18" ht="24.75" customHeight="1" x14ac:dyDescent="0.25">
      <c r="A129" s="13">
        <v>123</v>
      </c>
      <c r="B129" s="13" t="s">
        <v>39703</v>
      </c>
      <c r="C129" s="13" t="s">
        <v>25692</v>
      </c>
      <c r="D129" s="14" t="s">
        <v>1498</v>
      </c>
      <c r="E129" s="15" t="s">
        <v>1006</v>
      </c>
      <c r="F129" s="13" t="s">
        <v>8046</v>
      </c>
      <c r="G129" s="16" t="s">
        <v>6405</v>
      </c>
      <c r="H129" s="13" t="s">
        <v>259</v>
      </c>
      <c r="I129" s="13" t="s">
        <v>39254</v>
      </c>
      <c r="J129" s="13" t="s">
        <v>39254</v>
      </c>
      <c r="K129" s="13" t="s">
        <v>39704</v>
      </c>
      <c r="L129" s="17" t="s">
        <v>39705</v>
      </c>
      <c r="M129" s="18">
        <v>3584000</v>
      </c>
      <c r="N129" s="19"/>
      <c r="O129" s="20" t="str">
        <f t="shared" si="2"/>
        <v>CĐ</v>
      </c>
      <c r="R129" s="21" t="str">
        <f t="shared" si="3"/>
        <v>CĐ</v>
      </c>
    </row>
    <row r="130" spans="1:18" ht="24.75" customHeight="1" x14ac:dyDescent="0.25">
      <c r="A130" s="13">
        <v>124</v>
      </c>
      <c r="B130" s="13" t="s">
        <v>39706</v>
      </c>
      <c r="C130" s="13" t="s">
        <v>39707</v>
      </c>
      <c r="D130" s="14" t="s">
        <v>14070</v>
      </c>
      <c r="E130" s="15" t="s">
        <v>2930</v>
      </c>
      <c r="F130" s="13" t="s">
        <v>37178</v>
      </c>
      <c r="G130" s="16" t="s">
        <v>4131</v>
      </c>
      <c r="H130" s="13" t="s">
        <v>259</v>
      </c>
      <c r="I130" s="13" t="s">
        <v>39254</v>
      </c>
      <c r="J130" s="13" t="s">
        <v>39254</v>
      </c>
      <c r="K130" s="13" t="s">
        <v>39708</v>
      </c>
      <c r="L130" s="17" t="s">
        <v>39709</v>
      </c>
      <c r="M130" s="18">
        <v>5376000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4.75" customHeight="1" x14ac:dyDescent="0.25">
      <c r="A131" s="13">
        <v>125</v>
      </c>
      <c r="B131" s="13" t="s">
        <v>39710</v>
      </c>
      <c r="C131" s="13" t="s">
        <v>29258</v>
      </c>
      <c r="D131" s="14" t="s">
        <v>1918</v>
      </c>
      <c r="E131" s="15" t="s">
        <v>431</v>
      </c>
      <c r="F131" s="13" t="s">
        <v>10035</v>
      </c>
      <c r="G131" s="16" t="s">
        <v>5909</v>
      </c>
      <c r="H131" s="13" t="s">
        <v>259</v>
      </c>
      <c r="I131" s="13" t="s">
        <v>39254</v>
      </c>
      <c r="J131" s="13" t="s">
        <v>39254</v>
      </c>
      <c r="K131" s="13" t="s">
        <v>39711</v>
      </c>
      <c r="L131" s="17" t="s">
        <v>39712</v>
      </c>
      <c r="M131" s="18">
        <v>4096000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.75" customHeight="1" x14ac:dyDescent="0.25">
      <c r="A132" s="13">
        <v>126</v>
      </c>
      <c r="B132" s="13" t="s">
        <v>39713</v>
      </c>
      <c r="C132" s="13" t="s">
        <v>2292</v>
      </c>
      <c r="D132" s="14" t="s">
        <v>2293</v>
      </c>
      <c r="E132" s="15" t="s">
        <v>2294</v>
      </c>
      <c r="F132" s="13" t="s">
        <v>2295</v>
      </c>
      <c r="G132" s="16" t="s">
        <v>479</v>
      </c>
      <c r="H132" s="13" t="s">
        <v>259</v>
      </c>
      <c r="I132" s="13" t="s">
        <v>39254</v>
      </c>
      <c r="J132" s="13" t="s">
        <v>39254</v>
      </c>
      <c r="K132" s="13" t="s">
        <v>39714</v>
      </c>
      <c r="L132" s="17" t="s">
        <v>39715</v>
      </c>
      <c r="M132" s="18">
        <v>5352000</v>
      </c>
      <c r="N132" s="19"/>
      <c r="O132" s="20" t="str">
        <f t="shared" si="2"/>
        <v>T4</v>
      </c>
      <c r="R132" s="21" t="str">
        <f t="shared" si="3"/>
        <v>NH 18-19T4</v>
      </c>
    </row>
    <row r="133" spans="1:18" ht="24.75" customHeight="1" x14ac:dyDescent="0.25">
      <c r="A133" s="13">
        <v>127</v>
      </c>
      <c r="B133" s="13" t="s">
        <v>39716</v>
      </c>
      <c r="C133" s="13" t="s">
        <v>8726</v>
      </c>
      <c r="D133" s="14" t="s">
        <v>8727</v>
      </c>
      <c r="E133" s="15" t="s">
        <v>1338</v>
      </c>
      <c r="F133" s="13" t="s">
        <v>7801</v>
      </c>
      <c r="G133" s="16" t="s">
        <v>7085</v>
      </c>
      <c r="H133" s="13" t="s">
        <v>259</v>
      </c>
      <c r="I133" s="13" t="s">
        <v>39254</v>
      </c>
      <c r="J133" s="13" t="s">
        <v>39254</v>
      </c>
      <c r="K133" s="13" t="s">
        <v>39717</v>
      </c>
      <c r="L133" s="17" t="s">
        <v>39718</v>
      </c>
      <c r="M133" s="18">
        <v>3328000</v>
      </c>
      <c r="N133" s="19"/>
      <c r="O133" s="20" t="str">
        <f t="shared" si="2"/>
        <v>CĐ</v>
      </c>
      <c r="R133" s="21" t="str">
        <f t="shared" si="3"/>
        <v>CĐ</v>
      </c>
    </row>
    <row r="134" spans="1:18" ht="24.75" customHeight="1" x14ac:dyDescent="0.25">
      <c r="A134" s="13">
        <v>128</v>
      </c>
      <c r="B134" s="13" t="s">
        <v>39719</v>
      </c>
      <c r="C134" s="13" t="s">
        <v>39720</v>
      </c>
      <c r="D134" s="14" t="s">
        <v>30042</v>
      </c>
      <c r="E134" s="15" t="s">
        <v>822</v>
      </c>
      <c r="F134" s="13" t="s">
        <v>7735</v>
      </c>
      <c r="G134" s="16" t="s">
        <v>6639</v>
      </c>
      <c r="H134" s="13" t="s">
        <v>259</v>
      </c>
      <c r="I134" s="13" t="s">
        <v>39254</v>
      </c>
      <c r="J134" s="13" t="s">
        <v>39254</v>
      </c>
      <c r="K134" s="13" t="s">
        <v>39721</v>
      </c>
      <c r="L134" s="17" t="s">
        <v>39722</v>
      </c>
      <c r="M134" s="18">
        <v>5120000</v>
      </c>
      <c r="N134" s="19"/>
      <c r="O134" s="20" t="str">
        <f t="shared" si="2"/>
        <v>C1</v>
      </c>
      <c r="R134" s="21" t="str">
        <f t="shared" si="3"/>
        <v>NH 18-19C1</v>
      </c>
    </row>
    <row r="135" spans="1:18" ht="24.75" customHeight="1" x14ac:dyDescent="0.25">
      <c r="A135" s="13">
        <v>129</v>
      </c>
      <c r="B135" s="13" t="s">
        <v>39723</v>
      </c>
      <c r="C135" s="13" t="s">
        <v>39724</v>
      </c>
      <c r="D135" s="14" t="s">
        <v>1918</v>
      </c>
      <c r="E135" s="15" t="s">
        <v>1591</v>
      </c>
      <c r="F135" s="13" t="s">
        <v>7588</v>
      </c>
      <c r="G135" s="16" t="s">
        <v>5406</v>
      </c>
      <c r="H135" s="13" t="s">
        <v>259</v>
      </c>
      <c r="I135" s="13" t="s">
        <v>39254</v>
      </c>
      <c r="J135" s="13" t="s">
        <v>39254</v>
      </c>
      <c r="K135" s="13" t="s">
        <v>39725</v>
      </c>
      <c r="L135" s="17" t="s">
        <v>39726</v>
      </c>
      <c r="M135" s="18">
        <v>5120000</v>
      </c>
      <c r="N135" s="19"/>
      <c r="O135" s="20" t="str">
        <f t="shared" ref="O135:O165" si="4">MID(G135,3,FIND("-",G135,1)-3)&amp;IF(MID(G135,3,5)="CĐ-LT","LT","")</f>
        <v>C1</v>
      </c>
      <c r="R135" s="21" t="str">
        <f t="shared" ref="R135:R165" si="5">IF(LEFT(G135,2)="18","NH 18-19","")&amp;O135</f>
        <v>NH 18-19C1</v>
      </c>
    </row>
    <row r="136" spans="1:18" ht="24.75" customHeight="1" x14ac:dyDescent="0.25">
      <c r="A136" s="13">
        <v>130</v>
      </c>
      <c r="B136" s="13" t="s">
        <v>39727</v>
      </c>
      <c r="C136" s="13" t="s">
        <v>21589</v>
      </c>
      <c r="D136" s="14" t="s">
        <v>21590</v>
      </c>
      <c r="E136" s="15" t="s">
        <v>278</v>
      </c>
      <c r="F136" s="13" t="s">
        <v>2734</v>
      </c>
      <c r="G136" s="16" t="s">
        <v>12789</v>
      </c>
      <c r="H136" s="13" t="s">
        <v>259</v>
      </c>
      <c r="I136" s="13" t="s">
        <v>39254</v>
      </c>
      <c r="J136" s="13" t="s">
        <v>39254</v>
      </c>
      <c r="K136" s="13" t="s">
        <v>39728</v>
      </c>
      <c r="L136" s="17" t="s">
        <v>39729</v>
      </c>
      <c r="M136" s="18">
        <v>5798000</v>
      </c>
      <c r="N136" s="19"/>
      <c r="O136" s="20" t="str">
        <f t="shared" si="4"/>
        <v>T4</v>
      </c>
      <c r="R136" s="21" t="str">
        <f t="shared" si="5"/>
        <v>T4</v>
      </c>
    </row>
    <row r="137" spans="1:18" ht="24.75" customHeight="1" x14ac:dyDescent="0.25">
      <c r="A137" s="13">
        <v>131</v>
      </c>
      <c r="B137" s="13" t="s">
        <v>39730</v>
      </c>
      <c r="C137" s="13" t="s">
        <v>39731</v>
      </c>
      <c r="D137" s="14" t="s">
        <v>39732</v>
      </c>
      <c r="E137" s="15" t="s">
        <v>909</v>
      </c>
      <c r="F137" s="13" t="s">
        <v>1346</v>
      </c>
      <c r="G137" s="16" t="s">
        <v>25</v>
      </c>
      <c r="H137" s="13" t="s">
        <v>259</v>
      </c>
      <c r="I137" s="13" t="s">
        <v>39254</v>
      </c>
      <c r="J137" s="13" t="s">
        <v>39254</v>
      </c>
      <c r="K137" s="13" t="s">
        <v>39733</v>
      </c>
      <c r="L137" s="17" t="s">
        <v>39734</v>
      </c>
      <c r="M137" s="18">
        <v>4370000</v>
      </c>
      <c r="N137" s="19"/>
      <c r="O137" s="20" t="str">
        <f t="shared" si="4"/>
        <v>T4</v>
      </c>
      <c r="R137" s="21" t="str">
        <f t="shared" si="5"/>
        <v>NH 18-19T4</v>
      </c>
    </row>
    <row r="138" spans="1:18" ht="24.75" customHeight="1" x14ac:dyDescent="0.25">
      <c r="A138" s="13">
        <v>132</v>
      </c>
      <c r="B138" s="13" t="s">
        <v>39735</v>
      </c>
      <c r="C138" s="13" t="s">
        <v>30499</v>
      </c>
      <c r="D138" s="14" t="s">
        <v>484</v>
      </c>
      <c r="E138" s="15" t="s">
        <v>868</v>
      </c>
      <c r="F138" s="13" t="s">
        <v>9090</v>
      </c>
      <c r="G138" s="16" t="s">
        <v>8777</v>
      </c>
      <c r="H138" s="13" t="s">
        <v>259</v>
      </c>
      <c r="I138" s="13" t="s">
        <v>39254</v>
      </c>
      <c r="J138" s="13" t="s">
        <v>39254</v>
      </c>
      <c r="K138" s="13" t="s">
        <v>39736</v>
      </c>
      <c r="L138" s="17" t="s">
        <v>39737</v>
      </c>
      <c r="M138" s="18">
        <v>3584000</v>
      </c>
      <c r="N138" s="19"/>
      <c r="O138" s="20" t="str">
        <f t="shared" si="4"/>
        <v>CĐ</v>
      </c>
      <c r="R138" s="21" t="str">
        <f t="shared" si="5"/>
        <v>CĐ</v>
      </c>
    </row>
    <row r="139" spans="1:18" ht="24.75" customHeight="1" x14ac:dyDescent="0.25">
      <c r="A139" s="13">
        <v>133</v>
      </c>
      <c r="B139" s="13" t="s">
        <v>39738</v>
      </c>
      <c r="C139" s="13" t="s">
        <v>39739</v>
      </c>
      <c r="D139" s="14" t="s">
        <v>1597</v>
      </c>
      <c r="E139" s="15" t="s">
        <v>1957</v>
      </c>
      <c r="F139" s="13" t="s">
        <v>26065</v>
      </c>
      <c r="G139" s="16" t="s">
        <v>2251</v>
      </c>
      <c r="H139" s="13" t="s">
        <v>259</v>
      </c>
      <c r="I139" s="13" t="s">
        <v>39254</v>
      </c>
      <c r="J139" s="13" t="s">
        <v>39254</v>
      </c>
      <c r="K139" s="13" t="s">
        <v>39740</v>
      </c>
      <c r="L139" s="17" t="s">
        <v>39741</v>
      </c>
      <c r="M139" s="18">
        <v>5632000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4.75" customHeight="1" x14ac:dyDescent="0.25">
      <c r="A140" s="13">
        <v>134</v>
      </c>
      <c r="B140" s="13" t="s">
        <v>39742</v>
      </c>
      <c r="C140" s="13" t="s">
        <v>39743</v>
      </c>
      <c r="D140" s="14" t="s">
        <v>39744</v>
      </c>
      <c r="E140" s="15" t="s">
        <v>5563</v>
      </c>
      <c r="F140" s="13" t="s">
        <v>37224</v>
      </c>
      <c r="G140" s="16" t="s">
        <v>4480</v>
      </c>
      <c r="H140" s="13" t="s">
        <v>259</v>
      </c>
      <c r="I140" s="13" t="s">
        <v>39254</v>
      </c>
      <c r="J140" s="13" t="s">
        <v>39254</v>
      </c>
      <c r="K140" s="13" t="s">
        <v>39745</v>
      </c>
      <c r="L140" s="17" t="s">
        <v>39746</v>
      </c>
      <c r="M140" s="18">
        <v>5888000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4.75" customHeight="1" x14ac:dyDescent="0.25">
      <c r="A141" s="13">
        <v>135</v>
      </c>
      <c r="B141" s="13" t="s">
        <v>39747</v>
      </c>
      <c r="C141" s="13" t="s">
        <v>39748</v>
      </c>
      <c r="D141" s="14" t="s">
        <v>579</v>
      </c>
      <c r="E141" s="15" t="s">
        <v>39749</v>
      </c>
      <c r="F141" s="13" t="s">
        <v>6014</v>
      </c>
      <c r="G141" s="16" t="s">
        <v>7455</v>
      </c>
      <c r="H141" s="13" t="s">
        <v>259</v>
      </c>
      <c r="I141" s="13" t="s">
        <v>39254</v>
      </c>
      <c r="J141" s="13" t="s">
        <v>39254</v>
      </c>
      <c r="K141" s="13" t="s">
        <v>39750</v>
      </c>
      <c r="L141" s="17" t="s">
        <v>39751</v>
      </c>
      <c r="M141" s="18">
        <v>3072000</v>
      </c>
      <c r="N141" s="19"/>
      <c r="O141" s="20" t="str">
        <f t="shared" si="4"/>
        <v>CĐ</v>
      </c>
      <c r="R141" s="21" t="str">
        <f t="shared" si="5"/>
        <v>CĐ</v>
      </c>
    </row>
    <row r="142" spans="1:18" ht="24.75" customHeight="1" x14ac:dyDescent="0.25">
      <c r="A142" s="13">
        <v>136</v>
      </c>
      <c r="B142" s="13" t="s">
        <v>39752</v>
      </c>
      <c r="C142" s="13" t="s">
        <v>7662</v>
      </c>
      <c r="D142" s="14" t="s">
        <v>1237</v>
      </c>
      <c r="E142" s="15" t="s">
        <v>1874</v>
      </c>
      <c r="F142" s="13" t="s">
        <v>7663</v>
      </c>
      <c r="G142" s="16" t="s">
        <v>3433</v>
      </c>
      <c r="H142" s="13" t="s">
        <v>259</v>
      </c>
      <c r="I142" s="13" t="s">
        <v>39254</v>
      </c>
      <c r="J142" s="13" t="s">
        <v>39254</v>
      </c>
      <c r="K142" s="13" t="s">
        <v>39753</v>
      </c>
      <c r="L142" s="17" t="s">
        <v>39754</v>
      </c>
      <c r="M142" s="18">
        <v>5632000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4.75" customHeight="1" x14ac:dyDescent="0.25">
      <c r="A143" s="13">
        <v>137</v>
      </c>
      <c r="B143" s="13" t="s">
        <v>39755</v>
      </c>
      <c r="C143" s="13" t="s">
        <v>39756</v>
      </c>
      <c r="D143" s="14" t="s">
        <v>4075</v>
      </c>
      <c r="E143" s="15" t="s">
        <v>271</v>
      </c>
      <c r="F143" s="13" t="s">
        <v>224</v>
      </c>
      <c r="G143" s="16" t="s">
        <v>3433</v>
      </c>
      <c r="H143" s="13" t="s">
        <v>259</v>
      </c>
      <c r="I143" s="13" t="s">
        <v>39254</v>
      </c>
      <c r="J143" s="13" t="s">
        <v>39254</v>
      </c>
      <c r="K143" s="13" t="s">
        <v>39757</v>
      </c>
      <c r="L143" s="17" t="s">
        <v>39758</v>
      </c>
      <c r="M143" s="18">
        <v>5632000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4.75" customHeight="1" x14ac:dyDescent="0.25">
      <c r="A144" s="13">
        <v>138</v>
      </c>
      <c r="B144" s="13" t="s">
        <v>39759</v>
      </c>
      <c r="C144" s="13" t="s">
        <v>39760</v>
      </c>
      <c r="D144" s="14" t="s">
        <v>14442</v>
      </c>
      <c r="E144" s="15" t="s">
        <v>666</v>
      </c>
      <c r="F144" s="13" t="s">
        <v>5198</v>
      </c>
      <c r="G144" s="16" t="s">
        <v>8777</v>
      </c>
      <c r="H144" s="13" t="s">
        <v>259</v>
      </c>
      <c r="I144" s="13" t="s">
        <v>39254</v>
      </c>
      <c r="J144" s="13" t="s">
        <v>39254</v>
      </c>
      <c r="K144" s="13" t="s">
        <v>39761</v>
      </c>
      <c r="L144" s="17" t="s">
        <v>39762</v>
      </c>
      <c r="M144" s="18">
        <v>3584000</v>
      </c>
      <c r="N144" s="19"/>
      <c r="O144" s="20" t="str">
        <f t="shared" si="4"/>
        <v>CĐ</v>
      </c>
      <c r="R144" s="21" t="str">
        <f t="shared" si="5"/>
        <v>CĐ</v>
      </c>
    </row>
    <row r="145" spans="1:18" ht="24.75" customHeight="1" x14ac:dyDescent="0.25">
      <c r="A145" s="13">
        <v>139</v>
      </c>
      <c r="B145" s="13" t="s">
        <v>39763</v>
      </c>
      <c r="C145" s="13" t="s">
        <v>25395</v>
      </c>
      <c r="D145" s="14" t="s">
        <v>146</v>
      </c>
      <c r="E145" s="15" t="s">
        <v>5563</v>
      </c>
      <c r="F145" s="13" t="s">
        <v>9288</v>
      </c>
      <c r="G145" s="16" t="s">
        <v>8777</v>
      </c>
      <c r="H145" s="13" t="s">
        <v>259</v>
      </c>
      <c r="I145" s="13" t="s">
        <v>39254</v>
      </c>
      <c r="J145" s="13" t="s">
        <v>39254</v>
      </c>
      <c r="K145" s="13" t="s">
        <v>39764</v>
      </c>
      <c r="L145" s="17" t="s">
        <v>39765</v>
      </c>
      <c r="M145" s="18">
        <v>3584000</v>
      </c>
      <c r="N145" s="19"/>
      <c r="O145" s="20" t="str">
        <f t="shared" si="4"/>
        <v>CĐ</v>
      </c>
      <c r="R145" s="21" t="str">
        <f t="shared" si="5"/>
        <v>CĐ</v>
      </c>
    </row>
    <row r="146" spans="1:18" ht="24.75" customHeight="1" x14ac:dyDescent="0.25">
      <c r="A146" s="13">
        <v>140</v>
      </c>
      <c r="B146" s="13" t="s">
        <v>39766</v>
      </c>
      <c r="C146" s="13" t="s">
        <v>39767</v>
      </c>
      <c r="D146" s="14" t="s">
        <v>39768</v>
      </c>
      <c r="E146" s="15" t="s">
        <v>1444</v>
      </c>
      <c r="F146" s="13" t="s">
        <v>14573</v>
      </c>
      <c r="G146" s="16" t="s">
        <v>4463</v>
      </c>
      <c r="H146" s="13" t="s">
        <v>259</v>
      </c>
      <c r="I146" s="13" t="s">
        <v>39254</v>
      </c>
      <c r="J146" s="13" t="s">
        <v>39254</v>
      </c>
      <c r="K146" s="13" t="s">
        <v>39769</v>
      </c>
      <c r="L146" s="17" t="s">
        <v>39770</v>
      </c>
      <c r="M146" s="18">
        <v>5888000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4.75" customHeight="1" x14ac:dyDescent="0.25">
      <c r="A147" s="13">
        <v>141</v>
      </c>
      <c r="B147" s="13" t="s">
        <v>39771</v>
      </c>
      <c r="C147" s="13" t="s">
        <v>39772</v>
      </c>
      <c r="D147" s="14" t="s">
        <v>9556</v>
      </c>
      <c r="E147" s="15" t="s">
        <v>1244</v>
      </c>
      <c r="F147" s="13" t="s">
        <v>6456</v>
      </c>
      <c r="G147" s="16" t="s">
        <v>3433</v>
      </c>
      <c r="H147" s="13" t="s">
        <v>259</v>
      </c>
      <c r="I147" s="13" t="s">
        <v>39254</v>
      </c>
      <c r="J147" s="13" t="s">
        <v>39254</v>
      </c>
      <c r="K147" s="13" t="s">
        <v>39773</v>
      </c>
      <c r="L147" s="17" t="s">
        <v>39774</v>
      </c>
      <c r="M147" s="18">
        <v>5632000</v>
      </c>
      <c r="N147" s="19"/>
      <c r="O147" s="20" t="str">
        <f t="shared" si="4"/>
        <v>C1</v>
      </c>
      <c r="R147" s="21" t="str">
        <f t="shared" si="5"/>
        <v>NH 18-19C1</v>
      </c>
    </row>
    <row r="148" spans="1:18" ht="24.75" customHeight="1" x14ac:dyDescent="0.25">
      <c r="A148" s="13">
        <v>142</v>
      </c>
      <c r="B148" s="13" t="s">
        <v>39775</v>
      </c>
      <c r="C148" s="13" t="s">
        <v>39776</v>
      </c>
      <c r="D148" s="14" t="s">
        <v>16821</v>
      </c>
      <c r="E148" s="15" t="s">
        <v>6231</v>
      </c>
      <c r="F148" s="13" t="s">
        <v>6214</v>
      </c>
      <c r="G148" s="16" t="s">
        <v>4463</v>
      </c>
      <c r="H148" s="13" t="s">
        <v>259</v>
      </c>
      <c r="I148" s="13" t="s">
        <v>39254</v>
      </c>
      <c r="J148" s="13" t="s">
        <v>39254</v>
      </c>
      <c r="K148" s="13" t="s">
        <v>39777</v>
      </c>
      <c r="L148" s="17" t="s">
        <v>39778</v>
      </c>
      <c r="M148" s="18">
        <v>5888000</v>
      </c>
      <c r="N148" s="19"/>
      <c r="O148" s="20" t="str">
        <f t="shared" si="4"/>
        <v>C1</v>
      </c>
      <c r="R148" s="21" t="str">
        <f t="shared" si="5"/>
        <v>NH 18-19C1</v>
      </c>
    </row>
    <row r="149" spans="1:18" ht="24.75" customHeight="1" x14ac:dyDescent="0.25">
      <c r="A149" s="13">
        <v>143</v>
      </c>
      <c r="B149" s="13" t="s">
        <v>39779</v>
      </c>
      <c r="C149" s="13" t="s">
        <v>39780</v>
      </c>
      <c r="D149" s="14" t="s">
        <v>39781</v>
      </c>
      <c r="E149" s="15" t="s">
        <v>822</v>
      </c>
      <c r="F149" s="13" t="s">
        <v>556</v>
      </c>
      <c r="G149" s="16" t="s">
        <v>31447</v>
      </c>
      <c r="H149" s="13" t="s">
        <v>259</v>
      </c>
      <c r="I149" s="13" t="s">
        <v>39254</v>
      </c>
      <c r="J149" s="13" t="s">
        <v>39254</v>
      </c>
      <c r="K149" s="13" t="s">
        <v>39782</v>
      </c>
      <c r="L149" s="17" t="s">
        <v>39783</v>
      </c>
      <c r="M149" s="18">
        <v>5129000</v>
      </c>
      <c r="N149" s="19"/>
      <c r="O149" s="20" t="str">
        <f t="shared" si="4"/>
        <v>T4</v>
      </c>
      <c r="R149" s="21" t="str">
        <f t="shared" si="5"/>
        <v>NH 18-19T4</v>
      </c>
    </row>
    <row r="150" spans="1:18" ht="24.75" customHeight="1" x14ac:dyDescent="0.25">
      <c r="A150" s="13">
        <v>144</v>
      </c>
      <c r="B150" s="13" t="s">
        <v>39784</v>
      </c>
      <c r="C150" s="13" t="s">
        <v>39785</v>
      </c>
      <c r="D150" s="14" t="s">
        <v>39786</v>
      </c>
      <c r="E150" s="15" t="s">
        <v>2043</v>
      </c>
      <c r="F150" s="13" t="s">
        <v>1764</v>
      </c>
      <c r="G150" s="16" t="s">
        <v>31447</v>
      </c>
      <c r="H150" s="13" t="s">
        <v>259</v>
      </c>
      <c r="I150" s="13" t="s">
        <v>39254</v>
      </c>
      <c r="J150" s="13" t="s">
        <v>39254</v>
      </c>
      <c r="K150" s="13" t="s">
        <v>39787</v>
      </c>
      <c r="L150" s="17" t="s">
        <v>39788</v>
      </c>
      <c r="M150" s="18">
        <v>5129000</v>
      </c>
      <c r="N150" s="19"/>
      <c r="O150" s="20" t="str">
        <f t="shared" si="4"/>
        <v>T4</v>
      </c>
      <c r="R150" s="21" t="str">
        <f t="shared" si="5"/>
        <v>NH 18-19T4</v>
      </c>
    </row>
    <row r="151" spans="1:18" ht="24.75" customHeight="1" x14ac:dyDescent="0.25">
      <c r="A151" s="13">
        <v>145</v>
      </c>
      <c r="B151" s="13" t="s">
        <v>39789</v>
      </c>
      <c r="C151" s="13" t="s">
        <v>4271</v>
      </c>
      <c r="D151" s="14" t="s">
        <v>484</v>
      </c>
      <c r="E151" s="15" t="s">
        <v>32</v>
      </c>
      <c r="F151" s="13" t="s">
        <v>3368</v>
      </c>
      <c r="G151" s="16" t="s">
        <v>3516</v>
      </c>
      <c r="H151" s="13" t="s">
        <v>259</v>
      </c>
      <c r="I151" s="13" t="s">
        <v>39254</v>
      </c>
      <c r="J151" s="13" t="s">
        <v>39254</v>
      </c>
      <c r="K151" s="13" t="s">
        <v>39790</v>
      </c>
      <c r="L151" s="17" t="s">
        <v>39791</v>
      </c>
      <c r="M151" s="18">
        <v>5120000</v>
      </c>
      <c r="N151" s="19"/>
      <c r="O151" s="20" t="str">
        <f t="shared" si="4"/>
        <v>C1</v>
      </c>
      <c r="R151" s="21" t="str">
        <f t="shared" si="5"/>
        <v>NH 18-19C1</v>
      </c>
    </row>
    <row r="152" spans="1:18" ht="24.75" customHeight="1" x14ac:dyDescent="0.25">
      <c r="A152" s="13">
        <v>146</v>
      </c>
      <c r="B152" s="13" t="s">
        <v>39792</v>
      </c>
      <c r="C152" s="13" t="s">
        <v>7262</v>
      </c>
      <c r="D152" s="14" t="s">
        <v>394</v>
      </c>
      <c r="E152" s="15" t="s">
        <v>122</v>
      </c>
      <c r="F152" s="13" t="s">
        <v>7263</v>
      </c>
      <c r="G152" s="16" t="s">
        <v>7264</v>
      </c>
      <c r="H152" s="13" t="s">
        <v>259</v>
      </c>
      <c r="I152" s="13" t="s">
        <v>39254</v>
      </c>
      <c r="J152" s="13" t="s">
        <v>39254</v>
      </c>
      <c r="K152" s="13" t="s">
        <v>39793</v>
      </c>
      <c r="L152" s="17" t="s">
        <v>39794</v>
      </c>
      <c r="M152" s="18">
        <v>4096000</v>
      </c>
      <c r="N152" s="19"/>
      <c r="O152" s="20" t="str">
        <f t="shared" si="4"/>
        <v>C1</v>
      </c>
      <c r="R152" s="21" t="str">
        <f t="shared" si="5"/>
        <v>C1</v>
      </c>
    </row>
    <row r="153" spans="1:18" ht="24.75" customHeight="1" x14ac:dyDescent="0.25">
      <c r="A153" s="13">
        <v>147</v>
      </c>
      <c r="B153" s="13" t="s">
        <v>39795</v>
      </c>
      <c r="C153" s="13" t="s">
        <v>39796</v>
      </c>
      <c r="D153" s="14" t="s">
        <v>39797</v>
      </c>
      <c r="E153" s="15" t="s">
        <v>746</v>
      </c>
      <c r="F153" s="13" t="s">
        <v>26174</v>
      </c>
      <c r="G153" s="16" t="s">
        <v>4610</v>
      </c>
      <c r="H153" s="13" t="s">
        <v>259</v>
      </c>
      <c r="I153" s="13" t="s">
        <v>39254</v>
      </c>
      <c r="J153" s="13" t="s">
        <v>39254</v>
      </c>
      <c r="K153" s="13" t="s">
        <v>39798</v>
      </c>
      <c r="L153" s="17" t="s">
        <v>39799</v>
      </c>
      <c r="M153" s="18">
        <v>5632000</v>
      </c>
      <c r="N153" s="19"/>
      <c r="O153" s="20" t="str">
        <f t="shared" si="4"/>
        <v>C1</v>
      </c>
      <c r="R153" s="21" t="str">
        <f t="shared" si="5"/>
        <v>NH 18-19C1</v>
      </c>
    </row>
    <row r="154" spans="1:18" ht="24.75" customHeight="1" x14ac:dyDescent="0.25">
      <c r="A154" s="13">
        <v>148</v>
      </c>
      <c r="B154" s="13" t="s">
        <v>39800</v>
      </c>
      <c r="C154" s="13" t="s">
        <v>13771</v>
      </c>
      <c r="D154" s="14" t="s">
        <v>1098</v>
      </c>
      <c r="E154" s="15" t="s">
        <v>108</v>
      </c>
      <c r="F154" s="13" t="s">
        <v>8890</v>
      </c>
      <c r="G154" s="16" t="s">
        <v>5596</v>
      </c>
      <c r="H154" s="13" t="s">
        <v>259</v>
      </c>
      <c r="I154" s="13" t="s">
        <v>39254</v>
      </c>
      <c r="J154" s="13" t="s">
        <v>39254</v>
      </c>
      <c r="K154" s="13" t="s">
        <v>39801</v>
      </c>
      <c r="L154" s="17" t="s">
        <v>39802</v>
      </c>
      <c r="M154" s="18">
        <v>3584000</v>
      </c>
      <c r="N154" s="19"/>
      <c r="O154" s="20" t="str">
        <f t="shared" si="4"/>
        <v>C1</v>
      </c>
      <c r="R154" s="21" t="str">
        <f t="shared" si="5"/>
        <v>C1</v>
      </c>
    </row>
    <row r="155" spans="1:18" ht="24.75" customHeight="1" x14ac:dyDescent="0.25">
      <c r="A155" s="13">
        <v>149</v>
      </c>
      <c r="B155" s="13" t="s">
        <v>39803</v>
      </c>
      <c r="C155" s="13" t="s">
        <v>39804</v>
      </c>
      <c r="D155" s="14" t="s">
        <v>39805</v>
      </c>
      <c r="E155" s="15" t="s">
        <v>7587</v>
      </c>
      <c r="F155" s="13" t="s">
        <v>3980</v>
      </c>
      <c r="G155" s="16" t="s">
        <v>4131</v>
      </c>
      <c r="H155" s="13" t="s">
        <v>259</v>
      </c>
      <c r="I155" s="13" t="s">
        <v>39254</v>
      </c>
      <c r="J155" s="13" t="s">
        <v>39254</v>
      </c>
      <c r="K155" s="13" t="s">
        <v>39806</v>
      </c>
      <c r="L155" s="17" t="s">
        <v>39807</v>
      </c>
      <c r="M155" s="18">
        <v>5376000</v>
      </c>
      <c r="N155" s="19"/>
      <c r="O155" s="20" t="str">
        <f t="shared" si="4"/>
        <v>C1</v>
      </c>
      <c r="R155" s="21" t="str">
        <f t="shared" si="5"/>
        <v>NH 18-19C1</v>
      </c>
    </row>
    <row r="156" spans="1:18" ht="24.75" customHeight="1" x14ac:dyDescent="0.25">
      <c r="A156" s="13">
        <v>150</v>
      </c>
      <c r="B156" s="13"/>
      <c r="C156" s="13"/>
      <c r="D156" s="14"/>
      <c r="E156" s="15"/>
      <c r="F156" s="13"/>
      <c r="G156" s="16"/>
      <c r="H156" s="13"/>
      <c r="I156" s="13"/>
      <c r="J156" s="13"/>
      <c r="K156" s="13"/>
      <c r="L156" s="17" t="s">
        <v>40015</v>
      </c>
      <c r="M156" s="18"/>
      <c r="N156" s="19" t="s">
        <v>8787</v>
      </c>
      <c r="O156" s="20"/>
      <c r="R156" s="21"/>
    </row>
    <row r="157" spans="1:18" ht="24.75" customHeight="1" x14ac:dyDescent="0.25">
      <c r="A157" s="13">
        <v>151</v>
      </c>
      <c r="B157" s="13" t="s">
        <v>39808</v>
      </c>
      <c r="C157" s="13" t="s">
        <v>39809</v>
      </c>
      <c r="D157" s="14" t="s">
        <v>296</v>
      </c>
      <c r="E157" s="15" t="s">
        <v>15</v>
      </c>
      <c r="F157" s="13" t="s">
        <v>35922</v>
      </c>
      <c r="G157" s="16" t="s">
        <v>23</v>
      </c>
      <c r="H157" s="13" t="s">
        <v>259</v>
      </c>
      <c r="I157" s="13" t="s">
        <v>39254</v>
      </c>
      <c r="J157" s="13" t="s">
        <v>39254</v>
      </c>
      <c r="K157" s="13" t="s">
        <v>39810</v>
      </c>
      <c r="L157" s="17" t="s">
        <v>39811</v>
      </c>
      <c r="M157" s="18">
        <v>5129000</v>
      </c>
      <c r="N157" s="19"/>
      <c r="O157" s="20" t="str">
        <f t="shared" si="4"/>
        <v>T4</v>
      </c>
      <c r="R157" s="21" t="str">
        <f t="shared" si="5"/>
        <v>NH 18-19T4</v>
      </c>
    </row>
    <row r="158" spans="1:18" ht="24.75" customHeight="1" x14ac:dyDescent="0.25">
      <c r="A158" s="13">
        <v>152</v>
      </c>
      <c r="B158" s="13" t="s">
        <v>39812</v>
      </c>
      <c r="C158" s="13" t="s">
        <v>17173</v>
      </c>
      <c r="D158" s="14" t="s">
        <v>17174</v>
      </c>
      <c r="E158" s="15" t="s">
        <v>3741</v>
      </c>
      <c r="F158" s="13" t="s">
        <v>17175</v>
      </c>
      <c r="G158" s="16" t="s">
        <v>13113</v>
      </c>
      <c r="H158" s="13" t="s">
        <v>259</v>
      </c>
      <c r="I158" s="13" t="s">
        <v>39254</v>
      </c>
      <c r="J158" s="13" t="s">
        <v>39254</v>
      </c>
      <c r="K158" s="13" t="s">
        <v>39813</v>
      </c>
      <c r="L158" s="17" t="s">
        <v>39814</v>
      </c>
      <c r="M158" s="18">
        <v>6021000</v>
      </c>
      <c r="N158" s="19"/>
      <c r="O158" s="20" t="str">
        <f t="shared" si="4"/>
        <v>T4</v>
      </c>
      <c r="R158" s="21" t="str">
        <f t="shared" si="5"/>
        <v>T4</v>
      </c>
    </row>
    <row r="159" spans="1:18" ht="24.75" customHeight="1" x14ac:dyDescent="0.25">
      <c r="A159" s="13">
        <v>153</v>
      </c>
      <c r="B159" s="13" t="s">
        <v>39815</v>
      </c>
      <c r="C159" s="13" t="s">
        <v>21892</v>
      </c>
      <c r="D159" s="14" t="s">
        <v>5972</v>
      </c>
      <c r="E159" s="15" t="s">
        <v>1132</v>
      </c>
      <c r="F159" s="13" t="s">
        <v>21781</v>
      </c>
      <c r="G159" s="16" t="s">
        <v>11661</v>
      </c>
      <c r="H159" s="13" t="s">
        <v>259</v>
      </c>
      <c r="I159" s="13" t="s">
        <v>39254</v>
      </c>
      <c r="J159" s="13" t="s">
        <v>39254</v>
      </c>
      <c r="K159" s="13" t="s">
        <v>39816</v>
      </c>
      <c r="L159" s="17" t="s">
        <v>39817</v>
      </c>
      <c r="M159" s="18">
        <v>3350000</v>
      </c>
      <c r="N159" s="19"/>
      <c r="O159" s="20" t="str">
        <f t="shared" si="4"/>
        <v>TC</v>
      </c>
      <c r="R159" s="21" t="str">
        <f t="shared" si="5"/>
        <v>TC</v>
      </c>
    </row>
    <row r="160" spans="1:18" ht="24.75" customHeight="1" x14ac:dyDescent="0.25">
      <c r="A160" s="13">
        <v>154</v>
      </c>
      <c r="B160" s="13" t="s">
        <v>39818</v>
      </c>
      <c r="C160" s="13" t="s">
        <v>39819</v>
      </c>
      <c r="D160" s="14" t="s">
        <v>449</v>
      </c>
      <c r="E160" s="15" t="s">
        <v>15</v>
      </c>
      <c r="F160" s="13" t="s">
        <v>11068</v>
      </c>
      <c r="G160" s="16" t="s">
        <v>10289</v>
      </c>
      <c r="H160" s="13" t="s">
        <v>259</v>
      </c>
      <c r="I160" s="13" t="s">
        <v>39254</v>
      </c>
      <c r="J160" s="13" t="s">
        <v>39254</v>
      </c>
      <c r="K160" s="13" t="s">
        <v>39820</v>
      </c>
      <c r="L160" s="17" t="s">
        <v>39821</v>
      </c>
      <c r="M160" s="18">
        <v>5120000</v>
      </c>
      <c r="N160" s="19"/>
      <c r="O160" s="20" t="str">
        <f t="shared" si="4"/>
        <v>C1</v>
      </c>
      <c r="R160" s="21" t="str">
        <f t="shared" si="5"/>
        <v>NH 18-19C1</v>
      </c>
    </row>
    <row r="161" spans="1:18" ht="24.75" customHeight="1" x14ac:dyDescent="0.25">
      <c r="A161" s="13">
        <v>155</v>
      </c>
      <c r="B161" s="13" t="s">
        <v>39822</v>
      </c>
      <c r="C161" s="13" t="s">
        <v>39823</v>
      </c>
      <c r="D161" s="14" t="s">
        <v>4473</v>
      </c>
      <c r="E161" s="15" t="s">
        <v>250</v>
      </c>
      <c r="F161" s="13" t="s">
        <v>16167</v>
      </c>
      <c r="G161" s="16" t="s">
        <v>1771</v>
      </c>
      <c r="H161" s="13" t="s">
        <v>259</v>
      </c>
      <c r="I161" s="13" t="s">
        <v>39254</v>
      </c>
      <c r="J161" s="13" t="s">
        <v>39254</v>
      </c>
      <c r="K161" s="13" t="s">
        <v>39824</v>
      </c>
      <c r="L161" s="17" t="s">
        <v>39825</v>
      </c>
      <c r="M161" s="18">
        <v>5129000</v>
      </c>
      <c r="N161" s="19"/>
      <c r="O161" s="20" t="str">
        <f t="shared" si="4"/>
        <v>T4</v>
      </c>
      <c r="R161" s="21" t="str">
        <f t="shared" si="5"/>
        <v>NH 18-19T4</v>
      </c>
    </row>
    <row r="162" spans="1:18" ht="24.75" customHeight="1" x14ac:dyDescent="0.25">
      <c r="A162" s="13">
        <v>156</v>
      </c>
      <c r="B162" s="13" t="s">
        <v>39826</v>
      </c>
      <c r="C162" s="13" t="s">
        <v>39827</v>
      </c>
      <c r="D162" s="14" t="s">
        <v>13212</v>
      </c>
      <c r="E162" s="15" t="s">
        <v>33</v>
      </c>
      <c r="F162" s="13" t="s">
        <v>1221</v>
      </c>
      <c r="G162" s="16" t="s">
        <v>715</v>
      </c>
      <c r="H162" s="13" t="s">
        <v>259</v>
      </c>
      <c r="I162" s="13" t="s">
        <v>39254</v>
      </c>
      <c r="J162" s="13" t="s">
        <v>39254</v>
      </c>
      <c r="K162" s="13" t="s">
        <v>39828</v>
      </c>
      <c r="L162" s="17" t="s">
        <v>39829</v>
      </c>
      <c r="M162" s="18">
        <v>4683000</v>
      </c>
      <c r="N162" s="19"/>
      <c r="O162" s="20" t="str">
        <f t="shared" si="4"/>
        <v>T4</v>
      </c>
      <c r="R162" s="21" t="str">
        <f t="shared" si="5"/>
        <v>NH 18-19T4</v>
      </c>
    </row>
    <row r="163" spans="1:18" ht="24.75" customHeight="1" x14ac:dyDescent="0.25">
      <c r="A163" s="13">
        <v>157</v>
      </c>
      <c r="B163" s="13" t="s">
        <v>39830</v>
      </c>
      <c r="C163" s="13" t="s">
        <v>23287</v>
      </c>
      <c r="D163" s="14" t="s">
        <v>2011</v>
      </c>
      <c r="E163" s="15" t="s">
        <v>15</v>
      </c>
      <c r="F163" s="13" t="s">
        <v>8541</v>
      </c>
      <c r="G163" s="16" t="s">
        <v>5836</v>
      </c>
      <c r="H163" s="13" t="s">
        <v>259</v>
      </c>
      <c r="I163" s="13" t="s">
        <v>39254</v>
      </c>
      <c r="J163" s="13" t="s">
        <v>39254</v>
      </c>
      <c r="K163" s="13" t="s">
        <v>39831</v>
      </c>
      <c r="L163" s="17" t="s">
        <v>39832</v>
      </c>
      <c r="M163" s="18">
        <v>3328000</v>
      </c>
      <c r="N163" s="19"/>
      <c r="O163" s="20" t="str">
        <f t="shared" si="4"/>
        <v>C1</v>
      </c>
      <c r="R163" s="21" t="str">
        <f t="shared" si="5"/>
        <v>C1</v>
      </c>
    </row>
    <row r="164" spans="1:18" ht="24.75" customHeight="1" x14ac:dyDescent="0.25">
      <c r="A164" s="13">
        <v>158</v>
      </c>
      <c r="B164" s="13" t="s">
        <v>39833</v>
      </c>
      <c r="C164" s="13" t="s">
        <v>19223</v>
      </c>
      <c r="D164" s="14" t="s">
        <v>5569</v>
      </c>
      <c r="E164" s="15" t="s">
        <v>19224</v>
      </c>
      <c r="F164" s="13" t="s">
        <v>9766</v>
      </c>
      <c r="G164" s="16" t="s">
        <v>7239</v>
      </c>
      <c r="H164" s="13" t="s">
        <v>259</v>
      </c>
      <c r="I164" s="13" t="s">
        <v>39254</v>
      </c>
      <c r="J164" s="13" t="s">
        <v>39254</v>
      </c>
      <c r="K164" s="13" t="s">
        <v>39834</v>
      </c>
      <c r="L164" s="17" t="s">
        <v>39835</v>
      </c>
      <c r="M164" s="18">
        <v>4096000</v>
      </c>
      <c r="N164" s="19"/>
      <c r="O164" s="20" t="str">
        <f t="shared" si="4"/>
        <v>C1</v>
      </c>
      <c r="R164" s="21" t="str">
        <f t="shared" si="5"/>
        <v>C1</v>
      </c>
    </row>
    <row r="165" spans="1:18" ht="24.75" customHeight="1" x14ac:dyDescent="0.25">
      <c r="A165" s="13">
        <v>159</v>
      </c>
      <c r="B165" s="13" t="s">
        <v>39836</v>
      </c>
      <c r="C165" s="13" t="s">
        <v>39837</v>
      </c>
      <c r="D165" s="14" t="s">
        <v>3873</v>
      </c>
      <c r="E165" s="15" t="s">
        <v>746</v>
      </c>
      <c r="F165" s="13" t="s">
        <v>5065</v>
      </c>
      <c r="G165" s="16" t="s">
        <v>4463</v>
      </c>
      <c r="H165" s="13" t="s">
        <v>259</v>
      </c>
      <c r="I165" s="13" t="s">
        <v>39254</v>
      </c>
      <c r="J165" s="13" t="s">
        <v>39254</v>
      </c>
      <c r="K165" s="13" t="s">
        <v>39838</v>
      </c>
      <c r="L165" s="17" t="s">
        <v>39839</v>
      </c>
      <c r="M165" s="18">
        <v>5888000</v>
      </c>
      <c r="N165" s="19"/>
      <c r="O165" s="20" t="str">
        <f t="shared" si="4"/>
        <v>C1</v>
      </c>
      <c r="R165" s="21" t="str">
        <f t="shared" si="5"/>
        <v>NH 18-19C1</v>
      </c>
    </row>
    <row r="166" spans="1:18" ht="24.75" customHeight="1" x14ac:dyDescent="0.25">
      <c r="A166" s="13">
        <v>160</v>
      </c>
      <c r="B166" s="13" t="s">
        <v>39840</v>
      </c>
      <c r="C166" s="13" t="s">
        <v>39841</v>
      </c>
      <c r="D166" s="14" t="s">
        <v>8732</v>
      </c>
      <c r="E166" s="15" t="s">
        <v>7121</v>
      </c>
      <c r="F166" s="13" t="s">
        <v>16848</v>
      </c>
      <c r="G166" s="16" t="s">
        <v>5048</v>
      </c>
      <c r="H166" s="13" t="s">
        <v>259</v>
      </c>
      <c r="I166" s="13" t="s">
        <v>39254</v>
      </c>
      <c r="J166" s="13" t="s">
        <v>39254</v>
      </c>
      <c r="K166" s="13" t="s">
        <v>39842</v>
      </c>
      <c r="L166" s="17" t="s">
        <v>39843</v>
      </c>
      <c r="M166" s="18">
        <v>5632000</v>
      </c>
      <c r="N166" s="19"/>
      <c r="O166" s="20" t="str">
        <f t="shared" ref="O166:O209" si="6">MID(G166,3,FIND("-",G166,1)-3)&amp;IF(MID(G166,3,5)="CĐ-LT","LT","")</f>
        <v>C1</v>
      </c>
      <c r="R166" s="21" t="str">
        <f t="shared" ref="R166:R209" si="7">IF(LEFT(G166,2)="18","NH 18-19","")&amp;O166</f>
        <v>NH 18-19C1</v>
      </c>
    </row>
    <row r="167" spans="1:18" ht="24.75" customHeight="1" x14ac:dyDescent="0.25">
      <c r="A167" s="13">
        <v>161</v>
      </c>
      <c r="B167" s="13" t="s">
        <v>39844</v>
      </c>
      <c r="C167" s="13" t="s">
        <v>8990</v>
      </c>
      <c r="D167" s="14" t="s">
        <v>5127</v>
      </c>
      <c r="E167" s="15" t="s">
        <v>6488</v>
      </c>
      <c r="F167" s="13" t="s">
        <v>4770</v>
      </c>
      <c r="G167" s="16" t="s">
        <v>6015</v>
      </c>
      <c r="H167" s="13" t="s">
        <v>259</v>
      </c>
      <c r="I167" s="13" t="s">
        <v>39254</v>
      </c>
      <c r="J167" s="13" t="s">
        <v>39254</v>
      </c>
      <c r="K167" s="13" t="s">
        <v>39845</v>
      </c>
      <c r="L167" s="17" t="s">
        <v>39846</v>
      </c>
      <c r="M167" s="18">
        <v>4096000</v>
      </c>
      <c r="N167" s="19"/>
      <c r="O167" s="20" t="str">
        <f t="shared" si="6"/>
        <v>C1</v>
      </c>
      <c r="R167" s="21" t="str">
        <f t="shared" si="7"/>
        <v>C1</v>
      </c>
    </row>
    <row r="168" spans="1:18" ht="24.75" customHeight="1" x14ac:dyDescent="0.25">
      <c r="A168" s="13">
        <v>162</v>
      </c>
      <c r="B168" s="13" t="s">
        <v>39847</v>
      </c>
      <c r="C168" s="13" t="s">
        <v>39848</v>
      </c>
      <c r="D168" s="14" t="s">
        <v>39849</v>
      </c>
      <c r="E168" s="15" t="s">
        <v>115</v>
      </c>
      <c r="F168" s="13" t="s">
        <v>39192</v>
      </c>
      <c r="G168" s="16" t="s">
        <v>5048</v>
      </c>
      <c r="H168" s="13" t="s">
        <v>259</v>
      </c>
      <c r="I168" s="13" t="s">
        <v>39254</v>
      </c>
      <c r="J168" s="13" t="s">
        <v>39254</v>
      </c>
      <c r="K168" s="13" t="s">
        <v>39850</v>
      </c>
      <c r="L168" s="17" t="s">
        <v>39851</v>
      </c>
      <c r="M168" s="18">
        <v>5632000</v>
      </c>
      <c r="N168" s="19"/>
      <c r="O168" s="20" t="str">
        <f t="shared" si="6"/>
        <v>C1</v>
      </c>
      <c r="R168" s="21" t="str">
        <f t="shared" si="7"/>
        <v>NH 18-19C1</v>
      </c>
    </row>
    <row r="169" spans="1:18" ht="24.75" customHeight="1" x14ac:dyDescent="0.25">
      <c r="A169" s="13">
        <v>163</v>
      </c>
      <c r="B169" s="13" t="s">
        <v>39852</v>
      </c>
      <c r="C169" s="13" t="s">
        <v>17737</v>
      </c>
      <c r="D169" s="14" t="s">
        <v>437</v>
      </c>
      <c r="E169" s="15" t="s">
        <v>5829</v>
      </c>
      <c r="F169" s="13" t="s">
        <v>9293</v>
      </c>
      <c r="G169" s="16" t="s">
        <v>6015</v>
      </c>
      <c r="H169" s="13" t="s">
        <v>259</v>
      </c>
      <c r="I169" s="13" t="s">
        <v>39254</v>
      </c>
      <c r="J169" s="13" t="s">
        <v>39254</v>
      </c>
      <c r="K169" s="13" t="s">
        <v>39853</v>
      </c>
      <c r="L169" s="17" t="s">
        <v>39854</v>
      </c>
      <c r="M169" s="18">
        <v>4096000</v>
      </c>
      <c r="N169" s="19"/>
      <c r="O169" s="20" t="str">
        <f t="shared" si="6"/>
        <v>C1</v>
      </c>
      <c r="R169" s="21" t="str">
        <f t="shared" si="7"/>
        <v>C1</v>
      </c>
    </row>
    <row r="170" spans="1:18" ht="24.75" customHeight="1" x14ac:dyDescent="0.25">
      <c r="A170" s="13">
        <v>164</v>
      </c>
      <c r="B170" s="13" t="s">
        <v>39855</v>
      </c>
      <c r="C170" s="13" t="s">
        <v>18868</v>
      </c>
      <c r="D170" s="14" t="s">
        <v>1498</v>
      </c>
      <c r="E170" s="15" t="s">
        <v>1006</v>
      </c>
      <c r="F170" s="13" t="s">
        <v>6935</v>
      </c>
      <c r="G170" s="16" t="s">
        <v>6015</v>
      </c>
      <c r="H170" s="13" t="s">
        <v>259</v>
      </c>
      <c r="I170" s="13" t="s">
        <v>39254</v>
      </c>
      <c r="J170" s="13" t="s">
        <v>39254</v>
      </c>
      <c r="K170" s="13" t="s">
        <v>39856</v>
      </c>
      <c r="L170" s="17" t="s">
        <v>39857</v>
      </c>
      <c r="M170" s="18">
        <v>4096000</v>
      </c>
      <c r="N170" s="19"/>
      <c r="O170" s="20" t="str">
        <f t="shared" si="6"/>
        <v>C1</v>
      </c>
      <c r="R170" s="21" t="str">
        <f t="shared" si="7"/>
        <v>C1</v>
      </c>
    </row>
    <row r="171" spans="1:18" ht="24.75" customHeight="1" x14ac:dyDescent="0.25">
      <c r="A171" s="13">
        <v>165</v>
      </c>
      <c r="B171" s="13" t="s">
        <v>39858</v>
      </c>
      <c r="C171" s="13" t="s">
        <v>6557</v>
      </c>
      <c r="D171" s="14" t="s">
        <v>6558</v>
      </c>
      <c r="E171" s="15" t="s">
        <v>2043</v>
      </c>
      <c r="F171" s="13" t="s">
        <v>4627</v>
      </c>
      <c r="G171" s="16" t="s">
        <v>6559</v>
      </c>
      <c r="H171" s="13" t="s">
        <v>259</v>
      </c>
      <c r="I171" s="13" t="s">
        <v>39254</v>
      </c>
      <c r="J171" s="13" t="s">
        <v>39254</v>
      </c>
      <c r="K171" s="13" t="s">
        <v>39859</v>
      </c>
      <c r="L171" s="17" t="s">
        <v>39860</v>
      </c>
      <c r="M171" s="18">
        <v>3350000</v>
      </c>
      <c r="N171" s="19"/>
      <c r="O171" s="20" t="str">
        <f t="shared" si="6"/>
        <v>TCN</v>
      </c>
      <c r="R171" s="21" t="str">
        <f t="shared" si="7"/>
        <v>TCN</v>
      </c>
    </row>
    <row r="172" spans="1:18" ht="24.75" customHeight="1" x14ac:dyDescent="0.25">
      <c r="A172" s="13">
        <v>166</v>
      </c>
      <c r="B172" s="13" t="s">
        <v>39861</v>
      </c>
      <c r="C172" s="13" t="s">
        <v>39862</v>
      </c>
      <c r="D172" s="14" t="s">
        <v>24221</v>
      </c>
      <c r="E172" s="15" t="s">
        <v>29870</v>
      </c>
      <c r="F172" s="13" t="s">
        <v>7658</v>
      </c>
      <c r="G172" s="16" t="s">
        <v>3994</v>
      </c>
      <c r="H172" s="13" t="s">
        <v>259</v>
      </c>
      <c r="I172" s="13" t="s">
        <v>39254</v>
      </c>
      <c r="J172" s="13" t="s">
        <v>39254</v>
      </c>
      <c r="K172" s="13" t="s">
        <v>39863</v>
      </c>
      <c r="L172" s="17" t="s">
        <v>39864</v>
      </c>
      <c r="M172" s="18">
        <v>4032000</v>
      </c>
      <c r="N172" s="19"/>
      <c r="O172" s="20" t="str">
        <f t="shared" si="6"/>
        <v>C1</v>
      </c>
      <c r="R172" s="21" t="str">
        <f t="shared" si="7"/>
        <v>NH 18-19C1</v>
      </c>
    </row>
    <row r="173" spans="1:18" ht="24.75" customHeight="1" x14ac:dyDescent="0.25">
      <c r="A173" s="13">
        <v>167</v>
      </c>
      <c r="B173" s="13" t="s">
        <v>39865</v>
      </c>
      <c r="C173" s="13" t="s">
        <v>18632</v>
      </c>
      <c r="D173" s="14" t="s">
        <v>1880</v>
      </c>
      <c r="E173" s="15" t="s">
        <v>1202</v>
      </c>
      <c r="F173" s="13" t="s">
        <v>7232</v>
      </c>
      <c r="G173" s="16" t="s">
        <v>5909</v>
      </c>
      <c r="H173" s="13" t="s">
        <v>259</v>
      </c>
      <c r="I173" s="13" t="s">
        <v>39254</v>
      </c>
      <c r="J173" s="13" t="s">
        <v>39254</v>
      </c>
      <c r="K173" s="13" t="s">
        <v>39866</v>
      </c>
      <c r="L173" s="17" t="s">
        <v>39867</v>
      </c>
      <c r="M173" s="18">
        <v>4096000</v>
      </c>
      <c r="N173" s="19"/>
      <c r="O173" s="20" t="str">
        <f t="shared" si="6"/>
        <v>C1</v>
      </c>
      <c r="R173" s="21" t="str">
        <f t="shared" si="7"/>
        <v>C1</v>
      </c>
    </row>
    <row r="174" spans="1:18" ht="24.75" customHeight="1" x14ac:dyDescent="0.25">
      <c r="A174" s="13">
        <v>168</v>
      </c>
      <c r="B174" s="13" t="s">
        <v>39868</v>
      </c>
      <c r="C174" s="13" t="s">
        <v>39869</v>
      </c>
      <c r="D174" s="14" t="s">
        <v>6592</v>
      </c>
      <c r="E174" s="15" t="s">
        <v>470</v>
      </c>
      <c r="F174" s="13" t="s">
        <v>39870</v>
      </c>
      <c r="G174" s="16" t="s">
        <v>5048</v>
      </c>
      <c r="H174" s="13" t="s">
        <v>259</v>
      </c>
      <c r="I174" s="13" t="s">
        <v>39254</v>
      </c>
      <c r="J174" s="13" t="s">
        <v>39254</v>
      </c>
      <c r="K174" s="13" t="s">
        <v>39871</v>
      </c>
      <c r="L174" s="17" t="s">
        <v>39872</v>
      </c>
      <c r="M174" s="18">
        <v>5632000</v>
      </c>
      <c r="N174" s="19"/>
      <c r="O174" s="20" t="str">
        <f t="shared" si="6"/>
        <v>C1</v>
      </c>
      <c r="R174" s="21" t="str">
        <f t="shared" si="7"/>
        <v>NH 18-19C1</v>
      </c>
    </row>
    <row r="175" spans="1:18" ht="24.75" customHeight="1" x14ac:dyDescent="0.25">
      <c r="A175" s="13">
        <v>169</v>
      </c>
      <c r="B175" s="13" t="s">
        <v>39873</v>
      </c>
      <c r="C175" s="13" t="s">
        <v>39874</v>
      </c>
      <c r="D175" s="14" t="s">
        <v>34415</v>
      </c>
      <c r="E175" s="15" t="s">
        <v>17465</v>
      </c>
      <c r="F175" s="13" t="s">
        <v>39875</v>
      </c>
      <c r="G175" s="16" t="s">
        <v>4971</v>
      </c>
      <c r="H175" s="13" t="s">
        <v>259</v>
      </c>
      <c r="I175" s="13" t="s">
        <v>39254</v>
      </c>
      <c r="J175" s="13" t="s">
        <v>39254</v>
      </c>
      <c r="K175" s="13" t="s">
        <v>39876</v>
      </c>
      <c r="L175" s="17" t="s">
        <v>39877</v>
      </c>
      <c r="M175" s="18">
        <v>5632000</v>
      </c>
      <c r="N175" s="19"/>
      <c r="O175" s="20" t="str">
        <f t="shared" si="6"/>
        <v>C1</v>
      </c>
      <c r="R175" s="21" t="str">
        <f t="shared" si="7"/>
        <v>NH 18-19C1</v>
      </c>
    </row>
    <row r="176" spans="1:18" ht="24.75" customHeight="1" x14ac:dyDescent="0.25">
      <c r="A176" s="13">
        <v>170</v>
      </c>
      <c r="B176" s="13" t="s">
        <v>39878</v>
      </c>
      <c r="C176" s="13" t="s">
        <v>39879</v>
      </c>
      <c r="D176" s="14" t="s">
        <v>1072</v>
      </c>
      <c r="E176" s="15" t="s">
        <v>15</v>
      </c>
      <c r="F176" s="13" t="s">
        <v>5808</v>
      </c>
      <c r="G176" s="16" t="s">
        <v>829</v>
      </c>
      <c r="H176" s="13" t="s">
        <v>259</v>
      </c>
      <c r="I176" s="13" t="s">
        <v>39254</v>
      </c>
      <c r="J176" s="13" t="s">
        <v>39254</v>
      </c>
      <c r="K176" s="13" t="s">
        <v>39880</v>
      </c>
      <c r="L176" s="17" t="s">
        <v>39881</v>
      </c>
      <c r="M176" s="18">
        <v>6144000</v>
      </c>
      <c r="N176" s="19"/>
      <c r="O176" s="20" t="str">
        <f t="shared" si="6"/>
        <v>C1</v>
      </c>
      <c r="R176" s="21" t="str">
        <f t="shared" si="7"/>
        <v>NH 18-19C1</v>
      </c>
    </row>
    <row r="177" spans="1:18" ht="24.75" customHeight="1" x14ac:dyDescent="0.25">
      <c r="A177" s="13">
        <v>171</v>
      </c>
      <c r="B177" s="13" t="s">
        <v>39882</v>
      </c>
      <c r="C177" s="13" t="s">
        <v>39883</v>
      </c>
      <c r="D177" s="14" t="s">
        <v>26576</v>
      </c>
      <c r="E177" s="15" t="s">
        <v>39884</v>
      </c>
      <c r="F177" s="13" t="s">
        <v>4000</v>
      </c>
      <c r="G177" s="16" t="s">
        <v>829</v>
      </c>
      <c r="H177" s="13" t="s">
        <v>259</v>
      </c>
      <c r="I177" s="13" t="s">
        <v>39254</v>
      </c>
      <c r="J177" s="13" t="s">
        <v>39254</v>
      </c>
      <c r="K177" s="13" t="s">
        <v>39885</v>
      </c>
      <c r="L177" s="17" t="s">
        <v>39886</v>
      </c>
      <c r="M177" s="18">
        <v>6144000</v>
      </c>
      <c r="N177" s="19"/>
      <c r="O177" s="20" t="str">
        <f t="shared" si="6"/>
        <v>C1</v>
      </c>
      <c r="R177" s="21" t="str">
        <f t="shared" si="7"/>
        <v>NH 18-19C1</v>
      </c>
    </row>
    <row r="178" spans="1:18" ht="24.75" customHeight="1" x14ac:dyDescent="0.25">
      <c r="A178" s="13">
        <v>172</v>
      </c>
      <c r="B178" s="13" t="s">
        <v>39887</v>
      </c>
      <c r="C178" s="13" t="s">
        <v>39888</v>
      </c>
      <c r="D178" s="14" t="s">
        <v>39889</v>
      </c>
      <c r="E178" s="15" t="s">
        <v>649</v>
      </c>
      <c r="F178" s="13" t="s">
        <v>13549</v>
      </c>
      <c r="G178" s="16" t="s">
        <v>7576</v>
      </c>
      <c r="H178" s="13" t="s">
        <v>259</v>
      </c>
      <c r="I178" s="13" t="s">
        <v>39254</v>
      </c>
      <c r="J178" s="13" t="s">
        <v>39254</v>
      </c>
      <c r="K178" s="13" t="s">
        <v>39890</v>
      </c>
      <c r="L178" s="17" t="s">
        <v>39891</v>
      </c>
      <c r="M178" s="18">
        <v>3024000</v>
      </c>
      <c r="N178" s="19"/>
      <c r="O178" s="20" t="str">
        <f t="shared" si="6"/>
        <v>C1</v>
      </c>
      <c r="R178" s="21" t="str">
        <f t="shared" si="7"/>
        <v>C1</v>
      </c>
    </row>
    <row r="179" spans="1:18" ht="24.75" customHeight="1" x14ac:dyDescent="0.25">
      <c r="A179" s="13">
        <v>173</v>
      </c>
      <c r="B179" s="13" t="s">
        <v>39892</v>
      </c>
      <c r="C179" s="13" t="s">
        <v>18841</v>
      </c>
      <c r="D179" s="14" t="s">
        <v>107</v>
      </c>
      <c r="E179" s="15" t="s">
        <v>395</v>
      </c>
      <c r="F179" s="13" t="s">
        <v>7529</v>
      </c>
      <c r="G179" s="16" t="s">
        <v>7990</v>
      </c>
      <c r="H179" s="13" t="s">
        <v>259</v>
      </c>
      <c r="I179" s="13" t="s">
        <v>39254</v>
      </c>
      <c r="J179" s="13" t="s">
        <v>39254</v>
      </c>
      <c r="K179" s="13" t="s">
        <v>39893</v>
      </c>
      <c r="L179" s="17" t="s">
        <v>39894</v>
      </c>
      <c r="M179" s="18">
        <v>3584000</v>
      </c>
      <c r="N179" s="19"/>
      <c r="O179" s="20" t="str">
        <f t="shared" si="6"/>
        <v>C1</v>
      </c>
      <c r="R179" s="21" t="str">
        <f t="shared" si="7"/>
        <v>C1</v>
      </c>
    </row>
    <row r="180" spans="1:18" ht="24.75" customHeight="1" x14ac:dyDescent="0.25">
      <c r="A180" s="13">
        <v>174</v>
      </c>
      <c r="B180" s="13" t="s">
        <v>39895</v>
      </c>
      <c r="C180" s="13" t="s">
        <v>39896</v>
      </c>
      <c r="D180" s="14" t="s">
        <v>4029</v>
      </c>
      <c r="E180" s="15" t="s">
        <v>1216</v>
      </c>
      <c r="F180" s="13" t="s">
        <v>3942</v>
      </c>
      <c r="G180" s="16" t="s">
        <v>6759</v>
      </c>
      <c r="H180" s="13" t="s">
        <v>259</v>
      </c>
      <c r="I180" s="13" t="s">
        <v>39254</v>
      </c>
      <c r="J180" s="13" t="s">
        <v>39254</v>
      </c>
      <c r="K180" s="13" t="s">
        <v>39897</v>
      </c>
      <c r="L180" s="17" t="s">
        <v>39898</v>
      </c>
      <c r="M180" s="18">
        <v>5120000</v>
      </c>
      <c r="N180" s="19"/>
      <c r="O180" s="20" t="str">
        <f t="shared" si="6"/>
        <v>C1</v>
      </c>
      <c r="R180" s="21" t="str">
        <f t="shared" si="7"/>
        <v>NH 18-19C1</v>
      </c>
    </row>
    <row r="181" spans="1:18" ht="24.75" customHeight="1" x14ac:dyDescent="0.25">
      <c r="A181" s="13">
        <v>175</v>
      </c>
      <c r="B181" s="13" t="s">
        <v>39899</v>
      </c>
      <c r="C181" s="13" t="s">
        <v>25785</v>
      </c>
      <c r="D181" s="14" t="s">
        <v>848</v>
      </c>
      <c r="E181" s="15" t="s">
        <v>115</v>
      </c>
      <c r="F181" s="13" t="s">
        <v>14350</v>
      </c>
      <c r="G181" s="16" t="s">
        <v>6405</v>
      </c>
      <c r="H181" s="13" t="s">
        <v>259</v>
      </c>
      <c r="I181" s="13" t="s">
        <v>39254</v>
      </c>
      <c r="J181" s="13" t="s">
        <v>39254</v>
      </c>
      <c r="K181" s="13" t="s">
        <v>39900</v>
      </c>
      <c r="L181" s="17" t="s">
        <v>39901</v>
      </c>
      <c r="M181" s="18">
        <v>3584000</v>
      </c>
      <c r="N181" s="19"/>
      <c r="O181" s="20" t="str">
        <f t="shared" si="6"/>
        <v>CĐ</v>
      </c>
      <c r="R181" s="21" t="str">
        <f t="shared" si="7"/>
        <v>CĐ</v>
      </c>
    </row>
    <row r="182" spans="1:18" ht="24.75" customHeight="1" x14ac:dyDescent="0.25">
      <c r="A182" s="13">
        <v>176</v>
      </c>
      <c r="B182" s="13" t="s">
        <v>39902</v>
      </c>
      <c r="C182" s="13" t="s">
        <v>22172</v>
      </c>
      <c r="D182" s="14" t="s">
        <v>3339</v>
      </c>
      <c r="E182" s="15" t="s">
        <v>8809</v>
      </c>
      <c r="F182" s="13" t="s">
        <v>17838</v>
      </c>
      <c r="G182" s="16" t="s">
        <v>7990</v>
      </c>
      <c r="H182" s="13" t="s">
        <v>259</v>
      </c>
      <c r="I182" s="13" t="s">
        <v>39254</v>
      </c>
      <c r="J182" s="13" t="s">
        <v>39254</v>
      </c>
      <c r="K182" s="13" t="s">
        <v>39903</v>
      </c>
      <c r="L182" s="17" t="s">
        <v>39904</v>
      </c>
      <c r="M182" s="18">
        <v>3584000</v>
      </c>
      <c r="N182" s="19"/>
      <c r="O182" s="20" t="str">
        <f t="shared" si="6"/>
        <v>C1</v>
      </c>
      <c r="R182" s="21" t="str">
        <f t="shared" si="7"/>
        <v>C1</v>
      </c>
    </row>
    <row r="183" spans="1:18" ht="24.75" customHeight="1" x14ac:dyDescent="0.25">
      <c r="A183" s="13">
        <v>177</v>
      </c>
      <c r="B183" s="13" t="s">
        <v>39905</v>
      </c>
      <c r="C183" s="13" t="s">
        <v>22451</v>
      </c>
      <c r="D183" s="14" t="s">
        <v>5972</v>
      </c>
      <c r="E183" s="15" t="s">
        <v>574</v>
      </c>
      <c r="F183" s="13" t="s">
        <v>7263</v>
      </c>
      <c r="G183" s="16" t="s">
        <v>11661</v>
      </c>
      <c r="H183" s="13" t="s">
        <v>259</v>
      </c>
      <c r="I183" s="13" t="s">
        <v>39254</v>
      </c>
      <c r="J183" s="13" t="s">
        <v>39254</v>
      </c>
      <c r="K183" s="13" t="s">
        <v>39906</v>
      </c>
      <c r="L183" s="17" t="s">
        <v>39907</v>
      </c>
      <c r="M183" s="18">
        <v>3350000</v>
      </c>
      <c r="N183" s="19"/>
      <c r="O183" s="20" t="str">
        <f t="shared" si="6"/>
        <v>TC</v>
      </c>
      <c r="R183" s="21" t="str">
        <f t="shared" si="7"/>
        <v>TC</v>
      </c>
    </row>
    <row r="184" spans="1:18" ht="24.75" customHeight="1" x14ac:dyDescent="0.25">
      <c r="A184" s="13">
        <v>178</v>
      </c>
      <c r="B184" s="13" t="s">
        <v>39908</v>
      </c>
      <c r="C184" s="13" t="s">
        <v>5807</v>
      </c>
      <c r="D184" s="14" t="s">
        <v>107</v>
      </c>
      <c r="E184" s="15" t="s">
        <v>1321</v>
      </c>
      <c r="F184" s="13" t="s">
        <v>5808</v>
      </c>
      <c r="G184" s="16" t="s">
        <v>4971</v>
      </c>
      <c r="H184" s="13" t="s">
        <v>259</v>
      </c>
      <c r="I184" s="13" t="s">
        <v>39254</v>
      </c>
      <c r="J184" s="13" t="s">
        <v>39254</v>
      </c>
      <c r="K184" s="13" t="s">
        <v>39909</v>
      </c>
      <c r="L184" s="17" t="s">
        <v>39910</v>
      </c>
      <c r="M184" s="18">
        <v>5632000</v>
      </c>
      <c r="N184" s="19"/>
      <c r="O184" s="20" t="str">
        <f t="shared" si="6"/>
        <v>C1</v>
      </c>
      <c r="R184" s="21" t="str">
        <f t="shared" si="7"/>
        <v>NH 18-19C1</v>
      </c>
    </row>
    <row r="185" spans="1:18" ht="24.75" customHeight="1" x14ac:dyDescent="0.25">
      <c r="A185" s="13">
        <v>179</v>
      </c>
      <c r="B185" s="13" t="s">
        <v>39911</v>
      </c>
      <c r="C185" s="13" t="s">
        <v>39912</v>
      </c>
      <c r="D185" s="14" t="s">
        <v>12670</v>
      </c>
      <c r="E185" s="15" t="s">
        <v>3357</v>
      </c>
      <c r="F185" s="13" t="s">
        <v>3796</v>
      </c>
      <c r="G185" s="16" t="s">
        <v>3658</v>
      </c>
      <c r="H185" s="13" t="s">
        <v>259</v>
      </c>
      <c r="I185" s="13" t="s">
        <v>39254</v>
      </c>
      <c r="J185" s="13" t="s">
        <v>39254</v>
      </c>
      <c r="K185" s="13" t="s">
        <v>39913</v>
      </c>
      <c r="L185" s="17" t="s">
        <v>39914</v>
      </c>
      <c r="M185" s="18">
        <v>5120000</v>
      </c>
      <c r="N185" s="19"/>
      <c r="O185" s="20" t="str">
        <f t="shared" si="6"/>
        <v>C1</v>
      </c>
      <c r="R185" s="21" t="str">
        <f t="shared" si="7"/>
        <v>NH 18-19C1</v>
      </c>
    </row>
    <row r="186" spans="1:18" ht="24.75" customHeight="1" x14ac:dyDescent="0.25">
      <c r="A186" s="13">
        <v>180</v>
      </c>
      <c r="B186" s="13" t="s">
        <v>39915</v>
      </c>
      <c r="C186" s="13" t="s">
        <v>27763</v>
      </c>
      <c r="D186" s="14" t="s">
        <v>27764</v>
      </c>
      <c r="E186" s="15" t="s">
        <v>1957</v>
      </c>
      <c r="F186" s="13" t="s">
        <v>10935</v>
      </c>
      <c r="G186" s="16" t="s">
        <v>7688</v>
      </c>
      <c r="H186" s="13" t="s">
        <v>259</v>
      </c>
      <c r="I186" s="13" t="s">
        <v>39254</v>
      </c>
      <c r="J186" s="13" t="s">
        <v>39254</v>
      </c>
      <c r="K186" s="13" t="s">
        <v>39916</v>
      </c>
      <c r="L186" s="17" t="s">
        <v>39917</v>
      </c>
      <c r="M186" s="18">
        <v>3072000</v>
      </c>
      <c r="N186" s="19"/>
      <c r="O186" s="20" t="str">
        <f t="shared" si="6"/>
        <v>CĐ</v>
      </c>
      <c r="R186" s="21" t="str">
        <f t="shared" si="7"/>
        <v>CĐ</v>
      </c>
    </row>
    <row r="187" spans="1:18" ht="24.75" customHeight="1" x14ac:dyDescent="0.25">
      <c r="A187" s="13">
        <v>181</v>
      </c>
      <c r="B187" s="13" t="s">
        <v>39918</v>
      </c>
      <c r="C187" s="13" t="s">
        <v>39919</v>
      </c>
      <c r="D187" s="14" t="s">
        <v>21808</v>
      </c>
      <c r="E187" s="15" t="s">
        <v>638</v>
      </c>
      <c r="F187" s="13" t="s">
        <v>8381</v>
      </c>
      <c r="G187" s="16" t="s">
        <v>14956</v>
      </c>
      <c r="H187" s="13" t="s">
        <v>259</v>
      </c>
      <c r="I187" s="13" t="s">
        <v>39254</v>
      </c>
      <c r="J187" s="13" t="s">
        <v>39254</v>
      </c>
      <c r="K187" s="13" t="s">
        <v>39920</v>
      </c>
      <c r="L187" s="17" t="s">
        <v>39921</v>
      </c>
      <c r="M187" s="18">
        <v>3250000</v>
      </c>
      <c r="N187" s="19"/>
      <c r="O187" s="20" t="str">
        <f t="shared" si="6"/>
        <v>CĐN</v>
      </c>
      <c r="R187" s="21" t="str">
        <f t="shared" si="7"/>
        <v>CĐN</v>
      </c>
    </row>
    <row r="188" spans="1:18" ht="24.75" customHeight="1" x14ac:dyDescent="0.25">
      <c r="A188" s="13">
        <v>182</v>
      </c>
      <c r="B188" s="13" t="s">
        <v>39922</v>
      </c>
      <c r="C188" s="13" t="s">
        <v>39923</v>
      </c>
      <c r="D188" s="14" t="s">
        <v>39924</v>
      </c>
      <c r="E188" s="15" t="s">
        <v>32</v>
      </c>
      <c r="F188" s="13" t="s">
        <v>7161</v>
      </c>
      <c r="G188" s="16" t="s">
        <v>3346</v>
      </c>
      <c r="H188" s="13" t="s">
        <v>259</v>
      </c>
      <c r="I188" s="13" t="s">
        <v>39254</v>
      </c>
      <c r="J188" s="13" t="s">
        <v>39254</v>
      </c>
      <c r="K188" s="13" t="s">
        <v>39925</v>
      </c>
      <c r="L188" s="17" t="s">
        <v>39926</v>
      </c>
      <c r="M188" s="18">
        <v>5888000</v>
      </c>
      <c r="N188" s="19"/>
      <c r="O188" s="20" t="str">
        <f t="shared" si="6"/>
        <v>C1</v>
      </c>
      <c r="R188" s="21" t="str">
        <f t="shared" si="7"/>
        <v>NH 18-19C1</v>
      </c>
    </row>
    <row r="189" spans="1:18" ht="24.75" customHeight="1" x14ac:dyDescent="0.25">
      <c r="A189" s="13">
        <v>183</v>
      </c>
      <c r="B189" s="13" t="s">
        <v>39927</v>
      </c>
      <c r="C189" s="13" t="s">
        <v>39928</v>
      </c>
      <c r="D189" s="14" t="s">
        <v>4473</v>
      </c>
      <c r="E189" s="15" t="s">
        <v>2764</v>
      </c>
      <c r="F189" s="13" t="s">
        <v>334</v>
      </c>
      <c r="G189" s="16" t="s">
        <v>348</v>
      </c>
      <c r="H189" s="13" t="s">
        <v>259</v>
      </c>
      <c r="I189" s="13" t="s">
        <v>39254</v>
      </c>
      <c r="J189" s="13" t="s">
        <v>39254</v>
      </c>
      <c r="K189" s="13" t="s">
        <v>39929</v>
      </c>
      <c r="L189" s="17" t="s">
        <v>39930</v>
      </c>
      <c r="M189" s="18">
        <v>5575000</v>
      </c>
      <c r="N189" s="19"/>
      <c r="O189" s="20" t="str">
        <f t="shared" si="6"/>
        <v>T4</v>
      </c>
      <c r="R189" s="21" t="str">
        <f t="shared" si="7"/>
        <v>NH 18-19T4</v>
      </c>
    </row>
    <row r="190" spans="1:18" ht="24.75" customHeight="1" x14ac:dyDescent="0.25">
      <c r="A190" s="13">
        <v>184</v>
      </c>
      <c r="B190" s="13" t="s">
        <v>39931</v>
      </c>
      <c r="C190" s="13" t="s">
        <v>39932</v>
      </c>
      <c r="D190" s="14" t="s">
        <v>1294</v>
      </c>
      <c r="E190" s="15" t="s">
        <v>567</v>
      </c>
      <c r="F190" s="13" t="s">
        <v>7904</v>
      </c>
      <c r="G190" s="16" t="s">
        <v>2828</v>
      </c>
      <c r="H190" s="13" t="s">
        <v>259</v>
      </c>
      <c r="I190" s="13" t="s">
        <v>39254</v>
      </c>
      <c r="J190" s="13" t="s">
        <v>39254</v>
      </c>
      <c r="K190" s="13" t="s">
        <v>39933</v>
      </c>
      <c r="L190" s="17" t="s">
        <v>39934</v>
      </c>
      <c r="M190" s="18">
        <v>5632000</v>
      </c>
      <c r="N190" s="19"/>
      <c r="O190" s="20" t="str">
        <f t="shared" si="6"/>
        <v>C1</v>
      </c>
      <c r="R190" s="21" t="str">
        <f t="shared" si="7"/>
        <v>NH 18-19C1</v>
      </c>
    </row>
    <row r="191" spans="1:18" ht="24.75" customHeight="1" x14ac:dyDescent="0.25">
      <c r="A191" s="13">
        <v>185</v>
      </c>
      <c r="B191" s="13" t="s">
        <v>39935</v>
      </c>
      <c r="C191" s="13" t="s">
        <v>39936</v>
      </c>
      <c r="D191" s="14" t="s">
        <v>10731</v>
      </c>
      <c r="E191" s="15" t="s">
        <v>1957</v>
      </c>
      <c r="F191" s="13" t="s">
        <v>35501</v>
      </c>
      <c r="G191" s="16" t="s">
        <v>31447</v>
      </c>
      <c r="H191" s="13" t="s">
        <v>259</v>
      </c>
      <c r="I191" s="13" t="s">
        <v>39254</v>
      </c>
      <c r="J191" s="13" t="s">
        <v>39254</v>
      </c>
      <c r="K191" s="13" t="s">
        <v>39937</v>
      </c>
      <c r="L191" s="17" t="s">
        <v>39938</v>
      </c>
      <c r="M191" s="18">
        <v>5129000</v>
      </c>
      <c r="N191" s="19"/>
      <c r="O191" s="20" t="str">
        <f t="shared" si="6"/>
        <v>T4</v>
      </c>
      <c r="R191" s="21" t="str">
        <f t="shared" si="7"/>
        <v>NH 18-19T4</v>
      </c>
    </row>
    <row r="192" spans="1:18" ht="24.75" customHeight="1" x14ac:dyDescent="0.25">
      <c r="A192" s="13">
        <v>186</v>
      </c>
      <c r="B192" s="13" t="s">
        <v>39939</v>
      </c>
      <c r="C192" s="13" t="s">
        <v>25065</v>
      </c>
      <c r="D192" s="14" t="s">
        <v>8294</v>
      </c>
      <c r="E192" s="15" t="s">
        <v>18118</v>
      </c>
      <c r="F192" s="13" t="s">
        <v>4142</v>
      </c>
      <c r="G192" s="16" t="s">
        <v>5596</v>
      </c>
      <c r="H192" s="13" t="s">
        <v>259</v>
      </c>
      <c r="I192" s="13" t="s">
        <v>39254</v>
      </c>
      <c r="J192" s="13" t="s">
        <v>39254</v>
      </c>
      <c r="K192" s="13" t="s">
        <v>39940</v>
      </c>
      <c r="L192" s="17" t="s">
        <v>39941</v>
      </c>
      <c r="M192" s="18">
        <v>3584000</v>
      </c>
      <c r="N192" s="19"/>
      <c r="O192" s="20" t="str">
        <f t="shared" si="6"/>
        <v>C1</v>
      </c>
      <c r="R192" s="21" t="str">
        <f t="shared" si="7"/>
        <v>C1</v>
      </c>
    </row>
    <row r="193" spans="1:18" ht="24.75" customHeight="1" x14ac:dyDescent="0.25">
      <c r="A193" s="13">
        <v>187</v>
      </c>
      <c r="B193" s="13" t="s">
        <v>39942</v>
      </c>
      <c r="C193" s="13" t="s">
        <v>39943</v>
      </c>
      <c r="D193" s="14" t="s">
        <v>2218</v>
      </c>
      <c r="E193" s="15" t="s">
        <v>9431</v>
      </c>
      <c r="F193" s="13" t="s">
        <v>6183</v>
      </c>
      <c r="G193" s="16" t="s">
        <v>6388</v>
      </c>
      <c r="H193" s="13" t="s">
        <v>259</v>
      </c>
      <c r="I193" s="13" t="s">
        <v>39254</v>
      </c>
      <c r="J193" s="13" t="s">
        <v>39254</v>
      </c>
      <c r="K193" s="13" t="s">
        <v>39944</v>
      </c>
      <c r="L193" s="17" t="s">
        <v>39945</v>
      </c>
      <c r="M193" s="18">
        <v>5120000</v>
      </c>
      <c r="N193" s="19"/>
      <c r="O193" s="20" t="str">
        <f t="shared" si="6"/>
        <v>C1</v>
      </c>
      <c r="R193" s="21" t="str">
        <f t="shared" si="7"/>
        <v>NH 18-19C1</v>
      </c>
    </row>
    <row r="194" spans="1:18" ht="24.75" customHeight="1" x14ac:dyDescent="0.25">
      <c r="A194" s="13">
        <v>188</v>
      </c>
      <c r="B194" s="13" t="s">
        <v>39946</v>
      </c>
      <c r="C194" s="13" t="s">
        <v>39947</v>
      </c>
      <c r="D194" s="14" t="s">
        <v>28957</v>
      </c>
      <c r="E194" s="15" t="s">
        <v>39948</v>
      </c>
      <c r="F194" s="13" t="s">
        <v>3790</v>
      </c>
      <c r="G194" s="16" t="s">
        <v>5317</v>
      </c>
      <c r="H194" s="13" t="s">
        <v>259</v>
      </c>
      <c r="I194" s="13" t="s">
        <v>39254</v>
      </c>
      <c r="J194" s="13" t="s">
        <v>39254</v>
      </c>
      <c r="K194" s="13" t="s">
        <v>39949</v>
      </c>
      <c r="L194" s="17" t="s">
        <v>39950</v>
      </c>
      <c r="M194" s="18">
        <v>5632000</v>
      </c>
      <c r="N194" s="19"/>
      <c r="O194" s="20" t="str">
        <f t="shared" si="6"/>
        <v>C1</v>
      </c>
      <c r="R194" s="21" t="str">
        <f t="shared" si="7"/>
        <v>NH 18-19C1</v>
      </c>
    </row>
    <row r="195" spans="1:18" ht="24.75" customHeight="1" x14ac:dyDescent="0.25">
      <c r="A195" s="13">
        <v>189</v>
      </c>
      <c r="B195" s="13" t="s">
        <v>39951</v>
      </c>
      <c r="C195" s="13" t="s">
        <v>39952</v>
      </c>
      <c r="D195" s="14" t="s">
        <v>249</v>
      </c>
      <c r="E195" s="15" t="s">
        <v>697</v>
      </c>
      <c r="F195" s="13" t="s">
        <v>5166</v>
      </c>
      <c r="G195" s="16" t="s">
        <v>6388</v>
      </c>
      <c r="H195" s="13" t="s">
        <v>259</v>
      </c>
      <c r="I195" s="13" t="s">
        <v>39254</v>
      </c>
      <c r="J195" s="13" t="s">
        <v>39254</v>
      </c>
      <c r="K195" s="13" t="s">
        <v>39953</v>
      </c>
      <c r="L195" s="17" t="s">
        <v>39954</v>
      </c>
      <c r="M195" s="18">
        <v>5120000</v>
      </c>
      <c r="N195" s="19"/>
      <c r="O195" s="20" t="str">
        <f t="shared" si="6"/>
        <v>C1</v>
      </c>
      <c r="R195" s="21" t="str">
        <f t="shared" si="7"/>
        <v>NH 18-19C1</v>
      </c>
    </row>
    <row r="196" spans="1:18" ht="24.75" customHeight="1" x14ac:dyDescent="0.25">
      <c r="A196" s="13">
        <v>190</v>
      </c>
      <c r="B196" s="13" t="s">
        <v>39955</v>
      </c>
      <c r="C196" s="13" t="s">
        <v>39956</v>
      </c>
      <c r="D196" s="14" t="s">
        <v>39957</v>
      </c>
      <c r="E196" s="15" t="s">
        <v>15</v>
      </c>
      <c r="F196" s="13" t="s">
        <v>23906</v>
      </c>
      <c r="G196" s="16" t="s">
        <v>2484</v>
      </c>
      <c r="H196" s="13" t="s">
        <v>259</v>
      </c>
      <c r="I196" s="13" t="s">
        <v>39254</v>
      </c>
      <c r="J196" s="13" t="s">
        <v>39254</v>
      </c>
      <c r="K196" s="13" t="s">
        <v>39958</v>
      </c>
      <c r="L196" s="17" t="s">
        <v>39959</v>
      </c>
      <c r="M196" s="18">
        <v>5632000</v>
      </c>
      <c r="N196" s="19"/>
      <c r="O196" s="20" t="str">
        <f t="shared" si="6"/>
        <v>C1</v>
      </c>
      <c r="R196" s="21" t="str">
        <f t="shared" si="7"/>
        <v>NH 18-19C1</v>
      </c>
    </row>
    <row r="197" spans="1:18" ht="24.75" customHeight="1" x14ac:dyDescent="0.25">
      <c r="A197" s="13">
        <v>191</v>
      </c>
      <c r="B197" s="13" t="s">
        <v>39960</v>
      </c>
      <c r="C197" s="13" t="s">
        <v>19862</v>
      </c>
      <c r="D197" s="14" t="s">
        <v>19863</v>
      </c>
      <c r="E197" s="15" t="s">
        <v>1540</v>
      </c>
      <c r="F197" s="13" t="s">
        <v>13563</v>
      </c>
      <c r="G197" s="16" t="s">
        <v>8062</v>
      </c>
      <c r="H197" s="13" t="s">
        <v>259</v>
      </c>
      <c r="I197" s="13" t="s">
        <v>39254</v>
      </c>
      <c r="J197" s="13" t="s">
        <v>39254</v>
      </c>
      <c r="K197" s="13" t="s">
        <v>39961</v>
      </c>
      <c r="L197" s="17" t="s">
        <v>39962</v>
      </c>
      <c r="M197" s="18">
        <v>4096000</v>
      </c>
      <c r="N197" s="19"/>
      <c r="O197" s="20" t="str">
        <f t="shared" si="6"/>
        <v>C1</v>
      </c>
      <c r="R197" s="21" t="str">
        <f t="shared" si="7"/>
        <v>C1</v>
      </c>
    </row>
    <row r="198" spans="1:18" ht="24.75" customHeight="1" x14ac:dyDescent="0.25">
      <c r="A198" s="13">
        <v>192</v>
      </c>
      <c r="B198" s="13" t="s">
        <v>39963</v>
      </c>
      <c r="C198" s="13" t="s">
        <v>39964</v>
      </c>
      <c r="D198" s="14" t="s">
        <v>1039</v>
      </c>
      <c r="E198" s="15" t="s">
        <v>9431</v>
      </c>
      <c r="F198" s="13" t="s">
        <v>39965</v>
      </c>
      <c r="G198" s="16" t="s">
        <v>15417</v>
      </c>
      <c r="H198" s="13" t="s">
        <v>17</v>
      </c>
      <c r="I198" s="13" t="s">
        <v>39254</v>
      </c>
      <c r="J198" s="13" t="s">
        <v>39254</v>
      </c>
      <c r="K198" s="13" t="s">
        <v>39966</v>
      </c>
      <c r="L198" s="17" t="s">
        <v>39967</v>
      </c>
      <c r="M198" s="18">
        <v>6444000</v>
      </c>
      <c r="N198" s="19"/>
      <c r="O198" s="20" t="str">
        <f t="shared" si="6"/>
        <v>C2</v>
      </c>
      <c r="R198" s="21" t="str">
        <f t="shared" si="7"/>
        <v>NH 18-19C2</v>
      </c>
    </row>
    <row r="199" spans="1:18" ht="24.75" customHeight="1" x14ac:dyDescent="0.25">
      <c r="A199" s="13">
        <v>193</v>
      </c>
      <c r="B199" s="13" t="s">
        <v>39968</v>
      </c>
      <c r="C199" s="13" t="s">
        <v>39969</v>
      </c>
      <c r="D199" s="14" t="s">
        <v>39970</v>
      </c>
      <c r="E199" s="15" t="s">
        <v>3724</v>
      </c>
      <c r="F199" s="13" t="s">
        <v>5184</v>
      </c>
      <c r="G199" s="16" t="s">
        <v>2828</v>
      </c>
      <c r="H199" s="13" t="s">
        <v>259</v>
      </c>
      <c r="I199" s="13" t="s">
        <v>39254</v>
      </c>
      <c r="J199" s="13" t="s">
        <v>39254</v>
      </c>
      <c r="K199" s="13" t="s">
        <v>39971</v>
      </c>
      <c r="L199" s="17" t="s">
        <v>39972</v>
      </c>
      <c r="M199" s="18">
        <v>5632000</v>
      </c>
      <c r="N199" s="19"/>
      <c r="O199" s="20" t="str">
        <f t="shared" si="6"/>
        <v>C1</v>
      </c>
      <c r="R199" s="21" t="str">
        <f t="shared" si="7"/>
        <v>NH 18-19C1</v>
      </c>
    </row>
    <row r="200" spans="1:18" ht="24.75" customHeight="1" x14ac:dyDescent="0.25">
      <c r="A200" s="13">
        <v>194</v>
      </c>
      <c r="B200" s="13" t="s">
        <v>39973</v>
      </c>
      <c r="C200" s="13" t="s">
        <v>39974</v>
      </c>
      <c r="D200" s="14" t="s">
        <v>39975</v>
      </c>
      <c r="E200" s="15" t="s">
        <v>3297</v>
      </c>
      <c r="F200" s="13" t="s">
        <v>7134</v>
      </c>
      <c r="G200" s="16" t="s">
        <v>7775</v>
      </c>
      <c r="H200" s="13" t="s">
        <v>259</v>
      </c>
      <c r="I200" s="13" t="s">
        <v>39254</v>
      </c>
      <c r="J200" s="13" t="s">
        <v>39254</v>
      </c>
      <c r="K200" s="13" t="s">
        <v>39976</v>
      </c>
      <c r="L200" s="17" t="s">
        <v>39977</v>
      </c>
      <c r="M200" s="18">
        <v>4096000</v>
      </c>
      <c r="N200" s="19"/>
      <c r="O200" s="20" t="str">
        <f t="shared" si="6"/>
        <v>C1</v>
      </c>
      <c r="R200" s="21" t="str">
        <f t="shared" si="7"/>
        <v>C1</v>
      </c>
    </row>
    <row r="201" spans="1:18" ht="24.75" customHeight="1" x14ac:dyDescent="0.25">
      <c r="A201" s="13">
        <v>195</v>
      </c>
      <c r="B201" s="13" t="s">
        <v>39978</v>
      </c>
      <c r="C201" s="13" t="s">
        <v>5078</v>
      </c>
      <c r="D201" s="14" t="s">
        <v>5079</v>
      </c>
      <c r="E201" s="15" t="s">
        <v>15</v>
      </c>
      <c r="F201" s="13" t="s">
        <v>5080</v>
      </c>
      <c r="G201" s="16" t="s">
        <v>4610</v>
      </c>
      <c r="H201" s="13" t="s">
        <v>259</v>
      </c>
      <c r="I201" s="13" t="s">
        <v>39254</v>
      </c>
      <c r="J201" s="13" t="s">
        <v>39254</v>
      </c>
      <c r="K201" s="13" t="s">
        <v>39979</v>
      </c>
      <c r="L201" s="17" t="s">
        <v>39980</v>
      </c>
      <c r="M201" s="18">
        <v>5632000</v>
      </c>
      <c r="N201" s="19"/>
      <c r="O201" s="20" t="str">
        <f t="shared" si="6"/>
        <v>C1</v>
      </c>
      <c r="R201" s="21" t="str">
        <f t="shared" si="7"/>
        <v>NH 18-19C1</v>
      </c>
    </row>
    <row r="202" spans="1:18" ht="24.75" customHeight="1" x14ac:dyDescent="0.25">
      <c r="A202" s="13">
        <v>196</v>
      </c>
      <c r="B202" s="13" t="s">
        <v>39981</v>
      </c>
      <c r="C202" s="13" t="s">
        <v>39982</v>
      </c>
      <c r="D202" s="14" t="s">
        <v>39983</v>
      </c>
      <c r="E202" s="15" t="s">
        <v>87</v>
      </c>
      <c r="F202" s="13" t="s">
        <v>3796</v>
      </c>
      <c r="G202" s="16" t="s">
        <v>829</v>
      </c>
      <c r="H202" s="13" t="s">
        <v>259</v>
      </c>
      <c r="I202" s="13" t="s">
        <v>39254</v>
      </c>
      <c r="J202" s="13" t="s">
        <v>39254</v>
      </c>
      <c r="K202" s="13" t="s">
        <v>39984</v>
      </c>
      <c r="L202" s="17" t="s">
        <v>39985</v>
      </c>
      <c r="M202" s="18">
        <v>6144000</v>
      </c>
      <c r="N202" s="19"/>
      <c r="O202" s="20" t="str">
        <f t="shared" si="6"/>
        <v>C1</v>
      </c>
      <c r="R202" s="21" t="str">
        <f t="shared" si="7"/>
        <v>NH 18-19C1</v>
      </c>
    </row>
    <row r="203" spans="1:18" ht="24.75" customHeight="1" x14ac:dyDescent="0.25">
      <c r="A203" s="13">
        <v>197</v>
      </c>
      <c r="B203" s="13" t="s">
        <v>39986</v>
      </c>
      <c r="C203" s="13" t="s">
        <v>39987</v>
      </c>
      <c r="D203" s="14" t="s">
        <v>107</v>
      </c>
      <c r="E203" s="15" t="s">
        <v>1957</v>
      </c>
      <c r="F203" s="13" t="s">
        <v>39988</v>
      </c>
      <c r="G203" s="16" t="s">
        <v>1246</v>
      </c>
      <c r="H203" s="13" t="s">
        <v>259</v>
      </c>
      <c r="I203" s="13" t="s">
        <v>39254</v>
      </c>
      <c r="J203" s="13" t="s">
        <v>39254</v>
      </c>
      <c r="K203" s="13" t="s">
        <v>39989</v>
      </c>
      <c r="L203" s="17" t="s">
        <v>39990</v>
      </c>
      <c r="M203" s="18">
        <v>5632000</v>
      </c>
      <c r="N203" s="19"/>
      <c r="O203" s="20" t="str">
        <f t="shared" si="6"/>
        <v>C1</v>
      </c>
      <c r="R203" s="21" t="str">
        <f t="shared" si="7"/>
        <v>NH 18-19C1</v>
      </c>
    </row>
    <row r="204" spans="1:18" ht="24.75" customHeight="1" x14ac:dyDescent="0.25">
      <c r="A204" s="13">
        <v>198</v>
      </c>
      <c r="B204" s="13" t="s">
        <v>39991</v>
      </c>
      <c r="C204" s="13" t="s">
        <v>39992</v>
      </c>
      <c r="D204" s="14" t="s">
        <v>1613</v>
      </c>
      <c r="E204" s="15" t="s">
        <v>604</v>
      </c>
      <c r="F204" s="13" t="s">
        <v>5656</v>
      </c>
      <c r="G204" s="16" t="s">
        <v>1246</v>
      </c>
      <c r="H204" s="13" t="s">
        <v>259</v>
      </c>
      <c r="I204" s="13" t="s">
        <v>39254</v>
      </c>
      <c r="J204" s="13" t="s">
        <v>39254</v>
      </c>
      <c r="K204" s="13" t="s">
        <v>39993</v>
      </c>
      <c r="L204" s="17" t="s">
        <v>39994</v>
      </c>
      <c r="M204" s="18">
        <v>5632000</v>
      </c>
      <c r="N204" s="19"/>
      <c r="O204" s="20" t="str">
        <f t="shared" si="6"/>
        <v>C1</v>
      </c>
      <c r="R204" s="21" t="str">
        <f t="shared" si="7"/>
        <v>NH 18-19C1</v>
      </c>
    </row>
    <row r="205" spans="1:18" ht="24.75" customHeight="1" x14ac:dyDescent="0.25">
      <c r="A205" s="13">
        <v>199</v>
      </c>
      <c r="B205" s="13" t="s">
        <v>39995</v>
      </c>
      <c r="C205" s="13" t="s">
        <v>21440</v>
      </c>
      <c r="D205" s="14" t="s">
        <v>21441</v>
      </c>
      <c r="E205" s="15" t="s">
        <v>216</v>
      </c>
      <c r="F205" s="13" t="s">
        <v>20485</v>
      </c>
      <c r="G205" s="16" t="s">
        <v>11661</v>
      </c>
      <c r="H205" s="13" t="s">
        <v>259</v>
      </c>
      <c r="I205" s="13" t="s">
        <v>39254</v>
      </c>
      <c r="J205" s="13" t="s">
        <v>39254</v>
      </c>
      <c r="K205" s="13" t="s">
        <v>39996</v>
      </c>
      <c r="L205" s="17" t="s">
        <v>39997</v>
      </c>
      <c r="M205" s="18">
        <v>3350000</v>
      </c>
      <c r="N205" s="19"/>
      <c r="O205" s="20" t="str">
        <f t="shared" si="6"/>
        <v>TC</v>
      </c>
      <c r="R205" s="21" t="str">
        <f t="shared" si="7"/>
        <v>TC</v>
      </c>
    </row>
    <row r="206" spans="1:18" ht="24.75" customHeight="1" x14ac:dyDescent="0.25">
      <c r="A206" s="13">
        <v>200</v>
      </c>
      <c r="B206" s="13" t="s">
        <v>39998</v>
      </c>
      <c r="C206" s="13" t="s">
        <v>23060</v>
      </c>
      <c r="D206" s="14" t="s">
        <v>676</v>
      </c>
      <c r="E206" s="15" t="s">
        <v>2043</v>
      </c>
      <c r="F206" s="13" t="s">
        <v>1033</v>
      </c>
      <c r="G206" s="16" t="s">
        <v>7499</v>
      </c>
      <c r="H206" s="13" t="s">
        <v>259</v>
      </c>
      <c r="I206" s="13" t="s">
        <v>39254</v>
      </c>
      <c r="J206" s="13" t="s">
        <v>39254</v>
      </c>
      <c r="K206" s="13" t="s">
        <v>39999</v>
      </c>
      <c r="L206" s="17" t="s">
        <v>40000</v>
      </c>
      <c r="M206" s="18">
        <v>3840000</v>
      </c>
      <c r="N206" s="19"/>
      <c r="O206" s="20" t="str">
        <f t="shared" si="6"/>
        <v>CĐ</v>
      </c>
      <c r="R206" s="21" t="str">
        <f t="shared" si="7"/>
        <v>CĐ</v>
      </c>
    </row>
    <row r="207" spans="1:18" ht="24.75" customHeight="1" x14ac:dyDescent="0.25">
      <c r="A207" s="13">
        <v>201</v>
      </c>
      <c r="B207" s="13" t="s">
        <v>40001</v>
      </c>
      <c r="C207" s="13" t="s">
        <v>40002</v>
      </c>
      <c r="D207" s="14" t="s">
        <v>1344</v>
      </c>
      <c r="E207" s="15" t="s">
        <v>154</v>
      </c>
      <c r="F207" s="13" t="s">
        <v>25391</v>
      </c>
      <c r="G207" s="16" t="s">
        <v>6639</v>
      </c>
      <c r="H207" s="13" t="s">
        <v>259</v>
      </c>
      <c r="I207" s="13" t="s">
        <v>39254</v>
      </c>
      <c r="J207" s="13" t="s">
        <v>39254</v>
      </c>
      <c r="K207" s="13" t="s">
        <v>40003</v>
      </c>
      <c r="L207" s="17" t="s">
        <v>40004</v>
      </c>
      <c r="M207" s="18">
        <v>5120000</v>
      </c>
      <c r="N207" s="19"/>
      <c r="O207" s="20" t="str">
        <f t="shared" si="6"/>
        <v>C1</v>
      </c>
      <c r="R207" s="21" t="str">
        <f t="shared" si="7"/>
        <v>NH 18-19C1</v>
      </c>
    </row>
    <row r="208" spans="1:18" ht="24.75" customHeight="1" x14ac:dyDescent="0.25">
      <c r="A208" s="13">
        <v>202</v>
      </c>
      <c r="B208" s="13" t="s">
        <v>40005</v>
      </c>
      <c r="C208" s="13" t="s">
        <v>40006</v>
      </c>
      <c r="D208" s="14" t="s">
        <v>40007</v>
      </c>
      <c r="E208" s="15" t="s">
        <v>8217</v>
      </c>
      <c r="F208" s="13" t="s">
        <v>2456</v>
      </c>
      <c r="G208" s="16" t="s">
        <v>29</v>
      </c>
      <c r="H208" s="13" t="s">
        <v>259</v>
      </c>
      <c r="I208" s="13" t="s">
        <v>39254</v>
      </c>
      <c r="J208" s="13" t="s">
        <v>39254</v>
      </c>
      <c r="K208" s="13" t="s">
        <v>40008</v>
      </c>
      <c r="L208" s="17" t="s">
        <v>40009</v>
      </c>
      <c r="M208" s="18">
        <v>5352000</v>
      </c>
      <c r="N208" s="19"/>
      <c r="O208" s="20" t="str">
        <f t="shared" si="6"/>
        <v>T4</v>
      </c>
      <c r="R208" s="21" t="str">
        <f t="shared" si="7"/>
        <v>NH 18-19T4</v>
      </c>
    </row>
    <row r="209" spans="1:19" ht="24.75" customHeight="1" x14ac:dyDescent="0.25">
      <c r="A209" s="13">
        <v>203</v>
      </c>
      <c r="B209" s="13" t="s">
        <v>40010</v>
      </c>
      <c r="C209" s="13" t="s">
        <v>13446</v>
      </c>
      <c r="D209" s="14" t="s">
        <v>107</v>
      </c>
      <c r="E209" s="15" t="s">
        <v>154</v>
      </c>
      <c r="F209" s="13" t="s">
        <v>10787</v>
      </c>
      <c r="G209" s="16" t="s">
        <v>6668</v>
      </c>
      <c r="H209" s="13" t="s">
        <v>259</v>
      </c>
      <c r="I209" s="13" t="s">
        <v>39254</v>
      </c>
      <c r="J209" s="13" t="s">
        <v>39254</v>
      </c>
      <c r="K209" s="13" t="s">
        <v>40011</v>
      </c>
      <c r="L209" s="17" t="s">
        <v>40012</v>
      </c>
      <c r="M209" s="18">
        <v>4096000</v>
      </c>
      <c r="N209" s="19"/>
      <c r="O209" s="20" t="str">
        <f t="shared" si="6"/>
        <v>C1</v>
      </c>
      <c r="R209" s="21" t="str">
        <f t="shared" si="7"/>
        <v>C1</v>
      </c>
    </row>
    <row r="210" spans="1:19" s="28" customFormat="1" ht="24.75" customHeight="1" x14ac:dyDescent="0.25">
      <c r="A210" s="229" t="s">
        <v>35</v>
      </c>
      <c r="B210" s="230"/>
      <c r="C210" s="230"/>
      <c r="D210" s="230"/>
      <c r="E210" s="22"/>
      <c r="F210" s="22"/>
      <c r="G210" s="22"/>
      <c r="H210" s="23"/>
      <c r="I210" s="24"/>
      <c r="J210" s="25"/>
      <c r="K210" s="26"/>
      <c r="L210" s="231">
        <f>SUM(M7:M209)</f>
        <v>959345000</v>
      </c>
      <c r="M210" s="232"/>
      <c r="N210" s="27"/>
      <c r="O210" s="20"/>
      <c r="P210" s="6"/>
      <c r="Q210" s="6"/>
    </row>
    <row r="211" spans="1:19" s="30" customFormat="1" ht="24" customHeight="1" x14ac:dyDescent="0.25">
      <c r="A211" s="237" t="s">
        <v>40013</v>
      </c>
      <c r="B211" s="238"/>
      <c r="C211" s="238"/>
      <c r="D211" s="238"/>
      <c r="E211" s="238"/>
      <c r="F211" s="238"/>
      <c r="G211" s="238"/>
      <c r="H211" s="238"/>
      <c r="I211" s="238"/>
      <c r="J211" s="238"/>
      <c r="K211" s="238"/>
      <c r="L211" s="238"/>
      <c r="M211" s="238"/>
      <c r="N211" s="239"/>
      <c r="O211" s="29" t="str">
        <f>LEFT(G211,5)</f>
        <v/>
      </c>
      <c r="P211" s="6"/>
      <c r="Q211" s="6"/>
    </row>
    <row r="212" spans="1:19" ht="15.75" customHeight="1" x14ac:dyDescent="0.25">
      <c r="A212" s="31"/>
      <c r="B212" s="31"/>
      <c r="C212" s="1"/>
      <c r="D212" s="2"/>
      <c r="E212" s="2"/>
      <c r="F212" s="1"/>
      <c r="G212" s="225" t="s">
        <v>38087</v>
      </c>
      <c r="H212" s="225"/>
      <c r="I212" s="225"/>
      <c r="J212" s="225"/>
      <c r="K212" s="225"/>
      <c r="L212" s="225"/>
      <c r="M212" s="225"/>
      <c r="N212" s="225"/>
      <c r="O212" s="29"/>
      <c r="S212" s="30"/>
    </row>
    <row r="213" spans="1:19" ht="15.75" customHeight="1" x14ac:dyDescent="0.25">
      <c r="A213" s="35" t="s">
        <v>4822</v>
      </c>
      <c r="B213" s="35"/>
      <c r="C213" s="35"/>
      <c r="D213" s="32"/>
      <c r="E213" s="32" t="s">
        <v>4823</v>
      </c>
      <c r="F213" s="32"/>
      <c r="G213" s="32"/>
      <c r="H213" s="32"/>
      <c r="I213" s="32"/>
      <c r="J213" s="32"/>
      <c r="K213" s="32"/>
      <c r="L213" s="32"/>
      <c r="M213" s="236" t="s">
        <v>4824</v>
      </c>
      <c r="N213" s="236"/>
      <c r="O213" s="29"/>
    </row>
    <row r="214" spans="1:19" x14ac:dyDescent="0.25">
      <c r="A214" s="33"/>
      <c r="B214" s="33"/>
      <c r="C214" s="175"/>
      <c r="D214" s="35"/>
      <c r="E214" s="35"/>
      <c r="F214" s="35"/>
      <c r="G214" s="35"/>
      <c r="J214" s="175"/>
      <c r="K214" s="175"/>
      <c r="L214" s="175"/>
      <c r="M214" s="175"/>
      <c r="N214" s="6"/>
    </row>
    <row r="215" spans="1:19" x14ac:dyDescent="0.25">
      <c r="A215" s="33"/>
      <c r="B215" s="33"/>
      <c r="C215" s="175"/>
      <c r="D215" s="35"/>
      <c r="E215" s="35"/>
      <c r="F215" s="35"/>
      <c r="G215" s="35"/>
      <c r="H215" s="35"/>
      <c r="I215" s="35"/>
      <c r="J215" s="175"/>
      <c r="K215" s="175"/>
      <c r="L215" s="175"/>
      <c r="M215" s="175"/>
      <c r="N215" s="6"/>
    </row>
    <row r="216" spans="1:19" x14ac:dyDescent="0.25">
      <c r="A216" s="33"/>
      <c r="B216" s="33"/>
      <c r="C216" s="175"/>
      <c r="D216" s="35"/>
      <c r="E216" s="35"/>
      <c r="F216" s="35"/>
      <c r="G216" s="35"/>
      <c r="H216" s="35"/>
      <c r="I216" s="35"/>
      <c r="J216" s="175"/>
      <c r="K216" s="175"/>
      <c r="L216" s="175"/>
      <c r="M216" s="175"/>
      <c r="N216" s="6"/>
    </row>
    <row r="217" spans="1:19" s="28" customFormat="1" x14ac:dyDescent="0.25">
      <c r="A217" s="35"/>
      <c r="B217" s="35"/>
      <c r="C217" s="35" t="s">
        <v>4820</v>
      </c>
      <c r="D217" s="35"/>
      <c r="E217" s="236" t="s">
        <v>4821</v>
      </c>
      <c r="F217" s="236"/>
      <c r="G217" s="236"/>
      <c r="H217" s="35"/>
      <c r="I217" s="35"/>
      <c r="J217" s="35"/>
      <c r="K217" s="35"/>
      <c r="L217" s="35"/>
      <c r="M217" s="236" t="s">
        <v>4819</v>
      </c>
      <c r="N217" s="236"/>
      <c r="O217" s="175"/>
      <c r="P217" s="6"/>
    </row>
    <row r="218" spans="1:19" s="28" customFormat="1" ht="18.75" customHeight="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175"/>
      <c r="P218" s="6"/>
    </row>
    <row r="219" spans="1:19" s="36" customFormat="1" x14ac:dyDescent="0.25">
      <c r="B219" s="37"/>
      <c r="C219" s="38" t="s">
        <v>38</v>
      </c>
      <c r="D219" s="39" t="s">
        <v>586</v>
      </c>
      <c r="E219" s="40"/>
      <c r="F219" s="40"/>
      <c r="G219" s="40"/>
      <c r="H219" s="40"/>
      <c r="I219" s="40"/>
      <c r="J219" s="41"/>
      <c r="K219" s="40"/>
      <c r="L219" s="40"/>
      <c r="M219" s="42"/>
    </row>
    <row r="220" spans="1:19" s="36" customFormat="1" x14ac:dyDescent="0.25">
      <c r="A220" s="43"/>
      <c r="B220" s="44"/>
      <c r="C220" s="45" t="s">
        <v>40</v>
      </c>
      <c r="D220" s="46">
        <f>SUMIF($O$7:$O$209,"CĐN",$M$7:$M$209)</f>
        <v>3250000</v>
      </c>
      <c r="E220" s="40"/>
      <c r="F220" s="40"/>
      <c r="G220" s="40"/>
      <c r="H220" s="40"/>
      <c r="I220" s="40"/>
      <c r="J220" s="41"/>
      <c r="K220" s="40"/>
      <c r="L220" s="40"/>
      <c r="M220" s="6"/>
    </row>
    <row r="221" spans="1:19" s="49" customFormat="1" ht="13.5" customHeight="1" x14ac:dyDescent="0.25">
      <c r="A221" s="43"/>
      <c r="B221" s="44"/>
      <c r="C221" s="45" t="s">
        <v>41</v>
      </c>
      <c r="D221" s="46">
        <f>SUMIF($O$7:$O$209,"TCN",$M$7:$M$209)</f>
        <v>10050000</v>
      </c>
      <c r="E221" s="47"/>
      <c r="F221" s="47"/>
      <c r="G221" s="47"/>
      <c r="H221" s="47"/>
      <c r="I221" s="40"/>
      <c r="J221" s="48"/>
      <c r="K221" s="47"/>
      <c r="L221" s="47"/>
      <c r="M221" s="6"/>
    </row>
    <row r="222" spans="1:19" s="49" customFormat="1" ht="13.5" customHeight="1" x14ac:dyDescent="0.25">
      <c r="A222" s="43"/>
      <c r="B222" s="50" t="s">
        <v>42</v>
      </c>
      <c r="C222" s="45" t="s">
        <v>43</v>
      </c>
      <c r="D222" s="46">
        <f>SUMIF($O$7:$O$209,"CĐ",$M$7:$M$209)+SUMIF($O$7:$O$209,"C1",$M$7:$M$209)</f>
        <v>727440000</v>
      </c>
      <c r="E222" s="47"/>
      <c r="F222" s="47"/>
      <c r="G222" s="47"/>
      <c r="H222" s="47"/>
      <c r="I222" s="47"/>
      <c r="J222" s="48"/>
      <c r="K222" s="47"/>
      <c r="L222" s="47"/>
      <c r="M222" s="6"/>
    </row>
    <row r="223" spans="1:19" s="49" customFormat="1" ht="13.5" customHeight="1" x14ac:dyDescent="0.25">
      <c r="A223" s="43"/>
      <c r="B223" s="50"/>
      <c r="C223" s="45" t="s">
        <v>44</v>
      </c>
      <c r="D223" s="46">
        <f>SUMIF($O$7:$O$209,"C2",$M$7:$M$209)+SUMIF($O$7:$O$209,"CĐLT",$M$7:$M$209)</f>
        <v>6444000</v>
      </c>
      <c r="E223" s="47"/>
      <c r="F223" s="47"/>
      <c r="G223" s="47"/>
      <c r="H223" s="47"/>
      <c r="I223" s="47"/>
      <c r="J223" s="48"/>
      <c r="K223" s="47"/>
      <c r="L223" s="47"/>
      <c r="M223" s="6"/>
    </row>
    <row r="224" spans="1:19" s="49" customFormat="1" ht="13.5" customHeight="1" x14ac:dyDescent="0.25">
      <c r="A224" s="43"/>
      <c r="B224" s="51">
        <f>SUM(B220:B222)</f>
        <v>0</v>
      </c>
      <c r="C224" s="45" t="s">
        <v>45</v>
      </c>
      <c r="D224" s="46">
        <f>SUMIF($O$7:$O$209,"T4",$M$7:$M$209)+SUMIF($O$7:$O$209,"T2",$M$7:$M$209)+SUMIF($O$7:$O$209,"T3",$M$7:$M$209)+SUMIF($O$7:$O$209,"TC",$M$7:$M$209)+SUMIF($O$7:$O$209,"TN",$M$7:$M$209)+SUMIF($O$7:$O$209,"TCT",$M$7:$M$209)+SUMIF($O$7:$O$209,"T1",$M$7:$M$209)</f>
        <v>212161000</v>
      </c>
      <c r="E224" s="47"/>
      <c r="F224" s="47"/>
      <c r="G224" s="47"/>
      <c r="H224" s="47"/>
      <c r="I224" s="47"/>
      <c r="J224" s="48"/>
      <c r="K224" s="47"/>
      <c r="L224" s="47"/>
      <c r="M224" s="6"/>
    </row>
    <row r="225" spans="2:14" s="49" customFormat="1" ht="13.5" customHeight="1" x14ac:dyDescent="0.25">
      <c r="B225" s="52"/>
      <c r="C225" s="53" t="s">
        <v>46</v>
      </c>
      <c r="D225" s="54">
        <f>SUM(D220:D224)</f>
        <v>959345000</v>
      </c>
      <c r="E225" s="47"/>
      <c r="F225" s="47"/>
      <c r="G225" s="47"/>
      <c r="H225" s="47"/>
      <c r="I225" s="47"/>
      <c r="J225" s="48"/>
      <c r="K225" s="47"/>
      <c r="L225" s="47"/>
      <c r="M225" s="6"/>
    </row>
    <row r="226" spans="2:14" x14ac:dyDescent="0.25">
      <c r="E226" s="6"/>
      <c r="J226" s="21"/>
      <c r="K226" s="58"/>
      <c r="M226" s="6"/>
      <c r="N226" s="6"/>
    </row>
    <row r="283" spans="16:16" x14ac:dyDescent="0.25">
      <c r="P283" s="55"/>
    </row>
    <row r="284" spans="16:16" x14ac:dyDescent="0.25">
      <c r="P284" s="55"/>
    </row>
    <row r="285" spans="16:16" x14ac:dyDescent="0.25">
      <c r="P285" s="55"/>
    </row>
    <row r="286" spans="16:16" x14ac:dyDescent="0.25">
      <c r="P286" s="55"/>
    </row>
    <row r="290" spans="16:16" x14ac:dyDescent="0.25">
      <c r="P290" s="28"/>
    </row>
    <row r="291" spans="16:16" x14ac:dyDescent="0.25">
      <c r="P291" s="28"/>
    </row>
    <row r="292" spans="16:16" x14ac:dyDescent="0.25">
      <c r="P292" s="56"/>
    </row>
    <row r="293" spans="16:16" x14ac:dyDescent="0.25">
      <c r="P293" s="36"/>
    </row>
    <row r="294" spans="16:16" x14ac:dyDescent="0.25">
      <c r="P294" s="49"/>
    </row>
    <row r="295" spans="16:16" x14ac:dyDescent="0.25">
      <c r="P295" s="49"/>
    </row>
    <row r="296" spans="16:16" x14ac:dyDescent="0.25">
      <c r="P296" s="49"/>
    </row>
    <row r="297" spans="16:16" x14ac:dyDescent="0.25">
      <c r="P297" s="49"/>
    </row>
  </sheetData>
  <mergeCells count="9">
    <mergeCell ref="M213:N213"/>
    <mergeCell ref="E217:G217"/>
    <mergeCell ref="M217:N217"/>
    <mergeCell ref="A4:N4"/>
    <mergeCell ref="A5:N5"/>
    <mergeCell ref="A210:D210"/>
    <mergeCell ref="L210:M210"/>
    <mergeCell ref="A211:N211"/>
    <mergeCell ref="G212:N21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Views>
    <sheetView topLeftCell="A145" zoomScaleNormal="100" zoomScaleSheetLayoutView="85" workbookViewId="0">
      <selection activeCell="U17" sqref="U17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38606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38089</v>
      </c>
      <c r="C7" s="13" t="s">
        <v>38090</v>
      </c>
      <c r="D7" s="14" t="s">
        <v>952</v>
      </c>
      <c r="E7" s="15" t="s">
        <v>666</v>
      </c>
      <c r="F7" s="13" t="s">
        <v>7898</v>
      </c>
      <c r="G7" s="16" t="s">
        <v>843</v>
      </c>
      <c r="H7" s="13" t="s">
        <v>259</v>
      </c>
      <c r="I7" s="13" t="s">
        <v>38091</v>
      </c>
      <c r="J7" s="13" t="s">
        <v>38091</v>
      </c>
      <c r="K7" s="13" t="s">
        <v>38092</v>
      </c>
      <c r="L7" s="17" t="s">
        <v>38093</v>
      </c>
      <c r="M7" s="18">
        <v>5888000</v>
      </c>
      <c r="N7" s="19"/>
      <c r="O7" s="20" t="str">
        <f t="shared" ref="O7:O70" si="0">MID(G7,3,FIND("-",G7,1)-3)&amp;IF(MID(G7,3,5)="CĐ-LT","LT","")</f>
        <v>C1</v>
      </c>
      <c r="R7" s="21" t="str">
        <f t="shared" ref="R7:R70" si="1">IF(LEFT(G7,2)="18","NH 18-19","")&amp;O7</f>
        <v>NH 18-19C1</v>
      </c>
    </row>
    <row r="8" spans="1:18" ht="27.75" customHeight="1" x14ac:dyDescent="0.25">
      <c r="A8" s="13">
        <v>2</v>
      </c>
      <c r="B8" s="13" t="s">
        <v>38094</v>
      </c>
      <c r="C8" s="13" t="s">
        <v>38095</v>
      </c>
      <c r="D8" s="14" t="s">
        <v>20826</v>
      </c>
      <c r="E8" s="15" t="s">
        <v>1321</v>
      </c>
      <c r="F8" s="13" t="s">
        <v>38096</v>
      </c>
      <c r="G8" s="16" t="s">
        <v>6102</v>
      </c>
      <c r="H8" s="13" t="s">
        <v>259</v>
      </c>
      <c r="I8" s="13" t="s">
        <v>38091</v>
      </c>
      <c r="J8" s="13" t="s">
        <v>38091</v>
      </c>
      <c r="K8" s="13" t="s">
        <v>38097</v>
      </c>
      <c r="L8" s="17" t="s">
        <v>38098</v>
      </c>
      <c r="M8" s="18">
        <v>4370000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7.75" customHeight="1" x14ac:dyDescent="0.25">
      <c r="A9" s="13">
        <v>3</v>
      </c>
      <c r="B9" s="13" t="s">
        <v>38099</v>
      </c>
      <c r="C9" s="13" t="s">
        <v>38100</v>
      </c>
      <c r="D9" s="14" t="s">
        <v>1237</v>
      </c>
      <c r="E9" s="15" t="s">
        <v>2043</v>
      </c>
      <c r="F9" s="13" t="s">
        <v>8331</v>
      </c>
      <c r="G9" s="16" t="s">
        <v>4849</v>
      </c>
      <c r="H9" s="13" t="s">
        <v>259</v>
      </c>
      <c r="I9" s="13" t="s">
        <v>38091</v>
      </c>
      <c r="J9" s="13" t="s">
        <v>38091</v>
      </c>
      <c r="K9" s="13" t="s">
        <v>38101</v>
      </c>
      <c r="L9" s="17" t="s">
        <v>38102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7.75" customHeight="1" x14ac:dyDescent="0.25">
      <c r="A10" s="13">
        <v>4</v>
      </c>
      <c r="B10" s="13" t="s">
        <v>38103</v>
      </c>
      <c r="C10" s="13" t="s">
        <v>13717</v>
      </c>
      <c r="D10" s="14" t="s">
        <v>13718</v>
      </c>
      <c r="E10" s="15" t="s">
        <v>3841</v>
      </c>
      <c r="F10" s="13" t="s">
        <v>13719</v>
      </c>
      <c r="G10" s="16" t="s">
        <v>5992</v>
      </c>
      <c r="H10" s="13" t="s">
        <v>259</v>
      </c>
      <c r="I10" s="13" t="s">
        <v>38091</v>
      </c>
      <c r="J10" s="13" t="s">
        <v>38091</v>
      </c>
      <c r="K10" s="13" t="s">
        <v>38104</v>
      </c>
      <c r="L10" s="17" t="s">
        <v>38105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7.75" customHeight="1" x14ac:dyDescent="0.25">
      <c r="A11" s="13">
        <v>5</v>
      </c>
      <c r="B11" s="13" t="s">
        <v>38106</v>
      </c>
      <c r="C11" s="13" t="s">
        <v>8942</v>
      </c>
      <c r="D11" s="14" t="s">
        <v>464</v>
      </c>
      <c r="E11" s="15" t="s">
        <v>976</v>
      </c>
      <c r="F11" s="13" t="s">
        <v>8943</v>
      </c>
      <c r="G11" s="16" t="s">
        <v>7688</v>
      </c>
      <c r="H11" s="13" t="s">
        <v>259</v>
      </c>
      <c r="I11" s="13" t="s">
        <v>38091</v>
      </c>
      <c r="J11" s="13" t="s">
        <v>38091</v>
      </c>
      <c r="K11" s="13" t="s">
        <v>38107</v>
      </c>
      <c r="L11" s="17" t="s">
        <v>38108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7.75" customHeight="1" x14ac:dyDescent="0.25">
      <c r="A12" s="13">
        <v>6</v>
      </c>
      <c r="B12" s="13" t="s">
        <v>38109</v>
      </c>
      <c r="C12" s="13" t="s">
        <v>7677</v>
      </c>
      <c r="D12" s="14" t="s">
        <v>1344</v>
      </c>
      <c r="E12" s="15" t="s">
        <v>80</v>
      </c>
      <c r="F12" s="13" t="s">
        <v>7678</v>
      </c>
      <c r="G12" s="16" t="s">
        <v>7499</v>
      </c>
      <c r="H12" s="13" t="s">
        <v>259</v>
      </c>
      <c r="I12" s="13" t="s">
        <v>38091</v>
      </c>
      <c r="J12" s="13" t="s">
        <v>38091</v>
      </c>
      <c r="K12" s="13" t="s">
        <v>38110</v>
      </c>
      <c r="L12" s="17" t="s">
        <v>38111</v>
      </c>
      <c r="M12" s="18">
        <v>3840000</v>
      </c>
      <c r="N12" s="19"/>
      <c r="O12" s="20" t="str">
        <f t="shared" si="0"/>
        <v>CĐ</v>
      </c>
      <c r="R12" s="21" t="str">
        <f t="shared" si="1"/>
        <v>CĐ</v>
      </c>
    </row>
    <row r="13" spans="1:18" ht="27.75" customHeight="1" x14ac:dyDescent="0.25">
      <c r="A13" s="13">
        <v>7</v>
      </c>
      <c r="B13" s="13" t="s">
        <v>38112</v>
      </c>
      <c r="C13" s="13" t="s">
        <v>38113</v>
      </c>
      <c r="D13" s="14" t="s">
        <v>1487</v>
      </c>
      <c r="E13" s="15" t="s">
        <v>108</v>
      </c>
      <c r="F13" s="13" t="s">
        <v>1812</v>
      </c>
      <c r="G13" s="16" t="s">
        <v>6446</v>
      </c>
      <c r="H13" s="13" t="s">
        <v>259</v>
      </c>
      <c r="I13" s="13" t="s">
        <v>38091</v>
      </c>
      <c r="J13" s="13" t="s">
        <v>38091</v>
      </c>
      <c r="K13" s="13" t="s">
        <v>38114</v>
      </c>
      <c r="L13" s="17" t="s">
        <v>38115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38116</v>
      </c>
      <c r="C14" s="13" t="s">
        <v>23011</v>
      </c>
      <c r="D14" s="14" t="s">
        <v>509</v>
      </c>
      <c r="E14" s="15" t="s">
        <v>15762</v>
      </c>
      <c r="F14" s="13" t="s">
        <v>3753</v>
      </c>
      <c r="G14" s="16" t="s">
        <v>6446</v>
      </c>
      <c r="H14" s="13" t="s">
        <v>259</v>
      </c>
      <c r="I14" s="13" t="s">
        <v>38091</v>
      </c>
      <c r="J14" s="13" t="s">
        <v>38091</v>
      </c>
      <c r="K14" s="13" t="s">
        <v>38117</v>
      </c>
      <c r="L14" s="17" t="s">
        <v>38118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 t="s">
        <v>38119</v>
      </c>
      <c r="C15" s="13" t="s">
        <v>4062</v>
      </c>
      <c r="D15" s="14" t="s">
        <v>4063</v>
      </c>
      <c r="E15" s="15" t="s">
        <v>1202</v>
      </c>
      <c r="F15" s="13" t="s">
        <v>4064</v>
      </c>
      <c r="G15" s="16" t="s">
        <v>3306</v>
      </c>
      <c r="H15" s="13" t="s">
        <v>259</v>
      </c>
      <c r="I15" s="13" t="s">
        <v>38091</v>
      </c>
      <c r="J15" s="13" t="s">
        <v>38091</v>
      </c>
      <c r="K15" s="13" t="s">
        <v>38120</v>
      </c>
      <c r="L15" s="17" t="s">
        <v>38121</v>
      </c>
      <c r="M15" s="18">
        <v>5120000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38122</v>
      </c>
      <c r="C16" s="13" t="s">
        <v>38123</v>
      </c>
      <c r="D16" s="14" t="s">
        <v>16680</v>
      </c>
      <c r="E16" s="15" t="s">
        <v>5925</v>
      </c>
      <c r="F16" s="13" t="s">
        <v>4308</v>
      </c>
      <c r="G16" s="16" t="s">
        <v>4131</v>
      </c>
      <c r="H16" s="13" t="s">
        <v>259</v>
      </c>
      <c r="I16" s="13" t="s">
        <v>38091</v>
      </c>
      <c r="J16" s="13" t="s">
        <v>38091</v>
      </c>
      <c r="K16" s="13" t="s">
        <v>38124</v>
      </c>
      <c r="L16" s="17" t="s">
        <v>38125</v>
      </c>
      <c r="M16" s="18">
        <v>5376000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.75" customHeight="1" x14ac:dyDescent="0.25">
      <c r="A17" s="13">
        <v>11</v>
      </c>
      <c r="B17" s="13" t="s">
        <v>38126</v>
      </c>
      <c r="C17" s="13" t="s">
        <v>38127</v>
      </c>
      <c r="D17" s="14" t="s">
        <v>10003</v>
      </c>
      <c r="E17" s="15" t="s">
        <v>1661</v>
      </c>
      <c r="F17" s="13" t="s">
        <v>38128</v>
      </c>
      <c r="G17" s="16" t="s">
        <v>4813</v>
      </c>
      <c r="H17" s="13" t="s">
        <v>259</v>
      </c>
      <c r="I17" s="13" t="s">
        <v>38091</v>
      </c>
      <c r="J17" s="13" t="s">
        <v>38091</v>
      </c>
      <c r="K17" s="13" t="s">
        <v>38129</v>
      </c>
      <c r="L17" s="17" t="s">
        <v>38130</v>
      </c>
      <c r="M17" s="18">
        <v>5632000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7.75" customHeight="1" x14ac:dyDescent="0.25">
      <c r="A18" s="13">
        <v>12</v>
      </c>
      <c r="B18" s="13" t="s">
        <v>38131</v>
      </c>
      <c r="C18" s="13" t="s">
        <v>38132</v>
      </c>
      <c r="D18" s="14" t="s">
        <v>579</v>
      </c>
      <c r="E18" s="15" t="s">
        <v>2764</v>
      </c>
      <c r="F18" s="13" t="s">
        <v>18506</v>
      </c>
      <c r="G18" s="16" t="s">
        <v>8777</v>
      </c>
      <c r="H18" s="13" t="s">
        <v>259</v>
      </c>
      <c r="I18" s="13" t="s">
        <v>38091</v>
      </c>
      <c r="J18" s="13" t="s">
        <v>38091</v>
      </c>
      <c r="K18" s="13" t="s">
        <v>38133</v>
      </c>
      <c r="L18" s="17" t="s">
        <v>38134</v>
      </c>
      <c r="M18" s="18">
        <v>3584000</v>
      </c>
      <c r="N18" s="19"/>
      <c r="O18" s="20" t="str">
        <f t="shared" si="0"/>
        <v>CĐ</v>
      </c>
      <c r="R18" s="21" t="str">
        <f t="shared" si="1"/>
        <v>CĐ</v>
      </c>
    </row>
    <row r="19" spans="1:18" ht="27.75" customHeight="1" x14ac:dyDescent="0.25">
      <c r="A19" s="13">
        <v>13</v>
      </c>
      <c r="B19" s="13" t="s">
        <v>38135</v>
      </c>
      <c r="C19" s="13" t="s">
        <v>38136</v>
      </c>
      <c r="D19" s="14" t="s">
        <v>38137</v>
      </c>
      <c r="E19" s="15" t="s">
        <v>697</v>
      </c>
      <c r="F19" s="13" t="s">
        <v>4707</v>
      </c>
      <c r="G19" s="16" t="s">
        <v>2251</v>
      </c>
      <c r="H19" s="13" t="s">
        <v>259</v>
      </c>
      <c r="I19" s="13" t="s">
        <v>38091</v>
      </c>
      <c r="J19" s="13" t="s">
        <v>38091</v>
      </c>
      <c r="K19" s="13" t="s">
        <v>38138</v>
      </c>
      <c r="L19" s="17" t="s">
        <v>38139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7.75" customHeight="1" x14ac:dyDescent="0.25">
      <c r="A20" s="13">
        <v>14</v>
      </c>
      <c r="B20" s="13" t="s">
        <v>38140</v>
      </c>
      <c r="C20" s="13" t="s">
        <v>38141</v>
      </c>
      <c r="D20" s="14" t="s">
        <v>1294</v>
      </c>
      <c r="E20" s="15" t="s">
        <v>604</v>
      </c>
      <c r="F20" s="13" t="s">
        <v>3993</v>
      </c>
      <c r="G20" s="16" t="s">
        <v>2484</v>
      </c>
      <c r="H20" s="13" t="s">
        <v>259</v>
      </c>
      <c r="I20" s="13" t="s">
        <v>38091</v>
      </c>
      <c r="J20" s="13" t="s">
        <v>38091</v>
      </c>
      <c r="K20" s="13" t="s">
        <v>38142</v>
      </c>
      <c r="L20" s="17" t="s">
        <v>38143</v>
      </c>
      <c r="M20" s="18">
        <v>5632000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7.75" customHeight="1" x14ac:dyDescent="0.25">
      <c r="A21" s="13">
        <v>15</v>
      </c>
      <c r="B21" s="13" t="s">
        <v>38144</v>
      </c>
      <c r="C21" s="13" t="s">
        <v>38145</v>
      </c>
      <c r="D21" s="14" t="s">
        <v>38146</v>
      </c>
      <c r="E21" s="15" t="s">
        <v>7587</v>
      </c>
      <c r="F21" s="13" t="s">
        <v>6482</v>
      </c>
      <c r="G21" s="16" t="s">
        <v>2484</v>
      </c>
      <c r="H21" s="13" t="s">
        <v>259</v>
      </c>
      <c r="I21" s="13" t="s">
        <v>38091</v>
      </c>
      <c r="J21" s="13" t="s">
        <v>38091</v>
      </c>
      <c r="K21" s="13" t="s">
        <v>38147</v>
      </c>
      <c r="L21" s="17" t="s">
        <v>38148</v>
      </c>
      <c r="M21" s="18">
        <v>5632000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.75" customHeight="1" x14ac:dyDescent="0.25">
      <c r="A22" s="13">
        <v>16</v>
      </c>
      <c r="B22" s="13" t="s">
        <v>38149</v>
      </c>
      <c r="C22" s="13" t="s">
        <v>4800</v>
      </c>
      <c r="D22" s="14" t="s">
        <v>4801</v>
      </c>
      <c r="E22" s="15" t="s">
        <v>34</v>
      </c>
      <c r="F22" s="13" t="s">
        <v>4802</v>
      </c>
      <c r="G22" s="16" t="s">
        <v>4496</v>
      </c>
      <c r="H22" s="13" t="s">
        <v>259</v>
      </c>
      <c r="I22" s="13" t="s">
        <v>38091</v>
      </c>
      <c r="J22" s="13" t="s">
        <v>38091</v>
      </c>
      <c r="K22" s="13" t="s">
        <v>38150</v>
      </c>
      <c r="L22" s="17" t="s">
        <v>38151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38152</v>
      </c>
      <c r="C23" s="13" t="s">
        <v>38153</v>
      </c>
      <c r="D23" s="14" t="s">
        <v>38154</v>
      </c>
      <c r="E23" s="15" t="s">
        <v>5651</v>
      </c>
      <c r="F23" s="13" t="s">
        <v>38155</v>
      </c>
      <c r="G23" s="16" t="s">
        <v>13307</v>
      </c>
      <c r="H23" s="13" t="s">
        <v>259</v>
      </c>
      <c r="I23" s="13" t="s">
        <v>38091</v>
      </c>
      <c r="J23" s="13" t="s">
        <v>38091</v>
      </c>
      <c r="K23" s="13" t="s">
        <v>38156</v>
      </c>
      <c r="L23" s="17" t="s">
        <v>38157</v>
      </c>
      <c r="M23" s="18">
        <v>5632000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38158</v>
      </c>
      <c r="C24" s="13" t="s">
        <v>21179</v>
      </c>
      <c r="D24" s="14" t="s">
        <v>16680</v>
      </c>
      <c r="E24" s="15" t="s">
        <v>216</v>
      </c>
      <c r="F24" s="13" t="s">
        <v>7319</v>
      </c>
      <c r="G24" s="16" t="s">
        <v>8062</v>
      </c>
      <c r="H24" s="13" t="s">
        <v>259</v>
      </c>
      <c r="I24" s="13" t="s">
        <v>38091</v>
      </c>
      <c r="J24" s="13" t="s">
        <v>38091</v>
      </c>
      <c r="K24" s="13" t="s">
        <v>38159</v>
      </c>
      <c r="L24" s="17" t="s">
        <v>38160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7.75" customHeight="1" x14ac:dyDescent="0.25">
      <c r="A25" s="13">
        <v>19</v>
      </c>
      <c r="B25" s="13" t="s">
        <v>38161</v>
      </c>
      <c r="C25" s="13" t="s">
        <v>13422</v>
      </c>
      <c r="D25" s="14" t="s">
        <v>13423</v>
      </c>
      <c r="E25" s="15" t="s">
        <v>1608</v>
      </c>
      <c r="F25" s="13" t="s">
        <v>6368</v>
      </c>
      <c r="G25" s="16" t="s">
        <v>8062</v>
      </c>
      <c r="H25" s="13" t="s">
        <v>259</v>
      </c>
      <c r="I25" s="13" t="s">
        <v>38091</v>
      </c>
      <c r="J25" s="13" t="s">
        <v>38091</v>
      </c>
      <c r="K25" s="13" t="s">
        <v>38162</v>
      </c>
      <c r="L25" s="17" t="s">
        <v>38163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7.75" customHeight="1" x14ac:dyDescent="0.25">
      <c r="A26" s="13">
        <v>20</v>
      </c>
      <c r="B26" s="13" t="s">
        <v>38164</v>
      </c>
      <c r="C26" s="13" t="s">
        <v>5336</v>
      </c>
      <c r="D26" s="14" t="s">
        <v>5337</v>
      </c>
      <c r="E26" s="15" t="s">
        <v>1006</v>
      </c>
      <c r="F26" s="13" t="s">
        <v>5338</v>
      </c>
      <c r="G26" s="16" t="s">
        <v>6626</v>
      </c>
      <c r="H26" s="13" t="s">
        <v>259</v>
      </c>
      <c r="I26" s="13" t="s">
        <v>38091</v>
      </c>
      <c r="J26" s="13" t="s">
        <v>38091</v>
      </c>
      <c r="K26" s="13" t="s">
        <v>38165</v>
      </c>
      <c r="L26" s="17" t="s">
        <v>38166</v>
      </c>
      <c r="M26" s="18">
        <v>4752000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7.75" customHeight="1" x14ac:dyDescent="0.25">
      <c r="A27" s="13">
        <v>21</v>
      </c>
      <c r="B27" s="13" t="s">
        <v>38167</v>
      </c>
      <c r="C27" s="13" t="s">
        <v>5093</v>
      </c>
      <c r="D27" s="14" t="s">
        <v>5094</v>
      </c>
      <c r="E27" s="15" t="s">
        <v>312</v>
      </c>
      <c r="F27" s="13" t="s">
        <v>5095</v>
      </c>
      <c r="G27" s="16" t="s">
        <v>6626</v>
      </c>
      <c r="H27" s="13" t="s">
        <v>259</v>
      </c>
      <c r="I27" s="13" t="s">
        <v>38091</v>
      </c>
      <c r="J27" s="13" t="s">
        <v>38091</v>
      </c>
      <c r="K27" s="13" t="s">
        <v>38168</v>
      </c>
      <c r="L27" s="17" t="s">
        <v>38169</v>
      </c>
      <c r="M27" s="18">
        <v>4752000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7.75" customHeight="1" x14ac:dyDescent="0.25">
      <c r="A28" s="13">
        <v>22</v>
      </c>
      <c r="B28" s="13" t="s">
        <v>38170</v>
      </c>
      <c r="C28" s="13" t="s">
        <v>22317</v>
      </c>
      <c r="D28" s="14" t="s">
        <v>373</v>
      </c>
      <c r="E28" s="15" t="s">
        <v>546</v>
      </c>
      <c r="F28" s="13" t="s">
        <v>9627</v>
      </c>
      <c r="G28" s="16" t="s">
        <v>6446</v>
      </c>
      <c r="H28" s="13" t="s">
        <v>259</v>
      </c>
      <c r="I28" s="13" t="s">
        <v>38091</v>
      </c>
      <c r="J28" s="13" t="s">
        <v>38091</v>
      </c>
      <c r="K28" s="13" t="s">
        <v>38171</v>
      </c>
      <c r="L28" s="17" t="s">
        <v>38172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27.75" customHeight="1" x14ac:dyDescent="0.25">
      <c r="A29" s="13">
        <v>23</v>
      </c>
      <c r="B29" s="13" t="s">
        <v>38173</v>
      </c>
      <c r="C29" s="13" t="s">
        <v>4795</v>
      </c>
      <c r="D29" s="14" t="s">
        <v>2194</v>
      </c>
      <c r="E29" s="15" t="s">
        <v>1637</v>
      </c>
      <c r="F29" s="13" t="s">
        <v>4796</v>
      </c>
      <c r="G29" s="16" t="s">
        <v>2862</v>
      </c>
      <c r="H29" s="13" t="s">
        <v>259</v>
      </c>
      <c r="I29" s="13" t="s">
        <v>38091</v>
      </c>
      <c r="J29" s="13" t="s">
        <v>38091</v>
      </c>
      <c r="K29" s="13" t="s">
        <v>38174</v>
      </c>
      <c r="L29" s="17" t="s">
        <v>38175</v>
      </c>
      <c r="M29" s="18">
        <v>5575000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7.75" customHeight="1" x14ac:dyDescent="0.25">
      <c r="A30" s="13">
        <v>24</v>
      </c>
      <c r="B30" s="13" t="s">
        <v>38176</v>
      </c>
      <c r="C30" s="13" t="s">
        <v>15144</v>
      </c>
      <c r="D30" s="14" t="s">
        <v>15145</v>
      </c>
      <c r="E30" s="15" t="s">
        <v>2224</v>
      </c>
      <c r="F30" s="13" t="s">
        <v>8733</v>
      </c>
      <c r="G30" s="16" t="s">
        <v>5803</v>
      </c>
      <c r="H30" s="13" t="s">
        <v>259</v>
      </c>
      <c r="I30" s="13" t="s">
        <v>38091</v>
      </c>
      <c r="J30" s="13" t="s">
        <v>38091</v>
      </c>
      <c r="K30" s="13" t="s">
        <v>38177</v>
      </c>
      <c r="L30" s="17" t="s">
        <v>38178</v>
      </c>
      <c r="M30" s="18">
        <v>3024000</v>
      </c>
      <c r="N30" s="19"/>
      <c r="O30" s="20" t="str">
        <f t="shared" si="0"/>
        <v>C1</v>
      </c>
      <c r="R30" s="21" t="str">
        <f t="shared" si="1"/>
        <v>C1</v>
      </c>
    </row>
    <row r="31" spans="1:18" ht="27.75" customHeight="1" x14ac:dyDescent="0.25">
      <c r="A31" s="13">
        <v>25</v>
      </c>
      <c r="B31" s="13" t="s">
        <v>38179</v>
      </c>
      <c r="C31" s="13" t="s">
        <v>38180</v>
      </c>
      <c r="D31" s="14" t="s">
        <v>7469</v>
      </c>
      <c r="E31" s="15" t="s">
        <v>87</v>
      </c>
      <c r="F31" s="13" t="s">
        <v>16086</v>
      </c>
      <c r="G31" s="16" t="s">
        <v>335</v>
      </c>
      <c r="H31" s="13" t="s">
        <v>259</v>
      </c>
      <c r="I31" s="13" t="s">
        <v>38091</v>
      </c>
      <c r="J31" s="13" t="s">
        <v>38091</v>
      </c>
      <c r="K31" s="13" t="s">
        <v>38181</v>
      </c>
      <c r="L31" s="17" t="s">
        <v>38182</v>
      </c>
      <c r="M31" s="18">
        <v>4560000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7.75" customHeight="1" x14ac:dyDescent="0.25">
      <c r="A32" s="13">
        <v>26</v>
      </c>
      <c r="B32" s="13" t="s">
        <v>38183</v>
      </c>
      <c r="C32" s="13" t="s">
        <v>38184</v>
      </c>
      <c r="D32" s="14" t="s">
        <v>38185</v>
      </c>
      <c r="E32" s="15" t="s">
        <v>1244</v>
      </c>
      <c r="F32" s="13" t="s">
        <v>38186</v>
      </c>
      <c r="G32" s="16" t="s">
        <v>9829</v>
      </c>
      <c r="H32" s="13" t="s">
        <v>259</v>
      </c>
      <c r="I32" s="13" t="s">
        <v>38091</v>
      </c>
      <c r="J32" s="13" t="s">
        <v>38091</v>
      </c>
      <c r="K32" s="13" t="s">
        <v>38187</v>
      </c>
      <c r="L32" s="17" t="s">
        <v>38188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7.75" customHeight="1" x14ac:dyDescent="0.25">
      <c r="A33" s="13">
        <v>27</v>
      </c>
      <c r="B33" s="13" t="s">
        <v>38189</v>
      </c>
      <c r="C33" s="13" t="s">
        <v>38190</v>
      </c>
      <c r="D33" s="14" t="s">
        <v>5197</v>
      </c>
      <c r="E33" s="15" t="s">
        <v>14611</v>
      </c>
      <c r="F33" s="13" t="s">
        <v>4567</v>
      </c>
      <c r="G33" s="16" t="s">
        <v>9829</v>
      </c>
      <c r="H33" s="13" t="s">
        <v>259</v>
      </c>
      <c r="I33" s="13" t="s">
        <v>38091</v>
      </c>
      <c r="J33" s="13" t="s">
        <v>38091</v>
      </c>
      <c r="K33" s="13" t="s">
        <v>38191</v>
      </c>
      <c r="L33" s="17" t="s">
        <v>38192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38193</v>
      </c>
      <c r="C34" s="13" t="s">
        <v>2166</v>
      </c>
      <c r="D34" s="14" t="s">
        <v>2167</v>
      </c>
      <c r="E34" s="15" t="s">
        <v>333</v>
      </c>
      <c r="F34" s="13" t="s">
        <v>1553</v>
      </c>
      <c r="G34" s="16" t="s">
        <v>171</v>
      </c>
      <c r="H34" s="13" t="s">
        <v>259</v>
      </c>
      <c r="I34" s="13" t="s">
        <v>38091</v>
      </c>
      <c r="J34" s="13" t="s">
        <v>38091</v>
      </c>
      <c r="K34" s="13" t="s">
        <v>38194</v>
      </c>
      <c r="L34" s="17" t="s">
        <v>38195</v>
      </c>
      <c r="M34" s="18">
        <v>5352000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7.75" customHeight="1" x14ac:dyDescent="0.25">
      <c r="A35" s="13">
        <v>29</v>
      </c>
      <c r="B35" s="13" t="s">
        <v>38196</v>
      </c>
      <c r="C35" s="13" t="s">
        <v>1453</v>
      </c>
      <c r="D35" s="14" t="s">
        <v>107</v>
      </c>
      <c r="E35" s="15" t="s">
        <v>250</v>
      </c>
      <c r="F35" s="13" t="s">
        <v>1454</v>
      </c>
      <c r="G35" s="16" t="s">
        <v>2862</v>
      </c>
      <c r="H35" s="13" t="s">
        <v>259</v>
      </c>
      <c r="I35" s="13" t="s">
        <v>38091</v>
      </c>
      <c r="J35" s="13" t="s">
        <v>38091</v>
      </c>
      <c r="K35" s="13" t="s">
        <v>38197</v>
      </c>
      <c r="L35" s="17" t="s">
        <v>38198</v>
      </c>
      <c r="M35" s="18">
        <v>5575000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7.75" customHeight="1" x14ac:dyDescent="0.25">
      <c r="A36" s="13">
        <v>30</v>
      </c>
      <c r="B36" s="13" t="s">
        <v>38199</v>
      </c>
      <c r="C36" s="13" t="s">
        <v>23731</v>
      </c>
      <c r="D36" s="14" t="s">
        <v>12533</v>
      </c>
      <c r="E36" s="15" t="s">
        <v>5234</v>
      </c>
      <c r="F36" s="13" t="s">
        <v>14018</v>
      </c>
      <c r="G36" s="16" t="s">
        <v>7455</v>
      </c>
      <c r="H36" s="13" t="s">
        <v>259</v>
      </c>
      <c r="I36" s="13" t="s">
        <v>38091</v>
      </c>
      <c r="J36" s="13" t="s">
        <v>38091</v>
      </c>
      <c r="K36" s="13" t="s">
        <v>38200</v>
      </c>
      <c r="L36" s="17" t="s">
        <v>38201</v>
      </c>
      <c r="M36" s="18">
        <v>3072000</v>
      </c>
      <c r="N36" s="19"/>
      <c r="O36" s="20" t="str">
        <f t="shared" si="0"/>
        <v>CĐ</v>
      </c>
      <c r="R36" s="21" t="str">
        <f t="shared" si="1"/>
        <v>CĐ</v>
      </c>
    </row>
    <row r="37" spans="1:18" ht="27.75" customHeight="1" x14ac:dyDescent="0.25">
      <c r="A37" s="13">
        <v>31</v>
      </c>
      <c r="B37" s="13" t="s">
        <v>38202</v>
      </c>
      <c r="C37" s="13" t="s">
        <v>38203</v>
      </c>
      <c r="D37" s="14" t="s">
        <v>107</v>
      </c>
      <c r="E37" s="15" t="s">
        <v>73</v>
      </c>
      <c r="F37" s="13" t="s">
        <v>3604</v>
      </c>
      <c r="G37" s="16" t="s">
        <v>6759</v>
      </c>
      <c r="H37" s="13" t="s">
        <v>259</v>
      </c>
      <c r="I37" s="13" t="s">
        <v>38091</v>
      </c>
      <c r="J37" s="13" t="s">
        <v>38091</v>
      </c>
      <c r="K37" s="13" t="s">
        <v>38204</v>
      </c>
      <c r="L37" s="17" t="s">
        <v>38205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38206</v>
      </c>
      <c r="C38" s="13" t="s">
        <v>5218</v>
      </c>
      <c r="D38" s="14" t="s">
        <v>5219</v>
      </c>
      <c r="E38" s="15" t="s">
        <v>574</v>
      </c>
      <c r="F38" s="13" t="s">
        <v>3323</v>
      </c>
      <c r="G38" s="16" t="s">
        <v>3994</v>
      </c>
      <c r="H38" s="13" t="s">
        <v>259</v>
      </c>
      <c r="I38" s="13" t="s">
        <v>38091</v>
      </c>
      <c r="J38" s="13" t="s">
        <v>38091</v>
      </c>
      <c r="K38" s="13" t="s">
        <v>38207</v>
      </c>
      <c r="L38" s="17" t="s">
        <v>38208</v>
      </c>
      <c r="M38" s="18">
        <v>4752000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38209</v>
      </c>
      <c r="C39" s="13" t="s">
        <v>21914</v>
      </c>
      <c r="D39" s="14" t="s">
        <v>579</v>
      </c>
      <c r="E39" s="15" t="s">
        <v>15</v>
      </c>
      <c r="F39" s="13" t="s">
        <v>9662</v>
      </c>
      <c r="G39" s="16" t="s">
        <v>5992</v>
      </c>
      <c r="H39" s="13" t="s">
        <v>259</v>
      </c>
      <c r="I39" s="13" t="s">
        <v>38091</v>
      </c>
      <c r="J39" s="13" t="s">
        <v>38091</v>
      </c>
      <c r="K39" s="13" t="s">
        <v>38210</v>
      </c>
      <c r="L39" s="17" t="s">
        <v>38211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7.75" customHeight="1" x14ac:dyDescent="0.25">
      <c r="A40" s="13">
        <v>34</v>
      </c>
      <c r="B40" s="13" t="s">
        <v>38212</v>
      </c>
      <c r="C40" s="13" t="s">
        <v>12505</v>
      </c>
      <c r="D40" s="14" t="s">
        <v>6592</v>
      </c>
      <c r="E40" s="15" t="s">
        <v>574</v>
      </c>
      <c r="F40" s="13" t="s">
        <v>6501</v>
      </c>
      <c r="G40" s="16" t="s">
        <v>6381</v>
      </c>
      <c r="H40" s="13" t="s">
        <v>259</v>
      </c>
      <c r="I40" s="13" t="s">
        <v>38091</v>
      </c>
      <c r="J40" s="13" t="s">
        <v>38091</v>
      </c>
      <c r="K40" s="13" t="s">
        <v>38213</v>
      </c>
      <c r="L40" s="17" t="s">
        <v>38214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7.75" customHeight="1" x14ac:dyDescent="0.25">
      <c r="A41" s="13">
        <v>35</v>
      </c>
      <c r="B41" s="13" t="s">
        <v>38215</v>
      </c>
      <c r="C41" s="13" t="s">
        <v>27058</v>
      </c>
      <c r="D41" s="14" t="s">
        <v>1804</v>
      </c>
      <c r="E41" s="15" t="s">
        <v>22</v>
      </c>
      <c r="F41" s="13" t="s">
        <v>10370</v>
      </c>
      <c r="G41" s="16" t="s">
        <v>7455</v>
      </c>
      <c r="H41" s="13" t="s">
        <v>259</v>
      </c>
      <c r="I41" s="13" t="s">
        <v>38091</v>
      </c>
      <c r="J41" s="13" t="s">
        <v>38091</v>
      </c>
      <c r="K41" s="13" t="s">
        <v>38216</v>
      </c>
      <c r="L41" s="17" t="s">
        <v>38217</v>
      </c>
      <c r="M41" s="18">
        <v>3072000</v>
      </c>
      <c r="N41" s="19"/>
      <c r="O41" s="20" t="str">
        <f t="shared" si="0"/>
        <v>CĐ</v>
      </c>
      <c r="R41" s="21" t="str">
        <f t="shared" si="1"/>
        <v>CĐ</v>
      </c>
    </row>
    <row r="42" spans="1:18" ht="27.75" customHeight="1" x14ac:dyDescent="0.25">
      <c r="A42" s="13">
        <v>36</v>
      </c>
      <c r="B42" s="13" t="s">
        <v>38218</v>
      </c>
      <c r="C42" s="13" t="s">
        <v>6591</v>
      </c>
      <c r="D42" s="14" t="s">
        <v>6592</v>
      </c>
      <c r="E42" s="15" t="s">
        <v>346</v>
      </c>
      <c r="F42" s="13" t="s">
        <v>5782</v>
      </c>
      <c r="G42" s="16" t="s">
        <v>6381</v>
      </c>
      <c r="H42" s="13" t="s">
        <v>259</v>
      </c>
      <c r="I42" s="13" t="s">
        <v>38091</v>
      </c>
      <c r="J42" s="13" t="s">
        <v>38091</v>
      </c>
      <c r="K42" s="13" t="s">
        <v>38219</v>
      </c>
      <c r="L42" s="17" t="s">
        <v>38220</v>
      </c>
      <c r="M42" s="18">
        <v>3584000</v>
      </c>
      <c r="N42" s="19"/>
      <c r="O42" s="20" t="str">
        <f t="shared" si="0"/>
        <v>CĐ</v>
      </c>
      <c r="R42" s="21" t="str">
        <f t="shared" si="1"/>
        <v>CĐ</v>
      </c>
    </row>
    <row r="43" spans="1:18" ht="27.75" customHeight="1" x14ac:dyDescent="0.25">
      <c r="A43" s="13">
        <v>37</v>
      </c>
      <c r="B43" s="13" t="s">
        <v>38221</v>
      </c>
      <c r="C43" s="13" t="s">
        <v>38222</v>
      </c>
      <c r="D43" s="14" t="s">
        <v>38223</v>
      </c>
      <c r="E43" s="15" t="s">
        <v>1046</v>
      </c>
      <c r="F43" s="13" t="s">
        <v>3452</v>
      </c>
      <c r="G43" s="16" t="s">
        <v>6476</v>
      </c>
      <c r="H43" s="13" t="s">
        <v>259</v>
      </c>
      <c r="I43" s="13" t="s">
        <v>38091</v>
      </c>
      <c r="J43" s="13" t="s">
        <v>38091</v>
      </c>
      <c r="K43" s="13" t="s">
        <v>38224</v>
      </c>
      <c r="L43" s="17" t="s">
        <v>38225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7.75" customHeight="1" x14ac:dyDescent="0.25">
      <c r="A44" s="13">
        <v>38</v>
      </c>
      <c r="B44" s="13" t="s">
        <v>38226</v>
      </c>
      <c r="C44" s="13" t="s">
        <v>38227</v>
      </c>
      <c r="D44" s="14" t="s">
        <v>38228</v>
      </c>
      <c r="E44" s="15" t="s">
        <v>1202</v>
      </c>
      <c r="F44" s="13" t="s">
        <v>224</v>
      </c>
      <c r="G44" s="16" t="s">
        <v>6476</v>
      </c>
      <c r="H44" s="13" t="s">
        <v>259</v>
      </c>
      <c r="I44" s="13" t="s">
        <v>38091</v>
      </c>
      <c r="J44" s="13" t="s">
        <v>38091</v>
      </c>
      <c r="K44" s="13" t="s">
        <v>38229</v>
      </c>
      <c r="L44" s="17" t="s">
        <v>38230</v>
      </c>
      <c r="M44" s="18">
        <v>5120000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7.75" customHeight="1" x14ac:dyDescent="0.25">
      <c r="A45" s="13">
        <v>39</v>
      </c>
      <c r="B45" s="13" t="s">
        <v>38231</v>
      </c>
      <c r="C45" s="13" t="s">
        <v>38232</v>
      </c>
      <c r="D45" s="14" t="s">
        <v>2022</v>
      </c>
      <c r="E45" s="15" t="s">
        <v>312</v>
      </c>
      <c r="F45" s="13" t="s">
        <v>6428</v>
      </c>
      <c r="G45" s="16" t="s">
        <v>9829</v>
      </c>
      <c r="H45" s="13" t="s">
        <v>259</v>
      </c>
      <c r="I45" s="13" t="s">
        <v>38091</v>
      </c>
      <c r="J45" s="13" t="s">
        <v>38091</v>
      </c>
      <c r="K45" s="13" t="s">
        <v>38233</v>
      </c>
      <c r="L45" s="17" t="s">
        <v>38234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7.75" customHeight="1" x14ac:dyDescent="0.25">
      <c r="A46" s="13">
        <v>40</v>
      </c>
      <c r="B46" s="13" t="s">
        <v>38235</v>
      </c>
      <c r="C46" s="13" t="s">
        <v>27634</v>
      </c>
      <c r="D46" s="14" t="s">
        <v>1956</v>
      </c>
      <c r="E46" s="15" t="s">
        <v>32</v>
      </c>
      <c r="F46" s="13" t="s">
        <v>13238</v>
      </c>
      <c r="G46" s="16" t="s">
        <v>6945</v>
      </c>
      <c r="H46" s="13" t="s">
        <v>259</v>
      </c>
      <c r="I46" s="13" t="s">
        <v>38091</v>
      </c>
      <c r="J46" s="13" t="s">
        <v>38091</v>
      </c>
      <c r="K46" s="13" t="s">
        <v>38236</v>
      </c>
      <c r="L46" s="17" t="s">
        <v>38237</v>
      </c>
      <c r="M46" s="18">
        <v>3584000</v>
      </c>
      <c r="N46" s="19"/>
      <c r="O46" s="20" t="str">
        <f t="shared" si="0"/>
        <v>CĐ</v>
      </c>
      <c r="R46" s="21" t="str">
        <f t="shared" si="1"/>
        <v>CĐ</v>
      </c>
    </row>
    <row r="47" spans="1:18" ht="27.75" customHeight="1" x14ac:dyDescent="0.25">
      <c r="A47" s="13">
        <v>41</v>
      </c>
      <c r="B47" s="13" t="s">
        <v>38238</v>
      </c>
      <c r="C47" s="13" t="s">
        <v>38239</v>
      </c>
      <c r="D47" s="14" t="s">
        <v>38240</v>
      </c>
      <c r="E47" s="15" t="s">
        <v>367</v>
      </c>
      <c r="F47" s="13" t="s">
        <v>3802</v>
      </c>
      <c r="G47" s="16" t="s">
        <v>3547</v>
      </c>
      <c r="H47" s="13" t="s">
        <v>259</v>
      </c>
      <c r="I47" s="13" t="s">
        <v>38091</v>
      </c>
      <c r="J47" s="13" t="s">
        <v>38091</v>
      </c>
      <c r="K47" s="13" t="s">
        <v>38241</v>
      </c>
      <c r="L47" s="17" t="s">
        <v>38242</v>
      </c>
      <c r="M47" s="18">
        <v>5632000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7.75" customHeight="1" x14ac:dyDescent="0.25">
      <c r="A48" s="13">
        <v>42</v>
      </c>
      <c r="B48" s="13" t="s">
        <v>38243</v>
      </c>
      <c r="C48" s="13" t="s">
        <v>38244</v>
      </c>
      <c r="D48" s="14" t="s">
        <v>529</v>
      </c>
      <c r="E48" s="15" t="s">
        <v>320</v>
      </c>
      <c r="F48" s="13" t="s">
        <v>2600</v>
      </c>
      <c r="G48" s="16" t="s">
        <v>6476</v>
      </c>
      <c r="H48" s="13" t="s">
        <v>259</v>
      </c>
      <c r="I48" s="13" t="s">
        <v>38091</v>
      </c>
      <c r="J48" s="13" t="s">
        <v>38091</v>
      </c>
      <c r="K48" s="13" t="s">
        <v>38245</v>
      </c>
      <c r="L48" s="17" t="s">
        <v>38246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7.75" customHeight="1" x14ac:dyDescent="0.25">
      <c r="A49" s="13">
        <v>43</v>
      </c>
      <c r="B49" s="13" t="s">
        <v>38247</v>
      </c>
      <c r="C49" s="13" t="s">
        <v>14344</v>
      </c>
      <c r="D49" s="14" t="s">
        <v>140</v>
      </c>
      <c r="E49" s="15" t="s">
        <v>1244</v>
      </c>
      <c r="F49" s="13" t="s">
        <v>6543</v>
      </c>
      <c r="G49" s="16" t="s">
        <v>6813</v>
      </c>
      <c r="H49" s="13" t="s">
        <v>259</v>
      </c>
      <c r="I49" s="13" t="s">
        <v>38091</v>
      </c>
      <c r="J49" s="13" t="s">
        <v>38091</v>
      </c>
      <c r="K49" s="13" t="s">
        <v>38248</v>
      </c>
      <c r="L49" s="17" t="s">
        <v>38249</v>
      </c>
      <c r="M49" s="18">
        <v>3584000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38250</v>
      </c>
      <c r="C50" s="13" t="s">
        <v>38251</v>
      </c>
      <c r="D50" s="14" t="s">
        <v>1237</v>
      </c>
      <c r="E50" s="15" t="s">
        <v>14972</v>
      </c>
      <c r="F50" s="13" t="s">
        <v>1969</v>
      </c>
      <c r="G50" s="16" t="s">
        <v>6639</v>
      </c>
      <c r="H50" s="13" t="s">
        <v>259</v>
      </c>
      <c r="I50" s="13" t="s">
        <v>38091</v>
      </c>
      <c r="J50" s="13" t="s">
        <v>38091</v>
      </c>
      <c r="K50" s="13" t="s">
        <v>38252</v>
      </c>
      <c r="L50" s="17" t="s">
        <v>38253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38254</v>
      </c>
      <c r="C51" s="13" t="s">
        <v>3108</v>
      </c>
      <c r="D51" s="14" t="s">
        <v>3109</v>
      </c>
      <c r="E51" s="15" t="s">
        <v>1006</v>
      </c>
      <c r="F51" s="13" t="s">
        <v>3110</v>
      </c>
      <c r="G51" s="16" t="s">
        <v>1246</v>
      </c>
      <c r="H51" s="13" t="s">
        <v>259</v>
      </c>
      <c r="I51" s="13" t="s">
        <v>38091</v>
      </c>
      <c r="J51" s="13" t="s">
        <v>38091</v>
      </c>
      <c r="K51" s="13" t="s">
        <v>38255</v>
      </c>
      <c r="L51" s="17" t="s">
        <v>38256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38257</v>
      </c>
      <c r="C52" s="13" t="s">
        <v>38258</v>
      </c>
      <c r="D52" s="14" t="s">
        <v>38259</v>
      </c>
      <c r="E52" s="15" t="s">
        <v>861</v>
      </c>
      <c r="F52" s="13" t="s">
        <v>3885</v>
      </c>
      <c r="G52" s="16" t="s">
        <v>4610</v>
      </c>
      <c r="H52" s="13" t="s">
        <v>259</v>
      </c>
      <c r="I52" s="13" t="s">
        <v>38091</v>
      </c>
      <c r="J52" s="13" t="s">
        <v>38091</v>
      </c>
      <c r="K52" s="13" t="s">
        <v>38260</v>
      </c>
      <c r="L52" s="17" t="s">
        <v>38261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13">
        <v>47</v>
      </c>
      <c r="B53" s="13" t="s">
        <v>38262</v>
      </c>
      <c r="C53" s="13" t="s">
        <v>38263</v>
      </c>
      <c r="D53" s="14" t="s">
        <v>38264</v>
      </c>
      <c r="E53" s="15" t="s">
        <v>197</v>
      </c>
      <c r="F53" s="13" t="s">
        <v>9503</v>
      </c>
      <c r="G53" s="16" t="s">
        <v>5128</v>
      </c>
      <c r="H53" s="13" t="s">
        <v>259</v>
      </c>
      <c r="I53" s="13" t="s">
        <v>38091</v>
      </c>
      <c r="J53" s="13" t="s">
        <v>38091</v>
      </c>
      <c r="K53" s="13" t="s">
        <v>38265</v>
      </c>
      <c r="L53" s="17" t="s">
        <v>38266</v>
      </c>
      <c r="M53" s="18">
        <v>5120000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.75" customHeight="1" x14ac:dyDescent="0.25">
      <c r="A54" s="13">
        <v>48</v>
      </c>
      <c r="B54" s="13" t="s">
        <v>38267</v>
      </c>
      <c r="C54" s="13" t="s">
        <v>28630</v>
      </c>
      <c r="D54" s="14" t="s">
        <v>28631</v>
      </c>
      <c r="E54" s="15" t="s">
        <v>326</v>
      </c>
      <c r="F54" s="13" t="s">
        <v>13258</v>
      </c>
      <c r="G54" s="16" t="s">
        <v>6662</v>
      </c>
      <c r="H54" s="13" t="s">
        <v>259</v>
      </c>
      <c r="I54" s="13" t="s">
        <v>38091</v>
      </c>
      <c r="J54" s="13" t="s">
        <v>38091</v>
      </c>
      <c r="K54" s="13" t="s">
        <v>38268</v>
      </c>
      <c r="L54" s="17" t="s">
        <v>38269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38270</v>
      </c>
      <c r="C55" s="13" t="s">
        <v>38271</v>
      </c>
      <c r="D55" s="14" t="s">
        <v>11941</v>
      </c>
      <c r="E55" s="15" t="s">
        <v>1418</v>
      </c>
      <c r="F55" s="13" t="s">
        <v>3980</v>
      </c>
      <c r="G55" s="16" t="s">
        <v>4496</v>
      </c>
      <c r="H55" s="13" t="s">
        <v>259</v>
      </c>
      <c r="I55" s="13" t="s">
        <v>38091</v>
      </c>
      <c r="J55" s="13" t="s">
        <v>38091</v>
      </c>
      <c r="K55" s="13" t="s">
        <v>38272</v>
      </c>
      <c r="L55" s="17" t="s">
        <v>38273</v>
      </c>
      <c r="M55" s="18">
        <v>5632000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 t="s">
        <v>38274</v>
      </c>
      <c r="C56" s="13" t="s">
        <v>38275</v>
      </c>
      <c r="D56" s="14" t="s">
        <v>7427</v>
      </c>
      <c r="E56" s="15" t="s">
        <v>208</v>
      </c>
      <c r="F56" s="13" t="s">
        <v>4030</v>
      </c>
      <c r="G56" s="16" t="s">
        <v>10295</v>
      </c>
      <c r="H56" s="13" t="s">
        <v>259</v>
      </c>
      <c r="I56" s="13" t="s">
        <v>38091</v>
      </c>
      <c r="J56" s="13" t="s">
        <v>38091</v>
      </c>
      <c r="K56" s="13" t="s">
        <v>38276</v>
      </c>
      <c r="L56" s="17" t="s">
        <v>38277</v>
      </c>
      <c r="M56" s="18">
        <v>5120000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.75" customHeight="1" x14ac:dyDescent="0.25">
      <c r="A57" s="13">
        <v>51</v>
      </c>
      <c r="B57" s="13" t="s">
        <v>38278</v>
      </c>
      <c r="C57" s="13" t="s">
        <v>9922</v>
      </c>
      <c r="D57" s="14" t="s">
        <v>146</v>
      </c>
      <c r="E57" s="15" t="s">
        <v>1040</v>
      </c>
      <c r="F57" s="13" t="s">
        <v>9923</v>
      </c>
      <c r="G57" s="16" t="s">
        <v>7264</v>
      </c>
      <c r="H57" s="13" t="s">
        <v>259</v>
      </c>
      <c r="I57" s="13" t="s">
        <v>38091</v>
      </c>
      <c r="J57" s="13" t="s">
        <v>38091</v>
      </c>
      <c r="K57" s="13" t="s">
        <v>38279</v>
      </c>
      <c r="L57" s="17" t="s">
        <v>38280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27.75" customHeight="1" x14ac:dyDescent="0.25">
      <c r="A58" s="13">
        <v>52</v>
      </c>
      <c r="B58" s="13" t="s">
        <v>38281</v>
      </c>
      <c r="C58" s="13" t="s">
        <v>23877</v>
      </c>
      <c r="D58" s="14" t="s">
        <v>464</v>
      </c>
      <c r="E58" s="15" t="s">
        <v>93</v>
      </c>
      <c r="F58" s="13" t="s">
        <v>23878</v>
      </c>
      <c r="G58" s="16" t="s">
        <v>7294</v>
      </c>
      <c r="H58" s="13" t="s">
        <v>259</v>
      </c>
      <c r="I58" s="13" t="s">
        <v>38091</v>
      </c>
      <c r="J58" s="13" t="s">
        <v>38091</v>
      </c>
      <c r="K58" s="13" t="s">
        <v>38282</v>
      </c>
      <c r="L58" s="17" t="s">
        <v>38283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7.75" customHeight="1" x14ac:dyDescent="0.25">
      <c r="A59" s="13">
        <v>53</v>
      </c>
      <c r="B59" s="13" t="s">
        <v>38284</v>
      </c>
      <c r="C59" s="13" t="s">
        <v>38285</v>
      </c>
      <c r="D59" s="14" t="s">
        <v>14447</v>
      </c>
      <c r="E59" s="15" t="s">
        <v>731</v>
      </c>
      <c r="F59" s="13" t="s">
        <v>13297</v>
      </c>
      <c r="G59" s="16" t="s">
        <v>2062</v>
      </c>
      <c r="H59" s="13" t="s">
        <v>259</v>
      </c>
      <c r="I59" s="13" t="s">
        <v>38091</v>
      </c>
      <c r="J59" s="13" t="s">
        <v>38091</v>
      </c>
      <c r="K59" s="13" t="s">
        <v>38286</v>
      </c>
      <c r="L59" s="17" t="s">
        <v>38287</v>
      </c>
      <c r="M59" s="18">
        <v>4237000</v>
      </c>
      <c r="N59" s="19"/>
      <c r="O59" s="20" t="str">
        <f t="shared" si="0"/>
        <v>T2</v>
      </c>
      <c r="R59" s="21" t="str">
        <f t="shared" si="1"/>
        <v>NH 18-19T2</v>
      </c>
    </row>
    <row r="60" spans="1:18" ht="27.75" customHeight="1" x14ac:dyDescent="0.25">
      <c r="A60" s="13">
        <v>54</v>
      </c>
      <c r="B60" s="13" t="s">
        <v>38288</v>
      </c>
      <c r="C60" s="13" t="s">
        <v>18001</v>
      </c>
      <c r="D60" s="14" t="s">
        <v>18002</v>
      </c>
      <c r="E60" s="15" t="s">
        <v>208</v>
      </c>
      <c r="F60" s="13" t="s">
        <v>5022</v>
      </c>
      <c r="G60" s="16" t="s">
        <v>10504</v>
      </c>
      <c r="H60" s="13" t="s">
        <v>259</v>
      </c>
      <c r="I60" s="13" t="s">
        <v>38091</v>
      </c>
      <c r="J60" s="13" t="s">
        <v>38091</v>
      </c>
      <c r="K60" s="13" t="s">
        <v>38289</v>
      </c>
      <c r="L60" s="17" t="s">
        <v>38290</v>
      </c>
      <c r="M60" s="18">
        <v>3350000</v>
      </c>
      <c r="N60" s="19"/>
      <c r="O60" s="20" t="str">
        <f t="shared" si="0"/>
        <v>TC</v>
      </c>
      <c r="R60" s="21" t="str">
        <f t="shared" si="1"/>
        <v>TC</v>
      </c>
    </row>
    <row r="61" spans="1:18" ht="27.75" customHeight="1" x14ac:dyDescent="0.25">
      <c r="A61" s="13">
        <v>55</v>
      </c>
      <c r="B61" s="13" t="s">
        <v>38291</v>
      </c>
      <c r="C61" s="13" t="s">
        <v>8265</v>
      </c>
      <c r="D61" s="14" t="s">
        <v>8266</v>
      </c>
      <c r="E61" s="15" t="s">
        <v>1216</v>
      </c>
      <c r="F61" s="13" t="s">
        <v>8267</v>
      </c>
      <c r="G61" s="16" t="s">
        <v>6369</v>
      </c>
      <c r="H61" s="13" t="s">
        <v>259</v>
      </c>
      <c r="I61" s="13" t="s">
        <v>38091</v>
      </c>
      <c r="J61" s="13" t="s">
        <v>38091</v>
      </c>
      <c r="K61" s="13" t="s">
        <v>38292</v>
      </c>
      <c r="L61" s="17" t="s">
        <v>38293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27.75" customHeight="1" x14ac:dyDescent="0.25">
      <c r="A62" s="13">
        <v>56</v>
      </c>
      <c r="B62" s="13" t="s">
        <v>38294</v>
      </c>
      <c r="C62" s="13" t="s">
        <v>26707</v>
      </c>
      <c r="D62" s="14" t="s">
        <v>26708</v>
      </c>
      <c r="E62" s="15" t="s">
        <v>1862</v>
      </c>
      <c r="F62" s="13" t="s">
        <v>7195</v>
      </c>
      <c r="G62" s="16" t="s">
        <v>8062</v>
      </c>
      <c r="H62" s="13" t="s">
        <v>259</v>
      </c>
      <c r="I62" s="13" t="s">
        <v>38091</v>
      </c>
      <c r="J62" s="13" t="s">
        <v>38091</v>
      </c>
      <c r="K62" s="13" t="s">
        <v>38295</v>
      </c>
      <c r="L62" s="17" t="s">
        <v>38296</v>
      </c>
      <c r="M62" s="18">
        <v>4096000</v>
      </c>
      <c r="N62" s="19"/>
      <c r="O62" s="20" t="str">
        <f t="shared" si="0"/>
        <v>C1</v>
      </c>
      <c r="R62" s="21" t="str">
        <f t="shared" si="1"/>
        <v>C1</v>
      </c>
    </row>
    <row r="63" spans="1:18" ht="27.75" customHeight="1" x14ac:dyDescent="0.25">
      <c r="A63" s="13">
        <v>57</v>
      </c>
      <c r="B63" s="13" t="s">
        <v>38297</v>
      </c>
      <c r="C63" s="13" t="s">
        <v>38298</v>
      </c>
      <c r="D63" s="14" t="s">
        <v>1487</v>
      </c>
      <c r="E63" s="15" t="s">
        <v>2764</v>
      </c>
      <c r="F63" s="13" t="s">
        <v>4745</v>
      </c>
      <c r="G63" s="16" t="s">
        <v>5128</v>
      </c>
      <c r="H63" s="13" t="s">
        <v>259</v>
      </c>
      <c r="I63" s="13" t="s">
        <v>38091</v>
      </c>
      <c r="J63" s="13" t="s">
        <v>38091</v>
      </c>
      <c r="K63" s="13" t="s">
        <v>38299</v>
      </c>
      <c r="L63" s="17" t="s">
        <v>38300</v>
      </c>
      <c r="M63" s="18">
        <v>5120000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7.75" customHeight="1" x14ac:dyDescent="0.25">
      <c r="A64" s="13">
        <v>58</v>
      </c>
      <c r="B64" s="13" t="s">
        <v>38301</v>
      </c>
      <c r="C64" s="13" t="s">
        <v>11133</v>
      </c>
      <c r="D64" s="14" t="s">
        <v>691</v>
      </c>
      <c r="E64" s="15" t="s">
        <v>403</v>
      </c>
      <c r="F64" s="13" t="s">
        <v>7351</v>
      </c>
      <c r="G64" s="16" t="s">
        <v>7264</v>
      </c>
      <c r="H64" s="13" t="s">
        <v>259</v>
      </c>
      <c r="I64" s="13" t="s">
        <v>38091</v>
      </c>
      <c r="J64" s="13" t="s">
        <v>38091</v>
      </c>
      <c r="K64" s="13" t="s">
        <v>38302</v>
      </c>
      <c r="L64" s="17" t="s">
        <v>38303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27.75" customHeight="1" x14ac:dyDescent="0.25">
      <c r="A65" s="13">
        <v>59</v>
      </c>
      <c r="B65" s="13" t="s">
        <v>38304</v>
      </c>
      <c r="C65" s="13" t="s">
        <v>23339</v>
      </c>
      <c r="D65" s="14" t="s">
        <v>23340</v>
      </c>
      <c r="E65" s="15" t="s">
        <v>1338</v>
      </c>
      <c r="F65" s="13" t="s">
        <v>23341</v>
      </c>
      <c r="G65" s="16" t="s">
        <v>18163</v>
      </c>
      <c r="H65" s="13" t="s">
        <v>259</v>
      </c>
      <c r="I65" s="13" t="s">
        <v>38091</v>
      </c>
      <c r="J65" s="13" t="s">
        <v>38091</v>
      </c>
      <c r="K65" s="13" t="s">
        <v>38305</v>
      </c>
      <c r="L65" s="17" t="s">
        <v>38306</v>
      </c>
      <c r="M65" s="18">
        <v>4940000</v>
      </c>
      <c r="N65" s="19"/>
      <c r="O65" s="20" t="str">
        <f t="shared" si="0"/>
        <v>T4</v>
      </c>
      <c r="R65" s="21" t="str">
        <f t="shared" si="1"/>
        <v>T4</v>
      </c>
    </row>
    <row r="66" spans="1:18" ht="27.75" customHeight="1" x14ac:dyDescent="0.25">
      <c r="A66" s="13">
        <v>60</v>
      </c>
      <c r="B66" s="13" t="s">
        <v>38307</v>
      </c>
      <c r="C66" s="13" t="s">
        <v>38308</v>
      </c>
      <c r="D66" s="14" t="s">
        <v>38309</v>
      </c>
      <c r="E66" s="15" t="s">
        <v>902</v>
      </c>
      <c r="F66" s="13" t="s">
        <v>3070</v>
      </c>
      <c r="G66" s="16" t="s">
        <v>3760</v>
      </c>
      <c r="H66" s="13" t="s">
        <v>259</v>
      </c>
      <c r="I66" s="13" t="s">
        <v>38091</v>
      </c>
      <c r="J66" s="13" t="s">
        <v>38091</v>
      </c>
      <c r="K66" s="13" t="s">
        <v>38310</v>
      </c>
      <c r="L66" s="17" t="s">
        <v>38311</v>
      </c>
      <c r="M66" s="18">
        <v>4370000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7.75" customHeight="1" x14ac:dyDescent="0.25">
      <c r="A67" s="13">
        <v>61</v>
      </c>
      <c r="B67" s="13" t="s">
        <v>38312</v>
      </c>
      <c r="C67" s="13" t="s">
        <v>38313</v>
      </c>
      <c r="D67" s="14" t="s">
        <v>9174</v>
      </c>
      <c r="E67" s="15" t="s">
        <v>19</v>
      </c>
      <c r="F67" s="13" t="s">
        <v>4083</v>
      </c>
      <c r="G67" s="16" t="s">
        <v>3994</v>
      </c>
      <c r="H67" s="13" t="s">
        <v>259</v>
      </c>
      <c r="I67" s="13" t="s">
        <v>38091</v>
      </c>
      <c r="J67" s="13" t="s">
        <v>38091</v>
      </c>
      <c r="K67" s="13" t="s">
        <v>38314</v>
      </c>
      <c r="L67" s="17" t="s">
        <v>38315</v>
      </c>
      <c r="M67" s="18">
        <v>4752000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.75" customHeight="1" x14ac:dyDescent="0.25">
      <c r="A68" s="13">
        <v>62</v>
      </c>
      <c r="B68" s="13" t="s">
        <v>38316</v>
      </c>
      <c r="C68" s="13" t="s">
        <v>13918</v>
      </c>
      <c r="D68" s="14" t="s">
        <v>13919</v>
      </c>
      <c r="E68" s="15" t="s">
        <v>6411</v>
      </c>
      <c r="F68" s="13" t="s">
        <v>9060</v>
      </c>
      <c r="G68" s="16" t="s">
        <v>8777</v>
      </c>
      <c r="H68" s="13" t="s">
        <v>259</v>
      </c>
      <c r="I68" s="13" t="s">
        <v>38091</v>
      </c>
      <c r="J68" s="13" t="s">
        <v>38091</v>
      </c>
      <c r="K68" s="13" t="s">
        <v>38317</v>
      </c>
      <c r="L68" s="17" t="s">
        <v>38318</v>
      </c>
      <c r="M68" s="18">
        <v>3584000</v>
      </c>
      <c r="N68" s="19"/>
      <c r="O68" s="20" t="str">
        <f t="shared" si="0"/>
        <v>CĐ</v>
      </c>
      <c r="R68" s="21" t="str">
        <f t="shared" si="1"/>
        <v>CĐ</v>
      </c>
    </row>
    <row r="69" spans="1:18" ht="27.75" customHeight="1" x14ac:dyDescent="0.25">
      <c r="A69" s="13">
        <v>63</v>
      </c>
      <c r="B69" s="13" t="s">
        <v>38319</v>
      </c>
      <c r="C69" s="13" t="s">
        <v>2849</v>
      </c>
      <c r="D69" s="14" t="s">
        <v>2850</v>
      </c>
      <c r="E69" s="15" t="s">
        <v>574</v>
      </c>
      <c r="F69" s="13" t="s">
        <v>1826</v>
      </c>
      <c r="G69" s="16" t="s">
        <v>179</v>
      </c>
      <c r="H69" s="13" t="s">
        <v>259</v>
      </c>
      <c r="I69" s="13" t="s">
        <v>38091</v>
      </c>
      <c r="J69" s="13" t="s">
        <v>38091</v>
      </c>
      <c r="K69" s="13" t="s">
        <v>38320</v>
      </c>
      <c r="L69" s="17" t="s">
        <v>38321</v>
      </c>
      <c r="M69" s="18">
        <v>6244000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7.75" customHeight="1" x14ac:dyDescent="0.25">
      <c r="A70" s="13">
        <v>64</v>
      </c>
      <c r="B70" s="13" t="s">
        <v>38322</v>
      </c>
      <c r="C70" s="13" t="s">
        <v>38323</v>
      </c>
      <c r="D70" s="14" t="s">
        <v>2489</v>
      </c>
      <c r="E70" s="15" t="s">
        <v>6878</v>
      </c>
      <c r="F70" s="13" t="s">
        <v>4555</v>
      </c>
      <c r="G70" s="16" t="s">
        <v>2484</v>
      </c>
      <c r="H70" s="13" t="s">
        <v>259</v>
      </c>
      <c r="I70" s="13" t="s">
        <v>38091</v>
      </c>
      <c r="J70" s="13" t="s">
        <v>38091</v>
      </c>
      <c r="K70" s="13" t="s">
        <v>38324</v>
      </c>
      <c r="L70" s="17" t="s">
        <v>38325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7.75" customHeight="1" x14ac:dyDescent="0.25">
      <c r="A71" s="13">
        <v>65</v>
      </c>
      <c r="B71" s="13" t="s">
        <v>38326</v>
      </c>
      <c r="C71" s="13" t="s">
        <v>38327</v>
      </c>
      <c r="D71" s="14" t="s">
        <v>940</v>
      </c>
      <c r="E71" s="15" t="s">
        <v>38328</v>
      </c>
      <c r="F71" s="13" t="s">
        <v>3459</v>
      </c>
      <c r="G71" s="16" t="s">
        <v>13307</v>
      </c>
      <c r="H71" s="13" t="s">
        <v>259</v>
      </c>
      <c r="I71" s="13" t="s">
        <v>38091</v>
      </c>
      <c r="J71" s="13" t="s">
        <v>38091</v>
      </c>
      <c r="K71" s="13" t="s">
        <v>38329</v>
      </c>
      <c r="L71" s="17" t="s">
        <v>38330</v>
      </c>
      <c r="M71" s="18">
        <v>5632000</v>
      </c>
      <c r="N71" s="19"/>
      <c r="O71" s="20" t="str">
        <f t="shared" ref="O71:O135" si="2">MID(G71,3,FIND("-",G71,1)-3)&amp;IF(MID(G71,3,5)="CĐ-LT","LT","")</f>
        <v>C1</v>
      </c>
      <c r="R71" s="21" t="str">
        <f t="shared" ref="R71:R135" si="3">IF(LEFT(G71,2)="18","NH 18-19","")&amp;O71</f>
        <v>NH 18-19C1</v>
      </c>
    </row>
    <row r="72" spans="1:18" ht="27.75" customHeight="1" x14ac:dyDescent="0.25">
      <c r="A72" s="13">
        <v>66</v>
      </c>
      <c r="B72" s="13" t="s">
        <v>38331</v>
      </c>
      <c r="C72" s="13" t="s">
        <v>33116</v>
      </c>
      <c r="D72" s="14" t="s">
        <v>33117</v>
      </c>
      <c r="E72" s="15" t="s">
        <v>3724</v>
      </c>
      <c r="F72" s="13" t="s">
        <v>33118</v>
      </c>
      <c r="G72" s="16" t="s">
        <v>2062</v>
      </c>
      <c r="H72" s="13" t="s">
        <v>259</v>
      </c>
      <c r="I72" s="13" t="s">
        <v>38091</v>
      </c>
      <c r="J72" s="13" t="s">
        <v>38091</v>
      </c>
      <c r="K72" s="13" t="s">
        <v>38332</v>
      </c>
      <c r="L72" s="17" t="s">
        <v>38333</v>
      </c>
      <c r="M72" s="18">
        <v>162000</v>
      </c>
      <c r="N72" s="19"/>
      <c r="O72" s="20" t="str">
        <f t="shared" si="2"/>
        <v>T2</v>
      </c>
      <c r="R72" s="21" t="str">
        <f t="shared" si="3"/>
        <v>NH 18-19T2</v>
      </c>
    </row>
    <row r="73" spans="1:18" ht="27.75" customHeight="1" x14ac:dyDescent="0.25">
      <c r="A73" s="13">
        <v>67</v>
      </c>
      <c r="B73" s="13" t="s">
        <v>38334</v>
      </c>
      <c r="C73" s="13" t="s">
        <v>38335</v>
      </c>
      <c r="D73" s="14" t="s">
        <v>5127</v>
      </c>
      <c r="E73" s="15" t="s">
        <v>6060</v>
      </c>
      <c r="F73" s="13" t="s">
        <v>3614</v>
      </c>
      <c r="G73" s="16" t="s">
        <v>13307</v>
      </c>
      <c r="H73" s="13" t="s">
        <v>259</v>
      </c>
      <c r="I73" s="13" t="s">
        <v>38091</v>
      </c>
      <c r="J73" s="13" t="s">
        <v>38091</v>
      </c>
      <c r="K73" s="13" t="s">
        <v>38336</v>
      </c>
      <c r="L73" s="17" t="s">
        <v>38337</v>
      </c>
      <c r="M73" s="18">
        <v>5632000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7.75" customHeight="1" x14ac:dyDescent="0.25">
      <c r="A74" s="13">
        <v>68</v>
      </c>
      <c r="B74" s="13" t="s">
        <v>38338</v>
      </c>
      <c r="C74" s="13" t="s">
        <v>3596</v>
      </c>
      <c r="D74" s="14" t="s">
        <v>1799</v>
      </c>
      <c r="E74" s="15" t="s">
        <v>367</v>
      </c>
      <c r="F74" s="13" t="s">
        <v>3597</v>
      </c>
      <c r="G74" s="16" t="s">
        <v>2062</v>
      </c>
      <c r="H74" s="13" t="s">
        <v>259</v>
      </c>
      <c r="I74" s="13" t="s">
        <v>38091</v>
      </c>
      <c r="J74" s="13" t="s">
        <v>38091</v>
      </c>
      <c r="K74" s="13" t="s">
        <v>38339</v>
      </c>
      <c r="L74" s="17" t="s">
        <v>38340</v>
      </c>
      <c r="M74" s="18">
        <v>4237000</v>
      </c>
      <c r="N74" s="19"/>
      <c r="O74" s="20" t="str">
        <f t="shared" si="2"/>
        <v>T2</v>
      </c>
      <c r="R74" s="21" t="str">
        <f t="shared" si="3"/>
        <v>NH 18-19T2</v>
      </c>
    </row>
    <row r="75" spans="1:18" ht="27.75" customHeight="1" x14ac:dyDescent="0.25">
      <c r="A75" s="13">
        <v>69</v>
      </c>
      <c r="B75" s="13" t="s">
        <v>38341</v>
      </c>
      <c r="C75" s="13" t="s">
        <v>3596</v>
      </c>
      <c r="D75" s="14" t="s">
        <v>1799</v>
      </c>
      <c r="E75" s="15" t="s">
        <v>367</v>
      </c>
      <c r="F75" s="13" t="s">
        <v>3597</v>
      </c>
      <c r="G75" s="16" t="s">
        <v>2062</v>
      </c>
      <c r="H75" s="13" t="s">
        <v>259</v>
      </c>
      <c r="I75" s="13" t="s">
        <v>38091</v>
      </c>
      <c r="J75" s="13" t="s">
        <v>38091</v>
      </c>
      <c r="K75" s="13" t="s">
        <v>38342</v>
      </c>
      <c r="L75" s="17" t="s">
        <v>38343</v>
      </c>
      <c r="M75" s="18">
        <v>1500000</v>
      </c>
      <c r="N75" s="19"/>
      <c r="O75" s="20" t="str">
        <f t="shared" si="2"/>
        <v>T2</v>
      </c>
      <c r="R75" s="21" t="str">
        <f t="shared" si="3"/>
        <v>NH 18-19T2</v>
      </c>
    </row>
    <row r="76" spans="1:18" ht="27.75" customHeight="1" x14ac:dyDescent="0.25">
      <c r="A76" s="13">
        <v>70</v>
      </c>
      <c r="B76" s="13" t="s">
        <v>38344</v>
      </c>
      <c r="C76" s="13" t="s">
        <v>38345</v>
      </c>
      <c r="D76" s="14" t="s">
        <v>38346</v>
      </c>
      <c r="E76" s="15" t="s">
        <v>9045</v>
      </c>
      <c r="F76" s="13" t="s">
        <v>11046</v>
      </c>
      <c r="G76" s="16" t="s">
        <v>6626</v>
      </c>
      <c r="H76" s="13" t="s">
        <v>259</v>
      </c>
      <c r="I76" s="13" t="s">
        <v>38091</v>
      </c>
      <c r="J76" s="13" t="s">
        <v>38091</v>
      </c>
      <c r="K76" s="13" t="s">
        <v>38347</v>
      </c>
      <c r="L76" s="17" t="s">
        <v>38348</v>
      </c>
      <c r="M76" s="18">
        <v>4752000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.75" customHeight="1" x14ac:dyDescent="0.25">
      <c r="A77" s="13">
        <v>71</v>
      </c>
      <c r="B77" s="13" t="s">
        <v>38349</v>
      </c>
      <c r="C77" s="13" t="s">
        <v>29083</v>
      </c>
      <c r="D77" s="14" t="s">
        <v>29084</v>
      </c>
      <c r="E77" s="15" t="s">
        <v>908</v>
      </c>
      <c r="F77" s="13" t="s">
        <v>3730</v>
      </c>
      <c r="G77" s="16" t="s">
        <v>6626</v>
      </c>
      <c r="H77" s="13" t="s">
        <v>259</v>
      </c>
      <c r="I77" s="13" t="s">
        <v>38091</v>
      </c>
      <c r="J77" s="13" t="s">
        <v>38091</v>
      </c>
      <c r="K77" s="13" t="s">
        <v>38350</v>
      </c>
      <c r="L77" s="17" t="s">
        <v>38351</v>
      </c>
      <c r="M77" s="18">
        <v>4752000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7.75" customHeight="1" x14ac:dyDescent="0.25">
      <c r="A78" s="13">
        <v>72</v>
      </c>
      <c r="B78" s="13" t="s">
        <v>38352</v>
      </c>
      <c r="C78" s="13" t="s">
        <v>18295</v>
      </c>
      <c r="D78" s="14" t="s">
        <v>18296</v>
      </c>
      <c r="E78" s="15" t="s">
        <v>5441</v>
      </c>
      <c r="F78" s="13" t="s">
        <v>4417</v>
      </c>
      <c r="G78" s="16" t="s">
        <v>6626</v>
      </c>
      <c r="H78" s="13" t="s">
        <v>259</v>
      </c>
      <c r="I78" s="13" t="s">
        <v>38091</v>
      </c>
      <c r="J78" s="13" t="s">
        <v>38091</v>
      </c>
      <c r="K78" s="13" t="s">
        <v>38353</v>
      </c>
      <c r="L78" s="17" t="s">
        <v>38354</v>
      </c>
      <c r="M78" s="18">
        <v>4752000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7.75" customHeight="1" x14ac:dyDescent="0.25">
      <c r="A79" s="13">
        <v>73</v>
      </c>
      <c r="B79" s="13" t="s">
        <v>38355</v>
      </c>
      <c r="C79" s="13" t="s">
        <v>17903</v>
      </c>
      <c r="D79" s="14" t="s">
        <v>17904</v>
      </c>
      <c r="E79" s="15" t="s">
        <v>15</v>
      </c>
      <c r="F79" s="13" t="s">
        <v>7920</v>
      </c>
      <c r="G79" s="16" t="s">
        <v>10504</v>
      </c>
      <c r="H79" s="13" t="s">
        <v>259</v>
      </c>
      <c r="I79" s="13" t="s">
        <v>38091</v>
      </c>
      <c r="J79" s="13" t="s">
        <v>38091</v>
      </c>
      <c r="K79" s="13" t="s">
        <v>38356</v>
      </c>
      <c r="L79" s="17" t="s">
        <v>38357</v>
      </c>
      <c r="M79" s="18">
        <v>3350000</v>
      </c>
      <c r="N79" s="19"/>
      <c r="O79" s="20" t="str">
        <f t="shared" si="2"/>
        <v>TC</v>
      </c>
      <c r="R79" s="21" t="str">
        <f t="shared" si="3"/>
        <v>TC</v>
      </c>
    </row>
    <row r="80" spans="1:18" ht="27.75" customHeight="1" x14ac:dyDescent="0.25">
      <c r="A80" s="13">
        <v>74</v>
      </c>
      <c r="B80" s="13" t="s">
        <v>38358</v>
      </c>
      <c r="C80" s="13" t="s">
        <v>38359</v>
      </c>
      <c r="D80" s="14" t="s">
        <v>38360</v>
      </c>
      <c r="E80" s="15" t="s">
        <v>3514</v>
      </c>
      <c r="F80" s="13" t="s">
        <v>842</v>
      </c>
      <c r="G80" s="16" t="s">
        <v>3547</v>
      </c>
      <c r="H80" s="13" t="s">
        <v>259</v>
      </c>
      <c r="I80" s="13" t="s">
        <v>38091</v>
      </c>
      <c r="J80" s="13" t="s">
        <v>38091</v>
      </c>
      <c r="K80" s="13" t="s">
        <v>38361</v>
      </c>
      <c r="L80" s="17" t="s">
        <v>38362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.75" customHeight="1" x14ac:dyDescent="0.25">
      <c r="A81" s="13">
        <v>75</v>
      </c>
      <c r="B81" s="13" t="s">
        <v>38363</v>
      </c>
      <c r="C81" s="13" t="s">
        <v>15753</v>
      </c>
      <c r="D81" s="14" t="s">
        <v>6866</v>
      </c>
      <c r="E81" s="15" t="s">
        <v>34</v>
      </c>
      <c r="F81" s="13" t="s">
        <v>15754</v>
      </c>
      <c r="G81" s="16" t="s">
        <v>6747</v>
      </c>
      <c r="H81" s="13" t="s">
        <v>259</v>
      </c>
      <c r="I81" s="13" t="s">
        <v>38091</v>
      </c>
      <c r="J81" s="13" t="s">
        <v>38091</v>
      </c>
      <c r="K81" s="13" t="s">
        <v>38364</v>
      </c>
      <c r="L81" s="17" t="s">
        <v>38365</v>
      </c>
      <c r="M81" s="18">
        <v>5798000</v>
      </c>
      <c r="N81" s="19"/>
      <c r="O81" s="20" t="str">
        <f t="shared" si="2"/>
        <v>T4</v>
      </c>
      <c r="R81" s="21" t="str">
        <f t="shared" si="3"/>
        <v>T4</v>
      </c>
    </row>
    <row r="82" spans="1:18" ht="27.75" customHeight="1" x14ac:dyDescent="0.25">
      <c r="A82" s="13">
        <v>76</v>
      </c>
      <c r="B82" s="13" t="s">
        <v>38366</v>
      </c>
      <c r="C82" s="13" t="s">
        <v>38367</v>
      </c>
      <c r="D82" s="14" t="s">
        <v>107</v>
      </c>
      <c r="E82" s="15" t="s">
        <v>1040</v>
      </c>
      <c r="F82" s="13" t="s">
        <v>36749</v>
      </c>
      <c r="G82" s="16" t="s">
        <v>4877</v>
      </c>
      <c r="H82" s="13" t="s">
        <v>259</v>
      </c>
      <c r="I82" s="13" t="s">
        <v>38091</v>
      </c>
      <c r="J82" s="13" t="s">
        <v>38091</v>
      </c>
      <c r="K82" s="13" t="s">
        <v>38368</v>
      </c>
      <c r="L82" s="17" t="s">
        <v>38369</v>
      </c>
      <c r="M82" s="18">
        <v>5888000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7.75" customHeight="1" x14ac:dyDescent="0.25">
      <c r="A83" s="13">
        <v>77</v>
      </c>
      <c r="B83" s="13" t="s">
        <v>38370</v>
      </c>
      <c r="C83" s="13" t="s">
        <v>19590</v>
      </c>
      <c r="D83" s="14" t="s">
        <v>19591</v>
      </c>
      <c r="E83" s="15" t="s">
        <v>7114</v>
      </c>
      <c r="F83" s="13" t="s">
        <v>10820</v>
      </c>
      <c r="G83" s="16" t="s">
        <v>7688</v>
      </c>
      <c r="H83" s="13" t="s">
        <v>259</v>
      </c>
      <c r="I83" s="13" t="s">
        <v>38091</v>
      </c>
      <c r="J83" s="13" t="s">
        <v>38091</v>
      </c>
      <c r="K83" s="13" t="s">
        <v>38371</v>
      </c>
      <c r="L83" s="17" t="s">
        <v>38372</v>
      </c>
      <c r="M83" s="18">
        <v>3072000</v>
      </c>
      <c r="N83" s="19"/>
      <c r="O83" s="20" t="str">
        <f t="shared" si="2"/>
        <v>CĐ</v>
      </c>
      <c r="R83" s="21" t="str">
        <f t="shared" si="3"/>
        <v>CĐ</v>
      </c>
    </row>
    <row r="84" spans="1:18" ht="27.75" customHeight="1" x14ac:dyDescent="0.25">
      <c r="A84" s="13">
        <v>78</v>
      </c>
      <c r="B84" s="13" t="s">
        <v>38373</v>
      </c>
      <c r="C84" s="13" t="s">
        <v>38374</v>
      </c>
      <c r="D84" s="14" t="s">
        <v>38375</v>
      </c>
      <c r="E84" s="15" t="s">
        <v>38376</v>
      </c>
      <c r="F84" s="13" t="s">
        <v>19776</v>
      </c>
      <c r="G84" s="16" t="s">
        <v>10295</v>
      </c>
      <c r="H84" s="13" t="s">
        <v>259</v>
      </c>
      <c r="I84" s="13" t="s">
        <v>38091</v>
      </c>
      <c r="J84" s="13" t="s">
        <v>38091</v>
      </c>
      <c r="K84" s="13" t="s">
        <v>38377</v>
      </c>
      <c r="L84" s="17" t="s">
        <v>38378</v>
      </c>
      <c r="M84" s="18">
        <v>5120000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7.75" customHeight="1" x14ac:dyDescent="0.25">
      <c r="A85" s="13">
        <v>79</v>
      </c>
      <c r="B85" s="13" t="s">
        <v>38379</v>
      </c>
      <c r="C85" s="13" t="s">
        <v>17323</v>
      </c>
      <c r="D85" s="14" t="s">
        <v>2572</v>
      </c>
      <c r="E85" s="15" t="s">
        <v>458</v>
      </c>
      <c r="F85" s="13" t="s">
        <v>5908</v>
      </c>
      <c r="G85" s="16" t="s">
        <v>6201</v>
      </c>
      <c r="H85" s="13" t="s">
        <v>259</v>
      </c>
      <c r="I85" s="13" t="s">
        <v>38091</v>
      </c>
      <c r="J85" s="13" t="s">
        <v>38091</v>
      </c>
      <c r="K85" s="13" t="s">
        <v>38380</v>
      </c>
      <c r="L85" s="17" t="s">
        <v>38381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7.75" customHeight="1" x14ac:dyDescent="0.25">
      <c r="A86" s="13">
        <v>80</v>
      </c>
      <c r="B86" s="13" t="s">
        <v>38382</v>
      </c>
      <c r="C86" s="13" t="s">
        <v>38383</v>
      </c>
      <c r="D86" s="14" t="s">
        <v>1481</v>
      </c>
      <c r="E86" s="15" t="s">
        <v>250</v>
      </c>
      <c r="F86" s="13" t="s">
        <v>32923</v>
      </c>
      <c r="G86" s="16" t="s">
        <v>31447</v>
      </c>
      <c r="H86" s="13" t="s">
        <v>259</v>
      </c>
      <c r="I86" s="13" t="s">
        <v>38091</v>
      </c>
      <c r="J86" s="13" t="s">
        <v>38091</v>
      </c>
      <c r="K86" s="13" t="s">
        <v>38384</v>
      </c>
      <c r="L86" s="17" t="s">
        <v>38385</v>
      </c>
      <c r="M86" s="18">
        <v>5129000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7.75" customHeight="1" x14ac:dyDescent="0.25">
      <c r="A87" s="13">
        <v>81</v>
      </c>
      <c r="B87" s="13" t="s">
        <v>38386</v>
      </c>
      <c r="C87" s="13" t="s">
        <v>15164</v>
      </c>
      <c r="D87" s="14" t="s">
        <v>8565</v>
      </c>
      <c r="E87" s="15" t="s">
        <v>868</v>
      </c>
      <c r="F87" s="13" t="s">
        <v>4770</v>
      </c>
      <c r="G87" s="16" t="s">
        <v>6941</v>
      </c>
      <c r="H87" s="13" t="s">
        <v>259</v>
      </c>
      <c r="I87" s="13" t="s">
        <v>38091</v>
      </c>
      <c r="J87" s="13" t="s">
        <v>38091</v>
      </c>
      <c r="K87" s="13" t="s">
        <v>38387</v>
      </c>
      <c r="L87" s="17" t="s">
        <v>38388</v>
      </c>
      <c r="M87" s="18">
        <v>3584000</v>
      </c>
      <c r="N87" s="19"/>
      <c r="O87" s="20" t="str">
        <f t="shared" si="2"/>
        <v>C1</v>
      </c>
      <c r="R87" s="21" t="str">
        <f t="shared" si="3"/>
        <v>C1</v>
      </c>
    </row>
    <row r="88" spans="1:18" ht="27.75" customHeight="1" x14ac:dyDescent="0.25">
      <c r="A88" s="13">
        <v>82</v>
      </c>
      <c r="B88" s="13" t="s">
        <v>38389</v>
      </c>
      <c r="C88" s="13" t="s">
        <v>5026</v>
      </c>
      <c r="D88" s="14" t="s">
        <v>5027</v>
      </c>
      <c r="E88" s="15" t="s">
        <v>609</v>
      </c>
      <c r="F88" s="13" t="s">
        <v>5028</v>
      </c>
      <c r="G88" s="16" t="s">
        <v>4610</v>
      </c>
      <c r="H88" s="13" t="s">
        <v>259</v>
      </c>
      <c r="I88" s="13" t="s">
        <v>38091</v>
      </c>
      <c r="J88" s="13" t="s">
        <v>38091</v>
      </c>
      <c r="K88" s="13" t="s">
        <v>38390</v>
      </c>
      <c r="L88" s="17" t="s">
        <v>38391</v>
      </c>
      <c r="M88" s="18">
        <v>5632000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7.75" customHeight="1" x14ac:dyDescent="0.25">
      <c r="A89" s="13">
        <v>83</v>
      </c>
      <c r="B89" s="13" t="s">
        <v>38392</v>
      </c>
      <c r="C89" s="13" t="s">
        <v>28791</v>
      </c>
      <c r="D89" s="14" t="s">
        <v>449</v>
      </c>
      <c r="E89" s="15" t="s">
        <v>1464</v>
      </c>
      <c r="F89" s="13" t="s">
        <v>6973</v>
      </c>
      <c r="G89" s="16" t="s">
        <v>6645</v>
      </c>
      <c r="H89" s="13" t="s">
        <v>259</v>
      </c>
      <c r="I89" s="13" t="s">
        <v>38091</v>
      </c>
      <c r="J89" s="13" t="s">
        <v>38091</v>
      </c>
      <c r="K89" s="13" t="s">
        <v>38393</v>
      </c>
      <c r="L89" s="17" t="s">
        <v>38394</v>
      </c>
      <c r="M89" s="18">
        <v>3584000</v>
      </c>
      <c r="N89" s="19"/>
      <c r="O89" s="20" t="str">
        <f t="shared" si="2"/>
        <v>CĐ</v>
      </c>
      <c r="R89" s="21" t="str">
        <f t="shared" si="3"/>
        <v>CĐ</v>
      </c>
    </row>
    <row r="90" spans="1:18" ht="27.75" customHeight="1" x14ac:dyDescent="0.25">
      <c r="A90" s="13">
        <v>84</v>
      </c>
      <c r="B90" s="13" t="s">
        <v>38395</v>
      </c>
      <c r="C90" s="13" t="s">
        <v>14976</v>
      </c>
      <c r="D90" s="14" t="s">
        <v>14977</v>
      </c>
      <c r="E90" s="15" t="s">
        <v>697</v>
      </c>
      <c r="F90" s="13" t="s">
        <v>7600</v>
      </c>
      <c r="G90" s="16" t="s">
        <v>5992</v>
      </c>
      <c r="H90" s="13" t="s">
        <v>259</v>
      </c>
      <c r="I90" s="13" t="s">
        <v>38091</v>
      </c>
      <c r="J90" s="13" t="s">
        <v>38091</v>
      </c>
      <c r="K90" s="13" t="s">
        <v>38396</v>
      </c>
      <c r="L90" s="17" t="s">
        <v>38397</v>
      </c>
      <c r="M90" s="18">
        <v>3584000</v>
      </c>
      <c r="N90" s="19"/>
      <c r="O90" s="20" t="str">
        <f t="shared" si="2"/>
        <v>CĐ</v>
      </c>
      <c r="R90" s="21" t="str">
        <f t="shared" si="3"/>
        <v>CĐ</v>
      </c>
    </row>
    <row r="91" spans="1:18" ht="27.75" customHeight="1" x14ac:dyDescent="0.25">
      <c r="A91" s="13">
        <v>85</v>
      </c>
      <c r="B91" s="13" t="s">
        <v>38398</v>
      </c>
      <c r="C91" s="13" t="s">
        <v>14032</v>
      </c>
      <c r="D91" s="14" t="s">
        <v>1098</v>
      </c>
      <c r="E91" s="15" t="s">
        <v>32</v>
      </c>
      <c r="F91" s="13" t="s">
        <v>14033</v>
      </c>
      <c r="G91" s="16" t="s">
        <v>5849</v>
      </c>
      <c r="H91" s="13" t="s">
        <v>259</v>
      </c>
      <c r="I91" s="13" t="s">
        <v>38091</v>
      </c>
      <c r="J91" s="13" t="s">
        <v>38091</v>
      </c>
      <c r="K91" s="13" t="s">
        <v>38399</v>
      </c>
      <c r="L91" s="17" t="s">
        <v>38400</v>
      </c>
      <c r="M91" s="18">
        <v>5798000</v>
      </c>
      <c r="N91" s="19"/>
      <c r="O91" s="20" t="str">
        <f t="shared" si="2"/>
        <v>T4</v>
      </c>
      <c r="R91" s="21" t="str">
        <f t="shared" si="3"/>
        <v>T4</v>
      </c>
    </row>
    <row r="92" spans="1:18" ht="27.75" customHeight="1" x14ac:dyDescent="0.25">
      <c r="A92" s="13">
        <v>86</v>
      </c>
      <c r="B92" s="13" t="s">
        <v>38401</v>
      </c>
      <c r="C92" s="13" t="s">
        <v>38402</v>
      </c>
      <c r="D92" s="14" t="s">
        <v>38403</v>
      </c>
      <c r="E92" s="15" t="s">
        <v>3357</v>
      </c>
      <c r="F92" s="13" t="s">
        <v>36259</v>
      </c>
      <c r="G92" s="16" t="s">
        <v>397</v>
      </c>
      <c r="H92" s="13" t="s">
        <v>259</v>
      </c>
      <c r="I92" s="13" t="s">
        <v>38091</v>
      </c>
      <c r="J92" s="13" t="s">
        <v>38091</v>
      </c>
      <c r="K92" s="13" t="s">
        <v>38404</v>
      </c>
      <c r="L92" s="17" t="s">
        <v>38405</v>
      </c>
      <c r="M92" s="18">
        <v>4752000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7.75" customHeight="1" x14ac:dyDescent="0.25">
      <c r="A93" s="13">
        <v>87</v>
      </c>
      <c r="B93" s="13" t="s">
        <v>38406</v>
      </c>
      <c r="C93" s="13" t="s">
        <v>9468</v>
      </c>
      <c r="D93" s="14" t="s">
        <v>509</v>
      </c>
      <c r="E93" s="15" t="s">
        <v>73</v>
      </c>
      <c r="F93" s="13" t="s">
        <v>8052</v>
      </c>
      <c r="G93" s="16" t="s">
        <v>6645</v>
      </c>
      <c r="H93" s="13" t="s">
        <v>259</v>
      </c>
      <c r="I93" s="13" t="s">
        <v>38091</v>
      </c>
      <c r="J93" s="13" t="s">
        <v>38091</v>
      </c>
      <c r="K93" s="13" t="s">
        <v>38407</v>
      </c>
      <c r="L93" s="17" t="s">
        <v>38408</v>
      </c>
      <c r="M93" s="18">
        <v>3584000</v>
      </c>
      <c r="N93" s="19"/>
      <c r="O93" s="20" t="str">
        <f t="shared" si="2"/>
        <v>CĐ</v>
      </c>
      <c r="R93" s="21" t="str">
        <f t="shared" si="3"/>
        <v>CĐ</v>
      </c>
    </row>
    <row r="94" spans="1:18" ht="27.75" customHeight="1" x14ac:dyDescent="0.25">
      <c r="A94" s="13">
        <v>88</v>
      </c>
      <c r="B94" s="13" t="s">
        <v>38409</v>
      </c>
      <c r="C94" s="13" t="s">
        <v>38410</v>
      </c>
      <c r="D94" s="14" t="s">
        <v>7012</v>
      </c>
      <c r="E94" s="15" t="s">
        <v>574</v>
      </c>
      <c r="F94" s="13" t="s">
        <v>3907</v>
      </c>
      <c r="G94" s="16" t="s">
        <v>397</v>
      </c>
      <c r="H94" s="13" t="s">
        <v>259</v>
      </c>
      <c r="I94" s="13" t="s">
        <v>38091</v>
      </c>
      <c r="J94" s="13" t="s">
        <v>38091</v>
      </c>
      <c r="K94" s="13" t="s">
        <v>38411</v>
      </c>
      <c r="L94" s="17" t="s">
        <v>38412</v>
      </c>
      <c r="M94" s="18">
        <v>4752000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7.75" customHeight="1" x14ac:dyDescent="0.25">
      <c r="A95" s="13">
        <v>89</v>
      </c>
      <c r="B95" s="13" t="s">
        <v>38413</v>
      </c>
      <c r="C95" s="13" t="s">
        <v>27343</v>
      </c>
      <c r="D95" s="14" t="s">
        <v>1237</v>
      </c>
      <c r="E95" s="15" t="s">
        <v>8413</v>
      </c>
      <c r="F95" s="13" t="s">
        <v>9766</v>
      </c>
      <c r="G95" s="16" t="s">
        <v>6399</v>
      </c>
      <c r="H95" s="13" t="s">
        <v>259</v>
      </c>
      <c r="I95" s="13" t="s">
        <v>38091</v>
      </c>
      <c r="J95" s="13" t="s">
        <v>38091</v>
      </c>
      <c r="K95" s="13" t="s">
        <v>38414</v>
      </c>
      <c r="L95" s="17" t="s">
        <v>38415</v>
      </c>
      <c r="M95" s="18">
        <v>3584000</v>
      </c>
      <c r="N95" s="19"/>
      <c r="O95" s="20" t="str">
        <f t="shared" si="2"/>
        <v>C1</v>
      </c>
      <c r="R95" s="21" t="str">
        <f t="shared" si="3"/>
        <v>C1</v>
      </c>
    </row>
    <row r="96" spans="1:18" ht="27.75" customHeight="1" x14ac:dyDescent="0.25">
      <c r="A96" s="13">
        <v>90</v>
      </c>
      <c r="B96" s="13" t="s">
        <v>38416</v>
      </c>
      <c r="C96" s="13" t="s">
        <v>28252</v>
      </c>
      <c r="D96" s="14" t="s">
        <v>28253</v>
      </c>
      <c r="E96" s="15" t="s">
        <v>73</v>
      </c>
      <c r="F96" s="13" t="s">
        <v>9202</v>
      </c>
      <c r="G96" s="16" t="s">
        <v>7258</v>
      </c>
      <c r="H96" s="13" t="s">
        <v>259</v>
      </c>
      <c r="I96" s="13" t="s">
        <v>38091</v>
      </c>
      <c r="J96" s="13" t="s">
        <v>38091</v>
      </c>
      <c r="K96" s="13" t="s">
        <v>38417</v>
      </c>
      <c r="L96" s="17" t="s">
        <v>38418</v>
      </c>
      <c r="M96" s="18">
        <v>3840000</v>
      </c>
      <c r="N96" s="19"/>
      <c r="O96" s="20" t="str">
        <f t="shared" si="2"/>
        <v>CĐ</v>
      </c>
      <c r="R96" s="21" t="str">
        <f t="shared" si="3"/>
        <v>CĐ</v>
      </c>
    </row>
    <row r="97" spans="1:18" ht="27.75" customHeight="1" x14ac:dyDescent="0.25">
      <c r="A97" s="13">
        <v>91</v>
      </c>
      <c r="B97" s="13" t="s">
        <v>38419</v>
      </c>
      <c r="C97" s="13" t="s">
        <v>3310</v>
      </c>
      <c r="D97" s="14" t="s">
        <v>464</v>
      </c>
      <c r="E97" s="15" t="s">
        <v>2555</v>
      </c>
      <c r="F97" s="13" t="s">
        <v>3311</v>
      </c>
      <c r="G97" s="16" t="s">
        <v>3306</v>
      </c>
      <c r="H97" s="13" t="s">
        <v>259</v>
      </c>
      <c r="I97" s="13" t="s">
        <v>38091</v>
      </c>
      <c r="J97" s="13" t="s">
        <v>38091</v>
      </c>
      <c r="K97" s="13" t="s">
        <v>38420</v>
      </c>
      <c r="L97" s="17" t="s">
        <v>38421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7.75" customHeight="1" x14ac:dyDescent="0.25">
      <c r="A98" s="13">
        <v>92</v>
      </c>
      <c r="B98" s="13" t="s">
        <v>38422</v>
      </c>
      <c r="C98" s="13" t="s">
        <v>4122</v>
      </c>
      <c r="D98" s="14" t="s">
        <v>353</v>
      </c>
      <c r="E98" s="15" t="s">
        <v>115</v>
      </c>
      <c r="F98" s="13" t="s">
        <v>4123</v>
      </c>
      <c r="G98" s="16" t="s">
        <v>3306</v>
      </c>
      <c r="H98" s="13" t="s">
        <v>259</v>
      </c>
      <c r="I98" s="13" t="s">
        <v>38091</v>
      </c>
      <c r="J98" s="13" t="s">
        <v>38091</v>
      </c>
      <c r="K98" s="13" t="s">
        <v>38423</v>
      </c>
      <c r="L98" s="17" t="s">
        <v>38424</v>
      </c>
      <c r="M98" s="18">
        <v>5120000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7.75" customHeight="1" x14ac:dyDescent="0.25">
      <c r="A99" s="13">
        <v>93</v>
      </c>
      <c r="B99" s="13" t="s">
        <v>38425</v>
      </c>
      <c r="C99" s="13" t="s">
        <v>21942</v>
      </c>
      <c r="D99" s="14" t="s">
        <v>2497</v>
      </c>
      <c r="E99" s="15" t="s">
        <v>15306</v>
      </c>
      <c r="F99" s="13" t="s">
        <v>21943</v>
      </c>
      <c r="G99" s="16" t="s">
        <v>6282</v>
      </c>
      <c r="H99" s="13" t="s">
        <v>259</v>
      </c>
      <c r="I99" s="13" t="s">
        <v>38091</v>
      </c>
      <c r="J99" s="13" t="s">
        <v>38091</v>
      </c>
      <c r="K99" s="13" t="s">
        <v>38426</v>
      </c>
      <c r="L99" s="17" t="s">
        <v>38427</v>
      </c>
      <c r="M99" s="18">
        <v>3584000</v>
      </c>
      <c r="N99" s="19"/>
      <c r="O99" s="20" t="str">
        <f t="shared" si="2"/>
        <v>CĐ</v>
      </c>
      <c r="R99" s="21" t="str">
        <f t="shared" si="3"/>
        <v>CĐ</v>
      </c>
    </row>
    <row r="100" spans="1:18" ht="27.75" customHeight="1" x14ac:dyDescent="0.25">
      <c r="A100" s="13">
        <v>94</v>
      </c>
      <c r="B100" s="13" t="s">
        <v>38428</v>
      </c>
      <c r="C100" s="13" t="s">
        <v>38429</v>
      </c>
      <c r="D100" s="14" t="s">
        <v>38430</v>
      </c>
      <c r="E100" s="15" t="s">
        <v>988</v>
      </c>
      <c r="F100" s="13" t="s">
        <v>1962</v>
      </c>
      <c r="G100" s="16" t="s">
        <v>2062</v>
      </c>
      <c r="H100" s="13" t="s">
        <v>259</v>
      </c>
      <c r="I100" s="13" t="s">
        <v>38091</v>
      </c>
      <c r="J100" s="13" t="s">
        <v>38091</v>
      </c>
      <c r="K100" s="13" t="s">
        <v>38431</v>
      </c>
      <c r="L100" s="17" t="s">
        <v>38432</v>
      </c>
      <c r="M100" s="18">
        <v>4237000</v>
      </c>
      <c r="N100" s="19"/>
      <c r="O100" s="20" t="str">
        <f t="shared" si="2"/>
        <v>T2</v>
      </c>
      <c r="R100" s="21" t="str">
        <f t="shared" si="3"/>
        <v>NH 18-19T2</v>
      </c>
    </row>
    <row r="101" spans="1:18" ht="27.75" customHeight="1" x14ac:dyDescent="0.25">
      <c r="A101" s="13">
        <v>95</v>
      </c>
      <c r="B101" s="13" t="s">
        <v>38433</v>
      </c>
      <c r="C101" s="13" t="s">
        <v>38429</v>
      </c>
      <c r="D101" s="14" t="s">
        <v>38430</v>
      </c>
      <c r="E101" s="15" t="s">
        <v>988</v>
      </c>
      <c r="F101" s="13" t="s">
        <v>1962</v>
      </c>
      <c r="G101" s="16" t="s">
        <v>2062</v>
      </c>
      <c r="H101" s="13" t="s">
        <v>259</v>
      </c>
      <c r="I101" s="13" t="s">
        <v>38091</v>
      </c>
      <c r="J101" s="13" t="s">
        <v>38091</v>
      </c>
      <c r="K101" s="13" t="s">
        <v>38434</v>
      </c>
      <c r="L101" s="17" t="s">
        <v>38435</v>
      </c>
      <c r="M101" s="18">
        <v>2000000</v>
      </c>
      <c r="N101" s="19"/>
      <c r="O101" s="20" t="str">
        <f t="shared" si="2"/>
        <v>T2</v>
      </c>
      <c r="R101" s="21" t="str">
        <f t="shared" si="3"/>
        <v>NH 18-19T2</v>
      </c>
    </row>
    <row r="102" spans="1:18" ht="27.75" customHeight="1" x14ac:dyDescent="0.25">
      <c r="A102" s="13">
        <v>96</v>
      </c>
      <c r="B102" s="13" t="s">
        <v>38436</v>
      </c>
      <c r="C102" s="13" t="s">
        <v>31359</v>
      </c>
      <c r="D102" s="14" t="s">
        <v>31360</v>
      </c>
      <c r="E102" s="15" t="s">
        <v>1321</v>
      </c>
      <c r="F102" s="13" t="s">
        <v>5582</v>
      </c>
      <c r="G102" s="16" t="s">
        <v>18163</v>
      </c>
      <c r="H102" s="13" t="s">
        <v>259</v>
      </c>
      <c r="I102" s="13" t="s">
        <v>38091</v>
      </c>
      <c r="J102" s="13" t="s">
        <v>38091</v>
      </c>
      <c r="K102" s="13" t="s">
        <v>38437</v>
      </c>
      <c r="L102" s="17" t="s">
        <v>38438</v>
      </c>
      <c r="M102" s="18">
        <v>4940000</v>
      </c>
      <c r="N102" s="19"/>
      <c r="O102" s="20" t="str">
        <f t="shared" si="2"/>
        <v>T4</v>
      </c>
      <c r="R102" s="21" t="str">
        <f t="shared" si="3"/>
        <v>T4</v>
      </c>
    </row>
    <row r="103" spans="1:18" ht="27.75" customHeight="1" x14ac:dyDescent="0.25">
      <c r="A103" s="13">
        <v>97</v>
      </c>
      <c r="B103" s="13" t="s">
        <v>38439</v>
      </c>
      <c r="C103" s="13" t="s">
        <v>28927</v>
      </c>
      <c r="D103" s="14" t="s">
        <v>1799</v>
      </c>
      <c r="E103" s="15" t="s">
        <v>941</v>
      </c>
      <c r="F103" s="13" t="s">
        <v>5259</v>
      </c>
      <c r="G103" s="16" t="s">
        <v>7455</v>
      </c>
      <c r="H103" s="13" t="s">
        <v>259</v>
      </c>
      <c r="I103" s="13" t="s">
        <v>38091</v>
      </c>
      <c r="J103" s="13" t="s">
        <v>38091</v>
      </c>
      <c r="K103" s="13" t="s">
        <v>38440</v>
      </c>
      <c r="L103" s="17" t="s">
        <v>38441</v>
      </c>
      <c r="M103" s="18">
        <v>3072000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7.75" customHeight="1" x14ac:dyDescent="0.25">
      <c r="A104" s="13">
        <v>98</v>
      </c>
      <c r="B104" s="13" t="s">
        <v>38442</v>
      </c>
      <c r="C104" s="13" t="s">
        <v>5906</v>
      </c>
      <c r="D104" s="14" t="s">
        <v>5907</v>
      </c>
      <c r="E104" s="15" t="s">
        <v>1552</v>
      </c>
      <c r="F104" s="13" t="s">
        <v>5908</v>
      </c>
      <c r="G104" s="16" t="s">
        <v>5909</v>
      </c>
      <c r="H104" s="13" t="s">
        <v>259</v>
      </c>
      <c r="I104" s="13" t="s">
        <v>38091</v>
      </c>
      <c r="J104" s="13" t="s">
        <v>38091</v>
      </c>
      <c r="K104" s="13" t="s">
        <v>38443</v>
      </c>
      <c r="L104" s="17" t="s">
        <v>38444</v>
      </c>
      <c r="M104" s="18">
        <v>4096000</v>
      </c>
      <c r="N104" s="19"/>
      <c r="O104" s="20" t="str">
        <f t="shared" si="2"/>
        <v>C1</v>
      </c>
      <c r="R104" s="21" t="str">
        <f t="shared" si="3"/>
        <v>C1</v>
      </c>
    </row>
    <row r="105" spans="1:18" ht="27.75" customHeight="1" x14ac:dyDescent="0.25">
      <c r="A105" s="13">
        <v>99</v>
      </c>
      <c r="B105" s="13" t="s">
        <v>38445</v>
      </c>
      <c r="C105" s="13" t="s">
        <v>12557</v>
      </c>
      <c r="D105" s="14" t="s">
        <v>1039</v>
      </c>
      <c r="E105" s="15" t="s">
        <v>12534</v>
      </c>
      <c r="F105" s="13" t="s">
        <v>9694</v>
      </c>
      <c r="G105" s="16" t="s">
        <v>6369</v>
      </c>
      <c r="H105" s="13" t="s">
        <v>259</v>
      </c>
      <c r="I105" s="13" t="s">
        <v>38091</v>
      </c>
      <c r="J105" s="13" t="s">
        <v>38091</v>
      </c>
      <c r="K105" s="13" t="s">
        <v>38446</v>
      </c>
      <c r="L105" s="17" t="s">
        <v>38447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7.75" customHeight="1" x14ac:dyDescent="0.25">
      <c r="A106" s="13">
        <v>100</v>
      </c>
      <c r="B106" s="13" t="s">
        <v>38448</v>
      </c>
      <c r="C106" s="13" t="s">
        <v>38449</v>
      </c>
      <c r="D106" s="14" t="s">
        <v>7427</v>
      </c>
      <c r="E106" s="15" t="s">
        <v>208</v>
      </c>
      <c r="F106" s="13" t="s">
        <v>4258</v>
      </c>
      <c r="G106" s="16" t="s">
        <v>5128</v>
      </c>
      <c r="H106" s="13" t="s">
        <v>259</v>
      </c>
      <c r="I106" s="13" t="s">
        <v>38091</v>
      </c>
      <c r="J106" s="13" t="s">
        <v>38091</v>
      </c>
      <c r="K106" s="13" t="s">
        <v>38450</v>
      </c>
      <c r="L106" s="17" t="s">
        <v>38451</v>
      </c>
      <c r="M106" s="18">
        <v>5120000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7.75" customHeight="1" x14ac:dyDescent="0.25">
      <c r="A107" s="13">
        <v>101</v>
      </c>
      <c r="B107" s="13" t="s">
        <v>38452</v>
      </c>
      <c r="C107" s="13" t="s">
        <v>11498</v>
      </c>
      <c r="D107" s="14" t="s">
        <v>464</v>
      </c>
      <c r="E107" s="15" t="s">
        <v>2643</v>
      </c>
      <c r="F107" s="13" t="s">
        <v>7287</v>
      </c>
      <c r="G107" s="16" t="s">
        <v>6369</v>
      </c>
      <c r="H107" s="13" t="s">
        <v>259</v>
      </c>
      <c r="I107" s="13" t="s">
        <v>38091</v>
      </c>
      <c r="J107" s="13" t="s">
        <v>38091</v>
      </c>
      <c r="K107" s="13" t="s">
        <v>38453</v>
      </c>
      <c r="L107" s="17" t="s">
        <v>38454</v>
      </c>
      <c r="M107" s="18">
        <v>4096000</v>
      </c>
      <c r="N107" s="19"/>
      <c r="O107" s="20" t="str">
        <f t="shared" si="2"/>
        <v>C1</v>
      </c>
      <c r="R107" s="21" t="str">
        <f t="shared" si="3"/>
        <v>C1</v>
      </c>
    </row>
    <row r="108" spans="1:18" ht="27.75" customHeight="1" x14ac:dyDescent="0.25">
      <c r="A108" s="13">
        <v>102</v>
      </c>
      <c r="B108" s="13" t="s">
        <v>38455</v>
      </c>
      <c r="C108" s="13" t="s">
        <v>20728</v>
      </c>
      <c r="D108" s="14" t="s">
        <v>509</v>
      </c>
      <c r="E108" s="15" t="s">
        <v>20729</v>
      </c>
      <c r="F108" s="13" t="s">
        <v>20730</v>
      </c>
      <c r="G108" s="16" t="s">
        <v>5909</v>
      </c>
      <c r="H108" s="13" t="s">
        <v>259</v>
      </c>
      <c r="I108" s="13" t="s">
        <v>38091</v>
      </c>
      <c r="J108" s="13" t="s">
        <v>38091</v>
      </c>
      <c r="K108" s="13" t="s">
        <v>38456</v>
      </c>
      <c r="L108" s="17" t="s">
        <v>38457</v>
      </c>
      <c r="M108" s="18">
        <v>4096000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7.75" customHeight="1" x14ac:dyDescent="0.25">
      <c r="A109" s="13">
        <v>103</v>
      </c>
      <c r="B109" s="13" t="s">
        <v>38458</v>
      </c>
      <c r="C109" s="13" t="s">
        <v>38459</v>
      </c>
      <c r="D109" s="14" t="s">
        <v>38460</v>
      </c>
      <c r="E109" s="15" t="s">
        <v>18464</v>
      </c>
      <c r="F109" s="13" t="s">
        <v>425</v>
      </c>
      <c r="G109" s="16" t="s">
        <v>5128</v>
      </c>
      <c r="H109" s="13" t="s">
        <v>259</v>
      </c>
      <c r="I109" s="13" t="s">
        <v>38091</v>
      </c>
      <c r="J109" s="13" t="s">
        <v>38091</v>
      </c>
      <c r="K109" s="13" t="s">
        <v>38461</v>
      </c>
      <c r="L109" s="17" t="s">
        <v>38462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7.75" customHeight="1" x14ac:dyDescent="0.25">
      <c r="A110" s="13">
        <v>104</v>
      </c>
      <c r="B110" s="13" t="s">
        <v>38463</v>
      </c>
      <c r="C110" s="13" t="s">
        <v>5303</v>
      </c>
      <c r="D110" s="14" t="s">
        <v>5304</v>
      </c>
      <c r="E110" s="15" t="s">
        <v>19</v>
      </c>
      <c r="F110" s="13" t="s">
        <v>5172</v>
      </c>
      <c r="G110" s="16" t="s">
        <v>3994</v>
      </c>
      <c r="H110" s="13" t="s">
        <v>259</v>
      </c>
      <c r="I110" s="13" t="s">
        <v>38091</v>
      </c>
      <c r="J110" s="13" t="s">
        <v>38091</v>
      </c>
      <c r="K110" s="13" t="s">
        <v>38464</v>
      </c>
      <c r="L110" s="17" t="s">
        <v>38465</v>
      </c>
      <c r="M110" s="18">
        <v>4752000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7.75" customHeight="1" x14ac:dyDescent="0.25">
      <c r="A111" s="13">
        <v>105</v>
      </c>
      <c r="B111" s="13" t="s">
        <v>38466</v>
      </c>
      <c r="C111" s="13" t="s">
        <v>19547</v>
      </c>
      <c r="D111" s="14" t="s">
        <v>19548</v>
      </c>
      <c r="E111" s="15" t="s">
        <v>19549</v>
      </c>
      <c r="F111" s="13" t="s">
        <v>3980</v>
      </c>
      <c r="G111" s="16" t="s">
        <v>3299</v>
      </c>
      <c r="H111" s="13" t="s">
        <v>259</v>
      </c>
      <c r="I111" s="13" t="s">
        <v>38091</v>
      </c>
      <c r="J111" s="13" t="s">
        <v>38091</v>
      </c>
      <c r="K111" s="13" t="s">
        <v>38467</v>
      </c>
      <c r="L111" s="17" t="s">
        <v>38468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7.75" customHeight="1" x14ac:dyDescent="0.25">
      <c r="A112" s="13">
        <v>106</v>
      </c>
      <c r="B112" s="13" t="s">
        <v>38469</v>
      </c>
      <c r="C112" s="13" t="s">
        <v>28097</v>
      </c>
      <c r="D112" s="14" t="s">
        <v>952</v>
      </c>
      <c r="E112" s="15" t="s">
        <v>26670</v>
      </c>
      <c r="F112" s="13" t="s">
        <v>14738</v>
      </c>
      <c r="G112" s="16" t="s">
        <v>6942</v>
      </c>
      <c r="H112" s="13" t="s">
        <v>259</v>
      </c>
      <c r="I112" s="13" t="s">
        <v>38091</v>
      </c>
      <c r="J112" s="13" t="s">
        <v>38091</v>
      </c>
      <c r="K112" s="13" t="s">
        <v>38470</v>
      </c>
      <c r="L112" s="17" t="s">
        <v>38471</v>
      </c>
      <c r="M112" s="18">
        <v>4352000</v>
      </c>
      <c r="N112" s="19"/>
      <c r="O112" s="20" t="str">
        <f t="shared" si="2"/>
        <v>CĐ</v>
      </c>
      <c r="R112" s="21" t="str">
        <f t="shared" si="3"/>
        <v>CĐ</v>
      </c>
    </row>
    <row r="113" spans="1:18" ht="27.75" customHeight="1" x14ac:dyDescent="0.25">
      <c r="A113" s="13">
        <v>107</v>
      </c>
      <c r="B113" s="13" t="s">
        <v>38472</v>
      </c>
      <c r="C113" s="13" t="s">
        <v>15203</v>
      </c>
      <c r="D113" s="14" t="s">
        <v>2022</v>
      </c>
      <c r="E113" s="15" t="s">
        <v>731</v>
      </c>
      <c r="F113" s="13" t="s">
        <v>9748</v>
      </c>
      <c r="G113" s="16" t="s">
        <v>6282</v>
      </c>
      <c r="H113" s="13" t="s">
        <v>259</v>
      </c>
      <c r="I113" s="13" t="s">
        <v>38091</v>
      </c>
      <c r="J113" s="13" t="s">
        <v>38091</v>
      </c>
      <c r="K113" s="13" t="s">
        <v>38473</v>
      </c>
      <c r="L113" s="17" t="s">
        <v>38474</v>
      </c>
      <c r="M113" s="18">
        <v>3584000</v>
      </c>
      <c r="N113" s="19"/>
      <c r="O113" s="20" t="str">
        <f t="shared" si="2"/>
        <v>CĐ</v>
      </c>
      <c r="R113" s="21" t="str">
        <f t="shared" si="3"/>
        <v>CĐ</v>
      </c>
    </row>
    <row r="114" spans="1:18" ht="27.75" customHeight="1" x14ac:dyDescent="0.25">
      <c r="A114" s="13">
        <v>108</v>
      </c>
      <c r="B114" s="13" t="s">
        <v>38475</v>
      </c>
      <c r="C114" s="13" t="s">
        <v>19628</v>
      </c>
      <c r="D114" s="14" t="s">
        <v>402</v>
      </c>
      <c r="E114" s="15" t="s">
        <v>15</v>
      </c>
      <c r="F114" s="13" t="s">
        <v>1245</v>
      </c>
      <c r="G114" s="16" t="s">
        <v>5589</v>
      </c>
      <c r="H114" s="13" t="s">
        <v>259</v>
      </c>
      <c r="I114" s="13" t="s">
        <v>38091</v>
      </c>
      <c r="J114" s="13" t="s">
        <v>38091</v>
      </c>
      <c r="K114" s="13" t="s">
        <v>38476</v>
      </c>
      <c r="L114" s="17" t="s">
        <v>38477</v>
      </c>
      <c r="M114" s="18">
        <v>3350000</v>
      </c>
      <c r="N114" s="19"/>
      <c r="O114" s="20" t="str">
        <f t="shared" si="2"/>
        <v>TCN</v>
      </c>
      <c r="R114" s="21" t="str">
        <f t="shared" si="3"/>
        <v>TCN</v>
      </c>
    </row>
    <row r="115" spans="1:18" ht="27.75" customHeight="1" x14ac:dyDescent="0.25">
      <c r="A115" s="13">
        <v>109</v>
      </c>
      <c r="B115" s="13" t="s">
        <v>38478</v>
      </c>
      <c r="C115" s="13" t="s">
        <v>38479</v>
      </c>
      <c r="D115" s="14" t="s">
        <v>9730</v>
      </c>
      <c r="E115" s="15" t="s">
        <v>609</v>
      </c>
      <c r="F115" s="13" t="s">
        <v>38480</v>
      </c>
      <c r="G115" s="16" t="s">
        <v>792</v>
      </c>
      <c r="H115" s="13" t="s">
        <v>259</v>
      </c>
      <c r="I115" s="13" t="s">
        <v>38091</v>
      </c>
      <c r="J115" s="13" t="s">
        <v>38091</v>
      </c>
      <c r="K115" s="13" t="s">
        <v>38481</v>
      </c>
      <c r="L115" s="17" t="s">
        <v>38482</v>
      </c>
      <c r="M115" s="18">
        <v>4560000</v>
      </c>
      <c r="N115" s="19"/>
      <c r="O115" s="20" t="str">
        <f t="shared" si="2"/>
        <v>T4</v>
      </c>
      <c r="R115" s="21" t="str">
        <f t="shared" si="3"/>
        <v>NH 18-19T4</v>
      </c>
    </row>
    <row r="116" spans="1:18" ht="27.75" customHeight="1" x14ac:dyDescent="0.25">
      <c r="A116" s="13">
        <v>110</v>
      </c>
      <c r="B116" s="13" t="s">
        <v>38483</v>
      </c>
      <c r="C116" s="13" t="s">
        <v>2327</v>
      </c>
      <c r="D116" s="14" t="s">
        <v>2328</v>
      </c>
      <c r="E116" s="15" t="s">
        <v>2329</v>
      </c>
      <c r="F116" s="13" t="s">
        <v>2330</v>
      </c>
      <c r="G116" s="16" t="s">
        <v>836</v>
      </c>
      <c r="H116" s="13" t="s">
        <v>259</v>
      </c>
      <c r="I116" s="13" t="s">
        <v>38091</v>
      </c>
      <c r="J116" s="13" t="s">
        <v>38091</v>
      </c>
      <c r="K116" s="13" t="s">
        <v>38484</v>
      </c>
      <c r="L116" s="17" t="s">
        <v>38485</v>
      </c>
      <c r="M116" s="18">
        <v>5129000</v>
      </c>
      <c r="N116" s="19"/>
      <c r="O116" s="20" t="str">
        <f t="shared" si="2"/>
        <v>T4</v>
      </c>
      <c r="R116" s="21" t="str">
        <f t="shared" si="3"/>
        <v>NH 18-19T4</v>
      </c>
    </row>
    <row r="117" spans="1:18" ht="27.75" customHeight="1" x14ac:dyDescent="0.25">
      <c r="A117" s="13">
        <v>111</v>
      </c>
      <c r="B117" s="13" t="s">
        <v>38486</v>
      </c>
      <c r="C117" s="13" t="s">
        <v>20888</v>
      </c>
      <c r="D117" s="14" t="s">
        <v>20889</v>
      </c>
      <c r="E117" s="15" t="s">
        <v>115</v>
      </c>
      <c r="F117" s="13" t="s">
        <v>5677</v>
      </c>
      <c r="G117" s="16" t="s">
        <v>6780</v>
      </c>
      <c r="H117" s="13" t="s">
        <v>259</v>
      </c>
      <c r="I117" s="13" t="s">
        <v>38091</v>
      </c>
      <c r="J117" s="13" t="s">
        <v>38091</v>
      </c>
      <c r="K117" s="13" t="s">
        <v>38487</v>
      </c>
      <c r="L117" s="17" t="s">
        <v>38488</v>
      </c>
      <c r="M117" s="18">
        <v>4096000</v>
      </c>
      <c r="N117" s="19"/>
      <c r="O117" s="20" t="str">
        <f t="shared" si="2"/>
        <v>C1</v>
      </c>
      <c r="R117" s="21" t="str">
        <f t="shared" si="3"/>
        <v>C1</v>
      </c>
    </row>
    <row r="118" spans="1:18" ht="27.75" customHeight="1" x14ac:dyDescent="0.25">
      <c r="A118" s="13">
        <v>112</v>
      </c>
      <c r="B118" s="13" t="s">
        <v>38489</v>
      </c>
      <c r="C118" s="13" t="s">
        <v>6419</v>
      </c>
      <c r="D118" s="14" t="s">
        <v>6420</v>
      </c>
      <c r="E118" s="15" t="s">
        <v>6421</v>
      </c>
      <c r="F118" s="13" t="s">
        <v>6422</v>
      </c>
      <c r="G118" s="16" t="s">
        <v>6405</v>
      </c>
      <c r="H118" s="13" t="s">
        <v>259</v>
      </c>
      <c r="I118" s="13" t="s">
        <v>38091</v>
      </c>
      <c r="J118" s="13" t="s">
        <v>38091</v>
      </c>
      <c r="K118" s="13" t="s">
        <v>38490</v>
      </c>
      <c r="L118" s="17" t="s">
        <v>38491</v>
      </c>
      <c r="M118" s="18">
        <v>3584000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7.75" customHeight="1" x14ac:dyDescent="0.25">
      <c r="A119" s="13">
        <v>113</v>
      </c>
      <c r="B119" s="13" t="s">
        <v>38492</v>
      </c>
      <c r="C119" s="13" t="s">
        <v>28446</v>
      </c>
      <c r="D119" s="14" t="s">
        <v>16081</v>
      </c>
      <c r="E119" s="15" t="s">
        <v>26</v>
      </c>
      <c r="F119" s="13" t="s">
        <v>15235</v>
      </c>
      <c r="G119" s="16" t="s">
        <v>14956</v>
      </c>
      <c r="H119" s="13" t="s">
        <v>259</v>
      </c>
      <c r="I119" s="13" t="s">
        <v>38091</v>
      </c>
      <c r="J119" s="13" t="s">
        <v>38091</v>
      </c>
      <c r="K119" s="13" t="s">
        <v>38493</v>
      </c>
      <c r="L119" s="17" t="s">
        <v>38494</v>
      </c>
      <c r="M119" s="18">
        <v>3250000</v>
      </c>
      <c r="N119" s="19"/>
      <c r="O119" s="20" t="str">
        <f t="shared" si="2"/>
        <v>CĐN</v>
      </c>
      <c r="R119" s="21" t="str">
        <f t="shared" si="3"/>
        <v>CĐN</v>
      </c>
    </row>
    <row r="120" spans="1:18" ht="27.75" customHeight="1" x14ac:dyDescent="0.25">
      <c r="A120" s="13">
        <v>114</v>
      </c>
      <c r="B120" s="13" t="s">
        <v>38495</v>
      </c>
      <c r="C120" s="13" t="s">
        <v>29410</v>
      </c>
      <c r="D120" s="14" t="s">
        <v>29411</v>
      </c>
      <c r="E120" s="15" t="s">
        <v>33</v>
      </c>
      <c r="F120" s="13" t="s">
        <v>7084</v>
      </c>
      <c r="G120" s="16" t="s">
        <v>14956</v>
      </c>
      <c r="H120" s="13" t="s">
        <v>259</v>
      </c>
      <c r="I120" s="13" t="s">
        <v>38091</v>
      </c>
      <c r="J120" s="13" t="s">
        <v>38091</v>
      </c>
      <c r="K120" s="13" t="s">
        <v>38496</v>
      </c>
      <c r="L120" s="17" t="s">
        <v>38497</v>
      </c>
      <c r="M120" s="18">
        <v>3250000</v>
      </c>
      <c r="N120" s="19"/>
      <c r="O120" s="20" t="str">
        <f t="shared" si="2"/>
        <v>CĐN</v>
      </c>
      <c r="R120" s="21" t="str">
        <f t="shared" si="3"/>
        <v>CĐN</v>
      </c>
    </row>
    <row r="121" spans="1:18" ht="27.75" customHeight="1" x14ac:dyDescent="0.25">
      <c r="A121" s="13">
        <v>115</v>
      </c>
      <c r="B121" s="13" t="s">
        <v>38498</v>
      </c>
      <c r="C121" s="13" t="s">
        <v>28450</v>
      </c>
      <c r="D121" s="14" t="s">
        <v>3527</v>
      </c>
      <c r="E121" s="15" t="s">
        <v>1444</v>
      </c>
      <c r="F121" s="13" t="s">
        <v>8245</v>
      </c>
      <c r="G121" s="16" t="s">
        <v>6942</v>
      </c>
      <c r="H121" s="13" t="s">
        <v>259</v>
      </c>
      <c r="I121" s="13" t="s">
        <v>38091</v>
      </c>
      <c r="J121" s="13" t="s">
        <v>38091</v>
      </c>
      <c r="K121" s="13" t="s">
        <v>38499</v>
      </c>
      <c r="L121" s="17" t="s">
        <v>38500</v>
      </c>
      <c r="M121" s="18">
        <v>4352000</v>
      </c>
      <c r="N121" s="19"/>
      <c r="O121" s="20" t="str">
        <f t="shared" si="2"/>
        <v>CĐ</v>
      </c>
      <c r="R121" s="21" t="str">
        <f t="shared" si="3"/>
        <v>CĐ</v>
      </c>
    </row>
    <row r="122" spans="1:18" ht="27.75" customHeight="1" x14ac:dyDescent="0.25">
      <c r="A122" s="13">
        <v>116</v>
      </c>
      <c r="B122" s="13" t="s">
        <v>38501</v>
      </c>
      <c r="C122" s="13" t="s">
        <v>38502</v>
      </c>
      <c r="D122" s="14" t="s">
        <v>464</v>
      </c>
      <c r="E122" s="15" t="s">
        <v>1314</v>
      </c>
      <c r="F122" s="13" t="s">
        <v>6522</v>
      </c>
      <c r="G122" s="16" t="s">
        <v>4610</v>
      </c>
      <c r="H122" s="13" t="s">
        <v>259</v>
      </c>
      <c r="I122" s="13" t="s">
        <v>38091</v>
      </c>
      <c r="J122" s="13" t="s">
        <v>38091</v>
      </c>
      <c r="K122" s="13" t="s">
        <v>38503</v>
      </c>
      <c r="L122" s="17" t="s">
        <v>38504</v>
      </c>
      <c r="M122" s="18">
        <v>5632000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7.75" customHeight="1" x14ac:dyDescent="0.25">
      <c r="A123" s="13">
        <v>117</v>
      </c>
      <c r="B123" s="13"/>
      <c r="C123" s="13"/>
      <c r="D123" s="14"/>
      <c r="E123" s="15"/>
      <c r="F123" s="13"/>
      <c r="G123" s="16"/>
      <c r="H123" s="13"/>
      <c r="I123" s="13"/>
      <c r="J123" s="13"/>
      <c r="K123" s="13"/>
      <c r="L123" s="17" t="s">
        <v>38603</v>
      </c>
      <c r="M123" s="18"/>
      <c r="N123" s="19" t="s">
        <v>8787</v>
      </c>
      <c r="O123" s="20"/>
      <c r="R123" s="21"/>
    </row>
    <row r="124" spans="1:18" ht="27.75" customHeight="1" x14ac:dyDescent="0.25">
      <c r="A124" s="13">
        <v>118</v>
      </c>
      <c r="B124" s="13" t="s">
        <v>38505</v>
      </c>
      <c r="C124" s="13" t="s">
        <v>12367</v>
      </c>
      <c r="D124" s="14" t="s">
        <v>12368</v>
      </c>
      <c r="E124" s="15" t="s">
        <v>2336</v>
      </c>
      <c r="F124" s="13" t="s">
        <v>12369</v>
      </c>
      <c r="G124" s="16" t="s">
        <v>6201</v>
      </c>
      <c r="H124" s="13" t="s">
        <v>259</v>
      </c>
      <c r="I124" s="13" t="s">
        <v>38091</v>
      </c>
      <c r="J124" s="13" t="s">
        <v>38091</v>
      </c>
      <c r="K124" s="13" t="s">
        <v>38506</v>
      </c>
      <c r="L124" s="17" t="s">
        <v>38507</v>
      </c>
      <c r="M124" s="18">
        <v>3584000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7.75" customHeight="1" x14ac:dyDescent="0.25">
      <c r="A125" s="13">
        <v>119</v>
      </c>
      <c r="B125" s="13" t="s">
        <v>38508</v>
      </c>
      <c r="C125" s="13" t="s">
        <v>25845</v>
      </c>
      <c r="D125" s="14" t="s">
        <v>5258</v>
      </c>
      <c r="E125" s="15" t="s">
        <v>431</v>
      </c>
      <c r="F125" s="13" t="s">
        <v>25846</v>
      </c>
      <c r="G125" s="16" t="s">
        <v>6645</v>
      </c>
      <c r="H125" s="13" t="s">
        <v>259</v>
      </c>
      <c r="I125" s="13" t="s">
        <v>38091</v>
      </c>
      <c r="J125" s="13" t="s">
        <v>38091</v>
      </c>
      <c r="K125" s="13" t="s">
        <v>38509</v>
      </c>
      <c r="L125" s="17" t="s">
        <v>38510</v>
      </c>
      <c r="M125" s="18">
        <v>3584000</v>
      </c>
      <c r="N125" s="19"/>
      <c r="O125" s="20" t="str">
        <f t="shared" si="2"/>
        <v>CĐ</v>
      </c>
      <c r="R125" s="21" t="str">
        <f t="shared" si="3"/>
        <v>CĐ</v>
      </c>
    </row>
    <row r="126" spans="1:18" ht="27.75" customHeight="1" x14ac:dyDescent="0.25">
      <c r="A126" s="13">
        <v>120</v>
      </c>
      <c r="B126" s="13" t="s">
        <v>38511</v>
      </c>
      <c r="C126" s="13" t="s">
        <v>38512</v>
      </c>
      <c r="D126" s="14" t="s">
        <v>38513</v>
      </c>
      <c r="E126" s="15" t="s">
        <v>431</v>
      </c>
      <c r="F126" s="13" t="s">
        <v>24203</v>
      </c>
      <c r="G126" s="16" t="s">
        <v>843</v>
      </c>
      <c r="H126" s="13" t="s">
        <v>259</v>
      </c>
      <c r="I126" s="13" t="s">
        <v>38091</v>
      </c>
      <c r="J126" s="13" t="s">
        <v>38091</v>
      </c>
      <c r="K126" s="13" t="s">
        <v>38514</v>
      </c>
      <c r="L126" s="17" t="s">
        <v>38515</v>
      </c>
      <c r="M126" s="18">
        <v>5888000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7.75" customHeight="1" x14ac:dyDescent="0.25">
      <c r="A127" s="13">
        <v>121</v>
      </c>
      <c r="B127" s="13" t="s">
        <v>38516</v>
      </c>
      <c r="C127" s="13" t="s">
        <v>7739</v>
      </c>
      <c r="D127" s="14" t="s">
        <v>184</v>
      </c>
      <c r="E127" s="15" t="s">
        <v>22</v>
      </c>
      <c r="F127" s="13" t="s">
        <v>7035</v>
      </c>
      <c r="G127" s="16" t="s">
        <v>7116</v>
      </c>
      <c r="H127" s="13" t="s">
        <v>259</v>
      </c>
      <c r="I127" s="13" t="s">
        <v>38091</v>
      </c>
      <c r="J127" s="13" t="s">
        <v>38091</v>
      </c>
      <c r="K127" s="13" t="s">
        <v>38517</v>
      </c>
      <c r="L127" s="17" t="s">
        <v>38518</v>
      </c>
      <c r="M127" s="18">
        <v>3850000</v>
      </c>
      <c r="N127" s="19"/>
      <c r="O127" s="20" t="str">
        <f t="shared" si="2"/>
        <v>CĐN</v>
      </c>
      <c r="R127" s="21" t="str">
        <f t="shared" si="3"/>
        <v>CĐN</v>
      </c>
    </row>
    <row r="128" spans="1:18" ht="27.75" customHeight="1" x14ac:dyDescent="0.25">
      <c r="A128" s="13">
        <v>122</v>
      </c>
      <c r="B128" s="13" t="s">
        <v>38519</v>
      </c>
      <c r="C128" s="13" t="s">
        <v>38520</v>
      </c>
      <c r="D128" s="14" t="s">
        <v>8732</v>
      </c>
      <c r="E128" s="15" t="s">
        <v>1282</v>
      </c>
      <c r="F128" s="13" t="s">
        <v>5184</v>
      </c>
      <c r="G128" s="16" t="s">
        <v>4610</v>
      </c>
      <c r="H128" s="13" t="s">
        <v>259</v>
      </c>
      <c r="I128" s="13" t="s">
        <v>38091</v>
      </c>
      <c r="J128" s="13" t="s">
        <v>38091</v>
      </c>
      <c r="K128" s="13" t="s">
        <v>38521</v>
      </c>
      <c r="L128" s="17" t="s">
        <v>38522</v>
      </c>
      <c r="M128" s="18">
        <v>5632000</v>
      </c>
      <c r="N128" s="19"/>
      <c r="O128" s="20" t="str">
        <f t="shared" si="2"/>
        <v>C1</v>
      </c>
      <c r="R128" s="21" t="str">
        <f t="shared" si="3"/>
        <v>NH 18-19C1</v>
      </c>
    </row>
    <row r="129" spans="1:18" ht="27.75" customHeight="1" x14ac:dyDescent="0.25">
      <c r="A129" s="13">
        <v>123</v>
      </c>
      <c r="B129" s="13" t="s">
        <v>38523</v>
      </c>
      <c r="C129" s="13" t="s">
        <v>25209</v>
      </c>
      <c r="D129" s="14" t="s">
        <v>25210</v>
      </c>
      <c r="E129" s="15" t="s">
        <v>1957</v>
      </c>
      <c r="F129" s="13" t="s">
        <v>10025</v>
      </c>
      <c r="G129" s="16" t="s">
        <v>6452</v>
      </c>
      <c r="H129" s="13" t="s">
        <v>259</v>
      </c>
      <c r="I129" s="13" t="s">
        <v>38091</v>
      </c>
      <c r="J129" s="13" t="s">
        <v>38091</v>
      </c>
      <c r="K129" s="13" t="s">
        <v>38524</v>
      </c>
      <c r="L129" s="17" t="s">
        <v>38525</v>
      </c>
      <c r="M129" s="18">
        <v>3328000</v>
      </c>
      <c r="N129" s="19"/>
      <c r="O129" s="20" t="str">
        <f t="shared" si="2"/>
        <v>CĐ</v>
      </c>
      <c r="R129" s="21" t="str">
        <f t="shared" si="3"/>
        <v>CĐ</v>
      </c>
    </row>
    <row r="130" spans="1:18" ht="27.75" customHeight="1" x14ac:dyDescent="0.25">
      <c r="A130" s="13">
        <v>124</v>
      </c>
      <c r="B130" s="13" t="s">
        <v>38526</v>
      </c>
      <c r="C130" s="13" t="s">
        <v>38527</v>
      </c>
      <c r="D130" s="14" t="s">
        <v>5907</v>
      </c>
      <c r="E130" s="15" t="s">
        <v>941</v>
      </c>
      <c r="F130" s="13" t="s">
        <v>5656</v>
      </c>
      <c r="G130" s="16" t="s">
        <v>2484</v>
      </c>
      <c r="H130" s="13" t="s">
        <v>259</v>
      </c>
      <c r="I130" s="13" t="s">
        <v>38091</v>
      </c>
      <c r="J130" s="13" t="s">
        <v>38091</v>
      </c>
      <c r="K130" s="13" t="s">
        <v>38528</v>
      </c>
      <c r="L130" s="17" t="s">
        <v>38529</v>
      </c>
      <c r="M130" s="18">
        <v>5632000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7.75" customHeight="1" x14ac:dyDescent="0.25">
      <c r="A131" s="13">
        <v>125</v>
      </c>
      <c r="B131" s="13" t="s">
        <v>38530</v>
      </c>
      <c r="C131" s="13" t="s">
        <v>38531</v>
      </c>
      <c r="D131" s="14" t="s">
        <v>107</v>
      </c>
      <c r="E131" s="15" t="s">
        <v>1006</v>
      </c>
      <c r="F131" s="13" t="s">
        <v>1169</v>
      </c>
      <c r="G131" s="16" t="s">
        <v>3306</v>
      </c>
      <c r="H131" s="13" t="s">
        <v>259</v>
      </c>
      <c r="I131" s="13" t="s">
        <v>38091</v>
      </c>
      <c r="J131" s="13" t="s">
        <v>38091</v>
      </c>
      <c r="K131" s="13" t="s">
        <v>38532</v>
      </c>
      <c r="L131" s="17" t="s">
        <v>38533</v>
      </c>
      <c r="M131" s="18">
        <v>5120000</v>
      </c>
      <c r="N131" s="19"/>
      <c r="O131" s="20" t="str">
        <f t="shared" si="2"/>
        <v>C1</v>
      </c>
      <c r="R131" s="21" t="str">
        <f t="shared" si="3"/>
        <v>NH 18-19C1</v>
      </c>
    </row>
    <row r="132" spans="1:18" ht="27.75" customHeight="1" x14ac:dyDescent="0.25">
      <c r="A132" s="13">
        <v>126</v>
      </c>
      <c r="B132" s="13" t="s">
        <v>38534</v>
      </c>
      <c r="C132" s="13" t="s">
        <v>38535</v>
      </c>
      <c r="D132" s="14" t="s">
        <v>394</v>
      </c>
      <c r="E132" s="15" t="s">
        <v>93</v>
      </c>
      <c r="F132" s="13" t="s">
        <v>5915</v>
      </c>
      <c r="G132" s="16" t="s">
        <v>5017</v>
      </c>
      <c r="H132" s="13" t="s">
        <v>259</v>
      </c>
      <c r="I132" s="13" t="s">
        <v>38091</v>
      </c>
      <c r="J132" s="13" t="s">
        <v>38091</v>
      </c>
      <c r="K132" s="13" t="s">
        <v>38536</v>
      </c>
      <c r="L132" s="17" t="s">
        <v>38537</v>
      </c>
      <c r="M132" s="18">
        <v>5120000</v>
      </c>
      <c r="N132" s="19"/>
      <c r="O132" s="20" t="str">
        <f t="shared" si="2"/>
        <v>C1</v>
      </c>
      <c r="R132" s="21" t="str">
        <f t="shared" si="3"/>
        <v>NH 18-19C1</v>
      </c>
    </row>
    <row r="133" spans="1:18" ht="27.75" customHeight="1" x14ac:dyDescent="0.25">
      <c r="A133" s="13">
        <v>127</v>
      </c>
      <c r="B133" s="13" t="s">
        <v>38538</v>
      </c>
      <c r="C133" s="13" t="s">
        <v>5126</v>
      </c>
      <c r="D133" s="14" t="s">
        <v>5127</v>
      </c>
      <c r="E133" s="15" t="s">
        <v>15</v>
      </c>
      <c r="F133" s="13" t="s">
        <v>4996</v>
      </c>
      <c r="G133" s="16" t="s">
        <v>5128</v>
      </c>
      <c r="H133" s="13" t="s">
        <v>259</v>
      </c>
      <c r="I133" s="13" t="s">
        <v>38091</v>
      </c>
      <c r="J133" s="13" t="s">
        <v>38091</v>
      </c>
      <c r="K133" s="13" t="s">
        <v>38539</v>
      </c>
      <c r="L133" s="17" t="s">
        <v>38540</v>
      </c>
      <c r="M133" s="18">
        <v>5120000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7.75" customHeight="1" x14ac:dyDescent="0.25">
      <c r="A134" s="13">
        <v>128</v>
      </c>
      <c r="B134" s="13" t="s">
        <v>38541</v>
      </c>
      <c r="C134" s="13" t="s">
        <v>12329</v>
      </c>
      <c r="D134" s="14" t="s">
        <v>1470</v>
      </c>
      <c r="E134" s="15" t="s">
        <v>12330</v>
      </c>
      <c r="F134" s="13" t="s">
        <v>12331</v>
      </c>
      <c r="G134" s="16" t="s">
        <v>6369</v>
      </c>
      <c r="H134" s="13" t="s">
        <v>259</v>
      </c>
      <c r="I134" s="13" t="s">
        <v>38091</v>
      </c>
      <c r="J134" s="13" t="s">
        <v>38091</v>
      </c>
      <c r="K134" s="13" t="s">
        <v>38542</v>
      </c>
      <c r="L134" s="17" t="s">
        <v>38543</v>
      </c>
      <c r="M134" s="18">
        <v>4096000</v>
      </c>
      <c r="N134" s="19"/>
      <c r="O134" s="20" t="str">
        <f t="shared" si="2"/>
        <v>C1</v>
      </c>
      <c r="R134" s="21" t="str">
        <f t="shared" si="3"/>
        <v>C1</v>
      </c>
    </row>
    <row r="135" spans="1:18" ht="27.75" customHeight="1" x14ac:dyDescent="0.25">
      <c r="A135" s="13">
        <v>129</v>
      </c>
      <c r="B135" s="13" t="s">
        <v>38544</v>
      </c>
      <c r="C135" s="13" t="s">
        <v>38545</v>
      </c>
      <c r="D135" s="14" t="s">
        <v>3527</v>
      </c>
      <c r="E135" s="15" t="s">
        <v>223</v>
      </c>
      <c r="F135" s="13" t="s">
        <v>3925</v>
      </c>
      <c r="G135" s="16" t="s">
        <v>6388</v>
      </c>
      <c r="H135" s="13" t="s">
        <v>259</v>
      </c>
      <c r="I135" s="13" t="s">
        <v>38091</v>
      </c>
      <c r="J135" s="13" t="s">
        <v>38091</v>
      </c>
      <c r="K135" s="13" t="s">
        <v>38546</v>
      </c>
      <c r="L135" s="17" t="s">
        <v>38547</v>
      </c>
      <c r="M135" s="18">
        <v>5120000</v>
      </c>
      <c r="N135" s="19"/>
      <c r="O135" s="20" t="str">
        <f t="shared" si="2"/>
        <v>C1</v>
      </c>
      <c r="R135" s="21" t="str">
        <f t="shared" si="3"/>
        <v>NH 18-19C1</v>
      </c>
    </row>
    <row r="136" spans="1:18" ht="27.75" customHeight="1" x14ac:dyDescent="0.25">
      <c r="A136" s="13">
        <v>130</v>
      </c>
      <c r="B136" s="13" t="s">
        <v>38548</v>
      </c>
      <c r="C136" s="13" t="s">
        <v>38549</v>
      </c>
      <c r="D136" s="14" t="s">
        <v>146</v>
      </c>
      <c r="E136" s="15" t="s">
        <v>666</v>
      </c>
      <c r="F136" s="13" t="s">
        <v>6276</v>
      </c>
      <c r="G136" s="16" t="s">
        <v>6388</v>
      </c>
      <c r="H136" s="13" t="s">
        <v>259</v>
      </c>
      <c r="I136" s="13" t="s">
        <v>38091</v>
      </c>
      <c r="J136" s="13" t="s">
        <v>38091</v>
      </c>
      <c r="K136" s="13" t="s">
        <v>38550</v>
      </c>
      <c r="L136" s="17" t="s">
        <v>38551</v>
      </c>
      <c r="M136" s="18">
        <v>5120000</v>
      </c>
      <c r="N136" s="19"/>
      <c r="O136" s="20" t="str">
        <f t="shared" ref="O136:O150" si="4">MID(G136,3,FIND("-",G136,1)-3)&amp;IF(MID(G136,3,5)="CĐ-LT","LT","")</f>
        <v>C1</v>
      </c>
      <c r="R136" s="21" t="str">
        <f t="shared" ref="R136:R150" si="5">IF(LEFT(G136,2)="18","NH 18-19","")&amp;O136</f>
        <v>NH 18-19C1</v>
      </c>
    </row>
    <row r="137" spans="1:18" ht="27.75" customHeight="1" x14ac:dyDescent="0.25">
      <c r="A137" s="13">
        <v>131</v>
      </c>
      <c r="B137" s="13" t="s">
        <v>38552</v>
      </c>
      <c r="C137" s="13" t="s">
        <v>38553</v>
      </c>
      <c r="D137" s="14" t="s">
        <v>184</v>
      </c>
      <c r="E137" s="15" t="s">
        <v>2043</v>
      </c>
      <c r="F137" s="13" t="s">
        <v>11545</v>
      </c>
      <c r="G137" s="16" t="s">
        <v>6388</v>
      </c>
      <c r="H137" s="13" t="s">
        <v>259</v>
      </c>
      <c r="I137" s="13" t="s">
        <v>38091</v>
      </c>
      <c r="J137" s="13" t="s">
        <v>38091</v>
      </c>
      <c r="K137" s="13" t="s">
        <v>38554</v>
      </c>
      <c r="L137" s="17" t="s">
        <v>38555</v>
      </c>
      <c r="M137" s="18">
        <v>5120000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7.75" customHeight="1" x14ac:dyDescent="0.25">
      <c r="A138" s="13">
        <v>132</v>
      </c>
      <c r="B138" s="13" t="s">
        <v>38556</v>
      </c>
      <c r="C138" s="13" t="s">
        <v>38557</v>
      </c>
      <c r="D138" s="14" t="s">
        <v>14145</v>
      </c>
      <c r="E138" s="15" t="s">
        <v>395</v>
      </c>
      <c r="F138" s="13" t="s">
        <v>38558</v>
      </c>
      <c r="G138" s="16" t="s">
        <v>705</v>
      </c>
      <c r="H138" s="13" t="s">
        <v>259</v>
      </c>
      <c r="I138" s="13" t="s">
        <v>38091</v>
      </c>
      <c r="J138" s="13" t="s">
        <v>38091</v>
      </c>
      <c r="K138" s="13" t="s">
        <v>38559</v>
      </c>
      <c r="L138" s="17" t="s">
        <v>38560</v>
      </c>
      <c r="M138" s="18">
        <v>5129000</v>
      </c>
      <c r="N138" s="19"/>
      <c r="O138" s="20" t="str">
        <f t="shared" si="4"/>
        <v>T4</v>
      </c>
      <c r="R138" s="21" t="str">
        <f t="shared" si="5"/>
        <v>NH 18-19T4</v>
      </c>
    </row>
    <row r="139" spans="1:18" ht="27.75" customHeight="1" x14ac:dyDescent="0.25">
      <c r="A139" s="13">
        <v>133</v>
      </c>
      <c r="B139" s="13" t="s">
        <v>38561</v>
      </c>
      <c r="C139" s="13" t="s">
        <v>18006</v>
      </c>
      <c r="D139" s="14" t="s">
        <v>7395</v>
      </c>
      <c r="E139" s="15" t="s">
        <v>3357</v>
      </c>
      <c r="F139" s="13" t="s">
        <v>10796</v>
      </c>
      <c r="G139" s="16" t="s">
        <v>10504</v>
      </c>
      <c r="H139" s="13" t="s">
        <v>259</v>
      </c>
      <c r="I139" s="13" t="s">
        <v>38091</v>
      </c>
      <c r="J139" s="13" t="s">
        <v>38091</v>
      </c>
      <c r="K139" s="13" t="s">
        <v>38562</v>
      </c>
      <c r="L139" s="17" t="s">
        <v>38563</v>
      </c>
      <c r="M139" s="18">
        <v>3350000</v>
      </c>
      <c r="N139" s="19"/>
      <c r="O139" s="20" t="str">
        <f t="shared" si="4"/>
        <v>TC</v>
      </c>
      <c r="R139" s="21" t="str">
        <f t="shared" si="5"/>
        <v>TC</v>
      </c>
    </row>
    <row r="140" spans="1:18" ht="27.75" customHeight="1" x14ac:dyDescent="0.25">
      <c r="A140" s="13">
        <v>134</v>
      </c>
      <c r="B140" s="13" t="s">
        <v>38564</v>
      </c>
      <c r="C140" s="13" t="s">
        <v>38565</v>
      </c>
      <c r="D140" s="14" t="s">
        <v>1660</v>
      </c>
      <c r="E140" s="15" t="s">
        <v>208</v>
      </c>
      <c r="F140" s="13" t="s">
        <v>11926</v>
      </c>
      <c r="G140" s="16" t="s">
        <v>6388</v>
      </c>
      <c r="H140" s="13" t="s">
        <v>259</v>
      </c>
      <c r="I140" s="13" t="s">
        <v>38091</v>
      </c>
      <c r="J140" s="13" t="s">
        <v>38091</v>
      </c>
      <c r="K140" s="13" t="s">
        <v>38566</v>
      </c>
      <c r="L140" s="17" t="s">
        <v>38567</v>
      </c>
      <c r="M140" s="18">
        <v>5120000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7.75" customHeight="1" x14ac:dyDescent="0.25">
      <c r="A141" s="13">
        <v>135</v>
      </c>
      <c r="B141" s="13" t="s">
        <v>38568</v>
      </c>
      <c r="C141" s="13" t="s">
        <v>38569</v>
      </c>
      <c r="D141" s="14" t="s">
        <v>14672</v>
      </c>
      <c r="E141" s="15" t="s">
        <v>5570</v>
      </c>
      <c r="F141" s="13" t="s">
        <v>31495</v>
      </c>
      <c r="G141" s="16" t="s">
        <v>21</v>
      </c>
      <c r="H141" s="13" t="s">
        <v>259</v>
      </c>
      <c r="I141" s="13" t="s">
        <v>38091</v>
      </c>
      <c r="J141" s="13" t="s">
        <v>38091</v>
      </c>
      <c r="K141" s="13" t="s">
        <v>38570</v>
      </c>
      <c r="L141" s="17" t="s">
        <v>38571</v>
      </c>
      <c r="M141" s="18">
        <v>5352000</v>
      </c>
      <c r="N141" s="19"/>
      <c r="O141" s="20" t="str">
        <f t="shared" si="4"/>
        <v>T4</v>
      </c>
      <c r="R141" s="21" t="str">
        <f t="shared" si="5"/>
        <v>NH 18-19T4</v>
      </c>
    </row>
    <row r="142" spans="1:18" ht="27.75" customHeight="1" x14ac:dyDescent="0.25">
      <c r="A142" s="13">
        <v>136</v>
      </c>
      <c r="B142" s="13" t="s">
        <v>38572</v>
      </c>
      <c r="C142" s="13" t="s">
        <v>38573</v>
      </c>
      <c r="D142" s="14" t="s">
        <v>121</v>
      </c>
      <c r="E142" s="15" t="s">
        <v>403</v>
      </c>
      <c r="F142" s="13" t="s">
        <v>36001</v>
      </c>
      <c r="G142" s="16" t="s">
        <v>5128</v>
      </c>
      <c r="H142" s="13" t="s">
        <v>259</v>
      </c>
      <c r="I142" s="13" t="s">
        <v>38091</v>
      </c>
      <c r="J142" s="13" t="s">
        <v>38091</v>
      </c>
      <c r="K142" s="13" t="s">
        <v>38574</v>
      </c>
      <c r="L142" s="17" t="s">
        <v>38575</v>
      </c>
      <c r="M142" s="18">
        <v>5120000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7.75" customHeight="1" x14ac:dyDescent="0.25">
      <c r="A143" s="13">
        <v>137</v>
      </c>
      <c r="B143" s="13" t="s">
        <v>38576</v>
      </c>
      <c r="C143" s="13" t="s">
        <v>20321</v>
      </c>
      <c r="D143" s="14" t="s">
        <v>3681</v>
      </c>
      <c r="E143" s="15" t="s">
        <v>312</v>
      </c>
      <c r="F143" s="13" t="s">
        <v>5991</v>
      </c>
      <c r="G143" s="16" t="s">
        <v>20322</v>
      </c>
      <c r="H143" s="13" t="s">
        <v>259</v>
      </c>
      <c r="I143" s="13" t="s">
        <v>38091</v>
      </c>
      <c r="J143" s="13" t="s">
        <v>38091</v>
      </c>
      <c r="K143" s="13" t="s">
        <v>38577</v>
      </c>
      <c r="L143" s="17" t="s">
        <v>38578</v>
      </c>
      <c r="M143" s="18">
        <v>768000</v>
      </c>
      <c r="N143" s="19"/>
      <c r="O143" s="20" t="str">
        <f t="shared" si="4"/>
        <v>CĐ</v>
      </c>
      <c r="R143" s="21" t="str">
        <f t="shared" si="5"/>
        <v>CĐ</v>
      </c>
    </row>
    <row r="144" spans="1:18" ht="27.75" customHeight="1" x14ac:dyDescent="0.25">
      <c r="A144" s="13">
        <v>138</v>
      </c>
      <c r="B144" s="13" t="s">
        <v>38579</v>
      </c>
      <c r="C144" s="13" t="s">
        <v>8653</v>
      </c>
      <c r="D144" s="14" t="s">
        <v>5348</v>
      </c>
      <c r="E144" s="15" t="s">
        <v>185</v>
      </c>
      <c r="F144" s="13" t="s">
        <v>7040</v>
      </c>
      <c r="G144" s="16" t="s">
        <v>6132</v>
      </c>
      <c r="H144" s="13" t="s">
        <v>259</v>
      </c>
      <c r="I144" s="13" t="s">
        <v>38091</v>
      </c>
      <c r="J144" s="13" t="s">
        <v>38091</v>
      </c>
      <c r="K144" s="13" t="s">
        <v>38580</v>
      </c>
      <c r="L144" s="17" t="s">
        <v>38581</v>
      </c>
      <c r="M144" s="18">
        <v>4096000</v>
      </c>
      <c r="N144" s="19"/>
      <c r="O144" s="20" t="str">
        <f t="shared" si="4"/>
        <v>C1</v>
      </c>
      <c r="R144" s="21" t="str">
        <f t="shared" si="5"/>
        <v>C1</v>
      </c>
    </row>
    <row r="145" spans="1:19" ht="27.75" customHeight="1" x14ac:dyDescent="0.25">
      <c r="A145" s="13">
        <v>139</v>
      </c>
      <c r="B145" s="13" t="s">
        <v>38582</v>
      </c>
      <c r="C145" s="13" t="s">
        <v>38583</v>
      </c>
      <c r="D145" s="14" t="s">
        <v>10473</v>
      </c>
      <c r="E145" s="15" t="s">
        <v>115</v>
      </c>
      <c r="F145" s="13" t="s">
        <v>24999</v>
      </c>
      <c r="G145" s="16" t="s">
        <v>3547</v>
      </c>
      <c r="H145" s="13" t="s">
        <v>259</v>
      </c>
      <c r="I145" s="13" t="s">
        <v>38091</v>
      </c>
      <c r="J145" s="13" t="s">
        <v>38091</v>
      </c>
      <c r="K145" s="13" t="s">
        <v>38584</v>
      </c>
      <c r="L145" s="17" t="s">
        <v>38585</v>
      </c>
      <c r="M145" s="18">
        <v>5632000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9" ht="27.75" customHeight="1" x14ac:dyDescent="0.25">
      <c r="A146" s="13">
        <v>140</v>
      </c>
      <c r="B146" s="13" t="s">
        <v>38586</v>
      </c>
      <c r="C146" s="13" t="s">
        <v>10913</v>
      </c>
      <c r="D146" s="14" t="s">
        <v>10914</v>
      </c>
      <c r="E146" s="15" t="s">
        <v>154</v>
      </c>
      <c r="F146" s="13" t="s">
        <v>7920</v>
      </c>
      <c r="G146" s="16" t="s">
        <v>5836</v>
      </c>
      <c r="H146" s="13" t="s">
        <v>259</v>
      </c>
      <c r="I146" s="13" t="s">
        <v>38091</v>
      </c>
      <c r="J146" s="13" t="s">
        <v>38091</v>
      </c>
      <c r="K146" s="13" t="s">
        <v>38587</v>
      </c>
      <c r="L146" s="17" t="s">
        <v>38588</v>
      </c>
      <c r="M146" s="18">
        <v>3328000</v>
      </c>
      <c r="N146" s="19"/>
      <c r="O146" s="20" t="str">
        <f t="shared" si="4"/>
        <v>C1</v>
      </c>
      <c r="R146" s="21" t="str">
        <f t="shared" si="5"/>
        <v>C1</v>
      </c>
    </row>
    <row r="147" spans="1:19" ht="27.75" customHeight="1" x14ac:dyDescent="0.25">
      <c r="A147" s="13">
        <v>141</v>
      </c>
      <c r="B147" s="13" t="s">
        <v>38589</v>
      </c>
      <c r="C147" s="13" t="s">
        <v>23161</v>
      </c>
      <c r="D147" s="14" t="s">
        <v>23162</v>
      </c>
      <c r="E147" s="15" t="s">
        <v>1418</v>
      </c>
      <c r="F147" s="13" t="s">
        <v>10130</v>
      </c>
      <c r="G147" s="16" t="s">
        <v>10309</v>
      </c>
      <c r="H147" s="13" t="s">
        <v>259</v>
      </c>
      <c r="I147" s="13" t="s">
        <v>38091</v>
      </c>
      <c r="J147" s="13" t="s">
        <v>38091</v>
      </c>
      <c r="K147" s="13" t="s">
        <v>38590</v>
      </c>
      <c r="L147" s="17" t="s">
        <v>38591</v>
      </c>
      <c r="M147" s="18">
        <v>4096000</v>
      </c>
      <c r="N147" s="19"/>
      <c r="O147" s="20" t="str">
        <f t="shared" si="4"/>
        <v>C1</v>
      </c>
      <c r="R147" s="21" t="str">
        <f t="shared" si="5"/>
        <v>C1</v>
      </c>
    </row>
    <row r="148" spans="1:19" ht="27.75" customHeight="1" x14ac:dyDescent="0.25">
      <c r="A148" s="13">
        <v>142</v>
      </c>
      <c r="B148" s="13" t="s">
        <v>38592</v>
      </c>
      <c r="C148" s="13" t="s">
        <v>17436</v>
      </c>
      <c r="D148" s="14" t="s">
        <v>17437</v>
      </c>
      <c r="E148" s="15" t="s">
        <v>574</v>
      </c>
      <c r="F148" s="13" t="s">
        <v>17438</v>
      </c>
      <c r="G148" s="16" t="s">
        <v>6559</v>
      </c>
      <c r="H148" s="13" t="s">
        <v>259</v>
      </c>
      <c r="I148" s="13" t="s">
        <v>38091</v>
      </c>
      <c r="J148" s="13" t="s">
        <v>38091</v>
      </c>
      <c r="K148" s="13" t="s">
        <v>38593</v>
      </c>
      <c r="L148" s="17" t="s">
        <v>38594</v>
      </c>
      <c r="M148" s="18">
        <v>3350000</v>
      </c>
      <c r="N148" s="19"/>
      <c r="O148" s="20" t="str">
        <f t="shared" si="4"/>
        <v>TCN</v>
      </c>
      <c r="R148" s="21" t="str">
        <f t="shared" si="5"/>
        <v>TCN</v>
      </c>
    </row>
    <row r="149" spans="1:19" ht="27.75" customHeight="1" x14ac:dyDescent="0.25">
      <c r="A149" s="13">
        <v>143</v>
      </c>
      <c r="B149" s="13" t="s">
        <v>38595</v>
      </c>
      <c r="C149" s="13" t="s">
        <v>15970</v>
      </c>
      <c r="D149" s="14" t="s">
        <v>15971</v>
      </c>
      <c r="E149" s="15" t="s">
        <v>185</v>
      </c>
      <c r="F149" s="13" t="s">
        <v>13809</v>
      </c>
      <c r="G149" s="16" t="s">
        <v>8317</v>
      </c>
      <c r="H149" s="13" t="s">
        <v>259</v>
      </c>
      <c r="I149" s="13" t="s">
        <v>38091</v>
      </c>
      <c r="J149" s="13" t="s">
        <v>38091</v>
      </c>
      <c r="K149" s="13" t="s">
        <v>38596</v>
      </c>
      <c r="L149" s="17" t="s">
        <v>38597</v>
      </c>
      <c r="M149" s="18">
        <v>3584000</v>
      </c>
      <c r="N149" s="19"/>
      <c r="O149" s="20" t="str">
        <f t="shared" si="4"/>
        <v>CĐ</v>
      </c>
      <c r="R149" s="21" t="str">
        <f t="shared" si="5"/>
        <v>CĐ</v>
      </c>
    </row>
    <row r="150" spans="1:19" ht="27.75" customHeight="1" x14ac:dyDescent="0.25">
      <c r="A150" s="13">
        <v>144</v>
      </c>
      <c r="B150" s="13" t="s">
        <v>38598</v>
      </c>
      <c r="C150" s="13" t="s">
        <v>38599</v>
      </c>
      <c r="D150" s="14" t="s">
        <v>38309</v>
      </c>
      <c r="E150" s="15" t="s">
        <v>26</v>
      </c>
      <c r="F150" s="13" t="s">
        <v>38600</v>
      </c>
      <c r="G150" s="16" t="s">
        <v>3760</v>
      </c>
      <c r="H150" s="13" t="s">
        <v>259</v>
      </c>
      <c r="I150" s="13" t="s">
        <v>38091</v>
      </c>
      <c r="J150" s="13" t="s">
        <v>38091</v>
      </c>
      <c r="K150" s="13" t="s">
        <v>38601</v>
      </c>
      <c r="L150" s="17" t="s">
        <v>38602</v>
      </c>
      <c r="M150" s="18">
        <v>4370000</v>
      </c>
      <c r="N150" s="19"/>
      <c r="O150" s="20" t="str">
        <f t="shared" si="4"/>
        <v>T4</v>
      </c>
      <c r="R150" s="21" t="str">
        <f t="shared" si="5"/>
        <v>NH 18-19T4</v>
      </c>
    </row>
    <row r="151" spans="1:19" s="28" customFormat="1" ht="24.75" customHeight="1" x14ac:dyDescent="0.25">
      <c r="A151" s="229" t="s">
        <v>35</v>
      </c>
      <c r="B151" s="230"/>
      <c r="C151" s="230"/>
      <c r="D151" s="230"/>
      <c r="E151" s="22"/>
      <c r="F151" s="22"/>
      <c r="G151" s="22"/>
      <c r="H151" s="23"/>
      <c r="I151" s="24"/>
      <c r="J151" s="25"/>
      <c r="K151" s="26"/>
      <c r="L151" s="231">
        <f>SUM(M7:M150)</f>
        <v>636888000</v>
      </c>
      <c r="M151" s="232"/>
      <c r="N151" s="27"/>
      <c r="O151" s="20"/>
      <c r="P151" s="6"/>
      <c r="Q151" s="6"/>
    </row>
    <row r="152" spans="1:19" s="30" customFormat="1" ht="24" customHeight="1" x14ac:dyDescent="0.25">
      <c r="A152" s="237" t="s">
        <v>38604</v>
      </c>
      <c r="B152" s="238"/>
      <c r="C152" s="238"/>
      <c r="D152" s="238"/>
      <c r="E152" s="238"/>
      <c r="F152" s="238"/>
      <c r="G152" s="238"/>
      <c r="H152" s="238"/>
      <c r="I152" s="238"/>
      <c r="J152" s="238"/>
      <c r="K152" s="238"/>
      <c r="L152" s="238"/>
      <c r="M152" s="238"/>
      <c r="N152" s="239"/>
      <c r="O152" s="29" t="str">
        <f>LEFT(G152,5)</f>
        <v/>
      </c>
      <c r="P152" s="6"/>
      <c r="Q152" s="6"/>
    </row>
    <row r="153" spans="1:19" ht="15.75" customHeight="1" x14ac:dyDescent="0.25">
      <c r="A153" s="31"/>
      <c r="B153" s="31"/>
      <c r="C153" s="1"/>
      <c r="D153" s="2"/>
      <c r="E153" s="2"/>
      <c r="F153" s="1"/>
      <c r="G153" s="225" t="s">
        <v>38605</v>
      </c>
      <c r="H153" s="225"/>
      <c r="I153" s="225"/>
      <c r="J153" s="225"/>
      <c r="K153" s="225"/>
      <c r="L153" s="225"/>
      <c r="M153" s="225"/>
      <c r="N153" s="225"/>
      <c r="O153" s="29"/>
      <c r="S153" s="30"/>
    </row>
    <row r="154" spans="1:19" ht="15.75" customHeight="1" x14ac:dyDescent="0.25">
      <c r="A154" s="35" t="s">
        <v>4822</v>
      </c>
      <c r="B154" s="35"/>
      <c r="C154" s="35"/>
      <c r="D154" s="32"/>
      <c r="E154" s="32" t="s">
        <v>4823</v>
      </c>
      <c r="F154" s="32"/>
      <c r="G154" s="32"/>
      <c r="H154" s="32"/>
      <c r="I154" s="32"/>
      <c r="J154" s="32"/>
      <c r="K154" s="32"/>
      <c r="L154" s="32"/>
      <c r="M154" s="236" t="s">
        <v>4824</v>
      </c>
      <c r="N154" s="236"/>
      <c r="O154" s="29"/>
    </row>
    <row r="155" spans="1:19" x14ac:dyDescent="0.25">
      <c r="A155" s="33"/>
      <c r="B155" s="33"/>
      <c r="C155" s="176"/>
      <c r="D155" s="35"/>
      <c r="E155" s="35"/>
      <c r="F155" s="35"/>
      <c r="G155" s="35"/>
      <c r="J155" s="176"/>
      <c r="K155" s="176"/>
      <c r="L155" s="176"/>
      <c r="M155" s="176"/>
      <c r="N155" s="6"/>
    </row>
    <row r="156" spans="1:19" x14ac:dyDescent="0.25">
      <c r="A156" s="33"/>
      <c r="B156" s="33"/>
      <c r="C156" s="176"/>
      <c r="D156" s="35"/>
      <c r="E156" s="35"/>
      <c r="F156" s="35"/>
      <c r="G156" s="35"/>
      <c r="H156" s="35"/>
      <c r="I156" s="35"/>
      <c r="J156" s="176"/>
      <c r="K156" s="176"/>
      <c r="L156" s="176"/>
      <c r="M156" s="176"/>
      <c r="N156" s="6"/>
    </row>
    <row r="157" spans="1:19" x14ac:dyDescent="0.25">
      <c r="A157" s="33"/>
      <c r="B157" s="33"/>
      <c r="C157" s="176"/>
      <c r="D157" s="35"/>
      <c r="E157" s="35"/>
      <c r="F157" s="35"/>
      <c r="G157" s="35"/>
      <c r="H157" s="35"/>
      <c r="I157" s="35"/>
      <c r="J157" s="176"/>
      <c r="K157" s="176"/>
      <c r="L157" s="176"/>
      <c r="M157" s="176"/>
      <c r="N157" s="6"/>
    </row>
    <row r="158" spans="1:19" s="28" customFormat="1" x14ac:dyDescent="0.25">
      <c r="A158" s="35"/>
      <c r="B158" s="35"/>
      <c r="C158" s="35" t="s">
        <v>4820</v>
      </c>
      <c r="D158" s="35"/>
      <c r="E158" s="236" t="s">
        <v>4821</v>
      </c>
      <c r="F158" s="236"/>
      <c r="G158" s="236"/>
      <c r="H158" s="35"/>
      <c r="I158" s="35"/>
      <c r="J158" s="35"/>
      <c r="K158" s="35"/>
      <c r="L158" s="35"/>
      <c r="M158" s="236" t="s">
        <v>4819</v>
      </c>
      <c r="N158" s="236"/>
      <c r="O158" s="176"/>
      <c r="P158" s="6"/>
    </row>
    <row r="159" spans="1:19" s="28" customFormat="1" ht="18.75" customHeight="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176"/>
      <c r="P159" s="6"/>
    </row>
    <row r="160" spans="1:19" s="36" customFormat="1" x14ac:dyDescent="0.25">
      <c r="B160" s="37"/>
      <c r="C160" s="38" t="s">
        <v>38</v>
      </c>
      <c r="D160" s="39" t="s">
        <v>586</v>
      </c>
      <c r="E160" s="40"/>
      <c r="F160" s="40"/>
      <c r="G160" s="40"/>
      <c r="H160" s="40"/>
      <c r="I160" s="40"/>
      <c r="J160" s="41"/>
      <c r="K160" s="40"/>
      <c r="L160" s="40"/>
      <c r="M160" s="42"/>
    </row>
    <row r="161" spans="1:14" s="36" customFormat="1" x14ac:dyDescent="0.25">
      <c r="A161" s="43"/>
      <c r="B161" s="44"/>
      <c r="C161" s="45" t="s">
        <v>40</v>
      </c>
      <c r="D161" s="46">
        <f>SUMIF($O$7:$O$150,"CĐN",$M$7:$M$150)</f>
        <v>10350000</v>
      </c>
      <c r="E161" s="40"/>
      <c r="F161" s="40"/>
      <c r="G161" s="40"/>
      <c r="H161" s="40"/>
      <c r="I161" s="40"/>
      <c r="J161" s="41"/>
      <c r="K161" s="40"/>
      <c r="L161" s="40"/>
      <c r="M161" s="6"/>
    </row>
    <row r="162" spans="1:14" s="49" customFormat="1" ht="13.5" customHeight="1" x14ac:dyDescent="0.25">
      <c r="A162" s="43"/>
      <c r="B162" s="44"/>
      <c r="C162" s="45" t="s">
        <v>41</v>
      </c>
      <c r="D162" s="46">
        <f>SUMIF($O$7:$O$150,"TCN",$M$7:$M$150)</f>
        <v>6700000</v>
      </c>
      <c r="E162" s="47"/>
      <c r="F162" s="47"/>
      <c r="G162" s="47"/>
      <c r="H162" s="47"/>
      <c r="I162" s="40"/>
      <c r="J162" s="48"/>
      <c r="K162" s="47"/>
      <c r="L162" s="47"/>
      <c r="M162" s="6"/>
    </row>
    <row r="163" spans="1:14" s="49" customFormat="1" ht="13.5" customHeight="1" x14ac:dyDescent="0.25">
      <c r="A163" s="43"/>
      <c r="B163" s="50" t="s">
        <v>42</v>
      </c>
      <c r="C163" s="45" t="s">
        <v>43</v>
      </c>
      <c r="D163" s="46">
        <f>SUMIF($O$7:$O$150,"CĐ",$M$7:$M$150)+SUMIF($O$7:$O$150,"C1",$M$7:$M$150)</f>
        <v>506224000</v>
      </c>
      <c r="E163" s="47"/>
      <c r="F163" s="47"/>
      <c r="G163" s="47"/>
      <c r="H163" s="47"/>
      <c r="I163" s="47"/>
      <c r="J163" s="48"/>
      <c r="K163" s="47"/>
      <c r="L163" s="47"/>
      <c r="M163" s="6"/>
    </row>
    <row r="164" spans="1:14" s="49" customFormat="1" ht="13.5" customHeight="1" x14ac:dyDescent="0.25">
      <c r="A164" s="43"/>
      <c r="B164" s="50"/>
      <c r="C164" s="45" t="s">
        <v>44</v>
      </c>
      <c r="D164" s="46">
        <f>SUMIF($O$7:$O$150,"C2",$M$7:$M$150)+SUMIF($O$7:$O$150,"CĐLT",$M$7:$M$150)</f>
        <v>0</v>
      </c>
      <c r="E164" s="47"/>
      <c r="F164" s="47"/>
      <c r="G164" s="47"/>
      <c r="H164" s="47"/>
      <c r="I164" s="47"/>
      <c r="J164" s="48"/>
      <c r="K164" s="47"/>
      <c r="L164" s="47"/>
      <c r="M164" s="6"/>
    </row>
    <row r="165" spans="1:14" s="49" customFormat="1" ht="13.5" customHeight="1" x14ac:dyDescent="0.25">
      <c r="A165" s="43"/>
      <c r="B165" s="51">
        <f>SUM(B161:B163)</f>
        <v>0</v>
      </c>
      <c r="C165" s="45" t="s">
        <v>45</v>
      </c>
      <c r="D165" s="46">
        <f>SUMIF($O$7:$O$150,"T4",$M$7:$M$150)+SUMIF($O$7:$O$150,"T2",$M$7:$M$150)+SUMIF($O$7:$O$150,"T3",$M$7:$M$150)+SUMIF($O$7:$O$150,"TC",$M$7:$M$150)+SUMIF($O$7:$O$150,"TN",$M$7:$M$150)+SUMIF($O$7:$O$150,"TCT",$M$7:$M$150)+SUMIF($O$7:$O$150,"T1",$M$7:$M$150)</f>
        <v>113614000</v>
      </c>
      <c r="E165" s="47"/>
      <c r="F165" s="47"/>
      <c r="G165" s="47"/>
      <c r="H165" s="47"/>
      <c r="I165" s="47"/>
      <c r="J165" s="48"/>
      <c r="K165" s="47"/>
      <c r="L165" s="47"/>
      <c r="M165" s="6"/>
    </row>
    <row r="166" spans="1:14" s="49" customFormat="1" ht="13.5" customHeight="1" x14ac:dyDescent="0.25">
      <c r="B166" s="52"/>
      <c r="C166" s="53" t="s">
        <v>46</v>
      </c>
      <c r="D166" s="54">
        <f>SUM(D161:D165)</f>
        <v>636888000</v>
      </c>
      <c r="E166" s="47"/>
      <c r="F166" s="47"/>
      <c r="G166" s="47"/>
      <c r="H166" s="47"/>
      <c r="I166" s="47"/>
      <c r="J166" s="48"/>
      <c r="K166" s="47"/>
      <c r="L166" s="47"/>
      <c r="M166" s="6"/>
    </row>
    <row r="167" spans="1:14" x14ac:dyDescent="0.25">
      <c r="E167" s="6"/>
      <c r="J167" s="21"/>
      <c r="K167" s="58"/>
      <c r="M167" s="6"/>
      <c r="N167" s="6"/>
    </row>
    <row r="224" spans="16:16" x14ac:dyDescent="0.25">
      <c r="P224" s="55"/>
    </row>
    <row r="225" spans="16:16" x14ac:dyDescent="0.25">
      <c r="P225" s="55"/>
    </row>
    <row r="226" spans="16:16" x14ac:dyDescent="0.25">
      <c r="P226" s="55"/>
    </row>
    <row r="227" spans="16:16" x14ac:dyDescent="0.25">
      <c r="P227" s="55"/>
    </row>
    <row r="231" spans="16:16" x14ac:dyDescent="0.25">
      <c r="P231" s="28"/>
    </row>
    <row r="232" spans="16:16" x14ac:dyDescent="0.25">
      <c r="P232" s="28"/>
    </row>
    <row r="233" spans="16:16" x14ac:dyDescent="0.25">
      <c r="P233" s="56"/>
    </row>
    <row r="234" spans="16:16" x14ac:dyDescent="0.25">
      <c r="P234" s="36"/>
    </row>
    <row r="235" spans="16:16" x14ac:dyDescent="0.25">
      <c r="P235" s="49"/>
    </row>
    <row r="236" spans="16:16" x14ac:dyDescent="0.25">
      <c r="P236" s="49"/>
    </row>
    <row r="237" spans="16:16" x14ac:dyDescent="0.25">
      <c r="P237" s="49"/>
    </row>
    <row r="238" spans="16:16" x14ac:dyDescent="0.25">
      <c r="P238" s="49"/>
    </row>
  </sheetData>
  <mergeCells count="9">
    <mergeCell ref="M154:N154"/>
    <mergeCell ref="E158:G158"/>
    <mergeCell ref="M158:N158"/>
    <mergeCell ref="A4:N4"/>
    <mergeCell ref="A5:N5"/>
    <mergeCell ref="A151:D151"/>
    <mergeCell ref="L151:M151"/>
    <mergeCell ref="A152:N152"/>
    <mergeCell ref="G153:N15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1"/>
  <sheetViews>
    <sheetView zoomScaleNormal="100" zoomScaleSheetLayoutView="85" workbookViewId="0">
      <selection activeCell="S180" sqref="S180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39250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38607</v>
      </c>
      <c r="C7" s="13" t="s">
        <v>38608</v>
      </c>
      <c r="D7" s="14" t="s">
        <v>3817</v>
      </c>
      <c r="E7" s="15" t="s">
        <v>1000</v>
      </c>
      <c r="F7" s="13" t="s">
        <v>21276</v>
      </c>
      <c r="G7" s="16" t="s">
        <v>6527</v>
      </c>
      <c r="H7" s="13" t="s">
        <v>259</v>
      </c>
      <c r="I7" s="13" t="s">
        <v>38609</v>
      </c>
      <c r="J7" s="13" t="s">
        <v>38609</v>
      </c>
      <c r="K7" s="13" t="s">
        <v>38610</v>
      </c>
      <c r="L7" s="17" t="s">
        <v>38611</v>
      </c>
      <c r="M7" s="18">
        <v>3840000</v>
      </c>
      <c r="N7" s="19"/>
      <c r="O7" s="20" t="str">
        <f>MID(G7,3,FIND("-",G7,1)-3)&amp;IF(MID(G7,3,5)="CĐ-LT","LT","")</f>
        <v>CĐ</v>
      </c>
      <c r="R7" s="21" t="str">
        <f>IF(LEFT(G7,2)="18","NH 18-19","")&amp;O7</f>
        <v>CĐ</v>
      </c>
    </row>
    <row r="8" spans="1:18" ht="27.75" customHeight="1" x14ac:dyDescent="0.25">
      <c r="A8" s="13">
        <v>2</v>
      </c>
      <c r="B8" s="13" t="s">
        <v>38612</v>
      </c>
      <c r="C8" s="13" t="s">
        <v>13039</v>
      </c>
      <c r="D8" s="14" t="s">
        <v>13040</v>
      </c>
      <c r="E8" s="15" t="s">
        <v>154</v>
      </c>
      <c r="F8" s="13" t="s">
        <v>13041</v>
      </c>
      <c r="G8" s="16" t="s">
        <v>7775</v>
      </c>
      <c r="H8" s="13" t="s">
        <v>259</v>
      </c>
      <c r="I8" s="13" t="s">
        <v>38609</v>
      </c>
      <c r="J8" s="13" t="s">
        <v>38609</v>
      </c>
      <c r="K8" s="13" t="s">
        <v>38613</v>
      </c>
      <c r="L8" s="17" t="s">
        <v>38614</v>
      </c>
      <c r="M8" s="18">
        <v>4096000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C1</v>
      </c>
    </row>
    <row r="9" spans="1:18" ht="27.75" customHeight="1" x14ac:dyDescent="0.25">
      <c r="A9" s="13">
        <v>3</v>
      </c>
      <c r="B9" s="13" t="s">
        <v>38615</v>
      </c>
      <c r="C9" s="13" t="s">
        <v>7017</v>
      </c>
      <c r="D9" s="14" t="s">
        <v>2437</v>
      </c>
      <c r="E9" s="15" t="s">
        <v>1900</v>
      </c>
      <c r="F9" s="13" t="s">
        <v>7018</v>
      </c>
      <c r="G9" s="16" t="s">
        <v>6221</v>
      </c>
      <c r="H9" s="13" t="s">
        <v>259</v>
      </c>
      <c r="I9" s="13" t="s">
        <v>38609</v>
      </c>
      <c r="J9" s="13" t="s">
        <v>38609</v>
      </c>
      <c r="K9" s="13" t="s">
        <v>38616</v>
      </c>
      <c r="L9" s="17" t="s">
        <v>38617</v>
      </c>
      <c r="M9" s="18">
        <v>3584000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C1</v>
      </c>
    </row>
    <row r="10" spans="1:18" ht="27.75" customHeight="1" x14ac:dyDescent="0.25">
      <c r="A10" s="13">
        <v>4</v>
      </c>
      <c r="B10" s="13" t="s">
        <v>38618</v>
      </c>
      <c r="C10" s="13" t="s">
        <v>38619</v>
      </c>
      <c r="D10" s="14" t="s">
        <v>38620</v>
      </c>
      <c r="E10" s="15" t="s">
        <v>122</v>
      </c>
      <c r="F10" s="13" t="s">
        <v>10308</v>
      </c>
      <c r="G10" s="16" t="s">
        <v>6221</v>
      </c>
      <c r="H10" s="13" t="s">
        <v>259</v>
      </c>
      <c r="I10" s="13" t="s">
        <v>38609</v>
      </c>
      <c r="J10" s="13" t="s">
        <v>38609</v>
      </c>
      <c r="K10" s="13" t="s">
        <v>38621</v>
      </c>
      <c r="L10" s="17" t="s">
        <v>38622</v>
      </c>
      <c r="M10" s="18">
        <v>3584000</v>
      </c>
      <c r="N10" s="19"/>
      <c r="O10" s="20" t="str">
        <f t="shared" ref="O10:O80" si="0">MID(G10,3,FIND("-",G10,1)-3)&amp;IF(MID(G10,3,5)="CĐ-LT","LT","")</f>
        <v>C1</v>
      </c>
      <c r="R10" s="21" t="str">
        <f t="shared" ref="R10:R80" si="1">IF(LEFT(G10,2)="18","NH 18-19","")&amp;O10</f>
        <v>C1</v>
      </c>
    </row>
    <row r="11" spans="1:18" ht="27.75" customHeight="1" x14ac:dyDescent="0.25">
      <c r="A11" s="13">
        <v>5</v>
      </c>
      <c r="B11" s="13" t="s">
        <v>38623</v>
      </c>
      <c r="C11" s="13" t="s">
        <v>23900</v>
      </c>
      <c r="D11" s="14" t="s">
        <v>394</v>
      </c>
      <c r="E11" s="15" t="s">
        <v>644</v>
      </c>
      <c r="F11" s="13" t="s">
        <v>7238</v>
      </c>
      <c r="G11" s="16" t="s">
        <v>6221</v>
      </c>
      <c r="H11" s="13" t="s">
        <v>259</v>
      </c>
      <c r="I11" s="13" t="s">
        <v>38609</v>
      </c>
      <c r="J11" s="13" t="s">
        <v>38609</v>
      </c>
      <c r="K11" s="13" t="s">
        <v>38624</v>
      </c>
      <c r="L11" s="17" t="s">
        <v>38625</v>
      </c>
      <c r="M11" s="18">
        <v>3584000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38626</v>
      </c>
      <c r="C12" s="13" t="s">
        <v>26307</v>
      </c>
      <c r="D12" s="14" t="s">
        <v>509</v>
      </c>
      <c r="E12" s="15" t="s">
        <v>197</v>
      </c>
      <c r="F12" s="13" t="s">
        <v>1985</v>
      </c>
      <c r="G12" s="16" t="s">
        <v>4971</v>
      </c>
      <c r="H12" s="13" t="s">
        <v>259</v>
      </c>
      <c r="I12" s="13" t="s">
        <v>38609</v>
      </c>
      <c r="J12" s="13" t="s">
        <v>38609</v>
      </c>
      <c r="K12" s="13" t="s">
        <v>38627</v>
      </c>
      <c r="L12" s="17" t="s">
        <v>38628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7.75" customHeight="1" x14ac:dyDescent="0.25">
      <c r="A13" s="13">
        <v>7</v>
      </c>
      <c r="B13" s="13" t="s">
        <v>38629</v>
      </c>
      <c r="C13" s="13" t="s">
        <v>13947</v>
      </c>
      <c r="D13" s="14" t="s">
        <v>13948</v>
      </c>
      <c r="E13" s="15" t="s">
        <v>13069</v>
      </c>
      <c r="F13" s="13" t="s">
        <v>9748</v>
      </c>
      <c r="G13" s="16" t="s">
        <v>6780</v>
      </c>
      <c r="H13" s="13" t="s">
        <v>259</v>
      </c>
      <c r="I13" s="13" t="s">
        <v>38609</v>
      </c>
      <c r="J13" s="13" t="s">
        <v>38609</v>
      </c>
      <c r="K13" s="13" t="s">
        <v>38630</v>
      </c>
      <c r="L13" s="17" t="s">
        <v>38631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38632</v>
      </c>
      <c r="C14" s="13" t="s">
        <v>14838</v>
      </c>
      <c r="D14" s="14" t="s">
        <v>249</v>
      </c>
      <c r="E14" s="15" t="s">
        <v>1444</v>
      </c>
      <c r="F14" s="13" t="s">
        <v>9748</v>
      </c>
      <c r="G14" s="16" t="s">
        <v>6289</v>
      </c>
      <c r="H14" s="13" t="s">
        <v>259</v>
      </c>
      <c r="I14" s="13" t="s">
        <v>38609</v>
      </c>
      <c r="J14" s="13" t="s">
        <v>38609</v>
      </c>
      <c r="K14" s="13" t="s">
        <v>38633</v>
      </c>
      <c r="L14" s="17" t="s">
        <v>38634</v>
      </c>
      <c r="M14" s="18">
        <v>4096000</v>
      </c>
      <c r="N14" s="19"/>
      <c r="O14" s="20" t="str">
        <f t="shared" si="0"/>
        <v>CĐ</v>
      </c>
      <c r="R14" s="21" t="str">
        <f t="shared" si="1"/>
        <v>CĐ</v>
      </c>
    </row>
    <row r="15" spans="1:18" ht="27.75" customHeight="1" x14ac:dyDescent="0.25">
      <c r="A15" s="13">
        <v>9</v>
      </c>
      <c r="B15" s="13" t="s">
        <v>38635</v>
      </c>
      <c r="C15" s="13" t="s">
        <v>38636</v>
      </c>
      <c r="D15" s="14" t="s">
        <v>3951</v>
      </c>
      <c r="E15" s="15" t="s">
        <v>147</v>
      </c>
      <c r="F15" s="13" t="s">
        <v>148</v>
      </c>
      <c r="G15" s="16" t="s">
        <v>5017</v>
      </c>
      <c r="H15" s="13" t="s">
        <v>259</v>
      </c>
      <c r="I15" s="13" t="s">
        <v>38609</v>
      </c>
      <c r="J15" s="13" t="s">
        <v>38609</v>
      </c>
      <c r="K15" s="13" t="s">
        <v>38637</v>
      </c>
      <c r="L15" s="17" t="s">
        <v>38638</v>
      </c>
      <c r="M15" s="18">
        <v>5120000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38639</v>
      </c>
      <c r="C16" s="13" t="s">
        <v>38640</v>
      </c>
      <c r="D16" s="14" t="s">
        <v>38641</v>
      </c>
      <c r="E16" s="15" t="s">
        <v>320</v>
      </c>
      <c r="F16" s="13" t="s">
        <v>3874</v>
      </c>
      <c r="G16" s="16" t="s">
        <v>5017</v>
      </c>
      <c r="H16" s="13" t="s">
        <v>259</v>
      </c>
      <c r="I16" s="13" t="s">
        <v>38609</v>
      </c>
      <c r="J16" s="13" t="s">
        <v>38609</v>
      </c>
      <c r="K16" s="13" t="s">
        <v>38642</v>
      </c>
      <c r="L16" s="17" t="s">
        <v>38643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.75" customHeight="1" x14ac:dyDescent="0.25">
      <c r="A17" s="13">
        <v>11</v>
      </c>
      <c r="B17" s="13" t="s">
        <v>38644</v>
      </c>
      <c r="C17" s="13" t="s">
        <v>38645</v>
      </c>
      <c r="D17" s="14" t="s">
        <v>38646</v>
      </c>
      <c r="E17" s="15" t="s">
        <v>861</v>
      </c>
      <c r="F17" s="13" t="s">
        <v>5938</v>
      </c>
      <c r="G17" s="16" t="s">
        <v>12025</v>
      </c>
      <c r="H17" s="13" t="s">
        <v>259</v>
      </c>
      <c r="I17" s="13" t="s">
        <v>38609</v>
      </c>
      <c r="J17" s="13" t="s">
        <v>38609</v>
      </c>
      <c r="K17" s="13" t="s">
        <v>38647</v>
      </c>
      <c r="L17" s="17" t="s">
        <v>38648</v>
      </c>
      <c r="M17" s="18">
        <v>5120000</v>
      </c>
      <c r="N17" s="19"/>
      <c r="O17" s="20" t="str">
        <f t="shared" ref="O17:O23" si="2">MID(G17,3,FIND("-",G17,1)-3)&amp;IF(MID(G17,3,5)="CĐ-LT","LT","")</f>
        <v>C1</v>
      </c>
      <c r="R17" s="21" t="str">
        <f t="shared" ref="R17:R23" si="3">IF(LEFT(G17,2)="18","NH 18-19","")&amp;O17</f>
        <v>NH 18-19C1</v>
      </c>
    </row>
    <row r="18" spans="1:18" ht="27.75" customHeight="1" x14ac:dyDescent="0.25">
      <c r="A18" s="13">
        <v>12</v>
      </c>
      <c r="B18" s="13" t="s">
        <v>38649</v>
      </c>
      <c r="C18" s="13" t="s">
        <v>5488</v>
      </c>
      <c r="D18" s="14" t="s">
        <v>1237</v>
      </c>
      <c r="E18" s="15" t="s">
        <v>5489</v>
      </c>
      <c r="F18" s="13" t="s">
        <v>5490</v>
      </c>
      <c r="G18" s="16" t="s">
        <v>4829</v>
      </c>
      <c r="H18" s="13" t="s">
        <v>259</v>
      </c>
      <c r="I18" s="13" t="s">
        <v>38609</v>
      </c>
      <c r="J18" s="13" t="s">
        <v>38609</v>
      </c>
      <c r="K18" s="13" t="s">
        <v>38650</v>
      </c>
      <c r="L18" s="17" t="s">
        <v>38651</v>
      </c>
      <c r="M18" s="18">
        <v>5632000</v>
      </c>
      <c r="N18" s="19"/>
      <c r="O18" s="20" t="str">
        <f t="shared" si="2"/>
        <v>C1</v>
      </c>
      <c r="R18" s="21" t="str">
        <f t="shared" si="3"/>
        <v>NH 18-19C1</v>
      </c>
    </row>
    <row r="19" spans="1:18" ht="27.75" customHeight="1" x14ac:dyDescent="0.25">
      <c r="A19" s="13">
        <v>13</v>
      </c>
      <c r="B19" s="13" t="s">
        <v>38652</v>
      </c>
      <c r="C19" s="13" t="s">
        <v>29088</v>
      </c>
      <c r="D19" s="14" t="s">
        <v>4075</v>
      </c>
      <c r="E19" s="15" t="s">
        <v>1000</v>
      </c>
      <c r="F19" s="13" t="s">
        <v>12861</v>
      </c>
      <c r="G19" s="16" t="s">
        <v>4849</v>
      </c>
      <c r="H19" s="13" t="s">
        <v>259</v>
      </c>
      <c r="I19" s="13" t="s">
        <v>38609</v>
      </c>
      <c r="J19" s="13" t="s">
        <v>38609</v>
      </c>
      <c r="K19" s="13" t="s">
        <v>38653</v>
      </c>
      <c r="L19" s="17" t="s">
        <v>38654</v>
      </c>
      <c r="M19" s="18">
        <v>3840000</v>
      </c>
      <c r="N19" s="19"/>
      <c r="O19" s="20" t="str">
        <f t="shared" si="2"/>
        <v>CĐ</v>
      </c>
      <c r="R19" s="21" t="str">
        <f t="shared" si="3"/>
        <v>CĐ</v>
      </c>
    </row>
    <row r="20" spans="1:18" ht="27.75" customHeight="1" x14ac:dyDescent="0.25">
      <c r="A20" s="13">
        <v>14</v>
      </c>
      <c r="B20" s="13" t="s">
        <v>38655</v>
      </c>
      <c r="C20" s="13" t="s">
        <v>38656</v>
      </c>
      <c r="D20" s="14" t="s">
        <v>23145</v>
      </c>
      <c r="E20" s="15" t="s">
        <v>1006</v>
      </c>
      <c r="F20" s="13" t="s">
        <v>1935</v>
      </c>
      <c r="G20" s="16" t="s">
        <v>4849</v>
      </c>
      <c r="H20" s="13" t="s">
        <v>259</v>
      </c>
      <c r="I20" s="13" t="s">
        <v>38609</v>
      </c>
      <c r="J20" s="13" t="s">
        <v>38609</v>
      </c>
      <c r="K20" s="13" t="s">
        <v>38657</v>
      </c>
      <c r="L20" s="17" t="s">
        <v>38658</v>
      </c>
      <c r="M20" s="18">
        <v>3840000</v>
      </c>
      <c r="N20" s="19"/>
      <c r="O20" s="20" t="str">
        <f t="shared" si="2"/>
        <v>CĐ</v>
      </c>
      <c r="R20" s="21" t="str">
        <f t="shared" si="3"/>
        <v>CĐ</v>
      </c>
    </row>
    <row r="21" spans="1:18" ht="27.75" customHeight="1" x14ac:dyDescent="0.25">
      <c r="A21" s="13">
        <v>15</v>
      </c>
      <c r="B21" s="13" t="s">
        <v>38659</v>
      </c>
      <c r="C21" s="13" t="s">
        <v>12706</v>
      </c>
      <c r="D21" s="14" t="s">
        <v>484</v>
      </c>
      <c r="E21" s="15" t="s">
        <v>976</v>
      </c>
      <c r="F21" s="13" t="s">
        <v>12707</v>
      </c>
      <c r="G21" s="16" t="s">
        <v>7688</v>
      </c>
      <c r="H21" s="13" t="s">
        <v>259</v>
      </c>
      <c r="I21" s="13" t="s">
        <v>38609</v>
      </c>
      <c r="J21" s="13" t="s">
        <v>38609</v>
      </c>
      <c r="K21" s="13" t="s">
        <v>38660</v>
      </c>
      <c r="L21" s="17" t="s">
        <v>38661</v>
      </c>
      <c r="M21" s="18">
        <v>3072000</v>
      </c>
      <c r="N21" s="19"/>
      <c r="O21" s="20" t="str">
        <f t="shared" si="2"/>
        <v>CĐ</v>
      </c>
      <c r="R21" s="21" t="str">
        <f t="shared" si="3"/>
        <v>CĐ</v>
      </c>
    </row>
    <row r="22" spans="1:18" ht="27.75" customHeight="1" x14ac:dyDescent="0.25">
      <c r="A22" s="13">
        <v>16</v>
      </c>
      <c r="B22" s="13" t="s">
        <v>38662</v>
      </c>
      <c r="C22" s="13" t="s">
        <v>20841</v>
      </c>
      <c r="D22" s="14" t="s">
        <v>20842</v>
      </c>
      <c r="E22" s="15" t="s">
        <v>14259</v>
      </c>
      <c r="F22" s="13" t="s">
        <v>10980</v>
      </c>
      <c r="G22" s="16" t="s">
        <v>7558</v>
      </c>
      <c r="H22" s="13" t="s">
        <v>259</v>
      </c>
      <c r="I22" s="13" t="s">
        <v>38609</v>
      </c>
      <c r="J22" s="13" t="s">
        <v>38609</v>
      </c>
      <c r="K22" s="13" t="s">
        <v>38663</v>
      </c>
      <c r="L22" s="17" t="s">
        <v>38664</v>
      </c>
      <c r="M22" s="18">
        <v>3840000</v>
      </c>
      <c r="N22" s="19"/>
      <c r="O22" s="20" t="str">
        <f t="shared" si="2"/>
        <v>CĐ</v>
      </c>
      <c r="R22" s="21" t="str">
        <f t="shared" si="3"/>
        <v>CĐ</v>
      </c>
    </row>
    <row r="23" spans="1:18" ht="27.75" customHeight="1" x14ac:dyDescent="0.25">
      <c r="A23" s="13">
        <v>17</v>
      </c>
      <c r="B23" s="13" t="s">
        <v>38665</v>
      </c>
      <c r="C23" s="13" t="s">
        <v>8326</v>
      </c>
      <c r="D23" s="14" t="s">
        <v>5197</v>
      </c>
      <c r="E23" s="15" t="s">
        <v>574</v>
      </c>
      <c r="F23" s="13" t="s">
        <v>6489</v>
      </c>
      <c r="G23" s="16" t="s">
        <v>6662</v>
      </c>
      <c r="H23" s="13" t="s">
        <v>259</v>
      </c>
      <c r="I23" s="13" t="s">
        <v>38609</v>
      </c>
      <c r="J23" s="13" t="s">
        <v>38609</v>
      </c>
      <c r="K23" s="13" t="s">
        <v>38666</v>
      </c>
      <c r="L23" s="17" t="s">
        <v>38667</v>
      </c>
      <c r="M23" s="18">
        <v>3584000</v>
      </c>
      <c r="N23" s="19"/>
      <c r="O23" s="20" t="str">
        <f t="shared" si="2"/>
        <v>C1</v>
      </c>
      <c r="R23" s="21" t="str">
        <f t="shared" si="3"/>
        <v>C1</v>
      </c>
    </row>
    <row r="24" spans="1:18" ht="27.75" customHeight="1" x14ac:dyDescent="0.25">
      <c r="A24" s="13">
        <v>18</v>
      </c>
      <c r="B24" s="13" t="s">
        <v>38668</v>
      </c>
      <c r="C24" s="13" t="s">
        <v>12102</v>
      </c>
      <c r="D24" s="14" t="s">
        <v>632</v>
      </c>
      <c r="E24" s="15" t="s">
        <v>320</v>
      </c>
      <c r="F24" s="13" t="s">
        <v>3709</v>
      </c>
      <c r="G24" s="16" t="s">
        <v>6945</v>
      </c>
      <c r="H24" s="13" t="s">
        <v>259</v>
      </c>
      <c r="I24" s="13" t="s">
        <v>38609</v>
      </c>
      <c r="J24" s="13" t="s">
        <v>38609</v>
      </c>
      <c r="K24" s="13" t="s">
        <v>38669</v>
      </c>
      <c r="L24" s="17" t="s">
        <v>38670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7.75" customHeight="1" x14ac:dyDescent="0.25">
      <c r="A25" s="13">
        <v>19</v>
      </c>
      <c r="B25" s="13" t="s">
        <v>38671</v>
      </c>
      <c r="C25" s="13" t="s">
        <v>38672</v>
      </c>
      <c r="D25" s="14" t="s">
        <v>464</v>
      </c>
      <c r="E25" s="15" t="s">
        <v>1040</v>
      </c>
      <c r="F25" s="13" t="s">
        <v>1169</v>
      </c>
      <c r="G25" s="16" t="s">
        <v>4586</v>
      </c>
      <c r="H25" s="13" t="s">
        <v>259</v>
      </c>
      <c r="I25" s="13" t="s">
        <v>38609</v>
      </c>
      <c r="J25" s="13" t="s">
        <v>38609</v>
      </c>
      <c r="K25" s="13" t="s">
        <v>38673</v>
      </c>
      <c r="L25" s="17" t="s">
        <v>38674</v>
      </c>
      <c r="M25" s="18">
        <v>5632000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7.75" customHeight="1" x14ac:dyDescent="0.25">
      <c r="A26" s="13">
        <v>20</v>
      </c>
      <c r="B26" s="13" t="s">
        <v>38675</v>
      </c>
      <c r="C26" s="13" t="s">
        <v>781</v>
      </c>
      <c r="D26" s="14" t="s">
        <v>782</v>
      </c>
      <c r="E26" s="15" t="s">
        <v>546</v>
      </c>
      <c r="F26" s="13" t="s">
        <v>783</v>
      </c>
      <c r="G26" s="16" t="s">
        <v>21</v>
      </c>
      <c r="H26" s="13" t="s">
        <v>259</v>
      </c>
      <c r="I26" s="13" t="s">
        <v>38609</v>
      </c>
      <c r="J26" s="13" t="s">
        <v>38609</v>
      </c>
      <c r="K26" s="13" t="s">
        <v>38676</v>
      </c>
      <c r="L26" s="17" t="s">
        <v>38677</v>
      </c>
      <c r="M26" s="18">
        <v>5352000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7.75" customHeight="1" x14ac:dyDescent="0.25">
      <c r="A27" s="13">
        <v>21</v>
      </c>
      <c r="B27" s="13" t="s">
        <v>38678</v>
      </c>
      <c r="C27" s="13" t="s">
        <v>24489</v>
      </c>
      <c r="D27" s="14" t="s">
        <v>614</v>
      </c>
      <c r="E27" s="15" t="s">
        <v>1046</v>
      </c>
      <c r="F27" s="13" t="s">
        <v>6281</v>
      </c>
      <c r="G27" s="16" t="s">
        <v>8777</v>
      </c>
      <c r="H27" s="13" t="s">
        <v>259</v>
      </c>
      <c r="I27" s="13" t="s">
        <v>38609</v>
      </c>
      <c r="J27" s="13" t="s">
        <v>38609</v>
      </c>
      <c r="K27" s="13" t="s">
        <v>38679</v>
      </c>
      <c r="L27" s="17" t="s">
        <v>38680</v>
      </c>
      <c r="M27" s="18">
        <v>3584000</v>
      </c>
      <c r="N27" s="19"/>
      <c r="O27" s="20" t="str">
        <f t="shared" si="0"/>
        <v>CĐ</v>
      </c>
      <c r="R27" s="21" t="str">
        <f t="shared" si="1"/>
        <v>CĐ</v>
      </c>
    </row>
    <row r="28" spans="1:18" ht="27.75" customHeight="1" x14ac:dyDescent="0.25">
      <c r="A28" s="13">
        <v>22</v>
      </c>
      <c r="B28" s="13" t="s">
        <v>38681</v>
      </c>
      <c r="C28" s="13" t="s">
        <v>13762</v>
      </c>
      <c r="D28" s="14" t="s">
        <v>86</v>
      </c>
      <c r="E28" s="15" t="s">
        <v>567</v>
      </c>
      <c r="F28" s="13" t="s">
        <v>13763</v>
      </c>
      <c r="G28" s="16" t="s">
        <v>7144</v>
      </c>
      <c r="H28" s="13" t="s">
        <v>259</v>
      </c>
      <c r="I28" s="13" t="s">
        <v>38609</v>
      </c>
      <c r="J28" s="13" t="s">
        <v>38609</v>
      </c>
      <c r="K28" s="13" t="s">
        <v>38682</v>
      </c>
      <c r="L28" s="17" t="s">
        <v>38683</v>
      </c>
      <c r="M28" s="18">
        <v>3328000</v>
      </c>
      <c r="N28" s="19"/>
      <c r="O28" s="20" t="str">
        <f t="shared" si="0"/>
        <v>C1</v>
      </c>
      <c r="R28" s="21" t="str">
        <f t="shared" si="1"/>
        <v>C1</v>
      </c>
    </row>
    <row r="29" spans="1:18" ht="27.75" customHeight="1" x14ac:dyDescent="0.25">
      <c r="A29" s="13">
        <v>23</v>
      </c>
      <c r="B29" s="13" t="s">
        <v>38684</v>
      </c>
      <c r="C29" s="13" t="s">
        <v>3889</v>
      </c>
      <c r="D29" s="14" t="s">
        <v>3890</v>
      </c>
      <c r="E29" s="15" t="s">
        <v>1308</v>
      </c>
      <c r="F29" s="13" t="s">
        <v>3891</v>
      </c>
      <c r="G29" s="16" t="s">
        <v>3306</v>
      </c>
      <c r="H29" s="13" t="s">
        <v>259</v>
      </c>
      <c r="I29" s="13" t="s">
        <v>38609</v>
      </c>
      <c r="J29" s="13" t="s">
        <v>38609</v>
      </c>
      <c r="K29" s="13" t="s">
        <v>38685</v>
      </c>
      <c r="L29" s="17" t="s">
        <v>38686</v>
      </c>
      <c r="M29" s="18">
        <v>5120000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.75" customHeight="1" x14ac:dyDescent="0.25">
      <c r="A30" s="13">
        <v>24</v>
      </c>
      <c r="B30" s="13" t="s">
        <v>38687</v>
      </c>
      <c r="C30" s="13" t="s">
        <v>3895</v>
      </c>
      <c r="D30" s="14" t="s">
        <v>952</v>
      </c>
      <c r="E30" s="15" t="s">
        <v>15</v>
      </c>
      <c r="F30" s="13" t="s">
        <v>148</v>
      </c>
      <c r="G30" s="16" t="s">
        <v>3306</v>
      </c>
      <c r="H30" s="13" t="s">
        <v>259</v>
      </c>
      <c r="I30" s="13" t="s">
        <v>38609</v>
      </c>
      <c r="J30" s="13" t="s">
        <v>38609</v>
      </c>
      <c r="K30" s="13" t="s">
        <v>38688</v>
      </c>
      <c r="L30" s="17" t="s">
        <v>38689</v>
      </c>
      <c r="M30" s="18">
        <v>5120000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7.75" customHeight="1" x14ac:dyDescent="0.25">
      <c r="A31" s="13">
        <v>25</v>
      </c>
      <c r="B31" s="13" t="s">
        <v>38690</v>
      </c>
      <c r="C31" s="13" t="s">
        <v>3443</v>
      </c>
      <c r="D31" s="14" t="s">
        <v>3444</v>
      </c>
      <c r="E31" s="15" t="s">
        <v>256</v>
      </c>
      <c r="F31" s="13" t="s">
        <v>3445</v>
      </c>
      <c r="G31" s="16" t="s">
        <v>3306</v>
      </c>
      <c r="H31" s="13" t="s">
        <v>259</v>
      </c>
      <c r="I31" s="13" t="s">
        <v>38609</v>
      </c>
      <c r="J31" s="13" t="s">
        <v>38609</v>
      </c>
      <c r="K31" s="13" t="s">
        <v>38691</v>
      </c>
      <c r="L31" s="17" t="s">
        <v>38692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38693</v>
      </c>
      <c r="C32" s="13" t="s">
        <v>26278</v>
      </c>
      <c r="D32" s="14" t="s">
        <v>26279</v>
      </c>
      <c r="E32" s="15" t="s">
        <v>8889</v>
      </c>
      <c r="F32" s="13" t="s">
        <v>6300</v>
      </c>
      <c r="G32" s="16" t="s">
        <v>5836</v>
      </c>
      <c r="H32" s="13" t="s">
        <v>259</v>
      </c>
      <c r="I32" s="13" t="s">
        <v>38609</v>
      </c>
      <c r="J32" s="13" t="s">
        <v>38609</v>
      </c>
      <c r="K32" s="13" t="s">
        <v>38694</v>
      </c>
      <c r="L32" s="17" t="s">
        <v>38695</v>
      </c>
      <c r="M32" s="18">
        <v>3328000</v>
      </c>
      <c r="N32" s="19"/>
      <c r="O32" s="20" t="str">
        <f t="shared" si="0"/>
        <v>C1</v>
      </c>
      <c r="R32" s="21" t="str">
        <f t="shared" si="1"/>
        <v>C1</v>
      </c>
    </row>
    <row r="33" spans="1:18" ht="27.75" customHeight="1" x14ac:dyDescent="0.25">
      <c r="A33" s="13">
        <v>27</v>
      </c>
      <c r="B33" s="13" t="s">
        <v>38696</v>
      </c>
      <c r="C33" s="13" t="s">
        <v>38697</v>
      </c>
      <c r="D33" s="14" t="s">
        <v>38698</v>
      </c>
      <c r="E33" s="15" t="s">
        <v>80</v>
      </c>
      <c r="F33" s="13" t="s">
        <v>38699</v>
      </c>
      <c r="G33" s="16" t="s">
        <v>3540</v>
      </c>
      <c r="H33" s="13" t="s">
        <v>259</v>
      </c>
      <c r="I33" s="13" t="s">
        <v>38609</v>
      </c>
      <c r="J33" s="13" t="s">
        <v>38609</v>
      </c>
      <c r="K33" s="13" t="s">
        <v>38700</v>
      </c>
      <c r="L33" s="17" t="s">
        <v>38701</v>
      </c>
      <c r="M33" s="18">
        <v>5888000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38702</v>
      </c>
      <c r="C34" s="13" t="s">
        <v>38703</v>
      </c>
      <c r="D34" s="14" t="s">
        <v>38704</v>
      </c>
      <c r="E34" s="15" t="s">
        <v>35931</v>
      </c>
      <c r="F34" s="13" t="s">
        <v>4142</v>
      </c>
      <c r="G34" s="16" t="s">
        <v>3540</v>
      </c>
      <c r="H34" s="13" t="s">
        <v>259</v>
      </c>
      <c r="I34" s="13" t="s">
        <v>38609</v>
      </c>
      <c r="J34" s="13" t="s">
        <v>38609</v>
      </c>
      <c r="K34" s="13" t="s">
        <v>38705</v>
      </c>
      <c r="L34" s="17" t="s">
        <v>38706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13">
        <v>29</v>
      </c>
      <c r="B35" s="13" t="s">
        <v>38707</v>
      </c>
      <c r="C35" s="13" t="s">
        <v>38708</v>
      </c>
      <c r="D35" s="14" t="s">
        <v>848</v>
      </c>
      <c r="E35" s="15" t="s">
        <v>38709</v>
      </c>
      <c r="F35" s="13" t="s">
        <v>4842</v>
      </c>
      <c r="G35" s="16" t="s">
        <v>804</v>
      </c>
      <c r="H35" s="13" t="s">
        <v>259</v>
      </c>
      <c r="I35" s="13" t="s">
        <v>38609</v>
      </c>
      <c r="J35" s="13" t="s">
        <v>38609</v>
      </c>
      <c r="K35" s="13" t="s">
        <v>38710</v>
      </c>
      <c r="L35" s="17" t="s">
        <v>38711</v>
      </c>
      <c r="M35" s="18">
        <v>5632000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38712</v>
      </c>
      <c r="C36" s="13" t="s">
        <v>38713</v>
      </c>
      <c r="D36" s="14" t="s">
        <v>12617</v>
      </c>
      <c r="E36" s="15" t="s">
        <v>1533</v>
      </c>
      <c r="F36" s="13" t="s">
        <v>3676</v>
      </c>
      <c r="G36" s="16" t="s">
        <v>4971</v>
      </c>
      <c r="H36" s="13" t="s">
        <v>259</v>
      </c>
      <c r="I36" s="13" t="s">
        <v>38609</v>
      </c>
      <c r="J36" s="13" t="s">
        <v>38609</v>
      </c>
      <c r="K36" s="13" t="s">
        <v>38714</v>
      </c>
      <c r="L36" s="17" t="s">
        <v>38715</v>
      </c>
      <c r="M36" s="18">
        <v>5632000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38716</v>
      </c>
      <c r="C37" s="13" t="s">
        <v>11067</v>
      </c>
      <c r="D37" s="14" t="s">
        <v>1573</v>
      </c>
      <c r="E37" s="15" t="s">
        <v>567</v>
      </c>
      <c r="F37" s="13" t="s">
        <v>11068</v>
      </c>
      <c r="G37" s="16" t="s">
        <v>5596</v>
      </c>
      <c r="H37" s="13" t="s">
        <v>259</v>
      </c>
      <c r="I37" s="13" t="s">
        <v>38609</v>
      </c>
      <c r="J37" s="13" t="s">
        <v>38609</v>
      </c>
      <c r="K37" s="13" t="s">
        <v>38717</v>
      </c>
      <c r="L37" s="17" t="s">
        <v>38718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27.75" customHeight="1" x14ac:dyDescent="0.25">
      <c r="A38" s="13">
        <v>32</v>
      </c>
      <c r="B38" s="13" t="s">
        <v>38719</v>
      </c>
      <c r="C38" s="13" t="s">
        <v>38720</v>
      </c>
      <c r="D38" s="14" t="s">
        <v>7780</v>
      </c>
      <c r="E38" s="15" t="s">
        <v>403</v>
      </c>
      <c r="F38" s="13" t="s">
        <v>279</v>
      </c>
      <c r="G38" s="16" t="s">
        <v>3760</v>
      </c>
      <c r="H38" s="13" t="s">
        <v>259</v>
      </c>
      <c r="I38" s="13" t="s">
        <v>38609</v>
      </c>
      <c r="J38" s="13" t="s">
        <v>38609</v>
      </c>
      <c r="K38" s="13" t="s">
        <v>38721</v>
      </c>
      <c r="L38" s="17" t="s">
        <v>38722</v>
      </c>
      <c r="M38" s="18">
        <v>4370000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7.75" customHeight="1" x14ac:dyDescent="0.25">
      <c r="A39" s="13">
        <v>33</v>
      </c>
      <c r="B39" s="13" t="s">
        <v>38723</v>
      </c>
      <c r="C39" s="13" t="s">
        <v>539</v>
      </c>
      <c r="D39" s="14" t="s">
        <v>484</v>
      </c>
      <c r="E39" s="15" t="s">
        <v>32</v>
      </c>
      <c r="F39" s="13" t="s">
        <v>540</v>
      </c>
      <c r="G39" s="16" t="s">
        <v>2845</v>
      </c>
      <c r="H39" s="13" t="s">
        <v>259</v>
      </c>
      <c r="I39" s="13" t="s">
        <v>38609</v>
      </c>
      <c r="J39" s="13" t="s">
        <v>38609</v>
      </c>
      <c r="K39" s="13" t="s">
        <v>38724</v>
      </c>
      <c r="L39" s="17" t="s">
        <v>38725</v>
      </c>
      <c r="M39" s="18">
        <v>6690000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7.75" customHeight="1" x14ac:dyDescent="0.25">
      <c r="A40" s="13">
        <v>34</v>
      </c>
      <c r="B40" s="13" t="s">
        <v>38726</v>
      </c>
      <c r="C40" s="13" t="s">
        <v>13483</v>
      </c>
      <c r="D40" s="14" t="s">
        <v>579</v>
      </c>
      <c r="E40" s="15" t="s">
        <v>4921</v>
      </c>
      <c r="F40" s="13" t="s">
        <v>6683</v>
      </c>
      <c r="G40" s="16" t="s">
        <v>7511</v>
      </c>
      <c r="H40" s="13" t="s">
        <v>259</v>
      </c>
      <c r="I40" s="13" t="s">
        <v>38609</v>
      </c>
      <c r="J40" s="13" t="s">
        <v>38609</v>
      </c>
      <c r="K40" s="13" t="s">
        <v>38727</v>
      </c>
      <c r="L40" s="17" t="s">
        <v>38728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7.75" customHeight="1" x14ac:dyDescent="0.25">
      <c r="A41" s="13">
        <v>35</v>
      </c>
      <c r="B41" s="13" t="s">
        <v>38729</v>
      </c>
      <c r="C41" s="13" t="s">
        <v>38730</v>
      </c>
      <c r="D41" s="14" t="s">
        <v>1818</v>
      </c>
      <c r="E41" s="15" t="s">
        <v>223</v>
      </c>
      <c r="F41" s="13" t="s">
        <v>3693</v>
      </c>
      <c r="G41" s="16" t="s">
        <v>2524</v>
      </c>
      <c r="H41" s="13" t="s">
        <v>259</v>
      </c>
      <c r="I41" s="13" t="s">
        <v>38609</v>
      </c>
      <c r="J41" s="13" t="s">
        <v>38609</v>
      </c>
      <c r="K41" s="13" t="s">
        <v>38731</v>
      </c>
      <c r="L41" s="17" t="s">
        <v>38732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.75" customHeight="1" x14ac:dyDescent="0.25">
      <c r="A42" s="13">
        <v>36</v>
      </c>
      <c r="B42" s="13" t="s">
        <v>38733</v>
      </c>
      <c r="C42" s="13" t="s">
        <v>38734</v>
      </c>
      <c r="D42" s="14" t="s">
        <v>38735</v>
      </c>
      <c r="E42" s="15" t="s">
        <v>609</v>
      </c>
      <c r="F42" s="13" t="s">
        <v>15858</v>
      </c>
      <c r="G42" s="16" t="s">
        <v>2524</v>
      </c>
      <c r="H42" s="13" t="s">
        <v>259</v>
      </c>
      <c r="I42" s="13" t="s">
        <v>38609</v>
      </c>
      <c r="J42" s="13" t="s">
        <v>38609</v>
      </c>
      <c r="K42" s="13" t="s">
        <v>38736</v>
      </c>
      <c r="L42" s="17" t="s">
        <v>38737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.75" customHeight="1" x14ac:dyDescent="0.25">
      <c r="A43" s="13">
        <v>37</v>
      </c>
      <c r="B43" s="13" t="s">
        <v>38738</v>
      </c>
      <c r="C43" s="13" t="s">
        <v>10626</v>
      </c>
      <c r="D43" s="14" t="s">
        <v>4688</v>
      </c>
      <c r="E43" s="15" t="s">
        <v>10627</v>
      </c>
      <c r="F43" s="13" t="s">
        <v>1465</v>
      </c>
      <c r="G43" s="16" t="s">
        <v>10309</v>
      </c>
      <c r="H43" s="13" t="s">
        <v>259</v>
      </c>
      <c r="I43" s="13" t="s">
        <v>38609</v>
      </c>
      <c r="J43" s="13" t="s">
        <v>38609</v>
      </c>
      <c r="K43" s="13" t="s">
        <v>38739</v>
      </c>
      <c r="L43" s="17" t="s">
        <v>38740</v>
      </c>
      <c r="M43" s="18">
        <v>4096000</v>
      </c>
      <c r="N43" s="19"/>
      <c r="O43" s="20" t="str">
        <f t="shared" si="0"/>
        <v>C1</v>
      </c>
      <c r="R43" s="21" t="str">
        <f t="shared" si="1"/>
        <v>C1</v>
      </c>
    </row>
    <row r="44" spans="1:18" ht="27.75" customHeight="1" x14ac:dyDescent="0.25">
      <c r="A44" s="13">
        <v>38</v>
      </c>
      <c r="B44" s="13" t="s">
        <v>38741</v>
      </c>
      <c r="C44" s="13" t="s">
        <v>1955</v>
      </c>
      <c r="D44" s="14" t="s">
        <v>1956</v>
      </c>
      <c r="E44" s="15" t="s">
        <v>1957</v>
      </c>
      <c r="F44" s="13" t="s">
        <v>849</v>
      </c>
      <c r="G44" s="16" t="s">
        <v>210</v>
      </c>
      <c r="H44" s="13" t="s">
        <v>259</v>
      </c>
      <c r="I44" s="13" t="s">
        <v>38609</v>
      </c>
      <c r="J44" s="13" t="s">
        <v>38609</v>
      </c>
      <c r="K44" s="13" t="s">
        <v>38742</v>
      </c>
      <c r="L44" s="17" t="s">
        <v>38743</v>
      </c>
      <c r="M44" s="18">
        <v>4370000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7.75" customHeight="1" x14ac:dyDescent="0.25">
      <c r="A45" s="13">
        <v>39</v>
      </c>
      <c r="B45" s="13" t="s">
        <v>38744</v>
      </c>
      <c r="C45" s="13" t="s">
        <v>495</v>
      </c>
      <c r="D45" s="14" t="s">
        <v>496</v>
      </c>
      <c r="E45" s="15" t="s">
        <v>497</v>
      </c>
      <c r="F45" s="13" t="s">
        <v>498</v>
      </c>
      <c r="G45" s="16" t="s">
        <v>179</v>
      </c>
      <c r="H45" s="13" t="s">
        <v>259</v>
      </c>
      <c r="I45" s="13" t="s">
        <v>38609</v>
      </c>
      <c r="J45" s="13" t="s">
        <v>38609</v>
      </c>
      <c r="K45" s="13" t="s">
        <v>38745</v>
      </c>
      <c r="L45" s="17" t="s">
        <v>38746</v>
      </c>
      <c r="M45" s="18">
        <v>6244000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27.75" customHeight="1" x14ac:dyDescent="0.25">
      <c r="A46" s="13">
        <v>40</v>
      </c>
      <c r="B46" s="13" t="s">
        <v>38747</v>
      </c>
      <c r="C46" s="13" t="s">
        <v>560</v>
      </c>
      <c r="D46" s="14" t="s">
        <v>561</v>
      </c>
      <c r="E46" s="15" t="s">
        <v>122</v>
      </c>
      <c r="F46" s="13" t="s">
        <v>498</v>
      </c>
      <c r="G46" s="16" t="s">
        <v>179</v>
      </c>
      <c r="H46" s="13" t="s">
        <v>259</v>
      </c>
      <c r="I46" s="13" t="s">
        <v>38609</v>
      </c>
      <c r="J46" s="13" t="s">
        <v>38609</v>
      </c>
      <c r="K46" s="13" t="s">
        <v>38748</v>
      </c>
      <c r="L46" s="17" t="s">
        <v>38749</v>
      </c>
      <c r="M46" s="18">
        <v>6244000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7.75" customHeight="1" x14ac:dyDescent="0.25">
      <c r="A47" s="13">
        <v>41</v>
      </c>
      <c r="B47" s="13" t="s">
        <v>38750</v>
      </c>
      <c r="C47" s="13" t="s">
        <v>38751</v>
      </c>
      <c r="D47" s="14" t="s">
        <v>146</v>
      </c>
      <c r="E47" s="15" t="s">
        <v>185</v>
      </c>
      <c r="F47" s="13" t="s">
        <v>5808</v>
      </c>
      <c r="G47" s="16" t="s">
        <v>4780</v>
      </c>
      <c r="H47" s="13" t="s">
        <v>259</v>
      </c>
      <c r="I47" s="13" t="s">
        <v>38609</v>
      </c>
      <c r="J47" s="13" t="s">
        <v>38609</v>
      </c>
      <c r="K47" s="13" t="s">
        <v>38752</v>
      </c>
      <c r="L47" s="17" t="s">
        <v>38753</v>
      </c>
      <c r="M47" s="18">
        <v>6144000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7.75" customHeight="1" x14ac:dyDescent="0.25">
      <c r="A48" s="13">
        <v>42</v>
      </c>
      <c r="B48" s="13" t="s">
        <v>38754</v>
      </c>
      <c r="C48" s="13" t="s">
        <v>38755</v>
      </c>
      <c r="D48" s="14" t="s">
        <v>3582</v>
      </c>
      <c r="E48" s="15" t="s">
        <v>15354</v>
      </c>
      <c r="F48" s="13" t="s">
        <v>3614</v>
      </c>
      <c r="G48" s="16" t="s">
        <v>3346</v>
      </c>
      <c r="H48" s="13" t="s">
        <v>259</v>
      </c>
      <c r="I48" s="13" t="s">
        <v>38609</v>
      </c>
      <c r="J48" s="13" t="s">
        <v>38609</v>
      </c>
      <c r="K48" s="13" t="s">
        <v>38756</v>
      </c>
      <c r="L48" s="17" t="s">
        <v>38757</v>
      </c>
      <c r="M48" s="18">
        <v>5888000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7.75" customHeight="1" x14ac:dyDescent="0.25">
      <c r="A49" s="13">
        <v>43</v>
      </c>
      <c r="B49" s="13" t="s">
        <v>38758</v>
      </c>
      <c r="C49" s="13" t="s">
        <v>15533</v>
      </c>
      <c r="D49" s="14" t="s">
        <v>184</v>
      </c>
      <c r="E49" s="15" t="s">
        <v>1275</v>
      </c>
      <c r="F49" s="13" t="s">
        <v>9585</v>
      </c>
      <c r="G49" s="16" t="s">
        <v>7116</v>
      </c>
      <c r="H49" s="13" t="s">
        <v>259</v>
      </c>
      <c r="I49" s="13" t="s">
        <v>38609</v>
      </c>
      <c r="J49" s="13" t="s">
        <v>38609</v>
      </c>
      <c r="K49" s="13" t="s">
        <v>38759</v>
      </c>
      <c r="L49" s="17" t="s">
        <v>38760</v>
      </c>
      <c r="M49" s="18">
        <v>3850000</v>
      </c>
      <c r="N49" s="19"/>
      <c r="O49" s="20" t="str">
        <f t="shared" si="0"/>
        <v>CĐN</v>
      </c>
      <c r="R49" s="21" t="str">
        <f t="shared" si="1"/>
        <v>CĐN</v>
      </c>
    </row>
    <row r="50" spans="1:18" ht="27.75" customHeight="1" x14ac:dyDescent="0.25">
      <c r="A50" s="13">
        <v>44</v>
      </c>
      <c r="B50" s="13" t="s">
        <v>38761</v>
      </c>
      <c r="C50" s="13" t="s">
        <v>38762</v>
      </c>
      <c r="D50" s="14" t="s">
        <v>19743</v>
      </c>
      <c r="E50" s="15" t="s">
        <v>861</v>
      </c>
      <c r="F50" s="13" t="s">
        <v>21018</v>
      </c>
      <c r="G50" s="16" t="s">
        <v>68</v>
      </c>
      <c r="H50" s="13" t="s">
        <v>259</v>
      </c>
      <c r="I50" s="13" t="s">
        <v>38609</v>
      </c>
      <c r="J50" s="13" t="s">
        <v>38609</v>
      </c>
      <c r="K50" s="13" t="s">
        <v>38763</v>
      </c>
      <c r="L50" s="17" t="s">
        <v>38764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38765</v>
      </c>
      <c r="C51" s="13" t="s">
        <v>5159</v>
      </c>
      <c r="D51" s="14" t="s">
        <v>1818</v>
      </c>
      <c r="E51" s="15" t="s">
        <v>19</v>
      </c>
      <c r="F51" s="13" t="s">
        <v>5160</v>
      </c>
      <c r="G51" s="16" t="s">
        <v>5161</v>
      </c>
      <c r="H51" s="13" t="s">
        <v>259</v>
      </c>
      <c r="I51" s="13" t="s">
        <v>38609</v>
      </c>
      <c r="J51" s="13" t="s">
        <v>38609</v>
      </c>
      <c r="K51" s="13" t="s">
        <v>38766</v>
      </c>
      <c r="L51" s="17" t="s">
        <v>38767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38768</v>
      </c>
      <c r="C52" s="13" t="s">
        <v>38769</v>
      </c>
      <c r="D52" s="14" t="s">
        <v>5452</v>
      </c>
      <c r="E52" s="15" t="s">
        <v>122</v>
      </c>
      <c r="F52" s="13" t="s">
        <v>5100</v>
      </c>
      <c r="G52" s="16" t="s">
        <v>3346</v>
      </c>
      <c r="H52" s="13" t="s">
        <v>259</v>
      </c>
      <c r="I52" s="13" t="s">
        <v>38609</v>
      </c>
      <c r="J52" s="13" t="s">
        <v>38609</v>
      </c>
      <c r="K52" s="13" t="s">
        <v>38770</v>
      </c>
      <c r="L52" s="17" t="s">
        <v>38771</v>
      </c>
      <c r="M52" s="18">
        <v>5888000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13">
        <v>47</v>
      </c>
      <c r="B53" s="13" t="s">
        <v>38772</v>
      </c>
      <c r="C53" s="13" t="s">
        <v>3608</v>
      </c>
      <c r="D53" s="14" t="s">
        <v>2554</v>
      </c>
      <c r="E53" s="15" t="s">
        <v>822</v>
      </c>
      <c r="F53" s="13" t="s">
        <v>3609</v>
      </c>
      <c r="G53" s="16" t="s">
        <v>13694</v>
      </c>
      <c r="H53" s="13" t="s">
        <v>259</v>
      </c>
      <c r="I53" s="13" t="s">
        <v>38609</v>
      </c>
      <c r="J53" s="13" t="s">
        <v>38609</v>
      </c>
      <c r="K53" s="13" t="s">
        <v>38773</v>
      </c>
      <c r="L53" s="17" t="s">
        <v>38774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.75" customHeight="1" x14ac:dyDescent="0.25">
      <c r="A54" s="13">
        <v>48</v>
      </c>
      <c r="B54" s="13" t="s">
        <v>38775</v>
      </c>
      <c r="C54" s="13" t="s">
        <v>38776</v>
      </c>
      <c r="D54" s="14" t="s">
        <v>38777</v>
      </c>
      <c r="E54" s="15" t="s">
        <v>1661</v>
      </c>
      <c r="F54" s="13" t="s">
        <v>33118</v>
      </c>
      <c r="G54" s="16" t="s">
        <v>5161</v>
      </c>
      <c r="H54" s="13" t="s">
        <v>259</v>
      </c>
      <c r="I54" s="13" t="s">
        <v>38609</v>
      </c>
      <c r="J54" s="13" t="s">
        <v>38609</v>
      </c>
      <c r="K54" s="13" t="s">
        <v>38778</v>
      </c>
      <c r="L54" s="17" t="s">
        <v>38779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7.75" customHeight="1" x14ac:dyDescent="0.25">
      <c r="A55" s="13">
        <v>49</v>
      </c>
      <c r="B55" s="13" t="s">
        <v>38780</v>
      </c>
      <c r="C55" s="13" t="s">
        <v>15250</v>
      </c>
      <c r="D55" s="14" t="s">
        <v>15251</v>
      </c>
      <c r="E55" s="15" t="s">
        <v>15252</v>
      </c>
      <c r="F55" s="13" t="s">
        <v>15253</v>
      </c>
      <c r="G55" s="16" t="s">
        <v>5678</v>
      </c>
      <c r="H55" s="13" t="s">
        <v>259</v>
      </c>
      <c r="I55" s="13" t="s">
        <v>38609</v>
      </c>
      <c r="J55" s="13" t="s">
        <v>38609</v>
      </c>
      <c r="K55" s="13" t="s">
        <v>38781</v>
      </c>
      <c r="L55" s="17" t="s">
        <v>38782</v>
      </c>
      <c r="M55" s="18">
        <v>4096000</v>
      </c>
      <c r="N55" s="19"/>
      <c r="O55" s="20" t="str">
        <f t="shared" si="0"/>
        <v>C1</v>
      </c>
      <c r="R55" s="21" t="str">
        <f t="shared" si="1"/>
        <v>C1</v>
      </c>
    </row>
    <row r="56" spans="1:18" ht="27.75" customHeight="1" x14ac:dyDescent="0.25">
      <c r="A56" s="13">
        <v>50</v>
      </c>
      <c r="B56" s="13" t="s">
        <v>38783</v>
      </c>
      <c r="C56" s="13" t="s">
        <v>38784</v>
      </c>
      <c r="D56" s="14" t="s">
        <v>19623</v>
      </c>
      <c r="E56" s="15" t="s">
        <v>367</v>
      </c>
      <c r="F56" s="13" t="s">
        <v>8284</v>
      </c>
      <c r="G56" s="16" t="s">
        <v>68</v>
      </c>
      <c r="H56" s="13" t="s">
        <v>259</v>
      </c>
      <c r="I56" s="13" t="s">
        <v>38609</v>
      </c>
      <c r="J56" s="13" t="s">
        <v>38609</v>
      </c>
      <c r="K56" s="13" t="s">
        <v>38785</v>
      </c>
      <c r="L56" s="17" t="s">
        <v>38786</v>
      </c>
      <c r="M56" s="18">
        <v>5120000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.75" customHeight="1" x14ac:dyDescent="0.25">
      <c r="A57" s="13">
        <v>51</v>
      </c>
      <c r="B57" s="13" t="s">
        <v>38787</v>
      </c>
      <c r="C57" s="13" t="s">
        <v>4068</v>
      </c>
      <c r="D57" s="14" t="s">
        <v>4069</v>
      </c>
      <c r="E57" s="15" t="s">
        <v>4070</v>
      </c>
      <c r="F57" s="13" t="s">
        <v>224</v>
      </c>
      <c r="G57" s="16" t="s">
        <v>3306</v>
      </c>
      <c r="H57" s="13" t="s">
        <v>259</v>
      </c>
      <c r="I57" s="13" t="s">
        <v>38609</v>
      </c>
      <c r="J57" s="13" t="s">
        <v>38609</v>
      </c>
      <c r="K57" s="13" t="s">
        <v>38788</v>
      </c>
      <c r="L57" s="17" t="s">
        <v>38789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.75" customHeight="1" x14ac:dyDescent="0.25">
      <c r="A58" s="13">
        <v>52</v>
      </c>
      <c r="B58" s="13" t="s">
        <v>38790</v>
      </c>
      <c r="C58" s="13" t="s">
        <v>10555</v>
      </c>
      <c r="D58" s="14" t="s">
        <v>10556</v>
      </c>
      <c r="E58" s="15" t="s">
        <v>108</v>
      </c>
      <c r="F58" s="13" t="s">
        <v>8331</v>
      </c>
      <c r="G58" s="16" t="s">
        <v>7558</v>
      </c>
      <c r="H58" s="13" t="s">
        <v>259</v>
      </c>
      <c r="I58" s="13" t="s">
        <v>38609</v>
      </c>
      <c r="J58" s="13" t="s">
        <v>38609</v>
      </c>
      <c r="K58" s="13" t="s">
        <v>38791</v>
      </c>
      <c r="L58" s="17" t="s">
        <v>38792</v>
      </c>
      <c r="M58" s="18">
        <v>3840000</v>
      </c>
      <c r="N58" s="19"/>
      <c r="O58" s="20" t="str">
        <f t="shared" si="0"/>
        <v>CĐ</v>
      </c>
      <c r="R58" s="21" t="str">
        <f t="shared" si="1"/>
        <v>CĐ</v>
      </c>
    </row>
    <row r="59" spans="1:18" ht="27.75" customHeight="1" x14ac:dyDescent="0.25">
      <c r="A59" s="13">
        <v>53</v>
      </c>
      <c r="B59" s="13" t="s">
        <v>38793</v>
      </c>
      <c r="C59" s="13" t="s">
        <v>18773</v>
      </c>
      <c r="D59" s="14" t="s">
        <v>14442</v>
      </c>
      <c r="E59" s="15" t="s">
        <v>1282</v>
      </c>
      <c r="F59" s="13" t="s">
        <v>17500</v>
      </c>
      <c r="G59" s="16" t="s">
        <v>7116</v>
      </c>
      <c r="H59" s="13" t="s">
        <v>259</v>
      </c>
      <c r="I59" s="13" t="s">
        <v>38609</v>
      </c>
      <c r="J59" s="13" t="s">
        <v>38609</v>
      </c>
      <c r="K59" s="13" t="s">
        <v>38794</v>
      </c>
      <c r="L59" s="17" t="s">
        <v>38795</v>
      </c>
      <c r="M59" s="18">
        <v>3850000</v>
      </c>
      <c r="N59" s="19"/>
      <c r="O59" s="20" t="str">
        <f t="shared" si="0"/>
        <v>CĐN</v>
      </c>
      <c r="R59" s="21" t="str">
        <f t="shared" si="1"/>
        <v>CĐN</v>
      </c>
    </row>
    <row r="60" spans="1:18" ht="27.75" customHeight="1" x14ac:dyDescent="0.25">
      <c r="A60" s="13">
        <v>54</v>
      </c>
      <c r="B60" s="13" t="s">
        <v>38796</v>
      </c>
      <c r="C60" s="13" t="s">
        <v>38797</v>
      </c>
      <c r="D60" s="14" t="s">
        <v>176</v>
      </c>
      <c r="E60" s="15" t="s">
        <v>177</v>
      </c>
      <c r="F60" s="13" t="s">
        <v>12593</v>
      </c>
      <c r="G60" s="16" t="s">
        <v>6780</v>
      </c>
      <c r="H60" s="13" t="s">
        <v>259</v>
      </c>
      <c r="I60" s="13" t="s">
        <v>38609</v>
      </c>
      <c r="J60" s="13" t="s">
        <v>38609</v>
      </c>
      <c r="K60" s="13" t="s">
        <v>38798</v>
      </c>
      <c r="L60" s="17" t="s">
        <v>38799</v>
      </c>
      <c r="M60" s="18">
        <v>4096000</v>
      </c>
      <c r="N60" s="19"/>
      <c r="O60" s="20" t="str">
        <f t="shared" si="0"/>
        <v>C1</v>
      </c>
      <c r="R60" s="21" t="str">
        <f t="shared" si="1"/>
        <v>C1</v>
      </c>
    </row>
    <row r="61" spans="1:18" ht="27.75" customHeight="1" x14ac:dyDescent="0.25">
      <c r="A61" s="13">
        <v>55</v>
      </c>
      <c r="B61" s="13" t="s">
        <v>38800</v>
      </c>
      <c r="C61" s="13" t="s">
        <v>38801</v>
      </c>
      <c r="D61" s="14" t="s">
        <v>696</v>
      </c>
      <c r="E61" s="15" t="s">
        <v>15354</v>
      </c>
      <c r="F61" s="13" t="s">
        <v>3128</v>
      </c>
      <c r="G61" s="16" t="s">
        <v>2957</v>
      </c>
      <c r="H61" s="13" t="s">
        <v>259</v>
      </c>
      <c r="I61" s="13" t="s">
        <v>38609</v>
      </c>
      <c r="J61" s="13" t="s">
        <v>38609</v>
      </c>
      <c r="K61" s="13" t="s">
        <v>38802</v>
      </c>
      <c r="L61" s="17" t="s">
        <v>38803</v>
      </c>
      <c r="M61" s="18">
        <v>5129000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7.75" customHeight="1" x14ac:dyDescent="0.25">
      <c r="A62" s="13">
        <v>56</v>
      </c>
      <c r="B62" s="13" t="s">
        <v>38804</v>
      </c>
      <c r="C62" s="13" t="s">
        <v>2321</v>
      </c>
      <c r="D62" s="14" t="s">
        <v>2322</v>
      </c>
      <c r="E62" s="15" t="s">
        <v>367</v>
      </c>
      <c r="F62" s="13" t="s">
        <v>2323</v>
      </c>
      <c r="G62" s="16" t="s">
        <v>68</v>
      </c>
      <c r="H62" s="13" t="s">
        <v>259</v>
      </c>
      <c r="I62" s="13" t="s">
        <v>38609</v>
      </c>
      <c r="J62" s="13" t="s">
        <v>38609</v>
      </c>
      <c r="K62" s="13" t="s">
        <v>38805</v>
      </c>
      <c r="L62" s="17" t="s">
        <v>38806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38807</v>
      </c>
      <c r="C63" s="13" t="s">
        <v>9275</v>
      </c>
      <c r="D63" s="14" t="s">
        <v>484</v>
      </c>
      <c r="E63" s="15" t="s">
        <v>1574</v>
      </c>
      <c r="F63" s="13" t="s">
        <v>9276</v>
      </c>
      <c r="G63" s="16" t="s">
        <v>7775</v>
      </c>
      <c r="H63" s="13" t="s">
        <v>259</v>
      </c>
      <c r="I63" s="13" t="s">
        <v>38609</v>
      </c>
      <c r="J63" s="13" t="s">
        <v>38609</v>
      </c>
      <c r="K63" s="13" t="s">
        <v>38808</v>
      </c>
      <c r="L63" s="17" t="s">
        <v>38809</v>
      </c>
      <c r="M63" s="18">
        <v>4096000</v>
      </c>
      <c r="N63" s="19"/>
      <c r="O63" s="20" t="str">
        <f t="shared" si="0"/>
        <v>C1</v>
      </c>
      <c r="R63" s="21" t="str">
        <f t="shared" si="1"/>
        <v>C1</v>
      </c>
    </row>
    <row r="64" spans="1:18" ht="27.75" customHeight="1" x14ac:dyDescent="0.25">
      <c r="A64" s="13">
        <v>58</v>
      </c>
      <c r="B64" s="13" t="s">
        <v>38810</v>
      </c>
      <c r="C64" s="13" t="s">
        <v>17148</v>
      </c>
      <c r="D64" s="14" t="s">
        <v>17149</v>
      </c>
      <c r="E64" s="15" t="s">
        <v>1244</v>
      </c>
      <c r="F64" s="13" t="s">
        <v>17150</v>
      </c>
      <c r="G64" s="16" t="s">
        <v>13113</v>
      </c>
      <c r="H64" s="13" t="s">
        <v>259</v>
      </c>
      <c r="I64" s="13" t="s">
        <v>38609</v>
      </c>
      <c r="J64" s="13" t="s">
        <v>38609</v>
      </c>
      <c r="K64" s="13" t="s">
        <v>38811</v>
      </c>
      <c r="L64" s="17" t="s">
        <v>38812</v>
      </c>
      <c r="M64" s="18">
        <v>6021000</v>
      </c>
      <c r="N64" s="19"/>
      <c r="O64" s="20" t="str">
        <f t="shared" si="0"/>
        <v>T4</v>
      </c>
      <c r="R64" s="21" t="str">
        <f t="shared" si="1"/>
        <v>T4</v>
      </c>
    </row>
    <row r="65" spans="1:18" ht="27.75" customHeight="1" x14ac:dyDescent="0.25">
      <c r="A65" s="13">
        <v>59</v>
      </c>
      <c r="B65" s="13" t="s">
        <v>38813</v>
      </c>
      <c r="C65" s="13" t="s">
        <v>24261</v>
      </c>
      <c r="D65" s="14" t="s">
        <v>24262</v>
      </c>
      <c r="E65" s="15" t="s">
        <v>387</v>
      </c>
      <c r="F65" s="13" t="s">
        <v>15355</v>
      </c>
      <c r="G65" s="16" t="s">
        <v>18163</v>
      </c>
      <c r="H65" s="13" t="s">
        <v>259</v>
      </c>
      <c r="I65" s="13" t="s">
        <v>38609</v>
      </c>
      <c r="J65" s="13" t="s">
        <v>38609</v>
      </c>
      <c r="K65" s="13" t="s">
        <v>38814</v>
      </c>
      <c r="L65" s="17" t="s">
        <v>38815</v>
      </c>
      <c r="M65" s="18">
        <v>4940000</v>
      </c>
      <c r="N65" s="19"/>
      <c r="O65" s="20" t="str">
        <f t="shared" si="0"/>
        <v>T4</v>
      </c>
      <c r="R65" s="21" t="str">
        <f t="shared" si="1"/>
        <v>T4</v>
      </c>
    </row>
    <row r="66" spans="1:18" ht="27.75" customHeight="1" x14ac:dyDescent="0.25">
      <c r="A66" s="13">
        <v>60</v>
      </c>
      <c r="B66" s="13" t="s">
        <v>38816</v>
      </c>
      <c r="C66" s="13" t="s">
        <v>28172</v>
      </c>
      <c r="D66" s="14" t="s">
        <v>8501</v>
      </c>
      <c r="E66" s="15" t="s">
        <v>1202</v>
      </c>
      <c r="F66" s="13" t="s">
        <v>13881</v>
      </c>
      <c r="G66" s="16" t="s">
        <v>6282</v>
      </c>
      <c r="H66" s="13" t="s">
        <v>259</v>
      </c>
      <c r="I66" s="13" t="s">
        <v>38609</v>
      </c>
      <c r="J66" s="13" t="s">
        <v>38609</v>
      </c>
      <c r="K66" s="13" t="s">
        <v>38817</v>
      </c>
      <c r="L66" s="17" t="s">
        <v>38818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7.75" customHeight="1" x14ac:dyDescent="0.25">
      <c r="A67" s="13">
        <v>61</v>
      </c>
      <c r="B67" s="13" t="s">
        <v>38819</v>
      </c>
      <c r="C67" s="13" t="s">
        <v>5887</v>
      </c>
      <c r="D67" s="14" t="s">
        <v>814</v>
      </c>
      <c r="E67" s="15" t="s">
        <v>725</v>
      </c>
      <c r="F67" s="13" t="s">
        <v>5417</v>
      </c>
      <c r="G67" s="16" t="s">
        <v>4829</v>
      </c>
      <c r="H67" s="13" t="s">
        <v>259</v>
      </c>
      <c r="I67" s="13" t="s">
        <v>38609</v>
      </c>
      <c r="J67" s="13" t="s">
        <v>38609</v>
      </c>
      <c r="K67" s="13" t="s">
        <v>38820</v>
      </c>
      <c r="L67" s="17" t="s">
        <v>38821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.75" customHeight="1" x14ac:dyDescent="0.25">
      <c r="A68" s="13">
        <v>62</v>
      </c>
      <c r="B68" s="13" t="s">
        <v>38822</v>
      </c>
      <c r="C68" s="13" t="s">
        <v>38823</v>
      </c>
      <c r="D68" s="14" t="s">
        <v>121</v>
      </c>
      <c r="E68" s="15" t="s">
        <v>1388</v>
      </c>
      <c r="F68" s="13" t="s">
        <v>36259</v>
      </c>
      <c r="G68" s="16" t="s">
        <v>4991</v>
      </c>
      <c r="H68" s="13" t="s">
        <v>259</v>
      </c>
      <c r="I68" s="13" t="s">
        <v>38609</v>
      </c>
      <c r="J68" s="13" t="s">
        <v>38609</v>
      </c>
      <c r="K68" s="13" t="s">
        <v>38824</v>
      </c>
      <c r="L68" s="17" t="s">
        <v>38825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13">
        <v>63</v>
      </c>
      <c r="B69" s="13" t="s">
        <v>38826</v>
      </c>
      <c r="C69" s="13" t="s">
        <v>38827</v>
      </c>
      <c r="D69" s="14" t="s">
        <v>15894</v>
      </c>
      <c r="E69" s="15" t="s">
        <v>9609</v>
      </c>
      <c r="F69" s="13" t="s">
        <v>4468</v>
      </c>
      <c r="G69" s="16" t="s">
        <v>5161</v>
      </c>
      <c r="H69" s="13" t="s">
        <v>259</v>
      </c>
      <c r="I69" s="13" t="s">
        <v>38609</v>
      </c>
      <c r="J69" s="13" t="s">
        <v>38609</v>
      </c>
      <c r="K69" s="13" t="s">
        <v>38828</v>
      </c>
      <c r="L69" s="17" t="s">
        <v>38829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7.75" customHeight="1" x14ac:dyDescent="0.25">
      <c r="A70" s="13">
        <v>64</v>
      </c>
      <c r="B70" s="13" t="s">
        <v>38830</v>
      </c>
      <c r="C70" s="13" t="s">
        <v>38831</v>
      </c>
      <c r="D70" s="14" t="s">
        <v>566</v>
      </c>
      <c r="E70" s="15" t="s">
        <v>13943</v>
      </c>
      <c r="F70" s="13" t="s">
        <v>10777</v>
      </c>
      <c r="G70" s="16" t="s">
        <v>5048</v>
      </c>
      <c r="H70" s="13" t="s">
        <v>259</v>
      </c>
      <c r="I70" s="13" t="s">
        <v>38609</v>
      </c>
      <c r="J70" s="13" t="s">
        <v>38609</v>
      </c>
      <c r="K70" s="13" t="s">
        <v>38832</v>
      </c>
      <c r="L70" s="17" t="s">
        <v>38833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7.75" customHeight="1" x14ac:dyDescent="0.25">
      <c r="A71" s="13">
        <v>65</v>
      </c>
      <c r="B71" s="13" t="s">
        <v>38834</v>
      </c>
      <c r="C71" s="13" t="s">
        <v>12742</v>
      </c>
      <c r="D71" s="14" t="s">
        <v>196</v>
      </c>
      <c r="E71" s="15" t="s">
        <v>12743</v>
      </c>
      <c r="F71" s="13" t="s">
        <v>12744</v>
      </c>
      <c r="G71" s="16" t="s">
        <v>7688</v>
      </c>
      <c r="H71" s="13" t="s">
        <v>259</v>
      </c>
      <c r="I71" s="13" t="s">
        <v>38609</v>
      </c>
      <c r="J71" s="13" t="s">
        <v>38609</v>
      </c>
      <c r="K71" s="13" t="s">
        <v>38835</v>
      </c>
      <c r="L71" s="17" t="s">
        <v>38836</v>
      </c>
      <c r="M71" s="18">
        <v>3072000</v>
      </c>
      <c r="N71" s="19"/>
      <c r="O71" s="20" t="str">
        <f t="shared" si="0"/>
        <v>CĐ</v>
      </c>
      <c r="R71" s="21" t="str">
        <f t="shared" si="1"/>
        <v>CĐ</v>
      </c>
    </row>
    <row r="72" spans="1:18" ht="27.75" customHeight="1" x14ac:dyDescent="0.25">
      <c r="A72" s="13">
        <v>66</v>
      </c>
      <c r="B72" s="13" t="s">
        <v>38837</v>
      </c>
      <c r="C72" s="13" t="s">
        <v>8401</v>
      </c>
      <c r="D72" s="14" t="s">
        <v>1039</v>
      </c>
      <c r="E72" s="15" t="s">
        <v>15</v>
      </c>
      <c r="F72" s="13" t="s">
        <v>8402</v>
      </c>
      <c r="G72" s="16" t="s">
        <v>7688</v>
      </c>
      <c r="H72" s="13" t="s">
        <v>259</v>
      </c>
      <c r="I72" s="13" t="s">
        <v>38609</v>
      </c>
      <c r="J72" s="13" t="s">
        <v>38609</v>
      </c>
      <c r="K72" s="13" t="s">
        <v>38838</v>
      </c>
      <c r="L72" s="17" t="s">
        <v>38839</v>
      </c>
      <c r="M72" s="18">
        <v>3072000</v>
      </c>
      <c r="N72" s="19"/>
      <c r="O72" s="20" t="str">
        <f t="shared" si="0"/>
        <v>CĐ</v>
      </c>
      <c r="R72" s="21" t="str">
        <f t="shared" si="1"/>
        <v>CĐ</v>
      </c>
    </row>
    <row r="73" spans="1:18" ht="27.75" customHeight="1" x14ac:dyDescent="0.25">
      <c r="A73" s="13">
        <v>67</v>
      </c>
      <c r="B73" s="13" t="s">
        <v>38840</v>
      </c>
      <c r="C73" s="13" t="s">
        <v>38841</v>
      </c>
      <c r="D73" s="14" t="s">
        <v>1237</v>
      </c>
      <c r="E73" s="15" t="s">
        <v>154</v>
      </c>
      <c r="F73" s="13" t="s">
        <v>2084</v>
      </c>
      <c r="G73" s="16" t="s">
        <v>705</v>
      </c>
      <c r="H73" s="13" t="s">
        <v>259</v>
      </c>
      <c r="I73" s="13" t="s">
        <v>38609</v>
      </c>
      <c r="J73" s="13" t="s">
        <v>38609</v>
      </c>
      <c r="K73" s="13" t="s">
        <v>38842</v>
      </c>
      <c r="L73" s="17" t="s">
        <v>38843</v>
      </c>
      <c r="M73" s="18">
        <v>5129000</v>
      </c>
      <c r="N73" s="19"/>
      <c r="O73" s="20" t="str">
        <f t="shared" si="0"/>
        <v>T4</v>
      </c>
      <c r="R73" s="21" t="str">
        <f t="shared" si="1"/>
        <v>NH 18-19T4</v>
      </c>
    </row>
    <row r="74" spans="1:18" ht="27.75" customHeight="1" x14ac:dyDescent="0.25">
      <c r="A74" s="13">
        <v>68</v>
      </c>
      <c r="B74" s="13" t="s">
        <v>38844</v>
      </c>
      <c r="C74" s="13" t="s">
        <v>38845</v>
      </c>
      <c r="D74" s="14" t="s">
        <v>11466</v>
      </c>
      <c r="E74" s="15" t="s">
        <v>3498</v>
      </c>
      <c r="F74" s="13" t="s">
        <v>7892</v>
      </c>
      <c r="G74" s="16" t="s">
        <v>6015</v>
      </c>
      <c r="H74" s="13" t="s">
        <v>259</v>
      </c>
      <c r="I74" s="13" t="s">
        <v>38609</v>
      </c>
      <c r="J74" s="13" t="s">
        <v>38609</v>
      </c>
      <c r="K74" s="13" t="s">
        <v>38846</v>
      </c>
      <c r="L74" s="17" t="s">
        <v>38847</v>
      </c>
      <c r="M74" s="18">
        <v>4096000</v>
      </c>
      <c r="N74" s="19"/>
      <c r="O74" s="20" t="str">
        <f t="shared" si="0"/>
        <v>C1</v>
      </c>
      <c r="R74" s="21" t="str">
        <f t="shared" si="1"/>
        <v>C1</v>
      </c>
    </row>
    <row r="75" spans="1:18" ht="27.75" customHeight="1" x14ac:dyDescent="0.25">
      <c r="A75" s="13">
        <v>69</v>
      </c>
      <c r="B75" s="13" t="s">
        <v>38848</v>
      </c>
      <c r="C75" s="13" t="s">
        <v>38849</v>
      </c>
      <c r="D75" s="14" t="s">
        <v>4609</v>
      </c>
      <c r="E75" s="15" t="s">
        <v>5661</v>
      </c>
      <c r="F75" s="13" t="s">
        <v>13933</v>
      </c>
      <c r="G75" s="16" t="s">
        <v>6945</v>
      </c>
      <c r="H75" s="13" t="s">
        <v>259</v>
      </c>
      <c r="I75" s="13" t="s">
        <v>38609</v>
      </c>
      <c r="J75" s="13" t="s">
        <v>38609</v>
      </c>
      <c r="K75" s="13" t="s">
        <v>38850</v>
      </c>
      <c r="L75" s="17" t="s">
        <v>38851</v>
      </c>
      <c r="M75" s="18">
        <v>3584000</v>
      </c>
      <c r="N75" s="19"/>
      <c r="O75" s="20" t="str">
        <f t="shared" si="0"/>
        <v>CĐ</v>
      </c>
      <c r="R75" s="21" t="str">
        <f t="shared" si="1"/>
        <v>CĐ</v>
      </c>
    </row>
    <row r="76" spans="1:18" ht="27.75" customHeight="1" x14ac:dyDescent="0.25">
      <c r="A76" s="13">
        <v>70</v>
      </c>
      <c r="B76" s="13" t="s">
        <v>38852</v>
      </c>
      <c r="C76" s="13" t="s">
        <v>38853</v>
      </c>
      <c r="D76" s="14" t="s">
        <v>9693</v>
      </c>
      <c r="E76" s="15" t="s">
        <v>367</v>
      </c>
      <c r="F76" s="13" t="s">
        <v>2438</v>
      </c>
      <c r="G76" s="16" t="s">
        <v>1771</v>
      </c>
      <c r="H76" s="13" t="s">
        <v>259</v>
      </c>
      <c r="I76" s="13" t="s">
        <v>38609</v>
      </c>
      <c r="J76" s="13" t="s">
        <v>38609</v>
      </c>
      <c r="K76" s="13" t="s">
        <v>38854</v>
      </c>
      <c r="L76" s="17" t="s">
        <v>38855</v>
      </c>
      <c r="M76" s="18">
        <v>5129000</v>
      </c>
      <c r="N76" s="19"/>
      <c r="O76" s="20" t="str">
        <f t="shared" si="0"/>
        <v>T4</v>
      </c>
      <c r="R76" s="21" t="str">
        <f t="shared" si="1"/>
        <v>NH 18-19T4</v>
      </c>
    </row>
    <row r="77" spans="1:18" ht="27.75" customHeight="1" x14ac:dyDescent="0.25">
      <c r="A77" s="13">
        <v>71</v>
      </c>
      <c r="B77" s="13" t="s">
        <v>38856</v>
      </c>
      <c r="C77" s="13" t="s">
        <v>9239</v>
      </c>
      <c r="D77" s="14" t="s">
        <v>9240</v>
      </c>
      <c r="E77" s="15" t="s">
        <v>6070</v>
      </c>
      <c r="F77" s="13" t="s">
        <v>9241</v>
      </c>
      <c r="G77" s="16" t="s">
        <v>7953</v>
      </c>
      <c r="H77" s="13" t="s">
        <v>259</v>
      </c>
      <c r="I77" s="13" t="s">
        <v>38609</v>
      </c>
      <c r="J77" s="13" t="s">
        <v>38609</v>
      </c>
      <c r="K77" s="13" t="s">
        <v>38857</v>
      </c>
      <c r="L77" s="17" t="s">
        <v>38858</v>
      </c>
      <c r="M77" s="18">
        <v>4654000</v>
      </c>
      <c r="N77" s="19"/>
      <c r="O77" s="20" t="str">
        <f t="shared" si="0"/>
        <v>C2</v>
      </c>
      <c r="R77" s="21" t="str">
        <f t="shared" si="1"/>
        <v>NH 18-19C2</v>
      </c>
    </row>
    <row r="78" spans="1:18" ht="27.75" customHeight="1" x14ac:dyDescent="0.25">
      <c r="A78" s="13">
        <v>72</v>
      </c>
      <c r="B78" s="13" t="s">
        <v>38859</v>
      </c>
      <c r="C78" s="13" t="s">
        <v>27389</v>
      </c>
      <c r="D78" s="14" t="s">
        <v>5064</v>
      </c>
      <c r="E78" s="15" t="s">
        <v>1282</v>
      </c>
      <c r="F78" s="13" t="s">
        <v>9610</v>
      </c>
      <c r="G78" s="16" t="s">
        <v>7511</v>
      </c>
      <c r="H78" s="13" t="s">
        <v>259</v>
      </c>
      <c r="I78" s="13" t="s">
        <v>38609</v>
      </c>
      <c r="J78" s="13" t="s">
        <v>38609</v>
      </c>
      <c r="K78" s="13" t="s">
        <v>38860</v>
      </c>
      <c r="L78" s="17" t="s">
        <v>38861</v>
      </c>
      <c r="M78" s="18">
        <v>3584000</v>
      </c>
      <c r="N78" s="19"/>
      <c r="O78" s="20" t="str">
        <f t="shared" si="0"/>
        <v>CĐ</v>
      </c>
      <c r="R78" s="21" t="str">
        <f t="shared" si="1"/>
        <v>CĐ</v>
      </c>
    </row>
    <row r="79" spans="1:18" ht="27.75" customHeight="1" x14ac:dyDescent="0.25">
      <c r="A79" s="13">
        <v>73</v>
      </c>
      <c r="B79" s="13" t="s">
        <v>38862</v>
      </c>
      <c r="C79" s="13" t="s">
        <v>38863</v>
      </c>
      <c r="D79" s="14" t="s">
        <v>579</v>
      </c>
      <c r="E79" s="15" t="s">
        <v>790</v>
      </c>
      <c r="F79" s="13" t="s">
        <v>7128</v>
      </c>
      <c r="G79" s="16" t="s">
        <v>4971</v>
      </c>
      <c r="H79" s="13" t="s">
        <v>259</v>
      </c>
      <c r="I79" s="13" t="s">
        <v>38609</v>
      </c>
      <c r="J79" s="13" t="s">
        <v>38609</v>
      </c>
      <c r="K79" s="13" t="s">
        <v>38864</v>
      </c>
      <c r="L79" s="17" t="s">
        <v>38865</v>
      </c>
      <c r="M79" s="18">
        <v>5632000</v>
      </c>
      <c r="N79" s="19"/>
      <c r="O79" s="20" t="str">
        <f t="shared" si="0"/>
        <v>C1</v>
      </c>
      <c r="R79" s="21" t="str">
        <f t="shared" si="1"/>
        <v>NH 18-19C1</v>
      </c>
    </row>
    <row r="80" spans="1:18" ht="27.75" customHeight="1" x14ac:dyDescent="0.25">
      <c r="A80" s="13">
        <v>74</v>
      </c>
      <c r="B80" s="13" t="s">
        <v>38866</v>
      </c>
      <c r="C80" s="13" t="s">
        <v>38867</v>
      </c>
      <c r="D80" s="14" t="s">
        <v>38868</v>
      </c>
      <c r="E80" s="15" t="s">
        <v>122</v>
      </c>
      <c r="F80" s="13" t="s">
        <v>4474</v>
      </c>
      <c r="G80" s="16" t="s">
        <v>4971</v>
      </c>
      <c r="H80" s="13" t="s">
        <v>259</v>
      </c>
      <c r="I80" s="13" t="s">
        <v>38609</v>
      </c>
      <c r="J80" s="13" t="s">
        <v>38609</v>
      </c>
      <c r="K80" s="13" t="s">
        <v>38869</v>
      </c>
      <c r="L80" s="17" t="s">
        <v>38870</v>
      </c>
      <c r="M80" s="18">
        <v>5632000</v>
      </c>
      <c r="N80" s="19"/>
      <c r="O80" s="20" t="str">
        <f t="shared" si="0"/>
        <v>C1</v>
      </c>
      <c r="R80" s="21" t="str">
        <f t="shared" si="1"/>
        <v>NH 18-19C1</v>
      </c>
    </row>
    <row r="81" spans="1:18" ht="27.75" customHeight="1" x14ac:dyDescent="0.25">
      <c r="A81" s="13">
        <v>75</v>
      </c>
      <c r="B81" s="13" t="s">
        <v>38871</v>
      </c>
      <c r="C81" s="13" t="s">
        <v>38872</v>
      </c>
      <c r="D81" s="14" t="s">
        <v>20419</v>
      </c>
      <c r="E81" s="15" t="s">
        <v>29245</v>
      </c>
      <c r="F81" s="13" t="s">
        <v>13693</v>
      </c>
      <c r="G81" s="16" t="s">
        <v>4971</v>
      </c>
      <c r="H81" s="13" t="s">
        <v>259</v>
      </c>
      <c r="I81" s="13" t="s">
        <v>38609</v>
      </c>
      <c r="J81" s="13" t="s">
        <v>38609</v>
      </c>
      <c r="K81" s="13" t="s">
        <v>38873</v>
      </c>
      <c r="L81" s="17" t="s">
        <v>38874</v>
      </c>
      <c r="M81" s="18">
        <v>5632000</v>
      </c>
      <c r="N81" s="19"/>
      <c r="O81" s="20" t="str">
        <f t="shared" ref="O81:O144" si="4">MID(G81,3,FIND("-",G81,1)-3)&amp;IF(MID(G81,3,5)="CĐ-LT","LT","")</f>
        <v>C1</v>
      </c>
      <c r="R81" s="21" t="str">
        <f t="shared" ref="R81:R144" si="5">IF(LEFT(G81,2)="18","NH 18-19","")&amp;O81</f>
        <v>NH 18-19C1</v>
      </c>
    </row>
    <row r="82" spans="1:18" ht="27.75" customHeight="1" x14ac:dyDescent="0.25">
      <c r="A82" s="13">
        <v>76</v>
      </c>
      <c r="B82" s="13" t="s">
        <v>38875</v>
      </c>
      <c r="C82" s="13" t="s">
        <v>7763</v>
      </c>
      <c r="D82" s="14" t="s">
        <v>676</v>
      </c>
      <c r="E82" s="15" t="s">
        <v>346</v>
      </c>
      <c r="F82" s="13" t="s">
        <v>7764</v>
      </c>
      <c r="G82" s="16" t="s">
        <v>5967</v>
      </c>
      <c r="H82" s="13" t="s">
        <v>259</v>
      </c>
      <c r="I82" s="13" t="s">
        <v>38609</v>
      </c>
      <c r="J82" s="13" t="s">
        <v>38609</v>
      </c>
      <c r="K82" s="13" t="s">
        <v>38876</v>
      </c>
      <c r="L82" s="17" t="s">
        <v>38877</v>
      </c>
      <c r="M82" s="18">
        <v>3072000</v>
      </c>
      <c r="N82" s="19"/>
      <c r="O82" s="20" t="str">
        <f t="shared" si="4"/>
        <v>C1</v>
      </c>
      <c r="R82" s="21" t="str">
        <f t="shared" si="5"/>
        <v>C1</v>
      </c>
    </row>
    <row r="83" spans="1:18" ht="27.75" customHeight="1" x14ac:dyDescent="0.25">
      <c r="A83" s="13">
        <v>77</v>
      </c>
      <c r="B83" s="13" t="s">
        <v>38878</v>
      </c>
      <c r="C83" s="13" t="s">
        <v>38879</v>
      </c>
      <c r="D83" s="14" t="s">
        <v>6474</v>
      </c>
      <c r="E83" s="15" t="s">
        <v>3038</v>
      </c>
      <c r="F83" s="13" t="s">
        <v>4024</v>
      </c>
      <c r="G83" s="16" t="s">
        <v>12025</v>
      </c>
      <c r="H83" s="13" t="s">
        <v>259</v>
      </c>
      <c r="I83" s="13" t="s">
        <v>38609</v>
      </c>
      <c r="J83" s="13" t="s">
        <v>38609</v>
      </c>
      <c r="K83" s="13" t="s">
        <v>38880</v>
      </c>
      <c r="L83" s="17" t="s">
        <v>38881</v>
      </c>
      <c r="M83" s="18">
        <v>5120000</v>
      </c>
      <c r="N83" s="19"/>
      <c r="O83" s="20" t="str">
        <f t="shared" si="4"/>
        <v>C1</v>
      </c>
      <c r="R83" s="21" t="str">
        <f t="shared" si="5"/>
        <v>NH 18-19C1</v>
      </c>
    </row>
    <row r="84" spans="1:18" ht="27.75" customHeight="1" x14ac:dyDescent="0.25">
      <c r="A84" s="13">
        <v>78</v>
      </c>
      <c r="B84" s="13" t="s">
        <v>38882</v>
      </c>
      <c r="C84" s="13" t="s">
        <v>23040</v>
      </c>
      <c r="D84" s="14" t="s">
        <v>6558</v>
      </c>
      <c r="E84" s="15" t="s">
        <v>80</v>
      </c>
      <c r="F84" s="13" t="s">
        <v>8560</v>
      </c>
      <c r="G84" s="16" t="s">
        <v>7833</v>
      </c>
      <c r="H84" s="13" t="s">
        <v>259</v>
      </c>
      <c r="I84" s="13" t="s">
        <v>38609</v>
      </c>
      <c r="J84" s="13" t="s">
        <v>38609</v>
      </c>
      <c r="K84" s="13" t="s">
        <v>38883</v>
      </c>
      <c r="L84" s="17" t="s">
        <v>38884</v>
      </c>
      <c r="M84" s="18">
        <v>3328000</v>
      </c>
      <c r="N84" s="19"/>
      <c r="O84" s="20" t="str">
        <f t="shared" si="4"/>
        <v>C1</v>
      </c>
      <c r="R84" s="21" t="str">
        <f t="shared" si="5"/>
        <v>C1</v>
      </c>
    </row>
    <row r="85" spans="1:18" ht="27.75" customHeight="1" x14ac:dyDescent="0.25">
      <c r="A85" s="13">
        <v>79</v>
      </c>
      <c r="B85" s="13" t="s">
        <v>38885</v>
      </c>
      <c r="C85" s="13" t="s">
        <v>8888</v>
      </c>
      <c r="D85" s="14" t="s">
        <v>464</v>
      </c>
      <c r="E85" s="15" t="s">
        <v>8889</v>
      </c>
      <c r="F85" s="13" t="s">
        <v>8890</v>
      </c>
      <c r="G85" s="16" t="s">
        <v>6015</v>
      </c>
      <c r="H85" s="13" t="s">
        <v>259</v>
      </c>
      <c r="I85" s="13" t="s">
        <v>38609</v>
      </c>
      <c r="J85" s="13" t="s">
        <v>38609</v>
      </c>
      <c r="K85" s="13" t="s">
        <v>38886</v>
      </c>
      <c r="L85" s="17" t="s">
        <v>38887</v>
      </c>
      <c r="M85" s="18">
        <v>4096000</v>
      </c>
      <c r="N85" s="19"/>
      <c r="O85" s="20" t="str">
        <f t="shared" si="4"/>
        <v>C1</v>
      </c>
      <c r="R85" s="21" t="str">
        <f t="shared" si="5"/>
        <v>C1</v>
      </c>
    </row>
    <row r="86" spans="1:18" ht="27.75" customHeight="1" x14ac:dyDescent="0.25">
      <c r="A86" s="13">
        <v>80</v>
      </c>
      <c r="B86" s="13" t="s">
        <v>38888</v>
      </c>
      <c r="C86" s="13" t="s">
        <v>38889</v>
      </c>
      <c r="D86" s="14" t="s">
        <v>38890</v>
      </c>
      <c r="E86" s="15" t="s">
        <v>604</v>
      </c>
      <c r="F86" s="13" t="s">
        <v>7440</v>
      </c>
      <c r="G86" s="16" t="s">
        <v>4530</v>
      </c>
      <c r="H86" s="13" t="s">
        <v>259</v>
      </c>
      <c r="I86" s="13" t="s">
        <v>38609</v>
      </c>
      <c r="J86" s="13" t="s">
        <v>38609</v>
      </c>
      <c r="K86" s="13" t="s">
        <v>38891</v>
      </c>
      <c r="L86" s="17" t="s">
        <v>38892</v>
      </c>
      <c r="M86" s="18">
        <v>4864000</v>
      </c>
      <c r="N86" s="19"/>
      <c r="O86" s="20" t="str">
        <f t="shared" si="4"/>
        <v>C1</v>
      </c>
      <c r="R86" s="21" t="str">
        <f t="shared" si="5"/>
        <v>NH 18-19C1</v>
      </c>
    </row>
    <row r="87" spans="1:18" ht="27.75" customHeight="1" x14ac:dyDescent="0.25">
      <c r="A87" s="13">
        <v>81</v>
      </c>
      <c r="B87" s="13" t="s">
        <v>38893</v>
      </c>
      <c r="C87" s="13" t="s">
        <v>38894</v>
      </c>
      <c r="D87" s="14" t="s">
        <v>31</v>
      </c>
      <c r="E87" s="15" t="s">
        <v>1314</v>
      </c>
      <c r="F87" s="13" t="s">
        <v>3975</v>
      </c>
      <c r="G87" s="16" t="s">
        <v>6868</v>
      </c>
      <c r="H87" s="13" t="s">
        <v>259</v>
      </c>
      <c r="I87" s="13" t="s">
        <v>38609</v>
      </c>
      <c r="J87" s="13" t="s">
        <v>38609</v>
      </c>
      <c r="K87" s="13" t="s">
        <v>38895</v>
      </c>
      <c r="L87" s="17" t="s">
        <v>38896</v>
      </c>
      <c r="M87" s="18">
        <v>5632000</v>
      </c>
      <c r="N87" s="19"/>
      <c r="O87" s="20" t="str">
        <f t="shared" si="4"/>
        <v>C1</v>
      </c>
      <c r="R87" s="21" t="str">
        <f t="shared" si="5"/>
        <v>NH 18-19C1</v>
      </c>
    </row>
    <row r="88" spans="1:18" ht="27.75" customHeight="1" x14ac:dyDescent="0.25">
      <c r="A88" s="13">
        <v>82</v>
      </c>
      <c r="B88" s="13" t="s">
        <v>38897</v>
      </c>
      <c r="C88" s="13" t="s">
        <v>23841</v>
      </c>
      <c r="D88" s="14" t="s">
        <v>23842</v>
      </c>
      <c r="E88" s="15" t="s">
        <v>1637</v>
      </c>
      <c r="F88" s="13" t="s">
        <v>14427</v>
      </c>
      <c r="G88" s="16" t="s">
        <v>15259</v>
      </c>
      <c r="H88" s="13" t="s">
        <v>259</v>
      </c>
      <c r="I88" s="13" t="s">
        <v>38609</v>
      </c>
      <c r="J88" s="13" t="s">
        <v>38609</v>
      </c>
      <c r="K88" s="13" t="s">
        <v>38898</v>
      </c>
      <c r="L88" s="17" t="s">
        <v>38899</v>
      </c>
      <c r="M88" s="18">
        <v>2850000</v>
      </c>
      <c r="N88" s="19"/>
      <c r="O88" s="20" t="str">
        <f t="shared" si="4"/>
        <v>TCN</v>
      </c>
      <c r="R88" s="21" t="str">
        <f t="shared" si="5"/>
        <v>TCN</v>
      </c>
    </row>
    <row r="89" spans="1:18" ht="27.75" customHeight="1" x14ac:dyDescent="0.25">
      <c r="A89" s="13">
        <v>83</v>
      </c>
      <c r="B89" s="13" t="s">
        <v>38900</v>
      </c>
      <c r="C89" s="13" t="s">
        <v>23831</v>
      </c>
      <c r="D89" s="14" t="s">
        <v>23832</v>
      </c>
      <c r="E89" s="15" t="s">
        <v>169</v>
      </c>
      <c r="F89" s="13" t="s">
        <v>21581</v>
      </c>
      <c r="G89" s="16" t="s">
        <v>15259</v>
      </c>
      <c r="H89" s="13" t="s">
        <v>259</v>
      </c>
      <c r="I89" s="13" t="s">
        <v>38609</v>
      </c>
      <c r="J89" s="13" t="s">
        <v>38609</v>
      </c>
      <c r="K89" s="13" t="s">
        <v>38901</v>
      </c>
      <c r="L89" s="17" t="s">
        <v>38902</v>
      </c>
      <c r="M89" s="18">
        <v>2850000</v>
      </c>
      <c r="N89" s="19"/>
      <c r="O89" s="20" t="str">
        <f t="shared" si="4"/>
        <v>TCN</v>
      </c>
      <c r="R89" s="21" t="str">
        <f t="shared" si="5"/>
        <v>TCN</v>
      </c>
    </row>
    <row r="90" spans="1:18" ht="27.75" customHeight="1" x14ac:dyDescent="0.25">
      <c r="A90" s="13">
        <v>84</v>
      </c>
      <c r="B90" s="13" t="s">
        <v>38903</v>
      </c>
      <c r="C90" s="13" t="s">
        <v>17122</v>
      </c>
      <c r="D90" s="14" t="s">
        <v>17123</v>
      </c>
      <c r="E90" s="15" t="s">
        <v>666</v>
      </c>
      <c r="F90" s="13" t="s">
        <v>16907</v>
      </c>
      <c r="G90" s="16" t="s">
        <v>13113</v>
      </c>
      <c r="H90" s="13" t="s">
        <v>259</v>
      </c>
      <c r="I90" s="13" t="s">
        <v>38609</v>
      </c>
      <c r="J90" s="13" t="s">
        <v>38609</v>
      </c>
      <c r="K90" s="13" t="s">
        <v>38904</v>
      </c>
      <c r="L90" s="17" t="s">
        <v>38905</v>
      </c>
      <c r="M90" s="18">
        <v>6021000</v>
      </c>
      <c r="N90" s="19"/>
      <c r="O90" s="20" t="str">
        <f t="shared" si="4"/>
        <v>T4</v>
      </c>
      <c r="R90" s="21" t="str">
        <f t="shared" si="5"/>
        <v>T4</v>
      </c>
    </row>
    <row r="91" spans="1:18" ht="27.75" customHeight="1" x14ac:dyDescent="0.25">
      <c r="A91" s="13">
        <v>85</v>
      </c>
      <c r="B91" s="13" t="s">
        <v>38906</v>
      </c>
      <c r="C91" s="13" t="s">
        <v>13370</v>
      </c>
      <c r="D91" s="14" t="s">
        <v>13371</v>
      </c>
      <c r="E91" s="15" t="s">
        <v>15</v>
      </c>
      <c r="F91" s="13" t="s">
        <v>9263</v>
      </c>
      <c r="G91" s="16" t="s">
        <v>8752</v>
      </c>
      <c r="H91" s="13" t="s">
        <v>259</v>
      </c>
      <c r="I91" s="13" t="s">
        <v>38609</v>
      </c>
      <c r="J91" s="13" t="s">
        <v>38609</v>
      </c>
      <c r="K91" s="13" t="s">
        <v>38907</v>
      </c>
      <c r="L91" s="17" t="s">
        <v>38908</v>
      </c>
      <c r="M91" s="18">
        <v>3328000</v>
      </c>
      <c r="N91" s="19"/>
      <c r="O91" s="20" t="str">
        <f t="shared" si="4"/>
        <v>C1</v>
      </c>
      <c r="R91" s="21" t="str">
        <f t="shared" si="5"/>
        <v>C1</v>
      </c>
    </row>
    <row r="92" spans="1:18" ht="27.75" customHeight="1" x14ac:dyDescent="0.25">
      <c r="A92" s="13">
        <v>86</v>
      </c>
      <c r="B92" s="13" t="s">
        <v>38909</v>
      </c>
      <c r="C92" s="13" t="s">
        <v>15471</v>
      </c>
      <c r="D92" s="14" t="s">
        <v>579</v>
      </c>
      <c r="E92" s="15" t="s">
        <v>638</v>
      </c>
      <c r="F92" s="13" t="s">
        <v>11551</v>
      </c>
      <c r="G92" s="16" t="s">
        <v>6405</v>
      </c>
      <c r="H92" s="13" t="s">
        <v>259</v>
      </c>
      <c r="I92" s="13" t="s">
        <v>38609</v>
      </c>
      <c r="J92" s="13" t="s">
        <v>38609</v>
      </c>
      <c r="K92" s="13" t="s">
        <v>38910</v>
      </c>
      <c r="L92" s="17" t="s">
        <v>38911</v>
      </c>
      <c r="M92" s="18">
        <v>3584000</v>
      </c>
      <c r="N92" s="19"/>
      <c r="O92" s="20" t="str">
        <f t="shared" si="4"/>
        <v>CĐ</v>
      </c>
      <c r="R92" s="21" t="str">
        <f t="shared" si="5"/>
        <v>CĐ</v>
      </c>
    </row>
    <row r="93" spans="1:18" ht="27.75" customHeight="1" x14ac:dyDescent="0.25">
      <c r="A93" s="13">
        <v>87</v>
      </c>
      <c r="B93" s="13" t="s">
        <v>38912</v>
      </c>
      <c r="C93" s="13" t="s">
        <v>7112</v>
      </c>
      <c r="D93" s="14" t="s">
        <v>7113</v>
      </c>
      <c r="E93" s="15" t="s">
        <v>7114</v>
      </c>
      <c r="F93" s="13" t="s">
        <v>7115</v>
      </c>
      <c r="G93" s="16" t="s">
        <v>7116</v>
      </c>
      <c r="H93" s="13" t="s">
        <v>259</v>
      </c>
      <c r="I93" s="13" t="s">
        <v>38609</v>
      </c>
      <c r="J93" s="13" t="s">
        <v>38609</v>
      </c>
      <c r="K93" s="13" t="s">
        <v>38913</v>
      </c>
      <c r="L93" s="17" t="s">
        <v>38914</v>
      </c>
      <c r="M93" s="18">
        <v>3850000</v>
      </c>
      <c r="N93" s="19"/>
      <c r="O93" s="20" t="str">
        <f t="shared" si="4"/>
        <v>CĐN</v>
      </c>
      <c r="R93" s="21" t="str">
        <f t="shared" si="5"/>
        <v>CĐN</v>
      </c>
    </row>
    <row r="94" spans="1:18" ht="27.75" customHeight="1" x14ac:dyDescent="0.25">
      <c r="A94" s="13">
        <v>88</v>
      </c>
      <c r="B94" s="13" t="s">
        <v>38915</v>
      </c>
      <c r="C94" s="13" t="s">
        <v>38916</v>
      </c>
      <c r="D94" s="14" t="s">
        <v>509</v>
      </c>
      <c r="E94" s="15" t="s">
        <v>1968</v>
      </c>
      <c r="F94" s="13" t="s">
        <v>15311</v>
      </c>
      <c r="G94" s="16" t="s">
        <v>3433</v>
      </c>
      <c r="H94" s="13" t="s">
        <v>259</v>
      </c>
      <c r="I94" s="13" t="s">
        <v>38609</v>
      </c>
      <c r="J94" s="13" t="s">
        <v>38609</v>
      </c>
      <c r="K94" s="13" t="s">
        <v>38917</v>
      </c>
      <c r="L94" s="17" t="s">
        <v>38918</v>
      </c>
      <c r="M94" s="18">
        <v>5632000</v>
      </c>
      <c r="N94" s="19"/>
      <c r="O94" s="20" t="str">
        <f t="shared" si="4"/>
        <v>C1</v>
      </c>
      <c r="R94" s="21" t="str">
        <f t="shared" si="5"/>
        <v>NH 18-19C1</v>
      </c>
    </row>
    <row r="95" spans="1:18" ht="27.75" customHeight="1" x14ac:dyDescent="0.25">
      <c r="A95" s="13">
        <v>89</v>
      </c>
      <c r="B95" s="13" t="s">
        <v>38919</v>
      </c>
      <c r="C95" s="13" t="s">
        <v>38920</v>
      </c>
      <c r="D95" s="14" t="s">
        <v>24591</v>
      </c>
      <c r="E95" s="15" t="s">
        <v>256</v>
      </c>
      <c r="F95" s="13" t="s">
        <v>3539</v>
      </c>
      <c r="G95" s="16" t="s">
        <v>5517</v>
      </c>
      <c r="H95" s="13" t="s">
        <v>259</v>
      </c>
      <c r="I95" s="13" t="s">
        <v>38609</v>
      </c>
      <c r="J95" s="13" t="s">
        <v>38609</v>
      </c>
      <c r="K95" s="13" t="s">
        <v>38921</v>
      </c>
      <c r="L95" s="17" t="s">
        <v>38922</v>
      </c>
      <c r="M95" s="18">
        <v>5120000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7.75" customHeight="1" x14ac:dyDescent="0.25">
      <c r="A96" s="13">
        <v>90</v>
      </c>
      <c r="B96" s="13" t="s">
        <v>38923</v>
      </c>
      <c r="C96" s="13" t="s">
        <v>8474</v>
      </c>
      <c r="D96" s="14" t="s">
        <v>418</v>
      </c>
      <c r="E96" s="15" t="s">
        <v>115</v>
      </c>
      <c r="F96" s="13" t="s">
        <v>8475</v>
      </c>
      <c r="G96" s="16" t="s">
        <v>5596</v>
      </c>
      <c r="H96" s="13" t="s">
        <v>259</v>
      </c>
      <c r="I96" s="13" t="s">
        <v>38609</v>
      </c>
      <c r="J96" s="13" t="s">
        <v>38609</v>
      </c>
      <c r="K96" s="13" t="s">
        <v>38924</v>
      </c>
      <c r="L96" s="17" t="s">
        <v>38925</v>
      </c>
      <c r="M96" s="18">
        <v>3584000</v>
      </c>
      <c r="N96" s="19"/>
      <c r="O96" s="20" t="str">
        <f t="shared" si="4"/>
        <v>C1</v>
      </c>
      <c r="R96" s="21" t="str">
        <f t="shared" si="5"/>
        <v>C1</v>
      </c>
    </row>
    <row r="97" spans="1:18" ht="27.75" customHeight="1" x14ac:dyDescent="0.25">
      <c r="A97" s="13">
        <v>91</v>
      </c>
      <c r="B97" s="13" t="s">
        <v>38926</v>
      </c>
      <c r="C97" s="13" t="s">
        <v>38927</v>
      </c>
      <c r="D97" s="14" t="s">
        <v>464</v>
      </c>
      <c r="E97" s="15" t="s">
        <v>223</v>
      </c>
      <c r="F97" s="13" t="s">
        <v>1738</v>
      </c>
      <c r="G97" s="16" t="s">
        <v>2957</v>
      </c>
      <c r="H97" s="13" t="s">
        <v>259</v>
      </c>
      <c r="I97" s="13" t="s">
        <v>38609</v>
      </c>
      <c r="J97" s="13" t="s">
        <v>38609</v>
      </c>
      <c r="K97" s="13" t="s">
        <v>38928</v>
      </c>
      <c r="L97" s="17" t="s">
        <v>38929</v>
      </c>
      <c r="M97" s="18">
        <v>5129000</v>
      </c>
      <c r="N97" s="19"/>
      <c r="O97" s="20" t="str">
        <f t="shared" si="4"/>
        <v>T4</v>
      </c>
      <c r="R97" s="21" t="str">
        <f t="shared" si="5"/>
        <v>NH 18-19T4</v>
      </c>
    </row>
    <row r="98" spans="1:18" ht="27.75" customHeight="1" x14ac:dyDescent="0.25">
      <c r="A98" s="13">
        <v>92</v>
      </c>
      <c r="B98" s="13" t="s">
        <v>38930</v>
      </c>
      <c r="C98" s="13" t="s">
        <v>17700</v>
      </c>
      <c r="D98" s="14" t="s">
        <v>4626</v>
      </c>
      <c r="E98" s="15" t="s">
        <v>15</v>
      </c>
      <c r="F98" s="13" t="s">
        <v>17288</v>
      </c>
      <c r="G98" s="16" t="s">
        <v>13113</v>
      </c>
      <c r="H98" s="13" t="s">
        <v>259</v>
      </c>
      <c r="I98" s="13" t="s">
        <v>38609</v>
      </c>
      <c r="J98" s="13" t="s">
        <v>38609</v>
      </c>
      <c r="K98" s="13" t="s">
        <v>38931</v>
      </c>
      <c r="L98" s="17" t="s">
        <v>38932</v>
      </c>
      <c r="M98" s="18">
        <v>6021000</v>
      </c>
      <c r="N98" s="19"/>
      <c r="O98" s="20" t="str">
        <f t="shared" si="4"/>
        <v>T4</v>
      </c>
      <c r="R98" s="21" t="str">
        <f t="shared" si="5"/>
        <v>T4</v>
      </c>
    </row>
    <row r="99" spans="1:18" ht="27.75" customHeight="1" x14ac:dyDescent="0.25">
      <c r="A99" s="13">
        <v>93</v>
      </c>
      <c r="B99" s="13" t="s">
        <v>38933</v>
      </c>
      <c r="C99" s="13" t="s">
        <v>38934</v>
      </c>
      <c r="D99" s="14" t="s">
        <v>1072</v>
      </c>
      <c r="E99" s="15" t="s">
        <v>2336</v>
      </c>
      <c r="F99" s="13" t="s">
        <v>2947</v>
      </c>
      <c r="G99" s="16" t="s">
        <v>705</v>
      </c>
      <c r="H99" s="13" t="s">
        <v>259</v>
      </c>
      <c r="I99" s="13" t="s">
        <v>38609</v>
      </c>
      <c r="J99" s="13" t="s">
        <v>38609</v>
      </c>
      <c r="K99" s="13" t="s">
        <v>38935</v>
      </c>
      <c r="L99" s="17" t="s">
        <v>38936</v>
      </c>
      <c r="M99" s="18">
        <v>5129000</v>
      </c>
      <c r="N99" s="19"/>
      <c r="O99" s="20" t="str">
        <f t="shared" si="4"/>
        <v>T4</v>
      </c>
      <c r="R99" s="21" t="str">
        <f t="shared" si="5"/>
        <v>NH 18-19T4</v>
      </c>
    </row>
    <row r="100" spans="1:18" ht="27.75" customHeight="1" x14ac:dyDescent="0.25">
      <c r="A100" s="13">
        <v>94</v>
      </c>
      <c r="B100" s="13" t="s">
        <v>38937</v>
      </c>
      <c r="C100" s="13" t="s">
        <v>38938</v>
      </c>
      <c r="D100" s="14" t="s">
        <v>23204</v>
      </c>
      <c r="E100" s="15" t="s">
        <v>14367</v>
      </c>
      <c r="F100" s="13" t="s">
        <v>6037</v>
      </c>
      <c r="G100" s="16" t="s">
        <v>5275</v>
      </c>
      <c r="H100" s="13" t="s">
        <v>259</v>
      </c>
      <c r="I100" s="13" t="s">
        <v>38609</v>
      </c>
      <c r="J100" s="13" t="s">
        <v>38609</v>
      </c>
      <c r="K100" s="13" t="s">
        <v>38939</v>
      </c>
      <c r="L100" s="17" t="s">
        <v>38940</v>
      </c>
      <c r="M100" s="18">
        <v>5888000</v>
      </c>
      <c r="N100" s="19"/>
      <c r="O100" s="20" t="str">
        <f t="shared" si="4"/>
        <v>C1</v>
      </c>
      <c r="R100" s="21" t="str">
        <f t="shared" si="5"/>
        <v>NH 18-19C1</v>
      </c>
    </row>
    <row r="101" spans="1:18" ht="27.75" customHeight="1" x14ac:dyDescent="0.25">
      <c r="A101" s="13">
        <v>95</v>
      </c>
      <c r="B101" s="13" t="s">
        <v>38941</v>
      </c>
      <c r="C101" s="13" t="s">
        <v>38942</v>
      </c>
      <c r="D101" s="14" t="s">
        <v>38943</v>
      </c>
      <c r="E101" s="15" t="s">
        <v>20232</v>
      </c>
      <c r="F101" s="13" t="s">
        <v>7167</v>
      </c>
      <c r="G101" s="16" t="s">
        <v>13098</v>
      </c>
      <c r="H101" s="13" t="s">
        <v>259</v>
      </c>
      <c r="I101" s="13" t="s">
        <v>38609</v>
      </c>
      <c r="J101" s="13" t="s">
        <v>38609</v>
      </c>
      <c r="K101" s="13" t="s">
        <v>38944</v>
      </c>
      <c r="L101" s="17" t="s">
        <v>38945</v>
      </c>
      <c r="M101" s="18">
        <v>4536000</v>
      </c>
      <c r="N101" s="19"/>
      <c r="O101" s="20" t="str">
        <f t="shared" si="4"/>
        <v>C1</v>
      </c>
      <c r="R101" s="21" t="str">
        <f t="shared" si="5"/>
        <v>NH 18-19C1</v>
      </c>
    </row>
    <row r="102" spans="1:18" ht="27.75" customHeight="1" x14ac:dyDescent="0.25">
      <c r="A102" s="13">
        <v>96</v>
      </c>
      <c r="B102" s="13" t="s">
        <v>38946</v>
      </c>
      <c r="C102" s="13" t="s">
        <v>17360</v>
      </c>
      <c r="D102" s="14" t="s">
        <v>7324</v>
      </c>
      <c r="E102" s="15" t="s">
        <v>15</v>
      </c>
      <c r="F102" s="13" t="s">
        <v>17361</v>
      </c>
      <c r="G102" s="16" t="s">
        <v>10504</v>
      </c>
      <c r="H102" s="13" t="s">
        <v>259</v>
      </c>
      <c r="I102" s="13" t="s">
        <v>38609</v>
      </c>
      <c r="J102" s="13" t="s">
        <v>38609</v>
      </c>
      <c r="K102" s="13" t="s">
        <v>38947</v>
      </c>
      <c r="L102" s="17" t="s">
        <v>38948</v>
      </c>
      <c r="M102" s="18">
        <v>3350000</v>
      </c>
      <c r="N102" s="19"/>
      <c r="O102" s="20" t="str">
        <f t="shared" si="4"/>
        <v>TC</v>
      </c>
      <c r="R102" s="21" t="str">
        <f t="shared" si="5"/>
        <v>TC</v>
      </c>
    </row>
    <row r="103" spans="1:18" ht="27.75" customHeight="1" x14ac:dyDescent="0.25">
      <c r="A103" s="13">
        <v>97</v>
      </c>
      <c r="B103" s="13" t="s">
        <v>38949</v>
      </c>
      <c r="C103" s="13" t="s">
        <v>38950</v>
      </c>
      <c r="D103" s="14" t="s">
        <v>579</v>
      </c>
      <c r="E103" s="15" t="s">
        <v>431</v>
      </c>
      <c r="F103" s="13" t="s">
        <v>4252</v>
      </c>
      <c r="G103" s="16" t="s">
        <v>2251</v>
      </c>
      <c r="H103" s="13" t="s">
        <v>259</v>
      </c>
      <c r="I103" s="13" t="s">
        <v>38609</v>
      </c>
      <c r="J103" s="13" t="s">
        <v>38609</v>
      </c>
      <c r="K103" s="13" t="s">
        <v>38951</v>
      </c>
      <c r="L103" s="17" t="s">
        <v>38952</v>
      </c>
      <c r="M103" s="18">
        <v>5632000</v>
      </c>
      <c r="N103" s="19"/>
      <c r="O103" s="20" t="str">
        <f t="shared" si="4"/>
        <v>C1</v>
      </c>
      <c r="R103" s="21" t="str">
        <f t="shared" si="5"/>
        <v>NH 18-19C1</v>
      </c>
    </row>
    <row r="104" spans="1:18" ht="27.75" customHeight="1" x14ac:dyDescent="0.25">
      <c r="A104" s="13">
        <v>98</v>
      </c>
      <c r="B104" s="13" t="s">
        <v>38953</v>
      </c>
      <c r="C104" s="13" t="s">
        <v>38954</v>
      </c>
      <c r="D104" s="14" t="s">
        <v>107</v>
      </c>
      <c r="E104" s="15" t="s">
        <v>14894</v>
      </c>
      <c r="F104" s="13" t="s">
        <v>4302</v>
      </c>
      <c r="G104" s="16" t="s">
        <v>2251</v>
      </c>
      <c r="H104" s="13" t="s">
        <v>259</v>
      </c>
      <c r="I104" s="13" t="s">
        <v>38609</v>
      </c>
      <c r="J104" s="13" t="s">
        <v>38609</v>
      </c>
      <c r="K104" s="13" t="s">
        <v>38955</v>
      </c>
      <c r="L104" s="17" t="s">
        <v>38956</v>
      </c>
      <c r="M104" s="18">
        <v>5632000</v>
      </c>
      <c r="N104" s="19"/>
      <c r="O104" s="20" t="str">
        <f t="shared" si="4"/>
        <v>C1</v>
      </c>
      <c r="R104" s="21" t="str">
        <f t="shared" si="5"/>
        <v>NH 18-19C1</v>
      </c>
    </row>
    <row r="105" spans="1:18" ht="27.75" customHeight="1" x14ac:dyDescent="0.25">
      <c r="A105" s="13">
        <v>99</v>
      </c>
      <c r="B105" s="13" t="s">
        <v>38957</v>
      </c>
      <c r="C105" s="13" t="s">
        <v>38958</v>
      </c>
      <c r="D105" s="14" t="s">
        <v>509</v>
      </c>
      <c r="E105" s="15" t="s">
        <v>326</v>
      </c>
      <c r="F105" s="13" t="s">
        <v>16158</v>
      </c>
      <c r="G105" s="16" t="s">
        <v>5229</v>
      </c>
      <c r="H105" s="13" t="s">
        <v>259</v>
      </c>
      <c r="I105" s="13" t="s">
        <v>38609</v>
      </c>
      <c r="J105" s="13" t="s">
        <v>38609</v>
      </c>
      <c r="K105" s="13" t="s">
        <v>38959</v>
      </c>
      <c r="L105" s="17" t="s">
        <v>38960</v>
      </c>
      <c r="M105" s="18">
        <v>5888000</v>
      </c>
      <c r="N105" s="19"/>
      <c r="O105" s="20" t="str">
        <f t="shared" si="4"/>
        <v>C1</v>
      </c>
      <c r="R105" s="21" t="str">
        <f t="shared" si="5"/>
        <v>NH 18-19C1</v>
      </c>
    </row>
    <row r="106" spans="1:18" ht="27.75" customHeight="1" x14ac:dyDescent="0.25">
      <c r="A106" s="13">
        <v>100</v>
      </c>
      <c r="B106" s="13" t="s">
        <v>38961</v>
      </c>
      <c r="C106" s="13" t="s">
        <v>38962</v>
      </c>
      <c r="D106" s="14" t="s">
        <v>1660</v>
      </c>
      <c r="E106" s="15" t="s">
        <v>34</v>
      </c>
      <c r="F106" s="13" t="s">
        <v>38963</v>
      </c>
      <c r="G106" s="16" t="s">
        <v>258</v>
      </c>
      <c r="H106" s="13" t="s">
        <v>259</v>
      </c>
      <c r="I106" s="13" t="s">
        <v>38609</v>
      </c>
      <c r="J106" s="13" t="s">
        <v>38609</v>
      </c>
      <c r="K106" s="13" t="s">
        <v>38964</v>
      </c>
      <c r="L106" s="17" t="s">
        <v>38965</v>
      </c>
      <c r="M106" s="18">
        <v>5129000</v>
      </c>
      <c r="N106" s="19"/>
      <c r="O106" s="20" t="str">
        <f t="shared" si="4"/>
        <v>T4</v>
      </c>
      <c r="R106" s="21" t="str">
        <f t="shared" si="5"/>
        <v>NH 18-19T4</v>
      </c>
    </row>
    <row r="107" spans="1:18" ht="27.75" customHeight="1" x14ac:dyDescent="0.25">
      <c r="A107" s="13">
        <v>101</v>
      </c>
      <c r="B107" s="13" t="s">
        <v>38966</v>
      </c>
      <c r="C107" s="13" t="s">
        <v>33495</v>
      </c>
      <c r="D107" s="14" t="s">
        <v>9637</v>
      </c>
      <c r="E107" s="15" t="s">
        <v>567</v>
      </c>
      <c r="F107" s="13" t="s">
        <v>2397</v>
      </c>
      <c r="G107" s="16" t="s">
        <v>4159</v>
      </c>
      <c r="H107" s="13" t="s">
        <v>259</v>
      </c>
      <c r="I107" s="13" t="s">
        <v>38609</v>
      </c>
      <c r="J107" s="13" t="s">
        <v>38609</v>
      </c>
      <c r="K107" s="13" t="s">
        <v>38967</v>
      </c>
      <c r="L107" s="17" t="s">
        <v>38968</v>
      </c>
      <c r="M107" s="18">
        <v>5632000</v>
      </c>
      <c r="N107" s="19"/>
      <c r="O107" s="20" t="str">
        <f t="shared" si="4"/>
        <v>C1</v>
      </c>
      <c r="R107" s="21" t="str">
        <f t="shared" si="5"/>
        <v>NH 18-19C1</v>
      </c>
    </row>
    <row r="108" spans="1:18" ht="27.75" customHeight="1" x14ac:dyDescent="0.25">
      <c r="A108" s="13">
        <v>102</v>
      </c>
      <c r="B108" s="13" t="s">
        <v>38969</v>
      </c>
      <c r="C108" s="13" t="s">
        <v>38970</v>
      </c>
      <c r="D108" s="14" t="s">
        <v>11899</v>
      </c>
      <c r="E108" s="15" t="s">
        <v>250</v>
      </c>
      <c r="F108" s="13" t="s">
        <v>5938</v>
      </c>
      <c r="G108" s="16" t="s">
        <v>3433</v>
      </c>
      <c r="H108" s="13" t="s">
        <v>259</v>
      </c>
      <c r="I108" s="13" t="s">
        <v>38609</v>
      </c>
      <c r="J108" s="13" t="s">
        <v>38609</v>
      </c>
      <c r="K108" s="13" t="s">
        <v>38971</v>
      </c>
      <c r="L108" s="17" t="s">
        <v>38972</v>
      </c>
      <c r="M108" s="18">
        <v>5632000</v>
      </c>
      <c r="N108" s="19"/>
      <c r="O108" s="20" t="str">
        <f t="shared" si="4"/>
        <v>C1</v>
      </c>
      <c r="R108" s="21" t="str">
        <f t="shared" si="5"/>
        <v>NH 18-19C1</v>
      </c>
    </row>
    <row r="109" spans="1:18" ht="27.75" customHeight="1" x14ac:dyDescent="0.25">
      <c r="A109" s="13">
        <v>103</v>
      </c>
      <c r="B109" s="13" t="s">
        <v>38973</v>
      </c>
      <c r="C109" s="13" t="s">
        <v>9049</v>
      </c>
      <c r="D109" s="14" t="s">
        <v>9050</v>
      </c>
      <c r="E109" s="15" t="s">
        <v>15</v>
      </c>
      <c r="F109" s="13" t="s">
        <v>8284</v>
      </c>
      <c r="G109" s="16" t="s">
        <v>7258</v>
      </c>
      <c r="H109" s="13" t="s">
        <v>259</v>
      </c>
      <c r="I109" s="13" t="s">
        <v>38609</v>
      </c>
      <c r="J109" s="13" t="s">
        <v>38609</v>
      </c>
      <c r="K109" s="13" t="s">
        <v>38974</v>
      </c>
      <c r="L109" s="17" t="s">
        <v>38975</v>
      </c>
      <c r="M109" s="18">
        <v>3840000</v>
      </c>
      <c r="N109" s="19"/>
      <c r="O109" s="20" t="str">
        <f t="shared" si="4"/>
        <v>CĐ</v>
      </c>
      <c r="R109" s="21" t="str">
        <f t="shared" si="5"/>
        <v>CĐ</v>
      </c>
    </row>
    <row r="110" spans="1:18" ht="27.75" customHeight="1" x14ac:dyDescent="0.25">
      <c r="A110" s="13">
        <v>104</v>
      </c>
      <c r="B110" s="13" t="s">
        <v>38976</v>
      </c>
      <c r="C110" s="13" t="s">
        <v>15974</v>
      </c>
      <c r="D110" s="14" t="s">
        <v>184</v>
      </c>
      <c r="E110" s="15" t="s">
        <v>147</v>
      </c>
      <c r="F110" s="13" t="s">
        <v>15975</v>
      </c>
      <c r="G110" s="16" t="s">
        <v>4843</v>
      </c>
      <c r="H110" s="13" t="s">
        <v>259</v>
      </c>
      <c r="I110" s="13" t="s">
        <v>38609</v>
      </c>
      <c r="J110" s="13" t="s">
        <v>38609</v>
      </c>
      <c r="K110" s="13" t="s">
        <v>38977</v>
      </c>
      <c r="L110" s="17" t="s">
        <v>38978</v>
      </c>
      <c r="M110" s="18">
        <v>2685920</v>
      </c>
      <c r="N110" s="19"/>
      <c r="O110" s="20" t="str">
        <f t="shared" si="4"/>
        <v>C1</v>
      </c>
      <c r="R110" s="21" t="str">
        <f t="shared" si="5"/>
        <v>NH 18-19C1</v>
      </c>
    </row>
    <row r="111" spans="1:18" ht="27.75" customHeight="1" x14ac:dyDescent="0.25">
      <c r="A111" s="13">
        <v>105</v>
      </c>
      <c r="B111" s="13" t="s">
        <v>38979</v>
      </c>
      <c r="C111" s="13" t="s">
        <v>38980</v>
      </c>
      <c r="D111" s="14" t="s">
        <v>50</v>
      </c>
      <c r="E111" s="15" t="s">
        <v>320</v>
      </c>
      <c r="F111" s="13" t="s">
        <v>3614</v>
      </c>
      <c r="G111" s="16" t="s">
        <v>5406</v>
      </c>
      <c r="H111" s="13" t="s">
        <v>259</v>
      </c>
      <c r="I111" s="13" t="s">
        <v>38609</v>
      </c>
      <c r="J111" s="13" t="s">
        <v>38609</v>
      </c>
      <c r="K111" s="13" t="s">
        <v>38981</v>
      </c>
      <c r="L111" s="17" t="s">
        <v>38982</v>
      </c>
      <c r="M111" s="18">
        <v>5120000</v>
      </c>
      <c r="N111" s="19"/>
      <c r="O111" s="20" t="str">
        <f t="shared" si="4"/>
        <v>C1</v>
      </c>
      <c r="R111" s="21" t="str">
        <f t="shared" si="5"/>
        <v>NH 18-19C1</v>
      </c>
    </row>
    <row r="112" spans="1:18" ht="27.75" customHeight="1" x14ac:dyDescent="0.25">
      <c r="A112" s="13">
        <v>106</v>
      </c>
      <c r="B112" s="13" t="s">
        <v>38983</v>
      </c>
      <c r="C112" s="13" t="s">
        <v>38984</v>
      </c>
      <c r="D112" s="14" t="s">
        <v>79</v>
      </c>
      <c r="E112" s="15" t="s">
        <v>3038</v>
      </c>
      <c r="F112" s="13" t="s">
        <v>17264</v>
      </c>
      <c r="G112" s="16" t="s">
        <v>5161</v>
      </c>
      <c r="H112" s="13" t="s">
        <v>259</v>
      </c>
      <c r="I112" s="13" t="s">
        <v>38609</v>
      </c>
      <c r="J112" s="13" t="s">
        <v>38609</v>
      </c>
      <c r="K112" s="13" t="s">
        <v>38985</v>
      </c>
      <c r="L112" s="17" t="s">
        <v>38986</v>
      </c>
      <c r="M112" s="18">
        <v>5632000</v>
      </c>
      <c r="N112" s="19"/>
      <c r="O112" s="20" t="str">
        <f t="shared" si="4"/>
        <v>C1</v>
      </c>
      <c r="R112" s="21" t="str">
        <f t="shared" si="5"/>
        <v>NH 18-19C1</v>
      </c>
    </row>
    <row r="113" spans="1:18" ht="27.75" customHeight="1" x14ac:dyDescent="0.25">
      <c r="A113" s="13">
        <v>107</v>
      </c>
      <c r="B113" s="13" t="s">
        <v>38987</v>
      </c>
      <c r="C113" s="13" t="s">
        <v>19253</v>
      </c>
      <c r="D113" s="14" t="s">
        <v>19254</v>
      </c>
      <c r="E113" s="15" t="s">
        <v>19255</v>
      </c>
      <c r="F113" s="13" t="s">
        <v>19256</v>
      </c>
      <c r="G113" s="16" t="s">
        <v>10504</v>
      </c>
      <c r="H113" s="13" t="s">
        <v>259</v>
      </c>
      <c r="I113" s="13" t="s">
        <v>38609</v>
      </c>
      <c r="J113" s="13" t="s">
        <v>38609</v>
      </c>
      <c r="K113" s="13" t="s">
        <v>38988</v>
      </c>
      <c r="L113" s="17" t="s">
        <v>38989</v>
      </c>
      <c r="M113" s="18">
        <v>3350000</v>
      </c>
      <c r="N113" s="19"/>
      <c r="O113" s="20" t="str">
        <f t="shared" si="4"/>
        <v>TC</v>
      </c>
      <c r="R113" s="21" t="str">
        <f t="shared" si="5"/>
        <v>TC</v>
      </c>
    </row>
    <row r="114" spans="1:18" ht="27.75" customHeight="1" x14ac:dyDescent="0.25">
      <c r="A114" s="13">
        <v>108</v>
      </c>
      <c r="B114" s="13" t="s">
        <v>38990</v>
      </c>
      <c r="C114" s="13" t="s">
        <v>38991</v>
      </c>
      <c r="D114" s="14" t="s">
        <v>2437</v>
      </c>
      <c r="E114" s="15" t="s">
        <v>38992</v>
      </c>
      <c r="F114" s="13" t="s">
        <v>13933</v>
      </c>
      <c r="G114" s="16" t="s">
        <v>7116</v>
      </c>
      <c r="H114" s="13" t="s">
        <v>259</v>
      </c>
      <c r="I114" s="13" t="s">
        <v>38609</v>
      </c>
      <c r="J114" s="13" t="s">
        <v>38609</v>
      </c>
      <c r="K114" s="13" t="s">
        <v>38993</v>
      </c>
      <c r="L114" s="17" t="s">
        <v>38994</v>
      </c>
      <c r="M114" s="18">
        <v>3850000</v>
      </c>
      <c r="N114" s="19"/>
      <c r="O114" s="20" t="str">
        <f t="shared" si="4"/>
        <v>CĐN</v>
      </c>
      <c r="R114" s="21" t="str">
        <f t="shared" si="5"/>
        <v>CĐN</v>
      </c>
    </row>
    <row r="115" spans="1:18" ht="27.75" customHeight="1" x14ac:dyDescent="0.25">
      <c r="A115" s="13">
        <v>109</v>
      </c>
      <c r="B115" s="13" t="s">
        <v>38995</v>
      </c>
      <c r="C115" s="13" t="s">
        <v>38996</v>
      </c>
      <c r="D115" s="14" t="s">
        <v>14070</v>
      </c>
      <c r="E115" s="15" t="s">
        <v>1591</v>
      </c>
      <c r="F115" s="13" t="s">
        <v>4381</v>
      </c>
      <c r="G115" s="16" t="s">
        <v>3760</v>
      </c>
      <c r="H115" s="13" t="s">
        <v>259</v>
      </c>
      <c r="I115" s="13" t="s">
        <v>38609</v>
      </c>
      <c r="J115" s="13" t="s">
        <v>38609</v>
      </c>
      <c r="K115" s="13" t="s">
        <v>38997</v>
      </c>
      <c r="L115" s="17" t="s">
        <v>38998</v>
      </c>
      <c r="M115" s="18">
        <v>4370000</v>
      </c>
      <c r="N115" s="19"/>
      <c r="O115" s="20" t="str">
        <f t="shared" si="4"/>
        <v>T4</v>
      </c>
      <c r="R115" s="21" t="str">
        <f t="shared" si="5"/>
        <v>NH 18-19T4</v>
      </c>
    </row>
    <row r="116" spans="1:18" ht="27.75" customHeight="1" x14ac:dyDescent="0.25">
      <c r="A116" s="13">
        <v>110</v>
      </c>
      <c r="B116" s="13" t="s">
        <v>38999</v>
      </c>
      <c r="C116" s="13" t="s">
        <v>5739</v>
      </c>
      <c r="D116" s="14" t="s">
        <v>5740</v>
      </c>
      <c r="E116" s="15" t="s">
        <v>1591</v>
      </c>
      <c r="F116" s="13" t="s">
        <v>5741</v>
      </c>
      <c r="G116" s="16" t="s">
        <v>4610</v>
      </c>
      <c r="H116" s="13" t="s">
        <v>259</v>
      </c>
      <c r="I116" s="13" t="s">
        <v>38609</v>
      </c>
      <c r="J116" s="13" t="s">
        <v>38609</v>
      </c>
      <c r="K116" s="13" t="s">
        <v>39000</v>
      </c>
      <c r="L116" s="17" t="s">
        <v>39001</v>
      </c>
      <c r="M116" s="18">
        <v>5632000</v>
      </c>
      <c r="N116" s="19"/>
      <c r="O116" s="20" t="str">
        <f t="shared" si="4"/>
        <v>C1</v>
      </c>
      <c r="R116" s="21" t="str">
        <f t="shared" si="5"/>
        <v>NH 18-19C1</v>
      </c>
    </row>
    <row r="117" spans="1:18" ht="27.75" customHeight="1" x14ac:dyDescent="0.25">
      <c r="A117" s="13">
        <v>111</v>
      </c>
      <c r="B117" s="13" t="s">
        <v>39002</v>
      </c>
      <c r="C117" s="13" t="s">
        <v>23434</v>
      </c>
      <c r="D117" s="14" t="s">
        <v>23435</v>
      </c>
      <c r="E117" s="15" t="s">
        <v>9431</v>
      </c>
      <c r="F117" s="13" t="s">
        <v>23436</v>
      </c>
      <c r="G117" s="16" t="s">
        <v>7582</v>
      </c>
      <c r="H117" s="13" t="s">
        <v>259</v>
      </c>
      <c r="I117" s="13" t="s">
        <v>38609</v>
      </c>
      <c r="J117" s="13" t="s">
        <v>38609</v>
      </c>
      <c r="K117" s="13" t="s">
        <v>39003</v>
      </c>
      <c r="L117" s="17" t="s">
        <v>39004</v>
      </c>
      <c r="M117" s="18">
        <v>5012000</v>
      </c>
      <c r="N117" s="19"/>
      <c r="O117" s="20" t="str">
        <f t="shared" si="4"/>
        <v>C2</v>
      </c>
      <c r="R117" s="21" t="str">
        <f t="shared" si="5"/>
        <v>NH 18-19C2</v>
      </c>
    </row>
    <row r="118" spans="1:18" ht="27.75" customHeight="1" x14ac:dyDescent="0.25">
      <c r="A118" s="13">
        <v>112</v>
      </c>
      <c r="B118" s="13" t="s">
        <v>39005</v>
      </c>
      <c r="C118" s="13" t="s">
        <v>4834</v>
      </c>
      <c r="D118" s="14" t="s">
        <v>107</v>
      </c>
      <c r="E118" s="15" t="s">
        <v>4835</v>
      </c>
      <c r="F118" s="13" t="s">
        <v>4836</v>
      </c>
      <c r="G118" s="16" t="s">
        <v>2251</v>
      </c>
      <c r="H118" s="13" t="s">
        <v>259</v>
      </c>
      <c r="I118" s="13" t="s">
        <v>38609</v>
      </c>
      <c r="J118" s="13" t="s">
        <v>38609</v>
      </c>
      <c r="K118" s="13" t="s">
        <v>39006</v>
      </c>
      <c r="L118" s="17" t="s">
        <v>39007</v>
      </c>
      <c r="M118" s="18">
        <v>5632000</v>
      </c>
      <c r="N118" s="19"/>
      <c r="O118" s="20" t="str">
        <f t="shared" si="4"/>
        <v>C1</v>
      </c>
      <c r="R118" s="21" t="str">
        <f t="shared" si="5"/>
        <v>NH 18-19C1</v>
      </c>
    </row>
    <row r="119" spans="1:18" ht="27.75" customHeight="1" x14ac:dyDescent="0.25">
      <c r="A119" s="13">
        <v>113</v>
      </c>
      <c r="B119" s="13" t="s">
        <v>39008</v>
      </c>
      <c r="C119" s="13" t="s">
        <v>39009</v>
      </c>
      <c r="D119" s="14" t="s">
        <v>16956</v>
      </c>
      <c r="E119" s="15" t="s">
        <v>14972</v>
      </c>
      <c r="F119" s="13" t="s">
        <v>9340</v>
      </c>
      <c r="G119" s="16" t="s">
        <v>2524</v>
      </c>
      <c r="H119" s="13" t="s">
        <v>259</v>
      </c>
      <c r="I119" s="13" t="s">
        <v>38609</v>
      </c>
      <c r="J119" s="13" t="s">
        <v>38609</v>
      </c>
      <c r="K119" s="13" t="s">
        <v>39010</v>
      </c>
      <c r="L119" s="17" t="s">
        <v>39011</v>
      </c>
      <c r="M119" s="18">
        <v>5120000</v>
      </c>
      <c r="N119" s="19"/>
      <c r="O119" s="20" t="str">
        <f t="shared" si="4"/>
        <v>C1</v>
      </c>
      <c r="R119" s="21" t="str">
        <f t="shared" si="5"/>
        <v>NH 18-19C1</v>
      </c>
    </row>
    <row r="120" spans="1:18" ht="27.75" customHeight="1" x14ac:dyDescent="0.25">
      <c r="A120" s="13">
        <v>114</v>
      </c>
      <c r="B120" s="13" t="s">
        <v>39012</v>
      </c>
      <c r="C120" s="13" t="s">
        <v>39013</v>
      </c>
      <c r="D120" s="14" t="s">
        <v>1918</v>
      </c>
      <c r="E120" s="15" t="s">
        <v>1345</v>
      </c>
      <c r="F120" s="13" t="s">
        <v>16095</v>
      </c>
      <c r="G120" s="16" t="s">
        <v>12025</v>
      </c>
      <c r="H120" s="13" t="s">
        <v>259</v>
      </c>
      <c r="I120" s="13" t="s">
        <v>38609</v>
      </c>
      <c r="J120" s="13" t="s">
        <v>38609</v>
      </c>
      <c r="K120" s="13" t="s">
        <v>39014</v>
      </c>
      <c r="L120" s="17" t="s">
        <v>39015</v>
      </c>
      <c r="M120" s="18">
        <v>5120000</v>
      </c>
      <c r="N120" s="19"/>
      <c r="O120" s="20" t="str">
        <f t="shared" si="4"/>
        <v>C1</v>
      </c>
      <c r="R120" s="21" t="str">
        <f t="shared" si="5"/>
        <v>NH 18-19C1</v>
      </c>
    </row>
    <row r="121" spans="1:18" ht="27.75" customHeight="1" x14ac:dyDescent="0.25">
      <c r="A121" s="13">
        <v>115</v>
      </c>
      <c r="B121" s="13" t="s">
        <v>39016</v>
      </c>
      <c r="C121" s="13" t="s">
        <v>16564</v>
      </c>
      <c r="D121" s="14" t="s">
        <v>2420</v>
      </c>
      <c r="E121" s="15" t="s">
        <v>666</v>
      </c>
      <c r="F121" s="13" t="s">
        <v>16565</v>
      </c>
      <c r="G121" s="16" t="s">
        <v>5836</v>
      </c>
      <c r="H121" s="13" t="s">
        <v>259</v>
      </c>
      <c r="I121" s="13" t="s">
        <v>38609</v>
      </c>
      <c r="J121" s="13" t="s">
        <v>38609</v>
      </c>
      <c r="K121" s="13" t="s">
        <v>39017</v>
      </c>
      <c r="L121" s="17" t="s">
        <v>39018</v>
      </c>
      <c r="M121" s="18">
        <v>3328000</v>
      </c>
      <c r="N121" s="19"/>
      <c r="O121" s="20" t="str">
        <f t="shared" si="4"/>
        <v>C1</v>
      </c>
      <c r="R121" s="21" t="str">
        <f t="shared" si="5"/>
        <v>C1</v>
      </c>
    </row>
    <row r="122" spans="1:18" ht="27.75" customHeight="1" x14ac:dyDescent="0.25">
      <c r="A122" s="13">
        <v>116</v>
      </c>
      <c r="B122" s="13" t="s">
        <v>39019</v>
      </c>
      <c r="C122" s="13" t="s">
        <v>30106</v>
      </c>
      <c r="D122" s="14" t="s">
        <v>6451</v>
      </c>
      <c r="E122" s="15" t="s">
        <v>3357</v>
      </c>
      <c r="F122" s="13" t="s">
        <v>6598</v>
      </c>
      <c r="G122" s="16" t="s">
        <v>14956</v>
      </c>
      <c r="H122" s="13" t="s">
        <v>259</v>
      </c>
      <c r="I122" s="13" t="s">
        <v>38609</v>
      </c>
      <c r="J122" s="13" t="s">
        <v>38609</v>
      </c>
      <c r="K122" s="13" t="s">
        <v>39020</v>
      </c>
      <c r="L122" s="17" t="s">
        <v>39021</v>
      </c>
      <c r="M122" s="18">
        <v>3250000</v>
      </c>
      <c r="N122" s="19"/>
      <c r="O122" s="20" t="str">
        <f t="shared" si="4"/>
        <v>CĐN</v>
      </c>
      <c r="R122" s="21" t="str">
        <f t="shared" si="5"/>
        <v>CĐN</v>
      </c>
    </row>
    <row r="123" spans="1:18" ht="27.75" customHeight="1" x14ac:dyDescent="0.25">
      <c r="A123" s="13">
        <v>117</v>
      </c>
      <c r="B123" s="13" t="s">
        <v>39022</v>
      </c>
      <c r="C123" s="13" t="s">
        <v>30100</v>
      </c>
      <c r="D123" s="14" t="s">
        <v>30101</v>
      </c>
      <c r="E123" s="15" t="s">
        <v>1338</v>
      </c>
      <c r="F123" s="13" t="s">
        <v>30102</v>
      </c>
      <c r="G123" s="16" t="s">
        <v>14956</v>
      </c>
      <c r="H123" s="13" t="s">
        <v>259</v>
      </c>
      <c r="I123" s="13" t="s">
        <v>38609</v>
      </c>
      <c r="J123" s="13" t="s">
        <v>38609</v>
      </c>
      <c r="K123" s="13" t="s">
        <v>39023</v>
      </c>
      <c r="L123" s="17" t="s">
        <v>39024</v>
      </c>
      <c r="M123" s="18">
        <v>3250000</v>
      </c>
      <c r="N123" s="19"/>
      <c r="O123" s="20" t="str">
        <f t="shared" si="4"/>
        <v>CĐN</v>
      </c>
      <c r="R123" s="21" t="str">
        <f t="shared" si="5"/>
        <v>CĐN</v>
      </c>
    </row>
    <row r="124" spans="1:18" ht="27.75" customHeight="1" x14ac:dyDescent="0.25">
      <c r="A124" s="13">
        <v>118</v>
      </c>
      <c r="B124" s="13" t="s">
        <v>39025</v>
      </c>
      <c r="C124" s="13" t="s">
        <v>7488</v>
      </c>
      <c r="D124" s="14" t="s">
        <v>1573</v>
      </c>
      <c r="E124" s="15" t="s">
        <v>6411</v>
      </c>
      <c r="F124" s="13" t="s">
        <v>3393</v>
      </c>
      <c r="G124" s="16" t="s">
        <v>5836</v>
      </c>
      <c r="H124" s="13" t="s">
        <v>259</v>
      </c>
      <c r="I124" s="13" t="s">
        <v>38609</v>
      </c>
      <c r="J124" s="13" t="s">
        <v>38609</v>
      </c>
      <c r="K124" s="13" t="s">
        <v>39026</v>
      </c>
      <c r="L124" s="17" t="s">
        <v>39027</v>
      </c>
      <c r="M124" s="18">
        <v>3328000</v>
      </c>
      <c r="N124" s="19"/>
      <c r="O124" s="20" t="str">
        <f t="shared" si="4"/>
        <v>C1</v>
      </c>
      <c r="R124" s="21" t="str">
        <f t="shared" si="5"/>
        <v>C1</v>
      </c>
    </row>
    <row r="125" spans="1:18" ht="27.75" customHeight="1" x14ac:dyDescent="0.25">
      <c r="A125" s="13">
        <v>119</v>
      </c>
      <c r="B125" s="13" t="s">
        <v>39028</v>
      </c>
      <c r="C125" s="13" t="s">
        <v>3419</v>
      </c>
      <c r="D125" s="14" t="s">
        <v>676</v>
      </c>
      <c r="E125" s="15" t="s">
        <v>3420</v>
      </c>
      <c r="F125" s="13" t="s">
        <v>3421</v>
      </c>
      <c r="G125" s="16" t="s">
        <v>3306</v>
      </c>
      <c r="H125" s="13" t="s">
        <v>259</v>
      </c>
      <c r="I125" s="13" t="s">
        <v>38609</v>
      </c>
      <c r="J125" s="13" t="s">
        <v>38609</v>
      </c>
      <c r="K125" s="13" t="s">
        <v>39029</v>
      </c>
      <c r="L125" s="17" t="s">
        <v>39030</v>
      </c>
      <c r="M125" s="18">
        <v>5120000</v>
      </c>
      <c r="N125" s="19"/>
      <c r="O125" s="20" t="str">
        <f t="shared" si="4"/>
        <v>C1</v>
      </c>
      <c r="R125" s="21" t="str">
        <f t="shared" si="5"/>
        <v>NH 18-19C1</v>
      </c>
    </row>
    <row r="126" spans="1:18" ht="27.75" customHeight="1" x14ac:dyDescent="0.25">
      <c r="A126" s="13">
        <v>120</v>
      </c>
      <c r="B126" s="13" t="s">
        <v>39031</v>
      </c>
      <c r="C126" s="13" t="s">
        <v>39032</v>
      </c>
      <c r="D126" s="14" t="s">
        <v>1918</v>
      </c>
      <c r="E126" s="15" t="s">
        <v>256</v>
      </c>
      <c r="F126" s="13" t="s">
        <v>22481</v>
      </c>
      <c r="G126" s="16" t="s">
        <v>3306</v>
      </c>
      <c r="H126" s="13" t="s">
        <v>259</v>
      </c>
      <c r="I126" s="13" t="s">
        <v>38609</v>
      </c>
      <c r="J126" s="13" t="s">
        <v>38609</v>
      </c>
      <c r="K126" s="13" t="s">
        <v>39033</v>
      </c>
      <c r="L126" s="17" t="s">
        <v>39034</v>
      </c>
      <c r="M126" s="18">
        <v>5120000</v>
      </c>
      <c r="N126" s="19"/>
      <c r="O126" s="20" t="str">
        <f t="shared" si="4"/>
        <v>C1</v>
      </c>
      <c r="R126" s="21" t="str">
        <f t="shared" si="5"/>
        <v>NH 18-19C1</v>
      </c>
    </row>
    <row r="127" spans="1:18" ht="27.75" customHeight="1" x14ac:dyDescent="0.25">
      <c r="A127" s="13">
        <v>121</v>
      </c>
      <c r="B127" s="13" t="s">
        <v>39035</v>
      </c>
      <c r="C127" s="13" t="s">
        <v>39036</v>
      </c>
      <c r="D127" s="14" t="s">
        <v>39037</v>
      </c>
      <c r="E127" s="15" t="s">
        <v>17465</v>
      </c>
      <c r="F127" s="13" t="s">
        <v>1067</v>
      </c>
      <c r="G127" s="16" t="s">
        <v>22411</v>
      </c>
      <c r="H127" s="13" t="s">
        <v>259</v>
      </c>
      <c r="I127" s="13" t="s">
        <v>38609</v>
      </c>
      <c r="J127" s="13" t="s">
        <v>38609</v>
      </c>
      <c r="K127" s="13" t="s">
        <v>39038</v>
      </c>
      <c r="L127" s="17" t="s">
        <v>39039</v>
      </c>
      <c r="M127" s="18">
        <v>6244000</v>
      </c>
      <c r="N127" s="19"/>
      <c r="O127" s="20" t="str">
        <f t="shared" si="4"/>
        <v>T4</v>
      </c>
      <c r="R127" s="21" t="str">
        <f t="shared" si="5"/>
        <v>NH 18-19T4</v>
      </c>
    </row>
    <row r="128" spans="1:18" ht="27.75" customHeight="1" x14ac:dyDescent="0.25">
      <c r="A128" s="13">
        <v>122</v>
      </c>
      <c r="B128" s="13" t="s">
        <v>39040</v>
      </c>
      <c r="C128" s="13" t="s">
        <v>25147</v>
      </c>
      <c r="D128" s="14" t="s">
        <v>25148</v>
      </c>
      <c r="E128" s="15" t="s">
        <v>1202</v>
      </c>
      <c r="F128" s="13" t="s">
        <v>13800</v>
      </c>
      <c r="G128" s="16" t="s">
        <v>6944</v>
      </c>
      <c r="H128" s="13" t="s">
        <v>259</v>
      </c>
      <c r="I128" s="13" t="s">
        <v>38609</v>
      </c>
      <c r="J128" s="13" t="s">
        <v>38609</v>
      </c>
      <c r="K128" s="13" t="s">
        <v>39041</v>
      </c>
      <c r="L128" s="17" t="s">
        <v>39042</v>
      </c>
      <c r="M128" s="18">
        <v>3840000</v>
      </c>
      <c r="N128" s="19"/>
      <c r="O128" s="20" t="str">
        <f t="shared" si="4"/>
        <v>CĐ</v>
      </c>
      <c r="R128" s="21" t="str">
        <f t="shared" si="5"/>
        <v>CĐ</v>
      </c>
    </row>
    <row r="129" spans="1:18" ht="27.75" customHeight="1" x14ac:dyDescent="0.25">
      <c r="A129" s="13">
        <v>123</v>
      </c>
      <c r="B129" s="13" t="s">
        <v>39043</v>
      </c>
      <c r="C129" s="13" t="s">
        <v>39044</v>
      </c>
      <c r="D129" s="14" t="s">
        <v>1039</v>
      </c>
      <c r="E129" s="15" t="s">
        <v>2043</v>
      </c>
      <c r="F129" s="13" t="s">
        <v>30314</v>
      </c>
      <c r="G129" s="16" t="s">
        <v>95</v>
      </c>
      <c r="H129" s="13" t="s">
        <v>259</v>
      </c>
      <c r="I129" s="13" t="s">
        <v>38609</v>
      </c>
      <c r="J129" s="13" t="s">
        <v>38609</v>
      </c>
      <c r="K129" s="13" t="s">
        <v>39045</v>
      </c>
      <c r="L129" s="17" t="s">
        <v>39046</v>
      </c>
      <c r="M129" s="18">
        <v>5129000</v>
      </c>
      <c r="N129" s="19"/>
      <c r="O129" s="20" t="str">
        <f t="shared" si="4"/>
        <v>T4</v>
      </c>
      <c r="R129" s="21" t="str">
        <f t="shared" si="5"/>
        <v>NH 18-19T4</v>
      </c>
    </row>
    <row r="130" spans="1:18" ht="27.75" customHeight="1" x14ac:dyDescent="0.25">
      <c r="A130" s="13">
        <v>124</v>
      </c>
      <c r="B130" s="13" t="s">
        <v>39047</v>
      </c>
      <c r="C130" s="13" t="s">
        <v>39048</v>
      </c>
      <c r="D130" s="14" t="s">
        <v>249</v>
      </c>
      <c r="E130" s="15" t="s">
        <v>1282</v>
      </c>
      <c r="F130" s="13" t="s">
        <v>5166</v>
      </c>
      <c r="G130" s="16" t="s">
        <v>3994</v>
      </c>
      <c r="H130" s="13" t="s">
        <v>259</v>
      </c>
      <c r="I130" s="13" t="s">
        <v>38609</v>
      </c>
      <c r="J130" s="13" t="s">
        <v>38609</v>
      </c>
      <c r="K130" s="13" t="s">
        <v>39049</v>
      </c>
      <c r="L130" s="17" t="s">
        <v>39050</v>
      </c>
      <c r="M130" s="18">
        <v>4752000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7.75" customHeight="1" x14ac:dyDescent="0.25">
      <c r="A131" s="13">
        <v>125</v>
      </c>
      <c r="B131" s="13" t="s">
        <v>39051</v>
      </c>
      <c r="C131" s="13" t="s">
        <v>39052</v>
      </c>
      <c r="D131" s="14" t="s">
        <v>39053</v>
      </c>
      <c r="E131" s="15" t="s">
        <v>9916</v>
      </c>
      <c r="F131" s="13" t="s">
        <v>21803</v>
      </c>
      <c r="G131" s="16" t="s">
        <v>3994</v>
      </c>
      <c r="H131" s="13" t="s">
        <v>259</v>
      </c>
      <c r="I131" s="13" t="s">
        <v>38609</v>
      </c>
      <c r="J131" s="13" t="s">
        <v>38609</v>
      </c>
      <c r="K131" s="13" t="s">
        <v>39054</v>
      </c>
      <c r="L131" s="17" t="s">
        <v>39055</v>
      </c>
      <c r="M131" s="18">
        <v>4032000</v>
      </c>
      <c r="N131" s="19"/>
      <c r="O131" s="20" t="str">
        <f t="shared" si="4"/>
        <v>C1</v>
      </c>
      <c r="R131" s="21" t="str">
        <f t="shared" si="5"/>
        <v>NH 18-19C1</v>
      </c>
    </row>
    <row r="132" spans="1:18" ht="27.75" customHeight="1" x14ac:dyDescent="0.25">
      <c r="A132" s="13">
        <v>126</v>
      </c>
      <c r="B132" s="13" t="s">
        <v>39056</v>
      </c>
      <c r="C132" s="13" t="s">
        <v>39057</v>
      </c>
      <c r="D132" s="14" t="s">
        <v>7903</v>
      </c>
      <c r="E132" s="15" t="s">
        <v>2764</v>
      </c>
      <c r="F132" s="13" t="s">
        <v>4227</v>
      </c>
      <c r="G132" s="16" t="s">
        <v>5275</v>
      </c>
      <c r="H132" s="13" t="s">
        <v>259</v>
      </c>
      <c r="I132" s="13" t="s">
        <v>38609</v>
      </c>
      <c r="J132" s="13" t="s">
        <v>38609</v>
      </c>
      <c r="K132" s="13" t="s">
        <v>39058</v>
      </c>
      <c r="L132" s="17" t="s">
        <v>39059</v>
      </c>
      <c r="M132" s="18">
        <v>5888000</v>
      </c>
      <c r="N132" s="19"/>
      <c r="O132" s="20" t="str">
        <f t="shared" si="4"/>
        <v>C1</v>
      </c>
      <c r="R132" s="21" t="str">
        <f t="shared" si="5"/>
        <v>NH 18-19C1</v>
      </c>
    </row>
    <row r="133" spans="1:18" ht="27.75" customHeight="1" x14ac:dyDescent="0.25">
      <c r="A133" s="13">
        <v>127</v>
      </c>
      <c r="B133" s="13" t="s">
        <v>39060</v>
      </c>
      <c r="C133" s="13" t="s">
        <v>12809</v>
      </c>
      <c r="D133" s="14" t="s">
        <v>1818</v>
      </c>
      <c r="E133" s="15" t="s">
        <v>33</v>
      </c>
      <c r="F133" s="13" t="s">
        <v>12331</v>
      </c>
      <c r="G133" s="16" t="s">
        <v>6662</v>
      </c>
      <c r="H133" s="13" t="s">
        <v>259</v>
      </c>
      <c r="I133" s="13" t="s">
        <v>38609</v>
      </c>
      <c r="J133" s="13" t="s">
        <v>38609</v>
      </c>
      <c r="K133" s="13" t="s">
        <v>39061</v>
      </c>
      <c r="L133" s="17" t="s">
        <v>39062</v>
      </c>
      <c r="M133" s="18">
        <v>3584000</v>
      </c>
      <c r="N133" s="19"/>
      <c r="O133" s="20" t="str">
        <f t="shared" si="4"/>
        <v>C1</v>
      </c>
      <c r="R133" s="21" t="str">
        <f t="shared" si="5"/>
        <v>C1</v>
      </c>
    </row>
    <row r="134" spans="1:18" ht="27.75" customHeight="1" x14ac:dyDescent="0.25">
      <c r="A134" s="13">
        <v>128</v>
      </c>
      <c r="B134" s="13" t="s">
        <v>39063</v>
      </c>
      <c r="C134" s="13" t="s">
        <v>2609</v>
      </c>
      <c r="D134" s="14" t="s">
        <v>1072</v>
      </c>
      <c r="E134" s="15" t="s">
        <v>567</v>
      </c>
      <c r="F134" s="13" t="s">
        <v>209</v>
      </c>
      <c r="G134" s="16" t="s">
        <v>23</v>
      </c>
      <c r="H134" s="13" t="s">
        <v>259</v>
      </c>
      <c r="I134" s="13" t="s">
        <v>38609</v>
      </c>
      <c r="J134" s="13" t="s">
        <v>38609</v>
      </c>
      <c r="K134" s="13" t="s">
        <v>39064</v>
      </c>
      <c r="L134" s="17" t="s">
        <v>39065</v>
      </c>
      <c r="M134" s="18">
        <v>5129000</v>
      </c>
      <c r="N134" s="19"/>
      <c r="O134" s="20" t="str">
        <f t="shared" si="4"/>
        <v>T4</v>
      </c>
      <c r="R134" s="21" t="str">
        <f t="shared" si="5"/>
        <v>NH 18-19T4</v>
      </c>
    </row>
    <row r="135" spans="1:18" ht="27.75" customHeight="1" x14ac:dyDescent="0.25">
      <c r="A135" s="13">
        <v>129</v>
      </c>
      <c r="B135" s="13" t="s">
        <v>39066</v>
      </c>
      <c r="C135" s="13" t="s">
        <v>39067</v>
      </c>
      <c r="D135" s="14" t="s">
        <v>4075</v>
      </c>
      <c r="E135" s="15" t="s">
        <v>115</v>
      </c>
      <c r="F135" s="13" t="s">
        <v>903</v>
      </c>
      <c r="G135" s="16" t="s">
        <v>2845</v>
      </c>
      <c r="H135" s="13" t="s">
        <v>259</v>
      </c>
      <c r="I135" s="13" t="s">
        <v>38609</v>
      </c>
      <c r="J135" s="13" t="s">
        <v>38609</v>
      </c>
      <c r="K135" s="13" t="s">
        <v>39068</v>
      </c>
      <c r="L135" s="17" t="s">
        <v>39069</v>
      </c>
      <c r="M135" s="18">
        <v>6690000</v>
      </c>
      <c r="N135" s="19"/>
      <c r="O135" s="20" t="str">
        <f t="shared" si="4"/>
        <v>T4</v>
      </c>
      <c r="R135" s="21" t="str">
        <f t="shared" si="5"/>
        <v>NH 18-19T4</v>
      </c>
    </row>
    <row r="136" spans="1:18" ht="27.75" customHeight="1" x14ac:dyDescent="0.25">
      <c r="A136" s="13">
        <v>130</v>
      </c>
      <c r="B136" s="13" t="s">
        <v>39070</v>
      </c>
      <c r="C136" s="13" t="s">
        <v>24207</v>
      </c>
      <c r="D136" s="14" t="s">
        <v>7556</v>
      </c>
      <c r="E136" s="15" t="s">
        <v>2369</v>
      </c>
      <c r="F136" s="13" t="s">
        <v>10657</v>
      </c>
      <c r="G136" s="16" t="s">
        <v>6645</v>
      </c>
      <c r="H136" s="13" t="s">
        <v>259</v>
      </c>
      <c r="I136" s="13" t="s">
        <v>38609</v>
      </c>
      <c r="J136" s="13" t="s">
        <v>38609</v>
      </c>
      <c r="K136" s="13" t="s">
        <v>39071</v>
      </c>
      <c r="L136" s="17" t="s">
        <v>39072</v>
      </c>
      <c r="M136" s="18">
        <v>3584000</v>
      </c>
      <c r="N136" s="19"/>
      <c r="O136" s="20" t="str">
        <f t="shared" si="4"/>
        <v>CĐ</v>
      </c>
      <c r="R136" s="21" t="str">
        <f t="shared" si="5"/>
        <v>CĐ</v>
      </c>
    </row>
    <row r="137" spans="1:18" ht="27.75" customHeight="1" x14ac:dyDescent="0.25">
      <c r="A137" s="13">
        <v>131</v>
      </c>
      <c r="B137" s="13" t="s">
        <v>39073</v>
      </c>
      <c r="C137" s="13" t="s">
        <v>3532</v>
      </c>
      <c r="D137" s="14" t="s">
        <v>3533</v>
      </c>
      <c r="E137" s="15" t="s">
        <v>1314</v>
      </c>
      <c r="F137" s="13" t="s">
        <v>3534</v>
      </c>
      <c r="G137" s="16" t="s">
        <v>3433</v>
      </c>
      <c r="H137" s="13" t="s">
        <v>259</v>
      </c>
      <c r="I137" s="13" t="s">
        <v>38609</v>
      </c>
      <c r="J137" s="13" t="s">
        <v>38609</v>
      </c>
      <c r="K137" s="13" t="s">
        <v>39074</v>
      </c>
      <c r="L137" s="17" t="s">
        <v>39075</v>
      </c>
      <c r="M137" s="18">
        <v>5632000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7.75" customHeight="1" x14ac:dyDescent="0.25">
      <c r="A138" s="13">
        <v>132</v>
      </c>
      <c r="B138" s="13" t="s">
        <v>39076</v>
      </c>
      <c r="C138" s="13" t="s">
        <v>29570</v>
      </c>
      <c r="D138" s="14" t="s">
        <v>3339</v>
      </c>
      <c r="E138" s="15" t="s">
        <v>208</v>
      </c>
      <c r="F138" s="13" t="s">
        <v>11915</v>
      </c>
      <c r="G138" s="16" t="s">
        <v>7455</v>
      </c>
      <c r="H138" s="13" t="s">
        <v>259</v>
      </c>
      <c r="I138" s="13" t="s">
        <v>38609</v>
      </c>
      <c r="J138" s="13" t="s">
        <v>38609</v>
      </c>
      <c r="K138" s="13" t="s">
        <v>39077</v>
      </c>
      <c r="L138" s="17" t="s">
        <v>39078</v>
      </c>
      <c r="M138" s="18">
        <v>3072000</v>
      </c>
      <c r="N138" s="19"/>
      <c r="O138" s="20" t="str">
        <f t="shared" si="4"/>
        <v>CĐ</v>
      </c>
      <c r="R138" s="21" t="str">
        <f t="shared" si="5"/>
        <v>CĐ</v>
      </c>
    </row>
    <row r="139" spans="1:18" ht="27.75" customHeight="1" x14ac:dyDescent="0.25">
      <c r="A139" s="13">
        <v>133</v>
      </c>
      <c r="B139" s="13" t="s">
        <v>39079</v>
      </c>
      <c r="C139" s="13" t="s">
        <v>39080</v>
      </c>
      <c r="D139" s="14" t="s">
        <v>1573</v>
      </c>
      <c r="E139" s="15" t="s">
        <v>22</v>
      </c>
      <c r="F139" s="13" t="s">
        <v>9905</v>
      </c>
      <c r="G139" s="16" t="s">
        <v>6201</v>
      </c>
      <c r="H139" s="13" t="s">
        <v>259</v>
      </c>
      <c r="I139" s="13" t="s">
        <v>38609</v>
      </c>
      <c r="J139" s="13" t="s">
        <v>38609</v>
      </c>
      <c r="K139" s="13" t="s">
        <v>39081</v>
      </c>
      <c r="L139" s="17" t="s">
        <v>39082</v>
      </c>
      <c r="M139" s="18">
        <v>3584000</v>
      </c>
      <c r="N139" s="19"/>
      <c r="O139" s="20" t="str">
        <f t="shared" si="4"/>
        <v>C1</v>
      </c>
      <c r="R139" s="21" t="str">
        <f t="shared" si="5"/>
        <v>C1</v>
      </c>
    </row>
    <row r="140" spans="1:18" ht="27.75" customHeight="1" x14ac:dyDescent="0.25">
      <c r="A140" s="13">
        <v>134</v>
      </c>
      <c r="B140" s="13" t="s">
        <v>39083</v>
      </c>
      <c r="C140" s="13" t="s">
        <v>11834</v>
      </c>
      <c r="D140" s="14" t="s">
        <v>579</v>
      </c>
      <c r="E140" s="15" t="s">
        <v>197</v>
      </c>
      <c r="F140" s="13" t="s">
        <v>5802</v>
      </c>
      <c r="G140" s="16" t="s">
        <v>6201</v>
      </c>
      <c r="H140" s="13" t="s">
        <v>259</v>
      </c>
      <c r="I140" s="13" t="s">
        <v>38609</v>
      </c>
      <c r="J140" s="13" t="s">
        <v>38609</v>
      </c>
      <c r="K140" s="13" t="s">
        <v>39084</v>
      </c>
      <c r="L140" s="17" t="s">
        <v>39085</v>
      </c>
      <c r="M140" s="18">
        <v>3584000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7.75" customHeight="1" x14ac:dyDescent="0.25">
      <c r="A141" s="13">
        <v>135</v>
      </c>
      <c r="B141" s="13" t="s">
        <v>39086</v>
      </c>
      <c r="C141" s="13" t="s">
        <v>14540</v>
      </c>
      <c r="D141" s="14" t="s">
        <v>14541</v>
      </c>
      <c r="E141" s="15" t="s">
        <v>28</v>
      </c>
      <c r="F141" s="13" t="s">
        <v>14542</v>
      </c>
      <c r="G141" s="16" t="s">
        <v>6942</v>
      </c>
      <c r="H141" s="13" t="s">
        <v>259</v>
      </c>
      <c r="I141" s="13" t="s">
        <v>38609</v>
      </c>
      <c r="J141" s="13" t="s">
        <v>38609</v>
      </c>
      <c r="K141" s="13" t="s">
        <v>39087</v>
      </c>
      <c r="L141" s="17" t="s">
        <v>39088</v>
      </c>
      <c r="M141" s="18">
        <v>4352000</v>
      </c>
      <c r="N141" s="19"/>
      <c r="O141" s="20" t="str">
        <f t="shared" si="4"/>
        <v>CĐ</v>
      </c>
      <c r="R141" s="21" t="str">
        <f t="shared" si="5"/>
        <v>CĐ</v>
      </c>
    </row>
    <row r="142" spans="1:18" ht="27.75" customHeight="1" x14ac:dyDescent="0.25">
      <c r="A142" s="13">
        <v>136</v>
      </c>
      <c r="B142" s="13" t="s">
        <v>39089</v>
      </c>
      <c r="C142" s="13" t="s">
        <v>15731</v>
      </c>
      <c r="D142" s="14" t="s">
        <v>1294</v>
      </c>
      <c r="E142" s="15" t="s">
        <v>395</v>
      </c>
      <c r="F142" s="13" t="s">
        <v>5683</v>
      </c>
      <c r="G142" s="16" t="s">
        <v>6942</v>
      </c>
      <c r="H142" s="13" t="s">
        <v>259</v>
      </c>
      <c r="I142" s="13" t="s">
        <v>38609</v>
      </c>
      <c r="J142" s="13" t="s">
        <v>38609</v>
      </c>
      <c r="K142" s="13" t="s">
        <v>39090</v>
      </c>
      <c r="L142" s="17" t="s">
        <v>39091</v>
      </c>
      <c r="M142" s="18">
        <v>4352000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7.75" customHeight="1" x14ac:dyDescent="0.25">
      <c r="A143" s="13">
        <v>137</v>
      </c>
      <c r="B143" s="13" t="s">
        <v>39092</v>
      </c>
      <c r="C143" s="13" t="s">
        <v>39093</v>
      </c>
      <c r="D143" s="14" t="s">
        <v>952</v>
      </c>
      <c r="E143" s="15" t="s">
        <v>108</v>
      </c>
      <c r="F143" s="13" t="s">
        <v>3368</v>
      </c>
      <c r="G143" s="16" t="s">
        <v>5275</v>
      </c>
      <c r="H143" s="13" t="s">
        <v>259</v>
      </c>
      <c r="I143" s="13" t="s">
        <v>38609</v>
      </c>
      <c r="J143" s="13" t="s">
        <v>38609</v>
      </c>
      <c r="K143" s="13" t="s">
        <v>39094</v>
      </c>
      <c r="L143" s="17" t="s">
        <v>39095</v>
      </c>
      <c r="M143" s="18">
        <v>5888000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7.75" customHeight="1" x14ac:dyDescent="0.25">
      <c r="A144" s="13">
        <v>138</v>
      </c>
      <c r="B144" s="13" t="s">
        <v>39096</v>
      </c>
      <c r="C144" s="13" t="s">
        <v>29375</v>
      </c>
      <c r="D144" s="14" t="s">
        <v>15878</v>
      </c>
      <c r="E144" s="15" t="s">
        <v>32</v>
      </c>
      <c r="F144" s="13" t="s">
        <v>27079</v>
      </c>
      <c r="G144" s="16" t="s">
        <v>6645</v>
      </c>
      <c r="H144" s="13" t="s">
        <v>259</v>
      </c>
      <c r="I144" s="13" t="s">
        <v>38609</v>
      </c>
      <c r="J144" s="13" t="s">
        <v>38609</v>
      </c>
      <c r="K144" s="13" t="s">
        <v>39097</v>
      </c>
      <c r="L144" s="17" t="s">
        <v>39098</v>
      </c>
      <c r="M144" s="18">
        <v>3584000</v>
      </c>
      <c r="N144" s="19"/>
      <c r="O144" s="20" t="str">
        <f t="shared" si="4"/>
        <v>CĐ</v>
      </c>
      <c r="R144" s="21" t="str">
        <f t="shared" si="5"/>
        <v>CĐ</v>
      </c>
    </row>
    <row r="145" spans="1:18" ht="27.75" customHeight="1" x14ac:dyDescent="0.25">
      <c r="A145" s="13">
        <v>139</v>
      </c>
      <c r="B145" s="13" t="s">
        <v>39099</v>
      </c>
      <c r="C145" s="13" t="s">
        <v>20969</v>
      </c>
      <c r="D145" s="14" t="s">
        <v>19743</v>
      </c>
      <c r="E145" s="15" t="s">
        <v>1202</v>
      </c>
      <c r="F145" s="13" t="s">
        <v>13524</v>
      </c>
      <c r="G145" s="16" t="s">
        <v>5992</v>
      </c>
      <c r="H145" s="13" t="s">
        <v>259</v>
      </c>
      <c r="I145" s="13" t="s">
        <v>38609</v>
      </c>
      <c r="J145" s="13" t="s">
        <v>38609</v>
      </c>
      <c r="K145" s="13" t="s">
        <v>39100</v>
      </c>
      <c r="L145" s="17" t="s">
        <v>39101</v>
      </c>
      <c r="M145" s="18">
        <v>3584000</v>
      </c>
      <c r="N145" s="19"/>
      <c r="O145" s="20" t="str">
        <f t="shared" ref="O145:O183" si="6">MID(G145,3,FIND("-",G145,1)-3)&amp;IF(MID(G145,3,5)="CĐ-LT","LT","")</f>
        <v>CĐ</v>
      </c>
      <c r="R145" s="21" t="str">
        <f t="shared" ref="R145:R183" si="7">IF(LEFT(G145,2)="18","NH 18-19","")&amp;O145</f>
        <v>CĐ</v>
      </c>
    </row>
    <row r="146" spans="1:18" ht="27.75" customHeight="1" x14ac:dyDescent="0.25">
      <c r="A146" s="13">
        <v>140</v>
      </c>
      <c r="B146" s="13" t="s">
        <v>39102</v>
      </c>
      <c r="C146" s="13" t="s">
        <v>13454</v>
      </c>
      <c r="D146" s="14" t="s">
        <v>2929</v>
      </c>
      <c r="E146" s="15" t="s">
        <v>13455</v>
      </c>
      <c r="F146" s="13" t="s">
        <v>10828</v>
      </c>
      <c r="G146" s="16" t="s">
        <v>6271</v>
      </c>
      <c r="H146" s="13" t="s">
        <v>259</v>
      </c>
      <c r="I146" s="13" t="s">
        <v>38609</v>
      </c>
      <c r="J146" s="13" t="s">
        <v>38609</v>
      </c>
      <c r="K146" s="13" t="s">
        <v>39103</v>
      </c>
      <c r="L146" s="17" t="s">
        <v>39104</v>
      </c>
      <c r="M146" s="18">
        <v>4608000</v>
      </c>
      <c r="N146" s="19"/>
      <c r="O146" s="20" t="str">
        <f t="shared" si="6"/>
        <v>CĐ</v>
      </c>
      <c r="R146" s="21" t="str">
        <f t="shared" si="7"/>
        <v>CĐ</v>
      </c>
    </row>
    <row r="147" spans="1:18" ht="27.75" customHeight="1" x14ac:dyDescent="0.25">
      <c r="A147" s="13">
        <v>141</v>
      </c>
      <c r="B147" s="13" t="s">
        <v>39105</v>
      </c>
      <c r="C147" s="13" t="s">
        <v>39106</v>
      </c>
      <c r="D147" s="14" t="s">
        <v>14472</v>
      </c>
      <c r="E147" s="15" t="s">
        <v>39107</v>
      </c>
      <c r="F147" s="13" t="s">
        <v>5172</v>
      </c>
      <c r="G147" s="16" t="s">
        <v>2524</v>
      </c>
      <c r="H147" s="13" t="s">
        <v>259</v>
      </c>
      <c r="I147" s="13" t="s">
        <v>38609</v>
      </c>
      <c r="J147" s="13" t="s">
        <v>38609</v>
      </c>
      <c r="K147" s="13" t="s">
        <v>39108</v>
      </c>
      <c r="L147" s="17" t="s">
        <v>39109</v>
      </c>
      <c r="M147" s="18">
        <v>5120000</v>
      </c>
      <c r="N147" s="19"/>
      <c r="O147" s="20" t="str">
        <f t="shared" si="6"/>
        <v>C1</v>
      </c>
      <c r="R147" s="21" t="str">
        <f t="shared" si="7"/>
        <v>NH 18-19C1</v>
      </c>
    </row>
    <row r="148" spans="1:18" ht="27.75" customHeight="1" x14ac:dyDescent="0.25">
      <c r="A148" s="13">
        <v>142</v>
      </c>
      <c r="B148" s="13" t="s">
        <v>39110</v>
      </c>
      <c r="C148" s="13" t="s">
        <v>39111</v>
      </c>
      <c r="D148" s="14" t="s">
        <v>39112</v>
      </c>
      <c r="E148" s="15" t="s">
        <v>39113</v>
      </c>
      <c r="F148" s="13" t="s">
        <v>4012</v>
      </c>
      <c r="G148" s="16" t="s">
        <v>2524</v>
      </c>
      <c r="H148" s="13" t="s">
        <v>259</v>
      </c>
      <c r="I148" s="13" t="s">
        <v>38609</v>
      </c>
      <c r="J148" s="13" t="s">
        <v>38609</v>
      </c>
      <c r="K148" s="13" t="s">
        <v>39114</v>
      </c>
      <c r="L148" s="17" t="s">
        <v>39115</v>
      </c>
      <c r="M148" s="18">
        <v>5120000</v>
      </c>
      <c r="N148" s="19"/>
      <c r="O148" s="20" t="str">
        <f t="shared" si="6"/>
        <v>C1</v>
      </c>
      <c r="R148" s="21" t="str">
        <f t="shared" si="7"/>
        <v>NH 18-19C1</v>
      </c>
    </row>
    <row r="149" spans="1:18" ht="27.75" customHeight="1" x14ac:dyDescent="0.25">
      <c r="A149" s="13">
        <v>143</v>
      </c>
      <c r="B149" s="13" t="s">
        <v>39116</v>
      </c>
      <c r="C149" s="13" t="s">
        <v>3414</v>
      </c>
      <c r="D149" s="14" t="s">
        <v>3415</v>
      </c>
      <c r="E149" s="15" t="s">
        <v>574</v>
      </c>
      <c r="F149" s="13" t="s">
        <v>2600</v>
      </c>
      <c r="G149" s="16" t="s">
        <v>3306</v>
      </c>
      <c r="H149" s="13" t="s">
        <v>259</v>
      </c>
      <c r="I149" s="13" t="s">
        <v>38609</v>
      </c>
      <c r="J149" s="13" t="s">
        <v>38609</v>
      </c>
      <c r="K149" s="13" t="s">
        <v>39117</v>
      </c>
      <c r="L149" s="17" t="s">
        <v>39118</v>
      </c>
      <c r="M149" s="18">
        <v>5120000</v>
      </c>
      <c r="N149" s="19"/>
      <c r="O149" s="20" t="str">
        <f t="shared" si="6"/>
        <v>C1</v>
      </c>
      <c r="R149" s="21" t="str">
        <f t="shared" si="7"/>
        <v>NH 18-19C1</v>
      </c>
    </row>
    <row r="150" spans="1:18" ht="27.75" customHeight="1" x14ac:dyDescent="0.25">
      <c r="A150" s="13">
        <v>144</v>
      </c>
      <c r="B150" s="13" t="s">
        <v>39119</v>
      </c>
      <c r="C150" s="13" t="s">
        <v>39120</v>
      </c>
      <c r="D150" s="14" t="s">
        <v>30024</v>
      </c>
      <c r="E150" s="15" t="s">
        <v>3724</v>
      </c>
      <c r="F150" s="13" t="s">
        <v>11046</v>
      </c>
      <c r="G150" s="16" t="s">
        <v>3306</v>
      </c>
      <c r="H150" s="13" t="s">
        <v>259</v>
      </c>
      <c r="I150" s="13" t="s">
        <v>38609</v>
      </c>
      <c r="J150" s="13" t="s">
        <v>38609</v>
      </c>
      <c r="K150" s="13" t="s">
        <v>39121</v>
      </c>
      <c r="L150" s="17" t="s">
        <v>39122</v>
      </c>
      <c r="M150" s="18">
        <v>5120000</v>
      </c>
      <c r="N150" s="19"/>
      <c r="O150" s="20" t="str">
        <f t="shared" si="6"/>
        <v>C1</v>
      </c>
      <c r="R150" s="21" t="str">
        <f t="shared" si="7"/>
        <v>NH 18-19C1</v>
      </c>
    </row>
    <row r="151" spans="1:18" ht="27.75" customHeight="1" x14ac:dyDescent="0.25">
      <c r="A151" s="13">
        <v>145</v>
      </c>
      <c r="B151" s="13" t="s">
        <v>39123</v>
      </c>
      <c r="C151" s="13" t="s">
        <v>5195</v>
      </c>
      <c r="D151" s="14" t="s">
        <v>5196</v>
      </c>
      <c r="E151" s="15" t="s">
        <v>5197</v>
      </c>
      <c r="F151" s="13" t="s">
        <v>5198</v>
      </c>
      <c r="G151" s="16" t="s">
        <v>829</v>
      </c>
      <c r="H151" s="13" t="s">
        <v>259</v>
      </c>
      <c r="I151" s="13" t="s">
        <v>38609</v>
      </c>
      <c r="J151" s="13" t="s">
        <v>38609</v>
      </c>
      <c r="K151" s="13" t="s">
        <v>39124</v>
      </c>
      <c r="L151" s="17" t="s">
        <v>39125</v>
      </c>
      <c r="M151" s="18">
        <v>6144000</v>
      </c>
      <c r="N151" s="19"/>
      <c r="O151" s="20" t="str">
        <f t="shared" si="6"/>
        <v>C1</v>
      </c>
      <c r="R151" s="21" t="str">
        <f t="shared" si="7"/>
        <v>NH 18-19C1</v>
      </c>
    </row>
    <row r="152" spans="1:18" ht="27.75" customHeight="1" x14ac:dyDescent="0.25">
      <c r="A152" s="13">
        <v>146</v>
      </c>
      <c r="B152" s="13" t="s">
        <v>39126</v>
      </c>
      <c r="C152" s="13" t="s">
        <v>39127</v>
      </c>
      <c r="D152" s="14" t="s">
        <v>5907</v>
      </c>
      <c r="E152" s="15" t="s">
        <v>7121</v>
      </c>
      <c r="F152" s="13" t="s">
        <v>3936</v>
      </c>
      <c r="G152" s="16" t="s">
        <v>3306</v>
      </c>
      <c r="H152" s="13" t="s">
        <v>259</v>
      </c>
      <c r="I152" s="13" t="s">
        <v>38609</v>
      </c>
      <c r="J152" s="13" t="s">
        <v>38609</v>
      </c>
      <c r="K152" s="13" t="s">
        <v>39128</v>
      </c>
      <c r="L152" s="17" t="s">
        <v>39129</v>
      </c>
      <c r="M152" s="18">
        <v>5120000</v>
      </c>
      <c r="N152" s="19"/>
      <c r="O152" s="20" t="str">
        <f t="shared" si="6"/>
        <v>C1</v>
      </c>
      <c r="R152" s="21" t="str">
        <f t="shared" si="7"/>
        <v>NH 18-19C1</v>
      </c>
    </row>
    <row r="153" spans="1:18" ht="27.75" customHeight="1" x14ac:dyDescent="0.25">
      <c r="A153" s="13">
        <v>147</v>
      </c>
      <c r="B153" s="13" t="s">
        <v>39130</v>
      </c>
      <c r="C153" s="13" t="s">
        <v>39131</v>
      </c>
      <c r="D153" s="14" t="s">
        <v>3951</v>
      </c>
      <c r="E153" s="15" t="s">
        <v>367</v>
      </c>
      <c r="F153" s="13" t="s">
        <v>4802</v>
      </c>
      <c r="G153" s="16" t="s">
        <v>3346</v>
      </c>
      <c r="H153" s="13" t="s">
        <v>259</v>
      </c>
      <c r="I153" s="13" t="s">
        <v>38609</v>
      </c>
      <c r="J153" s="13" t="s">
        <v>38609</v>
      </c>
      <c r="K153" s="13" t="s">
        <v>39132</v>
      </c>
      <c r="L153" s="17" t="s">
        <v>39133</v>
      </c>
      <c r="M153" s="18">
        <v>5888000</v>
      </c>
      <c r="N153" s="19"/>
      <c r="O153" s="20" t="str">
        <f t="shared" si="6"/>
        <v>C1</v>
      </c>
      <c r="R153" s="21" t="str">
        <f t="shared" si="7"/>
        <v>NH 18-19C1</v>
      </c>
    </row>
    <row r="154" spans="1:18" ht="27.75" customHeight="1" x14ac:dyDescent="0.25">
      <c r="A154" s="13">
        <v>148</v>
      </c>
      <c r="B154" s="13" t="s">
        <v>39134</v>
      </c>
      <c r="C154" s="13" t="s">
        <v>39135</v>
      </c>
      <c r="D154" s="14" t="s">
        <v>39136</v>
      </c>
      <c r="E154" s="15" t="s">
        <v>39137</v>
      </c>
      <c r="F154" s="13" t="s">
        <v>8694</v>
      </c>
      <c r="G154" s="16" t="s">
        <v>12025</v>
      </c>
      <c r="H154" s="13" t="s">
        <v>259</v>
      </c>
      <c r="I154" s="13" t="s">
        <v>38609</v>
      </c>
      <c r="J154" s="13" t="s">
        <v>38609</v>
      </c>
      <c r="K154" s="13" t="s">
        <v>39138</v>
      </c>
      <c r="L154" s="17" t="s">
        <v>39139</v>
      </c>
      <c r="M154" s="18">
        <v>5120000</v>
      </c>
      <c r="N154" s="19"/>
      <c r="O154" s="20" t="str">
        <f t="shared" si="6"/>
        <v>C1</v>
      </c>
      <c r="R154" s="21" t="str">
        <f t="shared" si="7"/>
        <v>NH 18-19C1</v>
      </c>
    </row>
    <row r="155" spans="1:18" ht="27.75" customHeight="1" x14ac:dyDescent="0.25">
      <c r="A155" s="13">
        <v>149</v>
      </c>
      <c r="B155" s="13" t="s">
        <v>39140</v>
      </c>
      <c r="C155" s="13" t="s">
        <v>20973</v>
      </c>
      <c r="D155" s="14" t="s">
        <v>20974</v>
      </c>
      <c r="E155" s="15" t="s">
        <v>20975</v>
      </c>
      <c r="F155" s="13" t="s">
        <v>8873</v>
      </c>
      <c r="G155" s="16" t="s">
        <v>5992</v>
      </c>
      <c r="H155" s="13" t="s">
        <v>259</v>
      </c>
      <c r="I155" s="13" t="s">
        <v>38609</v>
      </c>
      <c r="J155" s="13" t="s">
        <v>38609</v>
      </c>
      <c r="K155" s="13" t="s">
        <v>39141</v>
      </c>
      <c r="L155" s="17" t="s">
        <v>39142</v>
      </c>
      <c r="M155" s="18">
        <v>3584000</v>
      </c>
      <c r="N155" s="19"/>
      <c r="O155" s="20" t="str">
        <f t="shared" si="6"/>
        <v>CĐ</v>
      </c>
      <c r="R155" s="21" t="str">
        <f t="shared" si="7"/>
        <v>CĐ</v>
      </c>
    </row>
    <row r="156" spans="1:18" ht="27.75" customHeight="1" x14ac:dyDescent="0.25">
      <c r="A156" s="13">
        <v>150</v>
      </c>
      <c r="B156" s="13" t="s">
        <v>39143</v>
      </c>
      <c r="C156" s="13" t="s">
        <v>39144</v>
      </c>
      <c r="D156" s="14" t="s">
        <v>1818</v>
      </c>
      <c r="E156" s="15" t="s">
        <v>1040</v>
      </c>
      <c r="F156" s="13" t="s">
        <v>9851</v>
      </c>
      <c r="G156" s="16" t="s">
        <v>5992</v>
      </c>
      <c r="H156" s="13" t="s">
        <v>259</v>
      </c>
      <c r="I156" s="13" t="s">
        <v>38609</v>
      </c>
      <c r="J156" s="13" t="s">
        <v>38609</v>
      </c>
      <c r="K156" s="13" t="s">
        <v>39145</v>
      </c>
      <c r="L156" s="17" t="s">
        <v>39146</v>
      </c>
      <c r="M156" s="18">
        <v>3584000</v>
      </c>
      <c r="N156" s="19"/>
      <c r="O156" s="20" t="str">
        <f t="shared" si="6"/>
        <v>CĐ</v>
      </c>
      <c r="R156" s="21" t="str">
        <f t="shared" si="7"/>
        <v>CĐ</v>
      </c>
    </row>
    <row r="157" spans="1:18" ht="27.75" customHeight="1" x14ac:dyDescent="0.25">
      <c r="A157" s="13">
        <v>151</v>
      </c>
      <c r="B157" s="13" t="s">
        <v>39147</v>
      </c>
      <c r="C157" s="13" t="s">
        <v>12403</v>
      </c>
      <c r="D157" s="14" t="s">
        <v>3215</v>
      </c>
      <c r="E157" s="15" t="s">
        <v>2764</v>
      </c>
      <c r="F157" s="13" t="s">
        <v>12404</v>
      </c>
      <c r="G157" s="16" t="s">
        <v>6527</v>
      </c>
      <c r="H157" s="13" t="s">
        <v>259</v>
      </c>
      <c r="I157" s="13" t="s">
        <v>38609</v>
      </c>
      <c r="J157" s="13" t="s">
        <v>38609</v>
      </c>
      <c r="K157" s="13" t="s">
        <v>39148</v>
      </c>
      <c r="L157" s="17" t="s">
        <v>39149</v>
      </c>
      <c r="M157" s="18">
        <v>3840000</v>
      </c>
      <c r="N157" s="19"/>
      <c r="O157" s="20" t="str">
        <f t="shared" si="6"/>
        <v>CĐ</v>
      </c>
      <c r="R157" s="21" t="str">
        <f t="shared" si="7"/>
        <v>CĐ</v>
      </c>
    </row>
    <row r="158" spans="1:18" ht="27.75" customHeight="1" x14ac:dyDescent="0.25">
      <c r="A158" s="13">
        <v>152</v>
      </c>
      <c r="B158" s="13" t="s">
        <v>39150</v>
      </c>
      <c r="C158" s="13" t="s">
        <v>39151</v>
      </c>
      <c r="D158" s="14" t="s">
        <v>1804</v>
      </c>
      <c r="E158" s="15" t="s">
        <v>1637</v>
      </c>
      <c r="F158" s="13" t="s">
        <v>20342</v>
      </c>
      <c r="G158" s="16" t="s">
        <v>4877</v>
      </c>
      <c r="H158" s="13" t="s">
        <v>259</v>
      </c>
      <c r="I158" s="13" t="s">
        <v>38609</v>
      </c>
      <c r="J158" s="13" t="s">
        <v>38609</v>
      </c>
      <c r="K158" s="13" t="s">
        <v>39152</v>
      </c>
      <c r="L158" s="17" t="s">
        <v>39153</v>
      </c>
      <c r="M158" s="18">
        <v>5888000</v>
      </c>
      <c r="N158" s="19"/>
      <c r="O158" s="20" t="str">
        <f t="shared" si="6"/>
        <v>C1</v>
      </c>
      <c r="R158" s="21" t="str">
        <f t="shared" si="7"/>
        <v>NH 18-19C1</v>
      </c>
    </row>
    <row r="159" spans="1:18" ht="27.75" customHeight="1" x14ac:dyDescent="0.25">
      <c r="A159" s="13">
        <v>153</v>
      </c>
      <c r="B159" s="13" t="s">
        <v>39154</v>
      </c>
      <c r="C159" s="13" t="s">
        <v>13432</v>
      </c>
      <c r="D159" s="14" t="s">
        <v>13433</v>
      </c>
      <c r="E159" s="15" t="s">
        <v>1040</v>
      </c>
      <c r="F159" s="13" t="s">
        <v>9288</v>
      </c>
      <c r="G159" s="16" t="s">
        <v>7499</v>
      </c>
      <c r="H159" s="13" t="s">
        <v>259</v>
      </c>
      <c r="I159" s="13" t="s">
        <v>38609</v>
      </c>
      <c r="J159" s="13" t="s">
        <v>38609</v>
      </c>
      <c r="K159" s="13" t="s">
        <v>39155</v>
      </c>
      <c r="L159" s="17" t="s">
        <v>39156</v>
      </c>
      <c r="M159" s="18">
        <v>3840000</v>
      </c>
      <c r="N159" s="19"/>
      <c r="O159" s="20" t="str">
        <f t="shared" si="6"/>
        <v>CĐ</v>
      </c>
      <c r="R159" s="21" t="str">
        <f t="shared" si="7"/>
        <v>CĐ</v>
      </c>
    </row>
    <row r="160" spans="1:18" ht="27.75" customHeight="1" x14ac:dyDescent="0.25">
      <c r="A160" s="13">
        <v>154</v>
      </c>
      <c r="B160" s="13" t="s">
        <v>39157</v>
      </c>
      <c r="C160" s="13" t="s">
        <v>39158</v>
      </c>
      <c r="D160" s="14" t="s">
        <v>5447</v>
      </c>
      <c r="E160" s="15" t="s">
        <v>18306</v>
      </c>
      <c r="F160" s="13" t="s">
        <v>8722</v>
      </c>
      <c r="G160" s="16" t="s">
        <v>4877</v>
      </c>
      <c r="H160" s="13" t="s">
        <v>259</v>
      </c>
      <c r="I160" s="13" t="s">
        <v>38609</v>
      </c>
      <c r="J160" s="13" t="s">
        <v>38609</v>
      </c>
      <c r="K160" s="13" t="s">
        <v>39159</v>
      </c>
      <c r="L160" s="17" t="s">
        <v>39160</v>
      </c>
      <c r="M160" s="18">
        <v>5888000</v>
      </c>
      <c r="N160" s="19"/>
      <c r="O160" s="20" t="str">
        <f t="shared" si="6"/>
        <v>C1</v>
      </c>
      <c r="R160" s="21" t="str">
        <f t="shared" si="7"/>
        <v>NH 18-19C1</v>
      </c>
    </row>
    <row r="161" spans="1:18" ht="27.75" customHeight="1" x14ac:dyDescent="0.25">
      <c r="A161" s="13">
        <v>155</v>
      </c>
      <c r="B161" s="13" t="s">
        <v>39161</v>
      </c>
      <c r="C161" s="13" t="s">
        <v>7273</v>
      </c>
      <c r="D161" s="14" t="s">
        <v>7274</v>
      </c>
      <c r="E161" s="15" t="s">
        <v>7275</v>
      </c>
      <c r="F161" s="13" t="s">
        <v>7276</v>
      </c>
      <c r="G161" s="16" t="s">
        <v>5796</v>
      </c>
      <c r="H161" s="13" t="s">
        <v>259</v>
      </c>
      <c r="I161" s="13" t="s">
        <v>38609</v>
      </c>
      <c r="J161" s="13" t="s">
        <v>38609</v>
      </c>
      <c r="K161" s="13" t="s">
        <v>39162</v>
      </c>
      <c r="L161" s="17" t="s">
        <v>39163</v>
      </c>
      <c r="M161" s="18">
        <v>3584000</v>
      </c>
      <c r="N161" s="19"/>
      <c r="O161" s="20" t="str">
        <f t="shared" si="6"/>
        <v>C1</v>
      </c>
      <c r="R161" s="21" t="str">
        <f t="shared" si="7"/>
        <v>C1</v>
      </c>
    </row>
    <row r="162" spans="1:18" ht="27.75" customHeight="1" x14ac:dyDescent="0.25">
      <c r="A162" s="13">
        <v>156</v>
      </c>
      <c r="B162" s="13" t="s">
        <v>39164</v>
      </c>
      <c r="C162" s="13" t="s">
        <v>39165</v>
      </c>
      <c r="D162" s="14" t="s">
        <v>12171</v>
      </c>
      <c r="E162" s="15" t="s">
        <v>278</v>
      </c>
      <c r="F162" s="13" t="s">
        <v>39166</v>
      </c>
      <c r="G162" s="16" t="s">
        <v>5128</v>
      </c>
      <c r="H162" s="13" t="s">
        <v>259</v>
      </c>
      <c r="I162" s="13" t="s">
        <v>38609</v>
      </c>
      <c r="J162" s="13" t="s">
        <v>38609</v>
      </c>
      <c r="K162" s="13" t="s">
        <v>39167</v>
      </c>
      <c r="L162" s="17" t="s">
        <v>39168</v>
      </c>
      <c r="M162" s="18">
        <v>5120000</v>
      </c>
      <c r="N162" s="19"/>
      <c r="O162" s="20" t="str">
        <f t="shared" si="6"/>
        <v>C1</v>
      </c>
      <c r="R162" s="21" t="str">
        <f t="shared" si="7"/>
        <v>NH 18-19C1</v>
      </c>
    </row>
    <row r="163" spans="1:18" ht="27.75" customHeight="1" x14ac:dyDescent="0.25">
      <c r="A163" s="13">
        <v>157</v>
      </c>
      <c r="B163" s="13" t="s">
        <v>39169</v>
      </c>
      <c r="C163" s="13" t="s">
        <v>92</v>
      </c>
      <c r="D163" s="14" t="s">
        <v>309</v>
      </c>
      <c r="E163" s="15" t="s">
        <v>93</v>
      </c>
      <c r="F163" s="13" t="s">
        <v>94</v>
      </c>
      <c r="G163" s="16" t="s">
        <v>95</v>
      </c>
      <c r="H163" s="13" t="s">
        <v>259</v>
      </c>
      <c r="I163" s="13" t="s">
        <v>38609</v>
      </c>
      <c r="J163" s="13" t="s">
        <v>38609</v>
      </c>
      <c r="K163" s="13" t="s">
        <v>39170</v>
      </c>
      <c r="L163" s="17" t="s">
        <v>39171</v>
      </c>
      <c r="M163" s="18">
        <v>5129000</v>
      </c>
      <c r="N163" s="19"/>
      <c r="O163" s="20" t="str">
        <f t="shared" si="6"/>
        <v>T4</v>
      </c>
      <c r="R163" s="21" t="str">
        <f t="shared" si="7"/>
        <v>NH 18-19T4</v>
      </c>
    </row>
    <row r="164" spans="1:18" ht="27.75" customHeight="1" x14ac:dyDescent="0.25">
      <c r="A164" s="13">
        <v>158</v>
      </c>
      <c r="B164" s="13" t="s">
        <v>39172</v>
      </c>
      <c r="C164" s="13" t="s">
        <v>39173</v>
      </c>
      <c r="D164" s="14" t="s">
        <v>2516</v>
      </c>
      <c r="E164" s="15" t="s">
        <v>1321</v>
      </c>
      <c r="F164" s="13" t="s">
        <v>39174</v>
      </c>
      <c r="G164" s="16" t="s">
        <v>705</v>
      </c>
      <c r="H164" s="13" t="s">
        <v>259</v>
      </c>
      <c r="I164" s="13" t="s">
        <v>38609</v>
      </c>
      <c r="J164" s="13" t="s">
        <v>38609</v>
      </c>
      <c r="K164" s="13" t="s">
        <v>39175</v>
      </c>
      <c r="L164" s="17" t="s">
        <v>39176</v>
      </c>
      <c r="M164" s="18">
        <v>5129000</v>
      </c>
      <c r="N164" s="19"/>
      <c r="O164" s="20" t="str">
        <f t="shared" si="6"/>
        <v>T4</v>
      </c>
      <c r="R164" s="21" t="str">
        <f t="shared" si="7"/>
        <v>NH 18-19T4</v>
      </c>
    </row>
    <row r="165" spans="1:18" ht="27.75" customHeight="1" x14ac:dyDescent="0.25">
      <c r="A165" s="13">
        <v>159</v>
      </c>
      <c r="B165" s="13" t="s">
        <v>39177</v>
      </c>
      <c r="C165" s="13" t="s">
        <v>2104</v>
      </c>
      <c r="D165" s="14" t="s">
        <v>1237</v>
      </c>
      <c r="E165" s="15" t="s">
        <v>73</v>
      </c>
      <c r="F165" s="13" t="s">
        <v>2105</v>
      </c>
      <c r="G165" s="16" t="s">
        <v>705</v>
      </c>
      <c r="H165" s="13" t="s">
        <v>259</v>
      </c>
      <c r="I165" s="13" t="s">
        <v>38609</v>
      </c>
      <c r="J165" s="13" t="s">
        <v>38609</v>
      </c>
      <c r="K165" s="13" t="s">
        <v>39178</v>
      </c>
      <c r="L165" s="17" t="s">
        <v>39179</v>
      </c>
      <c r="M165" s="18">
        <v>5129000</v>
      </c>
      <c r="N165" s="19"/>
      <c r="O165" s="20" t="str">
        <f t="shared" si="6"/>
        <v>T4</v>
      </c>
      <c r="R165" s="21" t="str">
        <f t="shared" si="7"/>
        <v>NH 18-19T4</v>
      </c>
    </row>
    <row r="166" spans="1:18" ht="27.75" customHeight="1" x14ac:dyDescent="0.25">
      <c r="A166" s="13">
        <v>160</v>
      </c>
      <c r="B166" s="13" t="s">
        <v>39180</v>
      </c>
      <c r="C166" s="13" t="s">
        <v>39181</v>
      </c>
      <c r="D166" s="14" t="s">
        <v>39182</v>
      </c>
      <c r="E166" s="15" t="s">
        <v>243</v>
      </c>
      <c r="F166" s="13" t="s">
        <v>368</v>
      </c>
      <c r="G166" s="16" t="s">
        <v>6626</v>
      </c>
      <c r="H166" s="13" t="s">
        <v>259</v>
      </c>
      <c r="I166" s="13" t="s">
        <v>38609</v>
      </c>
      <c r="J166" s="13" t="s">
        <v>38609</v>
      </c>
      <c r="K166" s="13" t="s">
        <v>39183</v>
      </c>
      <c r="L166" s="17" t="s">
        <v>39184</v>
      </c>
      <c r="M166" s="18">
        <v>4752000</v>
      </c>
      <c r="N166" s="19"/>
      <c r="O166" s="20" t="str">
        <f t="shared" si="6"/>
        <v>C1</v>
      </c>
      <c r="R166" s="21" t="str">
        <f t="shared" si="7"/>
        <v>NH 18-19C1</v>
      </c>
    </row>
    <row r="167" spans="1:18" ht="27.75" customHeight="1" x14ac:dyDescent="0.25">
      <c r="A167" s="13">
        <v>161</v>
      </c>
      <c r="B167" s="13" t="s">
        <v>39185</v>
      </c>
      <c r="C167" s="13" t="s">
        <v>39186</v>
      </c>
      <c r="D167" s="14" t="s">
        <v>1005</v>
      </c>
      <c r="E167" s="15" t="s">
        <v>3724</v>
      </c>
      <c r="F167" s="13" t="s">
        <v>4006</v>
      </c>
      <c r="G167" s="16" t="s">
        <v>4877</v>
      </c>
      <c r="H167" s="13" t="s">
        <v>259</v>
      </c>
      <c r="I167" s="13" t="s">
        <v>38609</v>
      </c>
      <c r="J167" s="13" t="s">
        <v>38609</v>
      </c>
      <c r="K167" s="13" t="s">
        <v>39187</v>
      </c>
      <c r="L167" s="17" t="s">
        <v>39188</v>
      </c>
      <c r="M167" s="18">
        <v>5888000</v>
      </c>
      <c r="N167" s="19"/>
      <c r="O167" s="20" t="str">
        <f t="shared" si="6"/>
        <v>C1</v>
      </c>
      <c r="R167" s="21" t="str">
        <f t="shared" si="7"/>
        <v>NH 18-19C1</v>
      </c>
    </row>
    <row r="168" spans="1:18" ht="27.75" customHeight="1" x14ac:dyDescent="0.25">
      <c r="A168" s="13">
        <v>162</v>
      </c>
      <c r="B168" s="13" t="s">
        <v>39189</v>
      </c>
      <c r="C168" s="13" t="s">
        <v>39190</v>
      </c>
      <c r="D168" s="14" t="s">
        <v>39191</v>
      </c>
      <c r="E168" s="15" t="s">
        <v>4295</v>
      </c>
      <c r="F168" s="13" t="s">
        <v>39192</v>
      </c>
      <c r="G168" s="16" t="s">
        <v>6626</v>
      </c>
      <c r="H168" s="13" t="s">
        <v>259</v>
      </c>
      <c r="I168" s="13" t="s">
        <v>38609</v>
      </c>
      <c r="J168" s="13" t="s">
        <v>38609</v>
      </c>
      <c r="K168" s="13" t="s">
        <v>39193</v>
      </c>
      <c r="L168" s="17" t="s">
        <v>39194</v>
      </c>
      <c r="M168" s="18">
        <v>4752000</v>
      </c>
      <c r="N168" s="19"/>
      <c r="O168" s="20" t="str">
        <f t="shared" si="6"/>
        <v>C1</v>
      </c>
      <c r="R168" s="21" t="str">
        <f t="shared" si="7"/>
        <v>NH 18-19C1</v>
      </c>
    </row>
    <row r="169" spans="1:18" ht="27.75" customHeight="1" x14ac:dyDescent="0.25">
      <c r="A169" s="13">
        <v>163</v>
      </c>
      <c r="B169" s="13" t="s">
        <v>39195</v>
      </c>
      <c r="C169" s="13" t="s">
        <v>39196</v>
      </c>
      <c r="D169" s="14" t="s">
        <v>23204</v>
      </c>
      <c r="E169" s="15" t="s">
        <v>822</v>
      </c>
      <c r="F169" s="13" t="s">
        <v>6081</v>
      </c>
      <c r="G169" s="16" t="s">
        <v>15417</v>
      </c>
      <c r="H169" s="13" t="s">
        <v>17</v>
      </c>
      <c r="I169" s="13" t="s">
        <v>38609</v>
      </c>
      <c r="J169" s="13" t="s">
        <v>38609</v>
      </c>
      <c r="K169" s="13" t="s">
        <v>39197</v>
      </c>
      <c r="L169" s="17" t="s">
        <v>39198</v>
      </c>
      <c r="M169" s="18">
        <v>6444000</v>
      </c>
      <c r="N169" s="19"/>
      <c r="O169" s="20" t="str">
        <f t="shared" si="6"/>
        <v>C2</v>
      </c>
      <c r="R169" s="21" t="str">
        <f t="shared" si="7"/>
        <v>NH 18-19C2</v>
      </c>
    </row>
    <row r="170" spans="1:18" ht="27.75" customHeight="1" x14ac:dyDescent="0.25">
      <c r="A170" s="13">
        <v>164</v>
      </c>
      <c r="B170" s="13" t="s">
        <v>39199</v>
      </c>
      <c r="C170" s="13" t="s">
        <v>8215</v>
      </c>
      <c r="D170" s="14" t="s">
        <v>8216</v>
      </c>
      <c r="E170" s="15" t="s">
        <v>8217</v>
      </c>
      <c r="F170" s="13" t="s">
        <v>8218</v>
      </c>
      <c r="G170" s="16" t="s">
        <v>6626</v>
      </c>
      <c r="H170" s="13" t="s">
        <v>259</v>
      </c>
      <c r="I170" s="13" t="s">
        <v>38609</v>
      </c>
      <c r="J170" s="13" t="s">
        <v>38609</v>
      </c>
      <c r="K170" s="13" t="s">
        <v>39200</v>
      </c>
      <c r="L170" s="17" t="s">
        <v>39201</v>
      </c>
      <c r="M170" s="18">
        <v>4752000</v>
      </c>
      <c r="N170" s="19"/>
      <c r="O170" s="20" t="str">
        <f t="shared" si="6"/>
        <v>C1</v>
      </c>
      <c r="R170" s="21" t="str">
        <f t="shared" si="7"/>
        <v>NH 18-19C1</v>
      </c>
    </row>
    <row r="171" spans="1:18" ht="27.75" customHeight="1" x14ac:dyDescent="0.25">
      <c r="A171" s="13">
        <v>165</v>
      </c>
      <c r="B171" s="13" t="s">
        <v>39202</v>
      </c>
      <c r="C171" s="13" t="s">
        <v>23290</v>
      </c>
      <c r="D171" s="14" t="s">
        <v>5447</v>
      </c>
      <c r="E171" s="15" t="s">
        <v>1060</v>
      </c>
      <c r="F171" s="13" t="s">
        <v>9263</v>
      </c>
      <c r="G171" s="16" t="s">
        <v>5836</v>
      </c>
      <c r="H171" s="13" t="s">
        <v>259</v>
      </c>
      <c r="I171" s="13" t="s">
        <v>38609</v>
      </c>
      <c r="J171" s="13" t="s">
        <v>38609</v>
      </c>
      <c r="K171" s="13" t="s">
        <v>39203</v>
      </c>
      <c r="L171" s="17" t="s">
        <v>39204</v>
      </c>
      <c r="M171" s="18">
        <v>3328000</v>
      </c>
      <c r="N171" s="19"/>
      <c r="O171" s="20" t="str">
        <f t="shared" si="6"/>
        <v>C1</v>
      </c>
      <c r="R171" s="21" t="str">
        <f t="shared" si="7"/>
        <v>C1</v>
      </c>
    </row>
    <row r="172" spans="1:18" ht="27.75" customHeight="1" x14ac:dyDescent="0.25">
      <c r="A172" s="13">
        <v>166</v>
      </c>
      <c r="B172" s="13" t="s">
        <v>39205</v>
      </c>
      <c r="C172" s="13" t="s">
        <v>13156</v>
      </c>
      <c r="D172" s="14" t="s">
        <v>13157</v>
      </c>
      <c r="E172" s="15" t="s">
        <v>15</v>
      </c>
      <c r="F172" s="13" t="s">
        <v>5782</v>
      </c>
      <c r="G172" s="16" t="s">
        <v>6944</v>
      </c>
      <c r="H172" s="13" t="s">
        <v>259</v>
      </c>
      <c r="I172" s="13" t="s">
        <v>38609</v>
      </c>
      <c r="J172" s="13" t="s">
        <v>38609</v>
      </c>
      <c r="K172" s="13" t="s">
        <v>39206</v>
      </c>
      <c r="L172" s="17" t="s">
        <v>39207</v>
      </c>
      <c r="M172" s="18">
        <v>3840000</v>
      </c>
      <c r="N172" s="19"/>
      <c r="O172" s="20" t="str">
        <f t="shared" si="6"/>
        <v>CĐ</v>
      </c>
      <c r="R172" s="21" t="str">
        <f t="shared" si="7"/>
        <v>CĐ</v>
      </c>
    </row>
    <row r="173" spans="1:18" ht="27.75" customHeight="1" x14ac:dyDescent="0.25">
      <c r="A173" s="13">
        <v>167</v>
      </c>
      <c r="B173" s="13" t="s">
        <v>39208</v>
      </c>
      <c r="C173" s="13" t="s">
        <v>18971</v>
      </c>
      <c r="D173" s="14" t="s">
        <v>18972</v>
      </c>
      <c r="E173" s="15" t="s">
        <v>1533</v>
      </c>
      <c r="F173" s="13" t="s">
        <v>412</v>
      </c>
      <c r="G173" s="16" t="s">
        <v>6381</v>
      </c>
      <c r="H173" s="13" t="s">
        <v>259</v>
      </c>
      <c r="I173" s="13" t="s">
        <v>38609</v>
      </c>
      <c r="J173" s="13" t="s">
        <v>38609</v>
      </c>
      <c r="K173" s="13" t="s">
        <v>39209</v>
      </c>
      <c r="L173" s="17" t="s">
        <v>39210</v>
      </c>
      <c r="M173" s="18">
        <v>3584000</v>
      </c>
      <c r="N173" s="19"/>
      <c r="O173" s="20" t="str">
        <f t="shared" si="6"/>
        <v>CĐ</v>
      </c>
      <c r="R173" s="21" t="str">
        <f t="shared" si="7"/>
        <v>CĐ</v>
      </c>
    </row>
    <row r="174" spans="1:18" ht="27.75" customHeight="1" x14ac:dyDescent="0.25">
      <c r="A174" s="13">
        <v>168</v>
      </c>
      <c r="B174" s="13" t="s">
        <v>39211</v>
      </c>
      <c r="C174" s="13" t="s">
        <v>26163</v>
      </c>
      <c r="D174" s="14" t="s">
        <v>17293</v>
      </c>
      <c r="E174" s="15" t="s">
        <v>1282</v>
      </c>
      <c r="F174" s="13" t="s">
        <v>11031</v>
      </c>
      <c r="G174" s="16" t="s">
        <v>5836</v>
      </c>
      <c r="H174" s="13" t="s">
        <v>259</v>
      </c>
      <c r="I174" s="13" t="s">
        <v>38609</v>
      </c>
      <c r="J174" s="13" t="s">
        <v>38609</v>
      </c>
      <c r="K174" s="13" t="s">
        <v>39212</v>
      </c>
      <c r="L174" s="17" t="s">
        <v>39213</v>
      </c>
      <c r="M174" s="18">
        <v>3328000</v>
      </c>
      <c r="N174" s="19"/>
      <c r="O174" s="20" t="str">
        <f t="shared" si="6"/>
        <v>C1</v>
      </c>
      <c r="R174" s="21" t="str">
        <f t="shared" si="7"/>
        <v>C1</v>
      </c>
    </row>
    <row r="175" spans="1:18" ht="27.75" customHeight="1" x14ac:dyDescent="0.25">
      <c r="A175" s="13">
        <v>169</v>
      </c>
      <c r="B175" s="13" t="s">
        <v>39214</v>
      </c>
      <c r="C175" s="13" t="s">
        <v>27805</v>
      </c>
      <c r="D175" s="14" t="s">
        <v>2673</v>
      </c>
      <c r="E175" s="15" t="s">
        <v>80</v>
      </c>
      <c r="F175" s="13" t="s">
        <v>9090</v>
      </c>
      <c r="G175" s="16" t="s">
        <v>5992</v>
      </c>
      <c r="H175" s="13" t="s">
        <v>259</v>
      </c>
      <c r="I175" s="13" t="s">
        <v>38609</v>
      </c>
      <c r="J175" s="13" t="s">
        <v>38609</v>
      </c>
      <c r="K175" s="13" t="s">
        <v>39215</v>
      </c>
      <c r="L175" s="17" t="s">
        <v>39216</v>
      </c>
      <c r="M175" s="18">
        <v>3584000</v>
      </c>
      <c r="N175" s="19"/>
      <c r="O175" s="20" t="str">
        <f t="shared" si="6"/>
        <v>CĐ</v>
      </c>
      <c r="R175" s="21" t="str">
        <f t="shared" si="7"/>
        <v>CĐ</v>
      </c>
    </row>
    <row r="176" spans="1:18" ht="27.75" customHeight="1" x14ac:dyDescent="0.25">
      <c r="A176" s="13">
        <v>170</v>
      </c>
      <c r="B176" s="13" t="s">
        <v>39217</v>
      </c>
      <c r="C176" s="13" t="s">
        <v>39218</v>
      </c>
      <c r="D176" s="14" t="s">
        <v>3043</v>
      </c>
      <c r="E176" s="15" t="s">
        <v>10985</v>
      </c>
      <c r="F176" s="13" t="s">
        <v>14548</v>
      </c>
      <c r="G176" s="16" t="s">
        <v>5457</v>
      </c>
      <c r="H176" s="13" t="s">
        <v>259</v>
      </c>
      <c r="I176" s="13" t="s">
        <v>38609</v>
      </c>
      <c r="J176" s="13" t="s">
        <v>38609</v>
      </c>
      <c r="K176" s="13" t="s">
        <v>39219</v>
      </c>
      <c r="L176" s="17" t="s">
        <v>39220</v>
      </c>
      <c r="M176" s="18">
        <v>5376000</v>
      </c>
      <c r="N176" s="19"/>
      <c r="O176" s="20" t="str">
        <f t="shared" si="6"/>
        <v>C1</v>
      </c>
      <c r="R176" s="21" t="str">
        <f t="shared" si="7"/>
        <v>NH 18-19C1</v>
      </c>
    </row>
    <row r="177" spans="1:19" ht="27.75" customHeight="1" x14ac:dyDescent="0.25">
      <c r="A177" s="13">
        <v>171</v>
      </c>
      <c r="B177" s="13" t="s">
        <v>39221</v>
      </c>
      <c r="C177" s="13" t="s">
        <v>39222</v>
      </c>
      <c r="D177" s="14" t="s">
        <v>6042</v>
      </c>
      <c r="E177" s="15" t="s">
        <v>720</v>
      </c>
      <c r="F177" s="13" t="s">
        <v>25391</v>
      </c>
      <c r="G177" s="16" t="s">
        <v>5457</v>
      </c>
      <c r="H177" s="13" t="s">
        <v>259</v>
      </c>
      <c r="I177" s="13" t="s">
        <v>38609</v>
      </c>
      <c r="J177" s="13" t="s">
        <v>38609</v>
      </c>
      <c r="K177" s="13" t="s">
        <v>39223</v>
      </c>
      <c r="L177" s="17" t="s">
        <v>39224</v>
      </c>
      <c r="M177" s="18">
        <v>5376000</v>
      </c>
      <c r="N177" s="19"/>
      <c r="O177" s="20" t="str">
        <f t="shared" si="6"/>
        <v>C1</v>
      </c>
      <c r="R177" s="21" t="str">
        <f t="shared" si="7"/>
        <v>NH 18-19C1</v>
      </c>
    </row>
    <row r="178" spans="1:19" ht="27.75" customHeight="1" x14ac:dyDescent="0.25">
      <c r="A178" s="13">
        <v>172</v>
      </c>
      <c r="B178" s="13" t="s">
        <v>39225</v>
      </c>
      <c r="C178" s="13" t="s">
        <v>11259</v>
      </c>
      <c r="D178" s="14" t="s">
        <v>146</v>
      </c>
      <c r="E178" s="15" t="s">
        <v>1216</v>
      </c>
      <c r="F178" s="13" t="s">
        <v>2362</v>
      </c>
      <c r="G178" s="16" t="s">
        <v>7630</v>
      </c>
      <c r="H178" s="13" t="s">
        <v>259</v>
      </c>
      <c r="I178" s="13" t="s">
        <v>38609</v>
      </c>
      <c r="J178" s="13" t="s">
        <v>38609</v>
      </c>
      <c r="K178" s="13" t="s">
        <v>39226</v>
      </c>
      <c r="L178" s="17" t="s">
        <v>39227</v>
      </c>
      <c r="M178" s="18">
        <v>6021000</v>
      </c>
      <c r="N178" s="19"/>
      <c r="O178" s="20" t="str">
        <f>MID(G178,3,FIND("-",G178,1)-3)&amp;IF(MID(G178,3,5)="CĐ-LT","LT","")</f>
        <v>T4</v>
      </c>
      <c r="R178" s="21" t="str">
        <f>IF(LEFT(G178,2)="18","NH 18-19","")&amp;O178</f>
        <v>T4</v>
      </c>
    </row>
    <row r="179" spans="1:19" ht="27.75" customHeight="1" x14ac:dyDescent="0.25">
      <c r="A179" s="13">
        <v>173</v>
      </c>
      <c r="B179" s="13" t="s">
        <v>39228</v>
      </c>
      <c r="C179" s="13" t="s">
        <v>39229</v>
      </c>
      <c r="D179" s="14" t="s">
        <v>4473</v>
      </c>
      <c r="E179" s="15" t="s">
        <v>5651</v>
      </c>
      <c r="F179" s="13" t="s">
        <v>4233</v>
      </c>
      <c r="G179" s="16" t="s">
        <v>2251</v>
      </c>
      <c r="H179" s="13" t="s">
        <v>259</v>
      </c>
      <c r="I179" s="13" t="s">
        <v>38609</v>
      </c>
      <c r="J179" s="13" t="s">
        <v>38609</v>
      </c>
      <c r="K179" s="13" t="s">
        <v>39230</v>
      </c>
      <c r="L179" s="17" t="s">
        <v>39231</v>
      </c>
      <c r="M179" s="18">
        <v>5632000</v>
      </c>
      <c r="N179" s="19"/>
      <c r="O179" s="20" t="str">
        <f>MID(G179,3,FIND("-",G179,1)-3)&amp;IF(MID(G179,3,5)="CĐ-LT","LT","")</f>
        <v>C1</v>
      </c>
      <c r="R179" s="21" t="str">
        <f>IF(LEFT(G179,2)="18","NH 18-19","")&amp;O179</f>
        <v>NH 18-19C1</v>
      </c>
    </row>
    <row r="180" spans="1:19" ht="27.75" customHeight="1" x14ac:dyDescent="0.25">
      <c r="A180" s="13">
        <v>174</v>
      </c>
      <c r="B180" s="13" t="s">
        <v>39232</v>
      </c>
      <c r="C180" s="13" t="s">
        <v>39233</v>
      </c>
      <c r="D180" s="14" t="s">
        <v>2684</v>
      </c>
      <c r="E180" s="15" t="s">
        <v>1000</v>
      </c>
      <c r="F180" s="13" t="s">
        <v>39234</v>
      </c>
      <c r="G180" s="16" t="s">
        <v>10295</v>
      </c>
      <c r="H180" s="13" t="s">
        <v>259</v>
      </c>
      <c r="I180" s="13" t="s">
        <v>38609</v>
      </c>
      <c r="J180" s="13" t="s">
        <v>38609</v>
      </c>
      <c r="K180" s="13" t="s">
        <v>39235</v>
      </c>
      <c r="L180" s="17" t="s">
        <v>39236</v>
      </c>
      <c r="M180" s="18">
        <v>5120000</v>
      </c>
      <c r="N180" s="19"/>
      <c r="O180" s="20" t="str">
        <f>MID(G180,3,FIND("-",G180,1)-3)&amp;IF(MID(G180,3,5)="CĐ-LT","LT","")</f>
        <v>C1</v>
      </c>
      <c r="R180" s="21" t="str">
        <f>IF(LEFT(G180,2)="18","NH 18-19","")&amp;O180</f>
        <v>NH 18-19C1</v>
      </c>
    </row>
    <row r="181" spans="1:19" ht="27.75" customHeight="1" x14ac:dyDescent="0.25">
      <c r="A181" s="13">
        <v>175</v>
      </c>
      <c r="B181" s="13" t="s">
        <v>39237</v>
      </c>
      <c r="C181" s="13" t="s">
        <v>4116</v>
      </c>
      <c r="D181" s="14" t="s">
        <v>4117</v>
      </c>
      <c r="E181" s="15" t="s">
        <v>22</v>
      </c>
      <c r="F181" s="13" t="s">
        <v>4118</v>
      </c>
      <c r="G181" s="16" t="s">
        <v>2828</v>
      </c>
      <c r="H181" s="13" t="s">
        <v>259</v>
      </c>
      <c r="I181" s="13" t="s">
        <v>38609</v>
      </c>
      <c r="J181" s="13" t="s">
        <v>38609</v>
      </c>
      <c r="K181" s="13" t="s">
        <v>39238</v>
      </c>
      <c r="L181" s="17" t="s">
        <v>39239</v>
      </c>
      <c r="M181" s="18">
        <v>5632000</v>
      </c>
      <c r="N181" s="19"/>
      <c r="O181" s="20" t="str">
        <f>MID(G181,3,FIND("-",G181,1)-3)&amp;IF(MID(G181,3,5)="CĐ-LT","LT","")</f>
        <v>C1</v>
      </c>
      <c r="R181" s="21" t="str">
        <f>IF(LEFT(G181,2)="18","NH 18-19","")&amp;O181</f>
        <v>NH 18-19C1</v>
      </c>
    </row>
    <row r="182" spans="1:19" ht="27.75" customHeight="1" x14ac:dyDescent="0.25">
      <c r="A182" s="13">
        <v>172</v>
      </c>
      <c r="B182" s="13" t="s">
        <v>39240</v>
      </c>
      <c r="C182" s="13" t="s">
        <v>39241</v>
      </c>
      <c r="D182" s="14" t="s">
        <v>39242</v>
      </c>
      <c r="E182" s="15" t="s">
        <v>115</v>
      </c>
      <c r="F182" s="13" t="s">
        <v>5564</v>
      </c>
      <c r="G182" s="16" t="s">
        <v>3346</v>
      </c>
      <c r="H182" s="13" t="s">
        <v>259</v>
      </c>
      <c r="I182" s="13" t="s">
        <v>38609</v>
      </c>
      <c r="J182" s="13" t="s">
        <v>38609</v>
      </c>
      <c r="K182" s="13" t="s">
        <v>39243</v>
      </c>
      <c r="L182" s="17" t="s">
        <v>39244</v>
      </c>
      <c r="M182" s="18">
        <v>5888000</v>
      </c>
      <c r="N182" s="19"/>
      <c r="O182" s="20" t="str">
        <f t="shared" si="6"/>
        <v>C1</v>
      </c>
      <c r="R182" s="21" t="str">
        <f t="shared" si="7"/>
        <v>NH 18-19C1</v>
      </c>
    </row>
    <row r="183" spans="1:19" ht="27.75" customHeight="1" x14ac:dyDescent="0.25">
      <c r="A183" s="13">
        <v>173</v>
      </c>
      <c r="B183" s="13" t="s">
        <v>39245</v>
      </c>
      <c r="C183" s="13" t="s">
        <v>39246</v>
      </c>
      <c r="D183" s="14" t="s">
        <v>579</v>
      </c>
      <c r="E183" s="15" t="s">
        <v>3724</v>
      </c>
      <c r="F183" s="13" t="s">
        <v>2397</v>
      </c>
      <c r="G183" s="16" t="s">
        <v>2828</v>
      </c>
      <c r="H183" s="13" t="s">
        <v>259</v>
      </c>
      <c r="I183" s="13" t="s">
        <v>38609</v>
      </c>
      <c r="J183" s="13" t="s">
        <v>38609</v>
      </c>
      <c r="K183" s="13" t="s">
        <v>39247</v>
      </c>
      <c r="L183" s="17" t="s">
        <v>39248</v>
      </c>
      <c r="M183" s="18">
        <v>5632000</v>
      </c>
      <c r="N183" s="19"/>
      <c r="O183" s="20" t="str">
        <f t="shared" si="6"/>
        <v>C1</v>
      </c>
      <c r="R183" s="21" t="str">
        <f t="shared" si="7"/>
        <v>NH 18-19C1</v>
      </c>
    </row>
    <row r="184" spans="1:19" s="28" customFormat="1" ht="24.75" customHeight="1" x14ac:dyDescent="0.25">
      <c r="A184" s="229" t="s">
        <v>35</v>
      </c>
      <c r="B184" s="230"/>
      <c r="C184" s="230"/>
      <c r="D184" s="230"/>
      <c r="E184" s="22"/>
      <c r="F184" s="22"/>
      <c r="G184" s="22"/>
      <c r="H184" s="23"/>
      <c r="I184" s="24"/>
      <c r="J184" s="25"/>
      <c r="K184" s="26"/>
      <c r="L184" s="231">
        <f>SUM(M7:M183)</f>
        <v>833648920</v>
      </c>
      <c r="M184" s="232"/>
      <c r="N184" s="27"/>
      <c r="O184" s="20"/>
      <c r="P184" s="6"/>
      <c r="Q184" s="6"/>
    </row>
    <row r="185" spans="1:19" s="30" customFormat="1" ht="24" customHeight="1" x14ac:dyDescent="0.25">
      <c r="A185" s="237" t="s">
        <v>39251</v>
      </c>
      <c r="B185" s="238"/>
      <c r="C185" s="238"/>
      <c r="D185" s="238"/>
      <c r="E185" s="238"/>
      <c r="F185" s="238"/>
      <c r="G185" s="238"/>
      <c r="H185" s="238"/>
      <c r="I185" s="238"/>
      <c r="J185" s="238"/>
      <c r="K185" s="238"/>
      <c r="L185" s="238"/>
      <c r="M185" s="238"/>
      <c r="N185" s="239"/>
      <c r="O185" s="29" t="str">
        <f>LEFT(G185,5)</f>
        <v/>
      </c>
      <c r="P185" s="6"/>
      <c r="Q185" s="6"/>
    </row>
    <row r="186" spans="1:19" ht="15.75" customHeight="1" x14ac:dyDescent="0.25">
      <c r="A186" s="31"/>
      <c r="B186" s="31"/>
      <c r="C186" s="1"/>
      <c r="D186" s="2"/>
      <c r="E186" s="2"/>
      <c r="F186" s="1"/>
      <c r="G186" s="225" t="s">
        <v>39249</v>
      </c>
      <c r="H186" s="225"/>
      <c r="I186" s="225"/>
      <c r="J186" s="225"/>
      <c r="K186" s="225"/>
      <c r="L186" s="225"/>
      <c r="M186" s="225"/>
      <c r="N186" s="225"/>
      <c r="O186" s="29"/>
      <c r="S186" s="30"/>
    </row>
    <row r="187" spans="1:19" ht="15.75" customHeight="1" x14ac:dyDescent="0.25">
      <c r="A187" s="35" t="s">
        <v>4822</v>
      </c>
      <c r="B187" s="35"/>
      <c r="C187" s="35"/>
      <c r="D187" s="32"/>
      <c r="E187" s="32" t="s">
        <v>4823</v>
      </c>
      <c r="F187" s="32"/>
      <c r="G187" s="32"/>
      <c r="H187" s="32"/>
      <c r="I187" s="32"/>
      <c r="J187" s="32"/>
      <c r="K187" s="32"/>
      <c r="L187" s="32"/>
      <c r="M187" s="236" t="s">
        <v>4824</v>
      </c>
      <c r="N187" s="236"/>
      <c r="O187" s="29"/>
    </row>
    <row r="188" spans="1:19" x14ac:dyDescent="0.25">
      <c r="A188" s="33"/>
      <c r="B188" s="33"/>
      <c r="C188" s="177"/>
      <c r="D188" s="35"/>
      <c r="E188" s="35"/>
      <c r="F188" s="35"/>
      <c r="G188" s="35"/>
      <c r="J188" s="177"/>
      <c r="K188" s="177"/>
      <c r="L188" s="177"/>
      <c r="M188" s="177"/>
      <c r="N188" s="6"/>
    </row>
    <row r="189" spans="1:19" x14ac:dyDescent="0.25">
      <c r="A189" s="33"/>
      <c r="B189" s="33"/>
      <c r="C189" s="177"/>
      <c r="D189" s="35"/>
      <c r="E189" s="35"/>
      <c r="F189" s="35"/>
      <c r="G189" s="35"/>
      <c r="H189" s="35"/>
      <c r="I189" s="35"/>
      <c r="J189" s="177"/>
      <c r="K189" s="177"/>
      <c r="L189" s="177"/>
      <c r="M189" s="177"/>
      <c r="N189" s="6"/>
    </row>
    <row r="190" spans="1:19" x14ac:dyDescent="0.25">
      <c r="A190" s="33"/>
      <c r="B190" s="33"/>
      <c r="C190" s="177"/>
      <c r="D190" s="35"/>
      <c r="E190" s="35"/>
      <c r="F190" s="35"/>
      <c r="G190" s="35"/>
      <c r="H190" s="35"/>
      <c r="I190" s="35"/>
      <c r="J190" s="177"/>
      <c r="K190" s="177"/>
      <c r="L190" s="177"/>
      <c r="M190" s="177"/>
      <c r="N190" s="6"/>
    </row>
    <row r="191" spans="1:19" s="28" customFormat="1" x14ac:dyDescent="0.25">
      <c r="A191" s="35"/>
      <c r="B191" s="35"/>
      <c r="C191" s="35" t="s">
        <v>4820</v>
      </c>
      <c r="D191" s="35"/>
      <c r="E191" s="236" t="s">
        <v>4821</v>
      </c>
      <c r="F191" s="236"/>
      <c r="G191" s="236"/>
      <c r="H191" s="35"/>
      <c r="I191" s="35"/>
      <c r="J191" s="35"/>
      <c r="K191" s="35"/>
      <c r="L191" s="35"/>
      <c r="M191" s="236" t="s">
        <v>4819</v>
      </c>
      <c r="N191" s="236"/>
      <c r="O191" s="177"/>
      <c r="P191" s="6"/>
    </row>
    <row r="192" spans="1:19" s="28" customFormat="1" ht="18.75" customHeight="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177"/>
      <c r="P192" s="6"/>
    </row>
    <row r="193" spans="1:14" s="36" customFormat="1" x14ac:dyDescent="0.25">
      <c r="B193" s="37"/>
      <c r="C193" s="38" t="s">
        <v>38</v>
      </c>
      <c r="D193" s="39" t="s">
        <v>586</v>
      </c>
      <c r="E193" s="40"/>
      <c r="F193" s="40"/>
      <c r="G193" s="40"/>
      <c r="H193" s="40"/>
      <c r="I193" s="40"/>
      <c r="J193" s="41"/>
      <c r="K193" s="40"/>
      <c r="L193" s="40"/>
      <c r="M193" s="42"/>
    </row>
    <row r="194" spans="1:14" s="36" customFormat="1" x14ac:dyDescent="0.25">
      <c r="A194" s="43"/>
      <c r="B194" s="44"/>
      <c r="C194" s="45" t="s">
        <v>40</v>
      </c>
      <c r="D194" s="46">
        <f>SUMIF($O$7:$O$183,"CĐN",$M$7:$M$183)</f>
        <v>21900000</v>
      </c>
      <c r="E194" s="40"/>
      <c r="F194" s="40"/>
      <c r="G194" s="40"/>
      <c r="H194" s="40"/>
      <c r="I194" s="40"/>
      <c r="J194" s="41"/>
      <c r="K194" s="40"/>
      <c r="L194" s="40"/>
      <c r="M194" s="6"/>
    </row>
    <row r="195" spans="1:14" s="49" customFormat="1" ht="13.5" customHeight="1" x14ac:dyDescent="0.25">
      <c r="A195" s="43"/>
      <c r="B195" s="44"/>
      <c r="C195" s="45" t="s">
        <v>41</v>
      </c>
      <c r="D195" s="46">
        <f>SUMIF($O$7:$O$183,"TCN",$M$7:$M$183)</f>
        <v>5700000</v>
      </c>
      <c r="E195" s="47"/>
      <c r="F195" s="47"/>
      <c r="G195" s="47"/>
      <c r="H195" s="47"/>
      <c r="I195" s="40"/>
      <c r="J195" s="48"/>
      <c r="K195" s="47"/>
      <c r="L195" s="47"/>
      <c r="M195" s="6"/>
    </row>
    <row r="196" spans="1:14" s="49" customFormat="1" ht="13.5" customHeight="1" x14ac:dyDescent="0.25">
      <c r="A196" s="43"/>
      <c r="B196" s="50" t="s">
        <v>42</v>
      </c>
      <c r="C196" s="45" t="s">
        <v>43</v>
      </c>
      <c r="D196" s="46">
        <f>SUMIF($O$7:$O$183,"CĐ",$M$7:$M$183)+SUMIF($O$7:$O$183,"C1",$M$7:$M$183)</f>
        <v>647221920</v>
      </c>
      <c r="E196" s="47"/>
      <c r="F196" s="47"/>
      <c r="G196" s="47"/>
      <c r="H196" s="47"/>
      <c r="I196" s="47"/>
      <c r="J196" s="48"/>
      <c r="K196" s="47"/>
      <c r="L196" s="47"/>
      <c r="M196" s="6"/>
    </row>
    <row r="197" spans="1:14" s="49" customFormat="1" ht="13.5" customHeight="1" x14ac:dyDescent="0.25">
      <c r="A197" s="43"/>
      <c r="B197" s="50"/>
      <c r="C197" s="45" t="s">
        <v>44</v>
      </c>
      <c r="D197" s="46">
        <f>SUMIF($O$7:$O$183,"C2",$M$7:$M$183)+SUMIF($O$7:$O$183,"CĐLT",$M$7:$M$183)</f>
        <v>16110000</v>
      </c>
      <c r="E197" s="47"/>
      <c r="F197" s="47"/>
      <c r="G197" s="47"/>
      <c r="H197" s="47"/>
      <c r="I197" s="47"/>
      <c r="J197" s="48"/>
      <c r="K197" s="47"/>
      <c r="L197" s="47"/>
      <c r="M197" s="6"/>
    </row>
    <row r="198" spans="1:14" s="49" customFormat="1" ht="13.5" customHeight="1" x14ac:dyDescent="0.25">
      <c r="A198" s="43"/>
      <c r="B198" s="51">
        <f>SUM(B194:B196)</f>
        <v>0</v>
      </c>
      <c r="C198" s="45" t="s">
        <v>45</v>
      </c>
      <c r="D198" s="46">
        <f>SUMIF($O$7:$O$183,"T4",$M$7:$M$183)+SUMIF($O$7:$O$183,"T2",$M$7:$M$183)+SUMIF($O$7:$O$183,"T3",$M$7:$M$183)+SUMIF($O$7:$O$183,"TC",$M$7:$M$183)+SUMIF($O$7:$O$183,"TN",$M$7:$M$183)+SUMIF($O$7:$O$183,"TCT",$M$7:$M$183)+SUMIF($O$7:$O$183,"T1",$M$7:$M$183)</f>
        <v>142717000</v>
      </c>
      <c r="E198" s="47"/>
      <c r="F198" s="47"/>
      <c r="G198" s="47"/>
      <c r="H198" s="47"/>
      <c r="I198" s="47"/>
      <c r="J198" s="48"/>
      <c r="K198" s="47"/>
      <c r="L198" s="47"/>
      <c r="M198" s="6"/>
    </row>
    <row r="199" spans="1:14" s="49" customFormat="1" ht="13.5" customHeight="1" x14ac:dyDescent="0.25">
      <c r="B199" s="52"/>
      <c r="C199" s="53" t="s">
        <v>46</v>
      </c>
      <c r="D199" s="54">
        <f>SUM(D194:D198)</f>
        <v>833648920</v>
      </c>
      <c r="E199" s="47"/>
      <c r="F199" s="47"/>
      <c r="G199" s="47"/>
      <c r="H199" s="47"/>
      <c r="I199" s="47"/>
      <c r="J199" s="48"/>
      <c r="K199" s="47"/>
      <c r="L199" s="47"/>
      <c r="M199" s="6"/>
    </row>
    <row r="200" spans="1:14" x14ac:dyDescent="0.25">
      <c r="E200" s="6"/>
      <c r="J200" s="21"/>
      <c r="K200" s="58"/>
      <c r="M200" s="6"/>
      <c r="N200" s="6"/>
    </row>
    <row r="257" spans="16:16" x14ac:dyDescent="0.25">
      <c r="P257" s="55"/>
    </row>
    <row r="258" spans="16:16" x14ac:dyDescent="0.25">
      <c r="P258" s="55"/>
    </row>
    <row r="259" spans="16:16" x14ac:dyDescent="0.25">
      <c r="P259" s="55"/>
    </row>
    <row r="260" spans="16:16" x14ac:dyDescent="0.25">
      <c r="P260" s="55"/>
    </row>
    <row r="264" spans="16:16" x14ac:dyDescent="0.25">
      <c r="P264" s="28"/>
    </row>
    <row r="265" spans="16:16" x14ac:dyDescent="0.25">
      <c r="P265" s="28"/>
    </row>
    <row r="266" spans="16:16" x14ac:dyDescent="0.25">
      <c r="P266" s="56"/>
    </row>
    <row r="267" spans="16:16" x14ac:dyDescent="0.25">
      <c r="P267" s="36"/>
    </row>
    <row r="268" spans="16:16" x14ac:dyDescent="0.25">
      <c r="P268" s="49"/>
    </row>
    <row r="269" spans="16:16" x14ac:dyDescent="0.25">
      <c r="P269" s="49"/>
    </row>
    <row r="270" spans="16:16" x14ac:dyDescent="0.25">
      <c r="P270" s="49"/>
    </row>
    <row r="271" spans="16:16" x14ac:dyDescent="0.25">
      <c r="P271" s="49"/>
    </row>
  </sheetData>
  <mergeCells count="9">
    <mergeCell ref="M187:N187"/>
    <mergeCell ref="E191:G191"/>
    <mergeCell ref="M191:N191"/>
    <mergeCell ref="A4:N4"/>
    <mergeCell ref="A5:N5"/>
    <mergeCell ref="A184:D184"/>
    <mergeCell ref="L184:M184"/>
    <mergeCell ref="A185:N185"/>
    <mergeCell ref="G186:N18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topLeftCell="A109" zoomScaleNormal="100" zoomScaleSheetLayoutView="85" workbookViewId="0">
      <selection activeCell="M114" sqref="M114:M13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40480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40017</v>
      </c>
      <c r="C7" s="13" t="s">
        <v>18796</v>
      </c>
      <c r="D7" s="14" t="s">
        <v>6047</v>
      </c>
      <c r="E7" s="15" t="s">
        <v>1321</v>
      </c>
      <c r="F7" s="13" t="s">
        <v>8133</v>
      </c>
      <c r="G7" s="16" t="s">
        <v>6511</v>
      </c>
      <c r="H7" s="13" t="s">
        <v>259</v>
      </c>
      <c r="I7" s="13" t="s">
        <v>40018</v>
      </c>
      <c r="J7" s="13" t="s">
        <v>40018</v>
      </c>
      <c r="K7" s="13" t="s">
        <v>40019</v>
      </c>
      <c r="L7" s="17" t="s">
        <v>40020</v>
      </c>
      <c r="M7" s="18">
        <v>3584000</v>
      </c>
      <c r="N7" s="19"/>
      <c r="O7" s="20" t="str">
        <f t="shared" ref="O7:O70" si="0">MID(G7,3,FIND("-",G7,1)-3)&amp;IF(MID(G7,3,5)="CĐ-LT","LT","")</f>
        <v>C1</v>
      </c>
      <c r="R7" s="21" t="str">
        <f t="shared" ref="R7:R70" si="1">IF(LEFT(G7,2)="18","NH 18-19","")&amp;O7</f>
        <v>C1</v>
      </c>
    </row>
    <row r="8" spans="1:18" ht="27.75" customHeight="1" x14ac:dyDescent="0.25">
      <c r="A8" s="13">
        <v>2</v>
      </c>
      <c r="B8" s="13" t="s">
        <v>40021</v>
      </c>
      <c r="C8" s="13" t="s">
        <v>23093</v>
      </c>
      <c r="D8" s="14" t="s">
        <v>249</v>
      </c>
      <c r="E8" s="15" t="s">
        <v>697</v>
      </c>
      <c r="F8" s="13" t="s">
        <v>10015</v>
      </c>
      <c r="G8" s="16" t="s">
        <v>4849</v>
      </c>
      <c r="H8" s="13" t="s">
        <v>259</v>
      </c>
      <c r="I8" s="13" t="s">
        <v>40018</v>
      </c>
      <c r="J8" s="13" t="s">
        <v>40018</v>
      </c>
      <c r="K8" s="13" t="s">
        <v>40022</v>
      </c>
      <c r="L8" s="17" t="s">
        <v>40023</v>
      </c>
      <c r="M8" s="18">
        <v>3840000</v>
      </c>
      <c r="N8" s="19"/>
      <c r="O8" s="20" t="str">
        <f t="shared" si="0"/>
        <v>CĐ</v>
      </c>
      <c r="R8" s="21" t="str">
        <f t="shared" si="1"/>
        <v>CĐ</v>
      </c>
    </row>
    <row r="9" spans="1:18" ht="27.75" customHeight="1" x14ac:dyDescent="0.25">
      <c r="A9" s="13">
        <v>3</v>
      </c>
      <c r="B9" s="13" t="s">
        <v>40024</v>
      </c>
      <c r="C9" s="13" t="s">
        <v>40025</v>
      </c>
      <c r="D9" s="14" t="s">
        <v>146</v>
      </c>
      <c r="E9" s="15" t="s">
        <v>40026</v>
      </c>
      <c r="F9" s="13" t="s">
        <v>5011</v>
      </c>
      <c r="G9" s="16" t="s">
        <v>5406</v>
      </c>
      <c r="H9" s="13" t="s">
        <v>259</v>
      </c>
      <c r="I9" s="13" t="s">
        <v>40018</v>
      </c>
      <c r="J9" s="13" t="s">
        <v>40018</v>
      </c>
      <c r="K9" s="13" t="s">
        <v>40027</v>
      </c>
      <c r="L9" s="17" t="s">
        <v>40028</v>
      </c>
      <c r="M9" s="18">
        <v>5120000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40029</v>
      </c>
      <c r="C10" s="13" t="s">
        <v>40030</v>
      </c>
      <c r="D10" s="14" t="s">
        <v>176</v>
      </c>
      <c r="E10" s="15" t="s">
        <v>2043</v>
      </c>
      <c r="F10" s="13" t="s">
        <v>1826</v>
      </c>
      <c r="G10" s="16" t="s">
        <v>2957</v>
      </c>
      <c r="H10" s="13" t="s">
        <v>259</v>
      </c>
      <c r="I10" s="13" t="s">
        <v>40018</v>
      </c>
      <c r="J10" s="13" t="s">
        <v>40018</v>
      </c>
      <c r="K10" s="13" t="s">
        <v>40031</v>
      </c>
      <c r="L10" s="17" t="s">
        <v>40032</v>
      </c>
      <c r="M10" s="18">
        <v>5129000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7.75" customHeight="1" x14ac:dyDescent="0.25">
      <c r="A11" s="13">
        <v>5</v>
      </c>
      <c r="B11" s="13" t="s">
        <v>40033</v>
      </c>
      <c r="C11" s="13" t="s">
        <v>40034</v>
      </c>
      <c r="D11" s="14" t="s">
        <v>40035</v>
      </c>
      <c r="E11" s="15" t="s">
        <v>197</v>
      </c>
      <c r="F11" s="13" t="s">
        <v>39166</v>
      </c>
      <c r="G11" s="16" t="s">
        <v>4991</v>
      </c>
      <c r="H11" s="13" t="s">
        <v>259</v>
      </c>
      <c r="I11" s="13" t="s">
        <v>40018</v>
      </c>
      <c r="J11" s="13" t="s">
        <v>40018</v>
      </c>
      <c r="K11" s="13" t="s">
        <v>40036</v>
      </c>
      <c r="L11" s="17" t="s">
        <v>40037</v>
      </c>
      <c r="M11" s="18">
        <v>5632000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.75" customHeight="1" x14ac:dyDescent="0.25">
      <c r="A12" s="13">
        <v>6</v>
      </c>
      <c r="B12" s="13" t="s">
        <v>40038</v>
      </c>
      <c r="C12" s="13" t="s">
        <v>11297</v>
      </c>
      <c r="D12" s="14" t="s">
        <v>4473</v>
      </c>
      <c r="E12" s="15" t="s">
        <v>11298</v>
      </c>
      <c r="F12" s="13" t="s">
        <v>6501</v>
      </c>
      <c r="G12" s="16" t="s">
        <v>6946</v>
      </c>
      <c r="H12" s="13" t="s">
        <v>259</v>
      </c>
      <c r="I12" s="13" t="s">
        <v>40018</v>
      </c>
      <c r="J12" s="13" t="s">
        <v>40018</v>
      </c>
      <c r="K12" s="13" t="s">
        <v>40039</v>
      </c>
      <c r="L12" s="17" t="s">
        <v>40040</v>
      </c>
      <c r="M12" s="18">
        <v>3840000</v>
      </c>
      <c r="N12" s="19"/>
      <c r="O12" s="20" t="str">
        <f t="shared" si="0"/>
        <v>C1</v>
      </c>
      <c r="R12" s="21" t="str">
        <f t="shared" si="1"/>
        <v>C1</v>
      </c>
    </row>
    <row r="13" spans="1:18" ht="27.75" customHeight="1" x14ac:dyDescent="0.25">
      <c r="A13" s="13">
        <v>7</v>
      </c>
      <c r="B13" s="13" t="s">
        <v>40041</v>
      </c>
      <c r="C13" s="13" t="s">
        <v>3839</v>
      </c>
      <c r="D13" s="14" t="s">
        <v>3840</v>
      </c>
      <c r="E13" s="15" t="s">
        <v>3841</v>
      </c>
      <c r="F13" s="13" t="s">
        <v>3842</v>
      </c>
      <c r="G13" s="16" t="s">
        <v>3433</v>
      </c>
      <c r="H13" s="13" t="s">
        <v>259</v>
      </c>
      <c r="I13" s="13" t="s">
        <v>40018</v>
      </c>
      <c r="J13" s="13" t="s">
        <v>40018</v>
      </c>
      <c r="K13" s="13" t="s">
        <v>40042</v>
      </c>
      <c r="L13" s="17" t="s">
        <v>40043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7.75" customHeight="1" x14ac:dyDescent="0.25">
      <c r="A14" s="13">
        <v>8</v>
      </c>
      <c r="B14" s="13" t="s">
        <v>40044</v>
      </c>
      <c r="C14" s="13" t="s">
        <v>4436</v>
      </c>
      <c r="D14" s="14" t="s">
        <v>464</v>
      </c>
      <c r="E14" s="15" t="s">
        <v>256</v>
      </c>
      <c r="F14" s="13" t="s">
        <v>3604</v>
      </c>
      <c r="G14" s="16" t="s">
        <v>3433</v>
      </c>
      <c r="H14" s="13" t="s">
        <v>259</v>
      </c>
      <c r="I14" s="13" t="s">
        <v>40018</v>
      </c>
      <c r="J14" s="13" t="s">
        <v>40018</v>
      </c>
      <c r="K14" s="13" t="s">
        <v>40045</v>
      </c>
      <c r="L14" s="17" t="s">
        <v>40046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7.75" customHeight="1" x14ac:dyDescent="0.25">
      <c r="A15" s="13">
        <v>9</v>
      </c>
      <c r="B15" s="13" t="s">
        <v>40047</v>
      </c>
      <c r="C15" s="13" t="s">
        <v>40048</v>
      </c>
      <c r="D15" s="14" t="s">
        <v>13966</v>
      </c>
      <c r="E15" s="15" t="s">
        <v>3357</v>
      </c>
      <c r="F15" s="13" t="s">
        <v>9407</v>
      </c>
      <c r="G15" s="16" t="s">
        <v>6626</v>
      </c>
      <c r="H15" s="13" t="s">
        <v>259</v>
      </c>
      <c r="I15" s="13" t="s">
        <v>40018</v>
      </c>
      <c r="J15" s="13" t="s">
        <v>40018</v>
      </c>
      <c r="K15" s="13" t="s">
        <v>40049</v>
      </c>
      <c r="L15" s="17" t="s">
        <v>40050</v>
      </c>
      <c r="M15" s="18">
        <v>4752000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40051</v>
      </c>
      <c r="C16" s="13" t="s">
        <v>11306</v>
      </c>
      <c r="D16" s="14" t="s">
        <v>2572</v>
      </c>
      <c r="E16" s="15" t="s">
        <v>8115</v>
      </c>
      <c r="F16" s="13" t="s">
        <v>8576</v>
      </c>
      <c r="G16" s="16" t="s">
        <v>6399</v>
      </c>
      <c r="H16" s="13" t="s">
        <v>259</v>
      </c>
      <c r="I16" s="13" t="s">
        <v>40018</v>
      </c>
      <c r="J16" s="13" t="s">
        <v>40018</v>
      </c>
      <c r="K16" s="13" t="s">
        <v>40052</v>
      </c>
      <c r="L16" s="17" t="s">
        <v>40053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27.75" customHeight="1" x14ac:dyDescent="0.25">
      <c r="A17" s="13">
        <v>11</v>
      </c>
      <c r="B17" s="13" t="s">
        <v>40054</v>
      </c>
      <c r="C17" s="13" t="s">
        <v>22046</v>
      </c>
      <c r="D17" s="14" t="s">
        <v>22047</v>
      </c>
      <c r="E17" s="15" t="s">
        <v>2043</v>
      </c>
      <c r="F17" s="13" t="s">
        <v>12050</v>
      </c>
      <c r="G17" s="16" t="s">
        <v>8617</v>
      </c>
      <c r="H17" s="13" t="s">
        <v>259</v>
      </c>
      <c r="I17" s="13" t="s">
        <v>40018</v>
      </c>
      <c r="J17" s="13" t="s">
        <v>40018</v>
      </c>
      <c r="K17" s="13" t="s">
        <v>40055</v>
      </c>
      <c r="L17" s="17" t="s">
        <v>40056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27.75" customHeight="1" x14ac:dyDescent="0.25">
      <c r="A18" s="13">
        <v>12</v>
      </c>
      <c r="B18" s="13" t="s">
        <v>40057</v>
      </c>
      <c r="C18" s="13" t="s">
        <v>40058</v>
      </c>
      <c r="D18" s="14" t="s">
        <v>40059</v>
      </c>
      <c r="E18" s="15" t="s">
        <v>19</v>
      </c>
      <c r="F18" s="13" t="s">
        <v>40060</v>
      </c>
      <c r="G18" s="16" t="s">
        <v>3237</v>
      </c>
      <c r="H18" s="13" t="s">
        <v>259</v>
      </c>
      <c r="I18" s="13" t="s">
        <v>40018</v>
      </c>
      <c r="J18" s="13" t="s">
        <v>40018</v>
      </c>
      <c r="K18" s="13" t="s">
        <v>40061</v>
      </c>
      <c r="L18" s="17" t="s">
        <v>40062</v>
      </c>
      <c r="M18" s="18">
        <v>4536000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.75" customHeight="1" x14ac:dyDescent="0.25">
      <c r="A19" s="13">
        <v>13</v>
      </c>
      <c r="B19" s="13" t="s">
        <v>40063</v>
      </c>
      <c r="C19" s="13" t="s">
        <v>3649</v>
      </c>
      <c r="D19" s="14" t="s">
        <v>3650</v>
      </c>
      <c r="E19" s="15" t="s">
        <v>1308</v>
      </c>
      <c r="F19" s="13" t="s">
        <v>3651</v>
      </c>
      <c r="G19" s="16" t="s">
        <v>3516</v>
      </c>
      <c r="H19" s="13" t="s">
        <v>259</v>
      </c>
      <c r="I19" s="13" t="s">
        <v>40018</v>
      </c>
      <c r="J19" s="13" t="s">
        <v>40018</v>
      </c>
      <c r="K19" s="13" t="s">
        <v>40064</v>
      </c>
      <c r="L19" s="17" t="s">
        <v>40065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7.75" customHeight="1" x14ac:dyDescent="0.25">
      <c r="A20" s="13">
        <v>14</v>
      </c>
      <c r="B20" s="13" t="s">
        <v>40066</v>
      </c>
      <c r="C20" s="13" t="s">
        <v>40067</v>
      </c>
      <c r="D20" s="14" t="s">
        <v>614</v>
      </c>
      <c r="E20" s="15" t="s">
        <v>28</v>
      </c>
      <c r="F20" s="13" t="s">
        <v>7904</v>
      </c>
      <c r="G20" s="16" t="s">
        <v>4877</v>
      </c>
      <c r="H20" s="13" t="s">
        <v>259</v>
      </c>
      <c r="I20" s="13" t="s">
        <v>40018</v>
      </c>
      <c r="J20" s="13" t="s">
        <v>40018</v>
      </c>
      <c r="K20" s="13" t="s">
        <v>40068</v>
      </c>
      <c r="L20" s="17" t="s">
        <v>40069</v>
      </c>
      <c r="M20" s="18">
        <v>5888000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7.75" customHeight="1" x14ac:dyDescent="0.25">
      <c r="A21" s="13">
        <v>15</v>
      </c>
      <c r="B21" s="13" t="s">
        <v>40070</v>
      </c>
      <c r="C21" s="13" t="s">
        <v>40071</v>
      </c>
      <c r="D21" s="14" t="s">
        <v>1498</v>
      </c>
      <c r="E21" s="15" t="s">
        <v>367</v>
      </c>
      <c r="F21" s="13" t="s">
        <v>4770</v>
      </c>
      <c r="G21" s="16" t="s">
        <v>13098</v>
      </c>
      <c r="H21" s="13" t="s">
        <v>259</v>
      </c>
      <c r="I21" s="13" t="s">
        <v>40018</v>
      </c>
      <c r="J21" s="13" t="s">
        <v>40018</v>
      </c>
      <c r="K21" s="13" t="s">
        <v>40072</v>
      </c>
      <c r="L21" s="17" t="s">
        <v>40073</v>
      </c>
      <c r="M21" s="18">
        <v>4536000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.75" customHeight="1" x14ac:dyDescent="0.25">
      <c r="A22" s="13">
        <v>16</v>
      </c>
      <c r="B22" s="13" t="s">
        <v>40074</v>
      </c>
      <c r="C22" s="13" t="s">
        <v>40075</v>
      </c>
      <c r="D22" s="14" t="s">
        <v>40076</v>
      </c>
      <c r="E22" s="15" t="s">
        <v>1244</v>
      </c>
      <c r="F22" s="13" t="s">
        <v>16848</v>
      </c>
      <c r="G22" s="16" t="s">
        <v>6639</v>
      </c>
      <c r="H22" s="13" t="s">
        <v>259</v>
      </c>
      <c r="I22" s="13" t="s">
        <v>40018</v>
      </c>
      <c r="J22" s="13" t="s">
        <v>40018</v>
      </c>
      <c r="K22" s="13" t="s">
        <v>40077</v>
      </c>
      <c r="L22" s="17" t="s">
        <v>40078</v>
      </c>
      <c r="M22" s="18">
        <v>5120000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40079</v>
      </c>
      <c r="C23" s="13" t="s">
        <v>40080</v>
      </c>
      <c r="D23" s="14" t="s">
        <v>40081</v>
      </c>
      <c r="E23" s="15" t="s">
        <v>19</v>
      </c>
      <c r="F23" s="13" t="s">
        <v>3807</v>
      </c>
      <c r="G23" s="16" t="s">
        <v>5457</v>
      </c>
      <c r="H23" s="13" t="s">
        <v>259</v>
      </c>
      <c r="I23" s="13" t="s">
        <v>40018</v>
      </c>
      <c r="J23" s="13" t="s">
        <v>40018</v>
      </c>
      <c r="K23" s="13" t="s">
        <v>40082</v>
      </c>
      <c r="L23" s="17" t="s">
        <v>40083</v>
      </c>
      <c r="M23" s="18">
        <v>4864000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40084</v>
      </c>
      <c r="C24" s="13" t="s">
        <v>40085</v>
      </c>
      <c r="D24" s="14" t="s">
        <v>9551</v>
      </c>
      <c r="E24" s="15" t="s">
        <v>256</v>
      </c>
      <c r="F24" s="13" t="s">
        <v>4089</v>
      </c>
      <c r="G24" s="16" t="s">
        <v>6626</v>
      </c>
      <c r="H24" s="13" t="s">
        <v>259</v>
      </c>
      <c r="I24" s="13" t="s">
        <v>40018</v>
      </c>
      <c r="J24" s="13" t="s">
        <v>40018</v>
      </c>
      <c r="K24" s="13" t="s">
        <v>40086</v>
      </c>
      <c r="L24" s="17" t="s">
        <v>40087</v>
      </c>
      <c r="M24" s="18">
        <v>4752000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13">
        <v>19</v>
      </c>
      <c r="B25" s="13" t="s">
        <v>40088</v>
      </c>
      <c r="C25" s="13" t="s">
        <v>7667</v>
      </c>
      <c r="D25" s="14" t="s">
        <v>464</v>
      </c>
      <c r="E25" s="15" t="s">
        <v>6009</v>
      </c>
      <c r="F25" s="13" t="s">
        <v>7668</v>
      </c>
      <c r="G25" s="16" t="s">
        <v>6945</v>
      </c>
      <c r="H25" s="13" t="s">
        <v>259</v>
      </c>
      <c r="I25" s="13" t="s">
        <v>40018</v>
      </c>
      <c r="J25" s="13" t="s">
        <v>40018</v>
      </c>
      <c r="K25" s="13" t="s">
        <v>40089</v>
      </c>
      <c r="L25" s="17" t="s">
        <v>40090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7.75" customHeight="1" x14ac:dyDescent="0.25">
      <c r="A26" s="13">
        <v>20</v>
      </c>
      <c r="B26" s="13" t="s">
        <v>40091</v>
      </c>
      <c r="C26" s="13" t="s">
        <v>24695</v>
      </c>
      <c r="D26" s="14" t="s">
        <v>24696</v>
      </c>
      <c r="E26" s="15" t="s">
        <v>2369</v>
      </c>
      <c r="F26" s="13" t="s">
        <v>19702</v>
      </c>
      <c r="G26" s="16" t="s">
        <v>13113</v>
      </c>
      <c r="H26" s="13" t="s">
        <v>259</v>
      </c>
      <c r="I26" s="13" t="s">
        <v>40018</v>
      </c>
      <c r="J26" s="13" t="s">
        <v>40018</v>
      </c>
      <c r="K26" s="13" t="s">
        <v>40092</v>
      </c>
      <c r="L26" s="17" t="s">
        <v>40093</v>
      </c>
      <c r="M26" s="18">
        <v>6021000</v>
      </c>
      <c r="N26" s="19"/>
      <c r="O26" s="20" t="str">
        <f t="shared" si="0"/>
        <v>T4</v>
      </c>
      <c r="R26" s="21" t="str">
        <f t="shared" si="1"/>
        <v>T4</v>
      </c>
    </row>
    <row r="27" spans="1:18" ht="27.75" customHeight="1" x14ac:dyDescent="0.25">
      <c r="A27" s="13">
        <v>21</v>
      </c>
      <c r="B27" s="13" t="s">
        <v>40094</v>
      </c>
      <c r="C27" s="13" t="s">
        <v>8751</v>
      </c>
      <c r="D27" s="14" t="s">
        <v>2172</v>
      </c>
      <c r="E27" s="15" t="s">
        <v>1282</v>
      </c>
      <c r="F27" s="13" t="s">
        <v>6170</v>
      </c>
      <c r="G27" s="16" t="s">
        <v>8752</v>
      </c>
      <c r="H27" s="13" t="s">
        <v>259</v>
      </c>
      <c r="I27" s="13" t="s">
        <v>40018</v>
      </c>
      <c r="J27" s="13" t="s">
        <v>40018</v>
      </c>
      <c r="K27" s="13" t="s">
        <v>40095</v>
      </c>
      <c r="L27" s="17" t="s">
        <v>40096</v>
      </c>
      <c r="M27" s="18">
        <v>3328000</v>
      </c>
      <c r="N27" s="19"/>
      <c r="O27" s="20" t="str">
        <f t="shared" si="0"/>
        <v>C1</v>
      </c>
      <c r="R27" s="21" t="str">
        <f t="shared" si="1"/>
        <v>C1</v>
      </c>
    </row>
    <row r="28" spans="1:18" ht="27.75" customHeight="1" x14ac:dyDescent="0.25">
      <c r="A28" s="13">
        <v>22</v>
      </c>
      <c r="B28" s="13" t="s">
        <v>40097</v>
      </c>
      <c r="C28" s="13" t="s">
        <v>25661</v>
      </c>
      <c r="D28" s="14" t="s">
        <v>614</v>
      </c>
      <c r="E28" s="15" t="s">
        <v>1275</v>
      </c>
      <c r="F28" s="13" t="s">
        <v>19901</v>
      </c>
      <c r="G28" s="16" t="s">
        <v>6282</v>
      </c>
      <c r="H28" s="13" t="s">
        <v>259</v>
      </c>
      <c r="I28" s="13" t="s">
        <v>40018</v>
      </c>
      <c r="J28" s="13" t="s">
        <v>40018</v>
      </c>
      <c r="K28" s="13" t="s">
        <v>40098</v>
      </c>
      <c r="L28" s="17" t="s">
        <v>40099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7.75" customHeight="1" x14ac:dyDescent="0.25">
      <c r="A29" s="13">
        <v>23</v>
      </c>
      <c r="B29" s="13" t="s">
        <v>40100</v>
      </c>
      <c r="C29" s="13" t="s">
        <v>3114</v>
      </c>
      <c r="D29" s="14" t="s">
        <v>437</v>
      </c>
      <c r="E29" s="15" t="s">
        <v>32</v>
      </c>
      <c r="F29" s="13" t="s">
        <v>3116</v>
      </c>
      <c r="G29" s="16" t="s">
        <v>2845</v>
      </c>
      <c r="H29" s="13" t="s">
        <v>259</v>
      </c>
      <c r="I29" s="13" t="s">
        <v>40018</v>
      </c>
      <c r="J29" s="13" t="s">
        <v>40018</v>
      </c>
      <c r="K29" s="13" t="s">
        <v>40101</v>
      </c>
      <c r="L29" s="17" t="s">
        <v>40102</v>
      </c>
      <c r="M29" s="18">
        <v>6690000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7.75" customHeight="1" x14ac:dyDescent="0.25">
      <c r="A30" s="13">
        <v>24</v>
      </c>
      <c r="B30" s="13" t="s">
        <v>40103</v>
      </c>
      <c r="C30" s="13" t="s">
        <v>13741</v>
      </c>
      <c r="D30" s="14" t="s">
        <v>13742</v>
      </c>
      <c r="E30" s="15" t="s">
        <v>147</v>
      </c>
      <c r="F30" s="13" t="s">
        <v>5973</v>
      </c>
      <c r="G30" s="16" t="s">
        <v>6381</v>
      </c>
      <c r="H30" s="13" t="s">
        <v>259</v>
      </c>
      <c r="I30" s="13" t="s">
        <v>40018</v>
      </c>
      <c r="J30" s="13" t="s">
        <v>40018</v>
      </c>
      <c r="K30" s="13" t="s">
        <v>40104</v>
      </c>
      <c r="L30" s="17" t="s">
        <v>40105</v>
      </c>
      <c r="M30" s="18">
        <v>3584000</v>
      </c>
      <c r="N30" s="19"/>
      <c r="O30" s="20" t="str">
        <f t="shared" si="0"/>
        <v>CĐ</v>
      </c>
      <c r="R30" s="21" t="str">
        <f t="shared" si="1"/>
        <v>CĐ</v>
      </c>
    </row>
    <row r="31" spans="1:18" ht="27.75" customHeight="1" x14ac:dyDescent="0.25">
      <c r="A31" s="13">
        <v>25</v>
      </c>
      <c r="B31" s="13" t="s">
        <v>40106</v>
      </c>
      <c r="C31" s="13" t="s">
        <v>40107</v>
      </c>
      <c r="D31" s="14" t="s">
        <v>1481</v>
      </c>
      <c r="E31" s="15" t="s">
        <v>367</v>
      </c>
      <c r="F31" s="13" t="s">
        <v>3534</v>
      </c>
      <c r="G31" s="16" t="s">
        <v>4159</v>
      </c>
      <c r="H31" s="13" t="s">
        <v>259</v>
      </c>
      <c r="I31" s="13" t="s">
        <v>40018</v>
      </c>
      <c r="J31" s="13" t="s">
        <v>40018</v>
      </c>
      <c r="K31" s="13" t="s">
        <v>40108</v>
      </c>
      <c r="L31" s="17" t="s">
        <v>40109</v>
      </c>
      <c r="M31" s="18">
        <v>5632000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40110</v>
      </c>
      <c r="C32" s="13" t="s">
        <v>40111</v>
      </c>
      <c r="D32" s="14" t="s">
        <v>13846</v>
      </c>
      <c r="E32" s="15" t="s">
        <v>1308</v>
      </c>
      <c r="F32" s="13" t="s">
        <v>8289</v>
      </c>
      <c r="G32" s="16" t="s">
        <v>8901</v>
      </c>
      <c r="H32" s="13" t="s">
        <v>259</v>
      </c>
      <c r="I32" s="13" t="s">
        <v>40018</v>
      </c>
      <c r="J32" s="13" t="s">
        <v>40018</v>
      </c>
      <c r="K32" s="13" t="s">
        <v>40112</v>
      </c>
      <c r="L32" s="17" t="s">
        <v>40113</v>
      </c>
      <c r="M32" s="18">
        <v>4608000</v>
      </c>
      <c r="N32" s="19"/>
      <c r="O32" s="20" t="str">
        <f t="shared" si="0"/>
        <v>CĐ</v>
      </c>
      <c r="R32" s="21" t="str">
        <f t="shared" si="1"/>
        <v>CĐ</v>
      </c>
    </row>
    <row r="33" spans="1:18" ht="27.75" customHeight="1" x14ac:dyDescent="0.25">
      <c r="A33" s="13">
        <v>27</v>
      </c>
      <c r="B33" s="13" t="s">
        <v>40114</v>
      </c>
      <c r="C33" s="13" t="s">
        <v>40115</v>
      </c>
      <c r="D33" s="14" t="s">
        <v>12394</v>
      </c>
      <c r="E33" s="15" t="s">
        <v>40116</v>
      </c>
      <c r="F33" s="13" t="s">
        <v>3175</v>
      </c>
      <c r="G33" s="16" t="s">
        <v>4829</v>
      </c>
      <c r="H33" s="13" t="s">
        <v>259</v>
      </c>
      <c r="I33" s="13" t="s">
        <v>40018</v>
      </c>
      <c r="J33" s="13" t="s">
        <v>40018</v>
      </c>
      <c r="K33" s="13" t="s">
        <v>40117</v>
      </c>
      <c r="L33" s="17" t="s">
        <v>40118</v>
      </c>
      <c r="M33" s="18">
        <v>5632000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40119</v>
      </c>
      <c r="C34" s="13" t="s">
        <v>18280</v>
      </c>
      <c r="D34" s="14" t="s">
        <v>1005</v>
      </c>
      <c r="E34" s="15" t="s">
        <v>725</v>
      </c>
      <c r="F34" s="13" t="s">
        <v>11412</v>
      </c>
      <c r="G34" s="16" t="s">
        <v>5796</v>
      </c>
      <c r="H34" s="13" t="s">
        <v>259</v>
      </c>
      <c r="I34" s="13" t="s">
        <v>40018</v>
      </c>
      <c r="J34" s="13" t="s">
        <v>40018</v>
      </c>
      <c r="K34" s="13" t="s">
        <v>40120</v>
      </c>
      <c r="L34" s="17" t="s">
        <v>40121</v>
      </c>
      <c r="M34" s="18">
        <v>3584000</v>
      </c>
      <c r="N34" s="19"/>
      <c r="O34" s="20" t="str">
        <f t="shared" si="0"/>
        <v>C1</v>
      </c>
      <c r="R34" s="21" t="str">
        <f t="shared" si="1"/>
        <v>C1</v>
      </c>
    </row>
    <row r="35" spans="1:18" ht="27.75" customHeight="1" x14ac:dyDescent="0.25">
      <c r="A35" s="13">
        <v>29</v>
      </c>
      <c r="B35" s="13" t="s">
        <v>40122</v>
      </c>
      <c r="C35" s="13" t="s">
        <v>40123</v>
      </c>
      <c r="D35" s="14" t="s">
        <v>2890</v>
      </c>
      <c r="E35" s="15" t="s">
        <v>3050</v>
      </c>
      <c r="F35" s="13" t="s">
        <v>18723</v>
      </c>
      <c r="G35" s="16" t="s">
        <v>4849</v>
      </c>
      <c r="H35" s="13" t="s">
        <v>259</v>
      </c>
      <c r="I35" s="13" t="s">
        <v>40018</v>
      </c>
      <c r="J35" s="13" t="s">
        <v>40018</v>
      </c>
      <c r="K35" s="13" t="s">
        <v>40124</v>
      </c>
      <c r="L35" s="17" t="s">
        <v>40125</v>
      </c>
      <c r="M35" s="18">
        <v>3840000</v>
      </c>
      <c r="N35" s="19"/>
      <c r="O35" s="20" t="str">
        <f t="shared" si="0"/>
        <v>CĐ</v>
      </c>
      <c r="R35" s="21" t="str">
        <f t="shared" si="1"/>
        <v>CĐ</v>
      </c>
    </row>
    <row r="36" spans="1:18" ht="27.75" customHeight="1" x14ac:dyDescent="0.25">
      <c r="A36" s="13">
        <v>30</v>
      </c>
      <c r="B36" s="13" t="s">
        <v>40126</v>
      </c>
      <c r="C36" s="13" t="s">
        <v>40127</v>
      </c>
      <c r="D36" s="14" t="s">
        <v>40128</v>
      </c>
      <c r="E36" s="15" t="s">
        <v>746</v>
      </c>
      <c r="F36" s="13" t="s">
        <v>8597</v>
      </c>
      <c r="G36" s="16" t="s">
        <v>3433</v>
      </c>
      <c r="H36" s="13" t="s">
        <v>259</v>
      </c>
      <c r="I36" s="13" t="s">
        <v>40018</v>
      </c>
      <c r="J36" s="13" t="s">
        <v>40018</v>
      </c>
      <c r="K36" s="13" t="s">
        <v>40129</v>
      </c>
      <c r="L36" s="17" t="s">
        <v>40130</v>
      </c>
      <c r="M36" s="18">
        <v>5632000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40131</v>
      </c>
      <c r="C37" s="13" t="s">
        <v>1173</v>
      </c>
      <c r="D37" s="14" t="s">
        <v>1174</v>
      </c>
      <c r="E37" s="15" t="s">
        <v>666</v>
      </c>
      <c r="F37" s="13" t="s">
        <v>1175</v>
      </c>
      <c r="G37" s="16" t="s">
        <v>2908</v>
      </c>
      <c r="H37" s="13" t="s">
        <v>259</v>
      </c>
      <c r="I37" s="13" t="s">
        <v>40018</v>
      </c>
      <c r="J37" s="13" t="s">
        <v>40018</v>
      </c>
      <c r="K37" s="13" t="s">
        <v>40132</v>
      </c>
      <c r="L37" s="17" t="s">
        <v>40133</v>
      </c>
      <c r="M37" s="18">
        <v>6244000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7.75" customHeight="1" x14ac:dyDescent="0.25">
      <c r="A38" s="13">
        <v>32</v>
      </c>
      <c r="B38" s="13" t="s">
        <v>40134</v>
      </c>
      <c r="C38" s="13" t="s">
        <v>40135</v>
      </c>
      <c r="D38" s="14" t="s">
        <v>40136</v>
      </c>
      <c r="E38" s="15" t="s">
        <v>250</v>
      </c>
      <c r="F38" s="13" t="s">
        <v>797</v>
      </c>
      <c r="G38" s="16" t="s">
        <v>705</v>
      </c>
      <c r="H38" s="13" t="s">
        <v>259</v>
      </c>
      <c r="I38" s="13" t="s">
        <v>40018</v>
      </c>
      <c r="J38" s="13" t="s">
        <v>40018</v>
      </c>
      <c r="K38" s="13" t="s">
        <v>40137</v>
      </c>
      <c r="L38" s="17" t="s">
        <v>40138</v>
      </c>
      <c r="M38" s="18">
        <v>5129000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7.75" customHeight="1" x14ac:dyDescent="0.25">
      <c r="A39" s="13">
        <v>33</v>
      </c>
      <c r="B39" s="13" t="s">
        <v>40139</v>
      </c>
      <c r="C39" s="13" t="s">
        <v>2598</v>
      </c>
      <c r="D39" s="14" t="s">
        <v>2599</v>
      </c>
      <c r="E39" s="15" t="s">
        <v>346</v>
      </c>
      <c r="F39" s="13" t="s">
        <v>2600</v>
      </c>
      <c r="G39" s="16" t="s">
        <v>23</v>
      </c>
      <c r="H39" s="13" t="s">
        <v>259</v>
      </c>
      <c r="I39" s="13" t="s">
        <v>40018</v>
      </c>
      <c r="J39" s="13" t="s">
        <v>40018</v>
      </c>
      <c r="K39" s="13" t="s">
        <v>40140</v>
      </c>
      <c r="L39" s="17" t="s">
        <v>40141</v>
      </c>
      <c r="M39" s="18">
        <v>5129000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7.75" customHeight="1" x14ac:dyDescent="0.25">
      <c r="A40" s="13">
        <v>34</v>
      </c>
      <c r="B40" s="13" t="s">
        <v>40142</v>
      </c>
      <c r="C40" s="13" t="s">
        <v>10877</v>
      </c>
      <c r="D40" s="14" t="s">
        <v>2011</v>
      </c>
      <c r="E40" s="15" t="s">
        <v>697</v>
      </c>
      <c r="F40" s="13" t="s">
        <v>8607</v>
      </c>
      <c r="G40" s="16" t="s">
        <v>6961</v>
      </c>
      <c r="H40" s="13" t="s">
        <v>259</v>
      </c>
      <c r="I40" s="13" t="s">
        <v>40018</v>
      </c>
      <c r="J40" s="13" t="s">
        <v>40018</v>
      </c>
      <c r="K40" s="13" t="s">
        <v>40143</v>
      </c>
      <c r="L40" s="17" t="s">
        <v>40144</v>
      </c>
      <c r="M40" s="18">
        <v>3840000</v>
      </c>
      <c r="N40" s="19"/>
      <c r="O40" s="20" t="str">
        <f t="shared" si="0"/>
        <v>CĐ</v>
      </c>
      <c r="R40" s="21" t="str">
        <f t="shared" si="1"/>
        <v>CĐ</v>
      </c>
    </row>
    <row r="41" spans="1:18" ht="27.75" customHeight="1" x14ac:dyDescent="0.25">
      <c r="A41" s="13">
        <v>35</v>
      </c>
      <c r="B41" s="13" t="s">
        <v>40145</v>
      </c>
      <c r="C41" s="13" t="s">
        <v>40146</v>
      </c>
      <c r="D41" s="14" t="s">
        <v>40147</v>
      </c>
      <c r="E41" s="15" t="s">
        <v>1321</v>
      </c>
      <c r="F41" s="13" t="s">
        <v>3432</v>
      </c>
      <c r="G41" s="16" t="s">
        <v>12025</v>
      </c>
      <c r="H41" s="13" t="s">
        <v>259</v>
      </c>
      <c r="I41" s="13" t="s">
        <v>40018</v>
      </c>
      <c r="J41" s="13" t="s">
        <v>40018</v>
      </c>
      <c r="K41" s="13" t="s">
        <v>40148</v>
      </c>
      <c r="L41" s="17" t="s">
        <v>40149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.75" customHeight="1" x14ac:dyDescent="0.25">
      <c r="A42" s="13">
        <v>36</v>
      </c>
      <c r="B42" s="13" t="s">
        <v>40150</v>
      </c>
      <c r="C42" s="13" t="s">
        <v>24906</v>
      </c>
      <c r="D42" s="14" t="s">
        <v>3444</v>
      </c>
      <c r="E42" s="15" t="s">
        <v>497</v>
      </c>
      <c r="F42" s="13" t="s">
        <v>14776</v>
      </c>
      <c r="G42" s="16" t="s">
        <v>5878</v>
      </c>
      <c r="H42" s="13" t="s">
        <v>259</v>
      </c>
      <c r="I42" s="13" t="s">
        <v>40018</v>
      </c>
      <c r="J42" s="13" t="s">
        <v>40018</v>
      </c>
      <c r="K42" s="13" t="s">
        <v>40151</v>
      </c>
      <c r="L42" s="17" t="s">
        <v>40152</v>
      </c>
      <c r="M42" s="18">
        <v>3350000</v>
      </c>
      <c r="N42" s="19"/>
      <c r="O42" s="20" t="str">
        <f t="shared" si="0"/>
        <v>TCN</v>
      </c>
      <c r="R42" s="21" t="str">
        <f t="shared" si="1"/>
        <v>TCN</v>
      </c>
    </row>
    <row r="43" spans="1:18" ht="27.75" customHeight="1" x14ac:dyDescent="0.25">
      <c r="A43" s="13">
        <v>37</v>
      </c>
      <c r="B43" s="13" t="s">
        <v>40153</v>
      </c>
      <c r="C43" s="13" t="s">
        <v>6922</v>
      </c>
      <c r="D43" s="14" t="s">
        <v>6923</v>
      </c>
      <c r="E43" s="15" t="s">
        <v>697</v>
      </c>
      <c r="F43" s="13" t="s">
        <v>6924</v>
      </c>
      <c r="G43" s="16" t="s">
        <v>6925</v>
      </c>
      <c r="H43" s="13" t="s">
        <v>259</v>
      </c>
      <c r="I43" s="13" t="s">
        <v>40018</v>
      </c>
      <c r="J43" s="13" t="s">
        <v>40018</v>
      </c>
      <c r="K43" s="13" t="s">
        <v>40154</v>
      </c>
      <c r="L43" s="17" t="s">
        <v>40155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27.75" customHeight="1" x14ac:dyDescent="0.25">
      <c r="A44" s="13">
        <v>38</v>
      </c>
      <c r="B44" s="13" t="s">
        <v>40156</v>
      </c>
      <c r="C44" s="13" t="s">
        <v>6242</v>
      </c>
      <c r="D44" s="14" t="s">
        <v>6243</v>
      </c>
      <c r="E44" s="15" t="s">
        <v>3841</v>
      </c>
      <c r="F44" s="13" t="s">
        <v>935</v>
      </c>
      <c r="G44" s="16" t="s">
        <v>2862</v>
      </c>
      <c r="H44" s="13" t="s">
        <v>259</v>
      </c>
      <c r="I44" s="13" t="s">
        <v>40018</v>
      </c>
      <c r="J44" s="13" t="s">
        <v>40018</v>
      </c>
      <c r="K44" s="13" t="s">
        <v>40157</v>
      </c>
      <c r="L44" s="17" t="s">
        <v>40158</v>
      </c>
      <c r="M44" s="18">
        <v>5575000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7.75" customHeight="1" x14ac:dyDescent="0.25">
      <c r="A45" s="13">
        <v>39</v>
      </c>
      <c r="B45" s="13" t="s">
        <v>40159</v>
      </c>
      <c r="C45" s="13" t="s">
        <v>9477</v>
      </c>
      <c r="D45" s="14" t="s">
        <v>9478</v>
      </c>
      <c r="E45" s="15" t="s">
        <v>9479</v>
      </c>
      <c r="F45" s="13" t="s">
        <v>4485</v>
      </c>
      <c r="G45" s="16" t="s">
        <v>179</v>
      </c>
      <c r="H45" s="13" t="s">
        <v>259</v>
      </c>
      <c r="I45" s="13" t="s">
        <v>40018</v>
      </c>
      <c r="J45" s="13" t="s">
        <v>40018</v>
      </c>
      <c r="K45" s="13" t="s">
        <v>40160</v>
      </c>
      <c r="L45" s="17" t="s">
        <v>40161</v>
      </c>
      <c r="M45" s="18">
        <v>6244000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27.75" customHeight="1" x14ac:dyDescent="0.25">
      <c r="A46" s="13">
        <v>40</v>
      </c>
      <c r="B46" s="13" t="s">
        <v>40162</v>
      </c>
      <c r="C46" s="13" t="s">
        <v>2961</v>
      </c>
      <c r="D46" s="14" t="s">
        <v>2962</v>
      </c>
      <c r="E46" s="15" t="s">
        <v>28</v>
      </c>
      <c r="F46" s="13" t="s">
        <v>1090</v>
      </c>
      <c r="G46" s="16" t="s">
        <v>179</v>
      </c>
      <c r="H46" s="13" t="s">
        <v>259</v>
      </c>
      <c r="I46" s="13" t="s">
        <v>40018</v>
      </c>
      <c r="J46" s="13" t="s">
        <v>40018</v>
      </c>
      <c r="K46" s="13" t="s">
        <v>40163</v>
      </c>
      <c r="L46" s="17" t="s">
        <v>40164</v>
      </c>
      <c r="M46" s="18">
        <v>6244000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7.75" customHeight="1" x14ac:dyDescent="0.25">
      <c r="A47" s="13">
        <v>41</v>
      </c>
      <c r="B47" s="13" t="s">
        <v>40165</v>
      </c>
      <c r="C47" s="13" t="s">
        <v>28849</v>
      </c>
      <c r="D47" s="14" t="s">
        <v>107</v>
      </c>
      <c r="E47" s="15" t="s">
        <v>909</v>
      </c>
      <c r="F47" s="13" t="s">
        <v>3669</v>
      </c>
      <c r="G47" s="16" t="s">
        <v>6282</v>
      </c>
      <c r="H47" s="13" t="s">
        <v>259</v>
      </c>
      <c r="I47" s="13" t="s">
        <v>40018</v>
      </c>
      <c r="J47" s="13" t="s">
        <v>40018</v>
      </c>
      <c r="K47" s="13" t="s">
        <v>40166</v>
      </c>
      <c r="L47" s="17" t="s">
        <v>40167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7.75" customHeight="1" x14ac:dyDescent="0.25">
      <c r="A48" s="13">
        <v>42</v>
      </c>
      <c r="B48" s="13" t="s">
        <v>40168</v>
      </c>
      <c r="C48" s="13" t="s">
        <v>18717</v>
      </c>
      <c r="D48" s="14" t="s">
        <v>18718</v>
      </c>
      <c r="E48" s="15" t="s">
        <v>868</v>
      </c>
      <c r="F48" s="13" t="s">
        <v>6924</v>
      </c>
      <c r="G48" s="16" t="s">
        <v>7294</v>
      </c>
      <c r="H48" s="13" t="s">
        <v>259</v>
      </c>
      <c r="I48" s="13" t="s">
        <v>40018</v>
      </c>
      <c r="J48" s="13" t="s">
        <v>40018</v>
      </c>
      <c r="K48" s="13" t="s">
        <v>40169</v>
      </c>
      <c r="L48" s="17" t="s">
        <v>40170</v>
      </c>
      <c r="M48" s="18">
        <v>4096000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40171</v>
      </c>
      <c r="C49" s="13" t="s">
        <v>40172</v>
      </c>
      <c r="D49" s="14" t="s">
        <v>40173</v>
      </c>
      <c r="E49" s="15" t="s">
        <v>1282</v>
      </c>
      <c r="F49" s="13" t="s">
        <v>31422</v>
      </c>
      <c r="G49" s="16" t="s">
        <v>21</v>
      </c>
      <c r="H49" s="13" t="s">
        <v>259</v>
      </c>
      <c r="I49" s="13" t="s">
        <v>40018</v>
      </c>
      <c r="J49" s="13" t="s">
        <v>40018</v>
      </c>
      <c r="K49" s="13" t="s">
        <v>40174</v>
      </c>
      <c r="L49" s="17" t="s">
        <v>40175</v>
      </c>
      <c r="M49" s="18">
        <v>5352000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7.75" customHeight="1" x14ac:dyDescent="0.25">
      <c r="A50" s="13">
        <v>44</v>
      </c>
      <c r="B50" s="13" t="s">
        <v>40176</v>
      </c>
      <c r="C50" s="13" t="s">
        <v>40177</v>
      </c>
      <c r="D50" s="14" t="s">
        <v>394</v>
      </c>
      <c r="E50" s="15" t="s">
        <v>40178</v>
      </c>
      <c r="F50" s="13" t="s">
        <v>39696</v>
      </c>
      <c r="G50" s="16" t="s">
        <v>13307</v>
      </c>
      <c r="H50" s="13" t="s">
        <v>259</v>
      </c>
      <c r="I50" s="13" t="s">
        <v>40018</v>
      </c>
      <c r="J50" s="13" t="s">
        <v>40018</v>
      </c>
      <c r="K50" s="13" t="s">
        <v>40179</v>
      </c>
      <c r="L50" s="17" t="s">
        <v>40180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40181</v>
      </c>
      <c r="C51" s="13" t="s">
        <v>27581</v>
      </c>
      <c r="D51" s="14" t="s">
        <v>6332</v>
      </c>
      <c r="E51" s="15" t="s">
        <v>941</v>
      </c>
      <c r="F51" s="13" t="s">
        <v>27582</v>
      </c>
      <c r="G51" s="16" t="s">
        <v>8777</v>
      </c>
      <c r="H51" s="13" t="s">
        <v>259</v>
      </c>
      <c r="I51" s="13" t="s">
        <v>40018</v>
      </c>
      <c r="J51" s="13" t="s">
        <v>40018</v>
      </c>
      <c r="K51" s="13" t="s">
        <v>40182</v>
      </c>
      <c r="L51" s="17" t="s">
        <v>40183</v>
      </c>
      <c r="M51" s="18">
        <v>3584000</v>
      </c>
      <c r="N51" s="19"/>
      <c r="O51" s="20" t="str">
        <f t="shared" si="0"/>
        <v>CĐ</v>
      </c>
      <c r="R51" s="21" t="str">
        <f t="shared" si="1"/>
        <v>CĐ</v>
      </c>
    </row>
    <row r="52" spans="1:18" ht="27.75" customHeight="1" x14ac:dyDescent="0.25">
      <c r="A52" s="13">
        <v>46</v>
      </c>
      <c r="B52" s="13" t="s">
        <v>40184</v>
      </c>
      <c r="C52" s="13" t="s">
        <v>40185</v>
      </c>
      <c r="D52" s="14" t="s">
        <v>40186</v>
      </c>
      <c r="E52" s="15" t="s">
        <v>15</v>
      </c>
      <c r="F52" s="13" t="s">
        <v>4200</v>
      </c>
      <c r="G52" s="16" t="s">
        <v>6759</v>
      </c>
      <c r="H52" s="13" t="s">
        <v>259</v>
      </c>
      <c r="I52" s="13" t="s">
        <v>40018</v>
      </c>
      <c r="J52" s="13" t="s">
        <v>40018</v>
      </c>
      <c r="K52" s="13" t="s">
        <v>40187</v>
      </c>
      <c r="L52" s="17" t="s">
        <v>40188</v>
      </c>
      <c r="M52" s="18">
        <v>5120000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13">
        <v>47</v>
      </c>
      <c r="B53" s="13" t="s">
        <v>40189</v>
      </c>
      <c r="C53" s="13" t="s">
        <v>21130</v>
      </c>
      <c r="D53" s="14" t="s">
        <v>121</v>
      </c>
      <c r="E53" s="15" t="s">
        <v>411</v>
      </c>
      <c r="F53" s="13" t="s">
        <v>21131</v>
      </c>
      <c r="G53" s="16" t="s">
        <v>7116</v>
      </c>
      <c r="H53" s="13" t="s">
        <v>259</v>
      </c>
      <c r="I53" s="13" t="s">
        <v>40018</v>
      </c>
      <c r="J53" s="13" t="s">
        <v>40018</v>
      </c>
      <c r="K53" s="13" t="s">
        <v>40190</v>
      </c>
      <c r="L53" s="17" t="s">
        <v>40191</v>
      </c>
      <c r="M53" s="18">
        <v>3850000</v>
      </c>
      <c r="N53" s="19"/>
      <c r="O53" s="20" t="str">
        <f t="shared" si="0"/>
        <v>CĐN</v>
      </c>
      <c r="R53" s="21" t="str">
        <f t="shared" si="1"/>
        <v>CĐN</v>
      </c>
    </row>
    <row r="54" spans="1:18" ht="27.75" customHeight="1" x14ac:dyDescent="0.25">
      <c r="A54" s="13">
        <v>48</v>
      </c>
      <c r="B54" s="13" t="s">
        <v>40192</v>
      </c>
      <c r="C54" s="13" t="s">
        <v>6378</v>
      </c>
      <c r="D54" s="14" t="s">
        <v>6379</v>
      </c>
      <c r="E54" s="15" t="s">
        <v>250</v>
      </c>
      <c r="F54" s="13" t="s">
        <v>6380</v>
      </c>
      <c r="G54" s="16" t="s">
        <v>6381</v>
      </c>
      <c r="H54" s="13" t="s">
        <v>259</v>
      </c>
      <c r="I54" s="13" t="s">
        <v>40018</v>
      </c>
      <c r="J54" s="13" t="s">
        <v>40018</v>
      </c>
      <c r="K54" s="13" t="s">
        <v>40193</v>
      </c>
      <c r="L54" s="17" t="s">
        <v>40194</v>
      </c>
      <c r="M54" s="18">
        <v>3584000</v>
      </c>
      <c r="N54" s="19"/>
      <c r="O54" s="20" t="str">
        <f t="shared" si="0"/>
        <v>CĐ</v>
      </c>
      <c r="R54" s="21" t="str">
        <f t="shared" si="1"/>
        <v>CĐ</v>
      </c>
    </row>
    <row r="55" spans="1:18" ht="27.75" customHeight="1" x14ac:dyDescent="0.25">
      <c r="A55" s="13">
        <v>49</v>
      </c>
      <c r="B55" s="13" t="s">
        <v>40195</v>
      </c>
      <c r="C55" s="13" t="s">
        <v>40196</v>
      </c>
      <c r="D55" s="14" t="s">
        <v>999</v>
      </c>
      <c r="E55" s="15" t="s">
        <v>1202</v>
      </c>
      <c r="F55" s="13" t="s">
        <v>4314</v>
      </c>
      <c r="G55" s="16" t="s">
        <v>5275</v>
      </c>
      <c r="H55" s="13" t="s">
        <v>259</v>
      </c>
      <c r="I55" s="13" t="s">
        <v>40018</v>
      </c>
      <c r="J55" s="13" t="s">
        <v>40018</v>
      </c>
      <c r="K55" s="13" t="s">
        <v>40197</v>
      </c>
      <c r="L55" s="17" t="s">
        <v>40198</v>
      </c>
      <c r="M55" s="18">
        <v>5888000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 t="s">
        <v>40199</v>
      </c>
      <c r="C56" s="13" t="s">
        <v>23769</v>
      </c>
      <c r="D56" s="14" t="s">
        <v>23770</v>
      </c>
      <c r="E56" s="15" t="s">
        <v>5925</v>
      </c>
      <c r="F56" s="13" t="s">
        <v>16100</v>
      </c>
      <c r="G56" s="16" t="s">
        <v>15259</v>
      </c>
      <c r="H56" s="13" t="s">
        <v>259</v>
      </c>
      <c r="I56" s="13" t="s">
        <v>40018</v>
      </c>
      <c r="J56" s="13" t="s">
        <v>40018</v>
      </c>
      <c r="K56" s="13" t="s">
        <v>40200</v>
      </c>
      <c r="L56" s="17" t="s">
        <v>40201</v>
      </c>
      <c r="M56" s="18">
        <v>2850000</v>
      </c>
      <c r="N56" s="19"/>
      <c r="O56" s="20" t="str">
        <f t="shared" si="0"/>
        <v>TCN</v>
      </c>
      <c r="R56" s="21" t="str">
        <f t="shared" si="1"/>
        <v>TCN</v>
      </c>
    </row>
    <row r="57" spans="1:18" ht="27.75" customHeight="1" x14ac:dyDescent="0.25">
      <c r="A57" s="13">
        <v>51</v>
      </c>
      <c r="B57" s="13" t="s">
        <v>40202</v>
      </c>
      <c r="C57" s="13" t="s">
        <v>16244</v>
      </c>
      <c r="D57" s="14" t="s">
        <v>16245</v>
      </c>
      <c r="E57" s="15" t="s">
        <v>177</v>
      </c>
      <c r="F57" s="13" t="s">
        <v>11245</v>
      </c>
      <c r="G57" s="16" t="s">
        <v>5992</v>
      </c>
      <c r="H57" s="13" t="s">
        <v>259</v>
      </c>
      <c r="I57" s="13" t="s">
        <v>40018</v>
      </c>
      <c r="J57" s="13" t="s">
        <v>40018</v>
      </c>
      <c r="K57" s="13" t="s">
        <v>40203</v>
      </c>
      <c r="L57" s="17" t="s">
        <v>40204</v>
      </c>
      <c r="M57" s="18">
        <v>3584000</v>
      </c>
      <c r="N57" s="19"/>
      <c r="O57" s="20" t="str">
        <f t="shared" si="0"/>
        <v>CĐ</v>
      </c>
      <c r="R57" s="21" t="str">
        <f t="shared" si="1"/>
        <v>CĐ</v>
      </c>
    </row>
    <row r="58" spans="1:18" ht="27.75" customHeight="1" x14ac:dyDescent="0.25">
      <c r="A58" s="13">
        <v>52</v>
      </c>
      <c r="B58" s="13" t="s">
        <v>40205</v>
      </c>
      <c r="C58" s="13" t="s">
        <v>40206</v>
      </c>
      <c r="D58" s="14" t="s">
        <v>4300</v>
      </c>
      <c r="E58" s="15" t="s">
        <v>909</v>
      </c>
      <c r="F58" s="13" t="s">
        <v>6522</v>
      </c>
      <c r="G58" s="16" t="s">
        <v>12025</v>
      </c>
      <c r="H58" s="13" t="s">
        <v>259</v>
      </c>
      <c r="I58" s="13" t="s">
        <v>40018</v>
      </c>
      <c r="J58" s="13" t="s">
        <v>40018</v>
      </c>
      <c r="K58" s="13" t="s">
        <v>40207</v>
      </c>
      <c r="L58" s="17" t="s">
        <v>40208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13">
        <v>53</v>
      </c>
      <c r="B59" s="13" t="s">
        <v>40209</v>
      </c>
      <c r="C59" s="13" t="s">
        <v>18863</v>
      </c>
      <c r="D59" s="14" t="s">
        <v>18864</v>
      </c>
      <c r="E59" s="15" t="s">
        <v>450</v>
      </c>
      <c r="F59" s="13" t="s">
        <v>7557</v>
      </c>
      <c r="G59" s="16" t="s">
        <v>5974</v>
      </c>
      <c r="H59" s="13" t="s">
        <v>259</v>
      </c>
      <c r="I59" s="13" t="s">
        <v>40018</v>
      </c>
      <c r="J59" s="13" t="s">
        <v>40018</v>
      </c>
      <c r="K59" s="13" t="s">
        <v>40210</v>
      </c>
      <c r="L59" s="17" t="s">
        <v>40211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7.75" customHeight="1" x14ac:dyDescent="0.25">
      <c r="A60" s="13">
        <v>54</v>
      </c>
      <c r="B60" s="13" t="s">
        <v>40212</v>
      </c>
      <c r="C60" s="13" t="s">
        <v>40213</v>
      </c>
      <c r="D60" s="14" t="s">
        <v>40214</v>
      </c>
      <c r="E60" s="15" t="s">
        <v>7935</v>
      </c>
      <c r="F60" s="13" t="s">
        <v>3952</v>
      </c>
      <c r="G60" s="16" t="s">
        <v>6639</v>
      </c>
      <c r="H60" s="13" t="s">
        <v>259</v>
      </c>
      <c r="I60" s="13" t="s">
        <v>40018</v>
      </c>
      <c r="J60" s="13" t="s">
        <v>40018</v>
      </c>
      <c r="K60" s="13" t="s">
        <v>40215</v>
      </c>
      <c r="L60" s="17" t="s">
        <v>40216</v>
      </c>
      <c r="M60" s="18">
        <v>5120000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13">
        <v>55</v>
      </c>
      <c r="B61" s="13" t="s">
        <v>40217</v>
      </c>
      <c r="C61" s="13" t="s">
        <v>16641</v>
      </c>
      <c r="D61" s="14" t="s">
        <v>1072</v>
      </c>
      <c r="E61" s="15" t="s">
        <v>497</v>
      </c>
      <c r="F61" s="13" t="s">
        <v>16642</v>
      </c>
      <c r="G61" s="16" t="s">
        <v>7307</v>
      </c>
      <c r="H61" s="13" t="s">
        <v>259</v>
      </c>
      <c r="I61" s="13" t="s">
        <v>40018</v>
      </c>
      <c r="J61" s="13" t="s">
        <v>40018</v>
      </c>
      <c r="K61" s="13" t="s">
        <v>40218</v>
      </c>
      <c r="L61" s="17" t="s">
        <v>40219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40220</v>
      </c>
      <c r="C62" s="13" t="s">
        <v>40221</v>
      </c>
      <c r="D62" s="14" t="s">
        <v>40222</v>
      </c>
      <c r="E62" s="15" t="s">
        <v>546</v>
      </c>
      <c r="F62" s="13" t="s">
        <v>687</v>
      </c>
      <c r="G62" s="16" t="s">
        <v>348</v>
      </c>
      <c r="H62" s="13" t="s">
        <v>259</v>
      </c>
      <c r="I62" s="13" t="s">
        <v>40018</v>
      </c>
      <c r="J62" s="13" t="s">
        <v>40018</v>
      </c>
      <c r="K62" s="13" t="s">
        <v>40223</v>
      </c>
      <c r="L62" s="17" t="s">
        <v>40224</v>
      </c>
      <c r="M62" s="18">
        <v>5575000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7.75" customHeight="1" x14ac:dyDescent="0.25">
      <c r="A63" s="13">
        <v>57</v>
      </c>
      <c r="B63" s="13" t="s">
        <v>40225</v>
      </c>
      <c r="C63" s="13" t="s">
        <v>40226</v>
      </c>
      <c r="D63" s="14" t="s">
        <v>40227</v>
      </c>
      <c r="E63" s="15" t="s">
        <v>73</v>
      </c>
      <c r="F63" s="13" t="s">
        <v>40228</v>
      </c>
      <c r="G63" s="16" t="s">
        <v>95</v>
      </c>
      <c r="H63" s="13" t="s">
        <v>259</v>
      </c>
      <c r="I63" s="13" t="s">
        <v>40018</v>
      </c>
      <c r="J63" s="13" t="s">
        <v>40018</v>
      </c>
      <c r="K63" s="13" t="s">
        <v>40229</v>
      </c>
      <c r="L63" s="17" t="s">
        <v>40230</v>
      </c>
      <c r="M63" s="18">
        <v>5129000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7.75" customHeight="1" x14ac:dyDescent="0.25">
      <c r="A64" s="13">
        <v>58</v>
      </c>
      <c r="B64" s="13" t="s">
        <v>40231</v>
      </c>
      <c r="C64" s="13" t="s">
        <v>40232</v>
      </c>
      <c r="D64" s="14" t="s">
        <v>40233</v>
      </c>
      <c r="E64" s="15" t="s">
        <v>411</v>
      </c>
      <c r="F64" s="13" t="s">
        <v>81</v>
      </c>
      <c r="G64" s="16" t="s">
        <v>95</v>
      </c>
      <c r="H64" s="13" t="s">
        <v>259</v>
      </c>
      <c r="I64" s="13" t="s">
        <v>40018</v>
      </c>
      <c r="J64" s="13" t="s">
        <v>40018</v>
      </c>
      <c r="K64" s="13" t="s">
        <v>40234</v>
      </c>
      <c r="L64" s="17" t="s">
        <v>40235</v>
      </c>
      <c r="M64" s="18">
        <v>5129000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7.75" customHeight="1" x14ac:dyDescent="0.25">
      <c r="A65" s="13">
        <v>59</v>
      </c>
      <c r="B65" s="13" t="s">
        <v>40236</v>
      </c>
      <c r="C65" s="13" t="s">
        <v>9150</v>
      </c>
      <c r="D65" s="14" t="s">
        <v>9038</v>
      </c>
      <c r="E65" s="15" t="s">
        <v>73</v>
      </c>
      <c r="F65" s="13" t="s">
        <v>9151</v>
      </c>
      <c r="G65" s="16" t="s">
        <v>6381</v>
      </c>
      <c r="H65" s="13" t="s">
        <v>259</v>
      </c>
      <c r="I65" s="13" t="s">
        <v>40018</v>
      </c>
      <c r="J65" s="13" t="s">
        <v>40018</v>
      </c>
      <c r="K65" s="13" t="s">
        <v>40237</v>
      </c>
      <c r="L65" s="17" t="s">
        <v>40238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27.75" customHeight="1" x14ac:dyDescent="0.25">
      <c r="A66" s="13">
        <v>60</v>
      </c>
      <c r="B66" s="13" t="s">
        <v>40239</v>
      </c>
      <c r="C66" s="13" t="s">
        <v>18516</v>
      </c>
      <c r="D66" s="14" t="s">
        <v>3951</v>
      </c>
      <c r="E66" s="15" t="s">
        <v>609</v>
      </c>
      <c r="F66" s="13" t="s">
        <v>18517</v>
      </c>
      <c r="G66" s="16" t="s">
        <v>6381</v>
      </c>
      <c r="H66" s="13" t="s">
        <v>259</v>
      </c>
      <c r="I66" s="13" t="s">
        <v>40018</v>
      </c>
      <c r="J66" s="13" t="s">
        <v>40018</v>
      </c>
      <c r="K66" s="13" t="s">
        <v>40240</v>
      </c>
      <c r="L66" s="17" t="s">
        <v>40241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7.75" customHeight="1" x14ac:dyDescent="0.25">
      <c r="A67" s="13">
        <v>61</v>
      </c>
      <c r="B67" s="13" t="s">
        <v>40242</v>
      </c>
      <c r="C67" s="13" t="s">
        <v>152</v>
      </c>
      <c r="D67" s="14" t="s">
        <v>153</v>
      </c>
      <c r="E67" s="15" t="s">
        <v>154</v>
      </c>
      <c r="F67" s="13" t="s">
        <v>155</v>
      </c>
      <c r="G67" s="16" t="s">
        <v>348</v>
      </c>
      <c r="H67" s="13" t="s">
        <v>259</v>
      </c>
      <c r="I67" s="13" t="s">
        <v>40018</v>
      </c>
      <c r="J67" s="13" t="s">
        <v>40018</v>
      </c>
      <c r="K67" s="13" t="s">
        <v>40243</v>
      </c>
      <c r="L67" s="17" t="s">
        <v>40244</v>
      </c>
      <c r="M67" s="18">
        <v>5575000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7.75" customHeight="1" x14ac:dyDescent="0.25">
      <c r="A68" s="13">
        <v>62</v>
      </c>
      <c r="B68" s="13" t="s">
        <v>40245</v>
      </c>
      <c r="C68" s="13" t="s">
        <v>40246</v>
      </c>
      <c r="D68" s="14" t="s">
        <v>40247</v>
      </c>
      <c r="E68" s="15" t="s">
        <v>15</v>
      </c>
      <c r="F68" s="13" t="s">
        <v>3766</v>
      </c>
      <c r="G68" s="16" t="s">
        <v>4829</v>
      </c>
      <c r="H68" s="13" t="s">
        <v>259</v>
      </c>
      <c r="I68" s="13" t="s">
        <v>40018</v>
      </c>
      <c r="J68" s="13" t="s">
        <v>40018</v>
      </c>
      <c r="K68" s="13" t="s">
        <v>40248</v>
      </c>
      <c r="L68" s="17" t="s">
        <v>40249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13">
        <v>63</v>
      </c>
      <c r="B69" s="13" t="s">
        <v>40250</v>
      </c>
      <c r="C69" s="13" t="s">
        <v>40251</v>
      </c>
      <c r="D69" s="14" t="s">
        <v>40252</v>
      </c>
      <c r="E69" s="15" t="s">
        <v>28</v>
      </c>
      <c r="F69" s="13" t="s">
        <v>36259</v>
      </c>
      <c r="G69" s="16" t="s">
        <v>4829</v>
      </c>
      <c r="H69" s="13" t="s">
        <v>259</v>
      </c>
      <c r="I69" s="13" t="s">
        <v>40018</v>
      </c>
      <c r="J69" s="13" t="s">
        <v>40018</v>
      </c>
      <c r="K69" s="13" t="s">
        <v>40253</v>
      </c>
      <c r="L69" s="17" t="s">
        <v>40254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7.75" customHeight="1" x14ac:dyDescent="0.25">
      <c r="A70" s="13">
        <v>64</v>
      </c>
      <c r="B70" s="13" t="s">
        <v>40255</v>
      </c>
      <c r="C70" s="13" t="s">
        <v>10299</v>
      </c>
      <c r="D70" s="14" t="s">
        <v>848</v>
      </c>
      <c r="E70" s="15" t="s">
        <v>1900</v>
      </c>
      <c r="F70" s="13" t="s">
        <v>9319</v>
      </c>
      <c r="G70" s="16" t="s">
        <v>8777</v>
      </c>
      <c r="H70" s="13" t="s">
        <v>259</v>
      </c>
      <c r="I70" s="13" t="s">
        <v>40018</v>
      </c>
      <c r="J70" s="13" t="s">
        <v>40018</v>
      </c>
      <c r="K70" s="13" t="s">
        <v>40256</v>
      </c>
      <c r="L70" s="17" t="s">
        <v>40257</v>
      </c>
      <c r="M70" s="18">
        <v>3584000</v>
      </c>
      <c r="N70" s="19"/>
      <c r="O70" s="20" t="str">
        <f t="shared" si="0"/>
        <v>CĐ</v>
      </c>
      <c r="R70" s="21" t="str">
        <f t="shared" si="1"/>
        <v>CĐ</v>
      </c>
    </row>
    <row r="71" spans="1:18" ht="27.75" customHeight="1" x14ac:dyDescent="0.25">
      <c r="A71" s="13">
        <v>65</v>
      </c>
      <c r="B71" s="13" t="s">
        <v>40258</v>
      </c>
      <c r="C71" s="13" t="s">
        <v>40259</v>
      </c>
      <c r="D71" s="14" t="s">
        <v>353</v>
      </c>
      <c r="E71" s="15" t="s">
        <v>11744</v>
      </c>
      <c r="F71" s="13" t="s">
        <v>1962</v>
      </c>
      <c r="G71" s="16" t="s">
        <v>4829</v>
      </c>
      <c r="H71" s="13" t="s">
        <v>259</v>
      </c>
      <c r="I71" s="13" t="s">
        <v>40018</v>
      </c>
      <c r="J71" s="13" t="s">
        <v>40018</v>
      </c>
      <c r="K71" s="13" t="s">
        <v>40260</v>
      </c>
      <c r="L71" s="17" t="s">
        <v>40261</v>
      </c>
      <c r="M71" s="18">
        <v>5632000</v>
      </c>
      <c r="N71" s="19"/>
      <c r="O71" s="20" t="str">
        <f t="shared" ref="O71:O131" si="2">MID(G71,3,FIND("-",G71,1)-3)&amp;IF(MID(G71,3,5)="CĐ-LT","LT","")</f>
        <v>C1</v>
      </c>
      <c r="R71" s="21" t="str">
        <f t="shared" ref="R71:R131" si="3">IF(LEFT(G71,2)="18","NH 18-19","")&amp;O71</f>
        <v>NH 18-19C1</v>
      </c>
    </row>
    <row r="72" spans="1:18" ht="27.75" customHeight="1" x14ac:dyDescent="0.25">
      <c r="A72" s="13">
        <v>66</v>
      </c>
      <c r="B72" s="13" t="s">
        <v>40262</v>
      </c>
      <c r="C72" s="13" t="s">
        <v>40263</v>
      </c>
      <c r="D72" s="14" t="s">
        <v>40264</v>
      </c>
      <c r="E72" s="15" t="s">
        <v>1464</v>
      </c>
      <c r="F72" s="13" t="s">
        <v>5667</v>
      </c>
      <c r="G72" s="16" t="s">
        <v>4780</v>
      </c>
      <c r="H72" s="13" t="s">
        <v>259</v>
      </c>
      <c r="I72" s="13" t="s">
        <v>40018</v>
      </c>
      <c r="J72" s="13" t="s">
        <v>40018</v>
      </c>
      <c r="K72" s="13" t="s">
        <v>40265</v>
      </c>
      <c r="L72" s="17" t="s">
        <v>40266</v>
      </c>
      <c r="M72" s="18">
        <v>6144000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7.75" customHeight="1" x14ac:dyDescent="0.25">
      <c r="A73" s="13">
        <v>67</v>
      </c>
      <c r="B73" s="13" t="s">
        <v>40267</v>
      </c>
      <c r="C73" s="13" t="s">
        <v>40268</v>
      </c>
      <c r="D73" s="14" t="s">
        <v>464</v>
      </c>
      <c r="E73" s="15" t="s">
        <v>1244</v>
      </c>
      <c r="F73" s="13" t="s">
        <v>40269</v>
      </c>
      <c r="G73" s="16" t="s">
        <v>4813</v>
      </c>
      <c r="H73" s="13" t="s">
        <v>259</v>
      </c>
      <c r="I73" s="13" t="s">
        <v>40018</v>
      </c>
      <c r="J73" s="13" t="s">
        <v>40018</v>
      </c>
      <c r="K73" s="13" t="s">
        <v>40270</v>
      </c>
      <c r="L73" s="17" t="s">
        <v>40271</v>
      </c>
      <c r="M73" s="18">
        <v>5632000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7.75" customHeight="1" x14ac:dyDescent="0.25">
      <c r="A74" s="13">
        <v>68</v>
      </c>
      <c r="B74" s="13" t="s">
        <v>40272</v>
      </c>
      <c r="C74" s="13" t="s">
        <v>40273</v>
      </c>
      <c r="D74" s="14" t="s">
        <v>928</v>
      </c>
      <c r="E74" s="15" t="s">
        <v>395</v>
      </c>
      <c r="F74" s="13" t="s">
        <v>3930</v>
      </c>
      <c r="G74" s="16" t="s">
        <v>2862</v>
      </c>
      <c r="H74" s="13" t="s">
        <v>259</v>
      </c>
      <c r="I74" s="13" t="s">
        <v>40018</v>
      </c>
      <c r="J74" s="13" t="s">
        <v>40018</v>
      </c>
      <c r="K74" s="13" t="s">
        <v>40274</v>
      </c>
      <c r="L74" s="17" t="s">
        <v>40275</v>
      </c>
      <c r="M74" s="18">
        <v>5575000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7.75" customHeight="1" x14ac:dyDescent="0.25">
      <c r="A75" s="13">
        <v>69</v>
      </c>
      <c r="B75" s="13" t="s">
        <v>40276</v>
      </c>
      <c r="C75" s="13" t="s">
        <v>25656</v>
      </c>
      <c r="D75" s="14" t="s">
        <v>25657</v>
      </c>
      <c r="E75" s="15" t="s">
        <v>32</v>
      </c>
      <c r="F75" s="13" t="s">
        <v>8052</v>
      </c>
      <c r="G75" s="16" t="s">
        <v>8617</v>
      </c>
      <c r="H75" s="13" t="s">
        <v>259</v>
      </c>
      <c r="I75" s="13" t="s">
        <v>40018</v>
      </c>
      <c r="J75" s="13" t="s">
        <v>40018</v>
      </c>
      <c r="K75" s="13" t="s">
        <v>40277</v>
      </c>
      <c r="L75" s="17" t="s">
        <v>40278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7.75" customHeight="1" x14ac:dyDescent="0.25">
      <c r="A76" s="13">
        <v>70</v>
      </c>
      <c r="B76" s="13" t="s">
        <v>40279</v>
      </c>
      <c r="C76" s="13" t="s">
        <v>23176</v>
      </c>
      <c r="D76" s="14" t="s">
        <v>59</v>
      </c>
      <c r="E76" s="15" t="s">
        <v>609</v>
      </c>
      <c r="F76" s="13" t="s">
        <v>22615</v>
      </c>
      <c r="G76" s="16" t="s">
        <v>8617</v>
      </c>
      <c r="H76" s="13" t="s">
        <v>259</v>
      </c>
      <c r="I76" s="13" t="s">
        <v>40018</v>
      </c>
      <c r="J76" s="13" t="s">
        <v>40018</v>
      </c>
      <c r="K76" s="13" t="s">
        <v>40280</v>
      </c>
      <c r="L76" s="17" t="s">
        <v>40281</v>
      </c>
      <c r="M76" s="18">
        <v>3840000</v>
      </c>
      <c r="N76" s="19"/>
      <c r="O76" s="20" t="str">
        <f t="shared" si="2"/>
        <v>CĐ</v>
      </c>
      <c r="R76" s="21" t="str">
        <f t="shared" si="3"/>
        <v>CĐ</v>
      </c>
    </row>
    <row r="77" spans="1:18" ht="27.75" customHeight="1" x14ac:dyDescent="0.25">
      <c r="A77" s="13">
        <v>71</v>
      </c>
      <c r="B77" s="13" t="s">
        <v>40282</v>
      </c>
      <c r="C77" s="13" t="s">
        <v>4749</v>
      </c>
      <c r="D77" s="14" t="s">
        <v>464</v>
      </c>
      <c r="E77" s="15" t="s">
        <v>1321</v>
      </c>
      <c r="F77" s="13" t="s">
        <v>3522</v>
      </c>
      <c r="G77" s="16" t="s">
        <v>4496</v>
      </c>
      <c r="H77" s="13" t="s">
        <v>259</v>
      </c>
      <c r="I77" s="13" t="s">
        <v>40018</v>
      </c>
      <c r="J77" s="13" t="s">
        <v>40018</v>
      </c>
      <c r="K77" s="13" t="s">
        <v>40283</v>
      </c>
      <c r="L77" s="17" t="s">
        <v>40284</v>
      </c>
      <c r="M77" s="18">
        <v>5632000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7.75" customHeight="1" x14ac:dyDescent="0.25">
      <c r="A78" s="13">
        <v>72</v>
      </c>
      <c r="B78" s="13" t="s">
        <v>40285</v>
      </c>
      <c r="C78" s="13" t="s">
        <v>21166</v>
      </c>
      <c r="D78" s="14" t="s">
        <v>6518</v>
      </c>
      <c r="E78" s="15" t="s">
        <v>18479</v>
      </c>
      <c r="F78" s="13" t="s">
        <v>8407</v>
      </c>
      <c r="G78" s="16" t="s">
        <v>6511</v>
      </c>
      <c r="H78" s="13" t="s">
        <v>259</v>
      </c>
      <c r="I78" s="13" t="s">
        <v>40018</v>
      </c>
      <c r="J78" s="13" t="s">
        <v>40018</v>
      </c>
      <c r="K78" s="13" t="s">
        <v>40286</v>
      </c>
      <c r="L78" s="17" t="s">
        <v>40287</v>
      </c>
      <c r="M78" s="18">
        <v>3584000</v>
      </c>
      <c r="N78" s="19"/>
      <c r="O78" s="20" t="str">
        <f t="shared" si="2"/>
        <v>C1</v>
      </c>
      <c r="R78" s="21" t="str">
        <f t="shared" si="3"/>
        <v>C1</v>
      </c>
    </row>
    <row r="79" spans="1:18" ht="27.75" customHeight="1" x14ac:dyDescent="0.25">
      <c r="A79" s="13">
        <v>73</v>
      </c>
      <c r="B79" s="13" t="s">
        <v>40288</v>
      </c>
      <c r="C79" s="13" t="s">
        <v>40289</v>
      </c>
      <c r="D79" s="14" t="s">
        <v>10637</v>
      </c>
      <c r="E79" s="15" t="s">
        <v>3724</v>
      </c>
      <c r="F79" s="13" t="s">
        <v>13693</v>
      </c>
      <c r="G79" s="16" t="s">
        <v>2524</v>
      </c>
      <c r="H79" s="13" t="s">
        <v>259</v>
      </c>
      <c r="I79" s="13" t="s">
        <v>40018</v>
      </c>
      <c r="J79" s="13" t="s">
        <v>40018</v>
      </c>
      <c r="K79" s="13" t="s">
        <v>40290</v>
      </c>
      <c r="L79" s="17" t="s">
        <v>40291</v>
      </c>
      <c r="M79" s="18">
        <v>5120000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7.75" customHeight="1" x14ac:dyDescent="0.25">
      <c r="A80" s="13">
        <v>74</v>
      </c>
      <c r="B80" s="13" t="s">
        <v>40292</v>
      </c>
      <c r="C80" s="13" t="s">
        <v>3639</v>
      </c>
      <c r="D80" s="14" t="s">
        <v>3640</v>
      </c>
      <c r="E80" s="15" t="s">
        <v>2043</v>
      </c>
      <c r="F80" s="13" t="s">
        <v>3641</v>
      </c>
      <c r="G80" s="16" t="s">
        <v>3433</v>
      </c>
      <c r="H80" s="13" t="s">
        <v>259</v>
      </c>
      <c r="I80" s="13" t="s">
        <v>40018</v>
      </c>
      <c r="J80" s="13" t="s">
        <v>40018</v>
      </c>
      <c r="K80" s="13" t="s">
        <v>40293</v>
      </c>
      <c r="L80" s="17" t="s">
        <v>40294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.75" customHeight="1" x14ac:dyDescent="0.25">
      <c r="A81" s="13">
        <v>75</v>
      </c>
      <c r="B81" s="13" t="s">
        <v>40295</v>
      </c>
      <c r="C81" s="13" t="s">
        <v>24343</v>
      </c>
      <c r="D81" s="14" t="s">
        <v>16615</v>
      </c>
      <c r="E81" s="15" t="s">
        <v>3357</v>
      </c>
      <c r="F81" s="13" t="s">
        <v>19256</v>
      </c>
      <c r="G81" s="16" t="s">
        <v>15259</v>
      </c>
      <c r="H81" s="13" t="s">
        <v>259</v>
      </c>
      <c r="I81" s="13" t="s">
        <v>40018</v>
      </c>
      <c r="J81" s="13" t="s">
        <v>40018</v>
      </c>
      <c r="K81" s="13" t="s">
        <v>40296</v>
      </c>
      <c r="L81" s="17" t="s">
        <v>40297</v>
      </c>
      <c r="M81" s="18">
        <v>2850000</v>
      </c>
      <c r="N81" s="19"/>
      <c r="O81" s="20" t="str">
        <f t="shared" si="2"/>
        <v>TCN</v>
      </c>
      <c r="R81" s="21" t="str">
        <f t="shared" si="3"/>
        <v>TCN</v>
      </c>
    </row>
    <row r="82" spans="1:18" ht="27.75" customHeight="1" x14ac:dyDescent="0.25">
      <c r="A82" s="13">
        <v>76</v>
      </c>
      <c r="B82" s="13" t="s">
        <v>40298</v>
      </c>
      <c r="C82" s="13" t="s">
        <v>23355</v>
      </c>
      <c r="D82" s="14" t="s">
        <v>16615</v>
      </c>
      <c r="E82" s="15" t="s">
        <v>23356</v>
      </c>
      <c r="F82" s="13" t="s">
        <v>23357</v>
      </c>
      <c r="G82" s="16" t="s">
        <v>15259</v>
      </c>
      <c r="H82" s="13" t="s">
        <v>259</v>
      </c>
      <c r="I82" s="13" t="s">
        <v>40018</v>
      </c>
      <c r="J82" s="13" t="s">
        <v>40018</v>
      </c>
      <c r="K82" s="13" t="s">
        <v>40299</v>
      </c>
      <c r="L82" s="17" t="s">
        <v>40300</v>
      </c>
      <c r="M82" s="18">
        <v>2850000</v>
      </c>
      <c r="N82" s="19"/>
      <c r="O82" s="20" t="str">
        <f t="shared" si="2"/>
        <v>TCN</v>
      </c>
      <c r="R82" s="21" t="str">
        <f t="shared" si="3"/>
        <v>TCN</v>
      </c>
    </row>
    <row r="83" spans="1:18" ht="27.75" customHeight="1" x14ac:dyDescent="0.25">
      <c r="A83" s="13">
        <v>77</v>
      </c>
      <c r="B83" s="13" t="s">
        <v>40301</v>
      </c>
      <c r="C83" s="13" t="s">
        <v>40302</v>
      </c>
      <c r="D83" s="14" t="s">
        <v>184</v>
      </c>
      <c r="E83" s="15" t="s">
        <v>32</v>
      </c>
      <c r="F83" s="13" t="s">
        <v>14919</v>
      </c>
      <c r="G83" s="16" t="s">
        <v>2862</v>
      </c>
      <c r="H83" s="13" t="s">
        <v>259</v>
      </c>
      <c r="I83" s="13" t="s">
        <v>40018</v>
      </c>
      <c r="J83" s="13" t="s">
        <v>40018</v>
      </c>
      <c r="K83" s="13" t="s">
        <v>40303</v>
      </c>
      <c r="L83" s="17" t="s">
        <v>40304</v>
      </c>
      <c r="M83" s="18">
        <v>5575000</v>
      </c>
      <c r="N83" s="19"/>
      <c r="O83" s="20" t="str">
        <f t="shared" si="2"/>
        <v>T4</v>
      </c>
      <c r="R83" s="21" t="str">
        <f t="shared" si="3"/>
        <v>NH 18-19T4</v>
      </c>
    </row>
    <row r="84" spans="1:18" ht="27.75" customHeight="1" x14ac:dyDescent="0.25">
      <c r="A84" s="13">
        <v>78</v>
      </c>
      <c r="B84" s="13" t="s">
        <v>40305</v>
      </c>
      <c r="C84" s="13" t="s">
        <v>16059</v>
      </c>
      <c r="D84" s="14" t="s">
        <v>509</v>
      </c>
      <c r="E84" s="15" t="s">
        <v>2336</v>
      </c>
      <c r="F84" s="13" t="s">
        <v>16060</v>
      </c>
      <c r="G84" s="16" t="s">
        <v>12224</v>
      </c>
      <c r="H84" s="13" t="s">
        <v>259</v>
      </c>
      <c r="I84" s="13" t="s">
        <v>40018</v>
      </c>
      <c r="J84" s="13" t="s">
        <v>40018</v>
      </c>
      <c r="K84" s="13" t="s">
        <v>40306</v>
      </c>
      <c r="L84" s="17" t="s">
        <v>40307</v>
      </c>
      <c r="M84" s="18">
        <v>6244000</v>
      </c>
      <c r="N84" s="19"/>
      <c r="O84" s="20" t="str">
        <f t="shared" si="2"/>
        <v>T4</v>
      </c>
      <c r="R84" s="21" t="str">
        <f t="shared" si="3"/>
        <v>T4</v>
      </c>
    </row>
    <row r="85" spans="1:18" ht="27.75" customHeight="1" x14ac:dyDescent="0.25">
      <c r="A85" s="13">
        <v>79</v>
      </c>
      <c r="B85" s="13" t="s">
        <v>40308</v>
      </c>
      <c r="C85" s="13" t="s">
        <v>40309</v>
      </c>
      <c r="D85" s="14" t="s">
        <v>11790</v>
      </c>
      <c r="E85" s="15" t="s">
        <v>1388</v>
      </c>
      <c r="F85" s="13" t="s">
        <v>4148</v>
      </c>
      <c r="G85" s="16" t="s">
        <v>25</v>
      </c>
      <c r="H85" s="13" t="s">
        <v>259</v>
      </c>
      <c r="I85" s="13" t="s">
        <v>40018</v>
      </c>
      <c r="J85" s="13" t="s">
        <v>40018</v>
      </c>
      <c r="K85" s="13" t="s">
        <v>40310</v>
      </c>
      <c r="L85" s="17" t="s">
        <v>40311</v>
      </c>
      <c r="M85" s="18">
        <v>4370000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7.75" customHeight="1" x14ac:dyDescent="0.25">
      <c r="A86" s="13">
        <v>80</v>
      </c>
      <c r="B86" s="13" t="s">
        <v>40312</v>
      </c>
      <c r="C86" s="13" t="s">
        <v>2683</v>
      </c>
      <c r="D86" s="14" t="s">
        <v>2684</v>
      </c>
      <c r="E86" s="15" t="s">
        <v>1957</v>
      </c>
      <c r="F86" s="13" t="s">
        <v>2685</v>
      </c>
      <c r="G86" s="16" t="s">
        <v>705</v>
      </c>
      <c r="H86" s="13" t="s">
        <v>259</v>
      </c>
      <c r="I86" s="13" t="s">
        <v>40018</v>
      </c>
      <c r="J86" s="13" t="s">
        <v>40018</v>
      </c>
      <c r="K86" s="13" t="s">
        <v>40313</v>
      </c>
      <c r="L86" s="17" t="s">
        <v>40314</v>
      </c>
      <c r="M86" s="18">
        <v>5129000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7.75" customHeight="1" x14ac:dyDescent="0.25">
      <c r="A87" s="13">
        <v>81</v>
      </c>
      <c r="B87" s="13" t="s">
        <v>40315</v>
      </c>
      <c r="C87" s="13" t="s">
        <v>16154</v>
      </c>
      <c r="D87" s="14" t="s">
        <v>2386</v>
      </c>
      <c r="E87" s="15" t="s">
        <v>604</v>
      </c>
      <c r="F87" s="13" t="s">
        <v>4842</v>
      </c>
      <c r="G87" s="16" t="s">
        <v>7915</v>
      </c>
      <c r="H87" s="13" t="s">
        <v>259</v>
      </c>
      <c r="I87" s="13" t="s">
        <v>40018</v>
      </c>
      <c r="J87" s="13" t="s">
        <v>40018</v>
      </c>
      <c r="K87" s="13" t="s">
        <v>40316</v>
      </c>
      <c r="L87" s="17" t="s">
        <v>40317</v>
      </c>
      <c r="M87" s="18">
        <v>3350000</v>
      </c>
      <c r="N87" s="19"/>
      <c r="O87" s="20" t="str">
        <f t="shared" si="2"/>
        <v>TCN</v>
      </c>
      <c r="R87" s="21" t="str">
        <f t="shared" si="3"/>
        <v>TCN</v>
      </c>
    </row>
    <row r="88" spans="1:18" ht="27.75" customHeight="1" x14ac:dyDescent="0.25">
      <c r="A88" s="13">
        <v>82</v>
      </c>
      <c r="B88" s="13" t="s">
        <v>40318</v>
      </c>
      <c r="C88" s="13" t="s">
        <v>40319</v>
      </c>
      <c r="D88" s="14" t="s">
        <v>184</v>
      </c>
      <c r="E88" s="15" t="s">
        <v>11961</v>
      </c>
      <c r="F88" s="13" t="s">
        <v>4194</v>
      </c>
      <c r="G88" s="16" t="s">
        <v>5517</v>
      </c>
      <c r="H88" s="13" t="s">
        <v>259</v>
      </c>
      <c r="I88" s="13" t="s">
        <v>40018</v>
      </c>
      <c r="J88" s="13" t="s">
        <v>40018</v>
      </c>
      <c r="K88" s="13" t="s">
        <v>40320</v>
      </c>
      <c r="L88" s="17" t="s">
        <v>40321</v>
      </c>
      <c r="M88" s="18">
        <v>5120000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7.75" customHeight="1" x14ac:dyDescent="0.25">
      <c r="A89" s="13">
        <v>83</v>
      </c>
      <c r="B89" s="13" t="s">
        <v>40322</v>
      </c>
      <c r="C89" s="13" t="s">
        <v>40323</v>
      </c>
      <c r="D89" s="14" t="s">
        <v>40324</v>
      </c>
      <c r="E89" s="15" t="s">
        <v>24809</v>
      </c>
      <c r="F89" s="13" t="s">
        <v>4842</v>
      </c>
      <c r="G89" s="16" t="s">
        <v>843</v>
      </c>
      <c r="H89" s="13" t="s">
        <v>259</v>
      </c>
      <c r="I89" s="13" t="s">
        <v>40018</v>
      </c>
      <c r="J89" s="13" t="s">
        <v>40018</v>
      </c>
      <c r="K89" s="13" t="s">
        <v>40325</v>
      </c>
      <c r="L89" s="17" t="s">
        <v>40326</v>
      </c>
      <c r="M89" s="18">
        <v>5888000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7.75" customHeight="1" x14ac:dyDescent="0.25">
      <c r="A90" s="13">
        <v>84</v>
      </c>
      <c r="B90" s="13" t="s">
        <v>40327</v>
      </c>
      <c r="C90" s="13" t="s">
        <v>13767</v>
      </c>
      <c r="D90" s="14" t="s">
        <v>1818</v>
      </c>
      <c r="E90" s="15" t="s">
        <v>3038</v>
      </c>
      <c r="F90" s="13" t="s">
        <v>1907</v>
      </c>
      <c r="G90" s="16" t="s">
        <v>6221</v>
      </c>
      <c r="H90" s="13" t="s">
        <v>259</v>
      </c>
      <c r="I90" s="13" t="s">
        <v>40018</v>
      </c>
      <c r="J90" s="13" t="s">
        <v>40018</v>
      </c>
      <c r="K90" s="13" t="s">
        <v>40328</v>
      </c>
      <c r="L90" s="17" t="s">
        <v>40329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7.75" customHeight="1" x14ac:dyDescent="0.25">
      <c r="A91" s="13">
        <v>85</v>
      </c>
      <c r="B91" s="13" t="s">
        <v>40330</v>
      </c>
      <c r="C91" s="13" t="s">
        <v>40331</v>
      </c>
      <c r="D91" s="14" t="s">
        <v>40332</v>
      </c>
      <c r="E91" s="15" t="s">
        <v>1282</v>
      </c>
      <c r="F91" s="13" t="s">
        <v>7097</v>
      </c>
      <c r="G91" s="16" t="s">
        <v>3346</v>
      </c>
      <c r="H91" s="13" t="s">
        <v>259</v>
      </c>
      <c r="I91" s="13" t="s">
        <v>40018</v>
      </c>
      <c r="J91" s="13" t="s">
        <v>40018</v>
      </c>
      <c r="K91" s="13" t="s">
        <v>40333</v>
      </c>
      <c r="L91" s="17" t="s">
        <v>40334</v>
      </c>
      <c r="M91" s="18">
        <v>5888000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7.75" customHeight="1" x14ac:dyDescent="0.25">
      <c r="A92" s="13">
        <v>86</v>
      </c>
      <c r="B92" s="13" t="s">
        <v>40335</v>
      </c>
      <c r="C92" s="13" t="s">
        <v>2619</v>
      </c>
      <c r="D92" s="14" t="s">
        <v>1344</v>
      </c>
      <c r="E92" s="15" t="s">
        <v>93</v>
      </c>
      <c r="F92" s="13" t="s">
        <v>1258</v>
      </c>
      <c r="G92" s="16" t="s">
        <v>836</v>
      </c>
      <c r="H92" s="13" t="s">
        <v>259</v>
      </c>
      <c r="I92" s="13" t="s">
        <v>40018</v>
      </c>
      <c r="J92" s="13" t="s">
        <v>40018</v>
      </c>
      <c r="K92" s="13" t="s">
        <v>40336</v>
      </c>
      <c r="L92" s="17" t="s">
        <v>40337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7.75" customHeight="1" x14ac:dyDescent="0.25">
      <c r="A93" s="13">
        <v>87</v>
      </c>
      <c r="B93" s="13" t="s">
        <v>40338</v>
      </c>
      <c r="C93" s="13" t="s">
        <v>40339</v>
      </c>
      <c r="D93" s="14" t="s">
        <v>1072</v>
      </c>
      <c r="E93" s="15" t="s">
        <v>497</v>
      </c>
      <c r="F93" s="13" t="s">
        <v>4284</v>
      </c>
      <c r="G93" s="16" t="s">
        <v>3540</v>
      </c>
      <c r="H93" s="13" t="s">
        <v>259</v>
      </c>
      <c r="I93" s="13" t="s">
        <v>40018</v>
      </c>
      <c r="J93" s="13" t="s">
        <v>40018</v>
      </c>
      <c r="K93" s="13" t="s">
        <v>40340</v>
      </c>
      <c r="L93" s="17" t="s">
        <v>40341</v>
      </c>
      <c r="M93" s="18">
        <v>5888000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7.75" customHeight="1" x14ac:dyDescent="0.25">
      <c r="A94" s="13">
        <v>88</v>
      </c>
      <c r="B94" s="13" t="s">
        <v>40342</v>
      </c>
      <c r="C94" s="13" t="s">
        <v>40343</v>
      </c>
      <c r="D94" s="14" t="s">
        <v>8915</v>
      </c>
      <c r="E94" s="15" t="s">
        <v>395</v>
      </c>
      <c r="F94" s="13" t="s">
        <v>14501</v>
      </c>
      <c r="G94" s="16" t="s">
        <v>4877</v>
      </c>
      <c r="H94" s="13" t="s">
        <v>259</v>
      </c>
      <c r="I94" s="13" t="s">
        <v>40018</v>
      </c>
      <c r="J94" s="13" t="s">
        <v>40018</v>
      </c>
      <c r="K94" s="13" t="s">
        <v>40344</v>
      </c>
      <c r="L94" s="17" t="s">
        <v>40345</v>
      </c>
      <c r="M94" s="18">
        <v>5888000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7.75" customHeight="1" x14ac:dyDescent="0.25">
      <c r="A95" s="13">
        <v>89</v>
      </c>
      <c r="B95" s="13" t="s">
        <v>40346</v>
      </c>
      <c r="C95" s="13" t="s">
        <v>1436</v>
      </c>
      <c r="D95" s="14" t="s">
        <v>1437</v>
      </c>
      <c r="E95" s="15" t="s">
        <v>395</v>
      </c>
      <c r="F95" s="13" t="s">
        <v>1438</v>
      </c>
      <c r="G95" s="16" t="s">
        <v>705</v>
      </c>
      <c r="H95" s="13" t="s">
        <v>259</v>
      </c>
      <c r="I95" s="13" t="s">
        <v>40018</v>
      </c>
      <c r="J95" s="13" t="s">
        <v>40018</v>
      </c>
      <c r="K95" s="13" t="s">
        <v>40347</v>
      </c>
      <c r="L95" s="17" t="s">
        <v>40348</v>
      </c>
      <c r="M95" s="18">
        <v>5129000</v>
      </c>
      <c r="N95" s="19"/>
      <c r="O95" s="20" t="str">
        <f t="shared" si="2"/>
        <v>T4</v>
      </c>
      <c r="R95" s="21" t="str">
        <f t="shared" si="3"/>
        <v>NH 18-19T4</v>
      </c>
    </row>
    <row r="96" spans="1:18" ht="27.75" customHeight="1" x14ac:dyDescent="0.25">
      <c r="A96" s="13">
        <v>90</v>
      </c>
      <c r="B96" s="13" t="s">
        <v>40349</v>
      </c>
      <c r="C96" s="13" t="s">
        <v>20984</v>
      </c>
      <c r="D96" s="14" t="s">
        <v>20985</v>
      </c>
      <c r="E96" s="15" t="s">
        <v>861</v>
      </c>
      <c r="F96" s="13" t="s">
        <v>7115</v>
      </c>
      <c r="G96" s="16" t="s">
        <v>5992</v>
      </c>
      <c r="H96" s="13" t="s">
        <v>259</v>
      </c>
      <c r="I96" s="13" t="s">
        <v>40018</v>
      </c>
      <c r="J96" s="13" t="s">
        <v>40018</v>
      </c>
      <c r="K96" s="13" t="s">
        <v>40350</v>
      </c>
      <c r="L96" s="17" t="s">
        <v>40351</v>
      </c>
      <c r="M96" s="18">
        <v>3584000</v>
      </c>
      <c r="N96" s="19"/>
      <c r="O96" s="20" t="str">
        <f t="shared" si="2"/>
        <v>CĐ</v>
      </c>
      <c r="R96" s="21" t="str">
        <f t="shared" si="3"/>
        <v>CĐ</v>
      </c>
    </row>
    <row r="97" spans="1:18" ht="27.75" customHeight="1" x14ac:dyDescent="0.25">
      <c r="A97" s="13">
        <v>91</v>
      </c>
      <c r="B97" s="13" t="s">
        <v>40352</v>
      </c>
      <c r="C97" s="13" t="s">
        <v>40353</v>
      </c>
      <c r="D97" s="14" t="s">
        <v>21808</v>
      </c>
      <c r="E97" s="15" t="s">
        <v>223</v>
      </c>
      <c r="F97" s="13" t="s">
        <v>12734</v>
      </c>
      <c r="G97" s="16" t="s">
        <v>13635</v>
      </c>
      <c r="H97" s="13" t="s">
        <v>259</v>
      </c>
      <c r="I97" s="13" t="s">
        <v>40018</v>
      </c>
      <c r="J97" s="13" t="s">
        <v>40018</v>
      </c>
      <c r="K97" s="13" t="s">
        <v>40354</v>
      </c>
      <c r="L97" s="17" t="s">
        <v>40355</v>
      </c>
      <c r="M97" s="18">
        <v>4096000</v>
      </c>
      <c r="N97" s="19"/>
      <c r="O97" s="20" t="str">
        <f t="shared" si="2"/>
        <v>C1</v>
      </c>
      <c r="R97" s="21" t="str">
        <f t="shared" si="3"/>
        <v>C1</v>
      </c>
    </row>
    <row r="98" spans="1:18" ht="27.75" customHeight="1" x14ac:dyDescent="0.25">
      <c r="A98" s="13">
        <v>92</v>
      </c>
      <c r="B98" s="13" t="s">
        <v>40356</v>
      </c>
      <c r="C98" s="13" t="s">
        <v>40357</v>
      </c>
      <c r="D98" s="14" t="s">
        <v>40358</v>
      </c>
      <c r="E98" s="15" t="s">
        <v>115</v>
      </c>
      <c r="F98" s="13" t="s">
        <v>11840</v>
      </c>
      <c r="G98" s="16" t="s">
        <v>5275</v>
      </c>
      <c r="H98" s="13" t="s">
        <v>259</v>
      </c>
      <c r="I98" s="13" t="s">
        <v>40018</v>
      </c>
      <c r="J98" s="13" t="s">
        <v>40018</v>
      </c>
      <c r="K98" s="13" t="s">
        <v>40359</v>
      </c>
      <c r="L98" s="17" t="s">
        <v>40360</v>
      </c>
      <c r="M98" s="18">
        <v>5888000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7.75" customHeight="1" x14ac:dyDescent="0.25">
      <c r="A99" s="13">
        <v>93</v>
      </c>
      <c r="B99" s="13" t="s">
        <v>40361</v>
      </c>
      <c r="C99" s="13" t="s">
        <v>12324</v>
      </c>
      <c r="D99" s="14" t="s">
        <v>928</v>
      </c>
      <c r="E99" s="15" t="s">
        <v>115</v>
      </c>
      <c r="F99" s="13" t="s">
        <v>12325</v>
      </c>
      <c r="G99" s="16" t="s">
        <v>7840</v>
      </c>
      <c r="H99" s="13" t="s">
        <v>259</v>
      </c>
      <c r="I99" s="13" t="s">
        <v>40018</v>
      </c>
      <c r="J99" s="13" t="s">
        <v>40018</v>
      </c>
      <c r="K99" s="13" t="s">
        <v>40362</v>
      </c>
      <c r="L99" s="17" t="s">
        <v>40363</v>
      </c>
      <c r="M99" s="18">
        <v>3584000</v>
      </c>
      <c r="N99" s="19"/>
      <c r="O99" s="20" t="str">
        <f t="shared" si="2"/>
        <v>C1</v>
      </c>
      <c r="R99" s="21" t="str">
        <f t="shared" si="3"/>
        <v>C1</v>
      </c>
    </row>
    <row r="100" spans="1:18" ht="27.75" customHeight="1" x14ac:dyDescent="0.25">
      <c r="A100" s="13">
        <v>94</v>
      </c>
      <c r="B100" s="13" t="s">
        <v>40364</v>
      </c>
      <c r="C100" s="13" t="s">
        <v>40365</v>
      </c>
      <c r="D100" s="14" t="s">
        <v>1294</v>
      </c>
      <c r="E100" s="15" t="s">
        <v>2369</v>
      </c>
      <c r="F100" s="13" t="s">
        <v>4184</v>
      </c>
      <c r="G100" s="16" t="s">
        <v>3306</v>
      </c>
      <c r="H100" s="13" t="s">
        <v>259</v>
      </c>
      <c r="I100" s="13" t="s">
        <v>40018</v>
      </c>
      <c r="J100" s="13" t="s">
        <v>40018</v>
      </c>
      <c r="K100" s="13" t="s">
        <v>40366</v>
      </c>
      <c r="L100" s="17" t="s">
        <v>40367</v>
      </c>
      <c r="M100" s="18">
        <v>5120000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7.75" customHeight="1" x14ac:dyDescent="0.25">
      <c r="A101" s="13">
        <v>95</v>
      </c>
      <c r="B101" s="13" t="s">
        <v>40368</v>
      </c>
      <c r="C101" s="13" t="s">
        <v>11188</v>
      </c>
      <c r="D101" s="14" t="s">
        <v>9916</v>
      </c>
      <c r="E101" s="15" t="s">
        <v>33</v>
      </c>
      <c r="F101" s="13" t="s">
        <v>7464</v>
      </c>
      <c r="G101" s="16" t="s">
        <v>6271</v>
      </c>
      <c r="H101" s="13" t="s">
        <v>259</v>
      </c>
      <c r="I101" s="13" t="s">
        <v>40018</v>
      </c>
      <c r="J101" s="13" t="s">
        <v>40018</v>
      </c>
      <c r="K101" s="13" t="s">
        <v>40369</v>
      </c>
      <c r="L101" s="17" t="s">
        <v>40370</v>
      </c>
      <c r="M101" s="18">
        <v>4608000</v>
      </c>
      <c r="N101" s="19"/>
      <c r="O101" s="20" t="str">
        <f t="shared" si="2"/>
        <v>CĐ</v>
      </c>
      <c r="R101" s="21" t="str">
        <f t="shared" si="3"/>
        <v>CĐ</v>
      </c>
    </row>
    <row r="102" spans="1:18" ht="27.75" customHeight="1" x14ac:dyDescent="0.25">
      <c r="A102" s="13">
        <v>96</v>
      </c>
      <c r="B102" s="13" t="s">
        <v>40371</v>
      </c>
      <c r="C102" s="13" t="s">
        <v>40372</v>
      </c>
      <c r="D102" s="14" t="s">
        <v>23873</v>
      </c>
      <c r="E102" s="15" t="s">
        <v>6031</v>
      </c>
      <c r="F102" s="13" t="s">
        <v>3766</v>
      </c>
      <c r="G102" s="16" t="s">
        <v>5017</v>
      </c>
      <c r="H102" s="13" t="s">
        <v>259</v>
      </c>
      <c r="I102" s="13" t="s">
        <v>40018</v>
      </c>
      <c r="J102" s="13" t="s">
        <v>40018</v>
      </c>
      <c r="K102" s="13" t="s">
        <v>40373</v>
      </c>
      <c r="L102" s="17" t="s">
        <v>40374</v>
      </c>
      <c r="M102" s="18">
        <v>5120000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7.75" customHeight="1" x14ac:dyDescent="0.25">
      <c r="A103" s="13">
        <v>97</v>
      </c>
      <c r="B103" s="13" t="s">
        <v>40375</v>
      </c>
      <c r="C103" s="13" t="s">
        <v>40376</v>
      </c>
      <c r="D103" s="14" t="s">
        <v>12617</v>
      </c>
      <c r="E103" s="15" t="s">
        <v>154</v>
      </c>
      <c r="F103" s="13" t="s">
        <v>40377</v>
      </c>
      <c r="G103" s="16" t="s">
        <v>5017</v>
      </c>
      <c r="H103" s="13" t="s">
        <v>259</v>
      </c>
      <c r="I103" s="13" t="s">
        <v>40018</v>
      </c>
      <c r="J103" s="13" t="s">
        <v>40018</v>
      </c>
      <c r="K103" s="13" t="s">
        <v>40378</v>
      </c>
      <c r="L103" s="17" t="s">
        <v>40379</v>
      </c>
      <c r="M103" s="18">
        <v>5120000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7.75" customHeight="1" x14ac:dyDescent="0.25">
      <c r="A104" s="13">
        <v>98</v>
      </c>
      <c r="B104" s="13" t="s">
        <v>40380</v>
      </c>
      <c r="C104" s="13" t="s">
        <v>16248</v>
      </c>
      <c r="D104" s="14" t="s">
        <v>8283</v>
      </c>
      <c r="E104" s="15" t="s">
        <v>470</v>
      </c>
      <c r="F104" s="13" t="s">
        <v>1151</v>
      </c>
      <c r="G104" s="16" t="s">
        <v>7915</v>
      </c>
      <c r="H104" s="13" t="s">
        <v>259</v>
      </c>
      <c r="I104" s="13" t="s">
        <v>40018</v>
      </c>
      <c r="J104" s="13" t="s">
        <v>40018</v>
      </c>
      <c r="K104" s="13" t="s">
        <v>40381</v>
      </c>
      <c r="L104" s="17" t="s">
        <v>40382</v>
      </c>
      <c r="M104" s="18">
        <v>3350000</v>
      </c>
      <c r="N104" s="19"/>
      <c r="O104" s="20" t="str">
        <f t="shared" si="2"/>
        <v>TCN</v>
      </c>
      <c r="R104" s="21" t="str">
        <f t="shared" si="3"/>
        <v>TCN</v>
      </c>
    </row>
    <row r="105" spans="1:18" ht="27.75" customHeight="1" x14ac:dyDescent="0.25">
      <c r="A105" s="13">
        <v>99</v>
      </c>
      <c r="B105" s="13" t="s">
        <v>40383</v>
      </c>
      <c r="C105" s="13" t="s">
        <v>20941</v>
      </c>
      <c r="D105" s="14" t="s">
        <v>249</v>
      </c>
      <c r="E105" s="15" t="s">
        <v>1244</v>
      </c>
      <c r="F105" s="13" t="s">
        <v>20942</v>
      </c>
      <c r="G105" s="16" t="s">
        <v>5815</v>
      </c>
      <c r="H105" s="13" t="s">
        <v>259</v>
      </c>
      <c r="I105" s="13" t="s">
        <v>40018</v>
      </c>
      <c r="J105" s="13" t="s">
        <v>40018</v>
      </c>
      <c r="K105" s="13" t="s">
        <v>40384</v>
      </c>
      <c r="L105" s="17" t="s">
        <v>40385</v>
      </c>
      <c r="M105" s="18">
        <v>3350000</v>
      </c>
      <c r="N105" s="19"/>
      <c r="O105" s="20" t="str">
        <f t="shared" si="2"/>
        <v>TCN</v>
      </c>
      <c r="R105" s="21" t="str">
        <f t="shared" si="3"/>
        <v>TCN</v>
      </c>
    </row>
    <row r="106" spans="1:18" ht="27.75" customHeight="1" x14ac:dyDescent="0.25">
      <c r="A106" s="13">
        <v>100</v>
      </c>
      <c r="B106" s="13" t="s">
        <v>40386</v>
      </c>
      <c r="C106" s="13" t="s">
        <v>40387</v>
      </c>
      <c r="D106" s="14" t="s">
        <v>7034</v>
      </c>
      <c r="E106" s="15" t="s">
        <v>15</v>
      </c>
      <c r="F106" s="13" t="s">
        <v>5474</v>
      </c>
      <c r="G106" s="16" t="s">
        <v>4537</v>
      </c>
      <c r="H106" s="13" t="s">
        <v>259</v>
      </c>
      <c r="I106" s="13" t="s">
        <v>40018</v>
      </c>
      <c r="J106" s="13" t="s">
        <v>40018</v>
      </c>
      <c r="K106" s="13" t="s">
        <v>40388</v>
      </c>
      <c r="L106" s="17" t="s">
        <v>40389</v>
      </c>
      <c r="M106" s="18">
        <v>5120000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7.75" customHeight="1" x14ac:dyDescent="0.25">
      <c r="A107" s="13">
        <v>101</v>
      </c>
      <c r="B107" s="13" t="s">
        <v>40390</v>
      </c>
      <c r="C107" s="13" t="s">
        <v>6676</v>
      </c>
      <c r="D107" s="14" t="s">
        <v>6677</v>
      </c>
      <c r="E107" s="15" t="s">
        <v>458</v>
      </c>
      <c r="F107" s="13" t="s">
        <v>1493</v>
      </c>
      <c r="G107" s="16" t="s">
        <v>6102</v>
      </c>
      <c r="H107" s="13" t="s">
        <v>259</v>
      </c>
      <c r="I107" s="13" t="s">
        <v>40018</v>
      </c>
      <c r="J107" s="13" t="s">
        <v>40018</v>
      </c>
      <c r="K107" s="13" t="s">
        <v>40391</v>
      </c>
      <c r="L107" s="17" t="s">
        <v>40392</v>
      </c>
      <c r="M107" s="18">
        <v>4370000</v>
      </c>
      <c r="N107" s="19"/>
      <c r="O107" s="20" t="str">
        <f t="shared" si="2"/>
        <v>T4</v>
      </c>
      <c r="R107" s="21" t="str">
        <f t="shared" si="3"/>
        <v>NH 18-19T4</v>
      </c>
    </row>
    <row r="108" spans="1:18" ht="27.75" customHeight="1" x14ac:dyDescent="0.25">
      <c r="A108" s="13">
        <v>102</v>
      </c>
      <c r="B108" s="13" t="s">
        <v>40393</v>
      </c>
      <c r="C108" s="13" t="s">
        <v>40394</v>
      </c>
      <c r="D108" s="14" t="s">
        <v>353</v>
      </c>
      <c r="E108" s="15" t="s">
        <v>115</v>
      </c>
      <c r="F108" s="13" t="s">
        <v>4325</v>
      </c>
      <c r="G108" s="16" t="s">
        <v>2069</v>
      </c>
      <c r="H108" s="13" t="s">
        <v>259</v>
      </c>
      <c r="I108" s="13" t="s">
        <v>40018</v>
      </c>
      <c r="J108" s="13" t="s">
        <v>40018</v>
      </c>
      <c r="K108" s="13" t="s">
        <v>40395</v>
      </c>
      <c r="L108" s="17" t="s">
        <v>40396</v>
      </c>
      <c r="M108" s="18">
        <v>4752000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7.75" customHeight="1" x14ac:dyDescent="0.25">
      <c r="A109" s="13">
        <v>103</v>
      </c>
      <c r="B109" s="13" t="s">
        <v>40397</v>
      </c>
      <c r="C109" s="13" t="s">
        <v>28677</v>
      </c>
      <c r="D109" s="14" t="s">
        <v>1301</v>
      </c>
      <c r="E109" s="15" t="s">
        <v>28678</v>
      </c>
      <c r="F109" s="13" t="s">
        <v>13264</v>
      </c>
      <c r="G109" s="16" t="s">
        <v>6399</v>
      </c>
      <c r="H109" s="13" t="s">
        <v>259</v>
      </c>
      <c r="I109" s="13" t="s">
        <v>40018</v>
      </c>
      <c r="J109" s="13" t="s">
        <v>40018</v>
      </c>
      <c r="K109" s="13" t="s">
        <v>40398</v>
      </c>
      <c r="L109" s="17" t="s">
        <v>40399</v>
      </c>
      <c r="M109" s="18">
        <v>3584000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7.75" customHeight="1" x14ac:dyDescent="0.25">
      <c r="A110" s="13">
        <v>104</v>
      </c>
      <c r="B110" s="13" t="s">
        <v>40400</v>
      </c>
      <c r="C110" s="13" t="s">
        <v>7011</v>
      </c>
      <c r="D110" s="14" t="s">
        <v>7012</v>
      </c>
      <c r="E110" s="15" t="s">
        <v>649</v>
      </c>
      <c r="F110" s="13" t="s">
        <v>7013</v>
      </c>
      <c r="G110" s="16" t="s">
        <v>4131</v>
      </c>
      <c r="H110" s="13" t="s">
        <v>259</v>
      </c>
      <c r="I110" s="13" t="s">
        <v>40018</v>
      </c>
      <c r="J110" s="13" t="s">
        <v>40018</v>
      </c>
      <c r="K110" s="13" t="s">
        <v>40401</v>
      </c>
      <c r="L110" s="17" t="s">
        <v>40402</v>
      </c>
      <c r="M110" s="18">
        <v>5376000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7.75" customHeight="1" x14ac:dyDescent="0.25">
      <c r="A111" s="13">
        <v>105</v>
      </c>
      <c r="B111" s="13" t="s">
        <v>40403</v>
      </c>
      <c r="C111" s="13" t="s">
        <v>40404</v>
      </c>
      <c r="D111" s="14" t="s">
        <v>40405</v>
      </c>
      <c r="E111" s="15" t="s">
        <v>941</v>
      </c>
      <c r="F111" s="13" t="s">
        <v>3784</v>
      </c>
      <c r="G111" s="16" t="s">
        <v>3475</v>
      </c>
      <c r="H111" s="13" t="s">
        <v>259</v>
      </c>
      <c r="I111" s="13" t="s">
        <v>40018</v>
      </c>
      <c r="J111" s="13" t="s">
        <v>40018</v>
      </c>
      <c r="K111" s="13" t="s">
        <v>40406</v>
      </c>
      <c r="L111" s="17" t="s">
        <v>40407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7.75" customHeight="1" x14ac:dyDescent="0.25">
      <c r="A112" s="13">
        <v>106</v>
      </c>
      <c r="B112" s="13" t="s">
        <v>40408</v>
      </c>
      <c r="C112" s="13" t="s">
        <v>6860</v>
      </c>
      <c r="D112" s="14" t="s">
        <v>6861</v>
      </c>
      <c r="E112" s="15" t="s">
        <v>19</v>
      </c>
      <c r="F112" s="13" t="s">
        <v>6862</v>
      </c>
      <c r="G112" s="16" t="s">
        <v>171</v>
      </c>
      <c r="H112" s="13" t="s">
        <v>259</v>
      </c>
      <c r="I112" s="13" t="s">
        <v>40018</v>
      </c>
      <c r="J112" s="13" t="s">
        <v>40018</v>
      </c>
      <c r="K112" s="13" t="s">
        <v>40409</v>
      </c>
      <c r="L112" s="17" t="s">
        <v>40410</v>
      </c>
      <c r="M112" s="18">
        <v>5352000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7.75" customHeight="1" x14ac:dyDescent="0.25">
      <c r="A113" s="13">
        <v>107</v>
      </c>
      <c r="B113" s="13" t="s">
        <v>40411</v>
      </c>
      <c r="C113" s="13" t="s">
        <v>40412</v>
      </c>
      <c r="D113" s="14" t="s">
        <v>140</v>
      </c>
      <c r="E113" s="15" t="s">
        <v>666</v>
      </c>
      <c r="F113" s="13" t="s">
        <v>1419</v>
      </c>
      <c r="G113" s="16" t="s">
        <v>4568</v>
      </c>
      <c r="H113" s="13" t="s">
        <v>259</v>
      </c>
      <c r="I113" s="13" t="s">
        <v>40018</v>
      </c>
      <c r="J113" s="13" t="s">
        <v>40018</v>
      </c>
      <c r="K113" s="13" t="s">
        <v>40413</v>
      </c>
      <c r="L113" s="17" t="s">
        <v>40414</v>
      </c>
      <c r="M113" s="18">
        <v>5129000</v>
      </c>
      <c r="N113" s="19"/>
      <c r="O113" s="20" t="str">
        <f t="shared" si="2"/>
        <v>T4</v>
      </c>
      <c r="R113" s="21" t="str">
        <f t="shared" si="3"/>
        <v>NH 18-19T4</v>
      </c>
    </row>
    <row r="114" spans="1:18" ht="27.75" customHeight="1" x14ac:dyDescent="0.25">
      <c r="A114" s="13">
        <v>108</v>
      </c>
      <c r="B114" s="13" t="s">
        <v>40415</v>
      </c>
      <c r="C114" s="13" t="s">
        <v>3878</v>
      </c>
      <c r="D114" s="14" t="s">
        <v>3879</v>
      </c>
      <c r="E114" s="15" t="s">
        <v>250</v>
      </c>
      <c r="F114" s="13" t="s">
        <v>3546</v>
      </c>
      <c r="G114" s="16" t="s">
        <v>3306</v>
      </c>
      <c r="H114" s="13" t="s">
        <v>259</v>
      </c>
      <c r="I114" s="13" t="s">
        <v>40018</v>
      </c>
      <c r="J114" s="13" t="s">
        <v>40018</v>
      </c>
      <c r="K114" s="13" t="s">
        <v>40416</v>
      </c>
      <c r="L114" s="17" t="s">
        <v>40417</v>
      </c>
      <c r="M114" s="18">
        <v>5120000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7.75" customHeight="1" x14ac:dyDescent="0.25">
      <c r="A115" s="13">
        <v>109</v>
      </c>
      <c r="B115" s="13" t="s">
        <v>40418</v>
      </c>
      <c r="C115" s="13" t="s">
        <v>40419</v>
      </c>
      <c r="D115" s="14" t="s">
        <v>249</v>
      </c>
      <c r="E115" s="15" t="s">
        <v>250</v>
      </c>
      <c r="F115" s="13" t="s">
        <v>8218</v>
      </c>
      <c r="G115" s="16" t="s">
        <v>3306</v>
      </c>
      <c r="H115" s="13" t="s">
        <v>259</v>
      </c>
      <c r="I115" s="13" t="s">
        <v>40018</v>
      </c>
      <c r="J115" s="13" t="s">
        <v>40018</v>
      </c>
      <c r="K115" s="13" t="s">
        <v>40420</v>
      </c>
      <c r="L115" s="17" t="s">
        <v>40421</v>
      </c>
      <c r="M115" s="18">
        <v>5120000</v>
      </c>
      <c r="N115" s="19"/>
      <c r="O115" s="20" t="str">
        <f t="shared" si="2"/>
        <v>C1</v>
      </c>
      <c r="R115" s="21" t="str">
        <f t="shared" si="3"/>
        <v>NH 18-19C1</v>
      </c>
    </row>
    <row r="116" spans="1:18" ht="27.75" customHeight="1" x14ac:dyDescent="0.25">
      <c r="A116" s="13">
        <v>110</v>
      </c>
      <c r="B116" s="13" t="s">
        <v>40422</v>
      </c>
      <c r="C116" s="13" t="s">
        <v>3468</v>
      </c>
      <c r="D116" s="14" t="s">
        <v>114</v>
      </c>
      <c r="E116" s="15" t="s">
        <v>2043</v>
      </c>
      <c r="F116" s="13" t="s">
        <v>2397</v>
      </c>
      <c r="G116" s="16" t="s">
        <v>3306</v>
      </c>
      <c r="H116" s="13" t="s">
        <v>259</v>
      </c>
      <c r="I116" s="13" t="s">
        <v>40018</v>
      </c>
      <c r="J116" s="13" t="s">
        <v>40018</v>
      </c>
      <c r="K116" s="13" t="s">
        <v>40423</v>
      </c>
      <c r="L116" s="17" t="s">
        <v>40424</v>
      </c>
      <c r="M116" s="18">
        <v>5120000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7.75" customHeight="1" x14ac:dyDescent="0.25">
      <c r="A117" s="13">
        <v>111</v>
      </c>
      <c r="B117" s="13" t="s">
        <v>40425</v>
      </c>
      <c r="C117" s="13" t="s">
        <v>28866</v>
      </c>
      <c r="D117" s="14" t="s">
        <v>7211</v>
      </c>
      <c r="E117" s="15" t="s">
        <v>1574</v>
      </c>
      <c r="F117" s="13" t="s">
        <v>28867</v>
      </c>
      <c r="G117" s="16" t="s">
        <v>6282</v>
      </c>
      <c r="H117" s="13" t="s">
        <v>259</v>
      </c>
      <c r="I117" s="13" t="s">
        <v>40018</v>
      </c>
      <c r="J117" s="13" t="s">
        <v>40018</v>
      </c>
      <c r="K117" s="13" t="s">
        <v>40426</v>
      </c>
      <c r="L117" s="17" t="s">
        <v>40427</v>
      </c>
      <c r="M117" s="18">
        <v>3584000</v>
      </c>
      <c r="N117" s="19"/>
      <c r="O117" s="20" t="str">
        <f t="shared" si="2"/>
        <v>CĐ</v>
      </c>
      <c r="R117" s="21" t="str">
        <f t="shared" si="3"/>
        <v>CĐ</v>
      </c>
    </row>
    <row r="118" spans="1:18" ht="27.75" customHeight="1" x14ac:dyDescent="0.25">
      <c r="A118" s="13">
        <v>112</v>
      </c>
      <c r="B118" s="13" t="s">
        <v>40428</v>
      </c>
      <c r="C118" s="13" t="s">
        <v>10148</v>
      </c>
      <c r="D118" s="14" t="s">
        <v>10149</v>
      </c>
      <c r="E118" s="15" t="s">
        <v>93</v>
      </c>
      <c r="F118" s="13" t="s">
        <v>10150</v>
      </c>
      <c r="G118" s="16" t="s">
        <v>7499</v>
      </c>
      <c r="H118" s="13" t="s">
        <v>259</v>
      </c>
      <c r="I118" s="13" t="s">
        <v>40018</v>
      </c>
      <c r="J118" s="13" t="s">
        <v>40018</v>
      </c>
      <c r="K118" s="13" t="s">
        <v>40429</v>
      </c>
      <c r="L118" s="17" t="s">
        <v>40430</v>
      </c>
      <c r="M118" s="18">
        <v>3840000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7.75" customHeight="1" x14ac:dyDescent="0.25">
      <c r="A119" s="13">
        <v>113</v>
      </c>
      <c r="B119" s="13" t="s">
        <v>40431</v>
      </c>
      <c r="C119" s="13" t="s">
        <v>40432</v>
      </c>
      <c r="D119" s="14" t="s">
        <v>40433</v>
      </c>
      <c r="E119" s="15" t="s">
        <v>822</v>
      </c>
      <c r="F119" s="13" t="s">
        <v>12829</v>
      </c>
      <c r="G119" s="16" t="s">
        <v>3346</v>
      </c>
      <c r="H119" s="13" t="s">
        <v>259</v>
      </c>
      <c r="I119" s="13" t="s">
        <v>40018</v>
      </c>
      <c r="J119" s="13" t="s">
        <v>40018</v>
      </c>
      <c r="K119" s="13" t="s">
        <v>40434</v>
      </c>
      <c r="L119" s="17" t="s">
        <v>40435</v>
      </c>
      <c r="M119" s="18">
        <v>5888000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7.75" customHeight="1" x14ac:dyDescent="0.25">
      <c r="A120" s="13">
        <v>114</v>
      </c>
      <c r="B120" s="13" t="s">
        <v>40436</v>
      </c>
      <c r="C120" s="13" t="s">
        <v>40437</v>
      </c>
      <c r="D120" s="14" t="s">
        <v>40438</v>
      </c>
      <c r="E120" s="15" t="s">
        <v>250</v>
      </c>
      <c r="F120" s="13" t="s">
        <v>4024</v>
      </c>
      <c r="G120" s="16" t="s">
        <v>31447</v>
      </c>
      <c r="H120" s="13" t="s">
        <v>259</v>
      </c>
      <c r="I120" s="13" t="s">
        <v>40018</v>
      </c>
      <c r="J120" s="13" t="s">
        <v>40018</v>
      </c>
      <c r="K120" s="13" t="s">
        <v>40439</v>
      </c>
      <c r="L120" s="17" t="s">
        <v>40440</v>
      </c>
      <c r="M120" s="18">
        <v>5129000</v>
      </c>
      <c r="N120" s="19"/>
      <c r="O120" s="20" t="str">
        <f t="shared" si="2"/>
        <v>T4</v>
      </c>
      <c r="R120" s="21" t="str">
        <f t="shared" si="3"/>
        <v>NH 18-19T4</v>
      </c>
    </row>
    <row r="121" spans="1:18" ht="27.75" customHeight="1" x14ac:dyDescent="0.25">
      <c r="A121" s="13">
        <v>115</v>
      </c>
      <c r="B121" s="13" t="s">
        <v>40441</v>
      </c>
      <c r="C121" s="13" t="s">
        <v>40442</v>
      </c>
      <c r="D121" s="14" t="s">
        <v>464</v>
      </c>
      <c r="E121" s="15" t="s">
        <v>3724</v>
      </c>
      <c r="F121" s="13" t="s">
        <v>4184</v>
      </c>
      <c r="G121" s="16" t="s">
        <v>2062</v>
      </c>
      <c r="H121" s="13" t="s">
        <v>259</v>
      </c>
      <c r="I121" s="13" t="s">
        <v>40018</v>
      </c>
      <c r="J121" s="13" t="s">
        <v>40018</v>
      </c>
      <c r="K121" s="13" t="s">
        <v>40443</v>
      </c>
      <c r="L121" s="17" t="s">
        <v>40444</v>
      </c>
      <c r="M121" s="18">
        <v>4237000</v>
      </c>
      <c r="N121" s="19"/>
      <c r="O121" s="20" t="str">
        <f t="shared" si="2"/>
        <v>T2</v>
      </c>
      <c r="R121" s="21" t="str">
        <f t="shared" si="3"/>
        <v>NH 18-19T2</v>
      </c>
    </row>
    <row r="122" spans="1:18" ht="27.75" customHeight="1" x14ac:dyDescent="0.25">
      <c r="A122" s="13">
        <v>116</v>
      </c>
      <c r="B122" s="13" t="s">
        <v>40445</v>
      </c>
      <c r="C122" s="13" t="s">
        <v>4526</v>
      </c>
      <c r="D122" s="14" t="s">
        <v>4527</v>
      </c>
      <c r="E122" s="15" t="s">
        <v>4528</v>
      </c>
      <c r="F122" s="13" t="s">
        <v>4529</v>
      </c>
      <c r="G122" s="16" t="s">
        <v>4530</v>
      </c>
      <c r="H122" s="13" t="s">
        <v>259</v>
      </c>
      <c r="I122" s="13" t="s">
        <v>40018</v>
      </c>
      <c r="J122" s="13" t="s">
        <v>40018</v>
      </c>
      <c r="K122" s="13" t="s">
        <v>40446</v>
      </c>
      <c r="L122" s="17" t="s">
        <v>40447</v>
      </c>
      <c r="M122" s="18">
        <v>5888000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7.75" customHeight="1" x14ac:dyDescent="0.25">
      <c r="A123" s="13">
        <v>117</v>
      </c>
      <c r="B123" s="13" t="s">
        <v>40448</v>
      </c>
      <c r="C123" s="13" t="s">
        <v>31137</v>
      </c>
      <c r="D123" s="14" t="s">
        <v>9637</v>
      </c>
      <c r="E123" s="15" t="s">
        <v>2043</v>
      </c>
      <c r="F123" s="13" t="s">
        <v>25912</v>
      </c>
      <c r="G123" s="16" t="s">
        <v>6942</v>
      </c>
      <c r="H123" s="13" t="s">
        <v>259</v>
      </c>
      <c r="I123" s="13" t="s">
        <v>40018</v>
      </c>
      <c r="J123" s="13" t="s">
        <v>40018</v>
      </c>
      <c r="K123" s="13" t="s">
        <v>40449</v>
      </c>
      <c r="L123" s="17" t="s">
        <v>40450</v>
      </c>
      <c r="M123" s="18">
        <v>4352000</v>
      </c>
      <c r="N123" s="19"/>
      <c r="O123" s="20" t="str">
        <f t="shared" si="2"/>
        <v>CĐ</v>
      </c>
      <c r="R123" s="21" t="str">
        <f t="shared" si="3"/>
        <v>CĐ</v>
      </c>
    </row>
    <row r="124" spans="1:18" ht="27.75" customHeight="1" x14ac:dyDescent="0.25">
      <c r="A124" s="13">
        <v>118</v>
      </c>
      <c r="B124" s="13" t="s">
        <v>40451</v>
      </c>
      <c r="C124" s="13" t="s">
        <v>16145</v>
      </c>
      <c r="D124" s="14" t="s">
        <v>7127</v>
      </c>
      <c r="E124" s="15" t="s">
        <v>154</v>
      </c>
      <c r="F124" s="13" t="s">
        <v>16146</v>
      </c>
      <c r="G124" s="16" t="s">
        <v>7915</v>
      </c>
      <c r="H124" s="13" t="s">
        <v>259</v>
      </c>
      <c r="I124" s="13" t="s">
        <v>40018</v>
      </c>
      <c r="J124" s="13" t="s">
        <v>40018</v>
      </c>
      <c r="K124" s="13" t="s">
        <v>40452</v>
      </c>
      <c r="L124" s="17" t="s">
        <v>40453</v>
      </c>
      <c r="M124" s="18">
        <v>3350000</v>
      </c>
      <c r="N124" s="19"/>
      <c r="O124" s="20" t="str">
        <f t="shared" si="2"/>
        <v>TCN</v>
      </c>
      <c r="R124" s="21" t="str">
        <f t="shared" si="3"/>
        <v>TCN</v>
      </c>
    </row>
    <row r="125" spans="1:18" ht="27.75" customHeight="1" x14ac:dyDescent="0.25">
      <c r="A125" s="13">
        <v>119</v>
      </c>
      <c r="B125" s="13" t="s">
        <v>40454</v>
      </c>
      <c r="C125" s="13" t="s">
        <v>2476</v>
      </c>
      <c r="D125" s="14" t="s">
        <v>2477</v>
      </c>
      <c r="E125" s="15" t="s">
        <v>115</v>
      </c>
      <c r="F125" s="13" t="s">
        <v>202</v>
      </c>
      <c r="G125" s="16" t="s">
        <v>836</v>
      </c>
      <c r="H125" s="13" t="s">
        <v>259</v>
      </c>
      <c r="I125" s="13" t="s">
        <v>40018</v>
      </c>
      <c r="J125" s="13" t="s">
        <v>40018</v>
      </c>
      <c r="K125" s="13" t="s">
        <v>40455</v>
      </c>
      <c r="L125" s="17" t="s">
        <v>40456</v>
      </c>
      <c r="M125" s="18">
        <v>5129000</v>
      </c>
      <c r="N125" s="19"/>
      <c r="O125" s="20" t="str">
        <f t="shared" si="2"/>
        <v>T4</v>
      </c>
      <c r="R125" s="21" t="str">
        <f t="shared" si="3"/>
        <v>NH 18-19T4</v>
      </c>
    </row>
    <row r="126" spans="1:18" ht="27.75" customHeight="1" x14ac:dyDescent="0.25">
      <c r="A126" s="13">
        <v>120</v>
      </c>
      <c r="B126" s="13" t="s">
        <v>40457</v>
      </c>
      <c r="C126" s="13" t="s">
        <v>40458</v>
      </c>
      <c r="D126" s="14" t="s">
        <v>40459</v>
      </c>
      <c r="E126" s="15" t="s">
        <v>1459</v>
      </c>
      <c r="F126" s="13" t="s">
        <v>8570</v>
      </c>
      <c r="G126" s="16" t="s">
        <v>2828</v>
      </c>
      <c r="H126" s="13" t="s">
        <v>259</v>
      </c>
      <c r="I126" s="13" t="s">
        <v>40018</v>
      </c>
      <c r="J126" s="13" t="s">
        <v>40018</v>
      </c>
      <c r="K126" s="13" t="s">
        <v>40460</v>
      </c>
      <c r="L126" s="17" t="s">
        <v>40461</v>
      </c>
      <c r="M126" s="18">
        <v>5632000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7.75" customHeight="1" x14ac:dyDescent="0.25">
      <c r="A127" s="13">
        <v>121</v>
      </c>
      <c r="B127" s="13" t="s">
        <v>40462</v>
      </c>
      <c r="C127" s="13" t="s">
        <v>6367</v>
      </c>
      <c r="D127" s="14" t="s">
        <v>302</v>
      </c>
      <c r="E127" s="15" t="s">
        <v>1679</v>
      </c>
      <c r="F127" s="13" t="s">
        <v>6368</v>
      </c>
      <c r="G127" s="16" t="s">
        <v>6369</v>
      </c>
      <c r="H127" s="13" t="s">
        <v>259</v>
      </c>
      <c r="I127" s="13" t="s">
        <v>40018</v>
      </c>
      <c r="J127" s="13" t="s">
        <v>40018</v>
      </c>
      <c r="K127" s="13" t="s">
        <v>40463</v>
      </c>
      <c r="L127" s="17" t="s">
        <v>40464</v>
      </c>
      <c r="M127" s="18">
        <v>4096000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7.75" customHeight="1" x14ac:dyDescent="0.25">
      <c r="A128" s="13">
        <v>122</v>
      </c>
      <c r="B128" s="13" t="s">
        <v>40465</v>
      </c>
      <c r="C128" s="13" t="s">
        <v>40466</v>
      </c>
      <c r="D128" s="14" t="s">
        <v>40467</v>
      </c>
      <c r="E128" s="15" t="s">
        <v>223</v>
      </c>
      <c r="F128" s="13" t="s">
        <v>35793</v>
      </c>
      <c r="G128" s="16" t="s">
        <v>30</v>
      </c>
      <c r="H128" s="13" t="s">
        <v>259</v>
      </c>
      <c r="I128" s="13" t="s">
        <v>40018</v>
      </c>
      <c r="J128" s="13" t="s">
        <v>40018</v>
      </c>
      <c r="K128" s="13" t="s">
        <v>40468</v>
      </c>
      <c r="L128" s="17" t="s">
        <v>40469</v>
      </c>
      <c r="M128" s="18">
        <v>5575000</v>
      </c>
      <c r="N128" s="19"/>
      <c r="O128" s="20" t="str">
        <f t="shared" si="2"/>
        <v>T4</v>
      </c>
      <c r="R128" s="21" t="str">
        <f t="shared" si="3"/>
        <v>NH 18-19T4</v>
      </c>
    </row>
    <row r="129" spans="1:19" ht="27.75" customHeight="1" x14ac:dyDescent="0.25">
      <c r="A129" s="13">
        <v>123</v>
      </c>
      <c r="B129" s="13" t="s">
        <v>40470</v>
      </c>
      <c r="C129" s="13" t="s">
        <v>19575</v>
      </c>
      <c r="D129" s="14" t="s">
        <v>6230</v>
      </c>
      <c r="E129" s="15" t="s">
        <v>250</v>
      </c>
      <c r="F129" s="13" t="s">
        <v>19576</v>
      </c>
      <c r="G129" s="16" t="s">
        <v>5992</v>
      </c>
      <c r="H129" s="13" t="s">
        <v>259</v>
      </c>
      <c r="I129" s="13" t="s">
        <v>40018</v>
      </c>
      <c r="J129" s="13" t="s">
        <v>40018</v>
      </c>
      <c r="K129" s="13" t="s">
        <v>40471</v>
      </c>
      <c r="L129" s="17" t="s">
        <v>40472</v>
      </c>
      <c r="M129" s="18">
        <v>3584000</v>
      </c>
      <c r="N129" s="19"/>
      <c r="O129" s="20" t="str">
        <f t="shared" si="2"/>
        <v>CĐ</v>
      </c>
      <c r="R129" s="21" t="str">
        <f t="shared" si="3"/>
        <v>CĐ</v>
      </c>
    </row>
    <row r="130" spans="1:19" ht="27.75" customHeight="1" x14ac:dyDescent="0.25">
      <c r="A130" s="13">
        <v>124</v>
      </c>
      <c r="B130" s="13" t="s">
        <v>40473</v>
      </c>
      <c r="C130" s="13" t="s">
        <v>3929</v>
      </c>
      <c r="D130" s="14" t="s">
        <v>196</v>
      </c>
      <c r="E130" s="15" t="s">
        <v>223</v>
      </c>
      <c r="F130" s="13" t="s">
        <v>3930</v>
      </c>
      <c r="G130" s="16" t="s">
        <v>3516</v>
      </c>
      <c r="H130" s="13" t="s">
        <v>259</v>
      </c>
      <c r="I130" s="13" t="s">
        <v>40018</v>
      </c>
      <c r="J130" s="13" t="s">
        <v>40018</v>
      </c>
      <c r="K130" s="13" t="s">
        <v>40474</v>
      </c>
      <c r="L130" s="17" t="s">
        <v>40475</v>
      </c>
      <c r="M130" s="18">
        <v>5120000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9" ht="27.75" customHeight="1" x14ac:dyDescent="0.25">
      <c r="A131" s="13">
        <v>125</v>
      </c>
      <c r="B131" s="13" t="s">
        <v>40476</v>
      </c>
      <c r="C131" s="13" t="s">
        <v>26908</v>
      </c>
      <c r="D131" s="14" t="s">
        <v>196</v>
      </c>
      <c r="E131" s="15" t="s">
        <v>6989</v>
      </c>
      <c r="F131" s="13" t="s">
        <v>7786</v>
      </c>
      <c r="G131" s="16" t="s">
        <v>7144</v>
      </c>
      <c r="H131" s="13" t="s">
        <v>259</v>
      </c>
      <c r="I131" s="13" t="s">
        <v>40018</v>
      </c>
      <c r="J131" s="13" t="s">
        <v>40018</v>
      </c>
      <c r="K131" s="13" t="s">
        <v>40477</v>
      </c>
      <c r="L131" s="17" t="s">
        <v>40478</v>
      </c>
      <c r="M131" s="18">
        <v>3328000</v>
      </c>
      <c r="N131" s="19"/>
      <c r="O131" s="20" t="str">
        <f t="shared" si="2"/>
        <v>C1</v>
      </c>
      <c r="R131" s="21" t="str">
        <f t="shared" si="3"/>
        <v>C1</v>
      </c>
    </row>
    <row r="132" spans="1:19" s="28" customFormat="1" ht="24.75" customHeight="1" x14ac:dyDescent="0.25">
      <c r="A132" s="229" t="s">
        <v>35</v>
      </c>
      <c r="B132" s="230"/>
      <c r="C132" s="230"/>
      <c r="D132" s="230"/>
      <c r="E132" s="22"/>
      <c r="F132" s="22"/>
      <c r="G132" s="22"/>
      <c r="H132" s="23"/>
      <c r="I132" s="24"/>
      <c r="J132" s="25"/>
      <c r="K132" s="26"/>
      <c r="L132" s="231">
        <f>SUM(M7:M131)</f>
        <v>592489000</v>
      </c>
      <c r="M132" s="232"/>
      <c r="N132" s="27"/>
      <c r="O132" s="20"/>
      <c r="P132" s="6"/>
      <c r="Q132" s="6"/>
    </row>
    <row r="133" spans="1:19" s="30" customFormat="1" ht="24" customHeight="1" x14ac:dyDescent="0.25">
      <c r="A133" s="237" t="s">
        <v>40479</v>
      </c>
      <c r="B133" s="238"/>
      <c r="C133" s="238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9"/>
      <c r="O133" s="29" t="str">
        <f>LEFT(G133,5)</f>
        <v/>
      </c>
      <c r="P133" s="6"/>
      <c r="Q133" s="6"/>
    </row>
    <row r="134" spans="1:19" ht="15.75" customHeight="1" x14ac:dyDescent="0.25">
      <c r="A134" s="31"/>
      <c r="B134" s="31"/>
      <c r="C134" s="1"/>
      <c r="D134" s="2"/>
      <c r="E134" s="2"/>
      <c r="F134" s="1"/>
      <c r="G134" s="225" t="s">
        <v>40016</v>
      </c>
      <c r="H134" s="225"/>
      <c r="I134" s="225"/>
      <c r="J134" s="225"/>
      <c r="K134" s="225"/>
      <c r="L134" s="225"/>
      <c r="M134" s="225"/>
      <c r="N134" s="225"/>
      <c r="O134" s="29"/>
      <c r="S134" s="30"/>
    </row>
    <row r="135" spans="1:19" ht="15.75" customHeight="1" x14ac:dyDescent="0.25">
      <c r="A135" s="35" t="s">
        <v>4822</v>
      </c>
      <c r="B135" s="35"/>
      <c r="C135" s="35"/>
      <c r="D135" s="32"/>
      <c r="E135" s="32" t="s">
        <v>4823</v>
      </c>
      <c r="F135" s="32"/>
      <c r="G135" s="32"/>
      <c r="H135" s="32"/>
      <c r="I135" s="32"/>
      <c r="J135" s="32"/>
      <c r="K135" s="32"/>
      <c r="L135" s="32"/>
      <c r="M135" s="236" t="s">
        <v>4824</v>
      </c>
      <c r="N135" s="236"/>
      <c r="O135" s="29"/>
    </row>
    <row r="136" spans="1:19" x14ac:dyDescent="0.25">
      <c r="A136" s="33"/>
      <c r="B136" s="33"/>
      <c r="C136" s="178"/>
      <c r="D136" s="35"/>
      <c r="E136" s="35"/>
      <c r="F136" s="35"/>
      <c r="G136" s="35"/>
      <c r="J136" s="178"/>
      <c r="K136" s="178"/>
      <c r="L136" s="178"/>
      <c r="M136" s="178"/>
      <c r="N136" s="6"/>
    </row>
    <row r="137" spans="1:19" x14ac:dyDescent="0.25">
      <c r="A137" s="33"/>
      <c r="B137" s="33"/>
      <c r="C137" s="178"/>
      <c r="D137" s="35"/>
      <c r="E137" s="35"/>
      <c r="F137" s="35"/>
      <c r="G137" s="35"/>
      <c r="H137" s="35"/>
      <c r="I137" s="35"/>
      <c r="J137" s="178"/>
      <c r="K137" s="178"/>
      <c r="L137" s="178"/>
      <c r="M137" s="178"/>
      <c r="N137" s="6"/>
    </row>
    <row r="138" spans="1:19" x14ac:dyDescent="0.25">
      <c r="A138" s="33"/>
      <c r="B138" s="33"/>
      <c r="C138" s="178"/>
      <c r="D138" s="35"/>
      <c r="E138" s="35"/>
      <c r="F138" s="35"/>
      <c r="G138" s="35"/>
      <c r="H138" s="35"/>
      <c r="I138" s="35"/>
      <c r="J138" s="178"/>
      <c r="K138" s="178"/>
      <c r="L138" s="178"/>
      <c r="M138" s="178"/>
      <c r="N138" s="6"/>
    </row>
    <row r="139" spans="1:19" s="28" customFormat="1" x14ac:dyDescent="0.25">
      <c r="A139" s="35"/>
      <c r="B139" s="35"/>
      <c r="C139" s="35" t="s">
        <v>4820</v>
      </c>
      <c r="D139" s="35"/>
      <c r="E139" s="236" t="s">
        <v>4821</v>
      </c>
      <c r="F139" s="236"/>
      <c r="G139" s="236"/>
      <c r="H139" s="35"/>
      <c r="I139" s="35"/>
      <c r="J139" s="35"/>
      <c r="K139" s="35"/>
      <c r="L139" s="35"/>
      <c r="M139" s="236" t="s">
        <v>4819</v>
      </c>
      <c r="N139" s="236"/>
      <c r="O139" s="178"/>
      <c r="P139" s="6"/>
    </row>
    <row r="140" spans="1:19" s="28" customFormat="1" ht="18.75" customHeight="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178"/>
      <c r="P140" s="6"/>
    </row>
    <row r="141" spans="1:19" s="36" customFormat="1" x14ac:dyDescent="0.25">
      <c r="B141" s="37"/>
      <c r="C141" s="38" t="s">
        <v>38</v>
      </c>
      <c r="D141" s="39" t="s">
        <v>586</v>
      </c>
      <c r="E141" s="40"/>
      <c r="F141" s="40"/>
      <c r="G141" s="40"/>
      <c r="H141" s="40"/>
      <c r="I141" s="40"/>
      <c r="J141" s="41"/>
      <c r="K141" s="40"/>
      <c r="L141" s="40"/>
      <c r="M141" s="42"/>
    </row>
    <row r="142" spans="1:19" s="36" customFormat="1" x14ac:dyDescent="0.25">
      <c r="A142" s="43"/>
      <c r="B142" s="44"/>
      <c r="C142" s="45" t="s">
        <v>40</v>
      </c>
      <c r="D142" s="46">
        <f>SUMIF($O$7:$O$131,"CĐN",$M$7:$M$131)</f>
        <v>3850000</v>
      </c>
      <c r="E142" s="40"/>
      <c r="F142" s="40"/>
      <c r="G142" s="40"/>
      <c r="H142" s="40"/>
      <c r="I142" s="40"/>
      <c r="J142" s="41"/>
      <c r="K142" s="40"/>
      <c r="L142" s="40"/>
      <c r="M142" s="6"/>
    </row>
    <row r="143" spans="1:19" s="49" customFormat="1" ht="13.5" customHeight="1" x14ac:dyDescent="0.25">
      <c r="A143" s="43"/>
      <c r="B143" s="44"/>
      <c r="C143" s="45" t="s">
        <v>41</v>
      </c>
      <c r="D143" s="46">
        <f>SUMIF($O$7:$O$131,"TCN",$M$7:$M$131)</f>
        <v>25300000</v>
      </c>
      <c r="E143" s="47"/>
      <c r="F143" s="47"/>
      <c r="G143" s="47"/>
      <c r="H143" s="47"/>
      <c r="I143" s="40"/>
      <c r="J143" s="48"/>
      <c r="K143" s="47"/>
      <c r="L143" s="47"/>
      <c r="M143" s="6"/>
    </row>
    <row r="144" spans="1:19" s="49" customFormat="1" ht="13.5" customHeight="1" x14ac:dyDescent="0.25">
      <c r="A144" s="43"/>
      <c r="B144" s="50" t="s">
        <v>42</v>
      </c>
      <c r="C144" s="45" t="s">
        <v>43</v>
      </c>
      <c r="D144" s="46">
        <f>SUMIF($O$7:$O$131,"CĐ",$M$7:$M$131)+SUMIF($O$7:$O$131,"C1",$M$7:$M$131)</f>
        <v>406304000</v>
      </c>
      <c r="E144" s="47"/>
      <c r="F144" s="47"/>
      <c r="G144" s="47"/>
      <c r="H144" s="47"/>
      <c r="I144" s="47"/>
      <c r="J144" s="48"/>
      <c r="K144" s="47"/>
      <c r="L144" s="47"/>
      <c r="M144" s="6"/>
    </row>
    <row r="145" spans="1:14" s="49" customFormat="1" ht="13.5" customHeight="1" x14ac:dyDescent="0.25">
      <c r="A145" s="43"/>
      <c r="B145" s="50"/>
      <c r="C145" s="45" t="s">
        <v>44</v>
      </c>
      <c r="D145" s="46">
        <f>SUMIF($O$7:$O$131,"C2",$M$7:$M$131)+SUMIF($O$7:$O$131,"CĐLT",$M$7:$M$131)</f>
        <v>0</v>
      </c>
      <c r="E145" s="47"/>
      <c r="F145" s="47"/>
      <c r="G145" s="47"/>
      <c r="H145" s="47"/>
      <c r="I145" s="47"/>
      <c r="J145" s="48"/>
      <c r="K145" s="47"/>
      <c r="L145" s="47"/>
      <c r="M145" s="6"/>
    </row>
    <row r="146" spans="1:14" s="49" customFormat="1" ht="13.5" customHeight="1" x14ac:dyDescent="0.25">
      <c r="A146" s="43"/>
      <c r="B146" s="51">
        <f>SUM(B142:B144)</f>
        <v>0</v>
      </c>
      <c r="C146" s="45" t="s">
        <v>45</v>
      </c>
      <c r="D146" s="46">
        <f>SUMIF($O$7:$O$131,"T4",$M$7:$M$131)+SUMIF($O$7:$O$131,"T2",$M$7:$M$131)+SUMIF($O$7:$O$131,"T3",$M$7:$M$131)+SUMIF($O$7:$O$131,"TC",$M$7:$M$131)+SUMIF($O$7:$O$131,"TN",$M$7:$M$131)+SUMIF($O$7:$O$131,"TCT",$M$7:$M$131)+SUMIF($O$7:$O$131,"T1",$M$7:$M$131)</f>
        <v>157035000</v>
      </c>
      <c r="E146" s="47"/>
      <c r="F146" s="47"/>
      <c r="G146" s="47"/>
      <c r="H146" s="47"/>
      <c r="I146" s="47"/>
      <c r="J146" s="48"/>
      <c r="K146" s="47"/>
      <c r="L146" s="47"/>
      <c r="M146" s="6"/>
    </row>
    <row r="147" spans="1:14" s="49" customFormat="1" ht="13.5" customHeight="1" x14ac:dyDescent="0.25">
      <c r="B147" s="52"/>
      <c r="C147" s="53" t="s">
        <v>46</v>
      </c>
      <c r="D147" s="54">
        <f>SUM(D142:D146)</f>
        <v>592489000</v>
      </c>
      <c r="E147" s="47"/>
      <c r="F147" s="47"/>
      <c r="G147" s="47"/>
      <c r="H147" s="47"/>
      <c r="I147" s="47"/>
      <c r="J147" s="48"/>
      <c r="K147" s="47"/>
      <c r="L147" s="47"/>
      <c r="M147" s="6"/>
    </row>
    <row r="148" spans="1:14" x14ac:dyDescent="0.25">
      <c r="E148" s="6"/>
      <c r="J148" s="21"/>
      <c r="K148" s="58"/>
      <c r="M148" s="6"/>
      <c r="N148" s="6"/>
    </row>
    <row r="205" spans="16:16" x14ac:dyDescent="0.25">
      <c r="P205" s="55"/>
    </row>
    <row r="206" spans="16:16" x14ac:dyDescent="0.25">
      <c r="P206" s="55"/>
    </row>
    <row r="207" spans="16:16" x14ac:dyDescent="0.25">
      <c r="P207" s="55"/>
    </row>
    <row r="208" spans="16:16" x14ac:dyDescent="0.25">
      <c r="P208" s="55"/>
    </row>
    <row r="212" spans="16:16" x14ac:dyDescent="0.25">
      <c r="P212" s="28"/>
    </row>
    <row r="213" spans="16:16" x14ac:dyDescent="0.25">
      <c r="P213" s="28"/>
    </row>
    <row r="214" spans="16:16" x14ac:dyDescent="0.25">
      <c r="P214" s="56"/>
    </row>
    <row r="215" spans="16:16" x14ac:dyDescent="0.25">
      <c r="P215" s="36"/>
    </row>
    <row r="216" spans="16:16" x14ac:dyDescent="0.25">
      <c r="P216" s="49"/>
    </row>
    <row r="217" spans="16:16" x14ac:dyDescent="0.25">
      <c r="P217" s="49"/>
    </row>
    <row r="218" spans="16:16" x14ac:dyDescent="0.25">
      <c r="P218" s="49"/>
    </row>
    <row r="219" spans="16:16" x14ac:dyDescent="0.25">
      <c r="P219" s="49"/>
    </row>
  </sheetData>
  <mergeCells count="9">
    <mergeCell ref="M135:N135"/>
    <mergeCell ref="E139:G139"/>
    <mergeCell ref="M139:N139"/>
    <mergeCell ref="A4:N4"/>
    <mergeCell ref="A5:N5"/>
    <mergeCell ref="A132:D132"/>
    <mergeCell ref="L132:M132"/>
    <mergeCell ref="A133:N133"/>
    <mergeCell ref="G134:N1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9"/>
  <sheetViews>
    <sheetView topLeftCell="A142" zoomScaleNormal="100" zoomScaleSheetLayoutView="85" workbookViewId="0">
      <selection activeCell="M142" sqref="M142:M151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41005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94">
        <v>1</v>
      </c>
      <c r="B7" s="94"/>
      <c r="C7" s="94"/>
      <c r="D7" s="95"/>
      <c r="E7" s="96"/>
      <c r="F7" s="94"/>
      <c r="G7" s="94"/>
      <c r="H7" s="94"/>
      <c r="I7" s="94"/>
      <c r="J7" s="94"/>
      <c r="K7" s="94"/>
      <c r="L7" s="17" t="s">
        <v>41002</v>
      </c>
      <c r="M7" s="181"/>
      <c r="N7" s="8" t="s">
        <v>8787</v>
      </c>
      <c r="O7" s="12"/>
    </row>
    <row r="8" spans="1:18" ht="27.75" customHeight="1" x14ac:dyDescent="0.25">
      <c r="A8" s="13">
        <v>2</v>
      </c>
      <c r="B8" s="13" t="s">
        <v>40481</v>
      </c>
      <c r="C8" s="13" t="s">
        <v>7796</v>
      </c>
      <c r="D8" s="14" t="s">
        <v>196</v>
      </c>
      <c r="E8" s="15" t="s">
        <v>1282</v>
      </c>
      <c r="F8" s="13" t="s">
        <v>7361</v>
      </c>
      <c r="G8" s="16" t="s">
        <v>5967</v>
      </c>
      <c r="H8" s="13" t="s">
        <v>259</v>
      </c>
      <c r="I8" s="13" t="s">
        <v>40482</v>
      </c>
      <c r="J8" s="13" t="s">
        <v>40482</v>
      </c>
      <c r="K8" s="13" t="s">
        <v>40483</v>
      </c>
      <c r="L8" s="17" t="s">
        <v>40484</v>
      </c>
      <c r="M8" s="18">
        <v>3072000</v>
      </c>
      <c r="N8" s="19"/>
      <c r="O8" s="20" t="str">
        <f t="shared" ref="O8:O71" si="0">MID(G8,3,FIND("-",G8,1)-3)&amp;IF(MID(G8,3,5)="CĐ-LT","LT","")</f>
        <v>C1</v>
      </c>
      <c r="R8" s="21" t="str">
        <f t="shared" ref="R8:R71" si="1">IF(LEFT(G8,2)="18","NH 18-19","")&amp;O8</f>
        <v>C1</v>
      </c>
    </row>
    <row r="9" spans="1:18" ht="27.75" customHeight="1" x14ac:dyDescent="0.25">
      <c r="A9" s="94">
        <v>3</v>
      </c>
      <c r="B9" s="13" t="s">
        <v>40485</v>
      </c>
      <c r="C9" s="13" t="s">
        <v>18933</v>
      </c>
      <c r="D9" s="14" t="s">
        <v>16615</v>
      </c>
      <c r="E9" s="15" t="s">
        <v>5925</v>
      </c>
      <c r="F9" s="13" t="s">
        <v>7721</v>
      </c>
      <c r="G9" s="16" t="s">
        <v>2828</v>
      </c>
      <c r="H9" s="13" t="s">
        <v>259</v>
      </c>
      <c r="I9" s="13" t="s">
        <v>40482</v>
      </c>
      <c r="J9" s="13" t="s">
        <v>40482</v>
      </c>
      <c r="K9" s="13" t="s">
        <v>40486</v>
      </c>
      <c r="L9" s="17" t="s">
        <v>40487</v>
      </c>
      <c r="M9" s="18">
        <v>5632000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40488</v>
      </c>
      <c r="C10" s="13" t="s">
        <v>14625</v>
      </c>
      <c r="D10" s="14" t="s">
        <v>922</v>
      </c>
      <c r="E10" s="15" t="s">
        <v>256</v>
      </c>
      <c r="F10" s="13" t="s">
        <v>9700</v>
      </c>
      <c r="G10" s="16" t="s">
        <v>6511</v>
      </c>
      <c r="H10" s="13" t="s">
        <v>259</v>
      </c>
      <c r="I10" s="13" t="s">
        <v>40482</v>
      </c>
      <c r="J10" s="13" t="s">
        <v>40482</v>
      </c>
      <c r="K10" s="13" t="s">
        <v>40489</v>
      </c>
      <c r="L10" s="17" t="s">
        <v>40490</v>
      </c>
      <c r="M10" s="18">
        <v>3584000</v>
      </c>
      <c r="N10" s="19"/>
      <c r="O10" s="20" t="str">
        <f t="shared" si="0"/>
        <v>C1</v>
      </c>
      <c r="R10" s="21" t="str">
        <f t="shared" si="1"/>
        <v>C1</v>
      </c>
    </row>
    <row r="11" spans="1:18" ht="27.75" customHeight="1" x14ac:dyDescent="0.25">
      <c r="A11" s="94">
        <v>5</v>
      </c>
      <c r="B11" s="13" t="s">
        <v>40491</v>
      </c>
      <c r="C11" s="13" t="s">
        <v>10303</v>
      </c>
      <c r="D11" s="14" t="s">
        <v>4075</v>
      </c>
      <c r="E11" s="15" t="s">
        <v>80</v>
      </c>
      <c r="F11" s="13" t="s">
        <v>803</v>
      </c>
      <c r="G11" s="16" t="s">
        <v>6511</v>
      </c>
      <c r="H11" s="13" t="s">
        <v>259</v>
      </c>
      <c r="I11" s="13" t="s">
        <v>40482</v>
      </c>
      <c r="J11" s="13" t="s">
        <v>40482</v>
      </c>
      <c r="K11" s="13" t="s">
        <v>40492</v>
      </c>
      <c r="L11" s="17" t="s">
        <v>40493</v>
      </c>
      <c r="M11" s="18">
        <v>3584000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40494</v>
      </c>
      <c r="C12" s="13" t="s">
        <v>40495</v>
      </c>
      <c r="D12" s="14" t="s">
        <v>40496</v>
      </c>
      <c r="E12" s="15" t="s">
        <v>312</v>
      </c>
      <c r="F12" s="13" t="s">
        <v>18938</v>
      </c>
      <c r="G12" s="16" t="s">
        <v>8830</v>
      </c>
      <c r="H12" s="13" t="s">
        <v>259</v>
      </c>
      <c r="I12" s="13" t="s">
        <v>40482</v>
      </c>
      <c r="J12" s="13" t="s">
        <v>40482</v>
      </c>
      <c r="K12" s="13" t="s">
        <v>40497</v>
      </c>
      <c r="L12" s="17" t="s">
        <v>40498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27.75" customHeight="1" x14ac:dyDescent="0.25">
      <c r="A13" s="94">
        <v>7</v>
      </c>
      <c r="B13" s="13" t="s">
        <v>40499</v>
      </c>
      <c r="C13" s="13" t="s">
        <v>40500</v>
      </c>
      <c r="D13" s="14" t="s">
        <v>9450</v>
      </c>
      <c r="E13" s="15" t="s">
        <v>822</v>
      </c>
      <c r="F13" s="13" t="s">
        <v>4012</v>
      </c>
      <c r="G13" s="16" t="s">
        <v>2484</v>
      </c>
      <c r="H13" s="13" t="s">
        <v>259</v>
      </c>
      <c r="I13" s="13" t="s">
        <v>40482</v>
      </c>
      <c r="J13" s="13" t="s">
        <v>40482</v>
      </c>
      <c r="K13" s="13" t="s">
        <v>40501</v>
      </c>
      <c r="L13" s="17" t="s">
        <v>40502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7.75" customHeight="1" x14ac:dyDescent="0.25">
      <c r="A14" s="13">
        <v>8</v>
      </c>
      <c r="B14" s="13" t="s">
        <v>40503</v>
      </c>
      <c r="C14" s="13" t="s">
        <v>15607</v>
      </c>
      <c r="D14" s="14" t="s">
        <v>12394</v>
      </c>
      <c r="E14" s="15" t="s">
        <v>12165</v>
      </c>
      <c r="F14" s="13" t="s">
        <v>5316</v>
      </c>
      <c r="G14" s="16" t="s">
        <v>6457</v>
      </c>
      <c r="H14" s="13" t="s">
        <v>259</v>
      </c>
      <c r="I14" s="13" t="s">
        <v>40482</v>
      </c>
      <c r="J14" s="13" t="s">
        <v>40482</v>
      </c>
      <c r="K14" s="13" t="s">
        <v>40504</v>
      </c>
      <c r="L14" s="17" t="s">
        <v>40505</v>
      </c>
      <c r="M14" s="18">
        <v>3584000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94">
        <v>9</v>
      </c>
      <c r="B15" s="13" t="s">
        <v>40506</v>
      </c>
      <c r="C15" s="13" t="s">
        <v>40507</v>
      </c>
      <c r="D15" s="14" t="s">
        <v>39849</v>
      </c>
      <c r="E15" s="15" t="s">
        <v>93</v>
      </c>
      <c r="F15" s="13" t="s">
        <v>40508</v>
      </c>
      <c r="G15" s="16" t="s">
        <v>4530</v>
      </c>
      <c r="H15" s="13" t="s">
        <v>259</v>
      </c>
      <c r="I15" s="13" t="s">
        <v>40482</v>
      </c>
      <c r="J15" s="13" t="s">
        <v>40482</v>
      </c>
      <c r="K15" s="13" t="s">
        <v>40509</v>
      </c>
      <c r="L15" s="17" t="s">
        <v>40510</v>
      </c>
      <c r="M15" s="18">
        <v>5888000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40511</v>
      </c>
      <c r="C16" s="13" t="s">
        <v>2228</v>
      </c>
      <c r="D16" s="14" t="s">
        <v>1956</v>
      </c>
      <c r="E16" s="15" t="s">
        <v>403</v>
      </c>
      <c r="F16" s="13" t="s">
        <v>1632</v>
      </c>
      <c r="G16" s="16" t="s">
        <v>3374</v>
      </c>
      <c r="H16" s="13" t="s">
        <v>259</v>
      </c>
      <c r="I16" s="13" t="s">
        <v>40482</v>
      </c>
      <c r="J16" s="13" t="s">
        <v>40482</v>
      </c>
      <c r="K16" s="13" t="s">
        <v>40512</v>
      </c>
      <c r="L16" s="17" t="s">
        <v>40513</v>
      </c>
      <c r="M16" s="18">
        <v>5129000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7.75" customHeight="1" x14ac:dyDescent="0.25">
      <c r="A17" s="94">
        <v>11</v>
      </c>
      <c r="B17" s="13" t="s">
        <v>40514</v>
      </c>
      <c r="C17" s="13" t="s">
        <v>40515</v>
      </c>
      <c r="D17" s="14" t="s">
        <v>196</v>
      </c>
      <c r="E17" s="15" t="s">
        <v>2336</v>
      </c>
      <c r="F17" s="13" t="s">
        <v>2006</v>
      </c>
      <c r="G17" s="16" t="s">
        <v>3374</v>
      </c>
      <c r="H17" s="13" t="s">
        <v>259</v>
      </c>
      <c r="I17" s="13" t="s">
        <v>40482</v>
      </c>
      <c r="J17" s="13" t="s">
        <v>40482</v>
      </c>
      <c r="K17" s="13" t="s">
        <v>40516</v>
      </c>
      <c r="L17" s="17" t="s">
        <v>40517</v>
      </c>
      <c r="M17" s="18">
        <v>5129000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7.75" customHeight="1" x14ac:dyDescent="0.25">
      <c r="A18" s="13">
        <v>12</v>
      </c>
      <c r="B18" s="13" t="s">
        <v>40518</v>
      </c>
      <c r="C18" s="13" t="s">
        <v>40519</v>
      </c>
      <c r="D18" s="14" t="s">
        <v>632</v>
      </c>
      <c r="E18" s="15" t="s">
        <v>609</v>
      </c>
      <c r="F18" s="13" t="s">
        <v>81</v>
      </c>
      <c r="G18" s="16" t="s">
        <v>258</v>
      </c>
      <c r="H18" s="13" t="s">
        <v>259</v>
      </c>
      <c r="I18" s="13" t="s">
        <v>40482</v>
      </c>
      <c r="J18" s="13" t="s">
        <v>40482</v>
      </c>
      <c r="K18" s="13" t="s">
        <v>40520</v>
      </c>
      <c r="L18" s="17" t="s">
        <v>40521</v>
      </c>
      <c r="M18" s="18">
        <v>5129000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7.75" customHeight="1" x14ac:dyDescent="0.25">
      <c r="A19" s="94">
        <v>13</v>
      </c>
      <c r="B19" s="13" t="s">
        <v>40522</v>
      </c>
      <c r="C19" s="13" t="s">
        <v>40523</v>
      </c>
      <c r="D19" s="14" t="s">
        <v>3681</v>
      </c>
      <c r="E19" s="15" t="s">
        <v>497</v>
      </c>
      <c r="F19" s="13" t="s">
        <v>3952</v>
      </c>
      <c r="G19" s="16" t="s">
        <v>6388</v>
      </c>
      <c r="H19" s="13" t="s">
        <v>259</v>
      </c>
      <c r="I19" s="13" t="s">
        <v>40482</v>
      </c>
      <c r="J19" s="13" t="s">
        <v>40482</v>
      </c>
      <c r="K19" s="13" t="s">
        <v>40524</v>
      </c>
      <c r="L19" s="17" t="s">
        <v>40525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7.75" customHeight="1" x14ac:dyDescent="0.25">
      <c r="A20" s="13">
        <v>14</v>
      </c>
      <c r="B20" s="13" t="s">
        <v>40526</v>
      </c>
      <c r="C20" s="13" t="s">
        <v>11389</v>
      </c>
      <c r="D20" s="14" t="s">
        <v>3918</v>
      </c>
      <c r="E20" s="15" t="s">
        <v>546</v>
      </c>
      <c r="F20" s="13" t="s">
        <v>9673</v>
      </c>
      <c r="G20" s="16" t="s">
        <v>7759</v>
      </c>
      <c r="H20" s="13" t="s">
        <v>259</v>
      </c>
      <c r="I20" s="13" t="s">
        <v>40482</v>
      </c>
      <c r="J20" s="13" t="s">
        <v>40482</v>
      </c>
      <c r="K20" s="13" t="s">
        <v>40527</v>
      </c>
      <c r="L20" s="17" t="s">
        <v>40528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27.75" customHeight="1" x14ac:dyDescent="0.25">
      <c r="A21" s="94">
        <v>15</v>
      </c>
      <c r="B21" s="13" t="s">
        <v>40529</v>
      </c>
      <c r="C21" s="13" t="s">
        <v>19092</v>
      </c>
      <c r="D21" s="14" t="s">
        <v>107</v>
      </c>
      <c r="E21" s="15" t="s">
        <v>3182</v>
      </c>
      <c r="F21" s="13" t="s">
        <v>19093</v>
      </c>
      <c r="G21" s="16" t="s">
        <v>6947</v>
      </c>
      <c r="H21" s="13" t="s">
        <v>259</v>
      </c>
      <c r="I21" s="13" t="s">
        <v>40482</v>
      </c>
      <c r="J21" s="13" t="s">
        <v>40482</v>
      </c>
      <c r="K21" s="13" t="s">
        <v>40530</v>
      </c>
      <c r="L21" s="17" t="s">
        <v>40531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7.75" customHeight="1" x14ac:dyDescent="0.25">
      <c r="A22" s="13">
        <v>16</v>
      </c>
      <c r="B22" s="13" t="s">
        <v>40532</v>
      </c>
      <c r="C22" s="13" t="s">
        <v>40533</v>
      </c>
      <c r="D22" s="14" t="s">
        <v>940</v>
      </c>
      <c r="E22" s="15" t="s">
        <v>40534</v>
      </c>
      <c r="F22" s="13" t="s">
        <v>17554</v>
      </c>
      <c r="G22" s="16" t="s">
        <v>5317</v>
      </c>
      <c r="H22" s="13" t="s">
        <v>259</v>
      </c>
      <c r="I22" s="13" t="s">
        <v>40482</v>
      </c>
      <c r="J22" s="13" t="s">
        <v>40482</v>
      </c>
      <c r="K22" s="13" t="s">
        <v>40535</v>
      </c>
      <c r="L22" s="17" t="s">
        <v>40536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94">
        <v>17</v>
      </c>
      <c r="B23" s="13" t="s">
        <v>40537</v>
      </c>
      <c r="C23" s="13" t="s">
        <v>40538</v>
      </c>
      <c r="D23" s="14" t="s">
        <v>6440</v>
      </c>
      <c r="E23" s="15" t="s">
        <v>822</v>
      </c>
      <c r="F23" s="13" t="s">
        <v>2838</v>
      </c>
      <c r="G23" s="16" t="s">
        <v>705</v>
      </c>
      <c r="H23" s="13" t="s">
        <v>259</v>
      </c>
      <c r="I23" s="13" t="s">
        <v>40482</v>
      </c>
      <c r="J23" s="13" t="s">
        <v>40482</v>
      </c>
      <c r="K23" s="13" t="s">
        <v>40539</v>
      </c>
      <c r="L23" s="17" t="s">
        <v>40540</v>
      </c>
      <c r="M23" s="18">
        <v>5129000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7.75" customHeight="1" x14ac:dyDescent="0.25">
      <c r="A24" s="13">
        <v>18</v>
      </c>
      <c r="B24" s="13" t="s">
        <v>40541</v>
      </c>
      <c r="C24" s="13" t="s">
        <v>40542</v>
      </c>
      <c r="D24" s="14" t="s">
        <v>40543</v>
      </c>
      <c r="E24" s="15" t="s">
        <v>177</v>
      </c>
      <c r="F24" s="13" t="s">
        <v>3796</v>
      </c>
      <c r="G24" s="16" t="s">
        <v>4971</v>
      </c>
      <c r="H24" s="13" t="s">
        <v>259</v>
      </c>
      <c r="I24" s="13" t="s">
        <v>40482</v>
      </c>
      <c r="J24" s="13" t="s">
        <v>40482</v>
      </c>
      <c r="K24" s="13" t="s">
        <v>40544</v>
      </c>
      <c r="L24" s="17" t="s">
        <v>40545</v>
      </c>
      <c r="M24" s="18">
        <v>5632000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94">
        <v>19</v>
      </c>
      <c r="B25" s="13" t="s">
        <v>40546</v>
      </c>
      <c r="C25" s="13" t="s">
        <v>6415</v>
      </c>
      <c r="D25" s="14" t="s">
        <v>5384</v>
      </c>
      <c r="E25" s="15" t="s">
        <v>1533</v>
      </c>
      <c r="F25" s="13" t="s">
        <v>6416</v>
      </c>
      <c r="G25" s="16" t="s">
        <v>5992</v>
      </c>
      <c r="H25" s="13" t="s">
        <v>259</v>
      </c>
      <c r="I25" s="13" t="s">
        <v>40482</v>
      </c>
      <c r="J25" s="13" t="s">
        <v>40482</v>
      </c>
      <c r="K25" s="13" t="s">
        <v>40547</v>
      </c>
      <c r="L25" s="17" t="s">
        <v>40548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7.75" customHeight="1" x14ac:dyDescent="0.25">
      <c r="A26" s="13">
        <v>20</v>
      </c>
      <c r="B26" s="13" t="s">
        <v>40549</v>
      </c>
      <c r="C26" s="13" t="s">
        <v>31145</v>
      </c>
      <c r="D26" s="14" t="s">
        <v>6398</v>
      </c>
      <c r="E26" s="15" t="s">
        <v>1968</v>
      </c>
      <c r="F26" s="13" t="s">
        <v>31146</v>
      </c>
      <c r="G26" s="16" t="s">
        <v>8185</v>
      </c>
      <c r="H26" s="13" t="s">
        <v>259</v>
      </c>
      <c r="I26" s="13" t="s">
        <v>40482</v>
      </c>
      <c r="J26" s="13" t="s">
        <v>40482</v>
      </c>
      <c r="K26" s="13" t="s">
        <v>40550</v>
      </c>
      <c r="L26" s="17" t="s">
        <v>40551</v>
      </c>
      <c r="M26" s="18">
        <v>5012000</v>
      </c>
      <c r="N26" s="19"/>
      <c r="O26" s="20" t="str">
        <f t="shared" si="0"/>
        <v>C2</v>
      </c>
      <c r="R26" s="21" t="str">
        <f t="shared" si="1"/>
        <v>NH 18-19C2</v>
      </c>
    </row>
    <row r="27" spans="1:18" ht="27.75" customHeight="1" x14ac:dyDescent="0.25">
      <c r="A27" s="94">
        <v>21</v>
      </c>
      <c r="B27" s="13" t="s">
        <v>40552</v>
      </c>
      <c r="C27" s="13" t="s">
        <v>40553</v>
      </c>
      <c r="D27" s="14" t="s">
        <v>15984</v>
      </c>
      <c r="E27" s="15" t="s">
        <v>497</v>
      </c>
      <c r="F27" s="13" t="s">
        <v>40554</v>
      </c>
      <c r="G27" s="16" t="s">
        <v>30</v>
      </c>
      <c r="H27" s="13" t="s">
        <v>259</v>
      </c>
      <c r="I27" s="13" t="s">
        <v>40482</v>
      </c>
      <c r="J27" s="13" t="s">
        <v>40482</v>
      </c>
      <c r="K27" s="13" t="s">
        <v>40555</v>
      </c>
      <c r="L27" s="17" t="s">
        <v>40556</v>
      </c>
      <c r="M27" s="18">
        <v>5575000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7.75" customHeight="1" x14ac:dyDescent="0.25">
      <c r="A28" s="13">
        <v>22</v>
      </c>
      <c r="B28" s="13" t="s">
        <v>40557</v>
      </c>
      <c r="C28" s="13" t="s">
        <v>22060</v>
      </c>
      <c r="D28" s="14" t="s">
        <v>22061</v>
      </c>
      <c r="E28" s="15" t="s">
        <v>17790</v>
      </c>
      <c r="F28" s="13" t="s">
        <v>22062</v>
      </c>
      <c r="G28" s="16" t="s">
        <v>6726</v>
      </c>
      <c r="H28" s="13" t="s">
        <v>259</v>
      </c>
      <c r="I28" s="13" t="s">
        <v>40482</v>
      </c>
      <c r="J28" s="13" t="s">
        <v>40482</v>
      </c>
      <c r="K28" s="13" t="s">
        <v>40558</v>
      </c>
      <c r="L28" s="17" t="s">
        <v>40559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7.75" customHeight="1" x14ac:dyDescent="0.25">
      <c r="A29" s="94">
        <v>23</v>
      </c>
      <c r="B29" s="13" t="s">
        <v>40560</v>
      </c>
      <c r="C29" s="13" t="s">
        <v>27586</v>
      </c>
      <c r="D29" s="14" t="s">
        <v>27587</v>
      </c>
      <c r="E29" s="15" t="s">
        <v>1314</v>
      </c>
      <c r="F29" s="13" t="s">
        <v>9432</v>
      </c>
      <c r="G29" s="16" t="s">
        <v>8777</v>
      </c>
      <c r="H29" s="13" t="s">
        <v>259</v>
      </c>
      <c r="I29" s="13" t="s">
        <v>40482</v>
      </c>
      <c r="J29" s="13" t="s">
        <v>40482</v>
      </c>
      <c r="K29" s="13" t="s">
        <v>40561</v>
      </c>
      <c r="L29" s="17" t="s">
        <v>40562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7.75" customHeight="1" x14ac:dyDescent="0.25">
      <c r="A30" s="13">
        <v>24</v>
      </c>
      <c r="B30" s="13" t="s">
        <v>40563</v>
      </c>
      <c r="C30" s="13" t="s">
        <v>40564</v>
      </c>
      <c r="D30" s="14" t="s">
        <v>6695</v>
      </c>
      <c r="E30" s="15" t="s">
        <v>403</v>
      </c>
      <c r="F30" s="13" t="s">
        <v>1836</v>
      </c>
      <c r="G30" s="16" t="s">
        <v>705</v>
      </c>
      <c r="H30" s="13" t="s">
        <v>259</v>
      </c>
      <c r="I30" s="13" t="s">
        <v>40482</v>
      </c>
      <c r="J30" s="13" t="s">
        <v>40482</v>
      </c>
      <c r="K30" s="13" t="s">
        <v>40565</v>
      </c>
      <c r="L30" s="17" t="s">
        <v>40566</v>
      </c>
      <c r="M30" s="18">
        <v>5129000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7.75" customHeight="1" x14ac:dyDescent="0.25">
      <c r="A31" s="94">
        <v>25</v>
      </c>
      <c r="B31" s="13" t="s">
        <v>40567</v>
      </c>
      <c r="C31" s="13" t="s">
        <v>40568</v>
      </c>
      <c r="D31" s="14" t="s">
        <v>1294</v>
      </c>
      <c r="E31" s="15" t="s">
        <v>567</v>
      </c>
      <c r="F31" s="13" t="s">
        <v>5042</v>
      </c>
      <c r="G31" s="16" t="s">
        <v>6759</v>
      </c>
      <c r="H31" s="13" t="s">
        <v>259</v>
      </c>
      <c r="I31" s="13" t="s">
        <v>40482</v>
      </c>
      <c r="J31" s="13" t="s">
        <v>40482</v>
      </c>
      <c r="K31" s="13" t="s">
        <v>40569</v>
      </c>
      <c r="L31" s="17" t="s">
        <v>40570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40571</v>
      </c>
      <c r="C32" s="13" t="s">
        <v>23554</v>
      </c>
      <c r="D32" s="14" t="s">
        <v>16680</v>
      </c>
      <c r="E32" s="15" t="s">
        <v>947</v>
      </c>
      <c r="F32" s="13" t="s">
        <v>1638</v>
      </c>
      <c r="G32" s="16" t="s">
        <v>11529</v>
      </c>
      <c r="H32" s="13" t="s">
        <v>259</v>
      </c>
      <c r="I32" s="13" t="s">
        <v>40482</v>
      </c>
      <c r="J32" s="13" t="s">
        <v>40482</v>
      </c>
      <c r="K32" s="13" t="s">
        <v>40572</v>
      </c>
      <c r="L32" s="17" t="s">
        <v>40573</v>
      </c>
      <c r="M32" s="18">
        <v>4940000</v>
      </c>
      <c r="N32" s="19"/>
      <c r="O32" s="20" t="str">
        <f t="shared" si="0"/>
        <v>T4</v>
      </c>
      <c r="R32" s="21" t="str">
        <f t="shared" si="1"/>
        <v>T4</v>
      </c>
    </row>
    <row r="33" spans="1:18" ht="27.75" customHeight="1" x14ac:dyDescent="0.25">
      <c r="A33" s="94">
        <v>27</v>
      </c>
      <c r="B33" s="13" t="s">
        <v>40574</v>
      </c>
      <c r="C33" s="13" t="s">
        <v>23716</v>
      </c>
      <c r="D33" s="14" t="s">
        <v>23717</v>
      </c>
      <c r="E33" s="15" t="s">
        <v>28</v>
      </c>
      <c r="F33" s="13" t="s">
        <v>23718</v>
      </c>
      <c r="G33" s="16" t="s">
        <v>18163</v>
      </c>
      <c r="H33" s="13" t="s">
        <v>259</v>
      </c>
      <c r="I33" s="13" t="s">
        <v>40482</v>
      </c>
      <c r="J33" s="13" t="s">
        <v>40482</v>
      </c>
      <c r="K33" s="13" t="s">
        <v>40575</v>
      </c>
      <c r="L33" s="17" t="s">
        <v>40576</v>
      </c>
      <c r="M33" s="18">
        <v>4940000</v>
      </c>
      <c r="N33" s="19"/>
      <c r="O33" s="20" t="str">
        <f t="shared" si="0"/>
        <v>T4</v>
      </c>
      <c r="R33" s="21" t="str">
        <f t="shared" si="1"/>
        <v>T4</v>
      </c>
    </row>
    <row r="34" spans="1:18" ht="27.75" customHeight="1" x14ac:dyDescent="0.25">
      <c r="A34" s="13">
        <v>28</v>
      </c>
      <c r="B34" s="13" t="s">
        <v>40577</v>
      </c>
      <c r="C34" s="13" t="s">
        <v>40578</v>
      </c>
      <c r="D34" s="14" t="s">
        <v>4416</v>
      </c>
      <c r="E34" s="15" t="s">
        <v>567</v>
      </c>
      <c r="F34" s="13" t="s">
        <v>12501</v>
      </c>
      <c r="G34" s="16" t="s">
        <v>3346</v>
      </c>
      <c r="H34" s="13" t="s">
        <v>259</v>
      </c>
      <c r="I34" s="13" t="s">
        <v>40482</v>
      </c>
      <c r="J34" s="13" t="s">
        <v>40482</v>
      </c>
      <c r="K34" s="13" t="s">
        <v>40579</v>
      </c>
      <c r="L34" s="17" t="s">
        <v>40580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94">
        <v>29</v>
      </c>
      <c r="B35" s="13" t="s">
        <v>40581</v>
      </c>
      <c r="C35" s="13" t="s">
        <v>40582</v>
      </c>
      <c r="D35" s="14" t="s">
        <v>7395</v>
      </c>
      <c r="E35" s="15" t="s">
        <v>1602</v>
      </c>
      <c r="F35" s="13" t="s">
        <v>842</v>
      </c>
      <c r="G35" s="16" t="s">
        <v>6626</v>
      </c>
      <c r="H35" s="13" t="s">
        <v>259</v>
      </c>
      <c r="I35" s="13" t="s">
        <v>40482</v>
      </c>
      <c r="J35" s="13" t="s">
        <v>40482</v>
      </c>
      <c r="K35" s="13" t="s">
        <v>40583</v>
      </c>
      <c r="L35" s="17" t="s">
        <v>40584</v>
      </c>
      <c r="M35" s="18">
        <v>4752000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40585</v>
      </c>
      <c r="C36" s="13" t="s">
        <v>10776</v>
      </c>
      <c r="D36" s="14" t="s">
        <v>6332</v>
      </c>
      <c r="E36" s="15" t="s">
        <v>1040</v>
      </c>
      <c r="F36" s="13" t="s">
        <v>10777</v>
      </c>
      <c r="G36" s="16" t="s">
        <v>8554</v>
      </c>
      <c r="H36" s="13" t="s">
        <v>259</v>
      </c>
      <c r="I36" s="13" t="s">
        <v>40482</v>
      </c>
      <c r="J36" s="13" t="s">
        <v>40482</v>
      </c>
      <c r="K36" s="13" t="s">
        <v>40586</v>
      </c>
      <c r="L36" s="17" t="s">
        <v>40587</v>
      </c>
      <c r="M36" s="18">
        <v>4096000</v>
      </c>
      <c r="N36" s="19"/>
      <c r="O36" s="20" t="str">
        <f t="shared" si="0"/>
        <v>C1</v>
      </c>
      <c r="R36" s="21" t="str">
        <f t="shared" si="1"/>
        <v>C1</v>
      </c>
    </row>
    <row r="37" spans="1:18" ht="27.75" customHeight="1" x14ac:dyDescent="0.25">
      <c r="A37" s="94">
        <v>31</v>
      </c>
      <c r="B37" s="13" t="s">
        <v>40588</v>
      </c>
      <c r="C37" s="13" t="s">
        <v>40589</v>
      </c>
      <c r="D37" s="14" t="s">
        <v>2172</v>
      </c>
      <c r="E37" s="15" t="s">
        <v>868</v>
      </c>
      <c r="F37" s="13" t="s">
        <v>8306</v>
      </c>
      <c r="G37" s="16" t="s">
        <v>3346</v>
      </c>
      <c r="H37" s="13" t="s">
        <v>259</v>
      </c>
      <c r="I37" s="13" t="s">
        <v>40482</v>
      </c>
      <c r="J37" s="13" t="s">
        <v>40482</v>
      </c>
      <c r="K37" s="13" t="s">
        <v>40590</v>
      </c>
      <c r="L37" s="17" t="s">
        <v>40591</v>
      </c>
      <c r="M37" s="18">
        <v>5888000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40592</v>
      </c>
      <c r="C38" s="13" t="s">
        <v>10101</v>
      </c>
      <c r="D38" s="14" t="s">
        <v>373</v>
      </c>
      <c r="E38" s="15" t="s">
        <v>604</v>
      </c>
      <c r="F38" s="13" t="s">
        <v>10102</v>
      </c>
      <c r="G38" s="16" t="s">
        <v>6941</v>
      </c>
      <c r="H38" s="13" t="s">
        <v>259</v>
      </c>
      <c r="I38" s="13" t="s">
        <v>40482</v>
      </c>
      <c r="J38" s="13" t="s">
        <v>40482</v>
      </c>
      <c r="K38" s="13" t="s">
        <v>40593</v>
      </c>
      <c r="L38" s="17" t="s">
        <v>40594</v>
      </c>
      <c r="M38" s="18">
        <v>3584000</v>
      </c>
      <c r="N38" s="19"/>
      <c r="O38" s="20" t="str">
        <f t="shared" si="0"/>
        <v>C1</v>
      </c>
      <c r="R38" s="21" t="str">
        <f t="shared" si="1"/>
        <v>C1</v>
      </c>
    </row>
    <row r="39" spans="1:18" ht="27.75" customHeight="1" x14ac:dyDescent="0.25">
      <c r="A39" s="94">
        <v>33</v>
      </c>
      <c r="B39" s="13" t="s">
        <v>40595</v>
      </c>
      <c r="C39" s="13" t="s">
        <v>21527</v>
      </c>
      <c r="D39" s="14" t="s">
        <v>5813</v>
      </c>
      <c r="E39" s="15" t="s">
        <v>122</v>
      </c>
      <c r="F39" s="13" t="s">
        <v>628</v>
      </c>
      <c r="G39" s="16" t="s">
        <v>5849</v>
      </c>
      <c r="H39" s="13" t="s">
        <v>259</v>
      </c>
      <c r="I39" s="13" t="s">
        <v>40482</v>
      </c>
      <c r="J39" s="13" t="s">
        <v>40482</v>
      </c>
      <c r="K39" s="13" t="s">
        <v>40596</v>
      </c>
      <c r="L39" s="17" t="s">
        <v>40597</v>
      </c>
      <c r="M39" s="18">
        <v>5798000</v>
      </c>
      <c r="N39" s="19"/>
      <c r="O39" s="20" t="str">
        <f t="shared" si="0"/>
        <v>T4</v>
      </c>
      <c r="R39" s="21" t="str">
        <f t="shared" si="1"/>
        <v>T4</v>
      </c>
    </row>
    <row r="40" spans="1:18" ht="27.75" customHeight="1" x14ac:dyDescent="0.25">
      <c r="A40" s="13">
        <v>34</v>
      </c>
      <c r="B40" s="13" t="s">
        <v>40598</v>
      </c>
      <c r="C40" s="13" t="s">
        <v>22828</v>
      </c>
      <c r="D40" s="14" t="s">
        <v>1498</v>
      </c>
      <c r="E40" s="15" t="s">
        <v>122</v>
      </c>
      <c r="F40" s="13" t="s">
        <v>22829</v>
      </c>
      <c r="G40" s="16" t="s">
        <v>8830</v>
      </c>
      <c r="H40" s="13" t="s">
        <v>259</v>
      </c>
      <c r="I40" s="13" t="s">
        <v>40482</v>
      </c>
      <c r="J40" s="13" t="s">
        <v>40482</v>
      </c>
      <c r="K40" s="13" t="s">
        <v>40599</v>
      </c>
      <c r="L40" s="17" t="s">
        <v>40600</v>
      </c>
      <c r="M40" s="18">
        <v>4096000</v>
      </c>
      <c r="N40" s="19"/>
      <c r="O40" s="20" t="str">
        <f t="shared" si="0"/>
        <v>C1</v>
      </c>
      <c r="R40" s="21" t="str">
        <f t="shared" si="1"/>
        <v>C1</v>
      </c>
    </row>
    <row r="41" spans="1:18" ht="27.75" customHeight="1" x14ac:dyDescent="0.25">
      <c r="A41" s="94">
        <v>35</v>
      </c>
      <c r="B41" s="13" t="s">
        <v>40601</v>
      </c>
      <c r="C41" s="13" t="s">
        <v>13330</v>
      </c>
      <c r="D41" s="14" t="s">
        <v>1294</v>
      </c>
      <c r="E41" s="15" t="s">
        <v>395</v>
      </c>
      <c r="F41" s="13" t="s">
        <v>11068</v>
      </c>
      <c r="G41" s="16" t="s">
        <v>8830</v>
      </c>
      <c r="H41" s="13" t="s">
        <v>259</v>
      </c>
      <c r="I41" s="13" t="s">
        <v>40482</v>
      </c>
      <c r="J41" s="13" t="s">
        <v>40482</v>
      </c>
      <c r="K41" s="13" t="s">
        <v>40602</v>
      </c>
      <c r="L41" s="17" t="s">
        <v>40603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40604</v>
      </c>
      <c r="C42" s="13" t="s">
        <v>23655</v>
      </c>
      <c r="D42" s="14" t="s">
        <v>1237</v>
      </c>
      <c r="E42" s="15" t="s">
        <v>15</v>
      </c>
      <c r="F42" s="13" t="s">
        <v>7139</v>
      </c>
      <c r="G42" s="16" t="s">
        <v>8830</v>
      </c>
      <c r="H42" s="13" t="s">
        <v>259</v>
      </c>
      <c r="I42" s="13" t="s">
        <v>40482</v>
      </c>
      <c r="J42" s="13" t="s">
        <v>40482</v>
      </c>
      <c r="K42" s="13" t="s">
        <v>40605</v>
      </c>
      <c r="L42" s="17" t="s">
        <v>40606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27.75" customHeight="1" x14ac:dyDescent="0.25">
      <c r="A43" s="94">
        <v>37</v>
      </c>
      <c r="B43" s="13" t="s">
        <v>40607</v>
      </c>
      <c r="C43" s="13" t="s">
        <v>17138</v>
      </c>
      <c r="D43" s="14" t="s">
        <v>17139</v>
      </c>
      <c r="E43" s="15" t="s">
        <v>93</v>
      </c>
      <c r="F43" s="13" t="s">
        <v>10609</v>
      </c>
      <c r="G43" s="16" t="s">
        <v>13113</v>
      </c>
      <c r="H43" s="13" t="s">
        <v>259</v>
      </c>
      <c r="I43" s="13" t="s">
        <v>40482</v>
      </c>
      <c r="J43" s="13" t="s">
        <v>40482</v>
      </c>
      <c r="K43" s="13" t="s">
        <v>40608</v>
      </c>
      <c r="L43" s="17" t="s">
        <v>40609</v>
      </c>
      <c r="M43" s="18">
        <v>6021000</v>
      </c>
      <c r="N43" s="19"/>
      <c r="O43" s="20" t="str">
        <f t="shared" si="0"/>
        <v>T4</v>
      </c>
      <c r="R43" s="21" t="str">
        <f t="shared" si="1"/>
        <v>T4</v>
      </c>
    </row>
    <row r="44" spans="1:18" ht="27.75" customHeight="1" x14ac:dyDescent="0.25">
      <c r="A44" s="13">
        <v>38</v>
      </c>
      <c r="B44" s="13" t="s">
        <v>40610</v>
      </c>
      <c r="C44" s="13" t="s">
        <v>26816</v>
      </c>
      <c r="D44" s="14" t="s">
        <v>579</v>
      </c>
      <c r="E44" s="15" t="s">
        <v>12165</v>
      </c>
      <c r="F44" s="13" t="s">
        <v>26817</v>
      </c>
      <c r="G44" s="16" t="s">
        <v>6726</v>
      </c>
      <c r="H44" s="13" t="s">
        <v>259</v>
      </c>
      <c r="I44" s="13" t="s">
        <v>40482</v>
      </c>
      <c r="J44" s="13" t="s">
        <v>40482</v>
      </c>
      <c r="K44" s="13" t="s">
        <v>40611</v>
      </c>
      <c r="L44" s="17" t="s">
        <v>40612</v>
      </c>
      <c r="M44" s="18">
        <v>3584000</v>
      </c>
      <c r="N44" s="19"/>
      <c r="O44" s="20" t="str">
        <f t="shared" si="0"/>
        <v>CĐ</v>
      </c>
      <c r="R44" s="21" t="str">
        <f t="shared" si="1"/>
        <v>CĐ</v>
      </c>
    </row>
    <row r="45" spans="1:18" ht="27.75" customHeight="1" x14ac:dyDescent="0.25">
      <c r="A45" s="94">
        <v>39</v>
      </c>
      <c r="B45" s="13" t="s">
        <v>40613</v>
      </c>
      <c r="C45" s="13" t="s">
        <v>40614</v>
      </c>
      <c r="D45" s="14" t="s">
        <v>3220</v>
      </c>
      <c r="E45" s="15" t="s">
        <v>32</v>
      </c>
      <c r="F45" s="13" t="s">
        <v>6984</v>
      </c>
      <c r="G45" s="16" t="s">
        <v>5017</v>
      </c>
      <c r="H45" s="13" t="s">
        <v>259</v>
      </c>
      <c r="I45" s="13" t="s">
        <v>40482</v>
      </c>
      <c r="J45" s="13" t="s">
        <v>40482</v>
      </c>
      <c r="K45" s="13" t="s">
        <v>40615</v>
      </c>
      <c r="L45" s="17" t="s">
        <v>40616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7.75" customHeight="1" x14ac:dyDescent="0.25">
      <c r="A46" s="13">
        <v>40</v>
      </c>
      <c r="B46" s="13" t="s">
        <v>40617</v>
      </c>
      <c r="C46" s="13" t="s">
        <v>40618</v>
      </c>
      <c r="D46" s="14" t="s">
        <v>1481</v>
      </c>
      <c r="E46" s="15" t="s">
        <v>988</v>
      </c>
      <c r="F46" s="13" t="s">
        <v>4200</v>
      </c>
      <c r="G46" s="16" t="s">
        <v>6868</v>
      </c>
      <c r="H46" s="13" t="s">
        <v>259</v>
      </c>
      <c r="I46" s="13" t="s">
        <v>40482</v>
      </c>
      <c r="J46" s="13" t="s">
        <v>40482</v>
      </c>
      <c r="K46" s="13" t="s">
        <v>40619</v>
      </c>
      <c r="L46" s="17" t="s">
        <v>40620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7.75" customHeight="1" x14ac:dyDescent="0.25">
      <c r="A47" s="94">
        <v>41</v>
      </c>
      <c r="B47" s="13" t="s">
        <v>40621</v>
      </c>
      <c r="C47" s="13" t="s">
        <v>7416</v>
      </c>
      <c r="D47" s="14" t="s">
        <v>1381</v>
      </c>
      <c r="E47" s="15" t="s">
        <v>22</v>
      </c>
      <c r="F47" s="13" t="s">
        <v>7417</v>
      </c>
      <c r="G47" s="16" t="s">
        <v>6146</v>
      </c>
      <c r="H47" s="13" t="s">
        <v>259</v>
      </c>
      <c r="I47" s="13" t="s">
        <v>40482</v>
      </c>
      <c r="J47" s="13" t="s">
        <v>40482</v>
      </c>
      <c r="K47" s="13" t="s">
        <v>40622</v>
      </c>
      <c r="L47" s="17" t="s">
        <v>40623</v>
      </c>
      <c r="M47" s="18">
        <v>3328000</v>
      </c>
      <c r="N47" s="19"/>
      <c r="O47" s="20" t="str">
        <f t="shared" si="0"/>
        <v>C1</v>
      </c>
      <c r="R47" s="21" t="str">
        <f t="shared" si="1"/>
        <v>C1</v>
      </c>
    </row>
    <row r="48" spans="1:18" ht="27.75" customHeight="1" x14ac:dyDescent="0.25">
      <c r="A48" s="13">
        <v>42</v>
      </c>
      <c r="B48" s="13" t="s">
        <v>40624</v>
      </c>
      <c r="C48" s="13" t="s">
        <v>40625</v>
      </c>
      <c r="D48" s="14" t="s">
        <v>249</v>
      </c>
      <c r="E48" s="15" t="s">
        <v>250</v>
      </c>
      <c r="F48" s="13" t="s">
        <v>39523</v>
      </c>
      <c r="G48" s="16" t="s">
        <v>829</v>
      </c>
      <c r="H48" s="13" t="s">
        <v>259</v>
      </c>
      <c r="I48" s="13" t="s">
        <v>40482</v>
      </c>
      <c r="J48" s="13" t="s">
        <v>40482</v>
      </c>
      <c r="K48" s="13" t="s">
        <v>40626</v>
      </c>
      <c r="L48" s="17" t="s">
        <v>40627</v>
      </c>
      <c r="M48" s="18">
        <v>6144000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7.75" customHeight="1" x14ac:dyDescent="0.25">
      <c r="A49" s="94">
        <v>43</v>
      </c>
      <c r="B49" s="13" t="s">
        <v>40628</v>
      </c>
      <c r="C49" s="13" t="s">
        <v>40629</v>
      </c>
      <c r="D49" s="14" t="s">
        <v>40630</v>
      </c>
      <c r="E49" s="15" t="s">
        <v>13704</v>
      </c>
      <c r="F49" s="13" t="s">
        <v>13201</v>
      </c>
      <c r="G49" s="16" t="s">
        <v>11490</v>
      </c>
      <c r="H49" s="13" t="s">
        <v>259</v>
      </c>
      <c r="I49" s="13" t="s">
        <v>40482</v>
      </c>
      <c r="J49" s="13" t="s">
        <v>40482</v>
      </c>
      <c r="K49" s="13" t="s">
        <v>40631</v>
      </c>
      <c r="L49" s="17" t="s">
        <v>40632</v>
      </c>
      <c r="M49" s="18">
        <v>5575000</v>
      </c>
      <c r="N49" s="19"/>
      <c r="O49" s="20" t="str">
        <f t="shared" si="0"/>
        <v>T4</v>
      </c>
      <c r="R49" s="21" t="str">
        <f t="shared" si="1"/>
        <v>T4</v>
      </c>
    </row>
    <row r="50" spans="1:18" ht="27.75" customHeight="1" x14ac:dyDescent="0.25">
      <c r="A50" s="13">
        <v>44</v>
      </c>
      <c r="B50" s="13" t="s">
        <v>40633</v>
      </c>
      <c r="C50" s="13" t="s">
        <v>40634</v>
      </c>
      <c r="D50" s="14" t="s">
        <v>16956</v>
      </c>
      <c r="E50" s="15" t="s">
        <v>725</v>
      </c>
      <c r="F50" s="13" t="s">
        <v>40635</v>
      </c>
      <c r="G50" s="16" t="s">
        <v>6388</v>
      </c>
      <c r="H50" s="13" t="s">
        <v>259</v>
      </c>
      <c r="I50" s="13" t="s">
        <v>40482</v>
      </c>
      <c r="J50" s="13" t="s">
        <v>40482</v>
      </c>
      <c r="K50" s="13" t="s">
        <v>40636</v>
      </c>
      <c r="L50" s="17" t="s">
        <v>40637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94">
        <v>45</v>
      </c>
      <c r="B51" s="13" t="s">
        <v>40638</v>
      </c>
      <c r="C51" s="13" t="s">
        <v>12612</v>
      </c>
      <c r="D51" s="14" t="s">
        <v>464</v>
      </c>
      <c r="E51" s="15" t="s">
        <v>1282</v>
      </c>
      <c r="F51" s="13" t="s">
        <v>9473</v>
      </c>
      <c r="G51" s="16" t="s">
        <v>8752</v>
      </c>
      <c r="H51" s="13" t="s">
        <v>259</v>
      </c>
      <c r="I51" s="13" t="s">
        <v>40482</v>
      </c>
      <c r="J51" s="13" t="s">
        <v>40482</v>
      </c>
      <c r="K51" s="13" t="s">
        <v>40639</v>
      </c>
      <c r="L51" s="17" t="s">
        <v>40640</v>
      </c>
      <c r="M51" s="18">
        <v>3328000</v>
      </c>
      <c r="N51" s="19"/>
      <c r="O51" s="20" t="str">
        <f t="shared" si="0"/>
        <v>C1</v>
      </c>
      <c r="R51" s="21" t="str">
        <f t="shared" si="1"/>
        <v>C1</v>
      </c>
    </row>
    <row r="52" spans="1:18" ht="27.75" customHeight="1" x14ac:dyDescent="0.25">
      <c r="A52" s="13">
        <v>46</v>
      </c>
      <c r="B52" s="13" t="s">
        <v>40641</v>
      </c>
      <c r="C52" s="13" t="s">
        <v>40642</v>
      </c>
      <c r="D52" s="14" t="s">
        <v>1725</v>
      </c>
      <c r="E52" s="15" t="s">
        <v>574</v>
      </c>
      <c r="F52" s="13" t="s">
        <v>16848</v>
      </c>
      <c r="G52" s="16" t="s">
        <v>3658</v>
      </c>
      <c r="H52" s="13" t="s">
        <v>259</v>
      </c>
      <c r="I52" s="13" t="s">
        <v>40482</v>
      </c>
      <c r="J52" s="13" t="s">
        <v>40482</v>
      </c>
      <c r="K52" s="13" t="s">
        <v>40643</v>
      </c>
      <c r="L52" s="17" t="s">
        <v>40644</v>
      </c>
      <c r="M52" s="18">
        <v>5120000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94">
        <v>47</v>
      </c>
      <c r="B53" s="13" t="s">
        <v>40645</v>
      </c>
      <c r="C53" s="13" t="s">
        <v>29415</v>
      </c>
      <c r="D53" s="14" t="s">
        <v>23346</v>
      </c>
      <c r="E53" s="15" t="s">
        <v>4301</v>
      </c>
      <c r="F53" s="13" t="s">
        <v>3818</v>
      </c>
      <c r="G53" s="16" t="s">
        <v>6668</v>
      </c>
      <c r="H53" s="13" t="s">
        <v>259</v>
      </c>
      <c r="I53" s="13" t="s">
        <v>40482</v>
      </c>
      <c r="J53" s="13" t="s">
        <v>40482</v>
      </c>
      <c r="K53" s="13" t="s">
        <v>40646</v>
      </c>
      <c r="L53" s="17" t="s">
        <v>40647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7.75" customHeight="1" x14ac:dyDescent="0.25">
      <c r="A54" s="13">
        <v>48</v>
      </c>
      <c r="B54" s="13" t="s">
        <v>40648</v>
      </c>
      <c r="C54" s="13" t="s">
        <v>9550</v>
      </c>
      <c r="D54" s="14" t="s">
        <v>9551</v>
      </c>
      <c r="E54" s="15" t="s">
        <v>93</v>
      </c>
      <c r="F54" s="13" t="s">
        <v>6911</v>
      </c>
      <c r="G54" s="16" t="s">
        <v>6201</v>
      </c>
      <c r="H54" s="13" t="s">
        <v>259</v>
      </c>
      <c r="I54" s="13" t="s">
        <v>40482</v>
      </c>
      <c r="J54" s="13" t="s">
        <v>40482</v>
      </c>
      <c r="K54" s="13" t="s">
        <v>40649</v>
      </c>
      <c r="L54" s="17" t="s">
        <v>40650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94">
        <v>49</v>
      </c>
      <c r="B55" s="13" t="s">
        <v>40651</v>
      </c>
      <c r="C55" s="13" t="s">
        <v>40652</v>
      </c>
      <c r="D55" s="14" t="s">
        <v>40653</v>
      </c>
      <c r="E55" s="15" t="s">
        <v>2336</v>
      </c>
      <c r="F55" s="13" t="s">
        <v>5474</v>
      </c>
      <c r="G55" s="16" t="s">
        <v>829</v>
      </c>
      <c r="H55" s="13" t="s">
        <v>259</v>
      </c>
      <c r="I55" s="13" t="s">
        <v>40482</v>
      </c>
      <c r="J55" s="13" t="s">
        <v>40482</v>
      </c>
      <c r="K55" s="13" t="s">
        <v>40654</v>
      </c>
      <c r="L55" s="17" t="s">
        <v>40655</v>
      </c>
      <c r="M55" s="18">
        <v>6144000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 t="s">
        <v>40656</v>
      </c>
      <c r="C56" s="13" t="s">
        <v>29161</v>
      </c>
      <c r="D56" s="14" t="s">
        <v>29162</v>
      </c>
      <c r="E56" s="15" t="s">
        <v>1202</v>
      </c>
      <c r="F56" s="13" t="s">
        <v>29163</v>
      </c>
      <c r="G56" s="16" t="s">
        <v>6668</v>
      </c>
      <c r="H56" s="13" t="s">
        <v>259</v>
      </c>
      <c r="I56" s="13" t="s">
        <v>40482</v>
      </c>
      <c r="J56" s="13" t="s">
        <v>40482</v>
      </c>
      <c r="K56" s="13" t="s">
        <v>40657</v>
      </c>
      <c r="L56" s="17" t="s">
        <v>40658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27.75" customHeight="1" x14ac:dyDescent="0.25">
      <c r="A57" s="94">
        <v>51</v>
      </c>
      <c r="B57" s="13" t="s">
        <v>40659</v>
      </c>
      <c r="C57" s="13" t="s">
        <v>40660</v>
      </c>
      <c r="D57" s="14" t="s">
        <v>40661</v>
      </c>
      <c r="E57" s="15" t="s">
        <v>2868</v>
      </c>
      <c r="F57" s="13" t="s">
        <v>6333</v>
      </c>
      <c r="G57" s="16" t="s">
        <v>4568</v>
      </c>
      <c r="H57" s="13" t="s">
        <v>259</v>
      </c>
      <c r="I57" s="13" t="s">
        <v>40482</v>
      </c>
      <c r="J57" s="13" t="s">
        <v>40482</v>
      </c>
      <c r="K57" s="13" t="s">
        <v>40662</v>
      </c>
      <c r="L57" s="17" t="s">
        <v>40663</v>
      </c>
      <c r="M57" s="18">
        <v>5129000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7.75" customHeight="1" x14ac:dyDescent="0.25">
      <c r="A58" s="13">
        <v>52</v>
      </c>
      <c r="B58" s="13" t="s">
        <v>40664</v>
      </c>
      <c r="C58" s="13" t="s">
        <v>40665</v>
      </c>
      <c r="D58" s="14" t="s">
        <v>7509</v>
      </c>
      <c r="E58" s="15" t="s">
        <v>1431</v>
      </c>
      <c r="F58" s="13" t="s">
        <v>3110</v>
      </c>
      <c r="G58" s="16" t="s">
        <v>2251</v>
      </c>
      <c r="H58" s="13" t="s">
        <v>259</v>
      </c>
      <c r="I58" s="13" t="s">
        <v>40482</v>
      </c>
      <c r="J58" s="13" t="s">
        <v>40482</v>
      </c>
      <c r="K58" s="13" t="s">
        <v>40666</v>
      </c>
      <c r="L58" s="17" t="s">
        <v>40667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94">
        <v>53</v>
      </c>
      <c r="B59" s="13" t="s">
        <v>40668</v>
      </c>
      <c r="C59" s="13" t="s">
        <v>40669</v>
      </c>
      <c r="D59" s="14" t="s">
        <v>40670</v>
      </c>
      <c r="E59" s="15" t="s">
        <v>15</v>
      </c>
      <c r="F59" s="13" t="s">
        <v>3725</v>
      </c>
      <c r="G59" s="16" t="s">
        <v>3433</v>
      </c>
      <c r="H59" s="13" t="s">
        <v>259</v>
      </c>
      <c r="I59" s="13" t="s">
        <v>40482</v>
      </c>
      <c r="J59" s="13" t="s">
        <v>40482</v>
      </c>
      <c r="K59" s="13" t="s">
        <v>40671</v>
      </c>
      <c r="L59" s="17" t="s">
        <v>40672</v>
      </c>
      <c r="M59" s="18">
        <v>5632000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.75" customHeight="1" x14ac:dyDescent="0.25">
      <c r="A60" s="13">
        <v>54</v>
      </c>
      <c r="B60" s="13" t="s">
        <v>40673</v>
      </c>
      <c r="C60" s="13" t="s">
        <v>40674</v>
      </c>
      <c r="D60" s="14" t="s">
        <v>28416</v>
      </c>
      <c r="E60" s="15" t="s">
        <v>1202</v>
      </c>
      <c r="F60" s="13" t="s">
        <v>129</v>
      </c>
      <c r="G60" s="16" t="s">
        <v>10289</v>
      </c>
      <c r="H60" s="13" t="s">
        <v>259</v>
      </c>
      <c r="I60" s="13" t="s">
        <v>40482</v>
      </c>
      <c r="J60" s="13" t="s">
        <v>40482</v>
      </c>
      <c r="K60" s="13" t="s">
        <v>40675</v>
      </c>
      <c r="L60" s="17" t="s">
        <v>40676</v>
      </c>
      <c r="M60" s="18">
        <v>5120000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94">
        <v>55</v>
      </c>
      <c r="B61" s="13" t="s">
        <v>40677</v>
      </c>
      <c r="C61" s="13" t="s">
        <v>7819</v>
      </c>
      <c r="D61" s="14" t="s">
        <v>7820</v>
      </c>
      <c r="E61" s="15" t="s">
        <v>122</v>
      </c>
      <c r="F61" s="13" t="s">
        <v>7821</v>
      </c>
      <c r="G61" s="16" t="s">
        <v>6605</v>
      </c>
      <c r="H61" s="13" t="s">
        <v>259</v>
      </c>
      <c r="I61" s="13" t="s">
        <v>40482</v>
      </c>
      <c r="J61" s="13" t="s">
        <v>40482</v>
      </c>
      <c r="K61" s="13" t="s">
        <v>40678</v>
      </c>
      <c r="L61" s="17" t="s">
        <v>40679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27.75" customHeight="1" x14ac:dyDescent="0.25">
      <c r="A62" s="13">
        <v>56</v>
      </c>
      <c r="B62" s="13" t="s">
        <v>40680</v>
      </c>
      <c r="C62" s="13" t="s">
        <v>40681</v>
      </c>
      <c r="D62" s="14" t="s">
        <v>40682</v>
      </c>
      <c r="E62" s="15" t="s">
        <v>1282</v>
      </c>
      <c r="F62" s="13" t="s">
        <v>7361</v>
      </c>
      <c r="G62" s="16" t="s">
        <v>6941</v>
      </c>
      <c r="H62" s="13" t="s">
        <v>259</v>
      </c>
      <c r="I62" s="13" t="s">
        <v>40482</v>
      </c>
      <c r="J62" s="13" t="s">
        <v>40482</v>
      </c>
      <c r="K62" s="13" t="s">
        <v>40683</v>
      </c>
      <c r="L62" s="17" t="s">
        <v>40684</v>
      </c>
      <c r="M62" s="18">
        <v>3584000</v>
      </c>
      <c r="N62" s="19"/>
      <c r="O62" s="20" t="str">
        <f t="shared" si="0"/>
        <v>C1</v>
      </c>
      <c r="R62" s="21" t="str">
        <f t="shared" si="1"/>
        <v>C1</v>
      </c>
    </row>
    <row r="63" spans="1:18" ht="27.75" customHeight="1" x14ac:dyDescent="0.25">
      <c r="A63" s="94">
        <v>57</v>
      </c>
      <c r="B63" s="13" t="s">
        <v>40685</v>
      </c>
      <c r="C63" s="13" t="s">
        <v>40686</v>
      </c>
      <c r="D63" s="14" t="s">
        <v>40687</v>
      </c>
      <c r="E63" s="15" t="s">
        <v>177</v>
      </c>
      <c r="F63" s="13" t="s">
        <v>4662</v>
      </c>
      <c r="G63" s="16" t="s">
        <v>4159</v>
      </c>
      <c r="H63" s="13" t="s">
        <v>259</v>
      </c>
      <c r="I63" s="13" t="s">
        <v>40482</v>
      </c>
      <c r="J63" s="13" t="s">
        <v>40482</v>
      </c>
      <c r="K63" s="13" t="s">
        <v>40688</v>
      </c>
      <c r="L63" s="17" t="s">
        <v>40689</v>
      </c>
      <c r="M63" s="18">
        <v>5632000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7.75" customHeight="1" x14ac:dyDescent="0.25">
      <c r="A64" s="13">
        <v>58</v>
      </c>
      <c r="B64" s="13" t="s">
        <v>40690</v>
      </c>
      <c r="C64" s="13" t="s">
        <v>40691</v>
      </c>
      <c r="D64" s="14" t="s">
        <v>40692</v>
      </c>
      <c r="E64" s="15" t="s">
        <v>15306</v>
      </c>
      <c r="F64" s="13" t="s">
        <v>14269</v>
      </c>
      <c r="G64" s="16" t="s">
        <v>4159</v>
      </c>
      <c r="H64" s="13" t="s">
        <v>259</v>
      </c>
      <c r="I64" s="13" t="s">
        <v>40482</v>
      </c>
      <c r="J64" s="13" t="s">
        <v>40482</v>
      </c>
      <c r="K64" s="13" t="s">
        <v>40693</v>
      </c>
      <c r="L64" s="17" t="s">
        <v>40694</v>
      </c>
      <c r="M64" s="18">
        <v>5632000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7.75" customHeight="1" x14ac:dyDescent="0.25">
      <c r="A65" s="94">
        <v>59</v>
      </c>
      <c r="B65" s="13" t="s">
        <v>40695</v>
      </c>
      <c r="C65" s="13" t="s">
        <v>5257</v>
      </c>
      <c r="D65" s="14" t="s">
        <v>5258</v>
      </c>
      <c r="E65" s="15" t="s">
        <v>128</v>
      </c>
      <c r="F65" s="13" t="s">
        <v>5259</v>
      </c>
      <c r="G65" s="16" t="s">
        <v>4971</v>
      </c>
      <c r="H65" s="13" t="s">
        <v>259</v>
      </c>
      <c r="I65" s="13" t="s">
        <v>40482</v>
      </c>
      <c r="J65" s="13" t="s">
        <v>40482</v>
      </c>
      <c r="K65" s="13" t="s">
        <v>40696</v>
      </c>
      <c r="L65" s="17" t="s">
        <v>40697</v>
      </c>
      <c r="M65" s="18">
        <v>5632000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7.75" customHeight="1" x14ac:dyDescent="0.25">
      <c r="A66" s="13">
        <v>60</v>
      </c>
      <c r="B66" s="13" t="s">
        <v>40698</v>
      </c>
      <c r="C66" s="13" t="s">
        <v>12983</v>
      </c>
      <c r="D66" s="14" t="s">
        <v>6294</v>
      </c>
      <c r="E66" s="15" t="s">
        <v>395</v>
      </c>
      <c r="F66" s="13" t="s">
        <v>6495</v>
      </c>
      <c r="G66" s="16" t="s">
        <v>6780</v>
      </c>
      <c r="H66" s="13" t="s">
        <v>259</v>
      </c>
      <c r="I66" s="13" t="s">
        <v>40482</v>
      </c>
      <c r="J66" s="13" t="s">
        <v>40482</v>
      </c>
      <c r="K66" s="13" t="s">
        <v>40699</v>
      </c>
      <c r="L66" s="17" t="s">
        <v>40700</v>
      </c>
      <c r="M66" s="18">
        <v>4096000</v>
      </c>
      <c r="N66" s="19"/>
      <c r="O66" s="20" t="str">
        <f t="shared" si="0"/>
        <v>C1</v>
      </c>
      <c r="R66" s="21" t="str">
        <f t="shared" si="1"/>
        <v>C1</v>
      </c>
    </row>
    <row r="67" spans="1:18" ht="27.75" customHeight="1" x14ac:dyDescent="0.25">
      <c r="A67" s="94">
        <v>61</v>
      </c>
      <c r="B67" s="13" t="s">
        <v>40701</v>
      </c>
      <c r="C67" s="13" t="s">
        <v>4283</v>
      </c>
      <c r="D67" s="14" t="s">
        <v>249</v>
      </c>
      <c r="E67" s="15" t="s">
        <v>3182</v>
      </c>
      <c r="F67" s="13" t="s">
        <v>4284</v>
      </c>
      <c r="G67" s="16" t="s">
        <v>3433</v>
      </c>
      <c r="H67" s="13" t="s">
        <v>259</v>
      </c>
      <c r="I67" s="13" t="s">
        <v>40482</v>
      </c>
      <c r="J67" s="13" t="s">
        <v>40482</v>
      </c>
      <c r="K67" s="13" t="s">
        <v>40702</v>
      </c>
      <c r="L67" s="17" t="s">
        <v>40703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.75" customHeight="1" x14ac:dyDescent="0.25">
      <c r="A68" s="13">
        <v>62</v>
      </c>
      <c r="B68" s="13" t="s">
        <v>40704</v>
      </c>
      <c r="C68" s="13" t="s">
        <v>2895</v>
      </c>
      <c r="D68" s="14" t="s">
        <v>579</v>
      </c>
      <c r="E68" s="15" t="s">
        <v>73</v>
      </c>
      <c r="F68" s="13" t="s">
        <v>2896</v>
      </c>
      <c r="G68" s="16" t="s">
        <v>2524</v>
      </c>
      <c r="H68" s="13" t="s">
        <v>259</v>
      </c>
      <c r="I68" s="13" t="s">
        <v>40482</v>
      </c>
      <c r="J68" s="13" t="s">
        <v>40482</v>
      </c>
      <c r="K68" s="13" t="s">
        <v>40705</v>
      </c>
      <c r="L68" s="17" t="s">
        <v>40706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94">
        <v>63</v>
      </c>
      <c r="B69" s="13" t="s">
        <v>40707</v>
      </c>
      <c r="C69" s="13" t="s">
        <v>14003</v>
      </c>
      <c r="D69" s="14" t="s">
        <v>14004</v>
      </c>
      <c r="E69" s="15" t="s">
        <v>909</v>
      </c>
      <c r="F69" s="13" t="s">
        <v>13661</v>
      </c>
      <c r="G69" s="16" t="s">
        <v>6626</v>
      </c>
      <c r="H69" s="13" t="s">
        <v>259</v>
      </c>
      <c r="I69" s="13" t="s">
        <v>40482</v>
      </c>
      <c r="J69" s="13" t="s">
        <v>40482</v>
      </c>
      <c r="K69" s="13" t="s">
        <v>40708</v>
      </c>
      <c r="L69" s="17" t="s">
        <v>40709</v>
      </c>
      <c r="M69" s="18">
        <v>3024000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7.75" customHeight="1" x14ac:dyDescent="0.25">
      <c r="A70" s="13">
        <v>64</v>
      </c>
      <c r="B70" s="13" t="s">
        <v>40710</v>
      </c>
      <c r="C70" s="13" t="s">
        <v>40711</v>
      </c>
      <c r="D70" s="14" t="s">
        <v>579</v>
      </c>
      <c r="E70" s="15" t="s">
        <v>2764</v>
      </c>
      <c r="F70" s="13" t="s">
        <v>40712</v>
      </c>
      <c r="G70" s="16" t="s">
        <v>348</v>
      </c>
      <c r="H70" s="13" t="s">
        <v>259</v>
      </c>
      <c r="I70" s="13" t="s">
        <v>40482</v>
      </c>
      <c r="J70" s="13" t="s">
        <v>40482</v>
      </c>
      <c r="K70" s="13" t="s">
        <v>40713</v>
      </c>
      <c r="L70" s="17" t="s">
        <v>40714</v>
      </c>
      <c r="M70" s="18">
        <v>5575000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7.75" customHeight="1" x14ac:dyDescent="0.25">
      <c r="A71" s="94">
        <v>65</v>
      </c>
      <c r="B71" s="13" t="s">
        <v>40715</v>
      </c>
      <c r="C71" s="13" t="s">
        <v>1817</v>
      </c>
      <c r="D71" s="14" t="s">
        <v>1818</v>
      </c>
      <c r="E71" s="15" t="s">
        <v>33</v>
      </c>
      <c r="F71" s="13" t="s">
        <v>1819</v>
      </c>
      <c r="G71" s="16" t="s">
        <v>95</v>
      </c>
      <c r="H71" s="13" t="s">
        <v>259</v>
      </c>
      <c r="I71" s="13" t="s">
        <v>40482</v>
      </c>
      <c r="J71" s="13" t="s">
        <v>40482</v>
      </c>
      <c r="K71" s="13" t="s">
        <v>40716</v>
      </c>
      <c r="L71" s="17" t="s">
        <v>40717</v>
      </c>
      <c r="M71" s="18">
        <v>5129000</v>
      </c>
      <c r="N71" s="19"/>
      <c r="O71" s="20" t="str">
        <f t="shared" si="0"/>
        <v>T4</v>
      </c>
      <c r="R71" s="21" t="str">
        <f t="shared" si="1"/>
        <v>NH 18-19T4</v>
      </c>
    </row>
    <row r="72" spans="1:18" ht="27.75" customHeight="1" x14ac:dyDescent="0.25">
      <c r="A72" s="13">
        <v>66</v>
      </c>
      <c r="B72" s="13" t="s">
        <v>40718</v>
      </c>
      <c r="C72" s="13" t="s">
        <v>40719</v>
      </c>
      <c r="D72" s="14" t="s">
        <v>4609</v>
      </c>
      <c r="E72" s="15" t="s">
        <v>3357</v>
      </c>
      <c r="F72" s="13" t="s">
        <v>11840</v>
      </c>
      <c r="G72" s="16" t="s">
        <v>4877</v>
      </c>
      <c r="H72" s="13" t="s">
        <v>259</v>
      </c>
      <c r="I72" s="13" t="s">
        <v>40482</v>
      </c>
      <c r="J72" s="13" t="s">
        <v>40482</v>
      </c>
      <c r="K72" s="13" t="s">
        <v>40720</v>
      </c>
      <c r="L72" s="17" t="s">
        <v>40721</v>
      </c>
      <c r="M72" s="18">
        <v>5888000</v>
      </c>
      <c r="N72" s="19"/>
      <c r="O72" s="20" t="str">
        <f t="shared" ref="O72:O80" si="2">MID(G72,3,FIND("-",G72,1)-3)&amp;IF(MID(G72,3,5)="CĐ-LT","LT","")</f>
        <v>C1</v>
      </c>
      <c r="R72" s="21" t="str">
        <f t="shared" ref="R72:R80" si="3">IF(LEFT(G72,2)="18","NH 18-19","")&amp;O72</f>
        <v>NH 18-19C1</v>
      </c>
    </row>
    <row r="73" spans="1:18" ht="27.75" customHeight="1" x14ac:dyDescent="0.25">
      <c r="A73" s="94">
        <v>67</v>
      </c>
      <c r="B73" s="13" t="s">
        <v>40722</v>
      </c>
      <c r="C73" s="13" t="s">
        <v>40723</v>
      </c>
      <c r="D73" s="14" t="s">
        <v>29837</v>
      </c>
      <c r="E73" s="15" t="s">
        <v>431</v>
      </c>
      <c r="F73" s="13" t="s">
        <v>5426</v>
      </c>
      <c r="G73" s="16" t="s">
        <v>4877</v>
      </c>
      <c r="H73" s="13" t="s">
        <v>259</v>
      </c>
      <c r="I73" s="13" t="s">
        <v>40482</v>
      </c>
      <c r="J73" s="13" t="s">
        <v>40482</v>
      </c>
      <c r="K73" s="13" t="s">
        <v>40724</v>
      </c>
      <c r="L73" s="17" t="s">
        <v>40725</v>
      </c>
      <c r="M73" s="18">
        <v>5888000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7.75" customHeight="1" x14ac:dyDescent="0.25">
      <c r="A74" s="13">
        <v>68</v>
      </c>
      <c r="B74" s="13" t="s">
        <v>40726</v>
      </c>
      <c r="C74" s="13" t="s">
        <v>7291</v>
      </c>
      <c r="D74" s="14" t="s">
        <v>7292</v>
      </c>
      <c r="E74" s="15" t="s">
        <v>431</v>
      </c>
      <c r="F74" s="13" t="s">
        <v>7293</v>
      </c>
      <c r="G74" s="16" t="s">
        <v>7294</v>
      </c>
      <c r="H74" s="13" t="s">
        <v>259</v>
      </c>
      <c r="I74" s="13" t="s">
        <v>40482</v>
      </c>
      <c r="J74" s="13" t="s">
        <v>40482</v>
      </c>
      <c r="K74" s="13" t="s">
        <v>40727</v>
      </c>
      <c r="L74" s="17" t="s">
        <v>40728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27.75" customHeight="1" x14ac:dyDescent="0.25">
      <c r="A75" s="94">
        <v>69</v>
      </c>
      <c r="B75" s="13" t="s">
        <v>40729</v>
      </c>
      <c r="C75" s="13" t="s">
        <v>15079</v>
      </c>
      <c r="D75" s="14" t="s">
        <v>5234</v>
      </c>
      <c r="E75" s="15" t="s">
        <v>367</v>
      </c>
      <c r="F75" s="13" t="s">
        <v>8089</v>
      </c>
      <c r="G75" s="16" t="s">
        <v>6944</v>
      </c>
      <c r="H75" s="13" t="s">
        <v>259</v>
      </c>
      <c r="I75" s="13" t="s">
        <v>40482</v>
      </c>
      <c r="J75" s="13" t="s">
        <v>40482</v>
      </c>
      <c r="K75" s="13" t="s">
        <v>40730</v>
      </c>
      <c r="L75" s="17" t="s">
        <v>40731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7.75" customHeight="1" x14ac:dyDescent="0.25">
      <c r="A76" s="13">
        <v>70</v>
      </c>
      <c r="B76" s="13" t="s">
        <v>40732</v>
      </c>
      <c r="C76" s="13" t="s">
        <v>29894</v>
      </c>
      <c r="D76" s="14" t="s">
        <v>29895</v>
      </c>
      <c r="E76" s="15" t="s">
        <v>1244</v>
      </c>
      <c r="F76" s="13" t="s">
        <v>11717</v>
      </c>
      <c r="G76" s="16" t="s">
        <v>7455</v>
      </c>
      <c r="H76" s="13" t="s">
        <v>259</v>
      </c>
      <c r="I76" s="13" t="s">
        <v>40482</v>
      </c>
      <c r="J76" s="13" t="s">
        <v>40482</v>
      </c>
      <c r="K76" s="13" t="s">
        <v>40733</v>
      </c>
      <c r="L76" s="17" t="s">
        <v>40734</v>
      </c>
      <c r="M76" s="18">
        <v>3072000</v>
      </c>
      <c r="N76" s="19"/>
      <c r="O76" s="20" t="str">
        <f t="shared" si="2"/>
        <v>CĐ</v>
      </c>
      <c r="R76" s="21" t="str">
        <f t="shared" si="3"/>
        <v>CĐ</v>
      </c>
    </row>
    <row r="77" spans="1:18" ht="27.75" customHeight="1" x14ac:dyDescent="0.25">
      <c r="A77" s="94">
        <v>71</v>
      </c>
      <c r="B77" s="13" t="s">
        <v>40735</v>
      </c>
      <c r="C77" s="13" t="s">
        <v>1262</v>
      </c>
      <c r="D77" s="14" t="s">
        <v>1263</v>
      </c>
      <c r="E77" s="15" t="s">
        <v>697</v>
      </c>
      <c r="F77" s="13" t="s">
        <v>1264</v>
      </c>
      <c r="G77" s="16" t="s">
        <v>179</v>
      </c>
      <c r="H77" s="13" t="s">
        <v>259</v>
      </c>
      <c r="I77" s="13" t="s">
        <v>40482</v>
      </c>
      <c r="J77" s="13" t="s">
        <v>40482</v>
      </c>
      <c r="K77" s="13" t="s">
        <v>40736</v>
      </c>
      <c r="L77" s="17" t="s">
        <v>40737</v>
      </c>
      <c r="M77" s="18">
        <v>6244000</v>
      </c>
      <c r="N77" s="19"/>
      <c r="O77" s="20" t="str">
        <f t="shared" si="2"/>
        <v>T4</v>
      </c>
      <c r="R77" s="21" t="str">
        <f t="shared" si="3"/>
        <v>NH 18-19T4</v>
      </c>
    </row>
    <row r="78" spans="1:18" ht="27.75" customHeight="1" x14ac:dyDescent="0.25">
      <c r="A78" s="13">
        <v>72</v>
      </c>
      <c r="B78" s="13" t="s">
        <v>40738</v>
      </c>
      <c r="C78" s="13" t="s">
        <v>7945</v>
      </c>
      <c r="D78" s="14" t="s">
        <v>6332</v>
      </c>
      <c r="E78" s="15" t="s">
        <v>7946</v>
      </c>
      <c r="F78" s="13" t="s">
        <v>7000</v>
      </c>
      <c r="G78" s="16" t="s">
        <v>7530</v>
      </c>
      <c r="H78" s="13" t="s">
        <v>259</v>
      </c>
      <c r="I78" s="13" t="s">
        <v>40482</v>
      </c>
      <c r="J78" s="13" t="s">
        <v>40482</v>
      </c>
      <c r="K78" s="13" t="s">
        <v>40739</v>
      </c>
      <c r="L78" s="17" t="s">
        <v>40740</v>
      </c>
      <c r="M78" s="18">
        <v>3328000</v>
      </c>
      <c r="N78" s="19"/>
      <c r="O78" s="20" t="str">
        <f t="shared" si="2"/>
        <v>C1</v>
      </c>
      <c r="R78" s="21" t="str">
        <f t="shared" si="3"/>
        <v>C1</v>
      </c>
    </row>
    <row r="79" spans="1:18" ht="27.75" customHeight="1" x14ac:dyDescent="0.25">
      <c r="A79" s="94">
        <v>73</v>
      </c>
      <c r="B79" s="13" t="s">
        <v>40741</v>
      </c>
      <c r="C79" s="13" t="s">
        <v>29966</v>
      </c>
      <c r="D79" s="14" t="s">
        <v>14568</v>
      </c>
      <c r="E79" s="15" t="s">
        <v>1244</v>
      </c>
      <c r="F79" s="13" t="s">
        <v>18650</v>
      </c>
      <c r="G79" s="16" t="s">
        <v>8777</v>
      </c>
      <c r="H79" s="13" t="s">
        <v>259</v>
      </c>
      <c r="I79" s="13" t="s">
        <v>40482</v>
      </c>
      <c r="J79" s="13" t="s">
        <v>40482</v>
      </c>
      <c r="K79" s="13" t="s">
        <v>40742</v>
      </c>
      <c r="L79" s="17" t="s">
        <v>40743</v>
      </c>
      <c r="M79" s="18">
        <v>3584000</v>
      </c>
      <c r="N79" s="19"/>
      <c r="O79" s="20" t="str">
        <f t="shared" si="2"/>
        <v>CĐ</v>
      </c>
      <c r="R79" s="21" t="str">
        <f t="shared" si="3"/>
        <v>CĐ</v>
      </c>
    </row>
    <row r="80" spans="1:18" ht="27.75" customHeight="1" x14ac:dyDescent="0.25">
      <c r="A80" s="13">
        <v>74</v>
      </c>
      <c r="B80" s="13" t="s">
        <v>40744</v>
      </c>
      <c r="C80" s="13" t="s">
        <v>40745</v>
      </c>
      <c r="D80" s="14" t="s">
        <v>40746</v>
      </c>
      <c r="E80" s="15" t="s">
        <v>1308</v>
      </c>
      <c r="F80" s="13" t="s">
        <v>40747</v>
      </c>
      <c r="G80" s="16" t="s">
        <v>258</v>
      </c>
      <c r="H80" s="13" t="s">
        <v>259</v>
      </c>
      <c r="I80" s="13" t="s">
        <v>40482</v>
      </c>
      <c r="J80" s="13" t="s">
        <v>40482</v>
      </c>
      <c r="K80" s="13" t="s">
        <v>40748</v>
      </c>
      <c r="L80" s="17" t="s">
        <v>40749</v>
      </c>
      <c r="M80" s="18">
        <v>5129000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7.75" customHeight="1" x14ac:dyDescent="0.25">
      <c r="A81" s="94">
        <v>75</v>
      </c>
      <c r="B81" s="13" t="s">
        <v>40750</v>
      </c>
      <c r="C81" s="13" t="s">
        <v>8000</v>
      </c>
      <c r="D81" s="14" t="s">
        <v>8001</v>
      </c>
      <c r="E81" s="15" t="s">
        <v>28</v>
      </c>
      <c r="F81" s="13" t="s">
        <v>6416</v>
      </c>
      <c r="G81" s="16" t="s">
        <v>6452</v>
      </c>
      <c r="H81" s="13" t="s">
        <v>259</v>
      </c>
      <c r="I81" s="13" t="s">
        <v>40482</v>
      </c>
      <c r="J81" s="13" t="s">
        <v>40482</v>
      </c>
      <c r="K81" s="13" t="s">
        <v>40751</v>
      </c>
      <c r="L81" s="17" t="s">
        <v>40752</v>
      </c>
      <c r="M81" s="18">
        <v>3328000</v>
      </c>
      <c r="N81" s="19"/>
      <c r="O81" s="20" t="str">
        <f t="shared" ref="O81:O144" si="4">MID(G81,3,FIND("-",G81,1)-3)&amp;IF(MID(G81,3,5)="CĐ-LT","LT","")</f>
        <v>CĐ</v>
      </c>
      <c r="R81" s="21" t="str">
        <f t="shared" ref="R81:R144" si="5">IF(LEFT(G81,2)="18","NH 18-19","")&amp;O81</f>
        <v>CĐ</v>
      </c>
    </row>
    <row r="82" spans="1:18" ht="27.75" customHeight="1" x14ac:dyDescent="0.25">
      <c r="A82" s="13">
        <v>76</v>
      </c>
      <c r="B82" s="13" t="s">
        <v>40753</v>
      </c>
      <c r="C82" s="13" t="s">
        <v>40754</v>
      </c>
      <c r="D82" s="14" t="s">
        <v>579</v>
      </c>
      <c r="E82" s="15" t="s">
        <v>431</v>
      </c>
      <c r="F82" s="13" t="s">
        <v>3445</v>
      </c>
      <c r="G82" s="16" t="s">
        <v>3346</v>
      </c>
      <c r="H82" s="13" t="s">
        <v>259</v>
      </c>
      <c r="I82" s="13" t="s">
        <v>40482</v>
      </c>
      <c r="J82" s="13" t="s">
        <v>40482</v>
      </c>
      <c r="K82" s="13" t="s">
        <v>40755</v>
      </c>
      <c r="L82" s="17" t="s">
        <v>40756</v>
      </c>
      <c r="M82" s="18">
        <v>5888000</v>
      </c>
      <c r="N82" s="19"/>
      <c r="O82" s="20" t="str">
        <f t="shared" si="4"/>
        <v>C1</v>
      </c>
      <c r="R82" s="21" t="str">
        <f t="shared" si="5"/>
        <v>NH 18-19C1</v>
      </c>
    </row>
    <row r="83" spans="1:18" ht="27.75" customHeight="1" x14ac:dyDescent="0.25">
      <c r="A83" s="94">
        <v>77</v>
      </c>
      <c r="B83" s="13" t="s">
        <v>40757</v>
      </c>
      <c r="C83" s="13" t="s">
        <v>14616</v>
      </c>
      <c r="D83" s="14" t="s">
        <v>10155</v>
      </c>
      <c r="E83" s="15" t="s">
        <v>497</v>
      </c>
      <c r="F83" s="13" t="s">
        <v>14617</v>
      </c>
      <c r="G83" s="16" t="s">
        <v>6511</v>
      </c>
      <c r="H83" s="13" t="s">
        <v>259</v>
      </c>
      <c r="I83" s="13" t="s">
        <v>40482</v>
      </c>
      <c r="J83" s="13" t="s">
        <v>40482</v>
      </c>
      <c r="K83" s="13" t="s">
        <v>40758</v>
      </c>
      <c r="L83" s="17" t="s">
        <v>40759</v>
      </c>
      <c r="M83" s="18">
        <v>3584000</v>
      </c>
      <c r="N83" s="19"/>
      <c r="O83" s="20" t="str">
        <f t="shared" si="4"/>
        <v>C1</v>
      </c>
      <c r="R83" s="21" t="str">
        <f t="shared" si="5"/>
        <v>C1</v>
      </c>
    </row>
    <row r="84" spans="1:18" ht="27.75" customHeight="1" x14ac:dyDescent="0.25">
      <c r="A84" s="13">
        <v>78</v>
      </c>
      <c r="B84" s="13" t="s">
        <v>40760</v>
      </c>
      <c r="C84" s="13" t="s">
        <v>40761</v>
      </c>
      <c r="D84" s="14" t="s">
        <v>9678</v>
      </c>
      <c r="E84" s="15" t="s">
        <v>2764</v>
      </c>
      <c r="F84" s="13" t="s">
        <v>1777</v>
      </c>
      <c r="G84" s="16" t="s">
        <v>10295</v>
      </c>
      <c r="H84" s="13" t="s">
        <v>259</v>
      </c>
      <c r="I84" s="13" t="s">
        <v>40482</v>
      </c>
      <c r="J84" s="13" t="s">
        <v>40482</v>
      </c>
      <c r="K84" s="13" t="s">
        <v>40762</v>
      </c>
      <c r="L84" s="17" t="s">
        <v>40763</v>
      </c>
      <c r="M84" s="18">
        <v>5120000</v>
      </c>
      <c r="N84" s="19"/>
      <c r="O84" s="20" t="str">
        <f t="shared" si="4"/>
        <v>C1</v>
      </c>
      <c r="R84" s="21" t="str">
        <f t="shared" si="5"/>
        <v>NH 18-19C1</v>
      </c>
    </row>
    <row r="85" spans="1:18" ht="27.75" customHeight="1" x14ac:dyDescent="0.25">
      <c r="A85" s="94">
        <v>79</v>
      </c>
      <c r="B85" s="13" t="s">
        <v>40764</v>
      </c>
      <c r="C85" s="13" t="s">
        <v>7880</v>
      </c>
      <c r="D85" s="14" t="s">
        <v>176</v>
      </c>
      <c r="E85" s="15" t="s">
        <v>431</v>
      </c>
      <c r="F85" s="13" t="s">
        <v>7881</v>
      </c>
      <c r="G85" s="16" t="s">
        <v>6511</v>
      </c>
      <c r="H85" s="13" t="s">
        <v>259</v>
      </c>
      <c r="I85" s="13" t="s">
        <v>40482</v>
      </c>
      <c r="J85" s="13" t="s">
        <v>40482</v>
      </c>
      <c r="K85" s="13" t="s">
        <v>40765</v>
      </c>
      <c r="L85" s="17" t="s">
        <v>40766</v>
      </c>
      <c r="M85" s="18">
        <v>3584000</v>
      </c>
      <c r="N85" s="19"/>
      <c r="O85" s="20" t="str">
        <f t="shared" si="4"/>
        <v>C1</v>
      </c>
      <c r="R85" s="21" t="str">
        <f t="shared" si="5"/>
        <v>C1</v>
      </c>
    </row>
    <row r="86" spans="1:18" ht="27.75" customHeight="1" x14ac:dyDescent="0.25">
      <c r="A86" s="13">
        <v>80</v>
      </c>
      <c r="B86" s="13" t="s">
        <v>40767</v>
      </c>
      <c r="C86" s="13" t="s">
        <v>21096</v>
      </c>
      <c r="D86" s="14" t="s">
        <v>12429</v>
      </c>
      <c r="E86" s="15" t="s">
        <v>666</v>
      </c>
      <c r="F86" s="13" t="s">
        <v>10167</v>
      </c>
      <c r="G86" s="16" t="s">
        <v>8901</v>
      </c>
      <c r="H86" s="13" t="s">
        <v>259</v>
      </c>
      <c r="I86" s="13" t="s">
        <v>40482</v>
      </c>
      <c r="J86" s="13" t="s">
        <v>40482</v>
      </c>
      <c r="K86" s="13" t="s">
        <v>40768</v>
      </c>
      <c r="L86" s="17" t="s">
        <v>40769</v>
      </c>
      <c r="M86" s="18">
        <v>4608000</v>
      </c>
      <c r="N86" s="19"/>
      <c r="O86" s="20" t="str">
        <f t="shared" si="4"/>
        <v>CĐ</v>
      </c>
      <c r="R86" s="21" t="str">
        <f t="shared" si="5"/>
        <v>CĐ</v>
      </c>
    </row>
    <row r="87" spans="1:18" ht="27.75" customHeight="1" x14ac:dyDescent="0.25">
      <c r="A87" s="94">
        <v>81</v>
      </c>
      <c r="B87" s="13" t="s">
        <v>40770</v>
      </c>
      <c r="C87" s="13" t="s">
        <v>40771</v>
      </c>
      <c r="D87" s="14" t="s">
        <v>3252</v>
      </c>
      <c r="E87" s="15" t="s">
        <v>666</v>
      </c>
      <c r="F87" s="13" t="s">
        <v>4915</v>
      </c>
      <c r="G87" s="16" t="s">
        <v>10295</v>
      </c>
      <c r="H87" s="13" t="s">
        <v>259</v>
      </c>
      <c r="I87" s="13" t="s">
        <v>40482</v>
      </c>
      <c r="J87" s="13" t="s">
        <v>40482</v>
      </c>
      <c r="K87" s="13" t="s">
        <v>40772</v>
      </c>
      <c r="L87" s="17" t="s">
        <v>40773</v>
      </c>
      <c r="M87" s="18">
        <v>5120000</v>
      </c>
      <c r="N87" s="19"/>
      <c r="O87" s="20" t="str">
        <f t="shared" si="4"/>
        <v>C1</v>
      </c>
      <c r="R87" s="21" t="str">
        <f t="shared" si="5"/>
        <v>NH 18-19C1</v>
      </c>
    </row>
    <row r="88" spans="1:18" ht="27.75" customHeight="1" x14ac:dyDescent="0.25">
      <c r="A88" s="13">
        <v>82</v>
      </c>
      <c r="B88" s="13" t="s">
        <v>40774</v>
      </c>
      <c r="C88" s="13" t="s">
        <v>9084</v>
      </c>
      <c r="D88" s="14" t="s">
        <v>9085</v>
      </c>
      <c r="E88" s="15" t="s">
        <v>908</v>
      </c>
      <c r="F88" s="13" t="s">
        <v>5028</v>
      </c>
      <c r="G88" s="16" t="s">
        <v>8752</v>
      </c>
      <c r="H88" s="13" t="s">
        <v>259</v>
      </c>
      <c r="I88" s="13" t="s">
        <v>40482</v>
      </c>
      <c r="J88" s="13" t="s">
        <v>40482</v>
      </c>
      <c r="K88" s="13" t="s">
        <v>40775</v>
      </c>
      <c r="L88" s="17" t="s">
        <v>40776</v>
      </c>
      <c r="M88" s="18">
        <v>3328000</v>
      </c>
      <c r="N88" s="19"/>
      <c r="O88" s="20" t="str">
        <f t="shared" si="4"/>
        <v>C1</v>
      </c>
      <c r="R88" s="21" t="str">
        <f t="shared" si="5"/>
        <v>C1</v>
      </c>
    </row>
    <row r="89" spans="1:18" ht="27.75" customHeight="1" x14ac:dyDescent="0.25">
      <c r="A89" s="94">
        <v>83</v>
      </c>
      <c r="B89" s="13" t="s">
        <v>40777</v>
      </c>
      <c r="C89" s="13" t="s">
        <v>15515</v>
      </c>
      <c r="D89" s="14" t="s">
        <v>14472</v>
      </c>
      <c r="E89" s="15" t="s">
        <v>15516</v>
      </c>
      <c r="F89" s="13" t="s">
        <v>6785</v>
      </c>
      <c r="G89" s="16" t="s">
        <v>6132</v>
      </c>
      <c r="H89" s="13" t="s">
        <v>259</v>
      </c>
      <c r="I89" s="13" t="s">
        <v>40482</v>
      </c>
      <c r="J89" s="13" t="s">
        <v>40482</v>
      </c>
      <c r="K89" s="13" t="s">
        <v>40778</v>
      </c>
      <c r="L89" s="17" t="s">
        <v>40779</v>
      </c>
      <c r="M89" s="18">
        <v>4096000</v>
      </c>
      <c r="N89" s="19"/>
      <c r="O89" s="20" t="str">
        <f t="shared" si="4"/>
        <v>C1</v>
      </c>
      <c r="R89" s="21" t="str">
        <f t="shared" si="5"/>
        <v>C1</v>
      </c>
    </row>
    <row r="90" spans="1:18" ht="27.75" customHeight="1" x14ac:dyDescent="0.25">
      <c r="A90" s="13">
        <v>84</v>
      </c>
      <c r="B90" s="13" t="s">
        <v>40780</v>
      </c>
      <c r="C90" s="13" t="s">
        <v>40781</v>
      </c>
      <c r="D90" s="14" t="s">
        <v>3951</v>
      </c>
      <c r="E90" s="15" t="s">
        <v>725</v>
      </c>
      <c r="F90" s="13" t="s">
        <v>40782</v>
      </c>
      <c r="G90" s="16" t="s">
        <v>2679</v>
      </c>
      <c r="H90" s="13" t="s">
        <v>259</v>
      </c>
      <c r="I90" s="13" t="s">
        <v>40482</v>
      </c>
      <c r="J90" s="13" t="s">
        <v>40482</v>
      </c>
      <c r="K90" s="13" t="s">
        <v>40783</v>
      </c>
      <c r="L90" s="17" t="s">
        <v>40784</v>
      </c>
      <c r="M90" s="18">
        <v>5129000</v>
      </c>
      <c r="N90" s="19"/>
      <c r="O90" s="20" t="str">
        <f t="shared" si="4"/>
        <v>T4</v>
      </c>
      <c r="R90" s="21" t="str">
        <f t="shared" si="5"/>
        <v>NH 18-19T4</v>
      </c>
    </row>
    <row r="91" spans="1:18" ht="27.75" customHeight="1" x14ac:dyDescent="0.25">
      <c r="A91" s="94">
        <v>85</v>
      </c>
      <c r="B91" s="13" t="s">
        <v>40785</v>
      </c>
      <c r="C91" s="13" t="s">
        <v>18947</v>
      </c>
      <c r="D91" s="14" t="s">
        <v>2867</v>
      </c>
      <c r="E91" s="15" t="s">
        <v>1006</v>
      </c>
      <c r="F91" s="13" t="s">
        <v>5080</v>
      </c>
      <c r="G91" s="16" t="s">
        <v>7990</v>
      </c>
      <c r="H91" s="13" t="s">
        <v>259</v>
      </c>
      <c r="I91" s="13" t="s">
        <v>40482</v>
      </c>
      <c r="J91" s="13" t="s">
        <v>40482</v>
      </c>
      <c r="K91" s="13" t="s">
        <v>40786</v>
      </c>
      <c r="L91" s="17" t="s">
        <v>40787</v>
      </c>
      <c r="M91" s="18">
        <v>3584000</v>
      </c>
      <c r="N91" s="19"/>
      <c r="O91" s="20" t="str">
        <f t="shared" si="4"/>
        <v>C1</v>
      </c>
      <c r="R91" s="21" t="str">
        <f t="shared" si="5"/>
        <v>C1</v>
      </c>
    </row>
    <row r="92" spans="1:18" ht="27.75" customHeight="1" x14ac:dyDescent="0.25">
      <c r="A92" s="13">
        <v>86</v>
      </c>
      <c r="B92" s="13" t="s">
        <v>40788</v>
      </c>
      <c r="C92" s="13" t="s">
        <v>34051</v>
      </c>
      <c r="D92" s="14" t="s">
        <v>34052</v>
      </c>
      <c r="E92" s="15" t="s">
        <v>403</v>
      </c>
      <c r="F92" s="13" t="s">
        <v>615</v>
      </c>
      <c r="G92" s="16" t="s">
        <v>2845</v>
      </c>
      <c r="H92" s="13" t="s">
        <v>259</v>
      </c>
      <c r="I92" s="13" t="s">
        <v>40482</v>
      </c>
      <c r="J92" s="13" t="s">
        <v>40482</v>
      </c>
      <c r="K92" s="13" t="s">
        <v>40789</v>
      </c>
      <c r="L92" s="17" t="s">
        <v>40790</v>
      </c>
      <c r="M92" s="18">
        <v>3122000</v>
      </c>
      <c r="N92" s="19"/>
      <c r="O92" s="20" t="str">
        <f t="shared" si="4"/>
        <v>T4</v>
      </c>
      <c r="R92" s="21" t="str">
        <f t="shared" si="5"/>
        <v>NH 18-19T4</v>
      </c>
    </row>
    <row r="93" spans="1:18" ht="27.75" customHeight="1" x14ac:dyDescent="0.25">
      <c r="A93" s="94">
        <v>87</v>
      </c>
      <c r="B93" s="13" t="s">
        <v>40791</v>
      </c>
      <c r="C93" s="13" t="s">
        <v>12195</v>
      </c>
      <c r="D93" s="14" t="s">
        <v>2516</v>
      </c>
      <c r="E93" s="15" t="s">
        <v>12196</v>
      </c>
      <c r="F93" s="13" t="s">
        <v>8541</v>
      </c>
      <c r="G93" s="16" t="s">
        <v>7530</v>
      </c>
      <c r="H93" s="13" t="s">
        <v>259</v>
      </c>
      <c r="I93" s="13" t="s">
        <v>40482</v>
      </c>
      <c r="J93" s="13" t="s">
        <v>40482</v>
      </c>
      <c r="K93" s="13" t="s">
        <v>40792</v>
      </c>
      <c r="L93" s="17" t="s">
        <v>40793</v>
      </c>
      <c r="M93" s="18">
        <v>3328000</v>
      </c>
      <c r="N93" s="19"/>
      <c r="O93" s="20" t="str">
        <f t="shared" si="4"/>
        <v>C1</v>
      </c>
      <c r="R93" s="21" t="str">
        <f t="shared" si="5"/>
        <v>C1</v>
      </c>
    </row>
    <row r="94" spans="1:18" ht="27.75" customHeight="1" x14ac:dyDescent="0.25">
      <c r="A94" s="13">
        <v>88</v>
      </c>
      <c r="B94" s="13" t="s">
        <v>40794</v>
      </c>
      <c r="C94" s="13" t="s">
        <v>40795</v>
      </c>
      <c r="D94" s="14" t="s">
        <v>40796</v>
      </c>
      <c r="E94" s="15" t="s">
        <v>1000</v>
      </c>
      <c r="F94" s="13" t="s">
        <v>3452</v>
      </c>
      <c r="G94" s="16" t="s">
        <v>2251</v>
      </c>
      <c r="H94" s="13" t="s">
        <v>259</v>
      </c>
      <c r="I94" s="13" t="s">
        <v>40482</v>
      </c>
      <c r="J94" s="13" t="s">
        <v>40482</v>
      </c>
      <c r="K94" s="13" t="s">
        <v>40797</v>
      </c>
      <c r="L94" s="17" t="s">
        <v>40798</v>
      </c>
      <c r="M94" s="18">
        <v>5632000</v>
      </c>
      <c r="N94" s="19"/>
      <c r="O94" s="20" t="str">
        <f t="shared" si="4"/>
        <v>C1</v>
      </c>
      <c r="R94" s="21" t="str">
        <f t="shared" si="5"/>
        <v>NH 18-19C1</v>
      </c>
    </row>
    <row r="95" spans="1:18" ht="27.75" customHeight="1" x14ac:dyDescent="0.25">
      <c r="A95" s="94">
        <v>89</v>
      </c>
      <c r="B95" s="13" t="s">
        <v>40799</v>
      </c>
      <c r="C95" s="13" t="s">
        <v>40800</v>
      </c>
      <c r="D95" s="14" t="s">
        <v>33179</v>
      </c>
      <c r="E95" s="15" t="s">
        <v>574</v>
      </c>
      <c r="F95" s="13" t="s">
        <v>4406</v>
      </c>
      <c r="G95" s="16" t="s">
        <v>4463</v>
      </c>
      <c r="H95" s="13" t="s">
        <v>259</v>
      </c>
      <c r="I95" s="13" t="s">
        <v>40482</v>
      </c>
      <c r="J95" s="13" t="s">
        <v>40482</v>
      </c>
      <c r="K95" s="13" t="s">
        <v>40801</v>
      </c>
      <c r="L95" s="17" t="s">
        <v>40802</v>
      </c>
      <c r="M95" s="18">
        <v>5888000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7.75" customHeight="1" x14ac:dyDescent="0.25">
      <c r="A96" s="13">
        <v>90</v>
      </c>
      <c r="B96" s="13" t="s">
        <v>40803</v>
      </c>
      <c r="C96" s="13" t="s">
        <v>40804</v>
      </c>
      <c r="D96" s="14" t="s">
        <v>18391</v>
      </c>
      <c r="E96" s="15" t="s">
        <v>574</v>
      </c>
      <c r="F96" s="13" t="s">
        <v>12287</v>
      </c>
      <c r="G96" s="16" t="s">
        <v>4530</v>
      </c>
      <c r="H96" s="13" t="s">
        <v>259</v>
      </c>
      <c r="I96" s="13" t="s">
        <v>40482</v>
      </c>
      <c r="J96" s="13" t="s">
        <v>40482</v>
      </c>
      <c r="K96" s="13" t="s">
        <v>40805</v>
      </c>
      <c r="L96" s="17" t="s">
        <v>40806</v>
      </c>
      <c r="M96" s="18">
        <v>5888000</v>
      </c>
      <c r="N96" s="19"/>
      <c r="O96" s="20" t="str">
        <f t="shared" si="4"/>
        <v>C1</v>
      </c>
      <c r="R96" s="21" t="str">
        <f t="shared" si="5"/>
        <v>NH 18-19C1</v>
      </c>
    </row>
    <row r="97" spans="1:18" ht="27.75" customHeight="1" x14ac:dyDescent="0.25">
      <c r="A97" s="94">
        <v>91</v>
      </c>
      <c r="B97" s="13" t="s">
        <v>40807</v>
      </c>
      <c r="C97" s="13" t="s">
        <v>40808</v>
      </c>
      <c r="D97" s="14" t="s">
        <v>730</v>
      </c>
      <c r="E97" s="15" t="s">
        <v>1202</v>
      </c>
      <c r="F97" s="13" t="s">
        <v>6054</v>
      </c>
      <c r="G97" s="16" t="s">
        <v>5048</v>
      </c>
      <c r="H97" s="13" t="s">
        <v>259</v>
      </c>
      <c r="I97" s="13" t="s">
        <v>40482</v>
      </c>
      <c r="J97" s="13" t="s">
        <v>40482</v>
      </c>
      <c r="K97" s="13" t="s">
        <v>40809</v>
      </c>
      <c r="L97" s="17" t="s">
        <v>40810</v>
      </c>
      <c r="M97" s="18">
        <v>5632000</v>
      </c>
      <c r="N97" s="19"/>
      <c r="O97" s="20" t="str">
        <f t="shared" si="4"/>
        <v>C1</v>
      </c>
      <c r="R97" s="21" t="str">
        <f t="shared" si="5"/>
        <v>NH 18-19C1</v>
      </c>
    </row>
    <row r="98" spans="1:18" ht="27.75" customHeight="1" x14ac:dyDescent="0.25">
      <c r="A98" s="13">
        <v>92</v>
      </c>
      <c r="B98" s="13" t="s">
        <v>40811</v>
      </c>
      <c r="C98" s="13" t="s">
        <v>10586</v>
      </c>
      <c r="D98" s="14" t="s">
        <v>10587</v>
      </c>
      <c r="E98" s="15" t="s">
        <v>15</v>
      </c>
      <c r="F98" s="13" t="s">
        <v>10588</v>
      </c>
      <c r="G98" s="16" t="s">
        <v>7530</v>
      </c>
      <c r="H98" s="13" t="s">
        <v>259</v>
      </c>
      <c r="I98" s="13" t="s">
        <v>40482</v>
      </c>
      <c r="J98" s="13" t="s">
        <v>40482</v>
      </c>
      <c r="K98" s="13" t="s">
        <v>40812</v>
      </c>
      <c r="L98" s="17" t="s">
        <v>40813</v>
      </c>
      <c r="M98" s="18">
        <v>3328000</v>
      </c>
      <c r="N98" s="19"/>
      <c r="O98" s="20" t="str">
        <f t="shared" si="4"/>
        <v>C1</v>
      </c>
      <c r="R98" s="21" t="str">
        <f t="shared" si="5"/>
        <v>C1</v>
      </c>
    </row>
    <row r="99" spans="1:18" ht="27.75" customHeight="1" x14ac:dyDescent="0.25">
      <c r="A99" s="94">
        <v>93</v>
      </c>
      <c r="B99" s="13" t="s">
        <v>40814</v>
      </c>
      <c r="C99" s="13" t="s">
        <v>7805</v>
      </c>
      <c r="D99" s="14" t="s">
        <v>249</v>
      </c>
      <c r="E99" s="15" t="s">
        <v>1591</v>
      </c>
      <c r="F99" s="13" t="s">
        <v>5802</v>
      </c>
      <c r="G99" s="16" t="s">
        <v>7530</v>
      </c>
      <c r="H99" s="13" t="s">
        <v>259</v>
      </c>
      <c r="I99" s="13" t="s">
        <v>40482</v>
      </c>
      <c r="J99" s="13" t="s">
        <v>40482</v>
      </c>
      <c r="K99" s="13" t="s">
        <v>40815</v>
      </c>
      <c r="L99" s="17" t="s">
        <v>40816</v>
      </c>
      <c r="M99" s="18">
        <v>3328000</v>
      </c>
      <c r="N99" s="19"/>
      <c r="O99" s="20" t="str">
        <f t="shared" si="4"/>
        <v>C1</v>
      </c>
      <c r="R99" s="21" t="str">
        <f t="shared" si="5"/>
        <v>C1</v>
      </c>
    </row>
    <row r="100" spans="1:18" ht="27.75" customHeight="1" x14ac:dyDescent="0.25">
      <c r="A100" s="13">
        <v>94</v>
      </c>
      <c r="B100" s="13" t="s">
        <v>40817</v>
      </c>
      <c r="C100" s="13" t="s">
        <v>40818</v>
      </c>
      <c r="D100" s="14" t="s">
        <v>161</v>
      </c>
      <c r="E100" s="15" t="s">
        <v>567</v>
      </c>
      <c r="F100" s="13" t="s">
        <v>21369</v>
      </c>
      <c r="G100" s="16" t="s">
        <v>715</v>
      </c>
      <c r="H100" s="13" t="s">
        <v>259</v>
      </c>
      <c r="I100" s="13" t="s">
        <v>40482</v>
      </c>
      <c r="J100" s="13" t="s">
        <v>40482</v>
      </c>
      <c r="K100" s="13" t="s">
        <v>40819</v>
      </c>
      <c r="L100" s="17" t="s">
        <v>40820</v>
      </c>
      <c r="M100" s="18">
        <v>4683000</v>
      </c>
      <c r="N100" s="19"/>
      <c r="O100" s="20" t="str">
        <f t="shared" si="4"/>
        <v>T4</v>
      </c>
      <c r="R100" s="21" t="str">
        <f t="shared" si="5"/>
        <v>NH 18-19T4</v>
      </c>
    </row>
    <row r="101" spans="1:18" ht="27.75" customHeight="1" x14ac:dyDescent="0.25">
      <c r="A101" s="94">
        <v>95</v>
      </c>
      <c r="B101" s="13" t="s">
        <v>40821</v>
      </c>
      <c r="C101" s="13" t="s">
        <v>40822</v>
      </c>
      <c r="D101" s="14" t="s">
        <v>1481</v>
      </c>
      <c r="E101" s="15" t="s">
        <v>3044</v>
      </c>
      <c r="F101" s="13" t="s">
        <v>31422</v>
      </c>
      <c r="G101" s="16" t="s">
        <v>715</v>
      </c>
      <c r="H101" s="13" t="s">
        <v>259</v>
      </c>
      <c r="I101" s="13" t="s">
        <v>40482</v>
      </c>
      <c r="J101" s="13" t="s">
        <v>40482</v>
      </c>
      <c r="K101" s="13" t="s">
        <v>40823</v>
      </c>
      <c r="L101" s="17" t="s">
        <v>40824</v>
      </c>
      <c r="M101" s="18">
        <v>4683000</v>
      </c>
      <c r="N101" s="19"/>
      <c r="O101" s="20" t="str">
        <f t="shared" si="4"/>
        <v>T4</v>
      </c>
      <c r="R101" s="21" t="str">
        <f t="shared" si="5"/>
        <v>NH 18-19T4</v>
      </c>
    </row>
    <row r="102" spans="1:18" ht="27.75" customHeight="1" x14ac:dyDescent="0.25">
      <c r="A102" s="13">
        <v>96</v>
      </c>
      <c r="B102" s="13" t="s">
        <v>40825</v>
      </c>
      <c r="C102" s="13" t="s">
        <v>40826</v>
      </c>
      <c r="D102" s="14" t="s">
        <v>40827</v>
      </c>
      <c r="E102" s="15" t="s">
        <v>216</v>
      </c>
      <c r="F102" s="13" t="s">
        <v>1777</v>
      </c>
      <c r="G102" s="16" t="s">
        <v>397</v>
      </c>
      <c r="H102" s="13" t="s">
        <v>259</v>
      </c>
      <c r="I102" s="13" t="s">
        <v>40482</v>
      </c>
      <c r="J102" s="13" t="s">
        <v>40482</v>
      </c>
      <c r="K102" s="13" t="s">
        <v>40828</v>
      </c>
      <c r="L102" s="17" t="s">
        <v>40829</v>
      </c>
      <c r="M102" s="18">
        <v>4752000</v>
      </c>
      <c r="N102" s="19"/>
      <c r="O102" s="20" t="str">
        <f t="shared" si="4"/>
        <v>C1</v>
      </c>
      <c r="R102" s="21" t="str">
        <f t="shared" si="5"/>
        <v>NH 18-19C1</v>
      </c>
    </row>
    <row r="103" spans="1:18" ht="27.75" customHeight="1" x14ac:dyDescent="0.25">
      <c r="A103" s="94">
        <v>97</v>
      </c>
      <c r="B103" s="13" t="s">
        <v>40830</v>
      </c>
      <c r="C103" s="13" t="s">
        <v>40831</v>
      </c>
      <c r="D103" s="14" t="s">
        <v>40832</v>
      </c>
      <c r="E103" s="15" t="s">
        <v>1046</v>
      </c>
      <c r="F103" s="13" t="s">
        <v>687</v>
      </c>
      <c r="G103" s="16" t="s">
        <v>27</v>
      </c>
      <c r="H103" s="13" t="s">
        <v>259</v>
      </c>
      <c r="I103" s="13" t="s">
        <v>40482</v>
      </c>
      <c r="J103" s="13" t="s">
        <v>40482</v>
      </c>
      <c r="K103" s="13" t="s">
        <v>40833</v>
      </c>
      <c r="L103" s="17" t="s">
        <v>40834</v>
      </c>
      <c r="M103" s="18">
        <v>6244000</v>
      </c>
      <c r="N103" s="19"/>
      <c r="O103" s="20" t="str">
        <f t="shared" si="4"/>
        <v>T4</v>
      </c>
      <c r="R103" s="21" t="str">
        <f t="shared" si="5"/>
        <v>NH 18-19T4</v>
      </c>
    </row>
    <row r="104" spans="1:18" ht="27.75" customHeight="1" x14ac:dyDescent="0.25">
      <c r="A104" s="13">
        <v>98</v>
      </c>
      <c r="B104" s="13" t="s">
        <v>40835</v>
      </c>
      <c r="C104" s="13" t="s">
        <v>40836</v>
      </c>
      <c r="D104" s="14" t="s">
        <v>660</v>
      </c>
      <c r="E104" s="15" t="s">
        <v>80</v>
      </c>
      <c r="F104" s="13" t="s">
        <v>4184</v>
      </c>
      <c r="G104" s="16" t="s">
        <v>3176</v>
      </c>
      <c r="H104" s="13" t="s">
        <v>259</v>
      </c>
      <c r="I104" s="13" t="s">
        <v>40482</v>
      </c>
      <c r="J104" s="13" t="s">
        <v>40482</v>
      </c>
      <c r="K104" s="13" t="s">
        <v>40837</v>
      </c>
      <c r="L104" s="17" t="s">
        <v>40838</v>
      </c>
      <c r="M104" s="18">
        <v>5632000</v>
      </c>
      <c r="N104" s="19"/>
      <c r="O104" s="20" t="str">
        <f t="shared" si="4"/>
        <v>C1</v>
      </c>
      <c r="R104" s="21" t="str">
        <f t="shared" si="5"/>
        <v>NH 18-19C1</v>
      </c>
    </row>
    <row r="105" spans="1:18" ht="27.75" customHeight="1" x14ac:dyDescent="0.25">
      <c r="A105" s="94">
        <v>99</v>
      </c>
      <c r="B105" s="13" t="s">
        <v>40839</v>
      </c>
      <c r="C105" s="13" t="s">
        <v>26106</v>
      </c>
      <c r="D105" s="14" t="s">
        <v>2673</v>
      </c>
      <c r="E105" s="15" t="s">
        <v>567</v>
      </c>
      <c r="F105" s="13" t="s">
        <v>26107</v>
      </c>
      <c r="G105" s="16" t="s">
        <v>7990</v>
      </c>
      <c r="H105" s="13" t="s">
        <v>259</v>
      </c>
      <c r="I105" s="13" t="s">
        <v>40482</v>
      </c>
      <c r="J105" s="13" t="s">
        <v>40482</v>
      </c>
      <c r="K105" s="13" t="s">
        <v>40840</v>
      </c>
      <c r="L105" s="17" t="s">
        <v>40841</v>
      </c>
      <c r="M105" s="18">
        <v>3584000</v>
      </c>
      <c r="N105" s="19"/>
      <c r="O105" s="20" t="str">
        <f t="shared" si="4"/>
        <v>C1</v>
      </c>
      <c r="R105" s="21" t="str">
        <f t="shared" si="5"/>
        <v>C1</v>
      </c>
    </row>
    <row r="106" spans="1:18" ht="27.75" customHeight="1" x14ac:dyDescent="0.25">
      <c r="A106" s="13">
        <v>100</v>
      </c>
      <c r="B106" s="13" t="s">
        <v>40842</v>
      </c>
      <c r="C106" s="13" t="s">
        <v>5819</v>
      </c>
      <c r="D106" s="14" t="s">
        <v>5813</v>
      </c>
      <c r="E106" s="15" t="s">
        <v>185</v>
      </c>
      <c r="F106" s="13" t="s">
        <v>5814</v>
      </c>
      <c r="G106" s="16" t="s">
        <v>5815</v>
      </c>
      <c r="H106" s="13" t="s">
        <v>259</v>
      </c>
      <c r="I106" s="13" t="s">
        <v>40482</v>
      </c>
      <c r="J106" s="13" t="s">
        <v>40482</v>
      </c>
      <c r="K106" s="13" t="s">
        <v>40843</v>
      </c>
      <c r="L106" s="17" t="s">
        <v>40844</v>
      </c>
      <c r="M106" s="18">
        <v>3350000</v>
      </c>
      <c r="N106" s="19"/>
      <c r="O106" s="20" t="str">
        <f t="shared" si="4"/>
        <v>TCN</v>
      </c>
      <c r="R106" s="21" t="str">
        <f t="shared" si="5"/>
        <v>TCN</v>
      </c>
    </row>
    <row r="107" spans="1:18" ht="27.75" customHeight="1" x14ac:dyDescent="0.25">
      <c r="A107" s="94">
        <v>101</v>
      </c>
      <c r="B107" s="13" t="s">
        <v>40845</v>
      </c>
      <c r="C107" s="13" t="s">
        <v>5812</v>
      </c>
      <c r="D107" s="14" t="s">
        <v>5813</v>
      </c>
      <c r="E107" s="15" t="s">
        <v>1244</v>
      </c>
      <c r="F107" s="13" t="s">
        <v>5814</v>
      </c>
      <c r="G107" s="16" t="s">
        <v>5815</v>
      </c>
      <c r="H107" s="13" t="s">
        <v>259</v>
      </c>
      <c r="I107" s="13" t="s">
        <v>40482</v>
      </c>
      <c r="J107" s="13" t="s">
        <v>40482</v>
      </c>
      <c r="K107" s="13" t="s">
        <v>40846</v>
      </c>
      <c r="L107" s="17" t="s">
        <v>40847</v>
      </c>
      <c r="M107" s="18">
        <v>3350000</v>
      </c>
      <c r="N107" s="19"/>
      <c r="O107" s="20" t="str">
        <f t="shared" si="4"/>
        <v>TCN</v>
      </c>
      <c r="R107" s="21" t="str">
        <f t="shared" si="5"/>
        <v>TCN</v>
      </c>
    </row>
    <row r="108" spans="1:18" ht="27.75" customHeight="1" x14ac:dyDescent="0.25">
      <c r="A108" s="13">
        <v>102</v>
      </c>
      <c r="B108" s="13" t="s">
        <v>40848</v>
      </c>
      <c r="C108" s="13" t="s">
        <v>27166</v>
      </c>
      <c r="D108" s="14" t="s">
        <v>27167</v>
      </c>
      <c r="E108" s="15" t="s">
        <v>567</v>
      </c>
      <c r="F108" s="13" t="s">
        <v>6905</v>
      </c>
      <c r="G108" s="16" t="s">
        <v>8317</v>
      </c>
      <c r="H108" s="13" t="s">
        <v>259</v>
      </c>
      <c r="I108" s="13" t="s">
        <v>40482</v>
      </c>
      <c r="J108" s="13" t="s">
        <v>40482</v>
      </c>
      <c r="K108" s="13" t="s">
        <v>40849</v>
      </c>
      <c r="L108" s="17" t="s">
        <v>40850</v>
      </c>
      <c r="M108" s="18">
        <v>3584000</v>
      </c>
      <c r="N108" s="19"/>
      <c r="O108" s="20" t="str">
        <f t="shared" si="4"/>
        <v>CĐ</v>
      </c>
      <c r="R108" s="21" t="str">
        <f t="shared" si="5"/>
        <v>CĐ</v>
      </c>
    </row>
    <row r="109" spans="1:18" ht="27.75" customHeight="1" x14ac:dyDescent="0.25">
      <c r="A109" s="94">
        <v>103</v>
      </c>
      <c r="B109" s="13" t="s">
        <v>40851</v>
      </c>
      <c r="C109" s="13" t="s">
        <v>20081</v>
      </c>
      <c r="D109" s="14" t="s">
        <v>59</v>
      </c>
      <c r="E109" s="15" t="s">
        <v>20082</v>
      </c>
      <c r="F109" s="13" t="s">
        <v>15597</v>
      </c>
      <c r="G109" s="16" t="s">
        <v>6559</v>
      </c>
      <c r="H109" s="13" t="s">
        <v>259</v>
      </c>
      <c r="I109" s="13" t="s">
        <v>40482</v>
      </c>
      <c r="J109" s="13" t="s">
        <v>40482</v>
      </c>
      <c r="K109" s="13" t="s">
        <v>40852</v>
      </c>
      <c r="L109" s="17" t="s">
        <v>40853</v>
      </c>
      <c r="M109" s="18">
        <v>3350000</v>
      </c>
      <c r="N109" s="19"/>
      <c r="O109" s="20" t="str">
        <f t="shared" si="4"/>
        <v>TCN</v>
      </c>
      <c r="R109" s="21" t="str">
        <f t="shared" si="5"/>
        <v>TCN</v>
      </c>
    </row>
    <row r="110" spans="1:18" ht="27.75" customHeight="1" x14ac:dyDescent="0.25">
      <c r="A110" s="13">
        <v>104</v>
      </c>
      <c r="B110" s="13" t="s">
        <v>40854</v>
      </c>
      <c r="C110" s="13" t="s">
        <v>23573</v>
      </c>
      <c r="D110" s="14" t="s">
        <v>394</v>
      </c>
      <c r="E110" s="15" t="s">
        <v>387</v>
      </c>
      <c r="F110" s="13" t="s">
        <v>23574</v>
      </c>
      <c r="G110" s="16" t="s">
        <v>18382</v>
      </c>
      <c r="H110" s="13" t="s">
        <v>259</v>
      </c>
      <c r="I110" s="13" t="s">
        <v>40482</v>
      </c>
      <c r="J110" s="13" t="s">
        <v>40482</v>
      </c>
      <c r="K110" s="13" t="s">
        <v>40855</v>
      </c>
      <c r="L110" s="17" t="s">
        <v>40856</v>
      </c>
      <c r="M110" s="18">
        <v>2850000</v>
      </c>
      <c r="N110" s="19"/>
      <c r="O110" s="20" t="str">
        <f t="shared" si="4"/>
        <v>TCN</v>
      </c>
      <c r="R110" s="21" t="str">
        <f t="shared" si="5"/>
        <v>TCN</v>
      </c>
    </row>
    <row r="111" spans="1:18" ht="27.75" customHeight="1" x14ac:dyDescent="0.25">
      <c r="A111" s="94">
        <v>105</v>
      </c>
      <c r="B111" s="13" t="s">
        <v>40857</v>
      </c>
      <c r="C111" s="13" t="s">
        <v>40858</v>
      </c>
      <c r="D111" s="14" t="s">
        <v>1818</v>
      </c>
      <c r="E111" s="15" t="s">
        <v>11676</v>
      </c>
      <c r="F111" s="13" t="s">
        <v>5172</v>
      </c>
      <c r="G111" s="16" t="s">
        <v>10295</v>
      </c>
      <c r="H111" s="13" t="s">
        <v>259</v>
      </c>
      <c r="I111" s="13" t="s">
        <v>40482</v>
      </c>
      <c r="J111" s="13" t="s">
        <v>40482</v>
      </c>
      <c r="K111" s="13" t="s">
        <v>40859</v>
      </c>
      <c r="L111" s="17" t="s">
        <v>40860</v>
      </c>
      <c r="M111" s="18">
        <v>5120000</v>
      </c>
      <c r="N111" s="19"/>
      <c r="O111" s="20" t="str">
        <f t="shared" si="4"/>
        <v>C1</v>
      </c>
      <c r="R111" s="21" t="str">
        <f t="shared" si="5"/>
        <v>NH 18-19C1</v>
      </c>
    </row>
    <row r="112" spans="1:18" ht="27.75" customHeight="1" x14ac:dyDescent="0.25">
      <c r="A112" s="13">
        <v>106</v>
      </c>
      <c r="B112" s="13" t="s">
        <v>40861</v>
      </c>
      <c r="C112" s="13" t="s">
        <v>17812</v>
      </c>
      <c r="D112" s="14" t="s">
        <v>17813</v>
      </c>
      <c r="E112" s="15" t="s">
        <v>33</v>
      </c>
      <c r="F112" s="13" t="s">
        <v>16086</v>
      </c>
      <c r="G112" s="16" t="s">
        <v>13113</v>
      </c>
      <c r="H112" s="13" t="s">
        <v>259</v>
      </c>
      <c r="I112" s="13" t="s">
        <v>40482</v>
      </c>
      <c r="J112" s="13" t="s">
        <v>40482</v>
      </c>
      <c r="K112" s="13" t="s">
        <v>40862</v>
      </c>
      <c r="L112" s="17" t="s">
        <v>40863</v>
      </c>
      <c r="M112" s="18">
        <v>6021000</v>
      </c>
      <c r="N112" s="19"/>
      <c r="O112" s="20" t="str">
        <f t="shared" si="4"/>
        <v>T4</v>
      </c>
      <c r="R112" s="21" t="str">
        <f t="shared" si="5"/>
        <v>T4</v>
      </c>
    </row>
    <row r="113" spans="1:18" ht="27.75" customHeight="1" x14ac:dyDescent="0.25">
      <c r="A113" s="94">
        <v>107</v>
      </c>
      <c r="B113" s="13" t="s">
        <v>40864</v>
      </c>
      <c r="C113" s="13" t="s">
        <v>7889</v>
      </c>
      <c r="D113" s="14" t="s">
        <v>7890</v>
      </c>
      <c r="E113" s="15" t="s">
        <v>7891</v>
      </c>
      <c r="F113" s="13" t="s">
        <v>7892</v>
      </c>
      <c r="G113" s="16" t="s">
        <v>6947</v>
      </c>
      <c r="H113" s="13" t="s">
        <v>259</v>
      </c>
      <c r="I113" s="13" t="s">
        <v>40482</v>
      </c>
      <c r="J113" s="13" t="s">
        <v>40482</v>
      </c>
      <c r="K113" s="13" t="s">
        <v>40865</v>
      </c>
      <c r="L113" s="17" t="s">
        <v>40866</v>
      </c>
      <c r="M113" s="18">
        <v>4096000</v>
      </c>
      <c r="N113" s="19"/>
      <c r="O113" s="20" t="str">
        <f t="shared" si="4"/>
        <v>C1</v>
      </c>
      <c r="R113" s="21" t="str">
        <f t="shared" si="5"/>
        <v>C1</v>
      </c>
    </row>
    <row r="114" spans="1:18" ht="27.75" customHeight="1" x14ac:dyDescent="0.25">
      <c r="A114" s="13">
        <v>108</v>
      </c>
      <c r="B114" s="13" t="s">
        <v>40867</v>
      </c>
      <c r="C114" s="13" t="s">
        <v>12319</v>
      </c>
      <c r="D114" s="14" t="s">
        <v>464</v>
      </c>
      <c r="E114" s="15" t="s">
        <v>256</v>
      </c>
      <c r="F114" s="13" t="s">
        <v>12320</v>
      </c>
      <c r="G114" s="16" t="s">
        <v>4610</v>
      </c>
      <c r="H114" s="13" t="s">
        <v>259</v>
      </c>
      <c r="I114" s="13" t="s">
        <v>40482</v>
      </c>
      <c r="J114" s="13" t="s">
        <v>40482</v>
      </c>
      <c r="K114" s="13" t="s">
        <v>40868</v>
      </c>
      <c r="L114" s="17" t="s">
        <v>40869</v>
      </c>
      <c r="M114" s="18">
        <v>5632000</v>
      </c>
      <c r="N114" s="19"/>
      <c r="O114" s="20" t="str">
        <f t="shared" si="4"/>
        <v>C1</v>
      </c>
      <c r="R114" s="21" t="str">
        <f t="shared" si="5"/>
        <v>NH 18-19C1</v>
      </c>
    </row>
    <row r="115" spans="1:18" ht="27.75" customHeight="1" x14ac:dyDescent="0.25">
      <c r="A115" s="94">
        <v>109</v>
      </c>
      <c r="B115" s="13" t="s">
        <v>40870</v>
      </c>
      <c r="C115" s="13" t="s">
        <v>30874</v>
      </c>
      <c r="D115" s="14" t="s">
        <v>30875</v>
      </c>
      <c r="E115" s="15" t="s">
        <v>250</v>
      </c>
      <c r="F115" s="13" t="s">
        <v>8128</v>
      </c>
      <c r="G115" s="16" t="s">
        <v>7085</v>
      </c>
      <c r="H115" s="13" t="s">
        <v>259</v>
      </c>
      <c r="I115" s="13" t="s">
        <v>40482</v>
      </c>
      <c r="J115" s="13" t="s">
        <v>40482</v>
      </c>
      <c r="K115" s="13" t="s">
        <v>40871</v>
      </c>
      <c r="L115" s="17" t="s">
        <v>40872</v>
      </c>
      <c r="M115" s="18">
        <v>3328000</v>
      </c>
      <c r="N115" s="19"/>
      <c r="O115" s="20" t="str">
        <f t="shared" si="4"/>
        <v>CĐ</v>
      </c>
      <c r="R115" s="21" t="str">
        <f t="shared" si="5"/>
        <v>CĐ</v>
      </c>
    </row>
    <row r="116" spans="1:18" ht="27.75" customHeight="1" x14ac:dyDescent="0.25">
      <c r="A116" s="13">
        <v>110</v>
      </c>
      <c r="B116" s="13" t="s">
        <v>40873</v>
      </c>
      <c r="C116" s="13" t="s">
        <v>11166</v>
      </c>
      <c r="D116" s="14" t="s">
        <v>11167</v>
      </c>
      <c r="E116" s="15" t="s">
        <v>11168</v>
      </c>
      <c r="F116" s="13" t="s">
        <v>11169</v>
      </c>
      <c r="G116" s="16" t="s">
        <v>6941</v>
      </c>
      <c r="H116" s="13" t="s">
        <v>259</v>
      </c>
      <c r="I116" s="13" t="s">
        <v>40482</v>
      </c>
      <c r="J116" s="13" t="s">
        <v>40482</v>
      </c>
      <c r="K116" s="13" t="s">
        <v>40874</v>
      </c>
      <c r="L116" s="17" t="s">
        <v>40875</v>
      </c>
      <c r="M116" s="18">
        <v>3584000</v>
      </c>
      <c r="N116" s="19"/>
      <c r="O116" s="20" t="str">
        <f t="shared" si="4"/>
        <v>C1</v>
      </c>
      <c r="R116" s="21" t="str">
        <f t="shared" si="5"/>
        <v>C1</v>
      </c>
    </row>
    <row r="117" spans="1:18" ht="27.75" customHeight="1" x14ac:dyDescent="0.25">
      <c r="A117" s="94">
        <v>111</v>
      </c>
      <c r="B117" s="13" t="s">
        <v>40876</v>
      </c>
      <c r="C117" s="13" t="s">
        <v>40877</v>
      </c>
      <c r="D117" s="14" t="s">
        <v>3900</v>
      </c>
      <c r="E117" s="15" t="s">
        <v>147</v>
      </c>
      <c r="F117" s="13" t="s">
        <v>8475</v>
      </c>
      <c r="G117" s="16" t="s">
        <v>6946</v>
      </c>
      <c r="H117" s="13" t="s">
        <v>259</v>
      </c>
      <c r="I117" s="13" t="s">
        <v>40482</v>
      </c>
      <c r="J117" s="13" t="s">
        <v>40482</v>
      </c>
      <c r="K117" s="13" t="s">
        <v>40878</v>
      </c>
      <c r="L117" s="17" t="s">
        <v>40879</v>
      </c>
      <c r="M117" s="18">
        <v>3840000</v>
      </c>
      <c r="N117" s="19"/>
      <c r="O117" s="20" t="str">
        <f t="shared" si="4"/>
        <v>C1</v>
      </c>
      <c r="R117" s="21" t="str">
        <f t="shared" si="5"/>
        <v>C1</v>
      </c>
    </row>
    <row r="118" spans="1:18" ht="27.75" customHeight="1" x14ac:dyDescent="0.25">
      <c r="A118" s="13">
        <v>112</v>
      </c>
      <c r="B118" s="13" t="s">
        <v>40880</v>
      </c>
      <c r="C118" s="13" t="s">
        <v>10680</v>
      </c>
      <c r="D118" s="14" t="s">
        <v>1274</v>
      </c>
      <c r="E118" s="15" t="s">
        <v>7435</v>
      </c>
      <c r="F118" s="13" t="s">
        <v>10311</v>
      </c>
      <c r="G118" s="16" t="s">
        <v>8617</v>
      </c>
      <c r="H118" s="13" t="s">
        <v>259</v>
      </c>
      <c r="I118" s="13" t="s">
        <v>40482</v>
      </c>
      <c r="J118" s="13" t="s">
        <v>40482</v>
      </c>
      <c r="K118" s="13" t="s">
        <v>40881</v>
      </c>
      <c r="L118" s="17" t="s">
        <v>40882</v>
      </c>
      <c r="M118" s="18">
        <v>3840000</v>
      </c>
      <c r="N118" s="19"/>
      <c r="O118" s="20" t="str">
        <f t="shared" si="4"/>
        <v>CĐ</v>
      </c>
      <c r="R118" s="21" t="str">
        <f t="shared" si="5"/>
        <v>CĐ</v>
      </c>
    </row>
    <row r="119" spans="1:18" ht="27.75" customHeight="1" x14ac:dyDescent="0.25">
      <c r="A119" s="94">
        <v>113</v>
      </c>
      <c r="B119" s="13" t="s">
        <v>40883</v>
      </c>
      <c r="C119" s="13" t="s">
        <v>40884</v>
      </c>
      <c r="D119" s="14" t="s">
        <v>40885</v>
      </c>
      <c r="E119" s="15" t="s">
        <v>32</v>
      </c>
      <c r="F119" s="13" t="s">
        <v>8553</v>
      </c>
      <c r="G119" s="16" t="s">
        <v>1107</v>
      </c>
      <c r="H119" s="13" t="s">
        <v>259</v>
      </c>
      <c r="I119" s="13" t="s">
        <v>40482</v>
      </c>
      <c r="J119" s="13" t="s">
        <v>40482</v>
      </c>
      <c r="K119" s="13" t="s">
        <v>40886</v>
      </c>
      <c r="L119" s="17" t="s">
        <v>40887</v>
      </c>
      <c r="M119" s="18">
        <v>6244000</v>
      </c>
      <c r="N119" s="19"/>
      <c r="O119" s="20" t="str">
        <f t="shared" si="4"/>
        <v>T4</v>
      </c>
      <c r="R119" s="21" t="str">
        <f t="shared" si="5"/>
        <v>NH 18-19T4</v>
      </c>
    </row>
    <row r="120" spans="1:18" ht="27.75" customHeight="1" x14ac:dyDescent="0.25">
      <c r="A120" s="13">
        <v>114</v>
      </c>
      <c r="B120" s="13" t="s">
        <v>40888</v>
      </c>
      <c r="C120" s="13" t="s">
        <v>40889</v>
      </c>
      <c r="D120" s="14" t="s">
        <v>184</v>
      </c>
      <c r="E120" s="15" t="s">
        <v>450</v>
      </c>
      <c r="F120" s="13" t="s">
        <v>2817</v>
      </c>
      <c r="G120" s="16" t="s">
        <v>2957</v>
      </c>
      <c r="H120" s="13" t="s">
        <v>259</v>
      </c>
      <c r="I120" s="13" t="s">
        <v>40482</v>
      </c>
      <c r="J120" s="13" t="s">
        <v>40482</v>
      </c>
      <c r="K120" s="13" t="s">
        <v>40890</v>
      </c>
      <c r="L120" s="17" t="s">
        <v>40891</v>
      </c>
      <c r="M120" s="18">
        <v>5129000</v>
      </c>
      <c r="N120" s="19"/>
      <c r="O120" s="20" t="str">
        <f t="shared" si="4"/>
        <v>T4</v>
      </c>
      <c r="R120" s="21" t="str">
        <f t="shared" si="5"/>
        <v>NH 18-19T4</v>
      </c>
    </row>
    <row r="121" spans="1:18" ht="27.75" customHeight="1" x14ac:dyDescent="0.25">
      <c r="A121" s="94">
        <v>115</v>
      </c>
      <c r="B121" s="13" t="s">
        <v>40892</v>
      </c>
      <c r="C121" s="13" t="s">
        <v>40893</v>
      </c>
      <c r="D121" s="14" t="s">
        <v>10647</v>
      </c>
      <c r="E121" s="15" t="s">
        <v>15</v>
      </c>
      <c r="F121" s="13" t="s">
        <v>4543</v>
      </c>
      <c r="G121" s="16" t="s">
        <v>3760</v>
      </c>
      <c r="H121" s="13" t="s">
        <v>259</v>
      </c>
      <c r="I121" s="13" t="s">
        <v>40482</v>
      </c>
      <c r="J121" s="13" t="s">
        <v>40482</v>
      </c>
      <c r="K121" s="13" t="s">
        <v>40894</v>
      </c>
      <c r="L121" s="17" t="s">
        <v>40895</v>
      </c>
      <c r="M121" s="18">
        <v>4370000</v>
      </c>
      <c r="N121" s="19"/>
      <c r="O121" s="20" t="str">
        <f t="shared" si="4"/>
        <v>T4</v>
      </c>
      <c r="R121" s="21" t="str">
        <f t="shared" si="5"/>
        <v>NH 18-19T4</v>
      </c>
    </row>
    <row r="122" spans="1:18" ht="27.75" customHeight="1" x14ac:dyDescent="0.25">
      <c r="A122" s="13">
        <v>116</v>
      </c>
      <c r="B122" s="13" t="s">
        <v>40896</v>
      </c>
      <c r="C122" s="13" t="s">
        <v>1672</v>
      </c>
      <c r="D122" s="14" t="s">
        <v>1673</v>
      </c>
      <c r="E122" s="15" t="s">
        <v>1533</v>
      </c>
      <c r="F122" s="13" t="s">
        <v>1264</v>
      </c>
      <c r="G122" s="16" t="s">
        <v>836</v>
      </c>
      <c r="H122" s="13" t="s">
        <v>259</v>
      </c>
      <c r="I122" s="13" t="s">
        <v>40482</v>
      </c>
      <c r="J122" s="13" t="s">
        <v>40482</v>
      </c>
      <c r="K122" s="13" t="s">
        <v>40897</v>
      </c>
      <c r="L122" s="17" t="s">
        <v>40898</v>
      </c>
      <c r="M122" s="18">
        <v>5129000</v>
      </c>
      <c r="N122" s="19"/>
      <c r="O122" s="20" t="str">
        <f t="shared" si="4"/>
        <v>T4</v>
      </c>
      <c r="R122" s="21" t="str">
        <f t="shared" si="5"/>
        <v>NH 18-19T4</v>
      </c>
    </row>
    <row r="123" spans="1:18" ht="27.75" customHeight="1" x14ac:dyDescent="0.25">
      <c r="A123" s="94">
        <v>117</v>
      </c>
      <c r="B123" s="13" t="s">
        <v>40899</v>
      </c>
      <c r="C123" s="13" t="s">
        <v>40900</v>
      </c>
      <c r="D123" s="14" t="s">
        <v>38264</v>
      </c>
      <c r="E123" s="15" t="s">
        <v>154</v>
      </c>
      <c r="F123" s="13" t="s">
        <v>8013</v>
      </c>
      <c r="G123" s="16" t="s">
        <v>6146</v>
      </c>
      <c r="H123" s="13" t="s">
        <v>259</v>
      </c>
      <c r="I123" s="13" t="s">
        <v>40482</v>
      </c>
      <c r="J123" s="13" t="s">
        <v>40482</v>
      </c>
      <c r="K123" s="13" t="s">
        <v>40901</v>
      </c>
      <c r="L123" s="17" t="s">
        <v>40902</v>
      </c>
      <c r="M123" s="18">
        <v>3328000</v>
      </c>
      <c r="N123" s="19"/>
      <c r="O123" s="20" t="str">
        <f t="shared" si="4"/>
        <v>C1</v>
      </c>
      <c r="R123" s="21" t="str">
        <f t="shared" si="5"/>
        <v>C1</v>
      </c>
    </row>
    <row r="124" spans="1:18" ht="27.75" customHeight="1" x14ac:dyDescent="0.25">
      <c r="A124" s="13">
        <v>118</v>
      </c>
      <c r="B124" s="13" t="s">
        <v>40903</v>
      </c>
      <c r="C124" s="13" t="s">
        <v>2647</v>
      </c>
      <c r="D124" s="14" t="s">
        <v>249</v>
      </c>
      <c r="E124" s="15" t="s">
        <v>649</v>
      </c>
      <c r="F124" s="13" t="s">
        <v>2648</v>
      </c>
      <c r="G124" s="16" t="s">
        <v>210</v>
      </c>
      <c r="H124" s="13" t="s">
        <v>259</v>
      </c>
      <c r="I124" s="13" t="s">
        <v>40482</v>
      </c>
      <c r="J124" s="13" t="s">
        <v>40482</v>
      </c>
      <c r="K124" s="13" t="s">
        <v>40904</v>
      </c>
      <c r="L124" s="17" t="s">
        <v>40905</v>
      </c>
      <c r="M124" s="18">
        <v>4370000</v>
      </c>
      <c r="N124" s="19"/>
      <c r="O124" s="20" t="str">
        <f t="shared" si="4"/>
        <v>T4</v>
      </c>
      <c r="R124" s="21" t="str">
        <f t="shared" si="5"/>
        <v>NH 18-19T4</v>
      </c>
    </row>
    <row r="125" spans="1:18" ht="27.75" customHeight="1" x14ac:dyDescent="0.25">
      <c r="A125" s="94">
        <v>119</v>
      </c>
      <c r="B125" s="13" t="s">
        <v>40906</v>
      </c>
      <c r="C125" s="13" t="s">
        <v>17741</v>
      </c>
      <c r="D125" s="14" t="s">
        <v>17742</v>
      </c>
      <c r="E125" s="15" t="s">
        <v>1244</v>
      </c>
      <c r="F125" s="13" t="s">
        <v>3975</v>
      </c>
      <c r="G125" s="16" t="s">
        <v>3433</v>
      </c>
      <c r="H125" s="13" t="s">
        <v>259</v>
      </c>
      <c r="I125" s="13" t="s">
        <v>40482</v>
      </c>
      <c r="J125" s="13" t="s">
        <v>40482</v>
      </c>
      <c r="K125" s="13" t="s">
        <v>40907</v>
      </c>
      <c r="L125" s="17" t="s">
        <v>40908</v>
      </c>
      <c r="M125" s="18">
        <v>5632000</v>
      </c>
      <c r="N125" s="19"/>
      <c r="O125" s="20" t="str">
        <f t="shared" si="4"/>
        <v>C1</v>
      </c>
      <c r="R125" s="21" t="str">
        <f t="shared" si="5"/>
        <v>NH 18-19C1</v>
      </c>
    </row>
    <row r="126" spans="1:18" ht="27.75" customHeight="1" x14ac:dyDescent="0.25">
      <c r="A126" s="13">
        <v>120</v>
      </c>
      <c r="B126" s="13" t="s">
        <v>40909</v>
      </c>
      <c r="C126" s="13" t="s">
        <v>6439</v>
      </c>
      <c r="D126" s="14" t="s">
        <v>6440</v>
      </c>
      <c r="E126" s="15" t="s">
        <v>22</v>
      </c>
      <c r="F126" s="13" t="s">
        <v>1022</v>
      </c>
      <c r="G126" s="16" t="s">
        <v>179</v>
      </c>
      <c r="H126" s="13" t="s">
        <v>259</v>
      </c>
      <c r="I126" s="13" t="s">
        <v>40482</v>
      </c>
      <c r="J126" s="13" t="s">
        <v>40482</v>
      </c>
      <c r="K126" s="13" t="s">
        <v>40910</v>
      </c>
      <c r="L126" s="17" t="s">
        <v>40911</v>
      </c>
      <c r="M126" s="18">
        <v>6244000</v>
      </c>
      <c r="N126" s="19"/>
      <c r="O126" s="20" t="str">
        <f t="shared" si="4"/>
        <v>T4</v>
      </c>
      <c r="R126" s="21" t="str">
        <f t="shared" si="5"/>
        <v>NH 18-19T4</v>
      </c>
    </row>
    <row r="127" spans="1:18" ht="27.75" customHeight="1" x14ac:dyDescent="0.25">
      <c r="A127" s="94">
        <v>121</v>
      </c>
      <c r="B127" s="13" t="s">
        <v>40912</v>
      </c>
      <c r="C127" s="13" t="s">
        <v>40913</v>
      </c>
      <c r="D127" s="14" t="s">
        <v>15486</v>
      </c>
      <c r="E127" s="15" t="s">
        <v>567</v>
      </c>
      <c r="F127" s="13" t="s">
        <v>4375</v>
      </c>
      <c r="G127" s="16" t="s">
        <v>2251</v>
      </c>
      <c r="H127" s="13" t="s">
        <v>259</v>
      </c>
      <c r="I127" s="13" t="s">
        <v>40482</v>
      </c>
      <c r="J127" s="13" t="s">
        <v>40482</v>
      </c>
      <c r="K127" s="13" t="s">
        <v>40914</v>
      </c>
      <c r="L127" s="17" t="s">
        <v>40915</v>
      </c>
      <c r="M127" s="18">
        <v>5632000</v>
      </c>
      <c r="N127" s="19"/>
      <c r="O127" s="20" t="str">
        <f t="shared" si="4"/>
        <v>C1</v>
      </c>
      <c r="R127" s="21" t="str">
        <f t="shared" si="5"/>
        <v>NH 18-19C1</v>
      </c>
    </row>
    <row r="128" spans="1:18" ht="27.75" customHeight="1" x14ac:dyDescent="0.25">
      <c r="A128" s="13">
        <v>122</v>
      </c>
      <c r="B128" s="13" t="s">
        <v>40916</v>
      </c>
      <c r="C128" s="13" t="s">
        <v>11101</v>
      </c>
      <c r="D128" s="14" t="s">
        <v>11102</v>
      </c>
      <c r="E128" s="15" t="s">
        <v>11103</v>
      </c>
      <c r="F128" s="13" t="s">
        <v>7504</v>
      </c>
      <c r="G128" s="16" t="s">
        <v>7530</v>
      </c>
      <c r="H128" s="13" t="s">
        <v>259</v>
      </c>
      <c r="I128" s="13" t="s">
        <v>40482</v>
      </c>
      <c r="J128" s="13" t="s">
        <v>40482</v>
      </c>
      <c r="K128" s="13" t="s">
        <v>40917</v>
      </c>
      <c r="L128" s="17" t="s">
        <v>40918</v>
      </c>
      <c r="M128" s="18">
        <v>3328000</v>
      </c>
      <c r="N128" s="19"/>
      <c r="O128" s="20" t="str">
        <f t="shared" si="4"/>
        <v>C1</v>
      </c>
      <c r="R128" s="21" t="str">
        <f t="shared" si="5"/>
        <v>C1</v>
      </c>
    </row>
    <row r="129" spans="1:18" ht="27.75" customHeight="1" x14ac:dyDescent="0.25">
      <c r="A129" s="94">
        <v>123</v>
      </c>
      <c r="B129" s="13" t="s">
        <v>40919</v>
      </c>
      <c r="C129" s="13" t="s">
        <v>17898</v>
      </c>
      <c r="D129" s="14" t="s">
        <v>17899</v>
      </c>
      <c r="E129" s="15" t="s">
        <v>5563</v>
      </c>
      <c r="F129" s="13" t="s">
        <v>14274</v>
      </c>
      <c r="G129" s="16" t="s">
        <v>5678</v>
      </c>
      <c r="H129" s="13" t="s">
        <v>259</v>
      </c>
      <c r="I129" s="13" t="s">
        <v>40482</v>
      </c>
      <c r="J129" s="13" t="s">
        <v>40482</v>
      </c>
      <c r="K129" s="13" t="s">
        <v>40920</v>
      </c>
      <c r="L129" s="17" t="s">
        <v>40921</v>
      </c>
      <c r="M129" s="18">
        <v>4096000</v>
      </c>
      <c r="N129" s="19"/>
      <c r="O129" s="20" t="str">
        <f t="shared" si="4"/>
        <v>C1</v>
      </c>
      <c r="R129" s="21" t="str">
        <f t="shared" si="5"/>
        <v>C1</v>
      </c>
    </row>
    <row r="130" spans="1:18" ht="27.75" customHeight="1" x14ac:dyDescent="0.25">
      <c r="A130" s="13">
        <v>124</v>
      </c>
      <c r="B130" s="13" t="s">
        <v>40922</v>
      </c>
      <c r="C130" s="13" t="s">
        <v>40923</v>
      </c>
      <c r="D130" s="14" t="s">
        <v>12171</v>
      </c>
      <c r="E130" s="15" t="s">
        <v>2764</v>
      </c>
      <c r="F130" s="13" t="s">
        <v>3993</v>
      </c>
      <c r="G130" s="16" t="s">
        <v>4537</v>
      </c>
      <c r="H130" s="13" t="s">
        <v>259</v>
      </c>
      <c r="I130" s="13" t="s">
        <v>40482</v>
      </c>
      <c r="J130" s="13" t="s">
        <v>40482</v>
      </c>
      <c r="K130" s="13" t="s">
        <v>40924</v>
      </c>
      <c r="L130" s="17" t="s">
        <v>40925</v>
      </c>
      <c r="M130" s="18">
        <v>5120000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7.75" customHeight="1" x14ac:dyDescent="0.25">
      <c r="A131" s="94">
        <v>125</v>
      </c>
      <c r="B131" s="13" t="s">
        <v>40926</v>
      </c>
      <c r="C131" s="13" t="s">
        <v>40927</v>
      </c>
      <c r="D131" s="14" t="s">
        <v>509</v>
      </c>
      <c r="E131" s="15" t="s">
        <v>223</v>
      </c>
      <c r="F131" s="13" t="s">
        <v>8747</v>
      </c>
      <c r="G131" s="16" t="s">
        <v>4537</v>
      </c>
      <c r="H131" s="13" t="s">
        <v>259</v>
      </c>
      <c r="I131" s="13" t="s">
        <v>40482</v>
      </c>
      <c r="J131" s="13" t="s">
        <v>40482</v>
      </c>
      <c r="K131" s="13" t="s">
        <v>40928</v>
      </c>
      <c r="L131" s="17" t="s">
        <v>40929</v>
      </c>
      <c r="M131" s="18">
        <v>5120000</v>
      </c>
      <c r="N131" s="19"/>
      <c r="O131" s="20" t="str">
        <f t="shared" si="4"/>
        <v>C1</v>
      </c>
      <c r="R131" s="21" t="str">
        <f t="shared" si="5"/>
        <v>NH 18-19C1</v>
      </c>
    </row>
    <row r="132" spans="1:18" ht="27.75" customHeight="1" x14ac:dyDescent="0.25">
      <c r="A132" s="13">
        <v>126</v>
      </c>
      <c r="B132" s="13" t="s">
        <v>40930</v>
      </c>
      <c r="C132" s="13" t="s">
        <v>28919</v>
      </c>
      <c r="D132" s="14" t="s">
        <v>3305</v>
      </c>
      <c r="E132" s="15" t="s">
        <v>411</v>
      </c>
      <c r="F132" s="13" t="s">
        <v>9293</v>
      </c>
      <c r="G132" s="16" t="s">
        <v>5909</v>
      </c>
      <c r="H132" s="13" t="s">
        <v>259</v>
      </c>
      <c r="I132" s="13" t="s">
        <v>40482</v>
      </c>
      <c r="J132" s="13" t="s">
        <v>40482</v>
      </c>
      <c r="K132" s="13" t="s">
        <v>40931</v>
      </c>
      <c r="L132" s="17" t="s">
        <v>40932</v>
      </c>
      <c r="M132" s="18">
        <v>4096000</v>
      </c>
      <c r="N132" s="19"/>
      <c r="O132" s="20" t="str">
        <f t="shared" si="4"/>
        <v>C1</v>
      </c>
      <c r="R132" s="21" t="str">
        <f t="shared" si="5"/>
        <v>C1</v>
      </c>
    </row>
    <row r="133" spans="1:18" ht="27.75" customHeight="1" x14ac:dyDescent="0.25">
      <c r="A133" s="94">
        <v>127</v>
      </c>
      <c r="B133" s="13" t="s">
        <v>40933</v>
      </c>
      <c r="C133" s="13" t="s">
        <v>11243</v>
      </c>
      <c r="D133" s="14" t="s">
        <v>11244</v>
      </c>
      <c r="E133" s="15" t="s">
        <v>32</v>
      </c>
      <c r="F133" s="13" t="s">
        <v>11245</v>
      </c>
      <c r="G133" s="16" t="s">
        <v>6925</v>
      </c>
      <c r="H133" s="13" t="s">
        <v>259</v>
      </c>
      <c r="I133" s="13" t="s">
        <v>40482</v>
      </c>
      <c r="J133" s="13" t="s">
        <v>40482</v>
      </c>
      <c r="K133" s="13" t="s">
        <v>40934</v>
      </c>
      <c r="L133" s="17" t="s">
        <v>40935</v>
      </c>
      <c r="M133" s="18">
        <v>3584000</v>
      </c>
      <c r="N133" s="19"/>
      <c r="O133" s="20" t="str">
        <f t="shared" si="4"/>
        <v>C1</v>
      </c>
      <c r="R133" s="21" t="str">
        <f t="shared" si="5"/>
        <v>C1</v>
      </c>
    </row>
    <row r="134" spans="1:18" ht="27.75" customHeight="1" x14ac:dyDescent="0.25">
      <c r="A134" s="13">
        <v>128</v>
      </c>
      <c r="B134" s="13" t="s">
        <v>40936</v>
      </c>
      <c r="C134" s="13" t="s">
        <v>16254</v>
      </c>
      <c r="D134" s="14" t="s">
        <v>394</v>
      </c>
      <c r="E134" s="15" t="s">
        <v>3741</v>
      </c>
      <c r="F134" s="13" t="s">
        <v>16255</v>
      </c>
      <c r="G134" s="16" t="s">
        <v>7915</v>
      </c>
      <c r="H134" s="13" t="s">
        <v>259</v>
      </c>
      <c r="I134" s="13" t="s">
        <v>40482</v>
      </c>
      <c r="J134" s="13" t="s">
        <v>40482</v>
      </c>
      <c r="K134" s="13" t="s">
        <v>40937</v>
      </c>
      <c r="L134" s="17" t="s">
        <v>40938</v>
      </c>
      <c r="M134" s="18">
        <v>3350000</v>
      </c>
      <c r="N134" s="19"/>
      <c r="O134" s="20" t="str">
        <f t="shared" si="4"/>
        <v>TCN</v>
      </c>
      <c r="R134" s="21" t="str">
        <f t="shared" si="5"/>
        <v>TCN</v>
      </c>
    </row>
    <row r="135" spans="1:18" ht="27.75" customHeight="1" x14ac:dyDescent="0.25">
      <c r="A135" s="94">
        <v>129</v>
      </c>
      <c r="B135" s="13" t="s">
        <v>40939</v>
      </c>
      <c r="C135" s="13" t="s">
        <v>40940</v>
      </c>
      <c r="D135" s="14" t="s">
        <v>107</v>
      </c>
      <c r="E135" s="15" t="s">
        <v>197</v>
      </c>
      <c r="F135" s="13" t="s">
        <v>40941</v>
      </c>
      <c r="G135" s="16" t="s">
        <v>22411</v>
      </c>
      <c r="H135" s="13" t="s">
        <v>259</v>
      </c>
      <c r="I135" s="13" t="s">
        <v>40482</v>
      </c>
      <c r="J135" s="13" t="s">
        <v>40482</v>
      </c>
      <c r="K135" s="13" t="s">
        <v>40942</v>
      </c>
      <c r="L135" s="17" t="s">
        <v>40943</v>
      </c>
      <c r="M135" s="18">
        <v>6244000</v>
      </c>
      <c r="N135" s="19"/>
      <c r="O135" s="20" t="str">
        <f t="shared" si="4"/>
        <v>T4</v>
      </c>
      <c r="R135" s="21" t="str">
        <f t="shared" si="5"/>
        <v>NH 18-19T4</v>
      </c>
    </row>
    <row r="136" spans="1:18" ht="27.75" customHeight="1" x14ac:dyDescent="0.25">
      <c r="A136" s="13">
        <v>130</v>
      </c>
      <c r="B136" s="13" t="s">
        <v>40944</v>
      </c>
      <c r="C136" s="13" t="s">
        <v>40945</v>
      </c>
      <c r="D136" s="14" t="s">
        <v>1052</v>
      </c>
      <c r="E136" s="15" t="s">
        <v>23330</v>
      </c>
      <c r="F136" s="13" t="s">
        <v>3432</v>
      </c>
      <c r="G136" s="16" t="s">
        <v>397</v>
      </c>
      <c r="H136" s="13" t="s">
        <v>259</v>
      </c>
      <c r="I136" s="13" t="s">
        <v>40482</v>
      </c>
      <c r="J136" s="13" t="s">
        <v>40482</v>
      </c>
      <c r="K136" s="13" t="s">
        <v>40946</v>
      </c>
      <c r="L136" s="17" t="s">
        <v>40947</v>
      </c>
      <c r="M136" s="18">
        <v>4752000</v>
      </c>
      <c r="N136" s="19"/>
      <c r="O136" s="20" t="str">
        <f t="shared" si="4"/>
        <v>C1</v>
      </c>
      <c r="R136" s="21" t="str">
        <f t="shared" si="5"/>
        <v>NH 18-19C1</v>
      </c>
    </row>
    <row r="137" spans="1:18" ht="27.75" customHeight="1" x14ac:dyDescent="0.25">
      <c r="A137" s="94">
        <v>131</v>
      </c>
      <c r="B137" s="13" t="s">
        <v>40948</v>
      </c>
      <c r="C137" s="13" t="s">
        <v>40949</v>
      </c>
      <c r="D137" s="14" t="s">
        <v>40950</v>
      </c>
      <c r="E137" s="15" t="s">
        <v>3357</v>
      </c>
      <c r="F137" s="13" t="s">
        <v>39192</v>
      </c>
      <c r="G137" s="16" t="s">
        <v>6626</v>
      </c>
      <c r="H137" s="13" t="s">
        <v>259</v>
      </c>
      <c r="I137" s="13" t="s">
        <v>40482</v>
      </c>
      <c r="J137" s="13" t="s">
        <v>40482</v>
      </c>
      <c r="K137" s="13" t="s">
        <v>40951</v>
      </c>
      <c r="L137" s="17" t="s">
        <v>40952</v>
      </c>
      <c r="M137" s="18">
        <v>4752000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7.75" customHeight="1" x14ac:dyDescent="0.25">
      <c r="A138" s="13">
        <v>132</v>
      </c>
      <c r="B138" s="13" t="s">
        <v>40953</v>
      </c>
      <c r="C138" s="13" t="s">
        <v>40954</v>
      </c>
      <c r="D138" s="14" t="s">
        <v>11179</v>
      </c>
      <c r="E138" s="15" t="s">
        <v>5242</v>
      </c>
      <c r="F138" s="13" t="s">
        <v>31332</v>
      </c>
      <c r="G138" s="16" t="s">
        <v>479</v>
      </c>
      <c r="H138" s="13" t="s">
        <v>259</v>
      </c>
      <c r="I138" s="13" t="s">
        <v>40482</v>
      </c>
      <c r="J138" s="13" t="s">
        <v>40482</v>
      </c>
      <c r="K138" s="13" t="s">
        <v>40955</v>
      </c>
      <c r="L138" s="17" t="s">
        <v>40956</v>
      </c>
      <c r="M138" s="18">
        <v>5352000</v>
      </c>
      <c r="N138" s="19"/>
      <c r="O138" s="20" t="str">
        <f t="shared" si="4"/>
        <v>T4</v>
      </c>
      <c r="R138" s="21" t="str">
        <f t="shared" si="5"/>
        <v>NH 18-19T4</v>
      </c>
    </row>
    <row r="139" spans="1:18" ht="27.75" customHeight="1" x14ac:dyDescent="0.25">
      <c r="A139" s="94">
        <v>133</v>
      </c>
      <c r="B139" s="13" t="s">
        <v>40957</v>
      </c>
      <c r="C139" s="13" t="s">
        <v>27552</v>
      </c>
      <c r="D139" s="14" t="s">
        <v>27553</v>
      </c>
      <c r="E139" s="15" t="s">
        <v>3724</v>
      </c>
      <c r="F139" s="13" t="s">
        <v>27554</v>
      </c>
      <c r="G139" s="16" t="s">
        <v>6289</v>
      </c>
      <c r="H139" s="13" t="s">
        <v>259</v>
      </c>
      <c r="I139" s="13" t="s">
        <v>40482</v>
      </c>
      <c r="J139" s="13" t="s">
        <v>40482</v>
      </c>
      <c r="K139" s="13" t="s">
        <v>40958</v>
      </c>
      <c r="L139" s="17" t="s">
        <v>40959</v>
      </c>
      <c r="M139" s="18">
        <v>4096000</v>
      </c>
      <c r="N139" s="19"/>
      <c r="O139" s="20" t="str">
        <f t="shared" si="4"/>
        <v>CĐ</v>
      </c>
      <c r="R139" s="21" t="str">
        <f t="shared" si="5"/>
        <v>CĐ</v>
      </c>
    </row>
    <row r="140" spans="1:18" ht="27.75" customHeight="1" x14ac:dyDescent="0.25">
      <c r="A140" s="13">
        <v>134</v>
      </c>
      <c r="B140" s="13" t="s">
        <v>40960</v>
      </c>
      <c r="C140" s="13" t="s">
        <v>15701</v>
      </c>
      <c r="D140" s="14" t="s">
        <v>373</v>
      </c>
      <c r="E140" s="15" t="s">
        <v>9916</v>
      </c>
      <c r="F140" s="13" t="s">
        <v>11293</v>
      </c>
      <c r="G140" s="16" t="s">
        <v>6289</v>
      </c>
      <c r="H140" s="13" t="s">
        <v>259</v>
      </c>
      <c r="I140" s="13" t="s">
        <v>40482</v>
      </c>
      <c r="J140" s="13" t="s">
        <v>40482</v>
      </c>
      <c r="K140" s="13" t="s">
        <v>40961</v>
      </c>
      <c r="L140" s="17" t="s">
        <v>40962</v>
      </c>
      <c r="M140" s="18">
        <v>4096000</v>
      </c>
      <c r="N140" s="19"/>
      <c r="O140" s="20" t="str">
        <f t="shared" si="4"/>
        <v>CĐ</v>
      </c>
      <c r="R140" s="21" t="str">
        <f t="shared" si="5"/>
        <v>CĐ</v>
      </c>
    </row>
    <row r="141" spans="1:18" ht="27.75" customHeight="1" x14ac:dyDescent="0.25">
      <c r="A141" s="94">
        <v>135</v>
      </c>
      <c r="B141" s="13" t="s">
        <v>40963</v>
      </c>
      <c r="C141" s="13" t="s">
        <v>40964</v>
      </c>
      <c r="D141" s="14" t="s">
        <v>21294</v>
      </c>
      <c r="E141" s="15" t="s">
        <v>431</v>
      </c>
      <c r="F141" s="13" t="s">
        <v>4314</v>
      </c>
      <c r="G141" s="16" t="s">
        <v>397</v>
      </c>
      <c r="H141" s="13" t="s">
        <v>259</v>
      </c>
      <c r="I141" s="13" t="s">
        <v>40482</v>
      </c>
      <c r="J141" s="13" t="s">
        <v>40482</v>
      </c>
      <c r="K141" s="13" t="s">
        <v>40965</v>
      </c>
      <c r="L141" s="17" t="s">
        <v>40966</v>
      </c>
      <c r="M141" s="18">
        <v>4752000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7.75" customHeight="1" x14ac:dyDescent="0.25">
      <c r="A142" s="13">
        <v>136</v>
      </c>
      <c r="B142" s="13" t="s">
        <v>40967</v>
      </c>
      <c r="C142" s="13" t="s">
        <v>16202</v>
      </c>
      <c r="D142" s="14" t="s">
        <v>7445</v>
      </c>
      <c r="E142" s="15" t="s">
        <v>2421</v>
      </c>
      <c r="F142" s="13" t="s">
        <v>12815</v>
      </c>
      <c r="G142" s="16" t="s">
        <v>6289</v>
      </c>
      <c r="H142" s="13" t="s">
        <v>259</v>
      </c>
      <c r="I142" s="13" t="s">
        <v>40482</v>
      </c>
      <c r="J142" s="13" t="s">
        <v>40482</v>
      </c>
      <c r="K142" s="13" t="s">
        <v>40968</v>
      </c>
      <c r="L142" s="17" t="s">
        <v>40969</v>
      </c>
      <c r="M142" s="18">
        <v>4096000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7.75" customHeight="1" x14ac:dyDescent="0.25">
      <c r="A143" s="94">
        <v>137</v>
      </c>
      <c r="B143" s="13" t="s">
        <v>40970</v>
      </c>
      <c r="C143" s="13" t="s">
        <v>23628</v>
      </c>
      <c r="D143" s="14" t="s">
        <v>1956</v>
      </c>
      <c r="E143" s="15" t="s">
        <v>2408</v>
      </c>
      <c r="F143" s="13" t="s">
        <v>23629</v>
      </c>
      <c r="G143" s="16" t="s">
        <v>6381</v>
      </c>
      <c r="H143" s="13" t="s">
        <v>259</v>
      </c>
      <c r="I143" s="13" t="s">
        <v>40482</v>
      </c>
      <c r="J143" s="13" t="s">
        <v>40482</v>
      </c>
      <c r="K143" s="13" t="s">
        <v>40971</v>
      </c>
      <c r="L143" s="17" t="s">
        <v>40972</v>
      </c>
      <c r="M143" s="18">
        <v>3584000</v>
      </c>
      <c r="N143" s="19"/>
      <c r="O143" s="20" t="str">
        <f t="shared" si="4"/>
        <v>CĐ</v>
      </c>
      <c r="R143" s="21" t="str">
        <f t="shared" si="5"/>
        <v>CĐ</v>
      </c>
    </row>
    <row r="144" spans="1:18" ht="27.75" customHeight="1" x14ac:dyDescent="0.25">
      <c r="A144" s="13">
        <v>138</v>
      </c>
      <c r="B144" s="13" t="s">
        <v>40973</v>
      </c>
      <c r="C144" s="13" t="s">
        <v>40974</v>
      </c>
      <c r="D144" s="14" t="s">
        <v>40975</v>
      </c>
      <c r="E144" s="15" t="s">
        <v>2336</v>
      </c>
      <c r="F144" s="13" t="s">
        <v>1419</v>
      </c>
      <c r="G144" s="16" t="s">
        <v>348</v>
      </c>
      <c r="H144" s="13" t="s">
        <v>259</v>
      </c>
      <c r="I144" s="13" t="s">
        <v>40482</v>
      </c>
      <c r="J144" s="13" t="s">
        <v>40482</v>
      </c>
      <c r="K144" s="13" t="s">
        <v>40976</v>
      </c>
      <c r="L144" s="17" t="s">
        <v>40977</v>
      </c>
      <c r="M144" s="18">
        <v>5575000</v>
      </c>
      <c r="N144" s="19"/>
      <c r="O144" s="20" t="str">
        <f t="shared" si="4"/>
        <v>T4</v>
      </c>
      <c r="R144" s="21" t="str">
        <f t="shared" si="5"/>
        <v>NH 18-19T4</v>
      </c>
    </row>
    <row r="145" spans="1:19" ht="27.75" customHeight="1" x14ac:dyDescent="0.25">
      <c r="A145" s="94">
        <v>139</v>
      </c>
      <c r="B145" s="13" t="s">
        <v>40978</v>
      </c>
      <c r="C145" s="13" t="s">
        <v>19326</v>
      </c>
      <c r="D145" s="14" t="s">
        <v>19327</v>
      </c>
      <c r="E145" s="15" t="s">
        <v>14367</v>
      </c>
      <c r="F145" s="13" t="s">
        <v>15070</v>
      </c>
      <c r="G145" s="16" t="s">
        <v>10309</v>
      </c>
      <c r="H145" s="13" t="s">
        <v>259</v>
      </c>
      <c r="I145" s="13" t="s">
        <v>40482</v>
      </c>
      <c r="J145" s="13" t="s">
        <v>40482</v>
      </c>
      <c r="K145" s="13" t="s">
        <v>40979</v>
      </c>
      <c r="L145" s="17" t="s">
        <v>40980</v>
      </c>
      <c r="M145" s="18">
        <v>4096000</v>
      </c>
      <c r="N145" s="19"/>
      <c r="O145" s="20" t="str">
        <f t="shared" ref="O145:O151" si="6">MID(G145,3,FIND("-",G145,1)-3)&amp;IF(MID(G145,3,5)="CĐ-LT","LT","")</f>
        <v>C1</v>
      </c>
      <c r="R145" s="21" t="str">
        <f t="shared" ref="R145:R151" si="7">IF(LEFT(G145,2)="18","NH 18-19","")&amp;O145</f>
        <v>C1</v>
      </c>
    </row>
    <row r="146" spans="1:19" ht="27.75" customHeight="1" x14ac:dyDescent="0.25">
      <c r="A146" s="13">
        <v>140</v>
      </c>
      <c r="B146" s="13" t="s">
        <v>40981</v>
      </c>
      <c r="C146" s="13" t="s">
        <v>11494</v>
      </c>
      <c r="D146" s="14" t="s">
        <v>6332</v>
      </c>
      <c r="E146" s="15" t="s">
        <v>3741</v>
      </c>
      <c r="F146" s="13" t="s">
        <v>5480</v>
      </c>
      <c r="G146" s="16" t="s">
        <v>6369</v>
      </c>
      <c r="H146" s="13" t="s">
        <v>259</v>
      </c>
      <c r="I146" s="13" t="s">
        <v>40482</v>
      </c>
      <c r="J146" s="13" t="s">
        <v>40482</v>
      </c>
      <c r="K146" s="13" t="s">
        <v>40982</v>
      </c>
      <c r="L146" s="17" t="s">
        <v>40983</v>
      </c>
      <c r="M146" s="18">
        <v>4096000</v>
      </c>
      <c r="N146" s="19"/>
      <c r="O146" s="20" t="str">
        <f t="shared" si="6"/>
        <v>C1</v>
      </c>
      <c r="R146" s="21" t="str">
        <f t="shared" si="7"/>
        <v>C1</v>
      </c>
    </row>
    <row r="147" spans="1:19" ht="27.75" customHeight="1" x14ac:dyDescent="0.25">
      <c r="A147" s="94">
        <v>141</v>
      </c>
      <c r="B147" s="13" t="s">
        <v>40984</v>
      </c>
      <c r="C147" s="13" t="s">
        <v>40985</v>
      </c>
      <c r="D147" s="14" t="s">
        <v>107</v>
      </c>
      <c r="E147" s="15" t="s">
        <v>477</v>
      </c>
      <c r="F147" s="13" t="s">
        <v>5426</v>
      </c>
      <c r="G147" s="16" t="s">
        <v>2251</v>
      </c>
      <c r="H147" s="13" t="s">
        <v>259</v>
      </c>
      <c r="I147" s="13" t="s">
        <v>40482</v>
      </c>
      <c r="J147" s="13" t="s">
        <v>40482</v>
      </c>
      <c r="K147" s="13" t="s">
        <v>40986</v>
      </c>
      <c r="L147" s="17" t="s">
        <v>40987</v>
      </c>
      <c r="M147" s="18">
        <v>5632000</v>
      </c>
      <c r="N147" s="19"/>
      <c r="O147" s="20" t="str">
        <f t="shared" si="6"/>
        <v>C1</v>
      </c>
      <c r="R147" s="21" t="str">
        <f t="shared" si="7"/>
        <v>NH 18-19C1</v>
      </c>
    </row>
    <row r="148" spans="1:19" ht="27.75" customHeight="1" x14ac:dyDescent="0.25">
      <c r="A148" s="13">
        <v>142</v>
      </c>
      <c r="B148" s="13" t="s">
        <v>40988</v>
      </c>
      <c r="C148" s="13" t="s">
        <v>20782</v>
      </c>
      <c r="D148" s="14" t="s">
        <v>20783</v>
      </c>
      <c r="E148" s="15" t="s">
        <v>3963</v>
      </c>
      <c r="F148" s="13" t="s">
        <v>4233</v>
      </c>
      <c r="G148" s="16" t="s">
        <v>2251</v>
      </c>
      <c r="H148" s="13" t="s">
        <v>259</v>
      </c>
      <c r="I148" s="13" t="s">
        <v>40482</v>
      </c>
      <c r="J148" s="13" t="s">
        <v>40482</v>
      </c>
      <c r="K148" s="13" t="s">
        <v>40989</v>
      </c>
      <c r="L148" s="17" t="s">
        <v>40990</v>
      </c>
      <c r="M148" s="18">
        <v>5632000</v>
      </c>
      <c r="N148" s="19"/>
      <c r="O148" s="20" t="str">
        <f t="shared" si="6"/>
        <v>C1</v>
      </c>
      <c r="R148" s="21" t="str">
        <f t="shared" si="7"/>
        <v>NH 18-19C1</v>
      </c>
    </row>
    <row r="149" spans="1:19" ht="27.75" customHeight="1" x14ac:dyDescent="0.25">
      <c r="A149" s="94">
        <v>143</v>
      </c>
      <c r="B149" s="13" t="s">
        <v>40991</v>
      </c>
      <c r="C149" s="13" t="s">
        <v>40992</v>
      </c>
      <c r="D149" s="14" t="s">
        <v>40993</v>
      </c>
      <c r="E149" s="15" t="s">
        <v>3357</v>
      </c>
      <c r="F149" s="13" t="s">
        <v>5468</v>
      </c>
      <c r="G149" s="16" t="s">
        <v>4463</v>
      </c>
      <c r="H149" s="13" t="s">
        <v>259</v>
      </c>
      <c r="I149" s="13" t="s">
        <v>40482</v>
      </c>
      <c r="J149" s="13" t="s">
        <v>40482</v>
      </c>
      <c r="K149" s="13" t="s">
        <v>40994</v>
      </c>
      <c r="L149" s="17" t="s">
        <v>40995</v>
      </c>
      <c r="M149" s="18">
        <v>5888000</v>
      </c>
      <c r="N149" s="19"/>
      <c r="O149" s="20" t="str">
        <f t="shared" si="6"/>
        <v>C1</v>
      </c>
      <c r="R149" s="21" t="str">
        <f t="shared" si="7"/>
        <v>NH 18-19C1</v>
      </c>
    </row>
    <row r="150" spans="1:19" ht="27.75" customHeight="1" x14ac:dyDescent="0.25">
      <c r="A150" s="13">
        <v>144</v>
      </c>
      <c r="B150" s="13" t="s">
        <v>40996</v>
      </c>
      <c r="C150" s="13" t="s">
        <v>4969</v>
      </c>
      <c r="D150" s="14" t="s">
        <v>1818</v>
      </c>
      <c r="E150" s="15" t="s">
        <v>4970</v>
      </c>
      <c r="F150" s="13" t="s">
        <v>3104</v>
      </c>
      <c r="G150" s="16" t="s">
        <v>4971</v>
      </c>
      <c r="H150" s="13" t="s">
        <v>259</v>
      </c>
      <c r="I150" s="13" t="s">
        <v>40482</v>
      </c>
      <c r="J150" s="13" t="s">
        <v>40482</v>
      </c>
      <c r="K150" s="13" t="s">
        <v>40997</v>
      </c>
      <c r="L150" s="17" t="s">
        <v>40998</v>
      </c>
      <c r="M150" s="18">
        <v>5632000</v>
      </c>
      <c r="N150" s="19"/>
      <c r="O150" s="20" t="str">
        <f t="shared" si="6"/>
        <v>C1</v>
      </c>
      <c r="R150" s="21" t="str">
        <f t="shared" si="7"/>
        <v>NH 18-19C1</v>
      </c>
    </row>
    <row r="151" spans="1:19" ht="27.75" customHeight="1" x14ac:dyDescent="0.25">
      <c r="A151" s="94">
        <v>145</v>
      </c>
      <c r="B151" s="13" t="s">
        <v>40999</v>
      </c>
      <c r="C151" s="13" t="s">
        <v>1200</v>
      </c>
      <c r="D151" s="14" t="s">
        <v>1201</v>
      </c>
      <c r="E151" s="15" t="s">
        <v>1202</v>
      </c>
      <c r="F151" s="13" t="s">
        <v>1203</v>
      </c>
      <c r="G151" s="16" t="s">
        <v>30</v>
      </c>
      <c r="H151" s="13" t="s">
        <v>259</v>
      </c>
      <c r="I151" s="13" t="s">
        <v>40482</v>
      </c>
      <c r="J151" s="13" t="s">
        <v>40482</v>
      </c>
      <c r="K151" s="13" t="s">
        <v>41000</v>
      </c>
      <c r="L151" s="17" t="s">
        <v>41001</v>
      </c>
      <c r="M151" s="18">
        <v>5575000</v>
      </c>
      <c r="N151" s="19"/>
      <c r="O151" s="20" t="str">
        <f t="shared" si="6"/>
        <v>T4</v>
      </c>
      <c r="R151" s="21" t="str">
        <f t="shared" si="7"/>
        <v>NH 18-19T4</v>
      </c>
    </row>
    <row r="152" spans="1:19" s="28" customFormat="1" ht="24.75" customHeight="1" x14ac:dyDescent="0.25">
      <c r="A152" s="229" t="s">
        <v>35</v>
      </c>
      <c r="B152" s="230"/>
      <c r="C152" s="230"/>
      <c r="D152" s="230"/>
      <c r="E152" s="22"/>
      <c r="F152" s="22"/>
      <c r="G152" s="22"/>
      <c r="H152" s="23"/>
      <c r="I152" s="24"/>
      <c r="J152" s="25"/>
      <c r="K152" s="26"/>
      <c r="L152" s="231">
        <f>SUM(M8:M151)</f>
        <v>670212000</v>
      </c>
      <c r="M152" s="232"/>
      <c r="N152" s="27"/>
      <c r="O152" s="20"/>
      <c r="P152" s="6"/>
      <c r="Q152" s="6"/>
    </row>
    <row r="153" spans="1:19" s="30" customFormat="1" ht="24" customHeight="1" x14ac:dyDescent="0.25">
      <c r="A153" s="237" t="s">
        <v>41003</v>
      </c>
      <c r="B153" s="238"/>
      <c r="C153" s="238"/>
      <c r="D153" s="238"/>
      <c r="E153" s="238"/>
      <c r="F153" s="238"/>
      <c r="G153" s="238"/>
      <c r="H153" s="238"/>
      <c r="I153" s="238"/>
      <c r="J153" s="238"/>
      <c r="K153" s="238"/>
      <c r="L153" s="238"/>
      <c r="M153" s="238"/>
      <c r="N153" s="239"/>
      <c r="O153" s="29" t="str">
        <f>LEFT(G153,5)</f>
        <v/>
      </c>
      <c r="P153" s="6"/>
      <c r="Q153" s="6"/>
    </row>
    <row r="154" spans="1:19" ht="15.75" customHeight="1" x14ac:dyDescent="0.25">
      <c r="A154" s="31"/>
      <c r="B154" s="31"/>
      <c r="C154" s="1"/>
      <c r="D154" s="2"/>
      <c r="E154" s="2"/>
      <c r="F154" s="1"/>
      <c r="G154" s="225" t="s">
        <v>41004</v>
      </c>
      <c r="H154" s="225"/>
      <c r="I154" s="225"/>
      <c r="J154" s="225"/>
      <c r="K154" s="225"/>
      <c r="L154" s="225"/>
      <c r="M154" s="225"/>
      <c r="N154" s="225"/>
      <c r="O154" s="29"/>
      <c r="S154" s="30"/>
    </row>
    <row r="155" spans="1:19" ht="15.75" customHeight="1" x14ac:dyDescent="0.25">
      <c r="A155" s="35" t="s">
        <v>4822</v>
      </c>
      <c r="B155" s="35"/>
      <c r="C155" s="35"/>
      <c r="D155" s="32"/>
      <c r="E155" s="32" t="s">
        <v>4823</v>
      </c>
      <c r="F155" s="32"/>
      <c r="G155" s="32"/>
      <c r="H155" s="32"/>
      <c r="I155" s="32"/>
      <c r="J155" s="32"/>
      <c r="K155" s="32"/>
      <c r="L155" s="32"/>
      <c r="M155" s="236" t="s">
        <v>4824</v>
      </c>
      <c r="N155" s="236"/>
      <c r="O155" s="29"/>
    </row>
    <row r="156" spans="1:19" x14ac:dyDescent="0.25">
      <c r="A156" s="33"/>
      <c r="B156" s="33"/>
      <c r="C156" s="179"/>
      <c r="D156" s="35"/>
      <c r="E156" s="35"/>
      <c r="F156" s="35"/>
      <c r="G156" s="35"/>
      <c r="J156" s="179"/>
      <c r="K156" s="179"/>
      <c r="L156" s="179"/>
      <c r="M156" s="179"/>
      <c r="N156" s="6"/>
    </row>
    <row r="157" spans="1:19" x14ac:dyDescent="0.25">
      <c r="A157" s="33"/>
      <c r="B157" s="33"/>
      <c r="C157" s="179"/>
      <c r="D157" s="35"/>
      <c r="E157" s="35"/>
      <c r="F157" s="35"/>
      <c r="G157" s="35"/>
      <c r="H157" s="35"/>
      <c r="I157" s="35"/>
      <c r="J157" s="179"/>
      <c r="K157" s="179"/>
      <c r="L157" s="179"/>
      <c r="M157" s="179"/>
      <c r="N157" s="6"/>
    </row>
    <row r="158" spans="1:19" x14ac:dyDescent="0.25">
      <c r="A158" s="33"/>
      <c r="B158" s="33"/>
      <c r="C158" s="179"/>
      <c r="D158" s="35"/>
      <c r="E158" s="35"/>
      <c r="F158" s="35"/>
      <c r="G158" s="35"/>
      <c r="H158" s="35"/>
      <c r="I158" s="35"/>
      <c r="J158" s="179"/>
      <c r="K158" s="179"/>
      <c r="L158" s="179"/>
      <c r="M158" s="179"/>
      <c r="N158" s="6"/>
    </row>
    <row r="159" spans="1:19" s="28" customFormat="1" x14ac:dyDescent="0.25">
      <c r="A159" s="35"/>
      <c r="B159" s="35"/>
      <c r="C159" s="35" t="s">
        <v>4820</v>
      </c>
      <c r="D159" s="35"/>
      <c r="E159" s="236" t="s">
        <v>4821</v>
      </c>
      <c r="F159" s="236"/>
      <c r="G159" s="236"/>
      <c r="H159" s="35"/>
      <c r="I159" s="35"/>
      <c r="J159" s="35"/>
      <c r="K159" s="35"/>
      <c r="L159" s="35"/>
      <c r="M159" s="236" t="s">
        <v>4819</v>
      </c>
      <c r="N159" s="236"/>
      <c r="O159" s="179"/>
      <c r="P159" s="6"/>
    </row>
    <row r="160" spans="1:19" s="28" customFormat="1" ht="18.75" customHeight="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179"/>
      <c r="P160" s="6"/>
    </row>
    <row r="161" spans="1:14" s="36" customFormat="1" x14ac:dyDescent="0.25">
      <c r="B161" s="37"/>
      <c r="C161" s="38" t="s">
        <v>38</v>
      </c>
      <c r="D161" s="39" t="s">
        <v>586</v>
      </c>
      <c r="E161" s="40"/>
      <c r="F161" s="40"/>
      <c r="G161" s="40"/>
      <c r="H161" s="40"/>
      <c r="I161" s="40"/>
      <c r="J161" s="41"/>
      <c r="K161" s="40"/>
      <c r="L161" s="40"/>
      <c r="M161" s="42"/>
    </row>
    <row r="162" spans="1:14" s="36" customFormat="1" x14ac:dyDescent="0.25">
      <c r="A162" s="43"/>
      <c r="B162" s="44"/>
      <c r="C162" s="45" t="s">
        <v>40</v>
      </c>
      <c r="D162" s="46">
        <f>SUMIF($O$8:$O$151,"CĐN",$M$8:$M$151)</f>
        <v>0</v>
      </c>
      <c r="E162" s="40"/>
      <c r="F162" s="40"/>
      <c r="G162" s="40"/>
      <c r="H162" s="40"/>
      <c r="I162" s="40"/>
      <c r="J162" s="41"/>
      <c r="K162" s="40"/>
      <c r="L162" s="40"/>
      <c r="M162" s="6"/>
    </row>
    <row r="163" spans="1:14" s="49" customFormat="1" ht="13.5" customHeight="1" x14ac:dyDescent="0.25">
      <c r="A163" s="43"/>
      <c r="B163" s="44"/>
      <c r="C163" s="45" t="s">
        <v>41</v>
      </c>
      <c r="D163" s="46">
        <f>SUMIF($O$8:$O$151,"TCN",$M$8:$M$151)</f>
        <v>16250000</v>
      </c>
      <c r="E163" s="47"/>
      <c r="F163" s="47"/>
      <c r="G163" s="47"/>
      <c r="H163" s="47"/>
      <c r="I163" s="40"/>
      <c r="J163" s="48"/>
      <c r="K163" s="47"/>
      <c r="L163" s="47"/>
      <c r="M163" s="6"/>
    </row>
    <row r="164" spans="1:14" s="49" customFormat="1" ht="13.5" customHeight="1" x14ac:dyDescent="0.25">
      <c r="A164" s="43"/>
      <c r="B164" s="50" t="s">
        <v>42</v>
      </c>
      <c r="C164" s="45" t="s">
        <v>43</v>
      </c>
      <c r="D164" s="46">
        <f>SUMIF($O$8:$O$151,"CĐ",$M$8:$M$151)+SUMIF($O$8:$O$151,"C1",$M$8:$M$151)</f>
        <v>479136000</v>
      </c>
      <c r="E164" s="47"/>
      <c r="F164" s="47"/>
      <c r="G164" s="47"/>
      <c r="H164" s="47"/>
      <c r="I164" s="47"/>
      <c r="J164" s="48"/>
      <c r="K164" s="47"/>
      <c r="L164" s="47"/>
      <c r="M164" s="6"/>
    </row>
    <row r="165" spans="1:14" s="49" customFormat="1" ht="13.5" customHeight="1" x14ac:dyDescent="0.25">
      <c r="A165" s="43"/>
      <c r="B165" s="50"/>
      <c r="C165" s="45" t="s">
        <v>44</v>
      </c>
      <c r="D165" s="46">
        <f>SUMIF($O$8:$O$151,"C2",$M$8:$M$151)+SUMIF($O$8:$O$151,"CĐLT",$M$8:$M$151)</f>
        <v>5012000</v>
      </c>
      <c r="E165" s="47"/>
      <c r="F165" s="47"/>
      <c r="G165" s="47"/>
      <c r="H165" s="47"/>
      <c r="I165" s="47"/>
      <c r="J165" s="48"/>
      <c r="K165" s="47"/>
      <c r="L165" s="47"/>
      <c r="M165" s="6"/>
    </row>
    <row r="166" spans="1:14" s="49" customFormat="1" ht="13.5" customHeight="1" x14ac:dyDescent="0.25">
      <c r="A166" s="43"/>
      <c r="B166" s="51">
        <f>SUM(B162:B164)</f>
        <v>0</v>
      </c>
      <c r="C166" s="45" t="s">
        <v>45</v>
      </c>
      <c r="D166" s="46">
        <f>SUMIF($O$8:$O$151,"T4",$M$8:$M$151)+SUMIF($O$8:$O$151,"T2",$M$8:$M$151)+SUMIF($O$8:$O$151,"T3",$M$8:$M$151)+SUMIF($O$8:$O$151,"TC",$M$8:$M$151)+SUMIF($O$8:$O$151,"TN",$M$8:$M$151)+SUMIF($O$8:$O$151,"TCT",$M$8:$M$151)+SUMIF($O$8:$O$151,"T1",$M$8:$M$151)</f>
        <v>169814000</v>
      </c>
      <c r="E166" s="47"/>
      <c r="F166" s="47"/>
      <c r="G166" s="47"/>
      <c r="H166" s="47"/>
      <c r="I166" s="47"/>
      <c r="J166" s="48"/>
      <c r="K166" s="47"/>
      <c r="L166" s="47"/>
      <c r="M166" s="6"/>
    </row>
    <row r="167" spans="1:14" s="49" customFormat="1" ht="13.5" customHeight="1" x14ac:dyDescent="0.25">
      <c r="B167" s="52"/>
      <c r="C167" s="53" t="s">
        <v>46</v>
      </c>
      <c r="D167" s="54">
        <f>SUM(D162:D166)</f>
        <v>670212000</v>
      </c>
      <c r="E167" s="47"/>
      <c r="F167" s="47"/>
      <c r="G167" s="47"/>
      <c r="H167" s="47"/>
      <c r="I167" s="47"/>
      <c r="J167" s="48"/>
      <c r="K167" s="47"/>
      <c r="L167" s="47"/>
      <c r="M167" s="6"/>
    </row>
    <row r="168" spans="1:14" x14ac:dyDescent="0.25">
      <c r="E168" s="6"/>
      <c r="J168" s="21"/>
      <c r="K168" s="58"/>
      <c r="M168" s="6"/>
      <c r="N168" s="6"/>
    </row>
    <row r="225" spans="16:16" x14ac:dyDescent="0.25">
      <c r="P225" s="55"/>
    </row>
    <row r="226" spans="16:16" x14ac:dyDescent="0.25">
      <c r="P226" s="55"/>
    </row>
    <row r="227" spans="16:16" x14ac:dyDescent="0.25">
      <c r="P227" s="55"/>
    </row>
    <row r="228" spans="16:16" x14ac:dyDescent="0.25">
      <c r="P228" s="55"/>
    </row>
    <row r="232" spans="16:16" x14ac:dyDescent="0.25">
      <c r="P232" s="28"/>
    </row>
    <row r="233" spans="16:16" x14ac:dyDescent="0.25">
      <c r="P233" s="28"/>
    </row>
    <row r="234" spans="16:16" x14ac:dyDescent="0.25">
      <c r="P234" s="56"/>
    </row>
    <row r="235" spans="16:16" x14ac:dyDescent="0.25">
      <c r="P235" s="36"/>
    </row>
    <row r="236" spans="16:16" x14ac:dyDescent="0.25">
      <c r="P236" s="49"/>
    </row>
    <row r="237" spans="16:16" x14ac:dyDescent="0.25">
      <c r="P237" s="49"/>
    </row>
    <row r="238" spans="16:16" x14ac:dyDescent="0.25">
      <c r="P238" s="49"/>
    </row>
    <row r="239" spans="16:16" x14ac:dyDescent="0.25">
      <c r="P239" s="49"/>
    </row>
  </sheetData>
  <mergeCells count="9">
    <mergeCell ref="M155:N155"/>
    <mergeCell ref="E159:G159"/>
    <mergeCell ref="M159:N159"/>
    <mergeCell ref="A4:N4"/>
    <mergeCell ref="A5:N5"/>
    <mergeCell ref="A152:D152"/>
    <mergeCell ref="L152:M152"/>
    <mergeCell ref="A153:N153"/>
    <mergeCell ref="G154:N15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3"/>
  <sheetViews>
    <sheetView topLeftCell="A89" zoomScaleNormal="100" zoomScaleSheetLayoutView="85" workbookViewId="0">
      <selection activeCell="M86" sqref="M86:M95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41006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41007</v>
      </c>
      <c r="C7" s="13" t="s">
        <v>4421</v>
      </c>
      <c r="D7" s="14" t="s">
        <v>4422</v>
      </c>
      <c r="E7" s="15" t="s">
        <v>574</v>
      </c>
      <c r="F7" s="13" t="s">
        <v>4423</v>
      </c>
      <c r="G7" s="16" t="s">
        <v>2862</v>
      </c>
      <c r="H7" s="13" t="s">
        <v>259</v>
      </c>
      <c r="I7" s="13" t="s">
        <v>41008</v>
      </c>
      <c r="J7" s="13" t="s">
        <v>41008</v>
      </c>
      <c r="K7" s="13" t="s">
        <v>41009</v>
      </c>
      <c r="L7" s="17" t="s">
        <v>41010</v>
      </c>
      <c r="M7" s="18">
        <v>5575000</v>
      </c>
      <c r="N7" s="19"/>
      <c r="O7" s="20" t="str">
        <f t="shared" ref="O7:O73" si="0">MID(G7,3,FIND("-",G7,1)-3)&amp;IF(MID(G7,3,5)="CĐ-LT","LT","")</f>
        <v>T4</v>
      </c>
      <c r="R7" s="21" t="str">
        <f t="shared" ref="R7:R73" si="1">IF(LEFT(G7,2)="18","NH 18-19","")&amp;O7</f>
        <v>NH 18-19T4</v>
      </c>
    </row>
    <row r="8" spans="1:18" ht="27.75" customHeight="1" x14ac:dyDescent="0.25">
      <c r="A8" s="13">
        <v>2</v>
      </c>
      <c r="B8" s="13" t="s">
        <v>41011</v>
      </c>
      <c r="C8" s="13" t="s">
        <v>25551</v>
      </c>
      <c r="D8" s="14" t="s">
        <v>2027</v>
      </c>
      <c r="E8" s="15" t="s">
        <v>14367</v>
      </c>
      <c r="F8" s="13" t="s">
        <v>9367</v>
      </c>
      <c r="G8" s="16" t="s">
        <v>7499</v>
      </c>
      <c r="H8" s="13" t="s">
        <v>259</v>
      </c>
      <c r="I8" s="13" t="s">
        <v>41008</v>
      </c>
      <c r="J8" s="13" t="s">
        <v>41008</v>
      </c>
      <c r="K8" s="13" t="s">
        <v>41012</v>
      </c>
      <c r="L8" s="17" t="s">
        <v>41013</v>
      </c>
      <c r="M8" s="18">
        <v>3840000</v>
      </c>
      <c r="N8" s="19"/>
      <c r="O8" s="20" t="str">
        <f t="shared" si="0"/>
        <v>CĐ</v>
      </c>
      <c r="R8" s="21" t="str">
        <f t="shared" si="1"/>
        <v>CĐ</v>
      </c>
    </row>
    <row r="9" spans="1:18" ht="27.75" customHeight="1" x14ac:dyDescent="0.25">
      <c r="A9" s="13">
        <v>3</v>
      </c>
      <c r="B9" s="13" t="s">
        <v>41014</v>
      </c>
      <c r="C9" s="13" t="s">
        <v>10134</v>
      </c>
      <c r="D9" s="14" t="s">
        <v>394</v>
      </c>
      <c r="E9" s="15" t="s">
        <v>1040</v>
      </c>
      <c r="F9" s="13" t="s">
        <v>10089</v>
      </c>
      <c r="G9" s="16" t="s">
        <v>7499</v>
      </c>
      <c r="H9" s="13" t="s">
        <v>259</v>
      </c>
      <c r="I9" s="13" t="s">
        <v>41008</v>
      </c>
      <c r="J9" s="13" t="s">
        <v>41008</v>
      </c>
      <c r="K9" s="13" t="s">
        <v>41015</v>
      </c>
      <c r="L9" s="17" t="s">
        <v>41016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7.75" customHeight="1" x14ac:dyDescent="0.25">
      <c r="A10" s="13">
        <v>4</v>
      </c>
      <c r="B10" s="13" t="s">
        <v>41017</v>
      </c>
      <c r="C10" s="13" t="s">
        <v>10858</v>
      </c>
      <c r="D10" s="14" t="s">
        <v>1818</v>
      </c>
      <c r="E10" s="15" t="s">
        <v>3992</v>
      </c>
      <c r="F10" s="13" t="s">
        <v>10859</v>
      </c>
      <c r="G10" s="16" t="s">
        <v>5992</v>
      </c>
      <c r="H10" s="13" t="s">
        <v>259</v>
      </c>
      <c r="I10" s="13" t="s">
        <v>41008</v>
      </c>
      <c r="J10" s="13" t="s">
        <v>41008</v>
      </c>
      <c r="K10" s="13" t="s">
        <v>41018</v>
      </c>
      <c r="L10" s="17" t="s">
        <v>41019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7.75" customHeight="1" x14ac:dyDescent="0.25">
      <c r="A11" s="13">
        <v>5</v>
      </c>
      <c r="B11" s="13" t="s">
        <v>41020</v>
      </c>
      <c r="C11" s="13" t="s">
        <v>8423</v>
      </c>
      <c r="D11" s="14" t="s">
        <v>1818</v>
      </c>
      <c r="E11" s="15" t="s">
        <v>609</v>
      </c>
      <c r="F11" s="13" t="s">
        <v>8424</v>
      </c>
      <c r="G11" s="16" t="s">
        <v>6559</v>
      </c>
      <c r="H11" s="13" t="s">
        <v>259</v>
      </c>
      <c r="I11" s="13" t="s">
        <v>41008</v>
      </c>
      <c r="J11" s="13" t="s">
        <v>41008</v>
      </c>
      <c r="K11" s="13" t="s">
        <v>41021</v>
      </c>
      <c r="L11" s="17" t="s">
        <v>41022</v>
      </c>
      <c r="M11" s="18">
        <v>3350000</v>
      </c>
      <c r="N11" s="19"/>
      <c r="O11" s="20" t="str">
        <f t="shared" si="0"/>
        <v>TCN</v>
      </c>
      <c r="R11" s="21" t="str">
        <f t="shared" si="1"/>
        <v>TCN</v>
      </c>
    </row>
    <row r="12" spans="1:18" ht="27.75" customHeight="1" x14ac:dyDescent="0.25">
      <c r="A12" s="13">
        <v>6</v>
      </c>
      <c r="B12" s="13" t="s">
        <v>41023</v>
      </c>
      <c r="C12" s="13" t="s">
        <v>41024</v>
      </c>
      <c r="D12" s="14" t="s">
        <v>509</v>
      </c>
      <c r="E12" s="15" t="s">
        <v>574</v>
      </c>
      <c r="F12" s="13" t="s">
        <v>4118</v>
      </c>
      <c r="G12" s="16" t="s">
        <v>4991</v>
      </c>
      <c r="H12" s="13" t="s">
        <v>259</v>
      </c>
      <c r="I12" s="13" t="s">
        <v>41008</v>
      </c>
      <c r="J12" s="13" t="s">
        <v>41008</v>
      </c>
      <c r="K12" s="13" t="s">
        <v>41025</v>
      </c>
      <c r="L12" s="17" t="s">
        <v>41026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7.75" customHeight="1" x14ac:dyDescent="0.25">
      <c r="A13" s="13">
        <v>7</v>
      </c>
      <c r="B13" s="13" t="s">
        <v>41027</v>
      </c>
      <c r="C13" s="13" t="s">
        <v>24051</v>
      </c>
      <c r="D13" s="14" t="s">
        <v>1344</v>
      </c>
      <c r="E13" s="15" t="s">
        <v>666</v>
      </c>
      <c r="F13" s="13" t="s">
        <v>24052</v>
      </c>
      <c r="G13" s="16" t="s">
        <v>11529</v>
      </c>
      <c r="H13" s="13" t="s">
        <v>259</v>
      </c>
      <c r="I13" s="13" t="s">
        <v>41008</v>
      </c>
      <c r="J13" s="13" t="s">
        <v>41008</v>
      </c>
      <c r="K13" s="13" t="s">
        <v>41028</v>
      </c>
      <c r="L13" s="17" t="s">
        <v>41029</v>
      </c>
      <c r="M13" s="18">
        <v>4940000</v>
      </c>
      <c r="N13" s="19"/>
      <c r="O13" s="20" t="str">
        <f t="shared" si="0"/>
        <v>T4</v>
      </c>
      <c r="R13" s="21" t="str">
        <f t="shared" si="1"/>
        <v>T4</v>
      </c>
    </row>
    <row r="14" spans="1:18" ht="27.75" customHeight="1" x14ac:dyDescent="0.25">
      <c r="A14" s="13">
        <v>8</v>
      </c>
      <c r="B14" s="13" t="s">
        <v>41030</v>
      </c>
      <c r="C14" s="13" t="s">
        <v>41031</v>
      </c>
      <c r="D14" s="14" t="s">
        <v>2151</v>
      </c>
      <c r="E14" s="15" t="s">
        <v>7166</v>
      </c>
      <c r="F14" s="13" t="s">
        <v>5714</v>
      </c>
      <c r="G14" s="16" t="s">
        <v>4463</v>
      </c>
      <c r="H14" s="13" t="s">
        <v>259</v>
      </c>
      <c r="I14" s="13" t="s">
        <v>41008</v>
      </c>
      <c r="J14" s="13" t="s">
        <v>41008</v>
      </c>
      <c r="K14" s="13" t="s">
        <v>41032</v>
      </c>
      <c r="L14" s="17" t="s">
        <v>41033</v>
      </c>
      <c r="M14" s="18">
        <v>5888000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7.75" customHeight="1" x14ac:dyDescent="0.25">
      <c r="A15" s="13">
        <v>9</v>
      </c>
      <c r="B15" s="13" t="s">
        <v>41034</v>
      </c>
      <c r="C15" s="13" t="s">
        <v>41035</v>
      </c>
      <c r="D15" s="14" t="s">
        <v>10212</v>
      </c>
      <c r="E15" s="15" t="s">
        <v>250</v>
      </c>
      <c r="F15" s="13" t="s">
        <v>4786</v>
      </c>
      <c r="G15" s="16" t="s">
        <v>4463</v>
      </c>
      <c r="H15" s="13" t="s">
        <v>259</v>
      </c>
      <c r="I15" s="13" t="s">
        <v>41008</v>
      </c>
      <c r="J15" s="13" t="s">
        <v>41008</v>
      </c>
      <c r="K15" s="13" t="s">
        <v>41036</v>
      </c>
      <c r="L15" s="17" t="s">
        <v>41037</v>
      </c>
      <c r="M15" s="18">
        <v>5888000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41038</v>
      </c>
      <c r="C16" s="13" t="s">
        <v>41039</v>
      </c>
      <c r="D16" s="14" t="s">
        <v>484</v>
      </c>
      <c r="E16" s="15" t="s">
        <v>93</v>
      </c>
      <c r="F16" s="13" t="s">
        <v>20406</v>
      </c>
      <c r="G16" s="16" t="s">
        <v>4463</v>
      </c>
      <c r="H16" s="13" t="s">
        <v>259</v>
      </c>
      <c r="I16" s="13" t="s">
        <v>41008</v>
      </c>
      <c r="J16" s="13" t="s">
        <v>41008</v>
      </c>
      <c r="K16" s="13" t="s">
        <v>41040</v>
      </c>
      <c r="L16" s="17" t="s">
        <v>41041</v>
      </c>
      <c r="M16" s="18">
        <v>5888000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.75" customHeight="1" x14ac:dyDescent="0.25">
      <c r="A17" s="13">
        <v>11</v>
      </c>
      <c r="B17" s="13" t="s">
        <v>41042</v>
      </c>
      <c r="C17" s="13" t="s">
        <v>10950</v>
      </c>
      <c r="D17" s="14" t="s">
        <v>1144</v>
      </c>
      <c r="E17" s="15" t="s">
        <v>312</v>
      </c>
      <c r="F17" s="13" t="s">
        <v>10951</v>
      </c>
      <c r="G17" s="16" t="s">
        <v>7630</v>
      </c>
      <c r="H17" s="13" t="s">
        <v>259</v>
      </c>
      <c r="I17" s="13" t="s">
        <v>41008</v>
      </c>
      <c r="J17" s="13" t="s">
        <v>41008</v>
      </c>
      <c r="K17" s="13" t="s">
        <v>41043</v>
      </c>
      <c r="L17" s="17" t="s">
        <v>41044</v>
      </c>
      <c r="M17" s="18">
        <v>6021000</v>
      </c>
      <c r="N17" s="19"/>
      <c r="O17" s="20" t="str">
        <f t="shared" si="0"/>
        <v>T4</v>
      </c>
      <c r="R17" s="21" t="str">
        <f t="shared" si="1"/>
        <v>T4</v>
      </c>
    </row>
    <row r="18" spans="1:18" ht="27.75" customHeight="1" x14ac:dyDescent="0.25">
      <c r="A18" s="13">
        <v>12</v>
      </c>
      <c r="B18" s="13" t="s">
        <v>41045</v>
      </c>
      <c r="C18" s="13" t="s">
        <v>8994</v>
      </c>
      <c r="D18" s="14" t="s">
        <v>8995</v>
      </c>
      <c r="E18" s="15" t="s">
        <v>8996</v>
      </c>
      <c r="F18" s="13" t="s">
        <v>7551</v>
      </c>
      <c r="G18" s="16" t="s">
        <v>6668</v>
      </c>
      <c r="H18" s="13" t="s">
        <v>259</v>
      </c>
      <c r="I18" s="13" t="s">
        <v>41008</v>
      </c>
      <c r="J18" s="13" t="s">
        <v>41008</v>
      </c>
      <c r="K18" s="13" t="s">
        <v>41046</v>
      </c>
      <c r="L18" s="17" t="s">
        <v>41047</v>
      </c>
      <c r="M18" s="18">
        <v>4096000</v>
      </c>
      <c r="N18" s="19"/>
      <c r="O18" s="20" t="str">
        <f t="shared" si="0"/>
        <v>C1</v>
      </c>
      <c r="R18" s="21" t="str">
        <f t="shared" si="1"/>
        <v>C1</v>
      </c>
    </row>
    <row r="19" spans="1:18" ht="27.75" customHeight="1" x14ac:dyDescent="0.25">
      <c r="A19" s="13">
        <v>13</v>
      </c>
      <c r="B19" s="13" t="s">
        <v>41048</v>
      </c>
      <c r="C19" s="13" t="s">
        <v>18127</v>
      </c>
      <c r="D19" s="14" t="s">
        <v>18128</v>
      </c>
      <c r="E19" s="15" t="s">
        <v>17465</v>
      </c>
      <c r="F19" s="13" t="s">
        <v>15056</v>
      </c>
      <c r="G19" s="16" t="s">
        <v>7246</v>
      </c>
      <c r="H19" s="13" t="s">
        <v>259</v>
      </c>
      <c r="I19" s="13" t="s">
        <v>41008</v>
      </c>
      <c r="J19" s="13" t="s">
        <v>41008</v>
      </c>
      <c r="K19" s="13" t="s">
        <v>41049</v>
      </c>
      <c r="L19" s="17" t="s">
        <v>41050</v>
      </c>
      <c r="M19" s="18">
        <v>5575000</v>
      </c>
      <c r="N19" s="19"/>
      <c r="O19" s="20" t="str">
        <f t="shared" si="0"/>
        <v>T4</v>
      </c>
      <c r="R19" s="21" t="str">
        <f t="shared" si="1"/>
        <v>T4</v>
      </c>
    </row>
    <row r="20" spans="1:18" ht="27.75" customHeight="1" x14ac:dyDescent="0.25">
      <c r="A20" s="13">
        <v>14</v>
      </c>
      <c r="B20" s="13" t="s">
        <v>41051</v>
      </c>
      <c r="C20" s="13" t="s">
        <v>18121</v>
      </c>
      <c r="D20" s="14" t="s">
        <v>18122</v>
      </c>
      <c r="E20" s="15" t="s">
        <v>387</v>
      </c>
      <c r="F20" s="13" t="s">
        <v>17288</v>
      </c>
      <c r="G20" s="16" t="s">
        <v>7246</v>
      </c>
      <c r="H20" s="13" t="s">
        <v>259</v>
      </c>
      <c r="I20" s="13" t="s">
        <v>41008</v>
      </c>
      <c r="J20" s="13" t="s">
        <v>41008</v>
      </c>
      <c r="K20" s="13" t="s">
        <v>41052</v>
      </c>
      <c r="L20" s="17" t="s">
        <v>41053</v>
      </c>
      <c r="M20" s="18">
        <v>5575000</v>
      </c>
      <c r="N20" s="19"/>
      <c r="O20" s="20" t="str">
        <f t="shared" si="0"/>
        <v>T4</v>
      </c>
      <c r="R20" s="21" t="str">
        <f t="shared" si="1"/>
        <v>T4</v>
      </c>
    </row>
    <row r="21" spans="1:18" ht="27.75" customHeight="1" x14ac:dyDescent="0.25">
      <c r="A21" s="13">
        <v>15</v>
      </c>
      <c r="B21" s="13" t="s">
        <v>41054</v>
      </c>
      <c r="C21" s="13" t="s">
        <v>6883</v>
      </c>
      <c r="D21" s="14" t="s">
        <v>2011</v>
      </c>
      <c r="E21" s="15" t="s">
        <v>574</v>
      </c>
      <c r="F21" s="13" t="s">
        <v>6884</v>
      </c>
      <c r="G21" s="16" t="s">
        <v>4586</v>
      </c>
      <c r="H21" s="13" t="s">
        <v>259</v>
      </c>
      <c r="I21" s="13" t="s">
        <v>41008</v>
      </c>
      <c r="J21" s="13" t="s">
        <v>41008</v>
      </c>
      <c r="K21" s="13" t="s">
        <v>41055</v>
      </c>
      <c r="L21" s="17" t="s">
        <v>41056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.75" customHeight="1" x14ac:dyDescent="0.25">
      <c r="A22" s="13">
        <v>16</v>
      </c>
      <c r="B22" s="13" t="s">
        <v>41057</v>
      </c>
      <c r="C22" s="13" t="s">
        <v>41058</v>
      </c>
      <c r="D22" s="14" t="s">
        <v>7469</v>
      </c>
      <c r="E22" s="15" t="s">
        <v>278</v>
      </c>
      <c r="F22" s="13" t="s">
        <v>4356</v>
      </c>
      <c r="G22" s="16" t="s">
        <v>4586</v>
      </c>
      <c r="H22" s="13" t="s">
        <v>259</v>
      </c>
      <c r="I22" s="13" t="s">
        <v>41008</v>
      </c>
      <c r="J22" s="13" t="s">
        <v>41008</v>
      </c>
      <c r="K22" s="13" t="s">
        <v>41059</v>
      </c>
      <c r="L22" s="17" t="s">
        <v>41060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41061</v>
      </c>
      <c r="C23" s="13" t="s">
        <v>11796</v>
      </c>
      <c r="D23" s="14" t="s">
        <v>140</v>
      </c>
      <c r="E23" s="15" t="s">
        <v>208</v>
      </c>
      <c r="F23" s="13" t="s">
        <v>4200</v>
      </c>
      <c r="G23" s="16" t="s">
        <v>3540</v>
      </c>
      <c r="H23" s="13" t="s">
        <v>259</v>
      </c>
      <c r="I23" s="13" t="s">
        <v>41008</v>
      </c>
      <c r="J23" s="13" t="s">
        <v>41008</v>
      </c>
      <c r="K23" s="13" t="s">
        <v>41062</v>
      </c>
      <c r="L23" s="17" t="s">
        <v>41063</v>
      </c>
      <c r="M23" s="18">
        <v>5888000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41064</v>
      </c>
      <c r="C24" s="13" t="s">
        <v>41065</v>
      </c>
      <c r="D24" s="14" t="s">
        <v>5896</v>
      </c>
      <c r="E24" s="15" t="s">
        <v>2043</v>
      </c>
      <c r="F24" s="13" t="s">
        <v>38128</v>
      </c>
      <c r="G24" s="16" t="s">
        <v>3540</v>
      </c>
      <c r="H24" s="13" t="s">
        <v>259</v>
      </c>
      <c r="I24" s="13" t="s">
        <v>41008</v>
      </c>
      <c r="J24" s="13" t="s">
        <v>41008</v>
      </c>
      <c r="K24" s="13" t="s">
        <v>41066</v>
      </c>
      <c r="L24" s="17" t="s">
        <v>41067</v>
      </c>
      <c r="M24" s="18">
        <v>5888000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13">
        <v>19</v>
      </c>
      <c r="B25" s="13" t="s">
        <v>41068</v>
      </c>
      <c r="C25" s="13" t="s">
        <v>41069</v>
      </c>
      <c r="D25" s="14" t="s">
        <v>41070</v>
      </c>
      <c r="E25" s="15" t="s">
        <v>697</v>
      </c>
      <c r="F25" s="13" t="s">
        <v>31495</v>
      </c>
      <c r="G25" s="16" t="s">
        <v>30</v>
      </c>
      <c r="H25" s="13" t="s">
        <v>259</v>
      </c>
      <c r="I25" s="13" t="s">
        <v>41008</v>
      </c>
      <c r="J25" s="13" t="s">
        <v>41008</v>
      </c>
      <c r="K25" s="13" t="s">
        <v>41071</v>
      </c>
      <c r="L25" s="17" t="s">
        <v>41072</v>
      </c>
      <c r="M25" s="18">
        <v>5575000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7.75" customHeight="1" x14ac:dyDescent="0.25">
      <c r="A26" s="13">
        <v>20</v>
      </c>
      <c r="B26" s="13" t="s">
        <v>41073</v>
      </c>
      <c r="C26" s="13" t="s">
        <v>41074</v>
      </c>
      <c r="D26" s="14" t="s">
        <v>41075</v>
      </c>
      <c r="E26" s="15" t="s">
        <v>1776</v>
      </c>
      <c r="F26" s="13" t="s">
        <v>8278</v>
      </c>
      <c r="G26" s="16" t="s">
        <v>7085</v>
      </c>
      <c r="H26" s="13" t="s">
        <v>259</v>
      </c>
      <c r="I26" s="13" t="s">
        <v>41008</v>
      </c>
      <c r="J26" s="13" t="s">
        <v>41008</v>
      </c>
      <c r="K26" s="13" t="s">
        <v>41076</v>
      </c>
      <c r="L26" s="17" t="s">
        <v>41077</v>
      </c>
      <c r="M26" s="18">
        <v>3328000</v>
      </c>
      <c r="N26" s="19"/>
      <c r="O26" s="20" t="str">
        <f t="shared" si="0"/>
        <v>CĐ</v>
      </c>
      <c r="R26" s="21" t="str">
        <f t="shared" si="1"/>
        <v>CĐ</v>
      </c>
    </row>
    <row r="27" spans="1:18" ht="27.75" customHeight="1" x14ac:dyDescent="0.25">
      <c r="A27" s="13">
        <v>21</v>
      </c>
      <c r="B27" s="13" t="s">
        <v>41078</v>
      </c>
      <c r="C27" s="13" t="s">
        <v>22928</v>
      </c>
      <c r="D27" s="14" t="s">
        <v>22929</v>
      </c>
      <c r="E27" s="15" t="s">
        <v>697</v>
      </c>
      <c r="F27" s="13" t="s">
        <v>10035</v>
      </c>
      <c r="G27" s="16" t="s">
        <v>6813</v>
      </c>
      <c r="H27" s="13" t="s">
        <v>259</v>
      </c>
      <c r="I27" s="13" t="s">
        <v>41008</v>
      </c>
      <c r="J27" s="13" t="s">
        <v>41008</v>
      </c>
      <c r="K27" s="13" t="s">
        <v>41079</v>
      </c>
      <c r="L27" s="17" t="s">
        <v>41080</v>
      </c>
      <c r="M27" s="18">
        <v>3584000</v>
      </c>
      <c r="N27" s="19"/>
      <c r="O27" s="20" t="str">
        <f t="shared" si="0"/>
        <v>C1</v>
      </c>
      <c r="R27" s="21" t="str">
        <f t="shared" si="1"/>
        <v>C1</v>
      </c>
    </row>
    <row r="28" spans="1:18" ht="27.75" customHeight="1" x14ac:dyDescent="0.25">
      <c r="A28" s="13">
        <v>22</v>
      </c>
      <c r="B28" s="13" t="s">
        <v>41081</v>
      </c>
      <c r="C28" s="13" t="s">
        <v>30304</v>
      </c>
      <c r="D28" s="14" t="s">
        <v>4865</v>
      </c>
      <c r="E28" s="15" t="s">
        <v>3841</v>
      </c>
      <c r="F28" s="13" t="s">
        <v>11677</v>
      </c>
      <c r="G28" s="16" t="s">
        <v>6452</v>
      </c>
      <c r="H28" s="13" t="s">
        <v>259</v>
      </c>
      <c r="I28" s="13" t="s">
        <v>41008</v>
      </c>
      <c r="J28" s="13" t="s">
        <v>41008</v>
      </c>
      <c r="K28" s="13" t="s">
        <v>41082</v>
      </c>
      <c r="L28" s="17" t="s">
        <v>41083</v>
      </c>
      <c r="M28" s="18">
        <v>3328000</v>
      </c>
      <c r="N28" s="19"/>
      <c r="O28" s="20" t="str">
        <f t="shared" si="0"/>
        <v>CĐ</v>
      </c>
      <c r="R28" s="21" t="str">
        <f t="shared" si="1"/>
        <v>CĐ</v>
      </c>
    </row>
    <row r="29" spans="1:18" ht="27.75" customHeight="1" x14ac:dyDescent="0.25">
      <c r="A29" s="13">
        <v>23</v>
      </c>
      <c r="B29" s="13" t="s">
        <v>41084</v>
      </c>
      <c r="C29" s="13" t="s">
        <v>31028</v>
      </c>
      <c r="D29" s="14" t="s">
        <v>31029</v>
      </c>
      <c r="E29" s="15" t="s">
        <v>1425</v>
      </c>
      <c r="F29" s="13" t="s">
        <v>8211</v>
      </c>
      <c r="G29" s="16" t="s">
        <v>6452</v>
      </c>
      <c r="H29" s="13" t="s">
        <v>259</v>
      </c>
      <c r="I29" s="13" t="s">
        <v>41008</v>
      </c>
      <c r="J29" s="13" t="s">
        <v>41008</v>
      </c>
      <c r="K29" s="13" t="s">
        <v>41085</v>
      </c>
      <c r="L29" s="17" t="s">
        <v>41086</v>
      </c>
      <c r="M29" s="18">
        <v>3328000</v>
      </c>
      <c r="N29" s="19"/>
      <c r="O29" s="20" t="str">
        <f t="shared" si="0"/>
        <v>CĐ</v>
      </c>
      <c r="R29" s="21" t="str">
        <f t="shared" si="1"/>
        <v>CĐ</v>
      </c>
    </row>
    <row r="30" spans="1:18" ht="27.75" customHeight="1" x14ac:dyDescent="0.25">
      <c r="A30" s="13">
        <v>24</v>
      </c>
      <c r="B30" s="13" t="s">
        <v>41087</v>
      </c>
      <c r="C30" s="13" t="s">
        <v>16982</v>
      </c>
      <c r="D30" s="14" t="s">
        <v>9814</v>
      </c>
      <c r="E30" s="15" t="s">
        <v>16983</v>
      </c>
      <c r="F30" s="13" t="s">
        <v>7973</v>
      </c>
      <c r="G30" s="16" t="s">
        <v>6452</v>
      </c>
      <c r="H30" s="13" t="s">
        <v>259</v>
      </c>
      <c r="I30" s="13" t="s">
        <v>41008</v>
      </c>
      <c r="J30" s="13" t="s">
        <v>41008</v>
      </c>
      <c r="K30" s="13" t="s">
        <v>41088</v>
      </c>
      <c r="L30" s="17" t="s">
        <v>41089</v>
      </c>
      <c r="M30" s="18">
        <v>3328000</v>
      </c>
      <c r="N30" s="19"/>
      <c r="O30" s="20" t="str">
        <f t="shared" si="0"/>
        <v>CĐ</v>
      </c>
      <c r="R30" s="21" t="str">
        <f t="shared" si="1"/>
        <v>CĐ</v>
      </c>
    </row>
    <row r="31" spans="1:18" ht="27.75" customHeight="1" x14ac:dyDescent="0.25">
      <c r="A31" s="13">
        <v>25</v>
      </c>
      <c r="B31" s="13" t="s">
        <v>41090</v>
      </c>
      <c r="C31" s="13" t="s">
        <v>41091</v>
      </c>
      <c r="D31" s="14" t="s">
        <v>573</v>
      </c>
      <c r="E31" s="15" t="s">
        <v>604</v>
      </c>
      <c r="F31" s="13" t="s">
        <v>12880</v>
      </c>
      <c r="G31" s="16" t="s">
        <v>6662</v>
      </c>
      <c r="H31" s="13" t="s">
        <v>259</v>
      </c>
      <c r="I31" s="13" t="s">
        <v>41008</v>
      </c>
      <c r="J31" s="13" t="s">
        <v>41008</v>
      </c>
      <c r="K31" s="13" t="s">
        <v>41092</v>
      </c>
      <c r="L31" s="17" t="s">
        <v>41093</v>
      </c>
      <c r="M31" s="18">
        <v>3584000</v>
      </c>
      <c r="N31" s="19"/>
      <c r="O31" s="20" t="str">
        <f t="shared" si="0"/>
        <v>C1</v>
      </c>
      <c r="R31" s="21" t="str">
        <f t="shared" si="1"/>
        <v>C1</v>
      </c>
    </row>
    <row r="32" spans="1:18" ht="27.75" customHeight="1" x14ac:dyDescent="0.25">
      <c r="A32" s="13">
        <v>26</v>
      </c>
      <c r="B32" s="13"/>
      <c r="C32" s="13"/>
      <c r="D32" s="14"/>
      <c r="E32" s="15"/>
      <c r="F32" s="13"/>
      <c r="G32" s="16"/>
      <c r="H32" s="13"/>
      <c r="I32" s="13"/>
      <c r="J32" s="13"/>
      <c r="K32" s="13"/>
      <c r="L32" s="17" t="s">
        <v>41317</v>
      </c>
      <c r="M32" s="18"/>
      <c r="N32" s="19" t="s">
        <v>8787</v>
      </c>
      <c r="O32" s="20"/>
      <c r="R32" s="21"/>
    </row>
    <row r="33" spans="1:18" ht="27.75" customHeight="1" x14ac:dyDescent="0.25">
      <c r="A33" s="13">
        <v>27</v>
      </c>
      <c r="B33" s="13" t="s">
        <v>41094</v>
      </c>
      <c r="C33" s="13" t="s">
        <v>41095</v>
      </c>
      <c r="D33" s="14" t="s">
        <v>146</v>
      </c>
      <c r="E33" s="15" t="s">
        <v>2336</v>
      </c>
      <c r="F33" s="13" t="s">
        <v>33530</v>
      </c>
      <c r="G33" s="16" t="s">
        <v>25</v>
      </c>
      <c r="H33" s="13" t="s">
        <v>259</v>
      </c>
      <c r="I33" s="13" t="s">
        <v>41008</v>
      </c>
      <c r="J33" s="13" t="s">
        <v>41008</v>
      </c>
      <c r="K33" s="13" t="s">
        <v>41096</v>
      </c>
      <c r="L33" s="17" t="s">
        <v>41097</v>
      </c>
      <c r="M33" s="18">
        <v>4370000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7.75" customHeight="1" x14ac:dyDescent="0.25">
      <c r="A34" s="13">
        <v>28</v>
      </c>
      <c r="B34" s="13" t="s">
        <v>41098</v>
      </c>
      <c r="C34" s="13" t="s">
        <v>41099</v>
      </c>
      <c r="D34" s="14" t="s">
        <v>1481</v>
      </c>
      <c r="E34" s="15" t="s">
        <v>604</v>
      </c>
      <c r="F34" s="13" t="s">
        <v>6393</v>
      </c>
      <c r="G34" s="16" t="s">
        <v>3346</v>
      </c>
      <c r="H34" s="13" t="s">
        <v>259</v>
      </c>
      <c r="I34" s="13" t="s">
        <v>41008</v>
      </c>
      <c r="J34" s="13" t="s">
        <v>41008</v>
      </c>
      <c r="K34" s="13" t="s">
        <v>41100</v>
      </c>
      <c r="L34" s="17" t="s">
        <v>41101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13">
        <v>29</v>
      </c>
      <c r="B35" s="13" t="s">
        <v>41102</v>
      </c>
      <c r="C35" s="13" t="s">
        <v>25776</v>
      </c>
      <c r="D35" s="14" t="s">
        <v>464</v>
      </c>
      <c r="E35" s="15" t="s">
        <v>909</v>
      </c>
      <c r="F35" s="13" t="s">
        <v>12242</v>
      </c>
      <c r="G35" s="16" t="s">
        <v>7499</v>
      </c>
      <c r="H35" s="13" t="s">
        <v>259</v>
      </c>
      <c r="I35" s="13" t="s">
        <v>41008</v>
      </c>
      <c r="J35" s="13" t="s">
        <v>41008</v>
      </c>
      <c r="K35" s="13" t="s">
        <v>41103</v>
      </c>
      <c r="L35" s="17" t="s">
        <v>41104</v>
      </c>
      <c r="M35" s="18">
        <v>3840000</v>
      </c>
      <c r="N35" s="19"/>
      <c r="O35" s="20" t="str">
        <f t="shared" si="0"/>
        <v>CĐ</v>
      </c>
      <c r="R35" s="21" t="str">
        <f t="shared" si="1"/>
        <v>CĐ</v>
      </c>
    </row>
    <row r="36" spans="1:18" ht="27.75" customHeight="1" x14ac:dyDescent="0.25">
      <c r="A36" s="13">
        <v>30</v>
      </c>
      <c r="B36" s="13" t="s">
        <v>41105</v>
      </c>
      <c r="C36" s="13" t="s">
        <v>41106</v>
      </c>
      <c r="D36" s="14" t="s">
        <v>146</v>
      </c>
      <c r="E36" s="15" t="s">
        <v>128</v>
      </c>
      <c r="F36" s="13" t="s">
        <v>7040</v>
      </c>
      <c r="G36" s="16" t="s">
        <v>9829</v>
      </c>
      <c r="H36" s="13" t="s">
        <v>259</v>
      </c>
      <c r="I36" s="13" t="s">
        <v>41008</v>
      </c>
      <c r="J36" s="13" t="s">
        <v>41008</v>
      </c>
      <c r="K36" s="13" t="s">
        <v>41107</v>
      </c>
      <c r="L36" s="17" t="s">
        <v>41108</v>
      </c>
      <c r="M36" s="18">
        <v>5120000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41109</v>
      </c>
      <c r="C37" s="13" t="s">
        <v>41110</v>
      </c>
      <c r="D37" s="14" t="s">
        <v>12336</v>
      </c>
      <c r="E37" s="15" t="s">
        <v>1345</v>
      </c>
      <c r="F37" s="13" t="s">
        <v>7721</v>
      </c>
      <c r="G37" s="16" t="s">
        <v>10295</v>
      </c>
      <c r="H37" s="13" t="s">
        <v>259</v>
      </c>
      <c r="I37" s="13" t="s">
        <v>41008</v>
      </c>
      <c r="J37" s="13" t="s">
        <v>41008</v>
      </c>
      <c r="K37" s="13" t="s">
        <v>41111</v>
      </c>
      <c r="L37" s="17" t="s">
        <v>41112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41113</v>
      </c>
      <c r="C38" s="13" t="s">
        <v>41114</v>
      </c>
      <c r="D38" s="14" t="s">
        <v>848</v>
      </c>
      <c r="E38" s="15" t="s">
        <v>609</v>
      </c>
      <c r="F38" s="13" t="s">
        <v>4516</v>
      </c>
      <c r="G38" s="16" t="s">
        <v>10295</v>
      </c>
      <c r="H38" s="13" t="s">
        <v>259</v>
      </c>
      <c r="I38" s="13" t="s">
        <v>41008</v>
      </c>
      <c r="J38" s="13" t="s">
        <v>41008</v>
      </c>
      <c r="K38" s="13" t="s">
        <v>41115</v>
      </c>
      <c r="L38" s="17" t="s">
        <v>41116</v>
      </c>
      <c r="M38" s="18">
        <v>5120000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41117</v>
      </c>
      <c r="C39" s="13" t="s">
        <v>41118</v>
      </c>
      <c r="D39" s="14" t="s">
        <v>41119</v>
      </c>
      <c r="E39" s="15" t="s">
        <v>1345</v>
      </c>
      <c r="F39" s="13" t="s">
        <v>5385</v>
      </c>
      <c r="G39" s="16" t="s">
        <v>4991</v>
      </c>
      <c r="H39" s="13" t="s">
        <v>259</v>
      </c>
      <c r="I39" s="13" t="s">
        <v>41008</v>
      </c>
      <c r="J39" s="13" t="s">
        <v>41008</v>
      </c>
      <c r="K39" s="13" t="s">
        <v>41120</v>
      </c>
      <c r="L39" s="17" t="s">
        <v>41121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7.75" customHeight="1" x14ac:dyDescent="0.25">
      <c r="A40" s="13">
        <v>34</v>
      </c>
      <c r="B40" s="13" t="s">
        <v>41122</v>
      </c>
      <c r="C40" s="13" t="s">
        <v>22625</v>
      </c>
      <c r="D40" s="14" t="s">
        <v>22626</v>
      </c>
      <c r="E40" s="15" t="s">
        <v>604</v>
      </c>
      <c r="F40" s="13" t="s">
        <v>9022</v>
      </c>
      <c r="G40" s="16" t="s">
        <v>7499</v>
      </c>
      <c r="H40" s="13" t="s">
        <v>259</v>
      </c>
      <c r="I40" s="13" t="s">
        <v>41008</v>
      </c>
      <c r="J40" s="13" t="s">
        <v>41008</v>
      </c>
      <c r="K40" s="13" t="s">
        <v>41123</v>
      </c>
      <c r="L40" s="17" t="s">
        <v>41124</v>
      </c>
      <c r="M40" s="18">
        <v>3840000</v>
      </c>
      <c r="N40" s="19"/>
      <c r="O40" s="20" t="str">
        <f t="shared" si="0"/>
        <v>CĐ</v>
      </c>
      <c r="R40" s="21" t="str">
        <f t="shared" si="1"/>
        <v>CĐ</v>
      </c>
    </row>
    <row r="41" spans="1:18" ht="27.75" customHeight="1" x14ac:dyDescent="0.25">
      <c r="A41" s="13">
        <v>35</v>
      </c>
      <c r="B41" s="13" t="s">
        <v>41125</v>
      </c>
      <c r="C41" s="13" t="s">
        <v>41126</v>
      </c>
      <c r="D41" s="14" t="s">
        <v>249</v>
      </c>
      <c r="E41" s="15" t="s">
        <v>431</v>
      </c>
      <c r="F41" s="13" t="s">
        <v>3340</v>
      </c>
      <c r="G41" s="16" t="s">
        <v>3547</v>
      </c>
      <c r="H41" s="13" t="s">
        <v>259</v>
      </c>
      <c r="I41" s="13" t="s">
        <v>41008</v>
      </c>
      <c r="J41" s="13" t="s">
        <v>41008</v>
      </c>
      <c r="K41" s="13" t="s">
        <v>41127</v>
      </c>
      <c r="L41" s="17" t="s">
        <v>41128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.75" customHeight="1" x14ac:dyDescent="0.25">
      <c r="A42" s="13">
        <v>36</v>
      </c>
      <c r="B42" s="13" t="s">
        <v>41129</v>
      </c>
      <c r="C42" s="13" t="s">
        <v>3723</v>
      </c>
      <c r="D42" s="14" t="s">
        <v>1005</v>
      </c>
      <c r="E42" s="15" t="s">
        <v>3724</v>
      </c>
      <c r="F42" s="13" t="s">
        <v>3725</v>
      </c>
      <c r="G42" s="16" t="s">
        <v>3516</v>
      </c>
      <c r="H42" s="13" t="s">
        <v>259</v>
      </c>
      <c r="I42" s="13" t="s">
        <v>41008</v>
      </c>
      <c r="J42" s="13" t="s">
        <v>41008</v>
      </c>
      <c r="K42" s="13" t="s">
        <v>41130</v>
      </c>
      <c r="L42" s="17" t="s">
        <v>41131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.75" customHeight="1" x14ac:dyDescent="0.25">
      <c r="A43" s="13">
        <v>37</v>
      </c>
      <c r="B43" s="13" t="s">
        <v>41132</v>
      </c>
      <c r="C43" s="13" t="s">
        <v>2576</v>
      </c>
      <c r="D43" s="14" t="s">
        <v>2577</v>
      </c>
      <c r="E43" s="15" t="s">
        <v>1244</v>
      </c>
      <c r="F43" s="13" t="s">
        <v>2578</v>
      </c>
      <c r="G43" s="16" t="s">
        <v>2524</v>
      </c>
      <c r="H43" s="13" t="s">
        <v>259</v>
      </c>
      <c r="I43" s="13" t="s">
        <v>41008</v>
      </c>
      <c r="J43" s="13" t="s">
        <v>41008</v>
      </c>
      <c r="K43" s="13" t="s">
        <v>41133</v>
      </c>
      <c r="L43" s="17" t="s">
        <v>41134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7.75" customHeight="1" x14ac:dyDescent="0.25">
      <c r="A44" s="13">
        <v>38</v>
      </c>
      <c r="B44" s="13" t="s">
        <v>41135</v>
      </c>
      <c r="C44" s="13" t="s">
        <v>27987</v>
      </c>
      <c r="D44" s="14" t="s">
        <v>22591</v>
      </c>
      <c r="E44" s="15" t="s">
        <v>32</v>
      </c>
      <c r="F44" s="13" t="s">
        <v>16978</v>
      </c>
      <c r="G44" s="16" t="s">
        <v>6452</v>
      </c>
      <c r="H44" s="13" t="s">
        <v>259</v>
      </c>
      <c r="I44" s="13" t="s">
        <v>41008</v>
      </c>
      <c r="J44" s="13" t="s">
        <v>41008</v>
      </c>
      <c r="K44" s="13" t="s">
        <v>41136</v>
      </c>
      <c r="L44" s="17" t="s">
        <v>41137</v>
      </c>
      <c r="M44" s="18">
        <v>3328000</v>
      </c>
      <c r="N44" s="19"/>
      <c r="O44" s="20" t="str">
        <f t="shared" si="0"/>
        <v>CĐ</v>
      </c>
      <c r="R44" s="21" t="str">
        <f t="shared" si="1"/>
        <v>CĐ</v>
      </c>
    </row>
    <row r="45" spans="1:18" ht="27.75" customHeight="1" x14ac:dyDescent="0.25">
      <c r="A45" s="13">
        <v>39</v>
      </c>
      <c r="B45" s="13" t="s">
        <v>41138</v>
      </c>
      <c r="C45" s="13" t="s">
        <v>41139</v>
      </c>
      <c r="D45" s="14" t="s">
        <v>41140</v>
      </c>
      <c r="E45" s="15" t="s">
        <v>122</v>
      </c>
      <c r="F45" s="13" t="s">
        <v>5474</v>
      </c>
      <c r="G45" s="16" t="s">
        <v>6639</v>
      </c>
      <c r="H45" s="13" t="s">
        <v>259</v>
      </c>
      <c r="I45" s="13" t="s">
        <v>41008</v>
      </c>
      <c r="J45" s="13" t="s">
        <v>41008</v>
      </c>
      <c r="K45" s="13" t="s">
        <v>41141</v>
      </c>
      <c r="L45" s="17" t="s">
        <v>41142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7.75" customHeight="1" x14ac:dyDescent="0.25">
      <c r="A46" s="13">
        <v>40</v>
      </c>
      <c r="B46" s="13" t="s">
        <v>41143</v>
      </c>
      <c r="C46" s="13" t="s">
        <v>41144</v>
      </c>
      <c r="D46" s="14" t="s">
        <v>41145</v>
      </c>
      <c r="E46" s="15" t="s">
        <v>256</v>
      </c>
      <c r="F46" s="13" t="s">
        <v>12829</v>
      </c>
      <c r="G46" s="16" t="s">
        <v>4991</v>
      </c>
      <c r="H46" s="13" t="s">
        <v>259</v>
      </c>
      <c r="I46" s="13" t="s">
        <v>41008</v>
      </c>
      <c r="J46" s="13" t="s">
        <v>41008</v>
      </c>
      <c r="K46" s="13" t="s">
        <v>41146</v>
      </c>
      <c r="L46" s="17" t="s">
        <v>41147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7.75" customHeight="1" x14ac:dyDescent="0.25">
      <c r="A47" s="13">
        <v>41</v>
      </c>
      <c r="B47" s="13" t="s">
        <v>41148</v>
      </c>
      <c r="C47" s="13" t="s">
        <v>41149</v>
      </c>
      <c r="D47" s="14" t="s">
        <v>41150</v>
      </c>
      <c r="E47" s="15" t="s">
        <v>2408</v>
      </c>
      <c r="F47" s="13" t="s">
        <v>16215</v>
      </c>
      <c r="G47" s="16" t="s">
        <v>3540</v>
      </c>
      <c r="H47" s="13" t="s">
        <v>259</v>
      </c>
      <c r="I47" s="13" t="s">
        <v>41008</v>
      </c>
      <c r="J47" s="13" t="s">
        <v>41008</v>
      </c>
      <c r="K47" s="13" t="s">
        <v>41151</v>
      </c>
      <c r="L47" s="17" t="s">
        <v>41152</v>
      </c>
      <c r="M47" s="18">
        <v>5888000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7.75" customHeight="1" x14ac:dyDescent="0.25">
      <c r="A48" s="13">
        <v>42</v>
      </c>
      <c r="B48" s="13"/>
      <c r="C48" s="13"/>
      <c r="D48" s="14"/>
      <c r="E48" s="15"/>
      <c r="F48" s="13"/>
      <c r="G48" s="16"/>
      <c r="H48" s="13"/>
      <c r="I48" s="13"/>
      <c r="J48" s="13"/>
      <c r="K48" s="13"/>
      <c r="L48" s="17" t="s">
        <v>41318</v>
      </c>
      <c r="M48" s="18"/>
      <c r="N48" s="19" t="s">
        <v>8787</v>
      </c>
      <c r="O48" s="20"/>
      <c r="R48" s="21"/>
    </row>
    <row r="49" spans="1:18" ht="27.75" customHeight="1" x14ac:dyDescent="0.25">
      <c r="A49" s="13">
        <v>43</v>
      </c>
      <c r="B49" s="13" t="s">
        <v>41153</v>
      </c>
      <c r="C49" s="13" t="s">
        <v>21416</v>
      </c>
      <c r="D49" s="14" t="s">
        <v>3552</v>
      </c>
      <c r="E49" s="15" t="s">
        <v>73</v>
      </c>
      <c r="F49" s="13" t="s">
        <v>21417</v>
      </c>
      <c r="G49" s="16" t="s">
        <v>6668</v>
      </c>
      <c r="H49" s="13" t="s">
        <v>259</v>
      </c>
      <c r="I49" s="13" t="s">
        <v>41008</v>
      </c>
      <c r="J49" s="13" t="s">
        <v>41008</v>
      </c>
      <c r="K49" s="13" t="s">
        <v>41154</v>
      </c>
      <c r="L49" s="17" t="s">
        <v>41155</v>
      </c>
      <c r="M49" s="18">
        <v>4096000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41156</v>
      </c>
      <c r="C50" s="13" t="s">
        <v>41157</v>
      </c>
      <c r="D50" s="14" t="s">
        <v>41158</v>
      </c>
      <c r="E50" s="15" t="s">
        <v>208</v>
      </c>
      <c r="F50" s="13" t="s">
        <v>17554</v>
      </c>
      <c r="G50" s="16" t="s">
        <v>491</v>
      </c>
      <c r="H50" s="13" t="s">
        <v>259</v>
      </c>
      <c r="I50" s="13" t="s">
        <v>41008</v>
      </c>
      <c r="J50" s="13" t="s">
        <v>41008</v>
      </c>
      <c r="K50" s="13" t="s">
        <v>41159</v>
      </c>
      <c r="L50" s="17" t="s">
        <v>41160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41161</v>
      </c>
      <c r="C51" s="13" t="s">
        <v>22946</v>
      </c>
      <c r="D51" s="14" t="s">
        <v>22947</v>
      </c>
      <c r="E51" s="15" t="s">
        <v>523</v>
      </c>
      <c r="F51" s="13" t="s">
        <v>22948</v>
      </c>
      <c r="G51" s="16" t="s">
        <v>7085</v>
      </c>
      <c r="H51" s="13" t="s">
        <v>259</v>
      </c>
      <c r="I51" s="13" t="s">
        <v>41008</v>
      </c>
      <c r="J51" s="13" t="s">
        <v>41008</v>
      </c>
      <c r="K51" s="13" t="s">
        <v>41162</v>
      </c>
      <c r="L51" s="17" t="s">
        <v>41163</v>
      </c>
      <c r="M51" s="18">
        <v>3328000</v>
      </c>
      <c r="N51" s="19"/>
      <c r="O51" s="20" t="str">
        <f t="shared" si="0"/>
        <v>CĐ</v>
      </c>
      <c r="R51" s="21" t="str">
        <f t="shared" si="1"/>
        <v>CĐ</v>
      </c>
    </row>
    <row r="52" spans="1:18" ht="27.75" customHeight="1" x14ac:dyDescent="0.25">
      <c r="A52" s="13">
        <v>46</v>
      </c>
      <c r="B52" s="13" t="s">
        <v>41164</v>
      </c>
      <c r="C52" s="13" t="s">
        <v>41165</v>
      </c>
      <c r="D52" s="14" t="s">
        <v>1237</v>
      </c>
      <c r="E52" s="15" t="s">
        <v>312</v>
      </c>
      <c r="F52" s="13" t="s">
        <v>30287</v>
      </c>
      <c r="G52" s="16" t="s">
        <v>3237</v>
      </c>
      <c r="H52" s="13" t="s">
        <v>259</v>
      </c>
      <c r="I52" s="13" t="s">
        <v>41008</v>
      </c>
      <c r="J52" s="13" t="s">
        <v>41008</v>
      </c>
      <c r="K52" s="13" t="s">
        <v>41166</v>
      </c>
      <c r="L52" s="17" t="s">
        <v>41167</v>
      </c>
      <c r="M52" s="18">
        <v>4536000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13">
        <v>47</v>
      </c>
      <c r="B53" s="13" t="s">
        <v>41168</v>
      </c>
      <c r="C53" s="13" t="s">
        <v>41169</v>
      </c>
      <c r="D53" s="14" t="s">
        <v>622</v>
      </c>
      <c r="E53" s="15" t="s">
        <v>243</v>
      </c>
      <c r="F53" s="13" t="s">
        <v>14733</v>
      </c>
      <c r="G53" s="16" t="s">
        <v>3237</v>
      </c>
      <c r="H53" s="13" t="s">
        <v>259</v>
      </c>
      <c r="I53" s="13" t="s">
        <v>41008</v>
      </c>
      <c r="J53" s="13" t="s">
        <v>41008</v>
      </c>
      <c r="K53" s="13" t="s">
        <v>41170</v>
      </c>
      <c r="L53" s="17" t="s">
        <v>41171</v>
      </c>
      <c r="M53" s="18">
        <v>4536000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.75" customHeight="1" x14ac:dyDescent="0.25">
      <c r="A54" s="13">
        <v>48</v>
      </c>
      <c r="B54" s="13" t="s">
        <v>41172</v>
      </c>
      <c r="C54" s="13" t="s">
        <v>22415</v>
      </c>
      <c r="D54" s="14" t="s">
        <v>15155</v>
      </c>
      <c r="E54" s="15" t="s">
        <v>1608</v>
      </c>
      <c r="F54" s="13" t="s">
        <v>10787</v>
      </c>
      <c r="G54" s="16" t="s">
        <v>8062</v>
      </c>
      <c r="H54" s="13" t="s">
        <v>259</v>
      </c>
      <c r="I54" s="13" t="s">
        <v>41008</v>
      </c>
      <c r="J54" s="13" t="s">
        <v>41008</v>
      </c>
      <c r="K54" s="13" t="s">
        <v>41173</v>
      </c>
      <c r="L54" s="17" t="s">
        <v>41174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41175</v>
      </c>
      <c r="C55" s="13" t="s">
        <v>41176</v>
      </c>
      <c r="D55" s="14" t="s">
        <v>1039</v>
      </c>
      <c r="E55" s="15" t="s">
        <v>367</v>
      </c>
      <c r="F55" s="13" t="s">
        <v>3676</v>
      </c>
      <c r="G55" s="16" t="s">
        <v>3237</v>
      </c>
      <c r="H55" s="13" t="s">
        <v>259</v>
      </c>
      <c r="I55" s="13" t="s">
        <v>41008</v>
      </c>
      <c r="J55" s="13" t="s">
        <v>41008</v>
      </c>
      <c r="K55" s="13" t="s">
        <v>41177</v>
      </c>
      <c r="L55" s="17" t="s">
        <v>41178</v>
      </c>
      <c r="M55" s="18">
        <v>4536000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/>
      <c r="C56" s="13"/>
      <c r="D56" s="14"/>
      <c r="E56" s="15"/>
      <c r="F56" s="13"/>
      <c r="G56" s="16"/>
      <c r="H56" s="13"/>
      <c r="I56" s="13"/>
      <c r="J56" s="13"/>
      <c r="K56" s="13"/>
      <c r="L56" s="17" t="s">
        <v>41319</v>
      </c>
      <c r="M56" s="18"/>
      <c r="N56" s="19"/>
      <c r="O56" s="20"/>
      <c r="R56" s="21"/>
    </row>
    <row r="57" spans="1:18" ht="27.75" customHeight="1" x14ac:dyDescent="0.25">
      <c r="A57" s="13">
        <v>51</v>
      </c>
      <c r="B57" s="13" t="s">
        <v>41179</v>
      </c>
      <c r="C57" s="13" t="s">
        <v>20608</v>
      </c>
      <c r="D57" s="14" t="s">
        <v>9651</v>
      </c>
      <c r="E57" s="15" t="s">
        <v>15354</v>
      </c>
      <c r="F57" s="13" t="s">
        <v>13590</v>
      </c>
      <c r="G57" s="16" t="s">
        <v>8062</v>
      </c>
      <c r="H57" s="13" t="s">
        <v>259</v>
      </c>
      <c r="I57" s="13" t="s">
        <v>41008</v>
      </c>
      <c r="J57" s="13" t="s">
        <v>41008</v>
      </c>
      <c r="K57" s="13" t="s">
        <v>41180</v>
      </c>
      <c r="L57" s="17" t="s">
        <v>41181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27.75" customHeight="1" x14ac:dyDescent="0.25">
      <c r="A58" s="13">
        <v>52</v>
      </c>
      <c r="B58" s="13" t="s">
        <v>41182</v>
      </c>
      <c r="C58" s="13" t="s">
        <v>41183</v>
      </c>
      <c r="D58" s="14" t="s">
        <v>394</v>
      </c>
      <c r="E58" s="15" t="s">
        <v>609</v>
      </c>
      <c r="F58" s="13" t="s">
        <v>148</v>
      </c>
      <c r="G58" s="16" t="s">
        <v>5275</v>
      </c>
      <c r="H58" s="13" t="s">
        <v>259</v>
      </c>
      <c r="I58" s="13" t="s">
        <v>41008</v>
      </c>
      <c r="J58" s="13" t="s">
        <v>41008</v>
      </c>
      <c r="K58" s="13" t="s">
        <v>41184</v>
      </c>
      <c r="L58" s="17" t="s">
        <v>41185</v>
      </c>
      <c r="M58" s="18">
        <v>5888000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13">
        <v>53</v>
      </c>
      <c r="B59" s="13" t="s">
        <v>41186</v>
      </c>
      <c r="C59" s="13" t="s">
        <v>4649</v>
      </c>
      <c r="D59" s="14" t="s">
        <v>4650</v>
      </c>
      <c r="E59" s="15" t="s">
        <v>73</v>
      </c>
      <c r="F59" s="13" t="s">
        <v>4651</v>
      </c>
      <c r="G59" s="16" t="s">
        <v>4496</v>
      </c>
      <c r="H59" s="13" t="s">
        <v>259</v>
      </c>
      <c r="I59" s="13" t="s">
        <v>41008</v>
      </c>
      <c r="J59" s="13" t="s">
        <v>41008</v>
      </c>
      <c r="K59" s="13" t="s">
        <v>41187</v>
      </c>
      <c r="L59" s="17" t="s">
        <v>41188</v>
      </c>
      <c r="M59" s="18">
        <v>5632000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.75" customHeight="1" x14ac:dyDescent="0.25">
      <c r="A60" s="13">
        <v>54</v>
      </c>
      <c r="B60" s="13" t="s">
        <v>41189</v>
      </c>
      <c r="C60" s="13" t="s">
        <v>945</v>
      </c>
      <c r="D60" s="14" t="s">
        <v>946</v>
      </c>
      <c r="E60" s="15" t="s">
        <v>947</v>
      </c>
      <c r="F60" s="13" t="s">
        <v>835</v>
      </c>
      <c r="G60" s="16" t="s">
        <v>210</v>
      </c>
      <c r="H60" s="13" t="s">
        <v>259</v>
      </c>
      <c r="I60" s="13" t="s">
        <v>41008</v>
      </c>
      <c r="J60" s="13" t="s">
        <v>41008</v>
      </c>
      <c r="K60" s="13" t="s">
        <v>41190</v>
      </c>
      <c r="L60" s="17" t="s">
        <v>41191</v>
      </c>
      <c r="M60" s="18">
        <v>4370000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7.75" customHeight="1" x14ac:dyDescent="0.25">
      <c r="A61" s="13">
        <v>55</v>
      </c>
      <c r="B61" s="13" t="s">
        <v>41192</v>
      </c>
      <c r="C61" s="13" t="s">
        <v>41193</v>
      </c>
      <c r="D61" s="14" t="s">
        <v>1344</v>
      </c>
      <c r="E61" s="15" t="s">
        <v>567</v>
      </c>
      <c r="F61" s="13" t="s">
        <v>7217</v>
      </c>
      <c r="G61" s="16" t="s">
        <v>9829</v>
      </c>
      <c r="H61" s="13" t="s">
        <v>259</v>
      </c>
      <c r="I61" s="13" t="s">
        <v>41008</v>
      </c>
      <c r="J61" s="13" t="s">
        <v>41008</v>
      </c>
      <c r="K61" s="13" t="s">
        <v>41194</v>
      </c>
      <c r="L61" s="17" t="s">
        <v>41195</v>
      </c>
      <c r="M61" s="18">
        <v>5120000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7.75" customHeight="1" x14ac:dyDescent="0.25">
      <c r="A62" s="13">
        <v>56</v>
      </c>
      <c r="B62" s="13" t="s">
        <v>41196</v>
      </c>
      <c r="C62" s="13" t="s">
        <v>41197</v>
      </c>
      <c r="D62" s="14" t="s">
        <v>345</v>
      </c>
      <c r="E62" s="15" t="s">
        <v>223</v>
      </c>
      <c r="F62" s="13" t="s">
        <v>6160</v>
      </c>
      <c r="G62" s="16" t="s">
        <v>2828</v>
      </c>
      <c r="H62" s="13" t="s">
        <v>259</v>
      </c>
      <c r="I62" s="13" t="s">
        <v>41008</v>
      </c>
      <c r="J62" s="13" t="s">
        <v>41008</v>
      </c>
      <c r="K62" s="13" t="s">
        <v>41198</v>
      </c>
      <c r="L62" s="17" t="s">
        <v>41199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41200</v>
      </c>
      <c r="C63" s="13" t="s">
        <v>3075</v>
      </c>
      <c r="D63" s="14" t="s">
        <v>3076</v>
      </c>
      <c r="E63" s="15" t="s">
        <v>909</v>
      </c>
      <c r="F63" s="13" t="s">
        <v>1175</v>
      </c>
      <c r="G63" s="16" t="s">
        <v>479</v>
      </c>
      <c r="H63" s="13" t="s">
        <v>259</v>
      </c>
      <c r="I63" s="13" t="s">
        <v>41008</v>
      </c>
      <c r="J63" s="13" t="s">
        <v>41008</v>
      </c>
      <c r="K63" s="13" t="s">
        <v>41201</v>
      </c>
      <c r="L63" s="17" t="s">
        <v>41202</v>
      </c>
      <c r="M63" s="18">
        <v>5352000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7.75" customHeight="1" x14ac:dyDescent="0.25">
      <c r="A64" s="13">
        <v>58</v>
      </c>
      <c r="B64" s="13" t="s">
        <v>41203</v>
      </c>
      <c r="C64" s="13" t="s">
        <v>15909</v>
      </c>
      <c r="D64" s="14" t="s">
        <v>15910</v>
      </c>
      <c r="E64" s="15" t="s">
        <v>312</v>
      </c>
      <c r="F64" s="13" t="s">
        <v>15911</v>
      </c>
      <c r="G64" s="16" t="s">
        <v>6747</v>
      </c>
      <c r="H64" s="13" t="s">
        <v>259</v>
      </c>
      <c r="I64" s="13" t="s">
        <v>41008</v>
      </c>
      <c r="J64" s="13" t="s">
        <v>41008</v>
      </c>
      <c r="K64" s="13" t="s">
        <v>41204</v>
      </c>
      <c r="L64" s="17" t="s">
        <v>41205</v>
      </c>
      <c r="M64" s="18">
        <v>5798000</v>
      </c>
      <c r="N64" s="19"/>
      <c r="O64" s="20" t="str">
        <f t="shared" si="0"/>
        <v>T4</v>
      </c>
      <c r="R64" s="21" t="str">
        <f t="shared" si="1"/>
        <v>T4</v>
      </c>
    </row>
    <row r="65" spans="1:18" ht="27.75" customHeight="1" x14ac:dyDescent="0.25">
      <c r="A65" s="13">
        <v>59</v>
      </c>
      <c r="B65" s="13" t="s">
        <v>41206</v>
      </c>
      <c r="C65" s="13" t="s">
        <v>9173</v>
      </c>
      <c r="D65" s="14" t="s">
        <v>9174</v>
      </c>
      <c r="E65" s="15" t="s">
        <v>9175</v>
      </c>
      <c r="F65" s="13" t="s">
        <v>9176</v>
      </c>
      <c r="G65" s="16" t="s">
        <v>8062</v>
      </c>
      <c r="H65" s="13" t="s">
        <v>259</v>
      </c>
      <c r="I65" s="13" t="s">
        <v>41008</v>
      </c>
      <c r="J65" s="13" t="s">
        <v>41008</v>
      </c>
      <c r="K65" s="13" t="s">
        <v>41207</v>
      </c>
      <c r="L65" s="17" t="s">
        <v>41208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7.75" customHeight="1" x14ac:dyDescent="0.25">
      <c r="A66" s="13">
        <v>60</v>
      </c>
      <c r="B66" s="13" t="s">
        <v>41209</v>
      </c>
      <c r="C66" s="13" t="s">
        <v>10939</v>
      </c>
      <c r="D66" s="14" t="s">
        <v>999</v>
      </c>
      <c r="E66" s="15" t="s">
        <v>10940</v>
      </c>
      <c r="F66" s="13" t="s">
        <v>10941</v>
      </c>
      <c r="G66" s="16" t="s">
        <v>8062</v>
      </c>
      <c r="H66" s="13" t="s">
        <v>259</v>
      </c>
      <c r="I66" s="13" t="s">
        <v>41008</v>
      </c>
      <c r="J66" s="13" t="s">
        <v>41008</v>
      </c>
      <c r="K66" s="13" t="s">
        <v>41210</v>
      </c>
      <c r="L66" s="17" t="s">
        <v>41211</v>
      </c>
      <c r="M66" s="18">
        <v>4096000</v>
      </c>
      <c r="N66" s="19"/>
      <c r="O66" s="20" t="str">
        <f t="shared" si="0"/>
        <v>C1</v>
      </c>
      <c r="R66" s="21" t="str">
        <f t="shared" si="1"/>
        <v>C1</v>
      </c>
    </row>
    <row r="67" spans="1:18" ht="27.75" customHeight="1" x14ac:dyDescent="0.25">
      <c r="A67" s="13">
        <v>61</v>
      </c>
      <c r="B67" s="13" t="s">
        <v>41212</v>
      </c>
      <c r="C67" s="13" t="s">
        <v>8737</v>
      </c>
      <c r="D67" s="14" t="s">
        <v>3492</v>
      </c>
      <c r="E67" s="15" t="s">
        <v>1388</v>
      </c>
      <c r="F67" s="13" t="s">
        <v>4955</v>
      </c>
      <c r="G67" s="16" t="s">
        <v>8617</v>
      </c>
      <c r="H67" s="13" t="s">
        <v>259</v>
      </c>
      <c r="I67" s="13" t="s">
        <v>41008</v>
      </c>
      <c r="J67" s="13" t="s">
        <v>41008</v>
      </c>
      <c r="K67" s="13" t="s">
        <v>41213</v>
      </c>
      <c r="L67" s="17" t="s">
        <v>41214</v>
      </c>
      <c r="M67" s="18">
        <v>3840000</v>
      </c>
      <c r="N67" s="19"/>
      <c r="O67" s="20" t="str">
        <f t="shared" si="0"/>
        <v>CĐ</v>
      </c>
      <c r="R67" s="21" t="str">
        <f t="shared" si="1"/>
        <v>CĐ</v>
      </c>
    </row>
    <row r="68" spans="1:18" ht="27.75" customHeight="1" x14ac:dyDescent="0.25">
      <c r="A68" s="13">
        <v>62</v>
      </c>
      <c r="B68" s="13" t="s">
        <v>41215</v>
      </c>
      <c r="C68" s="13" t="s">
        <v>16924</v>
      </c>
      <c r="D68" s="14" t="s">
        <v>16925</v>
      </c>
      <c r="E68" s="15" t="s">
        <v>1282</v>
      </c>
      <c r="F68" s="13" t="s">
        <v>16926</v>
      </c>
      <c r="G68" s="16" t="s">
        <v>7499</v>
      </c>
      <c r="H68" s="13" t="s">
        <v>259</v>
      </c>
      <c r="I68" s="13" t="s">
        <v>41008</v>
      </c>
      <c r="J68" s="13" t="s">
        <v>41008</v>
      </c>
      <c r="K68" s="13" t="s">
        <v>41216</v>
      </c>
      <c r="L68" s="17" t="s">
        <v>41217</v>
      </c>
      <c r="M68" s="18">
        <v>3840000</v>
      </c>
      <c r="N68" s="19"/>
      <c r="O68" s="20" t="str">
        <f t="shared" si="0"/>
        <v>CĐ</v>
      </c>
      <c r="R68" s="21" t="str">
        <f t="shared" si="1"/>
        <v>CĐ</v>
      </c>
    </row>
    <row r="69" spans="1:18" ht="27.75" customHeight="1" x14ac:dyDescent="0.25">
      <c r="A69" s="13">
        <v>63</v>
      </c>
      <c r="B69" s="13" t="s">
        <v>41218</v>
      </c>
      <c r="C69" s="13" t="s">
        <v>12241</v>
      </c>
      <c r="D69" s="14" t="s">
        <v>2022</v>
      </c>
      <c r="E69" s="15" t="s">
        <v>1244</v>
      </c>
      <c r="F69" s="13" t="s">
        <v>12242</v>
      </c>
      <c r="G69" s="16" t="s">
        <v>8777</v>
      </c>
      <c r="H69" s="13" t="s">
        <v>259</v>
      </c>
      <c r="I69" s="13" t="s">
        <v>41008</v>
      </c>
      <c r="J69" s="13" t="s">
        <v>41008</v>
      </c>
      <c r="K69" s="13" t="s">
        <v>41219</v>
      </c>
      <c r="L69" s="17" t="s">
        <v>41220</v>
      </c>
      <c r="M69" s="18">
        <v>3584000</v>
      </c>
      <c r="N69" s="19"/>
      <c r="O69" s="20" t="str">
        <f t="shared" si="0"/>
        <v>CĐ</v>
      </c>
      <c r="R69" s="21" t="str">
        <f t="shared" si="1"/>
        <v>CĐ</v>
      </c>
    </row>
    <row r="70" spans="1:18" ht="27.75" customHeight="1" x14ac:dyDescent="0.25">
      <c r="A70" s="13">
        <v>64</v>
      </c>
      <c r="B70" s="13" t="s">
        <v>41221</v>
      </c>
      <c r="C70" s="13" t="s">
        <v>41222</v>
      </c>
      <c r="D70" s="14" t="s">
        <v>79</v>
      </c>
      <c r="E70" s="15" t="s">
        <v>725</v>
      </c>
      <c r="F70" s="13" t="s">
        <v>1985</v>
      </c>
      <c r="G70" s="16" t="s">
        <v>491</v>
      </c>
      <c r="H70" s="13" t="s">
        <v>259</v>
      </c>
      <c r="I70" s="13" t="s">
        <v>41008</v>
      </c>
      <c r="J70" s="13" t="s">
        <v>41008</v>
      </c>
      <c r="K70" s="13" t="s">
        <v>41223</v>
      </c>
      <c r="L70" s="17" t="s">
        <v>41224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7.75" customHeight="1" x14ac:dyDescent="0.25">
      <c r="A71" s="13">
        <v>65</v>
      </c>
      <c r="B71" s="13" t="s">
        <v>41225</v>
      </c>
      <c r="C71" s="13" t="s">
        <v>41226</v>
      </c>
      <c r="D71" s="14" t="s">
        <v>27573</v>
      </c>
      <c r="E71" s="15" t="s">
        <v>154</v>
      </c>
      <c r="F71" s="13" t="s">
        <v>14094</v>
      </c>
      <c r="G71" s="16" t="s">
        <v>4586</v>
      </c>
      <c r="H71" s="13" t="s">
        <v>259</v>
      </c>
      <c r="I71" s="13" t="s">
        <v>41008</v>
      </c>
      <c r="J71" s="13" t="s">
        <v>41008</v>
      </c>
      <c r="K71" s="13" t="s">
        <v>41227</v>
      </c>
      <c r="L71" s="17" t="s">
        <v>41228</v>
      </c>
      <c r="M71" s="18">
        <v>5632000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7.75" customHeight="1" x14ac:dyDescent="0.25">
      <c r="A72" s="13">
        <v>66</v>
      </c>
      <c r="B72" s="13" t="s">
        <v>41229</v>
      </c>
      <c r="C72" s="13" t="s">
        <v>41230</v>
      </c>
      <c r="D72" s="14" t="s">
        <v>579</v>
      </c>
      <c r="E72" s="15" t="s">
        <v>2764</v>
      </c>
      <c r="F72" s="13" t="s">
        <v>11046</v>
      </c>
      <c r="G72" s="16" t="s">
        <v>4586</v>
      </c>
      <c r="H72" s="13" t="s">
        <v>259</v>
      </c>
      <c r="I72" s="13" t="s">
        <v>41008</v>
      </c>
      <c r="J72" s="13" t="s">
        <v>41008</v>
      </c>
      <c r="K72" s="13" t="s">
        <v>41231</v>
      </c>
      <c r="L72" s="17" t="s">
        <v>41232</v>
      </c>
      <c r="M72" s="18">
        <v>5632000</v>
      </c>
      <c r="N72" s="19"/>
      <c r="O72" s="20" t="str">
        <f t="shared" si="0"/>
        <v>C1</v>
      </c>
      <c r="R72" s="21" t="str">
        <f t="shared" si="1"/>
        <v>NH 18-19C1</v>
      </c>
    </row>
    <row r="73" spans="1:18" ht="27.75" customHeight="1" x14ac:dyDescent="0.25">
      <c r="A73" s="13">
        <v>67</v>
      </c>
      <c r="B73" s="13" t="s">
        <v>41233</v>
      </c>
      <c r="C73" s="13" t="s">
        <v>41234</v>
      </c>
      <c r="D73" s="14" t="s">
        <v>302</v>
      </c>
      <c r="E73" s="15" t="s">
        <v>346</v>
      </c>
      <c r="F73" s="13" t="s">
        <v>3110</v>
      </c>
      <c r="G73" s="16" t="s">
        <v>843</v>
      </c>
      <c r="H73" s="13" t="s">
        <v>259</v>
      </c>
      <c r="I73" s="13" t="s">
        <v>41008</v>
      </c>
      <c r="J73" s="13" t="s">
        <v>41008</v>
      </c>
      <c r="K73" s="13" t="s">
        <v>41235</v>
      </c>
      <c r="L73" s="17" t="s">
        <v>41236</v>
      </c>
      <c r="M73" s="18">
        <v>5888000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7.75" customHeight="1" x14ac:dyDescent="0.25">
      <c r="A74" s="13">
        <v>68</v>
      </c>
      <c r="B74" s="13" t="s">
        <v>41237</v>
      </c>
      <c r="C74" s="13" t="s">
        <v>41238</v>
      </c>
      <c r="D74" s="14" t="s">
        <v>2027</v>
      </c>
      <c r="E74" s="15" t="s">
        <v>822</v>
      </c>
      <c r="F74" s="13" t="s">
        <v>4683</v>
      </c>
      <c r="G74" s="16" t="s">
        <v>5161</v>
      </c>
      <c r="H74" s="13" t="s">
        <v>259</v>
      </c>
      <c r="I74" s="13" t="s">
        <v>41008</v>
      </c>
      <c r="J74" s="13" t="s">
        <v>41008</v>
      </c>
      <c r="K74" s="13" t="s">
        <v>41239</v>
      </c>
      <c r="L74" s="17" t="s">
        <v>41240</v>
      </c>
      <c r="M74" s="18">
        <v>5632000</v>
      </c>
      <c r="N74" s="19"/>
      <c r="O74" s="20" t="str">
        <f t="shared" ref="O74:O95" si="2">MID(G74,3,FIND("-",G74,1)-3)&amp;IF(MID(G74,3,5)="CĐ-LT","LT","")</f>
        <v>C1</v>
      </c>
      <c r="R74" s="21" t="str">
        <f t="shared" ref="R74:R95" si="3">IF(LEFT(G74,2)="18","NH 18-19","")&amp;O74</f>
        <v>NH 18-19C1</v>
      </c>
    </row>
    <row r="75" spans="1:18" ht="27.75" customHeight="1" x14ac:dyDescent="0.25">
      <c r="A75" s="13">
        <v>69</v>
      </c>
      <c r="B75" s="13" t="s">
        <v>41241</v>
      </c>
      <c r="C75" s="13" t="s">
        <v>41242</v>
      </c>
      <c r="D75" s="14" t="s">
        <v>41243</v>
      </c>
      <c r="E75" s="15" t="s">
        <v>822</v>
      </c>
      <c r="F75" s="13" t="s">
        <v>3784</v>
      </c>
      <c r="G75" s="16" t="s">
        <v>13307</v>
      </c>
      <c r="H75" s="13" t="s">
        <v>259</v>
      </c>
      <c r="I75" s="13" t="s">
        <v>41008</v>
      </c>
      <c r="J75" s="13" t="s">
        <v>41008</v>
      </c>
      <c r="K75" s="13" t="s">
        <v>41244</v>
      </c>
      <c r="L75" s="17" t="s">
        <v>41245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7.75" customHeight="1" x14ac:dyDescent="0.25">
      <c r="A76" s="13">
        <v>70</v>
      </c>
      <c r="B76" s="13" t="s">
        <v>41246</v>
      </c>
      <c r="C76" s="13" t="s">
        <v>41247</v>
      </c>
      <c r="D76" s="14" t="s">
        <v>464</v>
      </c>
      <c r="E76" s="15" t="s">
        <v>154</v>
      </c>
      <c r="F76" s="13" t="s">
        <v>6978</v>
      </c>
      <c r="G76" s="16" t="s">
        <v>13307</v>
      </c>
      <c r="H76" s="13" t="s">
        <v>259</v>
      </c>
      <c r="I76" s="13" t="s">
        <v>41008</v>
      </c>
      <c r="J76" s="13" t="s">
        <v>41008</v>
      </c>
      <c r="K76" s="13" t="s">
        <v>41248</v>
      </c>
      <c r="L76" s="17" t="s">
        <v>41249</v>
      </c>
      <c r="M76" s="18">
        <v>5632000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.75" customHeight="1" x14ac:dyDescent="0.25">
      <c r="A77" s="13">
        <v>71</v>
      </c>
      <c r="B77" s="13" t="s">
        <v>41250</v>
      </c>
      <c r="C77" s="13" t="s">
        <v>20720</v>
      </c>
      <c r="D77" s="14" t="s">
        <v>11102</v>
      </c>
      <c r="E77" s="15" t="s">
        <v>574</v>
      </c>
      <c r="F77" s="13" t="s">
        <v>8986</v>
      </c>
      <c r="G77" s="16" t="s">
        <v>5992</v>
      </c>
      <c r="H77" s="13" t="s">
        <v>259</v>
      </c>
      <c r="I77" s="13" t="s">
        <v>41008</v>
      </c>
      <c r="J77" s="13" t="s">
        <v>41008</v>
      </c>
      <c r="K77" s="13" t="s">
        <v>41251</v>
      </c>
      <c r="L77" s="17" t="s">
        <v>41252</v>
      </c>
      <c r="M77" s="18">
        <v>3584000</v>
      </c>
      <c r="N77" s="19"/>
      <c r="O77" s="20" t="str">
        <f t="shared" si="2"/>
        <v>CĐ</v>
      </c>
      <c r="R77" s="21" t="str">
        <f t="shared" si="3"/>
        <v>CĐ</v>
      </c>
    </row>
    <row r="78" spans="1:18" ht="27.75" customHeight="1" x14ac:dyDescent="0.25">
      <c r="A78" s="13">
        <v>72</v>
      </c>
      <c r="B78" s="13" t="s">
        <v>41253</v>
      </c>
      <c r="C78" s="13" t="s">
        <v>20808</v>
      </c>
      <c r="D78" s="14" t="s">
        <v>17813</v>
      </c>
      <c r="E78" s="15" t="s">
        <v>1006</v>
      </c>
      <c r="F78" s="13" t="s">
        <v>14830</v>
      </c>
      <c r="G78" s="16" t="s">
        <v>7833</v>
      </c>
      <c r="H78" s="13" t="s">
        <v>259</v>
      </c>
      <c r="I78" s="13" t="s">
        <v>41008</v>
      </c>
      <c r="J78" s="13" t="s">
        <v>41008</v>
      </c>
      <c r="K78" s="13" t="s">
        <v>41254</v>
      </c>
      <c r="L78" s="17" t="s">
        <v>41255</v>
      </c>
      <c r="M78" s="18">
        <v>3328000</v>
      </c>
      <c r="N78" s="19"/>
      <c r="O78" s="20" t="str">
        <f t="shared" si="2"/>
        <v>C1</v>
      </c>
      <c r="R78" s="21" t="str">
        <f t="shared" si="3"/>
        <v>C1</v>
      </c>
    </row>
    <row r="79" spans="1:18" ht="27.75" customHeight="1" x14ac:dyDescent="0.25">
      <c r="A79" s="13">
        <v>73</v>
      </c>
      <c r="B79" s="13" t="s">
        <v>41256</v>
      </c>
      <c r="C79" s="13" t="s">
        <v>11919</v>
      </c>
      <c r="D79" s="14" t="s">
        <v>11920</v>
      </c>
      <c r="E79" s="15" t="s">
        <v>367</v>
      </c>
      <c r="F79" s="13" t="s">
        <v>7335</v>
      </c>
      <c r="G79" s="16" t="s">
        <v>7833</v>
      </c>
      <c r="H79" s="13" t="s">
        <v>259</v>
      </c>
      <c r="I79" s="13" t="s">
        <v>41008</v>
      </c>
      <c r="J79" s="13" t="s">
        <v>41008</v>
      </c>
      <c r="K79" s="13" t="s">
        <v>41257</v>
      </c>
      <c r="L79" s="17" t="s">
        <v>41258</v>
      </c>
      <c r="M79" s="18">
        <v>3328000</v>
      </c>
      <c r="N79" s="19"/>
      <c r="O79" s="20" t="str">
        <f t="shared" si="2"/>
        <v>C1</v>
      </c>
      <c r="R79" s="21" t="str">
        <f t="shared" si="3"/>
        <v>C1</v>
      </c>
    </row>
    <row r="80" spans="1:18" ht="27.75" customHeight="1" x14ac:dyDescent="0.25">
      <c r="A80" s="13">
        <v>74</v>
      </c>
      <c r="B80" s="13" t="s">
        <v>41259</v>
      </c>
      <c r="C80" s="13" t="s">
        <v>24015</v>
      </c>
      <c r="D80" s="14" t="s">
        <v>302</v>
      </c>
      <c r="E80" s="15" t="s">
        <v>686</v>
      </c>
      <c r="F80" s="13" t="s">
        <v>22958</v>
      </c>
      <c r="G80" s="16" t="s">
        <v>6289</v>
      </c>
      <c r="H80" s="13" t="s">
        <v>259</v>
      </c>
      <c r="I80" s="13" t="s">
        <v>41008</v>
      </c>
      <c r="J80" s="13" t="s">
        <v>41008</v>
      </c>
      <c r="K80" s="13" t="s">
        <v>41260</v>
      </c>
      <c r="L80" s="17" t="s">
        <v>41261</v>
      </c>
      <c r="M80" s="18">
        <v>4096000</v>
      </c>
      <c r="N80" s="19"/>
      <c r="O80" s="20" t="str">
        <f t="shared" si="2"/>
        <v>CĐ</v>
      </c>
      <c r="R80" s="21" t="str">
        <f t="shared" si="3"/>
        <v>CĐ</v>
      </c>
    </row>
    <row r="81" spans="1:18" ht="27.75" customHeight="1" x14ac:dyDescent="0.25">
      <c r="A81" s="13">
        <v>75</v>
      </c>
      <c r="B81" s="13" t="s">
        <v>41262</v>
      </c>
      <c r="C81" s="13" t="s">
        <v>5828</v>
      </c>
      <c r="D81" s="14" t="s">
        <v>4040</v>
      </c>
      <c r="E81" s="15" t="s">
        <v>5829</v>
      </c>
      <c r="F81" s="13" t="s">
        <v>5656</v>
      </c>
      <c r="G81" s="16" t="s">
        <v>13098</v>
      </c>
      <c r="H81" s="13" t="s">
        <v>259</v>
      </c>
      <c r="I81" s="13" t="s">
        <v>41008</v>
      </c>
      <c r="J81" s="13" t="s">
        <v>41008</v>
      </c>
      <c r="K81" s="13" t="s">
        <v>41263</v>
      </c>
      <c r="L81" s="17" t="s">
        <v>41264</v>
      </c>
      <c r="M81" s="18">
        <v>4536000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7.75" customHeight="1" x14ac:dyDescent="0.25">
      <c r="A82" s="13">
        <v>76</v>
      </c>
      <c r="B82" s="13" t="s">
        <v>41265</v>
      </c>
      <c r="C82" s="13" t="s">
        <v>8681</v>
      </c>
      <c r="D82" s="14" t="s">
        <v>8682</v>
      </c>
      <c r="E82" s="15" t="s">
        <v>2930</v>
      </c>
      <c r="F82" s="13" t="s">
        <v>8683</v>
      </c>
      <c r="G82" s="16" t="s">
        <v>7085</v>
      </c>
      <c r="H82" s="13" t="s">
        <v>259</v>
      </c>
      <c r="I82" s="13" t="s">
        <v>41008</v>
      </c>
      <c r="J82" s="13" t="s">
        <v>41008</v>
      </c>
      <c r="K82" s="13" t="s">
        <v>41266</v>
      </c>
      <c r="L82" s="17" t="s">
        <v>41267</v>
      </c>
      <c r="M82" s="18">
        <v>3328000</v>
      </c>
      <c r="N82" s="19"/>
      <c r="O82" s="20" t="str">
        <f t="shared" si="2"/>
        <v>CĐ</v>
      </c>
      <c r="R82" s="21" t="str">
        <f t="shared" si="3"/>
        <v>CĐ</v>
      </c>
    </row>
    <row r="83" spans="1:18" ht="27.75" customHeight="1" x14ac:dyDescent="0.25">
      <c r="A83" s="13">
        <v>77</v>
      </c>
      <c r="B83" s="13" t="s">
        <v>41268</v>
      </c>
      <c r="C83" s="13" t="s">
        <v>28333</v>
      </c>
      <c r="D83" s="14" t="s">
        <v>23132</v>
      </c>
      <c r="E83" s="15" t="s">
        <v>649</v>
      </c>
      <c r="F83" s="13" t="s">
        <v>13123</v>
      </c>
      <c r="G83" s="16" t="s">
        <v>7085</v>
      </c>
      <c r="H83" s="13" t="s">
        <v>259</v>
      </c>
      <c r="I83" s="13" t="s">
        <v>41008</v>
      </c>
      <c r="J83" s="13" t="s">
        <v>41008</v>
      </c>
      <c r="K83" s="13" t="s">
        <v>41269</v>
      </c>
      <c r="L83" s="17" t="s">
        <v>41270</v>
      </c>
      <c r="M83" s="18">
        <v>3328000</v>
      </c>
      <c r="N83" s="19"/>
      <c r="O83" s="20" t="str">
        <f t="shared" si="2"/>
        <v>CĐ</v>
      </c>
      <c r="R83" s="21" t="str">
        <f t="shared" si="3"/>
        <v>CĐ</v>
      </c>
    </row>
    <row r="84" spans="1:18" ht="27.75" customHeight="1" x14ac:dyDescent="0.25">
      <c r="A84" s="13">
        <v>78</v>
      </c>
      <c r="B84" s="13" t="s">
        <v>41271</v>
      </c>
      <c r="C84" s="13" t="s">
        <v>21896</v>
      </c>
      <c r="D84" s="14" t="s">
        <v>4023</v>
      </c>
      <c r="E84" s="15" t="s">
        <v>3514</v>
      </c>
      <c r="F84" s="13" t="s">
        <v>6110</v>
      </c>
      <c r="G84" s="16" t="s">
        <v>6511</v>
      </c>
      <c r="H84" s="13" t="s">
        <v>259</v>
      </c>
      <c r="I84" s="13" t="s">
        <v>41008</v>
      </c>
      <c r="J84" s="13" t="s">
        <v>41008</v>
      </c>
      <c r="K84" s="13" t="s">
        <v>41272</v>
      </c>
      <c r="L84" s="17" t="s">
        <v>41273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7.75" customHeight="1" x14ac:dyDescent="0.25">
      <c r="A85" s="13">
        <v>79</v>
      </c>
      <c r="B85" s="13" t="s">
        <v>41274</v>
      </c>
      <c r="C85" s="13" t="s">
        <v>41275</v>
      </c>
      <c r="D85" s="14" t="s">
        <v>1344</v>
      </c>
      <c r="E85" s="15" t="s">
        <v>3038</v>
      </c>
      <c r="F85" s="13" t="s">
        <v>6924</v>
      </c>
      <c r="G85" s="16" t="s">
        <v>6511</v>
      </c>
      <c r="H85" s="13" t="s">
        <v>259</v>
      </c>
      <c r="I85" s="13" t="s">
        <v>41008</v>
      </c>
      <c r="J85" s="13" t="s">
        <v>41008</v>
      </c>
      <c r="K85" s="13" t="s">
        <v>41276</v>
      </c>
      <c r="L85" s="17" t="s">
        <v>41277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7.75" customHeight="1" x14ac:dyDescent="0.25">
      <c r="A86" s="13">
        <v>80</v>
      </c>
      <c r="B86" s="13" t="s">
        <v>41278</v>
      </c>
      <c r="C86" s="13" t="s">
        <v>41279</v>
      </c>
      <c r="D86" s="14" t="s">
        <v>24566</v>
      </c>
      <c r="E86" s="15" t="s">
        <v>27395</v>
      </c>
      <c r="F86" s="13" t="s">
        <v>14548</v>
      </c>
      <c r="G86" s="16" t="s">
        <v>355</v>
      </c>
      <c r="H86" s="13" t="s">
        <v>259</v>
      </c>
      <c r="I86" s="13" t="s">
        <v>41008</v>
      </c>
      <c r="J86" s="13" t="s">
        <v>41008</v>
      </c>
      <c r="K86" s="13" t="s">
        <v>41280</v>
      </c>
      <c r="L86" s="17" t="s">
        <v>41281</v>
      </c>
      <c r="M86" s="18">
        <v>6144000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7.75" customHeight="1" x14ac:dyDescent="0.25">
      <c r="A87" s="13">
        <v>81</v>
      </c>
      <c r="B87" s="13" t="s">
        <v>41282</v>
      </c>
      <c r="C87" s="13" t="s">
        <v>27070</v>
      </c>
      <c r="D87" s="14" t="s">
        <v>1089</v>
      </c>
      <c r="E87" s="15" t="s">
        <v>22</v>
      </c>
      <c r="F87" s="13" t="s">
        <v>5677</v>
      </c>
      <c r="G87" s="16" t="s">
        <v>7144</v>
      </c>
      <c r="H87" s="13" t="s">
        <v>259</v>
      </c>
      <c r="I87" s="13" t="s">
        <v>41008</v>
      </c>
      <c r="J87" s="13" t="s">
        <v>41008</v>
      </c>
      <c r="K87" s="13" t="s">
        <v>41283</v>
      </c>
      <c r="L87" s="17" t="s">
        <v>41284</v>
      </c>
      <c r="M87" s="18">
        <v>3328000</v>
      </c>
      <c r="N87" s="19"/>
      <c r="O87" s="20" t="str">
        <f t="shared" si="2"/>
        <v>C1</v>
      </c>
      <c r="R87" s="21" t="str">
        <f t="shared" si="3"/>
        <v>C1</v>
      </c>
    </row>
    <row r="88" spans="1:18" ht="27.75" customHeight="1" x14ac:dyDescent="0.25">
      <c r="A88" s="13">
        <v>82</v>
      </c>
      <c r="B88" s="13" t="s">
        <v>41285</v>
      </c>
      <c r="C88" s="13" t="s">
        <v>26562</v>
      </c>
      <c r="D88" s="14" t="s">
        <v>26563</v>
      </c>
      <c r="E88" s="15" t="s">
        <v>3038</v>
      </c>
      <c r="F88" s="13" t="s">
        <v>5204</v>
      </c>
      <c r="G88" s="16" t="s">
        <v>829</v>
      </c>
      <c r="H88" s="13" t="s">
        <v>259</v>
      </c>
      <c r="I88" s="13" t="s">
        <v>41008</v>
      </c>
      <c r="J88" s="13" t="s">
        <v>41008</v>
      </c>
      <c r="K88" s="13" t="s">
        <v>41286</v>
      </c>
      <c r="L88" s="17" t="s">
        <v>41287</v>
      </c>
      <c r="M88" s="18">
        <v>6144000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7.75" customHeight="1" x14ac:dyDescent="0.25">
      <c r="A89" s="13">
        <v>83</v>
      </c>
      <c r="B89" s="13" t="s">
        <v>41288</v>
      </c>
      <c r="C89" s="13" t="s">
        <v>41289</v>
      </c>
      <c r="D89" s="14" t="s">
        <v>940</v>
      </c>
      <c r="E89" s="15" t="s">
        <v>1314</v>
      </c>
      <c r="F89" s="13" t="s">
        <v>129</v>
      </c>
      <c r="G89" s="16" t="s">
        <v>13307</v>
      </c>
      <c r="H89" s="13" t="s">
        <v>259</v>
      </c>
      <c r="I89" s="13" t="s">
        <v>41008</v>
      </c>
      <c r="J89" s="13" t="s">
        <v>41008</v>
      </c>
      <c r="K89" s="13" t="s">
        <v>41290</v>
      </c>
      <c r="L89" s="17" t="s">
        <v>41291</v>
      </c>
      <c r="M89" s="18">
        <v>5632000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7.75" customHeight="1" x14ac:dyDescent="0.25">
      <c r="A90" s="13">
        <v>84</v>
      </c>
      <c r="B90" s="13" t="s">
        <v>41292</v>
      </c>
      <c r="C90" s="13" t="s">
        <v>41293</v>
      </c>
      <c r="D90" s="14" t="s">
        <v>402</v>
      </c>
      <c r="E90" s="15" t="s">
        <v>2043</v>
      </c>
      <c r="F90" s="13" t="s">
        <v>5618</v>
      </c>
      <c r="G90" s="16" t="s">
        <v>5161</v>
      </c>
      <c r="H90" s="13" t="s">
        <v>259</v>
      </c>
      <c r="I90" s="13" t="s">
        <v>41008</v>
      </c>
      <c r="J90" s="13" t="s">
        <v>41008</v>
      </c>
      <c r="K90" s="13" t="s">
        <v>41294</v>
      </c>
      <c r="L90" s="17" t="s">
        <v>41295</v>
      </c>
      <c r="M90" s="18">
        <v>5632000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7.75" customHeight="1" x14ac:dyDescent="0.25">
      <c r="A91" s="13">
        <v>85</v>
      </c>
      <c r="B91" s="13" t="s">
        <v>41296</v>
      </c>
      <c r="C91" s="13" t="s">
        <v>41297</v>
      </c>
      <c r="D91" s="14" t="s">
        <v>41298</v>
      </c>
      <c r="E91" s="15" t="s">
        <v>1202</v>
      </c>
      <c r="F91" s="13" t="s">
        <v>6259</v>
      </c>
      <c r="G91" s="16" t="s">
        <v>5161</v>
      </c>
      <c r="H91" s="13" t="s">
        <v>259</v>
      </c>
      <c r="I91" s="13" t="s">
        <v>41008</v>
      </c>
      <c r="J91" s="13" t="s">
        <v>41008</v>
      </c>
      <c r="K91" s="13" t="s">
        <v>41299</v>
      </c>
      <c r="L91" s="17" t="s">
        <v>41300</v>
      </c>
      <c r="M91" s="18">
        <v>5632000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7.75" customHeight="1" x14ac:dyDescent="0.25">
      <c r="A92" s="13">
        <v>86</v>
      </c>
      <c r="B92" s="13" t="s">
        <v>41301</v>
      </c>
      <c r="C92" s="13" t="s">
        <v>2534</v>
      </c>
      <c r="D92" s="14" t="s">
        <v>2535</v>
      </c>
      <c r="E92" s="15" t="s">
        <v>1282</v>
      </c>
      <c r="F92" s="13" t="s">
        <v>869</v>
      </c>
      <c r="G92" s="16" t="s">
        <v>705</v>
      </c>
      <c r="H92" s="13" t="s">
        <v>259</v>
      </c>
      <c r="I92" s="13" t="s">
        <v>41008</v>
      </c>
      <c r="J92" s="13" t="s">
        <v>41008</v>
      </c>
      <c r="K92" s="13" t="s">
        <v>41302</v>
      </c>
      <c r="L92" s="17" t="s">
        <v>41303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7.75" customHeight="1" x14ac:dyDescent="0.25">
      <c r="A93" s="13">
        <v>87</v>
      </c>
      <c r="B93" s="13" t="s">
        <v>41304</v>
      </c>
      <c r="C93" s="13" t="s">
        <v>41305</v>
      </c>
      <c r="D93" s="14" t="s">
        <v>184</v>
      </c>
      <c r="E93" s="15" t="s">
        <v>2043</v>
      </c>
      <c r="F93" s="13" t="s">
        <v>26581</v>
      </c>
      <c r="G93" s="16" t="s">
        <v>5275</v>
      </c>
      <c r="H93" s="13" t="s">
        <v>259</v>
      </c>
      <c r="I93" s="13" t="s">
        <v>41008</v>
      </c>
      <c r="J93" s="13" t="s">
        <v>41008</v>
      </c>
      <c r="K93" s="13" t="s">
        <v>41306</v>
      </c>
      <c r="L93" s="17" t="s">
        <v>41307</v>
      </c>
      <c r="M93" s="18">
        <v>5888000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7.75" customHeight="1" x14ac:dyDescent="0.25">
      <c r="A94" s="13">
        <v>88</v>
      </c>
      <c r="B94" s="13" t="s">
        <v>41308</v>
      </c>
      <c r="C94" s="13" t="s">
        <v>41309</v>
      </c>
      <c r="D94" s="14" t="s">
        <v>2437</v>
      </c>
      <c r="E94" s="15" t="s">
        <v>1661</v>
      </c>
      <c r="F94" s="13" t="s">
        <v>41310</v>
      </c>
      <c r="G94" s="16" t="s">
        <v>30</v>
      </c>
      <c r="H94" s="13" t="s">
        <v>259</v>
      </c>
      <c r="I94" s="13" t="s">
        <v>41008</v>
      </c>
      <c r="J94" s="13" t="s">
        <v>41008</v>
      </c>
      <c r="K94" s="13" t="s">
        <v>41311</v>
      </c>
      <c r="L94" s="17" t="s">
        <v>41312</v>
      </c>
      <c r="M94" s="18">
        <v>5575000</v>
      </c>
      <c r="N94" s="19"/>
      <c r="O94" s="20" t="str">
        <f t="shared" si="2"/>
        <v>T4</v>
      </c>
      <c r="R94" s="21" t="str">
        <f t="shared" si="3"/>
        <v>NH 18-19T4</v>
      </c>
    </row>
    <row r="95" spans="1:18" ht="27.75" customHeight="1" x14ac:dyDescent="0.25">
      <c r="A95" s="13">
        <v>89</v>
      </c>
      <c r="B95" s="13" t="s">
        <v>41313</v>
      </c>
      <c r="C95" s="13" t="s">
        <v>41314</v>
      </c>
      <c r="D95" s="14" t="s">
        <v>8762</v>
      </c>
      <c r="E95" s="15" t="s">
        <v>861</v>
      </c>
      <c r="F95" s="13" t="s">
        <v>178</v>
      </c>
      <c r="G95" s="16" t="s">
        <v>4568</v>
      </c>
      <c r="H95" s="13" t="s">
        <v>259</v>
      </c>
      <c r="I95" s="13" t="s">
        <v>41008</v>
      </c>
      <c r="J95" s="13" t="s">
        <v>41008</v>
      </c>
      <c r="K95" s="13" t="s">
        <v>41315</v>
      </c>
      <c r="L95" s="17" t="s">
        <v>41316</v>
      </c>
      <c r="M95" s="18">
        <v>5129000</v>
      </c>
      <c r="N95" s="19"/>
      <c r="O95" s="20" t="str">
        <f t="shared" si="2"/>
        <v>T4</v>
      </c>
      <c r="R95" s="21" t="str">
        <f t="shared" si="3"/>
        <v>NH 18-19T4</v>
      </c>
    </row>
    <row r="96" spans="1:18" s="28" customFormat="1" ht="24.75" customHeight="1" x14ac:dyDescent="0.25">
      <c r="A96" s="229" t="s">
        <v>35</v>
      </c>
      <c r="B96" s="230"/>
      <c r="C96" s="230"/>
      <c r="D96" s="230"/>
      <c r="E96" s="22"/>
      <c r="F96" s="22"/>
      <c r="G96" s="22"/>
      <c r="H96" s="23"/>
      <c r="I96" s="24"/>
      <c r="J96" s="25"/>
      <c r="K96" s="26"/>
      <c r="L96" s="231">
        <f>SUM(M7:M95)</f>
        <v>411246000</v>
      </c>
      <c r="M96" s="232"/>
      <c r="N96" s="27"/>
      <c r="O96" s="20"/>
      <c r="P96" s="6"/>
      <c r="Q96" s="6"/>
    </row>
    <row r="97" spans="1:19" s="30" customFormat="1" ht="24" customHeight="1" x14ac:dyDescent="0.25">
      <c r="A97" s="237" t="s">
        <v>41321</v>
      </c>
      <c r="B97" s="238"/>
      <c r="C97" s="238"/>
      <c r="D97" s="238"/>
      <c r="E97" s="238"/>
      <c r="F97" s="238"/>
      <c r="G97" s="238"/>
      <c r="H97" s="238"/>
      <c r="I97" s="238"/>
      <c r="J97" s="238"/>
      <c r="K97" s="238"/>
      <c r="L97" s="238"/>
      <c r="M97" s="238"/>
      <c r="N97" s="239"/>
      <c r="O97" s="29" t="str">
        <f>LEFT(G97,5)</f>
        <v/>
      </c>
      <c r="P97" s="6"/>
      <c r="Q97" s="6"/>
    </row>
    <row r="98" spans="1:19" ht="15.75" customHeight="1" x14ac:dyDescent="0.25">
      <c r="A98" s="31"/>
      <c r="B98" s="31"/>
      <c r="C98" s="1"/>
      <c r="D98" s="2"/>
      <c r="E98" s="2"/>
      <c r="F98" s="1"/>
      <c r="G98" s="225" t="s">
        <v>41320</v>
      </c>
      <c r="H98" s="225"/>
      <c r="I98" s="225"/>
      <c r="J98" s="225"/>
      <c r="K98" s="225"/>
      <c r="L98" s="225"/>
      <c r="M98" s="225"/>
      <c r="N98" s="225"/>
      <c r="O98" s="29"/>
      <c r="S98" s="30"/>
    </row>
    <row r="99" spans="1:19" ht="15.75" customHeight="1" x14ac:dyDescent="0.25">
      <c r="A99" s="35" t="s">
        <v>4822</v>
      </c>
      <c r="B99" s="35"/>
      <c r="C99" s="35"/>
      <c r="D99" s="32"/>
      <c r="E99" s="32" t="s">
        <v>4823</v>
      </c>
      <c r="F99" s="32"/>
      <c r="G99" s="32"/>
      <c r="H99" s="32"/>
      <c r="I99" s="32"/>
      <c r="J99" s="32"/>
      <c r="K99" s="32"/>
      <c r="L99" s="32"/>
      <c r="M99" s="236" t="s">
        <v>4824</v>
      </c>
      <c r="N99" s="236"/>
      <c r="O99" s="29"/>
    </row>
    <row r="100" spans="1:19" x14ac:dyDescent="0.25">
      <c r="A100" s="33"/>
      <c r="B100" s="33"/>
      <c r="C100" s="180"/>
      <c r="D100" s="35"/>
      <c r="E100" s="35"/>
      <c r="F100" s="35"/>
      <c r="G100" s="35"/>
      <c r="J100" s="180"/>
      <c r="K100" s="180"/>
      <c r="L100" s="180"/>
      <c r="M100" s="180"/>
      <c r="N100" s="6"/>
    </row>
    <row r="101" spans="1:19" x14ac:dyDescent="0.25">
      <c r="A101" s="33"/>
      <c r="B101" s="33"/>
      <c r="C101" s="180"/>
      <c r="D101" s="35"/>
      <c r="E101" s="35"/>
      <c r="F101" s="35"/>
      <c r="G101" s="35"/>
      <c r="H101" s="35"/>
      <c r="I101" s="35"/>
      <c r="J101" s="180"/>
      <c r="K101" s="180"/>
      <c r="L101" s="180"/>
      <c r="M101" s="180"/>
      <c r="N101" s="6"/>
    </row>
    <row r="102" spans="1:19" x14ac:dyDescent="0.25">
      <c r="A102" s="33"/>
      <c r="B102" s="33"/>
      <c r="C102" s="180"/>
      <c r="D102" s="35"/>
      <c r="E102" s="35"/>
      <c r="F102" s="35"/>
      <c r="G102" s="35"/>
      <c r="H102" s="35"/>
      <c r="I102" s="35"/>
      <c r="J102" s="180"/>
      <c r="K102" s="180"/>
      <c r="L102" s="180"/>
      <c r="M102" s="180"/>
      <c r="N102" s="6"/>
    </row>
    <row r="103" spans="1:19" s="28" customFormat="1" x14ac:dyDescent="0.25">
      <c r="A103" s="35"/>
      <c r="B103" s="35"/>
      <c r="C103" s="35" t="s">
        <v>4820</v>
      </c>
      <c r="D103" s="35"/>
      <c r="E103" s="236" t="s">
        <v>4821</v>
      </c>
      <c r="F103" s="236"/>
      <c r="G103" s="236"/>
      <c r="H103" s="35"/>
      <c r="I103" s="35"/>
      <c r="J103" s="35"/>
      <c r="K103" s="35"/>
      <c r="L103" s="35"/>
      <c r="M103" s="236" t="s">
        <v>4819</v>
      </c>
      <c r="N103" s="236"/>
      <c r="O103" s="180"/>
      <c r="P103" s="6"/>
    </row>
    <row r="104" spans="1:19" s="28" customFormat="1" ht="18.75" customHeight="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180"/>
      <c r="P104" s="6"/>
    </row>
    <row r="105" spans="1:19" s="36" customFormat="1" x14ac:dyDescent="0.25">
      <c r="B105" s="37"/>
      <c r="C105" s="38" t="s">
        <v>38</v>
      </c>
      <c r="D105" s="39" t="s">
        <v>586</v>
      </c>
      <c r="E105" s="40"/>
      <c r="F105" s="40"/>
      <c r="G105" s="40"/>
      <c r="H105" s="40"/>
      <c r="I105" s="40"/>
      <c r="J105" s="41"/>
      <c r="K105" s="40"/>
      <c r="L105" s="40"/>
      <c r="M105" s="42"/>
    </row>
    <row r="106" spans="1:19" s="36" customFormat="1" x14ac:dyDescent="0.25">
      <c r="A106" s="43"/>
      <c r="B106" s="44"/>
      <c r="C106" s="45" t="s">
        <v>40</v>
      </c>
      <c r="D106" s="46">
        <f>SUMIF($O$7:$O$95,"CĐN",$M$7:$M$95)</f>
        <v>0</v>
      </c>
      <c r="E106" s="40"/>
      <c r="F106" s="40"/>
      <c r="G106" s="40"/>
      <c r="H106" s="40"/>
      <c r="I106" s="40"/>
      <c r="J106" s="41"/>
      <c r="K106" s="40"/>
      <c r="L106" s="40"/>
      <c r="M106" s="6"/>
    </row>
    <row r="107" spans="1:19" s="49" customFormat="1" ht="13.5" customHeight="1" x14ac:dyDescent="0.25">
      <c r="A107" s="43"/>
      <c r="B107" s="44"/>
      <c r="C107" s="45" t="s">
        <v>41</v>
      </c>
      <c r="D107" s="46">
        <f>SUMIF($O$7:$O$95,"TCN",$M$7:$M$95)</f>
        <v>3350000</v>
      </c>
      <c r="E107" s="47"/>
      <c r="F107" s="47"/>
      <c r="G107" s="47"/>
      <c r="H107" s="47"/>
      <c r="I107" s="40"/>
      <c r="J107" s="48"/>
      <c r="K107" s="47"/>
      <c r="L107" s="47"/>
      <c r="M107" s="6"/>
    </row>
    <row r="108" spans="1:19" s="49" customFormat="1" ht="13.5" customHeight="1" x14ac:dyDescent="0.25">
      <c r="A108" s="43"/>
      <c r="B108" s="50" t="s">
        <v>42</v>
      </c>
      <c r="C108" s="45" t="s">
        <v>43</v>
      </c>
      <c r="D108" s="46">
        <f>SUMIF($O$7:$O$95,"CĐ",$M$7:$M$95)+SUMIF($O$7:$O$95,"C1",$M$7:$M$95)</f>
        <v>338912000</v>
      </c>
      <c r="E108" s="47"/>
      <c r="F108" s="47"/>
      <c r="G108" s="47"/>
      <c r="H108" s="47"/>
      <c r="I108" s="47"/>
      <c r="J108" s="48"/>
      <c r="K108" s="47"/>
      <c r="L108" s="47"/>
      <c r="M108" s="6"/>
    </row>
    <row r="109" spans="1:19" s="49" customFormat="1" ht="13.5" customHeight="1" x14ac:dyDescent="0.25">
      <c r="A109" s="43"/>
      <c r="B109" s="50"/>
      <c r="C109" s="45" t="s">
        <v>44</v>
      </c>
      <c r="D109" s="46">
        <f>SUMIF($O$7:$O$95,"C2",$M$7:$M$95)+SUMIF($O$7:$O$95,"CĐLT",$M$7:$M$95)</f>
        <v>0</v>
      </c>
      <c r="E109" s="47"/>
      <c r="F109" s="47"/>
      <c r="G109" s="47"/>
      <c r="H109" s="47"/>
      <c r="I109" s="47"/>
      <c r="J109" s="48"/>
      <c r="K109" s="47"/>
      <c r="L109" s="47"/>
      <c r="M109" s="6"/>
    </row>
    <row r="110" spans="1:19" s="49" customFormat="1" ht="13.5" customHeight="1" x14ac:dyDescent="0.25">
      <c r="A110" s="43"/>
      <c r="B110" s="51">
        <f>SUM(B106:B108)</f>
        <v>0</v>
      </c>
      <c r="C110" s="45" t="s">
        <v>45</v>
      </c>
      <c r="D110" s="46">
        <f>SUMIF($O$7:$O$95,"T4",$M$7:$M$95)+SUMIF($O$7:$O$95,"T2",$M$7:$M$95)+SUMIF($O$7:$O$95,"T3",$M$7:$M$95)+SUMIF($O$7:$O$95,"TC",$M$7:$M$95)+SUMIF($O$7:$O$95,"TN",$M$7:$M$95)+SUMIF($O$7:$O$95,"TCT",$M$7:$M$95)+SUMIF($O$7:$O$95,"T1",$M$7:$M$95)</f>
        <v>68984000</v>
      </c>
      <c r="E110" s="47"/>
      <c r="F110" s="47"/>
      <c r="G110" s="47"/>
      <c r="H110" s="47"/>
      <c r="I110" s="47"/>
      <c r="J110" s="48"/>
      <c r="K110" s="47"/>
      <c r="L110" s="47"/>
      <c r="M110" s="6"/>
    </row>
    <row r="111" spans="1:19" s="49" customFormat="1" ht="13.5" customHeight="1" x14ac:dyDescent="0.25">
      <c r="B111" s="52"/>
      <c r="C111" s="53" t="s">
        <v>46</v>
      </c>
      <c r="D111" s="54">
        <f>SUM(D106:D110)</f>
        <v>411246000</v>
      </c>
      <c r="E111" s="47"/>
      <c r="F111" s="47"/>
      <c r="G111" s="47"/>
      <c r="H111" s="47"/>
      <c r="I111" s="47"/>
      <c r="J111" s="48"/>
      <c r="K111" s="47"/>
      <c r="L111" s="47"/>
      <c r="M111" s="6"/>
    </row>
    <row r="112" spans="1:19" x14ac:dyDescent="0.25">
      <c r="E112" s="6"/>
      <c r="J112" s="21"/>
      <c r="K112" s="58"/>
      <c r="M112" s="6"/>
      <c r="N112" s="6"/>
    </row>
    <row r="169" spans="16:16" x14ac:dyDescent="0.25">
      <c r="P169" s="55"/>
    </row>
    <row r="170" spans="16:16" x14ac:dyDescent="0.25">
      <c r="P170" s="55"/>
    </row>
    <row r="171" spans="16:16" x14ac:dyDescent="0.25">
      <c r="P171" s="55"/>
    </row>
    <row r="172" spans="16:16" x14ac:dyDescent="0.25">
      <c r="P172" s="55"/>
    </row>
    <row r="176" spans="16:16" x14ac:dyDescent="0.25">
      <c r="P176" s="28"/>
    </row>
    <row r="177" spans="16:16" x14ac:dyDescent="0.25">
      <c r="P177" s="28"/>
    </row>
    <row r="178" spans="16:16" x14ac:dyDescent="0.25">
      <c r="P178" s="56"/>
    </row>
    <row r="179" spans="16:16" x14ac:dyDescent="0.25">
      <c r="P179" s="36"/>
    </row>
    <row r="180" spans="16:16" x14ac:dyDescent="0.25">
      <c r="P180" s="49"/>
    </row>
    <row r="181" spans="16:16" x14ac:dyDescent="0.25">
      <c r="P181" s="49"/>
    </row>
    <row r="182" spans="16:16" x14ac:dyDescent="0.25">
      <c r="P182" s="49"/>
    </row>
    <row r="183" spans="16:16" x14ac:dyDescent="0.25">
      <c r="P183" s="49"/>
    </row>
  </sheetData>
  <mergeCells count="9">
    <mergeCell ref="M99:N99"/>
    <mergeCell ref="E103:G103"/>
    <mergeCell ref="M103:N103"/>
    <mergeCell ref="A4:N4"/>
    <mergeCell ref="A5:N5"/>
    <mergeCell ref="A96:D96"/>
    <mergeCell ref="L96:M96"/>
    <mergeCell ref="A97:N97"/>
    <mergeCell ref="G98:N9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9"/>
  <sheetViews>
    <sheetView topLeftCell="A223" zoomScaleNormal="100" zoomScaleSheetLayoutView="85" workbookViewId="0">
      <selection activeCell="M225" sqref="M225:M231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42137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41322</v>
      </c>
      <c r="C7" s="13" t="s">
        <v>41323</v>
      </c>
      <c r="D7" s="14" t="s">
        <v>4099</v>
      </c>
      <c r="E7" s="15" t="s">
        <v>1275</v>
      </c>
      <c r="F7" s="13" t="s">
        <v>9700</v>
      </c>
      <c r="G7" s="16" t="s">
        <v>4463</v>
      </c>
      <c r="H7" s="13" t="s">
        <v>259</v>
      </c>
      <c r="I7" s="13" t="s">
        <v>41324</v>
      </c>
      <c r="J7" s="13" t="s">
        <v>41324</v>
      </c>
      <c r="K7" s="13" t="s">
        <v>41325</v>
      </c>
      <c r="L7" s="17" t="s">
        <v>41326</v>
      </c>
      <c r="M7" s="18">
        <v>5888000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4" customHeight="1" x14ac:dyDescent="0.25">
      <c r="A8" s="13">
        <v>2</v>
      </c>
      <c r="B8" s="13" t="s">
        <v>41327</v>
      </c>
      <c r="C8" s="13" t="s">
        <v>20391</v>
      </c>
      <c r="D8" s="14" t="s">
        <v>17213</v>
      </c>
      <c r="E8" s="15" t="s">
        <v>1282</v>
      </c>
      <c r="F8" s="13" t="s">
        <v>18235</v>
      </c>
      <c r="G8" s="16" t="s">
        <v>9841</v>
      </c>
      <c r="H8" s="13" t="s">
        <v>259</v>
      </c>
      <c r="I8" s="13" t="s">
        <v>41324</v>
      </c>
      <c r="J8" s="13" t="s">
        <v>41324</v>
      </c>
      <c r="K8" s="13" t="s">
        <v>41328</v>
      </c>
      <c r="L8" s="17" t="s">
        <v>41329</v>
      </c>
      <c r="M8" s="18">
        <v>5798000</v>
      </c>
      <c r="N8" s="19"/>
      <c r="O8" s="20" t="str">
        <f>MID(G8,3,FIND("-",G8,1)-3)&amp;IF(MID(G8,3,5)="CĐ-LT","LT","")</f>
        <v>T4</v>
      </c>
      <c r="R8" s="21" t="str">
        <f>IF(LEFT(G8,2)="18","NH 18-19","")&amp;O8</f>
        <v>T4</v>
      </c>
    </row>
    <row r="9" spans="1:18" ht="24" customHeight="1" x14ac:dyDescent="0.25">
      <c r="A9" s="13">
        <v>3</v>
      </c>
      <c r="B9" s="13" t="s">
        <v>41330</v>
      </c>
      <c r="C9" s="13" t="s">
        <v>41331</v>
      </c>
      <c r="D9" s="14" t="s">
        <v>161</v>
      </c>
      <c r="E9" s="15" t="s">
        <v>271</v>
      </c>
      <c r="F9" s="13" t="s">
        <v>148</v>
      </c>
      <c r="G9" s="16" t="s">
        <v>3433</v>
      </c>
      <c r="H9" s="13" t="s">
        <v>259</v>
      </c>
      <c r="I9" s="13" t="s">
        <v>41324</v>
      </c>
      <c r="J9" s="13" t="s">
        <v>41324</v>
      </c>
      <c r="K9" s="13" t="s">
        <v>41332</v>
      </c>
      <c r="L9" s="17" t="s">
        <v>41333</v>
      </c>
      <c r="M9" s="18">
        <v>5632000</v>
      </c>
      <c r="N9" s="19"/>
      <c r="O9" s="20" t="str">
        <f t="shared" ref="O9:O75" si="0">MID(G9,3,FIND("-",G9,1)-3)&amp;IF(MID(G9,3,5)="CĐ-LT","LT","")</f>
        <v>C1</v>
      </c>
      <c r="R9" s="21" t="str">
        <f t="shared" ref="R9:R75" si="1">IF(LEFT(G9,2)="18","NH 18-19","")&amp;O9</f>
        <v>NH 18-19C1</v>
      </c>
    </row>
    <row r="10" spans="1:18" ht="24" customHeight="1" x14ac:dyDescent="0.25">
      <c r="A10" s="13">
        <v>4</v>
      </c>
      <c r="B10" s="13" t="s">
        <v>41334</v>
      </c>
      <c r="C10" s="13" t="s">
        <v>12049</v>
      </c>
      <c r="D10" s="14" t="s">
        <v>6592</v>
      </c>
      <c r="E10" s="15" t="s">
        <v>3182</v>
      </c>
      <c r="F10" s="13" t="s">
        <v>12050</v>
      </c>
      <c r="G10" s="16" t="s">
        <v>7455</v>
      </c>
      <c r="H10" s="13" t="s">
        <v>259</v>
      </c>
      <c r="I10" s="13" t="s">
        <v>41324</v>
      </c>
      <c r="J10" s="13" t="s">
        <v>41324</v>
      </c>
      <c r="K10" s="13" t="s">
        <v>41335</v>
      </c>
      <c r="L10" s="17" t="s">
        <v>41336</v>
      </c>
      <c r="M10" s="18">
        <v>3072000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41337</v>
      </c>
      <c r="C11" s="13" t="s">
        <v>28710</v>
      </c>
      <c r="D11" s="14" t="s">
        <v>24447</v>
      </c>
      <c r="E11" s="15" t="s">
        <v>725</v>
      </c>
      <c r="F11" s="13" t="s">
        <v>7128</v>
      </c>
      <c r="G11" s="16" t="s">
        <v>7455</v>
      </c>
      <c r="H11" s="13" t="s">
        <v>259</v>
      </c>
      <c r="I11" s="13" t="s">
        <v>41324</v>
      </c>
      <c r="J11" s="13" t="s">
        <v>41324</v>
      </c>
      <c r="K11" s="13" t="s">
        <v>41338</v>
      </c>
      <c r="L11" s="17" t="s">
        <v>41339</v>
      </c>
      <c r="M11" s="18">
        <v>3072000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41340</v>
      </c>
      <c r="C12" s="13" t="s">
        <v>15738</v>
      </c>
      <c r="D12" s="14" t="s">
        <v>15739</v>
      </c>
      <c r="E12" s="15" t="s">
        <v>567</v>
      </c>
      <c r="F12" s="13" t="s">
        <v>15740</v>
      </c>
      <c r="G12" s="16" t="s">
        <v>5589</v>
      </c>
      <c r="H12" s="13" t="s">
        <v>259</v>
      </c>
      <c r="I12" s="13" t="s">
        <v>41324</v>
      </c>
      <c r="J12" s="13" t="s">
        <v>41324</v>
      </c>
      <c r="K12" s="13" t="s">
        <v>41341</v>
      </c>
      <c r="L12" s="17" t="s">
        <v>41342</v>
      </c>
      <c r="M12" s="18">
        <v>3350000</v>
      </c>
      <c r="N12" s="19"/>
      <c r="O12" s="20" t="str">
        <f t="shared" si="0"/>
        <v>TCN</v>
      </c>
      <c r="R12" s="21" t="str">
        <f t="shared" si="1"/>
        <v>TCN</v>
      </c>
    </row>
    <row r="13" spans="1:18" ht="24" customHeight="1" x14ac:dyDescent="0.25">
      <c r="A13" s="13">
        <v>7</v>
      </c>
      <c r="B13" s="13" t="s">
        <v>41343</v>
      </c>
      <c r="C13" s="13" t="s">
        <v>442</v>
      </c>
      <c r="D13" s="14" t="s">
        <v>443</v>
      </c>
      <c r="E13" s="15" t="s">
        <v>250</v>
      </c>
      <c r="F13" s="13" t="s">
        <v>444</v>
      </c>
      <c r="G13" s="16" t="s">
        <v>16</v>
      </c>
      <c r="H13" s="13" t="s">
        <v>259</v>
      </c>
      <c r="I13" s="13" t="s">
        <v>41324</v>
      </c>
      <c r="J13" s="13" t="s">
        <v>41324</v>
      </c>
      <c r="K13" s="13" t="s">
        <v>41344</v>
      </c>
      <c r="L13" s="17" t="s">
        <v>41345</v>
      </c>
      <c r="M13" s="18">
        <v>5129000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4" customHeight="1" x14ac:dyDescent="0.25">
      <c r="A14" s="13">
        <v>8</v>
      </c>
      <c r="B14" s="13" t="s">
        <v>41346</v>
      </c>
      <c r="C14" s="13" t="s">
        <v>22051</v>
      </c>
      <c r="D14" s="14" t="s">
        <v>940</v>
      </c>
      <c r="E14" s="15" t="s">
        <v>250</v>
      </c>
      <c r="F14" s="13" t="s">
        <v>7313</v>
      </c>
      <c r="G14" s="16" t="s">
        <v>8777</v>
      </c>
      <c r="H14" s="13" t="s">
        <v>259</v>
      </c>
      <c r="I14" s="13" t="s">
        <v>41324</v>
      </c>
      <c r="J14" s="13" t="s">
        <v>41324</v>
      </c>
      <c r="K14" s="13" t="s">
        <v>41347</v>
      </c>
      <c r="L14" s="17" t="s">
        <v>41348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41349</v>
      </c>
      <c r="C15" s="13" t="s">
        <v>41350</v>
      </c>
      <c r="D15" s="14" t="s">
        <v>1237</v>
      </c>
      <c r="E15" s="15" t="s">
        <v>868</v>
      </c>
      <c r="F15" s="13" t="s">
        <v>41351</v>
      </c>
      <c r="G15" s="16" t="s">
        <v>4991</v>
      </c>
      <c r="H15" s="13" t="s">
        <v>259</v>
      </c>
      <c r="I15" s="13" t="s">
        <v>41324</v>
      </c>
      <c r="J15" s="13" t="s">
        <v>41324</v>
      </c>
      <c r="K15" s="13" t="s">
        <v>41352</v>
      </c>
      <c r="L15" s="17" t="s">
        <v>41353</v>
      </c>
      <c r="M15" s="18">
        <v>5632000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41354</v>
      </c>
      <c r="C16" s="13" t="s">
        <v>41355</v>
      </c>
      <c r="D16" s="14" t="s">
        <v>573</v>
      </c>
      <c r="E16" s="15" t="s">
        <v>8115</v>
      </c>
      <c r="F16" s="13" t="s">
        <v>7721</v>
      </c>
      <c r="G16" s="16" t="s">
        <v>4991</v>
      </c>
      <c r="H16" s="13" t="s">
        <v>259</v>
      </c>
      <c r="I16" s="13" t="s">
        <v>41324</v>
      </c>
      <c r="J16" s="13" t="s">
        <v>41324</v>
      </c>
      <c r="K16" s="13" t="s">
        <v>41356</v>
      </c>
      <c r="L16" s="17" t="s">
        <v>41357</v>
      </c>
      <c r="M16" s="18">
        <v>5632000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" customHeight="1" x14ac:dyDescent="0.25">
      <c r="A17" s="13">
        <v>11</v>
      </c>
      <c r="B17" s="13" t="s">
        <v>41358</v>
      </c>
      <c r="C17" s="13" t="s">
        <v>41359</v>
      </c>
      <c r="D17" s="14" t="s">
        <v>6597</v>
      </c>
      <c r="E17" s="15" t="s">
        <v>41360</v>
      </c>
      <c r="F17" s="13" t="s">
        <v>41361</v>
      </c>
      <c r="G17" s="16" t="s">
        <v>2524</v>
      </c>
      <c r="H17" s="13" t="s">
        <v>259</v>
      </c>
      <c r="I17" s="13" t="s">
        <v>41324</v>
      </c>
      <c r="J17" s="13" t="s">
        <v>41324</v>
      </c>
      <c r="K17" s="13" t="s">
        <v>41362</v>
      </c>
      <c r="L17" s="17" t="s">
        <v>41363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41364</v>
      </c>
      <c r="C18" s="13" t="s">
        <v>26229</v>
      </c>
      <c r="D18" s="14" t="s">
        <v>745</v>
      </c>
      <c r="E18" s="15" t="s">
        <v>3351</v>
      </c>
      <c r="F18" s="13" t="s">
        <v>5802</v>
      </c>
      <c r="G18" s="16" t="s">
        <v>5836</v>
      </c>
      <c r="H18" s="13" t="s">
        <v>259</v>
      </c>
      <c r="I18" s="13" t="s">
        <v>41324</v>
      </c>
      <c r="J18" s="13" t="s">
        <v>41324</v>
      </c>
      <c r="K18" s="13" t="s">
        <v>41365</v>
      </c>
      <c r="L18" s="17" t="s">
        <v>41366</v>
      </c>
      <c r="M18" s="18">
        <v>3328000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41367</v>
      </c>
      <c r="C19" s="13" t="s">
        <v>41368</v>
      </c>
      <c r="D19" s="14" t="s">
        <v>3339</v>
      </c>
      <c r="E19" s="15" t="s">
        <v>3514</v>
      </c>
      <c r="F19" s="13" t="s">
        <v>5741</v>
      </c>
      <c r="G19" s="16" t="s">
        <v>5048</v>
      </c>
      <c r="H19" s="13" t="s">
        <v>259</v>
      </c>
      <c r="I19" s="13" t="s">
        <v>41324</v>
      </c>
      <c r="J19" s="13" t="s">
        <v>41324</v>
      </c>
      <c r="K19" s="13" t="s">
        <v>41369</v>
      </c>
      <c r="L19" s="17" t="s">
        <v>41370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41371</v>
      </c>
      <c r="C20" s="13" t="s">
        <v>13045</v>
      </c>
      <c r="D20" s="14" t="s">
        <v>9339</v>
      </c>
      <c r="E20" s="15" t="s">
        <v>3514</v>
      </c>
      <c r="F20" s="13" t="s">
        <v>6917</v>
      </c>
      <c r="G20" s="16" t="s">
        <v>5796</v>
      </c>
      <c r="H20" s="13" t="s">
        <v>259</v>
      </c>
      <c r="I20" s="13" t="s">
        <v>41324</v>
      </c>
      <c r="J20" s="13" t="s">
        <v>41324</v>
      </c>
      <c r="K20" s="13" t="s">
        <v>41372</v>
      </c>
      <c r="L20" s="17" t="s">
        <v>41373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41374</v>
      </c>
      <c r="C21" s="13" t="s">
        <v>9998</v>
      </c>
      <c r="D21" s="14" t="s">
        <v>1918</v>
      </c>
      <c r="E21" s="15" t="s">
        <v>1591</v>
      </c>
      <c r="F21" s="13" t="s">
        <v>9990</v>
      </c>
      <c r="G21" s="16" t="s">
        <v>6574</v>
      </c>
      <c r="H21" s="13" t="s">
        <v>259</v>
      </c>
      <c r="I21" s="13" t="s">
        <v>41324</v>
      </c>
      <c r="J21" s="13" t="s">
        <v>41324</v>
      </c>
      <c r="K21" s="13" t="s">
        <v>41375</v>
      </c>
      <c r="L21" s="17" t="s">
        <v>41376</v>
      </c>
      <c r="M21" s="18">
        <v>4608000</v>
      </c>
      <c r="N21" s="19"/>
      <c r="O21" s="20" t="str">
        <f t="shared" si="0"/>
        <v>C1</v>
      </c>
      <c r="R21" s="21" t="str">
        <f t="shared" si="1"/>
        <v>C1</v>
      </c>
    </row>
    <row r="22" spans="1:18" ht="24" customHeight="1" x14ac:dyDescent="0.25">
      <c r="A22" s="13">
        <v>16</v>
      </c>
      <c r="B22" s="13" t="s">
        <v>41377</v>
      </c>
      <c r="C22" s="13" t="s">
        <v>23914</v>
      </c>
      <c r="D22" s="14" t="s">
        <v>23915</v>
      </c>
      <c r="E22" s="15" t="s">
        <v>5661</v>
      </c>
      <c r="F22" s="13" t="s">
        <v>10442</v>
      </c>
      <c r="G22" s="16" t="s">
        <v>5992</v>
      </c>
      <c r="H22" s="13" t="s">
        <v>259</v>
      </c>
      <c r="I22" s="13" t="s">
        <v>41324</v>
      </c>
      <c r="J22" s="13" t="s">
        <v>41324</v>
      </c>
      <c r="K22" s="13" t="s">
        <v>41378</v>
      </c>
      <c r="L22" s="17" t="s">
        <v>41379</v>
      </c>
      <c r="M22" s="18">
        <v>3584000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41380</v>
      </c>
      <c r="C23" s="13" t="s">
        <v>41381</v>
      </c>
      <c r="D23" s="14" t="s">
        <v>3545</v>
      </c>
      <c r="E23" s="15" t="s">
        <v>2043</v>
      </c>
      <c r="F23" s="13" t="s">
        <v>12998</v>
      </c>
      <c r="G23" s="16" t="s">
        <v>5619</v>
      </c>
      <c r="H23" s="13" t="s">
        <v>259</v>
      </c>
      <c r="I23" s="13" t="s">
        <v>41324</v>
      </c>
      <c r="J23" s="13" t="s">
        <v>41324</v>
      </c>
      <c r="K23" s="13" t="s">
        <v>41382</v>
      </c>
      <c r="L23" s="17" t="s">
        <v>41383</v>
      </c>
      <c r="M23" s="18">
        <v>5632000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4" customHeight="1" x14ac:dyDescent="0.25">
      <c r="A24" s="13">
        <v>18</v>
      </c>
      <c r="B24" s="13" t="s">
        <v>41384</v>
      </c>
      <c r="C24" s="13" t="s">
        <v>27740</v>
      </c>
      <c r="D24" s="14" t="s">
        <v>5197</v>
      </c>
      <c r="E24" s="15" t="s">
        <v>725</v>
      </c>
      <c r="F24" s="13" t="s">
        <v>27741</v>
      </c>
      <c r="G24" s="16" t="s">
        <v>5992</v>
      </c>
      <c r="H24" s="13" t="s">
        <v>259</v>
      </c>
      <c r="I24" s="13" t="s">
        <v>41324</v>
      </c>
      <c r="J24" s="13" t="s">
        <v>41324</v>
      </c>
      <c r="K24" s="13" t="s">
        <v>41385</v>
      </c>
      <c r="L24" s="17" t="s">
        <v>41386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41387</v>
      </c>
      <c r="C25" s="13" t="s">
        <v>3816</v>
      </c>
      <c r="D25" s="14" t="s">
        <v>3817</v>
      </c>
      <c r="E25" s="15" t="s">
        <v>574</v>
      </c>
      <c r="F25" s="13" t="s">
        <v>3818</v>
      </c>
      <c r="G25" s="16" t="s">
        <v>2484</v>
      </c>
      <c r="H25" s="13" t="s">
        <v>259</v>
      </c>
      <c r="I25" s="13" t="s">
        <v>41324</v>
      </c>
      <c r="J25" s="13" t="s">
        <v>41324</v>
      </c>
      <c r="K25" s="13" t="s">
        <v>41388</v>
      </c>
      <c r="L25" s="17" t="s">
        <v>41389</v>
      </c>
      <c r="M25" s="18">
        <v>5632000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" customHeight="1" x14ac:dyDescent="0.25">
      <c r="A26" s="13">
        <v>20</v>
      </c>
      <c r="B26" s="13" t="s">
        <v>41390</v>
      </c>
      <c r="C26" s="13" t="s">
        <v>41391</v>
      </c>
      <c r="D26" s="14" t="s">
        <v>1818</v>
      </c>
      <c r="E26" s="15" t="s">
        <v>208</v>
      </c>
      <c r="F26" s="13" t="s">
        <v>3688</v>
      </c>
      <c r="G26" s="16" t="s">
        <v>6388</v>
      </c>
      <c r="H26" s="13" t="s">
        <v>259</v>
      </c>
      <c r="I26" s="13" t="s">
        <v>41324</v>
      </c>
      <c r="J26" s="13" t="s">
        <v>41324</v>
      </c>
      <c r="K26" s="13" t="s">
        <v>41392</v>
      </c>
      <c r="L26" s="17" t="s">
        <v>41393</v>
      </c>
      <c r="M26" s="18">
        <v>5120000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4" customHeight="1" x14ac:dyDescent="0.25">
      <c r="A27" s="13">
        <v>21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 t="s">
        <v>42132</v>
      </c>
      <c r="M27" s="18"/>
      <c r="N27" s="19" t="s">
        <v>8787</v>
      </c>
      <c r="O27" s="20"/>
      <c r="R27" s="21"/>
    </row>
    <row r="28" spans="1:18" ht="24" customHeight="1" x14ac:dyDescent="0.25">
      <c r="A28" s="13">
        <v>22</v>
      </c>
      <c r="B28" s="13" t="s">
        <v>41394</v>
      </c>
      <c r="C28" s="13" t="s">
        <v>28367</v>
      </c>
      <c r="D28" s="14" t="s">
        <v>1804</v>
      </c>
      <c r="E28" s="15" t="s">
        <v>80</v>
      </c>
      <c r="F28" s="13" t="s">
        <v>2728</v>
      </c>
      <c r="G28" s="16" t="s">
        <v>7116</v>
      </c>
      <c r="H28" s="13" t="s">
        <v>259</v>
      </c>
      <c r="I28" s="13" t="s">
        <v>41324</v>
      </c>
      <c r="J28" s="13" t="s">
        <v>41324</v>
      </c>
      <c r="K28" s="13" t="s">
        <v>41395</v>
      </c>
      <c r="L28" s="17" t="s">
        <v>41396</v>
      </c>
      <c r="M28" s="18">
        <v>3850000</v>
      </c>
      <c r="N28" s="19"/>
      <c r="O28" s="20" t="str">
        <f t="shared" si="0"/>
        <v>CĐN</v>
      </c>
      <c r="R28" s="21" t="str">
        <f t="shared" si="1"/>
        <v>CĐN</v>
      </c>
    </row>
    <row r="29" spans="1:18" ht="24" customHeight="1" x14ac:dyDescent="0.25">
      <c r="A29" s="13">
        <v>23</v>
      </c>
      <c r="B29" s="13" t="s">
        <v>41397</v>
      </c>
      <c r="C29" s="13" t="s">
        <v>18067</v>
      </c>
      <c r="D29" s="14" t="s">
        <v>2455</v>
      </c>
      <c r="E29" s="15" t="s">
        <v>2408</v>
      </c>
      <c r="F29" s="13" t="s">
        <v>18068</v>
      </c>
      <c r="G29" s="16" t="s">
        <v>7116</v>
      </c>
      <c r="H29" s="13" t="s">
        <v>259</v>
      </c>
      <c r="I29" s="13" t="s">
        <v>41324</v>
      </c>
      <c r="J29" s="13" t="s">
        <v>41324</v>
      </c>
      <c r="K29" s="13" t="s">
        <v>41398</v>
      </c>
      <c r="L29" s="17" t="s">
        <v>41399</v>
      </c>
      <c r="M29" s="18">
        <v>3850000</v>
      </c>
      <c r="N29" s="19"/>
      <c r="O29" s="20" t="str">
        <f t="shared" si="0"/>
        <v>CĐN</v>
      </c>
      <c r="R29" s="21" t="str">
        <f t="shared" si="1"/>
        <v>CĐN</v>
      </c>
    </row>
    <row r="30" spans="1:18" ht="24" customHeight="1" x14ac:dyDescent="0.25">
      <c r="A30" s="13">
        <v>24</v>
      </c>
      <c r="B30" s="13" t="s">
        <v>41400</v>
      </c>
      <c r="C30" s="13" t="s">
        <v>29502</v>
      </c>
      <c r="D30" s="14" t="s">
        <v>1613</v>
      </c>
      <c r="E30" s="15" t="s">
        <v>256</v>
      </c>
      <c r="F30" s="13" t="s">
        <v>9662</v>
      </c>
      <c r="G30" s="16" t="s">
        <v>7116</v>
      </c>
      <c r="H30" s="13" t="s">
        <v>259</v>
      </c>
      <c r="I30" s="13" t="s">
        <v>41324</v>
      </c>
      <c r="J30" s="13" t="s">
        <v>41324</v>
      </c>
      <c r="K30" s="13" t="s">
        <v>41401</v>
      </c>
      <c r="L30" s="17" t="s">
        <v>41402</v>
      </c>
      <c r="M30" s="18">
        <v>3850000</v>
      </c>
      <c r="N30" s="19"/>
      <c r="O30" s="20" t="str">
        <f t="shared" si="0"/>
        <v>CĐN</v>
      </c>
      <c r="R30" s="21" t="str">
        <f t="shared" si="1"/>
        <v>CĐN</v>
      </c>
    </row>
    <row r="31" spans="1:18" ht="24" customHeight="1" x14ac:dyDescent="0.25">
      <c r="A31" s="13">
        <v>25</v>
      </c>
      <c r="B31" s="13" t="s">
        <v>41403</v>
      </c>
      <c r="C31" s="13" t="s">
        <v>23114</v>
      </c>
      <c r="D31" s="14" t="s">
        <v>394</v>
      </c>
      <c r="E31" s="15" t="s">
        <v>3357</v>
      </c>
      <c r="F31" s="13" t="s">
        <v>8322</v>
      </c>
      <c r="G31" s="16" t="s">
        <v>6668</v>
      </c>
      <c r="H31" s="13" t="s">
        <v>259</v>
      </c>
      <c r="I31" s="13" t="s">
        <v>41324</v>
      </c>
      <c r="J31" s="13" t="s">
        <v>41324</v>
      </c>
      <c r="K31" s="13" t="s">
        <v>41404</v>
      </c>
      <c r="L31" s="17" t="s">
        <v>41405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41406</v>
      </c>
      <c r="C32" s="13" t="s">
        <v>41407</v>
      </c>
      <c r="D32" s="14" t="s">
        <v>41408</v>
      </c>
      <c r="E32" s="15" t="s">
        <v>73</v>
      </c>
      <c r="F32" s="13" t="s">
        <v>5926</v>
      </c>
      <c r="G32" s="16" t="s">
        <v>6388</v>
      </c>
      <c r="H32" s="13" t="s">
        <v>259</v>
      </c>
      <c r="I32" s="13" t="s">
        <v>41324</v>
      </c>
      <c r="J32" s="13" t="s">
        <v>41324</v>
      </c>
      <c r="K32" s="13" t="s">
        <v>41409</v>
      </c>
      <c r="L32" s="17" t="s">
        <v>41410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" customHeight="1" x14ac:dyDescent="0.25">
      <c r="A33" s="13">
        <v>27</v>
      </c>
      <c r="B33" s="13" t="s">
        <v>41411</v>
      </c>
      <c r="C33" s="13" t="s">
        <v>41412</v>
      </c>
      <c r="D33" s="14" t="s">
        <v>848</v>
      </c>
      <c r="E33" s="15" t="s">
        <v>326</v>
      </c>
      <c r="F33" s="13" t="s">
        <v>5095</v>
      </c>
      <c r="G33" s="16" t="s">
        <v>1246</v>
      </c>
      <c r="H33" s="13" t="s">
        <v>259</v>
      </c>
      <c r="I33" s="13" t="s">
        <v>41324</v>
      </c>
      <c r="J33" s="13" t="s">
        <v>41324</v>
      </c>
      <c r="K33" s="13" t="s">
        <v>41413</v>
      </c>
      <c r="L33" s="17" t="s">
        <v>41414</v>
      </c>
      <c r="M33" s="18">
        <v>5632000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41415</v>
      </c>
      <c r="C34" s="13" t="s">
        <v>27228</v>
      </c>
      <c r="D34" s="14" t="s">
        <v>4029</v>
      </c>
      <c r="E34" s="15" t="s">
        <v>154</v>
      </c>
      <c r="F34" s="13" t="s">
        <v>7077</v>
      </c>
      <c r="G34" s="16" t="s">
        <v>7775</v>
      </c>
      <c r="H34" s="13" t="s">
        <v>259</v>
      </c>
      <c r="I34" s="13" t="s">
        <v>41324</v>
      </c>
      <c r="J34" s="13" t="s">
        <v>41324</v>
      </c>
      <c r="K34" s="13" t="s">
        <v>41416</v>
      </c>
      <c r="L34" s="17" t="s">
        <v>41417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24" customHeight="1" x14ac:dyDescent="0.25">
      <c r="A35" s="13">
        <v>29</v>
      </c>
      <c r="B35" s="13" t="s">
        <v>41418</v>
      </c>
      <c r="C35" s="13" t="s">
        <v>23375</v>
      </c>
      <c r="D35" s="14" t="s">
        <v>17598</v>
      </c>
      <c r="E35" s="15" t="s">
        <v>5171</v>
      </c>
      <c r="F35" s="13" t="s">
        <v>17164</v>
      </c>
      <c r="G35" s="16" t="s">
        <v>18163</v>
      </c>
      <c r="H35" s="13" t="s">
        <v>259</v>
      </c>
      <c r="I35" s="13" t="s">
        <v>41324</v>
      </c>
      <c r="J35" s="13" t="s">
        <v>41324</v>
      </c>
      <c r="K35" s="13" t="s">
        <v>41419</v>
      </c>
      <c r="L35" s="17" t="s">
        <v>41420</v>
      </c>
      <c r="M35" s="18">
        <v>4940000</v>
      </c>
      <c r="N35" s="19"/>
      <c r="O35" s="20" t="str">
        <f t="shared" si="0"/>
        <v>T4</v>
      </c>
      <c r="R35" s="21" t="str">
        <f t="shared" si="1"/>
        <v>T4</v>
      </c>
    </row>
    <row r="36" spans="1:18" ht="24" customHeight="1" x14ac:dyDescent="0.25">
      <c r="A36" s="13">
        <v>30</v>
      </c>
      <c r="B36" s="13" t="s">
        <v>41421</v>
      </c>
      <c r="C36" s="13" t="s">
        <v>15270</v>
      </c>
      <c r="D36" s="14" t="s">
        <v>12171</v>
      </c>
      <c r="E36" s="15" t="s">
        <v>1202</v>
      </c>
      <c r="F36" s="13" t="s">
        <v>13201</v>
      </c>
      <c r="G36" s="16" t="s">
        <v>11490</v>
      </c>
      <c r="H36" s="13" t="s">
        <v>259</v>
      </c>
      <c r="I36" s="13" t="s">
        <v>41324</v>
      </c>
      <c r="J36" s="13" t="s">
        <v>41324</v>
      </c>
      <c r="K36" s="13" t="s">
        <v>41422</v>
      </c>
      <c r="L36" s="17" t="s">
        <v>41423</v>
      </c>
      <c r="M36" s="18">
        <v>5575000</v>
      </c>
      <c r="N36" s="19"/>
      <c r="O36" s="20" t="str">
        <f t="shared" si="0"/>
        <v>T4</v>
      </c>
      <c r="R36" s="21" t="str">
        <f t="shared" si="1"/>
        <v>T4</v>
      </c>
    </row>
    <row r="37" spans="1:18" ht="24" customHeight="1" x14ac:dyDescent="0.25">
      <c r="A37" s="13">
        <v>31</v>
      </c>
      <c r="B37" s="13" t="s">
        <v>41424</v>
      </c>
      <c r="C37" s="13" t="s">
        <v>41425</v>
      </c>
      <c r="D37" s="14" t="s">
        <v>2522</v>
      </c>
      <c r="E37" s="15" t="s">
        <v>223</v>
      </c>
      <c r="F37" s="13" t="s">
        <v>224</v>
      </c>
      <c r="G37" s="16" t="s">
        <v>12025</v>
      </c>
      <c r="H37" s="13" t="s">
        <v>259</v>
      </c>
      <c r="I37" s="13" t="s">
        <v>41324</v>
      </c>
      <c r="J37" s="13" t="s">
        <v>41324</v>
      </c>
      <c r="K37" s="13" t="s">
        <v>41426</v>
      </c>
      <c r="L37" s="17" t="s">
        <v>41427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4" customHeight="1" x14ac:dyDescent="0.25">
      <c r="A38" s="13">
        <v>32</v>
      </c>
      <c r="B38" s="13" t="s">
        <v>41428</v>
      </c>
      <c r="C38" s="13" t="s">
        <v>14511</v>
      </c>
      <c r="D38" s="14" t="s">
        <v>4300</v>
      </c>
      <c r="E38" s="15" t="s">
        <v>567</v>
      </c>
      <c r="F38" s="13" t="s">
        <v>13860</v>
      </c>
      <c r="G38" s="16" t="s">
        <v>7116</v>
      </c>
      <c r="H38" s="13" t="s">
        <v>259</v>
      </c>
      <c r="I38" s="13" t="s">
        <v>41324</v>
      </c>
      <c r="J38" s="13" t="s">
        <v>41324</v>
      </c>
      <c r="K38" s="13" t="s">
        <v>41429</v>
      </c>
      <c r="L38" s="17" t="s">
        <v>41430</v>
      </c>
      <c r="M38" s="18">
        <v>3850000</v>
      </c>
      <c r="N38" s="19"/>
      <c r="O38" s="20" t="str">
        <f t="shared" si="0"/>
        <v>CĐN</v>
      </c>
      <c r="R38" s="21" t="str">
        <f t="shared" si="1"/>
        <v>CĐN</v>
      </c>
    </row>
    <row r="39" spans="1:18" ht="24" customHeight="1" x14ac:dyDescent="0.25">
      <c r="A39" s="13">
        <v>33</v>
      </c>
      <c r="B39" s="13" t="s">
        <v>41431</v>
      </c>
      <c r="C39" s="13" t="s">
        <v>14521</v>
      </c>
      <c r="D39" s="14" t="s">
        <v>249</v>
      </c>
      <c r="E39" s="15" t="s">
        <v>604</v>
      </c>
      <c r="F39" s="13" t="s">
        <v>14522</v>
      </c>
      <c r="G39" s="16" t="s">
        <v>7116</v>
      </c>
      <c r="H39" s="13" t="s">
        <v>259</v>
      </c>
      <c r="I39" s="13" t="s">
        <v>41324</v>
      </c>
      <c r="J39" s="13" t="s">
        <v>41324</v>
      </c>
      <c r="K39" s="13" t="s">
        <v>41432</v>
      </c>
      <c r="L39" s="17" t="s">
        <v>41433</v>
      </c>
      <c r="M39" s="18">
        <v>3850000</v>
      </c>
      <c r="N39" s="19"/>
      <c r="O39" s="20" t="str">
        <f t="shared" si="0"/>
        <v>CĐN</v>
      </c>
      <c r="R39" s="21" t="str">
        <f t="shared" si="1"/>
        <v>CĐN</v>
      </c>
    </row>
    <row r="40" spans="1:18" ht="24" customHeight="1" x14ac:dyDescent="0.25">
      <c r="A40" s="13">
        <v>34</v>
      </c>
      <c r="B40" s="13" t="s">
        <v>41434</v>
      </c>
      <c r="C40" s="13" t="s">
        <v>15299</v>
      </c>
      <c r="D40" s="14" t="s">
        <v>121</v>
      </c>
      <c r="E40" s="15" t="s">
        <v>604</v>
      </c>
      <c r="F40" s="13" t="s">
        <v>15300</v>
      </c>
      <c r="G40" s="16" t="s">
        <v>7116</v>
      </c>
      <c r="H40" s="13" t="s">
        <v>259</v>
      </c>
      <c r="I40" s="13" t="s">
        <v>41324</v>
      </c>
      <c r="J40" s="13" t="s">
        <v>41324</v>
      </c>
      <c r="K40" s="13" t="s">
        <v>41435</v>
      </c>
      <c r="L40" s="17" t="s">
        <v>41436</v>
      </c>
      <c r="M40" s="18">
        <v>3850000</v>
      </c>
      <c r="N40" s="19"/>
      <c r="O40" s="20" t="str">
        <f t="shared" si="0"/>
        <v>CĐN</v>
      </c>
      <c r="R40" s="21" t="str">
        <f t="shared" si="1"/>
        <v>CĐN</v>
      </c>
    </row>
    <row r="41" spans="1:18" ht="24" customHeight="1" x14ac:dyDescent="0.25">
      <c r="A41" s="13">
        <v>35</v>
      </c>
      <c r="B41" s="13" t="s">
        <v>41437</v>
      </c>
      <c r="C41" s="13" t="s">
        <v>41438</v>
      </c>
      <c r="D41" s="14" t="s">
        <v>4081</v>
      </c>
      <c r="E41" s="15" t="s">
        <v>567</v>
      </c>
      <c r="F41" s="13" t="s">
        <v>23239</v>
      </c>
      <c r="G41" s="16" t="s">
        <v>7116</v>
      </c>
      <c r="H41" s="13" t="s">
        <v>259</v>
      </c>
      <c r="I41" s="13" t="s">
        <v>41324</v>
      </c>
      <c r="J41" s="13" t="s">
        <v>41324</v>
      </c>
      <c r="K41" s="13" t="s">
        <v>41439</v>
      </c>
      <c r="L41" s="17" t="s">
        <v>41440</v>
      </c>
      <c r="M41" s="18">
        <v>3850000</v>
      </c>
      <c r="N41" s="19"/>
      <c r="O41" s="20" t="str">
        <f t="shared" si="0"/>
        <v>CĐN</v>
      </c>
      <c r="R41" s="21" t="str">
        <f t="shared" si="1"/>
        <v>CĐN</v>
      </c>
    </row>
    <row r="42" spans="1:18" ht="24" customHeight="1" x14ac:dyDescent="0.25">
      <c r="A42" s="13">
        <v>36</v>
      </c>
      <c r="B42" s="13" t="s">
        <v>41441</v>
      </c>
      <c r="C42" s="13" t="s">
        <v>25802</v>
      </c>
      <c r="D42" s="14" t="s">
        <v>107</v>
      </c>
      <c r="E42" s="15" t="s">
        <v>2336</v>
      </c>
      <c r="F42" s="13" t="s">
        <v>12801</v>
      </c>
      <c r="G42" s="16" t="s">
        <v>5909</v>
      </c>
      <c r="H42" s="13" t="s">
        <v>259</v>
      </c>
      <c r="I42" s="13" t="s">
        <v>41324</v>
      </c>
      <c r="J42" s="13" t="s">
        <v>41324</v>
      </c>
      <c r="K42" s="13" t="s">
        <v>41442</v>
      </c>
      <c r="L42" s="17" t="s">
        <v>41443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24" customHeight="1" x14ac:dyDescent="0.25">
      <c r="A43" s="13">
        <v>37</v>
      </c>
      <c r="B43" s="13" t="s">
        <v>41444</v>
      </c>
      <c r="C43" s="13" t="s">
        <v>41445</v>
      </c>
      <c r="D43" s="14" t="s">
        <v>41446</v>
      </c>
      <c r="E43" s="15" t="s">
        <v>34</v>
      </c>
      <c r="F43" s="13" t="s">
        <v>22663</v>
      </c>
      <c r="G43" s="16" t="s">
        <v>179</v>
      </c>
      <c r="H43" s="13" t="s">
        <v>259</v>
      </c>
      <c r="I43" s="13" t="s">
        <v>41324</v>
      </c>
      <c r="J43" s="13" t="s">
        <v>41324</v>
      </c>
      <c r="K43" s="13" t="s">
        <v>41447</v>
      </c>
      <c r="L43" s="17" t="s">
        <v>41448</v>
      </c>
      <c r="M43" s="18">
        <v>6244000</v>
      </c>
      <c r="N43" s="19"/>
      <c r="O43" s="20" t="str">
        <f t="shared" si="0"/>
        <v>T4</v>
      </c>
      <c r="R43" s="21" t="str">
        <f t="shared" si="1"/>
        <v>NH 18-19T4</v>
      </c>
    </row>
    <row r="44" spans="1:18" ht="24" customHeight="1" x14ac:dyDescent="0.25">
      <c r="A44" s="13">
        <v>38</v>
      </c>
      <c r="B44" s="13" t="s">
        <v>41449</v>
      </c>
      <c r="C44" s="13" t="s">
        <v>16964</v>
      </c>
      <c r="D44" s="14" t="s">
        <v>8682</v>
      </c>
      <c r="E44" s="15" t="s">
        <v>477</v>
      </c>
      <c r="F44" s="13" t="s">
        <v>8013</v>
      </c>
      <c r="G44" s="16" t="s">
        <v>10309</v>
      </c>
      <c r="H44" s="13" t="s">
        <v>259</v>
      </c>
      <c r="I44" s="13" t="s">
        <v>41324</v>
      </c>
      <c r="J44" s="13" t="s">
        <v>41324</v>
      </c>
      <c r="K44" s="13" t="s">
        <v>41450</v>
      </c>
      <c r="L44" s="17" t="s">
        <v>41451</v>
      </c>
      <c r="M44" s="18">
        <v>4096000</v>
      </c>
      <c r="N44" s="19"/>
      <c r="O44" s="20" t="str">
        <f t="shared" si="0"/>
        <v>C1</v>
      </c>
      <c r="R44" s="21" t="str">
        <f t="shared" si="1"/>
        <v>C1</v>
      </c>
    </row>
    <row r="45" spans="1:18" ht="24" customHeight="1" x14ac:dyDescent="0.25">
      <c r="A45" s="13">
        <v>39</v>
      </c>
      <c r="B45" s="13" t="s">
        <v>41452</v>
      </c>
      <c r="C45" s="13" t="s">
        <v>41453</v>
      </c>
      <c r="D45" s="14" t="s">
        <v>4193</v>
      </c>
      <c r="E45" s="15" t="s">
        <v>3514</v>
      </c>
      <c r="F45" s="13" t="s">
        <v>3459</v>
      </c>
      <c r="G45" s="16" t="s">
        <v>6639</v>
      </c>
      <c r="H45" s="13" t="s">
        <v>259</v>
      </c>
      <c r="I45" s="13" t="s">
        <v>41324</v>
      </c>
      <c r="J45" s="13" t="s">
        <v>41324</v>
      </c>
      <c r="K45" s="13" t="s">
        <v>41454</v>
      </c>
      <c r="L45" s="17" t="s">
        <v>41455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4" customHeight="1" x14ac:dyDescent="0.25">
      <c r="A46" s="13">
        <v>40</v>
      </c>
      <c r="B46" s="13" t="s">
        <v>41456</v>
      </c>
      <c r="C46" s="13" t="s">
        <v>41457</v>
      </c>
      <c r="D46" s="14" t="s">
        <v>4040</v>
      </c>
      <c r="E46" s="15" t="s">
        <v>169</v>
      </c>
      <c r="F46" s="13" t="s">
        <v>5417</v>
      </c>
      <c r="G46" s="16" t="s">
        <v>2069</v>
      </c>
      <c r="H46" s="13" t="s">
        <v>259</v>
      </c>
      <c r="I46" s="13" t="s">
        <v>41324</v>
      </c>
      <c r="J46" s="13" t="s">
        <v>41324</v>
      </c>
      <c r="K46" s="13" t="s">
        <v>41458</v>
      </c>
      <c r="L46" s="17" t="s">
        <v>41459</v>
      </c>
      <c r="M46" s="18">
        <v>4752000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4" customHeight="1" x14ac:dyDescent="0.25">
      <c r="A47" s="13">
        <v>41</v>
      </c>
      <c r="B47" s="13" t="s">
        <v>41460</v>
      </c>
      <c r="C47" s="13" t="s">
        <v>41461</v>
      </c>
      <c r="D47" s="14" t="s">
        <v>561</v>
      </c>
      <c r="E47" s="15" t="s">
        <v>5570</v>
      </c>
      <c r="F47" s="13" t="s">
        <v>31720</v>
      </c>
      <c r="G47" s="16" t="s">
        <v>27</v>
      </c>
      <c r="H47" s="13" t="s">
        <v>259</v>
      </c>
      <c r="I47" s="13" t="s">
        <v>41324</v>
      </c>
      <c r="J47" s="13" t="s">
        <v>41324</v>
      </c>
      <c r="K47" s="13" t="s">
        <v>41462</v>
      </c>
      <c r="L47" s="17" t="s">
        <v>41463</v>
      </c>
      <c r="M47" s="18">
        <v>6244000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4" customHeight="1" x14ac:dyDescent="0.25">
      <c r="A48" s="13">
        <v>42</v>
      </c>
      <c r="B48" s="13" t="s">
        <v>41464</v>
      </c>
      <c r="C48" s="13" t="s">
        <v>8601</v>
      </c>
      <c r="D48" s="14" t="s">
        <v>922</v>
      </c>
      <c r="E48" s="15" t="s">
        <v>250</v>
      </c>
      <c r="F48" s="13" t="s">
        <v>1907</v>
      </c>
      <c r="G48" s="16" t="s">
        <v>4159</v>
      </c>
      <c r="H48" s="13" t="s">
        <v>259</v>
      </c>
      <c r="I48" s="13" t="s">
        <v>41324</v>
      </c>
      <c r="J48" s="13" t="s">
        <v>41324</v>
      </c>
      <c r="K48" s="13" t="s">
        <v>41465</v>
      </c>
      <c r="L48" s="17" t="s">
        <v>41466</v>
      </c>
      <c r="M48" s="18">
        <v>5632000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" customHeight="1" x14ac:dyDescent="0.25">
      <c r="A49" s="13">
        <v>43</v>
      </c>
      <c r="B49" s="13" t="s">
        <v>41467</v>
      </c>
      <c r="C49" s="13" t="s">
        <v>41468</v>
      </c>
      <c r="D49" s="14" t="s">
        <v>41469</v>
      </c>
      <c r="E49" s="15" t="s">
        <v>41470</v>
      </c>
      <c r="F49" s="13" t="s">
        <v>3421</v>
      </c>
      <c r="G49" s="16" t="s">
        <v>6639</v>
      </c>
      <c r="H49" s="13" t="s">
        <v>259</v>
      </c>
      <c r="I49" s="13" t="s">
        <v>41324</v>
      </c>
      <c r="J49" s="13" t="s">
        <v>41324</v>
      </c>
      <c r="K49" s="13" t="s">
        <v>41471</v>
      </c>
      <c r="L49" s="17" t="s">
        <v>41472</v>
      </c>
      <c r="M49" s="18">
        <v>5120000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" customHeight="1" x14ac:dyDescent="0.25">
      <c r="A50" s="13">
        <v>44</v>
      </c>
      <c r="B50" s="13" t="s">
        <v>41473</v>
      </c>
      <c r="C50" s="13" t="s">
        <v>41474</v>
      </c>
      <c r="D50" s="14" t="s">
        <v>41475</v>
      </c>
      <c r="E50" s="15" t="s">
        <v>115</v>
      </c>
      <c r="F50" s="13" t="s">
        <v>4934</v>
      </c>
      <c r="G50" s="16" t="s">
        <v>6639</v>
      </c>
      <c r="H50" s="13" t="s">
        <v>259</v>
      </c>
      <c r="I50" s="13" t="s">
        <v>41324</v>
      </c>
      <c r="J50" s="13" t="s">
        <v>41324</v>
      </c>
      <c r="K50" s="13" t="s">
        <v>41476</v>
      </c>
      <c r="L50" s="17" t="s">
        <v>41477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4" customHeight="1" x14ac:dyDescent="0.25">
      <c r="A51" s="13">
        <v>45</v>
      </c>
      <c r="B51" s="13"/>
      <c r="C51" s="13"/>
      <c r="D51" s="14"/>
      <c r="E51" s="15"/>
      <c r="F51" s="13"/>
      <c r="G51" s="16"/>
      <c r="H51" s="13"/>
      <c r="I51" s="13"/>
      <c r="J51" s="13"/>
      <c r="K51" s="13"/>
      <c r="L51" s="17" t="s">
        <v>42133</v>
      </c>
      <c r="M51" s="18"/>
      <c r="N51" s="19" t="s">
        <v>8787</v>
      </c>
      <c r="O51" s="20"/>
      <c r="R51" s="21"/>
    </row>
    <row r="52" spans="1:18" ht="24" customHeight="1" x14ac:dyDescent="0.25">
      <c r="A52" s="13">
        <v>46</v>
      </c>
      <c r="B52" s="13" t="s">
        <v>41478</v>
      </c>
      <c r="C52" s="13" t="s">
        <v>41479</v>
      </c>
      <c r="D52" s="14" t="s">
        <v>16013</v>
      </c>
      <c r="E52" s="15" t="s">
        <v>988</v>
      </c>
      <c r="F52" s="13" t="s">
        <v>33118</v>
      </c>
      <c r="G52" s="16" t="s">
        <v>12025</v>
      </c>
      <c r="H52" s="13" t="s">
        <v>259</v>
      </c>
      <c r="I52" s="13" t="s">
        <v>41324</v>
      </c>
      <c r="J52" s="13" t="s">
        <v>41324</v>
      </c>
      <c r="K52" s="13" t="s">
        <v>41480</v>
      </c>
      <c r="L52" s="17" t="s">
        <v>41481</v>
      </c>
      <c r="M52" s="18">
        <v>5120000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4" customHeight="1" x14ac:dyDescent="0.25">
      <c r="A53" s="13">
        <v>47</v>
      </c>
      <c r="B53" s="13" t="s">
        <v>41482</v>
      </c>
      <c r="C53" s="13" t="s">
        <v>41483</v>
      </c>
      <c r="D53" s="14" t="s">
        <v>41484</v>
      </c>
      <c r="E53" s="15" t="s">
        <v>28</v>
      </c>
      <c r="F53" s="13" t="s">
        <v>26065</v>
      </c>
      <c r="G53" s="16" t="s">
        <v>6639</v>
      </c>
      <c r="H53" s="13" t="s">
        <v>259</v>
      </c>
      <c r="I53" s="13" t="s">
        <v>41324</v>
      </c>
      <c r="J53" s="13" t="s">
        <v>41324</v>
      </c>
      <c r="K53" s="13" t="s">
        <v>41485</v>
      </c>
      <c r="L53" s="17" t="s">
        <v>41486</v>
      </c>
      <c r="M53" s="18">
        <v>5120000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41487</v>
      </c>
      <c r="C54" s="13" t="s">
        <v>3437</v>
      </c>
      <c r="D54" s="14" t="s">
        <v>3438</v>
      </c>
      <c r="E54" s="15" t="s">
        <v>278</v>
      </c>
      <c r="F54" s="13" t="s">
        <v>1558</v>
      </c>
      <c r="G54" s="16" t="s">
        <v>3439</v>
      </c>
      <c r="H54" s="13" t="s">
        <v>259</v>
      </c>
      <c r="I54" s="13" t="s">
        <v>41324</v>
      </c>
      <c r="J54" s="13" t="s">
        <v>41324</v>
      </c>
      <c r="K54" s="13" t="s">
        <v>41488</v>
      </c>
      <c r="L54" s="17" t="s">
        <v>41489</v>
      </c>
      <c r="M54" s="18">
        <v>6690000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" customHeight="1" x14ac:dyDescent="0.25">
      <c r="A55" s="13">
        <v>49</v>
      </c>
      <c r="B55" s="13" t="s">
        <v>41490</v>
      </c>
      <c r="C55" s="13" t="s">
        <v>41491</v>
      </c>
      <c r="D55" s="14" t="s">
        <v>10369</v>
      </c>
      <c r="E55" s="15" t="s">
        <v>4866</v>
      </c>
      <c r="F55" s="13" t="s">
        <v>4089</v>
      </c>
      <c r="G55" s="16" t="s">
        <v>3994</v>
      </c>
      <c r="H55" s="13" t="s">
        <v>259</v>
      </c>
      <c r="I55" s="13" t="s">
        <v>41324</v>
      </c>
      <c r="J55" s="13" t="s">
        <v>41324</v>
      </c>
      <c r="K55" s="13" t="s">
        <v>41492</v>
      </c>
      <c r="L55" s="17" t="s">
        <v>41493</v>
      </c>
      <c r="M55" s="18">
        <v>4752000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4" customHeight="1" x14ac:dyDescent="0.25">
      <c r="A56" s="13">
        <v>50</v>
      </c>
      <c r="B56" s="13" t="s">
        <v>41494</v>
      </c>
      <c r="C56" s="13" t="s">
        <v>3917</v>
      </c>
      <c r="D56" s="14" t="s">
        <v>3918</v>
      </c>
      <c r="E56" s="15" t="s">
        <v>93</v>
      </c>
      <c r="F56" s="13" t="s">
        <v>3919</v>
      </c>
      <c r="G56" s="16" t="s">
        <v>491</v>
      </c>
      <c r="H56" s="13" t="s">
        <v>259</v>
      </c>
      <c r="I56" s="13" t="s">
        <v>41324</v>
      </c>
      <c r="J56" s="13" t="s">
        <v>41324</v>
      </c>
      <c r="K56" s="13" t="s">
        <v>41495</v>
      </c>
      <c r="L56" s="17" t="s">
        <v>41496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4" customHeight="1" x14ac:dyDescent="0.25">
      <c r="A57" s="13">
        <v>51</v>
      </c>
      <c r="B57" s="13" t="s">
        <v>41497</v>
      </c>
      <c r="C57" s="13" t="s">
        <v>41498</v>
      </c>
      <c r="D57" s="14" t="s">
        <v>41499</v>
      </c>
      <c r="E57" s="15" t="s">
        <v>868</v>
      </c>
      <c r="F57" s="13" t="s">
        <v>15056</v>
      </c>
      <c r="G57" s="16" t="s">
        <v>2957</v>
      </c>
      <c r="H57" s="13" t="s">
        <v>259</v>
      </c>
      <c r="I57" s="13" t="s">
        <v>41324</v>
      </c>
      <c r="J57" s="13" t="s">
        <v>41324</v>
      </c>
      <c r="K57" s="13" t="s">
        <v>41500</v>
      </c>
      <c r="L57" s="17" t="s">
        <v>41501</v>
      </c>
      <c r="M57" s="18">
        <v>5129000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4" customHeight="1" x14ac:dyDescent="0.25">
      <c r="A58" s="13">
        <v>52</v>
      </c>
      <c r="B58" s="13" t="s">
        <v>41502</v>
      </c>
      <c r="C58" s="13" t="s">
        <v>372</v>
      </c>
      <c r="D58" s="14" t="s">
        <v>373</v>
      </c>
      <c r="E58" s="15" t="s">
        <v>374</v>
      </c>
      <c r="F58" s="13" t="s">
        <v>375</v>
      </c>
      <c r="G58" s="16" t="s">
        <v>30</v>
      </c>
      <c r="H58" s="13" t="s">
        <v>259</v>
      </c>
      <c r="I58" s="13" t="s">
        <v>41324</v>
      </c>
      <c r="J58" s="13" t="s">
        <v>41324</v>
      </c>
      <c r="K58" s="13" t="s">
        <v>41503</v>
      </c>
      <c r="L58" s="17" t="s">
        <v>41504</v>
      </c>
      <c r="M58" s="18">
        <v>5575000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4" customHeight="1" x14ac:dyDescent="0.25">
      <c r="A59" s="13">
        <v>53</v>
      </c>
      <c r="B59" s="13" t="s">
        <v>41505</v>
      </c>
      <c r="C59" s="13" t="s">
        <v>18663</v>
      </c>
      <c r="D59" s="14" t="s">
        <v>1573</v>
      </c>
      <c r="E59" s="15" t="s">
        <v>909</v>
      </c>
      <c r="F59" s="13" t="s">
        <v>7498</v>
      </c>
      <c r="G59" s="16" t="s">
        <v>5992</v>
      </c>
      <c r="H59" s="13" t="s">
        <v>259</v>
      </c>
      <c r="I59" s="13" t="s">
        <v>41324</v>
      </c>
      <c r="J59" s="13" t="s">
        <v>41324</v>
      </c>
      <c r="K59" s="13" t="s">
        <v>41506</v>
      </c>
      <c r="L59" s="17" t="s">
        <v>41507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4" customHeight="1" x14ac:dyDescent="0.25">
      <c r="A60" s="13">
        <v>54</v>
      </c>
      <c r="B60" s="13" t="s">
        <v>41508</v>
      </c>
      <c r="C60" s="13" t="s">
        <v>41509</v>
      </c>
      <c r="D60" s="14" t="s">
        <v>1274</v>
      </c>
      <c r="E60" s="15" t="s">
        <v>3724</v>
      </c>
      <c r="F60" s="13" t="s">
        <v>41510</v>
      </c>
      <c r="G60" s="16" t="s">
        <v>95</v>
      </c>
      <c r="H60" s="13" t="s">
        <v>259</v>
      </c>
      <c r="I60" s="13" t="s">
        <v>41324</v>
      </c>
      <c r="J60" s="13" t="s">
        <v>41324</v>
      </c>
      <c r="K60" s="13" t="s">
        <v>41511</v>
      </c>
      <c r="L60" s="17" t="s">
        <v>41512</v>
      </c>
      <c r="M60" s="18">
        <v>5129000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4" customHeight="1" x14ac:dyDescent="0.25">
      <c r="A61" s="13">
        <v>55</v>
      </c>
      <c r="B61" s="13" t="s">
        <v>41513</v>
      </c>
      <c r="C61" s="13" t="s">
        <v>41514</v>
      </c>
      <c r="D61" s="14" t="s">
        <v>41515</v>
      </c>
      <c r="E61" s="15" t="s">
        <v>497</v>
      </c>
      <c r="F61" s="13" t="s">
        <v>3688</v>
      </c>
      <c r="G61" s="16" t="s">
        <v>804</v>
      </c>
      <c r="H61" s="13" t="s">
        <v>259</v>
      </c>
      <c r="I61" s="13" t="s">
        <v>41324</v>
      </c>
      <c r="J61" s="13" t="s">
        <v>41324</v>
      </c>
      <c r="K61" s="13" t="s">
        <v>41516</v>
      </c>
      <c r="L61" s="17" t="s">
        <v>41517</v>
      </c>
      <c r="M61" s="18">
        <v>5632000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" customHeight="1" x14ac:dyDescent="0.25">
      <c r="A62" s="13">
        <v>56</v>
      </c>
      <c r="B62" s="13" t="s">
        <v>41518</v>
      </c>
      <c r="C62" s="13" t="s">
        <v>41519</v>
      </c>
      <c r="D62" s="14" t="s">
        <v>1344</v>
      </c>
      <c r="E62" s="15" t="s">
        <v>2336</v>
      </c>
      <c r="F62" s="13" t="s">
        <v>41361</v>
      </c>
      <c r="G62" s="16" t="s">
        <v>3658</v>
      </c>
      <c r="H62" s="13" t="s">
        <v>259</v>
      </c>
      <c r="I62" s="13" t="s">
        <v>41324</v>
      </c>
      <c r="J62" s="13" t="s">
        <v>41324</v>
      </c>
      <c r="K62" s="13" t="s">
        <v>41520</v>
      </c>
      <c r="L62" s="17" t="s">
        <v>41521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" customHeight="1" x14ac:dyDescent="0.25">
      <c r="A63" s="13">
        <v>57</v>
      </c>
      <c r="B63" s="13" t="s">
        <v>41522</v>
      </c>
      <c r="C63" s="13" t="s">
        <v>5308</v>
      </c>
      <c r="D63" s="14" t="s">
        <v>5309</v>
      </c>
      <c r="E63" s="15" t="s">
        <v>33</v>
      </c>
      <c r="F63" s="13" t="s">
        <v>5310</v>
      </c>
      <c r="G63" s="16" t="s">
        <v>982</v>
      </c>
      <c r="H63" s="13" t="s">
        <v>259</v>
      </c>
      <c r="I63" s="13" t="s">
        <v>41324</v>
      </c>
      <c r="J63" s="13" t="s">
        <v>41324</v>
      </c>
      <c r="K63" s="13" t="s">
        <v>41523</v>
      </c>
      <c r="L63" s="17" t="s">
        <v>41524</v>
      </c>
      <c r="M63" s="18">
        <v>5129000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4" customHeight="1" x14ac:dyDescent="0.25">
      <c r="A64" s="13">
        <v>58</v>
      </c>
      <c r="B64" s="13" t="s">
        <v>41525</v>
      </c>
      <c r="C64" s="13" t="s">
        <v>41526</v>
      </c>
      <c r="D64" s="14" t="s">
        <v>484</v>
      </c>
      <c r="E64" s="15" t="s">
        <v>1444</v>
      </c>
      <c r="F64" s="13" t="s">
        <v>40269</v>
      </c>
      <c r="G64" s="16" t="s">
        <v>2251</v>
      </c>
      <c r="H64" s="13" t="s">
        <v>259</v>
      </c>
      <c r="I64" s="13" t="s">
        <v>41324</v>
      </c>
      <c r="J64" s="13" t="s">
        <v>41324</v>
      </c>
      <c r="K64" s="13" t="s">
        <v>41527</v>
      </c>
      <c r="L64" s="17" t="s">
        <v>41528</v>
      </c>
      <c r="M64" s="18">
        <v>5632000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" customHeight="1" x14ac:dyDescent="0.25">
      <c r="A65" s="13">
        <v>59</v>
      </c>
      <c r="B65" s="13" t="s">
        <v>41529</v>
      </c>
      <c r="C65" s="13" t="s">
        <v>8083</v>
      </c>
      <c r="D65" s="14" t="s">
        <v>8084</v>
      </c>
      <c r="E65" s="15" t="s">
        <v>367</v>
      </c>
      <c r="F65" s="13" t="s">
        <v>6482</v>
      </c>
      <c r="G65" s="16" t="s">
        <v>6511</v>
      </c>
      <c r="H65" s="13" t="s">
        <v>259</v>
      </c>
      <c r="I65" s="13" t="s">
        <v>41324</v>
      </c>
      <c r="J65" s="13" t="s">
        <v>41324</v>
      </c>
      <c r="K65" s="13" t="s">
        <v>41530</v>
      </c>
      <c r="L65" s="17" t="s">
        <v>41531</v>
      </c>
      <c r="M65" s="18">
        <v>3584000</v>
      </c>
      <c r="N65" s="19"/>
      <c r="O65" s="20" t="str">
        <f t="shared" si="0"/>
        <v>C1</v>
      </c>
      <c r="R65" s="21" t="str">
        <f t="shared" si="1"/>
        <v>C1</v>
      </c>
    </row>
    <row r="66" spans="1:18" ht="24" customHeight="1" x14ac:dyDescent="0.25">
      <c r="A66" s="13">
        <v>60</v>
      </c>
      <c r="B66" s="13" t="s">
        <v>41532</v>
      </c>
      <c r="C66" s="13" t="s">
        <v>41533</v>
      </c>
      <c r="D66" s="14" t="s">
        <v>1498</v>
      </c>
      <c r="E66" s="15" t="s">
        <v>1900</v>
      </c>
      <c r="F66" s="13" t="s">
        <v>12880</v>
      </c>
      <c r="G66" s="16" t="s">
        <v>5128</v>
      </c>
      <c r="H66" s="13" t="s">
        <v>259</v>
      </c>
      <c r="I66" s="13" t="s">
        <v>41324</v>
      </c>
      <c r="J66" s="13" t="s">
        <v>41324</v>
      </c>
      <c r="K66" s="13" t="s">
        <v>41534</v>
      </c>
      <c r="L66" s="17" t="s">
        <v>41535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" customHeight="1" x14ac:dyDescent="0.25">
      <c r="A67" s="13">
        <v>61</v>
      </c>
      <c r="B67" s="13" t="s">
        <v>41536</v>
      </c>
      <c r="C67" s="13" t="s">
        <v>2747</v>
      </c>
      <c r="D67" s="14" t="s">
        <v>2748</v>
      </c>
      <c r="E67" s="15" t="s">
        <v>122</v>
      </c>
      <c r="F67" s="13" t="s">
        <v>1826</v>
      </c>
      <c r="G67" s="16" t="s">
        <v>479</v>
      </c>
      <c r="H67" s="13" t="s">
        <v>259</v>
      </c>
      <c r="I67" s="13" t="s">
        <v>41324</v>
      </c>
      <c r="J67" s="13" t="s">
        <v>41324</v>
      </c>
      <c r="K67" s="13" t="s">
        <v>41537</v>
      </c>
      <c r="L67" s="17" t="s">
        <v>41538</v>
      </c>
      <c r="M67" s="18">
        <v>5352000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4" customHeight="1" x14ac:dyDescent="0.25">
      <c r="A68" s="13">
        <v>62</v>
      </c>
      <c r="B68" s="13" t="s">
        <v>41539</v>
      </c>
      <c r="C68" s="13" t="s">
        <v>13413</v>
      </c>
      <c r="D68" s="14" t="s">
        <v>2172</v>
      </c>
      <c r="E68" s="15" t="s">
        <v>868</v>
      </c>
      <c r="F68" s="13" t="s">
        <v>8576</v>
      </c>
      <c r="G68" s="16" t="s">
        <v>6399</v>
      </c>
      <c r="H68" s="13" t="s">
        <v>259</v>
      </c>
      <c r="I68" s="13" t="s">
        <v>41324</v>
      </c>
      <c r="J68" s="13" t="s">
        <v>41324</v>
      </c>
      <c r="K68" s="13" t="s">
        <v>41540</v>
      </c>
      <c r="L68" s="17" t="s">
        <v>41541</v>
      </c>
      <c r="M68" s="18">
        <v>3584000</v>
      </c>
      <c r="N68" s="19"/>
      <c r="O68" s="20" t="str">
        <f t="shared" si="0"/>
        <v>C1</v>
      </c>
      <c r="R68" s="21" t="str">
        <f t="shared" si="1"/>
        <v>C1</v>
      </c>
    </row>
    <row r="69" spans="1:18" ht="24" customHeight="1" x14ac:dyDescent="0.25">
      <c r="A69" s="13">
        <v>63</v>
      </c>
      <c r="B69" s="13"/>
      <c r="C69" s="13"/>
      <c r="D69" s="14"/>
      <c r="E69" s="15"/>
      <c r="F69" s="13"/>
      <c r="G69" s="16"/>
      <c r="H69" s="13"/>
      <c r="I69" s="13"/>
      <c r="J69" s="13"/>
      <c r="K69" s="13"/>
      <c r="L69" s="17" t="s">
        <v>42134</v>
      </c>
      <c r="M69" s="18"/>
      <c r="N69" s="19" t="s">
        <v>8787</v>
      </c>
      <c r="O69" s="20"/>
      <c r="R69" s="21"/>
    </row>
    <row r="70" spans="1:18" ht="24" customHeight="1" x14ac:dyDescent="0.25">
      <c r="A70" s="13">
        <v>64</v>
      </c>
      <c r="B70" s="13" t="s">
        <v>41542</v>
      </c>
      <c r="C70" s="13" t="s">
        <v>41543</v>
      </c>
      <c r="D70" s="14" t="s">
        <v>302</v>
      </c>
      <c r="E70" s="15" t="s">
        <v>326</v>
      </c>
      <c r="F70" s="13" t="s">
        <v>2483</v>
      </c>
      <c r="G70" s="16" t="s">
        <v>5275</v>
      </c>
      <c r="H70" s="13" t="s">
        <v>259</v>
      </c>
      <c r="I70" s="13" t="s">
        <v>41324</v>
      </c>
      <c r="J70" s="13" t="s">
        <v>41324</v>
      </c>
      <c r="K70" s="13" t="s">
        <v>41544</v>
      </c>
      <c r="L70" s="17" t="s">
        <v>41545</v>
      </c>
      <c r="M70" s="18">
        <v>5888000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4" customHeight="1" x14ac:dyDescent="0.25">
      <c r="A71" s="13">
        <v>65</v>
      </c>
      <c r="B71" s="13" t="s">
        <v>41546</v>
      </c>
      <c r="C71" s="13" t="s">
        <v>28346</v>
      </c>
      <c r="D71" s="14" t="s">
        <v>1514</v>
      </c>
      <c r="E71" s="15" t="s">
        <v>256</v>
      </c>
      <c r="F71" s="13" t="s">
        <v>7282</v>
      </c>
      <c r="G71" s="16" t="s">
        <v>6574</v>
      </c>
      <c r="H71" s="13" t="s">
        <v>259</v>
      </c>
      <c r="I71" s="13" t="s">
        <v>41324</v>
      </c>
      <c r="J71" s="13" t="s">
        <v>41324</v>
      </c>
      <c r="K71" s="13" t="s">
        <v>41547</v>
      </c>
      <c r="L71" s="17" t="s">
        <v>41548</v>
      </c>
      <c r="M71" s="18">
        <v>4608000</v>
      </c>
      <c r="N71" s="19"/>
      <c r="O71" s="20" t="str">
        <f t="shared" si="0"/>
        <v>C1</v>
      </c>
      <c r="R71" s="21" t="str">
        <f t="shared" si="1"/>
        <v>C1</v>
      </c>
    </row>
    <row r="72" spans="1:18" ht="24" customHeight="1" x14ac:dyDescent="0.25">
      <c r="A72" s="13">
        <v>66</v>
      </c>
      <c r="B72" s="13" t="s">
        <v>41549</v>
      </c>
      <c r="C72" s="13" t="s">
        <v>41550</v>
      </c>
      <c r="D72" s="14" t="s">
        <v>394</v>
      </c>
      <c r="E72" s="15" t="s">
        <v>15</v>
      </c>
      <c r="F72" s="13" t="s">
        <v>22358</v>
      </c>
      <c r="G72" s="16" t="s">
        <v>31447</v>
      </c>
      <c r="H72" s="13" t="s">
        <v>259</v>
      </c>
      <c r="I72" s="13" t="s">
        <v>41324</v>
      </c>
      <c r="J72" s="13" t="s">
        <v>41324</v>
      </c>
      <c r="K72" s="13" t="s">
        <v>41551</v>
      </c>
      <c r="L72" s="17" t="s">
        <v>41552</v>
      </c>
      <c r="M72" s="18">
        <v>5129000</v>
      </c>
      <c r="N72" s="19"/>
      <c r="O72" s="20" t="str">
        <f t="shared" si="0"/>
        <v>T4</v>
      </c>
      <c r="R72" s="21" t="str">
        <f t="shared" si="1"/>
        <v>NH 18-19T4</v>
      </c>
    </row>
    <row r="73" spans="1:18" ht="24" customHeight="1" x14ac:dyDescent="0.25">
      <c r="A73" s="13">
        <v>67</v>
      </c>
      <c r="B73" s="13" t="s">
        <v>41553</v>
      </c>
      <c r="C73" s="13" t="s">
        <v>20225</v>
      </c>
      <c r="D73" s="14" t="s">
        <v>20226</v>
      </c>
      <c r="E73" s="15" t="s">
        <v>1351</v>
      </c>
      <c r="F73" s="13" t="s">
        <v>8553</v>
      </c>
      <c r="G73" s="16" t="s">
        <v>8062</v>
      </c>
      <c r="H73" s="13" t="s">
        <v>259</v>
      </c>
      <c r="I73" s="13" t="s">
        <v>41324</v>
      </c>
      <c r="J73" s="13" t="s">
        <v>41324</v>
      </c>
      <c r="K73" s="13" t="s">
        <v>41554</v>
      </c>
      <c r="L73" s="17" t="s">
        <v>41555</v>
      </c>
      <c r="M73" s="18">
        <v>4096000</v>
      </c>
      <c r="N73" s="19"/>
      <c r="O73" s="20" t="str">
        <f t="shared" si="0"/>
        <v>C1</v>
      </c>
      <c r="R73" s="21" t="str">
        <f t="shared" si="1"/>
        <v>C1</v>
      </c>
    </row>
    <row r="74" spans="1:18" ht="24" customHeight="1" x14ac:dyDescent="0.25">
      <c r="A74" s="13">
        <v>68</v>
      </c>
      <c r="B74" s="13" t="s">
        <v>41556</v>
      </c>
      <c r="C74" s="13" t="s">
        <v>20230</v>
      </c>
      <c r="D74" s="14" t="s">
        <v>20231</v>
      </c>
      <c r="E74" s="15" t="s">
        <v>20232</v>
      </c>
      <c r="F74" s="13" t="s">
        <v>12215</v>
      </c>
      <c r="G74" s="16" t="s">
        <v>8062</v>
      </c>
      <c r="H74" s="13" t="s">
        <v>259</v>
      </c>
      <c r="I74" s="13" t="s">
        <v>41324</v>
      </c>
      <c r="J74" s="13" t="s">
        <v>41324</v>
      </c>
      <c r="K74" s="13" t="s">
        <v>41557</v>
      </c>
      <c r="L74" s="17" t="s">
        <v>41558</v>
      </c>
      <c r="M74" s="18">
        <v>4096000</v>
      </c>
      <c r="N74" s="19"/>
      <c r="O74" s="20" t="str">
        <f t="shared" si="0"/>
        <v>C1</v>
      </c>
      <c r="R74" s="21" t="str">
        <f t="shared" si="1"/>
        <v>C1</v>
      </c>
    </row>
    <row r="75" spans="1:18" ht="24" customHeight="1" x14ac:dyDescent="0.25">
      <c r="A75" s="13">
        <v>69</v>
      </c>
      <c r="B75" s="13" t="s">
        <v>41559</v>
      </c>
      <c r="C75" s="13" t="s">
        <v>3019</v>
      </c>
      <c r="D75" s="14" t="s">
        <v>3020</v>
      </c>
      <c r="E75" s="15" t="s">
        <v>3021</v>
      </c>
      <c r="F75" s="13" t="s">
        <v>60</v>
      </c>
      <c r="G75" s="16" t="s">
        <v>27</v>
      </c>
      <c r="H75" s="13" t="s">
        <v>259</v>
      </c>
      <c r="I75" s="13" t="s">
        <v>41324</v>
      </c>
      <c r="J75" s="13" t="s">
        <v>41324</v>
      </c>
      <c r="K75" s="13" t="s">
        <v>41560</v>
      </c>
      <c r="L75" s="17" t="s">
        <v>41561</v>
      </c>
      <c r="M75" s="18">
        <v>6244000</v>
      </c>
      <c r="N75" s="19"/>
      <c r="O75" s="20" t="str">
        <f t="shared" si="0"/>
        <v>T4</v>
      </c>
      <c r="R75" s="21" t="str">
        <f t="shared" si="1"/>
        <v>NH 18-19T4</v>
      </c>
    </row>
    <row r="76" spans="1:18" ht="24" customHeight="1" x14ac:dyDescent="0.25">
      <c r="A76" s="13">
        <v>70</v>
      </c>
      <c r="B76" s="13" t="s">
        <v>41562</v>
      </c>
      <c r="C76" s="13" t="s">
        <v>41563</v>
      </c>
      <c r="D76" s="14" t="s">
        <v>1039</v>
      </c>
      <c r="E76" s="15" t="s">
        <v>1282</v>
      </c>
      <c r="F76" s="13" t="s">
        <v>11036</v>
      </c>
      <c r="G76" s="16" t="s">
        <v>6639</v>
      </c>
      <c r="H76" s="13" t="s">
        <v>259</v>
      </c>
      <c r="I76" s="13" t="s">
        <v>41324</v>
      </c>
      <c r="J76" s="13" t="s">
        <v>41324</v>
      </c>
      <c r="K76" s="13" t="s">
        <v>41564</v>
      </c>
      <c r="L76" s="17" t="s">
        <v>41565</v>
      </c>
      <c r="M76" s="18">
        <v>5120000</v>
      </c>
      <c r="N76" s="19"/>
      <c r="O76" s="20" t="str">
        <f t="shared" ref="O76:O140" si="2">MID(G76,3,FIND("-",G76,1)-3)&amp;IF(MID(G76,3,5)="CĐ-LT","LT","")</f>
        <v>C1</v>
      </c>
      <c r="R76" s="21" t="str">
        <f t="shared" ref="R76:R140" si="3">IF(LEFT(G76,2)="18","NH 18-19","")&amp;O76</f>
        <v>NH 18-19C1</v>
      </c>
    </row>
    <row r="77" spans="1:18" ht="24" customHeight="1" x14ac:dyDescent="0.25">
      <c r="A77" s="13">
        <v>71</v>
      </c>
      <c r="B77" s="13" t="s">
        <v>41566</v>
      </c>
      <c r="C77" s="13" t="s">
        <v>41567</v>
      </c>
      <c r="D77" s="14" t="s">
        <v>107</v>
      </c>
      <c r="E77" s="15" t="s">
        <v>22145</v>
      </c>
      <c r="F77" s="13" t="s">
        <v>38186</v>
      </c>
      <c r="G77" s="16" t="s">
        <v>12025</v>
      </c>
      <c r="H77" s="13" t="s">
        <v>259</v>
      </c>
      <c r="I77" s="13" t="s">
        <v>41324</v>
      </c>
      <c r="J77" s="13" t="s">
        <v>41324</v>
      </c>
      <c r="K77" s="13" t="s">
        <v>41568</v>
      </c>
      <c r="L77" s="17" t="s">
        <v>41569</v>
      </c>
      <c r="M77" s="18">
        <v>5120000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" customHeight="1" x14ac:dyDescent="0.25">
      <c r="A78" s="13">
        <v>72</v>
      </c>
      <c r="B78" s="13" t="s">
        <v>41570</v>
      </c>
      <c r="C78" s="13" t="s">
        <v>41571</v>
      </c>
      <c r="D78" s="14" t="s">
        <v>7623</v>
      </c>
      <c r="E78" s="15" t="s">
        <v>10312</v>
      </c>
      <c r="F78" s="13" t="s">
        <v>5011</v>
      </c>
      <c r="G78" s="16" t="s">
        <v>12025</v>
      </c>
      <c r="H78" s="13" t="s">
        <v>259</v>
      </c>
      <c r="I78" s="13" t="s">
        <v>41324</v>
      </c>
      <c r="J78" s="13" t="s">
        <v>41324</v>
      </c>
      <c r="K78" s="13" t="s">
        <v>41572</v>
      </c>
      <c r="L78" s="17" t="s">
        <v>41573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" customHeight="1" x14ac:dyDescent="0.25">
      <c r="A79" s="13">
        <v>73</v>
      </c>
      <c r="B79" s="13" t="s">
        <v>41574</v>
      </c>
      <c r="C79" s="13" t="s">
        <v>41575</v>
      </c>
      <c r="D79" s="14" t="s">
        <v>4860</v>
      </c>
      <c r="E79" s="15" t="s">
        <v>2336</v>
      </c>
      <c r="F79" s="13" t="s">
        <v>4536</v>
      </c>
      <c r="G79" s="16" t="s">
        <v>5128</v>
      </c>
      <c r="H79" s="13" t="s">
        <v>259</v>
      </c>
      <c r="I79" s="13" t="s">
        <v>41324</v>
      </c>
      <c r="J79" s="13" t="s">
        <v>41324</v>
      </c>
      <c r="K79" s="13" t="s">
        <v>41576</v>
      </c>
      <c r="L79" s="17" t="s">
        <v>41577</v>
      </c>
      <c r="M79" s="18">
        <v>5120000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4" customHeight="1" x14ac:dyDescent="0.25">
      <c r="A80" s="13">
        <v>74</v>
      </c>
      <c r="B80" s="13" t="s">
        <v>41578</v>
      </c>
      <c r="C80" s="13" t="s">
        <v>41579</v>
      </c>
      <c r="D80" s="14" t="s">
        <v>345</v>
      </c>
      <c r="E80" s="15" t="s">
        <v>1006</v>
      </c>
      <c r="F80" s="13" t="s">
        <v>38699</v>
      </c>
      <c r="G80" s="16" t="s">
        <v>6639</v>
      </c>
      <c r="H80" s="13" t="s">
        <v>259</v>
      </c>
      <c r="I80" s="13" t="s">
        <v>41324</v>
      </c>
      <c r="J80" s="13" t="s">
        <v>41324</v>
      </c>
      <c r="K80" s="13" t="s">
        <v>41580</v>
      </c>
      <c r="L80" s="17" t="s">
        <v>41581</v>
      </c>
      <c r="M80" s="18">
        <v>5120000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" customHeight="1" x14ac:dyDescent="0.25">
      <c r="A81" s="13">
        <v>75</v>
      </c>
      <c r="B81" s="13" t="s">
        <v>41582</v>
      </c>
      <c r="C81" s="13" t="s">
        <v>41583</v>
      </c>
      <c r="D81" s="14" t="s">
        <v>41584</v>
      </c>
      <c r="E81" s="15" t="s">
        <v>169</v>
      </c>
      <c r="F81" s="13" t="s">
        <v>3796</v>
      </c>
      <c r="G81" s="16" t="s">
        <v>3994</v>
      </c>
      <c r="H81" s="13" t="s">
        <v>259</v>
      </c>
      <c r="I81" s="13" t="s">
        <v>41324</v>
      </c>
      <c r="J81" s="13" t="s">
        <v>41324</v>
      </c>
      <c r="K81" s="13" t="s">
        <v>41585</v>
      </c>
      <c r="L81" s="17" t="s">
        <v>41586</v>
      </c>
      <c r="M81" s="18">
        <v>4752000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4" customHeight="1" x14ac:dyDescent="0.25">
      <c r="A82" s="13">
        <v>76</v>
      </c>
      <c r="B82" s="13" t="s">
        <v>41587</v>
      </c>
      <c r="C82" s="13" t="s">
        <v>41588</v>
      </c>
      <c r="D82" s="14" t="s">
        <v>107</v>
      </c>
      <c r="E82" s="15" t="s">
        <v>374</v>
      </c>
      <c r="F82" s="13" t="s">
        <v>7940</v>
      </c>
      <c r="G82" s="16" t="s">
        <v>6639</v>
      </c>
      <c r="H82" s="13" t="s">
        <v>259</v>
      </c>
      <c r="I82" s="13" t="s">
        <v>41324</v>
      </c>
      <c r="J82" s="13" t="s">
        <v>41324</v>
      </c>
      <c r="K82" s="13" t="s">
        <v>41589</v>
      </c>
      <c r="L82" s="17" t="s">
        <v>41590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41591</v>
      </c>
      <c r="C83" s="13" t="s">
        <v>41592</v>
      </c>
      <c r="D83" s="14" t="s">
        <v>41593</v>
      </c>
      <c r="E83" s="15" t="s">
        <v>644</v>
      </c>
      <c r="F83" s="13" t="s">
        <v>31495</v>
      </c>
      <c r="G83" s="16" t="s">
        <v>2862</v>
      </c>
      <c r="H83" s="13" t="s">
        <v>259</v>
      </c>
      <c r="I83" s="13" t="s">
        <v>41324</v>
      </c>
      <c r="J83" s="13" t="s">
        <v>41324</v>
      </c>
      <c r="K83" s="13" t="s">
        <v>41594</v>
      </c>
      <c r="L83" s="17" t="s">
        <v>41595</v>
      </c>
      <c r="M83" s="18">
        <v>5575000</v>
      </c>
      <c r="N83" s="19"/>
      <c r="O83" s="20" t="str">
        <f t="shared" si="2"/>
        <v>T4</v>
      </c>
      <c r="R83" s="21" t="str">
        <f t="shared" si="3"/>
        <v>NH 18-19T4</v>
      </c>
    </row>
    <row r="84" spans="1:18" ht="24" customHeight="1" x14ac:dyDescent="0.25">
      <c r="A84" s="13">
        <v>78</v>
      </c>
      <c r="B84" s="13" t="s">
        <v>41596</v>
      </c>
      <c r="C84" s="13" t="s">
        <v>5666</v>
      </c>
      <c r="D84" s="14" t="s">
        <v>3582</v>
      </c>
      <c r="E84" s="15" t="s">
        <v>1314</v>
      </c>
      <c r="F84" s="13" t="s">
        <v>5667</v>
      </c>
      <c r="G84" s="16" t="s">
        <v>5275</v>
      </c>
      <c r="H84" s="13" t="s">
        <v>259</v>
      </c>
      <c r="I84" s="13" t="s">
        <v>41324</v>
      </c>
      <c r="J84" s="13" t="s">
        <v>41324</v>
      </c>
      <c r="K84" s="13" t="s">
        <v>41597</v>
      </c>
      <c r="L84" s="17" t="s">
        <v>41598</v>
      </c>
      <c r="M84" s="18">
        <v>5888000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" customHeight="1" x14ac:dyDescent="0.25">
      <c r="A85" s="13">
        <v>79</v>
      </c>
      <c r="B85" s="13" t="s">
        <v>41599</v>
      </c>
      <c r="C85" s="13" t="s">
        <v>23757</v>
      </c>
      <c r="D85" s="14" t="s">
        <v>23758</v>
      </c>
      <c r="E85" s="15" t="s">
        <v>23759</v>
      </c>
      <c r="F85" s="13" t="s">
        <v>23760</v>
      </c>
      <c r="G85" s="16" t="s">
        <v>15259</v>
      </c>
      <c r="H85" s="13" t="s">
        <v>259</v>
      </c>
      <c r="I85" s="13" t="s">
        <v>41324</v>
      </c>
      <c r="J85" s="13" t="s">
        <v>41324</v>
      </c>
      <c r="K85" s="13" t="s">
        <v>41600</v>
      </c>
      <c r="L85" s="17" t="s">
        <v>41601</v>
      </c>
      <c r="M85" s="18">
        <v>2850000</v>
      </c>
      <c r="N85" s="19"/>
      <c r="O85" s="20" t="str">
        <f t="shared" si="2"/>
        <v>TCN</v>
      </c>
      <c r="R85" s="21" t="str">
        <f t="shared" si="3"/>
        <v>TCN</v>
      </c>
    </row>
    <row r="86" spans="1:18" ht="24" customHeight="1" x14ac:dyDescent="0.25">
      <c r="A86" s="13">
        <v>80</v>
      </c>
      <c r="B86" s="13" t="s">
        <v>41602</v>
      </c>
      <c r="C86" s="13" t="s">
        <v>41603</v>
      </c>
      <c r="D86" s="14" t="s">
        <v>10310</v>
      </c>
      <c r="E86" s="15" t="s">
        <v>34</v>
      </c>
      <c r="F86" s="13" t="s">
        <v>471</v>
      </c>
      <c r="G86" s="16" t="s">
        <v>389</v>
      </c>
      <c r="H86" s="13" t="s">
        <v>259</v>
      </c>
      <c r="I86" s="13" t="s">
        <v>41324</v>
      </c>
      <c r="J86" s="13" t="s">
        <v>41324</v>
      </c>
      <c r="K86" s="13" t="s">
        <v>41604</v>
      </c>
      <c r="L86" s="17" t="s">
        <v>41605</v>
      </c>
      <c r="M86" s="18">
        <v>4370000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4" customHeight="1" x14ac:dyDescent="0.25">
      <c r="A87" s="13">
        <v>81</v>
      </c>
      <c r="B87" s="13" t="s">
        <v>41606</v>
      </c>
      <c r="C87" s="13" t="s">
        <v>41607</v>
      </c>
      <c r="D87" s="14" t="s">
        <v>184</v>
      </c>
      <c r="E87" s="15" t="s">
        <v>22</v>
      </c>
      <c r="F87" s="13" t="s">
        <v>14448</v>
      </c>
      <c r="G87" s="16" t="s">
        <v>3433</v>
      </c>
      <c r="H87" s="13" t="s">
        <v>259</v>
      </c>
      <c r="I87" s="13" t="s">
        <v>41324</v>
      </c>
      <c r="J87" s="13" t="s">
        <v>41324</v>
      </c>
      <c r="K87" s="13" t="s">
        <v>41608</v>
      </c>
      <c r="L87" s="17" t="s">
        <v>41609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" customHeight="1" x14ac:dyDescent="0.25">
      <c r="A88" s="13">
        <v>82</v>
      </c>
      <c r="B88" s="13" t="s">
        <v>41610</v>
      </c>
      <c r="C88" s="13" t="s">
        <v>41611</v>
      </c>
      <c r="D88" s="14" t="s">
        <v>39614</v>
      </c>
      <c r="E88" s="15" t="s">
        <v>868</v>
      </c>
      <c r="F88" s="13" t="s">
        <v>1541</v>
      </c>
      <c r="G88" s="16" t="s">
        <v>2845</v>
      </c>
      <c r="H88" s="13" t="s">
        <v>259</v>
      </c>
      <c r="I88" s="13" t="s">
        <v>41324</v>
      </c>
      <c r="J88" s="13" t="s">
        <v>41324</v>
      </c>
      <c r="K88" s="13" t="s">
        <v>41612</v>
      </c>
      <c r="L88" s="17" t="s">
        <v>41613</v>
      </c>
      <c r="M88" s="18">
        <v>6690000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4" customHeight="1" x14ac:dyDescent="0.25">
      <c r="A89" s="13">
        <v>83</v>
      </c>
      <c r="B89" s="13" t="s">
        <v>41614</v>
      </c>
      <c r="C89" s="13" t="s">
        <v>10814</v>
      </c>
      <c r="D89" s="14" t="s">
        <v>1344</v>
      </c>
      <c r="E89" s="15" t="s">
        <v>154</v>
      </c>
      <c r="F89" s="13" t="s">
        <v>10102</v>
      </c>
      <c r="G89" s="16" t="s">
        <v>6399</v>
      </c>
      <c r="H89" s="13" t="s">
        <v>259</v>
      </c>
      <c r="I89" s="13" t="s">
        <v>41324</v>
      </c>
      <c r="J89" s="13" t="s">
        <v>41324</v>
      </c>
      <c r="K89" s="13" t="s">
        <v>41615</v>
      </c>
      <c r="L89" s="17" t="s">
        <v>41616</v>
      </c>
      <c r="M89" s="18">
        <v>3584000</v>
      </c>
      <c r="N89" s="19"/>
      <c r="O89" s="20" t="str">
        <f t="shared" si="2"/>
        <v>C1</v>
      </c>
      <c r="R89" s="21" t="str">
        <f t="shared" si="3"/>
        <v>C1</v>
      </c>
    </row>
    <row r="90" spans="1:18" ht="24" customHeight="1" x14ac:dyDescent="0.25">
      <c r="A90" s="13">
        <v>84</v>
      </c>
      <c r="B90" s="13" t="s">
        <v>41617</v>
      </c>
      <c r="C90" s="13" t="s">
        <v>12974</v>
      </c>
      <c r="D90" s="14" t="s">
        <v>12975</v>
      </c>
      <c r="E90" s="15" t="s">
        <v>988</v>
      </c>
      <c r="F90" s="13" t="s">
        <v>12466</v>
      </c>
      <c r="G90" s="16" t="s">
        <v>6399</v>
      </c>
      <c r="H90" s="13" t="s">
        <v>259</v>
      </c>
      <c r="I90" s="13" t="s">
        <v>41324</v>
      </c>
      <c r="J90" s="13" t="s">
        <v>41324</v>
      </c>
      <c r="K90" s="13" t="s">
        <v>41618</v>
      </c>
      <c r="L90" s="17" t="s">
        <v>41619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4" customHeight="1" x14ac:dyDescent="0.25">
      <c r="A91" s="13">
        <v>85</v>
      </c>
      <c r="B91" s="13" t="s">
        <v>41620</v>
      </c>
      <c r="C91" s="13" t="s">
        <v>41621</v>
      </c>
      <c r="D91" s="14" t="s">
        <v>6558</v>
      </c>
      <c r="E91" s="15" t="s">
        <v>1591</v>
      </c>
      <c r="F91" s="13" t="s">
        <v>5299</v>
      </c>
      <c r="G91" s="16" t="s">
        <v>5406</v>
      </c>
      <c r="H91" s="13" t="s">
        <v>259</v>
      </c>
      <c r="I91" s="13" t="s">
        <v>41324</v>
      </c>
      <c r="J91" s="13" t="s">
        <v>41324</v>
      </c>
      <c r="K91" s="13" t="s">
        <v>41622</v>
      </c>
      <c r="L91" s="17" t="s">
        <v>41623</v>
      </c>
      <c r="M91" s="18">
        <v>5120000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" customHeight="1" x14ac:dyDescent="0.25">
      <c r="A92" s="13">
        <v>86</v>
      </c>
      <c r="B92" s="13" t="s">
        <v>41624</v>
      </c>
      <c r="C92" s="13" t="s">
        <v>28923</v>
      </c>
      <c r="D92" s="14" t="s">
        <v>249</v>
      </c>
      <c r="E92" s="15" t="s">
        <v>604</v>
      </c>
      <c r="F92" s="13" t="s">
        <v>4485</v>
      </c>
      <c r="G92" s="16" t="s">
        <v>7116</v>
      </c>
      <c r="H92" s="13" t="s">
        <v>259</v>
      </c>
      <c r="I92" s="13" t="s">
        <v>41324</v>
      </c>
      <c r="J92" s="13" t="s">
        <v>41324</v>
      </c>
      <c r="K92" s="13" t="s">
        <v>41625</v>
      </c>
      <c r="L92" s="17" t="s">
        <v>41626</v>
      </c>
      <c r="M92" s="18">
        <v>3850000</v>
      </c>
      <c r="N92" s="19"/>
      <c r="O92" s="20" t="str">
        <f t="shared" si="2"/>
        <v>CĐN</v>
      </c>
      <c r="R92" s="21" t="str">
        <f t="shared" si="3"/>
        <v>CĐN</v>
      </c>
    </row>
    <row r="93" spans="1:18" ht="24" customHeight="1" x14ac:dyDescent="0.25">
      <c r="A93" s="13">
        <v>87</v>
      </c>
      <c r="B93" s="13" t="s">
        <v>41627</v>
      </c>
      <c r="C93" s="13" t="s">
        <v>41628</v>
      </c>
      <c r="D93" s="14" t="s">
        <v>107</v>
      </c>
      <c r="E93" s="15" t="s">
        <v>1968</v>
      </c>
      <c r="F93" s="13" t="s">
        <v>18807</v>
      </c>
      <c r="G93" s="16" t="s">
        <v>2862</v>
      </c>
      <c r="H93" s="13" t="s">
        <v>259</v>
      </c>
      <c r="I93" s="13" t="s">
        <v>41324</v>
      </c>
      <c r="J93" s="13" t="s">
        <v>41324</v>
      </c>
      <c r="K93" s="13" t="s">
        <v>41629</v>
      </c>
      <c r="L93" s="17" t="s">
        <v>41630</v>
      </c>
      <c r="M93" s="18">
        <v>5575000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4" customHeight="1" x14ac:dyDescent="0.25">
      <c r="A94" s="13">
        <v>88</v>
      </c>
      <c r="B94" s="13" t="s">
        <v>41631</v>
      </c>
      <c r="C94" s="13" t="s">
        <v>27054</v>
      </c>
      <c r="D94" s="14" t="s">
        <v>579</v>
      </c>
      <c r="E94" s="15" t="s">
        <v>33</v>
      </c>
      <c r="F94" s="13" t="s">
        <v>2250</v>
      </c>
      <c r="G94" s="16" t="s">
        <v>5836</v>
      </c>
      <c r="H94" s="13" t="s">
        <v>259</v>
      </c>
      <c r="I94" s="13" t="s">
        <v>41324</v>
      </c>
      <c r="J94" s="13" t="s">
        <v>41324</v>
      </c>
      <c r="K94" s="13" t="s">
        <v>41632</v>
      </c>
      <c r="L94" s="17" t="s">
        <v>41633</v>
      </c>
      <c r="M94" s="18">
        <v>3328000</v>
      </c>
      <c r="N94" s="19"/>
      <c r="O94" s="20" t="str">
        <f t="shared" si="2"/>
        <v>C1</v>
      </c>
      <c r="R94" s="21" t="str">
        <f t="shared" si="3"/>
        <v>C1</v>
      </c>
    </row>
    <row r="95" spans="1:18" ht="24" customHeight="1" x14ac:dyDescent="0.25">
      <c r="A95" s="13">
        <v>89</v>
      </c>
      <c r="B95" s="13" t="s">
        <v>41634</v>
      </c>
      <c r="C95" s="13" t="s">
        <v>22817</v>
      </c>
      <c r="D95" s="14" t="s">
        <v>6042</v>
      </c>
      <c r="E95" s="15" t="s">
        <v>26</v>
      </c>
      <c r="F95" s="13" t="s">
        <v>22818</v>
      </c>
      <c r="G95" s="16" t="s">
        <v>6995</v>
      </c>
      <c r="H95" s="13" t="s">
        <v>259</v>
      </c>
      <c r="I95" s="13" t="s">
        <v>41324</v>
      </c>
      <c r="J95" s="13" t="s">
        <v>41324</v>
      </c>
      <c r="K95" s="13" t="s">
        <v>41635</v>
      </c>
      <c r="L95" s="17" t="s">
        <v>41636</v>
      </c>
      <c r="M95" s="18">
        <v>4370000</v>
      </c>
      <c r="N95" s="19"/>
      <c r="O95" s="20" t="str">
        <f t="shared" si="2"/>
        <v>T4</v>
      </c>
      <c r="R95" s="21" t="str">
        <f t="shared" si="3"/>
        <v>T4</v>
      </c>
    </row>
    <row r="96" spans="1:18" ht="24" customHeight="1" x14ac:dyDescent="0.25">
      <c r="A96" s="13">
        <v>90</v>
      </c>
      <c r="B96" s="13" t="s">
        <v>41637</v>
      </c>
      <c r="C96" s="13" t="s">
        <v>621</v>
      </c>
      <c r="D96" s="14" t="s">
        <v>622</v>
      </c>
      <c r="E96" s="15" t="s">
        <v>623</v>
      </c>
      <c r="F96" s="13" t="s">
        <v>135</v>
      </c>
      <c r="G96" s="16" t="s">
        <v>389</v>
      </c>
      <c r="H96" s="13" t="s">
        <v>259</v>
      </c>
      <c r="I96" s="13" t="s">
        <v>41324</v>
      </c>
      <c r="J96" s="13" t="s">
        <v>41324</v>
      </c>
      <c r="K96" s="13" t="s">
        <v>41638</v>
      </c>
      <c r="L96" s="17" t="s">
        <v>41639</v>
      </c>
      <c r="M96" s="18">
        <v>4370000</v>
      </c>
      <c r="N96" s="19"/>
      <c r="O96" s="20" t="str">
        <f t="shared" si="2"/>
        <v>T4</v>
      </c>
      <c r="R96" s="21" t="str">
        <f t="shared" si="3"/>
        <v>NH 18-19T4</v>
      </c>
    </row>
    <row r="97" spans="1:18" ht="24" customHeight="1" x14ac:dyDescent="0.25">
      <c r="A97" s="13">
        <v>91</v>
      </c>
      <c r="B97" s="13" t="s">
        <v>41640</v>
      </c>
      <c r="C97" s="13" t="s">
        <v>41641</v>
      </c>
      <c r="D97" s="14" t="s">
        <v>22072</v>
      </c>
      <c r="E97" s="15" t="s">
        <v>697</v>
      </c>
      <c r="F97" s="13" t="s">
        <v>425</v>
      </c>
      <c r="G97" s="16" t="s">
        <v>2524</v>
      </c>
      <c r="H97" s="13" t="s">
        <v>259</v>
      </c>
      <c r="I97" s="13" t="s">
        <v>41324</v>
      </c>
      <c r="J97" s="13" t="s">
        <v>41324</v>
      </c>
      <c r="K97" s="13" t="s">
        <v>41642</v>
      </c>
      <c r="L97" s="17" t="s">
        <v>41643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" customHeight="1" x14ac:dyDescent="0.25">
      <c r="A98" s="13">
        <v>92</v>
      </c>
      <c r="B98" s="13" t="s">
        <v>41644</v>
      </c>
      <c r="C98" s="13" t="s">
        <v>10641</v>
      </c>
      <c r="D98" s="14" t="s">
        <v>2477</v>
      </c>
      <c r="E98" s="15" t="s">
        <v>1000</v>
      </c>
      <c r="F98" s="13" t="s">
        <v>10642</v>
      </c>
      <c r="G98" s="16" t="s">
        <v>5836</v>
      </c>
      <c r="H98" s="13" t="s">
        <v>259</v>
      </c>
      <c r="I98" s="13" t="s">
        <v>41324</v>
      </c>
      <c r="J98" s="13" t="s">
        <v>41324</v>
      </c>
      <c r="K98" s="13" t="s">
        <v>41645</v>
      </c>
      <c r="L98" s="17" t="s">
        <v>41646</v>
      </c>
      <c r="M98" s="18">
        <v>3328000</v>
      </c>
      <c r="N98" s="19"/>
      <c r="O98" s="20" t="str">
        <f t="shared" si="2"/>
        <v>C1</v>
      </c>
      <c r="R98" s="21" t="str">
        <f t="shared" si="3"/>
        <v>C1</v>
      </c>
    </row>
    <row r="99" spans="1:18" ht="24" customHeight="1" x14ac:dyDescent="0.25">
      <c r="A99" s="13">
        <v>93</v>
      </c>
      <c r="B99" s="13" t="s">
        <v>41647</v>
      </c>
      <c r="C99" s="13" t="s">
        <v>41648</v>
      </c>
      <c r="D99" s="14" t="s">
        <v>1818</v>
      </c>
      <c r="E99" s="15" t="s">
        <v>6070</v>
      </c>
      <c r="F99" s="13" t="s">
        <v>4356</v>
      </c>
      <c r="G99" s="16" t="s">
        <v>2524</v>
      </c>
      <c r="H99" s="13" t="s">
        <v>259</v>
      </c>
      <c r="I99" s="13" t="s">
        <v>41324</v>
      </c>
      <c r="J99" s="13" t="s">
        <v>41324</v>
      </c>
      <c r="K99" s="13" t="s">
        <v>41649</v>
      </c>
      <c r="L99" s="17" t="s">
        <v>41650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" customHeight="1" x14ac:dyDescent="0.25">
      <c r="A100" s="13">
        <v>94</v>
      </c>
      <c r="B100" s="13" t="s">
        <v>41651</v>
      </c>
      <c r="C100" s="13" t="s">
        <v>18300</v>
      </c>
      <c r="D100" s="14" t="s">
        <v>1294</v>
      </c>
      <c r="E100" s="15" t="s">
        <v>1202</v>
      </c>
      <c r="F100" s="13" t="s">
        <v>18301</v>
      </c>
      <c r="G100" s="16" t="s">
        <v>5796</v>
      </c>
      <c r="H100" s="13" t="s">
        <v>259</v>
      </c>
      <c r="I100" s="13" t="s">
        <v>41324</v>
      </c>
      <c r="J100" s="13" t="s">
        <v>41324</v>
      </c>
      <c r="K100" s="13" t="s">
        <v>41652</v>
      </c>
      <c r="L100" s="17" t="s">
        <v>41653</v>
      </c>
      <c r="M100" s="18">
        <v>3584000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4" customHeight="1" x14ac:dyDescent="0.25">
      <c r="A101" s="13">
        <v>95</v>
      </c>
      <c r="B101" s="13" t="s">
        <v>41654</v>
      </c>
      <c r="C101" s="13" t="s">
        <v>3042</v>
      </c>
      <c r="D101" s="14" t="s">
        <v>3043</v>
      </c>
      <c r="E101" s="15" t="s">
        <v>3044</v>
      </c>
      <c r="F101" s="13" t="s">
        <v>797</v>
      </c>
      <c r="G101" s="16" t="s">
        <v>171</v>
      </c>
      <c r="H101" s="13" t="s">
        <v>259</v>
      </c>
      <c r="I101" s="13" t="s">
        <v>41324</v>
      </c>
      <c r="J101" s="13" t="s">
        <v>41324</v>
      </c>
      <c r="K101" s="13" t="s">
        <v>41655</v>
      </c>
      <c r="L101" s="17" t="s">
        <v>41656</v>
      </c>
      <c r="M101" s="18">
        <v>5352000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8" ht="24" customHeight="1" x14ac:dyDescent="0.25">
      <c r="A102" s="13">
        <v>96</v>
      </c>
      <c r="B102" s="13" t="s">
        <v>41657</v>
      </c>
      <c r="C102" s="13" t="s">
        <v>41658</v>
      </c>
      <c r="D102" s="14" t="s">
        <v>13942</v>
      </c>
      <c r="E102" s="15" t="s">
        <v>115</v>
      </c>
      <c r="F102" s="13" t="s">
        <v>2409</v>
      </c>
      <c r="G102" s="16" t="s">
        <v>2862</v>
      </c>
      <c r="H102" s="13" t="s">
        <v>259</v>
      </c>
      <c r="I102" s="13" t="s">
        <v>41324</v>
      </c>
      <c r="J102" s="13" t="s">
        <v>41324</v>
      </c>
      <c r="K102" s="13" t="s">
        <v>41659</v>
      </c>
      <c r="L102" s="17" t="s">
        <v>41660</v>
      </c>
      <c r="M102" s="18">
        <v>5575000</v>
      </c>
      <c r="N102" s="19"/>
      <c r="O102" s="20" t="str">
        <f t="shared" si="2"/>
        <v>T4</v>
      </c>
      <c r="R102" s="21" t="str">
        <f t="shared" si="3"/>
        <v>NH 18-19T4</v>
      </c>
    </row>
    <row r="103" spans="1:18" ht="24" customHeight="1" x14ac:dyDescent="0.25">
      <c r="A103" s="13">
        <v>97</v>
      </c>
      <c r="B103" s="13" t="s">
        <v>41661</v>
      </c>
      <c r="C103" s="13" t="s">
        <v>9566</v>
      </c>
      <c r="D103" s="14" t="s">
        <v>394</v>
      </c>
      <c r="E103" s="15" t="s">
        <v>1060</v>
      </c>
      <c r="F103" s="13" t="s">
        <v>9567</v>
      </c>
      <c r="G103" s="16" t="s">
        <v>7455</v>
      </c>
      <c r="H103" s="13" t="s">
        <v>259</v>
      </c>
      <c r="I103" s="13" t="s">
        <v>41324</v>
      </c>
      <c r="J103" s="13" t="s">
        <v>41324</v>
      </c>
      <c r="K103" s="13" t="s">
        <v>41662</v>
      </c>
      <c r="L103" s="17" t="s">
        <v>41663</v>
      </c>
      <c r="M103" s="18">
        <v>3072000</v>
      </c>
      <c r="N103" s="19"/>
      <c r="O103" s="20" t="str">
        <f t="shared" si="2"/>
        <v>CĐ</v>
      </c>
      <c r="R103" s="21" t="str">
        <f t="shared" si="3"/>
        <v>CĐ</v>
      </c>
    </row>
    <row r="104" spans="1:18" ht="24" customHeight="1" x14ac:dyDescent="0.25">
      <c r="A104" s="13">
        <v>98</v>
      </c>
      <c r="B104" s="13" t="s">
        <v>41664</v>
      </c>
      <c r="C104" s="13" t="s">
        <v>1630</v>
      </c>
      <c r="D104" s="14" t="s">
        <v>1631</v>
      </c>
      <c r="E104" s="15" t="s">
        <v>609</v>
      </c>
      <c r="F104" s="13" t="s">
        <v>1632</v>
      </c>
      <c r="G104" s="16" t="s">
        <v>836</v>
      </c>
      <c r="H104" s="13" t="s">
        <v>259</v>
      </c>
      <c r="I104" s="13" t="s">
        <v>41324</v>
      </c>
      <c r="J104" s="13" t="s">
        <v>41324</v>
      </c>
      <c r="K104" s="13" t="s">
        <v>41665</v>
      </c>
      <c r="L104" s="17" t="s">
        <v>41666</v>
      </c>
      <c r="M104" s="18">
        <v>5129000</v>
      </c>
      <c r="N104" s="19"/>
      <c r="O104" s="20" t="str">
        <f t="shared" si="2"/>
        <v>T4</v>
      </c>
      <c r="R104" s="21" t="str">
        <f t="shared" si="3"/>
        <v>NH 18-19T4</v>
      </c>
    </row>
    <row r="105" spans="1:18" ht="24" customHeight="1" x14ac:dyDescent="0.25">
      <c r="A105" s="13">
        <v>99</v>
      </c>
      <c r="B105" s="13" t="s">
        <v>41667</v>
      </c>
      <c r="C105" s="13" t="s">
        <v>2380</v>
      </c>
      <c r="D105" s="14" t="s">
        <v>2381</v>
      </c>
      <c r="E105" s="15" t="s">
        <v>32</v>
      </c>
      <c r="F105" s="13" t="s">
        <v>929</v>
      </c>
      <c r="G105" s="16" t="s">
        <v>836</v>
      </c>
      <c r="H105" s="13" t="s">
        <v>259</v>
      </c>
      <c r="I105" s="13" t="s">
        <v>41324</v>
      </c>
      <c r="J105" s="13" t="s">
        <v>41324</v>
      </c>
      <c r="K105" s="13" t="s">
        <v>41668</v>
      </c>
      <c r="L105" s="17" t="s">
        <v>41669</v>
      </c>
      <c r="M105" s="18">
        <v>5129000</v>
      </c>
      <c r="N105" s="19"/>
      <c r="O105" s="20" t="str">
        <f t="shared" si="2"/>
        <v>T4</v>
      </c>
      <c r="R105" s="21" t="str">
        <f t="shared" si="3"/>
        <v>NH 18-19T4</v>
      </c>
    </row>
    <row r="106" spans="1:18" ht="24" customHeight="1" x14ac:dyDescent="0.25">
      <c r="A106" s="13">
        <v>100</v>
      </c>
      <c r="B106" s="13" t="s">
        <v>41670</v>
      </c>
      <c r="C106" s="13" t="s">
        <v>41671</v>
      </c>
      <c r="D106" s="14" t="s">
        <v>249</v>
      </c>
      <c r="E106" s="15" t="s">
        <v>250</v>
      </c>
      <c r="F106" s="13" t="s">
        <v>8560</v>
      </c>
      <c r="G106" s="16" t="s">
        <v>491</v>
      </c>
      <c r="H106" s="13" t="s">
        <v>259</v>
      </c>
      <c r="I106" s="13" t="s">
        <v>41324</v>
      </c>
      <c r="J106" s="13" t="s">
        <v>41324</v>
      </c>
      <c r="K106" s="13" t="s">
        <v>41672</v>
      </c>
      <c r="L106" s="17" t="s">
        <v>41673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" customHeight="1" x14ac:dyDescent="0.25">
      <c r="A107" s="13">
        <v>101</v>
      </c>
      <c r="B107" s="13"/>
      <c r="C107" s="13"/>
      <c r="D107" s="14"/>
      <c r="E107" s="15"/>
      <c r="F107" s="13"/>
      <c r="G107" s="16"/>
      <c r="H107" s="13"/>
      <c r="I107" s="13"/>
      <c r="J107" s="13"/>
      <c r="K107" s="13"/>
      <c r="L107" s="17" t="s">
        <v>42135</v>
      </c>
      <c r="M107" s="18"/>
      <c r="N107" s="19" t="s">
        <v>8196</v>
      </c>
      <c r="O107" s="20"/>
      <c r="R107" s="21"/>
    </row>
    <row r="108" spans="1:18" ht="24" customHeight="1" x14ac:dyDescent="0.25">
      <c r="A108" s="13">
        <v>102</v>
      </c>
      <c r="B108" s="13" t="s">
        <v>41674</v>
      </c>
      <c r="C108" s="13" t="s">
        <v>41675</v>
      </c>
      <c r="D108" s="14" t="s">
        <v>969</v>
      </c>
      <c r="E108" s="15" t="s">
        <v>367</v>
      </c>
      <c r="F108" s="13" t="s">
        <v>2110</v>
      </c>
      <c r="G108" s="16" t="s">
        <v>348</v>
      </c>
      <c r="H108" s="13" t="s">
        <v>259</v>
      </c>
      <c r="I108" s="13" t="s">
        <v>41324</v>
      </c>
      <c r="J108" s="13" t="s">
        <v>41324</v>
      </c>
      <c r="K108" s="13" t="s">
        <v>41676</v>
      </c>
      <c r="L108" s="17" t="s">
        <v>41677</v>
      </c>
      <c r="M108" s="18">
        <v>5575000</v>
      </c>
      <c r="N108" s="19"/>
      <c r="O108" s="20" t="str">
        <f t="shared" si="2"/>
        <v>T4</v>
      </c>
      <c r="R108" s="21" t="str">
        <f t="shared" si="3"/>
        <v>NH 18-19T4</v>
      </c>
    </row>
    <row r="109" spans="1:18" ht="24" customHeight="1" x14ac:dyDescent="0.25">
      <c r="A109" s="13">
        <v>103</v>
      </c>
      <c r="B109" s="13" t="s">
        <v>41678</v>
      </c>
      <c r="C109" s="13" t="s">
        <v>41679</v>
      </c>
      <c r="D109" s="14" t="s">
        <v>4764</v>
      </c>
      <c r="E109" s="15" t="s">
        <v>2764</v>
      </c>
      <c r="F109" s="13" t="s">
        <v>3571</v>
      </c>
      <c r="G109" s="16" t="s">
        <v>10295</v>
      </c>
      <c r="H109" s="13" t="s">
        <v>259</v>
      </c>
      <c r="I109" s="13" t="s">
        <v>41324</v>
      </c>
      <c r="J109" s="13" t="s">
        <v>41324</v>
      </c>
      <c r="K109" s="13" t="s">
        <v>41680</v>
      </c>
      <c r="L109" s="17" t="s">
        <v>41681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4" customHeight="1" x14ac:dyDescent="0.25">
      <c r="A110" s="13">
        <v>104</v>
      </c>
      <c r="B110" s="13" t="s">
        <v>41682</v>
      </c>
      <c r="C110" s="13" t="s">
        <v>22110</v>
      </c>
      <c r="D110" s="14" t="s">
        <v>11790</v>
      </c>
      <c r="E110" s="15" t="s">
        <v>567</v>
      </c>
      <c r="F110" s="13" t="s">
        <v>22111</v>
      </c>
      <c r="G110" s="16" t="s">
        <v>6381</v>
      </c>
      <c r="H110" s="13" t="s">
        <v>259</v>
      </c>
      <c r="I110" s="13" t="s">
        <v>41324</v>
      </c>
      <c r="J110" s="13" t="s">
        <v>41324</v>
      </c>
      <c r="K110" s="13" t="s">
        <v>41683</v>
      </c>
      <c r="L110" s="17" t="s">
        <v>41684</v>
      </c>
      <c r="M110" s="18">
        <v>3584000</v>
      </c>
      <c r="N110" s="19"/>
      <c r="O110" s="20" t="str">
        <f t="shared" si="2"/>
        <v>CĐ</v>
      </c>
      <c r="R110" s="21" t="str">
        <f t="shared" si="3"/>
        <v>CĐ</v>
      </c>
    </row>
    <row r="111" spans="1:18" ht="24" customHeight="1" x14ac:dyDescent="0.25">
      <c r="A111" s="13">
        <v>105</v>
      </c>
      <c r="B111" s="13" t="s">
        <v>41685</v>
      </c>
      <c r="C111" s="13" t="s">
        <v>25989</v>
      </c>
      <c r="D111" s="14" t="s">
        <v>11814</v>
      </c>
      <c r="E111" s="15" t="s">
        <v>1314</v>
      </c>
      <c r="F111" s="13" t="s">
        <v>8597</v>
      </c>
      <c r="G111" s="16" t="s">
        <v>7294</v>
      </c>
      <c r="H111" s="13" t="s">
        <v>259</v>
      </c>
      <c r="I111" s="13" t="s">
        <v>41324</v>
      </c>
      <c r="J111" s="13" t="s">
        <v>41324</v>
      </c>
      <c r="K111" s="13" t="s">
        <v>41686</v>
      </c>
      <c r="L111" s="17" t="s">
        <v>41687</v>
      </c>
      <c r="M111" s="18">
        <v>4096000</v>
      </c>
      <c r="N111" s="19"/>
      <c r="O111" s="20" t="str">
        <f t="shared" si="2"/>
        <v>C1</v>
      </c>
      <c r="R111" s="21" t="str">
        <f t="shared" si="3"/>
        <v>C1</v>
      </c>
    </row>
    <row r="112" spans="1:18" ht="24" customHeight="1" x14ac:dyDescent="0.25">
      <c r="A112" s="13">
        <v>106</v>
      </c>
      <c r="B112" s="13" t="s">
        <v>41688</v>
      </c>
      <c r="C112" s="13" t="s">
        <v>41689</v>
      </c>
      <c r="D112" s="14" t="s">
        <v>41690</v>
      </c>
      <c r="E112" s="15" t="s">
        <v>32</v>
      </c>
      <c r="F112" s="13" t="s">
        <v>1264</v>
      </c>
      <c r="G112" s="16" t="s">
        <v>4568</v>
      </c>
      <c r="H112" s="13" t="s">
        <v>259</v>
      </c>
      <c r="I112" s="13" t="s">
        <v>41324</v>
      </c>
      <c r="J112" s="13" t="s">
        <v>41324</v>
      </c>
      <c r="K112" s="13" t="s">
        <v>41691</v>
      </c>
      <c r="L112" s="17" t="s">
        <v>41692</v>
      </c>
      <c r="M112" s="18">
        <v>5129000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4" customHeight="1" x14ac:dyDescent="0.25">
      <c r="A113" s="13">
        <v>107</v>
      </c>
      <c r="B113" s="13" t="s">
        <v>41693</v>
      </c>
      <c r="C113" s="13" t="s">
        <v>12116</v>
      </c>
      <c r="D113" s="14" t="s">
        <v>1799</v>
      </c>
      <c r="E113" s="15" t="s">
        <v>909</v>
      </c>
      <c r="F113" s="13" t="s">
        <v>12117</v>
      </c>
      <c r="G113" s="16" t="s">
        <v>7116</v>
      </c>
      <c r="H113" s="13" t="s">
        <v>259</v>
      </c>
      <c r="I113" s="13" t="s">
        <v>41324</v>
      </c>
      <c r="J113" s="13" t="s">
        <v>41324</v>
      </c>
      <c r="K113" s="13" t="s">
        <v>41694</v>
      </c>
      <c r="L113" s="17" t="s">
        <v>41695</v>
      </c>
      <c r="M113" s="18">
        <v>3850000</v>
      </c>
      <c r="N113" s="19"/>
      <c r="O113" s="20" t="str">
        <f t="shared" si="2"/>
        <v>CĐN</v>
      </c>
      <c r="R113" s="21" t="str">
        <f t="shared" si="3"/>
        <v>CĐN</v>
      </c>
    </row>
    <row r="114" spans="1:18" ht="24" customHeight="1" x14ac:dyDescent="0.25">
      <c r="A114" s="13">
        <v>108</v>
      </c>
      <c r="B114" s="13" t="s">
        <v>41696</v>
      </c>
      <c r="C114" s="13" t="s">
        <v>21676</v>
      </c>
      <c r="D114" s="14" t="s">
        <v>1039</v>
      </c>
      <c r="E114" s="15" t="s">
        <v>80</v>
      </c>
      <c r="F114" s="13" t="s">
        <v>7155</v>
      </c>
      <c r="G114" s="16" t="s">
        <v>6726</v>
      </c>
      <c r="H114" s="13" t="s">
        <v>259</v>
      </c>
      <c r="I114" s="13" t="s">
        <v>41324</v>
      </c>
      <c r="J114" s="13" t="s">
        <v>41324</v>
      </c>
      <c r="K114" s="13" t="s">
        <v>41697</v>
      </c>
      <c r="L114" s="17" t="s">
        <v>41698</v>
      </c>
      <c r="M114" s="18">
        <v>3584000</v>
      </c>
      <c r="N114" s="19"/>
      <c r="O114" s="20" t="str">
        <f t="shared" si="2"/>
        <v>CĐ</v>
      </c>
      <c r="R114" s="21" t="str">
        <f t="shared" si="3"/>
        <v>CĐ</v>
      </c>
    </row>
    <row r="115" spans="1:18" ht="24" customHeight="1" x14ac:dyDescent="0.25">
      <c r="A115" s="13">
        <v>109</v>
      </c>
      <c r="B115" s="13" t="s">
        <v>41699</v>
      </c>
      <c r="C115" s="13" t="s">
        <v>41700</v>
      </c>
      <c r="D115" s="14" t="s">
        <v>41701</v>
      </c>
      <c r="E115" s="15" t="s">
        <v>1244</v>
      </c>
      <c r="F115" s="13" t="s">
        <v>6625</v>
      </c>
      <c r="G115" s="16" t="s">
        <v>4610</v>
      </c>
      <c r="H115" s="13" t="s">
        <v>259</v>
      </c>
      <c r="I115" s="13" t="s">
        <v>41324</v>
      </c>
      <c r="J115" s="13" t="s">
        <v>41324</v>
      </c>
      <c r="K115" s="13" t="s">
        <v>41702</v>
      </c>
      <c r="L115" s="17" t="s">
        <v>41703</v>
      </c>
      <c r="M115" s="18">
        <v>5632000</v>
      </c>
      <c r="N115" s="19"/>
      <c r="O115" s="20" t="str">
        <f t="shared" si="2"/>
        <v>C1</v>
      </c>
      <c r="R115" s="21" t="str">
        <f t="shared" si="3"/>
        <v>NH 18-19C1</v>
      </c>
    </row>
    <row r="116" spans="1:18" ht="24" customHeight="1" x14ac:dyDescent="0.25">
      <c r="A116" s="13">
        <v>110</v>
      </c>
      <c r="B116" s="13" t="s">
        <v>41704</v>
      </c>
      <c r="C116" s="13" t="s">
        <v>41705</v>
      </c>
      <c r="D116" s="14" t="s">
        <v>4300</v>
      </c>
      <c r="E116" s="15" t="s">
        <v>868</v>
      </c>
      <c r="F116" s="13" t="s">
        <v>12117</v>
      </c>
      <c r="G116" s="16" t="s">
        <v>8123</v>
      </c>
      <c r="H116" s="13" t="s">
        <v>259</v>
      </c>
      <c r="I116" s="13" t="s">
        <v>41324</v>
      </c>
      <c r="J116" s="13" t="s">
        <v>41324</v>
      </c>
      <c r="K116" s="13" t="s">
        <v>41706</v>
      </c>
      <c r="L116" s="17" t="s">
        <v>41707</v>
      </c>
      <c r="M116" s="18">
        <v>3072000</v>
      </c>
      <c r="N116" s="19"/>
      <c r="O116" s="20" t="str">
        <f t="shared" si="2"/>
        <v>CĐ</v>
      </c>
      <c r="R116" s="21" t="str">
        <f t="shared" si="3"/>
        <v>CĐ</v>
      </c>
    </row>
    <row r="117" spans="1:18" ht="24" customHeight="1" x14ac:dyDescent="0.25">
      <c r="A117" s="13">
        <v>111</v>
      </c>
      <c r="B117" s="13" t="s">
        <v>41708</v>
      </c>
      <c r="C117" s="13" t="s">
        <v>41709</v>
      </c>
      <c r="D117" s="14" t="s">
        <v>2074</v>
      </c>
      <c r="E117" s="15" t="s">
        <v>28</v>
      </c>
      <c r="F117" s="13" t="s">
        <v>41710</v>
      </c>
      <c r="G117" s="16" t="s">
        <v>171</v>
      </c>
      <c r="H117" s="13" t="s">
        <v>259</v>
      </c>
      <c r="I117" s="13" t="s">
        <v>41324</v>
      </c>
      <c r="J117" s="13" t="s">
        <v>41324</v>
      </c>
      <c r="K117" s="13" t="s">
        <v>41711</v>
      </c>
      <c r="L117" s="17" t="s">
        <v>41712</v>
      </c>
      <c r="M117" s="18">
        <v>5352000</v>
      </c>
      <c r="N117" s="19"/>
      <c r="O117" s="20" t="str">
        <f t="shared" si="2"/>
        <v>T4</v>
      </c>
      <c r="R117" s="21" t="str">
        <f t="shared" si="3"/>
        <v>NH 18-19T4</v>
      </c>
    </row>
    <row r="118" spans="1:18" ht="24" customHeight="1" x14ac:dyDescent="0.25">
      <c r="A118" s="13">
        <v>112</v>
      </c>
      <c r="B118" s="13" t="s">
        <v>41713</v>
      </c>
      <c r="C118" s="13" t="s">
        <v>41714</v>
      </c>
      <c r="D118" s="14" t="s">
        <v>2249</v>
      </c>
      <c r="E118" s="15" t="s">
        <v>666</v>
      </c>
      <c r="F118" s="13" t="s">
        <v>3874</v>
      </c>
      <c r="G118" s="16" t="s">
        <v>13694</v>
      </c>
      <c r="H118" s="13" t="s">
        <v>259</v>
      </c>
      <c r="I118" s="13" t="s">
        <v>41324</v>
      </c>
      <c r="J118" s="13" t="s">
        <v>41324</v>
      </c>
      <c r="K118" s="13" t="s">
        <v>41715</v>
      </c>
      <c r="L118" s="17" t="s">
        <v>41716</v>
      </c>
      <c r="M118" s="18">
        <v>5632000</v>
      </c>
      <c r="N118" s="19"/>
      <c r="O118" s="20" t="str">
        <f t="shared" si="2"/>
        <v>C1</v>
      </c>
      <c r="R118" s="21" t="str">
        <f t="shared" si="3"/>
        <v>NH 18-19C1</v>
      </c>
    </row>
    <row r="119" spans="1:18" ht="24" customHeight="1" x14ac:dyDescent="0.25">
      <c r="A119" s="13">
        <v>113</v>
      </c>
      <c r="B119" s="13" t="s">
        <v>41717</v>
      </c>
      <c r="C119" s="13" t="s">
        <v>41718</v>
      </c>
      <c r="D119" s="14" t="s">
        <v>41719</v>
      </c>
      <c r="E119" s="15" t="s">
        <v>22636</v>
      </c>
      <c r="F119" s="13" t="s">
        <v>129</v>
      </c>
      <c r="G119" s="16" t="s">
        <v>2484</v>
      </c>
      <c r="H119" s="13" t="s">
        <v>259</v>
      </c>
      <c r="I119" s="13" t="s">
        <v>41324</v>
      </c>
      <c r="J119" s="13" t="s">
        <v>41324</v>
      </c>
      <c r="K119" s="13" t="s">
        <v>41720</v>
      </c>
      <c r="L119" s="17" t="s">
        <v>41721</v>
      </c>
      <c r="M119" s="18">
        <v>5632000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4" customHeight="1" x14ac:dyDescent="0.25">
      <c r="A120" s="13">
        <v>114</v>
      </c>
      <c r="B120" s="13" t="s">
        <v>41722</v>
      </c>
      <c r="C120" s="13" t="s">
        <v>17851</v>
      </c>
      <c r="D120" s="14" t="s">
        <v>17852</v>
      </c>
      <c r="E120" s="15" t="s">
        <v>1113</v>
      </c>
      <c r="F120" s="13" t="s">
        <v>16234</v>
      </c>
      <c r="G120" s="16" t="s">
        <v>4855</v>
      </c>
      <c r="H120" s="13" t="s">
        <v>259</v>
      </c>
      <c r="I120" s="13" t="s">
        <v>41324</v>
      </c>
      <c r="J120" s="13" t="s">
        <v>41324</v>
      </c>
      <c r="K120" s="13" t="s">
        <v>41723</v>
      </c>
      <c r="L120" s="17" t="s">
        <v>41724</v>
      </c>
      <c r="M120" s="18">
        <v>6021000</v>
      </c>
      <c r="N120" s="19"/>
      <c r="O120" s="20" t="str">
        <f t="shared" si="2"/>
        <v>T4</v>
      </c>
      <c r="R120" s="21" t="str">
        <f t="shared" si="3"/>
        <v>T4</v>
      </c>
    </row>
    <row r="121" spans="1:18" ht="24" customHeight="1" x14ac:dyDescent="0.25">
      <c r="A121" s="13">
        <v>115</v>
      </c>
      <c r="B121" s="13" t="s">
        <v>41725</v>
      </c>
      <c r="C121" s="13" t="s">
        <v>9692</v>
      </c>
      <c r="D121" s="14" t="s">
        <v>9693</v>
      </c>
      <c r="E121" s="15" t="s">
        <v>6411</v>
      </c>
      <c r="F121" s="13" t="s">
        <v>9694</v>
      </c>
      <c r="G121" s="16" t="s">
        <v>6947</v>
      </c>
      <c r="H121" s="13" t="s">
        <v>259</v>
      </c>
      <c r="I121" s="13" t="s">
        <v>41324</v>
      </c>
      <c r="J121" s="13" t="s">
        <v>41324</v>
      </c>
      <c r="K121" s="13" t="s">
        <v>41726</v>
      </c>
      <c r="L121" s="17" t="s">
        <v>41727</v>
      </c>
      <c r="M121" s="18">
        <v>4096000</v>
      </c>
      <c r="N121" s="19"/>
      <c r="O121" s="20" t="str">
        <f t="shared" si="2"/>
        <v>C1</v>
      </c>
      <c r="R121" s="21" t="str">
        <f t="shared" si="3"/>
        <v>C1</v>
      </c>
    </row>
    <row r="122" spans="1:18" ht="24" customHeight="1" x14ac:dyDescent="0.25">
      <c r="A122" s="13">
        <v>116</v>
      </c>
      <c r="B122" s="13" t="s">
        <v>41728</v>
      </c>
      <c r="C122" s="13" t="s">
        <v>15426</v>
      </c>
      <c r="D122" s="14" t="s">
        <v>15427</v>
      </c>
      <c r="E122" s="15" t="s">
        <v>470</v>
      </c>
      <c r="F122" s="13" t="s">
        <v>14433</v>
      </c>
      <c r="G122" s="16" t="s">
        <v>6381</v>
      </c>
      <c r="H122" s="13" t="s">
        <v>259</v>
      </c>
      <c r="I122" s="13" t="s">
        <v>41324</v>
      </c>
      <c r="J122" s="13" t="s">
        <v>41324</v>
      </c>
      <c r="K122" s="13" t="s">
        <v>41729</v>
      </c>
      <c r="L122" s="17" t="s">
        <v>41730</v>
      </c>
      <c r="M122" s="18">
        <v>3584000</v>
      </c>
      <c r="N122" s="19"/>
      <c r="O122" s="20" t="str">
        <f t="shared" si="2"/>
        <v>CĐ</v>
      </c>
      <c r="R122" s="21" t="str">
        <f t="shared" si="3"/>
        <v>CĐ</v>
      </c>
    </row>
    <row r="123" spans="1:18" ht="24" customHeight="1" x14ac:dyDescent="0.25">
      <c r="A123" s="13">
        <v>117</v>
      </c>
      <c r="B123" s="13" t="s">
        <v>41731</v>
      </c>
      <c r="C123" s="13" t="s">
        <v>41732</v>
      </c>
      <c r="D123" s="14" t="s">
        <v>41733</v>
      </c>
      <c r="E123" s="15" t="s">
        <v>497</v>
      </c>
      <c r="F123" s="13" t="s">
        <v>11317</v>
      </c>
      <c r="G123" s="16" t="s">
        <v>4610</v>
      </c>
      <c r="H123" s="13" t="s">
        <v>259</v>
      </c>
      <c r="I123" s="13" t="s">
        <v>41324</v>
      </c>
      <c r="J123" s="13" t="s">
        <v>41324</v>
      </c>
      <c r="K123" s="13" t="s">
        <v>41734</v>
      </c>
      <c r="L123" s="17" t="s">
        <v>41735</v>
      </c>
      <c r="M123" s="18">
        <v>5632000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4" customHeight="1" x14ac:dyDescent="0.25">
      <c r="A124" s="13">
        <v>118</v>
      </c>
      <c r="B124" s="13" t="s">
        <v>41736</v>
      </c>
      <c r="C124" s="13" t="s">
        <v>7574</v>
      </c>
      <c r="D124" s="14" t="s">
        <v>7575</v>
      </c>
      <c r="E124" s="15" t="s">
        <v>1425</v>
      </c>
      <c r="F124" s="13" t="s">
        <v>354</v>
      </c>
      <c r="G124" s="16" t="s">
        <v>7576</v>
      </c>
      <c r="H124" s="13" t="s">
        <v>259</v>
      </c>
      <c r="I124" s="13" t="s">
        <v>41324</v>
      </c>
      <c r="J124" s="13" t="s">
        <v>41324</v>
      </c>
      <c r="K124" s="13" t="s">
        <v>41737</v>
      </c>
      <c r="L124" s="17" t="s">
        <v>41738</v>
      </c>
      <c r="M124" s="18">
        <v>3024000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4" customHeight="1" x14ac:dyDescent="0.25">
      <c r="A125" s="13">
        <v>119</v>
      </c>
      <c r="B125" s="13" t="s">
        <v>41739</v>
      </c>
      <c r="C125" s="13" t="s">
        <v>8180</v>
      </c>
      <c r="D125" s="14" t="s">
        <v>6219</v>
      </c>
      <c r="E125" s="15" t="s">
        <v>1900</v>
      </c>
      <c r="F125" s="13" t="s">
        <v>7172</v>
      </c>
      <c r="G125" s="16" t="s">
        <v>6925</v>
      </c>
      <c r="H125" s="13" t="s">
        <v>259</v>
      </c>
      <c r="I125" s="13" t="s">
        <v>41324</v>
      </c>
      <c r="J125" s="13" t="s">
        <v>41324</v>
      </c>
      <c r="K125" s="13" t="s">
        <v>41740</v>
      </c>
      <c r="L125" s="17" t="s">
        <v>41741</v>
      </c>
      <c r="M125" s="18">
        <v>3584000</v>
      </c>
      <c r="N125" s="19"/>
      <c r="O125" s="20" t="str">
        <f t="shared" si="2"/>
        <v>C1</v>
      </c>
      <c r="R125" s="21" t="str">
        <f t="shared" si="3"/>
        <v>C1</v>
      </c>
    </row>
    <row r="126" spans="1:18" ht="24" customHeight="1" x14ac:dyDescent="0.25">
      <c r="A126" s="13">
        <v>120</v>
      </c>
      <c r="B126" s="13" t="s">
        <v>41742</v>
      </c>
      <c r="C126" s="13" t="s">
        <v>19595</v>
      </c>
      <c r="D126" s="14" t="s">
        <v>5937</v>
      </c>
      <c r="E126" s="15" t="s">
        <v>19596</v>
      </c>
      <c r="F126" s="13" t="s">
        <v>9949</v>
      </c>
      <c r="G126" s="16" t="s">
        <v>8123</v>
      </c>
      <c r="H126" s="13" t="s">
        <v>259</v>
      </c>
      <c r="I126" s="13" t="s">
        <v>41324</v>
      </c>
      <c r="J126" s="13" t="s">
        <v>41324</v>
      </c>
      <c r="K126" s="13" t="s">
        <v>41743</v>
      </c>
      <c r="L126" s="17" t="s">
        <v>41744</v>
      </c>
      <c r="M126" s="18">
        <v>3072000</v>
      </c>
      <c r="N126" s="19"/>
      <c r="O126" s="20" t="str">
        <f t="shared" si="2"/>
        <v>CĐ</v>
      </c>
      <c r="R126" s="21" t="str">
        <f t="shared" si="3"/>
        <v>CĐ</v>
      </c>
    </row>
    <row r="127" spans="1:18" ht="24" customHeight="1" x14ac:dyDescent="0.25">
      <c r="A127" s="13">
        <v>121</v>
      </c>
      <c r="B127" s="13" t="s">
        <v>41745</v>
      </c>
      <c r="C127" s="13" t="s">
        <v>17463</v>
      </c>
      <c r="D127" s="14" t="s">
        <v>17464</v>
      </c>
      <c r="E127" s="15" t="s">
        <v>17465</v>
      </c>
      <c r="F127" s="13" t="s">
        <v>9871</v>
      </c>
      <c r="G127" s="16" t="s">
        <v>6381</v>
      </c>
      <c r="H127" s="13" t="s">
        <v>259</v>
      </c>
      <c r="I127" s="13" t="s">
        <v>41324</v>
      </c>
      <c r="J127" s="13" t="s">
        <v>41324</v>
      </c>
      <c r="K127" s="13" t="s">
        <v>41746</v>
      </c>
      <c r="L127" s="17" t="s">
        <v>41747</v>
      </c>
      <c r="M127" s="18">
        <v>3584000</v>
      </c>
      <c r="N127" s="19"/>
      <c r="O127" s="20" t="str">
        <f t="shared" si="2"/>
        <v>CĐ</v>
      </c>
      <c r="R127" s="21" t="str">
        <f t="shared" si="3"/>
        <v>CĐ</v>
      </c>
    </row>
    <row r="128" spans="1:18" ht="24" customHeight="1" x14ac:dyDescent="0.25">
      <c r="A128" s="13">
        <v>122</v>
      </c>
      <c r="B128" s="13" t="s">
        <v>41748</v>
      </c>
      <c r="C128" s="13" t="s">
        <v>12813</v>
      </c>
      <c r="D128" s="14" t="s">
        <v>1498</v>
      </c>
      <c r="E128" s="15" t="s">
        <v>12814</v>
      </c>
      <c r="F128" s="13" t="s">
        <v>12815</v>
      </c>
      <c r="G128" s="16" t="s">
        <v>6511</v>
      </c>
      <c r="H128" s="13" t="s">
        <v>259</v>
      </c>
      <c r="I128" s="13" t="s">
        <v>41324</v>
      </c>
      <c r="J128" s="13" t="s">
        <v>41324</v>
      </c>
      <c r="K128" s="13" t="s">
        <v>41749</v>
      </c>
      <c r="L128" s="17" t="s">
        <v>41750</v>
      </c>
      <c r="M128" s="18">
        <v>3584000</v>
      </c>
      <c r="N128" s="19"/>
      <c r="O128" s="20" t="str">
        <f t="shared" si="2"/>
        <v>C1</v>
      </c>
      <c r="R128" s="21" t="str">
        <f t="shared" si="3"/>
        <v>C1</v>
      </c>
    </row>
    <row r="129" spans="1:18" ht="24" customHeight="1" x14ac:dyDescent="0.25">
      <c r="A129" s="13">
        <v>123</v>
      </c>
      <c r="B129" s="13" t="s">
        <v>41751</v>
      </c>
      <c r="C129" s="13" t="s">
        <v>12214</v>
      </c>
      <c r="D129" s="14" t="s">
        <v>848</v>
      </c>
      <c r="E129" s="15" t="s">
        <v>902</v>
      </c>
      <c r="F129" s="13" t="s">
        <v>12215</v>
      </c>
      <c r="G129" s="16" t="s">
        <v>8777</v>
      </c>
      <c r="H129" s="13" t="s">
        <v>259</v>
      </c>
      <c r="I129" s="13" t="s">
        <v>41324</v>
      </c>
      <c r="J129" s="13" t="s">
        <v>41324</v>
      </c>
      <c r="K129" s="13" t="s">
        <v>41752</v>
      </c>
      <c r="L129" s="17" t="s">
        <v>41753</v>
      </c>
      <c r="M129" s="18">
        <v>3584000</v>
      </c>
      <c r="N129" s="19"/>
      <c r="O129" s="20" t="str">
        <f t="shared" si="2"/>
        <v>CĐ</v>
      </c>
      <c r="R129" s="21" t="str">
        <f t="shared" si="3"/>
        <v>CĐ</v>
      </c>
    </row>
    <row r="130" spans="1:18" ht="24" customHeight="1" x14ac:dyDescent="0.25">
      <c r="A130" s="13">
        <v>124</v>
      </c>
      <c r="B130" s="13" t="s">
        <v>41754</v>
      </c>
      <c r="C130" s="13" t="s">
        <v>41755</v>
      </c>
      <c r="D130" s="14" t="s">
        <v>2027</v>
      </c>
      <c r="E130" s="15" t="s">
        <v>868</v>
      </c>
      <c r="F130" s="13" t="s">
        <v>3682</v>
      </c>
      <c r="G130" s="16" t="s">
        <v>4813</v>
      </c>
      <c r="H130" s="13" t="s">
        <v>259</v>
      </c>
      <c r="I130" s="13" t="s">
        <v>41324</v>
      </c>
      <c r="J130" s="13" t="s">
        <v>41324</v>
      </c>
      <c r="K130" s="13" t="s">
        <v>41756</v>
      </c>
      <c r="L130" s="17" t="s">
        <v>41757</v>
      </c>
      <c r="M130" s="18">
        <v>5632000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4" customHeight="1" x14ac:dyDescent="0.25">
      <c r="A131" s="13">
        <v>125</v>
      </c>
      <c r="B131" s="13" t="s">
        <v>41758</v>
      </c>
      <c r="C131" s="13" t="s">
        <v>26362</v>
      </c>
      <c r="D131" s="14" t="s">
        <v>65</v>
      </c>
      <c r="E131" s="15" t="s">
        <v>9609</v>
      </c>
      <c r="F131" s="13" t="s">
        <v>3930</v>
      </c>
      <c r="G131" s="16" t="s">
        <v>6605</v>
      </c>
      <c r="H131" s="13" t="s">
        <v>259</v>
      </c>
      <c r="I131" s="13" t="s">
        <v>41324</v>
      </c>
      <c r="J131" s="13" t="s">
        <v>41324</v>
      </c>
      <c r="K131" s="13" t="s">
        <v>41759</v>
      </c>
      <c r="L131" s="17" t="s">
        <v>41760</v>
      </c>
      <c r="M131" s="18">
        <v>4096000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" customHeight="1" x14ac:dyDescent="0.25">
      <c r="A132" s="13">
        <v>126</v>
      </c>
      <c r="B132" s="13" t="s">
        <v>41761</v>
      </c>
      <c r="C132" s="13" t="s">
        <v>21566</v>
      </c>
      <c r="D132" s="14" t="s">
        <v>394</v>
      </c>
      <c r="E132" s="15" t="s">
        <v>725</v>
      </c>
      <c r="F132" s="13" t="s">
        <v>18566</v>
      </c>
      <c r="G132" s="16" t="s">
        <v>5878</v>
      </c>
      <c r="H132" s="13" t="s">
        <v>259</v>
      </c>
      <c r="I132" s="13" t="s">
        <v>41324</v>
      </c>
      <c r="J132" s="13" t="s">
        <v>41324</v>
      </c>
      <c r="K132" s="13" t="s">
        <v>41762</v>
      </c>
      <c r="L132" s="17" t="s">
        <v>41763</v>
      </c>
      <c r="M132" s="18">
        <v>3350000</v>
      </c>
      <c r="N132" s="19"/>
      <c r="O132" s="20" t="str">
        <f t="shared" si="2"/>
        <v>TCN</v>
      </c>
      <c r="R132" s="21" t="str">
        <f t="shared" si="3"/>
        <v>TCN</v>
      </c>
    </row>
    <row r="133" spans="1:18" ht="24" customHeight="1" x14ac:dyDescent="0.25">
      <c r="A133" s="13">
        <v>127</v>
      </c>
      <c r="B133" s="13" t="s">
        <v>41764</v>
      </c>
      <c r="C133" s="13" t="s">
        <v>41765</v>
      </c>
      <c r="D133" s="14" t="s">
        <v>249</v>
      </c>
      <c r="E133" s="15" t="s">
        <v>638</v>
      </c>
      <c r="F133" s="13" t="s">
        <v>40060</v>
      </c>
      <c r="G133" s="16" t="s">
        <v>4537</v>
      </c>
      <c r="H133" s="13" t="s">
        <v>259</v>
      </c>
      <c r="I133" s="13" t="s">
        <v>41324</v>
      </c>
      <c r="J133" s="13" t="s">
        <v>41324</v>
      </c>
      <c r="K133" s="13" t="s">
        <v>41766</v>
      </c>
      <c r="L133" s="17" t="s">
        <v>41767</v>
      </c>
      <c r="M133" s="18">
        <v>5120000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4" customHeight="1" x14ac:dyDescent="0.25">
      <c r="A134" s="13">
        <v>128</v>
      </c>
      <c r="B134" s="13" t="s">
        <v>41768</v>
      </c>
      <c r="C134" s="13" t="s">
        <v>41769</v>
      </c>
      <c r="D134" s="14" t="s">
        <v>28253</v>
      </c>
      <c r="E134" s="15" t="s">
        <v>73</v>
      </c>
      <c r="F134" s="13" t="s">
        <v>38049</v>
      </c>
      <c r="G134" s="16" t="s">
        <v>4991</v>
      </c>
      <c r="H134" s="13" t="s">
        <v>259</v>
      </c>
      <c r="I134" s="13" t="s">
        <v>41324</v>
      </c>
      <c r="J134" s="13" t="s">
        <v>41324</v>
      </c>
      <c r="K134" s="13" t="s">
        <v>41770</v>
      </c>
      <c r="L134" s="17" t="s">
        <v>41771</v>
      </c>
      <c r="M134" s="18">
        <v>5632000</v>
      </c>
      <c r="N134" s="19"/>
      <c r="O134" s="20" t="str">
        <f t="shared" si="2"/>
        <v>C1</v>
      </c>
      <c r="R134" s="21" t="str">
        <f t="shared" si="3"/>
        <v>NH 18-19C1</v>
      </c>
    </row>
    <row r="135" spans="1:18" ht="24" customHeight="1" x14ac:dyDescent="0.25">
      <c r="A135" s="13">
        <v>129</v>
      </c>
      <c r="B135" s="13" t="s">
        <v>41772</v>
      </c>
      <c r="C135" s="13" t="s">
        <v>41773</v>
      </c>
      <c r="D135" s="14" t="s">
        <v>7034</v>
      </c>
      <c r="E135" s="15" t="s">
        <v>1244</v>
      </c>
      <c r="F135" s="13" t="s">
        <v>4319</v>
      </c>
      <c r="G135" s="16" t="s">
        <v>4991</v>
      </c>
      <c r="H135" s="13" t="s">
        <v>259</v>
      </c>
      <c r="I135" s="13" t="s">
        <v>41324</v>
      </c>
      <c r="J135" s="13" t="s">
        <v>41324</v>
      </c>
      <c r="K135" s="13" t="s">
        <v>41774</v>
      </c>
      <c r="L135" s="17" t="s">
        <v>41775</v>
      </c>
      <c r="M135" s="18">
        <v>5632000</v>
      </c>
      <c r="N135" s="19"/>
      <c r="O135" s="20" t="str">
        <f t="shared" si="2"/>
        <v>C1</v>
      </c>
      <c r="R135" s="21" t="str">
        <f t="shared" si="3"/>
        <v>NH 18-19C1</v>
      </c>
    </row>
    <row r="136" spans="1:18" ht="24" customHeight="1" x14ac:dyDescent="0.25">
      <c r="A136" s="13">
        <v>130</v>
      </c>
      <c r="B136" s="13" t="s">
        <v>41776</v>
      </c>
      <c r="C136" s="13" t="s">
        <v>20697</v>
      </c>
      <c r="D136" s="14" t="s">
        <v>249</v>
      </c>
      <c r="E136" s="15" t="s">
        <v>312</v>
      </c>
      <c r="F136" s="13" t="s">
        <v>20698</v>
      </c>
      <c r="G136" s="16" t="s">
        <v>5815</v>
      </c>
      <c r="H136" s="13" t="s">
        <v>259</v>
      </c>
      <c r="I136" s="13" t="s">
        <v>41324</v>
      </c>
      <c r="J136" s="13" t="s">
        <v>41324</v>
      </c>
      <c r="K136" s="13" t="s">
        <v>41777</v>
      </c>
      <c r="L136" s="17" t="s">
        <v>41778</v>
      </c>
      <c r="M136" s="18">
        <v>3350000</v>
      </c>
      <c r="N136" s="19"/>
      <c r="O136" s="20" t="str">
        <f t="shared" si="2"/>
        <v>TCN</v>
      </c>
      <c r="R136" s="21" t="str">
        <f t="shared" si="3"/>
        <v>TCN</v>
      </c>
    </row>
    <row r="137" spans="1:18" ht="24" customHeight="1" x14ac:dyDescent="0.25">
      <c r="A137" s="13">
        <v>131</v>
      </c>
      <c r="B137" s="13" t="s">
        <v>41779</v>
      </c>
      <c r="C137" s="13" t="s">
        <v>20168</v>
      </c>
      <c r="D137" s="14" t="s">
        <v>20153</v>
      </c>
      <c r="E137" s="15" t="s">
        <v>1957</v>
      </c>
      <c r="F137" s="13" t="s">
        <v>20154</v>
      </c>
      <c r="G137" s="16" t="s">
        <v>5815</v>
      </c>
      <c r="H137" s="13" t="s">
        <v>259</v>
      </c>
      <c r="I137" s="13" t="s">
        <v>41324</v>
      </c>
      <c r="J137" s="13" t="s">
        <v>41324</v>
      </c>
      <c r="K137" s="13" t="s">
        <v>41780</v>
      </c>
      <c r="L137" s="17" t="s">
        <v>41781</v>
      </c>
      <c r="M137" s="18">
        <v>3350000</v>
      </c>
      <c r="N137" s="19"/>
      <c r="O137" s="20" t="str">
        <f t="shared" si="2"/>
        <v>TCN</v>
      </c>
      <c r="R137" s="21" t="str">
        <f t="shared" si="3"/>
        <v>TCN</v>
      </c>
    </row>
    <row r="138" spans="1:18" ht="24" customHeight="1" x14ac:dyDescent="0.25">
      <c r="A138" s="13">
        <v>132</v>
      </c>
      <c r="B138" s="13" t="s">
        <v>41782</v>
      </c>
      <c r="C138" s="13" t="s">
        <v>21075</v>
      </c>
      <c r="D138" s="14" t="s">
        <v>15264</v>
      </c>
      <c r="E138" s="15" t="s">
        <v>941</v>
      </c>
      <c r="F138" s="13" t="s">
        <v>21076</v>
      </c>
      <c r="G138" s="16" t="s">
        <v>5815</v>
      </c>
      <c r="H138" s="13" t="s">
        <v>259</v>
      </c>
      <c r="I138" s="13" t="s">
        <v>41324</v>
      </c>
      <c r="J138" s="13" t="s">
        <v>41324</v>
      </c>
      <c r="K138" s="13" t="s">
        <v>41783</v>
      </c>
      <c r="L138" s="17" t="s">
        <v>41784</v>
      </c>
      <c r="M138" s="18">
        <v>3350000</v>
      </c>
      <c r="N138" s="19"/>
      <c r="O138" s="20" t="str">
        <f t="shared" si="2"/>
        <v>TCN</v>
      </c>
      <c r="R138" s="21" t="str">
        <f t="shared" si="3"/>
        <v>TCN</v>
      </c>
    </row>
    <row r="139" spans="1:18" ht="24" customHeight="1" x14ac:dyDescent="0.25">
      <c r="A139" s="13">
        <v>133</v>
      </c>
      <c r="B139" s="13" t="s">
        <v>41785</v>
      </c>
      <c r="C139" s="13" t="s">
        <v>20152</v>
      </c>
      <c r="D139" s="14" t="s">
        <v>20153</v>
      </c>
      <c r="E139" s="15" t="s">
        <v>93</v>
      </c>
      <c r="F139" s="13" t="s">
        <v>20154</v>
      </c>
      <c r="G139" s="16" t="s">
        <v>5815</v>
      </c>
      <c r="H139" s="13" t="s">
        <v>259</v>
      </c>
      <c r="I139" s="13" t="s">
        <v>41324</v>
      </c>
      <c r="J139" s="13" t="s">
        <v>41324</v>
      </c>
      <c r="K139" s="13" t="s">
        <v>41786</v>
      </c>
      <c r="L139" s="17" t="s">
        <v>41787</v>
      </c>
      <c r="M139" s="18">
        <v>3350000</v>
      </c>
      <c r="N139" s="19"/>
      <c r="O139" s="20" t="str">
        <f t="shared" si="2"/>
        <v>TCN</v>
      </c>
      <c r="R139" s="21" t="str">
        <f t="shared" si="3"/>
        <v>TCN</v>
      </c>
    </row>
    <row r="140" spans="1:18" ht="24" customHeight="1" x14ac:dyDescent="0.25">
      <c r="A140" s="13">
        <v>134</v>
      </c>
      <c r="B140" s="13" t="s">
        <v>41788</v>
      </c>
      <c r="C140" s="13" t="s">
        <v>27800</v>
      </c>
      <c r="D140" s="14" t="s">
        <v>27801</v>
      </c>
      <c r="E140" s="15" t="s">
        <v>208</v>
      </c>
      <c r="F140" s="13" t="s">
        <v>9754</v>
      </c>
      <c r="G140" s="16" t="s">
        <v>6949</v>
      </c>
      <c r="H140" s="13" t="s">
        <v>259</v>
      </c>
      <c r="I140" s="13" t="s">
        <v>41324</v>
      </c>
      <c r="J140" s="13" t="s">
        <v>41324</v>
      </c>
      <c r="K140" s="13" t="s">
        <v>41789</v>
      </c>
      <c r="L140" s="17" t="s">
        <v>41790</v>
      </c>
      <c r="M140" s="18">
        <v>3584000</v>
      </c>
      <c r="N140" s="19"/>
      <c r="O140" s="20" t="str">
        <f t="shared" si="2"/>
        <v>C1</v>
      </c>
      <c r="R140" s="21" t="str">
        <f t="shared" si="3"/>
        <v>C1</v>
      </c>
    </row>
    <row r="141" spans="1:18" ht="24" customHeight="1" x14ac:dyDescent="0.25">
      <c r="A141" s="13">
        <v>135</v>
      </c>
      <c r="B141" s="13" t="s">
        <v>41791</v>
      </c>
      <c r="C141" s="13" t="s">
        <v>20903</v>
      </c>
      <c r="D141" s="14" t="s">
        <v>20904</v>
      </c>
      <c r="E141" s="15" t="s">
        <v>28</v>
      </c>
      <c r="F141" s="13" t="s">
        <v>20905</v>
      </c>
      <c r="G141" s="16" t="s">
        <v>5815</v>
      </c>
      <c r="H141" s="13" t="s">
        <v>259</v>
      </c>
      <c r="I141" s="13" t="s">
        <v>41324</v>
      </c>
      <c r="J141" s="13" t="s">
        <v>41324</v>
      </c>
      <c r="K141" s="13" t="s">
        <v>41792</v>
      </c>
      <c r="L141" s="17" t="s">
        <v>41793</v>
      </c>
      <c r="M141" s="18">
        <v>3350000</v>
      </c>
      <c r="N141" s="19"/>
      <c r="O141" s="20" t="str">
        <f t="shared" ref="O141:O205" si="4">MID(G141,3,FIND("-",G141,1)-3)&amp;IF(MID(G141,3,5)="CĐ-LT","LT","")</f>
        <v>TCN</v>
      </c>
      <c r="R141" s="21" t="str">
        <f t="shared" ref="R141:R205" si="5">IF(LEFT(G141,2)="18","NH 18-19","")&amp;O141</f>
        <v>TCN</v>
      </c>
    </row>
    <row r="142" spans="1:18" ht="24" customHeight="1" x14ac:dyDescent="0.25">
      <c r="A142" s="13">
        <v>136</v>
      </c>
      <c r="B142" s="13" t="s">
        <v>41794</v>
      </c>
      <c r="C142" s="13" t="s">
        <v>24555</v>
      </c>
      <c r="D142" s="14" t="s">
        <v>24556</v>
      </c>
      <c r="E142" s="15" t="s">
        <v>374</v>
      </c>
      <c r="F142" s="13" t="s">
        <v>21880</v>
      </c>
      <c r="G142" s="16" t="s">
        <v>9131</v>
      </c>
      <c r="H142" s="13" t="s">
        <v>259</v>
      </c>
      <c r="I142" s="13" t="s">
        <v>41324</v>
      </c>
      <c r="J142" s="13" t="s">
        <v>41324</v>
      </c>
      <c r="K142" s="13" t="s">
        <v>41795</v>
      </c>
      <c r="L142" s="17" t="s">
        <v>41796</v>
      </c>
      <c r="M142" s="18">
        <v>5575000</v>
      </c>
      <c r="N142" s="19"/>
      <c r="O142" s="20" t="str">
        <f t="shared" si="4"/>
        <v>T4</v>
      </c>
      <c r="R142" s="21" t="str">
        <f t="shared" si="5"/>
        <v>T4</v>
      </c>
    </row>
    <row r="143" spans="1:18" ht="24" customHeight="1" x14ac:dyDescent="0.25">
      <c r="A143" s="13">
        <v>137</v>
      </c>
      <c r="B143" s="13" t="s">
        <v>41797</v>
      </c>
      <c r="C143" s="13" t="s">
        <v>8569</v>
      </c>
      <c r="D143" s="14" t="s">
        <v>3951</v>
      </c>
      <c r="E143" s="15" t="s">
        <v>1040</v>
      </c>
      <c r="F143" s="13" t="s">
        <v>8570</v>
      </c>
      <c r="G143" s="16" t="s">
        <v>6559</v>
      </c>
      <c r="H143" s="13" t="s">
        <v>259</v>
      </c>
      <c r="I143" s="13" t="s">
        <v>41324</v>
      </c>
      <c r="J143" s="13" t="s">
        <v>41324</v>
      </c>
      <c r="K143" s="13" t="s">
        <v>41798</v>
      </c>
      <c r="L143" s="17" t="s">
        <v>41799</v>
      </c>
      <c r="M143" s="18">
        <v>3350000</v>
      </c>
      <c r="N143" s="19"/>
      <c r="O143" s="20" t="str">
        <f t="shared" si="4"/>
        <v>TCN</v>
      </c>
      <c r="R143" s="21" t="str">
        <f t="shared" si="5"/>
        <v>TCN</v>
      </c>
    </row>
    <row r="144" spans="1:18" ht="24" customHeight="1" x14ac:dyDescent="0.25">
      <c r="A144" s="13">
        <v>138</v>
      </c>
      <c r="B144" s="13" t="s">
        <v>41800</v>
      </c>
      <c r="C144" s="13" t="s">
        <v>41801</v>
      </c>
      <c r="D144" s="14" t="s">
        <v>6481</v>
      </c>
      <c r="E144" s="15" t="s">
        <v>250</v>
      </c>
      <c r="F144" s="13" t="s">
        <v>7161</v>
      </c>
      <c r="G144" s="16" t="s">
        <v>3540</v>
      </c>
      <c r="H144" s="13" t="s">
        <v>259</v>
      </c>
      <c r="I144" s="13" t="s">
        <v>41324</v>
      </c>
      <c r="J144" s="13" t="s">
        <v>41324</v>
      </c>
      <c r="K144" s="13" t="s">
        <v>41802</v>
      </c>
      <c r="L144" s="17" t="s">
        <v>41803</v>
      </c>
      <c r="M144" s="18">
        <v>5888000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8" ht="24" customHeight="1" x14ac:dyDescent="0.25">
      <c r="A145" s="13">
        <v>139</v>
      </c>
      <c r="B145" s="13" t="s">
        <v>41804</v>
      </c>
      <c r="C145" s="13" t="s">
        <v>41805</v>
      </c>
      <c r="D145" s="14" t="s">
        <v>4650</v>
      </c>
      <c r="E145" s="15" t="s">
        <v>154</v>
      </c>
      <c r="F145" s="13" t="s">
        <v>3410</v>
      </c>
      <c r="G145" s="16" t="s">
        <v>2251</v>
      </c>
      <c r="H145" s="13" t="s">
        <v>259</v>
      </c>
      <c r="I145" s="13" t="s">
        <v>41324</v>
      </c>
      <c r="J145" s="13" t="s">
        <v>41324</v>
      </c>
      <c r="K145" s="13" t="s">
        <v>41806</v>
      </c>
      <c r="L145" s="17" t="s">
        <v>41807</v>
      </c>
      <c r="M145" s="18">
        <v>5632000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8" ht="24" customHeight="1" x14ac:dyDescent="0.25">
      <c r="A146" s="13">
        <v>140</v>
      </c>
      <c r="B146" s="13" t="s">
        <v>41808</v>
      </c>
      <c r="C146" s="13" t="s">
        <v>8853</v>
      </c>
      <c r="D146" s="14" t="s">
        <v>3873</v>
      </c>
      <c r="E146" s="15" t="s">
        <v>8854</v>
      </c>
      <c r="F146" s="13" t="s">
        <v>8855</v>
      </c>
      <c r="G146" s="16" t="s">
        <v>7116</v>
      </c>
      <c r="H146" s="13" t="s">
        <v>259</v>
      </c>
      <c r="I146" s="13" t="s">
        <v>41324</v>
      </c>
      <c r="J146" s="13" t="s">
        <v>41324</v>
      </c>
      <c r="K146" s="13" t="s">
        <v>41809</v>
      </c>
      <c r="L146" s="17" t="s">
        <v>41810</v>
      </c>
      <c r="M146" s="18">
        <v>3850000</v>
      </c>
      <c r="N146" s="19"/>
      <c r="O146" s="20" t="str">
        <f t="shared" si="4"/>
        <v>CĐN</v>
      </c>
      <c r="R146" s="21" t="str">
        <f t="shared" si="5"/>
        <v>CĐN</v>
      </c>
    </row>
    <row r="147" spans="1:18" ht="24" customHeight="1" x14ac:dyDescent="0.25">
      <c r="A147" s="13">
        <v>141</v>
      </c>
      <c r="B147" s="13" t="s">
        <v>41811</v>
      </c>
      <c r="C147" s="13" t="s">
        <v>28883</v>
      </c>
      <c r="D147" s="14" t="s">
        <v>28884</v>
      </c>
      <c r="E147" s="15" t="s">
        <v>1308</v>
      </c>
      <c r="F147" s="13" t="s">
        <v>25846</v>
      </c>
      <c r="G147" s="16" t="s">
        <v>8617</v>
      </c>
      <c r="H147" s="13" t="s">
        <v>259</v>
      </c>
      <c r="I147" s="13" t="s">
        <v>41324</v>
      </c>
      <c r="J147" s="13" t="s">
        <v>41324</v>
      </c>
      <c r="K147" s="13" t="s">
        <v>41812</v>
      </c>
      <c r="L147" s="17" t="s">
        <v>41813</v>
      </c>
      <c r="M147" s="18">
        <v>3840000</v>
      </c>
      <c r="N147" s="19"/>
      <c r="O147" s="20" t="str">
        <f t="shared" si="4"/>
        <v>CĐ</v>
      </c>
      <c r="R147" s="21" t="str">
        <f t="shared" si="5"/>
        <v>CĐ</v>
      </c>
    </row>
    <row r="148" spans="1:18" ht="24" customHeight="1" x14ac:dyDescent="0.25">
      <c r="A148" s="13">
        <v>142</v>
      </c>
      <c r="B148" s="13" t="s">
        <v>41814</v>
      </c>
      <c r="C148" s="13" t="s">
        <v>13869</v>
      </c>
      <c r="D148" s="14" t="s">
        <v>1613</v>
      </c>
      <c r="E148" s="15" t="s">
        <v>2336</v>
      </c>
      <c r="F148" s="13" t="s">
        <v>13870</v>
      </c>
      <c r="G148" s="16" t="s">
        <v>5796</v>
      </c>
      <c r="H148" s="13" t="s">
        <v>259</v>
      </c>
      <c r="I148" s="13" t="s">
        <v>41324</v>
      </c>
      <c r="J148" s="13" t="s">
        <v>41324</v>
      </c>
      <c r="K148" s="13" t="s">
        <v>41815</v>
      </c>
      <c r="L148" s="17" t="s">
        <v>41816</v>
      </c>
      <c r="M148" s="18">
        <v>3584000</v>
      </c>
      <c r="N148" s="19"/>
      <c r="O148" s="20" t="str">
        <f t="shared" si="4"/>
        <v>C1</v>
      </c>
      <c r="R148" s="21" t="str">
        <f t="shared" si="5"/>
        <v>C1</v>
      </c>
    </row>
    <row r="149" spans="1:18" ht="24" customHeight="1" x14ac:dyDescent="0.25">
      <c r="A149" s="13">
        <v>143</v>
      </c>
      <c r="B149" s="13" t="s">
        <v>41817</v>
      </c>
      <c r="C149" s="13" t="s">
        <v>31094</v>
      </c>
      <c r="D149" s="14" t="s">
        <v>25085</v>
      </c>
      <c r="E149" s="15" t="s">
        <v>3841</v>
      </c>
      <c r="F149" s="13" t="s">
        <v>15682</v>
      </c>
      <c r="G149" s="16" t="s">
        <v>7775</v>
      </c>
      <c r="H149" s="13" t="s">
        <v>259</v>
      </c>
      <c r="I149" s="13" t="s">
        <v>41324</v>
      </c>
      <c r="J149" s="13" t="s">
        <v>41324</v>
      </c>
      <c r="K149" s="13" t="s">
        <v>41818</v>
      </c>
      <c r="L149" s="17" t="s">
        <v>41819</v>
      </c>
      <c r="M149" s="18">
        <v>4096000</v>
      </c>
      <c r="N149" s="19"/>
      <c r="O149" s="20" t="str">
        <f t="shared" si="4"/>
        <v>C1</v>
      </c>
      <c r="R149" s="21" t="str">
        <f t="shared" si="5"/>
        <v>C1</v>
      </c>
    </row>
    <row r="150" spans="1:18" ht="24" customHeight="1" x14ac:dyDescent="0.25">
      <c r="A150" s="13">
        <v>144</v>
      </c>
      <c r="B150" s="13" t="s">
        <v>41820</v>
      </c>
      <c r="C150" s="13" t="s">
        <v>11924</v>
      </c>
      <c r="D150" s="14" t="s">
        <v>11925</v>
      </c>
      <c r="E150" s="15" t="s">
        <v>2043</v>
      </c>
      <c r="F150" s="13" t="s">
        <v>11926</v>
      </c>
      <c r="G150" s="16" t="s">
        <v>5796</v>
      </c>
      <c r="H150" s="13" t="s">
        <v>259</v>
      </c>
      <c r="I150" s="13" t="s">
        <v>41324</v>
      </c>
      <c r="J150" s="13" t="s">
        <v>41324</v>
      </c>
      <c r="K150" s="13" t="s">
        <v>41821</v>
      </c>
      <c r="L150" s="17" t="s">
        <v>41822</v>
      </c>
      <c r="M150" s="18">
        <v>3584000</v>
      </c>
      <c r="N150" s="19"/>
      <c r="O150" s="20" t="str">
        <f t="shared" si="4"/>
        <v>C1</v>
      </c>
      <c r="R150" s="21" t="str">
        <f t="shared" si="5"/>
        <v>C1</v>
      </c>
    </row>
    <row r="151" spans="1:18" ht="24" customHeight="1" x14ac:dyDescent="0.25">
      <c r="A151" s="13">
        <v>145</v>
      </c>
      <c r="B151" s="13" t="s">
        <v>41823</v>
      </c>
      <c r="C151" s="13" t="s">
        <v>19384</v>
      </c>
      <c r="D151" s="14" t="s">
        <v>2011</v>
      </c>
      <c r="E151" s="15" t="s">
        <v>1314</v>
      </c>
      <c r="F151" s="13" t="s">
        <v>17495</v>
      </c>
      <c r="G151" s="16" t="s">
        <v>6559</v>
      </c>
      <c r="H151" s="13" t="s">
        <v>259</v>
      </c>
      <c r="I151" s="13" t="s">
        <v>41324</v>
      </c>
      <c r="J151" s="13" t="s">
        <v>41324</v>
      </c>
      <c r="K151" s="13" t="s">
        <v>41824</v>
      </c>
      <c r="L151" s="17" t="s">
        <v>41825</v>
      </c>
      <c r="M151" s="18">
        <v>3350000</v>
      </c>
      <c r="N151" s="19"/>
      <c r="O151" s="20" t="str">
        <f t="shared" si="4"/>
        <v>TCN</v>
      </c>
      <c r="R151" s="21" t="str">
        <f t="shared" si="5"/>
        <v>TCN</v>
      </c>
    </row>
    <row r="152" spans="1:18" ht="24" customHeight="1" x14ac:dyDescent="0.25">
      <c r="A152" s="13">
        <v>146</v>
      </c>
      <c r="B152" s="13" t="s">
        <v>41826</v>
      </c>
      <c r="C152" s="13" t="s">
        <v>17714</v>
      </c>
      <c r="D152" s="14" t="s">
        <v>17715</v>
      </c>
      <c r="E152" s="15" t="s">
        <v>208</v>
      </c>
      <c r="F152" s="13" t="s">
        <v>17716</v>
      </c>
      <c r="G152" s="16" t="s">
        <v>13113</v>
      </c>
      <c r="H152" s="13" t="s">
        <v>259</v>
      </c>
      <c r="I152" s="13" t="s">
        <v>41324</v>
      </c>
      <c r="J152" s="13" t="s">
        <v>41324</v>
      </c>
      <c r="K152" s="13" t="s">
        <v>41827</v>
      </c>
      <c r="L152" s="17" t="s">
        <v>41828</v>
      </c>
      <c r="M152" s="18">
        <v>6021000</v>
      </c>
      <c r="N152" s="19"/>
      <c r="O152" s="20" t="str">
        <f t="shared" si="4"/>
        <v>T4</v>
      </c>
      <c r="R152" s="21" t="str">
        <f t="shared" si="5"/>
        <v>T4</v>
      </c>
    </row>
    <row r="153" spans="1:18" ht="24" customHeight="1" x14ac:dyDescent="0.25">
      <c r="A153" s="13">
        <v>147</v>
      </c>
      <c r="B153" s="13" t="s">
        <v>41829</v>
      </c>
      <c r="C153" s="13" t="s">
        <v>10781</v>
      </c>
      <c r="D153" s="14" t="s">
        <v>184</v>
      </c>
      <c r="E153" s="15" t="s">
        <v>822</v>
      </c>
      <c r="F153" s="13" t="s">
        <v>4754</v>
      </c>
      <c r="G153" s="16" t="s">
        <v>7990</v>
      </c>
      <c r="H153" s="13" t="s">
        <v>259</v>
      </c>
      <c r="I153" s="13" t="s">
        <v>41324</v>
      </c>
      <c r="J153" s="13" t="s">
        <v>41324</v>
      </c>
      <c r="K153" s="13" t="s">
        <v>41830</v>
      </c>
      <c r="L153" s="17" t="s">
        <v>41831</v>
      </c>
      <c r="M153" s="18">
        <v>3584000</v>
      </c>
      <c r="N153" s="19"/>
      <c r="O153" s="20" t="str">
        <f t="shared" si="4"/>
        <v>C1</v>
      </c>
      <c r="R153" s="21" t="str">
        <f t="shared" si="5"/>
        <v>C1</v>
      </c>
    </row>
    <row r="154" spans="1:18" ht="24" customHeight="1" x14ac:dyDescent="0.25">
      <c r="A154" s="13">
        <v>148</v>
      </c>
      <c r="B154" s="13" t="s">
        <v>41832</v>
      </c>
      <c r="C154" s="13" t="s">
        <v>10040</v>
      </c>
      <c r="D154" s="14" t="s">
        <v>10041</v>
      </c>
      <c r="E154" s="15" t="s">
        <v>1637</v>
      </c>
      <c r="F154" s="13" t="s">
        <v>5480</v>
      </c>
      <c r="G154" s="16" t="s">
        <v>7990</v>
      </c>
      <c r="H154" s="13" t="s">
        <v>259</v>
      </c>
      <c r="I154" s="13" t="s">
        <v>41324</v>
      </c>
      <c r="J154" s="13" t="s">
        <v>41324</v>
      </c>
      <c r="K154" s="13" t="s">
        <v>41833</v>
      </c>
      <c r="L154" s="17" t="s">
        <v>41834</v>
      </c>
      <c r="M154" s="18">
        <v>3584000</v>
      </c>
      <c r="N154" s="19"/>
      <c r="O154" s="20" t="str">
        <f t="shared" si="4"/>
        <v>C1</v>
      </c>
      <c r="R154" s="21" t="str">
        <f t="shared" si="5"/>
        <v>C1</v>
      </c>
    </row>
    <row r="155" spans="1:18" ht="24" customHeight="1" x14ac:dyDescent="0.25">
      <c r="A155" s="13">
        <v>149</v>
      </c>
      <c r="B155" s="13" t="s">
        <v>41835</v>
      </c>
      <c r="C155" s="13" t="s">
        <v>26293</v>
      </c>
      <c r="D155" s="14" t="s">
        <v>11931</v>
      </c>
      <c r="E155" s="15" t="s">
        <v>1282</v>
      </c>
      <c r="F155" s="13" t="s">
        <v>26294</v>
      </c>
      <c r="G155" s="16" t="s">
        <v>7990</v>
      </c>
      <c r="H155" s="13" t="s">
        <v>259</v>
      </c>
      <c r="I155" s="13" t="s">
        <v>41324</v>
      </c>
      <c r="J155" s="13" t="s">
        <v>41324</v>
      </c>
      <c r="K155" s="13" t="s">
        <v>41836</v>
      </c>
      <c r="L155" s="17" t="s">
        <v>41837</v>
      </c>
      <c r="M155" s="18">
        <v>3584000</v>
      </c>
      <c r="N155" s="19"/>
      <c r="O155" s="20" t="str">
        <f t="shared" si="4"/>
        <v>C1</v>
      </c>
      <c r="R155" s="21" t="str">
        <f t="shared" si="5"/>
        <v>C1</v>
      </c>
    </row>
    <row r="156" spans="1:18" ht="24" customHeight="1" x14ac:dyDescent="0.25">
      <c r="A156" s="13">
        <v>150</v>
      </c>
      <c r="B156" s="13" t="s">
        <v>41838</v>
      </c>
      <c r="C156" s="13" t="s">
        <v>26902</v>
      </c>
      <c r="D156" s="14" t="s">
        <v>26903</v>
      </c>
      <c r="E156" s="15" t="s">
        <v>26904</v>
      </c>
      <c r="F156" s="13" t="s">
        <v>11717</v>
      </c>
      <c r="G156" s="16" t="s">
        <v>6662</v>
      </c>
      <c r="H156" s="13" t="s">
        <v>259</v>
      </c>
      <c r="I156" s="13" t="s">
        <v>41324</v>
      </c>
      <c r="J156" s="13" t="s">
        <v>41324</v>
      </c>
      <c r="K156" s="13" t="s">
        <v>41839</v>
      </c>
      <c r="L156" s="17" t="s">
        <v>41840</v>
      </c>
      <c r="M156" s="18">
        <v>3584000</v>
      </c>
      <c r="N156" s="19"/>
      <c r="O156" s="20" t="str">
        <f t="shared" si="4"/>
        <v>C1</v>
      </c>
      <c r="R156" s="21" t="str">
        <f t="shared" si="5"/>
        <v>C1</v>
      </c>
    </row>
    <row r="157" spans="1:18" ht="24" customHeight="1" x14ac:dyDescent="0.25">
      <c r="A157" s="13">
        <v>151</v>
      </c>
      <c r="B157" s="13" t="s">
        <v>41841</v>
      </c>
      <c r="C157" s="13" t="s">
        <v>14360</v>
      </c>
      <c r="D157" s="14" t="s">
        <v>14361</v>
      </c>
      <c r="E157" s="15" t="s">
        <v>1282</v>
      </c>
      <c r="F157" s="13" t="s">
        <v>13822</v>
      </c>
      <c r="G157" s="16" t="s">
        <v>5992</v>
      </c>
      <c r="H157" s="13" t="s">
        <v>259</v>
      </c>
      <c r="I157" s="13" t="s">
        <v>41324</v>
      </c>
      <c r="J157" s="13" t="s">
        <v>41324</v>
      </c>
      <c r="K157" s="13" t="s">
        <v>41842</v>
      </c>
      <c r="L157" s="17" t="s">
        <v>41843</v>
      </c>
      <c r="M157" s="18">
        <v>3584000</v>
      </c>
      <c r="N157" s="19"/>
      <c r="O157" s="20" t="str">
        <f t="shared" si="4"/>
        <v>CĐ</v>
      </c>
      <c r="R157" s="21" t="str">
        <f t="shared" si="5"/>
        <v>CĐ</v>
      </c>
    </row>
    <row r="158" spans="1:18" ht="24" customHeight="1" x14ac:dyDescent="0.25">
      <c r="A158" s="13">
        <v>152</v>
      </c>
      <c r="B158" s="13" t="s">
        <v>41844</v>
      </c>
      <c r="C158" s="13" t="s">
        <v>12228</v>
      </c>
      <c r="D158" s="14" t="s">
        <v>3379</v>
      </c>
      <c r="E158" s="15" t="s">
        <v>2930</v>
      </c>
      <c r="F158" s="13" t="s">
        <v>12015</v>
      </c>
      <c r="G158" s="16" t="s">
        <v>5796</v>
      </c>
      <c r="H158" s="13" t="s">
        <v>259</v>
      </c>
      <c r="I158" s="13" t="s">
        <v>41324</v>
      </c>
      <c r="J158" s="13" t="s">
        <v>41324</v>
      </c>
      <c r="K158" s="13" t="s">
        <v>41845</v>
      </c>
      <c r="L158" s="17" t="s">
        <v>41846</v>
      </c>
      <c r="M158" s="18">
        <v>3584000</v>
      </c>
      <c r="N158" s="19"/>
      <c r="O158" s="20" t="str">
        <f t="shared" si="4"/>
        <v>C1</v>
      </c>
      <c r="R158" s="21" t="str">
        <f t="shared" si="5"/>
        <v>C1</v>
      </c>
    </row>
    <row r="159" spans="1:18" ht="24" customHeight="1" x14ac:dyDescent="0.25">
      <c r="A159" s="13">
        <v>153</v>
      </c>
      <c r="B159" s="13"/>
      <c r="C159" s="13"/>
      <c r="D159" s="14"/>
      <c r="E159" s="15"/>
      <c r="F159" s="13"/>
      <c r="G159" s="16"/>
      <c r="H159" s="13"/>
      <c r="I159" s="13"/>
      <c r="J159" s="13"/>
      <c r="K159" s="13"/>
      <c r="L159" s="17" t="s">
        <v>42136</v>
      </c>
      <c r="M159" s="18"/>
      <c r="N159" s="19" t="s">
        <v>8196</v>
      </c>
      <c r="O159" s="20"/>
      <c r="R159" s="21"/>
    </row>
    <row r="160" spans="1:18" ht="24" customHeight="1" x14ac:dyDescent="0.25">
      <c r="A160" s="13">
        <v>154</v>
      </c>
      <c r="B160" s="13" t="s">
        <v>41847</v>
      </c>
      <c r="C160" s="13" t="s">
        <v>30832</v>
      </c>
      <c r="D160" s="14" t="s">
        <v>30833</v>
      </c>
      <c r="E160" s="15" t="s">
        <v>1591</v>
      </c>
      <c r="F160" s="13" t="s">
        <v>5210</v>
      </c>
      <c r="G160" s="16" t="s">
        <v>9918</v>
      </c>
      <c r="H160" s="13" t="s">
        <v>259</v>
      </c>
      <c r="I160" s="13" t="s">
        <v>41324</v>
      </c>
      <c r="J160" s="13" t="s">
        <v>41324</v>
      </c>
      <c r="K160" s="13" t="s">
        <v>41848</v>
      </c>
      <c r="L160" s="17" t="s">
        <v>41849</v>
      </c>
      <c r="M160" s="18">
        <v>3328000</v>
      </c>
      <c r="N160" s="19"/>
      <c r="O160" s="20" t="str">
        <f t="shared" si="4"/>
        <v>C1</v>
      </c>
      <c r="R160" s="21" t="str">
        <f t="shared" si="5"/>
        <v>C1</v>
      </c>
    </row>
    <row r="161" spans="1:18" ht="24" customHeight="1" x14ac:dyDescent="0.25">
      <c r="A161" s="13">
        <v>155</v>
      </c>
      <c r="B161" s="13" t="s">
        <v>41850</v>
      </c>
      <c r="C161" s="13" t="s">
        <v>41851</v>
      </c>
      <c r="D161" s="14" t="s">
        <v>17683</v>
      </c>
      <c r="E161" s="15" t="s">
        <v>4866</v>
      </c>
      <c r="F161" s="13" t="s">
        <v>4030</v>
      </c>
      <c r="G161" s="16" t="s">
        <v>2524</v>
      </c>
      <c r="H161" s="13" t="s">
        <v>259</v>
      </c>
      <c r="I161" s="13" t="s">
        <v>41324</v>
      </c>
      <c r="J161" s="13" t="s">
        <v>41324</v>
      </c>
      <c r="K161" s="13" t="s">
        <v>41852</v>
      </c>
      <c r="L161" s="17" t="s">
        <v>41853</v>
      </c>
      <c r="M161" s="18">
        <v>5120000</v>
      </c>
      <c r="N161" s="19"/>
      <c r="O161" s="20" t="str">
        <f t="shared" si="4"/>
        <v>C1</v>
      </c>
      <c r="R161" s="21" t="str">
        <f t="shared" si="5"/>
        <v>NH 18-19C1</v>
      </c>
    </row>
    <row r="162" spans="1:18" ht="24" customHeight="1" x14ac:dyDescent="0.25">
      <c r="A162" s="13">
        <v>156</v>
      </c>
      <c r="B162" s="13" t="s">
        <v>41854</v>
      </c>
      <c r="C162" s="13" t="s">
        <v>41855</v>
      </c>
      <c r="D162" s="14" t="s">
        <v>41856</v>
      </c>
      <c r="E162" s="15" t="s">
        <v>93</v>
      </c>
      <c r="F162" s="13" t="s">
        <v>3925</v>
      </c>
      <c r="G162" s="16" t="s">
        <v>2524</v>
      </c>
      <c r="H162" s="13" t="s">
        <v>259</v>
      </c>
      <c r="I162" s="13" t="s">
        <v>41324</v>
      </c>
      <c r="J162" s="13" t="s">
        <v>41324</v>
      </c>
      <c r="K162" s="13" t="s">
        <v>41857</v>
      </c>
      <c r="L162" s="17" t="s">
        <v>41858</v>
      </c>
      <c r="M162" s="18">
        <v>5120000</v>
      </c>
      <c r="N162" s="19"/>
      <c r="O162" s="20" t="str">
        <f t="shared" si="4"/>
        <v>C1</v>
      </c>
      <c r="R162" s="21" t="str">
        <f t="shared" si="5"/>
        <v>NH 18-19C1</v>
      </c>
    </row>
    <row r="163" spans="1:18" ht="24" customHeight="1" x14ac:dyDescent="0.25">
      <c r="A163" s="13">
        <v>157</v>
      </c>
      <c r="B163" s="13" t="s">
        <v>41859</v>
      </c>
      <c r="C163" s="13" t="s">
        <v>41860</v>
      </c>
      <c r="D163" s="14" t="s">
        <v>4075</v>
      </c>
      <c r="E163" s="15" t="s">
        <v>2312</v>
      </c>
      <c r="F163" s="13" t="s">
        <v>4089</v>
      </c>
      <c r="G163" s="16" t="s">
        <v>2524</v>
      </c>
      <c r="H163" s="13" t="s">
        <v>259</v>
      </c>
      <c r="I163" s="13" t="s">
        <v>41324</v>
      </c>
      <c r="J163" s="13" t="s">
        <v>41324</v>
      </c>
      <c r="K163" s="13" t="s">
        <v>41861</v>
      </c>
      <c r="L163" s="17" t="s">
        <v>41862</v>
      </c>
      <c r="M163" s="18">
        <v>5120000</v>
      </c>
      <c r="N163" s="19"/>
      <c r="O163" s="20" t="str">
        <f t="shared" si="4"/>
        <v>C1</v>
      </c>
      <c r="R163" s="21" t="str">
        <f t="shared" si="5"/>
        <v>NH 18-19C1</v>
      </c>
    </row>
    <row r="164" spans="1:18" ht="24" customHeight="1" x14ac:dyDescent="0.25">
      <c r="A164" s="13">
        <v>158</v>
      </c>
      <c r="B164" s="13" t="s">
        <v>41863</v>
      </c>
      <c r="C164" s="13" t="s">
        <v>10245</v>
      </c>
      <c r="D164" s="14" t="s">
        <v>579</v>
      </c>
      <c r="E164" s="15" t="s">
        <v>185</v>
      </c>
      <c r="F164" s="13" t="s">
        <v>6357</v>
      </c>
      <c r="G164" s="16" t="s">
        <v>6511</v>
      </c>
      <c r="H164" s="13" t="s">
        <v>259</v>
      </c>
      <c r="I164" s="13" t="s">
        <v>41324</v>
      </c>
      <c r="J164" s="13" t="s">
        <v>41324</v>
      </c>
      <c r="K164" s="13" t="s">
        <v>41864</v>
      </c>
      <c r="L164" s="17" t="s">
        <v>41865</v>
      </c>
      <c r="M164" s="18">
        <v>3584000</v>
      </c>
      <c r="N164" s="19"/>
      <c r="O164" s="20" t="str">
        <f t="shared" si="4"/>
        <v>C1</v>
      </c>
      <c r="R164" s="21" t="str">
        <f t="shared" si="5"/>
        <v>C1</v>
      </c>
    </row>
    <row r="165" spans="1:18" ht="24" customHeight="1" x14ac:dyDescent="0.25">
      <c r="A165" s="13">
        <v>159</v>
      </c>
      <c r="B165" s="13" t="s">
        <v>41866</v>
      </c>
      <c r="C165" s="13" t="s">
        <v>16530</v>
      </c>
      <c r="D165" s="14" t="s">
        <v>509</v>
      </c>
      <c r="E165" s="15" t="s">
        <v>4226</v>
      </c>
      <c r="F165" s="13" t="s">
        <v>10561</v>
      </c>
      <c r="G165" s="16" t="s">
        <v>6511</v>
      </c>
      <c r="H165" s="13" t="s">
        <v>259</v>
      </c>
      <c r="I165" s="13" t="s">
        <v>41324</v>
      </c>
      <c r="J165" s="13" t="s">
        <v>41324</v>
      </c>
      <c r="K165" s="13" t="s">
        <v>41867</v>
      </c>
      <c r="L165" s="17" t="s">
        <v>41868</v>
      </c>
      <c r="M165" s="18">
        <v>3584000</v>
      </c>
      <c r="N165" s="19"/>
      <c r="O165" s="20" t="str">
        <f t="shared" si="4"/>
        <v>C1</v>
      </c>
      <c r="R165" s="21" t="str">
        <f t="shared" si="5"/>
        <v>C1</v>
      </c>
    </row>
    <row r="166" spans="1:18" ht="24" customHeight="1" x14ac:dyDescent="0.25">
      <c r="A166" s="13">
        <v>160</v>
      </c>
      <c r="B166" s="13" t="s">
        <v>41869</v>
      </c>
      <c r="C166" s="13" t="s">
        <v>41870</v>
      </c>
      <c r="D166" s="14" t="s">
        <v>6042</v>
      </c>
      <c r="E166" s="15" t="s">
        <v>28</v>
      </c>
      <c r="F166" s="13" t="s">
        <v>38558</v>
      </c>
      <c r="G166" s="16" t="s">
        <v>6102</v>
      </c>
      <c r="H166" s="13" t="s">
        <v>259</v>
      </c>
      <c r="I166" s="13" t="s">
        <v>41324</v>
      </c>
      <c r="J166" s="13" t="s">
        <v>41324</v>
      </c>
      <c r="K166" s="13" t="s">
        <v>41871</v>
      </c>
      <c r="L166" s="17" t="s">
        <v>41872</v>
      </c>
      <c r="M166" s="18">
        <v>4370000</v>
      </c>
      <c r="N166" s="19"/>
      <c r="O166" s="20" t="str">
        <f t="shared" si="4"/>
        <v>T4</v>
      </c>
      <c r="R166" s="21" t="str">
        <f t="shared" si="5"/>
        <v>NH 18-19T4</v>
      </c>
    </row>
    <row r="167" spans="1:18" ht="24" customHeight="1" x14ac:dyDescent="0.25">
      <c r="A167" s="13">
        <v>161</v>
      </c>
      <c r="B167" s="13" t="s">
        <v>41873</v>
      </c>
      <c r="C167" s="13" t="s">
        <v>12879</v>
      </c>
      <c r="D167" s="14" t="s">
        <v>107</v>
      </c>
      <c r="E167" s="15" t="s">
        <v>11407</v>
      </c>
      <c r="F167" s="13" t="s">
        <v>12880</v>
      </c>
      <c r="G167" s="16" t="s">
        <v>6949</v>
      </c>
      <c r="H167" s="13" t="s">
        <v>259</v>
      </c>
      <c r="I167" s="13" t="s">
        <v>41324</v>
      </c>
      <c r="J167" s="13" t="s">
        <v>41324</v>
      </c>
      <c r="K167" s="13" t="s">
        <v>41874</v>
      </c>
      <c r="L167" s="17" t="s">
        <v>41875</v>
      </c>
      <c r="M167" s="18">
        <v>3584000</v>
      </c>
      <c r="N167" s="19"/>
      <c r="O167" s="20" t="str">
        <f t="shared" si="4"/>
        <v>C1</v>
      </c>
      <c r="R167" s="21" t="str">
        <f t="shared" si="5"/>
        <v>C1</v>
      </c>
    </row>
    <row r="168" spans="1:18" ht="24" customHeight="1" x14ac:dyDescent="0.25">
      <c r="A168" s="13">
        <v>162</v>
      </c>
      <c r="B168" s="13" t="s">
        <v>41876</v>
      </c>
      <c r="C168" s="13" t="s">
        <v>41877</v>
      </c>
      <c r="D168" s="14" t="s">
        <v>249</v>
      </c>
      <c r="E168" s="15" t="s">
        <v>128</v>
      </c>
      <c r="F168" s="13" t="s">
        <v>41878</v>
      </c>
      <c r="G168" s="16" t="s">
        <v>16</v>
      </c>
      <c r="H168" s="13" t="s">
        <v>259</v>
      </c>
      <c r="I168" s="13" t="s">
        <v>41324</v>
      </c>
      <c r="J168" s="13" t="s">
        <v>41324</v>
      </c>
      <c r="K168" s="13" t="s">
        <v>41879</v>
      </c>
      <c r="L168" s="17" t="s">
        <v>41880</v>
      </c>
      <c r="M168" s="18">
        <v>5129000</v>
      </c>
      <c r="N168" s="19"/>
      <c r="O168" s="20" t="str">
        <f t="shared" si="4"/>
        <v>T4</v>
      </c>
      <c r="R168" s="21" t="str">
        <f t="shared" si="5"/>
        <v>NH 18-19T4</v>
      </c>
    </row>
    <row r="169" spans="1:18" ht="24" customHeight="1" x14ac:dyDescent="0.25">
      <c r="A169" s="13">
        <v>163</v>
      </c>
      <c r="B169" s="13" t="s">
        <v>41881</v>
      </c>
      <c r="C169" s="13" t="s">
        <v>11232</v>
      </c>
      <c r="D169" s="14" t="s">
        <v>579</v>
      </c>
      <c r="E169" s="15" t="s">
        <v>411</v>
      </c>
      <c r="F169" s="13" t="s">
        <v>11233</v>
      </c>
      <c r="G169" s="16" t="s">
        <v>6941</v>
      </c>
      <c r="H169" s="13" t="s">
        <v>259</v>
      </c>
      <c r="I169" s="13" t="s">
        <v>41324</v>
      </c>
      <c r="J169" s="13" t="s">
        <v>41324</v>
      </c>
      <c r="K169" s="13" t="s">
        <v>41882</v>
      </c>
      <c r="L169" s="17" t="s">
        <v>41883</v>
      </c>
      <c r="M169" s="18">
        <v>3584000</v>
      </c>
      <c r="N169" s="19"/>
      <c r="O169" s="20" t="str">
        <f t="shared" si="4"/>
        <v>C1</v>
      </c>
      <c r="R169" s="21" t="str">
        <f t="shared" si="5"/>
        <v>C1</v>
      </c>
    </row>
    <row r="170" spans="1:18" ht="24" customHeight="1" x14ac:dyDescent="0.25">
      <c r="A170" s="13">
        <v>164</v>
      </c>
      <c r="B170" s="13" t="s">
        <v>41884</v>
      </c>
      <c r="C170" s="13" t="s">
        <v>24243</v>
      </c>
      <c r="D170" s="14" t="s">
        <v>6481</v>
      </c>
      <c r="E170" s="15" t="s">
        <v>2643</v>
      </c>
      <c r="F170" s="13" t="s">
        <v>5394</v>
      </c>
      <c r="G170" s="16" t="s">
        <v>5596</v>
      </c>
      <c r="H170" s="13" t="s">
        <v>259</v>
      </c>
      <c r="I170" s="13" t="s">
        <v>41324</v>
      </c>
      <c r="J170" s="13" t="s">
        <v>41324</v>
      </c>
      <c r="K170" s="13" t="s">
        <v>41885</v>
      </c>
      <c r="L170" s="17" t="s">
        <v>41886</v>
      </c>
      <c r="M170" s="18">
        <v>3584000</v>
      </c>
      <c r="N170" s="19"/>
      <c r="O170" s="20" t="str">
        <f t="shared" si="4"/>
        <v>C1</v>
      </c>
      <c r="R170" s="21" t="str">
        <f t="shared" si="5"/>
        <v>C1</v>
      </c>
    </row>
    <row r="171" spans="1:18" ht="24" customHeight="1" x14ac:dyDescent="0.25">
      <c r="A171" s="13">
        <v>165</v>
      </c>
      <c r="B171" s="13" t="s">
        <v>41887</v>
      </c>
      <c r="C171" s="13" t="s">
        <v>10175</v>
      </c>
      <c r="D171" s="14" t="s">
        <v>10176</v>
      </c>
      <c r="E171" s="15" t="s">
        <v>497</v>
      </c>
      <c r="F171" s="13" t="s">
        <v>10177</v>
      </c>
      <c r="G171" s="16" t="s">
        <v>5596</v>
      </c>
      <c r="H171" s="13" t="s">
        <v>259</v>
      </c>
      <c r="I171" s="13" t="s">
        <v>41324</v>
      </c>
      <c r="J171" s="13" t="s">
        <v>41324</v>
      </c>
      <c r="K171" s="13" t="s">
        <v>41888</v>
      </c>
      <c r="L171" s="17" t="s">
        <v>41889</v>
      </c>
      <c r="M171" s="18">
        <v>3584000</v>
      </c>
      <c r="N171" s="19"/>
      <c r="O171" s="20" t="str">
        <f t="shared" si="4"/>
        <v>C1</v>
      </c>
      <c r="R171" s="21" t="str">
        <f t="shared" si="5"/>
        <v>C1</v>
      </c>
    </row>
    <row r="172" spans="1:18" ht="24" customHeight="1" x14ac:dyDescent="0.25">
      <c r="A172" s="13">
        <v>166</v>
      </c>
      <c r="B172" s="13" t="s">
        <v>41890</v>
      </c>
      <c r="C172" s="13" t="s">
        <v>41891</v>
      </c>
      <c r="D172" s="14" t="s">
        <v>509</v>
      </c>
      <c r="E172" s="15" t="s">
        <v>10421</v>
      </c>
      <c r="F172" s="13" t="s">
        <v>3410</v>
      </c>
      <c r="G172" s="16" t="s">
        <v>6759</v>
      </c>
      <c r="H172" s="13" t="s">
        <v>259</v>
      </c>
      <c r="I172" s="13" t="s">
        <v>41324</v>
      </c>
      <c r="J172" s="13" t="s">
        <v>41324</v>
      </c>
      <c r="K172" s="13" t="s">
        <v>41892</v>
      </c>
      <c r="L172" s="17" t="s">
        <v>41893</v>
      </c>
      <c r="M172" s="18">
        <v>5120000</v>
      </c>
      <c r="N172" s="19"/>
      <c r="O172" s="20" t="str">
        <f t="shared" si="4"/>
        <v>C1</v>
      </c>
      <c r="R172" s="21" t="str">
        <f t="shared" si="5"/>
        <v>NH 18-19C1</v>
      </c>
    </row>
    <row r="173" spans="1:18" ht="24" customHeight="1" x14ac:dyDescent="0.25">
      <c r="A173" s="13">
        <v>167</v>
      </c>
      <c r="B173" s="13" t="s">
        <v>41894</v>
      </c>
      <c r="C173" s="13" t="s">
        <v>41895</v>
      </c>
      <c r="D173" s="14" t="s">
        <v>5127</v>
      </c>
      <c r="E173" s="15" t="s">
        <v>868</v>
      </c>
      <c r="F173" s="13" t="s">
        <v>4263</v>
      </c>
      <c r="G173" s="16" t="s">
        <v>6759</v>
      </c>
      <c r="H173" s="13" t="s">
        <v>259</v>
      </c>
      <c r="I173" s="13" t="s">
        <v>41324</v>
      </c>
      <c r="J173" s="13" t="s">
        <v>41324</v>
      </c>
      <c r="K173" s="13" t="s">
        <v>41896</v>
      </c>
      <c r="L173" s="17" t="s">
        <v>41897</v>
      </c>
      <c r="M173" s="18">
        <v>5120000</v>
      </c>
      <c r="N173" s="19"/>
      <c r="O173" s="20" t="str">
        <f t="shared" si="4"/>
        <v>C1</v>
      </c>
      <c r="R173" s="21" t="str">
        <f t="shared" si="5"/>
        <v>NH 18-19C1</v>
      </c>
    </row>
    <row r="174" spans="1:18" ht="24" customHeight="1" x14ac:dyDescent="0.25">
      <c r="A174" s="13">
        <v>168</v>
      </c>
      <c r="B174" s="13" t="s">
        <v>41898</v>
      </c>
      <c r="C174" s="13" t="s">
        <v>41899</v>
      </c>
      <c r="D174" s="14" t="s">
        <v>7556</v>
      </c>
      <c r="E174" s="15" t="s">
        <v>644</v>
      </c>
      <c r="F174" s="13" t="s">
        <v>13693</v>
      </c>
      <c r="G174" s="16" t="s">
        <v>6759</v>
      </c>
      <c r="H174" s="13" t="s">
        <v>259</v>
      </c>
      <c r="I174" s="13" t="s">
        <v>41324</v>
      </c>
      <c r="J174" s="13" t="s">
        <v>41324</v>
      </c>
      <c r="K174" s="13" t="s">
        <v>41900</v>
      </c>
      <c r="L174" s="17" t="s">
        <v>41901</v>
      </c>
      <c r="M174" s="18">
        <v>5120000</v>
      </c>
      <c r="N174" s="19"/>
      <c r="O174" s="20" t="str">
        <f t="shared" si="4"/>
        <v>C1</v>
      </c>
      <c r="R174" s="21" t="str">
        <f t="shared" si="5"/>
        <v>NH 18-19C1</v>
      </c>
    </row>
    <row r="175" spans="1:18" ht="24" customHeight="1" x14ac:dyDescent="0.25">
      <c r="A175" s="13">
        <v>169</v>
      </c>
      <c r="B175" s="13" t="s">
        <v>41902</v>
      </c>
      <c r="C175" s="13" t="s">
        <v>41903</v>
      </c>
      <c r="D175" s="14" t="s">
        <v>41904</v>
      </c>
      <c r="E175" s="15" t="s">
        <v>2490</v>
      </c>
      <c r="F175" s="13" t="s">
        <v>3964</v>
      </c>
      <c r="G175" s="16" t="s">
        <v>6759</v>
      </c>
      <c r="H175" s="13" t="s">
        <v>259</v>
      </c>
      <c r="I175" s="13" t="s">
        <v>41324</v>
      </c>
      <c r="J175" s="13" t="s">
        <v>41324</v>
      </c>
      <c r="K175" s="13" t="s">
        <v>41905</v>
      </c>
      <c r="L175" s="17" t="s">
        <v>41906</v>
      </c>
      <c r="M175" s="18">
        <v>5120000</v>
      </c>
      <c r="N175" s="19"/>
      <c r="O175" s="20" t="str">
        <f t="shared" si="4"/>
        <v>C1</v>
      </c>
      <c r="R175" s="21" t="str">
        <f t="shared" si="5"/>
        <v>NH 18-19C1</v>
      </c>
    </row>
    <row r="176" spans="1:18" ht="24" customHeight="1" x14ac:dyDescent="0.25">
      <c r="A176" s="13">
        <v>170</v>
      </c>
      <c r="B176" s="13" t="s">
        <v>41907</v>
      </c>
      <c r="C176" s="13" t="s">
        <v>41908</v>
      </c>
      <c r="D176" s="14" t="s">
        <v>32330</v>
      </c>
      <c r="E176" s="15" t="s">
        <v>1282</v>
      </c>
      <c r="F176" s="13" t="s">
        <v>67</v>
      </c>
      <c r="G176" s="16" t="s">
        <v>6759</v>
      </c>
      <c r="H176" s="13" t="s">
        <v>259</v>
      </c>
      <c r="I176" s="13" t="s">
        <v>41324</v>
      </c>
      <c r="J176" s="13" t="s">
        <v>41324</v>
      </c>
      <c r="K176" s="13" t="s">
        <v>41909</v>
      </c>
      <c r="L176" s="17" t="s">
        <v>41910</v>
      </c>
      <c r="M176" s="18">
        <v>5120000</v>
      </c>
      <c r="N176" s="19"/>
      <c r="O176" s="20" t="str">
        <f t="shared" si="4"/>
        <v>C1</v>
      </c>
      <c r="R176" s="21" t="str">
        <f t="shared" si="5"/>
        <v>NH 18-19C1</v>
      </c>
    </row>
    <row r="177" spans="1:18" ht="24" customHeight="1" x14ac:dyDescent="0.25">
      <c r="A177" s="13">
        <v>171</v>
      </c>
      <c r="B177" s="13" t="s">
        <v>41911</v>
      </c>
      <c r="C177" s="13" t="s">
        <v>41912</v>
      </c>
      <c r="D177" s="14" t="s">
        <v>41913</v>
      </c>
      <c r="E177" s="15" t="s">
        <v>697</v>
      </c>
      <c r="F177" s="13" t="s">
        <v>5523</v>
      </c>
      <c r="G177" s="16" t="s">
        <v>30</v>
      </c>
      <c r="H177" s="13" t="s">
        <v>259</v>
      </c>
      <c r="I177" s="13" t="s">
        <v>41324</v>
      </c>
      <c r="J177" s="13" t="s">
        <v>41324</v>
      </c>
      <c r="K177" s="13" t="s">
        <v>41914</v>
      </c>
      <c r="L177" s="17" t="s">
        <v>41915</v>
      </c>
      <c r="M177" s="18">
        <v>5575000</v>
      </c>
      <c r="N177" s="19"/>
      <c r="O177" s="20" t="str">
        <f t="shared" si="4"/>
        <v>T4</v>
      </c>
      <c r="R177" s="21" t="str">
        <f t="shared" si="5"/>
        <v>NH 18-19T4</v>
      </c>
    </row>
    <row r="178" spans="1:18" ht="24" customHeight="1" x14ac:dyDescent="0.25">
      <c r="A178" s="13">
        <v>172</v>
      </c>
      <c r="B178" s="13" t="s">
        <v>41916</v>
      </c>
      <c r="C178" s="13" t="s">
        <v>41917</v>
      </c>
      <c r="D178" s="14" t="s">
        <v>41918</v>
      </c>
      <c r="E178" s="15" t="s">
        <v>5563</v>
      </c>
      <c r="F178" s="13" t="s">
        <v>41919</v>
      </c>
      <c r="G178" s="16" t="s">
        <v>6780</v>
      </c>
      <c r="H178" s="13" t="s">
        <v>259</v>
      </c>
      <c r="I178" s="13" t="s">
        <v>41324</v>
      </c>
      <c r="J178" s="13" t="s">
        <v>41324</v>
      </c>
      <c r="K178" s="13" t="s">
        <v>41920</v>
      </c>
      <c r="L178" s="17" t="s">
        <v>41921</v>
      </c>
      <c r="M178" s="18">
        <v>4096000</v>
      </c>
      <c r="N178" s="19"/>
      <c r="O178" s="20" t="str">
        <f t="shared" si="4"/>
        <v>C1</v>
      </c>
      <c r="R178" s="21" t="str">
        <f t="shared" si="5"/>
        <v>C1</v>
      </c>
    </row>
    <row r="179" spans="1:18" ht="24" customHeight="1" x14ac:dyDescent="0.25">
      <c r="A179" s="13">
        <v>173</v>
      </c>
      <c r="B179" s="13" t="s">
        <v>41922</v>
      </c>
      <c r="C179" s="13" t="s">
        <v>41923</v>
      </c>
      <c r="D179" s="14" t="s">
        <v>41924</v>
      </c>
      <c r="E179" s="15" t="s">
        <v>33</v>
      </c>
      <c r="F179" s="13" t="s">
        <v>3907</v>
      </c>
      <c r="G179" s="16" t="s">
        <v>6759</v>
      </c>
      <c r="H179" s="13" t="s">
        <v>259</v>
      </c>
      <c r="I179" s="13" t="s">
        <v>41324</v>
      </c>
      <c r="J179" s="13" t="s">
        <v>41324</v>
      </c>
      <c r="K179" s="13" t="s">
        <v>41925</v>
      </c>
      <c r="L179" s="17" t="s">
        <v>41926</v>
      </c>
      <c r="M179" s="18">
        <v>5120000</v>
      </c>
      <c r="N179" s="19"/>
      <c r="O179" s="20" t="str">
        <f t="shared" si="4"/>
        <v>C1</v>
      </c>
      <c r="R179" s="21" t="str">
        <f t="shared" si="5"/>
        <v>NH 18-19C1</v>
      </c>
    </row>
    <row r="180" spans="1:18" ht="24" customHeight="1" x14ac:dyDescent="0.25">
      <c r="A180" s="13">
        <v>174</v>
      </c>
      <c r="B180" s="13" t="s">
        <v>41927</v>
      </c>
      <c r="C180" s="13" t="s">
        <v>41928</v>
      </c>
      <c r="D180" s="14" t="s">
        <v>8622</v>
      </c>
      <c r="E180" s="15" t="s">
        <v>567</v>
      </c>
      <c r="F180" s="13" t="s">
        <v>3459</v>
      </c>
      <c r="G180" s="16" t="s">
        <v>6639</v>
      </c>
      <c r="H180" s="13" t="s">
        <v>259</v>
      </c>
      <c r="I180" s="13" t="s">
        <v>41324</v>
      </c>
      <c r="J180" s="13" t="s">
        <v>41324</v>
      </c>
      <c r="K180" s="13" t="s">
        <v>41929</v>
      </c>
      <c r="L180" s="17" t="s">
        <v>41930</v>
      </c>
      <c r="M180" s="18">
        <v>5120000</v>
      </c>
      <c r="N180" s="19"/>
      <c r="O180" s="20" t="str">
        <f t="shared" si="4"/>
        <v>C1</v>
      </c>
      <c r="R180" s="21" t="str">
        <f t="shared" si="5"/>
        <v>NH 18-19C1</v>
      </c>
    </row>
    <row r="181" spans="1:18" ht="24" customHeight="1" x14ac:dyDescent="0.25">
      <c r="A181" s="13">
        <v>175</v>
      </c>
      <c r="B181" s="13" t="s">
        <v>41931</v>
      </c>
      <c r="C181" s="13" t="s">
        <v>41932</v>
      </c>
      <c r="D181" s="14" t="s">
        <v>509</v>
      </c>
      <c r="E181" s="15" t="s">
        <v>32</v>
      </c>
      <c r="F181" s="13" t="s">
        <v>19776</v>
      </c>
      <c r="G181" s="16" t="s">
        <v>4971</v>
      </c>
      <c r="H181" s="13" t="s">
        <v>259</v>
      </c>
      <c r="I181" s="13" t="s">
        <v>41324</v>
      </c>
      <c r="J181" s="13" t="s">
        <v>41324</v>
      </c>
      <c r="K181" s="13" t="s">
        <v>41933</v>
      </c>
      <c r="L181" s="17" t="s">
        <v>41934</v>
      </c>
      <c r="M181" s="18">
        <v>5632000</v>
      </c>
      <c r="N181" s="19"/>
      <c r="O181" s="20" t="str">
        <f t="shared" si="4"/>
        <v>C1</v>
      </c>
      <c r="R181" s="21" t="str">
        <f t="shared" si="5"/>
        <v>NH 18-19C1</v>
      </c>
    </row>
    <row r="182" spans="1:18" ht="24" customHeight="1" x14ac:dyDescent="0.25">
      <c r="A182" s="13">
        <v>176</v>
      </c>
      <c r="B182" s="13" t="s">
        <v>41935</v>
      </c>
      <c r="C182" s="13" t="s">
        <v>5635</v>
      </c>
      <c r="D182" s="14" t="s">
        <v>5636</v>
      </c>
      <c r="E182" s="15" t="s">
        <v>80</v>
      </c>
      <c r="F182" s="13" t="s">
        <v>5637</v>
      </c>
      <c r="G182" s="16" t="s">
        <v>4813</v>
      </c>
      <c r="H182" s="13" t="s">
        <v>259</v>
      </c>
      <c r="I182" s="13" t="s">
        <v>41324</v>
      </c>
      <c r="J182" s="13" t="s">
        <v>41324</v>
      </c>
      <c r="K182" s="13" t="s">
        <v>41936</v>
      </c>
      <c r="L182" s="17" t="s">
        <v>41937</v>
      </c>
      <c r="M182" s="18">
        <v>5632000</v>
      </c>
      <c r="N182" s="19"/>
      <c r="O182" s="20" t="str">
        <f t="shared" si="4"/>
        <v>C1</v>
      </c>
      <c r="R182" s="21" t="str">
        <f t="shared" si="5"/>
        <v>NH 18-19C1</v>
      </c>
    </row>
    <row r="183" spans="1:18" ht="24" customHeight="1" x14ac:dyDescent="0.25">
      <c r="A183" s="13">
        <v>177</v>
      </c>
      <c r="B183" s="13" t="s">
        <v>41938</v>
      </c>
      <c r="C183" s="13" t="s">
        <v>41939</v>
      </c>
      <c r="D183" s="14" t="s">
        <v>41940</v>
      </c>
      <c r="E183" s="15" t="s">
        <v>1308</v>
      </c>
      <c r="F183" s="13" t="s">
        <v>34706</v>
      </c>
      <c r="G183" s="16" t="s">
        <v>4971</v>
      </c>
      <c r="H183" s="13" t="s">
        <v>259</v>
      </c>
      <c r="I183" s="13" t="s">
        <v>41324</v>
      </c>
      <c r="J183" s="13" t="s">
        <v>41324</v>
      </c>
      <c r="K183" s="13" t="s">
        <v>41941</v>
      </c>
      <c r="L183" s="17" t="s">
        <v>41942</v>
      </c>
      <c r="M183" s="18">
        <v>5632000</v>
      </c>
      <c r="N183" s="19"/>
      <c r="O183" s="20" t="str">
        <f t="shared" si="4"/>
        <v>C1</v>
      </c>
      <c r="R183" s="21" t="str">
        <f t="shared" si="5"/>
        <v>NH 18-19C1</v>
      </c>
    </row>
    <row r="184" spans="1:18" ht="24" customHeight="1" x14ac:dyDescent="0.25">
      <c r="A184" s="13">
        <v>178</v>
      </c>
      <c r="B184" s="13" t="s">
        <v>41943</v>
      </c>
      <c r="C184" s="13" t="s">
        <v>41944</v>
      </c>
      <c r="D184" s="14" t="s">
        <v>1294</v>
      </c>
      <c r="E184" s="15" t="s">
        <v>567</v>
      </c>
      <c r="F184" s="13" t="s">
        <v>15980</v>
      </c>
      <c r="G184" s="16" t="s">
        <v>2957</v>
      </c>
      <c r="H184" s="13" t="s">
        <v>259</v>
      </c>
      <c r="I184" s="13" t="s">
        <v>41324</v>
      </c>
      <c r="J184" s="13" t="s">
        <v>41324</v>
      </c>
      <c r="K184" s="13" t="s">
        <v>41945</v>
      </c>
      <c r="L184" s="17" t="s">
        <v>41946</v>
      </c>
      <c r="M184" s="18">
        <v>5129000</v>
      </c>
      <c r="N184" s="19"/>
      <c r="O184" s="20" t="str">
        <f t="shared" si="4"/>
        <v>T4</v>
      </c>
      <c r="R184" s="21" t="str">
        <f t="shared" si="5"/>
        <v>NH 18-19T4</v>
      </c>
    </row>
    <row r="185" spans="1:18" ht="24" customHeight="1" x14ac:dyDescent="0.25">
      <c r="A185" s="13">
        <v>179</v>
      </c>
      <c r="B185" s="13" t="s">
        <v>41947</v>
      </c>
      <c r="C185" s="13" t="s">
        <v>1411</v>
      </c>
      <c r="D185" s="14" t="s">
        <v>1412</v>
      </c>
      <c r="E185" s="15" t="s">
        <v>250</v>
      </c>
      <c r="F185" s="13" t="s">
        <v>687</v>
      </c>
      <c r="G185" s="16" t="s">
        <v>210</v>
      </c>
      <c r="H185" s="13" t="s">
        <v>259</v>
      </c>
      <c r="I185" s="13" t="s">
        <v>41324</v>
      </c>
      <c r="J185" s="13" t="s">
        <v>41324</v>
      </c>
      <c r="K185" s="13" t="s">
        <v>41948</v>
      </c>
      <c r="L185" s="17" t="s">
        <v>41949</v>
      </c>
      <c r="M185" s="18">
        <v>4370000</v>
      </c>
      <c r="N185" s="19"/>
      <c r="O185" s="20" t="str">
        <f t="shared" si="4"/>
        <v>T4</v>
      </c>
      <c r="R185" s="21" t="str">
        <f t="shared" si="5"/>
        <v>NH 18-19T4</v>
      </c>
    </row>
    <row r="186" spans="1:18" ht="24" customHeight="1" x14ac:dyDescent="0.25">
      <c r="A186" s="13">
        <v>180</v>
      </c>
      <c r="B186" s="13" t="s">
        <v>41950</v>
      </c>
      <c r="C186" s="13" t="s">
        <v>26585</v>
      </c>
      <c r="D186" s="14" t="s">
        <v>579</v>
      </c>
      <c r="E186" s="15" t="s">
        <v>909</v>
      </c>
      <c r="F186" s="13" t="s">
        <v>10162</v>
      </c>
      <c r="G186" s="16" t="s">
        <v>6947</v>
      </c>
      <c r="H186" s="13" t="s">
        <v>259</v>
      </c>
      <c r="I186" s="13" t="s">
        <v>41324</v>
      </c>
      <c r="J186" s="13" t="s">
        <v>41324</v>
      </c>
      <c r="K186" s="13" t="s">
        <v>41951</v>
      </c>
      <c r="L186" s="17" t="s">
        <v>41952</v>
      </c>
      <c r="M186" s="18">
        <v>4096000</v>
      </c>
      <c r="N186" s="19"/>
      <c r="O186" s="20" t="str">
        <f t="shared" si="4"/>
        <v>C1</v>
      </c>
      <c r="R186" s="21" t="str">
        <f t="shared" si="5"/>
        <v>C1</v>
      </c>
    </row>
    <row r="187" spans="1:18" ht="24" customHeight="1" x14ac:dyDescent="0.25">
      <c r="A187" s="13">
        <v>181</v>
      </c>
      <c r="B187" s="13" t="s">
        <v>41953</v>
      </c>
      <c r="C187" s="13" t="s">
        <v>20747</v>
      </c>
      <c r="D187" s="14" t="s">
        <v>1344</v>
      </c>
      <c r="E187" s="15" t="s">
        <v>546</v>
      </c>
      <c r="F187" s="13" t="s">
        <v>5166</v>
      </c>
      <c r="G187" s="16" t="s">
        <v>5815</v>
      </c>
      <c r="H187" s="13" t="s">
        <v>259</v>
      </c>
      <c r="I187" s="13" t="s">
        <v>41324</v>
      </c>
      <c r="J187" s="13" t="s">
        <v>41324</v>
      </c>
      <c r="K187" s="13" t="s">
        <v>41954</v>
      </c>
      <c r="L187" s="17" t="s">
        <v>41955</v>
      </c>
      <c r="M187" s="18">
        <v>3350000</v>
      </c>
      <c r="N187" s="19"/>
      <c r="O187" s="20" t="str">
        <f t="shared" si="4"/>
        <v>TCN</v>
      </c>
      <c r="R187" s="21" t="str">
        <f t="shared" si="5"/>
        <v>TCN</v>
      </c>
    </row>
    <row r="188" spans="1:18" ht="24" customHeight="1" x14ac:dyDescent="0.25">
      <c r="A188" s="13">
        <v>182</v>
      </c>
      <c r="B188" s="13" t="s">
        <v>41956</v>
      </c>
      <c r="C188" s="13" t="s">
        <v>20163</v>
      </c>
      <c r="D188" s="14" t="s">
        <v>6518</v>
      </c>
      <c r="E188" s="15" t="s">
        <v>8964</v>
      </c>
      <c r="F188" s="13" t="s">
        <v>20164</v>
      </c>
      <c r="G188" s="16" t="s">
        <v>5815</v>
      </c>
      <c r="H188" s="13" t="s">
        <v>259</v>
      </c>
      <c r="I188" s="13" t="s">
        <v>41324</v>
      </c>
      <c r="J188" s="13" t="s">
        <v>41324</v>
      </c>
      <c r="K188" s="13" t="s">
        <v>41957</v>
      </c>
      <c r="L188" s="17" t="s">
        <v>41958</v>
      </c>
      <c r="M188" s="18">
        <v>3350000</v>
      </c>
      <c r="N188" s="19"/>
      <c r="O188" s="20" t="str">
        <f t="shared" si="4"/>
        <v>TCN</v>
      </c>
      <c r="R188" s="21" t="str">
        <f t="shared" si="5"/>
        <v>TCN</v>
      </c>
    </row>
    <row r="189" spans="1:18" ht="24" customHeight="1" x14ac:dyDescent="0.25">
      <c r="A189" s="13">
        <v>183</v>
      </c>
      <c r="B189" s="13" t="s">
        <v>41959</v>
      </c>
      <c r="C189" s="13" t="s">
        <v>41960</v>
      </c>
      <c r="D189" s="14" t="s">
        <v>41961</v>
      </c>
      <c r="E189" s="15" t="s">
        <v>41962</v>
      </c>
      <c r="F189" s="13" t="s">
        <v>7618</v>
      </c>
      <c r="G189" s="16" t="s">
        <v>4971</v>
      </c>
      <c r="H189" s="13" t="s">
        <v>259</v>
      </c>
      <c r="I189" s="13" t="s">
        <v>41324</v>
      </c>
      <c r="J189" s="13" t="s">
        <v>41324</v>
      </c>
      <c r="K189" s="13" t="s">
        <v>41963</v>
      </c>
      <c r="L189" s="17" t="s">
        <v>41964</v>
      </c>
      <c r="M189" s="18">
        <v>5632000</v>
      </c>
      <c r="N189" s="19"/>
      <c r="O189" s="20" t="str">
        <f t="shared" si="4"/>
        <v>C1</v>
      </c>
      <c r="R189" s="21" t="str">
        <f t="shared" si="5"/>
        <v>NH 18-19C1</v>
      </c>
    </row>
    <row r="190" spans="1:18" ht="24" customHeight="1" x14ac:dyDescent="0.25">
      <c r="A190" s="13">
        <v>184</v>
      </c>
      <c r="B190" s="13" t="s">
        <v>41965</v>
      </c>
      <c r="C190" s="13" t="s">
        <v>41966</v>
      </c>
      <c r="D190" s="14" t="s">
        <v>22357</v>
      </c>
      <c r="E190" s="15" t="s">
        <v>431</v>
      </c>
      <c r="F190" s="13" t="s">
        <v>22358</v>
      </c>
      <c r="G190" s="16" t="s">
        <v>335</v>
      </c>
      <c r="H190" s="13" t="s">
        <v>259</v>
      </c>
      <c r="I190" s="13" t="s">
        <v>41324</v>
      </c>
      <c r="J190" s="13" t="s">
        <v>41324</v>
      </c>
      <c r="K190" s="13" t="s">
        <v>41967</v>
      </c>
      <c r="L190" s="17" t="s">
        <v>41968</v>
      </c>
      <c r="M190" s="18">
        <v>4560000</v>
      </c>
      <c r="N190" s="19"/>
      <c r="O190" s="20" t="str">
        <f t="shared" si="4"/>
        <v>T4</v>
      </c>
      <c r="R190" s="21" t="str">
        <f t="shared" si="5"/>
        <v>NH 18-19T4</v>
      </c>
    </row>
    <row r="191" spans="1:18" ht="24" customHeight="1" x14ac:dyDescent="0.25">
      <c r="A191" s="13">
        <v>185</v>
      </c>
      <c r="B191" s="13" t="s">
        <v>41969</v>
      </c>
      <c r="C191" s="13" t="s">
        <v>25772</v>
      </c>
      <c r="D191" s="14" t="s">
        <v>1089</v>
      </c>
      <c r="E191" s="15" t="s">
        <v>567</v>
      </c>
      <c r="F191" s="13" t="s">
        <v>12580</v>
      </c>
      <c r="G191" s="16" t="s">
        <v>5596</v>
      </c>
      <c r="H191" s="13" t="s">
        <v>259</v>
      </c>
      <c r="I191" s="13" t="s">
        <v>41324</v>
      </c>
      <c r="J191" s="13" t="s">
        <v>41324</v>
      </c>
      <c r="K191" s="13" t="s">
        <v>41970</v>
      </c>
      <c r="L191" s="17" t="s">
        <v>41971</v>
      </c>
      <c r="M191" s="18">
        <v>3584000</v>
      </c>
      <c r="N191" s="19"/>
      <c r="O191" s="20" t="str">
        <f t="shared" si="4"/>
        <v>C1</v>
      </c>
      <c r="R191" s="21" t="str">
        <f t="shared" si="5"/>
        <v>C1</v>
      </c>
    </row>
    <row r="192" spans="1:18" ht="24" customHeight="1" x14ac:dyDescent="0.25">
      <c r="A192" s="13">
        <v>186</v>
      </c>
      <c r="B192" s="13" t="s">
        <v>41972</v>
      </c>
      <c r="C192" s="13" t="s">
        <v>41973</v>
      </c>
      <c r="D192" s="14" t="s">
        <v>41974</v>
      </c>
      <c r="E192" s="15" t="s">
        <v>19</v>
      </c>
      <c r="F192" s="13" t="s">
        <v>4030</v>
      </c>
      <c r="G192" s="16" t="s">
        <v>5457</v>
      </c>
      <c r="H192" s="13" t="s">
        <v>259</v>
      </c>
      <c r="I192" s="13" t="s">
        <v>41324</v>
      </c>
      <c r="J192" s="13" t="s">
        <v>41324</v>
      </c>
      <c r="K192" s="13" t="s">
        <v>41975</v>
      </c>
      <c r="L192" s="17" t="s">
        <v>41976</v>
      </c>
      <c r="M192" s="18">
        <v>5376000</v>
      </c>
      <c r="N192" s="19"/>
      <c r="O192" s="20" t="str">
        <f t="shared" si="4"/>
        <v>C1</v>
      </c>
      <c r="R192" s="21" t="str">
        <f t="shared" si="5"/>
        <v>NH 18-19C1</v>
      </c>
    </row>
    <row r="193" spans="1:18" ht="24" customHeight="1" x14ac:dyDescent="0.25">
      <c r="A193" s="13">
        <v>187</v>
      </c>
      <c r="B193" s="13" t="s">
        <v>41977</v>
      </c>
      <c r="C193" s="13" t="s">
        <v>41978</v>
      </c>
      <c r="D193" s="14" t="s">
        <v>41979</v>
      </c>
      <c r="E193" s="15" t="s">
        <v>250</v>
      </c>
      <c r="F193" s="13" t="s">
        <v>6374</v>
      </c>
      <c r="G193" s="16" t="s">
        <v>4971</v>
      </c>
      <c r="H193" s="13" t="s">
        <v>259</v>
      </c>
      <c r="I193" s="13" t="s">
        <v>41324</v>
      </c>
      <c r="J193" s="13" t="s">
        <v>41324</v>
      </c>
      <c r="K193" s="13" t="s">
        <v>41980</v>
      </c>
      <c r="L193" s="17" t="s">
        <v>41981</v>
      </c>
      <c r="M193" s="18">
        <v>5632000</v>
      </c>
      <c r="N193" s="19"/>
      <c r="O193" s="20" t="str">
        <f t="shared" si="4"/>
        <v>C1</v>
      </c>
      <c r="R193" s="21" t="str">
        <f t="shared" si="5"/>
        <v>NH 18-19C1</v>
      </c>
    </row>
    <row r="194" spans="1:18" ht="24" customHeight="1" x14ac:dyDescent="0.25">
      <c r="A194" s="13">
        <v>188</v>
      </c>
      <c r="B194" s="13" t="s">
        <v>41982</v>
      </c>
      <c r="C194" s="13" t="s">
        <v>41983</v>
      </c>
      <c r="D194" s="14" t="s">
        <v>41984</v>
      </c>
      <c r="E194" s="15" t="s">
        <v>395</v>
      </c>
      <c r="F194" s="13" t="s">
        <v>41985</v>
      </c>
      <c r="G194" s="16" t="s">
        <v>3994</v>
      </c>
      <c r="H194" s="13" t="s">
        <v>259</v>
      </c>
      <c r="I194" s="13" t="s">
        <v>41324</v>
      </c>
      <c r="J194" s="13" t="s">
        <v>41324</v>
      </c>
      <c r="K194" s="13" t="s">
        <v>41986</v>
      </c>
      <c r="L194" s="17" t="s">
        <v>41987</v>
      </c>
      <c r="M194" s="18">
        <v>4752000</v>
      </c>
      <c r="N194" s="19"/>
      <c r="O194" s="20" t="str">
        <f t="shared" si="4"/>
        <v>C1</v>
      </c>
      <c r="R194" s="21" t="str">
        <f t="shared" si="5"/>
        <v>NH 18-19C1</v>
      </c>
    </row>
    <row r="195" spans="1:18" ht="24" customHeight="1" x14ac:dyDescent="0.25">
      <c r="A195" s="13">
        <v>189</v>
      </c>
      <c r="B195" s="13" t="s">
        <v>41988</v>
      </c>
      <c r="C195" s="13" t="s">
        <v>41989</v>
      </c>
      <c r="D195" s="14" t="s">
        <v>1573</v>
      </c>
      <c r="E195" s="15" t="s">
        <v>154</v>
      </c>
      <c r="F195" s="13" t="s">
        <v>869</v>
      </c>
      <c r="G195" s="16" t="s">
        <v>348</v>
      </c>
      <c r="H195" s="13" t="s">
        <v>259</v>
      </c>
      <c r="I195" s="13" t="s">
        <v>41324</v>
      </c>
      <c r="J195" s="13" t="s">
        <v>41324</v>
      </c>
      <c r="K195" s="13" t="s">
        <v>41990</v>
      </c>
      <c r="L195" s="17" t="s">
        <v>41991</v>
      </c>
      <c r="M195" s="18">
        <v>5575000</v>
      </c>
      <c r="N195" s="19"/>
      <c r="O195" s="20" t="str">
        <f t="shared" si="4"/>
        <v>T4</v>
      </c>
      <c r="R195" s="21" t="str">
        <f t="shared" si="5"/>
        <v>NH 18-19T4</v>
      </c>
    </row>
    <row r="196" spans="1:18" ht="24" customHeight="1" x14ac:dyDescent="0.25">
      <c r="A196" s="13">
        <v>190</v>
      </c>
      <c r="B196" s="13" t="s">
        <v>41992</v>
      </c>
      <c r="C196" s="13" t="s">
        <v>41993</v>
      </c>
      <c r="D196" s="14" t="s">
        <v>107</v>
      </c>
      <c r="E196" s="15" t="s">
        <v>2336</v>
      </c>
      <c r="F196" s="13" t="s">
        <v>1819</v>
      </c>
      <c r="G196" s="16" t="s">
        <v>348</v>
      </c>
      <c r="H196" s="13" t="s">
        <v>259</v>
      </c>
      <c r="I196" s="13" t="s">
        <v>41324</v>
      </c>
      <c r="J196" s="13" t="s">
        <v>41324</v>
      </c>
      <c r="K196" s="13" t="s">
        <v>41994</v>
      </c>
      <c r="L196" s="17" t="s">
        <v>41995</v>
      </c>
      <c r="M196" s="18">
        <v>5575000</v>
      </c>
      <c r="N196" s="19"/>
      <c r="O196" s="20" t="str">
        <f t="shared" si="4"/>
        <v>T4</v>
      </c>
      <c r="R196" s="21" t="str">
        <f t="shared" si="5"/>
        <v>NH 18-19T4</v>
      </c>
    </row>
    <row r="197" spans="1:18" ht="24" customHeight="1" x14ac:dyDescent="0.25">
      <c r="A197" s="13">
        <v>191</v>
      </c>
      <c r="B197" s="13" t="s">
        <v>41996</v>
      </c>
      <c r="C197" s="13" t="s">
        <v>41997</v>
      </c>
      <c r="D197" s="14" t="s">
        <v>922</v>
      </c>
      <c r="E197" s="15" t="s">
        <v>3182</v>
      </c>
      <c r="F197" s="13" t="s">
        <v>36518</v>
      </c>
      <c r="G197" s="16" t="s">
        <v>348</v>
      </c>
      <c r="H197" s="13" t="s">
        <v>259</v>
      </c>
      <c r="I197" s="13" t="s">
        <v>41324</v>
      </c>
      <c r="J197" s="13" t="s">
        <v>41324</v>
      </c>
      <c r="K197" s="13" t="s">
        <v>41998</v>
      </c>
      <c r="L197" s="17" t="s">
        <v>41999</v>
      </c>
      <c r="M197" s="18">
        <v>5575000</v>
      </c>
      <c r="N197" s="19"/>
      <c r="O197" s="20" t="str">
        <f t="shared" si="4"/>
        <v>T4</v>
      </c>
      <c r="R197" s="21" t="str">
        <f t="shared" si="5"/>
        <v>NH 18-19T4</v>
      </c>
    </row>
    <row r="198" spans="1:18" ht="24" customHeight="1" x14ac:dyDescent="0.25">
      <c r="A198" s="13">
        <v>192</v>
      </c>
      <c r="B198" s="13" t="s">
        <v>42000</v>
      </c>
      <c r="C198" s="13" t="s">
        <v>42001</v>
      </c>
      <c r="D198" s="14" t="s">
        <v>42002</v>
      </c>
      <c r="E198" s="15" t="s">
        <v>29806</v>
      </c>
      <c r="F198" s="13" t="s">
        <v>14094</v>
      </c>
      <c r="G198" s="16" t="s">
        <v>2251</v>
      </c>
      <c r="H198" s="13" t="s">
        <v>259</v>
      </c>
      <c r="I198" s="13" t="s">
        <v>41324</v>
      </c>
      <c r="J198" s="13" t="s">
        <v>41324</v>
      </c>
      <c r="K198" s="13" t="s">
        <v>42003</v>
      </c>
      <c r="L198" s="17" t="s">
        <v>42004</v>
      </c>
      <c r="M198" s="18">
        <v>5632000</v>
      </c>
      <c r="N198" s="19"/>
      <c r="O198" s="20" t="str">
        <f t="shared" si="4"/>
        <v>C1</v>
      </c>
      <c r="R198" s="21" t="str">
        <f t="shared" si="5"/>
        <v>NH 18-19C1</v>
      </c>
    </row>
    <row r="199" spans="1:18" ht="24" customHeight="1" x14ac:dyDescent="0.25">
      <c r="A199" s="13">
        <v>193</v>
      </c>
      <c r="B199" s="13" t="s">
        <v>42005</v>
      </c>
      <c r="C199" s="13" t="s">
        <v>42006</v>
      </c>
      <c r="D199" s="14" t="s">
        <v>484</v>
      </c>
      <c r="E199" s="15" t="s">
        <v>32</v>
      </c>
      <c r="F199" s="13" t="s">
        <v>41985</v>
      </c>
      <c r="G199" s="16" t="s">
        <v>2251</v>
      </c>
      <c r="H199" s="13" t="s">
        <v>259</v>
      </c>
      <c r="I199" s="13" t="s">
        <v>41324</v>
      </c>
      <c r="J199" s="13" t="s">
        <v>41324</v>
      </c>
      <c r="K199" s="13" t="s">
        <v>42007</v>
      </c>
      <c r="L199" s="17" t="s">
        <v>42008</v>
      </c>
      <c r="M199" s="18">
        <v>5632000</v>
      </c>
      <c r="N199" s="19"/>
      <c r="O199" s="20" t="str">
        <f t="shared" si="4"/>
        <v>C1</v>
      </c>
      <c r="R199" s="21" t="str">
        <f t="shared" si="5"/>
        <v>NH 18-19C1</v>
      </c>
    </row>
    <row r="200" spans="1:18" ht="24" customHeight="1" x14ac:dyDescent="0.25">
      <c r="A200" s="13">
        <v>194</v>
      </c>
      <c r="B200" s="13" t="s">
        <v>42009</v>
      </c>
      <c r="C200" s="13" t="s">
        <v>42010</v>
      </c>
      <c r="D200" s="14" t="s">
        <v>42011</v>
      </c>
      <c r="E200" s="15" t="s">
        <v>21329</v>
      </c>
      <c r="F200" s="13" t="s">
        <v>4089</v>
      </c>
      <c r="G200" s="16" t="s">
        <v>2251</v>
      </c>
      <c r="H200" s="13" t="s">
        <v>259</v>
      </c>
      <c r="I200" s="13" t="s">
        <v>41324</v>
      </c>
      <c r="J200" s="13" t="s">
        <v>41324</v>
      </c>
      <c r="K200" s="13" t="s">
        <v>42012</v>
      </c>
      <c r="L200" s="17" t="s">
        <v>42013</v>
      </c>
      <c r="M200" s="18">
        <v>5632000</v>
      </c>
      <c r="N200" s="19"/>
      <c r="O200" s="20" t="str">
        <f t="shared" si="4"/>
        <v>C1</v>
      </c>
      <c r="R200" s="21" t="str">
        <f t="shared" si="5"/>
        <v>NH 18-19C1</v>
      </c>
    </row>
    <row r="201" spans="1:18" ht="24" customHeight="1" x14ac:dyDescent="0.25">
      <c r="A201" s="13">
        <v>195</v>
      </c>
      <c r="B201" s="13" t="s">
        <v>42014</v>
      </c>
      <c r="C201" s="13" t="s">
        <v>42015</v>
      </c>
      <c r="D201" s="14" t="s">
        <v>42016</v>
      </c>
      <c r="E201" s="15" t="s">
        <v>2930</v>
      </c>
      <c r="F201" s="13" t="s">
        <v>4118</v>
      </c>
      <c r="G201" s="16" t="s">
        <v>13098</v>
      </c>
      <c r="H201" s="13" t="s">
        <v>259</v>
      </c>
      <c r="I201" s="13" t="s">
        <v>41324</v>
      </c>
      <c r="J201" s="13" t="s">
        <v>41324</v>
      </c>
      <c r="K201" s="13" t="s">
        <v>42017</v>
      </c>
      <c r="L201" s="17" t="s">
        <v>42018</v>
      </c>
      <c r="M201" s="18">
        <v>4536000</v>
      </c>
      <c r="N201" s="19"/>
      <c r="O201" s="20" t="str">
        <f t="shared" si="4"/>
        <v>C1</v>
      </c>
      <c r="R201" s="21" t="str">
        <f t="shared" si="5"/>
        <v>NH 18-19C1</v>
      </c>
    </row>
    <row r="202" spans="1:18" ht="24" customHeight="1" x14ac:dyDescent="0.25">
      <c r="A202" s="13">
        <v>196</v>
      </c>
      <c r="B202" s="13" t="s">
        <v>42019</v>
      </c>
      <c r="C202" s="13" t="s">
        <v>42020</v>
      </c>
      <c r="D202" s="14" t="s">
        <v>42021</v>
      </c>
      <c r="E202" s="15" t="s">
        <v>21024</v>
      </c>
      <c r="F202" s="13" t="s">
        <v>4522</v>
      </c>
      <c r="G202" s="16" t="s">
        <v>5457</v>
      </c>
      <c r="H202" s="13" t="s">
        <v>259</v>
      </c>
      <c r="I202" s="13" t="s">
        <v>41324</v>
      </c>
      <c r="J202" s="13" t="s">
        <v>41324</v>
      </c>
      <c r="K202" s="13" t="s">
        <v>42022</v>
      </c>
      <c r="L202" s="17" t="s">
        <v>42023</v>
      </c>
      <c r="M202" s="18">
        <v>5376000</v>
      </c>
      <c r="N202" s="19"/>
      <c r="O202" s="20" t="str">
        <f t="shared" si="4"/>
        <v>C1</v>
      </c>
      <c r="R202" s="21" t="str">
        <f t="shared" si="5"/>
        <v>NH 18-19C1</v>
      </c>
    </row>
    <row r="203" spans="1:18" ht="24" customHeight="1" x14ac:dyDescent="0.25">
      <c r="A203" s="13">
        <v>197</v>
      </c>
      <c r="B203" s="13" t="s">
        <v>42024</v>
      </c>
      <c r="C203" s="13" t="s">
        <v>22661</v>
      </c>
      <c r="D203" s="14" t="s">
        <v>22662</v>
      </c>
      <c r="E203" s="15" t="s">
        <v>3992</v>
      </c>
      <c r="F203" s="13" t="s">
        <v>22663</v>
      </c>
      <c r="G203" s="16" t="s">
        <v>6102</v>
      </c>
      <c r="H203" s="13" t="s">
        <v>259</v>
      </c>
      <c r="I203" s="13" t="s">
        <v>41324</v>
      </c>
      <c r="J203" s="13" t="s">
        <v>41324</v>
      </c>
      <c r="K203" s="13" t="s">
        <v>42025</v>
      </c>
      <c r="L203" s="17" t="s">
        <v>42026</v>
      </c>
      <c r="M203" s="18">
        <v>4370000</v>
      </c>
      <c r="N203" s="19"/>
      <c r="O203" s="20" t="str">
        <f t="shared" si="4"/>
        <v>T4</v>
      </c>
      <c r="R203" s="21" t="str">
        <f t="shared" si="5"/>
        <v>NH 18-19T4</v>
      </c>
    </row>
    <row r="204" spans="1:18" ht="24" customHeight="1" x14ac:dyDescent="0.25">
      <c r="A204" s="13">
        <v>198</v>
      </c>
      <c r="B204" s="13" t="s">
        <v>42027</v>
      </c>
      <c r="C204" s="13" t="s">
        <v>42028</v>
      </c>
      <c r="D204" s="14" t="s">
        <v>2172</v>
      </c>
      <c r="E204" s="15" t="s">
        <v>988</v>
      </c>
      <c r="F204" s="13" t="s">
        <v>25683</v>
      </c>
      <c r="G204" s="16" t="s">
        <v>6102</v>
      </c>
      <c r="H204" s="13" t="s">
        <v>259</v>
      </c>
      <c r="I204" s="13" t="s">
        <v>41324</v>
      </c>
      <c r="J204" s="13" t="s">
        <v>41324</v>
      </c>
      <c r="K204" s="13" t="s">
        <v>42029</v>
      </c>
      <c r="L204" s="17" t="s">
        <v>42030</v>
      </c>
      <c r="M204" s="18">
        <v>4370000</v>
      </c>
      <c r="N204" s="19"/>
      <c r="O204" s="20" t="str">
        <f t="shared" si="4"/>
        <v>T4</v>
      </c>
      <c r="R204" s="21" t="str">
        <f t="shared" si="5"/>
        <v>NH 18-19T4</v>
      </c>
    </row>
    <row r="205" spans="1:18" ht="24" customHeight="1" x14ac:dyDescent="0.25">
      <c r="A205" s="13">
        <v>199</v>
      </c>
      <c r="B205" s="13" t="s">
        <v>42031</v>
      </c>
      <c r="C205" s="13" t="s">
        <v>42032</v>
      </c>
      <c r="D205" s="14" t="s">
        <v>39555</v>
      </c>
      <c r="E205" s="15" t="s">
        <v>902</v>
      </c>
      <c r="F205" s="13" t="s">
        <v>19787</v>
      </c>
      <c r="G205" s="16" t="s">
        <v>6102</v>
      </c>
      <c r="H205" s="13" t="s">
        <v>259</v>
      </c>
      <c r="I205" s="13" t="s">
        <v>41324</v>
      </c>
      <c r="J205" s="13" t="s">
        <v>41324</v>
      </c>
      <c r="K205" s="13" t="s">
        <v>42033</v>
      </c>
      <c r="L205" s="17" t="s">
        <v>42034</v>
      </c>
      <c r="M205" s="18">
        <v>4370000</v>
      </c>
      <c r="N205" s="19"/>
      <c r="O205" s="20" t="str">
        <f t="shared" si="4"/>
        <v>T4</v>
      </c>
      <c r="R205" s="21" t="str">
        <f t="shared" si="5"/>
        <v>NH 18-19T4</v>
      </c>
    </row>
    <row r="206" spans="1:18" ht="24" customHeight="1" x14ac:dyDescent="0.25">
      <c r="A206" s="13">
        <v>200</v>
      </c>
      <c r="B206" s="13" t="s">
        <v>42035</v>
      </c>
      <c r="C206" s="13" t="s">
        <v>23383</v>
      </c>
      <c r="D206" s="14" t="s">
        <v>23384</v>
      </c>
      <c r="E206" s="15" t="s">
        <v>23385</v>
      </c>
      <c r="F206" s="13" t="s">
        <v>9910</v>
      </c>
      <c r="G206" s="16" t="s">
        <v>7688</v>
      </c>
      <c r="H206" s="13" t="s">
        <v>259</v>
      </c>
      <c r="I206" s="13" t="s">
        <v>41324</v>
      </c>
      <c r="J206" s="13" t="s">
        <v>41324</v>
      </c>
      <c r="K206" s="13" t="s">
        <v>42036</v>
      </c>
      <c r="L206" s="17" t="s">
        <v>42037</v>
      </c>
      <c r="M206" s="18">
        <v>3072000</v>
      </c>
      <c r="N206" s="19"/>
      <c r="O206" s="20" t="str">
        <f t="shared" ref="O206:O231" si="6">MID(G206,3,FIND("-",G206,1)-3)&amp;IF(MID(G206,3,5)="CĐ-LT","LT","")</f>
        <v>CĐ</v>
      </c>
      <c r="R206" s="21" t="str">
        <f t="shared" ref="R206:R231" si="7">IF(LEFT(G206,2)="18","NH 18-19","")&amp;O206</f>
        <v>CĐ</v>
      </c>
    </row>
    <row r="207" spans="1:18" ht="24" customHeight="1" x14ac:dyDescent="0.25">
      <c r="A207" s="13">
        <v>201</v>
      </c>
      <c r="B207" s="13" t="s">
        <v>42038</v>
      </c>
      <c r="C207" s="13" t="s">
        <v>16032</v>
      </c>
      <c r="D207" s="14" t="s">
        <v>16033</v>
      </c>
      <c r="E207" s="15" t="s">
        <v>32</v>
      </c>
      <c r="F207" s="13" t="s">
        <v>9754</v>
      </c>
      <c r="G207" s="16" t="s">
        <v>7840</v>
      </c>
      <c r="H207" s="13" t="s">
        <v>259</v>
      </c>
      <c r="I207" s="13" t="s">
        <v>41324</v>
      </c>
      <c r="J207" s="13" t="s">
        <v>41324</v>
      </c>
      <c r="K207" s="13" t="s">
        <v>42039</v>
      </c>
      <c r="L207" s="17" t="s">
        <v>42040</v>
      </c>
      <c r="M207" s="18">
        <v>3584000</v>
      </c>
      <c r="N207" s="19"/>
      <c r="O207" s="20" t="str">
        <f t="shared" si="6"/>
        <v>C1</v>
      </c>
      <c r="R207" s="21" t="str">
        <f t="shared" si="7"/>
        <v>C1</v>
      </c>
    </row>
    <row r="208" spans="1:18" ht="24" customHeight="1" x14ac:dyDescent="0.25">
      <c r="A208" s="13">
        <v>202</v>
      </c>
      <c r="B208" s="13" t="s">
        <v>42041</v>
      </c>
      <c r="C208" s="13" t="s">
        <v>42042</v>
      </c>
      <c r="D208" s="14" t="s">
        <v>24885</v>
      </c>
      <c r="E208" s="15" t="s">
        <v>24729</v>
      </c>
      <c r="F208" s="13" t="s">
        <v>1084</v>
      </c>
      <c r="G208" s="16" t="s">
        <v>30</v>
      </c>
      <c r="H208" s="13" t="s">
        <v>259</v>
      </c>
      <c r="I208" s="13" t="s">
        <v>41324</v>
      </c>
      <c r="J208" s="13" t="s">
        <v>41324</v>
      </c>
      <c r="K208" s="13" t="s">
        <v>42043</v>
      </c>
      <c r="L208" s="17" t="s">
        <v>42044</v>
      </c>
      <c r="M208" s="18">
        <v>5575000</v>
      </c>
      <c r="N208" s="19"/>
      <c r="O208" s="20" t="str">
        <f t="shared" si="6"/>
        <v>T4</v>
      </c>
      <c r="R208" s="21" t="str">
        <f t="shared" si="7"/>
        <v>NH 18-19T4</v>
      </c>
    </row>
    <row r="209" spans="1:18" ht="24" customHeight="1" x14ac:dyDescent="0.25">
      <c r="A209" s="13">
        <v>203</v>
      </c>
      <c r="B209" s="13" t="s">
        <v>42045</v>
      </c>
      <c r="C209" s="13" t="s">
        <v>42046</v>
      </c>
      <c r="D209" s="14" t="s">
        <v>42047</v>
      </c>
      <c r="E209" s="15" t="s">
        <v>312</v>
      </c>
      <c r="F209" s="13" t="s">
        <v>22288</v>
      </c>
      <c r="G209" s="16" t="s">
        <v>22411</v>
      </c>
      <c r="H209" s="13" t="s">
        <v>259</v>
      </c>
      <c r="I209" s="13" t="s">
        <v>41324</v>
      </c>
      <c r="J209" s="13" t="s">
        <v>41324</v>
      </c>
      <c r="K209" s="13" t="s">
        <v>42048</v>
      </c>
      <c r="L209" s="17" t="s">
        <v>42049</v>
      </c>
      <c r="M209" s="18">
        <v>6244000</v>
      </c>
      <c r="N209" s="19"/>
      <c r="O209" s="20" t="str">
        <f t="shared" si="6"/>
        <v>T4</v>
      </c>
      <c r="R209" s="21" t="str">
        <f t="shared" si="7"/>
        <v>NH 18-19T4</v>
      </c>
    </row>
    <row r="210" spans="1:18" ht="24" customHeight="1" x14ac:dyDescent="0.25">
      <c r="A210" s="13">
        <v>204</v>
      </c>
      <c r="B210" s="13" t="s">
        <v>42050</v>
      </c>
      <c r="C210" s="13" t="s">
        <v>29685</v>
      </c>
      <c r="D210" s="14" t="s">
        <v>1573</v>
      </c>
      <c r="E210" s="15" t="s">
        <v>29686</v>
      </c>
      <c r="F210" s="13" t="s">
        <v>20288</v>
      </c>
      <c r="G210" s="16" t="s">
        <v>7688</v>
      </c>
      <c r="H210" s="13" t="s">
        <v>259</v>
      </c>
      <c r="I210" s="13" t="s">
        <v>41324</v>
      </c>
      <c r="J210" s="13" t="s">
        <v>41324</v>
      </c>
      <c r="K210" s="13" t="s">
        <v>42051</v>
      </c>
      <c r="L210" s="17" t="s">
        <v>42052</v>
      </c>
      <c r="M210" s="18">
        <v>3072000</v>
      </c>
      <c r="N210" s="19"/>
      <c r="O210" s="20" t="str">
        <f t="shared" si="6"/>
        <v>CĐ</v>
      </c>
      <c r="R210" s="21" t="str">
        <f t="shared" si="7"/>
        <v>CĐ</v>
      </c>
    </row>
    <row r="211" spans="1:18" ht="24" customHeight="1" x14ac:dyDescent="0.25">
      <c r="A211" s="13">
        <v>205</v>
      </c>
      <c r="B211" s="13" t="s">
        <v>42053</v>
      </c>
      <c r="C211" s="13" t="s">
        <v>30146</v>
      </c>
      <c r="D211" s="14" t="s">
        <v>2599</v>
      </c>
      <c r="E211" s="15" t="s">
        <v>28</v>
      </c>
      <c r="F211" s="13" t="s">
        <v>30147</v>
      </c>
      <c r="G211" s="16" t="s">
        <v>7759</v>
      </c>
      <c r="H211" s="13" t="s">
        <v>259</v>
      </c>
      <c r="I211" s="13" t="s">
        <v>41324</v>
      </c>
      <c r="J211" s="13" t="s">
        <v>41324</v>
      </c>
      <c r="K211" s="13" t="s">
        <v>42054</v>
      </c>
      <c r="L211" s="17" t="s">
        <v>42055</v>
      </c>
      <c r="M211" s="18">
        <v>4096000</v>
      </c>
      <c r="N211" s="19"/>
      <c r="O211" s="20" t="str">
        <f t="shared" si="6"/>
        <v>C1</v>
      </c>
      <c r="R211" s="21" t="str">
        <f t="shared" si="7"/>
        <v>C1</v>
      </c>
    </row>
    <row r="212" spans="1:18" ht="24" customHeight="1" x14ac:dyDescent="0.25">
      <c r="A212" s="13">
        <v>206</v>
      </c>
      <c r="B212" s="13" t="s">
        <v>42056</v>
      </c>
      <c r="C212" s="13" t="s">
        <v>42057</v>
      </c>
      <c r="D212" s="14" t="s">
        <v>1678</v>
      </c>
      <c r="E212" s="15" t="s">
        <v>822</v>
      </c>
      <c r="F212" s="13" t="s">
        <v>20942</v>
      </c>
      <c r="G212" s="16" t="s">
        <v>5229</v>
      </c>
      <c r="H212" s="13" t="s">
        <v>259</v>
      </c>
      <c r="I212" s="13" t="s">
        <v>41324</v>
      </c>
      <c r="J212" s="13" t="s">
        <v>41324</v>
      </c>
      <c r="K212" s="13" t="s">
        <v>42058</v>
      </c>
      <c r="L212" s="17" t="s">
        <v>42059</v>
      </c>
      <c r="M212" s="18">
        <v>5888000</v>
      </c>
      <c r="N212" s="19"/>
      <c r="O212" s="20" t="str">
        <f t="shared" si="6"/>
        <v>C1</v>
      </c>
      <c r="R212" s="21" t="str">
        <f t="shared" si="7"/>
        <v>NH 18-19C1</v>
      </c>
    </row>
    <row r="213" spans="1:18" ht="24" customHeight="1" x14ac:dyDescent="0.25">
      <c r="A213" s="13">
        <v>207</v>
      </c>
      <c r="B213" s="13" t="s">
        <v>42060</v>
      </c>
      <c r="C213" s="13" t="s">
        <v>18899</v>
      </c>
      <c r="D213" s="14" t="s">
        <v>184</v>
      </c>
      <c r="E213" s="15" t="s">
        <v>822</v>
      </c>
      <c r="F213" s="13" t="s">
        <v>18900</v>
      </c>
      <c r="G213" s="16" t="s">
        <v>7688</v>
      </c>
      <c r="H213" s="13" t="s">
        <v>259</v>
      </c>
      <c r="I213" s="13" t="s">
        <v>41324</v>
      </c>
      <c r="J213" s="13" t="s">
        <v>41324</v>
      </c>
      <c r="K213" s="13" t="s">
        <v>42061</v>
      </c>
      <c r="L213" s="17" t="s">
        <v>42062</v>
      </c>
      <c r="M213" s="18">
        <v>3072000</v>
      </c>
      <c r="N213" s="19"/>
      <c r="O213" s="20" t="str">
        <f t="shared" si="6"/>
        <v>CĐ</v>
      </c>
      <c r="R213" s="21" t="str">
        <f t="shared" si="7"/>
        <v>CĐ</v>
      </c>
    </row>
    <row r="214" spans="1:18" ht="24" customHeight="1" x14ac:dyDescent="0.25">
      <c r="A214" s="13">
        <v>208</v>
      </c>
      <c r="B214" s="13" t="s">
        <v>42063</v>
      </c>
      <c r="C214" s="13" t="s">
        <v>42064</v>
      </c>
      <c r="D214" s="14" t="s">
        <v>13890</v>
      </c>
      <c r="E214" s="15" t="s">
        <v>574</v>
      </c>
      <c r="F214" s="13" t="s">
        <v>3387</v>
      </c>
      <c r="G214" s="16" t="s">
        <v>2484</v>
      </c>
      <c r="H214" s="13" t="s">
        <v>259</v>
      </c>
      <c r="I214" s="13" t="s">
        <v>41324</v>
      </c>
      <c r="J214" s="13" t="s">
        <v>41324</v>
      </c>
      <c r="K214" s="13" t="s">
        <v>42065</v>
      </c>
      <c r="L214" s="17" t="s">
        <v>42066</v>
      </c>
      <c r="M214" s="18">
        <v>5632000</v>
      </c>
      <c r="N214" s="19"/>
      <c r="O214" s="20" t="str">
        <f t="shared" si="6"/>
        <v>C1</v>
      </c>
      <c r="R214" s="21" t="str">
        <f t="shared" si="7"/>
        <v>NH 18-19C1</v>
      </c>
    </row>
    <row r="215" spans="1:18" ht="24" customHeight="1" x14ac:dyDescent="0.25">
      <c r="A215" s="13">
        <v>209</v>
      </c>
      <c r="B215" s="13" t="s">
        <v>42067</v>
      </c>
      <c r="C215" s="13" t="s">
        <v>23938</v>
      </c>
      <c r="D215" s="14" t="s">
        <v>7012</v>
      </c>
      <c r="E215" s="15" t="s">
        <v>11676</v>
      </c>
      <c r="F215" s="13" t="s">
        <v>9754</v>
      </c>
      <c r="G215" s="16" t="s">
        <v>10309</v>
      </c>
      <c r="H215" s="13" t="s">
        <v>259</v>
      </c>
      <c r="I215" s="13" t="s">
        <v>41324</v>
      </c>
      <c r="J215" s="13" t="s">
        <v>41324</v>
      </c>
      <c r="K215" s="13" t="s">
        <v>42068</v>
      </c>
      <c r="L215" s="17" t="s">
        <v>42069</v>
      </c>
      <c r="M215" s="18">
        <v>4096000</v>
      </c>
      <c r="N215" s="19"/>
      <c r="O215" s="20" t="str">
        <f t="shared" si="6"/>
        <v>C1</v>
      </c>
      <c r="R215" s="21" t="str">
        <f t="shared" si="7"/>
        <v>C1</v>
      </c>
    </row>
    <row r="216" spans="1:18" ht="24" customHeight="1" x14ac:dyDescent="0.25">
      <c r="A216" s="13">
        <v>210</v>
      </c>
      <c r="B216" s="13" t="s">
        <v>42070</v>
      </c>
      <c r="C216" s="13" t="s">
        <v>42071</v>
      </c>
      <c r="D216" s="14" t="s">
        <v>614</v>
      </c>
      <c r="E216" s="15" t="s">
        <v>1444</v>
      </c>
      <c r="F216" s="13" t="s">
        <v>10015</v>
      </c>
      <c r="G216" s="16" t="s">
        <v>3176</v>
      </c>
      <c r="H216" s="13" t="s">
        <v>259</v>
      </c>
      <c r="I216" s="13" t="s">
        <v>41324</v>
      </c>
      <c r="J216" s="13" t="s">
        <v>41324</v>
      </c>
      <c r="K216" s="13" t="s">
        <v>42072</v>
      </c>
      <c r="L216" s="17" t="s">
        <v>42073</v>
      </c>
      <c r="M216" s="18">
        <v>5632000</v>
      </c>
      <c r="N216" s="19"/>
      <c r="O216" s="20" t="str">
        <f t="shared" si="6"/>
        <v>C1</v>
      </c>
      <c r="R216" s="21" t="str">
        <f t="shared" si="7"/>
        <v>NH 18-19C1</v>
      </c>
    </row>
    <row r="217" spans="1:18" ht="24" customHeight="1" x14ac:dyDescent="0.25">
      <c r="A217" s="13">
        <v>211</v>
      </c>
      <c r="B217" s="13" t="s">
        <v>42074</v>
      </c>
      <c r="C217" s="13" t="s">
        <v>42075</v>
      </c>
      <c r="D217" s="14" t="s">
        <v>42076</v>
      </c>
      <c r="E217" s="15" t="s">
        <v>666</v>
      </c>
      <c r="F217" s="13" t="s">
        <v>38128</v>
      </c>
      <c r="G217" s="16" t="s">
        <v>3176</v>
      </c>
      <c r="H217" s="13" t="s">
        <v>259</v>
      </c>
      <c r="I217" s="13" t="s">
        <v>41324</v>
      </c>
      <c r="J217" s="13" t="s">
        <v>41324</v>
      </c>
      <c r="K217" s="13" t="s">
        <v>42077</v>
      </c>
      <c r="L217" s="17" t="s">
        <v>42078</v>
      </c>
      <c r="M217" s="18">
        <v>5632000</v>
      </c>
      <c r="N217" s="19"/>
      <c r="O217" s="20" t="str">
        <f t="shared" si="6"/>
        <v>C1</v>
      </c>
      <c r="R217" s="21" t="str">
        <f t="shared" si="7"/>
        <v>NH 18-19C1</v>
      </c>
    </row>
    <row r="218" spans="1:18" ht="24" customHeight="1" x14ac:dyDescent="0.25">
      <c r="A218" s="13">
        <v>212</v>
      </c>
      <c r="B218" s="13" t="s">
        <v>42079</v>
      </c>
      <c r="C218" s="13" t="s">
        <v>26721</v>
      </c>
      <c r="D218" s="14" t="s">
        <v>3873</v>
      </c>
      <c r="E218" s="15" t="s">
        <v>115</v>
      </c>
      <c r="F218" s="13" t="s">
        <v>9253</v>
      </c>
      <c r="G218" s="16" t="s">
        <v>7840</v>
      </c>
      <c r="H218" s="13" t="s">
        <v>259</v>
      </c>
      <c r="I218" s="13" t="s">
        <v>41324</v>
      </c>
      <c r="J218" s="13" t="s">
        <v>41324</v>
      </c>
      <c r="K218" s="13" t="s">
        <v>42080</v>
      </c>
      <c r="L218" s="17" t="s">
        <v>42081</v>
      </c>
      <c r="M218" s="18">
        <v>3584000</v>
      </c>
      <c r="N218" s="19"/>
      <c r="O218" s="20" t="str">
        <f t="shared" si="6"/>
        <v>C1</v>
      </c>
      <c r="R218" s="21" t="str">
        <f t="shared" si="7"/>
        <v>C1</v>
      </c>
    </row>
    <row r="219" spans="1:18" ht="24" customHeight="1" x14ac:dyDescent="0.25">
      <c r="A219" s="13">
        <v>213</v>
      </c>
      <c r="B219" s="13" t="s">
        <v>42082</v>
      </c>
      <c r="C219" s="13" t="s">
        <v>11129</v>
      </c>
      <c r="D219" s="14" t="s">
        <v>107</v>
      </c>
      <c r="E219" s="15" t="s">
        <v>374</v>
      </c>
      <c r="F219" s="13" t="s">
        <v>6110</v>
      </c>
      <c r="G219" s="16" t="s">
        <v>7840</v>
      </c>
      <c r="H219" s="13" t="s">
        <v>259</v>
      </c>
      <c r="I219" s="13" t="s">
        <v>41324</v>
      </c>
      <c r="J219" s="13" t="s">
        <v>41324</v>
      </c>
      <c r="K219" s="13" t="s">
        <v>42083</v>
      </c>
      <c r="L219" s="17" t="s">
        <v>42084</v>
      </c>
      <c r="M219" s="18">
        <v>3584000</v>
      </c>
      <c r="N219" s="19"/>
      <c r="O219" s="20" t="str">
        <f t="shared" si="6"/>
        <v>C1</v>
      </c>
      <c r="R219" s="21" t="str">
        <f t="shared" si="7"/>
        <v>C1</v>
      </c>
    </row>
    <row r="220" spans="1:18" ht="24" customHeight="1" x14ac:dyDescent="0.25">
      <c r="A220" s="13">
        <v>214</v>
      </c>
      <c r="B220" s="13" t="s">
        <v>42085</v>
      </c>
      <c r="C220" s="13" t="s">
        <v>7453</v>
      </c>
      <c r="D220" s="14" t="s">
        <v>196</v>
      </c>
      <c r="E220" s="15" t="s">
        <v>346</v>
      </c>
      <c r="F220" s="13" t="s">
        <v>7454</v>
      </c>
      <c r="G220" s="16" t="s">
        <v>7455</v>
      </c>
      <c r="H220" s="13" t="s">
        <v>259</v>
      </c>
      <c r="I220" s="13" t="s">
        <v>41324</v>
      </c>
      <c r="J220" s="13" t="s">
        <v>41324</v>
      </c>
      <c r="K220" s="13" t="s">
        <v>42086</v>
      </c>
      <c r="L220" s="17" t="s">
        <v>42087</v>
      </c>
      <c r="M220" s="18">
        <v>3072000</v>
      </c>
      <c r="N220" s="19"/>
      <c r="O220" s="20" t="str">
        <f t="shared" si="6"/>
        <v>CĐ</v>
      </c>
      <c r="R220" s="21" t="str">
        <f t="shared" si="7"/>
        <v>CĐ</v>
      </c>
    </row>
    <row r="221" spans="1:18" ht="24" customHeight="1" x14ac:dyDescent="0.25">
      <c r="A221" s="13">
        <v>215</v>
      </c>
      <c r="B221" s="13" t="s">
        <v>42088</v>
      </c>
      <c r="C221" s="13" t="s">
        <v>1430</v>
      </c>
      <c r="D221" s="14" t="s">
        <v>579</v>
      </c>
      <c r="E221" s="15" t="s">
        <v>1431</v>
      </c>
      <c r="F221" s="13" t="s">
        <v>1432</v>
      </c>
      <c r="G221" s="16" t="s">
        <v>348</v>
      </c>
      <c r="H221" s="13" t="s">
        <v>259</v>
      </c>
      <c r="I221" s="13" t="s">
        <v>41324</v>
      </c>
      <c r="J221" s="13" t="s">
        <v>41324</v>
      </c>
      <c r="K221" s="13" t="s">
        <v>42089</v>
      </c>
      <c r="L221" s="17" t="s">
        <v>42090</v>
      </c>
      <c r="M221" s="18">
        <v>5575000</v>
      </c>
      <c r="N221" s="19"/>
      <c r="O221" s="20" t="str">
        <f t="shared" si="6"/>
        <v>T4</v>
      </c>
      <c r="R221" s="21" t="str">
        <f t="shared" si="7"/>
        <v>NH 18-19T4</v>
      </c>
    </row>
    <row r="222" spans="1:18" ht="24" customHeight="1" x14ac:dyDescent="0.25">
      <c r="A222" s="13">
        <v>216</v>
      </c>
      <c r="B222" s="13" t="s">
        <v>42091</v>
      </c>
      <c r="C222" s="13" t="s">
        <v>42092</v>
      </c>
      <c r="D222" s="14" t="s">
        <v>691</v>
      </c>
      <c r="E222" s="15" t="s">
        <v>256</v>
      </c>
      <c r="F222" s="13" t="s">
        <v>4802</v>
      </c>
      <c r="G222" s="16" t="s">
        <v>5128</v>
      </c>
      <c r="H222" s="13" t="s">
        <v>259</v>
      </c>
      <c r="I222" s="13" t="s">
        <v>41324</v>
      </c>
      <c r="J222" s="13" t="s">
        <v>41324</v>
      </c>
      <c r="K222" s="13" t="s">
        <v>42093</v>
      </c>
      <c r="L222" s="17" t="s">
        <v>42094</v>
      </c>
      <c r="M222" s="18">
        <v>5120000</v>
      </c>
      <c r="N222" s="19"/>
      <c r="O222" s="20" t="str">
        <f t="shared" si="6"/>
        <v>C1</v>
      </c>
      <c r="R222" s="21" t="str">
        <f t="shared" si="7"/>
        <v>NH 18-19C1</v>
      </c>
    </row>
    <row r="223" spans="1:18" ht="24" customHeight="1" x14ac:dyDescent="0.25">
      <c r="A223" s="13">
        <v>217</v>
      </c>
      <c r="B223" s="13" t="s">
        <v>42095</v>
      </c>
      <c r="C223" s="13" t="s">
        <v>42096</v>
      </c>
      <c r="D223" s="14" t="s">
        <v>3545</v>
      </c>
      <c r="E223" s="15" t="s">
        <v>431</v>
      </c>
      <c r="F223" s="13" t="s">
        <v>7821</v>
      </c>
      <c r="G223" s="16" t="s">
        <v>6639</v>
      </c>
      <c r="H223" s="13" t="s">
        <v>259</v>
      </c>
      <c r="I223" s="13" t="s">
        <v>41324</v>
      </c>
      <c r="J223" s="13" t="s">
        <v>41324</v>
      </c>
      <c r="K223" s="13" t="s">
        <v>42097</v>
      </c>
      <c r="L223" s="17" t="s">
        <v>42098</v>
      </c>
      <c r="M223" s="18">
        <v>5120000</v>
      </c>
      <c r="N223" s="19"/>
      <c r="O223" s="20" t="str">
        <f t="shared" si="6"/>
        <v>C1</v>
      </c>
      <c r="R223" s="21" t="str">
        <f t="shared" si="7"/>
        <v>NH 18-19C1</v>
      </c>
    </row>
    <row r="224" spans="1:18" ht="24" customHeight="1" x14ac:dyDescent="0.25">
      <c r="A224" s="13">
        <v>218</v>
      </c>
      <c r="B224" s="13" t="s">
        <v>42099</v>
      </c>
      <c r="C224" s="13" t="s">
        <v>42100</v>
      </c>
      <c r="D224" s="14" t="s">
        <v>31</v>
      </c>
      <c r="E224" s="15" t="s">
        <v>1574</v>
      </c>
      <c r="F224" s="13" t="s">
        <v>16095</v>
      </c>
      <c r="G224" s="16" t="s">
        <v>3658</v>
      </c>
      <c r="H224" s="13" t="s">
        <v>259</v>
      </c>
      <c r="I224" s="13" t="s">
        <v>41324</v>
      </c>
      <c r="J224" s="13" t="s">
        <v>41324</v>
      </c>
      <c r="K224" s="13" t="s">
        <v>42101</v>
      </c>
      <c r="L224" s="17" t="s">
        <v>42102</v>
      </c>
      <c r="M224" s="18">
        <v>5120000</v>
      </c>
      <c r="N224" s="19"/>
      <c r="O224" s="20" t="str">
        <f t="shared" si="6"/>
        <v>C1</v>
      </c>
      <c r="R224" s="21" t="str">
        <f t="shared" si="7"/>
        <v>NH 18-19C1</v>
      </c>
    </row>
    <row r="225" spans="1:19" ht="24" customHeight="1" x14ac:dyDescent="0.25">
      <c r="A225" s="13">
        <v>219</v>
      </c>
      <c r="B225" s="13" t="s">
        <v>42103</v>
      </c>
      <c r="C225" s="13" t="s">
        <v>42104</v>
      </c>
      <c r="D225" s="14" t="s">
        <v>42105</v>
      </c>
      <c r="E225" s="15" t="s">
        <v>574</v>
      </c>
      <c r="F225" s="13" t="s">
        <v>3796</v>
      </c>
      <c r="G225" s="16" t="s">
        <v>6639</v>
      </c>
      <c r="H225" s="13" t="s">
        <v>259</v>
      </c>
      <c r="I225" s="13" t="s">
        <v>41324</v>
      </c>
      <c r="J225" s="13" t="s">
        <v>41324</v>
      </c>
      <c r="K225" s="13" t="s">
        <v>42106</v>
      </c>
      <c r="L225" s="17" t="s">
        <v>42107</v>
      </c>
      <c r="M225" s="18">
        <v>5120000</v>
      </c>
      <c r="N225" s="19"/>
      <c r="O225" s="20" t="str">
        <f t="shared" si="6"/>
        <v>C1</v>
      </c>
      <c r="R225" s="21" t="str">
        <f t="shared" si="7"/>
        <v>NH 18-19C1</v>
      </c>
    </row>
    <row r="226" spans="1:19" ht="24" customHeight="1" x14ac:dyDescent="0.25">
      <c r="A226" s="13">
        <v>220</v>
      </c>
      <c r="B226" s="13" t="s">
        <v>42108</v>
      </c>
      <c r="C226" s="13" t="s">
        <v>42109</v>
      </c>
      <c r="D226" s="14" t="s">
        <v>184</v>
      </c>
      <c r="E226" s="15" t="s">
        <v>725</v>
      </c>
      <c r="F226" s="13" t="s">
        <v>5236</v>
      </c>
      <c r="G226" s="16" t="s">
        <v>491</v>
      </c>
      <c r="H226" s="13" t="s">
        <v>259</v>
      </c>
      <c r="I226" s="13" t="s">
        <v>41324</v>
      </c>
      <c r="J226" s="13" t="s">
        <v>41324</v>
      </c>
      <c r="K226" s="13" t="s">
        <v>42110</v>
      </c>
      <c r="L226" s="17" t="s">
        <v>42111</v>
      </c>
      <c r="M226" s="18">
        <v>5632000</v>
      </c>
      <c r="N226" s="19"/>
      <c r="O226" s="20" t="str">
        <f t="shared" si="6"/>
        <v>C1</v>
      </c>
      <c r="R226" s="21" t="str">
        <f t="shared" si="7"/>
        <v>NH 18-19C1</v>
      </c>
    </row>
    <row r="227" spans="1:19" ht="24" customHeight="1" x14ac:dyDescent="0.25">
      <c r="A227" s="13">
        <v>221</v>
      </c>
      <c r="B227" s="13" t="s">
        <v>42112</v>
      </c>
      <c r="C227" s="13" t="s">
        <v>42113</v>
      </c>
      <c r="D227" s="14" t="s">
        <v>1597</v>
      </c>
      <c r="E227" s="15" t="s">
        <v>1637</v>
      </c>
      <c r="F227" s="13" t="s">
        <v>19429</v>
      </c>
      <c r="G227" s="16" t="s">
        <v>5128</v>
      </c>
      <c r="H227" s="13" t="s">
        <v>259</v>
      </c>
      <c r="I227" s="13" t="s">
        <v>41324</v>
      </c>
      <c r="J227" s="13" t="s">
        <v>41324</v>
      </c>
      <c r="K227" s="13" t="s">
        <v>42114</v>
      </c>
      <c r="L227" s="17" t="s">
        <v>42115</v>
      </c>
      <c r="M227" s="18">
        <v>5120000</v>
      </c>
      <c r="N227" s="19"/>
      <c r="O227" s="20" t="str">
        <f t="shared" si="6"/>
        <v>C1</v>
      </c>
      <c r="R227" s="21" t="str">
        <f t="shared" si="7"/>
        <v>NH 18-19C1</v>
      </c>
    </row>
    <row r="228" spans="1:19" ht="24" customHeight="1" x14ac:dyDescent="0.25">
      <c r="A228" s="13">
        <v>222</v>
      </c>
      <c r="B228" s="13" t="s">
        <v>42116</v>
      </c>
      <c r="C228" s="13" t="s">
        <v>28019</v>
      </c>
      <c r="D228" s="14" t="s">
        <v>27022</v>
      </c>
      <c r="E228" s="15" t="s">
        <v>387</v>
      </c>
      <c r="F228" s="13" t="s">
        <v>9303</v>
      </c>
      <c r="G228" s="16" t="s">
        <v>14956</v>
      </c>
      <c r="H228" s="13" t="s">
        <v>259</v>
      </c>
      <c r="I228" s="13" t="s">
        <v>41324</v>
      </c>
      <c r="J228" s="13" t="s">
        <v>41324</v>
      </c>
      <c r="K228" s="13" t="s">
        <v>42117</v>
      </c>
      <c r="L228" s="17" t="s">
        <v>42118</v>
      </c>
      <c r="M228" s="18">
        <v>3250000</v>
      </c>
      <c r="N228" s="19"/>
      <c r="O228" s="20" t="str">
        <f t="shared" si="6"/>
        <v>CĐN</v>
      </c>
      <c r="R228" s="21" t="str">
        <f t="shared" si="7"/>
        <v>CĐN</v>
      </c>
    </row>
    <row r="229" spans="1:19" ht="24" customHeight="1" x14ac:dyDescent="0.25">
      <c r="A229" s="13">
        <v>223</v>
      </c>
      <c r="B229" s="13" t="s">
        <v>42119</v>
      </c>
      <c r="C229" s="13" t="s">
        <v>14965</v>
      </c>
      <c r="D229" s="14" t="s">
        <v>14966</v>
      </c>
      <c r="E229" s="15" t="s">
        <v>644</v>
      </c>
      <c r="F229" s="13" t="s">
        <v>14967</v>
      </c>
      <c r="G229" s="16" t="s">
        <v>8830</v>
      </c>
      <c r="H229" s="13" t="s">
        <v>259</v>
      </c>
      <c r="I229" s="13" t="s">
        <v>41324</v>
      </c>
      <c r="J229" s="13" t="s">
        <v>41324</v>
      </c>
      <c r="K229" s="13" t="s">
        <v>42120</v>
      </c>
      <c r="L229" s="17" t="s">
        <v>42121</v>
      </c>
      <c r="M229" s="18">
        <v>4096000</v>
      </c>
      <c r="N229" s="19"/>
      <c r="O229" s="20" t="str">
        <f t="shared" si="6"/>
        <v>C1</v>
      </c>
      <c r="R229" s="21" t="str">
        <f t="shared" si="7"/>
        <v>C1</v>
      </c>
    </row>
    <row r="230" spans="1:19" ht="24" customHeight="1" x14ac:dyDescent="0.25">
      <c r="A230" s="13">
        <v>224</v>
      </c>
      <c r="B230" s="13" t="s">
        <v>42122</v>
      </c>
      <c r="C230" s="13" t="s">
        <v>42123</v>
      </c>
      <c r="D230" s="14" t="s">
        <v>27553</v>
      </c>
      <c r="E230" s="15" t="s">
        <v>2329</v>
      </c>
      <c r="F230" s="13" t="s">
        <v>3298</v>
      </c>
      <c r="G230" s="16" t="s">
        <v>6639</v>
      </c>
      <c r="H230" s="13" t="s">
        <v>259</v>
      </c>
      <c r="I230" s="13" t="s">
        <v>41324</v>
      </c>
      <c r="J230" s="13" t="s">
        <v>41324</v>
      </c>
      <c r="K230" s="13" t="s">
        <v>42124</v>
      </c>
      <c r="L230" s="17" t="s">
        <v>42125</v>
      </c>
      <c r="M230" s="18">
        <v>5120000</v>
      </c>
      <c r="N230" s="19"/>
      <c r="O230" s="20" t="str">
        <f t="shared" si="6"/>
        <v>C1</v>
      </c>
      <c r="R230" s="21" t="str">
        <f t="shared" si="7"/>
        <v>NH 18-19C1</v>
      </c>
    </row>
    <row r="231" spans="1:19" ht="24" customHeight="1" x14ac:dyDescent="0.25">
      <c r="A231" s="13">
        <v>225</v>
      </c>
      <c r="B231" s="13" t="s">
        <v>42126</v>
      </c>
      <c r="C231" s="13" t="s">
        <v>42127</v>
      </c>
      <c r="D231" s="14" t="s">
        <v>12418</v>
      </c>
      <c r="E231" s="15" t="s">
        <v>154</v>
      </c>
      <c r="F231" s="13" t="s">
        <v>9866</v>
      </c>
      <c r="G231" s="16" t="s">
        <v>6639</v>
      </c>
      <c r="H231" s="13" t="s">
        <v>259</v>
      </c>
      <c r="I231" s="13" t="s">
        <v>41324</v>
      </c>
      <c r="J231" s="13" t="s">
        <v>41324</v>
      </c>
      <c r="K231" s="13" t="s">
        <v>42128</v>
      </c>
      <c r="L231" s="17" t="s">
        <v>42129</v>
      </c>
      <c r="M231" s="18">
        <v>5120000</v>
      </c>
      <c r="N231" s="19"/>
      <c r="O231" s="20" t="str">
        <f t="shared" si="6"/>
        <v>C1</v>
      </c>
      <c r="R231" s="21" t="str">
        <f t="shared" si="7"/>
        <v>NH 18-19C1</v>
      </c>
    </row>
    <row r="232" spans="1:19" s="28" customFormat="1" ht="24.75" customHeight="1" x14ac:dyDescent="0.25">
      <c r="A232" s="229" t="s">
        <v>35</v>
      </c>
      <c r="B232" s="230"/>
      <c r="C232" s="230"/>
      <c r="D232" s="230"/>
      <c r="E232" s="22"/>
      <c r="F232" s="22"/>
      <c r="G232" s="22"/>
      <c r="H232" s="23"/>
      <c r="I232" s="24"/>
      <c r="J232" s="25"/>
      <c r="K232" s="26"/>
      <c r="L232" s="231">
        <f>SUM(M7:M231)</f>
        <v>1018703000</v>
      </c>
      <c r="M232" s="232"/>
      <c r="N232" s="27"/>
      <c r="O232" s="20"/>
      <c r="P232" s="6"/>
      <c r="Q232" s="6"/>
    </row>
    <row r="233" spans="1:19" s="30" customFormat="1" ht="24" customHeight="1" x14ac:dyDescent="0.25">
      <c r="A233" s="237" t="s">
        <v>42130</v>
      </c>
      <c r="B233" s="238"/>
      <c r="C233" s="238"/>
      <c r="D233" s="238"/>
      <c r="E233" s="238"/>
      <c r="F233" s="238"/>
      <c r="G233" s="238"/>
      <c r="H233" s="238"/>
      <c r="I233" s="238"/>
      <c r="J233" s="238"/>
      <c r="K233" s="238"/>
      <c r="L233" s="238"/>
      <c r="M233" s="238"/>
      <c r="N233" s="239"/>
      <c r="O233" s="29" t="str">
        <f>LEFT(G233,5)</f>
        <v/>
      </c>
      <c r="P233" s="6"/>
      <c r="Q233" s="6"/>
    </row>
    <row r="234" spans="1:19" ht="15.75" customHeight="1" x14ac:dyDescent="0.25">
      <c r="A234" s="31"/>
      <c r="B234" s="31"/>
      <c r="C234" s="1"/>
      <c r="D234" s="2"/>
      <c r="E234" s="2"/>
      <c r="F234" s="1"/>
      <c r="G234" s="225" t="s">
        <v>42131</v>
      </c>
      <c r="H234" s="225"/>
      <c r="I234" s="225"/>
      <c r="J234" s="225"/>
      <c r="K234" s="225"/>
      <c r="L234" s="225"/>
      <c r="M234" s="225"/>
      <c r="N234" s="225"/>
      <c r="O234" s="29"/>
      <c r="S234" s="30"/>
    </row>
    <row r="235" spans="1:19" ht="15.75" customHeight="1" x14ac:dyDescent="0.25">
      <c r="A235" s="35" t="s">
        <v>4822</v>
      </c>
      <c r="B235" s="35"/>
      <c r="C235" s="35"/>
      <c r="D235" s="32"/>
      <c r="E235" s="32" t="s">
        <v>4823</v>
      </c>
      <c r="F235" s="32"/>
      <c r="G235" s="32"/>
      <c r="H235" s="32"/>
      <c r="I235" s="32"/>
      <c r="J235" s="32"/>
      <c r="K235" s="32"/>
      <c r="L235" s="32"/>
      <c r="M235" s="236" t="s">
        <v>4824</v>
      </c>
      <c r="N235" s="236"/>
      <c r="O235" s="29"/>
    </row>
    <row r="236" spans="1:19" x14ac:dyDescent="0.25">
      <c r="A236" s="33"/>
      <c r="B236" s="33"/>
      <c r="C236" s="182"/>
      <c r="D236" s="35"/>
      <c r="E236" s="35"/>
      <c r="F236" s="35"/>
      <c r="G236" s="35"/>
      <c r="J236" s="182"/>
      <c r="K236" s="182"/>
      <c r="L236" s="182"/>
      <c r="M236" s="182"/>
      <c r="N236" s="6"/>
    </row>
    <row r="237" spans="1:19" x14ac:dyDescent="0.25">
      <c r="A237" s="33"/>
      <c r="B237" s="33"/>
      <c r="C237" s="182"/>
      <c r="D237" s="35"/>
      <c r="E237" s="35"/>
      <c r="F237" s="35"/>
      <c r="G237" s="35"/>
      <c r="H237" s="35"/>
      <c r="I237" s="35"/>
      <c r="J237" s="182"/>
      <c r="K237" s="182"/>
      <c r="L237" s="182"/>
      <c r="M237" s="182"/>
      <c r="N237" s="6"/>
    </row>
    <row r="238" spans="1:19" x14ac:dyDescent="0.25">
      <c r="A238" s="33"/>
      <c r="B238" s="33"/>
      <c r="C238" s="182"/>
      <c r="D238" s="35"/>
      <c r="E238" s="35"/>
      <c r="F238" s="35"/>
      <c r="G238" s="35"/>
      <c r="H238" s="35"/>
      <c r="I238" s="35"/>
      <c r="J238" s="182"/>
      <c r="K238" s="182"/>
      <c r="L238" s="182"/>
      <c r="M238" s="182"/>
      <c r="N238" s="6"/>
    </row>
    <row r="239" spans="1:19" s="28" customFormat="1" x14ac:dyDescent="0.25">
      <c r="A239" s="35"/>
      <c r="B239" s="35"/>
      <c r="C239" s="35" t="s">
        <v>4820</v>
      </c>
      <c r="D239" s="35"/>
      <c r="E239" s="236" t="s">
        <v>4821</v>
      </c>
      <c r="F239" s="236"/>
      <c r="G239" s="236"/>
      <c r="H239" s="35"/>
      <c r="I239" s="35"/>
      <c r="J239" s="35"/>
      <c r="K239" s="35"/>
      <c r="L239" s="35"/>
      <c r="M239" s="236" t="s">
        <v>4819</v>
      </c>
      <c r="N239" s="236"/>
      <c r="O239" s="182"/>
      <c r="P239" s="6"/>
    </row>
    <row r="240" spans="1:19" s="28" customFormat="1" ht="18.75" customHeight="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182"/>
      <c r="P240" s="6"/>
    </row>
    <row r="241" spans="1:14" s="36" customFormat="1" x14ac:dyDescent="0.25">
      <c r="B241" s="37"/>
      <c r="C241" s="38" t="s">
        <v>38</v>
      </c>
      <c r="D241" s="39" t="s">
        <v>586</v>
      </c>
      <c r="E241" s="40"/>
      <c r="F241" s="40"/>
      <c r="G241" s="40"/>
      <c r="H241" s="40"/>
      <c r="I241" s="40"/>
      <c r="J241" s="41"/>
      <c r="K241" s="40"/>
      <c r="L241" s="40"/>
      <c r="M241" s="42"/>
    </row>
    <row r="242" spans="1:14" s="36" customFormat="1" x14ac:dyDescent="0.25">
      <c r="A242" s="43"/>
      <c r="B242" s="44"/>
      <c r="C242" s="45" t="s">
        <v>40</v>
      </c>
      <c r="D242" s="46">
        <f>SUMIF($O$7:$O$231,"CĐN",$M$7:$M$231)</f>
        <v>41750000</v>
      </c>
      <c r="E242" s="40"/>
      <c r="F242" s="40"/>
      <c r="G242" s="40"/>
      <c r="H242" s="40"/>
      <c r="I242" s="40"/>
      <c r="J242" s="41"/>
      <c r="K242" s="40"/>
      <c r="L242" s="40"/>
      <c r="M242" s="6"/>
    </row>
    <row r="243" spans="1:14" s="49" customFormat="1" ht="13.5" customHeight="1" x14ac:dyDescent="0.25">
      <c r="A243" s="43"/>
      <c r="B243" s="44"/>
      <c r="C243" s="45" t="s">
        <v>41</v>
      </c>
      <c r="D243" s="46">
        <f>SUMIF($O$7:$O$231,"TCN",$M$7:$M$231)</f>
        <v>39700000</v>
      </c>
      <c r="E243" s="47"/>
      <c r="F243" s="47"/>
      <c r="G243" s="47"/>
      <c r="H243" s="47"/>
      <c r="I243" s="40"/>
      <c r="J243" s="48"/>
      <c r="K243" s="47"/>
      <c r="L243" s="47"/>
      <c r="M243" s="6"/>
    </row>
    <row r="244" spans="1:14" s="49" customFormat="1" ht="13.5" customHeight="1" x14ac:dyDescent="0.25">
      <c r="A244" s="43"/>
      <c r="B244" s="50" t="s">
        <v>42</v>
      </c>
      <c r="C244" s="45" t="s">
        <v>43</v>
      </c>
      <c r="D244" s="46">
        <f>SUMIF($O$7:$O$231,"CĐ",$M$7:$M$231)+SUMIF($O$7:$O$231,"C1",$M$7:$M$231)</f>
        <v>696776000</v>
      </c>
      <c r="E244" s="47"/>
      <c r="F244" s="47"/>
      <c r="G244" s="47"/>
      <c r="H244" s="47"/>
      <c r="I244" s="47"/>
      <c r="J244" s="48"/>
      <c r="K244" s="47"/>
      <c r="L244" s="47"/>
      <c r="M244" s="6"/>
    </row>
    <row r="245" spans="1:14" s="49" customFormat="1" ht="13.5" customHeight="1" x14ac:dyDescent="0.25">
      <c r="A245" s="43"/>
      <c r="B245" s="50"/>
      <c r="C245" s="45" t="s">
        <v>44</v>
      </c>
      <c r="D245" s="46">
        <f>SUMIF($O$7:$O$231,"C2",$M$7:$M$231)+SUMIF($O$7:$O$231,"CĐLT",$M$7:$M$231)</f>
        <v>0</v>
      </c>
      <c r="E245" s="47"/>
      <c r="F245" s="47"/>
      <c r="G245" s="47"/>
      <c r="H245" s="47"/>
      <c r="I245" s="47"/>
      <c r="J245" s="48"/>
      <c r="K245" s="47"/>
      <c r="L245" s="47"/>
      <c r="M245" s="6"/>
    </row>
    <row r="246" spans="1:14" s="49" customFormat="1" ht="13.5" customHeight="1" x14ac:dyDescent="0.25">
      <c r="A246" s="43"/>
      <c r="B246" s="51">
        <f>SUM(B242:B244)</f>
        <v>0</v>
      </c>
      <c r="C246" s="45" t="s">
        <v>45</v>
      </c>
      <c r="D246" s="46">
        <f>SUMIF($O$7:$O$231,"T4",$M$7:$M$231)+SUMIF($O$7:$O$231,"T2",$M$7:$M$231)+SUMIF($O$7:$O$231,"T3",$M$7:$M$231)+SUMIF($O$7:$O$231,"TC",$M$7:$M$231)+SUMIF($O$7:$O$231,"TN",$M$7:$M$231)+SUMIF($O$7:$O$231,"TCT",$M$7:$M$231)+SUMIF($O$7:$O$231,"T1",$M$7:$M$231)</f>
        <v>240477000</v>
      </c>
      <c r="E246" s="47"/>
      <c r="F246" s="47"/>
      <c r="G246" s="47"/>
      <c r="H246" s="47"/>
      <c r="I246" s="47"/>
      <c r="J246" s="48"/>
      <c r="K246" s="47"/>
      <c r="L246" s="47"/>
      <c r="M246" s="6"/>
    </row>
    <row r="247" spans="1:14" s="49" customFormat="1" ht="13.5" customHeight="1" x14ac:dyDescent="0.25">
      <c r="B247" s="52"/>
      <c r="C247" s="53" t="s">
        <v>46</v>
      </c>
      <c r="D247" s="54">
        <f>SUM(D242:D246)</f>
        <v>1018703000</v>
      </c>
      <c r="E247" s="47"/>
      <c r="F247" s="47"/>
      <c r="G247" s="47"/>
      <c r="H247" s="47"/>
      <c r="I247" s="47"/>
      <c r="J247" s="48"/>
      <c r="K247" s="47"/>
      <c r="L247" s="47"/>
      <c r="M247" s="6"/>
    </row>
    <row r="248" spans="1:14" x14ac:dyDescent="0.25">
      <c r="E248" s="6"/>
      <c r="J248" s="21"/>
      <c r="K248" s="58"/>
      <c r="M248" s="6"/>
      <c r="N248" s="6"/>
    </row>
    <row r="305" spans="16:16" x14ac:dyDescent="0.25">
      <c r="P305" s="55"/>
    </row>
    <row r="306" spans="16:16" x14ac:dyDescent="0.25">
      <c r="P306" s="55"/>
    </row>
    <row r="307" spans="16:16" x14ac:dyDescent="0.25">
      <c r="P307" s="55"/>
    </row>
    <row r="308" spans="16:16" x14ac:dyDescent="0.25">
      <c r="P308" s="55"/>
    </row>
    <row r="312" spans="16:16" x14ac:dyDescent="0.25">
      <c r="P312" s="28"/>
    </row>
    <row r="313" spans="16:16" x14ac:dyDescent="0.25">
      <c r="P313" s="28"/>
    </row>
    <row r="314" spans="16:16" x14ac:dyDescent="0.25">
      <c r="P314" s="56"/>
    </row>
    <row r="315" spans="16:16" x14ac:dyDescent="0.25">
      <c r="P315" s="36"/>
    </row>
    <row r="316" spans="16:16" x14ac:dyDescent="0.25">
      <c r="P316" s="49"/>
    </row>
    <row r="317" spans="16:16" x14ac:dyDescent="0.25">
      <c r="P317" s="49"/>
    </row>
    <row r="318" spans="16:16" x14ac:dyDescent="0.25">
      <c r="P318" s="49"/>
    </row>
    <row r="319" spans="16:16" x14ac:dyDescent="0.25">
      <c r="P319" s="49"/>
    </row>
  </sheetData>
  <mergeCells count="9">
    <mergeCell ref="M235:N235"/>
    <mergeCell ref="E239:G239"/>
    <mergeCell ref="M239:N239"/>
    <mergeCell ref="A4:N4"/>
    <mergeCell ref="A5:N5"/>
    <mergeCell ref="A232:D232"/>
    <mergeCell ref="L232:M232"/>
    <mergeCell ref="A233:N233"/>
    <mergeCell ref="G234:N23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7"/>
  <sheetViews>
    <sheetView topLeftCell="A217" zoomScaleNormal="100" zoomScaleSheetLayoutView="85" workbookViewId="0">
      <selection activeCell="T228" sqref="T22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42138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42139</v>
      </c>
      <c r="C7" s="13" t="s">
        <v>5545</v>
      </c>
      <c r="D7" s="14" t="s">
        <v>5546</v>
      </c>
      <c r="E7" s="15" t="s">
        <v>574</v>
      </c>
      <c r="F7" s="13" t="s">
        <v>2856</v>
      </c>
      <c r="G7" s="16" t="s">
        <v>3475</v>
      </c>
      <c r="H7" s="13" t="s">
        <v>259</v>
      </c>
      <c r="I7" s="13" t="s">
        <v>42140</v>
      </c>
      <c r="J7" s="13" t="s">
        <v>42140</v>
      </c>
      <c r="K7" s="13" t="s">
        <v>42141</v>
      </c>
      <c r="L7" s="17" t="s">
        <v>42142</v>
      </c>
      <c r="M7" s="18">
        <v>5632000</v>
      </c>
      <c r="N7" s="19"/>
      <c r="O7" s="20" t="str">
        <f t="shared" ref="O7:O69" si="0">MID(G7,3,FIND("-",G7,1)-3)&amp;IF(MID(G7,3,5)="CĐ-LT","LT","")</f>
        <v>C1</v>
      </c>
      <c r="R7" s="21" t="str">
        <f t="shared" ref="R7:R69" si="1">IF(LEFT(G7,2)="18","NH 18-19","")&amp;O7</f>
        <v>NH 18-19C1</v>
      </c>
    </row>
    <row r="8" spans="1:18" ht="24" customHeight="1" x14ac:dyDescent="0.25">
      <c r="A8" s="13">
        <v>2</v>
      </c>
      <c r="B8" s="13" t="s">
        <v>42143</v>
      </c>
      <c r="C8" s="13" t="s">
        <v>42144</v>
      </c>
      <c r="D8" s="14" t="s">
        <v>249</v>
      </c>
      <c r="E8" s="15" t="s">
        <v>1244</v>
      </c>
      <c r="F8" s="13" t="s">
        <v>3676</v>
      </c>
      <c r="G8" s="16" t="s">
        <v>5275</v>
      </c>
      <c r="H8" s="13" t="s">
        <v>259</v>
      </c>
      <c r="I8" s="13" t="s">
        <v>42140</v>
      </c>
      <c r="J8" s="13" t="s">
        <v>42140</v>
      </c>
      <c r="K8" s="13" t="s">
        <v>42145</v>
      </c>
      <c r="L8" s="17" t="s">
        <v>42146</v>
      </c>
      <c r="M8" s="18">
        <v>5888000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4" customHeight="1" x14ac:dyDescent="0.25">
      <c r="A9" s="13">
        <v>3</v>
      </c>
      <c r="B9" s="13" t="s">
        <v>42147</v>
      </c>
      <c r="C9" s="13" t="s">
        <v>42148</v>
      </c>
      <c r="D9" s="14" t="s">
        <v>1294</v>
      </c>
      <c r="E9" s="15" t="s">
        <v>497</v>
      </c>
      <c r="F9" s="13" t="s">
        <v>67</v>
      </c>
      <c r="G9" s="16" t="s">
        <v>5619</v>
      </c>
      <c r="H9" s="13" t="s">
        <v>259</v>
      </c>
      <c r="I9" s="13" t="s">
        <v>42140</v>
      </c>
      <c r="J9" s="13" t="s">
        <v>42140</v>
      </c>
      <c r="K9" s="13" t="s">
        <v>42149</v>
      </c>
      <c r="L9" s="17" t="s">
        <v>42966</v>
      </c>
      <c r="M9" s="18">
        <v>5632000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4" customHeight="1" x14ac:dyDescent="0.25">
      <c r="A10" s="13">
        <v>4</v>
      </c>
      <c r="B10" s="13"/>
      <c r="C10" s="13"/>
      <c r="D10" s="14"/>
      <c r="E10" s="15"/>
      <c r="F10" s="13"/>
      <c r="G10" s="16"/>
      <c r="H10" s="13"/>
      <c r="I10" s="13"/>
      <c r="J10" s="13"/>
      <c r="K10" s="13"/>
      <c r="L10" s="17" t="s">
        <v>42150</v>
      </c>
      <c r="M10" s="18"/>
      <c r="N10" s="19" t="s">
        <v>8787</v>
      </c>
      <c r="O10" s="20"/>
      <c r="R10" s="21"/>
    </row>
    <row r="11" spans="1:18" ht="24" customHeight="1" x14ac:dyDescent="0.25">
      <c r="A11" s="13">
        <v>5</v>
      </c>
      <c r="B11" s="13" t="s">
        <v>42151</v>
      </c>
      <c r="C11" s="13" t="s">
        <v>18510</v>
      </c>
      <c r="D11" s="14" t="s">
        <v>18511</v>
      </c>
      <c r="E11" s="15" t="s">
        <v>697</v>
      </c>
      <c r="F11" s="13" t="s">
        <v>18512</v>
      </c>
      <c r="G11" s="16" t="s">
        <v>6381</v>
      </c>
      <c r="H11" s="13" t="s">
        <v>259</v>
      </c>
      <c r="I11" s="13" t="s">
        <v>42140</v>
      </c>
      <c r="J11" s="13" t="s">
        <v>42140</v>
      </c>
      <c r="K11" s="13" t="s">
        <v>42152</v>
      </c>
      <c r="L11" s="17" t="s">
        <v>42153</v>
      </c>
      <c r="M11" s="18">
        <v>3584000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42154</v>
      </c>
      <c r="C12" s="13" t="s">
        <v>15541</v>
      </c>
      <c r="D12" s="14" t="s">
        <v>15542</v>
      </c>
      <c r="E12" s="15" t="s">
        <v>33</v>
      </c>
      <c r="F12" s="13" t="s">
        <v>15160</v>
      </c>
      <c r="G12" s="16" t="s">
        <v>6381</v>
      </c>
      <c r="H12" s="13" t="s">
        <v>259</v>
      </c>
      <c r="I12" s="13" t="s">
        <v>42140</v>
      </c>
      <c r="J12" s="13" t="s">
        <v>42140</v>
      </c>
      <c r="K12" s="13" t="s">
        <v>42155</v>
      </c>
      <c r="L12" s="17" t="s">
        <v>42156</v>
      </c>
      <c r="M12" s="18">
        <v>3584000</v>
      </c>
      <c r="N12" s="19"/>
      <c r="O12" s="20" t="str">
        <f t="shared" si="0"/>
        <v>CĐ</v>
      </c>
      <c r="R12" s="21" t="str">
        <f t="shared" si="1"/>
        <v>CĐ</v>
      </c>
    </row>
    <row r="13" spans="1:18" ht="24" customHeight="1" x14ac:dyDescent="0.25">
      <c r="A13" s="13">
        <v>7</v>
      </c>
      <c r="B13" s="13" t="s">
        <v>42157</v>
      </c>
      <c r="C13" s="13" t="s">
        <v>42158</v>
      </c>
      <c r="D13" s="14" t="s">
        <v>249</v>
      </c>
      <c r="E13" s="15" t="s">
        <v>15</v>
      </c>
      <c r="F13" s="13" t="s">
        <v>4668</v>
      </c>
      <c r="G13" s="16" t="s">
        <v>2251</v>
      </c>
      <c r="H13" s="13" t="s">
        <v>259</v>
      </c>
      <c r="I13" s="13" t="s">
        <v>42140</v>
      </c>
      <c r="J13" s="13" t="s">
        <v>42140</v>
      </c>
      <c r="K13" s="13" t="s">
        <v>42159</v>
      </c>
      <c r="L13" s="17" t="s">
        <v>42160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42161</v>
      </c>
      <c r="C14" s="13" t="s">
        <v>10661</v>
      </c>
      <c r="D14" s="14" t="s">
        <v>1585</v>
      </c>
      <c r="E14" s="15" t="s">
        <v>574</v>
      </c>
      <c r="F14" s="13" t="s">
        <v>10662</v>
      </c>
      <c r="G14" s="16" t="s">
        <v>5836</v>
      </c>
      <c r="H14" s="13" t="s">
        <v>259</v>
      </c>
      <c r="I14" s="13" t="s">
        <v>42140</v>
      </c>
      <c r="J14" s="13" t="s">
        <v>42140</v>
      </c>
      <c r="K14" s="13" t="s">
        <v>42162</v>
      </c>
      <c r="L14" s="17" t="s">
        <v>42163</v>
      </c>
      <c r="M14" s="18">
        <v>3328000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42164</v>
      </c>
      <c r="C15" s="13" t="s">
        <v>42165</v>
      </c>
      <c r="D15" s="14" t="s">
        <v>42166</v>
      </c>
      <c r="E15" s="15" t="s">
        <v>128</v>
      </c>
      <c r="F15" s="13" t="s">
        <v>1210</v>
      </c>
      <c r="G15" s="16" t="s">
        <v>705</v>
      </c>
      <c r="H15" s="13" t="s">
        <v>259</v>
      </c>
      <c r="I15" s="13" t="s">
        <v>42140</v>
      </c>
      <c r="J15" s="13" t="s">
        <v>42140</v>
      </c>
      <c r="K15" s="13" t="s">
        <v>42167</v>
      </c>
      <c r="L15" s="17" t="s">
        <v>42168</v>
      </c>
      <c r="M15" s="18">
        <v>5129000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4" customHeight="1" x14ac:dyDescent="0.25">
      <c r="A16" s="13">
        <v>10</v>
      </c>
      <c r="B16" s="13" t="s">
        <v>42169</v>
      </c>
      <c r="C16" s="13" t="s">
        <v>311</v>
      </c>
      <c r="D16" s="14" t="s">
        <v>184</v>
      </c>
      <c r="E16" s="15" t="s">
        <v>312</v>
      </c>
      <c r="F16" s="13" t="s">
        <v>313</v>
      </c>
      <c r="G16" s="16" t="s">
        <v>2862</v>
      </c>
      <c r="H16" s="13" t="s">
        <v>259</v>
      </c>
      <c r="I16" s="13" t="s">
        <v>42140</v>
      </c>
      <c r="J16" s="13" t="s">
        <v>42140</v>
      </c>
      <c r="K16" s="13" t="s">
        <v>42170</v>
      </c>
      <c r="L16" s="17" t="s">
        <v>42171</v>
      </c>
      <c r="M16" s="18">
        <v>5575000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4" customHeight="1" x14ac:dyDescent="0.25">
      <c r="A17" s="13">
        <v>11</v>
      </c>
      <c r="B17" s="13" t="s">
        <v>42172</v>
      </c>
      <c r="C17" s="13" t="s">
        <v>42173</v>
      </c>
      <c r="D17" s="14" t="s">
        <v>1144</v>
      </c>
      <c r="E17" s="15" t="s">
        <v>1046</v>
      </c>
      <c r="F17" s="13" t="s">
        <v>3459</v>
      </c>
      <c r="G17" s="16" t="s">
        <v>10107</v>
      </c>
      <c r="H17" s="13" t="s">
        <v>259</v>
      </c>
      <c r="I17" s="13" t="s">
        <v>42140</v>
      </c>
      <c r="J17" s="13" t="s">
        <v>42140</v>
      </c>
      <c r="K17" s="13" t="s">
        <v>42174</v>
      </c>
      <c r="L17" s="17" t="s">
        <v>42175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42176</v>
      </c>
      <c r="C18" s="13" t="s">
        <v>1319</v>
      </c>
      <c r="D18" s="14" t="s">
        <v>1320</v>
      </c>
      <c r="E18" s="15" t="s">
        <v>1321</v>
      </c>
      <c r="F18" s="13" t="s">
        <v>1322</v>
      </c>
      <c r="G18" s="16" t="s">
        <v>836</v>
      </c>
      <c r="H18" s="13" t="s">
        <v>259</v>
      </c>
      <c r="I18" s="13" t="s">
        <v>42140</v>
      </c>
      <c r="J18" s="13" t="s">
        <v>42140</v>
      </c>
      <c r="K18" s="13" t="s">
        <v>42177</v>
      </c>
      <c r="L18" s="17" t="s">
        <v>42178</v>
      </c>
      <c r="M18" s="18">
        <v>5129000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" customHeight="1" x14ac:dyDescent="0.25">
      <c r="A19" s="13">
        <v>13</v>
      </c>
      <c r="B19" s="13" t="s">
        <v>42179</v>
      </c>
      <c r="C19" s="13" t="s">
        <v>12282</v>
      </c>
      <c r="D19" s="14" t="s">
        <v>4075</v>
      </c>
      <c r="E19" s="15" t="s">
        <v>909</v>
      </c>
      <c r="F19" s="13" t="s">
        <v>8547</v>
      </c>
      <c r="G19" s="16" t="s">
        <v>6201</v>
      </c>
      <c r="H19" s="13" t="s">
        <v>259</v>
      </c>
      <c r="I19" s="13" t="s">
        <v>42140</v>
      </c>
      <c r="J19" s="13" t="s">
        <v>42140</v>
      </c>
      <c r="K19" s="13" t="s">
        <v>42180</v>
      </c>
      <c r="L19" s="17" t="s">
        <v>42181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4" customHeight="1" x14ac:dyDescent="0.25">
      <c r="A20" s="13">
        <v>14</v>
      </c>
      <c r="B20" s="13" t="s">
        <v>42182</v>
      </c>
      <c r="C20" s="13" t="s">
        <v>3905</v>
      </c>
      <c r="D20" s="14" t="s">
        <v>3906</v>
      </c>
      <c r="E20" s="15" t="s">
        <v>1637</v>
      </c>
      <c r="F20" s="13" t="s">
        <v>3907</v>
      </c>
      <c r="G20" s="16" t="s">
        <v>3306</v>
      </c>
      <c r="H20" s="13" t="s">
        <v>259</v>
      </c>
      <c r="I20" s="13" t="s">
        <v>42140</v>
      </c>
      <c r="J20" s="13" t="s">
        <v>42140</v>
      </c>
      <c r="K20" s="13" t="s">
        <v>42183</v>
      </c>
      <c r="L20" s="17" t="s">
        <v>42184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" customHeight="1" x14ac:dyDescent="0.25">
      <c r="A21" s="13">
        <v>15</v>
      </c>
      <c r="B21" s="13" t="s">
        <v>42185</v>
      </c>
      <c r="C21" s="13" t="s">
        <v>702</v>
      </c>
      <c r="D21" s="14" t="s">
        <v>703</v>
      </c>
      <c r="E21" s="15" t="s">
        <v>122</v>
      </c>
      <c r="F21" s="13" t="s">
        <v>704</v>
      </c>
      <c r="G21" s="16" t="s">
        <v>705</v>
      </c>
      <c r="H21" s="13" t="s">
        <v>259</v>
      </c>
      <c r="I21" s="13" t="s">
        <v>42140</v>
      </c>
      <c r="J21" s="13" t="s">
        <v>42140</v>
      </c>
      <c r="K21" s="13" t="s">
        <v>42186</v>
      </c>
      <c r="L21" s="17" t="s">
        <v>42187</v>
      </c>
      <c r="M21" s="18">
        <v>5129000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" customHeight="1" x14ac:dyDescent="0.25">
      <c r="A22" s="13">
        <v>16</v>
      </c>
      <c r="B22" s="13" t="s">
        <v>42188</v>
      </c>
      <c r="C22" s="13" t="s">
        <v>22896</v>
      </c>
      <c r="D22" s="14" t="s">
        <v>464</v>
      </c>
      <c r="E22" s="15" t="s">
        <v>861</v>
      </c>
      <c r="F22" s="13" t="s">
        <v>18938</v>
      </c>
      <c r="G22" s="16" t="s">
        <v>7558</v>
      </c>
      <c r="H22" s="13" t="s">
        <v>259</v>
      </c>
      <c r="I22" s="13" t="s">
        <v>42140</v>
      </c>
      <c r="J22" s="13" t="s">
        <v>42140</v>
      </c>
      <c r="K22" s="13" t="s">
        <v>42189</v>
      </c>
      <c r="L22" s="17" t="s">
        <v>42190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42191</v>
      </c>
      <c r="C23" s="13" t="s">
        <v>13196</v>
      </c>
      <c r="D23" s="14" t="s">
        <v>4473</v>
      </c>
      <c r="E23" s="15" t="s">
        <v>3297</v>
      </c>
      <c r="F23" s="13" t="s">
        <v>9090</v>
      </c>
      <c r="G23" s="16" t="s">
        <v>8777</v>
      </c>
      <c r="H23" s="13" t="s">
        <v>259</v>
      </c>
      <c r="I23" s="13" t="s">
        <v>42140</v>
      </c>
      <c r="J23" s="13" t="s">
        <v>42140</v>
      </c>
      <c r="K23" s="13" t="s">
        <v>42192</v>
      </c>
      <c r="L23" s="17" t="s">
        <v>42193</v>
      </c>
      <c r="M23" s="18">
        <v>3584000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42194</v>
      </c>
      <c r="C24" s="13" t="s">
        <v>7555</v>
      </c>
      <c r="D24" s="14" t="s">
        <v>7556</v>
      </c>
      <c r="E24" s="15" t="s">
        <v>546</v>
      </c>
      <c r="F24" s="13" t="s">
        <v>7557</v>
      </c>
      <c r="G24" s="16" t="s">
        <v>7558</v>
      </c>
      <c r="H24" s="13" t="s">
        <v>259</v>
      </c>
      <c r="I24" s="13" t="s">
        <v>42140</v>
      </c>
      <c r="J24" s="13" t="s">
        <v>42140</v>
      </c>
      <c r="K24" s="13" t="s">
        <v>42195</v>
      </c>
      <c r="L24" s="17" t="s">
        <v>42196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42197</v>
      </c>
      <c r="C25" s="13" t="s">
        <v>23706</v>
      </c>
      <c r="D25" s="14" t="s">
        <v>23707</v>
      </c>
      <c r="E25" s="15" t="s">
        <v>6878</v>
      </c>
      <c r="F25" s="13" t="s">
        <v>23708</v>
      </c>
      <c r="G25" s="16" t="s">
        <v>6452</v>
      </c>
      <c r="H25" s="13" t="s">
        <v>259</v>
      </c>
      <c r="I25" s="13" t="s">
        <v>42140</v>
      </c>
      <c r="J25" s="13" t="s">
        <v>42140</v>
      </c>
      <c r="K25" s="13" t="s">
        <v>42198</v>
      </c>
      <c r="L25" s="17" t="s">
        <v>42199</v>
      </c>
      <c r="M25" s="18">
        <v>3328000</v>
      </c>
      <c r="N25" s="19"/>
      <c r="O25" s="20" t="str">
        <f t="shared" si="0"/>
        <v>CĐ</v>
      </c>
      <c r="R25" s="21" t="str">
        <f t="shared" si="1"/>
        <v>CĐ</v>
      </c>
    </row>
    <row r="26" spans="1:18" ht="24" customHeight="1" x14ac:dyDescent="0.25">
      <c r="A26" s="13">
        <v>20</v>
      </c>
      <c r="B26" s="13" t="s">
        <v>42200</v>
      </c>
      <c r="C26" s="13" t="s">
        <v>22166</v>
      </c>
      <c r="D26" s="14" t="s">
        <v>22167</v>
      </c>
      <c r="E26" s="15" t="s">
        <v>22168</v>
      </c>
      <c r="F26" s="13" t="s">
        <v>5577</v>
      </c>
      <c r="G26" s="16" t="s">
        <v>6452</v>
      </c>
      <c r="H26" s="13" t="s">
        <v>259</v>
      </c>
      <c r="I26" s="13" t="s">
        <v>42140</v>
      </c>
      <c r="J26" s="13" t="s">
        <v>42140</v>
      </c>
      <c r="K26" s="13" t="s">
        <v>42201</v>
      </c>
      <c r="L26" s="17" t="s">
        <v>42202</v>
      </c>
      <c r="M26" s="18">
        <v>3328000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42203</v>
      </c>
      <c r="C27" s="13" t="s">
        <v>42204</v>
      </c>
      <c r="D27" s="14" t="s">
        <v>3624</v>
      </c>
      <c r="E27" s="15" t="s">
        <v>15</v>
      </c>
      <c r="F27" s="13" t="s">
        <v>5926</v>
      </c>
      <c r="G27" s="16" t="s">
        <v>4813</v>
      </c>
      <c r="H27" s="13" t="s">
        <v>259</v>
      </c>
      <c r="I27" s="13" t="s">
        <v>42140</v>
      </c>
      <c r="J27" s="13" t="s">
        <v>42140</v>
      </c>
      <c r="K27" s="13" t="s">
        <v>42205</v>
      </c>
      <c r="L27" s="17" t="s">
        <v>42206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" customHeight="1" x14ac:dyDescent="0.25">
      <c r="A28" s="13">
        <v>22</v>
      </c>
      <c r="B28" s="13" t="s">
        <v>42207</v>
      </c>
      <c r="C28" s="13" t="s">
        <v>24081</v>
      </c>
      <c r="D28" s="14" t="s">
        <v>24082</v>
      </c>
      <c r="E28" s="15" t="s">
        <v>1591</v>
      </c>
      <c r="F28" s="13" t="s">
        <v>15572</v>
      </c>
      <c r="G28" s="16" t="s">
        <v>11529</v>
      </c>
      <c r="H28" s="13" t="s">
        <v>259</v>
      </c>
      <c r="I28" s="13" t="s">
        <v>42140</v>
      </c>
      <c r="J28" s="13" t="s">
        <v>42140</v>
      </c>
      <c r="K28" s="13" t="s">
        <v>42208</v>
      </c>
      <c r="L28" s="17" t="s">
        <v>42209</v>
      </c>
      <c r="M28" s="18">
        <v>4940000</v>
      </c>
      <c r="N28" s="19"/>
      <c r="O28" s="20" t="str">
        <f t="shared" si="0"/>
        <v>T4</v>
      </c>
      <c r="R28" s="21" t="str">
        <f t="shared" si="1"/>
        <v>T4</v>
      </c>
    </row>
    <row r="29" spans="1:18" ht="24" customHeight="1" x14ac:dyDescent="0.25">
      <c r="A29" s="13">
        <v>23</v>
      </c>
      <c r="B29" s="13"/>
      <c r="C29" s="13"/>
      <c r="D29" s="14"/>
      <c r="E29" s="15"/>
      <c r="F29" s="13"/>
      <c r="G29" s="16"/>
      <c r="H29" s="13"/>
      <c r="I29" s="13"/>
      <c r="J29" s="13"/>
      <c r="K29" s="13"/>
      <c r="L29" s="17" t="s">
        <v>42967</v>
      </c>
      <c r="M29" s="18"/>
      <c r="N29" s="19" t="s">
        <v>8787</v>
      </c>
      <c r="O29" s="20"/>
      <c r="R29" s="21"/>
    </row>
    <row r="30" spans="1:18" ht="24" customHeight="1" x14ac:dyDescent="0.25">
      <c r="A30" s="13">
        <v>24</v>
      </c>
      <c r="B30" s="13" t="s">
        <v>42210</v>
      </c>
      <c r="C30" s="13" t="s">
        <v>17168</v>
      </c>
      <c r="D30" s="14" t="s">
        <v>1237</v>
      </c>
      <c r="E30" s="15" t="s">
        <v>6989</v>
      </c>
      <c r="F30" s="13" t="s">
        <v>17169</v>
      </c>
      <c r="G30" s="16" t="s">
        <v>13113</v>
      </c>
      <c r="H30" s="13" t="s">
        <v>259</v>
      </c>
      <c r="I30" s="13" t="s">
        <v>42140</v>
      </c>
      <c r="J30" s="13" t="s">
        <v>42140</v>
      </c>
      <c r="K30" s="13" t="s">
        <v>42211</v>
      </c>
      <c r="L30" s="17" t="s">
        <v>42212</v>
      </c>
      <c r="M30" s="18">
        <v>6021000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42213</v>
      </c>
      <c r="C31" s="13" t="s">
        <v>19171</v>
      </c>
      <c r="D31" s="14" t="s">
        <v>19172</v>
      </c>
      <c r="E31" s="15" t="s">
        <v>3050</v>
      </c>
      <c r="F31" s="13" t="s">
        <v>244</v>
      </c>
      <c r="G31" s="16" t="s">
        <v>13113</v>
      </c>
      <c r="H31" s="13" t="s">
        <v>259</v>
      </c>
      <c r="I31" s="13" t="s">
        <v>42140</v>
      </c>
      <c r="J31" s="13" t="s">
        <v>42140</v>
      </c>
      <c r="K31" s="13" t="s">
        <v>42214</v>
      </c>
      <c r="L31" s="17" t="s">
        <v>42215</v>
      </c>
      <c r="M31" s="18">
        <v>6021000</v>
      </c>
      <c r="N31" s="19"/>
      <c r="O31" s="20" t="str">
        <f t="shared" si="0"/>
        <v>T4</v>
      </c>
      <c r="R31" s="21" t="str">
        <f t="shared" si="1"/>
        <v>T4</v>
      </c>
    </row>
    <row r="32" spans="1:18" ht="24" customHeight="1" x14ac:dyDescent="0.25">
      <c r="A32" s="13">
        <v>26</v>
      </c>
      <c r="B32" s="13" t="s">
        <v>42216</v>
      </c>
      <c r="C32" s="13" t="s">
        <v>17780</v>
      </c>
      <c r="D32" s="14" t="s">
        <v>1131</v>
      </c>
      <c r="E32" s="15" t="s">
        <v>15</v>
      </c>
      <c r="F32" s="13" t="s">
        <v>1946</v>
      </c>
      <c r="G32" s="16" t="s">
        <v>13113</v>
      </c>
      <c r="H32" s="13" t="s">
        <v>259</v>
      </c>
      <c r="I32" s="13" t="s">
        <v>42140</v>
      </c>
      <c r="J32" s="13" t="s">
        <v>42140</v>
      </c>
      <c r="K32" s="13" t="s">
        <v>42217</v>
      </c>
      <c r="L32" s="17" t="s">
        <v>42218</v>
      </c>
      <c r="M32" s="18">
        <v>6021000</v>
      </c>
      <c r="N32" s="19"/>
      <c r="O32" s="20" t="str">
        <f t="shared" si="0"/>
        <v>T4</v>
      </c>
      <c r="R32" s="21" t="str">
        <f t="shared" si="1"/>
        <v>T4</v>
      </c>
    </row>
    <row r="33" spans="1:18" ht="24" customHeight="1" x14ac:dyDescent="0.25">
      <c r="A33" s="13">
        <v>27</v>
      </c>
      <c r="B33" s="13" t="s">
        <v>42219</v>
      </c>
      <c r="C33" s="13" t="s">
        <v>42220</v>
      </c>
      <c r="D33" s="14" t="s">
        <v>579</v>
      </c>
      <c r="E33" s="15" t="s">
        <v>22433</v>
      </c>
      <c r="F33" s="13" t="s">
        <v>14913</v>
      </c>
      <c r="G33" s="16" t="s">
        <v>6626</v>
      </c>
      <c r="H33" s="13" t="s">
        <v>259</v>
      </c>
      <c r="I33" s="13" t="s">
        <v>42140</v>
      </c>
      <c r="J33" s="13" t="s">
        <v>42140</v>
      </c>
      <c r="K33" s="13" t="s">
        <v>42221</v>
      </c>
      <c r="L33" s="17" t="s">
        <v>42222</v>
      </c>
      <c r="M33" s="18">
        <v>4752000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42223</v>
      </c>
      <c r="C34" s="13" t="s">
        <v>42224</v>
      </c>
      <c r="D34" s="14" t="s">
        <v>42225</v>
      </c>
      <c r="E34" s="15" t="s">
        <v>5925</v>
      </c>
      <c r="F34" s="13" t="s">
        <v>4468</v>
      </c>
      <c r="G34" s="16" t="s">
        <v>6626</v>
      </c>
      <c r="H34" s="13" t="s">
        <v>259</v>
      </c>
      <c r="I34" s="13" t="s">
        <v>42140</v>
      </c>
      <c r="J34" s="13" t="s">
        <v>42140</v>
      </c>
      <c r="K34" s="13" t="s">
        <v>42226</v>
      </c>
      <c r="L34" s="17" t="s">
        <v>42227</v>
      </c>
      <c r="M34" s="18">
        <v>4752000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" customHeight="1" x14ac:dyDescent="0.25">
      <c r="A35" s="13">
        <v>29</v>
      </c>
      <c r="B35" s="13" t="s">
        <v>42228</v>
      </c>
      <c r="C35" s="13" t="s">
        <v>42229</v>
      </c>
      <c r="D35" s="14" t="s">
        <v>2967</v>
      </c>
      <c r="E35" s="15" t="s">
        <v>15</v>
      </c>
      <c r="F35" s="13" t="s">
        <v>3993</v>
      </c>
      <c r="G35" s="16" t="s">
        <v>5229</v>
      </c>
      <c r="H35" s="13" t="s">
        <v>259</v>
      </c>
      <c r="I35" s="13" t="s">
        <v>42140</v>
      </c>
      <c r="J35" s="13" t="s">
        <v>42140</v>
      </c>
      <c r="K35" s="13" t="s">
        <v>42230</v>
      </c>
      <c r="L35" s="17" t="s">
        <v>42231</v>
      </c>
      <c r="M35" s="18">
        <v>5888000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" customHeight="1" x14ac:dyDescent="0.25">
      <c r="A36" s="13">
        <v>30</v>
      </c>
      <c r="B36" s="13" t="s">
        <v>42232</v>
      </c>
      <c r="C36" s="13" t="s">
        <v>42233</v>
      </c>
      <c r="D36" s="14" t="s">
        <v>3386</v>
      </c>
      <c r="E36" s="15" t="s">
        <v>346</v>
      </c>
      <c r="F36" s="13" t="s">
        <v>1465</v>
      </c>
      <c r="G36" s="16" t="s">
        <v>5229</v>
      </c>
      <c r="H36" s="13" t="s">
        <v>259</v>
      </c>
      <c r="I36" s="13" t="s">
        <v>42140</v>
      </c>
      <c r="J36" s="13" t="s">
        <v>42140</v>
      </c>
      <c r="K36" s="13" t="s">
        <v>42234</v>
      </c>
      <c r="L36" s="17" t="s">
        <v>42235</v>
      </c>
      <c r="M36" s="18">
        <v>5888000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4" customHeight="1" x14ac:dyDescent="0.25">
      <c r="A37" s="13">
        <v>31</v>
      </c>
      <c r="B37" s="13" t="s">
        <v>42236</v>
      </c>
      <c r="C37" s="13" t="s">
        <v>42237</v>
      </c>
      <c r="D37" s="14" t="s">
        <v>42238</v>
      </c>
      <c r="E37" s="15" t="s">
        <v>28</v>
      </c>
      <c r="F37" s="13" t="s">
        <v>5926</v>
      </c>
      <c r="G37" s="16" t="s">
        <v>2251</v>
      </c>
      <c r="H37" s="13" t="s">
        <v>259</v>
      </c>
      <c r="I37" s="13" t="s">
        <v>42140</v>
      </c>
      <c r="J37" s="13" t="s">
        <v>42140</v>
      </c>
      <c r="K37" s="13" t="s">
        <v>42239</v>
      </c>
      <c r="L37" s="17" t="s">
        <v>42240</v>
      </c>
      <c r="M37" s="18">
        <v>5632000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4" customHeight="1" x14ac:dyDescent="0.25">
      <c r="A38" s="13">
        <v>32</v>
      </c>
      <c r="B38" s="13" t="s">
        <v>42241</v>
      </c>
      <c r="C38" s="13" t="s">
        <v>7971</v>
      </c>
      <c r="D38" s="14" t="s">
        <v>7972</v>
      </c>
      <c r="E38" s="15" t="s">
        <v>431</v>
      </c>
      <c r="F38" s="13" t="s">
        <v>7973</v>
      </c>
      <c r="G38" s="16" t="s">
        <v>6381</v>
      </c>
      <c r="H38" s="13" t="s">
        <v>259</v>
      </c>
      <c r="I38" s="13" t="s">
        <v>42140</v>
      </c>
      <c r="J38" s="13" t="s">
        <v>42140</v>
      </c>
      <c r="K38" s="13" t="s">
        <v>42242</v>
      </c>
      <c r="L38" s="17" t="s">
        <v>42243</v>
      </c>
      <c r="M38" s="18">
        <v>1024000</v>
      </c>
      <c r="N38" s="19"/>
      <c r="O38" s="20" t="str">
        <f t="shared" si="0"/>
        <v>CĐ</v>
      </c>
      <c r="R38" s="21" t="str">
        <f t="shared" si="1"/>
        <v>CĐ</v>
      </c>
    </row>
    <row r="39" spans="1:18" ht="24" customHeight="1" x14ac:dyDescent="0.25">
      <c r="A39" s="13">
        <v>33</v>
      </c>
      <c r="B39" s="13" t="s">
        <v>42244</v>
      </c>
      <c r="C39" s="13" t="s">
        <v>42245</v>
      </c>
      <c r="D39" s="14" t="s">
        <v>284</v>
      </c>
      <c r="E39" s="15" t="s">
        <v>4976</v>
      </c>
      <c r="F39" s="13" t="s">
        <v>4136</v>
      </c>
      <c r="G39" s="16" t="s">
        <v>2828</v>
      </c>
      <c r="H39" s="13" t="s">
        <v>259</v>
      </c>
      <c r="I39" s="13" t="s">
        <v>42140</v>
      </c>
      <c r="J39" s="13" t="s">
        <v>42140</v>
      </c>
      <c r="K39" s="13" t="s">
        <v>42246</v>
      </c>
      <c r="L39" s="17" t="s">
        <v>42247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42248</v>
      </c>
      <c r="C40" s="13" t="s">
        <v>42249</v>
      </c>
      <c r="D40" s="14" t="s">
        <v>464</v>
      </c>
      <c r="E40" s="15" t="s">
        <v>5661</v>
      </c>
      <c r="F40" s="13" t="s">
        <v>1346</v>
      </c>
      <c r="G40" s="16" t="s">
        <v>21</v>
      </c>
      <c r="H40" s="13" t="s">
        <v>259</v>
      </c>
      <c r="I40" s="13" t="s">
        <v>42140</v>
      </c>
      <c r="J40" s="13" t="s">
        <v>42140</v>
      </c>
      <c r="K40" s="13" t="s">
        <v>42250</v>
      </c>
      <c r="L40" s="17" t="s">
        <v>42251</v>
      </c>
      <c r="M40" s="18">
        <v>5352000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4" customHeight="1" x14ac:dyDescent="0.25">
      <c r="A41" s="13">
        <v>35</v>
      </c>
      <c r="B41" s="13" t="s">
        <v>42252</v>
      </c>
      <c r="C41" s="13" t="s">
        <v>6638</v>
      </c>
      <c r="D41" s="14" t="s">
        <v>5937</v>
      </c>
      <c r="E41" s="15" t="s">
        <v>1957</v>
      </c>
      <c r="F41" s="13" t="s">
        <v>5915</v>
      </c>
      <c r="G41" s="16" t="s">
        <v>6639</v>
      </c>
      <c r="H41" s="13" t="s">
        <v>259</v>
      </c>
      <c r="I41" s="13" t="s">
        <v>42140</v>
      </c>
      <c r="J41" s="13" t="s">
        <v>42140</v>
      </c>
      <c r="K41" s="13" t="s">
        <v>42253</v>
      </c>
      <c r="L41" s="17" t="s">
        <v>42254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" customHeight="1" x14ac:dyDescent="0.25">
      <c r="A42" s="13">
        <v>36</v>
      </c>
      <c r="B42" s="13" t="s">
        <v>42255</v>
      </c>
      <c r="C42" s="13" t="s">
        <v>42256</v>
      </c>
      <c r="D42" s="14" t="s">
        <v>9450</v>
      </c>
      <c r="E42" s="15" t="s">
        <v>1105</v>
      </c>
      <c r="F42" s="13" t="s">
        <v>40554</v>
      </c>
      <c r="G42" s="16" t="s">
        <v>705</v>
      </c>
      <c r="H42" s="13" t="s">
        <v>259</v>
      </c>
      <c r="I42" s="13" t="s">
        <v>42140</v>
      </c>
      <c r="J42" s="13" t="s">
        <v>42140</v>
      </c>
      <c r="K42" s="13" t="s">
        <v>42257</v>
      </c>
      <c r="L42" s="17" t="s">
        <v>42258</v>
      </c>
      <c r="M42" s="18">
        <v>5129000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4" customHeight="1" x14ac:dyDescent="0.25">
      <c r="A43" s="13">
        <v>37</v>
      </c>
      <c r="B43" s="13" t="s">
        <v>42259</v>
      </c>
      <c r="C43" s="13" t="s">
        <v>42260</v>
      </c>
      <c r="D43" s="14" t="s">
        <v>107</v>
      </c>
      <c r="E43" s="15" t="s">
        <v>1216</v>
      </c>
      <c r="F43" s="13" t="s">
        <v>15311</v>
      </c>
      <c r="G43" s="16" t="s">
        <v>2828</v>
      </c>
      <c r="H43" s="13" t="s">
        <v>259</v>
      </c>
      <c r="I43" s="13" t="s">
        <v>42140</v>
      </c>
      <c r="J43" s="13" t="s">
        <v>42140</v>
      </c>
      <c r="K43" s="13" t="s">
        <v>42261</v>
      </c>
      <c r="L43" s="17" t="s">
        <v>42262</v>
      </c>
      <c r="M43" s="18">
        <v>5632000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42263</v>
      </c>
      <c r="C44" s="13" t="s">
        <v>42264</v>
      </c>
      <c r="D44" s="14" t="s">
        <v>24676</v>
      </c>
      <c r="E44" s="15" t="s">
        <v>73</v>
      </c>
      <c r="F44" s="13" t="s">
        <v>42265</v>
      </c>
      <c r="G44" s="16" t="s">
        <v>29</v>
      </c>
      <c r="H44" s="13" t="s">
        <v>259</v>
      </c>
      <c r="I44" s="13" t="s">
        <v>42140</v>
      </c>
      <c r="J44" s="13" t="s">
        <v>42140</v>
      </c>
      <c r="K44" s="13" t="s">
        <v>42266</v>
      </c>
      <c r="L44" s="17" t="s">
        <v>42267</v>
      </c>
      <c r="M44" s="18">
        <v>5352000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4" customHeight="1" x14ac:dyDescent="0.25">
      <c r="A45" s="13">
        <v>39</v>
      </c>
      <c r="B45" s="13" t="s">
        <v>42268</v>
      </c>
      <c r="C45" s="13" t="s">
        <v>42269</v>
      </c>
      <c r="D45" s="14" t="s">
        <v>5997</v>
      </c>
      <c r="E45" s="15" t="s">
        <v>15</v>
      </c>
      <c r="F45" s="13" t="s">
        <v>3969</v>
      </c>
      <c r="G45" s="16" t="s">
        <v>3475</v>
      </c>
      <c r="H45" s="13" t="s">
        <v>259</v>
      </c>
      <c r="I45" s="13" t="s">
        <v>42140</v>
      </c>
      <c r="J45" s="13" t="s">
        <v>42140</v>
      </c>
      <c r="K45" s="13" t="s">
        <v>42270</v>
      </c>
      <c r="L45" s="17" t="s">
        <v>42271</v>
      </c>
      <c r="M45" s="18">
        <v>5632000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4" customHeight="1" x14ac:dyDescent="0.25">
      <c r="A46" s="13">
        <v>40</v>
      </c>
      <c r="B46" s="13" t="s">
        <v>42272</v>
      </c>
      <c r="C46" s="13" t="s">
        <v>8657</v>
      </c>
      <c r="D46" s="14" t="s">
        <v>1344</v>
      </c>
      <c r="E46" s="15" t="s">
        <v>312</v>
      </c>
      <c r="F46" s="13" t="s">
        <v>7454</v>
      </c>
      <c r="G46" s="16" t="s">
        <v>8123</v>
      </c>
      <c r="H46" s="13" t="s">
        <v>259</v>
      </c>
      <c r="I46" s="13" t="s">
        <v>42140</v>
      </c>
      <c r="J46" s="13" t="s">
        <v>42140</v>
      </c>
      <c r="K46" s="13" t="s">
        <v>42273</v>
      </c>
      <c r="L46" s="17" t="s">
        <v>42274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42275</v>
      </c>
      <c r="C47" s="13" t="s">
        <v>42276</v>
      </c>
      <c r="D47" s="14" t="s">
        <v>33179</v>
      </c>
      <c r="E47" s="15" t="s">
        <v>271</v>
      </c>
      <c r="F47" s="13" t="s">
        <v>52</v>
      </c>
      <c r="G47" s="16" t="s">
        <v>3374</v>
      </c>
      <c r="H47" s="13" t="s">
        <v>259</v>
      </c>
      <c r="I47" s="13" t="s">
        <v>42140</v>
      </c>
      <c r="J47" s="13" t="s">
        <v>42140</v>
      </c>
      <c r="K47" s="13" t="s">
        <v>42277</v>
      </c>
      <c r="L47" s="17" t="s">
        <v>42278</v>
      </c>
      <c r="M47" s="18">
        <v>5129000</v>
      </c>
      <c r="N47" s="19"/>
      <c r="O47" s="20" t="str">
        <f t="shared" si="0"/>
        <v>T4</v>
      </c>
      <c r="R47" s="21" t="str">
        <f t="shared" si="1"/>
        <v>NH 18-19T4</v>
      </c>
    </row>
    <row r="48" spans="1:18" ht="24" customHeight="1" x14ac:dyDescent="0.25">
      <c r="A48" s="13">
        <v>42</v>
      </c>
      <c r="B48" s="13" t="s">
        <v>42279</v>
      </c>
      <c r="C48" s="13" t="s">
        <v>42280</v>
      </c>
      <c r="D48" s="14" t="s">
        <v>1678</v>
      </c>
      <c r="E48" s="15" t="s">
        <v>403</v>
      </c>
      <c r="F48" s="13" t="s">
        <v>556</v>
      </c>
      <c r="G48" s="16" t="s">
        <v>3374</v>
      </c>
      <c r="H48" s="13" t="s">
        <v>259</v>
      </c>
      <c r="I48" s="13" t="s">
        <v>42140</v>
      </c>
      <c r="J48" s="13" t="s">
        <v>42140</v>
      </c>
      <c r="K48" s="13" t="s">
        <v>42281</v>
      </c>
      <c r="L48" s="17" t="s">
        <v>42282</v>
      </c>
      <c r="M48" s="18">
        <v>5129000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4" customHeight="1" x14ac:dyDescent="0.25">
      <c r="A49" s="13">
        <v>43</v>
      </c>
      <c r="B49" s="13" t="s">
        <v>42283</v>
      </c>
      <c r="C49" s="13" t="s">
        <v>42284</v>
      </c>
      <c r="D49" s="14" t="s">
        <v>42285</v>
      </c>
      <c r="E49" s="15" t="s">
        <v>320</v>
      </c>
      <c r="F49" s="13" t="s">
        <v>425</v>
      </c>
      <c r="G49" s="16" t="s">
        <v>1246</v>
      </c>
      <c r="H49" s="13" t="s">
        <v>259</v>
      </c>
      <c r="I49" s="13" t="s">
        <v>42140</v>
      </c>
      <c r="J49" s="13" t="s">
        <v>42140</v>
      </c>
      <c r="K49" s="13" t="s">
        <v>42286</v>
      </c>
      <c r="L49" s="17" t="s">
        <v>42287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" customHeight="1" x14ac:dyDescent="0.25">
      <c r="A50" s="13">
        <v>44</v>
      </c>
      <c r="B50" s="13" t="s">
        <v>42288</v>
      </c>
      <c r="C50" s="13" t="s">
        <v>7459</v>
      </c>
      <c r="D50" s="14" t="s">
        <v>394</v>
      </c>
      <c r="E50" s="15" t="s">
        <v>1321</v>
      </c>
      <c r="F50" s="13" t="s">
        <v>6785</v>
      </c>
      <c r="G50" s="16" t="s">
        <v>6946</v>
      </c>
      <c r="H50" s="13" t="s">
        <v>259</v>
      </c>
      <c r="I50" s="13" t="s">
        <v>42140</v>
      </c>
      <c r="J50" s="13" t="s">
        <v>42140</v>
      </c>
      <c r="K50" s="13" t="s">
        <v>42289</v>
      </c>
      <c r="L50" s="17" t="s">
        <v>42290</v>
      </c>
      <c r="M50" s="18">
        <v>3840000</v>
      </c>
      <c r="N50" s="19"/>
      <c r="O50" s="20" t="str">
        <f t="shared" si="0"/>
        <v>C1</v>
      </c>
      <c r="R50" s="21" t="str">
        <f t="shared" si="1"/>
        <v>C1</v>
      </c>
    </row>
    <row r="51" spans="1:18" ht="24" customHeight="1" x14ac:dyDescent="0.25">
      <c r="A51" s="13">
        <v>45</v>
      </c>
      <c r="B51" s="13" t="s">
        <v>42291</v>
      </c>
      <c r="C51" s="13" t="s">
        <v>18340</v>
      </c>
      <c r="D51" s="14" t="s">
        <v>2572</v>
      </c>
      <c r="E51" s="15" t="s">
        <v>3834</v>
      </c>
      <c r="F51" s="13" t="s">
        <v>2637</v>
      </c>
      <c r="G51" s="16" t="s">
        <v>6946</v>
      </c>
      <c r="H51" s="13" t="s">
        <v>259</v>
      </c>
      <c r="I51" s="13" t="s">
        <v>42140</v>
      </c>
      <c r="J51" s="13" t="s">
        <v>42140</v>
      </c>
      <c r="K51" s="13" t="s">
        <v>42292</v>
      </c>
      <c r="L51" s="17" t="s">
        <v>42293</v>
      </c>
      <c r="M51" s="18">
        <v>3840000</v>
      </c>
      <c r="N51" s="19"/>
      <c r="O51" s="20" t="str">
        <f t="shared" si="0"/>
        <v>C1</v>
      </c>
      <c r="R51" s="21" t="str">
        <f t="shared" si="1"/>
        <v>C1</v>
      </c>
    </row>
    <row r="52" spans="1:18" ht="24" customHeight="1" x14ac:dyDescent="0.25">
      <c r="A52" s="13">
        <v>46</v>
      </c>
      <c r="B52" s="13" t="s">
        <v>42294</v>
      </c>
      <c r="C52" s="13" t="s">
        <v>8969</v>
      </c>
      <c r="D52" s="14" t="s">
        <v>8970</v>
      </c>
      <c r="E52" s="15" t="s">
        <v>223</v>
      </c>
      <c r="F52" s="13" t="s">
        <v>5908</v>
      </c>
      <c r="G52" s="16" t="s">
        <v>6946</v>
      </c>
      <c r="H52" s="13" t="s">
        <v>259</v>
      </c>
      <c r="I52" s="13" t="s">
        <v>42140</v>
      </c>
      <c r="J52" s="13" t="s">
        <v>42140</v>
      </c>
      <c r="K52" s="13" t="s">
        <v>42295</v>
      </c>
      <c r="L52" s="17" t="s">
        <v>42296</v>
      </c>
      <c r="M52" s="18">
        <v>3840000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42297</v>
      </c>
      <c r="C53" s="13" t="s">
        <v>42298</v>
      </c>
      <c r="D53" s="14" t="s">
        <v>4324</v>
      </c>
      <c r="E53" s="15" t="s">
        <v>14367</v>
      </c>
      <c r="F53" s="13" t="s">
        <v>5601</v>
      </c>
      <c r="G53" s="16" t="s">
        <v>4586</v>
      </c>
      <c r="H53" s="13" t="s">
        <v>259</v>
      </c>
      <c r="I53" s="13" t="s">
        <v>42140</v>
      </c>
      <c r="J53" s="13" t="s">
        <v>42140</v>
      </c>
      <c r="K53" s="13" t="s">
        <v>42299</v>
      </c>
      <c r="L53" s="17" t="s">
        <v>42300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42301</v>
      </c>
      <c r="C54" s="13" t="s">
        <v>23934</v>
      </c>
      <c r="D54" s="14" t="s">
        <v>146</v>
      </c>
      <c r="E54" s="15" t="s">
        <v>1425</v>
      </c>
      <c r="F54" s="13" t="s">
        <v>10588</v>
      </c>
      <c r="G54" s="16" t="s">
        <v>10309</v>
      </c>
      <c r="H54" s="13" t="s">
        <v>259</v>
      </c>
      <c r="I54" s="13" t="s">
        <v>42140</v>
      </c>
      <c r="J54" s="13" t="s">
        <v>42140</v>
      </c>
      <c r="K54" s="13" t="s">
        <v>42302</v>
      </c>
      <c r="L54" s="17" t="s">
        <v>42303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24" customHeight="1" x14ac:dyDescent="0.25">
      <c r="A55" s="13">
        <v>49</v>
      </c>
      <c r="B55" s="13" t="s">
        <v>42304</v>
      </c>
      <c r="C55" s="13" t="s">
        <v>14636</v>
      </c>
      <c r="D55" s="14" t="s">
        <v>13371</v>
      </c>
      <c r="E55" s="15" t="s">
        <v>395</v>
      </c>
      <c r="F55" s="13" t="s">
        <v>7618</v>
      </c>
      <c r="G55" s="16" t="s">
        <v>6446</v>
      </c>
      <c r="H55" s="13" t="s">
        <v>259</v>
      </c>
      <c r="I55" s="13" t="s">
        <v>42140</v>
      </c>
      <c r="J55" s="13" t="s">
        <v>42140</v>
      </c>
      <c r="K55" s="13" t="s">
        <v>42305</v>
      </c>
      <c r="L55" s="17" t="s">
        <v>42306</v>
      </c>
      <c r="M55" s="18">
        <v>4096000</v>
      </c>
      <c r="N55" s="19"/>
      <c r="O55" s="20" t="str">
        <f t="shared" si="0"/>
        <v>C1</v>
      </c>
      <c r="R55" s="21" t="str">
        <f t="shared" si="1"/>
        <v>C1</v>
      </c>
    </row>
    <row r="56" spans="1:18" ht="24" customHeight="1" x14ac:dyDescent="0.25">
      <c r="A56" s="13">
        <v>50</v>
      </c>
      <c r="B56" s="13" t="s">
        <v>42307</v>
      </c>
      <c r="C56" s="13" t="s">
        <v>29991</v>
      </c>
      <c r="D56" s="14" t="s">
        <v>2455</v>
      </c>
      <c r="E56" s="15" t="s">
        <v>2043</v>
      </c>
      <c r="F56" s="13" t="s">
        <v>12815</v>
      </c>
      <c r="G56" s="16" t="s">
        <v>8777</v>
      </c>
      <c r="H56" s="13" t="s">
        <v>259</v>
      </c>
      <c r="I56" s="13" t="s">
        <v>42140</v>
      </c>
      <c r="J56" s="13" t="s">
        <v>42140</v>
      </c>
      <c r="K56" s="13" t="s">
        <v>42308</v>
      </c>
      <c r="L56" s="17" t="s">
        <v>42309</v>
      </c>
      <c r="M56" s="18">
        <v>3584000</v>
      </c>
      <c r="N56" s="19"/>
      <c r="O56" s="20" t="str">
        <f t="shared" si="0"/>
        <v>CĐ</v>
      </c>
      <c r="R56" s="21" t="str">
        <f t="shared" si="1"/>
        <v>CĐ</v>
      </c>
    </row>
    <row r="57" spans="1:18" ht="24" customHeight="1" x14ac:dyDescent="0.25">
      <c r="A57" s="13">
        <v>51</v>
      </c>
      <c r="B57" s="13" t="s">
        <v>42310</v>
      </c>
      <c r="C57" s="13" t="s">
        <v>42311</v>
      </c>
      <c r="D57" s="14" t="s">
        <v>4069</v>
      </c>
      <c r="E57" s="15" t="s">
        <v>6070</v>
      </c>
      <c r="F57" s="13" t="s">
        <v>6625</v>
      </c>
      <c r="G57" s="16" t="s">
        <v>4829</v>
      </c>
      <c r="H57" s="13" t="s">
        <v>259</v>
      </c>
      <c r="I57" s="13" t="s">
        <v>42140</v>
      </c>
      <c r="J57" s="13" t="s">
        <v>42140</v>
      </c>
      <c r="K57" s="13" t="s">
        <v>42312</v>
      </c>
      <c r="L57" s="17" t="s">
        <v>42313</v>
      </c>
      <c r="M57" s="18">
        <v>5632000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4" customHeight="1" x14ac:dyDescent="0.25">
      <c r="A58" s="13">
        <v>52</v>
      </c>
      <c r="B58" s="13" t="s">
        <v>42314</v>
      </c>
      <c r="C58" s="13" t="s">
        <v>42315</v>
      </c>
      <c r="D58" s="14" t="s">
        <v>42316</v>
      </c>
      <c r="E58" s="15" t="s">
        <v>42317</v>
      </c>
      <c r="F58" s="13" t="s">
        <v>3980</v>
      </c>
      <c r="G58" s="16" t="s">
        <v>4829</v>
      </c>
      <c r="H58" s="13" t="s">
        <v>259</v>
      </c>
      <c r="I58" s="13" t="s">
        <v>42140</v>
      </c>
      <c r="J58" s="13" t="s">
        <v>42140</v>
      </c>
      <c r="K58" s="13" t="s">
        <v>42318</v>
      </c>
      <c r="L58" s="17" t="s">
        <v>42319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" customHeight="1" x14ac:dyDescent="0.25">
      <c r="A59" s="13">
        <v>53</v>
      </c>
      <c r="B59" s="13" t="s">
        <v>42320</v>
      </c>
      <c r="C59" s="13" t="s">
        <v>17179</v>
      </c>
      <c r="D59" s="14" t="s">
        <v>11010</v>
      </c>
      <c r="E59" s="15" t="s">
        <v>644</v>
      </c>
      <c r="F59" s="13" t="s">
        <v>15886</v>
      </c>
      <c r="G59" s="16" t="s">
        <v>13113</v>
      </c>
      <c r="H59" s="13" t="s">
        <v>259</v>
      </c>
      <c r="I59" s="13" t="s">
        <v>42140</v>
      </c>
      <c r="J59" s="13" t="s">
        <v>42140</v>
      </c>
      <c r="K59" s="13" t="s">
        <v>42321</v>
      </c>
      <c r="L59" s="17" t="s">
        <v>42322</v>
      </c>
      <c r="M59" s="18">
        <v>6021000</v>
      </c>
      <c r="N59" s="19"/>
      <c r="O59" s="20" t="str">
        <f t="shared" si="0"/>
        <v>T4</v>
      </c>
      <c r="R59" s="21" t="str">
        <f t="shared" si="1"/>
        <v>T4</v>
      </c>
    </row>
    <row r="60" spans="1:18" ht="24" customHeight="1" x14ac:dyDescent="0.25">
      <c r="A60" s="13">
        <v>54</v>
      </c>
      <c r="B60" s="13" t="s">
        <v>42323</v>
      </c>
      <c r="C60" s="13" t="s">
        <v>42324</v>
      </c>
      <c r="D60" s="14" t="s">
        <v>26822</v>
      </c>
      <c r="E60" s="15" t="s">
        <v>3182</v>
      </c>
      <c r="F60" s="13" t="s">
        <v>842</v>
      </c>
      <c r="G60" s="16" t="s">
        <v>13307</v>
      </c>
      <c r="H60" s="13" t="s">
        <v>259</v>
      </c>
      <c r="I60" s="13" t="s">
        <v>42140</v>
      </c>
      <c r="J60" s="13" t="s">
        <v>42140</v>
      </c>
      <c r="K60" s="13" t="s">
        <v>42325</v>
      </c>
      <c r="L60" s="17" t="s">
        <v>42326</v>
      </c>
      <c r="M60" s="18">
        <v>5632000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" customHeight="1" x14ac:dyDescent="0.25">
      <c r="A61" s="13">
        <v>55</v>
      </c>
      <c r="B61" s="13" t="s">
        <v>42327</v>
      </c>
      <c r="C61" s="13" t="s">
        <v>42328</v>
      </c>
      <c r="D61" s="14" t="s">
        <v>940</v>
      </c>
      <c r="E61" s="15" t="s">
        <v>567</v>
      </c>
      <c r="F61" s="13" t="s">
        <v>7940</v>
      </c>
      <c r="G61" s="16" t="s">
        <v>4877</v>
      </c>
      <c r="H61" s="13" t="s">
        <v>259</v>
      </c>
      <c r="I61" s="13" t="s">
        <v>42140</v>
      </c>
      <c r="J61" s="13" t="s">
        <v>42140</v>
      </c>
      <c r="K61" s="13" t="s">
        <v>42329</v>
      </c>
      <c r="L61" s="17" t="s">
        <v>42330</v>
      </c>
      <c r="M61" s="18">
        <v>5888000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" customHeight="1" x14ac:dyDescent="0.25">
      <c r="A62" s="13">
        <v>56</v>
      </c>
      <c r="B62" s="13" t="s">
        <v>42331</v>
      </c>
      <c r="C62" s="13" t="s">
        <v>42332</v>
      </c>
      <c r="D62" s="14" t="s">
        <v>4688</v>
      </c>
      <c r="E62" s="15" t="s">
        <v>1406</v>
      </c>
      <c r="F62" s="13" t="s">
        <v>6054</v>
      </c>
      <c r="G62" s="16" t="s">
        <v>4813</v>
      </c>
      <c r="H62" s="13" t="s">
        <v>259</v>
      </c>
      <c r="I62" s="13" t="s">
        <v>42140</v>
      </c>
      <c r="J62" s="13" t="s">
        <v>42140</v>
      </c>
      <c r="K62" s="13" t="s">
        <v>42333</v>
      </c>
      <c r="L62" s="17" t="s">
        <v>42334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" customHeight="1" x14ac:dyDescent="0.25">
      <c r="A63" s="13">
        <v>57</v>
      </c>
      <c r="B63" s="13" t="s">
        <v>42335</v>
      </c>
      <c r="C63" s="13" t="s">
        <v>20026</v>
      </c>
      <c r="D63" s="14" t="s">
        <v>20027</v>
      </c>
      <c r="E63" s="15" t="s">
        <v>20028</v>
      </c>
      <c r="F63" s="13" t="s">
        <v>19670</v>
      </c>
      <c r="G63" s="16" t="s">
        <v>17253</v>
      </c>
      <c r="H63" s="13" t="s">
        <v>259</v>
      </c>
      <c r="I63" s="13" t="s">
        <v>42140</v>
      </c>
      <c r="J63" s="13" t="s">
        <v>42140</v>
      </c>
      <c r="K63" s="13" t="s">
        <v>42336</v>
      </c>
      <c r="L63" s="17" t="s">
        <v>42337</v>
      </c>
      <c r="M63" s="18">
        <v>6244000</v>
      </c>
      <c r="N63" s="19"/>
      <c r="O63" s="20" t="str">
        <f t="shared" si="0"/>
        <v>T4</v>
      </c>
      <c r="R63" s="21" t="str">
        <f t="shared" si="1"/>
        <v>T4</v>
      </c>
    </row>
    <row r="64" spans="1:18" ht="24" customHeight="1" x14ac:dyDescent="0.25">
      <c r="A64" s="13">
        <v>58</v>
      </c>
      <c r="B64" s="13" t="s">
        <v>42338</v>
      </c>
      <c r="C64" s="13" t="s">
        <v>42339</v>
      </c>
      <c r="D64" s="14" t="s">
        <v>42340</v>
      </c>
      <c r="E64" s="15" t="s">
        <v>1105</v>
      </c>
      <c r="F64" s="13" t="s">
        <v>16095</v>
      </c>
      <c r="G64" s="16" t="s">
        <v>10107</v>
      </c>
      <c r="H64" s="13" t="s">
        <v>259</v>
      </c>
      <c r="I64" s="13" t="s">
        <v>42140</v>
      </c>
      <c r="J64" s="13" t="s">
        <v>42140</v>
      </c>
      <c r="K64" s="13" t="s">
        <v>42341</v>
      </c>
      <c r="L64" s="17" t="s">
        <v>42342</v>
      </c>
      <c r="M64" s="18">
        <v>5120000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" customHeight="1" x14ac:dyDescent="0.25">
      <c r="A65" s="13">
        <v>59</v>
      </c>
      <c r="B65" s="13" t="s">
        <v>42343</v>
      </c>
      <c r="C65" s="13" t="s">
        <v>27364</v>
      </c>
      <c r="D65" s="14" t="s">
        <v>27365</v>
      </c>
      <c r="E65" s="15" t="s">
        <v>574</v>
      </c>
      <c r="F65" s="13" t="s">
        <v>9742</v>
      </c>
      <c r="G65" s="16" t="s">
        <v>8317</v>
      </c>
      <c r="H65" s="13" t="s">
        <v>259</v>
      </c>
      <c r="I65" s="13" t="s">
        <v>42140</v>
      </c>
      <c r="J65" s="13" t="s">
        <v>42140</v>
      </c>
      <c r="K65" s="13" t="s">
        <v>42344</v>
      </c>
      <c r="L65" s="17" t="s">
        <v>42345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24" customHeight="1" x14ac:dyDescent="0.25">
      <c r="A66" s="13">
        <v>60</v>
      </c>
      <c r="B66" s="13" t="s">
        <v>42346</v>
      </c>
      <c r="C66" s="13" t="s">
        <v>42347</v>
      </c>
      <c r="D66" s="14" t="s">
        <v>42348</v>
      </c>
      <c r="E66" s="15" t="s">
        <v>6060</v>
      </c>
      <c r="F66" s="13" t="s">
        <v>3515</v>
      </c>
      <c r="G66" s="16" t="s">
        <v>2524</v>
      </c>
      <c r="H66" s="13" t="s">
        <v>259</v>
      </c>
      <c r="I66" s="13" t="s">
        <v>42140</v>
      </c>
      <c r="J66" s="13" t="s">
        <v>42140</v>
      </c>
      <c r="K66" s="13" t="s">
        <v>42349</v>
      </c>
      <c r="L66" s="17" t="s">
        <v>42350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" customHeight="1" x14ac:dyDescent="0.25">
      <c r="A67" s="13">
        <v>61</v>
      </c>
      <c r="B67" s="13" t="s">
        <v>42351</v>
      </c>
      <c r="C67" s="13" t="s">
        <v>42352</v>
      </c>
      <c r="D67" s="14" t="s">
        <v>42353</v>
      </c>
      <c r="E67" s="15" t="s">
        <v>1321</v>
      </c>
      <c r="F67" s="13" t="s">
        <v>3693</v>
      </c>
      <c r="G67" s="16" t="s">
        <v>2524</v>
      </c>
      <c r="H67" s="13" t="s">
        <v>259</v>
      </c>
      <c r="I67" s="13" t="s">
        <v>42140</v>
      </c>
      <c r="J67" s="13" t="s">
        <v>42140</v>
      </c>
      <c r="K67" s="13" t="s">
        <v>42354</v>
      </c>
      <c r="L67" s="17" t="s">
        <v>42355</v>
      </c>
      <c r="M67" s="18">
        <v>5120000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42356</v>
      </c>
      <c r="C68" s="13" t="s">
        <v>42357</v>
      </c>
      <c r="D68" s="14" t="s">
        <v>42358</v>
      </c>
      <c r="E68" s="15" t="s">
        <v>34</v>
      </c>
      <c r="F68" s="13" t="s">
        <v>3964</v>
      </c>
      <c r="G68" s="16" t="s">
        <v>13307</v>
      </c>
      <c r="H68" s="13" t="s">
        <v>259</v>
      </c>
      <c r="I68" s="13" t="s">
        <v>42140</v>
      </c>
      <c r="J68" s="13" t="s">
        <v>42140</v>
      </c>
      <c r="K68" s="13" t="s">
        <v>42359</v>
      </c>
      <c r="L68" s="17" t="s">
        <v>42360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4" customHeight="1" x14ac:dyDescent="0.25">
      <c r="A69" s="13">
        <v>63</v>
      </c>
      <c r="B69" s="13" t="s">
        <v>42361</v>
      </c>
      <c r="C69" s="13" t="s">
        <v>29698</v>
      </c>
      <c r="D69" s="14" t="s">
        <v>29699</v>
      </c>
      <c r="E69" s="15" t="s">
        <v>2043</v>
      </c>
      <c r="F69" s="13" t="s">
        <v>7084</v>
      </c>
      <c r="G69" s="16" t="s">
        <v>7455</v>
      </c>
      <c r="H69" s="13" t="s">
        <v>259</v>
      </c>
      <c r="I69" s="13" t="s">
        <v>42140</v>
      </c>
      <c r="J69" s="13" t="s">
        <v>42140</v>
      </c>
      <c r="K69" s="13" t="s">
        <v>42362</v>
      </c>
      <c r="L69" s="17" t="s">
        <v>42363</v>
      </c>
      <c r="M69" s="18">
        <v>3072000</v>
      </c>
      <c r="N69" s="19"/>
      <c r="O69" s="20" t="str">
        <f t="shared" si="0"/>
        <v>CĐ</v>
      </c>
      <c r="R69" s="21" t="str">
        <f t="shared" si="1"/>
        <v>CĐ</v>
      </c>
    </row>
    <row r="70" spans="1:18" ht="24" customHeight="1" x14ac:dyDescent="0.25">
      <c r="A70" s="13">
        <v>64</v>
      </c>
      <c r="B70" s="13" t="s">
        <v>42364</v>
      </c>
      <c r="C70" s="13" t="s">
        <v>42365</v>
      </c>
      <c r="D70" s="14" t="s">
        <v>2753</v>
      </c>
      <c r="E70" s="15" t="s">
        <v>80</v>
      </c>
      <c r="F70" s="13" t="s">
        <v>4645</v>
      </c>
      <c r="G70" s="16" t="s">
        <v>3547</v>
      </c>
      <c r="H70" s="13" t="s">
        <v>259</v>
      </c>
      <c r="I70" s="13" t="s">
        <v>42140</v>
      </c>
      <c r="J70" s="13" t="s">
        <v>42140</v>
      </c>
      <c r="K70" s="13" t="s">
        <v>42366</v>
      </c>
      <c r="L70" s="17" t="s">
        <v>42367</v>
      </c>
      <c r="M70" s="18">
        <v>5632000</v>
      </c>
      <c r="N70" s="19"/>
      <c r="O70" s="20" t="str">
        <f t="shared" ref="O70:O135" si="2">MID(G70,3,FIND("-",G70,1)-3)&amp;IF(MID(G70,3,5)="CĐ-LT","LT","")</f>
        <v>C1</v>
      </c>
      <c r="R70" s="21" t="str">
        <f t="shared" ref="R70:R135" si="3">IF(LEFT(G70,2)="18","NH 18-19","")&amp;O70</f>
        <v>NH 18-19C1</v>
      </c>
    </row>
    <row r="71" spans="1:18" ht="24" customHeight="1" x14ac:dyDescent="0.25">
      <c r="A71" s="13">
        <v>65</v>
      </c>
      <c r="B71" s="13" t="s">
        <v>42368</v>
      </c>
      <c r="C71" s="13" t="s">
        <v>13602</v>
      </c>
      <c r="D71" s="14" t="s">
        <v>13603</v>
      </c>
      <c r="E71" s="15" t="s">
        <v>3038</v>
      </c>
      <c r="F71" s="13" t="s">
        <v>13604</v>
      </c>
      <c r="G71" s="16" t="s">
        <v>8799</v>
      </c>
      <c r="H71" s="13" t="s">
        <v>259</v>
      </c>
      <c r="I71" s="13" t="s">
        <v>42140</v>
      </c>
      <c r="J71" s="13" t="s">
        <v>42140</v>
      </c>
      <c r="K71" s="13" t="s">
        <v>42369</v>
      </c>
      <c r="L71" s="17" t="s">
        <v>42370</v>
      </c>
      <c r="M71" s="18">
        <v>6244000</v>
      </c>
      <c r="N71" s="19"/>
      <c r="O71" s="20" t="str">
        <f t="shared" si="2"/>
        <v>T4</v>
      </c>
      <c r="R71" s="21" t="str">
        <f t="shared" si="3"/>
        <v>T4</v>
      </c>
    </row>
    <row r="72" spans="1:18" ht="24" customHeight="1" x14ac:dyDescent="0.25">
      <c r="A72" s="13">
        <v>66</v>
      </c>
      <c r="B72" s="13" t="s">
        <v>42371</v>
      </c>
      <c r="C72" s="13" t="s">
        <v>42372</v>
      </c>
      <c r="D72" s="14" t="s">
        <v>107</v>
      </c>
      <c r="E72" s="15" t="s">
        <v>5651</v>
      </c>
      <c r="F72" s="13" t="s">
        <v>7618</v>
      </c>
      <c r="G72" s="16" t="s">
        <v>4971</v>
      </c>
      <c r="H72" s="13" t="s">
        <v>259</v>
      </c>
      <c r="I72" s="13" t="s">
        <v>42140</v>
      </c>
      <c r="J72" s="13" t="s">
        <v>42140</v>
      </c>
      <c r="K72" s="13" t="s">
        <v>42373</v>
      </c>
      <c r="L72" s="17" t="s">
        <v>42374</v>
      </c>
      <c r="M72" s="18">
        <v>5632000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4" customHeight="1" x14ac:dyDescent="0.25">
      <c r="A73" s="13">
        <v>67</v>
      </c>
      <c r="B73" s="13" t="s">
        <v>42375</v>
      </c>
      <c r="C73" s="13" t="s">
        <v>42376</v>
      </c>
      <c r="D73" s="14" t="s">
        <v>14231</v>
      </c>
      <c r="E73" s="15" t="s">
        <v>3357</v>
      </c>
      <c r="F73" s="13" t="s">
        <v>9120</v>
      </c>
      <c r="G73" s="16" t="s">
        <v>4131</v>
      </c>
      <c r="H73" s="13" t="s">
        <v>259</v>
      </c>
      <c r="I73" s="13" t="s">
        <v>42140</v>
      </c>
      <c r="J73" s="13" t="s">
        <v>42140</v>
      </c>
      <c r="K73" s="13" t="s">
        <v>42377</v>
      </c>
      <c r="L73" s="17" t="s">
        <v>42378</v>
      </c>
      <c r="M73" s="18">
        <v>5376000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4" customHeight="1" x14ac:dyDescent="0.25">
      <c r="A74" s="13">
        <v>68</v>
      </c>
      <c r="B74" s="13" t="s">
        <v>42379</v>
      </c>
      <c r="C74" s="13" t="s">
        <v>42380</v>
      </c>
      <c r="D74" s="14" t="s">
        <v>5907</v>
      </c>
      <c r="E74" s="15" t="s">
        <v>1282</v>
      </c>
      <c r="F74" s="13" t="s">
        <v>4836</v>
      </c>
      <c r="G74" s="16" t="s">
        <v>10295</v>
      </c>
      <c r="H74" s="13" t="s">
        <v>259</v>
      </c>
      <c r="I74" s="13" t="s">
        <v>42140</v>
      </c>
      <c r="J74" s="13" t="s">
        <v>42140</v>
      </c>
      <c r="K74" s="13" t="s">
        <v>42381</v>
      </c>
      <c r="L74" s="17" t="s">
        <v>42382</v>
      </c>
      <c r="M74" s="18">
        <v>5120000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4" customHeight="1" x14ac:dyDescent="0.25">
      <c r="A75" s="13">
        <v>69</v>
      </c>
      <c r="B75" s="13" t="s">
        <v>42383</v>
      </c>
      <c r="C75" s="13" t="s">
        <v>42384</v>
      </c>
      <c r="D75" s="14" t="s">
        <v>42385</v>
      </c>
      <c r="E75" s="15" t="s">
        <v>128</v>
      </c>
      <c r="F75" s="13" t="s">
        <v>3534</v>
      </c>
      <c r="G75" s="16" t="s">
        <v>13307</v>
      </c>
      <c r="H75" s="13" t="s">
        <v>259</v>
      </c>
      <c r="I75" s="13" t="s">
        <v>42140</v>
      </c>
      <c r="J75" s="13" t="s">
        <v>42140</v>
      </c>
      <c r="K75" s="13" t="s">
        <v>42386</v>
      </c>
      <c r="L75" s="17" t="s">
        <v>42387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4" customHeight="1" x14ac:dyDescent="0.25">
      <c r="A76" s="13">
        <v>70</v>
      </c>
      <c r="B76" s="13" t="s">
        <v>42388</v>
      </c>
      <c r="C76" s="13" t="s">
        <v>42389</v>
      </c>
      <c r="D76" s="14" t="s">
        <v>922</v>
      </c>
      <c r="E76" s="15" t="s">
        <v>73</v>
      </c>
      <c r="F76" s="13" t="s">
        <v>2250</v>
      </c>
      <c r="G76" s="16" t="s">
        <v>4131</v>
      </c>
      <c r="H76" s="13" t="s">
        <v>259</v>
      </c>
      <c r="I76" s="13" t="s">
        <v>42140</v>
      </c>
      <c r="J76" s="13" t="s">
        <v>42140</v>
      </c>
      <c r="K76" s="13" t="s">
        <v>42390</v>
      </c>
      <c r="L76" s="17" t="s">
        <v>42391</v>
      </c>
      <c r="M76" s="18">
        <v>5376000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4" customHeight="1" x14ac:dyDescent="0.25">
      <c r="A77" s="13">
        <v>71</v>
      </c>
      <c r="B77" s="13" t="s">
        <v>42392</v>
      </c>
      <c r="C77" s="13" t="s">
        <v>42393</v>
      </c>
      <c r="D77" s="14" t="s">
        <v>42394</v>
      </c>
      <c r="E77" s="15" t="s">
        <v>42395</v>
      </c>
      <c r="F77" s="13" t="s">
        <v>22468</v>
      </c>
      <c r="G77" s="16" t="s">
        <v>4971</v>
      </c>
      <c r="H77" s="13" t="s">
        <v>259</v>
      </c>
      <c r="I77" s="13" t="s">
        <v>42140</v>
      </c>
      <c r="J77" s="13" t="s">
        <v>42140</v>
      </c>
      <c r="K77" s="13" t="s">
        <v>42396</v>
      </c>
      <c r="L77" s="17" t="s">
        <v>42397</v>
      </c>
      <c r="M77" s="18">
        <v>5632000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" customHeight="1" x14ac:dyDescent="0.25">
      <c r="A78" s="13">
        <v>72</v>
      </c>
      <c r="B78" s="13" t="s">
        <v>42398</v>
      </c>
      <c r="C78" s="13" t="s">
        <v>17397</v>
      </c>
      <c r="D78" s="14" t="s">
        <v>5813</v>
      </c>
      <c r="E78" s="15" t="s">
        <v>644</v>
      </c>
      <c r="F78" s="13" t="s">
        <v>17398</v>
      </c>
      <c r="G78" s="16" t="s">
        <v>4855</v>
      </c>
      <c r="H78" s="13" t="s">
        <v>259</v>
      </c>
      <c r="I78" s="13" t="s">
        <v>42140</v>
      </c>
      <c r="J78" s="13" t="s">
        <v>42140</v>
      </c>
      <c r="K78" s="13" t="s">
        <v>42399</v>
      </c>
      <c r="L78" s="17" t="s">
        <v>42400</v>
      </c>
      <c r="M78" s="18">
        <v>6021000</v>
      </c>
      <c r="N78" s="19"/>
      <c r="O78" s="20" t="str">
        <f t="shared" si="2"/>
        <v>T4</v>
      </c>
      <c r="R78" s="21" t="str">
        <f t="shared" si="3"/>
        <v>T4</v>
      </c>
    </row>
    <row r="79" spans="1:18" ht="24" customHeight="1" x14ac:dyDescent="0.25">
      <c r="A79" s="13">
        <v>73</v>
      </c>
      <c r="B79" s="13" t="s">
        <v>42401</v>
      </c>
      <c r="C79" s="13" t="s">
        <v>42402</v>
      </c>
      <c r="D79" s="14" t="s">
        <v>13865</v>
      </c>
      <c r="E79" s="15" t="s">
        <v>15</v>
      </c>
      <c r="F79" s="13" t="s">
        <v>10227</v>
      </c>
      <c r="G79" s="16" t="s">
        <v>5505</v>
      </c>
      <c r="H79" s="13" t="s">
        <v>259</v>
      </c>
      <c r="I79" s="13" t="s">
        <v>42140</v>
      </c>
      <c r="J79" s="13" t="s">
        <v>42140</v>
      </c>
      <c r="K79" s="13" t="s">
        <v>42403</v>
      </c>
      <c r="L79" s="17" t="s">
        <v>42404</v>
      </c>
      <c r="M79" s="18">
        <v>3584000</v>
      </c>
      <c r="N79" s="19"/>
      <c r="O79" s="20" t="str">
        <f t="shared" si="2"/>
        <v>C1</v>
      </c>
      <c r="R79" s="21" t="str">
        <f t="shared" si="3"/>
        <v>C1</v>
      </c>
    </row>
    <row r="80" spans="1:18" ht="24" customHeight="1" x14ac:dyDescent="0.25">
      <c r="A80" s="13">
        <v>74</v>
      </c>
      <c r="B80" s="13" t="s">
        <v>42405</v>
      </c>
      <c r="C80" s="13" t="s">
        <v>42406</v>
      </c>
      <c r="D80" s="14" t="s">
        <v>184</v>
      </c>
      <c r="E80" s="15" t="s">
        <v>1000</v>
      </c>
      <c r="F80" s="13" t="s">
        <v>726</v>
      </c>
      <c r="G80" s="16" t="s">
        <v>30</v>
      </c>
      <c r="H80" s="13" t="s">
        <v>259</v>
      </c>
      <c r="I80" s="13" t="s">
        <v>42140</v>
      </c>
      <c r="J80" s="13" t="s">
        <v>42140</v>
      </c>
      <c r="K80" s="13" t="s">
        <v>42407</v>
      </c>
      <c r="L80" s="17" t="s">
        <v>42408</v>
      </c>
      <c r="M80" s="18">
        <v>5575000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4" customHeight="1" x14ac:dyDescent="0.25">
      <c r="A81" s="13">
        <v>75</v>
      </c>
      <c r="B81" s="13" t="s">
        <v>42409</v>
      </c>
      <c r="C81" s="13" t="s">
        <v>42410</v>
      </c>
      <c r="D81" s="14" t="s">
        <v>632</v>
      </c>
      <c r="E81" s="15" t="s">
        <v>411</v>
      </c>
      <c r="F81" s="13" t="s">
        <v>7161</v>
      </c>
      <c r="G81" s="16" t="s">
        <v>5229</v>
      </c>
      <c r="H81" s="13" t="s">
        <v>259</v>
      </c>
      <c r="I81" s="13" t="s">
        <v>42140</v>
      </c>
      <c r="J81" s="13" t="s">
        <v>42140</v>
      </c>
      <c r="K81" s="13" t="s">
        <v>42411</v>
      </c>
      <c r="L81" s="17" t="s">
        <v>42412</v>
      </c>
      <c r="M81" s="18">
        <v>5888000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4" customHeight="1" x14ac:dyDescent="0.25">
      <c r="A82" s="13">
        <v>76</v>
      </c>
      <c r="B82" s="13" t="s">
        <v>42413</v>
      </c>
      <c r="C82" s="13" t="s">
        <v>42414</v>
      </c>
      <c r="D82" s="14" t="s">
        <v>2477</v>
      </c>
      <c r="E82" s="15" t="s">
        <v>154</v>
      </c>
      <c r="F82" s="13" t="s">
        <v>4284</v>
      </c>
      <c r="G82" s="16" t="s">
        <v>2484</v>
      </c>
      <c r="H82" s="13" t="s">
        <v>259</v>
      </c>
      <c r="I82" s="13" t="s">
        <v>42140</v>
      </c>
      <c r="J82" s="13" t="s">
        <v>42140</v>
      </c>
      <c r="K82" s="13" t="s">
        <v>42415</v>
      </c>
      <c r="L82" s="17" t="s">
        <v>42416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42417</v>
      </c>
      <c r="C83" s="13" t="s">
        <v>42418</v>
      </c>
      <c r="D83" s="14" t="s">
        <v>484</v>
      </c>
      <c r="E83" s="15" t="s">
        <v>1202</v>
      </c>
      <c r="F83" s="13" t="s">
        <v>7396</v>
      </c>
      <c r="G83" s="16" t="s">
        <v>6639</v>
      </c>
      <c r="H83" s="13" t="s">
        <v>259</v>
      </c>
      <c r="I83" s="13" t="s">
        <v>42140</v>
      </c>
      <c r="J83" s="13" t="s">
        <v>42140</v>
      </c>
      <c r="K83" s="13" t="s">
        <v>42419</v>
      </c>
      <c r="L83" s="17" t="s">
        <v>42420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42421</v>
      </c>
      <c r="C84" s="13" t="s">
        <v>42422</v>
      </c>
      <c r="D84" s="14" t="s">
        <v>11931</v>
      </c>
      <c r="E84" s="15" t="s">
        <v>93</v>
      </c>
      <c r="F84" s="13" t="s">
        <v>5172</v>
      </c>
      <c r="G84" s="16" t="s">
        <v>6639</v>
      </c>
      <c r="H84" s="13" t="s">
        <v>259</v>
      </c>
      <c r="I84" s="13" t="s">
        <v>42140</v>
      </c>
      <c r="J84" s="13" t="s">
        <v>42140</v>
      </c>
      <c r="K84" s="13" t="s">
        <v>42423</v>
      </c>
      <c r="L84" s="17" t="s">
        <v>42424</v>
      </c>
      <c r="M84" s="18">
        <v>5120000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" customHeight="1" x14ac:dyDescent="0.25">
      <c r="A85" s="13">
        <v>79</v>
      </c>
      <c r="B85" s="13" t="s">
        <v>42425</v>
      </c>
      <c r="C85" s="13" t="s">
        <v>42426</v>
      </c>
      <c r="D85" s="14" t="s">
        <v>42427</v>
      </c>
      <c r="E85" s="15" t="s">
        <v>3514</v>
      </c>
      <c r="F85" s="13" t="s">
        <v>1805</v>
      </c>
      <c r="G85" s="16" t="s">
        <v>2957</v>
      </c>
      <c r="H85" s="13" t="s">
        <v>259</v>
      </c>
      <c r="I85" s="13" t="s">
        <v>42140</v>
      </c>
      <c r="J85" s="13" t="s">
        <v>42140</v>
      </c>
      <c r="K85" s="13" t="s">
        <v>42428</v>
      </c>
      <c r="L85" s="17" t="s">
        <v>42429</v>
      </c>
      <c r="M85" s="18">
        <v>5129000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4" customHeight="1" x14ac:dyDescent="0.25">
      <c r="A86" s="13">
        <v>80</v>
      </c>
      <c r="B86" s="13" t="s">
        <v>42430</v>
      </c>
      <c r="C86" s="13" t="s">
        <v>42431</v>
      </c>
      <c r="D86" s="14" t="s">
        <v>42432</v>
      </c>
      <c r="E86" s="15" t="s">
        <v>477</v>
      </c>
      <c r="F86" s="13" t="s">
        <v>1163</v>
      </c>
      <c r="G86" s="16" t="s">
        <v>3760</v>
      </c>
      <c r="H86" s="13" t="s">
        <v>259</v>
      </c>
      <c r="I86" s="13" t="s">
        <v>42140</v>
      </c>
      <c r="J86" s="13" t="s">
        <v>42140</v>
      </c>
      <c r="K86" s="13" t="s">
        <v>42433</v>
      </c>
      <c r="L86" s="17" t="s">
        <v>42434</v>
      </c>
      <c r="M86" s="18">
        <v>4370000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4" customHeight="1" x14ac:dyDescent="0.25">
      <c r="A87" s="13">
        <v>81</v>
      </c>
      <c r="B87" s="13" t="s">
        <v>42435</v>
      </c>
      <c r="C87" s="13" t="s">
        <v>13338</v>
      </c>
      <c r="D87" s="14" t="s">
        <v>13339</v>
      </c>
      <c r="E87" s="15" t="s">
        <v>115</v>
      </c>
      <c r="F87" s="13" t="s">
        <v>8524</v>
      </c>
      <c r="G87" s="16" t="s">
        <v>6446</v>
      </c>
      <c r="H87" s="13" t="s">
        <v>259</v>
      </c>
      <c r="I87" s="13" t="s">
        <v>42140</v>
      </c>
      <c r="J87" s="13" t="s">
        <v>42140</v>
      </c>
      <c r="K87" s="13" t="s">
        <v>42436</v>
      </c>
      <c r="L87" s="17" t="s">
        <v>42437</v>
      </c>
      <c r="M87" s="18">
        <v>4096000</v>
      </c>
      <c r="N87" s="19"/>
      <c r="O87" s="20" t="str">
        <f t="shared" si="2"/>
        <v>C1</v>
      </c>
      <c r="R87" s="21" t="str">
        <f t="shared" si="3"/>
        <v>C1</v>
      </c>
    </row>
    <row r="88" spans="1:18" ht="24" customHeight="1" x14ac:dyDescent="0.25">
      <c r="A88" s="13">
        <v>82</v>
      </c>
      <c r="B88" s="13" t="s">
        <v>42438</v>
      </c>
      <c r="C88" s="13" t="s">
        <v>42439</v>
      </c>
      <c r="D88" s="14" t="s">
        <v>249</v>
      </c>
      <c r="E88" s="15" t="s">
        <v>185</v>
      </c>
      <c r="F88" s="13" t="s">
        <v>9340</v>
      </c>
      <c r="G88" s="16" t="s">
        <v>3433</v>
      </c>
      <c r="H88" s="13" t="s">
        <v>259</v>
      </c>
      <c r="I88" s="13" t="s">
        <v>42140</v>
      </c>
      <c r="J88" s="13" t="s">
        <v>42140</v>
      </c>
      <c r="K88" s="13" t="s">
        <v>42440</v>
      </c>
      <c r="L88" s="17" t="s">
        <v>42441</v>
      </c>
      <c r="M88" s="18">
        <v>5632000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" customHeight="1" x14ac:dyDescent="0.25">
      <c r="A89" s="13">
        <v>83</v>
      </c>
      <c r="B89" s="13" t="s">
        <v>42442</v>
      </c>
      <c r="C89" s="13" t="s">
        <v>42443</v>
      </c>
      <c r="D89" s="14" t="s">
        <v>249</v>
      </c>
      <c r="E89" s="15" t="s">
        <v>6009</v>
      </c>
      <c r="F89" s="13" t="s">
        <v>42444</v>
      </c>
      <c r="G89" s="16" t="s">
        <v>95</v>
      </c>
      <c r="H89" s="13" t="s">
        <v>259</v>
      </c>
      <c r="I89" s="13" t="s">
        <v>42140</v>
      </c>
      <c r="J89" s="13" t="s">
        <v>42140</v>
      </c>
      <c r="K89" s="13" t="s">
        <v>42445</v>
      </c>
      <c r="L89" s="17" t="s">
        <v>42446</v>
      </c>
      <c r="M89" s="18">
        <v>5129000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4" customHeight="1" x14ac:dyDescent="0.25">
      <c r="A90" s="13">
        <v>84</v>
      </c>
      <c r="B90" s="13" t="s">
        <v>42447</v>
      </c>
      <c r="C90" s="13" t="s">
        <v>11024</v>
      </c>
      <c r="D90" s="14" t="s">
        <v>4970</v>
      </c>
      <c r="E90" s="15" t="s">
        <v>1202</v>
      </c>
      <c r="F90" s="13" t="s">
        <v>11025</v>
      </c>
      <c r="G90" s="16" t="s">
        <v>6146</v>
      </c>
      <c r="H90" s="13" t="s">
        <v>259</v>
      </c>
      <c r="I90" s="13" t="s">
        <v>42140</v>
      </c>
      <c r="J90" s="13" t="s">
        <v>42140</v>
      </c>
      <c r="K90" s="13" t="s">
        <v>42448</v>
      </c>
      <c r="L90" s="17" t="s">
        <v>42449</v>
      </c>
      <c r="M90" s="18">
        <v>3328000</v>
      </c>
      <c r="N90" s="19"/>
      <c r="O90" s="20" t="str">
        <f t="shared" si="2"/>
        <v>C1</v>
      </c>
      <c r="R90" s="21" t="str">
        <f t="shared" si="3"/>
        <v>C1</v>
      </c>
    </row>
    <row r="91" spans="1:18" ht="24" customHeight="1" x14ac:dyDescent="0.25">
      <c r="A91" s="13">
        <v>85</v>
      </c>
      <c r="B91" s="13" t="s">
        <v>42450</v>
      </c>
      <c r="C91" s="13" t="s">
        <v>19562</v>
      </c>
      <c r="D91" s="14" t="s">
        <v>107</v>
      </c>
      <c r="E91" s="15" t="s">
        <v>8809</v>
      </c>
      <c r="F91" s="13" t="s">
        <v>8414</v>
      </c>
      <c r="G91" s="16" t="s">
        <v>6457</v>
      </c>
      <c r="H91" s="13" t="s">
        <v>259</v>
      </c>
      <c r="I91" s="13" t="s">
        <v>42140</v>
      </c>
      <c r="J91" s="13" t="s">
        <v>42140</v>
      </c>
      <c r="K91" s="13" t="s">
        <v>42451</v>
      </c>
      <c r="L91" s="17" t="s">
        <v>42452</v>
      </c>
      <c r="M91" s="18">
        <v>3584000</v>
      </c>
      <c r="N91" s="19"/>
      <c r="O91" s="20" t="str">
        <f t="shared" si="2"/>
        <v>C1</v>
      </c>
      <c r="R91" s="21" t="str">
        <f t="shared" si="3"/>
        <v>C1</v>
      </c>
    </row>
    <row r="92" spans="1:18" ht="24" customHeight="1" x14ac:dyDescent="0.25">
      <c r="A92" s="13">
        <v>86</v>
      </c>
      <c r="B92" s="13" t="s">
        <v>42453</v>
      </c>
      <c r="C92" s="13" t="s">
        <v>3770</v>
      </c>
      <c r="D92" s="14" t="s">
        <v>1967</v>
      </c>
      <c r="E92" s="15" t="s">
        <v>73</v>
      </c>
      <c r="F92" s="13" t="s">
        <v>135</v>
      </c>
      <c r="G92" s="16" t="s">
        <v>31447</v>
      </c>
      <c r="H92" s="13" t="s">
        <v>259</v>
      </c>
      <c r="I92" s="13" t="s">
        <v>42140</v>
      </c>
      <c r="J92" s="13" t="s">
        <v>42140</v>
      </c>
      <c r="K92" s="13" t="s">
        <v>42454</v>
      </c>
      <c r="L92" s="17" t="s">
        <v>42455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4" customHeight="1" x14ac:dyDescent="0.25">
      <c r="A93" s="13">
        <v>87</v>
      </c>
      <c r="B93" s="13" t="s">
        <v>42456</v>
      </c>
      <c r="C93" s="13" t="s">
        <v>4173</v>
      </c>
      <c r="D93" s="14" t="s">
        <v>4174</v>
      </c>
      <c r="E93" s="15" t="s">
        <v>822</v>
      </c>
      <c r="F93" s="13" t="s">
        <v>3329</v>
      </c>
      <c r="G93" s="16" t="s">
        <v>491</v>
      </c>
      <c r="H93" s="13" t="s">
        <v>259</v>
      </c>
      <c r="I93" s="13" t="s">
        <v>42140</v>
      </c>
      <c r="J93" s="13" t="s">
        <v>42140</v>
      </c>
      <c r="K93" s="13" t="s">
        <v>42457</v>
      </c>
      <c r="L93" s="17" t="s">
        <v>42458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42459</v>
      </c>
      <c r="C94" s="13" t="s">
        <v>42460</v>
      </c>
      <c r="D94" s="14" t="s">
        <v>1344</v>
      </c>
      <c r="E94" s="15" t="s">
        <v>4226</v>
      </c>
      <c r="F94" s="13" t="s">
        <v>5656</v>
      </c>
      <c r="G94" s="16" t="s">
        <v>6759</v>
      </c>
      <c r="H94" s="13" t="s">
        <v>259</v>
      </c>
      <c r="I94" s="13" t="s">
        <v>42140</v>
      </c>
      <c r="J94" s="13" t="s">
        <v>42140</v>
      </c>
      <c r="K94" s="13" t="s">
        <v>42461</v>
      </c>
      <c r="L94" s="17" t="s">
        <v>42462</v>
      </c>
      <c r="M94" s="18">
        <v>5120000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4" customHeight="1" x14ac:dyDescent="0.25">
      <c r="A95" s="13">
        <v>89</v>
      </c>
      <c r="B95" s="13" t="s">
        <v>42463</v>
      </c>
      <c r="C95" s="13" t="s">
        <v>42464</v>
      </c>
      <c r="D95" s="14" t="s">
        <v>42465</v>
      </c>
      <c r="E95" s="15" t="s">
        <v>604</v>
      </c>
      <c r="F95" s="13" t="s">
        <v>39875</v>
      </c>
      <c r="G95" s="16" t="s">
        <v>6759</v>
      </c>
      <c r="H95" s="13" t="s">
        <v>259</v>
      </c>
      <c r="I95" s="13" t="s">
        <v>42140</v>
      </c>
      <c r="J95" s="13" t="s">
        <v>42140</v>
      </c>
      <c r="K95" s="13" t="s">
        <v>42466</v>
      </c>
      <c r="L95" s="17" t="s">
        <v>42467</v>
      </c>
      <c r="M95" s="18">
        <v>5120000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" customHeight="1" x14ac:dyDescent="0.25">
      <c r="A96" s="13">
        <v>90</v>
      </c>
      <c r="B96" s="13" t="s">
        <v>42468</v>
      </c>
      <c r="C96" s="13" t="s">
        <v>42469</v>
      </c>
      <c r="D96" s="14" t="s">
        <v>42470</v>
      </c>
      <c r="E96" s="15" t="s">
        <v>154</v>
      </c>
      <c r="F96" s="13" t="s">
        <v>4812</v>
      </c>
      <c r="G96" s="16" t="s">
        <v>6388</v>
      </c>
      <c r="H96" s="13" t="s">
        <v>259</v>
      </c>
      <c r="I96" s="13" t="s">
        <v>42140</v>
      </c>
      <c r="J96" s="13" t="s">
        <v>42140</v>
      </c>
      <c r="K96" s="13" t="s">
        <v>42471</v>
      </c>
      <c r="L96" s="17" t="s">
        <v>42472</v>
      </c>
      <c r="M96" s="18">
        <v>5120000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4" customHeight="1" x14ac:dyDescent="0.25">
      <c r="A97" s="13">
        <v>91</v>
      </c>
      <c r="B97" s="13" t="s">
        <v>42473</v>
      </c>
      <c r="C97" s="13" t="s">
        <v>42474</v>
      </c>
      <c r="D97" s="14" t="s">
        <v>27022</v>
      </c>
      <c r="E97" s="15" t="s">
        <v>395</v>
      </c>
      <c r="F97" s="13" t="s">
        <v>24432</v>
      </c>
      <c r="G97" s="16" t="s">
        <v>6388</v>
      </c>
      <c r="H97" s="13" t="s">
        <v>259</v>
      </c>
      <c r="I97" s="13" t="s">
        <v>42140</v>
      </c>
      <c r="J97" s="13" t="s">
        <v>42140</v>
      </c>
      <c r="K97" s="13" t="s">
        <v>42475</v>
      </c>
      <c r="L97" s="17" t="s">
        <v>42476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" customHeight="1" x14ac:dyDescent="0.25">
      <c r="A98" s="13">
        <v>92</v>
      </c>
      <c r="B98" s="13" t="s">
        <v>42477</v>
      </c>
      <c r="C98" s="13" t="s">
        <v>42478</v>
      </c>
      <c r="D98" s="14" t="s">
        <v>2522</v>
      </c>
      <c r="E98" s="15" t="s">
        <v>374</v>
      </c>
      <c r="F98" s="13" t="s">
        <v>8597</v>
      </c>
      <c r="G98" s="16" t="s">
        <v>491</v>
      </c>
      <c r="H98" s="13" t="s">
        <v>259</v>
      </c>
      <c r="I98" s="13" t="s">
        <v>42140</v>
      </c>
      <c r="J98" s="13" t="s">
        <v>42140</v>
      </c>
      <c r="K98" s="13" t="s">
        <v>42479</v>
      </c>
      <c r="L98" s="17" t="s">
        <v>42480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4" customHeight="1" x14ac:dyDescent="0.25">
      <c r="A99" s="13">
        <v>93</v>
      </c>
      <c r="B99" s="13" t="s">
        <v>42481</v>
      </c>
      <c r="C99" s="13" t="s">
        <v>20743</v>
      </c>
      <c r="D99" s="14" t="s">
        <v>2011</v>
      </c>
      <c r="E99" s="15" t="s">
        <v>8964</v>
      </c>
      <c r="F99" s="13" t="s">
        <v>16871</v>
      </c>
      <c r="G99" s="16" t="s">
        <v>5815</v>
      </c>
      <c r="H99" s="13" t="s">
        <v>259</v>
      </c>
      <c r="I99" s="13" t="s">
        <v>42140</v>
      </c>
      <c r="J99" s="13" t="s">
        <v>42140</v>
      </c>
      <c r="K99" s="13" t="s">
        <v>42482</v>
      </c>
      <c r="L99" s="17" t="s">
        <v>42483</v>
      </c>
      <c r="M99" s="18">
        <v>3350000</v>
      </c>
      <c r="N99" s="19"/>
      <c r="O99" s="20" t="str">
        <f t="shared" si="2"/>
        <v>TCN</v>
      </c>
      <c r="R99" s="21" t="str">
        <f t="shared" si="3"/>
        <v>TCN</v>
      </c>
    </row>
    <row r="100" spans="1:18" ht="24" customHeight="1" x14ac:dyDescent="0.25">
      <c r="A100" s="13">
        <v>94</v>
      </c>
      <c r="B100" s="13" t="s">
        <v>42484</v>
      </c>
      <c r="C100" s="13" t="s">
        <v>5451</v>
      </c>
      <c r="D100" s="14" t="s">
        <v>5452</v>
      </c>
      <c r="E100" s="15" t="s">
        <v>250</v>
      </c>
      <c r="F100" s="13" t="s">
        <v>4474</v>
      </c>
      <c r="G100" s="16" t="s">
        <v>491</v>
      </c>
      <c r="H100" s="13" t="s">
        <v>259</v>
      </c>
      <c r="I100" s="13" t="s">
        <v>42140</v>
      </c>
      <c r="J100" s="13" t="s">
        <v>42140</v>
      </c>
      <c r="K100" s="13" t="s">
        <v>42485</v>
      </c>
      <c r="L100" s="17" t="s">
        <v>42486</v>
      </c>
      <c r="M100" s="18">
        <v>5632000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4" customHeight="1" x14ac:dyDescent="0.25">
      <c r="A101" s="13">
        <v>95</v>
      </c>
      <c r="B101" s="13" t="s">
        <v>42487</v>
      </c>
      <c r="C101" s="13" t="s">
        <v>42488</v>
      </c>
      <c r="D101" s="14" t="s">
        <v>7570</v>
      </c>
      <c r="E101" s="15" t="s">
        <v>15252</v>
      </c>
      <c r="F101" s="13" t="s">
        <v>25522</v>
      </c>
      <c r="G101" s="16" t="s">
        <v>491</v>
      </c>
      <c r="H101" s="13" t="s">
        <v>259</v>
      </c>
      <c r="I101" s="13" t="s">
        <v>42140</v>
      </c>
      <c r="J101" s="13" t="s">
        <v>42140</v>
      </c>
      <c r="K101" s="13" t="s">
        <v>42489</v>
      </c>
      <c r="L101" s="17" t="s">
        <v>42490</v>
      </c>
      <c r="M101" s="18">
        <v>5632000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4" customHeight="1" x14ac:dyDescent="0.25">
      <c r="A102" s="13">
        <v>96</v>
      </c>
      <c r="B102" s="13" t="s">
        <v>42491</v>
      </c>
      <c r="C102" s="13" t="s">
        <v>42492</v>
      </c>
      <c r="D102" s="14" t="s">
        <v>7395</v>
      </c>
      <c r="E102" s="15" t="s">
        <v>1533</v>
      </c>
      <c r="F102" s="13" t="s">
        <v>6374</v>
      </c>
      <c r="G102" s="16" t="s">
        <v>13098</v>
      </c>
      <c r="H102" s="13" t="s">
        <v>259</v>
      </c>
      <c r="I102" s="13" t="s">
        <v>42140</v>
      </c>
      <c r="J102" s="13" t="s">
        <v>42140</v>
      </c>
      <c r="K102" s="13" t="s">
        <v>42493</v>
      </c>
      <c r="L102" s="17" t="s">
        <v>42494</v>
      </c>
      <c r="M102" s="18">
        <v>4536000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4" customHeight="1" x14ac:dyDescent="0.25">
      <c r="A103" s="13">
        <v>97</v>
      </c>
      <c r="B103" s="13" t="s">
        <v>42495</v>
      </c>
      <c r="C103" s="13" t="s">
        <v>2496</v>
      </c>
      <c r="D103" s="14" t="s">
        <v>2497</v>
      </c>
      <c r="E103" s="15" t="s">
        <v>367</v>
      </c>
      <c r="F103" s="13" t="s">
        <v>2498</v>
      </c>
      <c r="G103" s="16" t="s">
        <v>68</v>
      </c>
      <c r="H103" s="13" t="s">
        <v>259</v>
      </c>
      <c r="I103" s="13" t="s">
        <v>42140</v>
      </c>
      <c r="J103" s="13" t="s">
        <v>42140</v>
      </c>
      <c r="K103" s="13" t="s">
        <v>42496</v>
      </c>
      <c r="L103" s="17" t="s">
        <v>42497</v>
      </c>
      <c r="M103" s="18">
        <v>5120000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4" customHeight="1" x14ac:dyDescent="0.25">
      <c r="A104" s="13">
        <v>98</v>
      </c>
      <c r="B104" s="13" t="s">
        <v>42498</v>
      </c>
      <c r="C104" s="13" t="s">
        <v>42499</v>
      </c>
      <c r="D104" s="14" t="s">
        <v>11931</v>
      </c>
      <c r="E104" s="15" t="s">
        <v>185</v>
      </c>
      <c r="F104" s="13" t="s">
        <v>4616</v>
      </c>
      <c r="G104" s="16" t="s">
        <v>5128</v>
      </c>
      <c r="H104" s="13" t="s">
        <v>259</v>
      </c>
      <c r="I104" s="13" t="s">
        <v>42140</v>
      </c>
      <c r="J104" s="13" t="s">
        <v>42140</v>
      </c>
      <c r="K104" s="13" t="s">
        <v>42500</v>
      </c>
      <c r="L104" s="17" t="s">
        <v>42501</v>
      </c>
      <c r="M104" s="18">
        <v>5120000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4" customHeight="1" x14ac:dyDescent="0.25">
      <c r="A105" s="13">
        <v>99</v>
      </c>
      <c r="B105" s="13" t="s">
        <v>42502</v>
      </c>
      <c r="C105" s="13" t="s">
        <v>6567</v>
      </c>
      <c r="D105" s="14" t="s">
        <v>1818</v>
      </c>
      <c r="E105" s="15" t="s">
        <v>6568</v>
      </c>
      <c r="F105" s="13" t="s">
        <v>5204</v>
      </c>
      <c r="G105" s="16" t="s">
        <v>982</v>
      </c>
      <c r="H105" s="13" t="s">
        <v>259</v>
      </c>
      <c r="I105" s="13" t="s">
        <v>42140</v>
      </c>
      <c r="J105" s="13" t="s">
        <v>42140</v>
      </c>
      <c r="K105" s="13" t="s">
        <v>42503</v>
      </c>
      <c r="L105" s="17" t="s">
        <v>42504</v>
      </c>
      <c r="M105" s="18">
        <v>5129000</v>
      </c>
      <c r="N105" s="19"/>
      <c r="O105" s="20" t="str">
        <f t="shared" si="2"/>
        <v>T4</v>
      </c>
      <c r="R105" s="21" t="str">
        <f t="shared" si="3"/>
        <v>NH 18-19T4</v>
      </c>
    </row>
    <row r="106" spans="1:18" ht="24" customHeight="1" x14ac:dyDescent="0.25">
      <c r="A106" s="13">
        <v>100</v>
      </c>
      <c r="B106" s="13" t="s">
        <v>42505</v>
      </c>
      <c r="C106" s="13" t="s">
        <v>42506</v>
      </c>
      <c r="D106" s="14" t="s">
        <v>464</v>
      </c>
      <c r="E106" s="15" t="s">
        <v>1574</v>
      </c>
      <c r="F106" s="13" t="s">
        <v>4490</v>
      </c>
      <c r="G106" s="16" t="s">
        <v>5048</v>
      </c>
      <c r="H106" s="13" t="s">
        <v>259</v>
      </c>
      <c r="I106" s="13" t="s">
        <v>42140</v>
      </c>
      <c r="J106" s="13" t="s">
        <v>42140</v>
      </c>
      <c r="K106" s="13" t="s">
        <v>42507</v>
      </c>
      <c r="L106" s="17" t="s">
        <v>42508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" customHeight="1" x14ac:dyDescent="0.25">
      <c r="A107" s="13">
        <v>101</v>
      </c>
      <c r="B107" s="13" t="s">
        <v>42509</v>
      </c>
      <c r="C107" s="13" t="s">
        <v>42510</v>
      </c>
      <c r="D107" s="14" t="s">
        <v>614</v>
      </c>
      <c r="E107" s="15" t="s">
        <v>73</v>
      </c>
      <c r="F107" s="13" t="s">
        <v>3936</v>
      </c>
      <c r="G107" s="16" t="s">
        <v>5048</v>
      </c>
      <c r="H107" s="13" t="s">
        <v>259</v>
      </c>
      <c r="I107" s="13" t="s">
        <v>42140</v>
      </c>
      <c r="J107" s="13" t="s">
        <v>42140</v>
      </c>
      <c r="K107" s="13" t="s">
        <v>42511</v>
      </c>
      <c r="L107" s="17" t="s">
        <v>42512</v>
      </c>
      <c r="M107" s="18">
        <v>5632000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4" customHeight="1" x14ac:dyDescent="0.25">
      <c r="A108" s="13">
        <v>102</v>
      </c>
      <c r="B108" s="13" t="s">
        <v>42513</v>
      </c>
      <c r="C108" s="13" t="s">
        <v>42514</v>
      </c>
      <c r="D108" s="14" t="s">
        <v>1344</v>
      </c>
      <c r="E108" s="15" t="s">
        <v>223</v>
      </c>
      <c r="F108" s="13" t="s">
        <v>2483</v>
      </c>
      <c r="G108" s="16" t="s">
        <v>5048</v>
      </c>
      <c r="H108" s="13" t="s">
        <v>259</v>
      </c>
      <c r="I108" s="13" t="s">
        <v>42140</v>
      </c>
      <c r="J108" s="13" t="s">
        <v>42140</v>
      </c>
      <c r="K108" s="13" t="s">
        <v>42515</v>
      </c>
      <c r="L108" s="17" t="s">
        <v>42516</v>
      </c>
      <c r="M108" s="18">
        <v>5632000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4" customHeight="1" x14ac:dyDescent="0.25">
      <c r="A109" s="13">
        <v>103</v>
      </c>
      <c r="B109" s="13" t="s">
        <v>42517</v>
      </c>
      <c r="C109" s="13" t="s">
        <v>42518</v>
      </c>
      <c r="D109" s="14" t="s">
        <v>42519</v>
      </c>
      <c r="E109" s="15" t="s">
        <v>15306</v>
      </c>
      <c r="F109" s="13" t="s">
        <v>35403</v>
      </c>
      <c r="G109" s="16" t="s">
        <v>4537</v>
      </c>
      <c r="H109" s="13" t="s">
        <v>259</v>
      </c>
      <c r="I109" s="13" t="s">
        <v>42140</v>
      </c>
      <c r="J109" s="13" t="s">
        <v>42140</v>
      </c>
      <c r="K109" s="13" t="s">
        <v>42520</v>
      </c>
      <c r="L109" s="17" t="s">
        <v>42521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4" customHeight="1" x14ac:dyDescent="0.25">
      <c r="A110" s="13">
        <v>104</v>
      </c>
      <c r="B110" s="13" t="s">
        <v>42522</v>
      </c>
      <c r="C110" s="13" t="s">
        <v>42523</v>
      </c>
      <c r="D110" s="14" t="s">
        <v>18556</v>
      </c>
      <c r="E110" s="15" t="s">
        <v>3741</v>
      </c>
      <c r="F110" s="13" t="s">
        <v>4356</v>
      </c>
      <c r="G110" s="16" t="s">
        <v>4537</v>
      </c>
      <c r="H110" s="13" t="s">
        <v>259</v>
      </c>
      <c r="I110" s="13" t="s">
        <v>42140</v>
      </c>
      <c r="J110" s="13" t="s">
        <v>42140</v>
      </c>
      <c r="K110" s="13" t="s">
        <v>42524</v>
      </c>
      <c r="L110" s="17" t="s">
        <v>42525</v>
      </c>
      <c r="M110" s="18">
        <v>5120000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4" customHeight="1" x14ac:dyDescent="0.25">
      <c r="A111" s="13">
        <v>105</v>
      </c>
      <c r="B111" s="13" t="s">
        <v>42526</v>
      </c>
      <c r="C111" s="13" t="s">
        <v>42527</v>
      </c>
      <c r="D111" s="14" t="s">
        <v>566</v>
      </c>
      <c r="E111" s="15" t="s">
        <v>697</v>
      </c>
      <c r="F111" s="13" t="s">
        <v>3128</v>
      </c>
      <c r="G111" s="16" t="s">
        <v>16</v>
      </c>
      <c r="H111" s="13" t="s">
        <v>259</v>
      </c>
      <c r="I111" s="13" t="s">
        <v>42140</v>
      </c>
      <c r="J111" s="13" t="s">
        <v>42140</v>
      </c>
      <c r="K111" s="13" t="s">
        <v>42528</v>
      </c>
      <c r="L111" s="17" t="s">
        <v>42529</v>
      </c>
      <c r="M111" s="18">
        <v>5129000</v>
      </c>
      <c r="N111" s="19"/>
      <c r="O111" s="20" t="str">
        <f t="shared" si="2"/>
        <v>T4</v>
      </c>
      <c r="R111" s="21" t="str">
        <f t="shared" si="3"/>
        <v>NH 18-19T4</v>
      </c>
    </row>
    <row r="112" spans="1:18" ht="24" customHeight="1" x14ac:dyDescent="0.25">
      <c r="A112" s="13">
        <v>106</v>
      </c>
      <c r="B112" s="13" t="s">
        <v>42530</v>
      </c>
      <c r="C112" s="13" t="s">
        <v>106</v>
      </c>
      <c r="D112" s="14" t="s">
        <v>107</v>
      </c>
      <c r="E112" s="15" t="s">
        <v>108</v>
      </c>
      <c r="F112" s="13" t="s">
        <v>109</v>
      </c>
      <c r="G112" s="16" t="s">
        <v>16</v>
      </c>
      <c r="H112" s="13" t="s">
        <v>259</v>
      </c>
      <c r="I112" s="13" t="s">
        <v>42140</v>
      </c>
      <c r="J112" s="13" t="s">
        <v>42140</v>
      </c>
      <c r="K112" s="13" t="s">
        <v>42531</v>
      </c>
      <c r="L112" s="17" t="s">
        <v>42532</v>
      </c>
      <c r="M112" s="18">
        <v>5129000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4" customHeight="1" x14ac:dyDescent="0.25">
      <c r="A113" s="13">
        <v>107</v>
      </c>
      <c r="B113" s="13" t="s">
        <v>42533</v>
      </c>
      <c r="C113" s="13" t="s">
        <v>42534</v>
      </c>
      <c r="D113" s="14" t="s">
        <v>296</v>
      </c>
      <c r="E113" s="15" t="s">
        <v>1282</v>
      </c>
      <c r="F113" s="13" t="s">
        <v>4417</v>
      </c>
      <c r="G113" s="16" t="s">
        <v>6369</v>
      </c>
      <c r="H113" s="13" t="s">
        <v>259</v>
      </c>
      <c r="I113" s="13" t="s">
        <v>42140</v>
      </c>
      <c r="J113" s="13" t="s">
        <v>42140</v>
      </c>
      <c r="K113" s="13" t="s">
        <v>42535</v>
      </c>
      <c r="L113" s="17" t="s">
        <v>42536</v>
      </c>
      <c r="M113" s="18">
        <v>4096000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4" customHeight="1" x14ac:dyDescent="0.25">
      <c r="A114" s="13">
        <v>108</v>
      </c>
      <c r="B114" s="13" t="s">
        <v>42537</v>
      </c>
      <c r="C114" s="13" t="s">
        <v>42538</v>
      </c>
      <c r="D114" s="14" t="s">
        <v>42539</v>
      </c>
      <c r="E114" s="15" t="s">
        <v>8115</v>
      </c>
      <c r="F114" s="13" t="s">
        <v>5065</v>
      </c>
      <c r="G114" s="16" t="s">
        <v>5909</v>
      </c>
      <c r="H114" s="13" t="s">
        <v>259</v>
      </c>
      <c r="I114" s="13" t="s">
        <v>42140</v>
      </c>
      <c r="J114" s="13" t="s">
        <v>42140</v>
      </c>
      <c r="K114" s="13" t="s">
        <v>42540</v>
      </c>
      <c r="L114" s="17" t="s">
        <v>42541</v>
      </c>
      <c r="M114" s="18">
        <v>4096000</v>
      </c>
      <c r="N114" s="19"/>
      <c r="O114" s="20" t="str">
        <f t="shared" si="2"/>
        <v>C1</v>
      </c>
      <c r="R114" s="21" t="str">
        <f t="shared" si="3"/>
        <v>C1</v>
      </c>
    </row>
    <row r="115" spans="1:18" ht="24" customHeight="1" x14ac:dyDescent="0.25">
      <c r="A115" s="13">
        <v>109</v>
      </c>
      <c r="B115" s="13" t="s">
        <v>42542</v>
      </c>
      <c r="C115" s="13" t="s">
        <v>28329</v>
      </c>
      <c r="D115" s="14" t="s">
        <v>579</v>
      </c>
      <c r="E115" s="15" t="s">
        <v>2764</v>
      </c>
      <c r="F115" s="13" t="s">
        <v>7454</v>
      </c>
      <c r="G115" s="16" t="s">
        <v>8317</v>
      </c>
      <c r="H115" s="13" t="s">
        <v>259</v>
      </c>
      <c r="I115" s="13" t="s">
        <v>42140</v>
      </c>
      <c r="J115" s="13" t="s">
        <v>42140</v>
      </c>
      <c r="K115" s="13" t="s">
        <v>42543</v>
      </c>
      <c r="L115" s="17" t="s">
        <v>42544</v>
      </c>
      <c r="M115" s="18">
        <v>3584000</v>
      </c>
      <c r="N115" s="19"/>
      <c r="O115" s="20" t="str">
        <f t="shared" si="2"/>
        <v>CĐ</v>
      </c>
      <c r="R115" s="21" t="str">
        <f t="shared" si="3"/>
        <v>CĐ</v>
      </c>
    </row>
    <row r="116" spans="1:18" ht="24" customHeight="1" x14ac:dyDescent="0.25">
      <c r="A116" s="13">
        <v>110</v>
      </c>
      <c r="B116" s="13" t="s">
        <v>42545</v>
      </c>
      <c r="C116" s="13" t="s">
        <v>42546</v>
      </c>
      <c r="D116" s="14" t="s">
        <v>5979</v>
      </c>
      <c r="E116" s="15" t="s">
        <v>18593</v>
      </c>
      <c r="F116" s="13" t="s">
        <v>8910</v>
      </c>
      <c r="G116" s="16" t="s">
        <v>14956</v>
      </c>
      <c r="H116" s="13" t="s">
        <v>259</v>
      </c>
      <c r="I116" s="13" t="s">
        <v>42140</v>
      </c>
      <c r="J116" s="13" t="s">
        <v>42140</v>
      </c>
      <c r="K116" s="13" t="s">
        <v>42547</v>
      </c>
      <c r="L116" s="17" t="s">
        <v>42548</v>
      </c>
      <c r="M116" s="18">
        <v>3250000</v>
      </c>
      <c r="N116" s="19"/>
      <c r="O116" s="20" t="str">
        <f t="shared" si="2"/>
        <v>CĐN</v>
      </c>
      <c r="R116" s="21" t="str">
        <f t="shared" si="3"/>
        <v>CĐN</v>
      </c>
    </row>
    <row r="117" spans="1:18" ht="24" customHeight="1" x14ac:dyDescent="0.25">
      <c r="A117" s="13">
        <v>111</v>
      </c>
      <c r="B117" s="13" t="s">
        <v>42549</v>
      </c>
      <c r="C117" s="13" t="s">
        <v>29405</v>
      </c>
      <c r="D117" s="14" t="s">
        <v>12020</v>
      </c>
      <c r="E117" s="15" t="s">
        <v>1900</v>
      </c>
      <c r="F117" s="13" t="s">
        <v>29406</v>
      </c>
      <c r="G117" s="16" t="s">
        <v>14956</v>
      </c>
      <c r="H117" s="13" t="s">
        <v>259</v>
      </c>
      <c r="I117" s="13" t="s">
        <v>42140</v>
      </c>
      <c r="J117" s="13" t="s">
        <v>42140</v>
      </c>
      <c r="K117" s="13" t="s">
        <v>42550</v>
      </c>
      <c r="L117" s="17" t="s">
        <v>42551</v>
      </c>
      <c r="M117" s="18">
        <v>3250000</v>
      </c>
      <c r="N117" s="19"/>
      <c r="O117" s="20" t="str">
        <f t="shared" si="2"/>
        <v>CĐN</v>
      </c>
      <c r="R117" s="21" t="str">
        <f t="shared" si="3"/>
        <v>CĐN</v>
      </c>
    </row>
    <row r="118" spans="1:18" ht="24" customHeight="1" x14ac:dyDescent="0.25">
      <c r="A118" s="13">
        <v>112</v>
      </c>
      <c r="B118" s="13" t="s">
        <v>42552</v>
      </c>
      <c r="C118" s="13" t="s">
        <v>29923</v>
      </c>
      <c r="D118" s="14" t="s">
        <v>29924</v>
      </c>
      <c r="E118" s="15" t="s">
        <v>3992</v>
      </c>
      <c r="F118" s="13" t="s">
        <v>10370</v>
      </c>
      <c r="G118" s="16" t="s">
        <v>14956</v>
      </c>
      <c r="H118" s="13" t="s">
        <v>259</v>
      </c>
      <c r="I118" s="13" t="s">
        <v>42140</v>
      </c>
      <c r="J118" s="13" t="s">
        <v>42140</v>
      </c>
      <c r="K118" s="13" t="s">
        <v>42553</v>
      </c>
      <c r="L118" s="17" t="s">
        <v>42554</v>
      </c>
      <c r="M118" s="18">
        <v>3250000</v>
      </c>
      <c r="N118" s="19"/>
      <c r="O118" s="20" t="str">
        <f t="shared" si="2"/>
        <v>CĐN</v>
      </c>
      <c r="R118" s="21" t="str">
        <f t="shared" si="3"/>
        <v>CĐN</v>
      </c>
    </row>
    <row r="119" spans="1:18" ht="24" customHeight="1" x14ac:dyDescent="0.25">
      <c r="A119" s="13">
        <v>113</v>
      </c>
      <c r="B119" s="13" t="s">
        <v>42555</v>
      </c>
      <c r="C119" s="13" t="s">
        <v>29928</v>
      </c>
      <c r="D119" s="14" t="s">
        <v>29929</v>
      </c>
      <c r="E119" s="15" t="s">
        <v>2708</v>
      </c>
      <c r="F119" s="13" t="s">
        <v>1935</v>
      </c>
      <c r="G119" s="16" t="s">
        <v>14956</v>
      </c>
      <c r="H119" s="13" t="s">
        <v>259</v>
      </c>
      <c r="I119" s="13" t="s">
        <v>42140</v>
      </c>
      <c r="J119" s="13" t="s">
        <v>42140</v>
      </c>
      <c r="K119" s="13" t="s">
        <v>42556</v>
      </c>
      <c r="L119" s="17" t="s">
        <v>42557</v>
      </c>
      <c r="M119" s="18">
        <v>3250000</v>
      </c>
      <c r="N119" s="19"/>
      <c r="O119" s="20" t="str">
        <f t="shared" si="2"/>
        <v>CĐN</v>
      </c>
      <c r="R119" s="21" t="str">
        <f t="shared" si="3"/>
        <v>CĐN</v>
      </c>
    </row>
    <row r="120" spans="1:18" ht="24" customHeight="1" x14ac:dyDescent="0.25">
      <c r="A120" s="13">
        <v>114</v>
      </c>
      <c r="B120" s="13" t="s">
        <v>42558</v>
      </c>
      <c r="C120" s="13" t="s">
        <v>10651</v>
      </c>
      <c r="D120" s="14" t="s">
        <v>10652</v>
      </c>
      <c r="E120" s="15" t="s">
        <v>115</v>
      </c>
      <c r="F120" s="13" t="s">
        <v>10130</v>
      </c>
      <c r="G120" s="16" t="s">
        <v>6813</v>
      </c>
      <c r="H120" s="13" t="s">
        <v>259</v>
      </c>
      <c r="I120" s="13" t="s">
        <v>42140</v>
      </c>
      <c r="J120" s="13" t="s">
        <v>42140</v>
      </c>
      <c r="K120" s="13" t="s">
        <v>42559</v>
      </c>
      <c r="L120" s="17" t="s">
        <v>42560</v>
      </c>
      <c r="M120" s="18">
        <v>3584000</v>
      </c>
      <c r="N120" s="19"/>
      <c r="O120" s="20" t="str">
        <f t="shared" si="2"/>
        <v>C1</v>
      </c>
      <c r="R120" s="21" t="str">
        <f t="shared" si="3"/>
        <v>C1</v>
      </c>
    </row>
    <row r="121" spans="1:18" ht="24" customHeight="1" x14ac:dyDescent="0.25">
      <c r="A121" s="13">
        <v>115</v>
      </c>
      <c r="B121" s="13" t="s">
        <v>42561</v>
      </c>
      <c r="C121" s="13" t="s">
        <v>42562</v>
      </c>
      <c r="D121" s="14" t="s">
        <v>2635</v>
      </c>
      <c r="E121" s="15" t="s">
        <v>947</v>
      </c>
      <c r="F121" s="13" t="s">
        <v>2483</v>
      </c>
      <c r="G121" s="16" t="s">
        <v>4813</v>
      </c>
      <c r="H121" s="13" t="s">
        <v>259</v>
      </c>
      <c r="I121" s="13" t="s">
        <v>42140</v>
      </c>
      <c r="J121" s="13" t="s">
        <v>42140</v>
      </c>
      <c r="K121" s="13" t="s">
        <v>42563</v>
      </c>
      <c r="L121" s="17" t="s">
        <v>42564</v>
      </c>
      <c r="M121" s="18">
        <v>5632000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4" customHeight="1" x14ac:dyDescent="0.25">
      <c r="A122" s="13">
        <v>116</v>
      </c>
      <c r="B122" s="13" t="s">
        <v>42565</v>
      </c>
      <c r="C122" s="13" t="s">
        <v>26268</v>
      </c>
      <c r="D122" s="14" t="s">
        <v>26269</v>
      </c>
      <c r="E122" s="15" t="s">
        <v>697</v>
      </c>
      <c r="F122" s="13" t="s">
        <v>26270</v>
      </c>
      <c r="G122" s="16" t="s">
        <v>7264</v>
      </c>
      <c r="H122" s="13" t="s">
        <v>259</v>
      </c>
      <c r="I122" s="13" t="s">
        <v>42140</v>
      </c>
      <c r="J122" s="13" t="s">
        <v>42140</v>
      </c>
      <c r="K122" s="13" t="s">
        <v>42566</v>
      </c>
      <c r="L122" s="17" t="s">
        <v>42567</v>
      </c>
      <c r="M122" s="18">
        <v>4096000</v>
      </c>
      <c r="N122" s="19"/>
      <c r="O122" s="20" t="str">
        <f t="shared" si="2"/>
        <v>C1</v>
      </c>
      <c r="R122" s="21" t="str">
        <f t="shared" si="3"/>
        <v>C1</v>
      </c>
    </row>
    <row r="123" spans="1:18" ht="24" customHeight="1" x14ac:dyDescent="0.25">
      <c r="A123" s="13">
        <v>117</v>
      </c>
      <c r="B123" s="13" t="s">
        <v>42568</v>
      </c>
      <c r="C123" s="13" t="s">
        <v>42569</v>
      </c>
      <c r="D123" s="14" t="s">
        <v>42570</v>
      </c>
      <c r="E123" s="15" t="s">
        <v>609</v>
      </c>
      <c r="F123" s="13" t="s">
        <v>7984</v>
      </c>
      <c r="G123" s="16" t="s">
        <v>1246</v>
      </c>
      <c r="H123" s="13" t="s">
        <v>259</v>
      </c>
      <c r="I123" s="13" t="s">
        <v>42140</v>
      </c>
      <c r="J123" s="13" t="s">
        <v>42140</v>
      </c>
      <c r="K123" s="13" t="s">
        <v>42571</v>
      </c>
      <c r="L123" s="17" t="s">
        <v>42572</v>
      </c>
      <c r="M123" s="18">
        <v>5632000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4" customHeight="1" x14ac:dyDescent="0.25">
      <c r="A124" s="13">
        <v>118</v>
      </c>
      <c r="B124" s="13" t="s">
        <v>42573</v>
      </c>
      <c r="C124" s="13" t="s">
        <v>4405</v>
      </c>
      <c r="D124" s="14" t="s">
        <v>660</v>
      </c>
      <c r="E124" s="15" t="s">
        <v>154</v>
      </c>
      <c r="F124" s="13" t="s">
        <v>4406</v>
      </c>
      <c r="G124" s="16" t="s">
        <v>3516</v>
      </c>
      <c r="H124" s="13" t="s">
        <v>259</v>
      </c>
      <c r="I124" s="13" t="s">
        <v>42140</v>
      </c>
      <c r="J124" s="13" t="s">
        <v>42140</v>
      </c>
      <c r="K124" s="13" t="s">
        <v>42574</v>
      </c>
      <c r="L124" s="17" t="s">
        <v>42575</v>
      </c>
      <c r="M124" s="18">
        <v>5120000</v>
      </c>
      <c r="N124" s="19"/>
      <c r="O124" s="20" t="str">
        <f t="shared" si="2"/>
        <v>C1</v>
      </c>
      <c r="R124" s="21" t="str">
        <f t="shared" si="3"/>
        <v>NH 18-19C1</v>
      </c>
    </row>
    <row r="125" spans="1:18" ht="24" customHeight="1" x14ac:dyDescent="0.25">
      <c r="A125" s="13">
        <v>119</v>
      </c>
      <c r="B125" s="13" t="s">
        <v>42576</v>
      </c>
      <c r="C125" s="13" t="s">
        <v>42577</v>
      </c>
      <c r="D125" s="14" t="s">
        <v>42578</v>
      </c>
      <c r="E125" s="15" t="s">
        <v>122</v>
      </c>
      <c r="F125" s="13" t="s">
        <v>3901</v>
      </c>
      <c r="G125" s="16" t="s">
        <v>6388</v>
      </c>
      <c r="H125" s="13" t="s">
        <v>259</v>
      </c>
      <c r="I125" s="13" t="s">
        <v>42140</v>
      </c>
      <c r="J125" s="13" t="s">
        <v>42140</v>
      </c>
      <c r="K125" s="13" t="s">
        <v>42579</v>
      </c>
      <c r="L125" s="17" t="s">
        <v>42580</v>
      </c>
      <c r="M125" s="18">
        <v>5120000</v>
      </c>
      <c r="N125" s="19"/>
      <c r="O125" s="20" t="str">
        <f t="shared" si="2"/>
        <v>C1</v>
      </c>
      <c r="R125" s="21" t="str">
        <f t="shared" si="3"/>
        <v>NH 18-19C1</v>
      </c>
    </row>
    <row r="126" spans="1:18" ht="24" customHeight="1" x14ac:dyDescent="0.25">
      <c r="A126" s="13">
        <v>120</v>
      </c>
      <c r="B126" s="13" t="s">
        <v>42581</v>
      </c>
      <c r="C126" s="13" t="s">
        <v>42582</v>
      </c>
      <c r="D126" s="14" t="s">
        <v>42583</v>
      </c>
      <c r="E126" s="15" t="s">
        <v>2421</v>
      </c>
      <c r="F126" s="13" t="s">
        <v>24</v>
      </c>
      <c r="G126" s="16" t="s">
        <v>16</v>
      </c>
      <c r="H126" s="13" t="s">
        <v>259</v>
      </c>
      <c r="I126" s="13" t="s">
        <v>42140</v>
      </c>
      <c r="J126" s="13" t="s">
        <v>42140</v>
      </c>
      <c r="K126" s="13" t="s">
        <v>42584</v>
      </c>
      <c r="L126" s="17" t="s">
        <v>42585</v>
      </c>
      <c r="M126" s="18">
        <v>5129000</v>
      </c>
      <c r="N126" s="19"/>
      <c r="O126" s="20" t="str">
        <f t="shared" si="2"/>
        <v>T4</v>
      </c>
      <c r="R126" s="21" t="str">
        <f t="shared" si="3"/>
        <v>NH 18-19T4</v>
      </c>
    </row>
    <row r="127" spans="1:18" ht="24" customHeight="1" x14ac:dyDescent="0.25">
      <c r="A127" s="13">
        <v>121</v>
      </c>
      <c r="B127" s="13" t="s">
        <v>42586</v>
      </c>
      <c r="C127" s="13" t="s">
        <v>28296</v>
      </c>
      <c r="D127" s="14" t="s">
        <v>28297</v>
      </c>
      <c r="E127" s="15" t="s">
        <v>28298</v>
      </c>
      <c r="F127" s="13" t="s">
        <v>28299</v>
      </c>
      <c r="G127" s="16" t="s">
        <v>5536</v>
      </c>
      <c r="H127" s="13" t="s">
        <v>259</v>
      </c>
      <c r="I127" s="13" t="s">
        <v>42140</v>
      </c>
      <c r="J127" s="13" t="s">
        <v>42140</v>
      </c>
      <c r="K127" s="13" t="s">
        <v>42587</v>
      </c>
      <c r="L127" s="17" t="s">
        <v>42588</v>
      </c>
      <c r="M127" s="18">
        <v>3584000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4" customHeight="1" x14ac:dyDescent="0.25">
      <c r="A128" s="13">
        <v>122</v>
      </c>
      <c r="B128" s="13" t="s">
        <v>42589</v>
      </c>
      <c r="C128" s="13" t="s">
        <v>9589</v>
      </c>
      <c r="D128" s="14" t="s">
        <v>9590</v>
      </c>
      <c r="E128" s="15" t="s">
        <v>108</v>
      </c>
      <c r="F128" s="13" t="s">
        <v>4362</v>
      </c>
      <c r="G128" s="16" t="s">
        <v>7264</v>
      </c>
      <c r="H128" s="13" t="s">
        <v>259</v>
      </c>
      <c r="I128" s="13" t="s">
        <v>42140</v>
      </c>
      <c r="J128" s="13" t="s">
        <v>42140</v>
      </c>
      <c r="K128" s="13" t="s">
        <v>42590</v>
      </c>
      <c r="L128" s="17" t="s">
        <v>42591</v>
      </c>
      <c r="M128" s="18">
        <v>4096000</v>
      </c>
      <c r="N128" s="19"/>
      <c r="O128" s="20" t="str">
        <f t="shared" si="2"/>
        <v>C1</v>
      </c>
      <c r="R128" s="21" t="str">
        <f t="shared" si="3"/>
        <v>C1</v>
      </c>
    </row>
    <row r="129" spans="1:18" ht="24" customHeight="1" x14ac:dyDescent="0.25">
      <c r="A129" s="13">
        <v>123</v>
      </c>
      <c r="B129" s="13" t="s">
        <v>42592</v>
      </c>
      <c r="C129" s="13" t="s">
        <v>20851</v>
      </c>
      <c r="D129" s="14" t="s">
        <v>20852</v>
      </c>
      <c r="E129" s="15" t="s">
        <v>1244</v>
      </c>
      <c r="F129" s="13" t="s">
        <v>5504</v>
      </c>
      <c r="G129" s="16" t="s">
        <v>7759</v>
      </c>
      <c r="H129" s="13" t="s">
        <v>259</v>
      </c>
      <c r="I129" s="13" t="s">
        <v>42140</v>
      </c>
      <c r="J129" s="13" t="s">
        <v>42140</v>
      </c>
      <c r="K129" s="13" t="s">
        <v>42593</v>
      </c>
      <c r="L129" s="17" t="s">
        <v>42594</v>
      </c>
      <c r="M129" s="18">
        <v>4096000</v>
      </c>
      <c r="N129" s="19"/>
      <c r="O129" s="20" t="str">
        <f t="shared" si="2"/>
        <v>C1</v>
      </c>
      <c r="R129" s="21" t="str">
        <f t="shared" si="3"/>
        <v>C1</v>
      </c>
    </row>
    <row r="130" spans="1:18" ht="24" customHeight="1" x14ac:dyDescent="0.25">
      <c r="A130" s="13">
        <v>124</v>
      </c>
      <c r="B130" s="13" t="s">
        <v>42595</v>
      </c>
      <c r="C130" s="13" t="s">
        <v>42596</v>
      </c>
      <c r="D130" s="14" t="s">
        <v>13157</v>
      </c>
      <c r="E130" s="15" t="s">
        <v>1244</v>
      </c>
      <c r="F130" s="13" t="s">
        <v>3445</v>
      </c>
      <c r="G130" s="16" t="s">
        <v>4530</v>
      </c>
      <c r="H130" s="13" t="s">
        <v>259</v>
      </c>
      <c r="I130" s="13" t="s">
        <v>42140</v>
      </c>
      <c r="J130" s="13" t="s">
        <v>42140</v>
      </c>
      <c r="K130" s="13" t="s">
        <v>42597</v>
      </c>
      <c r="L130" s="17" t="s">
        <v>42598</v>
      </c>
      <c r="M130" s="18">
        <v>5888000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4" customHeight="1" x14ac:dyDescent="0.25">
      <c r="A131" s="13">
        <v>125</v>
      </c>
      <c r="B131" s="13" t="s">
        <v>42599</v>
      </c>
      <c r="C131" s="13" t="s">
        <v>18216</v>
      </c>
      <c r="D131" s="14" t="s">
        <v>18217</v>
      </c>
      <c r="E131" s="15" t="s">
        <v>1314</v>
      </c>
      <c r="F131" s="13" t="s">
        <v>9673</v>
      </c>
      <c r="G131" s="16" t="s">
        <v>6201</v>
      </c>
      <c r="H131" s="13" t="s">
        <v>259</v>
      </c>
      <c r="I131" s="13" t="s">
        <v>42140</v>
      </c>
      <c r="J131" s="13" t="s">
        <v>42140</v>
      </c>
      <c r="K131" s="13" t="s">
        <v>42600</v>
      </c>
      <c r="L131" s="17" t="s">
        <v>42601</v>
      </c>
      <c r="M131" s="18">
        <v>3584000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" customHeight="1" x14ac:dyDescent="0.25">
      <c r="A132" s="13">
        <v>126</v>
      </c>
      <c r="B132" s="13" t="s">
        <v>42602</v>
      </c>
      <c r="C132" s="13" t="s">
        <v>42603</v>
      </c>
      <c r="D132" s="14" t="s">
        <v>14349</v>
      </c>
      <c r="E132" s="15" t="s">
        <v>1637</v>
      </c>
      <c r="F132" s="13" t="s">
        <v>6689</v>
      </c>
      <c r="G132" s="16" t="s">
        <v>6388</v>
      </c>
      <c r="H132" s="13" t="s">
        <v>259</v>
      </c>
      <c r="I132" s="13" t="s">
        <v>42140</v>
      </c>
      <c r="J132" s="13" t="s">
        <v>42140</v>
      </c>
      <c r="K132" s="13" t="s">
        <v>42604</v>
      </c>
      <c r="L132" s="17" t="s">
        <v>42605</v>
      </c>
      <c r="M132" s="18">
        <v>5120000</v>
      </c>
      <c r="N132" s="19"/>
      <c r="O132" s="20" t="str">
        <f t="shared" si="2"/>
        <v>C1</v>
      </c>
      <c r="R132" s="21" t="str">
        <f t="shared" si="3"/>
        <v>NH 18-19C1</v>
      </c>
    </row>
    <row r="133" spans="1:18" ht="24" customHeight="1" x14ac:dyDescent="0.25">
      <c r="A133" s="13">
        <v>127</v>
      </c>
      <c r="B133" s="13" t="s">
        <v>42606</v>
      </c>
      <c r="C133" s="13" t="s">
        <v>42607</v>
      </c>
      <c r="D133" s="14" t="s">
        <v>1039</v>
      </c>
      <c r="E133" s="15" t="s">
        <v>411</v>
      </c>
      <c r="F133" s="13" t="s">
        <v>12744</v>
      </c>
      <c r="G133" s="16" t="s">
        <v>6405</v>
      </c>
      <c r="H133" s="13" t="s">
        <v>259</v>
      </c>
      <c r="I133" s="13" t="s">
        <v>42140</v>
      </c>
      <c r="J133" s="13" t="s">
        <v>42140</v>
      </c>
      <c r="K133" s="13" t="s">
        <v>42608</v>
      </c>
      <c r="L133" s="17" t="s">
        <v>42609</v>
      </c>
      <c r="M133" s="18">
        <v>3584000</v>
      </c>
      <c r="N133" s="19"/>
      <c r="O133" s="20" t="str">
        <f t="shared" si="2"/>
        <v>CĐ</v>
      </c>
      <c r="R133" s="21" t="str">
        <f t="shared" si="3"/>
        <v>CĐ</v>
      </c>
    </row>
    <row r="134" spans="1:18" ht="24" customHeight="1" x14ac:dyDescent="0.25">
      <c r="A134" s="13">
        <v>128</v>
      </c>
      <c r="B134" s="13" t="s">
        <v>42610</v>
      </c>
      <c r="C134" s="13" t="s">
        <v>23279</v>
      </c>
      <c r="D134" s="14" t="s">
        <v>11637</v>
      </c>
      <c r="E134" s="15" t="s">
        <v>23280</v>
      </c>
      <c r="F134" s="13" t="s">
        <v>7952</v>
      </c>
      <c r="G134" s="16" t="s">
        <v>6645</v>
      </c>
      <c r="H134" s="13" t="s">
        <v>259</v>
      </c>
      <c r="I134" s="13" t="s">
        <v>42140</v>
      </c>
      <c r="J134" s="13" t="s">
        <v>42140</v>
      </c>
      <c r="K134" s="13" t="s">
        <v>42611</v>
      </c>
      <c r="L134" s="17" t="s">
        <v>42612</v>
      </c>
      <c r="M134" s="18">
        <v>3584000</v>
      </c>
      <c r="N134" s="19"/>
      <c r="O134" s="20" t="str">
        <f t="shared" si="2"/>
        <v>CĐ</v>
      </c>
      <c r="R134" s="21" t="str">
        <f t="shared" si="3"/>
        <v>CĐ</v>
      </c>
    </row>
    <row r="135" spans="1:18" ht="24" customHeight="1" x14ac:dyDescent="0.25">
      <c r="A135" s="13">
        <v>129</v>
      </c>
      <c r="B135" s="13" t="s">
        <v>42613</v>
      </c>
      <c r="C135" s="13" t="s">
        <v>42614</v>
      </c>
      <c r="D135" s="14" t="s">
        <v>42615</v>
      </c>
      <c r="E135" s="15" t="s">
        <v>638</v>
      </c>
      <c r="F135" s="13" t="s">
        <v>8547</v>
      </c>
      <c r="G135" s="16" t="s">
        <v>479</v>
      </c>
      <c r="H135" s="13" t="s">
        <v>259</v>
      </c>
      <c r="I135" s="13" t="s">
        <v>42140</v>
      </c>
      <c r="J135" s="13" t="s">
        <v>42140</v>
      </c>
      <c r="K135" s="13" t="s">
        <v>42616</v>
      </c>
      <c r="L135" s="17" t="s">
        <v>42617</v>
      </c>
      <c r="M135" s="18">
        <v>5352000</v>
      </c>
      <c r="N135" s="19"/>
      <c r="O135" s="20" t="str">
        <f t="shared" si="2"/>
        <v>T4</v>
      </c>
      <c r="R135" s="21" t="str">
        <f t="shared" si="3"/>
        <v>NH 18-19T4</v>
      </c>
    </row>
    <row r="136" spans="1:18" ht="24" customHeight="1" x14ac:dyDescent="0.25">
      <c r="A136" s="13">
        <v>130</v>
      </c>
      <c r="B136" s="13" t="s">
        <v>42618</v>
      </c>
      <c r="C136" s="13" t="s">
        <v>5383</v>
      </c>
      <c r="D136" s="14" t="s">
        <v>5384</v>
      </c>
      <c r="E136" s="15" t="s">
        <v>3044</v>
      </c>
      <c r="F136" s="13" t="s">
        <v>5385</v>
      </c>
      <c r="G136" s="16" t="s">
        <v>1246</v>
      </c>
      <c r="H136" s="13" t="s">
        <v>259</v>
      </c>
      <c r="I136" s="13" t="s">
        <v>42140</v>
      </c>
      <c r="J136" s="13" t="s">
        <v>42140</v>
      </c>
      <c r="K136" s="13" t="s">
        <v>42619</v>
      </c>
      <c r="L136" s="17" t="s">
        <v>42620</v>
      </c>
      <c r="M136" s="18">
        <v>5632000</v>
      </c>
      <c r="N136" s="19"/>
      <c r="O136" s="20" t="str">
        <f t="shared" ref="O136:O200" si="4">MID(G136,3,FIND("-",G136,1)-3)&amp;IF(MID(G136,3,5)="CĐ-LT","LT","")</f>
        <v>C1</v>
      </c>
      <c r="R136" s="21" t="str">
        <f t="shared" ref="R136:R200" si="5">IF(LEFT(G136,2)="18","NH 18-19","")&amp;O136</f>
        <v>NH 18-19C1</v>
      </c>
    </row>
    <row r="137" spans="1:18" ht="24" customHeight="1" x14ac:dyDescent="0.25">
      <c r="A137" s="13">
        <v>131</v>
      </c>
      <c r="B137" s="13" t="s">
        <v>42621</v>
      </c>
      <c r="C137" s="13" t="s">
        <v>42622</v>
      </c>
      <c r="D137" s="14" t="s">
        <v>2420</v>
      </c>
      <c r="E137" s="15" t="s">
        <v>256</v>
      </c>
      <c r="F137" s="13" t="s">
        <v>8496</v>
      </c>
      <c r="G137" s="16" t="s">
        <v>2484</v>
      </c>
      <c r="H137" s="13" t="s">
        <v>259</v>
      </c>
      <c r="I137" s="13" t="s">
        <v>42140</v>
      </c>
      <c r="J137" s="13" t="s">
        <v>42140</v>
      </c>
      <c r="K137" s="13" t="s">
        <v>42623</v>
      </c>
      <c r="L137" s="17" t="s">
        <v>42624</v>
      </c>
      <c r="M137" s="18">
        <v>5632000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4" customHeight="1" x14ac:dyDescent="0.25">
      <c r="A138" s="13">
        <v>132</v>
      </c>
      <c r="B138" s="13" t="s">
        <v>42625</v>
      </c>
      <c r="C138" s="13" t="s">
        <v>20579</v>
      </c>
      <c r="D138" s="14" t="s">
        <v>20580</v>
      </c>
      <c r="E138" s="15" t="s">
        <v>5661</v>
      </c>
      <c r="F138" s="13" t="s">
        <v>5612</v>
      </c>
      <c r="G138" s="16" t="s">
        <v>7264</v>
      </c>
      <c r="H138" s="13" t="s">
        <v>259</v>
      </c>
      <c r="I138" s="13" t="s">
        <v>42140</v>
      </c>
      <c r="J138" s="13" t="s">
        <v>42140</v>
      </c>
      <c r="K138" s="13" t="s">
        <v>42626</v>
      </c>
      <c r="L138" s="17" t="s">
        <v>42627</v>
      </c>
      <c r="M138" s="18">
        <v>4096000</v>
      </c>
      <c r="N138" s="19"/>
      <c r="O138" s="20" t="str">
        <f t="shared" si="4"/>
        <v>C1</v>
      </c>
      <c r="R138" s="21" t="str">
        <f t="shared" si="5"/>
        <v>C1</v>
      </c>
    </row>
    <row r="139" spans="1:18" ht="24" customHeight="1" x14ac:dyDescent="0.25">
      <c r="A139" s="13">
        <v>133</v>
      </c>
      <c r="B139" s="13" t="s">
        <v>42628</v>
      </c>
      <c r="C139" s="13" t="s">
        <v>25161</v>
      </c>
      <c r="D139" s="14" t="s">
        <v>25162</v>
      </c>
      <c r="E139" s="15" t="s">
        <v>2043</v>
      </c>
      <c r="F139" s="13" t="s">
        <v>4683</v>
      </c>
      <c r="G139" s="16" t="s">
        <v>7264</v>
      </c>
      <c r="H139" s="13" t="s">
        <v>259</v>
      </c>
      <c r="I139" s="13" t="s">
        <v>42140</v>
      </c>
      <c r="J139" s="13" t="s">
        <v>42140</v>
      </c>
      <c r="K139" s="13" t="s">
        <v>42629</v>
      </c>
      <c r="L139" s="17" t="s">
        <v>42630</v>
      </c>
      <c r="M139" s="18">
        <v>4096000</v>
      </c>
      <c r="N139" s="19"/>
      <c r="O139" s="20" t="str">
        <f t="shared" si="4"/>
        <v>C1</v>
      </c>
      <c r="R139" s="21" t="str">
        <f t="shared" si="5"/>
        <v>C1</v>
      </c>
    </row>
    <row r="140" spans="1:18" ht="24" customHeight="1" x14ac:dyDescent="0.25">
      <c r="A140" s="13">
        <v>134</v>
      </c>
      <c r="B140" s="13" t="s">
        <v>42631</v>
      </c>
      <c r="C140" s="13" t="s">
        <v>42632</v>
      </c>
      <c r="D140" s="14" t="s">
        <v>196</v>
      </c>
      <c r="E140" s="15" t="s">
        <v>42633</v>
      </c>
      <c r="F140" s="13" t="s">
        <v>8722</v>
      </c>
      <c r="G140" s="16" t="s">
        <v>1246</v>
      </c>
      <c r="H140" s="13" t="s">
        <v>259</v>
      </c>
      <c r="I140" s="13" t="s">
        <v>42140</v>
      </c>
      <c r="J140" s="13" t="s">
        <v>42140</v>
      </c>
      <c r="K140" s="13" t="s">
        <v>42634</v>
      </c>
      <c r="L140" s="17" t="s">
        <v>42635</v>
      </c>
      <c r="M140" s="18">
        <v>5632000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4" customHeight="1" x14ac:dyDescent="0.25">
      <c r="A141" s="13">
        <v>135</v>
      </c>
      <c r="B141" s="13" t="s">
        <v>42636</v>
      </c>
      <c r="C141" s="13" t="s">
        <v>42637</v>
      </c>
      <c r="D141" s="14" t="s">
        <v>42638</v>
      </c>
      <c r="E141" s="15" t="s">
        <v>42639</v>
      </c>
      <c r="F141" s="13" t="s">
        <v>3802</v>
      </c>
      <c r="G141" s="16" t="s">
        <v>1246</v>
      </c>
      <c r="H141" s="13" t="s">
        <v>259</v>
      </c>
      <c r="I141" s="13" t="s">
        <v>42140</v>
      </c>
      <c r="J141" s="13" t="s">
        <v>42140</v>
      </c>
      <c r="K141" s="13" t="s">
        <v>42640</v>
      </c>
      <c r="L141" s="17" t="s">
        <v>42641</v>
      </c>
      <c r="M141" s="18">
        <v>5632000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4" customHeight="1" x14ac:dyDescent="0.25">
      <c r="A142" s="13">
        <v>136</v>
      </c>
      <c r="B142" s="13" t="s">
        <v>42642</v>
      </c>
      <c r="C142" s="13" t="s">
        <v>42643</v>
      </c>
      <c r="D142" s="14" t="s">
        <v>107</v>
      </c>
      <c r="E142" s="15" t="s">
        <v>11566</v>
      </c>
      <c r="F142" s="13" t="s">
        <v>5915</v>
      </c>
      <c r="G142" s="16" t="s">
        <v>6759</v>
      </c>
      <c r="H142" s="13" t="s">
        <v>259</v>
      </c>
      <c r="I142" s="13" t="s">
        <v>42140</v>
      </c>
      <c r="J142" s="13" t="s">
        <v>42140</v>
      </c>
      <c r="K142" s="13" t="s">
        <v>42644</v>
      </c>
      <c r="L142" s="17" t="s">
        <v>42645</v>
      </c>
      <c r="M142" s="18">
        <v>5120000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4" customHeight="1" x14ac:dyDescent="0.25">
      <c r="A143" s="13">
        <v>137</v>
      </c>
      <c r="B143" s="13" t="s">
        <v>42646</v>
      </c>
      <c r="C143" s="13" t="s">
        <v>30852</v>
      </c>
      <c r="D143" s="14" t="s">
        <v>16946</v>
      </c>
      <c r="E143" s="15" t="s">
        <v>697</v>
      </c>
      <c r="F143" s="13" t="s">
        <v>3847</v>
      </c>
      <c r="G143" s="16" t="s">
        <v>7759</v>
      </c>
      <c r="H143" s="13" t="s">
        <v>259</v>
      </c>
      <c r="I143" s="13" t="s">
        <v>42140</v>
      </c>
      <c r="J143" s="13" t="s">
        <v>42140</v>
      </c>
      <c r="K143" s="13" t="s">
        <v>42647</v>
      </c>
      <c r="L143" s="17" t="s">
        <v>42648</v>
      </c>
      <c r="M143" s="18">
        <v>4096000</v>
      </c>
      <c r="N143" s="19"/>
      <c r="O143" s="20" t="str">
        <f t="shared" si="4"/>
        <v>C1</v>
      </c>
      <c r="R143" s="21" t="str">
        <f t="shared" si="5"/>
        <v>C1</v>
      </c>
    </row>
    <row r="144" spans="1:18" ht="24" customHeight="1" x14ac:dyDescent="0.25">
      <c r="A144" s="13">
        <v>138</v>
      </c>
      <c r="B144" s="13" t="s">
        <v>42649</v>
      </c>
      <c r="C144" s="13" t="s">
        <v>42650</v>
      </c>
      <c r="D144" s="14" t="s">
        <v>42651</v>
      </c>
      <c r="E144" s="15" t="s">
        <v>73</v>
      </c>
      <c r="F144" s="13" t="s">
        <v>5426</v>
      </c>
      <c r="G144" s="16" t="s">
        <v>6388</v>
      </c>
      <c r="H144" s="13" t="s">
        <v>259</v>
      </c>
      <c r="I144" s="13" t="s">
        <v>42140</v>
      </c>
      <c r="J144" s="13" t="s">
        <v>42140</v>
      </c>
      <c r="K144" s="13" t="s">
        <v>42652</v>
      </c>
      <c r="L144" s="17" t="s">
        <v>42653</v>
      </c>
      <c r="M144" s="18">
        <v>5120000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8" ht="24" customHeight="1" x14ac:dyDescent="0.25">
      <c r="A145" s="13">
        <v>139</v>
      </c>
      <c r="B145" s="13" t="s">
        <v>42654</v>
      </c>
      <c r="C145" s="13" t="s">
        <v>30826</v>
      </c>
      <c r="D145" s="14" t="s">
        <v>1098</v>
      </c>
      <c r="E145" s="15" t="s">
        <v>644</v>
      </c>
      <c r="F145" s="13" t="s">
        <v>20905</v>
      </c>
      <c r="G145" s="16" t="s">
        <v>6947</v>
      </c>
      <c r="H145" s="13" t="s">
        <v>259</v>
      </c>
      <c r="I145" s="13" t="s">
        <v>42140</v>
      </c>
      <c r="J145" s="13" t="s">
        <v>42140</v>
      </c>
      <c r="K145" s="13" t="s">
        <v>42655</v>
      </c>
      <c r="L145" s="17" t="s">
        <v>42656</v>
      </c>
      <c r="M145" s="18">
        <v>4096000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4" customHeight="1" x14ac:dyDescent="0.25">
      <c r="A146" s="13">
        <v>140</v>
      </c>
      <c r="B146" s="13" t="s">
        <v>42657</v>
      </c>
      <c r="C146" s="13" t="s">
        <v>42658</v>
      </c>
      <c r="D146" s="14" t="s">
        <v>42659</v>
      </c>
      <c r="E146" s="15" t="s">
        <v>367</v>
      </c>
      <c r="F146" s="13" t="s">
        <v>3522</v>
      </c>
      <c r="G146" s="16" t="s">
        <v>1246</v>
      </c>
      <c r="H146" s="13" t="s">
        <v>259</v>
      </c>
      <c r="I146" s="13" t="s">
        <v>42140</v>
      </c>
      <c r="J146" s="13" t="s">
        <v>42140</v>
      </c>
      <c r="K146" s="13" t="s">
        <v>42660</v>
      </c>
      <c r="L146" s="17" t="s">
        <v>42661</v>
      </c>
      <c r="M146" s="18">
        <v>5632000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4" customHeight="1" x14ac:dyDescent="0.25">
      <c r="A147" s="13">
        <v>141</v>
      </c>
      <c r="B147" s="13" t="s">
        <v>42662</v>
      </c>
      <c r="C147" s="13" t="s">
        <v>42663</v>
      </c>
      <c r="D147" s="14" t="s">
        <v>42664</v>
      </c>
      <c r="E147" s="15" t="s">
        <v>1046</v>
      </c>
      <c r="F147" s="13" t="s">
        <v>24</v>
      </c>
      <c r="G147" s="16" t="s">
        <v>20795</v>
      </c>
      <c r="H147" s="13" t="s">
        <v>259</v>
      </c>
      <c r="I147" s="13" t="s">
        <v>42140</v>
      </c>
      <c r="J147" s="13" t="s">
        <v>42140</v>
      </c>
      <c r="K147" s="13" t="s">
        <v>42665</v>
      </c>
      <c r="L147" s="17" t="s">
        <v>42666</v>
      </c>
      <c r="M147" s="18">
        <v>5352000</v>
      </c>
      <c r="N147" s="19"/>
      <c r="O147" s="20" t="str">
        <f t="shared" si="4"/>
        <v>T4</v>
      </c>
      <c r="R147" s="21" t="str">
        <f t="shared" si="5"/>
        <v>NH 18-19T4</v>
      </c>
    </row>
    <row r="148" spans="1:18" ht="24" customHeight="1" x14ac:dyDescent="0.25">
      <c r="A148" s="13">
        <v>142</v>
      </c>
      <c r="B148" s="13" t="s">
        <v>42667</v>
      </c>
      <c r="C148" s="13" t="s">
        <v>42668</v>
      </c>
      <c r="D148" s="14" t="s">
        <v>2511</v>
      </c>
      <c r="E148" s="15" t="s">
        <v>8996</v>
      </c>
      <c r="F148" s="13" t="s">
        <v>7161</v>
      </c>
      <c r="G148" s="16" t="s">
        <v>6388</v>
      </c>
      <c r="H148" s="13" t="s">
        <v>259</v>
      </c>
      <c r="I148" s="13" t="s">
        <v>42140</v>
      </c>
      <c r="J148" s="13" t="s">
        <v>42140</v>
      </c>
      <c r="K148" s="13" t="s">
        <v>42669</v>
      </c>
      <c r="L148" s="17" t="s">
        <v>42670</v>
      </c>
      <c r="M148" s="18">
        <v>5120000</v>
      </c>
      <c r="N148" s="19"/>
      <c r="O148" s="20" t="str">
        <f t="shared" si="4"/>
        <v>C1</v>
      </c>
      <c r="R148" s="21" t="str">
        <f t="shared" si="5"/>
        <v>NH 18-19C1</v>
      </c>
    </row>
    <row r="149" spans="1:18" ht="24" customHeight="1" x14ac:dyDescent="0.25">
      <c r="A149" s="13">
        <v>143</v>
      </c>
      <c r="B149" s="13" t="s">
        <v>42671</v>
      </c>
      <c r="C149" s="13" t="s">
        <v>5540</v>
      </c>
      <c r="D149" s="14" t="s">
        <v>5541</v>
      </c>
      <c r="E149" s="15" t="s">
        <v>822</v>
      </c>
      <c r="F149" s="13" t="s">
        <v>3474</v>
      </c>
      <c r="G149" s="16" t="s">
        <v>5128</v>
      </c>
      <c r="H149" s="13" t="s">
        <v>259</v>
      </c>
      <c r="I149" s="13" t="s">
        <v>42140</v>
      </c>
      <c r="J149" s="13" t="s">
        <v>42140</v>
      </c>
      <c r="K149" s="13" t="s">
        <v>42672</v>
      </c>
      <c r="L149" s="17" t="s">
        <v>42673</v>
      </c>
      <c r="M149" s="18">
        <v>5120000</v>
      </c>
      <c r="N149" s="19"/>
      <c r="O149" s="20" t="str">
        <f t="shared" si="4"/>
        <v>C1</v>
      </c>
      <c r="R149" s="21" t="str">
        <f t="shared" si="5"/>
        <v>NH 18-19C1</v>
      </c>
    </row>
    <row r="150" spans="1:18" ht="24" customHeight="1" x14ac:dyDescent="0.25">
      <c r="A150" s="13">
        <v>144</v>
      </c>
      <c r="B150" s="13" t="s">
        <v>42674</v>
      </c>
      <c r="C150" s="13" t="s">
        <v>42675</v>
      </c>
      <c r="D150" s="14" t="s">
        <v>8244</v>
      </c>
      <c r="E150" s="15" t="s">
        <v>122</v>
      </c>
      <c r="F150" s="13" t="s">
        <v>4052</v>
      </c>
      <c r="G150" s="16" t="s">
        <v>491</v>
      </c>
      <c r="H150" s="13" t="s">
        <v>259</v>
      </c>
      <c r="I150" s="13" t="s">
        <v>42140</v>
      </c>
      <c r="J150" s="13" t="s">
        <v>42140</v>
      </c>
      <c r="K150" s="13" t="s">
        <v>42676</v>
      </c>
      <c r="L150" s="17" t="s">
        <v>42677</v>
      </c>
      <c r="M150" s="18">
        <v>5632000</v>
      </c>
      <c r="N150" s="19"/>
      <c r="O150" s="20" t="str">
        <f t="shared" si="4"/>
        <v>C1</v>
      </c>
      <c r="R150" s="21" t="str">
        <f t="shared" si="5"/>
        <v>NH 18-19C1</v>
      </c>
    </row>
    <row r="151" spans="1:18" ht="24" customHeight="1" x14ac:dyDescent="0.25">
      <c r="A151" s="13">
        <v>145</v>
      </c>
      <c r="B151" s="13" t="s">
        <v>42678</v>
      </c>
      <c r="C151" s="13" t="s">
        <v>42679</v>
      </c>
      <c r="D151" s="14" t="s">
        <v>353</v>
      </c>
      <c r="E151" s="15" t="s">
        <v>154</v>
      </c>
      <c r="F151" s="13" t="s">
        <v>42680</v>
      </c>
      <c r="G151" s="16" t="s">
        <v>491</v>
      </c>
      <c r="H151" s="13" t="s">
        <v>259</v>
      </c>
      <c r="I151" s="13" t="s">
        <v>42140</v>
      </c>
      <c r="J151" s="13" t="s">
        <v>42140</v>
      </c>
      <c r="K151" s="13" t="s">
        <v>42681</v>
      </c>
      <c r="L151" s="17" t="s">
        <v>42682</v>
      </c>
      <c r="M151" s="18">
        <v>5632000</v>
      </c>
      <c r="N151" s="19"/>
      <c r="O151" s="20" t="str">
        <f t="shared" si="4"/>
        <v>C1</v>
      </c>
      <c r="R151" s="21" t="str">
        <f t="shared" si="5"/>
        <v>NH 18-19C1</v>
      </c>
    </row>
    <row r="152" spans="1:18" ht="24" customHeight="1" x14ac:dyDescent="0.25">
      <c r="A152" s="13">
        <v>146</v>
      </c>
      <c r="B152" s="13" t="s">
        <v>42683</v>
      </c>
      <c r="C152" s="13" t="s">
        <v>42684</v>
      </c>
      <c r="D152" s="14" t="s">
        <v>107</v>
      </c>
      <c r="E152" s="15" t="s">
        <v>497</v>
      </c>
      <c r="F152" s="13" t="s">
        <v>5139</v>
      </c>
      <c r="G152" s="16" t="s">
        <v>2957</v>
      </c>
      <c r="H152" s="13" t="s">
        <v>259</v>
      </c>
      <c r="I152" s="13" t="s">
        <v>42140</v>
      </c>
      <c r="J152" s="13" t="s">
        <v>42140</v>
      </c>
      <c r="K152" s="13" t="s">
        <v>42685</v>
      </c>
      <c r="L152" s="17" t="s">
        <v>42686</v>
      </c>
      <c r="M152" s="18">
        <v>5129000</v>
      </c>
      <c r="N152" s="19"/>
      <c r="O152" s="20" t="str">
        <f t="shared" si="4"/>
        <v>T4</v>
      </c>
      <c r="R152" s="21" t="str">
        <f t="shared" si="5"/>
        <v>NH 18-19T4</v>
      </c>
    </row>
    <row r="153" spans="1:18" ht="24" customHeight="1" x14ac:dyDescent="0.25">
      <c r="A153" s="13">
        <v>147</v>
      </c>
      <c r="B153" s="13" t="s">
        <v>42687</v>
      </c>
      <c r="C153" s="13" t="s">
        <v>42688</v>
      </c>
      <c r="D153" s="14" t="s">
        <v>3582</v>
      </c>
      <c r="E153" s="15" t="s">
        <v>271</v>
      </c>
      <c r="F153" s="13" t="s">
        <v>20604</v>
      </c>
      <c r="G153" s="16" t="s">
        <v>6946</v>
      </c>
      <c r="H153" s="13" t="s">
        <v>259</v>
      </c>
      <c r="I153" s="13" t="s">
        <v>42140</v>
      </c>
      <c r="J153" s="13" t="s">
        <v>42140</v>
      </c>
      <c r="K153" s="13" t="s">
        <v>42689</v>
      </c>
      <c r="L153" s="17" t="s">
        <v>42690</v>
      </c>
      <c r="M153" s="18">
        <v>3840000</v>
      </c>
      <c r="N153" s="19"/>
      <c r="O153" s="20" t="str">
        <f t="shared" si="4"/>
        <v>C1</v>
      </c>
      <c r="R153" s="21" t="str">
        <f t="shared" si="5"/>
        <v>C1</v>
      </c>
    </row>
    <row r="154" spans="1:18" ht="24" customHeight="1" x14ac:dyDescent="0.25">
      <c r="A154" s="13">
        <v>148</v>
      </c>
      <c r="B154" s="13" t="s">
        <v>42691</v>
      </c>
      <c r="C154" s="13" t="s">
        <v>3120</v>
      </c>
      <c r="D154" s="14" t="s">
        <v>3121</v>
      </c>
      <c r="E154" s="15" t="s">
        <v>546</v>
      </c>
      <c r="F154" s="13" t="s">
        <v>3122</v>
      </c>
      <c r="G154" s="16" t="s">
        <v>3760</v>
      </c>
      <c r="H154" s="13" t="s">
        <v>259</v>
      </c>
      <c r="I154" s="13" t="s">
        <v>42140</v>
      </c>
      <c r="J154" s="13" t="s">
        <v>42140</v>
      </c>
      <c r="K154" s="13" t="s">
        <v>42692</v>
      </c>
      <c r="L154" s="17" t="s">
        <v>42693</v>
      </c>
      <c r="M154" s="18">
        <v>4370000</v>
      </c>
      <c r="N154" s="19"/>
      <c r="O154" s="20" t="str">
        <f t="shared" si="4"/>
        <v>T4</v>
      </c>
      <c r="R154" s="21" t="str">
        <f t="shared" si="5"/>
        <v>NH 18-19T4</v>
      </c>
    </row>
    <row r="155" spans="1:18" ht="24" customHeight="1" x14ac:dyDescent="0.25">
      <c r="A155" s="13">
        <v>149</v>
      </c>
      <c r="B155" s="13" t="s">
        <v>42694</v>
      </c>
      <c r="C155" s="13" t="s">
        <v>42695</v>
      </c>
      <c r="D155" s="14" t="s">
        <v>176</v>
      </c>
      <c r="E155" s="15" t="s">
        <v>14367</v>
      </c>
      <c r="F155" s="13" t="s">
        <v>4759</v>
      </c>
      <c r="G155" s="16" t="s">
        <v>2251</v>
      </c>
      <c r="H155" s="13" t="s">
        <v>259</v>
      </c>
      <c r="I155" s="13" t="s">
        <v>42140</v>
      </c>
      <c r="J155" s="13" t="s">
        <v>42140</v>
      </c>
      <c r="K155" s="13" t="s">
        <v>42696</v>
      </c>
      <c r="L155" s="17" t="s">
        <v>42697</v>
      </c>
      <c r="M155" s="18">
        <v>5632000</v>
      </c>
      <c r="N155" s="19"/>
      <c r="O155" s="20" t="str">
        <f t="shared" si="4"/>
        <v>C1</v>
      </c>
      <c r="R155" s="21" t="str">
        <f t="shared" si="5"/>
        <v>NH 18-19C1</v>
      </c>
    </row>
    <row r="156" spans="1:18" ht="24" customHeight="1" x14ac:dyDescent="0.25">
      <c r="A156" s="13">
        <v>150</v>
      </c>
      <c r="B156" s="13" t="s">
        <v>42698</v>
      </c>
      <c r="C156" s="13" t="s">
        <v>13380</v>
      </c>
      <c r="D156" s="14" t="s">
        <v>2572</v>
      </c>
      <c r="E156" s="15" t="s">
        <v>431</v>
      </c>
      <c r="F156" s="13" t="s">
        <v>8824</v>
      </c>
      <c r="G156" s="16" t="s">
        <v>6942</v>
      </c>
      <c r="H156" s="13" t="s">
        <v>259</v>
      </c>
      <c r="I156" s="13" t="s">
        <v>42140</v>
      </c>
      <c r="J156" s="13" t="s">
        <v>42140</v>
      </c>
      <c r="K156" s="13" t="s">
        <v>42699</v>
      </c>
      <c r="L156" s="17" t="s">
        <v>42700</v>
      </c>
      <c r="M156" s="18">
        <v>4352000</v>
      </c>
      <c r="N156" s="19"/>
      <c r="O156" s="20" t="str">
        <f t="shared" si="4"/>
        <v>CĐ</v>
      </c>
      <c r="R156" s="21" t="str">
        <f t="shared" si="5"/>
        <v>CĐ</v>
      </c>
    </row>
    <row r="157" spans="1:18" ht="24" customHeight="1" x14ac:dyDescent="0.25">
      <c r="A157" s="13">
        <v>151</v>
      </c>
      <c r="B157" s="13" t="s">
        <v>42701</v>
      </c>
      <c r="C157" s="13" t="s">
        <v>29607</v>
      </c>
      <c r="D157" s="14" t="s">
        <v>2599</v>
      </c>
      <c r="E157" s="15" t="s">
        <v>2369</v>
      </c>
      <c r="F157" s="13" t="s">
        <v>12242</v>
      </c>
      <c r="G157" s="16" t="s">
        <v>6942</v>
      </c>
      <c r="H157" s="13" t="s">
        <v>259</v>
      </c>
      <c r="I157" s="13" t="s">
        <v>42140</v>
      </c>
      <c r="J157" s="13" t="s">
        <v>42140</v>
      </c>
      <c r="K157" s="13" t="s">
        <v>42702</v>
      </c>
      <c r="L157" s="17" t="s">
        <v>42703</v>
      </c>
      <c r="M157" s="18">
        <v>4352000</v>
      </c>
      <c r="N157" s="19"/>
      <c r="O157" s="20" t="str">
        <f t="shared" si="4"/>
        <v>CĐ</v>
      </c>
      <c r="R157" s="21" t="str">
        <f t="shared" si="5"/>
        <v>CĐ</v>
      </c>
    </row>
    <row r="158" spans="1:18" ht="24" customHeight="1" x14ac:dyDescent="0.25">
      <c r="A158" s="13">
        <v>152</v>
      </c>
      <c r="B158" s="13" t="s">
        <v>42704</v>
      </c>
      <c r="C158" s="13" t="s">
        <v>10446</v>
      </c>
      <c r="D158" s="14" t="s">
        <v>10447</v>
      </c>
      <c r="E158" s="15" t="s">
        <v>3741</v>
      </c>
      <c r="F158" s="13" t="s">
        <v>10448</v>
      </c>
      <c r="G158" s="16" t="s">
        <v>4610</v>
      </c>
      <c r="H158" s="13" t="s">
        <v>259</v>
      </c>
      <c r="I158" s="13" t="s">
        <v>42140</v>
      </c>
      <c r="J158" s="13" t="s">
        <v>42140</v>
      </c>
      <c r="K158" s="13" t="s">
        <v>42705</v>
      </c>
      <c r="L158" s="17" t="s">
        <v>42706</v>
      </c>
      <c r="M158" s="18">
        <v>5632000</v>
      </c>
      <c r="N158" s="19"/>
      <c r="O158" s="20" t="str">
        <f t="shared" si="4"/>
        <v>C1</v>
      </c>
      <c r="R158" s="21" t="str">
        <f t="shared" si="5"/>
        <v>NH 18-19C1</v>
      </c>
    </row>
    <row r="159" spans="1:18" ht="24" customHeight="1" x14ac:dyDescent="0.25">
      <c r="A159" s="13">
        <v>153</v>
      </c>
      <c r="B159" s="13" t="s">
        <v>42707</v>
      </c>
      <c r="C159" s="13" t="s">
        <v>21028</v>
      </c>
      <c r="D159" s="14" t="s">
        <v>21029</v>
      </c>
      <c r="E159" s="15" t="s">
        <v>1591</v>
      </c>
      <c r="F159" s="13" t="s">
        <v>9716</v>
      </c>
      <c r="G159" s="16" t="s">
        <v>6942</v>
      </c>
      <c r="H159" s="13" t="s">
        <v>259</v>
      </c>
      <c r="I159" s="13" t="s">
        <v>42140</v>
      </c>
      <c r="J159" s="13" t="s">
        <v>42140</v>
      </c>
      <c r="K159" s="13" t="s">
        <v>42708</v>
      </c>
      <c r="L159" s="17" t="s">
        <v>42709</v>
      </c>
      <c r="M159" s="18">
        <v>4352000</v>
      </c>
      <c r="N159" s="19"/>
      <c r="O159" s="20" t="str">
        <f t="shared" si="4"/>
        <v>CĐ</v>
      </c>
      <c r="R159" s="21" t="str">
        <f t="shared" si="5"/>
        <v>CĐ</v>
      </c>
    </row>
    <row r="160" spans="1:18" ht="24" customHeight="1" x14ac:dyDescent="0.25">
      <c r="A160" s="13">
        <v>154</v>
      </c>
      <c r="B160" s="13" t="s">
        <v>42710</v>
      </c>
      <c r="C160" s="13" t="s">
        <v>25116</v>
      </c>
      <c r="D160" s="14" t="s">
        <v>11550</v>
      </c>
      <c r="E160" s="15" t="s">
        <v>604</v>
      </c>
      <c r="F160" s="13" t="s">
        <v>9567</v>
      </c>
      <c r="G160" s="16" t="s">
        <v>6942</v>
      </c>
      <c r="H160" s="13" t="s">
        <v>259</v>
      </c>
      <c r="I160" s="13" t="s">
        <v>42140</v>
      </c>
      <c r="J160" s="13" t="s">
        <v>42140</v>
      </c>
      <c r="K160" s="13" t="s">
        <v>42711</v>
      </c>
      <c r="L160" s="17" t="s">
        <v>42712</v>
      </c>
      <c r="M160" s="18">
        <v>4352000</v>
      </c>
      <c r="N160" s="19"/>
      <c r="O160" s="20" t="str">
        <f t="shared" si="4"/>
        <v>CĐ</v>
      </c>
      <c r="R160" s="21" t="str">
        <f t="shared" si="5"/>
        <v>CĐ</v>
      </c>
    </row>
    <row r="161" spans="1:18" ht="24" customHeight="1" x14ac:dyDescent="0.25">
      <c r="A161" s="13">
        <v>155</v>
      </c>
      <c r="B161" s="13" t="s">
        <v>42713</v>
      </c>
      <c r="C161" s="13" t="s">
        <v>1350</v>
      </c>
      <c r="D161" s="14" t="s">
        <v>373</v>
      </c>
      <c r="E161" s="15" t="s">
        <v>1351</v>
      </c>
      <c r="F161" s="13" t="s">
        <v>1352</v>
      </c>
      <c r="G161" s="16" t="s">
        <v>210</v>
      </c>
      <c r="H161" s="13" t="s">
        <v>259</v>
      </c>
      <c r="I161" s="13" t="s">
        <v>42140</v>
      </c>
      <c r="J161" s="13" t="s">
        <v>42140</v>
      </c>
      <c r="K161" s="13" t="s">
        <v>42714</v>
      </c>
      <c r="L161" s="17" t="s">
        <v>42715</v>
      </c>
      <c r="M161" s="18">
        <v>4370000</v>
      </c>
      <c r="N161" s="19"/>
      <c r="O161" s="20" t="str">
        <f t="shared" si="4"/>
        <v>T4</v>
      </c>
      <c r="R161" s="21" t="str">
        <f t="shared" si="5"/>
        <v>NH 18-19T4</v>
      </c>
    </row>
    <row r="162" spans="1:18" ht="24" customHeight="1" x14ac:dyDescent="0.25">
      <c r="A162" s="13">
        <v>156</v>
      </c>
      <c r="B162" s="13" t="s">
        <v>42716</v>
      </c>
      <c r="C162" s="13" t="s">
        <v>16915</v>
      </c>
      <c r="D162" s="14" t="s">
        <v>121</v>
      </c>
      <c r="E162" s="15" t="s">
        <v>185</v>
      </c>
      <c r="F162" s="13" t="s">
        <v>7711</v>
      </c>
      <c r="G162" s="16" t="s">
        <v>7455</v>
      </c>
      <c r="H162" s="13" t="s">
        <v>259</v>
      </c>
      <c r="I162" s="13" t="s">
        <v>42140</v>
      </c>
      <c r="J162" s="13" t="s">
        <v>42140</v>
      </c>
      <c r="K162" s="13" t="s">
        <v>42717</v>
      </c>
      <c r="L162" s="17" t="s">
        <v>42718</v>
      </c>
      <c r="M162" s="18">
        <v>3072000</v>
      </c>
      <c r="N162" s="19"/>
      <c r="O162" s="20" t="str">
        <f t="shared" si="4"/>
        <v>CĐ</v>
      </c>
      <c r="R162" s="21" t="str">
        <f t="shared" si="5"/>
        <v>CĐ</v>
      </c>
    </row>
    <row r="163" spans="1:18" ht="24" customHeight="1" x14ac:dyDescent="0.25">
      <c r="A163" s="13">
        <v>157</v>
      </c>
      <c r="B163" s="13" t="s">
        <v>42719</v>
      </c>
      <c r="C163" s="13" t="s">
        <v>9575</v>
      </c>
      <c r="D163" s="14" t="s">
        <v>9576</v>
      </c>
      <c r="E163" s="15" t="s">
        <v>902</v>
      </c>
      <c r="F163" s="13" t="s">
        <v>7046</v>
      </c>
      <c r="G163" s="16" t="s">
        <v>3994</v>
      </c>
      <c r="H163" s="13" t="s">
        <v>259</v>
      </c>
      <c r="I163" s="13" t="s">
        <v>42140</v>
      </c>
      <c r="J163" s="13" t="s">
        <v>42140</v>
      </c>
      <c r="K163" s="13" t="s">
        <v>42720</v>
      </c>
      <c r="L163" s="17" t="s">
        <v>42721</v>
      </c>
      <c r="M163" s="18">
        <v>4752000</v>
      </c>
      <c r="N163" s="19"/>
      <c r="O163" s="20" t="str">
        <f t="shared" si="4"/>
        <v>C1</v>
      </c>
      <c r="R163" s="21" t="str">
        <f t="shared" si="5"/>
        <v>NH 18-19C1</v>
      </c>
    </row>
    <row r="164" spans="1:18" ht="24" customHeight="1" x14ac:dyDescent="0.25">
      <c r="A164" s="13">
        <v>158</v>
      </c>
      <c r="B164" s="13" t="s">
        <v>42722</v>
      </c>
      <c r="C164" s="13" t="s">
        <v>29267</v>
      </c>
      <c r="D164" s="14" t="s">
        <v>614</v>
      </c>
      <c r="E164" s="15" t="s">
        <v>546</v>
      </c>
      <c r="F164" s="13" t="s">
        <v>18723</v>
      </c>
      <c r="G164" s="16" t="s">
        <v>7455</v>
      </c>
      <c r="H164" s="13" t="s">
        <v>259</v>
      </c>
      <c r="I164" s="13" t="s">
        <v>42140</v>
      </c>
      <c r="J164" s="13" t="s">
        <v>42140</v>
      </c>
      <c r="K164" s="13" t="s">
        <v>42723</v>
      </c>
      <c r="L164" s="17" t="s">
        <v>42724</v>
      </c>
      <c r="M164" s="18">
        <v>3072000</v>
      </c>
      <c r="N164" s="19"/>
      <c r="O164" s="20" t="str">
        <f t="shared" si="4"/>
        <v>CĐ</v>
      </c>
      <c r="R164" s="21" t="str">
        <f t="shared" si="5"/>
        <v>CĐ</v>
      </c>
    </row>
    <row r="165" spans="1:18" ht="24" customHeight="1" x14ac:dyDescent="0.25">
      <c r="A165" s="13">
        <v>159</v>
      </c>
      <c r="B165" s="13" t="s">
        <v>42725</v>
      </c>
      <c r="C165" s="13" t="s">
        <v>42726</v>
      </c>
      <c r="D165" s="14" t="s">
        <v>196</v>
      </c>
      <c r="E165" s="15" t="s">
        <v>42727</v>
      </c>
      <c r="F165" s="13" t="s">
        <v>7984</v>
      </c>
      <c r="G165" s="16" t="s">
        <v>5229</v>
      </c>
      <c r="H165" s="13" t="s">
        <v>259</v>
      </c>
      <c r="I165" s="13" t="s">
        <v>42140</v>
      </c>
      <c r="J165" s="13" t="s">
        <v>42140</v>
      </c>
      <c r="K165" s="13" t="s">
        <v>42728</v>
      </c>
      <c r="L165" s="17" t="s">
        <v>42729</v>
      </c>
      <c r="M165" s="18">
        <v>5888000</v>
      </c>
      <c r="N165" s="19"/>
      <c r="O165" s="20" t="str">
        <f t="shared" si="4"/>
        <v>C1</v>
      </c>
      <c r="R165" s="21" t="str">
        <f t="shared" si="5"/>
        <v>NH 18-19C1</v>
      </c>
    </row>
    <row r="166" spans="1:18" ht="24" customHeight="1" x14ac:dyDescent="0.25">
      <c r="A166" s="13">
        <v>160</v>
      </c>
      <c r="B166" s="13" t="s">
        <v>42730</v>
      </c>
      <c r="C166" s="13" t="s">
        <v>42731</v>
      </c>
      <c r="D166" s="14" t="s">
        <v>42732</v>
      </c>
      <c r="E166" s="15" t="s">
        <v>1990</v>
      </c>
      <c r="F166" s="13" t="s">
        <v>42733</v>
      </c>
      <c r="G166" s="16" t="s">
        <v>7116</v>
      </c>
      <c r="H166" s="13" t="s">
        <v>259</v>
      </c>
      <c r="I166" s="13" t="s">
        <v>42140</v>
      </c>
      <c r="J166" s="13" t="s">
        <v>42140</v>
      </c>
      <c r="K166" s="13" t="s">
        <v>42734</v>
      </c>
      <c r="L166" s="17" t="s">
        <v>42735</v>
      </c>
      <c r="M166" s="18">
        <v>3850000</v>
      </c>
      <c r="N166" s="19"/>
      <c r="O166" s="20" t="str">
        <f t="shared" si="4"/>
        <v>CĐN</v>
      </c>
      <c r="R166" s="21" t="str">
        <f t="shared" si="5"/>
        <v>CĐN</v>
      </c>
    </row>
    <row r="167" spans="1:18" ht="24" customHeight="1" x14ac:dyDescent="0.25">
      <c r="A167" s="13">
        <v>161</v>
      </c>
      <c r="B167" s="13" t="s">
        <v>42736</v>
      </c>
      <c r="C167" s="13" t="s">
        <v>2623</v>
      </c>
      <c r="D167" s="14" t="s">
        <v>2624</v>
      </c>
      <c r="E167" s="15" t="s">
        <v>93</v>
      </c>
      <c r="F167" s="13" t="s">
        <v>835</v>
      </c>
      <c r="G167" s="16" t="s">
        <v>479</v>
      </c>
      <c r="H167" s="13" t="s">
        <v>259</v>
      </c>
      <c r="I167" s="13" t="s">
        <v>42140</v>
      </c>
      <c r="J167" s="13" t="s">
        <v>42140</v>
      </c>
      <c r="K167" s="13" t="s">
        <v>42737</v>
      </c>
      <c r="L167" s="17" t="s">
        <v>42738</v>
      </c>
      <c r="M167" s="18">
        <v>5352000</v>
      </c>
      <c r="N167" s="19"/>
      <c r="O167" s="20" t="str">
        <f t="shared" si="4"/>
        <v>T4</v>
      </c>
      <c r="R167" s="21" t="str">
        <f t="shared" si="5"/>
        <v>NH 18-19T4</v>
      </c>
    </row>
    <row r="168" spans="1:18" ht="24" customHeight="1" x14ac:dyDescent="0.25">
      <c r="A168" s="13">
        <v>162</v>
      </c>
      <c r="B168" s="13" t="s">
        <v>42739</v>
      </c>
      <c r="C168" s="13" t="s">
        <v>1416</v>
      </c>
      <c r="D168" s="14" t="s">
        <v>1417</v>
      </c>
      <c r="E168" s="15" t="s">
        <v>1418</v>
      </c>
      <c r="F168" s="13" t="s">
        <v>1419</v>
      </c>
      <c r="G168" s="16" t="s">
        <v>479</v>
      </c>
      <c r="H168" s="13" t="s">
        <v>259</v>
      </c>
      <c r="I168" s="13" t="s">
        <v>42140</v>
      </c>
      <c r="J168" s="13" t="s">
        <v>42140</v>
      </c>
      <c r="K168" s="13" t="s">
        <v>42740</v>
      </c>
      <c r="L168" s="17" t="s">
        <v>42741</v>
      </c>
      <c r="M168" s="18">
        <v>5352000</v>
      </c>
      <c r="N168" s="19"/>
      <c r="O168" s="20" t="str">
        <f t="shared" si="4"/>
        <v>T4</v>
      </c>
      <c r="R168" s="21" t="str">
        <f t="shared" si="5"/>
        <v>NH 18-19T4</v>
      </c>
    </row>
    <row r="169" spans="1:18" ht="24" customHeight="1" x14ac:dyDescent="0.25">
      <c r="A169" s="13">
        <v>163</v>
      </c>
      <c r="B169" s="13" t="s">
        <v>42742</v>
      </c>
      <c r="C169" s="13" t="s">
        <v>13937</v>
      </c>
      <c r="D169" s="14" t="s">
        <v>464</v>
      </c>
      <c r="E169" s="15" t="s">
        <v>147</v>
      </c>
      <c r="F169" s="13" t="s">
        <v>4468</v>
      </c>
      <c r="G169" s="16" t="s">
        <v>7582</v>
      </c>
      <c r="H169" s="13" t="s">
        <v>259</v>
      </c>
      <c r="I169" s="13" t="s">
        <v>42140</v>
      </c>
      <c r="J169" s="13" t="s">
        <v>42140</v>
      </c>
      <c r="K169" s="13" t="s">
        <v>42743</v>
      </c>
      <c r="L169" s="17" t="s">
        <v>42744</v>
      </c>
      <c r="M169" s="18">
        <v>5012000</v>
      </c>
      <c r="N169" s="19"/>
      <c r="O169" s="20" t="str">
        <f t="shared" si="4"/>
        <v>C2</v>
      </c>
      <c r="R169" s="21" t="str">
        <f t="shared" si="5"/>
        <v>NH 18-19C2</v>
      </c>
    </row>
    <row r="170" spans="1:18" ht="24" customHeight="1" x14ac:dyDescent="0.25">
      <c r="A170" s="13">
        <v>164</v>
      </c>
      <c r="B170" s="13" t="s">
        <v>42745</v>
      </c>
      <c r="C170" s="13" t="s">
        <v>42746</v>
      </c>
      <c r="D170" s="14" t="s">
        <v>2477</v>
      </c>
      <c r="E170" s="15" t="s">
        <v>2421</v>
      </c>
      <c r="F170" s="13" t="s">
        <v>7984</v>
      </c>
      <c r="G170" s="16" t="s">
        <v>6388</v>
      </c>
      <c r="H170" s="13" t="s">
        <v>259</v>
      </c>
      <c r="I170" s="13" t="s">
        <v>42140</v>
      </c>
      <c r="J170" s="13" t="s">
        <v>42140</v>
      </c>
      <c r="K170" s="13" t="s">
        <v>42747</v>
      </c>
      <c r="L170" s="17" t="s">
        <v>42748</v>
      </c>
      <c r="M170" s="18">
        <v>5120000</v>
      </c>
      <c r="N170" s="19"/>
      <c r="O170" s="20" t="str">
        <f t="shared" si="4"/>
        <v>C1</v>
      </c>
      <c r="R170" s="21" t="str">
        <f t="shared" si="5"/>
        <v>NH 18-19C1</v>
      </c>
    </row>
    <row r="171" spans="1:18" ht="24" customHeight="1" x14ac:dyDescent="0.25">
      <c r="A171" s="13">
        <v>165</v>
      </c>
      <c r="B171" s="13" t="s">
        <v>42749</v>
      </c>
      <c r="C171" s="13" t="s">
        <v>4251</v>
      </c>
      <c r="D171" s="14" t="s">
        <v>1294</v>
      </c>
      <c r="E171" s="15" t="s">
        <v>546</v>
      </c>
      <c r="F171" s="13" t="s">
        <v>4252</v>
      </c>
      <c r="G171" s="16" t="s">
        <v>3516</v>
      </c>
      <c r="H171" s="13" t="s">
        <v>259</v>
      </c>
      <c r="I171" s="13" t="s">
        <v>42140</v>
      </c>
      <c r="J171" s="13" t="s">
        <v>42140</v>
      </c>
      <c r="K171" s="13" t="s">
        <v>42750</v>
      </c>
      <c r="L171" s="17" t="s">
        <v>42751</v>
      </c>
      <c r="M171" s="18">
        <v>5120000</v>
      </c>
      <c r="N171" s="19"/>
      <c r="O171" s="20" t="str">
        <f t="shared" si="4"/>
        <v>C1</v>
      </c>
      <c r="R171" s="21" t="str">
        <f t="shared" si="5"/>
        <v>NH 18-19C1</v>
      </c>
    </row>
    <row r="172" spans="1:18" ht="24" customHeight="1" x14ac:dyDescent="0.25">
      <c r="A172" s="13">
        <v>166</v>
      </c>
      <c r="B172" s="13" t="s">
        <v>42752</v>
      </c>
      <c r="C172" s="13" t="s">
        <v>23823</v>
      </c>
      <c r="D172" s="14" t="s">
        <v>509</v>
      </c>
      <c r="E172" s="15" t="s">
        <v>93</v>
      </c>
      <c r="F172" s="13" t="s">
        <v>16675</v>
      </c>
      <c r="G172" s="16" t="s">
        <v>5992</v>
      </c>
      <c r="H172" s="13" t="s">
        <v>259</v>
      </c>
      <c r="I172" s="13" t="s">
        <v>42140</v>
      </c>
      <c r="J172" s="13" t="s">
        <v>42140</v>
      </c>
      <c r="K172" s="13" t="s">
        <v>42753</v>
      </c>
      <c r="L172" s="17" t="s">
        <v>42754</v>
      </c>
      <c r="M172" s="18">
        <v>3584000</v>
      </c>
      <c r="N172" s="19"/>
      <c r="O172" s="20" t="str">
        <f t="shared" si="4"/>
        <v>CĐ</v>
      </c>
      <c r="R172" s="21" t="str">
        <f t="shared" si="5"/>
        <v>CĐ</v>
      </c>
    </row>
    <row r="173" spans="1:18" ht="24" customHeight="1" x14ac:dyDescent="0.25">
      <c r="A173" s="13">
        <v>167</v>
      </c>
      <c r="B173" s="13" t="s">
        <v>42755</v>
      </c>
      <c r="C173" s="13" t="s">
        <v>42756</v>
      </c>
      <c r="D173" s="14" t="s">
        <v>196</v>
      </c>
      <c r="E173" s="15" t="s">
        <v>11676</v>
      </c>
      <c r="F173" s="13" t="s">
        <v>7898</v>
      </c>
      <c r="G173" s="16" t="s">
        <v>3306</v>
      </c>
      <c r="H173" s="13" t="s">
        <v>259</v>
      </c>
      <c r="I173" s="13" t="s">
        <v>42140</v>
      </c>
      <c r="J173" s="13" t="s">
        <v>42140</v>
      </c>
      <c r="K173" s="13" t="s">
        <v>42757</v>
      </c>
      <c r="L173" s="17" t="s">
        <v>42758</v>
      </c>
      <c r="M173" s="18">
        <v>5120000</v>
      </c>
      <c r="N173" s="19"/>
      <c r="O173" s="20" t="str">
        <f t="shared" si="4"/>
        <v>C1</v>
      </c>
      <c r="R173" s="21" t="str">
        <f t="shared" si="5"/>
        <v>NH 18-19C1</v>
      </c>
    </row>
    <row r="174" spans="1:18" ht="24" customHeight="1" x14ac:dyDescent="0.25">
      <c r="A174" s="13">
        <v>168</v>
      </c>
      <c r="B174" s="13" t="s">
        <v>42759</v>
      </c>
      <c r="C174" s="13" t="s">
        <v>23195</v>
      </c>
      <c r="D174" s="14" t="s">
        <v>14195</v>
      </c>
      <c r="E174" s="15" t="s">
        <v>574</v>
      </c>
      <c r="F174" s="13" t="s">
        <v>11885</v>
      </c>
      <c r="G174" s="16" t="s">
        <v>4849</v>
      </c>
      <c r="H174" s="13" t="s">
        <v>259</v>
      </c>
      <c r="I174" s="13" t="s">
        <v>42140</v>
      </c>
      <c r="J174" s="13" t="s">
        <v>42140</v>
      </c>
      <c r="K174" s="13" t="s">
        <v>42760</v>
      </c>
      <c r="L174" s="17" t="s">
        <v>42761</v>
      </c>
      <c r="M174" s="18">
        <v>3840000</v>
      </c>
      <c r="N174" s="19"/>
      <c r="O174" s="20" t="str">
        <f t="shared" si="4"/>
        <v>CĐ</v>
      </c>
      <c r="R174" s="21" t="str">
        <f t="shared" si="5"/>
        <v>CĐ</v>
      </c>
    </row>
    <row r="175" spans="1:18" ht="24" customHeight="1" x14ac:dyDescent="0.25">
      <c r="A175" s="13">
        <v>169</v>
      </c>
      <c r="B175" s="13" t="s">
        <v>42762</v>
      </c>
      <c r="C175" s="13" t="s">
        <v>9884</v>
      </c>
      <c r="D175" s="14" t="s">
        <v>9885</v>
      </c>
      <c r="E175" s="15" t="s">
        <v>604</v>
      </c>
      <c r="F175" s="13" t="s">
        <v>8776</v>
      </c>
      <c r="G175" s="16" t="s">
        <v>4849</v>
      </c>
      <c r="H175" s="13" t="s">
        <v>259</v>
      </c>
      <c r="I175" s="13" t="s">
        <v>42140</v>
      </c>
      <c r="J175" s="13" t="s">
        <v>42140</v>
      </c>
      <c r="K175" s="13" t="s">
        <v>42763</v>
      </c>
      <c r="L175" s="17" t="s">
        <v>42764</v>
      </c>
      <c r="M175" s="18">
        <v>3840000</v>
      </c>
      <c r="N175" s="19"/>
      <c r="O175" s="20" t="str">
        <f t="shared" si="4"/>
        <v>CĐ</v>
      </c>
      <c r="R175" s="21" t="str">
        <f t="shared" si="5"/>
        <v>CĐ</v>
      </c>
    </row>
    <row r="176" spans="1:18" ht="24" customHeight="1" x14ac:dyDescent="0.25">
      <c r="A176" s="13">
        <v>170</v>
      </c>
      <c r="B176" s="13" t="s">
        <v>42765</v>
      </c>
      <c r="C176" s="13" t="s">
        <v>42766</v>
      </c>
      <c r="D176" s="14" t="s">
        <v>42767</v>
      </c>
      <c r="E176" s="15" t="s">
        <v>477</v>
      </c>
      <c r="F176" s="13" t="s">
        <v>4158</v>
      </c>
      <c r="G176" s="16" t="s">
        <v>6626</v>
      </c>
      <c r="H176" s="13" t="s">
        <v>259</v>
      </c>
      <c r="I176" s="13" t="s">
        <v>42140</v>
      </c>
      <c r="J176" s="13" t="s">
        <v>42140</v>
      </c>
      <c r="K176" s="13" t="s">
        <v>42768</v>
      </c>
      <c r="L176" s="17" t="s">
        <v>42769</v>
      </c>
      <c r="M176" s="18">
        <v>4752000</v>
      </c>
      <c r="N176" s="19"/>
      <c r="O176" s="20" t="str">
        <f t="shared" si="4"/>
        <v>C1</v>
      </c>
      <c r="R176" s="21" t="str">
        <f t="shared" si="5"/>
        <v>NH 18-19C1</v>
      </c>
    </row>
    <row r="177" spans="1:18" ht="24" customHeight="1" x14ac:dyDescent="0.25">
      <c r="A177" s="13">
        <v>171</v>
      </c>
      <c r="B177" s="13"/>
      <c r="C177" s="13"/>
      <c r="D177" s="14"/>
      <c r="E177" s="15"/>
      <c r="F177" s="13"/>
      <c r="G177" s="16"/>
      <c r="H177" s="13"/>
      <c r="I177" s="13"/>
      <c r="J177" s="13"/>
      <c r="K177" s="13"/>
      <c r="L177" s="17" t="s">
        <v>42968</v>
      </c>
      <c r="M177" s="18"/>
      <c r="N177" s="19" t="s">
        <v>8787</v>
      </c>
      <c r="O177" s="20"/>
      <c r="R177" s="21"/>
    </row>
    <row r="178" spans="1:18" ht="24" customHeight="1" x14ac:dyDescent="0.25">
      <c r="A178" s="13">
        <v>172</v>
      </c>
      <c r="B178" s="13" t="s">
        <v>42770</v>
      </c>
      <c r="C178" s="13" t="s">
        <v>42771</v>
      </c>
      <c r="D178" s="14" t="s">
        <v>42772</v>
      </c>
      <c r="E178" s="15" t="s">
        <v>1418</v>
      </c>
      <c r="F178" s="13" t="s">
        <v>8306</v>
      </c>
      <c r="G178" s="16" t="s">
        <v>6626</v>
      </c>
      <c r="H178" s="13" t="s">
        <v>259</v>
      </c>
      <c r="I178" s="13" t="s">
        <v>42140</v>
      </c>
      <c r="J178" s="13" t="s">
        <v>42140</v>
      </c>
      <c r="K178" s="13" t="s">
        <v>42773</v>
      </c>
      <c r="L178" s="17" t="s">
        <v>42774</v>
      </c>
      <c r="M178" s="18">
        <v>4752000</v>
      </c>
      <c r="N178" s="19"/>
      <c r="O178" s="20" t="str">
        <f t="shared" si="4"/>
        <v>C1</v>
      </c>
      <c r="R178" s="21" t="str">
        <f t="shared" si="5"/>
        <v>NH 18-19C1</v>
      </c>
    </row>
    <row r="179" spans="1:18" ht="24" customHeight="1" x14ac:dyDescent="0.25">
      <c r="A179" s="13">
        <v>173</v>
      </c>
      <c r="B179" s="13" t="s">
        <v>42775</v>
      </c>
      <c r="C179" s="13" t="s">
        <v>42776</v>
      </c>
      <c r="D179" s="14" t="s">
        <v>30955</v>
      </c>
      <c r="E179" s="15" t="s">
        <v>1406</v>
      </c>
      <c r="F179" s="13" t="s">
        <v>3913</v>
      </c>
      <c r="G179" s="16" t="s">
        <v>6626</v>
      </c>
      <c r="H179" s="13" t="s">
        <v>259</v>
      </c>
      <c r="I179" s="13" t="s">
        <v>42140</v>
      </c>
      <c r="J179" s="13" t="s">
        <v>42140</v>
      </c>
      <c r="K179" s="13" t="s">
        <v>42777</v>
      </c>
      <c r="L179" s="17" t="s">
        <v>42778</v>
      </c>
      <c r="M179" s="18">
        <v>4752000</v>
      </c>
      <c r="N179" s="19"/>
      <c r="O179" s="20" t="str">
        <f t="shared" si="4"/>
        <v>C1</v>
      </c>
      <c r="R179" s="21" t="str">
        <f t="shared" si="5"/>
        <v>NH 18-19C1</v>
      </c>
    </row>
    <row r="180" spans="1:18" ht="24" customHeight="1" x14ac:dyDescent="0.25">
      <c r="A180" s="13">
        <v>174</v>
      </c>
      <c r="B180" s="13" t="s">
        <v>42779</v>
      </c>
      <c r="C180" s="13" t="s">
        <v>42780</v>
      </c>
      <c r="D180" s="14" t="s">
        <v>17213</v>
      </c>
      <c r="E180" s="15" t="s">
        <v>1000</v>
      </c>
      <c r="F180" s="13" t="s">
        <v>1919</v>
      </c>
      <c r="G180" s="16" t="s">
        <v>30</v>
      </c>
      <c r="H180" s="13" t="s">
        <v>259</v>
      </c>
      <c r="I180" s="13" t="s">
        <v>42140</v>
      </c>
      <c r="J180" s="13" t="s">
        <v>42140</v>
      </c>
      <c r="K180" s="13" t="s">
        <v>42781</v>
      </c>
      <c r="L180" s="17" t="s">
        <v>42782</v>
      </c>
      <c r="M180" s="18">
        <v>5575000</v>
      </c>
      <c r="N180" s="19"/>
      <c r="O180" s="20" t="str">
        <f t="shared" si="4"/>
        <v>T4</v>
      </c>
      <c r="R180" s="21" t="str">
        <f t="shared" si="5"/>
        <v>NH 18-19T4</v>
      </c>
    </row>
    <row r="181" spans="1:18" ht="24" customHeight="1" x14ac:dyDescent="0.25">
      <c r="A181" s="13">
        <v>175</v>
      </c>
      <c r="B181" s="13" t="s">
        <v>42783</v>
      </c>
      <c r="C181" s="13" t="s">
        <v>8282</v>
      </c>
      <c r="D181" s="14" t="s">
        <v>8283</v>
      </c>
      <c r="E181" s="15" t="s">
        <v>1006</v>
      </c>
      <c r="F181" s="13" t="s">
        <v>8284</v>
      </c>
      <c r="G181" s="16" t="s">
        <v>7455</v>
      </c>
      <c r="H181" s="13" t="s">
        <v>259</v>
      </c>
      <c r="I181" s="13" t="s">
        <v>42140</v>
      </c>
      <c r="J181" s="13" t="s">
        <v>42140</v>
      </c>
      <c r="K181" s="13" t="s">
        <v>42784</v>
      </c>
      <c r="L181" s="17" t="s">
        <v>42785</v>
      </c>
      <c r="M181" s="18">
        <v>3072000</v>
      </c>
      <c r="N181" s="19"/>
      <c r="O181" s="20" t="str">
        <f t="shared" si="4"/>
        <v>CĐ</v>
      </c>
      <c r="R181" s="21" t="str">
        <f t="shared" si="5"/>
        <v>CĐ</v>
      </c>
    </row>
    <row r="182" spans="1:18" ht="24" customHeight="1" x14ac:dyDescent="0.25">
      <c r="A182" s="13">
        <v>176</v>
      </c>
      <c r="B182" s="13" t="s">
        <v>42786</v>
      </c>
      <c r="C182" s="13" t="s">
        <v>42787</v>
      </c>
      <c r="D182" s="14" t="s">
        <v>464</v>
      </c>
      <c r="E182" s="15" t="s">
        <v>320</v>
      </c>
      <c r="F182" s="13" t="s">
        <v>30287</v>
      </c>
      <c r="G182" s="16" t="s">
        <v>2069</v>
      </c>
      <c r="H182" s="13" t="s">
        <v>259</v>
      </c>
      <c r="I182" s="13" t="s">
        <v>42140</v>
      </c>
      <c r="J182" s="13" t="s">
        <v>42140</v>
      </c>
      <c r="K182" s="13" t="s">
        <v>42788</v>
      </c>
      <c r="L182" s="17" t="s">
        <v>42789</v>
      </c>
      <c r="M182" s="18">
        <v>4752000</v>
      </c>
      <c r="N182" s="19"/>
      <c r="O182" s="20" t="str">
        <f t="shared" si="4"/>
        <v>C1</v>
      </c>
      <c r="R182" s="21" t="str">
        <f t="shared" si="5"/>
        <v>NH 18-19C1</v>
      </c>
    </row>
    <row r="183" spans="1:18" ht="24" customHeight="1" x14ac:dyDescent="0.25">
      <c r="A183" s="13">
        <v>177</v>
      </c>
      <c r="B183" s="13" t="s">
        <v>42790</v>
      </c>
      <c r="C183" s="13" t="s">
        <v>42791</v>
      </c>
      <c r="D183" s="14" t="s">
        <v>394</v>
      </c>
      <c r="E183" s="15" t="s">
        <v>312</v>
      </c>
      <c r="F183" s="13" t="s">
        <v>4406</v>
      </c>
      <c r="G183" s="16" t="s">
        <v>2069</v>
      </c>
      <c r="H183" s="13" t="s">
        <v>259</v>
      </c>
      <c r="I183" s="13" t="s">
        <v>42140</v>
      </c>
      <c r="J183" s="13" t="s">
        <v>42140</v>
      </c>
      <c r="K183" s="13" t="s">
        <v>42792</v>
      </c>
      <c r="L183" s="17" t="s">
        <v>42793</v>
      </c>
      <c r="M183" s="18">
        <v>4752000</v>
      </c>
      <c r="N183" s="19"/>
      <c r="O183" s="20" t="str">
        <f t="shared" si="4"/>
        <v>C1</v>
      </c>
      <c r="R183" s="21" t="str">
        <f t="shared" si="5"/>
        <v>NH 18-19C1</v>
      </c>
    </row>
    <row r="184" spans="1:18" ht="24" customHeight="1" x14ac:dyDescent="0.25">
      <c r="A184" s="13">
        <v>178</v>
      </c>
      <c r="B184" s="13" t="s">
        <v>42794</v>
      </c>
      <c r="C184" s="13" t="s">
        <v>20479</v>
      </c>
      <c r="D184" s="14" t="s">
        <v>484</v>
      </c>
      <c r="E184" s="15" t="s">
        <v>822</v>
      </c>
      <c r="F184" s="13" t="s">
        <v>20480</v>
      </c>
      <c r="G184" s="16" t="s">
        <v>5815</v>
      </c>
      <c r="H184" s="13" t="s">
        <v>259</v>
      </c>
      <c r="I184" s="13" t="s">
        <v>42140</v>
      </c>
      <c r="J184" s="13" t="s">
        <v>42140</v>
      </c>
      <c r="K184" s="13" t="s">
        <v>42795</v>
      </c>
      <c r="L184" s="17" t="s">
        <v>42796</v>
      </c>
      <c r="M184" s="18">
        <v>3350000</v>
      </c>
      <c r="N184" s="19"/>
      <c r="O184" s="20" t="str">
        <f t="shared" si="4"/>
        <v>TCN</v>
      </c>
      <c r="R184" s="21" t="str">
        <f t="shared" si="5"/>
        <v>TCN</v>
      </c>
    </row>
    <row r="185" spans="1:18" ht="24" customHeight="1" x14ac:dyDescent="0.25">
      <c r="A185" s="13">
        <v>179</v>
      </c>
      <c r="B185" s="13" t="s">
        <v>42797</v>
      </c>
      <c r="C185" s="13" t="s">
        <v>42798</v>
      </c>
      <c r="D185" s="14" t="s">
        <v>42799</v>
      </c>
      <c r="E185" s="15" t="s">
        <v>208</v>
      </c>
      <c r="F185" s="13" t="s">
        <v>16158</v>
      </c>
      <c r="G185" s="16" t="s">
        <v>3547</v>
      </c>
      <c r="H185" s="13" t="s">
        <v>259</v>
      </c>
      <c r="I185" s="13" t="s">
        <v>42140</v>
      </c>
      <c r="J185" s="13" t="s">
        <v>42140</v>
      </c>
      <c r="K185" s="13" t="s">
        <v>42800</v>
      </c>
      <c r="L185" s="17" t="s">
        <v>42801</v>
      </c>
      <c r="M185" s="18">
        <v>5632000</v>
      </c>
      <c r="N185" s="19"/>
      <c r="O185" s="20" t="str">
        <f t="shared" si="4"/>
        <v>C1</v>
      </c>
      <c r="R185" s="21" t="str">
        <f t="shared" si="5"/>
        <v>NH 18-19C1</v>
      </c>
    </row>
    <row r="186" spans="1:18" ht="24" customHeight="1" x14ac:dyDescent="0.25">
      <c r="A186" s="13">
        <v>180</v>
      </c>
      <c r="B186" s="13" t="s">
        <v>42802</v>
      </c>
      <c r="C186" s="13" t="s">
        <v>42803</v>
      </c>
      <c r="D186" s="14" t="s">
        <v>42804</v>
      </c>
      <c r="E186" s="15" t="s">
        <v>868</v>
      </c>
      <c r="F186" s="13" t="s">
        <v>11046</v>
      </c>
      <c r="G186" s="16" t="s">
        <v>3547</v>
      </c>
      <c r="H186" s="13" t="s">
        <v>259</v>
      </c>
      <c r="I186" s="13" t="s">
        <v>42140</v>
      </c>
      <c r="J186" s="13" t="s">
        <v>42140</v>
      </c>
      <c r="K186" s="13" t="s">
        <v>42805</v>
      </c>
      <c r="L186" s="17" t="s">
        <v>42806</v>
      </c>
      <c r="M186" s="18">
        <v>5632000</v>
      </c>
      <c r="N186" s="19"/>
      <c r="O186" s="20" t="str">
        <f t="shared" si="4"/>
        <v>C1</v>
      </c>
      <c r="R186" s="21" t="str">
        <f t="shared" si="5"/>
        <v>NH 18-19C1</v>
      </c>
    </row>
    <row r="187" spans="1:18" ht="24" customHeight="1" x14ac:dyDescent="0.25">
      <c r="A187" s="13">
        <v>181</v>
      </c>
      <c r="B187" s="13" t="s">
        <v>42807</v>
      </c>
      <c r="C187" s="13" t="s">
        <v>2066</v>
      </c>
      <c r="D187" s="14" t="s">
        <v>2067</v>
      </c>
      <c r="E187" s="15" t="s">
        <v>387</v>
      </c>
      <c r="F187" s="13" t="s">
        <v>2068</v>
      </c>
      <c r="G187" s="16" t="s">
        <v>2069</v>
      </c>
      <c r="H187" s="13" t="s">
        <v>259</v>
      </c>
      <c r="I187" s="13" t="s">
        <v>42140</v>
      </c>
      <c r="J187" s="13" t="s">
        <v>42140</v>
      </c>
      <c r="K187" s="13" t="s">
        <v>42808</v>
      </c>
      <c r="L187" s="17" t="s">
        <v>42809</v>
      </c>
      <c r="M187" s="18">
        <v>4752000</v>
      </c>
      <c r="N187" s="19"/>
      <c r="O187" s="20" t="str">
        <f t="shared" si="4"/>
        <v>C1</v>
      </c>
      <c r="R187" s="21" t="str">
        <f t="shared" si="5"/>
        <v>NH 18-19C1</v>
      </c>
    </row>
    <row r="188" spans="1:18" ht="24" customHeight="1" x14ac:dyDescent="0.25">
      <c r="A188" s="13">
        <v>182</v>
      </c>
      <c r="B188" s="13" t="s">
        <v>42810</v>
      </c>
      <c r="C188" s="13" t="s">
        <v>42811</v>
      </c>
      <c r="D188" s="14" t="s">
        <v>1144</v>
      </c>
      <c r="E188" s="15" t="s">
        <v>5651</v>
      </c>
      <c r="F188" s="13" t="s">
        <v>2659</v>
      </c>
      <c r="G188" s="16" t="s">
        <v>2957</v>
      </c>
      <c r="H188" s="13" t="s">
        <v>259</v>
      </c>
      <c r="I188" s="13" t="s">
        <v>42140</v>
      </c>
      <c r="J188" s="13" t="s">
        <v>42140</v>
      </c>
      <c r="K188" s="13" t="s">
        <v>42812</v>
      </c>
      <c r="L188" s="17" t="s">
        <v>42813</v>
      </c>
      <c r="M188" s="18">
        <v>5129000</v>
      </c>
      <c r="N188" s="19"/>
      <c r="O188" s="20" t="str">
        <f t="shared" si="4"/>
        <v>T4</v>
      </c>
      <c r="R188" s="21" t="str">
        <f t="shared" si="5"/>
        <v>NH 18-19T4</v>
      </c>
    </row>
    <row r="189" spans="1:18" ht="24" customHeight="1" x14ac:dyDescent="0.25">
      <c r="A189" s="13">
        <v>183</v>
      </c>
      <c r="B189" s="13" t="s">
        <v>42814</v>
      </c>
      <c r="C189" s="13" t="s">
        <v>42815</v>
      </c>
      <c r="D189" s="14" t="s">
        <v>42816</v>
      </c>
      <c r="E189" s="15" t="s">
        <v>12913</v>
      </c>
      <c r="F189" s="13" t="s">
        <v>3104</v>
      </c>
      <c r="G189" s="16" t="s">
        <v>2069</v>
      </c>
      <c r="H189" s="13" t="s">
        <v>259</v>
      </c>
      <c r="I189" s="13" t="s">
        <v>42140</v>
      </c>
      <c r="J189" s="13" t="s">
        <v>42140</v>
      </c>
      <c r="K189" s="13" t="s">
        <v>42817</v>
      </c>
      <c r="L189" s="17" t="s">
        <v>42818</v>
      </c>
      <c r="M189" s="18">
        <v>4752000</v>
      </c>
      <c r="N189" s="19"/>
      <c r="O189" s="20" t="str">
        <f t="shared" si="4"/>
        <v>C1</v>
      </c>
      <c r="R189" s="21" t="str">
        <f t="shared" si="5"/>
        <v>NH 18-19C1</v>
      </c>
    </row>
    <row r="190" spans="1:18" ht="24" customHeight="1" x14ac:dyDescent="0.25">
      <c r="A190" s="13">
        <v>184</v>
      </c>
      <c r="B190" s="13" t="s">
        <v>42819</v>
      </c>
      <c r="C190" s="13" t="s">
        <v>8041</v>
      </c>
      <c r="D190" s="14" t="s">
        <v>249</v>
      </c>
      <c r="E190" s="15" t="s">
        <v>197</v>
      </c>
      <c r="F190" s="13" t="s">
        <v>7839</v>
      </c>
      <c r="G190" s="16" t="s">
        <v>7840</v>
      </c>
      <c r="H190" s="13" t="s">
        <v>259</v>
      </c>
      <c r="I190" s="13" t="s">
        <v>42140</v>
      </c>
      <c r="J190" s="13" t="s">
        <v>42140</v>
      </c>
      <c r="K190" s="13" t="s">
        <v>42820</v>
      </c>
      <c r="L190" s="17" t="s">
        <v>42821</v>
      </c>
      <c r="M190" s="18">
        <v>3584000</v>
      </c>
      <c r="N190" s="19"/>
      <c r="O190" s="20" t="str">
        <f t="shared" si="4"/>
        <v>C1</v>
      </c>
      <c r="R190" s="21" t="str">
        <f t="shared" si="5"/>
        <v>C1</v>
      </c>
    </row>
    <row r="191" spans="1:18" ht="24" customHeight="1" x14ac:dyDescent="0.25">
      <c r="A191" s="13">
        <v>185</v>
      </c>
      <c r="B191" s="13" t="s">
        <v>42822</v>
      </c>
      <c r="C191" s="13" t="s">
        <v>15825</v>
      </c>
      <c r="D191" s="14" t="s">
        <v>50</v>
      </c>
      <c r="E191" s="15" t="s">
        <v>941</v>
      </c>
      <c r="F191" s="13" t="s">
        <v>15826</v>
      </c>
      <c r="G191" s="16" t="s">
        <v>6747</v>
      </c>
      <c r="H191" s="13" t="s">
        <v>259</v>
      </c>
      <c r="I191" s="13" t="s">
        <v>42140</v>
      </c>
      <c r="J191" s="13" t="s">
        <v>42140</v>
      </c>
      <c r="K191" s="13" t="s">
        <v>42823</v>
      </c>
      <c r="L191" s="17" t="s">
        <v>42824</v>
      </c>
      <c r="M191" s="18">
        <v>5798000</v>
      </c>
      <c r="N191" s="19"/>
      <c r="O191" s="20" t="str">
        <f t="shared" si="4"/>
        <v>T4</v>
      </c>
      <c r="R191" s="21" t="str">
        <f t="shared" si="5"/>
        <v>T4</v>
      </c>
    </row>
    <row r="192" spans="1:18" ht="24" customHeight="1" x14ac:dyDescent="0.25">
      <c r="A192" s="13">
        <v>186</v>
      </c>
      <c r="B192" s="13" t="s">
        <v>42825</v>
      </c>
      <c r="C192" s="13" t="s">
        <v>42826</v>
      </c>
      <c r="D192" s="14" t="s">
        <v>42827</v>
      </c>
      <c r="E192" s="15" t="s">
        <v>20028</v>
      </c>
      <c r="F192" s="13" t="s">
        <v>10015</v>
      </c>
      <c r="G192" s="16" t="s">
        <v>12025</v>
      </c>
      <c r="H192" s="13" t="s">
        <v>259</v>
      </c>
      <c r="I192" s="13" t="s">
        <v>42140</v>
      </c>
      <c r="J192" s="13" t="s">
        <v>42140</v>
      </c>
      <c r="K192" s="13" t="s">
        <v>42828</v>
      </c>
      <c r="L192" s="17" t="s">
        <v>42829</v>
      </c>
      <c r="M192" s="18">
        <v>4608000</v>
      </c>
      <c r="N192" s="19"/>
      <c r="O192" s="20" t="str">
        <f t="shared" si="4"/>
        <v>C1</v>
      </c>
      <c r="R192" s="21" t="str">
        <f t="shared" si="5"/>
        <v>NH 18-19C1</v>
      </c>
    </row>
    <row r="193" spans="1:18" ht="24" customHeight="1" x14ac:dyDescent="0.25">
      <c r="A193" s="13">
        <v>187</v>
      </c>
      <c r="B193" s="13" t="s">
        <v>42830</v>
      </c>
      <c r="C193" s="13" t="s">
        <v>22957</v>
      </c>
      <c r="D193" s="14" t="s">
        <v>9678</v>
      </c>
      <c r="E193" s="15" t="s">
        <v>988</v>
      </c>
      <c r="F193" s="13" t="s">
        <v>22958</v>
      </c>
      <c r="G193" s="16" t="s">
        <v>5619</v>
      </c>
      <c r="H193" s="13" t="s">
        <v>259</v>
      </c>
      <c r="I193" s="13" t="s">
        <v>42140</v>
      </c>
      <c r="J193" s="13" t="s">
        <v>42140</v>
      </c>
      <c r="K193" s="13" t="s">
        <v>42831</v>
      </c>
      <c r="L193" s="17" t="s">
        <v>42832</v>
      </c>
      <c r="M193" s="18">
        <v>5632000</v>
      </c>
      <c r="N193" s="19"/>
      <c r="O193" s="20" t="str">
        <f t="shared" si="4"/>
        <v>C1</v>
      </c>
      <c r="R193" s="21" t="str">
        <f t="shared" si="5"/>
        <v>NH 18-19C1</v>
      </c>
    </row>
    <row r="194" spans="1:18" ht="24" customHeight="1" x14ac:dyDescent="0.25">
      <c r="A194" s="13">
        <v>188</v>
      </c>
      <c r="B194" s="13" t="s">
        <v>42833</v>
      </c>
      <c r="C194" s="13" t="s">
        <v>42834</v>
      </c>
      <c r="D194" s="14" t="s">
        <v>42835</v>
      </c>
      <c r="E194" s="15" t="s">
        <v>941</v>
      </c>
      <c r="F194" s="13" t="s">
        <v>42836</v>
      </c>
      <c r="G194" s="16" t="s">
        <v>2862</v>
      </c>
      <c r="H194" s="13" t="s">
        <v>259</v>
      </c>
      <c r="I194" s="13" t="s">
        <v>42140</v>
      </c>
      <c r="J194" s="13" t="s">
        <v>42140</v>
      </c>
      <c r="K194" s="13" t="s">
        <v>42837</v>
      </c>
      <c r="L194" s="17" t="s">
        <v>42838</v>
      </c>
      <c r="M194" s="18">
        <v>5575000</v>
      </c>
      <c r="N194" s="19"/>
      <c r="O194" s="20" t="str">
        <f t="shared" si="4"/>
        <v>T4</v>
      </c>
      <c r="R194" s="21" t="str">
        <f t="shared" si="5"/>
        <v>NH 18-19T4</v>
      </c>
    </row>
    <row r="195" spans="1:18" ht="24" customHeight="1" x14ac:dyDescent="0.25">
      <c r="A195" s="13">
        <v>189</v>
      </c>
      <c r="B195" s="13" t="s">
        <v>42839</v>
      </c>
      <c r="C195" s="13" t="s">
        <v>42840</v>
      </c>
      <c r="D195" s="14" t="s">
        <v>42841</v>
      </c>
      <c r="E195" s="15" t="s">
        <v>403</v>
      </c>
      <c r="F195" s="13" t="s">
        <v>1759</v>
      </c>
      <c r="G195" s="16" t="s">
        <v>2862</v>
      </c>
      <c r="H195" s="13" t="s">
        <v>259</v>
      </c>
      <c r="I195" s="13" t="s">
        <v>42140</v>
      </c>
      <c r="J195" s="13" t="s">
        <v>42140</v>
      </c>
      <c r="K195" s="13" t="s">
        <v>42842</v>
      </c>
      <c r="L195" s="17" t="s">
        <v>42843</v>
      </c>
      <c r="M195" s="18">
        <v>5575000</v>
      </c>
      <c r="N195" s="19"/>
      <c r="O195" s="20" t="str">
        <f t="shared" si="4"/>
        <v>T4</v>
      </c>
      <c r="R195" s="21" t="str">
        <f t="shared" si="5"/>
        <v>NH 18-19T4</v>
      </c>
    </row>
    <row r="196" spans="1:18" ht="24" customHeight="1" x14ac:dyDescent="0.25">
      <c r="A196" s="13">
        <v>190</v>
      </c>
      <c r="B196" s="13" t="s">
        <v>42844</v>
      </c>
      <c r="C196" s="13" t="s">
        <v>42845</v>
      </c>
      <c r="D196" s="14" t="s">
        <v>696</v>
      </c>
      <c r="E196" s="15" t="s">
        <v>6009</v>
      </c>
      <c r="F196" s="13" t="s">
        <v>27519</v>
      </c>
      <c r="G196" s="16" t="s">
        <v>6271</v>
      </c>
      <c r="H196" s="13" t="s">
        <v>259</v>
      </c>
      <c r="I196" s="13" t="s">
        <v>42140</v>
      </c>
      <c r="J196" s="13" t="s">
        <v>42140</v>
      </c>
      <c r="K196" s="13" t="s">
        <v>42846</v>
      </c>
      <c r="L196" s="17" t="s">
        <v>42847</v>
      </c>
      <c r="M196" s="18">
        <v>4608000</v>
      </c>
      <c r="N196" s="19"/>
      <c r="O196" s="20" t="str">
        <f t="shared" si="4"/>
        <v>CĐ</v>
      </c>
      <c r="R196" s="21" t="str">
        <f t="shared" si="5"/>
        <v>CĐ</v>
      </c>
    </row>
    <row r="197" spans="1:18" ht="24" customHeight="1" x14ac:dyDescent="0.25">
      <c r="A197" s="13">
        <v>191</v>
      </c>
      <c r="B197" s="13" t="s">
        <v>42848</v>
      </c>
      <c r="C197" s="13" t="s">
        <v>19845</v>
      </c>
      <c r="D197" s="14" t="s">
        <v>107</v>
      </c>
      <c r="E197" s="15" t="s">
        <v>1345</v>
      </c>
      <c r="F197" s="13" t="s">
        <v>13271</v>
      </c>
      <c r="G197" s="16" t="s">
        <v>6559</v>
      </c>
      <c r="H197" s="13" t="s">
        <v>259</v>
      </c>
      <c r="I197" s="13" t="s">
        <v>42140</v>
      </c>
      <c r="J197" s="13" t="s">
        <v>42140</v>
      </c>
      <c r="K197" s="13" t="s">
        <v>42849</v>
      </c>
      <c r="L197" s="17" t="s">
        <v>42850</v>
      </c>
      <c r="M197" s="18">
        <v>3350000</v>
      </c>
      <c r="N197" s="19"/>
      <c r="O197" s="20" t="str">
        <f t="shared" si="4"/>
        <v>TCN</v>
      </c>
      <c r="R197" s="21" t="str">
        <f t="shared" si="5"/>
        <v>TCN</v>
      </c>
    </row>
    <row r="198" spans="1:18" ht="24" customHeight="1" x14ac:dyDescent="0.25">
      <c r="A198" s="13">
        <v>192</v>
      </c>
      <c r="B198" s="13" t="s">
        <v>42851</v>
      </c>
      <c r="C198" s="13" t="s">
        <v>42852</v>
      </c>
      <c r="D198" s="14" t="s">
        <v>1804</v>
      </c>
      <c r="E198" s="15" t="s">
        <v>3038</v>
      </c>
      <c r="F198" s="13" t="s">
        <v>3340</v>
      </c>
      <c r="G198" s="16" t="s">
        <v>5317</v>
      </c>
      <c r="H198" s="13" t="s">
        <v>259</v>
      </c>
      <c r="I198" s="13" t="s">
        <v>42140</v>
      </c>
      <c r="J198" s="13" t="s">
        <v>42140</v>
      </c>
      <c r="K198" s="13" t="s">
        <v>42853</v>
      </c>
      <c r="L198" s="17" t="s">
        <v>42854</v>
      </c>
      <c r="M198" s="18">
        <v>5632000</v>
      </c>
      <c r="N198" s="19"/>
      <c r="O198" s="20" t="str">
        <f t="shared" si="4"/>
        <v>C1</v>
      </c>
      <c r="R198" s="21" t="str">
        <f t="shared" si="5"/>
        <v>NH 18-19C1</v>
      </c>
    </row>
    <row r="199" spans="1:18" ht="24" customHeight="1" x14ac:dyDescent="0.25">
      <c r="A199" s="13">
        <v>193</v>
      </c>
      <c r="B199" s="13" t="s">
        <v>42855</v>
      </c>
      <c r="C199" s="13" t="s">
        <v>28410</v>
      </c>
      <c r="D199" s="14" t="s">
        <v>1818</v>
      </c>
      <c r="E199" s="15" t="s">
        <v>1006</v>
      </c>
      <c r="F199" s="13" t="s">
        <v>28411</v>
      </c>
      <c r="G199" s="16" t="s">
        <v>7239</v>
      </c>
      <c r="H199" s="13" t="s">
        <v>259</v>
      </c>
      <c r="I199" s="13" t="s">
        <v>42140</v>
      </c>
      <c r="J199" s="13" t="s">
        <v>42140</v>
      </c>
      <c r="K199" s="13" t="s">
        <v>42856</v>
      </c>
      <c r="L199" s="17" t="s">
        <v>42857</v>
      </c>
      <c r="M199" s="18">
        <v>4096000</v>
      </c>
      <c r="N199" s="19"/>
      <c r="O199" s="20" t="str">
        <f t="shared" si="4"/>
        <v>C1</v>
      </c>
      <c r="R199" s="21" t="str">
        <f t="shared" si="5"/>
        <v>C1</v>
      </c>
    </row>
    <row r="200" spans="1:18" ht="24" customHeight="1" x14ac:dyDescent="0.25">
      <c r="A200" s="13">
        <v>194</v>
      </c>
      <c r="B200" s="13" t="s">
        <v>42858</v>
      </c>
      <c r="C200" s="13" t="s">
        <v>28415</v>
      </c>
      <c r="D200" s="14" t="s">
        <v>28416</v>
      </c>
      <c r="E200" s="15" t="s">
        <v>1637</v>
      </c>
      <c r="F200" s="13" t="s">
        <v>28417</v>
      </c>
      <c r="G200" s="16" t="s">
        <v>7239</v>
      </c>
      <c r="H200" s="13" t="s">
        <v>259</v>
      </c>
      <c r="I200" s="13" t="s">
        <v>42140</v>
      </c>
      <c r="J200" s="13" t="s">
        <v>42140</v>
      </c>
      <c r="K200" s="13" t="s">
        <v>42859</v>
      </c>
      <c r="L200" s="17" t="s">
        <v>42860</v>
      </c>
      <c r="M200" s="18">
        <v>4096000</v>
      </c>
      <c r="N200" s="19"/>
      <c r="O200" s="20" t="str">
        <f t="shared" si="4"/>
        <v>C1</v>
      </c>
      <c r="R200" s="21" t="str">
        <f t="shared" si="5"/>
        <v>C1</v>
      </c>
    </row>
    <row r="201" spans="1:18" ht="24" customHeight="1" x14ac:dyDescent="0.25">
      <c r="A201" s="13">
        <v>195</v>
      </c>
      <c r="B201" s="13" t="s">
        <v>42861</v>
      </c>
      <c r="C201" s="13" t="s">
        <v>42862</v>
      </c>
      <c r="D201" s="14" t="s">
        <v>940</v>
      </c>
      <c r="E201" s="15" t="s">
        <v>15</v>
      </c>
      <c r="F201" s="13" t="s">
        <v>3399</v>
      </c>
      <c r="G201" s="16" t="s">
        <v>12025</v>
      </c>
      <c r="H201" s="13" t="s">
        <v>259</v>
      </c>
      <c r="I201" s="13" t="s">
        <v>42140</v>
      </c>
      <c r="J201" s="13" t="s">
        <v>42140</v>
      </c>
      <c r="K201" s="13" t="s">
        <v>42863</v>
      </c>
      <c r="L201" s="17" t="s">
        <v>42864</v>
      </c>
      <c r="M201" s="18">
        <v>5120000</v>
      </c>
      <c r="N201" s="19"/>
      <c r="O201" s="20" t="str">
        <f t="shared" ref="O201:O229" si="6">MID(G201,3,FIND("-",G201,1)-3)&amp;IF(MID(G201,3,5)="CĐ-LT","LT","")</f>
        <v>C1</v>
      </c>
      <c r="R201" s="21" t="str">
        <f t="shared" ref="R201:R229" si="7">IF(LEFT(G201,2)="18","NH 18-19","")&amp;O201</f>
        <v>NH 18-19C1</v>
      </c>
    </row>
    <row r="202" spans="1:18" ht="24" customHeight="1" x14ac:dyDescent="0.25">
      <c r="A202" s="13">
        <v>196</v>
      </c>
      <c r="B202" s="13" t="s">
        <v>42865</v>
      </c>
      <c r="C202" s="13" t="s">
        <v>42866</v>
      </c>
      <c r="D202" s="14" t="s">
        <v>42867</v>
      </c>
      <c r="E202" s="15" t="s">
        <v>1244</v>
      </c>
      <c r="F202" s="13" t="s">
        <v>11036</v>
      </c>
      <c r="G202" s="16" t="s">
        <v>12025</v>
      </c>
      <c r="H202" s="13" t="s">
        <v>259</v>
      </c>
      <c r="I202" s="13" t="s">
        <v>42140</v>
      </c>
      <c r="J202" s="13" t="s">
        <v>42140</v>
      </c>
      <c r="K202" s="13" t="s">
        <v>42868</v>
      </c>
      <c r="L202" s="17" t="s">
        <v>42869</v>
      </c>
      <c r="M202" s="18">
        <v>5120000</v>
      </c>
      <c r="N202" s="19"/>
      <c r="O202" s="20" t="str">
        <f t="shared" si="6"/>
        <v>C1</v>
      </c>
      <c r="R202" s="21" t="str">
        <f t="shared" si="7"/>
        <v>NH 18-19C1</v>
      </c>
    </row>
    <row r="203" spans="1:18" ht="24" customHeight="1" x14ac:dyDescent="0.25">
      <c r="A203" s="13">
        <v>197</v>
      </c>
      <c r="B203" s="13" t="s">
        <v>42870</v>
      </c>
      <c r="C203" s="13" t="s">
        <v>4237</v>
      </c>
      <c r="D203" s="14" t="s">
        <v>121</v>
      </c>
      <c r="E203" s="15" t="s">
        <v>15</v>
      </c>
      <c r="F203" s="13" t="s">
        <v>4238</v>
      </c>
      <c r="G203" s="16" t="s">
        <v>3374</v>
      </c>
      <c r="H203" s="13" t="s">
        <v>259</v>
      </c>
      <c r="I203" s="13" t="s">
        <v>42140</v>
      </c>
      <c r="J203" s="13" t="s">
        <v>42140</v>
      </c>
      <c r="K203" s="13" t="s">
        <v>42871</v>
      </c>
      <c r="L203" s="17" t="s">
        <v>42872</v>
      </c>
      <c r="M203" s="18">
        <v>5129000</v>
      </c>
      <c r="N203" s="19"/>
      <c r="O203" s="20" t="str">
        <f t="shared" si="6"/>
        <v>T4</v>
      </c>
      <c r="R203" s="21" t="str">
        <f t="shared" si="7"/>
        <v>NH 18-19T4</v>
      </c>
    </row>
    <row r="204" spans="1:18" ht="24" customHeight="1" x14ac:dyDescent="0.25">
      <c r="A204" s="13">
        <v>198</v>
      </c>
      <c r="B204" s="13" t="s">
        <v>42873</v>
      </c>
      <c r="C204" s="13" t="s">
        <v>42874</v>
      </c>
      <c r="D204" s="14" t="s">
        <v>42875</v>
      </c>
      <c r="E204" s="15" t="s">
        <v>256</v>
      </c>
      <c r="F204" s="13" t="s">
        <v>148</v>
      </c>
      <c r="G204" s="16" t="s">
        <v>843</v>
      </c>
      <c r="H204" s="13" t="s">
        <v>259</v>
      </c>
      <c r="I204" s="13" t="s">
        <v>42140</v>
      </c>
      <c r="J204" s="13" t="s">
        <v>42140</v>
      </c>
      <c r="K204" s="13" t="s">
        <v>42876</v>
      </c>
      <c r="L204" s="17" t="s">
        <v>42877</v>
      </c>
      <c r="M204" s="18">
        <v>5888000</v>
      </c>
      <c r="N204" s="19"/>
      <c r="O204" s="20" t="str">
        <f t="shared" si="6"/>
        <v>C1</v>
      </c>
      <c r="R204" s="21" t="str">
        <f t="shared" si="7"/>
        <v>NH 18-19C1</v>
      </c>
    </row>
    <row r="205" spans="1:18" ht="24" customHeight="1" x14ac:dyDescent="0.25">
      <c r="A205" s="13">
        <v>199</v>
      </c>
      <c r="B205" s="13" t="s">
        <v>42878</v>
      </c>
      <c r="C205" s="13" t="s">
        <v>8288</v>
      </c>
      <c r="D205" s="14" t="s">
        <v>270</v>
      </c>
      <c r="E205" s="15" t="s">
        <v>185</v>
      </c>
      <c r="F205" s="13" t="s">
        <v>8289</v>
      </c>
      <c r="G205" s="16" t="s">
        <v>6714</v>
      </c>
      <c r="H205" s="13" t="s">
        <v>259</v>
      </c>
      <c r="I205" s="13" t="s">
        <v>42140</v>
      </c>
      <c r="J205" s="13" t="s">
        <v>42140</v>
      </c>
      <c r="K205" s="13" t="s">
        <v>42879</v>
      </c>
      <c r="L205" s="17" t="s">
        <v>42880</v>
      </c>
      <c r="M205" s="18">
        <v>4352000</v>
      </c>
      <c r="N205" s="19"/>
      <c r="O205" s="20" t="str">
        <f t="shared" si="6"/>
        <v>CĐ</v>
      </c>
      <c r="R205" s="21" t="str">
        <f t="shared" si="7"/>
        <v>CĐ</v>
      </c>
    </row>
    <row r="206" spans="1:18" ht="24" customHeight="1" x14ac:dyDescent="0.25">
      <c r="A206" s="13">
        <v>200</v>
      </c>
      <c r="B206" s="13" t="s">
        <v>42881</v>
      </c>
      <c r="C206" s="13" t="s">
        <v>2854</v>
      </c>
      <c r="D206" s="14" t="s">
        <v>2855</v>
      </c>
      <c r="E206" s="15" t="s">
        <v>574</v>
      </c>
      <c r="F206" s="13" t="s">
        <v>2856</v>
      </c>
      <c r="G206" s="16" t="s">
        <v>843</v>
      </c>
      <c r="H206" s="13" t="s">
        <v>259</v>
      </c>
      <c r="I206" s="13" t="s">
        <v>42140</v>
      </c>
      <c r="J206" s="13" t="s">
        <v>42140</v>
      </c>
      <c r="K206" s="13" t="s">
        <v>42882</v>
      </c>
      <c r="L206" s="17" t="s">
        <v>42883</v>
      </c>
      <c r="M206" s="18">
        <v>5888000</v>
      </c>
      <c r="N206" s="19"/>
      <c r="O206" s="20" t="str">
        <f t="shared" si="6"/>
        <v>C1</v>
      </c>
      <c r="R206" s="21" t="str">
        <f t="shared" si="7"/>
        <v>NH 18-19C1</v>
      </c>
    </row>
    <row r="207" spans="1:18" ht="24" customHeight="1" x14ac:dyDescent="0.25">
      <c r="A207" s="13">
        <v>201</v>
      </c>
      <c r="B207" s="13" t="s">
        <v>42884</v>
      </c>
      <c r="C207" s="13" t="s">
        <v>42885</v>
      </c>
      <c r="D207" s="14" t="s">
        <v>42886</v>
      </c>
      <c r="E207" s="15" t="s">
        <v>644</v>
      </c>
      <c r="F207" s="13" t="s">
        <v>4346</v>
      </c>
      <c r="G207" s="16" t="s">
        <v>6639</v>
      </c>
      <c r="H207" s="13" t="s">
        <v>259</v>
      </c>
      <c r="I207" s="13" t="s">
        <v>42140</v>
      </c>
      <c r="J207" s="13" t="s">
        <v>42140</v>
      </c>
      <c r="K207" s="13" t="s">
        <v>42887</v>
      </c>
      <c r="L207" s="17" t="s">
        <v>42888</v>
      </c>
      <c r="M207" s="18">
        <v>5120000</v>
      </c>
      <c r="N207" s="19"/>
      <c r="O207" s="20" t="str">
        <f t="shared" si="6"/>
        <v>C1</v>
      </c>
      <c r="R207" s="21" t="str">
        <f t="shared" si="7"/>
        <v>NH 18-19C1</v>
      </c>
    </row>
    <row r="208" spans="1:18" ht="24" customHeight="1" x14ac:dyDescent="0.25">
      <c r="A208" s="13">
        <v>202</v>
      </c>
      <c r="B208" s="13" t="s">
        <v>42889</v>
      </c>
      <c r="C208" s="13" t="s">
        <v>2041</v>
      </c>
      <c r="D208" s="14" t="s">
        <v>2042</v>
      </c>
      <c r="E208" s="15" t="s">
        <v>2043</v>
      </c>
      <c r="F208" s="13" t="s">
        <v>2044</v>
      </c>
      <c r="G208" s="16" t="s">
        <v>389</v>
      </c>
      <c r="H208" s="13" t="s">
        <v>259</v>
      </c>
      <c r="I208" s="13" t="s">
        <v>42140</v>
      </c>
      <c r="J208" s="13" t="s">
        <v>42140</v>
      </c>
      <c r="K208" s="13" t="s">
        <v>42890</v>
      </c>
      <c r="L208" s="17" t="s">
        <v>42891</v>
      </c>
      <c r="M208" s="18">
        <v>2470000</v>
      </c>
      <c r="N208" s="19"/>
      <c r="O208" s="20" t="str">
        <f t="shared" si="6"/>
        <v>T4</v>
      </c>
      <c r="R208" s="21" t="str">
        <f t="shared" si="7"/>
        <v>NH 18-19T4</v>
      </c>
    </row>
    <row r="209" spans="1:18" ht="24" customHeight="1" x14ac:dyDescent="0.25">
      <c r="A209" s="13">
        <v>203</v>
      </c>
      <c r="B209" s="13" t="s">
        <v>42892</v>
      </c>
      <c r="C209" s="13" t="s">
        <v>23652</v>
      </c>
      <c r="D209" s="14" t="s">
        <v>11754</v>
      </c>
      <c r="E209" s="15" t="s">
        <v>154</v>
      </c>
      <c r="F209" s="13" t="s">
        <v>828</v>
      </c>
      <c r="G209" s="16" t="s">
        <v>7688</v>
      </c>
      <c r="H209" s="13" t="s">
        <v>259</v>
      </c>
      <c r="I209" s="13" t="s">
        <v>42140</v>
      </c>
      <c r="J209" s="13" t="s">
        <v>42140</v>
      </c>
      <c r="K209" s="13" t="s">
        <v>42893</v>
      </c>
      <c r="L209" s="17" t="s">
        <v>42894</v>
      </c>
      <c r="M209" s="18">
        <v>3072000</v>
      </c>
      <c r="N209" s="19"/>
      <c r="O209" s="20" t="str">
        <f t="shared" si="6"/>
        <v>CĐ</v>
      </c>
      <c r="R209" s="21" t="str">
        <f t="shared" si="7"/>
        <v>CĐ</v>
      </c>
    </row>
    <row r="210" spans="1:18" ht="24" customHeight="1" x14ac:dyDescent="0.25">
      <c r="A210" s="13">
        <v>204</v>
      </c>
      <c r="B210" s="13" t="s">
        <v>42895</v>
      </c>
      <c r="C210" s="13" t="s">
        <v>42896</v>
      </c>
      <c r="D210" s="14" t="s">
        <v>8419</v>
      </c>
      <c r="E210" s="15" t="s">
        <v>1282</v>
      </c>
      <c r="F210" s="13" t="s">
        <v>24999</v>
      </c>
      <c r="G210" s="16" t="s">
        <v>10107</v>
      </c>
      <c r="H210" s="13" t="s">
        <v>259</v>
      </c>
      <c r="I210" s="13" t="s">
        <v>42140</v>
      </c>
      <c r="J210" s="13" t="s">
        <v>42140</v>
      </c>
      <c r="K210" s="13" t="s">
        <v>42897</v>
      </c>
      <c r="L210" s="17" t="s">
        <v>42898</v>
      </c>
      <c r="M210" s="18">
        <v>5120000</v>
      </c>
      <c r="N210" s="19"/>
      <c r="O210" s="20" t="str">
        <f t="shared" si="6"/>
        <v>C1</v>
      </c>
      <c r="R210" s="21" t="str">
        <f t="shared" si="7"/>
        <v>NH 18-19C1</v>
      </c>
    </row>
    <row r="211" spans="1:18" ht="24" customHeight="1" x14ac:dyDescent="0.25">
      <c r="A211" s="13">
        <v>205</v>
      </c>
      <c r="B211" s="13" t="s">
        <v>42899</v>
      </c>
      <c r="C211" s="13" t="s">
        <v>17183</v>
      </c>
      <c r="D211" s="14" t="s">
        <v>1818</v>
      </c>
      <c r="E211" s="15" t="s">
        <v>223</v>
      </c>
      <c r="F211" s="13" t="s">
        <v>2044</v>
      </c>
      <c r="G211" s="16" t="s">
        <v>13113</v>
      </c>
      <c r="H211" s="13" t="s">
        <v>259</v>
      </c>
      <c r="I211" s="13" t="s">
        <v>42140</v>
      </c>
      <c r="J211" s="13" t="s">
        <v>42140</v>
      </c>
      <c r="K211" s="13" t="s">
        <v>42900</v>
      </c>
      <c r="L211" s="17" t="s">
        <v>42901</v>
      </c>
      <c r="M211" s="18">
        <v>6021000</v>
      </c>
      <c r="N211" s="19"/>
      <c r="O211" s="20" t="str">
        <f t="shared" si="6"/>
        <v>T4</v>
      </c>
      <c r="R211" s="21" t="str">
        <f t="shared" si="7"/>
        <v>T4</v>
      </c>
    </row>
    <row r="212" spans="1:18" ht="24" customHeight="1" x14ac:dyDescent="0.25">
      <c r="A212" s="13">
        <v>206</v>
      </c>
      <c r="B212" s="13" t="s">
        <v>42902</v>
      </c>
      <c r="C212" s="13" t="s">
        <v>22987</v>
      </c>
      <c r="D212" s="14" t="s">
        <v>22988</v>
      </c>
      <c r="E212" s="15" t="s">
        <v>387</v>
      </c>
      <c r="F212" s="13" t="s">
        <v>11223</v>
      </c>
      <c r="G212" s="16" t="s">
        <v>6995</v>
      </c>
      <c r="H212" s="13" t="s">
        <v>259</v>
      </c>
      <c r="I212" s="13" t="s">
        <v>42140</v>
      </c>
      <c r="J212" s="13" t="s">
        <v>42140</v>
      </c>
      <c r="K212" s="13" t="s">
        <v>42903</v>
      </c>
      <c r="L212" s="17" t="s">
        <v>42904</v>
      </c>
      <c r="M212" s="18">
        <v>4370000</v>
      </c>
      <c r="N212" s="19"/>
      <c r="O212" s="20" t="str">
        <f t="shared" si="6"/>
        <v>T4</v>
      </c>
      <c r="R212" s="21" t="str">
        <f t="shared" si="7"/>
        <v>T4</v>
      </c>
    </row>
    <row r="213" spans="1:18" ht="24" customHeight="1" x14ac:dyDescent="0.25">
      <c r="A213" s="13">
        <v>207</v>
      </c>
      <c r="B213" s="13" t="s">
        <v>42905</v>
      </c>
      <c r="C213" s="13" t="s">
        <v>42906</v>
      </c>
      <c r="D213" s="14" t="s">
        <v>614</v>
      </c>
      <c r="E213" s="15" t="s">
        <v>32</v>
      </c>
      <c r="F213" s="13" t="s">
        <v>42907</v>
      </c>
      <c r="G213" s="16" t="s">
        <v>10107</v>
      </c>
      <c r="H213" s="13" t="s">
        <v>259</v>
      </c>
      <c r="I213" s="13" t="s">
        <v>42140</v>
      </c>
      <c r="J213" s="13" t="s">
        <v>42140</v>
      </c>
      <c r="K213" s="13" t="s">
        <v>42908</v>
      </c>
      <c r="L213" s="17" t="s">
        <v>42909</v>
      </c>
      <c r="M213" s="18">
        <v>5120000</v>
      </c>
      <c r="N213" s="19"/>
      <c r="O213" s="20" t="str">
        <f t="shared" si="6"/>
        <v>C1</v>
      </c>
      <c r="R213" s="21" t="str">
        <f t="shared" si="7"/>
        <v>NH 18-19C1</v>
      </c>
    </row>
    <row r="214" spans="1:18" ht="24" customHeight="1" x14ac:dyDescent="0.25">
      <c r="A214" s="13">
        <v>208</v>
      </c>
      <c r="B214" s="13" t="s">
        <v>42910</v>
      </c>
      <c r="C214" s="13" t="s">
        <v>4127</v>
      </c>
      <c r="D214" s="14" t="s">
        <v>4128</v>
      </c>
      <c r="E214" s="15" t="s">
        <v>4129</v>
      </c>
      <c r="F214" s="13" t="s">
        <v>4130</v>
      </c>
      <c r="G214" s="16" t="s">
        <v>4131</v>
      </c>
      <c r="H214" s="13" t="s">
        <v>259</v>
      </c>
      <c r="I214" s="13" t="s">
        <v>42140</v>
      </c>
      <c r="J214" s="13" t="s">
        <v>42140</v>
      </c>
      <c r="K214" s="13" t="s">
        <v>42911</v>
      </c>
      <c r="L214" s="17" t="s">
        <v>42912</v>
      </c>
      <c r="M214" s="18">
        <v>5376000</v>
      </c>
      <c r="N214" s="19"/>
      <c r="O214" s="20" t="str">
        <f t="shared" si="6"/>
        <v>C1</v>
      </c>
      <c r="R214" s="21" t="str">
        <f t="shared" si="7"/>
        <v>NH 18-19C1</v>
      </c>
    </row>
    <row r="215" spans="1:18" ht="24" customHeight="1" x14ac:dyDescent="0.25">
      <c r="A215" s="13">
        <v>209</v>
      </c>
      <c r="B215" s="13" t="s">
        <v>42913</v>
      </c>
      <c r="C215" s="13" t="s">
        <v>4135</v>
      </c>
      <c r="D215" s="14" t="s">
        <v>1667</v>
      </c>
      <c r="E215" s="15" t="s">
        <v>470</v>
      </c>
      <c r="F215" s="13" t="s">
        <v>4136</v>
      </c>
      <c r="G215" s="16" t="s">
        <v>4131</v>
      </c>
      <c r="H215" s="13" t="s">
        <v>259</v>
      </c>
      <c r="I215" s="13" t="s">
        <v>42140</v>
      </c>
      <c r="J215" s="13" t="s">
        <v>42140</v>
      </c>
      <c r="K215" s="13" t="s">
        <v>42914</v>
      </c>
      <c r="L215" s="17" t="s">
        <v>42915</v>
      </c>
      <c r="M215" s="18">
        <v>5376000</v>
      </c>
      <c r="N215" s="19"/>
      <c r="O215" s="20" t="str">
        <f t="shared" si="6"/>
        <v>C1</v>
      </c>
      <c r="R215" s="21" t="str">
        <f t="shared" si="7"/>
        <v>NH 18-19C1</v>
      </c>
    </row>
    <row r="216" spans="1:18" ht="24" customHeight="1" x14ac:dyDescent="0.25">
      <c r="A216" s="13">
        <v>210</v>
      </c>
      <c r="B216" s="13" t="s">
        <v>42916</v>
      </c>
      <c r="C216" s="13" t="s">
        <v>42917</v>
      </c>
      <c r="D216" s="14" t="s">
        <v>11055</v>
      </c>
      <c r="E216" s="15" t="s">
        <v>22</v>
      </c>
      <c r="F216" s="13" t="s">
        <v>21596</v>
      </c>
      <c r="G216" s="16" t="s">
        <v>2524</v>
      </c>
      <c r="H216" s="13" t="s">
        <v>259</v>
      </c>
      <c r="I216" s="13" t="s">
        <v>42140</v>
      </c>
      <c r="J216" s="13" t="s">
        <v>42140</v>
      </c>
      <c r="K216" s="13" t="s">
        <v>42918</v>
      </c>
      <c r="L216" s="17" t="s">
        <v>42919</v>
      </c>
      <c r="M216" s="18">
        <v>5120000</v>
      </c>
      <c r="N216" s="19"/>
      <c r="O216" s="20" t="str">
        <f t="shared" si="6"/>
        <v>C1</v>
      </c>
      <c r="R216" s="21" t="str">
        <f t="shared" si="7"/>
        <v>NH 18-19C1</v>
      </c>
    </row>
    <row r="217" spans="1:18" ht="24" customHeight="1" x14ac:dyDescent="0.25">
      <c r="A217" s="13">
        <v>211</v>
      </c>
      <c r="B217" s="13" t="s">
        <v>42920</v>
      </c>
      <c r="C217" s="13" t="s">
        <v>5446</v>
      </c>
      <c r="D217" s="14" t="s">
        <v>5447</v>
      </c>
      <c r="E217" s="15" t="s">
        <v>3576</v>
      </c>
      <c r="F217" s="13" t="s">
        <v>4616</v>
      </c>
      <c r="G217" s="16" t="s">
        <v>829</v>
      </c>
      <c r="H217" s="13" t="s">
        <v>259</v>
      </c>
      <c r="I217" s="13" t="s">
        <v>42140</v>
      </c>
      <c r="J217" s="13" t="s">
        <v>42140</v>
      </c>
      <c r="K217" s="13" t="s">
        <v>42921</v>
      </c>
      <c r="L217" s="17" t="s">
        <v>42922</v>
      </c>
      <c r="M217" s="18">
        <v>6144000</v>
      </c>
      <c r="N217" s="19"/>
      <c r="O217" s="20" t="str">
        <f t="shared" si="6"/>
        <v>C1</v>
      </c>
      <c r="R217" s="21" t="str">
        <f t="shared" si="7"/>
        <v>NH 18-19C1</v>
      </c>
    </row>
    <row r="218" spans="1:18" ht="24" customHeight="1" x14ac:dyDescent="0.25">
      <c r="A218" s="13">
        <v>212</v>
      </c>
      <c r="B218" s="13" t="s">
        <v>42923</v>
      </c>
      <c r="C218" s="13" t="s">
        <v>42924</v>
      </c>
      <c r="D218" s="14" t="s">
        <v>42925</v>
      </c>
      <c r="E218" s="15" t="s">
        <v>2490</v>
      </c>
      <c r="F218" s="13" t="s">
        <v>31720</v>
      </c>
      <c r="G218" s="16" t="s">
        <v>6102</v>
      </c>
      <c r="H218" s="13" t="s">
        <v>259</v>
      </c>
      <c r="I218" s="13" t="s">
        <v>42140</v>
      </c>
      <c r="J218" s="13" t="s">
        <v>42140</v>
      </c>
      <c r="K218" s="13" t="s">
        <v>42926</v>
      </c>
      <c r="L218" s="17" t="s">
        <v>42927</v>
      </c>
      <c r="M218" s="18">
        <v>4370000</v>
      </c>
      <c r="N218" s="19"/>
      <c r="O218" s="20" t="str">
        <f t="shared" si="6"/>
        <v>T4</v>
      </c>
      <c r="R218" s="21" t="str">
        <f t="shared" si="7"/>
        <v>NH 18-19T4</v>
      </c>
    </row>
    <row r="219" spans="1:18" ht="24" customHeight="1" x14ac:dyDescent="0.25">
      <c r="A219" s="13">
        <v>213</v>
      </c>
      <c r="B219" s="13" t="s">
        <v>42928</v>
      </c>
      <c r="C219" s="13" t="s">
        <v>42929</v>
      </c>
      <c r="D219" s="14" t="s">
        <v>4011</v>
      </c>
      <c r="E219" s="15" t="s">
        <v>546</v>
      </c>
      <c r="F219" s="13" t="s">
        <v>923</v>
      </c>
      <c r="G219" s="16" t="s">
        <v>2862</v>
      </c>
      <c r="H219" s="13" t="s">
        <v>259</v>
      </c>
      <c r="I219" s="13" t="s">
        <v>42140</v>
      </c>
      <c r="J219" s="13" t="s">
        <v>42140</v>
      </c>
      <c r="K219" s="13" t="s">
        <v>42930</v>
      </c>
      <c r="L219" s="17" t="s">
        <v>42931</v>
      </c>
      <c r="M219" s="18">
        <v>5575000</v>
      </c>
      <c r="N219" s="19"/>
      <c r="O219" s="20" t="str">
        <f t="shared" si="6"/>
        <v>T4</v>
      </c>
      <c r="R219" s="21" t="str">
        <f t="shared" si="7"/>
        <v>NH 18-19T4</v>
      </c>
    </row>
    <row r="220" spans="1:18" ht="24" customHeight="1" x14ac:dyDescent="0.25">
      <c r="A220" s="13">
        <v>214</v>
      </c>
      <c r="B220" s="13" t="s">
        <v>42932</v>
      </c>
      <c r="C220" s="13" t="s">
        <v>42933</v>
      </c>
      <c r="D220" s="14" t="s">
        <v>50</v>
      </c>
      <c r="E220" s="15" t="s">
        <v>868</v>
      </c>
      <c r="F220" s="13" t="s">
        <v>3421</v>
      </c>
      <c r="G220" s="16" t="s">
        <v>804</v>
      </c>
      <c r="H220" s="13" t="s">
        <v>259</v>
      </c>
      <c r="I220" s="13" t="s">
        <v>42140</v>
      </c>
      <c r="J220" s="13" t="s">
        <v>42140</v>
      </c>
      <c r="K220" s="13" t="s">
        <v>42934</v>
      </c>
      <c r="L220" s="17" t="s">
        <v>42935</v>
      </c>
      <c r="M220" s="18">
        <v>5632000</v>
      </c>
      <c r="N220" s="19"/>
      <c r="O220" s="20" t="str">
        <f t="shared" si="6"/>
        <v>C1</v>
      </c>
      <c r="R220" s="21" t="str">
        <f t="shared" si="7"/>
        <v>NH 18-19C1</v>
      </c>
    </row>
    <row r="221" spans="1:18" ht="24" customHeight="1" x14ac:dyDescent="0.25">
      <c r="A221" s="13">
        <v>215</v>
      </c>
      <c r="B221" s="13" t="s">
        <v>42936</v>
      </c>
      <c r="C221" s="13" t="s">
        <v>4494</v>
      </c>
      <c r="D221" s="14" t="s">
        <v>4495</v>
      </c>
      <c r="E221" s="15" t="s">
        <v>2930</v>
      </c>
      <c r="F221" s="13" t="s">
        <v>2691</v>
      </c>
      <c r="G221" s="16" t="s">
        <v>4496</v>
      </c>
      <c r="H221" s="13" t="s">
        <v>259</v>
      </c>
      <c r="I221" s="13" t="s">
        <v>42140</v>
      </c>
      <c r="J221" s="13" t="s">
        <v>42140</v>
      </c>
      <c r="K221" s="13" t="s">
        <v>42937</v>
      </c>
      <c r="L221" s="17" t="s">
        <v>42938</v>
      </c>
      <c r="M221" s="18">
        <v>5632000</v>
      </c>
      <c r="N221" s="19"/>
      <c r="O221" s="20" t="str">
        <f t="shared" si="6"/>
        <v>C1</v>
      </c>
      <c r="R221" s="21" t="str">
        <f t="shared" si="7"/>
        <v>NH 18-19C1</v>
      </c>
    </row>
    <row r="222" spans="1:18" ht="24" customHeight="1" x14ac:dyDescent="0.25">
      <c r="A222" s="13">
        <v>216</v>
      </c>
      <c r="B222" s="13" t="s">
        <v>42939</v>
      </c>
      <c r="C222" s="13" t="s">
        <v>12552</v>
      </c>
      <c r="D222" s="14" t="s">
        <v>12553</v>
      </c>
      <c r="E222" s="15" t="s">
        <v>567</v>
      </c>
      <c r="F222" s="13" t="s">
        <v>6953</v>
      </c>
      <c r="G222" s="16" t="s">
        <v>6369</v>
      </c>
      <c r="H222" s="13" t="s">
        <v>259</v>
      </c>
      <c r="I222" s="13" t="s">
        <v>42140</v>
      </c>
      <c r="J222" s="13" t="s">
        <v>42140</v>
      </c>
      <c r="K222" s="13" t="s">
        <v>42940</v>
      </c>
      <c r="L222" s="17" t="s">
        <v>42941</v>
      </c>
      <c r="M222" s="18">
        <v>4096000</v>
      </c>
      <c r="N222" s="19"/>
      <c r="O222" s="20" t="str">
        <f t="shared" si="6"/>
        <v>C1</v>
      </c>
      <c r="R222" s="21" t="str">
        <f t="shared" si="7"/>
        <v>C1</v>
      </c>
    </row>
    <row r="223" spans="1:18" ht="24" customHeight="1" x14ac:dyDescent="0.25">
      <c r="A223" s="13">
        <v>217</v>
      </c>
      <c r="B223" s="13" t="s">
        <v>42942</v>
      </c>
      <c r="C223" s="13" t="s">
        <v>1753</v>
      </c>
      <c r="D223" s="14" t="s">
        <v>1754</v>
      </c>
      <c r="E223" s="15" t="s">
        <v>697</v>
      </c>
      <c r="F223" s="13" t="s">
        <v>1553</v>
      </c>
      <c r="G223" s="16" t="s">
        <v>16</v>
      </c>
      <c r="H223" s="13" t="s">
        <v>259</v>
      </c>
      <c r="I223" s="13" t="s">
        <v>42140</v>
      </c>
      <c r="J223" s="13" t="s">
        <v>42140</v>
      </c>
      <c r="K223" s="13" t="s">
        <v>42943</v>
      </c>
      <c r="L223" s="17" t="s">
        <v>42944</v>
      </c>
      <c r="M223" s="18">
        <v>5129000</v>
      </c>
      <c r="N223" s="19"/>
      <c r="O223" s="20" t="str">
        <f t="shared" si="6"/>
        <v>T4</v>
      </c>
      <c r="R223" s="21" t="str">
        <f t="shared" si="7"/>
        <v>NH 18-19T4</v>
      </c>
    </row>
    <row r="224" spans="1:18" ht="24" customHeight="1" x14ac:dyDescent="0.25">
      <c r="A224" s="13">
        <v>218</v>
      </c>
      <c r="B224" s="13" t="s">
        <v>42945</v>
      </c>
      <c r="C224" s="13" t="s">
        <v>15777</v>
      </c>
      <c r="D224" s="14" t="s">
        <v>79</v>
      </c>
      <c r="E224" s="15" t="s">
        <v>574</v>
      </c>
      <c r="F224" s="13" t="s">
        <v>7786</v>
      </c>
      <c r="G224" s="16" t="s">
        <v>7264</v>
      </c>
      <c r="H224" s="13" t="s">
        <v>259</v>
      </c>
      <c r="I224" s="13" t="s">
        <v>42140</v>
      </c>
      <c r="J224" s="13" t="s">
        <v>42140</v>
      </c>
      <c r="K224" s="13" t="s">
        <v>42946</v>
      </c>
      <c r="L224" s="17" t="s">
        <v>42947</v>
      </c>
      <c r="M224" s="18">
        <v>4096000</v>
      </c>
      <c r="N224" s="19"/>
      <c r="O224" s="20" t="str">
        <f t="shared" si="6"/>
        <v>C1</v>
      </c>
      <c r="R224" s="21" t="str">
        <f t="shared" si="7"/>
        <v>C1</v>
      </c>
    </row>
    <row r="225" spans="1:19" ht="24" customHeight="1" x14ac:dyDescent="0.25">
      <c r="A225" s="13">
        <v>219</v>
      </c>
      <c r="B225" s="13" t="s">
        <v>42948</v>
      </c>
      <c r="C225" s="13" t="s">
        <v>7569</v>
      </c>
      <c r="D225" s="14" t="s">
        <v>7570</v>
      </c>
      <c r="E225" s="15" t="s">
        <v>7571</v>
      </c>
      <c r="F225" s="13" t="s">
        <v>7184</v>
      </c>
      <c r="G225" s="16" t="s">
        <v>6369</v>
      </c>
      <c r="H225" s="13" t="s">
        <v>259</v>
      </c>
      <c r="I225" s="13" t="s">
        <v>42140</v>
      </c>
      <c r="J225" s="13" t="s">
        <v>42140</v>
      </c>
      <c r="K225" s="13" t="s">
        <v>42949</v>
      </c>
      <c r="L225" s="17" t="s">
        <v>42950</v>
      </c>
      <c r="M225" s="18">
        <v>4096000</v>
      </c>
      <c r="N225" s="19"/>
      <c r="O225" s="20" t="str">
        <f t="shared" si="6"/>
        <v>C1</v>
      </c>
      <c r="R225" s="21" t="str">
        <f t="shared" si="7"/>
        <v>C1</v>
      </c>
    </row>
    <row r="226" spans="1:19" ht="24" customHeight="1" x14ac:dyDescent="0.25">
      <c r="A226" s="13">
        <v>220</v>
      </c>
      <c r="B226" s="13" t="s">
        <v>42951</v>
      </c>
      <c r="C226" s="13" t="s">
        <v>7734</v>
      </c>
      <c r="D226" s="14" t="s">
        <v>464</v>
      </c>
      <c r="E226" s="15" t="s">
        <v>1202</v>
      </c>
      <c r="F226" s="13" t="s">
        <v>7735</v>
      </c>
      <c r="G226" s="16" t="s">
        <v>4568</v>
      </c>
      <c r="H226" s="13" t="s">
        <v>259</v>
      </c>
      <c r="I226" s="13" t="s">
        <v>42140</v>
      </c>
      <c r="J226" s="13" t="s">
        <v>42140</v>
      </c>
      <c r="K226" s="13" t="s">
        <v>42952</v>
      </c>
      <c r="L226" s="17" t="s">
        <v>42953</v>
      </c>
      <c r="M226" s="18">
        <v>5129000</v>
      </c>
      <c r="N226" s="19"/>
      <c r="O226" s="20" t="str">
        <f t="shared" si="6"/>
        <v>T4</v>
      </c>
      <c r="R226" s="21" t="str">
        <f t="shared" si="7"/>
        <v>NH 18-19T4</v>
      </c>
    </row>
    <row r="227" spans="1:19" ht="24" customHeight="1" x14ac:dyDescent="0.25">
      <c r="A227" s="13">
        <v>221</v>
      </c>
      <c r="B227" s="13" t="s">
        <v>42954</v>
      </c>
      <c r="C227" s="13" t="s">
        <v>6385</v>
      </c>
      <c r="D227" s="14" t="s">
        <v>6386</v>
      </c>
      <c r="E227" s="15" t="s">
        <v>666</v>
      </c>
      <c r="F227" s="13" t="s">
        <v>6387</v>
      </c>
      <c r="G227" s="16" t="s">
        <v>6388</v>
      </c>
      <c r="H227" s="13" t="s">
        <v>259</v>
      </c>
      <c r="I227" s="13" t="s">
        <v>42140</v>
      </c>
      <c r="J227" s="13" t="s">
        <v>42140</v>
      </c>
      <c r="K227" s="13" t="s">
        <v>42955</v>
      </c>
      <c r="L227" s="17" t="s">
        <v>42956</v>
      </c>
      <c r="M227" s="18">
        <v>5120000</v>
      </c>
      <c r="N227" s="19"/>
      <c r="O227" s="20" t="str">
        <f t="shared" si="6"/>
        <v>C1</v>
      </c>
      <c r="R227" s="21" t="str">
        <f t="shared" si="7"/>
        <v>NH 18-19C1</v>
      </c>
    </row>
    <row r="228" spans="1:19" ht="24" customHeight="1" x14ac:dyDescent="0.25">
      <c r="A228" s="13">
        <v>222</v>
      </c>
      <c r="B228" s="13" t="s">
        <v>42957</v>
      </c>
      <c r="C228" s="13" t="s">
        <v>3277</v>
      </c>
      <c r="D228" s="14" t="s">
        <v>3278</v>
      </c>
      <c r="E228" s="15" t="s">
        <v>403</v>
      </c>
      <c r="F228" s="13" t="s">
        <v>3279</v>
      </c>
      <c r="G228" s="16" t="s">
        <v>491</v>
      </c>
      <c r="H228" s="13" t="s">
        <v>259</v>
      </c>
      <c r="I228" s="13" t="s">
        <v>42140</v>
      </c>
      <c r="J228" s="13" t="s">
        <v>42140</v>
      </c>
      <c r="K228" s="13" t="s">
        <v>42958</v>
      </c>
      <c r="L228" s="17" t="s">
        <v>42959</v>
      </c>
      <c r="M228" s="18">
        <v>5632000</v>
      </c>
      <c r="N228" s="19"/>
      <c r="O228" s="20" t="str">
        <f t="shared" si="6"/>
        <v>C1</v>
      </c>
      <c r="R228" s="21" t="str">
        <f t="shared" si="7"/>
        <v>NH 18-19C1</v>
      </c>
    </row>
    <row r="229" spans="1:19" ht="24" customHeight="1" x14ac:dyDescent="0.25">
      <c r="A229" s="13">
        <v>223</v>
      </c>
      <c r="B229" s="13" t="s">
        <v>42960</v>
      </c>
      <c r="C229" s="13" t="s">
        <v>42961</v>
      </c>
      <c r="D229" s="14" t="s">
        <v>42962</v>
      </c>
      <c r="E229" s="15" t="s">
        <v>1661</v>
      </c>
      <c r="F229" s="13" t="s">
        <v>11046</v>
      </c>
      <c r="G229" s="16" t="s">
        <v>6388</v>
      </c>
      <c r="H229" s="13" t="s">
        <v>259</v>
      </c>
      <c r="I229" s="13" t="s">
        <v>42140</v>
      </c>
      <c r="J229" s="13" t="s">
        <v>42140</v>
      </c>
      <c r="K229" s="13" t="s">
        <v>42963</v>
      </c>
      <c r="L229" s="17" t="s">
        <v>42969</v>
      </c>
      <c r="M229" s="18">
        <v>5120000</v>
      </c>
      <c r="N229" s="19"/>
      <c r="O229" s="20" t="str">
        <f t="shared" si="6"/>
        <v>C1</v>
      </c>
      <c r="R229" s="21" t="str">
        <f t="shared" si="7"/>
        <v>NH 18-19C1</v>
      </c>
    </row>
    <row r="230" spans="1:19" s="28" customFormat="1" ht="24.75" customHeight="1" x14ac:dyDescent="0.25">
      <c r="A230" s="229" t="s">
        <v>35</v>
      </c>
      <c r="B230" s="230"/>
      <c r="C230" s="230"/>
      <c r="D230" s="230"/>
      <c r="E230" s="22"/>
      <c r="F230" s="22"/>
      <c r="G230" s="22"/>
      <c r="H230" s="23"/>
      <c r="I230" s="24"/>
      <c r="J230" s="25"/>
      <c r="K230" s="26"/>
      <c r="L230" s="231">
        <f>SUM(M7:M229)</f>
        <v>1065876000</v>
      </c>
      <c r="M230" s="232"/>
      <c r="N230" s="27"/>
      <c r="O230" s="20"/>
      <c r="P230" s="6"/>
      <c r="Q230" s="6"/>
    </row>
    <row r="231" spans="1:19" s="30" customFormat="1" ht="24" customHeight="1" x14ac:dyDescent="0.25">
      <c r="A231" s="237" t="s">
        <v>42964</v>
      </c>
      <c r="B231" s="238"/>
      <c r="C231" s="238"/>
      <c r="D231" s="238"/>
      <c r="E231" s="238"/>
      <c r="F231" s="238"/>
      <c r="G231" s="238"/>
      <c r="H231" s="238"/>
      <c r="I231" s="238"/>
      <c r="J231" s="238"/>
      <c r="K231" s="238"/>
      <c r="L231" s="238"/>
      <c r="M231" s="238"/>
      <c r="N231" s="239"/>
      <c r="O231" s="29" t="str">
        <f>LEFT(G231,5)</f>
        <v/>
      </c>
      <c r="P231" s="6"/>
      <c r="Q231" s="6"/>
    </row>
    <row r="232" spans="1:19" ht="15.75" customHeight="1" x14ac:dyDescent="0.25">
      <c r="A232" s="31"/>
      <c r="B232" s="31"/>
      <c r="C232" s="1"/>
      <c r="D232" s="2"/>
      <c r="E232" s="2"/>
      <c r="F232" s="1"/>
      <c r="G232" s="225" t="s">
        <v>42965</v>
      </c>
      <c r="H232" s="225"/>
      <c r="I232" s="225"/>
      <c r="J232" s="225"/>
      <c r="K232" s="225"/>
      <c r="L232" s="225"/>
      <c r="M232" s="225"/>
      <c r="N232" s="225"/>
      <c r="O232" s="29"/>
      <c r="S232" s="30"/>
    </row>
    <row r="233" spans="1:19" ht="15.75" customHeight="1" x14ac:dyDescent="0.25">
      <c r="A233" s="35" t="s">
        <v>4822</v>
      </c>
      <c r="B233" s="35"/>
      <c r="C233" s="35"/>
      <c r="D233" s="32"/>
      <c r="E233" s="32" t="s">
        <v>4823</v>
      </c>
      <c r="F233" s="32"/>
      <c r="G233" s="32"/>
      <c r="H233" s="32"/>
      <c r="I233" s="32"/>
      <c r="J233" s="32"/>
      <c r="K233" s="32"/>
      <c r="L233" s="32"/>
      <c r="M233" s="236" t="s">
        <v>4824</v>
      </c>
      <c r="N233" s="236"/>
      <c r="O233" s="29"/>
    </row>
    <row r="234" spans="1:19" x14ac:dyDescent="0.25">
      <c r="A234" s="33"/>
      <c r="B234" s="33"/>
      <c r="C234" s="183"/>
      <c r="D234" s="35"/>
      <c r="E234" s="35"/>
      <c r="F234" s="35"/>
      <c r="G234" s="35"/>
      <c r="J234" s="183"/>
      <c r="K234" s="183"/>
      <c r="L234" s="183"/>
      <c r="M234" s="183"/>
      <c r="N234" s="6"/>
    </row>
    <row r="235" spans="1:19" x14ac:dyDescent="0.25">
      <c r="A235" s="33"/>
      <c r="B235" s="33"/>
      <c r="C235" s="183"/>
      <c r="D235" s="35"/>
      <c r="E235" s="35"/>
      <c r="F235" s="35"/>
      <c r="G235" s="35"/>
      <c r="H235" s="35"/>
      <c r="I235" s="35"/>
      <c r="J235" s="183"/>
      <c r="K235" s="183"/>
      <c r="L235" s="183"/>
      <c r="M235" s="183"/>
      <c r="N235" s="6"/>
    </row>
    <row r="236" spans="1:19" x14ac:dyDescent="0.25">
      <c r="A236" s="33"/>
      <c r="B236" s="33"/>
      <c r="C236" s="183"/>
      <c r="D236" s="35"/>
      <c r="E236" s="35"/>
      <c r="F236" s="35"/>
      <c r="G236" s="35"/>
      <c r="H236" s="35"/>
      <c r="I236" s="35"/>
      <c r="J236" s="183"/>
      <c r="K236" s="183"/>
      <c r="L236" s="183"/>
      <c r="M236" s="183"/>
      <c r="N236" s="6"/>
    </row>
    <row r="237" spans="1:19" s="28" customFormat="1" x14ac:dyDescent="0.25">
      <c r="A237" s="35"/>
      <c r="B237" s="35"/>
      <c r="C237" s="35" t="s">
        <v>4820</v>
      </c>
      <c r="D237" s="35"/>
      <c r="E237" s="236" t="s">
        <v>4821</v>
      </c>
      <c r="F237" s="236"/>
      <c r="G237" s="236"/>
      <c r="H237" s="35"/>
      <c r="I237" s="35"/>
      <c r="J237" s="35"/>
      <c r="K237" s="35"/>
      <c r="L237" s="35"/>
      <c r="M237" s="236" t="s">
        <v>4819</v>
      </c>
      <c r="N237" s="236"/>
      <c r="O237" s="183"/>
      <c r="P237" s="6"/>
    </row>
    <row r="238" spans="1:19" s="28" customFormat="1" ht="18.75" customHeight="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183"/>
      <c r="P238" s="6"/>
    </row>
    <row r="239" spans="1:19" s="36" customFormat="1" x14ac:dyDescent="0.25">
      <c r="B239" s="37"/>
      <c r="C239" s="38" t="s">
        <v>38</v>
      </c>
      <c r="D239" s="39" t="s">
        <v>586</v>
      </c>
      <c r="E239" s="40"/>
      <c r="F239" s="40"/>
      <c r="G239" s="40"/>
      <c r="H239" s="40"/>
      <c r="I239" s="40"/>
      <c r="J239" s="41"/>
      <c r="K239" s="40"/>
      <c r="L239" s="40"/>
      <c r="M239" s="42"/>
    </row>
    <row r="240" spans="1:19" s="36" customFormat="1" x14ac:dyDescent="0.25">
      <c r="A240" s="43"/>
      <c r="B240" s="44"/>
      <c r="C240" s="45" t="s">
        <v>40</v>
      </c>
      <c r="D240" s="46">
        <f>SUMIF($O$7:$O$229,"CĐN",$M$7:$M$229)</f>
        <v>16850000</v>
      </c>
      <c r="E240" s="40"/>
      <c r="F240" s="40"/>
      <c r="G240" s="40"/>
      <c r="H240" s="40"/>
      <c r="I240" s="40"/>
      <c r="J240" s="41"/>
      <c r="K240" s="40"/>
      <c r="L240" s="40"/>
      <c r="M240" s="6"/>
    </row>
    <row r="241" spans="1:14" s="49" customFormat="1" ht="13.5" customHeight="1" x14ac:dyDescent="0.25">
      <c r="A241" s="43"/>
      <c r="B241" s="44"/>
      <c r="C241" s="45" t="s">
        <v>41</v>
      </c>
      <c r="D241" s="46">
        <f>SUMIF($O$7:$O$229,"TCN",$M$7:$M$229)</f>
        <v>10050000</v>
      </c>
      <c r="E241" s="47"/>
      <c r="F241" s="47"/>
      <c r="G241" s="47"/>
      <c r="H241" s="47"/>
      <c r="I241" s="40"/>
      <c r="J241" s="48"/>
      <c r="K241" s="47"/>
      <c r="L241" s="47"/>
      <c r="M241" s="6"/>
    </row>
    <row r="242" spans="1:14" s="49" customFormat="1" ht="13.5" customHeight="1" x14ac:dyDescent="0.25">
      <c r="A242" s="43"/>
      <c r="B242" s="50" t="s">
        <v>42</v>
      </c>
      <c r="C242" s="45" t="s">
        <v>43</v>
      </c>
      <c r="D242" s="46">
        <f>SUMIF($O$7:$O$229,"CĐ",$M$7:$M$229)+SUMIF($O$7:$O$229,"C1",$M$7:$M$229)</f>
        <v>792408000</v>
      </c>
      <c r="E242" s="47"/>
      <c r="F242" s="47"/>
      <c r="G242" s="47"/>
      <c r="H242" s="47"/>
      <c r="I242" s="47"/>
      <c r="J242" s="48"/>
      <c r="K242" s="47"/>
      <c r="L242" s="47"/>
      <c r="M242" s="6"/>
    </row>
    <row r="243" spans="1:14" s="49" customFormat="1" ht="13.5" customHeight="1" x14ac:dyDescent="0.25">
      <c r="A243" s="43"/>
      <c r="B243" s="50"/>
      <c r="C243" s="45" t="s">
        <v>44</v>
      </c>
      <c r="D243" s="46">
        <f>SUMIF($O$7:$O$229,"C2",$M$7:$M$229)+SUMIF($O$7:$O$229,"CĐLT",$M$7:$M$229)</f>
        <v>5012000</v>
      </c>
      <c r="E243" s="47"/>
      <c r="F243" s="47"/>
      <c r="G243" s="47"/>
      <c r="H243" s="47"/>
      <c r="I243" s="47"/>
      <c r="J243" s="48"/>
      <c r="K243" s="47"/>
      <c r="L243" s="47"/>
      <c r="M243" s="6"/>
    </row>
    <row r="244" spans="1:14" s="49" customFormat="1" ht="13.5" customHeight="1" x14ac:dyDescent="0.25">
      <c r="A244" s="43"/>
      <c r="B244" s="51">
        <f>SUM(B240:B242)</f>
        <v>0</v>
      </c>
      <c r="C244" s="45" t="s">
        <v>45</v>
      </c>
      <c r="D244" s="46">
        <f>SUMIF($O$7:$O$229,"T4",$M$7:$M$229)+SUMIF($O$7:$O$229,"T2",$M$7:$M$229)+SUMIF($O$7:$O$229,"T3",$M$7:$M$229)+SUMIF($O$7:$O$229,"TC",$M$7:$M$229)+SUMIF($O$7:$O$229,"TN",$M$7:$M$229)+SUMIF($O$7:$O$229,"TCT",$M$7:$M$229)+SUMIF($O$7:$O$229,"T1",$M$7:$M$229)</f>
        <v>241556000</v>
      </c>
      <c r="E244" s="47"/>
      <c r="F244" s="47"/>
      <c r="G244" s="47"/>
      <c r="H244" s="47"/>
      <c r="I244" s="47"/>
      <c r="J244" s="48"/>
      <c r="K244" s="47"/>
      <c r="L244" s="47"/>
      <c r="M244" s="6"/>
    </row>
    <row r="245" spans="1:14" s="49" customFormat="1" ht="13.5" customHeight="1" x14ac:dyDescent="0.25">
      <c r="B245" s="52"/>
      <c r="C245" s="53" t="s">
        <v>46</v>
      </c>
      <c r="D245" s="54">
        <f>SUM(D240:D244)</f>
        <v>1065876000</v>
      </c>
      <c r="E245" s="47"/>
      <c r="F245" s="47"/>
      <c r="G245" s="47"/>
      <c r="H245" s="47"/>
      <c r="I245" s="47"/>
      <c r="J245" s="48"/>
      <c r="K245" s="47"/>
      <c r="L245" s="47"/>
      <c r="M245" s="6"/>
    </row>
    <row r="246" spans="1:14" x14ac:dyDescent="0.25">
      <c r="E246" s="6"/>
      <c r="J246" s="21"/>
      <c r="K246" s="58"/>
      <c r="M246" s="6"/>
      <c r="N246" s="6"/>
    </row>
    <row r="303" spans="16:16" x14ac:dyDescent="0.25">
      <c r="P303" s="55"/>
    </row>
    <row r="304" spans="16:16" x14ac:dyDescent="0.25">
      <c r="P304" s="55"/>
    </row>
    <row r="305" spans="16:16" x14ac:dyDescent="0.25">
      <c r="P305" s="55"/>
    </row>
    <row r="306" spans="16:16" x14ac:dyDescent="0.25">
      <c r="P306" s="55"/>
    </row>
    <row r="310" spans="16:16" x14ac:dyDescent="0.25">
      <c r="P310" s="28"/>
    </row>
    <row r="311" spans="16:16" x14ac:dyDescent="0.25">
      <c r="P311" s="28"/>
    </row>
    <row r="312" spans="16:16" x14ac:dyDescent="0.25">
      <c r="P312" s="56"/>
    </row>
    <row r="313" spans="16:16" x14ac:dyDescent="0.25">
      <c r="P313" s="36"/>
    </row>
    <row r="314" spans="16:16" x14ac:dyDescent="0.25">
      <c r="P314" s="49"/>
    </row>
    <row r="315" spans="16:16" x14ac:dyDescent="0.25">
      <c r="P315" s="49"/>
    </row>
    <row r="316" spans="16:16" x14ac:dyDescent="0.25">
      <c r="P316" s="49"/>
    </row>
    <row r="317" spans="16:16" x14ac:dyDescent="0.25">
      <c r="P317" s="49"/>
    </row>
  </sheetData>
  <mergeCells count="9">
    <mergeCell ref="M233:N233"/>
    <mergeCell ref="E237:G237"/>
    <mergeCell ref="M237:N237"/>
    <mergeCell ref="A4:N4"/>
    <mergeCell ref="A5:N5"/>
    <mergeCell ref="A230:D230"/>
    <mergeCell ref="L230:M230"/>
    <mergeCell ref="A231:N231"/>
    <mergeCell ref="G232:N23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6"/>
  <sheetViews>
    <sheetView topLeftCell="A225" zoomScaleNormal="100" zoomScaleSheetLayoutView="85" workbookViewId="0">
      <selection activeCell="M225" sqref="M225:M22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42970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42971</v>
      </c>
      <c r="C7" s="13" t="s">
        <v>24834</v>
      </c>
      <c r="D7" s="14" t="s">
        <v>24835</v>
      </c>
      <c r="E7" s="15" t="s">
        <v>1608</v>
      </c>
      <c r="F7" s="13" t="s">
        <v>593</v>
      </c>
      <c r="G7" s="16" t="s">
        <v>11529</v>
      </c>
      <c r="H7" s="13" t="s">
        <v>259</v>
      </c>
      <c r="I7" s="13" t="s">
        <v>42972</v>
      </c>
      <c r="J7" s="13" t="s">
        <v>42972</v>
      </c>
      <c r="K7" s="13" t="s">
        <v>42973</v>
      </c>
      <c r="L7" s="17" t="s">
        <v>42974</v>
      </c>
      <c r="M7" s="18">
        <v>4940000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T4</v>
      </c>
    </row>
    <row r="8" spans="1:18" ht="24" customHeight="1" x14ac:dyDescent="0.25">
      <c r="A8" s="13">
        <v>2</v>
      </c>
      <c r="B8" s="13" t="s">
        <v>42975</v>
      </c>
      <c r="C8" s="13" t="s">
        <v>24192</v>
      </c>
      <c r="D8" s="14" t="s">
        <v>24193</v>
      </c>
      <c r="E8" s="15" t="s">
        <v>2764</v>
      </c>
      <c r="F8" s="13" t="s">
        <v>5516</v>
      </c>
      <c r="G8" s="16" t="s">
        <v>7833</v>
      </c>
      <c r="H8" s="13" t="s">
        <v>259</v>
      </c>
      <c r="I8" s="13" t="s">
        <v>42972</v>
      </c>
      <c r="J8" s="13" t="s">
        <v>42972</v>
      </c>
      <c r="K8" s="13" t="s">
        <v>42976</v>
      </c>
      <c r="L8" s="17" t="s">
        <v>42977</v>
      </c>
      <c r="M8" s="18">
        <v>3328000</v>
      </c>
      <c r="N8" s="19"/>
      <c r="O8" s="20" t="str">
        <f t="shared" si="0"/>
        <v>C1</v>
      </c>
      <c r="R8" s="21" t="str">
        <f t="shared" si="1"/>
        <v>C1</v>
      </c>
    </row>
    <row r="9" spans="1:18" ht="24" customHeight="1" x14ac:dyDescent="0.25">
      <c r="A9" s="13">
        <v>3</v>
      </c>
      <c r="B9" s="13" t="s">
        <v>42978</v>
      </c>
      <c r="C9" s="13" t="s">
        <v>24335</v>
      </c>
      <c r="D9" s="14" t="s">
        <v>509</v>
      </c>
      <c r="E9" s="15" t="s">
        <v>1968</v>
      </c>
      <c r="F9" s="13" t="s">
        <v>7925</v>
      </c>
      <c r="G9" s="16" t="s">
        <v>8752</v>
      </c>
      <c r="H9" s="13" t="s">
        <v>259</v>
      </c>
      <c r="I9" s="13" t="s">
        <v>42972</v>
      </c>
      <c r="J9" s="13" t="s">
        <v>42972</v>
      </c>
      <c r="K9" s="13" t="s">
        <v>42979</v>
      </c>
      <c r="L9" s="17" t="s">
        <v>42980</v>
      </c>
      <c r="M9" s="18">
        <v>3328000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42981</v>
      </c>
      <c r="C10" s="13" t="s">
        <v>42982</v>
      </c>
      <c r="D10" s="14" t="s">
        <v>484</v>
      </c>
      <c r="E10" s="15" t="s">
        <v>73</v>
      </c>
      <c r="F10" s="13" t="s">
        <v>6200</v>
      </c>
      <c r="G10" s="16" t="s">
        <v>7833</v>
      </c>
      <c r="H10" s="13" t="s">
        <v>259</v>
      </c>
      <c r="I10" s="13" t="s">
        <v>42972</v>
      </c>
      <c r="J10" s="13" t="s">
        <v>42972</v>
      </c>
      <c r="K10" s="13" t="s">
        <v>42983</v>
      </c>
      <c r="L10" s="17" t="s">
        <v>42984</v>
      </c>
      <c r="M10" s="18">
        <v>3328000</v>
      </c>
      <c r="N10" s="19"/>
      <c r="O10" s="20" t="str">
        <f t="shared" si="0"/>
        <v>C1</v>
      </c>
      <c r="R10" s="21" t="str">
        <f t="shared" si="1"/>
        <v>C1</v>
      </c>
    </row>
    <row r="11" spans="1:18" ht="24" customHeight="1" x14ac:dyDescent="0.25">
      <c r="A11" s="13">
        <v>5</v>
      </c>
      <c r="B11" s="13" t="s">
        <v>42985</v>
      </c>
      <c r="C11" s="13" t="s">
        <v>8767</v>
      </c>
      <c r="D11" s="14" t="s">
        <v>107</v>
      </c>
      <c r="E11" s="15" t="s">
        <v>1308</v>
      </c>
      <c r="F11" s="13" t="s">
        <v>3393</v>
      </c>
      <c r="G11" s="16" t="s">
        <v>7833</v>
      </c>
      <c r="H11" s="13" t="s">
        <v>259</v>
      </c>
      <c r="I11" s="13" t="s">
        <v>42972</v>
      </c>
      <c r="J11" s="13" t="s">
        <v>42972</v>
      </c>
      <c r="K11" s="13" t="s">
        <v>42986</v>
      </c>
      <c r="L11" s="17" t="s">
        <v>42987</v>
      </c>
      <c r="M11" s="18">
        <v>3328000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42988</v>
      </c>
      <c r="C12" s="13" t="s">
        <v>448</v>
      </c>
      <c r="D12" s="14" t="s">
        <v>449</v>
      </c>
      <c r="E12" s="15" t="s">
        <v>450</v>
      </c>
      <c r="F12" s="13" t="s">
        <v>451</v>
      </c>
      <c r="G12" s="16" t="s">
        <v>4813</v>
      </c>
      <c r="H12" s="13" t="s">
        <v>259</v>
      </c>
      <c r="I12" s="13" t="s">
        <v>42972</v>
      </c>
      <c r="J12" s="13" t="s">
        <v>42972</v>
      </c>
      <c r="K12" s="13" t="s">
        <v>42989</v>
      </c>
      <c r="L12" s="17" t="s">
        <v>42990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42991</v>
      </c>
      <c r="C13" s="13" t="s">
        <v>42992</v>
      </c>
      <c r="D13" s="14" t="s">
        <v>7570</v>
      </c>
      <c r="E13" s="15" t="s">
        <v>22</v>
      </c>
      <c r="F13" s="13" t="s">
        <v>20313</v>
      </c>
      <c r="G13" s="16" t="s">
        <v>12025</v>
      </c>
      <c r="H13" s="13" t="s">
        <v>259</v>
      </c>
      <c r="I13" s="13" t="s">
        <v>42972</v>
      </c>
      <c r="J13" s="13" t="s">
        <v>42972</v>
      </c>
      <c r="K13" s="13" t="s">
        <v>42993</v>
      </c>
      <c r="L13" s="17" t="s">
        <v>42994</v>
      </c>
      <c r="M13" s="18">
        <v>5120000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42995</v>
      </c>
      <c r="C14" s="13" t="s">
        <v>847</v>
      </c>
      <c r="D14" s="14" t="s">
        <v>848</v>
      </c>
      <c r="E14" s="15" t="s">
        <v>73</v>
      </c>
      <c r="F14" s="13" t="s">
        <v>849</v>
      </c>
      <c r="G14" s="16" t="s">
        <v>2845</v>
      </c>
      <c r="H14" s="13" t="s">
        <v>259</v>
      </c>
      <c r="I14" s="13" t="s">
        <v>42972</v>
      </c>
      <c r="J14" s="13" t="s">
        <v>42972</v>
      </c>
      <c r="K14" s="13" t="s">
        <v>42996</v>
      </c>
      <c r="L14" s="17" t="s">
        <v>42997</v>
      </c>
      <c r="M14" s="18">
        <v>6690000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4" customHeight="1" x14ac:dyDescent="0.25">
      <c r="A15" s="13">
        <v>9</v>
      </c>
      <c r="B15" s="13" t="s">
        <v>42998</v>
      </c>
      <c r="C15" s="13" t="s">
        <v>26567</v>
      </c>
      <c r="D15" s="14" t="s">
        <v>7082</v>
      </c>
      <c r="E15" s="15" t="s">
        <v>5925</v>
      </c>
      <c r="F15" s="13" t="s">
        <v>5436</v>
      </c>
      <c r="G15" s="16" t="s">
        <v>8062</v>
      </c>
      <c r="H15" s="13" t="s">
        <v>259</v>
      </c>
      <c r="I15" s="13" t="s">
        <v>42972</v>
      </c>
      <c r="J15" s="13" t="s">
        <v>42972</v>
      </c>
      <c r="K15" s="13" t="s">
        <v>42999</v>
      </c>
      <c r="L15" s="17" t="s">
        <v>43000</v>
      </c>
      <c r="M15" s="18">
        <v>4096000</v>
      </c>
      <c r="N15" s="19"/>
      <c r="O15" s="20" t="str">
        <f t="shared" si="0"/>
        <v>C1</v>
      </c>
      <c r="R15" s="21" t="str">
        <f t="shared" si="1"/>
        <v>C1</v>
      </c>
    </row>
    <row r="16" spans="1:18" ht="24" customHeight="1" x14ac:dyDescent="0.25">
      <c r="A16" s="13">
        <v>10</v>
      </c>
      <c r="B16" s="13" t="s">
        <v>43001</v>
      </c>
      <c r="C16" s="13" t="s">
        <v>20632</v>
      </c>
      <c r="D16" s="14" t="s">
        <v>17100</v>
      </c>
      <c r="E16" s="15" t="s">
        <v>32</v>
      </c>
      <c r="F16" s="13" t="s">
        <v>8829</v>
      </c>
      <c r="G16" s="16" t="s">
        <v>7840</v>
      </c>
      <c r="H16" s="13" t="s">
        <v>259</v>
      </c>
      <c r="I16" s="13" t="s">
        <v>42972</v>
      </c>
      <c r="J16" s="13" t="s">
        <v>42972</v>
      </c>
      <c r="K16" s="13" t="s">
        <v>43002</v>
      </c>
      <c r="L16" s="17" t="s">
        <v>43003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24" customHeight="1" x14ac:dyDescent="0.25">
      <c r="A17" s="13">
        <v>11</v>
      </c>
      <c r="B17" s="13" t="s">
        <v>43004</v>
      </c>
      <c r="C17" s="13" t="s">
        <v>43005</v>
      </c>
      <c r="D17" s="14" t="s">
        <v>4023</v>
      </c>
      <c r="E17" s="15" t="s">
        <v>346</v>
      </c>
      <c r="F17" s="13" t="s">
        <v>67</v>
      </c>
      <c r="G17" s="16" t="s">
        <v>6476</v>
      </c>
      <c r="H17" s="13" t="s">
        <v>259</v>
      </c>
      <c r="I17" s="13" t="s">
        <v>42972</v>
      </c>
      <c r="J17" s="13" t="s">
        <v>42972</v>
      </c>
      <c r="K17" s="13" t="s">
        <v>43006</v>
      </c>
      <c r="L17" s="17" t="s">
        <v>43007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43008</v>
      </c>
      <c r="C18" s="13" t="s">
        <v>43009</v>
      </c>
      <c r="D18" s="14" t="s">
        <v>484</v>
      </c>
      <c r="E18" s="15" t="s">
        <v>128</v>
      </c>
      <c r="F18" s="13" t="s">
        <v>9632</v>
      </c>
      <c r="G18" s="16" t="s">
        <v>4159</v>
      </c>
      <c r="H18" s="13" t="s">
        <v>259</v>
      </c>
      <c r="I18" s="13" t="s">
        <v>42972</v>
      </c>
      <c r="J18" s="13" t="s">
        <v>42972</v>
      </c>
      <c r="K18" s="13" t="s">
        <v>43010</v>
      </c>
      <c r="L18" s="17" t="s">
        <v>43011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43012</v>
      </c>
      <c r="C19" s="13" t="s">
        <v>43013</v>
      </c>
      <c r="D19" s="14" t="s">
        <v>3935</v>
      </c>
      <c r="E19" s="15" t="s">
        <v>24729</v>
      </c>
      <c r="F19" s="13" t="s">
        <v>2278</v>
      </c>
      <c r="G19" s="16" t="s">
        <v>2957</v>
      </c>
      <c r="H19" s="13" t="s">
        <v>259</v>
      </c>
      <c r="I19" s="13" t="s">
        <v>42972</v>
      </c>
      <c r="J19" s="13" t="s">
        <v>42972</v>
      </c>
      <c r="K19" s="13" t="s">
        <v>43014</v>
      </c>
      <c r="L19" s="17" t="s">
        <v>43015</v>
      </c>
      <c r="M19" s="18">
        <v>5129000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" customHeight="1" x14ac:dyDescent="0.25">
      <c r="A20" s="13">
        <v>14</v>
      </c>
      <c r="B20" s="13" t="s">
        <v>43016</v>
      </c>
      <c r="C20" s="13" t="s">
        <v>10093</v>
      </c>
      <c r="D20" s="14" t="s">
        <v>4040</v>
      </c>
      <c r="E20" s="15" t="s">
        <v>22</v>
      </c>
      <c r="F20" s="13" t="s">
        <v>8312</v>
      </c>
      <c r="G20" s="16" t="s">
        <v>5974</v>
      </c>
      <c r="H20" s="13" t="s">
        <v>259</v>
      </c>
      <c r="I20" s="13" t="s">
        <v>42972</v>
      </c>
      <c r="J20" s="13" t="s">
        <v>42972</v>
      </c>
      <c r="K20" s="13" t="s">
        <v>43017</v>
      </c>
      <c r="L20" s="17" t="s">
        <v>43018</v>
      </c>
      <c r="M20" s="18">
        <v>3584000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43019</v>
      </c>
      <c r="C21" s="13" t="s">
        <v>21022</v>
      </c>
      <c r="D21" s="14" t="s">
        <v>21023</v>
      </c>
      <c r="E21" s="15" t="s">
        <v>21024</v>
      </c>
      <c r="F21" s="13" t="s">
        <v>11909</v>
      </c>
      <c r="G21" s="16" t="s">
        <v>8317</v>
      </c>
      <c r="H21" s="13" t="s">
        <v>259</v>
      </c>
      <c r="I21" s="13" t="s">
        <v>42972</v>
      </c>
      <c r="J21" s="13" t="s">
        <v>42972</v>
      </c>
      <c r="K21" s="13" t="s">
        <v>43020</v>
      </c>
      <c r="L21" s="17" t="s">
        <v>43021</v>
      </c>
      <c r="M21" s="18">
        <v>3584000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43022</v>
      </c>
      <c r="C22" s="13" t="s">
        <v>393</v>
      </c>
      <c r="D22" s="14" t="s">
        <v>394</v>
      </c>
      <c r="E22" s="15" t="s">
        <v>395</v>
      </c>
      <c r="F22" s="13" t="s">
        <v>396</v>
      </c>
      <c r="G22" s="16" t="s">
        <v>2062</v>
      </c>
      <c r="H22" s="13" t="s">
        <v>259</v>
      </c>
      <c r="I22" s="13" t="s">
        <v>42972</v>
      </c>
      <c r="J22" s="13" t="s">
        <v>42972</v>
      </c>
      <c r="K22" s="13" t="s">
        <v>43023</v>
      </c>
      <c r="L22" s="17" t="s">
        <v>43024</v>
      </c>
      <c r="M22" s="18">
        <v>500000</v>
      </c>
      <c r="N22" s="19"/>
      <c r="O22" s="20" t="str">
        <f t="shared" si="0"/>
        <v>T2</v>
      </c>
      <c r="R22" s="21" t="str">
        <f t="shared" si="1"/>
        <v>NH 18-19T2</v>
      </c>
    </row>
    <row r="23" spans="1:18" ht="24" customHeight="1" x14ac:dyDescent="0.25">
      <c r="A23" s="13">
        <v>17</v>
      </c>
      <c r="B23" s="13" t="s">
        <v>43025</v>
      </c>
      <c r="C23" s="13" t="s">
        <v>27062</v>
      </c>
      <c r="D23" s="14" t="s">
        <v>107</v>
      </c>
      <c r="E23" s="15" t="s">
        <v>154</v>
      </c>
      <c r="F23" s="13" t="s">
        <v>7551</v>
      </c>
      <c r="G23" s="16" t="s">
        <v>6399</v>
      </c>
      <c r="H23" s="13" t="s">
        <v>259</v>
      </c>
      <c r="I23" s="13" t="s">
        <v>42972</v>
      </c>
      <c r="J23" s="13" t="s">
        <v>42972</v>
      </c>
      <c r="K23" s="13" t="s">
        <v>43026</v>
      </c>
      <c r="L23" s="17" t="s">
        <v>43027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43028</v>
      </c>
      <c r="C24" s="13" t="s">
        <v>1380</v>
      </c>
      <c r="D24" s="14" t="s">
        <v>1381</v>
      </c>
      <c r="E24" s="15" t="s">
        <v>697</v>
      </c>
      <c r="F24" s="13" t="s">
        <v>1382</v>
      </c>
      <c r="G24" s="16" t="s">
        <v>348</v>
      </c>
      <c r="H24" s="13" t="s">
        <v>259</v>
      </c>
      <c r="I24" s="13" t="s">
        <v>42972</v>
      </c>
      <c r="J24" s="13" t="s">
        <v>42972</v>
      </c>
      <c r="K24" s="13" t="s">
        <v>43029</v>
      </c>
      <c r="L24" s="17" t="s">
        <v>43030</v>
      </c>
      <c r="M24" s="18">
        <v>5575000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24" customHeight="1" x14ac:dyDescent="0.25">
      <c r="A25" s="13">
        <v>19</v>
      </c>
      <c r="B25" s="13" t="s">
        <v>43031</v>
      </c>
      <c r="C25" s="13" t="s">
        <v>22756</v>
      </c>
      <c r="D25" s="14" t="s">
        <v>22757</v>
      </c>
      <c r="E25" s="15" t="s">
        <v>93</v>
      </c>
      <c r="F25" s="13" t="s">
        <v>783</v>
      </c>
      <c r="G25" s="16" t="s">
        <v>6995</v>
      </c>
      <c r="H25" s="13" t="s">
        <v>259</v>
      </c>
      <c r="I25" s="13" t="s">
        <v>42972</v>
      </c>
      <c r="J25" s="13" t="s">
        <v>42972</v>
      </c>
      <c r="K25" s="13" t="s">
        <v>43032</v>
      </c>
      <c r="L25" s="17" t="s">
        <v>43033</v>
      </c>
      <c r="M25" s="18">
        <v>4370000</v>
      </c>
      <c r="N25" s="19"/>
      <c r="O25" s="20" t="str">
        <f t="shared" si="0"/>
        <v>T4</v>
      </c>
      <c r="R25" s="21" t="str">
        <f t="shared" si="1"/>
        <v>T4</v>
      </c>
    </row>
    <row r="26" spans="1:18" ht="24" customHeight="1" x14ac:dyDescent="0.25">
      <c r="A26" s="13">
        <v>20</v>
      </c>
      <c r="B26" s="13" t="s">
        <v>43034</v>
      </c>
      <c r="C26" s="13" t="s">
        <v>23361</v>
      </c>
      <c r="D26" s="14" t="s">
        <v>22924</v>
      </c>
      <c r="E26" s="15" t="s">
        <v>1345</v>
      </c>
      <c r="F26" s="13" t="s">
        <v>3766</v>
      </c>
      <c r="G26" s="16" t="s">
        <v>15259</v>
      </c>
      <c r="H26" s="13" t="s">
        <v>259</v>
      </c>
      <c r="I26" s="13" t="s">
        <v>42972</v>
      </c>
      <c r="J26" s="13" t="s">
        <v>42972</v>
      </c>
      <c r="K26" s="13" t="s">
        <v>43035</v>
      </c>
      <c r="L26" s="17" t="s">
        <v>43036</v>
      </c>
      <c r="M26" s="18">
        <v>2850000</v>
      </c>
      <c r="N26" s="19"/>
      <c r="O26" s="20" t="str">
        <f t="shared" si="0"/>
        <v>TCN</v>
      </c>
      <c r="R26" s="21" t="str">
        <f t="shared" si="1"/>
        <v>TCN</v>
      </c>
    </row>
    <row r="27" spans="1:18" ht="24" customHeight="1" x14ac:dyDescent="0.25">
      <c r="A27" s="13">
        <v>21</v>
      </c>
      <c r="B27" s="13" t="s">
        <v>43037</v>
      </c>
      <c r="C27" s="13" t="s">
        <v>43038</v>
      </c>
      <c r="D27" s="14" t="s">
        <v>43039</v>
      </c>
      <c r="E27" s="15" t="s">
        <v>128</v>
      </c>
      <c r="F27" s="13" t="s">
        <v>41361</v>
      </c>
      <c r="G27" s="16" t="s">
        <v>9829</v>
      </c>
      <c r="H27" s="13" t="s">
        <v>259</v>
      </c>
      <c r="I27" s="13" t="s">
        <v>42972</v>
      </c>
      <c r="J27" s="13" t="s">
        <v>42972</v>
      </c>
      <c r="K27" s="13" t="s">
        <v>43040</v>
      </c>
      <c r="L27" s="17" t="s">
        <v>43041</v>
      </c>
      <c r="M27" s="18">
        <v>5120000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" customHeight="1" x14ac:dyDescent="0.25">
      <c r="A28" s="13">
        <v>22</v>
      </c>
      <c r="B28" s="13" t="s">
        <v>43042</v>
      </c>
      <c r="C28" s="13" t="s">
        <v>29562</v>
      </c>
      <c r="D28" s="14" t="s">
        <v>4069</v>
      </c>
      <c r="E28" s="15" t="s">
        <v>320</v>
      </c>
      <c r="F28" s="13" t="s">
        <v>7167</v>
      </c>
      <c r="G28" s="16" t="s">
        <v>7775</v>
      </c>
      <c r="H28" s="13" t="s">
        <v>259</v>
      </c>
      <c r="I28" s="13" t="s">
        <v>42972</v>
      </c>
      <c r="J28" s="13" t="s">
        <v>42972</v>
      </c>
      <c r="K28" s="13" t="s">
        <v>43043</v>
      </c>
      <c r="L28" s="17" t="s">
        <v>43044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43045</v>
      </c>
      <c r="C29" s="13" t="s">
        <v>15647</v>
      </c>
      <c r="D29" s="14" t="s">
        <v>15648</v>
      </c>
      <c r="E29" s="15" t="s">
        <v>223</v>
      </c>
      <c r="F29" s="13" t="s">
        <v>15649</v>
      </c>
      <c r="G29" s="16" t="s">
        <v>7775</v>
      </c>
      <c r="H29" s="13" t="s">
        <v>259</v>
      </c>
      <c r="I29" s="13" t="s">
        <v>42972</v>
      </c>
      <c r="J29" s="13" t="s">
        <v>42972</v>
      </c>
      <c r="K29" s="13" t="s">
        <v>43046</v>
      </c>
      <c r="L29" s="17" t="s">
        <v>43047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4" customHeight="1" x14ac:dyDescent="0.25">
      <c r="A30" s="13">
        <v>24</v>
      </c>
      <c r="B30" s="13" t="s">
        <v>43048</v>
      </c>
      <c r="C30" s="13" t="s">
        <v>8132</v>
      </c>
      <c r="D30" s="14" t="s">
        <v>107</v>
      </c>
      <c r="E30" s="15" t="s">
        <v>256</v>
      </c>
      <c r="F30" s="13" t="s">
        <v>8133</v>
      </c>
      <c r="G30" s="16" t="s">
        <v>6780</v>
      </c>
      <c r="H30" s="13" t="s">
        <v>259</v>
      </c>
      <c r="I30" s="13" t="s">
        <v>42972</v>
      </c>
      <c r="J30" s="13" t="s">
        <v>42972</v>
      </c>
      <c r="K30" s="13" t="s">
        <v>43049</v>
      </c>
      <c r="L30" s="17" t="s">
        <v>43050</v>
      </c>
      <c r="M30" s="18">
        <v>4096000</v>
      </c>
      <c r="N30" s="19"/>
      <c r="O30" s="20" t="str">
        <f t="shared" si="0"/>
        <v>C1</v>
      </c>
      <c r="R30" s="21" t="str">
        <f t="shared" si="1"/>
        <v>C1</v>
      </c>
    </row>
    <row r="31" spans="1:18" ht="24" customHeight="1" x14ac:dyDescent="0.25">
      <c r="A31" s="13">
        <v>25</v>
      </c>
      <c r="B31" s="13" t="s">
        <v>43051</v>
      </c>
      <c r="C31" s="13" t="s">
        <v>1137</v>
      </c>
      <c r="D31" s="14" t="s">
        <v>1138</v>
      </c>
      <c r="E31" s="15" t="s">
        <v>32</v>
      </c>
      <c r="F31" s="13" t="s">
        <v>1139</v>
      </c>
      <c r="G31" s="16" t="s">
        <v>348</v>
      </c>
      <c r="H31" s="13" t="s">
        <v>259</v>
      </c>
      <c r="I31" s="13" t="s">
        <v>42972</v>
      </c>
      <c r="J31" s="13" t="s">
        <v>42972</v>
      </c>
      <c r="K31" s="13" t="s">
        <v>43052</v>
      </c>
      <c r="L31" s="17" t="s">
        <v>43053</v>
      </c>
      <c r="M31" s="18">
        <v>5575000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4" customHeight="1" x14ac:dyDescent="0.25">
      <c r="A32" s="13">
        <v>26</v>
      </c>
      <c r="B32" s="13" t="s">
        <v>43054</v>
      </c>
      <c r="C32" s="13" t="s">
        <v>17212</v>
      </c>
      <c r="D32" s="14" t="s">
        <v>17213</v>
      </c>
      <c r="E32" s="15" t="s">
        <v>15</v>
      </c>
      <c r="F32" s="13" t="s">
        <v>17214</v>
      </c>
      <c r="G32" s="16" t="s">
        <v>13113</v>
      </c>
      <c r="H32" s="13" t="s">
        <v>259</v>
      </c>
      <c r="I32" s="13" t="s">
        <v>42972</v>
      </c>
      <c r="J32" s="13" t="s">
        <v>42972</v>
      </c>
      <c r="K32" s="13" t="s">
        <v>43055</v>
      </c>
      <c r="L32" s="17" t="s">
        <v>43056</v>
      </c>
      <c r="M32" s="18">
        <v>6021000</v>
      </c>
      <c r="N32" s="19"/>
      <c r="O32" s="20" t="str">
        <f t="shared" si="0"/>
        <v>T4</v>
      </c>
      <c r="R32" s="21" t="str">
        <f t="shared" si="1"/>
        <v>T4</v>
      </c>
    </row>
    <row r="33" spans="1:18" ht="24" customHeight="1" x14ac:dyDescent="0.25">
      <c r="A33" s="13">
        <v>27</v>
      </c>
      <c r="B33" s="13" t="s">
        <v>43057</v>
      </c>
      <c r="C33" s="13" t="s">
        <v>17241</v>
      </c>
      <c r="D33" s="14" t="s">
        <v>7930</v>
      </c>
      <c r="E33" s="15" t="s">
        <v>941</v>
      </c>
      <c r="F33" s="13" t="s">
        <v>17242</v>
      </c>
      <c r="G33" s="16" t="s">
        <v>13113</v>
      </c>
      <c r="H33" s="13" t="s">
        <v>259</v>
      </c>
      <c r="I33" s="13" t="s">
        <v>42972</v>
      </c>
      <c r="J33" s="13" t="s">
        <v>42972</v>
      </c>
      <c r="K33" s="13" t="s">
        <v>43058</v>
      </c>
      <c r="L33" s="17" t="s">
        <v>43059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24" customHeight="1" x14ac:dyDescent="0.25">
      <c r="A34" s="13">
        <v>28</v>
      </c>
      <c r="B34" s="13" t="s">
        <v>43060</v>
      </c>
      <c r="C34" s="13" t="s">
        <v>43061</v>
      </c>
      <c r="D34" s="14" t="s">
        <v>296</v>
      </c>
      <c r="E34" s="15" t="s">
        <v>1282</v>
      </c>
      <c r="F34" s="13" t="s">
        <v>10503</v>
      </c>
      <c r="G34" s="16" t="s">
        <v>4971</v>
      </c>
      <c r="H34" s="13" t="s">
        <v>259</v>
      </c>
      <c r="I34" s="13" t="s">
        <v>42972</v>
      </c>
      <c r="J34" s="13" t="s">
        <v>42972</v>
      </c>
      <c r="K34" s="13" t="s">
        <v>43062</v>
      </c>
      <c r="L34" s="17" t="s">
        <v>43063</v>
      </c>
      <c r="M34" s="18">
        <v>5632000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" customHeight="1" x14ac:dyDescent="0.25">
      <c r="A35" s="13">
        <v>29</v>
      </c>
      <c r="B35" s="13" t="s">
        <v>43064</v>
      </c>
      <c r="C35" s="13" t="s">
        <v>23846</v>
      </c>
      <c r="D35" s="14" t="s">
        <v>5907</v>
      </c>
      <c r="E35" s="15" t="s">
        <v>223</v>
      </c>
      <c r="F35" s="13" t="s">
        <v>23847</v>
      </c>
      <c r="G35" s="16" t="s">
        <v>6945</v>
      </c>
      <c r="H35" s="13" t="s">
        <v>259</v>
      </c>
      <c r="I35" s="13" t="s">
        <v>42972</v>
      </c>
      <c r="J35" s="13" t="s">
        <v>42972</v>
      </c>
      <c r="K35" s="13" t="s">
        <v>43065</v>
      </c>
      <c r="L35" s="17" t="s">
        <v>43066</v>
      </c>
      <c r="M35" s="18">
        <v>3584000</v>
      </c>
      <c r="N35" s="19"/>
      <c r="O35" s="20" t="str">
        <f t="shared" si="0"/>
        <v>CĐ</v>
      </c>
      <c r="R35" s="21" t="str">
        <f t="shared" si="1"/>
        <v>CĐ</v>
      </c>
    </row>
    <row r="36" spans="1:18" ht="24" customHeight="1" x14ac:dyDescent="0.25">
      <c r="A36" s="13">
        <v>30</v>
      </c>
      <c r="B36" s="13" t="s">
        <v>43067</v>
      </c>
      <c r="C36" s="13" t="s">
        <v>4559</v>
      </c>
      <c r="D36" s="14" t="s">
        <v>4560</v>
      </c>
      <c r="E36" s="15" t="s">
        <v>4561</v>
      </c>
      <c r="F36" s="13" t="s">
        <v>3641</v>
      </c>
      <c r="G36" s="16" t="s">
        <v>4480</v>
      </c>
      <c r="H36" s="13" t="s">
        <v>259</v>
      </c>
      <c r="I36" s="13" t="s">
        <v>42972</v>
      </c>
      <c r="J36" s="13" t="s">
        <v>42972</v>
      </c>
      <c r="K36" s="13" t="s">
        <v>43068</v>
      </c>
      <c r="L36" s="17" t="s">
        <v>43069</v>
      </c>
      <c r="M36" s="18">
        <v>5888000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4" customHeight="1" x14ac:dyDescent="0.25">
      <c r="A37" s="13">
        <v>31</v>
      </c>
      <c r="B37" s="13" t="s">
        <v>43070</v>
      </c>
      <c r="C37" s="13" t="s">
        <v>24750</v>
      </c>
      <c r="D37" s="14" t="s">
        <v>24751</v>
      </c>
      <c r="E37" s="15" t="s">
        <v>3992</v>
      </c>
      <c r="F37" s="13" t="s">
        <v>14340</v>
      </c>
      <c r="G37" s="16" t="s">
        <v>6954</v>
      </c>
      <c r="H37" s="13" t="s">
        <v>259</v>
      </c>
      <c r="I37" s="13" t="s">
        <v>42972</v>
      </c>
      <c r="J37" s="13" t="s">
        <v>42972</v>
      </c>
      <c r="K37" s="13" t="s">
        <v>43071</v>
      </c>
      <c r="L37" s="17" t="s">
        <v>43072</v>
      </c>
      <c r="M37" s="18">
        <v>4104000</v>
      </c>
      <c r="N37" s="19"/>
      <c r="O37" s="20" t="str">
        <f t="shared" si="0"/>
        <v>C1</v>
      </c>
      <c r="R37" s="21" t="str">
        <f t="shared" si="1"/>
        <v>C1</v>
      </c>
    </row>
    <row r="38" spans="1:18" ht="24" customHeight="1" x14ac:dyDescent="0.25">
      <c r="A38" s="13">
        <v>32</v>
      </c>
      <c r="B38" s="13" t="s">
        <v>43073</v>
      </c>
      <c r="C38" s="13" t="s">
        <v>17695</v>
      </c>
      <c r="D38" s="14" t="s">
        <v>17696</v>
      </c>
      <c r="E38" s="15" t="s">
        <v>15354</v>
      </c>
      <c r="F38" s="13" t="s">
        <v>4468</v>
      </c>
      <c r="G38" s="16" t="s">
        <v>13113</v>
      </c>
      <c r="H38" s="13" t="s">
        <v>259</v>
      </c>
      <c r="I38" s="13" t="s">
        <v>42972</v>
      </c>
      <c r="J38" s="13" t="s">
        <v>42972</v>
      </c>
      <c r="K38" s="13" t="s">
        <v>43074</v>
      </c>
      <c r="L38" s="17" t="s">
        <v>43075</v>
      </c>
      <c r="M38" s="18">
        <v>6021000</v>
      </c>
      <c r="N38" s="19"/>
      <c r="O38" s="20" t="str">
        <f t="shared" si="0"/>
        <v>T4</v>
      </c>
      <c r="R38" s="21" t="str">
        <f t="shared" si="1"/>
        <v>T4</v>
      </c>
    </row>
    <row r="39" spans="1:18" ht="24" customHeight="1" x14ac:dyDescent="0.25">
      <c r="A39" s="13">
        <v>33</v>
      </c>
      <c r="B39" s="13" t="s">
        <v>43076</v>
      </c>
      <c r="C39" s="13" t="s">
        <v>43077</v>
      </c>
      <c r="D39" s="14" t="s">
        <v>43078</v>
      </c>
      <c r="E39" s="15" t="s">
        <v>2336</v>
      </c>
      <c r="F39" s="13" t="s">
        <v>3432</v>
      </c>
      <c r="G39" s="16" t="s">
        <v>4971</v>
      </c>
      <c r="H39" s="13" t="s">
        <v>259</v>
      </c>
      <c r="I39" s="13" t="s">
        <v>42972</v>
      </c>
      <c r="J39" s="13" t="s">
        <v>42972</v>
      </c>
      <c r="K39" s="13" t="s">
        <v>43079</v>
      </c>
      <c r="L39" s="17" t="s">
        <v>43080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43081</v>
      </c>
      <c r="C40" s="13" t="s">
        <v>5410</v>
      </c>
      <c r="D40" s="14" t="s">
        <v>5411</v>
      </c>
      <c r="E40" s="15" t="s">
        <v>19</v>
      </c>
      <c r="F40" s="13" t="s">
        <v>5074</v>
      </c>
      <c r="G40" s="16" t="s">
        <v>4131</v>
      </c>
      <c r="H40" s="13" t="s">
        <v>259</v>
      </c>
      <c r="I40" s="13" t="s">
        <v>42972</v>
      </c>
      <c r="J40" s="13" t="s">
        <v>42972</v>
      </c>
      <c r="K40" s="13" t="s">
        <v>43082</v>
      </c>
      <c r="L40" s="17" t="s">
        <v>43083</v>
      </c>
      <c r="M40" s="18">
        <v>5376000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" customHeight="1" x14ac:dyDescent="0.25">
      <c r="A41" s="13">
        <v>35</v>
      </c>
      <c r="B41" s="13" t="s">
        <v>43084</v>
      </c>
      <c r="C41" s="13" t="s">
        <v>43085</v>
      </c>
      <c r="D41" s="14" t="s">
        <v>27133</v>
      </c>
      <c r="E41" s="15" t="s">
        <v>31164</v>
      </c>
      <c r="F41" s="13" t="s">
        <v>15311</v>
      </c>
      <c r="G41" s="16" t="s">
        <v>3299</v>
      </c>
      <c r="H41" s="13" t="s">
        <v>259</v>
      </c>
      <c r="I41" s="13" t="s">
        <v>42972</v>
      </c>
      <c r="J41" s="13" t="s">
        <v>42972</v>
      </c>
      <c r="K41" s="13" t="s">
        <v>43086</v>
      </c>
      <c r="L41" s="17" t="s">
        <v>43087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" customHeight="1" x14ac:dyDescent="0.25">
      <c r="A42" s="13">
        <v>36</v>
      </c>
      <c r="B42" s="13" t="s">
        <v>43088</v>
      </c>
      <c r="C42" s="13" t="s">
        <v>43089</v>
      </c>
      <c r="D42" s="14" t="s">
        <v>43090</v>
      </c>
      <c r="E42" s="15" t="s">
        <v>609</v>
      </c>
      <c r="F42" s="13" t="s">
        <v>38049</v>
      </c>
      <c r="G42" s="16" t="s">
        <v>2484</v>
      </c>
      <c r="H42" s="13" t="s">
        <v>259</v>
      </c>
      <c r="I42" s="13" t="s">
        <v>42972</v>
      </c>
      <c r="J42" s="13" t="s">
        <v>42972</v>
      </c>
      <c r="K42" s="13" t="s">
        <v>43091</v>
      </c>
      <c r="L42" s="17" t="s">
        <v>43092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" customHeight="1" x14ac:dyDescent="0.25">
      <c r="A43" s="13">
        <v>37</v>
      </c>
      <c r="B43" s="13" t="s">
        <v>43093</v>
      </c>
      <c r="C43" s="13" t="s">
        <v>43094</v>
      </c>
      <c r="D43" s="14" t="s">
        <v>107</v>
      </c>
      <c r="E43" s="15" t="s">
        <v>154</v>
      </c>
      <c r="F43" s="13" t="s">
        <v>4319</v>
      </c>
      <c r="G43" s="16" t="s">
        <v>2484</v>
      </c>
      <c r="H43" s="13" t="s">
        <v>259</v>
      </c>
      <c r="I43" s="13" t="s">
        <v>42972</v>
      </c>
      <c r="J43" s="13" t="s">
        <v>42972</v>
      </c>
      <c r="K43" s="13" t="s">
        <v>43095</v>
      </c>
      <c r="L43" s="17" t="s">
        <v>43096</v>
      </c>
      <c r="M43" s="18">
        <v>5632000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43097</v>
      </c>
      <c r="C44" s="13" t="s">
        <v>8564</v>
      </c>
      <c r="D44" s="14" t="s">
        <v>8565</v>
      </c>
      <c r="E44" s="15" t="s">
        <v>3044</v>
      </c>
      <c r="F44" s="13" t="s">
        <v>8007</v>
      </c>
      <c r="G44" s="16" t="s">
        <v>6201</v>
      </c>
      <c r="H44" s="13" t="s">
        <v>259</v>
      </c>
      <c r="I44" s="13" t="s">
        <v>42972</v>
      </c>
      <c r="J44" s="13" t="s">
        <v>42972</v>
      </c>
      <c r="K44" s="13" t="s">
        <v>43098</v>
      </c>
      <c r="L44" s="17" t="s">
        <v>43099</v>
      </c>
      <c r="M44" s="18">
        <v>3584000</v>
      </c>
      <c r="N44" s="19"/>
      <c r="O44" s="20" t="str">
        <f t="shared" si="0"/>
        <v>C1</v>
      </c>
      <c r="R44" s="21" t="str">
        <f t="shared" si="1"/>
        <v>C1</v>
      </c>
    </row>
    <row r="45" spans="1:18" ht="24" customHeight="1" x14ac:dyDescent="0.25">
      <c r="A45" s="13">
        <v>39</v>
      </c>
      <c r="B45" s="13" t="s">
        <v>43100</v>
      </c>
      <c r="C45" s="13" t="s">
        <v>43101</v>
      </c>
      <c r="D45" s="14" t="s">
        <v>302</v>
      </c>
      <c r="E45" s="15" t="s">
        <v>574</v>
      </c>
      <c r="F45" s="13" t="s">
        <v>12871</v>
      </c>
      <c r="G45" s="16" t="s">
        <v>6945</v>
      </c>
      <c r="H45" s="13" t="s">
        <v>259</v>
      </c>
      <c r="I45" s="13" t="s">
        <v>42972</v>
      </c>
      <c r="J45" s="13" t="s">
        <v>42972</v>
      </c>
      <c r="K45" s="13" t="s">
        <v>43102</v>
      </c>
      <c r="L45" s="17" t="s">
        <v>43103</v>
      </c>
      <c r="M45" s="18">
        <v>3584000</v>
      </c>
      <c r="N45" s="19"/>
      <c r="O45" s="20" t="str">
        <f t="shared" si="0"/>
        <v>CĐ</v>
      </c>
      <c r="R45" s="21" t="str">
        <f t="shared" si="1"/>
        <v>CĐ</v>
      </c>
    </row>
    <row r="46" spans="1:18" ht="24" customHeight="1" x14ac:dyDescent="0.25">
      <c r="A46" s="13">
        <v>40</v>
      </c>
      <c r="B46" s="13" t="s">
        <v>43104</v>
      </c>
      <c r="C46" s="13" t="s">
        <v>29521</v>
      </c>
      <c r="D46" s="14" t="s">
        <v>107</v>
      </c>
      <c r="E46" s="15" t="s">
        <v>3044</v>
      </c>
      <c r="F46" s="13" t="s">
        <v>9856</v>
      </c>
      <c r="G46" s="16" t="s">
        <v>7455</v>
      </c>
      <c r="H46" s="13" t="s">
        <v>259</v>
      </c>
      <c r="I46" s="13" t="s">
        <v>42972</v>
      </c>
      <c r="J46" s="13" t="s">
        <v>42972</v>
      </c>
      <c r="K46" s="13" t="s">
        <v>43105</v>
      </c>
      <c r="L46" s="17" t="s">
        <v>43106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43107</v>
      </c>
      <c r="C47" s="13" t="s">
        <v>15659</v>
      </c>
      <c r="D47" s="14" t="s">
        <v>1005</v>
      </c>
      <c r="E47" s="15" t="s">
        <v>909</v>
      </c>
      <c r="F47" s="13" t="s">
        <v>9766</v>
      </c>
      <c r="G47" s="16" t="s">
        <v>6662</v>
      </c>
      <c r="H47" s="13" t="s">
        <v>259</v>
      </c>
      <c r="I47" s="13" t="s">
        <v>42972</v>
      </c>
      <c r="J47" s="13" t="s">
        <v>42972</v>
      </c>
      <c r="K47" s="13" t="s">
        <v>43108</v>
      </c>
      <c r="L47" s="17" t="s">
        <v>43109</v>
      </c>
      <c r="M47" s="18">
        <v>3584000</v>
      </c>
      <c r="N47" s="19"/>
      <c r="O47" s="20" t="str">
        <f t="shared" si="0"/>
        <v>C1</v>
      </c>
      <c r="R47" s="21" t="str">
        <f t="shared" si="1"/>
        <v>C1</v>
      </c>
    </row>
    <row r="48" spans="1:18" ht="24" customHeight="1" x14ac:dyDescent="0.25">
      <c r="A48" s="13">
        <v>42</v>
      </c>
      <c r="B48" s="13" t="s">
        <v>43110</v>
      </c>
      <c r="C48" s="13" t="s">
        <v>12040</v>
      </c>
      <c r="D48" s="14" t="s">
        <v>5127</v>
      </c>
      <c r="E48" s="15" t="s">
        <v>941</v>
      </c>
      <c r="F48" s="13" t="s">
        <v>12041</v>
      </c>
      <c r="G48" s="16" t="s">
        <v>7455</v>
      </c>
      <c r="H48" s="13" t="s">
        <v>259</v>
      </c>
      <c r="I48" s="13" t="s">
        <v>42972</v>
      </c>
      <c r="J48" s="13" t="s">
        <v>42972</v>
      </c>
      <c r="K48" s="13" t="s">
        <v>43111</v>
      </c>
      <c r="L48" s="17" t="s">
        <v>43112</v>
      </c>
      <c r="M48" s="18">
        <v>3072000</v>
      </c>
      <c r="N48" s="19"/>
      <c r="O48" s="20" t="str">
        <f t="shared" si="0"/>
        <v>CĐ</v>
      </c>
      <c r="R48" s="21" t="str">
        <f t="shared" si="1"/>
        <v>CĐ</v>
      </c>
    </row>
    <row r="49" spans="1:18" ht="24" customHeight="1" x14ac:dyDescent="0.25">
      <c r="A49" s="13">
        <v>43</v>
      </c>
      <c r="B49" s="13" t="s">
        <v>43113</v>
      </c>
      <c r="C49" s="13" t="s">
        <v>43114</v>
      </c>
      <c r="D49" s="14" t="s">
        <v>345</v>
      </c>
      <c r="E49" s="15" t="s">
        <v>822</v>
      </c>
      <c r="F49" s="13" t="s">
        <v>3534</v>
      </c>
      <c r="G49" s="16" t="s">
        <v>4537</v>
      </c>
      <c r="H49" s="13" t="s">
        <v>259</v>
      </c>
      <c r="I49" s="13" t="s">
        <v>42972</v>
      </c>
      <c r="J49" s="13" t="s">
        <v>42972</v>
      </c>
      <c r="K49" s="13" t="s">
        <v>43115</v>
      </c>
      <c r="L49" s="17" t="s">
        <v>43116</v>
      </c>
      <c r="M49" s="18">
        <v>5120000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" customHeight="1" x14ac:dyDescent="0.25">
      <c r="A50" s="13">
        <v>44</v>
      </c>
      <c r="B50" s="13" t="s">
        <v>43117</v>
      </c>
      <c r="C50" s="13" t="s">
        <v>43118</v>
      </c>
      <c r="D50" s="14" t="s">
        <v>43119</v>
      </c>
      <c r="E50" s="15" t="s">
        <v>574</v>
      </c>
      <c r="F50" s="13" t="s">
        <v>667</v>
      </c>
      <c r="G50" s="16" t="s">
        <v>29</v>
      </c>
      <c r="H50" s="13" t="s">
        <v>259</v>
      </c>
      <c r="I50" s="13" t="s">
        <v>42972</v>
      </c>
      <c r="J50" s="13" t="s">
        <v>42972</v>
      </c>
      <c r="K50" s="13" t="s">
        <v>43120</v>
      </c>
      <c r="L50" s="17" t="s">
        <v>43121</v>
      </c>
      <c r="M50" s="18">
        <v>5352000</v>
      </c>
      <c r="N50" s="19"/>
      <c r="O50" s="20" t="str">
        <f t="shared" si="0"/>
        <v>T4</v>
      </c>
      <c r="R50" s="21" t="str">
        <f t="shared" si="1"/>
        <v>NH 18-19T4</v>
      </c>
    </row>
    <row r="51" spans="1:18" ht="24" customHeight="1" x14ac:dyDescent="0.25">
      <c r="A51" s="13">
        <v>45</v>
      </c>
      <c r="B51" s="13" t="s">
        <v>43122</v>
      </c>
      <c r="C51" s="13" t="s">
        <v>20489</v>
      </c>
      <c r="D51" s="14" t="s">
        <v>3823</v>
      </c>
      <c r="E51" s="15" t="s">
        <v>2421</v>
      </c>
      <c r="F51" s="13" t="s">
        <v>1245</v>
      </c>
      <c r="G51" s="16" t="s">
        <v>5815</v>
      </c>
      <c r="H51" s="13" t="s">
        <v>259</v>
      </c>
      <c r="I51" s="13" t="s">
        <v>42972</v>
      </c>
      <c r="J51" s="13" t="s">
        <v>42972</v>
      </c>
      <c r="K51" s="13" t="s">
        <v>43123</v>
      </c>
      <c r="L51" s="17" t="s">
        <v>43124</v>
      </c>
      <c r="M51" s="18">
        <v>3350000</v>
      </c>
      <c r="N51" s="19"/>
      <c r="O51" s="20" t="str">
        <f t="shared" si="0"/>
        <v>TCN</v>
      </c>
      <c r="R51" s="21" t="str">
        <f t="shared" si="1"/>
        <v>TCN</v>
      </c>
    </row>
    <row r="52" spans="1:18" ht="24" customHeight="1" x14ac:dyDescent="0.25">
      <c r="A52" s="13">
        <v>46</v>
      </c>
      <c r="B52" s="13"/>
      <c r="C52" s="13"/>
      <c r="D52" s="14"/>
      <c r="E52" s="15"/>
      <c r="F52" s="13"/>
      <c r="G52" s="16"/>
      <c r="H52" s="13"/>
      <c r="I52" s="13"/>
      <c r="J52" s="13"/>
      <c r="K52" s="13"/>
      <c r="L52" s="17" t="s">
        <v>43745</v>
      </c>
      <c r="M52" s="18"/>
      <c r="N52" s="19" t="s">
        <v>8196</v>
      </c>
      <c r="O52" s="20"/>
      <c r="R52" s="21"/>
    </row>
    <row r="53" spans="1:18" ht="24" customHeight="1" x14ac:dyDescent="0.25">
      <c r="A53" s="13">
        <v>47</v>
      </c>
      <c r="B53" s="13" t="s">
        <v>43125</v>
      </c>
      <c r="C53" s="13" t="s">
        <v>43126</v>
      </c>
      <c r="D53" s="14" t="s">
        <v>43127</v>
      </c>
      <c r="E53" s="15" t="s">
        <v>9431</v>
      </c>
      <c r="F53" s="13" t="s">
        <v>5667</v>
      </c>
      <c r="G53" s="16" t="s">
        <v>6868</v>
      </c>
      <c r="H53" s="13" t="s">
        <v>259</v>
      </c>
      <c r="I53" s="13" t="s">
        <v>42972</v>
      </c>
      <c r="J53" s="13" t="s">
        <v>42972</v>
      </c>
      <c r="K53" s="13" t="s">
        <v>43128</v>
      </c>
      <c r="L53" s="17" t="s">
        <v>43129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43130</v>
      </c>
      <c r="C54" s="13" t="s">
        <v>43131</v>
      </c>
      <c r="D54" s="14" t="s">
        <v>3552</v>
      </c>
      <c r="E54" s="15" t="s">
        <v>822</v>
      </c>
      <c r="F54" s="13" t="s">
        <v>4985</v>
      </c>
      <c r="G54" s="16" t="s">
        <v>6868</v>
      </c>
      <c r="H54" s="13" t="s">
        <v>259</v>
      </c>
      <c r="I54" s="13" t="s">
        <v>42972</v>
      </c>
      <c r="J54" s="13" t="s">
        <v>42972</v>
      </c>
      <c r="K54" s="13" t="s">
        <v>43132</v>
      </c>
      <c r="L54" s="17" t="s">
        <v>43133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" customHeight="1" x14ac:dyDescent="0.25">
      <c r="A55" s="13">
        <v>49</v>
      </c>
      <c r="B55" s="13" t="s">
        <v>43134</v>
      </c>
      <c r="C55" s="13" t="s">
        <v>5223</v>
      </c>
      <c r="D55" s="14" t="s">
        <v>5224</v>
      </c>
      <c r="E55" s="15" t="s">
        <v>2930</v>
      </c>
      <c r="F55" s="13" t="s">
        <v>1991</v>
      </c>
      <c r="G55" s="16" t="s">
        <v>3540</v>
      </c>
      <c r="H55" s="13" t="s">
        <v>259</v>
      </c>
      <c r="I55" s="13" t="s">
        <v>42972</v>
      </c>
      <c r="J55" s="13" t="s">
        <v>42972</v>
      </c>
      <c r="K55" s="13" t="s">
        <v>43135</v>
      </c>
      <c r="L55" s="17" t="s">
        <v>43136</v>
      </c>
      <c r="M55" s="18">
        <v>5888000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4" customHeight="1" x14ac:dyDescent="0.25">
      <c r="A56" s="13">
        <v>50</v>
      </c>
      <c r="B56" s="13"/>
      <c r="C56" s="13"/>
      <c r="D56" s="14"/>
      <c r="E56" s="15"/>
      <c r="F56" s="13"/>
      <c r="G56" s="16"/>
      <c r="H56" s="13"/>
      <c r="I56" s="13"/>
      <c r="J56" s="13"/>
      <c r="K56" s="13"/>
      <c r="L56" s="17" t="s">
        <v>43746</v>
      </c>
      <c r="M56" s="18"/>
      <c r="N56" s="19" t="s">
        <v>8196</v>
      </c>
      <c r="O56" s="20"/>
      <c r="R56" s="21"/>
    </row>
    <row r="57" spans="1:18" ht="24" customHeight="1" x14ac:dyDescent="0.25">
      <c r="A57" s="13">
        <v>51</v>
      </c>
      <c r="B57" s="13"/>
      <c r="C57" s="13"/>
      <c r="D57" s="14"/>
      <c r="E57" s="15"/>
      <c r="F57" s="13"/>
      <c r="G57" s="16"/>
      <c r="H57" s="13"/>
      <c r="I57" s="13"/>
      <c r="J57" s="13"/>
      <c r="K57" s="13"/>
      <c r="L57" s="17" t="s">
        <v>43747</v>
      </c>
      <c r="M57" s="18"/>
      <c r="N57" s="19" t="s">
        <v>8196</v>
      </c>
      <c r="O57" s="20"/>
      <c r="R57" s="21"/>
    </row>
    <row r="58" spans="1:18" ht="24" customHeight="1" x14ac:dyDescent="0.25">
      <c r="A58" s="13">
        <v>52</v>
      </c>
      <c r="B58" s="13" t="s">
        <v>43137</v>
      </c>
      <c r="C58" s="13" t="s">
        <v>21334</v>
      </c>
      <c r="D58" s="14" t="s">
        <v>50</v>
      </c>
      <c r="E58" s="15" t="s">
        <v>80</v>
      </c>
      <c r="F58" s="13" t="s">
        <v>5191</v>
      </c>
      <c r="G58" s="16" t="s">
        <v>4849</v>
      </c>
      <c r="H58" s="13" t="s">
        <v>259</v>
      </c>
      <c r="I58" s="13" t="s">
        <v>42972</v>
      </c>
      <c r="J58" s="13" t="s">
        <v>42972</v>
      </c>
      <c r="K58" s="13" t="s">
        <v>43138</v>
      </c>
      <c r="L58" s="17" t="s">
        <v>43139</v>
      </c>
      <c r="M58" s="18">
        <v>3840000</v>
      </c>
      <c r="N58" s="19"/>
      <c r="O58" s="20" t="str">
        <f t="shared" si="0"/>
        <v>CĐ</v>
      </c>
      <c r="R58" s="21" t="str">
        <f t="shared" si="1"/>
        <v>CĐ</v>
      </c>
    </row>
    <row r="59" spans="1:18" ht="24" customHeight="1" x14ac:dyDescent="0.25">
      <c r="A59" s="13">
        <v>53</v>
      </c>
      <c r="B59" s="13" t="s">
        <v>43140</v>
      </c>
      <c r="C59" s="13" t="s">
        <v>43141</v>
      </c>
      <c r="D59" s="14" t="s">
        <v>509</v>
      </c>
      <c r="E59" s="15" t="s">
        <v>731</v>
      </c>
      <c r="F59" s="13" t="s">
        <v>6363</v>
      </c>
      <c r="G59" s="16" t="s">
        <v>3540</v>
      </c>
      <c r="H59" s="13" t="s">
        <v>259</v>
      </c>
      <c r="I59" s="13" t="s">
        <v>42972</v>
      </c>
      <c r="J59" s="13" t="s">
        <v>42972</v>
      </c>
      <c r="K59" s="13" t="s">
        <v>43142</v>
      </c>
      <c r="L59" s="17" t="s">
        <v>43143</v>
      </c>
      <c r="M59" s="18">
        <v>5888000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4" customHeight="1" x14ac:dyDescent="0.25">
      <c r="A60" s="13">
        <v>54</v>
      </c>
      <c r="B60" s="13" t="s">
        <v>43144</v>
      </c>
      <c r="C60" s="13" t="s">
        <v>13245</v>
      </c>
      <c r="D60" s="14" t="s">
        <v>13246</v>
      </c>
      <c r="E60" s="15" t="s">
        <v>13247</v>
      </c>
      <c r="F60" s="13" t="s">
        <v>13248</v>
      </c>
      <c r="G60" s="16" t="s">
        <v>9841</v>
      </c>
      <c r="H60" s="13" t="s">
        <v>259</v>
      </c>
      <c r="I60" s="13" t="s">
        <v>42972</v>
      </c>
      <c r="J60" s="13" t="s">
        <v>42972</v>
      </c>
      <c r="K60" s="13" t="s">
        <v>43145</v>
      </c>
      <c r="L60" s="17" t="s">
        <v>43146</v>
      </c>
      <c r="M60" s="18">
        <v>5798000</v>
      </c>
      <c r="N60" s="19"/>
      <c r="O60" s="20" t="str">
        <f t="shared" si="0"/>
        <v>T4</v>
      </c>
      <c r="R60" s="21" t="str">
        <f t="shared" si="1"/>
        <v>T4</v>
      </c>
    </row>
    <row r="61" spans="1:18" ht="24" customHeight="1" x14ac:dyDescent="0.25">
      <c r="A61" s="13">
        <v>55</v>
      </c>
      <c r="B61" s="13" t="s">
        <v>43147</v>
      </c>
      <c r="C61" s="13" t="s">
        <v>43148</v>
      </c>
      <c r="D61" s="14" t="s">
        <v>22552</v>
      </c>
      <c r="E61" s="15" t="s">
        <v>5651</v>
      </c>
      <c r="F61" s="13" t="s">
        <v>5054</v>
      </c>
      <c r="G61" s="16" t="s">
        <v>3540</v>
      </c>
      <c r="H61" s="13" t="s">
        <v>259</v>
      </c>
      <c r="I61" s="13" t="s">
        <v>42972</v>
      </c>
      <c r="J61" s="13" t="s">
        <v>42972</v>
      </c>
      <c r="K61" s="13" t="s">
        <v>43149</v>
      </c>
      <c r="L61" s="17" t="s">
        <v>43150</v>
      </c>
      <c r="M61" s="18">
        <v>5888000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" customHeight="1" x14ac:dyDescent="0.25">
      <c r="A62" s="13">
        <v>56</v>
      </c>
      <c r="B62" s="13" t="s">
        <v>43151</v>
      </c>
      <c r="C62" s="13" t="s">
        <v>30206</v>
      </c>
      <c r="D62" s="14" t="s">
        <v>30207</v>
      </c>
      <c r="E62" s="15" t="s">
        <v>2043</v>
      </c>
      <c r="F62" s="13" t="s">
        <v>8623</v>
      </c>
      <c r="G62" s="16" t="s">
        <v>4991</v>
      </c>
      <c r="H62" s="13" t="s">
        <v>259</v>
      </c>
      <c r="I62" s="13" t="s">
        <v>42972</v>
      </c>
      <c r="J62" s="13" t="s">
        <v>42972</v>
      </c>
      <c r="K62" s="13" t="s">
        <v>43152</v>
      </c>
      <c r="L62" s="17" t="s">
        <v>43153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" customHeight="1" x14ac:dyDescent="0.25">
      <c r="A63" s="13">
        <v>57</v>
      </c>
      <c r="B63" s="13" t="s">
        <v>43154</v>
      </c>
      <c r="C63" s="13" t="s">
        <v>43155</v>
      </c>
      <c r="D63" s="14" t="s">
        <v>43156</v>
      </c>
      <c r="E63" s="15" t="s">
        <v>567</v>
      </c>
      <c r="F63" s="13" t="s">
        <v>5677</v>
      </c>
      <c r="G63" s="16" t="s">
        <v>3540</v>
      </c>
      <c r="H63" s="13" t="s">
        <v>259</v>
      </c>
      <c r="I63" s="13" t="s">
        <v>42972</v>
      </c>
      <c r="J63" s="13" t="s">
        <v>42972</v>
      </c>
      <c r="K63" s="13" t="s">
        <v>43157</v>
      </c>
      <c r="L63" s="17" t="s">
        <v>43158</v>
      </c>
      <c r="M63" s="18">
        <v>5888000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4" customHeight="1" x14ac:dyDescent="0.25">
      <c r="A64" s="13">
        <v>58</v>
      </c>
      <c r="B64" s="13" t="s">
        <v>43159</v>
      </c>
      <c r="C64" s="13" t="s">
        <v>3538</v>
      </c>
      <c r="D64" s="14" t="s">
        <v>1039</v>
      </c>
      <c r="E64" s="15" t="s">
        <v>567</v>
      </c>
      <c r="F64" s="13" t="s">
        <v>3539</v>
      </c>
      <c r="G64" s="16" t="s">
        <v>3540</v>
      </c>
      <c r="H64" s="13" t="s">
        <v>259</v>
      </c>
      <c r="I64" s="13" t="s">
        <v>42972</v>
      </c>
      <c r="J64" s="13" t="s">
        <v>42972</v>
      </c>
      <c r="K64" s="13" t="s">
        <v>43160</v>
      </c>
      <c r="L64" s="17" t="s">
        <v>43161</v>
      </c>
      <c r="M64" s="18">
        <v>5888000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" customHeight="1" x14ac:dyDescent="0.25">
      <c r="A65" s="13">
        <v>59</v>
      </c>
      <c r="B65" s="13" t="s">
        <v>43162</v>
      </c>
      <c r="C65" s="13" t="s">
        <v>43163</v>
      </c>
      <c r="D65" s="14" t="s">
        <v>940</v>
      </c>
      <c r="E65" s="15" t="s">
        <v>3182</v>
      </c>
      <c r="F65" s="13" t="s">
        <v>43164</v>
      </c>
      <c r="G65" s="16" t="s">
        <v>3540</v>
      </c>
      <c r="H65" s="13" t="s">
        <v>259</v>
      </c>
      <c r="I65" s="13" t="s">
        <v>42972</v>
      </c>
      <c r="J65" s="13" t="s">
        <v>42972</v>
      </c>
      <c r="K65" s="13" t="s">
        <v>43165</v>
      </c>
      <c r="L65" s="17" t="s">
        <v>43166</v>
      </c>
      <c r="M65" s="18">
        <v>5888000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4" customHeight="1" x14ac:dyDescent="0.25">
      <c r="A66" s="13">
        <v>60</v>
      </c>
      <c r="B66" s="13" t="s">
        <v>43167</v>
      </c>
      <c r="C66" s="13" t="s">
        <v>43168</v>
      </c>
      <c r="D66" s="14" t="s">
        <v>10637</v>
      </c>
      <c r="E66" s="15" t="s">
        <v>2043</v>
      </c>
      <c r="F66" s="13" t="s">
        <v>2498</v>
      </c>
      <c r="G66" s="16" t="s">
        <v>4991</v>
      </c>
      <c r="H66" s="13" t="s">
        <v>259</v>
      </c>
      <c r="I66" s="13" t="s">
        <v>42972</v>
      </c>
      <c r="J66" s="13" t="s">
        <v>42972</v>
      </c>
      <c r="K66" s="13" t="s">
        <v>43169</v>
      </c>
      <c r="L66" s="17" t="s">
        <v>43170</v>
      </c>
      <c r="M66" s="18">
        <v>5632000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" customHeight="1" x14ac:dyDescent="0.25">
      <c r="A67" s="13">
        <v>61</v>
      </c>
      <c r="B67" s="13" t="s">
        <v>43171</v>
      </c>
      <c r="C67" s="13" t="s">
        <v>43172</v>
      </c>
      <c r="D67" s="14" t="s">
        <v>1039</v>
      </c>
      <c r="E67" s="15" t="s">
        <v>604</v>
      </c>
      <c r="F67" s="13" t="s">
        <v>5047</v>
      </c>
      <c r="G67" s="16" t="s">
        <v>4991</v>
      </c>
      <c r="H67" s="13" t="s">
        <v>259</v>
      </c>
      <c r="I67" s="13" t="s">
        <v>42972</v>
      </c>
      <c r="J67" s="13" t="s">
        <v>42972</v>
      </c>
      <c r="K67" s="13" t="s">
        <v>43173</v>
      </c>
      <c r="L67" s="17" t="s">
        <v>43174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43175</v>
      </c>
      <c r="C68" s="13" t="s">
        <v>2048</v>
      </c>
      <c r="D68" s="14" t="s">
        <v>2049</v>
      </c>
      <c r="E68" s="15" t="s">
        <v>1862</v>
      </c>
      <c r="F68" s="13" t="s">
        <v>2050</v>
      </c>
      <c r="G68" s="16" t="s">
        <v>210</v>
      </c>
      <c r="H68" s="13" t="s">
        <v>259</v>
      </c>
      <c r="I68" s="13" t="s">
        <v>42972</v>
      </c>
      <c r="J68" s="13" t="s">
        <v>42972</v>
      </c>
      <c r="K68" s="13" t="s">
        <v>43176</v>
      </c>
      <c r="L68" s="17" t="s">
        <v>43177</v>
      </c>
      <c r="M68" s="18">
        <v>4370000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4" customHeight="1" x14ac:dyDescent="0.25">
      <c r="A69" s="13">
        <v>63</v>
      </c>
      <c r="B69" s="13" t="s">
        <v>43178</v>
      </c>
      <c r="C69" s="13" t="s">
        <v>23002</v>
      </c>
      <c r="D69" s="14" t="s">
        <v>4011</v>
      </c>
      <c r="E69" s="15" t="s">
        <v>6091</v>
      </c>
      <c r="F69" s="13" t="s">
        <v>10657</v>
      </c>
      <c r="G69" s="16" t="s">
        <v>7116</v>
      </c>
      <c r="H69" s="13" t="s">
        <v>259</v>
      </c>
      <c r="I69" s="13" t="s">
        <v>42972</v>
      </c>
      <c r="J69" s="13" t="s">
        <v>42972</v>
      </c>
      <c r="K69" s="13" t="s">
        <v>43179</v>
      </c>
      <c r="L69" s="17" t="s">
        <v>43180</v>
      </c>
      <c r="M69" s="18">
        <v>3850000</v>
      </c>
      <c r="N69" s="19"/>
      <c r="O69" s="20" t="str">
        <f t="shared" si="0"/>
        <v>CĐN</v>
      </c>
      <c r="R69" s="21" t="str">
        <f t="shared" si="1"/>
        <v>CĐN</v>
      </c>
    </row>
    <row r="70" spans="1:18" ht="24" customHeight="1" x14ac:dyDescent="0.25">
      <c r="A70" s="13">
        <v>64</v>
      </c>
      <c r="B70" s="13" t="s">
        <v>43181</v>
      </c>
      <c r="C70" s="13" t="s">
        <v>2628</v>
      </c>
      <c r="D70" s="14" t="s">
        <v>2629</v>
      </c>
      <c r="E70" s="15" t="s">
        <v>941</v>
      </c>
      <c r="F70" s="13" t="s">
        <v>2630</v>
      </c>
      <c r="G70" s="16" t="s">
        <v>836</v>
      </c>
      <c r="H70" s="13" t="s">
        <v>259</v>
      </c>
      <c r="I70" s="13" t="s">
        <v>42972</v>
      </c>
      <c r="J70" s="13" t="s">
        <v>42972</v>
      </c>
      <c r="K70" s="13" t="s">
        <v>43182</v>
      </c>
      <c r="L70" s="17" t="s">
        <v>43183</v>
      </c>
      <c r="M70" s="18">
        <v>5129000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4" customHeight="1" x14ac:dyDescent="0.25">
      <c r="A71" s="13">
        <v>65</v>
      </c>
      <c r="B71" s="13" t="s">
        <v>43184</v>
      </c>
      <c r="C71" s="13" t="s">
        <v>43185</v>
      </c>
      <c r="D71" s="14" t="s">
        <v>3951</v>
      </c>
      <c r="E71" s="15" t="s">
        <v>154</v>
      </c>
      <c r="F71" s="13" t="s">
        <v>3387</v>
      </c>
      <c r="G71" s="16" t="s">
        <v>12025</v>
      </c>
      <c r="H71" s="13" t="s">
        <v>259</v>
      </c>
      <c r="I71" s="13" t="s">
        <v>42972</v>
      </c>
      <c r="J71" s="13" t="s">
        <v>42972</v>
      </c>
      <c r="K71" s="13" t="s">
        <v>43186</v>
      </c>
      <c r="L71" s="17" t="s">
        <v>43187</v>
      </c>
      <c r="M71" s="18">
        <v>5120000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4" customHeight="1" x14ac:dyDescent="0.25">
      <c r="A72" s="13">
        <v>66</v>
      </c>
      <c r="B72" s="13" t="s">
        <v>43188</v>
      </c>
      <c r="C72" s="13" t="s">
        <v>43189</v>
      </c>
      <c r="D72" s="14" t="s">
        <v>43190</v>
      </c>
      <c r="E72" s="15" t="s">
        <v>1132</v>
      </c>
      <c r="F72" s="13" t="s">
        <v>231</v>
      </c>
      <c r="G72" s="16" t="s">
        <v>389</v>
      </c>
      <c r="H72" s="13" t="s">
        <v>259</v>
      </c>
      <c r="I72" s="13" t="s">
        <v>42972</v>
      </c>
      <c r="J72" s="13" t="s">
        <v>42972</v>
      </c>
      <c r="K72" s="13" t="s">
        <v>43191</v>
      </c>
      <c r="L72" s="17" t="s">
        <v>43192</v>
      </c>
      <c r="M72" s="18">
        <v>4370000</v>
      </c>
      <c r="N72" s="19"/>
      <c r="O72" s="20" t="str">
        <f t="shared" ref="O72:O139" si="2">MID(G72,3,FIND("-",G72,1)-3)&amp;IF(MID(G72,3,5)="CĐ-LT","LT","")</f>
        <v>T4</v>
      </c>
      <c r="R72" s="21" t="str">
        <f t="shared" ref="R72:R139" si="3">IF(LEFT(G72,2)="18","NH 18-19","")&amp;O72</f>
        <v>NH 18-19T4</v>
      </c>
    </row>
    <row r="73" spans="1:18" ht="24" customHeight="1" x14ac:dyDescent="0.25">
      <c r="A73" s="13">
        <v>67</v>
      </c>
      <c r="B73" s="13" t="s">
        <v>43193</v>
      </c>
      <c r="C73" s="13" t="s">
        <v>43194</v>
      </c>
      <c r="D73" s="14" t="s">
        <v>43195</v>
      </c>
      <c r="E73" s="15" t="s">
        <v>697</v>
      </c>
      <c r="F73" s="13" t="s">
        <v>498</v>
      </c>
      <c r="G73" s="16" t="s">
        <v>2957</v>
      </c>
      <c r="H73" s="13" t="s">
        <v>259</v>
      </c>
      <c r="I73" s="13" t="s">
        <v>42972</v>
      </c>
      <c r="J73" s="13" t="s">
        <v>42972</v>
      </c>
      <c r="K73" s="13" t="s">
        <v>43196</v>
      </c>
      <c r="L73" s="17" t="s">
        <v>43197</v>
      </c>
      <c r="M73" s="18">
        <v>5129000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4" customHeight="1" x14ac:dyDescent="0.25">
      <c r="A74" s="13">
        <v>68</v>
      </c>
      <c r="B74" s="13" t="s">
        <v>43198</v>
      </c>
      <c r="C74" s="13" t="s">
        <v>24627</v>
      </c>
      <c r="D74" s="14" t="s">
        <v>1344</v>
      </c>
      <c r="E74" s="15" t="s">
        <v>2329</v>
      </c>
      <c r="F74" s="13" t="s">
        <v>11332</v>
      </c>
      <c r="G74" s="16" t="s">
        <v>5836</v>
      </c>
      <c r="H74" s="13" t="s">
        <v>259</v>
      </c>
      <c r="I74" s="13" t="s">
        <v>42972</v>
      </c>
      <c r="J74" s="13" t="s">
        <v>42972</v>
      </c>
      <c r="K74" s="13" t="s">
        <v>43199</v>
      </c>
      <c r="L74" s="17" t="s">
        <v>43200</v>
      </c>
      <c r="M74" s="18">
        <v>3328000</v>
      </c>
      <c r="N74" s="19"/>
      <c r="O74" s="20" t="str">
        <f t="shared" si="2"/>
        <v>C1</v>
      </c>
      <c r="R74" s="21" t="str">
        <f t="shared" si="3"/>
        <v>C1</v>
      </c>
    </row>
    <row r="75" spans="1:18" ht="24" customHeight="1" x14ac:dyDescent="0.25">
      <c r="A75" s="13">
        <v>69</v>
      </c>
      <c r="B75" s="13" t="s">
        <v>43201</v>
      </c>
      <c r="C75" s="13" t="s">
        <v>26015</v>
      </c>
      <c r="D75" s="14" t="s">
        <v>11899</v>
      </c>
      <c r="E75" s="15" t="s">
        <v>2312</v>
      </c>
      <c r="F75" s="13" t="s">
        <v>26016</v>
      </c>
      <c r="G75" s="16" t="s">
        <v>5836</v>
      </c>
      <c r="H75" s="13" t="s">
        <v>259</v>
      </c>
      <c r="I75" s="13" t="s">
        <v>42972</v>
      </c>
      <c r="J75" s="13" t="s">
        <v>42972</v>
      </c>
      <c r="K75" s="13" t="s">
        <v>43202</v>
      </c>
      <c r="L75" s="17" t="s">
        <v>43203</v>
      </c>
      <c r="M75" s="18">
        <v>3328000</v>
      </c>
      <c r="N75" s="19"/>
      <c r="O75" s="20" t="str">
        <f t="shared" si="2"/>
        <v>C1</v>
      </c>
      <c r="R75" s="21" t="str">
        <f t="shared" si="3"/>
        <v>C1</v>
      </c>
    </row>
    <row r="76" spans="1:18" ht="24" customHeight="1" x14ac:dyDescent="0.25">
      <c r="A76" s="13">
        <v>70</v>
      </c>
      <c r="B76" s="13" t="s">
        <v>43204</v>
      </c>
      <c r="C76" s="13" t="s">
        <v>43205</v>
      </c>
      <c r="D76" s="14" t="s">
        <v>35354</v>
      </c>
      <c r="E76" s="15" t="s">
        <v>216</v>
      </c>
      <c r="F76" s="13" t="s">
        <v>43206</v>
      </c>
      <c r="G76" s="16" t="s">
        <v>5275</v>
      </c>
      <c r="H76" s="13" t="s">
        <v>259</v>
      </c>
      <c r="I76" s="13" t="s">
        <v>42972</v>
      </c>
      <c r="J76" s="13" t="s">
        <v>42972</v>
      </c>
      <c r="K76" s="13" t="s">
        <v>43207</v>
      </c>
      <c r="L76" s="17" t="s">
        <v>43208</v>
      </c>
      <c r="M76" s="18">
        <v>5888000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4" customHeight="1" x14ac:dyDescent="0.25">
      <c r="A77" s="13">
        <v>71</v>
      </c>
      <c r="B77" s="13" t="s">
        <v>43209</v>
      </c>
      <c r="C77" s="13" t="s">
        <v>15065</v>
      </c>
      <c r="D77" s="14" t="s">
        <v>31</v>
      </c>
      <c r="E77" s="15" t="s">
        <v>32</v>
      </c>
      <c r="F77" s="13" t="s">
        <v>13207</v>
      </c>
      <c r="G77" s="16" t="s">
        <v>8123</v>
      </c>
      <c r="H77" s="13" t="s">
        <v>259</v>
      </c>
      <c r="I77" s="13" t="s">
        <v>42972</v>
      </c>
      <c r="J77" s="13" t="s">
        <v>42972</v>
      </c>
      <c r="K77" s="13" t="s">
        <v>43210</v>
      </c>
      <c r="L77" s="17" t="s">
        <v>43211</v>
      </c>
      <c r="M77" s="18">
        <v>3072000</v>
      </c>
      <c r="N77" s="19"/>
      <c r="O77" s="20" t="str">
        <f t="shared" si="2"/>
        <v>CĐ</v>
      </c>
      <c r="R77" s="21" t="str">
        <f t="shared" si="3"/>
        <v>CĐ</v>
      </c>
    </row>
    <row r="78" spans="1:18" ht="24" customHeight="1" x14ac:dyDescent="0.25">
      <c r="A78" s="13">
        <v>72</v>
      </c>
      <c r="B78" s="13" t="s">
        <v>43212</v>
      </c>
      <c r="C78" s="13" t="s">
        <v>21517</v>
      </c>
      <c r="D78" s="14" t="s">
        <v>21518</v>
      </c>
      <c r="E78" s="15" t="s">
        <v>574</v>
      </c>
      <c r="F78" s="13" t="s">
        <v>10328</v>
      </c>
      <c r="G78" s="16" t="s">
        <v>5849</v>
      </c>
      <c r="H78" s="13" t="s">
        <v>259</v>
      </c>
      <c r="I78" s="13" t="s">
        <v>42972</v>
      </c>
      <c r="J78" s="13" t="s">
        <v>42972</v>
      </c>
      <c r="K78" s="13" t="s">
        <v>43213</v>
      </c>
      <c r="L78" s="17" t="s">
        <v>43214</v>
      </c>
      <c r="M78" s="18">
        <v>5798000</v>
      </c>
      <c r="N78" s="19"/>
      <c r="O78" s="20" t="str">
        <f t="shared" si="2"/>
        <v>T4</v>
      </c>
      <c r="R78" s="21" t="str">
        <f t="shared" si="3"/>
        <v>T4</v>
      </c>
    </row>
    <row r="79" spans="1:18" ht="24" customHeight="1" x14ac:dyDescent="0.25">
      <c r="A79" s="13">
        <v>73</v>
      </c>
      <c r="B79" s="13" t="s">
        <v>43215</v>
      </c>
      <c r="C79" s="13" t="s">
        <v>8005</v>
      </c>
      <c r="D79" s="14" t="s">
        <v>8006</v>
      </c>
      <c r="E79" s="15" t="s">
        <v>1202</v>
      </c>
      <c r="F79" s="13" t="s">
        <v>8007</v>
      </c>
      <c r="G79" s="16" t="s">
        <v>6132</v>
      </c>
      <c r="H79" s="13" t="s">
        <v>259</v>
      </c>
      <c r="I79" s="13" t="s">
        <v>42972</v>
      </c>
      <c r="J79" s="13" t="s">
        <v>42972</v>
      </c>
      <c r="K79" s="13" t="s">
        <v>43216</v>
      </c>
      <c r="L79" s="17" t="s">
        <v>43217</v>
      </c>
      <c r="M79" s="18">
        <v>4096000</v>
      </c>
      <c r="N79" s="19"/>
      <c r="O79" s="20" t="str">
        <f t="shared" si="2"/>
        <v>C1</v>
      </c>
      <c r="R79" s="21" t="str">
        <f t="shared" si="3"/>
        <v>C1</v>
      </c>
    </row>
    <row r="80" spans="1:18" ht="24" customHeight="1" x14ac:dyDescent="0.25">
      <c r="A80" s="13">
        <v>74</v>
      </c>
      <c r="B80" s="13" t="s">
        <v>43218</v>
      </c>
      <c r="C80" s="13" t="s">
        <v>10772</v>
      </c>
      <c r="D80" s="14" t="s">
        <v>579</v>
      </c>
      <c r="E80" s="15" t="s">
        <v>312</v>
      </c>
      <c r="F80" s="13" t="s">
        <v>7263</v>
      </c>
      <c r="G80" s="16" t="s">
        <v>5836</v>
      </c>
      <c r="H80" s="13" t="s">
        <v>259</v>
      </c>
      <c r="I80" s="13" t="s">
        <v>42972</v>
      </c>
      <c r="J80" s="13" t="s">
        <v>42972</v>
      </c>
      <c r="K80" s="13" t="s">
        <v>43219</v>
      </c>
      <c r="L80" s="17" t="s">
        <v>43220</v>
      </c>
      <c r="M80" s="18">
        <v>3328000</v>
      </c>
      <c r="N80" s="19"/>
      <c r="O80" s="20" t="str">
        <f t="shared" si="2"/>
        <v>C1</v>
      </c>
      <c r="R80" s="21" t="str">
        <f t="shared" si="3"/>
        <v>C1</v>
      </c>
    </row>
    <row r="81" spans="1:18" ht="24" customHeight="1" x14ac:dyDescent="0.25">
      <c r="A81" s="13">
        <v>75</v>
      </c>
      <c r="B81" s="13" t="s">
        <v>43221</v>
      </c>
      <c r="C81" s="13" t="s">
        <v>12190</v>
      </c>
      <c r="D81" s="14" t="s">
        <v>2381</v>
      </c>
      <c r="E81" s="15" t="s">
        <v>3741</v>
      </c>
      <c r="F81" s="13" t="s">
        <v>12191</v>
      </c>
      <c r="G81" s="16" t="s">
        <v>5836</v>
      </c>
      <c r="H81" s="13" t="s">
        <v>259</v>
      </c>
      <c r="I81" s="13" t="s">
        <v>42972</v>
      </c>
      <c r="J81" s="13" t="s">
        <v>42972</v>
      </c>
      <c r="K81" s="13" t="s">
        <v>43222</v>
      </c>
      <c r="L81" s="17" t="s">
        <v>43223</v>
      </c>
      <c r="M81" s="18">
        <v>3328000</v>
      </c>
      <c r="N81" s="19"/>
      <c r="O81" s="20" t="str">
        <f t="shared" si="2"/>
        <v>C1</v>
      </c>
      <c r="R81" s="21" t="str">
        <f t="shared" si="3"/>
        <v>C1</v>
      </c>
    </row>
    <row r="82" spans="1:18" ht="24" customHeight="1" x14ac:dyDescent="0.25">
      <c r="A82" s="13">
        <v>76</v>
      </c>
      <c r="B82" s="13" t="s">
        <v>43224</v>
      </c>
      <c r="C82" s="13" t="s">
        <v>43225</v>
      </c>
      <c r="D82" s="14" t="s">
        <v>5197</v>
      </c>
      <c r="E82" s="15" t="s">
        <v>185</v>
      </c>
      <c r="F82" s="13" t="s">
        <v>4000</v>
      </c>
      <c r="G82" s="16" t="s">
        <v>3433</v>
      </c>
      <c r="H82" s="13" t="s">
        <v>259</v>
      </c>
      <c r="I82" s="13" t="s">
        <v>42972</v>
      </c>
      <c r="J82" s="13" t="s">
        <v>42972</v>
      </c>
      <c r="K82" s="13" t="s">
        <v>43226</v>
      </c>
      <c r="L82" s="17" t="s">
        <v>43227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43228</v>
      </c>
      <c r="C83" s="13" t="s">
        <v>43229</v>
      </c>
      <c r="D83" s="14" t="s">
        <v>9834</v>
      </c>
      <c r="E83" s="15" t="s">
        <v>115</v>
      </c>
      <c r="F83" s="13" t="s">
        <v>3942</v>
      </c>
      <c r="G83" s="16" t="s">
        <v>3433</v>
      </c>
      <c r="H83" s="13" t="s">
        <v>259</v>
      </c>
      <c r="I83" s="13" t="s">
        <v>42972</v>
      </c>
      <c r="J83" s="13" t="s">
        <v>42972</v>
      </c>
      <c r="K83" s="13" t="s">
        <v>43230</v>
      </c>
      <c r="L83" s="17" t="s">
        <v>43231</v>
      </c>
      <c r="M83" s="18">
        <v>5632000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43232</v>
      </c>
      <c r="C84" s="13" t="s">
        <v>43233</v>
      </c>
      <c r="D84" s="14" t="s">
        <v>5473</v>
      </c>
      <c r="E84" s="15" t="s">
        <v>790</v>
      </c>
      <c r="F84" s="13" t="s">
        <v>18916</v>
      </c>
      <c r="G84" s="16" t="s">
        <v>6626</v>
      </c>
      <c r="H84" s="13" t="s">
        <v>259</v>
      </c>
      <c r="I84" s="13" t="s">
        <v>42972</v>
      </c>
      <c r="J84" s="13" t="s">
        <v>42972</v>
      </c>
      <c r="K84" s="13" t="s">
        <v>43234</v>
      </c>
      <c r="L84" s="17" t="s">
        <v>43235</v>
      </c>
      <c r="M84" s="18">
        <v>4752000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" customHeight="1" x14ac:dyDescent="0.25">
      <c r="A85" s="13">
        <v>79</v>
      </c>
      <c r="B85" s="13" t="s">
        <v>43236</v>
      </c>
      <c r="C85" s="13" t="s">
        <v>43237</v>
      </c>
      <c r="D85" s="14" t="s">
        <v>184</v>
      </c>
      <c r="E85" s="15" t="s">
        <v>38709</v>
      </c>
      <c r="F85" s="13" t="s">
        <v>1022</v>
      </c>
      <c r="G85" s="16" t="s">
        <v>5048</v>
      </c>
      <c r="H85" s="13" t="s">
        <v>259</v>
      </c>
      <c r="I85" s="13" t="s">
        <v>42972</v>
      </c>
      <c r="J85" s="13" t="s">
        <v>42972</v>
      </c>
      <c r="K85" s="13" t="s">
        <v>43238</v>
      </c>
      <c r="L85" s="17" t="s">
        <v>43239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4" customHeight="1" x14ac:dyDescent="0.25">
      <c r="A86" s="13">
        <v>80</v>
      </c>
      <c r="B86" s="13" t="s">
        <v>43240</v>
      </c>
      <c r="C86" s="13" t="s">
        <v>43241</v>
      </c>
      <c r="D86" s="14" t="s">
        <v>21441</v>
      </c>
      <c r="E86" s="15" t="s">
        <v>2421</v>
      </c>
      <c r="F86" s="13" t="s">
        <v>4479</v>
      </c>
      <c r="G86" s="16" t="s">
        <v>5048</v>
      </c>
      <c r="H86" s="13" t="s">
        <v>259</v>
      </c>
      <c r="I86" s="13" t="s">
        <v>42972</v>
      </c>
      <c r="J86" s="13" t="s">
        <v>42972</v>
      </c>
      <c r="K86" s="13" t="s">
        <v>43242</v>
      </c>
      <c r="L86" s="17" t="s">
        <v>43243</v>
      </c>
      <c r="M86" s="18">
        <v>5632000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4" customHeight="1" x14ac:dyDescent="0.25">
      <c r="A87" s="13">
        <v>81</v>
      </c>
      <c r="B87" s="13" t="s">
        <v>43244</v>
      </c>
      <c r="C87" s="13" t="s">
        <v>43245</v>
      </c>
      <c r="D87" s="14" t="s">
        <v>1072</v>
      </c>
      <c r="E87" s="15" t="s">
        <v>326</v>
      </c>
      <c r="F87" s="13" t="s">
        <v>4786</v>
      </c>
      <c r="G87" s="16" t="s">
        <v>5048</v>
      </c>
      <c r="H87" s="13" t="s">
        <v>259</v>
      </c>
      <c r="I87" s="13" t="s">
        <v>42972</v>
      </c>
      <c r="J87" s="13" t="s">
        <v>42972</v>
      </c>
      <c r="K87" s="13" t="s">
        <v>43246</v>
      </c>
      <c r="L87" s="17" t="s">
        <v>43247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" customHeight="1" x14ac:dyDescent="0.25">
      <c r="A88" s="13">
        <v>82</v>
      </c>
      <c r="B88" s="13" t="s">
        <v>43248</v>
      </c>
      <c r="C88" s="13" t="s">
        <v>43249</v>
      </c>
      <c r="D88" s="14" t="s">
        <v>59</v>
      </c>
      <c r="E88" s="15" t="s">
        <v>5462</v>
      </c>
      <c r="F88" s="13" t="s">
        <v>224</v>
      </c>
      <c r="G88" s="16" t="s">
        <v>4537</v>
      </c>
      <c r="H88" s="13" t="s">
        <v>259</v>
      </c>
      <c r="I88" s="13" t="s">
        <v>42972</v>
      </c>
      <c r="J88" s="13" t="s">
        <v>42972</v>
      </c>
      <c r="K88" s="13" t="s">
        <v>43250</v>
      </c>
      <c r="L88" s="17" t="s">
        <v>43251</v>
      </c>
      <c r="M88" s="18">
        <v>5120000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" customHeight="1" x14ac:dyDescent="0.25">
      <c r="A89" s="13">
        <v>83</v>
      </c>
      <c r="B89" s="13" t="s">
        <v>43252</v>
      </c>
      <c r="C89" s="13" t="s">
        <v>43253</v>
      </c>
      <c r="D89" s="14" t="s">
        <v>9561</v>
      </c>
      <c r="E89" s="15" t="s">
        <v>1957</v>
      </c>
      <c r="F89" s="13" t="s">
        <v>1991</v>
      </c>
      <c r="G89" s="16" t="s">
        <v>4537</v>
      </c>
      <c r="H89" s="13" t="s">
        <v>259</v>
      </c>
      <c r="I89" s="13" t="s">
        <v>42972</v>
      </c>
      <c r="J89" s="13" t="s">
        <v>42972</v>
      </c>
      <c r="K89" s="13" t="s">
        <v>43254</v>
      </c>
      <c r="L89" s="17" t="s">
        <v>43255</v>
      </c>
      <c r="M89" s="18">
        <v>5120000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4" customHeight="1" x14ac:dyDescent="0.25">
      <c r="A90" s="13">
        <v>84</v>
      </c>
      <c r="B90" s="13" t="s">
        <v>43256</v>
      </c>
      <c r="C90" s="13" t="s">
        <v>10720</v>
      </c>
      <c r="D90" s="14" t="s">
        <v>10721</v>
      </c>
      <c r="E90" s="15" t="s">
        <v>115</v>
      </c>
      <c r="F90" s="13" t="s">
        <v>4949</v>
      </c>
      <c r="G90" s="16" t="s">
        <v>6941</v>
      </c>
      <c r="H90" s="13" t="s">
        <v>259</v>
      </c>
      <c r="I90" s="13" t="s">
        <v>42972</v>
      </c>
      <c r="J90" s="13" t="s">
        <v>42972</v>
      </c>
      <c r="K90" s="13" t="s">
        <v>43257</v>
      </c>
      <c r="L90" s="17" t="s">
        <v>43258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4" customHeight="1" x14ac:dyDescent="0.25">
      <c r="A91" s="13">
        <v>85</v>
      </c>
      <c r="B91" s="13" t="s">
        <v>43259</v>
      </c>
      <c r="C91" s="13" t="s">
        <v>30648</v>
      </c>
      <c r="D91" s="14" t="s">
        <v>30649</v>
      </c>
      <c r="E91" s="15" t="s">
        <v>326</v>
      </c>
      <c r="F91" s="13" t="s">
        <v>510</v>
      </c>
      <c r="G91" s="16" t="s">
        <v>6995</v>
      </c>
      <c r="H91" s="13" t="s">
        <v>259</v>
      </c>
      <c r="I91" s="13" t="s">
        <v>42972</v>
      </c>
      <c r="J91" s="13" t="s">
        <v>42972</v>
      </c>
      <c r="K91" s="13" t="s">
        <v>43260</v>
      </c>
      <c r="L91" s="17" t="s">
        <v>43261</v>
      </c>
      <c r="M91" s="18">
        <v>4370000</v>
      </c>
      <c r="N91" s="19"/>
      <c r="O91" s="20" t="str">
        <f t="shared" si="2"/>
        <v>T4</v>
      </c>
      <c r="R91" s="21" t="str">
        <f t="shared" si="3"/>
        <v>T4</v>
      </c>
    </row>
    <row r="92" spans="1:18" ht="24" customHeight="1" x14ac:dyDescent="0.25">
      <c r="A92" s="13">
        <v>86</v>
      </c>
      <c r="B92" s="13" t="s">
        <v>43262</v>
      </c>
      <c r="C92" s="13" t="s">
        <v>4635</v>
      </c>
      <c r="D92" s="14" t="s">
        <v>1089</v>
      </c>
      <c r="E92" s="15" t="s">
        <v>403</v>
      </c>
      <c r="F92" s="13" t="s">
        <v>3969</v>
      </c>
      <c r="G92" s="16" t="s">
        <v>4610</v>
      </c>
      <c r="H92" s="13" t="s">
        <v>259</v>
      </c>
      <c r="I92" s="13" t="s">
        <v>42972</v>
      </c>
      <c r="J92" s="13" t="s">
        <v>42972</v>
      </c>
      <c r="K92" s="13" t="s">
        <v>43263</v>
      </c>
      <c r="L92" s="17" t="s">
        <v>43264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" customHeight="1" x14ac:dyDescent="0.25">
      <c r="A93" s="13">
        <v>87</v>
      </c>
      <c r="B93" s="13" t="s">
        <v>43265</v>
      </c>
      <c r="C93" s="13" t="s">
        <v>43266</v>
      </c>
      <c r="D93" s="14" t="s">
        <v>5127</v>
      </c>
      <c r="E93" s="15" t="s">
        <v>431</v>
      </c>
      <c r="F93" s="13" t="s">
        <v>7390</v>
      </c>
      <c r="G93" s="16" t="s">
        <v>2828</v>
      </c>
      <c r="H93" s="13" t="s">
        <v>259</v>
      </c>
      <c r="I93" s="13" t="s">
        <v>42972</v>
      </c>
      <c r="J93" s="13" t="s">
        <v>42972</v>
      </c>
      <c r="K93" s="13" t="s">
        <v>43267</v>
      </c>
      <c r="L93" s="17" t="s">
        <v>43268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43269</v>
      </c>
      <c r="C94" s="13" t="s">
        <v>12459</v>
      </c>
      <c r="D94" s="14" t="s">
        <v>12460</v>
      </c>
      <c r="E94" s="15" t="s">
        <v>1418</v>
      </c>
      <c r="F94" s="13" t="s">
        <v>12461</v>
      </c>
      <c r="G94" s="16" t="s">
        <v>6271</v>
      </c>
      <c r="H94" s="13" t="s">
        <v>259</v>
      </c>
      <c r="I94" s="13" t="s">
        <v>42972</v>
      </c>
      <c r="J94" s="13" t="s">
        <v>42972</v>
      </c>
      <c r="K94" s="13" t="s">
        <v>43270</v>
      </c>
      <c r="L94" s="17" t="s">
        <v>43271</v>
      </c>
      <c r="M94" s="18">
        <v>4608000</v>
      </c>
      <c r="N94" s="19"/>
      <c r="O94" s="20" t="str">
        <f t="shared" si="2"/>
        <v>CĐ</v>
      </c>
      <c r="R94" s="21" t="str">
        <f t="shared" si="3"/>
        <v>CĐ</v>
      </c>
    </row>
    <row r="95" spans="1:18" ht="24" customHeight="1" x14ac:dyDescent="0.25">
      <c r="A95" s="13">
        <v>89</v>
      </c>
      <c r="B95" s="13" t="s">
        <v>43272</v>
      </c>
      <c r="C95" s="13" t="s">
        <v>43273</v>
      </c>
      <c r="D95" s="14" t="s">
        <v>1344</v>
      </c>
      <c r="E95" s="15" t="s">
        <v>223</v>
      </c>
      <c r="F95" s="13" t="s">
        <v>21803</v>
      </c>
      <c r="G95" s="16" t="s">
        <v>5517</v>
      </c>
      <c r="H95" s="13" t="s">
        <v>259</v>
      </c>
      <c r="I95" s="13" t="s">
        <v>42972</v>
      </c>
      <c r="J95" s="13" t="s">
        <v>42972</v>
      </c>
      <c r="K95" s="13" t="s">
        <v>43274</v>
      </c>
      <c r="L95" s="17" t="s">
        <v>43275</v>
      </c>
      <c r="M95" s="18">
        <v>5120000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" customHeight="1" x14ac:dyDescent="0.25">
      <c r="A96" s="13">
        <v>90</v>
      </c>
      <c r="B96" s="13" t="s">
        <v>43276</v>
      </c>
      <c r="C96" s="13" t="s">
        <v>27939</v>
      </c>
      <c r="D96" s="14" t="s">
        <v>17683</v>
      </c>
      <c r="E96" s="15" t="s">
        <v>2764</v>
      </c>
      <c r="F96" s="13" t="s">
        <v>6495</v>
      </c>
      <c r="G96" s="16" t="s">
        <v>5536</v>
      </c>
      <c r="H96" s="13" t="s">
        <v>259</v>
      </c>
      <c r="I96" s="13" t="s">
        <v>42972</v>
      </c>
      <c r="J96" s="13" t="s">
        <v>42972</v>
      </c>
      <c r="K96" s="13" t="s">
        <v>43277</v>
      </c>
      <c r="L96" s="17" t="s">
        <v>43278</v>
      </c>
      <c r="M96" s="18">
        <v>3584000</v>
      </c>
      <c r="N96" s="19"/>
      <c r="O96" s="20" t="str">
        <f t="shared" si="2"/>
        <v>C1</v>
      </c>
      <c r="R96" s="21" t="str">
        <f t="shared" si="3"/>
        <v>C1</v>
      </c>
    </row>
    <row r="97" spans="1:18" ht="24" customHeight="1" x14ac:dyDescent="0.25">
      <c r="A97" s="13">
        <v>91</v>
      </c>
      <c r="B97" s="13" t="s">
        <v>43279</v>
      </c>
      <c r="C97" s="13" t="s">
        <v>43280</v>
      </c>
      <c r="D97" s="14" t="s">
        <v>579</v>
      </c>
      <c r="E97" s="15" t="s">
        <v>208</v>
      </c>
      <c r="F97" s="13" t="s">
        <v>4258</v>
      </c>
      <c r="G97" s="16" t="s">
        <v>5128</v>
      </c>
      <c r="H97" s="13" t="s">
        <v>259</v>
      </c>
      <c r="I97" s="13" t="s">
        <v>42972</v>
      </c>
      <c r="J97" s="13" t="s">
        <v>42972</v>
      </c>
      <c r="K97" s="13" t="s">
        <v>43281</v>
      </c>
      <c r="L97" s="17" t="s">
        <v>43282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" customHeight="1" x14ac:dyDescent="0.25">
      <c r="A98" s="13">
        <v>92</v>
      </c>
      <c r="B98" s="13" t="s">
        <v>43283</v>
      </c>
      <c r="C98" s="13" t="s">
        <v>9430</v>
      </c>
      <c r="D98" s="14" t="s">
        <v>1880</v>
      </c>
      <c r="E98" s="15" t="s">
        <v>9431</v>
      </c>
      <c r="F98" s="13" t="s">
        <v>9432</v>
      </c>
      <c r="G98" s="16" t="s">
        <v>8123</v>
      </c>
      <c r="H98" s="13" t="s">
        <v>259</v>
      </c>
      <c r="I98" s="13" t="s">
        <v>42972</v>
      </c>
      <c r="J98" s="13" t="s">
        <v>42972</v>
      </c>
      <c r="K98" s="13" t="s">
        <v>43284</v>
      </c>
      <c r="L98" s="17" t="s">
        <v>43285</v>
      </c>
      <c r="M98" s="18">
        <v>3072000</v>
      </c>
      <c r="N98" s="19"/>
      <c r="O98" s="20" t="str">
        <f t="shared" si="2"/>
        <v>CĐ</v>
      </c>
      <c r="R98" s="21" t="str">
        <f t="shared" si="3"/>
        <v>CĐ</v>
      </c>
    </row>
    <row r="99" spans="1:18" ht="24" customHeight="1" x14ac:dyDescent="0.25">
      <c r="A99" s="13">
        <v>93</v>
      </c>
      <c r="B99" s="13" t="s">
        <v>43286</v>
      </c>
      <c r="C99" s="13" t="s">
        <v>16559</v>
      </c>
      <c r="D99" s="14" t="s">
        <v>394</v>
      </c>
      <c r="E99" s="15" t="s">
        <v>1006</v>
      </c>
      <c r="F99" s="13" t="s">
        <v>16560</v>
      </c>
      <c r="G99" s="16" t="s">
        <v>7294</v>
      </c>
      <c r="H99" s="13" t="s">
        <v>259</v>
      </c>
      <c r="I99" s="13" t="s">
        <v>42972</v>
      </c>
      <c r="J99" s="13" t="s">
        <v>42972</v>
      </c>
      <c r="K99" s="13" t="s">
        <v>43287</v>
      </c>
      <c r="L99" s="17" t="s">
        <v>43288</v>
      </c>
      <c r="M99" s="18">
        <v>4096000</v>
      </c>
      <c r="N99" s="19"/>
      <c r="O99" s="20" t="str">
        <f t="shared" si="2"/>
        <v>C1</v>
      </c>
      <c r="R99" s="21" t="str">
        <f t="shared" si="3"/>
        <v>C1</v>
      </c>
    </row>
    <row r="100" spans="1:18" ht="24" customHeight="1" x14ac:dyDescent="0.25">
      <c r="A100" s="13">
        <v>94</v>
      </c>
      <c r="B100" s="13" t="s">
        <v>43289</v>
      </c>
      <c r="C100" s="13" t="s">
        <v>43290</v>
      </c>
      <c r="D100" s="14" t="s">
        <v>43291</v>
      </c>
      <c r="E100" s="15" t="s">
        <v>250</v>
      </c>
      <c r="F100" s="13" t="s">
        <v>10632</v>
      </c>
      <c r="G100" s="16" t="s">
        <v>7990</v>
      </c>
      <c r="H100" s="13" t="s">
        <v>259</v>
      </c>
      <c r="I100" s="13" t="s">
        <v>42972</v>
      </c>
      <c r="J100" s="13" t="s">
        <v>42972</v>
      </c>
      <c r="K100" s="13" t="s">
        <v>43292</v>
      </c>
      <c r="L100" s="17" t="s">
        <v>43293</v>
      </c>
      <c r="M100" s="18">
        <v>3584000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4" customHeight="1" x14ac:dyDescent="0.25">
      <c r="A101" s="13">
        <v>95</v>
      </c>
      <c r="B101" s="13" t="s">
        <v>43294</v>
      </c>
      <c r="C101" s="13" t="s">
        <v>43295</v>
      </c>
      <c r="D101" s="14" t="s">
        <v>1956</v>
      </c>
      <c r="E101" s="15" t="s">
        <v>24809</v>
      </c>
      <c r="F101" s="13" t="s">
        <v>3885</v>
      </c>
      <c r="G101" s="16" t="s">
        <v>12025</v>
      </c>
      <c r="H101" s="13" t="s">
        <v>259</v>
      </c>
      <c r="I101" s="13" t="s">
        <v>42972</v>
      </c>
      <c r="J101" s="13" t="s">
        <v>42972</v>
      </c>
      <c r="K101" s="13" t="s">
        <v>43296</v>
      </c>
      <c r="L101" s="17" t="s">
        <v>43297</v>
      </c>
      <c r="M101" s="18">
        <v>5120000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4" customHeight="1" x14ac:dyDescent="0.25">
      <c r="A102" s="13">
        <v>96</v>
      </c>
      <c r="B102" s="13" t="s">
        <v>43298</v>
      </c>
      <c r="C102" s="13" t="s">
        <v>13017</v>
      </c>
      <c r="D102" s="14" t="s">
        <v>2011</v>
      </c>
      <c r="E102" s="15" t="s">
        <v>15</v>
      </c>
      <c r="F102" s="13" t="s">
        <v>12918</v>
      </c>
      <c r="G102" s="16" t="s">
        <v>7990</v>
      </c>
      <c r="H102" s="13" t="s">
        <v>259</v>
      </c>
      <c r="I102" s="13" t="s">
        <v>42972</v>
      </c>
      <c r="J102" s="13" t="s">
        <v>42972</v>
      </c>
      <c r="K102" s="13" t="s">
        <v>43299</v>
      </c>
      <c r="L102" s="17" t="s">
        <v>43300</v>
      </c>
      <c r="M102" s="18">
        <v>3584000</v>
      </c>
      <c r="N102" s="19"/>
      <c r="O102" s="20" t="str">
        <f t="shared" si="2"/>
        <v>C1</v>
      </c>
      <c r="R102" s="21" t="str">
        <f t="shared" si="3"/>
        <v>C1</v>
      </c>
    </row>
    <row r="103" spans="1:18" ht="24" customHeight="1" x14ac:dyDescent="0.25">
      <c r="A103" s="13">
        <v>97</v>
      </c>
      <c r="B103" s="13" t="s">
        <v>43301</v>
      </c>
      <c r="C103" s="13" t="s">
        <v>43302</v>
      </c>
      <c r="D103" s="14" t="s">
        <v>6731</v>
      </c>
      <c r="E103" s="15" t="s">
        <v>15</v>
      </c>
      <c r="F103" s="13" t="s">
        <v>4341</v>
      </c>
      <c r="G103" s="16" t="s">
        <v>12025</v>
      </c>
      <c r="H103" s="13" t="s">
        <v>259</v>
      </c>
      <c r="I103" s="13" t="s">
        <v>42972</v>
      </c>
      <c r="J103" s="13" t="s">
        <v>42972</v>
      </c>
      <c r="K103" s="13" t="s">
        <v>43303</v>
      </c>
      <c r="L103" s="17" t="s">
        <v>43304</v>
      </c>
      <c r="M103" s="18">
        <v>5120000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4" customHeight="1" x14ac:dyDescent="0.25">
      <c r="A104" s="13">
        <v>98</v>
      </c>
      <c r="B104" s="13" t="s">
        <v>43305</v>
      </c>
      <c r="C104" s="13" t="s">
        <v>43306</v>
      </c>
      <c r="D104" s="14" t="s">
        <v>121</v>
      </c>
      <c r="E104" s="15" t="s">
        <v>470</v>
      </c>
      <c r="F104" s="13" t="s">
        <v>19776</v>
      </c>
      <c r="G104" s="16" t="s">
        <v>12025</v>
      </c>
      <c r="H104" s="13" t="s">
        <v>259</v>
      </c>
      <c r="I104" s="13" t="s">
        <v>42972</v>
      </c>
      <c r="J104" s="13" t="s">
        <v>42972</v>
      </c>
      <c r="K104" s="13" t="s">
        <v>43307</v>
      </c>
      <c r="L104" s="17" t="s">
        <v>43308</v>
      </c>
      <c r="M104" s="18">
        <v>5120000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4" customHeight="1" x14ac:dyDescent="0.25">
      <c r="A105" s="13">
        <v>99</v>
      </c>
      <c r="B105" s="13" t="s">
        <v>43309</v>
      </c>
      <c r="C105" s="13" t="s">
        <v>43310</v>
      </c>
      <c r="D105" s="14" t="s">
        <v>43311</v>
      </c>
      <c r="E105" s="15" t="s">
        <v>10312</v>
      </c>
      <c r="F105" s="13" t="s">
        <v>3796</v>
      </c>
      <c r="G105" s="16" t="s">
        <v>2251</v>
      </c>
      <c r="H105" s="13" t="s">
        <v>259</v>
      </c>
      <c r="I105" s="13" t="s">
        <v>42972</v>
      </c>
      <c r="J105" s="13" t="s">
        <v>42972</v>
      </c>
      <c r="K105" s="13" t="s">
        <v>43312</v>
      </c>
      <c r="L105" s="17" t="s">
        <v>43313</v>
      </c>
      <c r="M105" s="18">
        <v>5632000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4" customHeight="1" x14ac:dyDescent="0.25">
      <c r="A106" s="13">
        <v>100</v>
      </c>
      <c r="B106" s="13" t="s">
        <v>43314</v>
      </c>
      <c r="C106" s="13" t="s">
        <v>43315</v>
      </c>
      <c r="D106" s="14" t="s">
        <v>3873</v>
      </c>
      <c r="E106" s="15" t="s">
        <v>250</v>
      </c>
      <c r="F106" s="13" t="s">
        <v>1022</v>
      </c>
      <c r="G106" s="16" t="s">
        <v>4813</v>
      </c>
      <c r="H106" s="13" t="s">
        <v>259</v>
      </c>
      <c r="I106" s="13" t="s">
        <v>42972</v>
      </c>
      <c r="J106" s="13" t="s">
        <v>42972</v>
      </c>
      <c r="K106" s="13" t="s">
        <v>43316</v>
      </c>
      <c r="L106" s="17" t="s">
        <v>43317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" customHeight="1" x14ac:dyDescent="0.25">
      <c r="A107" s="13">
        <v>101</v>
      </c>
      <c r="B107" s="13" t="s">
        <v>43318</v>
      </c>
      <c r="C107" s="13" t="s">
        <v>43319</v>
      </c>
      <c r="D107" s="14" t="s">
        <v>928</v>
      </c>
      <c r="E107" s="15" t="s">
        <v>27395</v>
      </c>
      <c r="F107" s="13" t="s">
        <v>15380</v>
      </c>
      <c r="G107" s="16" t="s">
        <v>2679</v>
      </c>
      <c r="H107" s="13" t="s">
        <v>259</v>
      </c>
      <c r="I107" s="13" t="s">
        <v>42972</v>
      </c>
      <c r="J107" s="13" t="s">
        <v>42972</v>
      </c>
      <c r="K107" s="13" t="s">
        <v>43320</v>
      </c>
      <c r="L107" s="17" t="s">
        <v>43321</v>
      </c>
      <c r="M107" s="18">
        <v>5129000</v>
      </c>
      <c r="N107" s="19"/>
      <c r="O107" s="20" t="str">
        <f t="shared" si="2"/>
        <v>T4</v>
      </c>
      <c r="R107" s="21" t="str">
        <f t="shared" si="3"/>
        <v>NH 18-19T4</v>
      </c>
    </row>
    <row r="108" spans="1:18" ht="24" customHeight="1" x14ac:dyDescent="0.25">
      <c r="A108" s="13">
        <v>102</v>
      </c>
      <c r="B108" s="13" t="s">
        <v>43322</v>
      </c>
      <c r="C108" s="13" t="s">
        <v>43323</v>
      </c>
      <c r="D108" s="14" t="s">
        <v>43324</v>
      </c>
      <c r="E108" s="15" t="s">
        <v>28</v>
      </c>
      <c r="F108" s="13" t="s">
        <v>4184</v>
      </c>
      <c r="G108" s="16" t="s">
        <v>5317</v>
      </c>
      <c r="H108" s="13" t="s">
        <v>259</v>
      </c>
      <c r="I108" s="13" t="s">
        <v>42972</v>
      </c>
      <c r="J108" s="13" t="s">
        <v>42972</v>
      </c>
      <c r="K108" s="13" t="s">
        <v>43325</v>
      </c>
      <c r="L108" s="17" t="s">
        <v>43326</v>
      </c>
      <c r="M108" s="18">
        <v>5632000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4" customHeight="1" x14ac:dyDescent="0.25">
      <c r="A109" s="13">
        <v>103</v>
      </c>
      <c r="B109" s="13" t="s">
        <v>43327</v>
      </c>
      <c r="C109" s="13" t="s">
        <v>43328</v>
      </c>
      <c r="D109" s="14" t="s">
        <v>648</v>
      </c>
      <c r="E109" s="15" t="s">
        <v>988</v>
      </c>
      <c r="F109" s="13" t="s">
        <v>15213</v>
      </c>
      <c r="G109" s="16" t="s">
        <v>4813</v>
      </c>
      <c r="H109" s="13" t="s">
        <v>259</v>
      </c>
      <c r="I109" s="13" t="s">
        <v>42972</v>
      </c>
      <c r="J109" s="13" t="s">
        <v>42972</v>
      </c>
      <c r="K109" s="13" t="s">
        <v>43329</v>
      </c>
      <c r="L109" s="17" t="s">
        <v>43330</v>
      </c>
      <c r="M109" s="18">
        <v>5632000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4" customHeight="1" x14ac:dyDescent="0.25">
      <c r="A110" s="13">
        <v>104</v>
      </c>
      <c r="B110" s="13" t="s">
        <v>43331</v>
      </c>
      <c r="C110" s="13" t="s">
        <v>43332</v>
      </c>
      <c r="D110" s="14" t="s">
        <v>3582</v>
      </c>
      <c r="E110" s="15" t="s">
        <v>1000</v>
      </c>
      <c r="F110" s="13" t="s">
        <v>43333</v>
      </c>
      <c r="G110" s="16" t="s">
        <v>4813</v>
      </c>
      <c r="H110" s="13" t="s">
        <v>259</v>
      </c>
      <c r="I110" s="13" t="s">
        <v>42972</v>
      </c>
      <c r="J110" s="13" t="s">
        <v>42972</v>
      </c>
      <c r="K110" s="13" t="s">
        <v>43334</v>
      </c>
      <c r="L110" s="17" t="s">
        <v>43335</v>
      </c>
      <c r="M110" s="18">
        <v>5632000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4" customHeight="1" x14ac:dyDescent="0.25">
      <c r="A111" s="13">
        <v>105</v>
      </c>
      <c r="B111" s="13" t="s">
        <v>43336</v>
      </c>
      <c r="C111" s="13" t="s">
        <v>43337</v>
      </c>
      <c r="D111" s="14" t="s">
        <v>464</v>
      </c>
      <c r="E111" s="15" t="s">
        <v>128</v>
      </c>
      <c r="F111" s="13" t="s">
        <v>3796</v>
      </c>
      <c r="G111" s="16" t="s">
        <v>4813</v>
      </c>
      <c r="H111" s="13" t="s">
        <v>259</v>
      </c>
      <c r="I111" s="13" t="s">
        <v>42972</v>
      </c>
      <c r="J111" s="13" t="s">
        <v>42972</v>
      </c>
      <c r="K111" s="13" t="s">
        <v>43338</v>
      </c>
      <c r="L111" s="17" t="s">
        <v>43339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4" customHeight="1" x14ac:dyDescent="0.25">
      <c r="A112" s="13">
        <v>106</v>
      </c>
      <c r="B112" s="13" t="s">
        <v>43340</v>
      </c>
      <c r="C112" s="13" t="s">
        <v>2217</v>
      </c>
      <c r="D112" s="14" t="s">
        <v>2218</v>
      </c>
      <c r="E112" s="15" t="s">
        <v>1540</v>
      </c>
      <c r="F112" s="13" t="s">
        <v>1592</v>
      </c>
      <c r="G112" s="16" t="s">
        <v>389</v>
      </c>
      <c r="H112" s="13" t="s">
        <v>259</v>
      </c>
      <c r="I112" s="13" t="s">
        <v>42972</v>
      </c>
      <c r="J112" s="13" t="s">
        <v>42972</v>
      </c>
      <c r="K112" s="13" t="s">
        <v>43341</v>
      </c>
      <c r="L112" s="17" t="s">
        <v>43342</v>
      </c>
      <c r="M112" s="18">
        <v>4370000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4" customHeight="1" x14ac:dyDescent="0.25">
      <c r="A113" s="13">
        <v>107</v>
      </c>
      <c r="B113" s="13" t="s">
        <v>43343</v>
      </c>
      <c r="C113" s="13" t="s">
        <v>22197</v>
      </c>
      <c r="D113" s="14" t="s">
        <v>9651</v>
      </c>
      <c r="E113" s="15" t="s">
        <v>26</v>
      </c>
      <c r="F113" s="13" t="s">
        <v>18668</v>
      </c>
      <c r="G113" s="16" t="s">
        <v>7990</v>
      </c>
      <c r="H113" s="13" t="s">
        <v>259</v>
      </c>
      <c r="I113" s="13" t="s">
        <v>42972</v>
      </c>
      <c r="J113" s="13" t="s">
        <v>42972</v>
      </c>
      <c r="K113" s="13" t="s">
        <v>43344</v>
      </c>
      <c r="L113" s="17" t="s">
        <v>43345</v>
      </c>
      <c r="M113" s="18">
        <v>3584000</v>
      </c>
      <c r="N113" s="19"/>
      <c r="O113" s="20" t="str">
        <f t="shared" si="2"/>
        <v>C1</v>
      </c>
      <c r="R113" s="21" t="str">
        <f t="shared" si="3"/>
        <v>C1</v>
      </c>
    </row>
    <row r="114" spans="1:18" ht="24" customHeight="1" x14ac:dyDescent="0.25">
      <c r="A114" s="13">
        <v>108</v>
      </c>
      <c r="B114" s="13"/>
      <c r="C114" s="13"/>
      <c r="D114" s="14"/>
      <c r="E114" s="15"/>
      <c r="F114" s="13"/>
      <c r="G114" s="16"/>
      <c r="H114" s="13"/>
      <c r="I114" s="13"/>
      <c r="J114" s="13"/>
      <c r="K114" s="13"/>
      <c r="L114" s="17" t="s">
        <v>43748</v>
      </c>
      <c r="M114" s="18"/>
      <c r="N114" s="19" t="s">
        <v>8196</v>
      </c>
      <c r="O114" s="20"/>
      <c r="R114" s="21"/>
    </row>
    <row r="115" spans="1:18" ht="24" customHeight="1" x14ac:dyDescent="0.25">
      <c r="A115" s="13">
        <v>109</v>
      </c>
      <c r="B115" s="13" t="s">
        <v>43346</v>
      </c>
      <c r="C115" s="13" t="s">
        <v>26575</v>
      </c>
      <c r="D115" s="14" t="s">
        <v>26576</v>
      </c>
      <c r="E115" s="15" t="s">
        <v>666</v>
      </c>
      <c r="F115" s="13" t="s">
        <v>7801</v>
      </c>
      <c r="G115" s="16" t="s">
        <v>5836</v>
      </c>
      <c r="H115" s="13" t="s">
        <v>259</v>
      </c>
      <c r="I115" s="13" t="s">
        <v>42972</v>
      </c>
      <c r="J115" s="13" t="s">
        <v>42972</v>
      </c>
      <c r="K115" s="13" t="s">
        <v>43347</v>
      </c>
      <c r="L115" s="17" t="s">
        <v>43348</v>
      </c>
      <c r="M115" s="18">
        <v>3328000</v>
      </c>
      <c r="N115" s="19"/>
      <c r="O115" s="20" t="str">
        <f t="shared" si="2"/>
        <v>C1</v>
      </c>
      <c r="R115" s="21" t="str">
        <f t="shared" si="3"/>
        <v>C1</v>
      </c>
    </row>
    <row r="116" spans="1:18" ht="24" customHeight="1" x14ac:dyDescent="0.25">
      <c r="A116" s="13">
        <v>110</v>
      </c>
      <c r="B116" s="13" t="s">
        <v>43349</v>
      </c>
      <c r="C116" s="13" t="s">
        <v>43350</v>
      </c>
      <c r="D116" s="14" t="s">
        <v>43351</v>
      </c>
      <c r="E116" s="15" t="s">
        <v>1637</v>
      </c>
      <c r="F116" s="13" t="s">
        <v>7029</v>
      </c>
      <c r="G116" s="16" t="s">
        <v>397</v>
      </c>
      <c r="H116" s="13" t="s">
        <v>259</v>
      </c>
      <c r="I116" s="13" t="s">
        <v>42972</v>
      </c>
      <c r="J116" s="13" t="s">
        <v>42972</v>
      </c>
      <c r="K116" s="13" t="s">
        <v>43352</v>
      </c>
      <c r="L116" s="17" t="s">
        <v>43353</v>
      </c>
      <c r="M116" s="18">
        <v>4752000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4" customHeight="1" x14ac:dyDescent="0.25">
      <c r="A117" s="13">
        <v>111</v>
      </c>
      <c r="B117" s="13" t="s">
        <v>43354</v>
      </c>
      <c r="C117" s="13" t="s">
        <v>43355</v>
      </c>
      <c r="D117" s="14" t="s">
        <v>43356</v>
      </c>
      <c r="E117" s="15" t="s">
        <v>567</v>
      </c>
      <c r="F117" s="13" t="s">
        <v>5431</v>
      </c>
      <c r="G117" s="16" t="s">
        <v>10295</v>
      </c>
      <c r="H117" s="13" t="s">
        <v>259</v>
      </c>
      <c r="I117" s="13" t="s">
        <v>42972</v>
      </c>
      <c r="J117" s="13" t="s">
        <v>42972</v>
      </c>
      <c r="K117" s="13" t="s">
        <v>43357</v>
      </c>
      <c r="L117" s="17" t="s">
        <v>43358</v>
      </c>
      <c r="M117" s="18">
        <v>5120000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4" customHeight="1" x14ac:dyDescent="0.25">
      <c r="A118" s="13">
        <v>112</v>
      </c>
      <c r="B118" s="13" t="s">
        <v>43359</v>
      </c>
      <c r="C118" s="13" t="s">
        <v>43360</v>
      </c>
      <c r="D118" s="14" t="s">
        <v>43361</v>
      </c>
      <c r="E118" s="15" t="s">
        <v>15</v>
      </c>
      <c r="F118" s="13" t="s">
        <v>368</v>
      </c>
      <c r="G118" s="16" t="s">
        <v>3346</v>
      </c>
      <c r="H118" s="13" t="s">
        <v>259</v>
      </c>
      <c r="I118" s="13" t="s">
        <v>42972</v>
      </c>
      <c r="J118" s="13" t="s">
        <v>42972</v>
      </c>
      <c r="K118" s="13" t="s">
        <v>43362</v>
      </c>
      <c r="L118" s="17" t="s">
        <v>43363</v>
      </c>
      <c r="M118" s="18">
        <v>5888000</v>
      </c>
      <c r="N118" s="19"/>
      <c r="O118" s="20" t="str">
        <f t="shared" si="2"/>
        <v>C1</v>
      </c>
      <c r="R118" s="21" t="str">
        <f t="shared" si="3"/>
        <v>NH 18-19C1</v>
      </c>
    </row>
    <row r="119" spans="1:18" ht="24" customHeight="1" x14ac:dyDescent="0.25">
      <c r="A119" s="13">
        <v>113</v>
      </c>
      <c r="B119" s="13" t="s">
        <v>43364</v>
      </c>
      <c r="C119" s="13" t="s">
        <v>27078</v>
      </c>
      <c r="D119" s="14" t="s">
        <v>22467</v>
      </c>
      <c r="E119" s="15" t="s">
        <v>403</v>
      </c>
      <c r="F119" s="13" t="s">
        <v>27079</v>
      </c>
      <c r="G119" s="16" t="s">
        <v>5796</v>
      </c>
      <c r="H119" s="13" t="s">
        <v>259</v>
      </c>
      <c r="I119" s="13" t="s">
        <v>42972</v>
      </c>
      <c r="J119" s="13" t="s">
        <v>42972</v>
      </c>
      <c r="K119" s="13" t="s">
        <v>43365</v>
      </c>
      <c r="L119" s="17" t="s">
        <v>43366</v>
      </c>
      <c r="M119" s="18">
        <v>3584000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4" customHeight="1" x14ac:dyDescent="0.25">
      <c r="A120" s="13">
        <v>114</v>
      </c>
      <c r="B120" s="13" t="s">
        <v>43367</v>
      </c>
      <c r="C120" s="13" t="s">
        <v>43368</v>
      </c>
      <c r="D120" s="14" t="s">
        <v>464</v>
      </c>
      <c r="E120" s="15" t="s">
        <v>33</v>
      </c>
      <c r="F120" s="13" t="s">
        <v>36259</v>
      </c>
      <c r="G120" s="16" t="s">
        <v>2251</v>
      </c>
      <c r="H120" s="13" t="s">
        <v>259</v>
      </c>
      <c r="I120" s="13" t="s">
        <v>42972</v>
      </c>
      <c r="J120" s="13" t="s">
        <v>42972</v>
      </c>
      <c r="K120" s="13" t="s">
        <v>43369</v>
      </c>
      <c r="L120" s="17" t="s">
        <v>43370</v>
      </c>
      <c r="M120" s="18">
        <v>5632000</v>
      </c>
      <c r="N120" s="19"/>
      <c r="O120" s="20" t="str">
        <f t="shared" si="2"/>
        <v>C1</v>
      </c>
      <c r="R120" s="21" t="str">
        <f t="shared" si="3"/>
        <v>NH 18-19C1</v>
      </c>
    </row>
    <row r="121" spans="1:18" ht="24" customHeight="1" x14ac:dyDescent="0.25">
      <c r="A121" s="13">
        <v>115</v>
      </c>
      <c r="B121" s="13" t="s">
        <v>43371</v>
      </c>
      <c r="C121" s="13" t="s">
        <v>43372</v>
      </c>
      <c r="D121" s="14" t="s">
        <v>464</v>
      </c>
      <c r="E121" s="15" t="s">
        <v>147</v>
      </c>
      <c r="F121" s="13" t="s">
        <v>12562</v>
      </c>
      <c r="G121" s="16" t="s">
        <v>2251</v>
      </c>
      <c r="H121" s="13" t="s">
        <v>259</v>
      </c>
      <c r="I121" s="13" t="s">
        <v>42972</v>
      </c>
      <c r="J121" s="13" t="s">
        <v>42972</v>
      </c>
      <c r="K121" s="13" t="s">
        <v>43373</v>
      </c>
      <c r="L121" s="17" t="s">
        <v>43374</v>
      </c>
      <c r="M121" s="18">
        <v>5632000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4" customHeight="1" x14ac:dyDescent="0.25">
      <c r="A122" s="13">
        <v>116</v>
      </c>
      <c r="B122" s="13" t="s">
        <v>43375</v>
      </c>
      <c r="C122" s="13" t="s">
        <v>7039</v>
      </c>
      <c r="D122" s="14" t="s">
        <v>4626</v>
      </c>
      <c r="E122" s="15" t="s">
        <v>1464</v>
      </c>
      <c r="F122" s="13" t="s">
        <v>7040</v>
      </c>
      <c r="G122" s="16" t="s">
        <v>6132</v>
      </c>
      <c r="H122" s="13" t="s">
        <v>259</v>
      </c>
      <c r="I122" s="13" t="s">
        <v>42972</v>
      </c>
      <c r="J122" s="13" t="s">
        <v>42972</v>
      </c>
      <c r="K122" s="13" t="s">
        <v>43376</v>
      </c>
      <c r="L122" s="17" t="s">
        <v>43377</v>
      </c>
      <c r="M122" s="18">
        <v>4096000</v>
      </c>
      <c r="N122" s="19"/>
      <c r="O122" s="20" t="str">
        <f t="shared" si="2"/>
        <v>C1</v>
      </c>
      <c r="R122" s="21" t="str">
        <f t="shared" si="3"/>
        <v>C1</v>
      </c>
    </row>
    <row r="123" spans="1:18" ht="24" customHeight="1" x14ac:dyDescent="0.25">
      <c r="A123" s="13">
        <v>117</v>
      </c>
      <c r="B123" s="13" t="s">
        <v>43378</v>
      </c>
      <c r="C123" s="13" t="s">
        <v>7044</v>
      </c>
      <c r="D123" s="14" t="s">
        <v>7045</v>
      </c>
      <c r="E123" s="15" t="s">
        <v>3038</v>
      </c>
      <c r="F123" s="13" t="s">
        <v>7046</v>
      </c>
      <c r="G123" s="16" t="s">
        <v>6132</v>
      </c>
      <c r="H123" s="13" t="s">
        <v>259</v>
      </c>
      <c r="I123" s="13" t="s">
        <v>42972</v>
      </c>
      <c r="J123" s="13" t="s">
        <v>42972</v>
      </c>
      <c r="K123" s="13" t="s">
        <v>43379</v>
      </c>
      <c r="L123" s="17" t="s">
        <v>43380</v>
      </c>
      <c r="M123" s="18">
        <v>4096000</v>
      </c>
      <c r="N123" s="19"/>
      <c r="O123" s="20" t="str">
        <f t="shared" si="2"/>
        <v>C1</v>
      </c>
      <c r="R123" s="21" t="str">
        <f t="shared" si="3"/>
        <v>C1</v>
      </c>
    </row>
    <row r="124" spans="1:18" ht="24" customHeight="1" x14ac:dyDescent="0.25">
      <c r="A124" s="13">
        <v>118</v>
      </c>
      <c r="B124" s="13" t="s">
        <v>43381</v>
      </c>
      <c r="C124" s="13" t="s">
        <v>2912</v>
      </c>
      <c r="D124" s="14" t="s">
        <v>2913</v>
      </c>
      <c r="E124" s="15" t="s">
        <v>185</v>
      </c>
      <c r="F124" s="13" t="s">
        <v>2914</v>
      </c>
      <c r="G124" s="16" t="s">
        <v>210</v>
      </c>
      <c r="H124" s="13" t="s">
        <v>259</v>
      </c>
      <c r="I124" s="13" t="s">
        <v>42972</v>
      </c>
      <c r="J124" s="13" t="s">
        <v>42972</v>
      </c>
      <c r="K124" s="13" t="s">
        <v>43382</v>
      </c>
      <c r="L124" s="17" t="s">
        <v>43383</v>
      </c>
      <c r="M124" s="18">
        <v>4370000</v>
      </c>
      <c r="N124" s="19"/>
      <c r="O124" s="20" t="str">
        <f t="shared" si="2"/>
        <v>T4</v>
      </c>
      <c r="R124" s="21" t="str">
        <f t="shared" si="3"/>
        <v>NH 18-19T4</v>
      </c>
    </row>
    <row r="125" spans="1:18" ht="24" customHeight="1" x14ac:dyDescent="0.25">
      <c r="A125" s="13">
        <v>119</v>
      </c>
      <c r="B125" s="13" t="s">
        <v>43384</v>
      </c>
      <c r="C125" s="13" t="s">
        <v>27620</v>
      </c>
      <c r="D125" s="14" t="s">
        <v>366</v>
      </c>
      <c r="E125" s="15" t="s">
        <v>15</v>
      </c>
      <c r="F125" s="13" t="s">
        <v>27621</v>
      </c>
      <c r="G125" s="16" t="s">
        <v>6271</v>
      </c>
      <c r="H125" s="13" t="s">
        <v>259</v>
      </c>
      <c r="I125" s="13" t="s">
        <v>42972</v>
      </c>
      <c r="J125" s="13" t="s">
        <v>42972</v>
      </c>
      <c r="K125" s="13" t="s">
        <v>43385</v>
      </c>
      <c r="L125" s="17" t="s">
        <v>43386</v>
      </c>
      <c r="M125" s="18">
        <v>4608000</v>
      </c>
      <c r="N125" s="19"/>
      <c r="O125" s="20" t="str">
        <f t="shared" si="2"/>
        <v>CĐ</v>
      </c>
      <c r="R125" s="21" t="str">
        <f t="shared" si="3"/>
        <v>CĐ</v>
      </c>
    </row>
    <row r="126" spans="1:18" ht="24" customHeight="1" x14ac:dyDescent="0.25">
      <c r="A126" s="13">
        <v>120</v>
      </c>
      <c r="B126" s="13" t="s">
        <v>43387</v>
      </c>
      <c r="C126" s="13" t="s">
        <v>22910</v>
      </c>
      <c r="D126" s="14" t="s">
        <v>22911</v>
      </c>
      <c r="E126" s="15" t="s">
        <v>22433</v>
      </c>
      <c r="F126" s="13" t="s">
        <v>15998</v>
      </c>
      <c r="G126" s="16" t="s">
        <v>6995</v>
      </c>
      <c r="H126" s="13" t="s">
        <v>259</v>
      </c>
      <c r="I126" s="13" t="s">
        <v>42972</v>
      </c>
      <c r="J126" s="13" t="s">
        <v>42972</v>
      </c>
      <c r="K126" s="13" t="s">
        <v>43388</v>
      </c>
      <c r="L126" s="17" t="s">
        <v>43389</v>
      </c>
      <c r="M126" s="18">
        <v>4370000</v>
      </c>
      <c r="N126" s="19"/>
      <c r="O126" s="20" t="str">
        <f t="shared" si="2"/>
        <v>T4</v>
      </c>
      <c r="R126" s="21" t="str">
        <f t="shared" si="3"/>
        <v>T4</v>
      </c>
    </row>
    <row r="127" spans="1:18" ht="24" customHeight="1" x14ac:dyDescent="0.25">
      <c r="A127" s="13">
        <v>121</v>
      </c>
      <c r="B127" s="13" t="s">
        <v>43390</v>
      </c>
      <c r="C127" s="13" t="s">
        <v>43391</v>
      </c>
      <c r="D127" s="14" t="s">
        <v>43392</v>
      </c>
      <c r="E127" s="15" t="s">
        <v>477</v>
      </c>
      <c r="F127" s="13" t="s">
        <v>4308</v>
      </c>
      <c r="G127" s="16" t="s">
        <v>6626</v>
      </c>
      <c r="H127" s="13" t="s">
        <v>259</v>
      </c>
      <c r="I127" s="13" t="s">
        <v>42972</v>
      </c>
      <c r="J127" s="13" t="s">
        <v>42972</v>
      </c>
      <c r="K127" s="13" t="s">
        <v>43393</v>
      </c>
      <c r="L127" s="17" t="s">
        <v>43394</v>
      </c>
      <c r="M127" s="18">
        <v>4752000</v>
      </c>
      <c r="N127" s="19"/>
      <c r="O127" s="20" t="str">
        <f t="shared" si="2"/>
        <v>C1</v>
      </c>
      <c r="R127" s="21" t="str">
        <f t="shared" si="3"/>
        <v>NH 18-19C1</v>
      </c>
    </row>
    <row r="128" spans="1:18" ht="24" customHeight="1" x14ac:dyDescent="0.25">
      <c r="A128" s="13">
        <v>122</v>
      </c>
      <c r="B128" s="13"/>
      <c r="C128" s="13"/>
      <c r="D128" s="14"/>
      <c r="E128" s="15"/>
      <c r="F128" s="13"/>
      <c r="G128" s="16"/>
      <c r="H128" s="13"/>
      <c r="I128" s="13"/>
      <c r="J128" s="13"/>
      <c r="K128" s="13"/>
      <c r="L128" s="17" t="s">
        <v>43742</v>
      </c>
      <c r="M128" s="18"/>
      <c r="N128" s="19" t="s">
        <v>8196</v>
      </c>
      <c r="O128" s="20"/>
      <c r="R128" s="21"/>
    </row>
    <row r="129" spans="1:18" ht="24" customHeight="1" x14ac:dyDescent="0.25">
      <c r="A129" s="13">
        <v>123</v>
      </c>
      <c r="B129" s="13" t="s">
        <v>43395</v>
      </c>
      <c r="C129" s="13" t="s">
        <v>43396</v>
      </c>
      <c r="D129" s="14" t="s">
        <v>30024</v>
      </c>
      <c r="E129" s="15" t="s">
        <v>11967</v>
      </c>
      <c r="F129" s="13" t="s">
        <v>2391</v>
      </c>
      <c r="G129" s="16" t="s">
        <v>6759</v>
      </c>
      <c r="H129" s="13" t="s">
        <v>259</v>
      </c>
      <c r="I129" s="13" t="s">
        <v>42972</v>
      </c>
      <c r="J129" s="13" t="s">
        <v>42972</v>
      </c>
      <c r="K129" s="13" t="s">
        <v>43397</v>
      </c>
      <c r="L129" s="17" t="s">
        <v>43398</v>
      </c>
      <c r="M129" s="18">
        <v>5120000</v>
      </c>
      <c r="N129" s="19"/>
      <c r="O129" s="20" t="str">
        <f t="shared" si="2"/>
        <v>C1</v>
      </c>
      <c r="R129" s="21" t="str">
        <f t="shared" si="3"/>
        <v>NH 18-19C1</v>
      </c>
    </row>
    <row r="130" spans="1:18" ht="24" customHeight="1" x14ac:dyDescent="0.25">
      <c r="A130" s="13">
        <v>124</v>
      </c>
      <c r="B130" s="13" t="s">
        <v>43399</v>
      </c>
      <c r="C130" s="13" t="s">
        <v>24393</v>
      </c>
      <c r="D130" s="14" t="s">
        <v>24394</v>
      </c>
      <c r="E130" s="15" t="s">
        <v>976</v>
      </c>
      <c r="F130" s="13" t="s">
        <v>13860</v>
      </c>
      <c r="G130" s="16" t="s">
        <v>6452</v>
      </c>
      <c r="H130" s="13" t="s">
        <v>259</v>
      </c>
      <c r="I130" s="13" t="s">
        <v>42972</v>
      </c>
      <c r="J130" s="13" t="s">
        <v>42972</v>
      </c>
      <c r="K130" s="13" t="s">
        <v>43400</v>
      </c>
      <c r="L130" s="17" t="s">
        <v>43401</v>
      </c>
      <c r="M130" s="18">
        <v>3328000</v>
      </c>
      <c r="N130" s="19"/>
      <c r="O130" s="20" t="str">
        <f t="shared" si="2"/>
        <v>CĐ</v>
      </c>
      <c r="R130" s="21" t="str">
        <f t="shared" si="3"/>
        <v>CĐ</v>
      </c>
    </row>
    <row r="131" spans="1:18" ht="24" customHeight="1" x14ac:dyDescent="0.25">
      <c r="A131" s="13">
        <v>125</v>
      </c>
      <c r="B131" s="13" t="s">
        <v>43402</v>
      </c>
      <c r="C131" s="13" t="s">
        <v>29695</v>
      </c>
      <c r="D131" s="14" t="s">
        <v>566</v>
      </c>
      <c r="E131" s="15" t="s">
        <v>320</v>
      </c>
      <c r="F131" s="13" t="s">
        <v>6753</v>
      </c>
      <c r="G131" s="16" t="s">
        <v>7833</v>
      </c>
      <c r="H131" s="13" t="s">
        <v>259</v>
      </c>
      <c r="I131" s="13" t="s">
        <v>42972</v>
      </c>
      <c r="J131" s="13" t="s">
        <v>42972</v>
      </c>
      <c r="K131" s="13" t="s">
        <v>43403</v>
      </c>
      <c r="L131" s="17" t="s">
        <v>43404</v>
      </c>
      <c r="M131" s="18">
        <v>3328000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4" customHeight="1" x14ac:dyDescent="0.25">
      <c r="A132" s="13">
        <v>126</v>
      </c>
      <c r="B132" s="13" t="s">
        <v>43405</v>
      </c>
      <c r="C132" s="13" t="s">
        <v>43406</v>
      </c>
      <c r="D132" s="14" t="s">
        <v>43407</v>
      </c>
      <c r="E132" s="15" t="s">
        <v>326</v>
      </c>
      <c r="F132" s="13" t="s">
        <v>13313</v>
      </c>
      <c r="G132" s="16" t="s">
        <v>7688</v>
      </c>
      <c r="H132" s="13" t="s">
        <v>259</v>
      </c>
      <c r="I132" s="13" t="s">
        <v>42972</v>
      </c>
      <c r="J132" s="13" t="s">
        <v>42972</v>
      </c>
      <c r="K132" s="13" t="s">
        <v>43408</v>
      </c>
      <c r="L132" s="17" t="s">
        <v>43409</v>
      </c>
      <c r="M132" s="18">
        <v>3072000</v>
      </c>
      <c r="N132" s="19"/>
      <c r="O132" s="20" t="str">
        <f t="shared" si="2"/>
        <v>CĐ</v>
      </c>
      <c r="R132" s="21" t="str">
        <f t="shared" si="3"/>
        <v>CĐ</v>
      </c>
    </row>
    <row r="133" spans="1:18" ht="24" customHeight="1" x14ac:dyDescent="0.25">
      <c r="A133" s="13">
        <v>127</v>
      </c>
      <c r="B133" s="13" t="s">
        <v>43410</v>
      </c>
      <c r="C133" s="13" t="s">
        <v>43411</v>
      </c>
      <c r="D133" s="14" t="s">
        <v>43412</v>
      </c>
      <c r="E133" s="15" t="s">
        <v>1776</v>
      </c>
      <c r="F133" s="13" t="s">
        <v>38128</v>
      </c>
      <c r="G133" s="16" t="s">
        <v>4829</v>
      </c>
      <c r="H133" s="13" t="s">
        <v>259</v>
      </c>
      <c r="I133" s="13" t="s">
        <v>42972</v>
      </c>
      <c r="J133" s="13" t="s">
        <v>42972</v>
      </c>
      <c r="K133" s="13" t="s">
        <v>43413</v>
      </c>
      <c r="L133" s="17" t="s">
        <v>43414</v>
      </c>
      <c r="M133" s="18">
        <v>5632000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4" customHeight="1" x14ac:dyDescent="0.25">
      <c r="A134" s="13">
        <v>128</v>
      </c>
      <c r="B134" s="13" t="s">
        <v>43415</v>
      </c>
      <c r="C134" s="13" t="s">
        <v>5165</v>
      </c>
      <c r="D134" s="14" t="s">
        <v>566</v>
      </c>
      <c r="E134" s="15" t="s">
        <v>411</v>
      </c>
      <c r="F134" s="13" t="s">
        <v>5166</v>
      </c>
      <c r="G134" s="16" t="s">
        <v>4586</v>
      </c>
      <c r="H134" s="13" t="s">
        <v>259</v>
      </c>
      <c r="I134" s="13" t="s">
        <v>42972</v>
      </c>
      <c r="J134" s="13" t="s">
        <v>42972</v>
      </c>
      <c r="K134" s="13" t="s">
        <v>43416</v>
      </c>
      <c r="L134" s="17" t="s">
        <v>43417</v>
      </c>
      <c r="M134" s="18">
        <v>5632000</v>
      </c>
      <c r="N134" s="19"/>
      <c r="O134" s="20" t="str">
        <f t="shared" si="2"/>
        <v>C1</v>
      </c>
      <c r="R134" s="21" t="str">
        <f t="shared" si="3"/>
        <v>NH 18-19C1</v>
      </c>
    </row>
    <row r="135" spans="1:18" ht="24" customHeight="1" x14ac:dyDescent="0.25">
      <c r="A135" s="13">
        <v>129</v>
      </c>
      <c r="B135" s="13" t="s">
        <v>43418</v>
      </c>
      <c r="C135" s="13" t="s">
        <v>20059</v>
      </c>
      <c r="D135" s="14" t="s">
        <v>50</v>
      </c>
      <c r="E135" s="15" t="s">
        <v>941</v>
      </c>
      <c r="F135" s="13" t="s">
        <v>20060</v>
      </c>
      <c r="G135" s="16" t="s">
        <v>5815</v>
      </c>
      <c r="H135" s="13" t="s">
        <v>259</v>
      </c>
      <c r="I135" s="13" t="s">
        <v>42972</v>
      </c>
      <c r="J135" s="13" t="s">
        <v>42972</v>
      </c>
      <c r="K135" s="13" t="s">
        <v>43419</v>
      </c>
      <c r="L135" s="17" t="s">
        <v>43420</v>
      </c>
      <c r="M135" s="18">
        <v>3350000</v>
      </c>
      <c r="N135" s="19"/>
      <c r="O135" s="20" t="str">
        <f t="shared" si="2"/>
        <v>TCN</v>
      </c>
      <c r="R135" s="21" t="str">
        <f t="shared" si="3"/>
        <v>TCN</v>
      </c>
    </row>
    <row r="136" spans="1:18" ht="24" customHeight="1" x14ac:dyDescent="0.25">
      <c r="A136" s="13">
        <v>130</v>
      </c>
      <c r="B136" s="13" t="s">
        <v>43421</v>
      </c>
      <c r="C136" s="13" t="s">
        <v>20937</v>
      </c>
      <c r="D136" s="14" t="s">
        <v>449</v>
      </c>
      <c r="E136" s="15" t="s">
        <v>5661</v>
      </c>
      <c r="F136" s="13" t="s">
        <v>15980</v>
      </c>
      <c r="G136" s="16" t="s">
        <v>5815</v>
      </c>
      <c r="H136" s="13" t="s">
        <v>259</v>
      </c>
      <c r="I136" s="13" t="s">
        <v>42972</v>
      </c>
      <c r="J136" s="13" t="s">
        <v>42972</v>
      </c>
      <c r="K136" s="13" t="s">
        <v>43422</v>
      </c>
      <c r="L136" s="17" t="s">
        <v>43423</v>
      </c>
      <c r="M136" s="18">
        <v>3350000</v>
      </c>
      <c r="N136" s="19"/>
      <c r="O136" s="20" t="str">
        <f t="shared" si="2"/>
        <v>TCN</v>
      </c>
      <c r="R136" s="21" t="str">
        <f t="shared" si="3"/>
        <v>TCN</v>
      </c>
    </row>
    <row r="137" spans="1:18" ht="24" customHeight="1" x14ac:dyDescent="0.25">
      <c r="A137" s="13">
        <v>131</v>
      </c>
      <c r="B137" s="13" t="s">
        <v>43424</v>
      </c>
      <c r="C137" s="13" t="s">
        <v>5016</v>
      </c>
      <c r="D137" s="14" t="s">
        <v>140</v>
      </c>
      <c r="E137" s="15" t="s">
        <v>431</v>
      </c>
      <c r="F137" s="13" t="s">
        <v>3323</v>
      </c>
      <c r="G137" s="16" t="s">
        <v>5017</v>
      </c>
      <c r="H137" s="13" t="s">
        <v>259</v>
      </c>
      <c r="I137" s="13" t="s">
        <v>42972</v>
      </c>
      <c r="J137" s="13" t="s">
        <v>42972</v>
      </c>
      <c r="K137" s="13" t="s">
        <v>43425</v>
      </c>
      <c r="L137" s="17" t="s">
        <v>43426</v>
      </c>
      <c r="M137" s="18">
        <v>5120000</v>
      </c>
      <c r="N137" s="19"/>
      <c r="O137" s="20" t="str">
        <f t="shared" si="2"/>
        <v>C1</v>
      </c>
      <c r="R137" s="21" t="str">
        <f t="shared" si="3"/>
        <v>NH 18-19C1</v>
      </c>
    </row>
    <row r="138" spans="1:18" ht="24" customHeight="1" x14ac:dyDescent="0.25">
      <c r="A138" s="13">
        <v>132</v>
      </c>
      <c r="B138" s="13" t="s">
        <v>43427</v>
      </c>
      <c r="C138" s="13" t="s">
        <v>21689</v>
      </c>
      <c r="D138" s="14" t="s">
        <v>21690</v>
      </c>
      <c r="E138" s="15" t="s">
        <v>604</v>
      </c>
      <c r="F138" s="13" t="s">
        <v>15916</v>
      </c>
      <c r="G138" s="16" t="s">
        <v>5849</v>
      </c>
      <c r="H138" s="13" t="s">
        <v>259</v>
      </c>
      <c r="I138" s="13" t="s">
        <v>42972</v>
      </c>
      <c r="J138" s="13" t="s">
        <v>42972</v>
      </c>
      <c r="K138" s="13" t="s">
        <v>43428</v>
      </c>
      <c r="L138" s="17" t="s">
        <v>43429</v>
      </c>
      <c r="M138" s="18">
        <v>5798000</v>
      </c>
      <c r="N138" s="19"/>
      <c r="O138" s="20" t="str">
        <f t="shared" si="2"/>
        <v>T4</v>
      </c>
      <c r="R138" s="21" t="str">
        <f t="shared" si="3"/>
        <v>T4</v>
      </c>
    </row>
    <row r="139" spans="1:18" ht="24" customHeight="1" x14ac:dyDescent="0.25">
      <c r="A139" s="13">
        <v>133</v>
      </c>
      <c r="B139" s="13" t="s">
        <v>43430</v>
      </c>
      <c r="C139" s="13" t="s">
        <v>15757</v>
      </c>
      <c r="D139" s="14" t="s">
        <v>2522</v>
      </c>
      <c r="E139" s="15" t="s">
        <v>73</v>
      </c>
      <c r="F139" s="13" t="s">
        <v>10480</v>
      </c>
      <c r="G139" s="16" t="s">
        <v>13999</v>
      </c>
      <c r="H139" s="13" t="s">
        <v>259</v>
      </c>
      <c r="I139" s="13" t="s">
        <v>42972</v>
      </c>
      <c r="J139" s="13" t="s">
        <v>42972</v>
      </c>
      <c r="K139" s="13" t="s">
        <v>43431</v>
      </c>
      <c r="L139" s="17" t="s">
        <v>43432</v>
      </c>
      <c r="M139" s="18">
        <v>3584000</v>
      </c>
      <c r="N139" s="19"/>
      <c r="O139" s="20" t="str">
        <f t="shared" si="2"/>
        <v>C1</v>
      </c>
      <c r="R139" s="21" t="str">
        <f t="shared" si="3"/>
        <v>C1</v>
      </c>
    </row>
    <row r="140" spans="1:18" ht="24" customHeight="1" x14ac:dyDescent="0.25">
      <c r="A140" s="13">
        <v>134</v>
      </c>
      <c r="B140" s="13" t="s">
        <v>43433</v>
      </c>
      <c r="C140" s="13" t="s">
        <v>43434</v>
      </c>
      <c r="D140" s="14" t="s">
        <v>509</v>
      </c>
      <c r="E140" s="15" t="s">
        <v>2043</v>
      </c>
      <c r="F140" s="13" t="s">
        <v>16095</v>
      </c>
      <c r="G140" s="16" t="s">
        <v>6639</v>
      </c>
      <c r="H140" s="13" t="s">
        <v>259</v>
      </c>
      <c r="I140" s="13" t="s">
        <v>42972</v>
      </c>
      <c r="J140" s="13" t="s">
        <v>42972</v>
      </c>
      <c r="K140" s="13" t="s">
        <v>43435</v>
      </c>
      <c r="L140" s="17" t="s">
        <v>43436</v>
      </c>
      <c r="M140" s="18">
        <v>5120000</v>
      </c>
      <c r="N140" s="19"/>
      <c r="O140" s="20" t="str">
        <f t="shared" ref="O140:O204" si="4">MID(G140,3,FIND("-",G140,1)-3)&amp;IF(MID(G140,3,5)="CĐ-LT","LT","")</f>
        <v>C1</v>
      </c>
      <c r="R140" s="21" t="str">
        <f t="shared" ref="R140:R204" si="5">IF(LEFT(G140,2)="18","NH 18-19","")&amp;O140</f>
        <v>NH 18-19C1</v>
      </c>
    </row>
    <row r="141" spans="1:18" ht="24" customHeight="1" x14ac:dyDescent="0.25">
      <c r="A141" s="13">
        <v>135</v>
      </c>
      <c r="B141" s="13" t="s">
        <v>43437</v>
      </c>
      <c r="C141" s="13" t="s">
        <v>43438</v>
      </c>
      <c r="D141" s="14" t="s">
        <v>43439</v>
      </c>
      <c r="E141" s="15" t="s">
        <v>1282</v>
      </c>
      <c r="F141" s="13" t="s">
        <v>19435</v>
      </c>
      <c r="G141" s="16" t="s">
        <v>7688</v>
      </c>
      <c r="H141" s="13" t="s">
        <v>259</v>
      </c>
      <c r="I141" s="13" t="s">
        <v>42972</v>
      </c>
      <c r="J141" s="13" t="s">
        <v>42972</v>
      </c>
      <c r="K141" s="13" t="s">
        <v>43440</v>
      </c>
      <c r="L141" s="17" t="s">
        <v>43441</v>
      </c>
      <c r="M141" s="18">
        <v>3072000</v>
      </c>
      <c r="N141" s="19"/>
      <c r="O141" s="20" t="str">
        <f t="shared" si="4"/>
        <v>CĐ</v>
      </c>
      <c r="R141" s="21" t="str">
        <f t="shared" si="5"/>
        <v>CĐ</v>
      </c>
    </row>
    <row r="142" spans="1:18" ht="24" customHeight="1" x14ac:dyDescent="0.25">
      <c r="A142" s="13">
        <v>136</v>
      </c>
      <c r="B142" s="13" t="s">
        <v>43442</v>
      </c>
      <c r="C142" s="13" t="s">
        <v>10347</v>
      </c>
      <c r="D142" s="14" t="s">
        <v>2172</v>
      </c>
      <c r="E142" s="15" t="s">
        <v>5651</v>
      </c>
      <c r="F142" s="13" t="s">
        <v>10348</v>
      </c>
      <c r="G142" s="16" t="s">
        <v>7688</v>
      </c>
      <c r="H142" s="13" t="s">
        <v>259</v>
      </c>
      <c r="I142" s="13" t="s">
        <v>42972</v>
      </c>
      <c r="J142" s="13" t="s">
        <v>42972</v>
      </c>
      <c r="K142" s="13" t="s">
        <v>43443</v>
      </c>
      <c r="L142" s="17" t="s">
        <v>43444</v>
      </c>
      <c r="M142" s="18">
        <v>3072000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4" customHeight="1" x14ac:dyDescent="0.25">
      <c r="A143" s="13">
        <v>137</v>
      </c>
      <c r="B143" s="13" t="s">
        <v>43445</v>
      </c>
      <c r="C143" s="13" t="s">
        <v>16667</v>
      </c>
      <c r="D143" s="14" t="s">
        <v>16668</v>
      </c>
      <c r="E143" s="15" t="s">
        <v>6031</v>
      </c>
      <c r="F143" s="13" t="s">
        <v>16669</v>
      </c>
      <c r="G143" s="16" t="s">
        <v>6941</v>
      </c>
      <c r="H143" s="13" t="s">
        <v>259</v>
      </c>
      <c r="I143" s="13" t="s">
        <v>42972</v>
      </c>
      <c r="J143" s="13" t="s">
        <v>42972</v>
      </c>
      <c r="K143" s="13" t="s">
        <v>43446</v>
      </c>
      <c r="L143" s="17" t="s">
        <v>43447</v>
      </c>
      <c r="M143" s="18">
        <v>3584000</v>
      </c>
      <c r="N143" s="19"/>
      <c r="O143" s="20" t="str">
        <f t="shared" si="4"/>
        <v>C1</v>
      </c>
      <c r="R143" s="21" t="str">
        <f t="shared" si="5"/>
        <v>C1</v>
      </c>
    </row>
    <row r="144" spans="1:18" ht="24" customHeight="1" x14ac:dyDescent="0.25">
      <c r="A144" s="13">
        <v>138</v>
      </c>
      <c r="B144" s="13" t="s">
        <v>43448</v>
      </c>
      <c r="C144" s="13" t="s">
        <v>18963</v>
      </c>
      <c r="D144" s="14" t="s">
        <v>2477</v>
      </c>
      <c r="E144" s="15" t="s">
        <v>604</v>
      </c>
      <c r="F144" s="13" t="s">
        <v>8986</v>
      </c>
      <c r="G144" s="16" t="s">
        <v>9918</v>
      </c>
      <c r="H144" s="13" t="s">
        <v>259</v>
      </c>
      <c r="I144" s="13" t="s">
        <v>42972</v>
      </c>
      <c r="J144" s="13" t="s">
        <v>42972</v>
      </c>
      <c r="K144" s="13" t="s">
        <v>43449</v>
      </c>
      <c r="L144" s="17" t="s">
        <v>43450</v>
      </c>
      <c r="M144" s="18">
        <v>3328000</v>
      </c>
      <c r="N144" s="19"/>
      <c r="O144" s="20" t="str">
        <f t="shared" si="4"/>
        <v>C1</v>
      </c>
      <c r="R144" s="21" t="str">
        <f t="shared" si="5"/>
        <v>C1</v>
      </c>
    </row>
    <row r="145" spans="1:18" ht="24" customHeight="1" x14ac:dyDescent="0.25">
      <c r="A145" s="13">
        <v>139</v>
      </c>
      <c r="B145" s="13" t="s">
        <v>43451</v>
      </c>
      <c r="C145" s="13" t="s">
        <v>14932</v>
      </c>
      <c r="D145" s="14" t="s">
        <v>14933</v>
      </c>
      <c r="E145" s="15" t="s">
        <v>1825</v>
      </c>
      <c r="F145" s="13" t="s">
        <v>6482</v>
      </c>
      <c r="G145" s="16" t="s">
        <v>9918</v>
      </c>
      <c r="H145" s="13" t="s">
        <v>259</v>
      </c>
      <c r="I145" s="13" t="s">
        <v>42972</v>
      </c>
      <c r="J145" s="13" t="s">
        <v>42972</v>
      </c>
      <c r="K145" s="13" t="s">
        <v>43452</v>
      </c>
      <c r="L145" s="17" t="s">
        <v>43453</v>
      </c>
      <c r="M145" s="18">
        <v>3328000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4" customHeight="1" x14ac:dyDescent="0.25">
      <c r="A146" s="13">
        <v>140</v>
      </c>
      <c r="B146" s="13" t="s">
        <v>43454</v>
      </c>
      <c r="C146" s="13" t="s">
        <v>43455</v>
      </c>
      <c r="D146" s="14" t="s">
        <v>9705</v>
      </c>
      <c r="E146" s="15" t="s">
        <v>4604</v>
      </c>
      <c r="F146" s="13" t="s">
        <v>1962</v>
      </c>
      <c r="G146" s="16" t="s">
        <v>3475</v>
      </c>
      <c r="H146" s="13" t="s">
        <v>259</v>
      </c>
      <c r="I146" s="13" t="s">
        <v>42972</v>
      </c>
      <c r="J146" s="13" t="s">
        <v>42972</v>
      </c>
      <c r="K146" s="13" t="s">
        <v>43456</v>
      </c>
      <c r="L146" s="17" t="s">
        <v>43457</v>
      </c>
      <c r="M146" s="18">
        <v>5632000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4" customHeight="1" x14ac:dyDescent="0.25">
      <c r="A147" s="13">
        <v>141</v>
      </c>
      <c r="B147" s="13" t="s">
        <v>43458</v>
      </c>
      <c r="C147" s="13" t="s">
        <v>10070</v>
      </c>
      <c r="D147" s="14" t="s">
        <v>10071</v>
      </c>
      <c r="E147" s="15" t="s">
        <v>197</v>
      </c>
      <c r="F147" s="13" t="s">
        <v>10072</v>
      </c>
      <c r="G147" s="16" t="s">
        <v>6947</v>
      </c>
      <c r="H147" s="13" t="s">
        <v>259</v>
      </c>
      <c r="I147" s="13" t="s">
        <v>42972</v>
      </c>
      <c r="J147" s="13" t="s">
        <v>42972</v>
      </c>
      <c r="K147" s="13" t="s">
        <v>43459</v>
      </c>
      <c r="L147" s="17" t="s">
        <v>43460</v>
      </c>
      <c r="M147" s="18">
        <v>4096000</v>
      </c>
      <c r="N147" s="19"/>
      <c r="O147" s="20" t="str">
        <f t="shared" si="4"/>
        <v>C1</v>
      </c>
      <c r="R147" s="21" t="str">
        <f t="shared" si="5"/>
        <v>C1</v>
      </c>
    </row>
    <row r="148" spans="1:18" ht="24" customHeight="1" x14ac:dyDescent="0.25">
      <c r="A148" s="13">
        <v>142</v>
      </c>
      <c r="B148" s="13" t="s">
        <v>43461</v>
      </c>
      <c r="C148" s="13" t="s">
        <v>43462</v>
      </c>
      <c r="D148" s="14" t="s">
        <v>50</v>
      </c>
      <c r="E148" s="15" t="s">
        <v>312</v>
      </c>
      <c r="F148" s="13" t="s">
        <v>9253</v>
      </c>
      <c r="G148" s="16" t="s">
        <v>7144</v>
      </c>
      <c r="H148" s="13" t="s">
        <v>259</v>
      </c>
      <c r="I148" s="13" t="s">
        <v>42972</v>
      </c>
      <c r="J148" s="13" t="s">
        <v>42972</v>
      </c>
      <c r="K148" s="13" t="s">
        <v>43463</v>
      </c>
      <c r="L148" s="17" t="s">
        <v>43464</v>
      </c>
      <c r="M148" s="18">
        <v>3328000</v>
      </c>
      <c r="N148" s="19"/>
      <c r="O148" s="20" t="str">
        <f t="shared" si="4"/>
        <v>C1</v>
      </c>
      <c r="R148" s="21" t="str">
        <f t="shared" si="5"/>
        <v>C1</v>
      </c>
    </row>
    <row r="149" spans="1:18" ht="24" customHeight="1" x14ac:dyDescent="0.25">
      <c r="A149" s="13">
        <v>143</v>
      </c>
      <c r="B149" s="13" t="s">
        <v>43465</v>
      </c>
      <c r="C149" s="13" t="s">
        <v>43466</v>
      </c>
      <c r="D149" s="14" t="s">
        <v>3109</v>
      </c>
      <c r="E149" s="15" t="s">
        <v>1275</v>
      </c>
      <c r="F149" s="13" t="s">
        <v>4990</v>
      </c>
      <c r="G149" s="16" t="s">
        <v>4813</v>
      </c>
      <c r="H149" s="13" t="s">
        <v>259</v>
      </c>
      <c r="I149" s="13" t="s">
        <v>42972</v>
      </c>
      <c r="J149" s="13" t="s">
        <v>42972</v>
      </c>
      <c r="K149" s="13" t="s">
        <v>43467</v>
      </c>
      <c r="L149" s="17" t="s">
        <v>43468</v>
      </c>
      <c r="M149" s="18">
        <v>5632000</v>
      </c>
      <c r="N149" s="19"/>
      <c r="O149" s="20" t="str">
        <f t="shared" si="4"/>
        <v>C1</v>
      </c>
      <c r="R149" s="21" t="str">
        <f t="shared" si="5"/>
        <v>NH 18-19C1</v>
      </c>
    </row>
    <row r="150" spans="1:18" ht="24" customHeight="1" x14ac:dyDescent="0.25">
      <c r="A150" s="13">
        <v>144</v>
      </c>
      <c r="B150" s="13" t="s">
        <v>43469</v>
      </c>
      <c r="C150" s="13" t="s">
        <v>43470</v>
      </c>
      <c r="D150" s="14" t="s">
        <v>43471</v>
      </c>
      <c r="E150" s="15" t="s">
        <v>278</v>
      </c>
      <c r="F150" s="13" t="s">
        <v>3410</v>
      </c>
      <c r="G150" s="16" t="s">
        <v>4813</v>
      </c>
      <c r="H150" s="13" t="s">
        <v>259</v>
      </c>
      <c r="I150" s="13" t="s">
        <v>42972</v>
      </c>
      <c r="J150" s="13" t="s">
        <v>42972</v>
      </c>
      <c r="K150" s="13" t="s">
        <v>43472</v>
      </c>
      <c r="L150" s="17" t="s">
        <v>43473</v>
      </c>
      <c r="M150" s="18">
        <v>5632000</v>
      </c>
      <c r="N150" s="19"/>
      <c r="O150" s="20" t="str">
        <f t="shared" si="4"/>
        <v>C1</v>
      </c>
      <c r="R150" s="21" t="str">
        <f t="shared" si="5"/>
        <v>NH 18-19C1</v>
      </c>
    </row>
    <row r="151" spans="1:18" ht="24" customHeight="1" x14ac:dyDescent="0.25">
      <c r="A151" s="13">
        <v>145</v>
      </c>
      <c r="B151" s="13" t="s">
        <v>43474</v>
      </c>
      <c r="C151" s="13" t="s">
        <v>43475</v>
      </c>
      <c r="D151" s="14" t="s">
        <v>43476</v>
      </c>
      <c r="E151" s="15" t="s">
        <v>574</v>
      </c>
      <c r="F151" s="13" t="s">
        <v>32886</v>
      </c>
      <c r="G151" s="16" t="s">
        <v>7455</v>
      </c>
      <c r="H151" s="13" t="s">
        <v>259</v>
      </c>
      <c r="I151" s="13" t="s">
        <v>42972</v>
      </c>
      <c r="J151" s="13" t="s">
        <v>42972</v>
      </c>
      <c r="K151" s="13" t="s">
        <v>43477</v>
      </c>
      <c r="L151" s="17" t="s">
        <v>43478</v>
      </c>
      <c r="M151" s="18">
        <v>3072000</v>
      </c>
      <c r="N151" s="19"/>
      <c r="O151" s="20" t="str">
        <f t="shared" si="4"/>
        <v>CĐ</v>
      </c>
      <c r="R151" s="21" t="str">
        <f t="shared" si="5"/>
        <v>CĐ</v>
      </c>
    </row>
    <row r="152" spans="1:18" ht="24" customHeight="1" x14ac:dyDescent="0.25">
      <c r="A152" s="13">
        <v>146</v>
      </c>
      <c r="B152" s="13" t="s">
        <v>43479</v>
      </c>
      <c r="C152" s="13" t="s">
        <v>4112</v>
      </c>
      <c r="D152" s="14" t="s">
        <v>4040</v>
      </c>
      <c r="E152" s="15" t="s">
        <v>431</v>
      </c>
      <c r="F152" s="13" t="s">
        <v>2600</v>
      </c>
      <c r="G152" s="16" t="s">
        <v>829</v>
      </c>
      <c r="H152" s="13" t="s">
        <v>259</v>
      </c>
      <c r="I152" s="13" t="s">
        <v>42972</v>
      </c>
      <c r="J152" s="13" t="s">
        <v>42972</v>
      </c>
      <c r="K152" s="13" t="s">
        <v>43480</v>
      </c>
      <c r="L152" s="17" t="s">
        <v>43481</v>
      </c>
      <c r="M152" s="18">
        <v>6144000</v>
      </c>
      <c r="N152" s="19"/>
      <c r="O152" s="20" t="str">
        <f t="shared" si="4"/>
        <v>C1</v>
      </c>
      <c r="R152" s="21" t="str">
        <f t="shared" si="5"/>
        <v>NH 18-19C1</v>
      </c>
    </row>
    <row r="153" spans="1:18" ht="24" customHeight="1" x14ac:dyDescent="0.25">
      <c r="A153" s="13">
        <v>147</v>
      </c>
      <c r="B153" s="13" t="s">
        <v>43482</v>
      </c>
      <c r="C153" s="13" t="s">
        <v>43483</v>
      </c>
      <c r="D153" s="14" t="s">
        <v>22620</v>
      </c>
      <c r="E153" s="15" t="s">
        <v>28</v>
      </c>
      <c r="F153" s="13" t="s">
        <v>32886</v>
      </c>
      <c r="G153" s="16" t="s">
        <v>2069</v>
      </c>
      <c r="H153" s="13" t="s">
        <v>259</v>
      </c>
      <c r="I153" s="13" t="s">
        <v>42972</v>
      </c>
      <c r="J153" s="13" t="s">
        <v>42972</v>
      </c>
      <c r="K153" s="13" t="s">
        <v>43484</v>
      </c>
      <c r="L153" s="17" t="s">
        <v>43485</v>
      </c>
      <c r="M153" s="18">
        <v>4752000</v>
      </c>
      <c r="N153" s="19"/>
      <c r="O153" s="20" t="str">
        <f t="shared" si="4"/>
        <v>C1</v>
      </c>
      <c r="R153" s="21" t="str">
        <f t="shared" si="5"/>
        <v>NH 18-19C1</v>
      </c>
    </row>
    <row r="154" spans="1:18" ht="24" customHeight="1" x14ac:dyDescent="0.25">
      <c r="A154" s="13">
        <v>148</v>
      </c>
      <c r="B154" s="13" t="s">
        <v>43486</v>
      </c>
      <c r="C154" s="13" t="s">
        <v>43487</v>
      </c>
      <c r="D154" s="14" t="s">
        <v>6466</v>
      </c>
      <c r="E154" s="15" t="s">
        <v>387</v>
      </c>
      <c r="F154" s="13" t="s">
        <v>24999</v>
      </c>
      <c r="G154" s="16" t="s">
        <v>2069</v>
      </c>
      <c r="H154" s="13" t="s">
        <v>259</v>
      </c>
      <c r="I154" s="13" t="s">
        <v>42972</v>
      </c>
      <c r="J154" s="13" t="s">
        <v>42972</v>
      </c>
      <c r="K154" s="13" t="s">
        <v>43488</v>
      </c>
      <c r="L154" s="17" t="s">
        <v>43489</v>
      </c>
      <c r="M154" s="18">
        <v>4752000</v>
      </c>
      <c r="N154" s="19"/>
      <c r="O154" s="20" t="str">
        <f t="shared" si="4"/>
        <v>C1</v>
      </c>
      <c r="R154" s="21" t="str">
        <f t="shared" si="5"/>
        <v>NH 18-19C1</v>
      </c>
    </row>
    <row r="155" spans="1:18" ht="24" customHeight="1" x14ac:dyDescent="0.25">
      <c r="A155" s="13">
        <v>149</v>
      </c>
      <c r="B155" s="13" t="s">
        <v>43490</v>
      </c>
      <c r="C155" s="13" t="s">
        <v>17817</v>
      </c>
      <c r="D155" s="14" t="s">
        <v>6542</v>
      </c>
      <c r="E155" s="15" t="s">
        <v>1345</v>
      </c>
      <c r="F155" s="13" t="s">
        <v>15017</v>
      </c>
      <c r="G155" s="16" t="s">
        <v>6559</v>
      </c>
      <c r="H155" s="13" t="s">
        <v>259</v>
      </c>
      <c r="I155" s="13" t="s">
        <v>42972</v>
      </c>
      <c r="J155" s="13" t="s">
        <v>42972</v>
      </c>
      <c r="K155" s="13" t="s">
        <v>43491</v>
      </c>
      <c r="L155" s="17" t="s">
        <v>43492</v>
      </c>
      <c r="M155" s="18">
        <v>3350000</v>
      </c>
      <c r="N155" s="19"/>
      <c r="O155" s="20" t="str">
        <f t="shared" si="4"/>
        <v>TCN</v>
      </c>
      <c r="R155" s="21" t="str">
        <f t="shared" si="5"/>
        <v>TCN</v>
      </c>
    </row>
    <row r="156" spans="1:18" ht="24" customHeight="1" x14ac:dyDescent="0.25">
      <c r="A156" s="13">
        <v>150</v>
      </c>
      <c r="B156" s="13" t="s">
        <v>43493</v>
      </c>
      <c r="C156" s="13" t="s">
        <v>43494</v>
      </c>
      <c r="D156" s="14" t="s">
        <v>1498</v>
      </c>
      <c r="E156" s="15" t="s">
        <v>395</v>
      </c>
      <c r="F156" s="13" t="s">
        <v>14632</v>
      </c>
      <c r="G156" s="16" t="s">
        <v>6945</v>
      </c>
      <c r="H156" s="13" t="s">
        <v>259</v>
      </c>
      <c r="I156" s="13" t="s">
        <v>42972</v>
      </c>
      <c r="J156" s="13" t="s">
        <v>42972</v>
      </c>
      <c r="K156" s="13" t="s">
        <v>43495</v>
      </c>
      <c r="L156" s="17" t="s">
        <v>43496</v>
      </c>
      <c r="M156" s="18">
        <v>3584000</v>
      </c>
      <c r="N156" s="19"/>
      <c r="O156" s="20" t="str">
        <f t="shared" si="4"/>
        <v>CĐ</v>
      </c>
      <c r="R156" s="21" t="str">
        <f t="shared" si="5"/>
        <v>CĐ</v>
      </c>
    </row>
    <row r="157" spans="1:18" ht="24" customHeight="1" x14ac:dyDescent="0.25">
      <c r="A157" s="13">
        <v>151</v>
      </c>
      <c r="B157" s="13" t="s">
        <v>43497</v>
      </c>
      <c r="C157" s="13" t="s">
        <v>43498</v>
      </c>
      <c r="D157" s="14" t="s">
        <v>284</v>
      </c>
      <c r="E157" s="15" t="s">
        <v>720</v>
      </c>
      <c r="F157" s="13" t="s">
        <v>22601</v>
      </c>
      <c r="G157" s="16" t="s">
        <v>389</v>
      </c>
      <c r="H157" s="13" t="s">
        <v>259</v>
      </c>
      <c r="I157" s="13" t="s">
        <v>42972</v>
      </c>
      <c r="J157" s="13" t="s">
        <v>42972</v>
      </c>
      <c r="K157" s="13" t="s">
        <v>43499</v>
      </c>
      <c r="L157" s="17" t="s">
        <v>43500</v>
      </c>
      <c r="M157" s="18">
        <v>4370000</v>
      </c>
      <c r="N157" s="19"/>
      <c r="O157" s="20" t="str">
        <f t="shared" si="4"/>
        <v>T4</v>
      </c>
      <c r="R157" s="21" t="str">
        <f t="shared" si="5"/>
        <v>NH 18-19T4</v>
      </c>
    </row>
    <row r="158" spans="1:18" ht="24" customHeight="1" x14ac:dyDescent="0.25">
      <c r="A158" s="13">
        <v>152</v>
      </c>
      <c r="B158" s="13" t="s">
        <v>43501</v>
      </c>
      <c r="C158" s="13" t="s">
        <v>43502</v>
      </c>
      <c r="D158" s="14" t="s">
        <v>249</v>
      </c>
      <c r="E158" s="15" t="s">
        <v>128</v>
      </c>
      <c r="F158" s="13" t="s">
        <v>24999</v>
      </c>
      <c r="G158" s="16" t="s">
        <v>4991</v>
      </c>
      <c r="H158" s="13" t="s">
        <v>259</v>
      </c>
      <c r="I158" s="13" t="s">
        <v>42972</v>
      </c>
      <c r="J158" s="13" t="s">
        <v>42972</v>
      </c>
      <c r="K158" s="13" t="s">
        <v>43503</v>
      </c>
      <c r="L158" s="17" t="s">
        <v>43504</v>
      </c>
      <c r="M158" s="18">
        <v>5632000</v>
      </c>
      <c r="N158" s="19"/>
      <c r="O158" s="20" t="str">
        <f t="shared" si="4"/>
        <v>C1</v>
      </c>
      <c r="R158" s="21" t="str">
        <f t="shared" si="5"/>
        <v>NH 18-19C1</v>
      </c>
    </row>
    <row r="159" spans="1:18" ht="24" customHeight="1" x14ac:dyDescent="0.25">
      <c r="A159" s="13">
        <v>153</v>
      </c>
      <c r="B159" s="13" t="s">
        <v>43505</v>
      </c>
      <c r="C159" s="13" t="s">
        <v>15653</v>
      </c>
      <c r="D159" s="14" t="s">
        <v>15654</v>
      </c>
      <c r="E159" s="15" t="s">
        <v>15</v>
      </c>
      <c r="F159" s="13" t="s">
        <v>15655</v>
      </c>
      <c r="G159" s="16" t="s">
        <v>7264</v>
      </c>
      <c r="H159" s="13" t="s">
        <v>259</v>
      </c>
      <c r="I159" s="13" t="s">
        <v>42972</v>
      </c>
      <c r="J159" s="13" t="s">
        <v>42972</v>
      </c>
      <c r="K159" s="13" t="s">
        <v>43506</v>
      </c>
      <c r="L159" s="17" t="s">
        <v>43507</v>
      </c>
      <c r="M159" s="18">
        <v>4096000</v>
      </c>
      <c r="N159" s="19"/>
      <c r="O159" s="20" t="str">
        <f t="shared" si="4"/>
        <v>C1</v>
      </c>
      <c r="R159" s="21" t="str">
        <f t="shared" si="5"/>
        <v>C1</v>
      </c>
    </row>
    <row r="160" spans="1:18" ht="24" customHeight="1" x14ac:dyDescent="0.25">
      <c r="A160" s="13">
        <v>154</v>
      </c>
      <c r="B160" s="13" t="s">
        <v>43508</v>
      </c>
      <c r="C160" s="13" t="s">
        <v>43509</v>
      </c>
      <c r="D160" s="14" t="s">
        <v>43510</v>
      </c>
      <c r="E160" s="15" t="s">
        <v>403</v>
      </c>
      <c r="F160" s="13" t="s">
        <v>37178</v>
      </c>
      <c r="G160" s="16" t="s">
        <v>3433</v>
      </c>
      <c r="H160" s="13" t="s">
        <v>259</v>
      </c>
      <c r="I160" s="13" t="s">
        <v>42972</v>
      </c>
      <c r="J160" s="13" t="s">
        <v>42972</v>
      </c>
      <c r="K160" s="13" t="s">
        <v>43511</v>
      </c>
      <c r="L160" s="17" t="s">
        <v>43512</v>
      </c>
      <c r="M160" s="18">
        <v>5632000</v>
      </c>
      <c r="N160" s="19"/>
      <c r="O160" s="20" t="str">
        <f t="shared" si="4"/>
        <v>C1</v>
      </c>
      <c r="R160" s="21" t="str">
        <f t="shared" si="5"/>
        <v>NH 18-19C1</v>
      </c>
    </row>
    <row r="161" spans="1:18" ht="24" customHeight="1" x14ac:dyDescent="0.25">
      <c r="A161" s="13">
        <v>155</v>
      </c>
      <c r="B161" s="13" t="s">
        <v>43513</v>
      </c>
      <c r="C161" s="13" t="s">
        <v>15570</v>
      </c>
      <c r="D161" s="14" t="s">
        <v>15571</v>
      </c>
      <c r="E161" s="15" t="s">
        <v>941</v>
      </c>
      <c r="F161" s="13" t="s">
        <v>15572</v>
      </c>
      <c r="G161" s="16" t="s">
        <v>9131</v>
      </c>
      <c r="H161" s="13" t="s">
        <v>259</v>
      </c>
      <c r="I161" s="13" t="s">
        <v>42972</v>
      </c>
      <c r="J161" s="13" t="s">
        <v>42972</v>
      </c>
      <c r="K161" s="13" t="s">
        <v>43514</v>
      </c>
      <c r="L161" s="17" t="s">
        <v>43515</v>
      </c>
      <c r="M161" s="18">
        <v>5575000</v>
      </c>
      <c r="N161" s="19"/>
      <c r="O161" s="20" t="str">
        <f t="shared" si="4"/>
        <v>T4</v>
      </c>
      <c r="R161" s="21" t="str">
        <f t="shared" si="5"/>
        <v>T4</v>
      </c>
    </row>
    <row r="162" spans="1:18" ht="24" customHeight="1" x14ac:dyDescent="0.25">
      <c r="A162" s="13">
        <v>156</v>
      </c>
      <c r="B162" s="13" t="s">
        <v>43516</v>
      </c>
      <c r="C162" s="13" t="s">
        <v>23646</v>
      </c>
      <c r="D162" s="14" t="s">
        <v>11331</v>
      </c>
      <c r="E162" s="15" t="s">
        <v>250</v>
      </c>
      <c r="F162" s="13" t="s">
        <v>6725</v>
      </c>
      <c r="G162" s="16" t="s">
        <v>7264</v>
      </c>
      <c r="H162" s="13" t="s">
        <v>259</v>
      </c>
      <c r="I162" s="13" t="s">
        <v>42972</v>
      </c>
      <c r="J162" s="13" t="s">
        <v>42972</v>
      </c>
      <c r="K162" s="13" t="s">
        <v>43517</v>
      </c>
      <c r="L162" s="17" t="s">
        <v>43518</v>
      </c>
      <c r="M162" s="18">
        <v>4096000</v>
      </c>
      <c r="N162" s="19"/>
      <c r="O162" s="20" t="str">
        <f t="shared" si="4"/>
        <v>C1</v>
      </c>
      <c r="R162" s="21" t="str">
        <f t="shared" si="5"/>
        <v>C1</v>
      </c>
    </row>
    <row r="163" spans="1:18" ht="24" customHeight="1" x14ac:dyDescent="0.25">
      <c r="A163" s="13">
        <v>157</v>
      </c>
      <c r="B163" s="13" t="s">
        <v>43519</v>
      </c>
      <c r="C163" s="13" t="s">
        <v>18499</v>
      </c>
      <c r="D163" s="14" t="s">
        <v>18500</v>
      </c>
      <c r="E163" s="15" t="s">
        <v>18501</v>
      </c>
      <c r="F163" s="13" t="s">
        <v>3753</v>
      </c>
      <c r="G163" s="16" t="s">
        <v>6605</v>
      </c>
      <c r="H163" s="13" t="s">
        <v>259</v>
      </c>
      <c r="I163" s="13" t="s">
        <v>42972</v>
      </c>
      <c r="J163" s="13" t="s">
        <v>42972</v>
      </c>
      <c r="K163" s="13" t="s">
        <v>43520</v>
      </c>
      <c r="L163" s="17" t="s">
        <v>43521</v>
      </c>
      <c r="M163" s="18">
        <v>4096000</v>
      </c>
      <c r="N163" s="19"/>
      <c r="O163" s="20" t="str">
        <f t="shared" si="4"/>
        <v>C1</v>
      </c>
      <c r="R163" s="21" t="str">
        <f t="shared" si="5"/>
        <v>C1</v>
      </c>
    </row>
    <row r="164" spans="1:18" ht="24" customHeight="1" x14ac:dyDescent="0.25">
      <c r="A164" s="13">
        <v>158</v>
      </c>
      <c r="B164" s="13" t="s">
        <v>43522</v>
      </c>
      <c r="C164" s="13" t="s">
        <v>43523</v>
      </c>
      <c r="D164" s="14" t="s">
        <v>43524</v>
      </c>
      <c r="E164" s="15" t="s">
        <v>73</v>
      </c>
      <c r="F164" s="13" t="s">
        <v>3907</v>
      </c>
      <c r="G164" s="16" t="s">
        <v>5017</v>
      </c>
      <c r="H164" s="13" t="s">
        <v>259</v>
      </c>
      <c r="I164" s="13" t="s">
        <v>42972</v>
      </c>
      <c r="J164" s="13" t="s">
        <v>42972</v>
      </c>
      <c r="K164" s="13" t="s">
        <v>43525</v>
      </c>
      <c r="L164" s="17" t="s">
        <v>43526</v>
      </c>
      <c r="M164" s="18">
        <v>5120000</v>
      </c>
      <c r="N164" s="19"/>
      <c r="O164" s="20" t="str">
        <f t="shared" si="4"/>
        <v>C1</v>
      </c>
      <c r="R164" s="21" t="str">
        <f t="shared" si="5"/>
        <v>NH 18-19C1</v>
      </c>
    </row>
    <row r="165" spans="1:18" ht="24" customHeight="1" x14ac:dyDescent="0.25">
      <c r="A165" s="13">
        <v>159</v>
      </c>
      <c r="B165" s="13" t="s">
        <v>43527</v>
      </c>
      <c r="C165" s="13" t="s">
        <v>22807</v>
      </c>
      <c r="D165" s="14" t="s">
        <v>22808</v>
      </c>
      <c r="E165" s="15" t="s">
        <v>941</v>
      </c>
      <c r="F165" s="13" t="s">
        <v>650</v>
      </c>
      <c r="G165" s="16" t="s">
        <v>6995</v>
      </c>
      <c r="H165" s="13" t="s">
        <v>259</v>
      </c>
      <c r="I165" s="13" t="s">
        <v>42972</v>
      </c>
      <c r="J165" s="13" t="s">
        <v>42972</v>
      </c>
      <c r="K165" s="13" t="s">
        <v>43528</v>
      </c>
      <c r="L165" s="17" t="s">
        <v>43529</v>
      </c>
      <c r="M165" s="18">
        <v>4370000</v>
      </c>
      <c r="N165" s="19"/>
      <c r="O165" s="20" t="str">
        <f t="shared" si="4"/>
        <v>T4</v>
      </c>
      <c r="R165" s="21" t="str">
        <f t="shared" si="5"/>
        <v>T4</v>
      </c>
    </row>
    <row r="166" spans="1:18" ht="24" customHeight="1" x14ac:dyDescent="0.25">
      <c r="A166" s="13">
        <v>160</v>
      </c>
      <c r="B166" s="13" t="s">
        <v>43530</v>
      </c>
      <c r="C166" s="13" t="s">
        <v>43531</v>
      </c>
      <c r="D166" s="14" t="s">
        <v>353</v>
      </c>
      <c r="E166" s="15" t="s">
        <v>941</v>
      </c>
      <c r="F166" s="13" t="s">
        <v>4052</v>
      </c>
      <c r="G166" s="16" t="s">
        <v>355</v>
      </c>
      <c r="H166" s="13" t="s">
        <v>259</v>
      </c>
      <c r="I166" s="13" t="s">
        <v>42972</v>
      </c>
      <c r="J166" s="13" t="s">
        <v>42972</v>
      </c>
      <c r="K166" s="13" t="s">
        <v>43532</v>
      </c>
      <c r="L166" s="17" t="s">
        <v>43533</v>
      </c>
      <c r="M166" s="18">
        <v>6144000</v>
      </c>
      <c r="N166" s="19"/>
      <c r="O166" s="20" t="str">
        <f t="shared" si="4"/>
        <v>C1</v>
      </c>
      <c r="R166" s="21" t="str">
        <f t="shared" si="5"/>
        <v>NH 18-19C1</v>
      </c>
    </row>
    <row r="167" spans="1:18" ht="24" customHeight="1" x14ac:dyDescent="0.25">
      <c r="A167" s="13">
        <v>161</v>
      </c>
      <c r="B167" s="13" t="s">
        <v>43534</v>
      </c>
      <c r="C167" s="13" t="s">
        <v>7221</v>
      </c>
      <c r="D167" s="14" t="s">
        <v>3863</v>
      </c>
      <c r="E167" s="15" t="s">
        <v>7160</v>
      </c>
      <c r="F167" s="13" t="s">
        <v>6807</v>
      </c>
      <c r="G167" s="16" t="s">
        <v>6574</v>
      </c>
      <c r="H167" s="13" t="s">
        <v>259</v>
      </c>
      <c r="I167" s="13" t="s">
        <v>42972</v>
      </c>
      <c r="J167" s="13" t="s">
        <v>42972</v>
      </c>
      <c r="K167" s="13" t="s">
        <v>43535</v>
      </c>
      <c r="L167" s="17" t="s">
        <v>43536</v>
      </c>
      <c r="M167" s="18">
        <v>4608000</v>
      </c>
      <c r="N167" s="19"/>
      <c r="O167" s="20" t="str">
        <f t="shared" si="4"/>
        <v>C1</v>
      </c>
      <c r="R167" s="21" t="str">
        <f t="shared" si="5"/>
        <v>C1</v>
      </c>
    </row>
    <row r="168" spans="1:18" ht="24" customHeight="1" x14ac:dyDescent="0.25">
      <c r="A168" s="13">
        <v>162</v>
      </c>
      <c r="B168" s="13" t="s">
        <v>43537</v>
      </c>
      <c r="C168" s="13" t="s">
        <v>11622</v>
      </c>
      <c r="D168" s="14" t="s">
        <v>11623</v>
      </c>
      <c r="E168" s="15" t="s">
        <v>9916</v>
      </c>
      <c r="F168" s="13" t="s">
        <v>11624</v>
      </c>
      <c r="G168" s="16" t="s">
        <v>6574</v>
      </c>
      <c r="H168" s="13" t="s">
        <v>259</v>
      </c>
      <c r="I168" s="13" t="s">
        <v>42972</v>
      </c>
      <c r="J168" s="13" t="s">
        <v>42972</v>
      </c>
      <c r="K168" s="13" t="s">
        <v>43538</v>
      </c>
      <c r="L168" s="17" t="s">
        <v>43539</v>
      </c>
      <c r="M168" s="18">
        <v>4608000</v>
      </c>
      <c r="N168" s="19"/>
      <c r="O168" s="20" t="str">
        <f t="shared" si="4"/>
        <v>C1</v>
      </c>
      <c r="R168" s="21" t="str">
        <f t="shared" si="5"/>
        <v>C1</v>
      </c>
    </row>
    <row r="169" spans="1:18" ht="24" customHeight="1" x14ac:dyDescent="0.25">
      <c r="A169" s="13">
        <v>163</v>
      </c>
      <c r="B169" s="13" t="s">
        <v>43540</v>
      </c>
      <c r="C169" s="13" t="s">
        <v>43541</v>
      </c>
      <c r="D169" s="14" t="s">
        <v>13568</v>
      </c>
      <c r="E169" s="15" t="s">
        <v>988</v>
      </c>
      <c r="F169" s="13" t="s">
        <v>4233</v>
      </c>
      <c r="G169" s="16" t="s">
        <v>4530</v>
      </c>
      <c r="H169" s="13" t="s">
        <v>259</v>
      </c>
      <c r="I169" s="13" t="s">
        <v>42972</v>
      </c>
      <c r="J169" s="13" t="s">
        <v>42972</v>
      </c>
      <c r="K169" s="13" t="s">
        <v>43542</v>
      </c>
      <c r="L169" s="17" t="s">
        <v>43543</v>
      </c>
      <c r="M169" s="18">
        <v>5888000</v>
      </c>
      <c r="N169" s="19"/>
      <c r="O169" s="20" t="str">
        <f t="shared" si="4"/>
        <v>C1</v>
      </c>
      <c r="R169" s="21" t="str">
        <f t="shared" si="5"/>
        <v>NH 18-19C1</v>
      </c>
    </row>
    <row r="170" spans="1:18" ht="24" customHeight="1" x14ac:dyDescent="0.25">
      <c r="A170" s="13">
        <v>164</v>
      </c>
      <c r="B170" s="13" t="s">
        <v>43544</v>
      </c>
      <c r="C170" s="13" t="s">
        <v>22410</v>
      </c>
      <c r="D170" s="14" t="s">
        <v>1481</v>
      </c>
      <c r="E170" s="15" t="s">
        <v>1244</v>
      </c>
      <c r="F170" s="13" t="s">
        <v>81</v>
      </c>
      <c r="G170" s="16" t="s">
        <v>22411</v>
      </c>
      <c r="H170" s="13" t="s">
        <v>259</v>
      </c>
      <c r="I170" s="13" t="s">
        <v>42972</v>
      </c>
      <c r="J170" s="13" t="s">
        <v>42972</v>
      </c>
      <c r="K170" s="13" t="s">
        <v>43545</v>
      </c>
      <c r="L170" s="17" t="s">
        <v>43546</v>
      </c>
      <c r="M170" s="18">
        <v>6244000</v>
      </c>
      <c r="N170" s="19"/>
      <c r="O170" s="20" t="str">
        <f t="shared" si="4"/>
        <v>T4</v>
      </c>
      <c r="R170" s="21" t="str">
        <f t="shared" si="5"/>
        <v>NH 18-19T4</v>
      </c>
    </row>
    <row r="171" spans="1:18" ht="24" customHeight="1" x14ac:dyDescent="0.25">
      <c r="A171" s="13">
        <v>165</v>
      </c>
      <c r="B171" s="13" t="s">
        <v>43547</v>
      </c>
      <c r="C171" s="13" t="s">
        <v>9455</v>
      </c>
      <c r="D171" s="14" t="s">
        <v>9456</v>
      </c>
      <c r="E171" s="15" t="s">
        <v>367</v>
      </c>
      <c r="F171" s="13" t="s">
        <v>6165</v>
      </c>
      <c r="G171" s="16" t="s">
        <v>7001</v>
      </c>
      <c r="H171" s="13" t="s">
        <v>259</v>
      </c>
      <c r="I171" s="13" t="s">
        <v>42972</v>
      </c>
      <c r="J171" s="13" t="s">
        <v>42972</v>
      </c>
      <c r="K171" s="13" t="s">
        <v>43548</v>
      </c>
      <c r="L171" s="17" t="s">
        <v>43549</v>
      </c>
      <c r="M171" s="18">
        <v>3328000</v>
      </c>
      <c r="N171" s="19"/>
      <c r="O171" s="20" t="str">
        <f t="shared" si="4"/>
        <v>C1</v>
      </c>
      <c r="R171" s="21" t="str">
        <f t="shared" si="5"/>
        <v>C1</v>
      </c>
    </row>
    <row r="172" spans="1:18" ht="24" customHeight="1" x14ac:dyDescent="0.25">
      <c r="A172" s="13">
        <v>166</v>
      </c>
      <c r="B172" s="13" t="s">
        <v>43550</v>
      </c>
      <c r="C172" s="13" t="s">
        <v>43551</v>
      </c>
      <c r="D172" s="14" t="s">
        <v>12617</v>
      </c>
      <c r="E172" s="15" t="s">
        <v>115</v>
      </c>
      <c r="F172" s="13" t="s">
        <v>1868</v>
      </c>
      <c r="G172" s="16" t="s">
        <v>1107</v>
      </c>
      <c r="H172" s="13" t="s">
        <v>259</v>
      </c>
      <c r="I172" s="13" t="s">
        <v>42972</v>
      </c>
      <c r="J172" s="13" t="s">
        <v>42972</v>
      </c>
      <c r="K172" s="13" t="s">
        <v>43552</v>
      </c>
      <c r="L172" s="17" t="s">
        <v>43553</v>
      </c>
      <c r="M172" s="18">
        <v>6244000</v>
      </c>
      <c r="N172" s="19"/>
      <c r="O172" s="20" t="str">
        <f t="shared" si="4"/>
        <v>T4</v>
      </c>
      <c r="R172" s="21" t="str">
        <f t="shared" si="5"/>
        <v>NH 18-19T4</v>
      </c>
    </row>
    <row r="173" spans="1:18" ht="24" customHeight="1" x14ac:dyDescent="0.25">
      <c r="A173" s="13">
        <v>167</v>
      </c>
      <c r="B173" s="13" t="s">
        <v>43554</v>
      </c>
      <c r="C173" s="13" t="s">
        <v>43555</v>
      </c>
      <c r="D173" s="14" t="s">
        <v>11221</v>
      </c>
      <c r="E173" s="15" t="s">
        <v>93</v>
      </c>
      <c r="F173" s="13" t="s">
        <v>170</v>
      </c>
      <c r="G173" s="16" t="s">
        <v>1771</v>
      </c>
      <c r="H173" s="13" t="s">
        <v>259</v>
      </c>
      <c r="I173" s="13" t="s">
        <v>42972</v>
      </c>
      <c r="J173" s="13" t="s">
        <v>42972</v>
      </c>
      <c r="K173" s="13" t="s">
        <v>43556</v>
      </c>
      <c r="L173" s="17" t="s">
        <v>43557</v>
      </c>
      <c r="M173" s="18">
        <v>5129000</v>
      </c>
      <c r="N173" s="19"/>
      <c r="O173" s="20" t="str">
        <f t="shared" si="4"/>
        <v>T4</v>
      </c>
      <c r="R173" s="21" t="str">
        <f t="shared" si="5"/>
        <v>NH 18-19T4</v>
      </c>
    </row>
    <row r="174" spans="1:18" ht="24" customHeight="1" x14ac:dyDescent="0.25">
      <c r="A174" s="13">
        <v>168</v>
      </c>
      <c r="B174" s="13" t="s">
        <v>43558</v>
      </c>
      <c r="C174" s="13" t="s">
        <v>15811</v>
      </c>
      <c r="D174" s="14" t="s">
        <v>14672</v>
      </c>
      <c r="E174" s="15" t="s">
        <v>666</v>
      </c>
      <c r="F174" s="13" t="s">
        <v>5695</v>
      </c>
      <c r="G174" s="16" t="s">
        <v>12224</v>
      </c>
      <c r="H174" s="13" t="s">
        <v>259</v>
      </c>
      <c r="I174" s="13" t="s">
        <v>42972</v>
      </c>
      <c r="J174" s="13" t="s">
        <v>42972</v>
      </c>
      <c r="K174" s="13" t="s">
        <v>43559</v>
      </c>
      <c r="L174" s="17" t="s">
        <v>43560</v>
      </c>
      <c r="M174" s="18">
        <v>6244000</v>
      </c>
      <c r="N174" s="19"/>
      <c r="O174" s="20" t="str">
        <f t="shared" si="4"/>
        <v>T4</v>
      </c>
      <c r="R174" s="21" t="str">
        <f t="shared" si="5"/>
        <v>T4</v>
      </c>
    </row>
    <row r="175" spans="1:18" ht="24" customHeight="1" x14ac:dyDescent="0.25">
      <c r="A175" s="13">
        <v>169</v>
      </c>
      <c r="B175" s="13" t="s">
        <v>43561</v>
      </c>
      <c r="C175" s="13" t="s">
        <v>43562</v>
      </c>
      <c r="D175" s="14" t="s">
        <v>31461</v>
      </c>
      <c r="E175" s="15" t="s">
        <v>1574</v>
      </c>
      <c r="F175" s="13" t="s">
        <v>15682</v>
      </c>
      <c r="G175" s="16" t="s">
        <v>7833</v>
      </c>
      <c r="H175" s="13" t="s">
        <v>259</v>
      </c>
      <c r="I175" s="13" t="s">
        <v>42972</v>
      </c>
      <c r="J175" s="13" t="s">
        <v>42972</v>
      </c>
      <c r="K175" s="13" t="s">
        <v>43563</v>
      </c>
      <c r="L175" s="17" t="s">
        <v>43564</v>
      </c>
      <c r="M175" s="18">
        <v>3328000</v>
      </c>
      <c r="N175" s="19"/>
      <c r="O175" s="20" t="str">
        <f t="shared" si="4"/>
        <v>C1</v>
      </c>
      <c r="R175" s="21" t="str">
        <f t="shared" si="5"/>
        <v>C1</v>
      </c>
    </row>
    <row r="176" spans="1:18" ht="24" customHeight="1" x14ac:dyDescent="0.25">
      <c r="A176" s="13">
        <v>170</v>
      </c>
      <c r="B176" s="13" t="s">
        <v>43565</v>
      </c>
      <c r="C176" s="13" t="s">
        <v>43566</v>
      </c>
      <c r="D176" s="14" t="s">
        <v>614</v>
      </c>
      <c r="E176" s="15" t="s">
        <v>147</v>
      </c>
      <c r="F176" s="13" t="s">
        <v>2556</v>
      </c>
      <c r="G176" s="16" t="s">
        <v>29</v>
      </c>
      <c r="H176" s="13" t="s">
        <v>259</v>
      </c>
      <c r="I176" s="13" t="s">
        <v>42972</v>
      </c>
      <c r="J176" s="13" t="s">
        <v>42972</v>
      </c>
      <c r="K176" s="13" t="s">
        <v>43567</v>
      </c>
      <c r="L176" s="17" t="s">
        <v>43568</v>
      </c>
      <c r="M176" s="18">
        <v>5352000</v>
      </c>
      <c r="N176" s="19"/>
      <c r="O176" s="20" t="str">
        <f t="shared" si="4"/>
        <v>T4</v>
      </c>
      <c r="R176" s="21" t="str">
        <f t="shared" si="5"/>
        <v>NH 18-19T4</v>
      </c>
    </row>
    <row r="177" spans="1:18" ht="24" customHeight="1" x14ac:dyDescent="0.25">
      <c r="A177" s="13">
        <v>171</v>
      </c>
      <c r="B177" s="13" t="s">
        <v>43569</v>
      </c>
      <c r="C177" s="13" t="s">
        <v>20534</v>
      </c>
      <c r="D177" s="14" t="s">
        <v>5777</v>
      </c>
      <c r="E177" s="15" t="s">
        <v>395</v>
      </c>
      <c r="F177" s="13" t="s">
        <v>6374</v>
      </c>
      <c r="G177" s="16" t="s">
        <v>5815</v>
      </c>
      <c r="H177" s="13" t="s">
        <v>259</v>
      </c>
      <c r="I177" s="13" t="s">
        <v>42972</v>
      </c>
      <c r="J177" s="13" t="s">
        <v>42972</v>
      </c>
      <c r="K177" s="13" t="s">
        <v>43570</v>
      </c>
      <c r="L177" s="17" t="s">
        <v>43571</v>
      </c>
      <c r="M177" s="18">
        <v>3350000</v>
      </c>
      <c r="N177" s="19"/>
      <c r="O177" s="20" t="str">
        <f t="shared" si="4"/>
        <v>TCN</v>
      </c>
      <c r="R177" s="21" t="str">
        <f t="shared" si="5"/>
        <v>TCN</v>
      </c>
    </row>
    <row r="178" spans="1:18" ht="24" customHeight="1" x14ac:dyDescent="0.25">
      <c r="A178" s="13">
        <v>172</v>
      </c>
      <c r="B178" s="13" t="s">
        <v>43572</v>
      </c>
      <c r="C178" s="13" t="s">
        <v>25570</v>
      </c>
      <c r="D178" s="14" t="s">
        <v>140</v>
      </c>
      <c r="E178" s="15" t="s">
        <v>3576</v>
      </c>
      <c r="F178" s="13" t="s">
        <v>25571</v>
      </c>
      <c r="G178" s="16" t="s">
        <v>7759</v>
      </c>
      <c r="H178" s="13" t="s">
        <v>259</v>
      </c>
      <c r="I178" s="13" t="s">
        <v>42972</v>
      </c>
      <c r="J178" s="13" t="s">
        <v>42972</v>
      </c>
      <c r="K178" s="13" t="s">
        <v>43573</v>
      </c>
      <c r="L178" s="17" t="s">
        <v>43574</v>
      </c>
      <c r="M178" s="18">
        <v>4096000</v>
      </c>
      <c r="N178" s="19"/>
      <c r="O178" s="20" t="str">
        <f t="shared" si="4"/>
        <v>C1</v>
      </c>
      <c r="R178" s="21" t="str">
        <f t="shared" si="5"/>
        <v>C1</v>
      </c>
    </row>
    <row r="179" spans="1:18" ht="24" customHeight="1" x14ac:dyDescent="0.25">
      <c r="A179" s="13">
        <v>173</v>
      </c>
      <c r="B179" s="13" t="s">
        <v>43575</v>
      </c>
      <c r="C179" s="13" t="s">
        <v>43576</v>
      </c>
      <c r="D179" s="14" t="s">
        <v>2497</v>
      </c>
      <c r="E179" s="15" t="s">
        <v>16138</v>
      </c>
      <c r="F179" s="13" t="s">
        <v>3363</v>
      </c>
      <c r="G179" s="16" t="s">
        <v>829</v>
      </c>
      <c r="H179" s="13" t="s">
        <v>259</v>
      </c>
      <c r="I179" s="13" t="s">
        <v>42972</v>
      </c>
      <c r="J179" s="13" t="s">
        <v>42972</v>
      </c>
      <c r="K179" s="13" t="s">
        <v>43577</v>
      </c>
      <c r="L179" s="17" t="s">
        <v>43578</v>
      </c>
      <c r="M179" s="18">
        <v>6144000</v>
      </c>
      <c r="N179" s="19"/>
      <c r="O179" s="20" t="str">
        <f t="shared" si="4"/>
        <v>C1</v>
      </c>
      <c r="R179" s="21" t="str">
        <f t="shared" si="5"/>
        <v>NH 18-19C1</v>
      </c>
    </row>
    <row r="180" spans="1:18" ht="24" customHeight="1" x14ac:dyDescent="0.25">
      <c r="A180" s="13">
        <v>174</v>
      </c>
      <c r="B180" s="13" t="s">
        <v>43579</v>
      </c>
      <c r="C180" s="13" t="s">
        <v>43580</v>
      </c>
      <c r="D180" s="14" t="s">
        <v>1039</v>
      </c>
      <c r="E180" s="15" t="s">
        <v>15</v>
      </c>
      <c r="F180" s="13" t="s">
        <v>15406</v>
      </c>
      <c r="G180" s="16" t="s">
        <v>5517</v>
      </c>
      <c r="H180" s="13" t="s">
        <v>259</v>
      </c>
      <c r="I180" s="13" t="s">
        <v>42972</v>
      </c>
      <c r="J180" s="13" t="s">
        <v>42972</v>
      </c>
      <c r="K180" s="13" t="s">
        <v>43581</v>
      </c>
      <c r="L180" s="17" t="s">
        <v>43582</v>
      </c>
      <c r="M180" s="18">
        <v>5120000</v>
      </c>
      <c r="N180" s="19"/>
      <c r="O180" s="20" t="str">
        <f t="shared" si="4"/>
        <v>C1</v>
      </c>
      <c r="R180" s="21" t="str">
        <f t="shared" si="5"/>
        <v>NH 18-19C1</v>
      </c>
    </row>
    <row r="181" spans="1:18" ht="24" customHeight="1" x14ac:dyDescent="0.25">
      <c r="A181" s="13">
        <v>175</v>
      </c>
      <c r="B181" s="13" t="s">
        <v>43583</v>
      </c>
      <c r="C181" s="13" t="s">
        <v>43584</v>
      </c>
      <c r="D181" s="14" t="s">
        <v>566</v>
      </c>
      <c r="E181" s="15" t="s">
        <v>1282</v>
      </c>
      <c r="F181" s="13" t="s">
        <v>842</v>
      </c>
      <c r="G181" s="16" t="s">
        <v>5517</v>
      </c>
      <c r="H181" s="13" t="s">
        <v>259</v>
      </c>
      <c r="I181" s="13" t="s">
        <v>42972</v>
      </c>
      <c r="J181" s="13" t="s">
        <v>42972</v>
      </c>
      <c r="K181" s="13" t="s">
        <v>43585</v>
      </c>
      <c r="L181" s="17" t="s">
        <v>43586</v>
      </c>
      <c r="M181" s="18">
        <v>5120000</v>
      </c>
      <c r="N181" s="19"/>
      <c r="O181" s="20" t="str">
        <f t="shared" si="4"/>
        <v>C1</v>
      </c>
      <c r="R181" s="21" t="str">
        <f t="shared" si="5"/>
        <v>NH 18-19C1</v>
      </c>
    </row>
    <row r="182" spans="1:18" ht="24" customHeight="1" x14ac:dyDescent="0.25">
      <c r="A182" s="13">
        <v>176</v>
      </c>
      <c r="B182" s="13" t="s">
        <v>43587</v>
      </c>
      <c r="C182" s="13" t="s">
        <v>4704</v>
      </c>
      <c r="D182" s="14" t="s">
        <v>4705</v>
      </c>
      <c r="E182" s="15" t="s">
        <v>4706</v>
      </c>
      <c r="F182" s="13" t="s">
        <v>4707</v>
      </c>
      <c r="G182" s="16" t="s">
        <v>829</v>
      </c>
      <c r="H182" s="13" t="s">
        <v>259</v>
      </c>
      <c r="I182" s="13" t="s">
        <v>42972</v>
      </c>
      <c r="J182" s="13" t="s">
        <v>42972</v>
      </c>
      <c r="K182" s="13" t="s">
        <v>43588</v>
      </c>
      <c r="L182" s="17" t="s">
        <v>43589</v>
      </c>
      <c r="M182" s="18">
        <v>6144000</v>
      </c>
      <c r="N182" s="19"/>
      <c r="O182" s="20" t="str">
        <f t="shared" si="4"/>
        <v>C1</v>
      </c>
      <c r="R182" s="21" t="str">
        <f t="shared" si="5"/>
        <v>NH 18-19C1</v>
      </c>
    </row>
    <row r="183" spans="1:18" ht="24" customHeight="1" x14ac:dyDescent="0.25">
      <c r="A183" s="13">
        <v>177</v>
      </c>
      <c r="B183" s="13" t="s">
        <v>43590</v>
      </c>
      <c r="C183" s="13" t="s">
        <v>9502</v>
      </c>
      <c r="D183" s="14" t="s">
        <v>1631</v>
      </c>
      <c r="E183" s="15" t="s">
        <v>599</v>
      </c>
      <c r="F183" s="13" t="s">
        <v>9503</v>
      </c>
      <c r="G183" s="16" t="s">
        <v>7239</v>
      </c>
      <c r="H183" s="13" t="s">
        <v>259</v>
      </c>
      <c r="I183" s="13" t="s">
        <v>42972</v>
      </c>
      <c r="J183" s="13" t="s">
        <v>42972</v>
      </c>
      <c r="K183" s="13" t="s">
        <v>43591</v>
      </c>
      <c r="L183" s="17" t="s">
        <v>43592</v>
      </c>
      <c r="M183" s="18">
        <v>4096000</v>
      </c>
      <c r="N183" s="19"/>
      <c r="O183" s="20" t="str">
        <f t="shared" si="4"/>
        <v>C1</v>
      </c>
      <c r="R183" s="21" t="str">
        <f t="shared" si="5"/>
        <v>C1</v>
      </c>
    </row>
    <row r="184" spans="1:18" ht="24" customHeight="1" x14ac:dyDescent="0.25">
      <c r="A184" s="13">
        <v>178</v>
      </c>
      <c r="B184" s="13" t="s">
        <v>43593</v>
      </c>
      <c r="C184" s="13" t="s">
        <v>17966</v>
      </c>
      <c r="D184" s="14" t="s">
        <v>17967</v>
      </c>
      <c r="E184" s="15" t="s">
        <v>28</v>
      </c>
      <c r="F184" s="13" t="s">
        <v>11792</v>
      </c>
      <c r="G184" s="16" t="s">
        <v>6559</v>
      </c>
      <c r="H184" s="13" t="s">
        <v>259</v>
      </c>
      <c r="I184" s="13" t="s">
        <v>42972</v>
      </c>
      <c r="J184" s="13" t="s">
        <v>42972</v>
      </c>
      <c r="K184" s="13" t="s">
        <v>43594</v>
      </c>
      <c r="L184" s="17" t="s">
        <v>43595</v>
      </c>
      <c r="M184" s="18">
        <v>3350000</v>
      </c>
      <c r="N184" s="19"/>
      <c r="O184" s="20" t="str">
        <f t="shared" si="4"/>
        <v>TCN</v>
      </c>
      <c r="R184" s="21" t="str">
        <f t="shared" si="5"/>
        <v>TCN</v>
      </c>
    </row>
    <row r="185" spans="1:18" ht="24" customHeight="1" x14ac:dyDescent="0.25">
      <c r="A185" s="13">
        <v>179</v>
      </c>
      <c r="B185" s="13" t="s">
        <v>43596</v>
      </c>
      <c r="C185" s="13" t="s">
        <v>20109</v>
      </c>
      <c r="D185" s="14" t="s">
        <v>20110</v>
      </c>
      <c r="E185" s="15" t="s">
        <v>567</v>
      </c>
      <c r="F185" s="13" t="s">
        <v>20111</v>
      </c>
      <c r="G185" s="16" t="s">
        <v>5815</v>
      </c>
      <c r="H185" s="13" t="s">
        <v>259</v>
      </c>
      <c r="I185" s="13" t="s">
        <v>42972</v>
      </c>
      <c r="J185" s="13" t="s">
        <v>42972</v>
      </c>
      <c r="K185" s="13" t="s">
        <v>43597</v>
      </c>
      <c r="L185" s="17" t="s">
        <v>43598</v>
      </c>
      <c r="M185" s="18">
        <v>3350000</v>
      </c>
      <c r="N185" s="19"/>
      <c r="O185" s="20" t="str">
        <f t="shared" si="4"/>
        <v>TCN</v>
      </c>
      <c r="R185" s="21" t="str">
        <f t="shared" si="5"/>
        <v>TCN</v>
      </c>
    </row>
    <row r="186" spans="1:18" ht="24" customHeight="1" x14ac:dyDescent="0.25">
      <c r="A186" s="13">
        <v>180</v>
      </c>
      <c r="B186" s="13" t="s">
        <v>43599</v>
      </c>
      <c r="C186" s="13" t="s">
        <v>43600</v>
      </c>
      <c r="D186" s="14" t="s">
        <v>43601</v>
      </c>
      <c r="E186" s="15" t="s">
        <v>395</v>
      </c>
      <c r="F186" s="13" t="s">
        <v>17164</v>
      </c>
      <c r="G186" s="16" t="s">
        <v>2862</v>
      </c>
      <c r="H186" s="13" t="s">
        <v>259</v>
      </c>
      <c r="I186" s="13" t="s">
        <v>42972</v>
      </c>
      <c r="J186" s="13" t="s">
        <v>42972</v>
      </c>
      <c r="K186" s="13" t="s">
        <v>43602</v>
      </c>
      <c r="L186" s="17" t="s">
        <v>43603</v>
      </c>
      <c r="M186" s="18">
        <v>5575000</v>
      </c>
      <c r="N186" s="19"/>
      <c r="O186" s="20" t="str">
        <f t="shared" si="4"/>
        <v>T4</v>
      </c>
      <c r="R186" s="21" t="str">
        <f t="shared" si="5"/>
        <v>NH 18-19T4</v>
      </c>
    </row>
    <row r="187" spans="1:18" ht="24" customHeight="1" x14ac:dyDescent="0.25">
      <c r="A187" s="13">
        <v>181</v>
      </c>
      <c r="B187" s="13" t="s">
        <v>43604</v>
      </c>
      <c r="C187" s="13" t="s">
        <v>3486</v>
      </c>
      <c r="D187" s="14" t="s">
        <v>848</v>
      </c>
      <c r="E187" s="15" t="s">
        <v>604</v>
      </c>
      <c r="F187" s="13" t="s">
        <v>3487</v>
      </c>
      <c r="G187" s="16" t="s">
        <v>3306</v>
      </c>
      <c r="H187" s="13" t="s">
        <v>259</v>
      </c>
      <c r="I187" s="13" t="s">
        <v>42972</v>
      </c>
      <c r="J187" s="13" t="s">
        <v>42972</v>
      </c>
      <c r="K187" s="13" t="s">
        <v>43605</v>
      </c>
      <c r="L187" s="17" t="s">
        <v>43606</v>
      </c>
      <c r="M187" s="18">
        <v>5120000</v>
      </c>
      <c r="N187" s="19"/>
      <c r="O187" s="20" t="str">
        <f t="shared" si="4"/>
        <v>C1</v>
      </c>
      <c r="R187" s="21" t="str">
        <f t="shared" si="5"/>
        <v>NH 18-19C1</v>
      </c>
    </row>
    <row r="188" spans="1:18" ht="24" customHeight="1" x14ac:dyDescent="0.25">
      <c r="A188" s="13">
        <v>182</v>
      </c>
      <c r="B188" s="13" t="s">
        <v>43607</v>
      </c>
      <c r="C188" s="13" t="s">
        <v>1026</v>
      </c>
      <c r="D188" s="14" t="s">
        <v>614</v>
      </c>
      <c r="E188" s="15" t="s">
        <v>644</v>
      </c>
      <c r="F188" s="13" t="s">
        <v>1027</v>
      </c>
      <c r="G188" s="16" t="s">
        <v>179</v>
      </c>
      <c r="H188" s="13" t="s">
        <v>259</v>
      </c>
      <c r="I188" s="13" t="s">
        <v>42972</v>
      </c>
      <c r="J188" s="13" t="s">
        <v>42972</v>
      </c>
      <c r="K188" s="13" t="s">
        <v>43608</v>
      </c>
      <c r="L188" s="17" t="s">
        <v>43609</v>
      </c>
      <c r="M188" s="18">
        <v>6244000</v>
      </c>
      <c r="N188" s="19"/>
      <c r="O188" s="20" t="str">
        <f t="shared" si="4"/>
        <v>T4</v>
      </c>
      <c r="R188" s="21" t="str">
        <f t="shared" si="5"/>
        <v>NH 18-19T4</v>
      </c>
    </row>
    <row r="189" spans="1:18" ht="24" customHeight="1" x14ac:dyDescent="0.25">
      <c r="A189" s="13">
        <v>183</v>
      </c>
      <c r="B189" s="13" t="s">
        <v>43610</v>
      </c>
      <c r="C189" s="13" t="s">
        <v>11344</v>
      </c>
      <c r="D189" s="14" t="s">
        <v>11345</v>
      </c>
      <c r="E189" s="15" t="s">
        <v>80</v>
      </c>
      <c r="F189" s="13" t="s">
        <v>11346</v>
      </c>
      <c r="G189" s="16" t="s">
        <v>7264</v>
      </c>
      <c r="H189" s="13" t="s">
        <v>259</v>
      </c>
      <c r="I189" s="13" t="s">
        <v>42972</v>
      </c>
      <c r="J189" s="13" t="s">
        <v>42972</v>
      </c>
      <c r="K189" s="13" t="s">
        <v>43611</v>
      </c>
      <c r="L189" s="17" t="s">
        <v>43612</v>
      </c>
      <c r="M189" s="18">
        <v>4096000</v>
      </c>
      <c r="N189" s="19"/>
      <c r="O189" s="20" t="str">
        <f t="shared" si="4"/>
        <v>C1</v>
      </c>
      <c r="R189" s="21" t="str">
        <f t="shared" si="5"/>
        <v>C1</v>
      </c>
    </row>
    <row r="190" spans="1:18" ht="24" customHeight="1" x14ac:dyDescent="0.25">
      <c r="A190" s="13">
        <v>184</v>
      </c>
      <c r="B190" s="13" t="s">
        <v>43613</v>
      </c>
      <c r="C190" s="13" t="s">
        <v>4355</v>
      </c>
      <c r="D190" s="14" t="s">
        <v>50</v>
      </c>
      <c r="E190" s="15" t="s">
        <v>154</v>
      </c>
      <c r="F190" s="13" t="s">
        <v>4356</v>
      </c>
      <c r="G190" s="16" t="s">
        <v>3516</v>
      </c>
      <c r="H190" s="13" t="s">
        <v>259</v>
      </c>
      <c r="I190" s="13" t="s">
        <v>42972</v>
      </c>
      <c r="J190" s="13" t="s">
        <v>42972</v>
      </c>
      <c r="K190" s="13" t="s">
        <v>43614</v>
      </c>
      <c r="L190" s="17" t="s">
        <v>43615</v>
      </c>
      <c r="M190" s="18">
        <v>5120000</v>
      </c>
      <c r="N190" s="19"/>
      <c r="O190" s="20" t="str">
        <f t="shared" si="4"/>
        <v>C1</v>
      </c>
      <c r="R190" s="21" t="str">
        <f t="shared" si="5"/>
        <v>NH 18-19C1</v>
      </c>
    </row>
    <row r="191" spans="1:18" ht="24" customHeight="1" x14ac:dyDescent="0.25">
      <c r="A191" s="13">
        <v>185</v>
      </c>
      <c r="B191" s="13" t="s">
        <v>43616</v>
      </c>
      <c r="C191" s="13" t="s">
        <v>26224</v>
      </c>
      <c r="D191" s="14" t="s">
        <v>26225</v>
      </c>
      <c r="E191" s="15" t="s">
        <v>2043</v>
      </c>
      <c r="F191" s="13" t="s">
        <v>14830</v>
      </c>
      <c r="G191" s="16" t="s">
        <v>6399</v>
      </c>
      <c r="H191" s="13" t="s">
        <v>259</v>
      </c>
      <c r="I191" s="13" t="s">
        <v>42972</v>
      </c>
      <c r="J191" s="13" t="s">
        <v>42972</v>
      </c>
      <c r="K191" s="13" t="s">
        <v>43617</v>
      </c>
      <c r="L191" s="17" t="s">
        <v>43618</v>
      </c>
      <c r="M191" s="18">
        <v>3584000</v>
      </c>
      <c r="N191" s="19"/>
      <c r="O191" s="20" t="str">
        <f t="shared" si="4"/>
        <v>C1</v>
      </c>
      <c r="R191" s="21" t="str">
        <f t="shared" si="5"/>
        <v>C1</v>
      </c>
    </row>
    <row r="192" spans="1:18" ht="24" customHeight="1" x14ac:dyDescent="0.25">
      <c r="A192" s="13">
        <v>186</v>
      </c>
      <c r="B192" s="13" t="s">
        <v>43619</v>
      </c>
      <c r="C192" s="13" t="s">
        <v>27856</v>
      </c>
      <c r="D192" s="14" t="s">
        <v>302</v>
      </c>
      <c r="E192" s="15" t="s">
        <v>1321</v>
      </c>
      <c r="F192" s="13" t="s">
        <v>13276</v>
      </c>
      <c r="G192" s="16" t="s">
        <v>6399</v>
      </c>
      <c r="H192" s="13" t="s">
        <v>259</v>
      </c>
      <c r="I192" s="13" t="s">
        <v>42972</v>
      </c>
      <c r="J192" s="13" t="s">
        <v>42972</v>
      </c>
      <c r="K192" s="13" t="s">
        <v>43620</v>
      </c>
      <c r="L192" s="17" t="s">
        <v>43621</v>
      </c>
      <c r="M192" s="18">
        <v>3584000</v>
      </c>
      <c r="N192" s="19"/>
      <c r="O192" s="20" t="str">
        <f t="shared" si="4"/>
        <v>C1</v>
      </c>
      <c r="R192" s="21" t="str">
        <f t="shared" si="5"/>
        <v>C1</v>
      </c>
    </row>
    <row r="193" spans="1:18" ht="24" customHeight="1" x14ac:dyDescent="0.25">
      <c r="A193" s="13">
        <v>187</v>
      </c>
      <c r="B193" s="13" t="s">
        <v>43622</v>
      </c>
      <c r="C193" s="13" t="s">
        <v>43623</v>
      </c>
      <c r="D193" s="14" t="s">
        <v>2027</v>
      </c>
      <c r="E193" s="15" t="s">
        <v>7305</v>
      </c>
      <c r="F193" s="13" t="s">
        <v>12369</v>
      </c>
      <c r="G193" s="16" t="s">
        <v>3540</v>
      </c>
      <c r="H193" s="13" t="s">
        <v>259</v>
      </c>
      <c r="I193" s="13" t="s">
        <v>42972</v>
      </c>
      <c r="J193" s="13" t="s">
        <v>42972</v>
      </c>
      <c r="K193" s="13" t="s">
        <v>43624</v>
      </c>
      <c r="L193" s="17" t="s">
        <v>43625</v>
      </c>
      <c r="M193" s="18">
        <v>5888000</v>
      </c>
      <c r="N193" s="19"/>
      <c r="O193" s="20" t="str">
        <f t="shared" si="4"/>
        <v>C1</v>
      </c>
      <c r="R193" s="21" t="str">
        <f t="shared" si="5"/>
        <v>NH 18-19C1</v>
      </c>
    </row>
    <row r="194" spans="1:18" ht="24" customHeight="1" x14ac:dyDescent="0.25">
      <c r="A194" s="13">
        <v>188</v>
      </c>
      <c r="B194" s="13" t="s">
        <v>43626</v>
      </c>
      <c r="C194" s="13" t="s">
        <v>4394</v>
      </c>
      <c r="D194" s="14" t="s">
        <v>4395</v>
      </c>
      <c r="E194" s="15" t="s">
        <v>2043</v>
      </c>
      <c r="F194" s="13" t="s">
        <v>4396</v>
      </c>
      <c r="G194" s="16" t="s">
        <v>3516</v>
      </c>
      <c r="H194" s="13" t="s">
        <v>259</v>
      </c>
      <c r="I194" s="13" t="s">
        <v>42972</v>
      </c>
      <c r="J194" s="13" t="s">
        <v>42972</v>
      </c>
      <c r="K194" s="13" t="s">
        <v>43627</v>
      </c>
      <c r="L194" s="17" t="s">
        <v>43628</v>
      </c>
      <c r="M194" s="18">
        <v>5120000</v>
      </c>
      <c r="N194" s="19"/>
      <c r="O194" s="20" t="str">
        <f t="shared" si="4"/>
        <v>C1</v>
      </c>
      <c r="R194" s="21" t="str">
        <f t="shared" si="5"/>
        <v>NH 18-19C1</v>
      </c>
    </row>
    <row r="195" spans="1:18" ht="24" customHeight="1" x14ac:dyDescent="0.25">
      <c r="A195" s="13">
        <v>189</v>
      </c>
      <c r="B195" s="13" t="s">
        <v>43629</v>
      </c>
      <c r="C195" s="13" t="s">
        <v>43630</v>
      </c>
      <c r="D195" s="14" t="s">
        <v>7034</v>
      </c>
      <c r="E195" s="15" t="s">
        <v>34</v>
      </c>
      <c r="F195" s="13" t="s">
        <v>16871</v>
      </c>
      <c r="G195" s="16" t="s">
        <v>715</v>
      </c>
      <c r="H195" s="13" t="s">
        <v>259</v>
      </c>
      <c r="I195" s="13" t="s">
        <v>42972</v>
      </c>
      <c r="J195" s="13" t="s">
        <v>42972</v>
      </c>
      <c r="K195" s="13" t="s">
        <v>43631</v>
      </c>
      <c r="L195" s="17" t="s">
        <v>43632</v>
      </c>
      <c r="M195" s="18">
        <v>4683000</v>
      </c>
      <c r="N195" s="19"/>
      <c r="O195" s="20" t="str">
        <f t="shared" si="4"/>
        <v>T4</v>
      </c>
      <c r="R195" s="21" t="str">
        <f t="shared" si="5"/>
        <v>NH 18-19T4</v>
      </c>
    </row>
    <row r="196" spans="1:18" ht="24" customHeight="1" x14ac:dyDescent="0.25">
      <c r="A196" s="13">
        <v>190</v>
      </c>
      <c r="B196" s="13" t="s">
        <v>43633</v>
      </c>
      <c r="C196" s="13" t="s">
        <v>24446</v>
      </c>
      <c r="D196" s="14" t="s">
        <v>24447</v>
      </c>
      <c r="E196" s="15" t="s">
        <v>1957</v>
      </c>
      <c r="F196" s="13" t="s">
        <v>8052</v>
      </c>
      <c r="G196" s="16" t="s">
        <v>6405</v>
      </c>
      <c r="H196" s="13" t="s">
        <v>259</v>
      </c>
      <c r="I196" s="13" t="s">
        <v>42972</v>
      </c>
      <c r="J196" s="13" t="s">
        <v>42972</v>
      </c>
      <c r="K196" s="13" t="s">
        <v>43634</v>
      </c>
      <c r="L196" s="17" t="s">
        <v>43635</v>
      </c>
      <c r="M196" s="18">
        <v>3584000</v>
      </c>
      <c r="N196" s="19"/>
      <c r="O196" s="20" t="str">
        <f t="shared" si="4"/>
        <v>CĐ</v>
      </c>
      <c r="R196" s="21" t="str">
        <f t="shared" si="5"/>
        <v>CĐ</v>
      </c>
    </row>
    <row r="197" spans="1:18" ht="24" customHeight="1" x14ac:dyDescent="0.25">
      <c r="A197" s="13">
        <v>191</v>
      </c>
      <c r="B197" s="13"/>
      <c r="C197" s="13"/>
      <c r="D197" s="14"/>
      <c r="E197" s="15"/>
      <c r="F197" s="13"/>
      <c r="G197" s="16"/>
      <c r="H197" s="13"/>
      <c r="I197" s="13"/>
      <c r="J197" s="13"/>
      <c r="K197" s="13"/>
      <c r="L197" s="17" t="s">
        <v>43743</v>
      </c>
      <c r="M197" s="18"/>
      <c r="N197" s="19" t="s">
        <v>8196</v>
      </c>
      <c r="O197" s="20"/>
      <c r="R197" s="21"/>
    </row>
    <row r="198" spans="1:18" ht="24" customHeight="1" x14ac:dyDescent="0.25">
      <c r="A198" s="13">
        <v>192</v>
      </c>
      <c r="B198" s="13" t="s">
        <v>43636</v>
      </c>
      <c r="C198" s="13" t="s">
        <v>43637</v>
      </c>
      <c r="D198" s="14" t="s">
        <v>21441</v>
      </c>
      <c r="E198" s="15" t="s">
        <v>2555</v>
      </c>
      <c r="F198" s="13" t="s">
        <v>6393</v>
      </c>
      <c r="G198" s="16" t="s">
        <v>9829</v>
      </c>
      <c r="H198" s="13" t="s">
        <v>259</v>
      </c>
      <c r="I198" s="13" t="s">
        <v>42972</v>
      </c>
      <c r="J198" s="13" t="s">
        <v>42972</v>
      </c>
      <c r="K198" s="13" t="s">
        <v>43638</v>
      </c>
      <c r="L198" s="17" t="s">
        <v>43639</v>
      </c>
      <c r="M198" s="18">
        <v>5120000</v>
      </c>
      <c r="N198" s="19"/>
      <c r="O198" s="20" t="str">
        <f t="shared" si="4"/>
        <v>C1</v>
      </c>
      <c r="R198" s="21" t="str">
        <f t="shared" si="5"/>
        <v>NH 18-19C1</v>
      </c>
    </row>
    <row r="199" spans="1:18" ht="24" customHeight="1" x14ac:dyDescent="0.25">
      <c r="A199" s="13">
        <v>193</v>
      </c>
      <c r="B199" s="13" t="s">
        <v>43640</v>
      </c>
      <c r="C199" s="13" t="s">
        <v>8032</v>
      </c>
      <c r="D199" s="14" t="s">
        <v>691</v>
      </c>
      <c r="E199" s="15" t="s">
        <v>278</v>
      </c>
      <c r="F199" s="13" t="s">
        <v>7821</v>
      </c>
      <c r="G199" s="16" t="s">
        <v>7001</v>
      </c>
      <c r="H199" s="13" t="s">
        <v>259</v>
      </c>
      <c r="I199" s="13" t="s">
        <v>42972</v>
      </c>
      <c r="J199" s="13" t="s">
        <v>42972</v>
      </c>
      <c r="K199" s="13" t="s">
        <v>43641</v>
      </c>
      <c r="L199" s="17" t="s">
        <v>43642</v>
      </c>
      <c r="M199" s="18">
        <v>3328000</v>
      </c>
      <c r="N199" s="19"/>
      <c r="O199" s="20" t="str">
        <f t="shared" si="4"/>
        <v>C1</v>
      </c>
      <c r="R199" s="21" t="str">
        <f t="shared" si="5"/>
        <v>C1</v>
      </c>
    </row>
    <row r="200" spans="1:18" ht="24" customHeight="1" x14ac:dyDescent="0.25">
      <c r="A200" s="13">
        <v>194</v>
      </c>
      <c r="B200" s="13" t="s">
        <v>43643</v>
      </c>
      <c r="C200" s="13" t="s">
        <v>13132</v>
      </c>
      <c r="D200" s="14" t="s">
        <v>13133</v>
      </c>
      <c r="E200" s="15" t="s">
        <v>13134</v>
      </c>
      <c r="F200" s="13" t="s">
        <v>8587</v>
      </c>
      <c r="G200" s="16" t="s">
        <v>6645</v>
      </c>
      <c r="H200" s="13" t="s">
        <v>259</v>
      </c>
      <c r="I200" s="13" t="s">
        <v>42972</v>
      </c>
      <c r="J200" s="13" t="s">
        <v>42972</v>
      </c>
      <c r="K200" s="13" t="s">
        <v>43644</v>
      </c>
      <c r="L200" s="17" t="s">
        <v>43645</v>
      </c>
      <c r="M200" s="18">
        <v>3584000</v>
      </c>
      <c r="N200" s="19"/>
      <c r="O200" s="20" t="str">
        <f t="shared" si="4"/>
        <v>CĐ</v>
      </c>
      <c r="R200" s="21" t="str">
        <f t="shared" si="5"/>
        <v>CĐ</v>
      </c>
    </row>
    <row r="201" spans="1:18" ht="24" customHeight="1" x14ac:dyDescent="0.25">
      <c r="A201" s="13">
        <v>195</v>
      </c>
      <c r="B201" s="13" t="s">
        <v>43646</v>
      </c>
      <c r="C201" s="13" t="s">
        <v>29434</v>
      </c>
      <c r="D201" s="14" t="s">
        <v>464</v>
      </c>
      <c r="E201" s="15" t="s">
        <v>93</v>
      </c>
      <c r="F201" s="13" t="s">
        <v>12580</v>
      </c>
      <c r="G201" s="16" t="s">
        <v>7001</v>
      </c>
      <c r="H201" s="13" t="s">
        <v>259</v>
      </c>
      <c r="I201" s="13" t="s">
        <v>42972</v>
      </c>
      <c r="J201" s="13" t="s">
        <v>42972</v>
      </c>
      <c r="K201" s="13" t="s">
        <v>43647</v>
      </c>
      <c r="L201" s="17" t="s">
        <v>43648</v>
      </c>
      <c r="M201" s="18">
        <v>3328000</v>
      </c>
      <c r="N201" s="19"/>
      <c r="O201" s="20" t="str">
        <f t="shared" si="4"/>
        <v>C1</v>
      </c>
      <c r="R201" s="21" t="str">
        <f t="shared" si="5"/>
        <v>C1</v>
      </c>
    </row>
    <row r="202" spans="1:18" ht="24" customHeight="1" x14ac:dyDescent="0.25">
      <c r="A202" s="13">
        <v>196</v>
      </c>
      <c r="B202" s="13" t="s">
        <v>43649</v>
      </c>
      <c r="C202" s="13" t="s">
        <v>27846</v>
      </c>
      <c r="D202" s="14" t="s">
        <v>27847</v>
      </c>
      <c r="E202" s="15" t="s">
        <v>5377</v>
      </c>
      <c r="F202" s="13" t="s">
        <v>7529</v>
      </c>
      <c r="G202" s="16" t="s">
        <v>6925</v>
      </c>
      <c r="H202" s="13" t="s">
        <v>259</v>
      </c>
      <c r="I202" s="13" t="s">
        <v>42972</v>
      </c>
      <c r="J202" s="13" t="s">
        <v>42972</v>
      </c>
      <c r="K202" s="13" t="s">
        <v>43650</v>
      </c>
      <c r="L202" s="17" t="s">
        <v>43651</v>
      </c>
      <c r="M202" s="18">
        <v>3584000</v>
      </c>
      <c r="N202" s="19"/>
      <c r="O202" s="20" t="str">
        <f t="shared" si="4"/>
        <v>C1</v>
      </c>
      <c r="R202" s="21" t="str">
        <f t="shared" si="5"/>
        <v>C1</v>
      </c>
    </row>
    <row r="203" spans="1:18" ht="24" customHeight="1" x14ac:dyDescent="0.25">
      <c r="A203" s="13">
        <v>197</v>
      </c>
      <c r="B203" s="13" t="s">
        <v>43652</v>
      </c>
      <c r="C203" s="13" t="s">
        <v>43653</v>
      </c>
      <c r="D203" s="14" t="s">
        <v>2572</v>
      </c>
      <c r="E203" s="15" t="s">
        <v>154</v>
      </c>
      <c r="F203" s="13" t="s">
        <v>12015</v>
      </c>
      <c r="G203" s="16" t="s">
        <v>6221</v>
      </c>
      <c r="H203" s="13" t="s">
        <v>259</v>
      </c>
      <c r="I203" s="13" t="s">
        <v>42972</v>
      </c>
      <c r="J203" s="13" t="s">
        <v>42972</v>
      </c>
      <c r="K203" s="13" t="s">
        <v>43654</v>
      </c>
      <c r="L203" s="17" t="s">
        <v>43655</v>
      </c>
      <c r="M203" s="18">
        <v>3584000</v>
      </c>
      <c r="N203" s="19"/>
      <c r="O203" s="20" t="str">
        <f t="shared" si="4"/>
        <v>C1</v>
      </c>
      <c r="R203" s="21" t="str">
        <f t="shared" si="5"/>
        <v>C1</v>
      </c>
    </row>
    <row r="204" spans="1:18" ht="24" customHeight="1" x14ac:dyDescent="0.25">
      <c r="A204" s="13">
        <v>198</v>
      </c>
      <c r="B204" s="13" t="s">
        <v>43656</v>
      </c>
      <c r="C204" s="13" t="s">
        <v>58</v>
      </c>
      <c r="D204" s="14" t="s">
        <v>59</v>
      </c>
      <c r="E204" s="15" t="s">
        <v>32</v>
      </c>
      <c r="F204" s="13" t="s">
        <v>60</v>
      </c>
      <c r="G204" s="16" t="s">
        <v>30</v>
      </c>
      <c r="H204" s="13" t="s">
        <v>259</v>
      </c>
      <c r="I204" s="13" t="s">
        <v>42972</v>
      </c>
      <c r="J204" s="13" t="s">
        <v>42972</v>
      </c>
      <c r="K204" s="13" t="s">
        <v>43657</v>
      </c>
      <c r="L204" s="17" t="s">
        <v>43658</v>
      </c>
      <c r="M204" s="18">
        <v>5575000</v>
      </c>
      <c r="N204" s="19"/>
      <c r="O204" s="20" t="str">
        <f t="shared" si="4"/>
        <v>T4</v>
      </c>
      <c r="R204" s="21" t="str">
        <f t="shared" si="5"/>
        <v>NH 18-19T4</v>
      </c>
    </row>
    <row r="205" spans="1:18" ht="24" customHeight="1" x14ac:dyDescent="0.25">
      <c r="A205" s="13">
        <v>199</v>
      </c>
      <c r="B205" s="13" t="s">
        <v>43659</v>
      </c>
      <c r="C205" s="13" t="s">
        <v>14515</v>
      </c>
      <c r="D205" s="14" t="s">
        <v>14516</v>
      </c>
      <c r="E205" s="15" t="s">
        <v>34</v>
      </c>
      <c r="F205" s="13" t="s">
        <v>14517</v>
      </c>
      <c r="G205" s="16" t="s">
        <v>7116</v>
      </c>
      <c r="H205" s="13" t="s">
        <v>259</v>
      </c>
      <c r="I205" s="13" t="s">
        <v>42972</v>
      </c>
      <c r="J205" s="13" t="s">
        <v>42972</v>
      </c>
      <c r="K205" s="13" t="s">
        <v>43660</v>
      </c>
      <c r="L205" s="17" t="s">
        <v>43661</v>
      </c>
      <c r="M205" s="18">
        <v>3850000</v>
      </c>
      <c r="N205" s="19"/>
      <c r="O205" s="20" t="str">
        <f t="shared" ref="O205:O228" si="6">MID(G205,3,FIND("-",G205,1)-3)&amp;IF(MID(G205,3,5)="CĐ-LT","LT","")</f>
        <v>CĐN</v>
      </c>
      <c r="R205" s="21" t="str">
        <f t="shared" ref="R205:R228" si="7">IF(LEFT(G205,2)="18","NH 18-19","")&amp;O205</f>
        <v>CĐN</v>
      </c>
    </row>
    <row r="206" spans="1:18" ht="24" customHeight="1" x14ac:dyDescent="0.25">
      <c r="A206" s="13">
        <v>200</v>
      </c>
      <c r="B206" s="13" t="s">
        <v>43662</v>
      </c>
      <c r="C206" s="13" t="s">
        <v>11379</v>
      </c>
      <c r="D206" s="14" t="s">
        <v>11380</v>
      </c>
      <c r="E206" s="15" t="s">
        <v>1105</v>
      </c>
      <c r="F206" s="13" t="s">
        <v>11381</v>
      </c>
      <c r="G206" s="16" t="s">
        <v>7001</v>
      </c>
      <c r="H206" s="13" t="s">
        <v>259</v>
      </c>
      <c r="I206" s="13" t="s">
        <v>42972</v>
      </c>
      <c r="J206" s="13" t="s">
        <v>42972</v>
      </c>
      <c r="K206" s="13" t="s">
        <v>43663</v>
      </c>
      <c r="L206" s="17" t="s">
        <v>43664</v>
      </c>
      <c r="M206" s="18">
        <v>3328000</v>
      </c>
      <c r="N206" s="19"/>
      <c r="O206" s="20" t="str">
        <f t="shared" si="6"/>
        <v>C1</v>
      </c>
      <c r="R206" s="21" t="str">
        <f t="shared" si="7"/>
        <v>C1</v>
      </c>
    </row>
    <row r="207" spans="1:18" ht="24" customHeight="1" x14ac:dyDescent="0.25">
      <c r="A207" s="13">
        <v>201</v>
      </c>
      <c r="B207" s="13" t="s">
        <v>43665</v>
      </c>
      <c r="C207" s="13" t="s">
        <v>5284</v>
      </c>
      <c r="D207" s="14" t="s">
        <v>5285</v>
      </c>
      <c r="E207" s="15" t="s">
        <v>3357</v>
      </c>
      <c r="F207" s="13" t="s">
        <v>3919</v>
      </c>
      <c r="G207" s="16" t="s">
        <v>335</v>
      </c>
      <c r="H207" s="13" t="s">
        <v>259</v>
      </c>
      <c r="I207" s="13" t="s">
        <v>42972</v>
      </c>
      <c r="J207" s="13" t="s">
        <v>42972</v>
      </c>
      <c r="K207" s="13" t="s">
        <v>43666</v>
      </c>
      <c r="L207" s="17" t="s">
        <v>43667</v>
      </c>
      <c r="M207" s="18">
        <v>4560000</v>
      </c>
      <c r="N207" s="19"/>
      <c r="O207" s="20" t="str">
        <f t="shared" si="6"/>
        <v>T4</v>
      </c>
      <c r="R207" s="21" t="str">
        <f t="shared" si="7"/>
        <v>NH 18-19T4</v>
      </c>
    </row>
    <row r="208" spans="1:18" ht="24" customHeight="1" x14ac:dyDescent="0.25">
      <c r="A208" s="13">
        <v>202</v>
      </c>
      <c r="B208" s="13" t="s">
        <v>43668</v>
      </c>
      <c r="C208" s="13" t="s">
        <v>17332</v>
      </c>
      <c r="D208" s="14" t="s">
        <v>952</v>
      </c>
      <c r="E208" s="15" t="s">
        <v>1314</v>
      </c>
      <c r="F208" s="13" t="s">
        <v>17333</v>
      </c>
      <c r="G208" s="16" t="s">
        <v>6559</v>
      </c>
      <c r="H208" s="13" t="s">
        <v>259</v>
      </c>
      <c r="I208" s="13" t="s">
        <v>42972</v>
      </c>
      <c r="J208" s="13" t="s">
        <v>42972</v>
      </c>
      <c r="K208" s="13" t="s">
        <v>43669</v>
      </c>
      <c r="L208" s="17" t="s">
        <v>43670</v>
      </c>
      <c r="M208" s="18">
        <v>3350000</v>
      </c>
      <c r="N208" s="19"/>
      <c r="O208" s="20" t="str">
        <f t="shared" si="6"/>
        <v>TCN</v>
      </c>
      <c r="R208" s="21" t="str">
        <f t="shared" si="7"/>
        <v>TCN</v>
      </c>
    </row>
    <row r="209" spans="1:18" ht="24" customHeight="1" x14ac:dyDescent="0.25">
      <c r="A209" s="13">
        <v>203</v>
      </c>
      <c r="B209" s="13" t="s">
        <v>43671</v>
      </c>
      <c r="C209" s="13" t="s">
        <v>5393</v>
      </c>
      <c r="D209" s="14" t="s">
        <v>184</v>
      </c>
      <c r="E209" s="15" t="s">
        <v>93</v>
      </c>
      <c r="F209" s="13" t="s">
        <v>5394</v>
      </c>
      <c r="G209" s="16" t="s">
        <v>2251</v>
      </c>
      <c r="H209" s="13" t="s">
        <v>259</v>
      </c>
      <c r="I209" s="13" t="s">
        <v>42972</v>
      </c>
      <c r="J209" s="13" t="s">
        <v>42972</v>
      </c>
      <c r="K209" s="13" t="s">
        <v>43672</v>
      </c>
      <c r="L209" s="17" t="s">
        <v>43673</v>
      </c>
      <c r="M209" s="18">
        <v>5632000</v>
      </c>
      <c r="N209" s="19"/>
      <c r="O209" s="20" t="str">
        <f t="shared" si="6"/>
        <v>C1</v>
      </c>
      <c r="R209" s="21" t="str">
        <f t="shared" si="7"/>
        <v>NH 18-19C1</v>
      </c>
    </row>
    <row r="210" spans="1:18" ht="24" customHeight="1" x14ac:dyDescent="0.25">
      <c r="A210" s="13">
        <v>204</v>
      </c>
      <c r="B210" s="13" t="s">
        <v>43674</v>
      </c>
      <c r="C210" s="13" t="s">
        <v>43675</v>
      </c>
      <c r="D210" s="14" t="s">
        <v>14472</v>
      </c>
      <c r="E210" s="15" t="s">
        <v>14473</v>
      </c>
      <c r="F210" s="13" t="s">
        <v>4142</v>
      </c>
      <c r="G210" s="16" t="s">
        <v>12025</v>
      </c>
      <c r="H210" s="13" t="s">
        <v>259</v>
      </c>
      <c r="I210" s="13" t="s">
        <v>42972</v>
      </c>
      <c r="J210" s="13" t="s">
        <v>42972</v>
      </c>
      <c r="K210" s="13" t="s">
        <v>43676</v>
      </c>
      <c r="L210" s="17" t="s">
        <v>43677</v>
      </c>
      <c r="M210" s="18">
        <v>5120000</v>
      </c>
      <c r="N210" s="19"/>
      <c r="O210" s="20" t="str">
        <f t="shared" si="6"/>
        <v>C1</v>
      </c>
      <c r="R210" s="21" t="str">
        <f t="shared" si="7"/>
        <v>NH 18-19C1</v>
      </c>
    </row>
    <row r="211" spans="1:18" ht="24" customHeight="1" x14ac:dyDescent="0.25">
      <c r="A211" s="13">
        <v>205</v>
      </c>
      <c r="B211" s="13" t="s">
        <v>43678</v>
      </c>
      <c r="C211" s="13" t="s">
        <v>43679</v>
      </c>
      <c r="D211" s="14" t="s">
        <v>43680</v>
      </c>
      <c r="E211" s="15" t="s">
        <v>21329</v>
      </c>
      <c r="F211" s="13" t="s">
        <v>14612</v>
      </c>
      <c r="G211" s="16" t="s">
        <v>12025</v>
      </c>
      <c r="H211" s="13" t="s">
        <v>259</v>
      </c>
      <c r="I211" s="13" t="s">
        <v>42972</v>
      </c>
      <c r="J211" s="13" t="s">
        <v>42972</v>
      </c>
      <c r="K211" s="13" t="s">
        <v>43681</v>
      </c>
      <c r="L211" s="17" t="s">
        <v>43682</v>
      </c>
      <c r="M211" s="18">
        <v>5120000</v>
      </c>
      <c r="N211" s="19"/>
      <c r="O211" s="20" t="str">
        <f t="shared" si="6"/>
        <v>C1</v>
      </c>
      <c r="R211" s="21" t="str">
        <f t="shared" si="7"/>
        <v>NH 18-19C1</v>
      </c>
    </row>
    <row r="212" spans="1:18" ht="24" customHeight="1" x14ac:dyDescent="0.25">
      <c r="A212" s="13">
        <v>206</v>
      </c>
      <c r="B212" s="13" t="s">
        <v>43683</v>
      </c>
      <c r="C212" s="13" t="s">
        <v>24856</v>
      </c>
      <c r="D212" s="14" t="s">
        <v>5447</v>
      </c>
      <c r="E212" s="15" t="s">
        <v>20994</v>
      </c>
      <c r="F212" s="13" t="s">
        <v>9917</v>
      </c>
      <c r="G212" s="16" t="s">
        <v>6132</v>
      </c>
      <c r="H212" s="13" t="s">
        <v>259</v>
      </c>
      <c r="I212" s="13" t="s">
        <v>42972</v>
      </c>
      <c r="J212" s="13" t="s">
        <v>42972</v>
      </c>
      <c r="K212" s="13" t="s">
        <v>43684</v>
      </c>
      <c r="L212" s="17" t="s">
        <v>43685</v>
      </c>
      <c r="M212" s="18">
        <v>4096000</v>
      </c>
      <c r="N212" s="19"/>
      <c r="O212" s="20" t="str">
        <f t="shared" si="6"/>
        <v>C1</v>
      </c>
      <c r="R212" s="21" t="str">
        <f t="shared" si="7"/>
        <v>C1</v>
      </c>
    </row>
    <row r="213" spans="1:18" ht="24" customHeight="1" x14ac:dyDescent="0.25">
      <c r="A213" s="13">
        <v>207</v>
      </c>
      <c r="B213" s="13" t="s">
        <v>43686</v>
      </c>
      <c r="C213" s="13" t="s">
        <v>43687</v>
      </c>
      <c r="D213" s="14" t="s">
        <v>6983</v>
      </c>
      <c r="E213" s="15" t="s">
        <v>1244</v>
      </c>
      <c r="F213" s="13" t="s">
        <v>1022</v>
      </c>
      <c r="G213" s="16" t="s">
        <v>5048</v>
      </c>
      <c r="H213" s="13" t="s">
        <v>259</v>
      </c>
      <c r="I213" s="13" t="s">
        <v>42972</v>
      </c>
      <c r="J213" s="13" t="s">
        <v>42972</v>
      </c>
      <c r="K213" s="13" t="s">
        <v>43688</v>
      </c>
      <c r="L213" s="17" t="s">
        <v>43689</v>
      </c>
      <c r="M213" s="18">
        <v>5632000</v>
      </c>
      <c r="N213" s="19"/>
      <c r="O213" s="20" t="str">
        <f t="shared" si="6"/>
        <v>C1</v>
      </c>
      <c r="R213" s="21" t="str">
        <f t="shared" si="7"/>
        <v>NH 18-19C1</v>
      </c>
    </row>
    <row r="214" spans="1:18" ht="24" customHeight="1" x14ac:dyDescent="0.25">
      <c r="A214" s="13">
        <v>208</v>
      </c>
      <c r="B214" s="13" t="s">
        <v>43690</v>
      </c>
      <c r="C214" s="13" t="s">
        <v>29139</v>
      </c>
      <c r="D214" s="14" t="s">
        <v>146</v>
      </c>
      <c r="E214" s="15" t="s">
        <v>2930</v>
      </c>
      <c r="F214" s="13" t="s">
        <v>29140</v>
      </c>
      <c r="G214" s="16" t="s">
        <v>6714</v>
      </c>
      <c r="H214" s="13" t="s">
        <v>259</v>
      </c>
      <c r="I214" s="13" t="s">
        <v>42972</v>
      </c>
      <c r="J214" s="13" t="s">
        <v>42972</v>
      </c>
      <c r="K214" s="13" t="s">
        <v>43691</v>
      </c>
      <c r="L214" s="17" t="s">
        <v>43692</v>
      </c>
      <c r="M214" s="18">
        <v>4352000</v>
      </c>
      <c r="N214" s="19"/>
      <c r="O214" s="20" t="str">
        <f t="shared" si="6"/>
        <v>CĐ</v>
      </c>
      <c r="R214" s="21" t="str">
        <f t="shared" si="7"/>
        <v>CĐ</v>
      </c>
    </row>
    <row r="215" spans="1:18" ht="24" customHeight="1" x14ac:dyDescent="0.25">
      <c r="A215" s="13">
        <v>209</v>
      </c>
      <c r="B215" s="13" t="s">
        <v>43693</v>
      </c>
      <c r="C215" s="13" t="s">
        <v>43694</v>
      </c>
      <c r="D215" s="14" t="s">
        <v>11351</v>
      </c>
      <c r="E215" s="15" t="s">
        <v>10312</v>
      </c>
      <c r="F215" s="13" t="s">
        <v>15682</v>
      </c>
      <c r="G215" s="16" t="s">
        <v>4813</v>
      </c>
      <c r="H215" s="13" t="s">
        <v>259</v>
      </c>
      <c r="I215" s="13" t="s">
        <v>42972</v>
      </c>
      <c r="J215" s="13" t="s">
        <v>42972</v>
      </c>
      <c r="K215" s="13" t="s">
        <v>43695</v>
      </c>
      <c r="L215" s="17" t="s">
        <v>43696</v>
      </c>
      <c r="M215" s="18">
        <v>5632000</v>
      </c>
      <c r="N215" s="19"/>
      <c r="O215" s="20" t="str">
        <f t="shared" si="6"/>
        <v>C1</v>
      </c>
      <c r="R215" s="21" t="str">
        <f t="shared" si="7"/>
        <v>NH 18-19C1</v>
      </c>
    </row>
    <row r="216" spans="1:18" ht="24" customHeight="1" x14ac:dyDescent="0.25">
      <c r="A216" s="13">
        <v>210</v>
      </c>
      <c r="B216" s="13" t="s">
        <v>43697</v>
      </c>
      <c r="C216" s="13" t="s">
        <v>43698</v>
      </c>
      <c r="D216" s="14" t="s">
        <v>5197</v>
      </c>
      <c r="E216" s="15" t="s">
        <v>3834</v>
      </c>
      <c r="F216" s="13" t="s">
        <v>4123</v>
      </c>
      <c r="G216" s="16" t="s">
        <v>6759</v>
      </c>
      <c r="H216" s="13" t="s">
        <v>259</v>
      </c>
      <c r="I216" s="13" t="s">
        <v>42972</v>
      </c>
      <c r="J216" s="13" t="s">
        <v>42972</v>
      </c>
      <c r="K216" s="13" t="s">
        <v>43699</v>
      </c>
      <c r="L216" s="17" t="s">
        <v>43700</v>
      </c>
      <c r="M216" s="18">
        <v>5120000</v>
      </c>
      <c r="N216" s="19"/>
      <c r="O216" s="20" t="str">
        <f t="shared" si="6"/>
        <v>C1</v>
      </c>
      <c r="R216" s="21" t="str">
        <f t="shared" si="7"/>
        <v>NH 18-19C1</v>
      </c>
    </row>
    <row r="217" spans="1:18" ht="24" customHeight="1" x14ac:dyDescent="0.25">
      <c r="A217" s="13">
        <v>211</v>
      </c>
      <c r="B217" s="13" t="s">
        <v>43701</v>
      </c>
      <c r="C217" s="13" t="s">
        <v>43702</v>
      </c>
      <c r="D217" s="14" t="s">
        <v>121</v>
      </c>
      <c r="E217" s="15" t="s">
        <v>546</v>
      </c>
      <c r="F217" s="13" t="s">
        <v>5236</v>
      </c>
      <c r="G217" s="16" t="s">
        <v>5275</v>
      </c>
      <c r="H217" s="13" t="s">
        <v>259</v>
      </c>
      <c r="I217" s="13" t="s">
        <v>42972</v>
      </c>
      <c r="J217" s="13" t="s">
        <v>42972</v>
      </c>
      <c r="K217" s="13" t="s">
        <v>43703</v>
      </c>
      <c r="L217" s="17" t="s">
        <v>43704</v>
      </c>
      <c r="M217" s="18">
        <v>5888000</v>
      </c>
      <c r="N217" s="19"/>
      <c r="O217" s="20" t="str">
        <f t="shared" si="6"/>
        <v>C1</v>
      </c>
      <c r="R217" s="21" t="str">
        <f t="shared" si="7"/>
        <v>NH 18-19C1</v>
      </c>
    </row>
    <row r="218" spans="1:18" ht="24" customHeight="1" x14ac:dyDescent="0.25">
      <c r="A218" s="13">
        <v>212</v>
      </c>
      <c r="B218" s="13" t="s">
        <v>43705</v>
      </c>
      <c r="C218" s="13" t="s">
        <v>43706</v>
      </c>
      <c r="D218" s="14" t="s">
        <v>696</v>
      </c>
      <c r="E218" s="15" t="s">
        <v>822</v>
      </c>
      <c r="F218" s="13" t="s">
        <v>41985</v>
      </c>
      <c r="G218" s="16" t="s">
        <v>5275</v>
      </c>
      <c r="H218" s="13" t="s">
        <v>259</v>
      </c>
      <c r="I218" s="13" t="s">
        <v>42972</v>
      </c>
      <c r="J218" s="13" t="s">
        <v>42972</v>
      </c>
      <c r="K218" s="13" t="s">
        <v>43707</v>
      </c>
      <c r="L218" s="17" t="s">
        <v>43708</v>
      </c>
      <c r="M218" s="18">
        <v>5888000</v>
      </c>
      <c r="N218" s="19"/>
      <c r="O218" s="20" t="str">
        <f t="shared" si="6"/>
        <v>C1</v>
      </c>
      <c r="R218" s="21" t="str">
        <f t="shared" si="7"/>
        <v>NH 18-19C1</v>
      </c>
    </row>
    <row r="219" spans="1:18" ht="24" customHeight="1" x14ac:dyDescent="0.25">
      <c r="A219" s="13">
        <v>213</v>
      </c>
      <c r="B219" s="13" t="s">
        <v>43709</v>
      </c>
      <c r="C219" s="13" t="s">
        <v>43710</v>
      </c>
      <c r="D219" s="14" t="s">
        <v>140</v>
      </c>
      <c r="E219" s="15" t="s">
        <v>367</v>
      </c>
      <c r="F219" s="13" t="s">
        <v>3399</v>
      </c>
      <c r="G219" s="16" t="s">
        <v>2062</v>
      </c>
      <c r="H219" s="13" t="s">
        <v>259</v>
      </c>
      <c r="I219" s="13" t="s">
        <v>42972</v>
      </c>
      <c r="J219" s="13" t="s">
        <v>42972</v>
      </c>
      <c r="K219" s="13" t="s">
        <v>43711</v>
      </c>
      <c r="L219" s="17" t="s">
        <v>43712</v>
      </c>
      <c r="M219" s="18">
        <v>3643000</v>
      </c>
      <c r="N219" s="19"/>
      <c r="O219" s="20" t="str">
        <f t="shared" si="6"/>
        <v>T2</v>
      </c>
      <c r="R219" s="21" t="str">
        <f t="shared" si="7"/>
        <v>NH 18-19T2</v>
      </c>
    </row>
    <row r="220" spans="1:18" ht="24" customHeight="1" x14ac:dyDescent="0.25">
      <c r="A220" s="13">
        <v>214</v>
      </c>
      <c r="B220" s="13" t="s">
        <v>43713</v>
      </c>
      <c r="C220" s="13" t="s">
        <v>43710</v>
      </c>
      <c r="D220" s="14" t="s">
        <v>140</v>
      </c>
      <c r="E220" s="15" t="s">
        <v>367</v>
      </c>
      <c r="F220" s="13" t="s">
        <v>3399</v>
      </c>
      <c r="G220" s="16" t="s">
        <v>2062</v>
      </c>
      <c r="H220" s="13" t="s">
        <v>259</v>
      </c>
      <c r="I220" s="13" t="s">
        <v>42972</v>
      </c>
      <c r="J220" s="13" t="s">
        <v>42972</v>
      </c>
      <c r="K220" s="13" t="s">
        <v>43714</v>
      </c>
      <c r="L220" s="17" t="s">
        <v>43715</v>
      </c>
      <c r="M220" s="18">
        <v>500000</v>
      </c>
      <c r="N220" s="19"/>
      <c r="O220" s="20" t="str">
        <f t="shared" si="6"/>
        <v>T2</v>
      </c>
      <c r="R220" s="21" t="str">
        <f t="shared" si="7"/>
        <v>NH 18-19T2</v>
      </c>
    </row>
    <row r="221" spans="1:18" ht="24" customHeight="1" x14ac:dyDescent="0.25">
      <c r="A221" s="13">
        <v>215</v>
      </c>
      <c r="B221" s="13" t="s">
        <v>43716</v>
      </c>
      <c r="C221" s="13" t="s">
        <v>43717</v>
      </c>
      <c r="D221" s="14" t="s">
        <v>4764</v>
      </c>
      <c r="E221" s="15" t="s">
        <v>909</v>
      </c>
      <c r="F221" s="13" t="s">
        <v>14548</v>
      </c>
      <c r="G221" s="16" t="s">
        <v>2524</v>
      </c>
      <c r="H221" s="13" t="s">
        <v>259</v>
      </c>
      <c r="I221" s="13" t="s">
        <v>42972</v>
      </c>
      <c r="J221" s="13" t="s">
        <v>42972</v>
      </c>
      <c r="K221" s="13" t="s">
        <v>43718</v>
      </c>
      <c r="L221" s="17" t="s">
        <v>43719</v>
      </c>
      <c r="M221" s="18">
        <v>5120000</v>
      </c>
      <c r="N221" s="19"/>
      <c r="O221" s="20" t="str">
        <f t="shared" si="6"/>
        <v>C1</v>
      </c>
      <c r="R221" s="21" t="str">
        <f t="shared" si="7"/>
        <v>NH 18-19C1</v>
      </c>
    </row>
    <row r="222" spans="1:18" ht="24" customHeight="1" x14ac:dyDescent="0.25">
      <c r="A222" s="13">
        <v>216</v>
      </c>
      <c r="B222" s="13" t="s">
        <v>43720</v>
      </c>
      <c r="C222" s="13" t="s">
        <v>20674</v>
      </c>
      <c r="D222" s="14" t="s">
        <v>20675</v>
      </c>
      <c r="E222" s="15" t="s">
        <v>403</v>
      </c>
      <c r="F222" s="13" t="s">
        <v>20676</v>
      </c>
      <c r="G222" s="16" t="s">
        <v>5815</v>
      </c>
      <c r="H222" s="13" t="s">
        <v>259</v>
      </c>
      <c r="I222" s="13" t="s">
        <v>42972</v>
      </c>
      <c r="J222" s="13" t="s">
        <v>42972</v>
      </c>
      <c r="K222" s="13" t="s">
        <v>43721</v>
      </c>
      <c r="L222" s="17" t="s">
        <v>43722</v>
      </c>
      <c r="M222" s="18">
        <v>3350000</v>
      </c>
      <c r="N222" s="19"/>
      <c r="O222" s="20" t="str">
        <f t="shared" si="6"/>
        <v>TCN</v>
      </c>
      <c r="R222" s="21" t="str">
        <f t="shared" si="7"/>
        <v>TCN</v>
      </c>
    </row>
    <row r="223" spans="1:18" ht="24" customHeight="1" x14ac:dyDescent="0.25">
      <c r="A223" s="13">
        <v>217</v>
      </c>
      <c r="B223" s="13" t="s">
        <v>43723</v>
      </c>
      <c r="C223" s="13" t="s">
        <v>20331</v>
      </c>
      <c r="D223" s="14" t="s">
        <v>20332</v>
      </c>
      <c r="E223" s="15" t="s">
        <v>1105</v>
      </c>
      <c r="F223" s="13" t="s">
        <v>17495</v>
      </c>
      <c r="G223" s="16" t="s">
        <v>5815</v>
      </c>
      <c r="H223" s="13" t="s">
        <v>259</v>
      </c>
      <c r="I223" s="13" t="s">
        <v>42972</v>
      </c>
      <c r="J223" s="13" t="s">
        <v>42972</v>
      </c>
      <c r="K223" s="13" t="s">
        <v>43724</v>
      </c>
      <c r="L223" s="17" t="s">
        <v>43725</v>
      </c>
      <c r="M223" s="18">
        <v>3350000</v>
      </c>
      <c r="N223" s="19"/>
      <c r="O223" s="20" t="str">
        <f t="shared" si="6"/>
        <v>TCN</v>
      </c>
      <c r="R223" s="21" t="str">
        <f t="shared" si="7"/>
        <v>TCN</v>
      </c>
    </row>
    <row r="224" spans="1:18" ht="24" customHeight="1" x14ac:dyDescent="0.25">
      <c r="A224" s="13">
        <v>218</v>
      </c>
      <c r="B224" s="13" t="s">
        <v>43726</v>
      </c>
      <c r="C224" s="13" t="s">
        <v>43727</v>
      </c>
      <c r="D224" s="14" t="s">
        <v>9705</v>
      </c>
      <c r="E224" s="15" t="s">
        <v>256</v>
      </c>
      <c r="F224" s="13" t="s">
        <v>6604</v>
      </c>
      <c r="G224" s="16" t="s">
        <v>2062</v>
      </c>
      <c r="H224" s="13" t="s">
        <v>259</v>
      </c>
      <c r="I224" s="13" t="s">
        <v>42972</v>
      </c>
      <c r="J224" s="13" t="s">
        <v>42972</v>
      </c>
      <c r="K224" s="13" t="s">
        <v>43728</v>
      </c>
      <c r="L224" s="17" t="s">
        <v>43729</v>
      </c>
      <c r="M224" s="18">
        <v>4237000</v>
      </c>
      <c r="N224" s="19"/>
      <c r="O224" s="20" t="str">
        <f t="shared" si="6"/>
        <v>T2</v>
      </c>
      <c r="R224" s="21" t="str">
        <f t="shared" si="7"/>
        <v>NH 18-19T2</v>
      </c>
    </row>
    <row r="225" spans="1:19" ht="24" customHeight="1" x14ac:dyDescent="0.25">
      <c r="A225" s="13">
        <v>219</v>
      </c>
      <c r="B225" s="13" t="s">
        <v>43730</v>
      </c>
      <c r="C225" s="13" t="s">
        <v>43727</v>
      </c>
      <c r="D225" s="14" t="s">
        <v>9705</v>
      </c>
      <c r="E225" s="15" t="s">
        <v>256</v>
      </c>
      <c r="F225" s="13" t="s">
        <v>6604</v>
      </c>
      <c r="G225" s="16" t="s">
        <v>2062</v>
      </c>
      <c r="H225" s="13" t="s">
        <v>259</v>
      </c>
      <c r="I225" s="13" t="s">
        <v>42972</v>
      </c>
      <c r="J225" s="13" t="s">
        <v>42972</v>
      </c>
      <c r="K225" s="13" t="s">
        <v>43731</v>
      </c>
      <c r="L225" s="17" t="s">
        <v>43732</v>
      </c>
      <c r="M225" s="18">
        <v>1000000</v>
      </c>
      <c r="N225" s="19"/>
      <c r="O225" s="20" t="str">
        <f t="shared" si="6"/>
        <v>T2</v>
      </c>
      <c r="R225" s="21" t="str">
        <f t="shared" si="7"/>
        <v>NH 18-19T2</v>
      </c>
    </row>
    <row r="226" spans="1:19" ht="24" customHeight="1" x14ac:dyDescent="0.25">
      <c r="A226" s="13">
        <v>220</v>
      </c>
      <c r="B226" s="13" t="s">
        <v>43733</v>
      </c>
      <c r="C226" s="13" t="s">
        <v>4039</v>
      </c>
      <c r="D226" s="14" t="s">
        <v>4040</v>
      </c>
      <c r="E226" s="15" t="s">
        <v>208</v>
      </c>
      <c r="F226" s="13" t="s">
        <v>4041</v>
      </c>
      <c r="G226" s="16" t="s">
        <v>3299</v>
      </c>
      <c r="H226" s="13" t="s">
        <v>259</v>
      </c>
      <c r="I226" s="13" t="s">
        <v>42972</v>
      </c>
      <c r="J226" s="13" t="s">
        <v>42972</v>
      </c>
      <c r="K226" s="13" t="s">
        <v>43734</v>
      </c>
      <c r="L226" s="17" t="s">
        <v>43735</v>
      </c>
      <c r="M226" s="18">
        <v>5632000</v>
      </c>
      <c r="N226" s="19"/>
      <c r="O226" s="20" t="str">
        <f t="shared" si="6"/>
        <v>C1</v>
      </c>
      <c r="R226" s="21" t="str">
        <f t="shared" si="7"/>
        <v>NH 18-19C1</v>
      </c>
    </row>
    <row r="227" spans="1:19" ht="24" customHeight="1" x14ac:dyDescent="0.25">
      <c r="A227" s="13">
        <v>221</v>
      </c>
      <c r="B227" s="13"/>
      <c r="C227" s="13"/>
      <c r="D227" s="14"/>
      <c r="E227" s="15"/>
      <c r="F227" s="13"/>
      <c r="G227" s="16"/>
      <c r="H227" s="13"/>
      <c r="I227" s="13"/>
      <c r="J227" s="13"/>
      <c r="K227" s="13"/>
      <c r="L227" s="17" t="s">
        <v>43744</v>
      </c>
      <c r="M227" s="18"/>
      <c r="N227" s="19" t="s">
        <v>8196</v>
      </c>
      <c r="O227" s="20"/>
      <c r="R227" s="21"/>
    </row>
    <row r="228" spans="1:19" ht="24" customHeight="1" x14ac:dyDescent="0.25">
      <c r="A228" s="13">
        <v>222</v>
      </c>
      <c r="B228" s="13" t="s">
        <v>43736</v>
      </c>
      <c r="C228" s="13" t="s">
        <v>43737</v>
      </c>
      <c r="D228" s="14" t="s">
        <v>43738</v>
      </c>
      <c r="E228" s="15" t="s">
        <v>574</v>
      </c>
      <c r="F228" s="13" t="s">
        <v>2397</v>
      </c>
      <c r="G228" s="16" t="s">
        <v>5275</v>
      </c>
      <c r="H228" s="13" t="s">
        <v>259</v>
      </c>
      <c r="I228" s="13" t="s">
        <v>42972</v>
      </c>
      <c r="J228" s="13" t="s">
        <v>42972</v>
      </c>
      <c r="K228" s="13" t="s">
        <v>43739</v>
      </c>
      <c r="L228" s="17" t="s">
        <v>43740</v>
      </c>
      <c r="M228" s="18">
        <v>5888000</v>
      </c>
      <c r="N228" s="19"/>
      <c r="O228" s="20" t="str">
        <f t="shared" si="6"/>
        <v>C1</v>
      </c>
      <c r="R228" s="21" t="str">
        <f t="shared" si="7"/>
        <v>NH 18-19C1</v>
      </c>
    </row>
    <row r="229" spans="1:19" s="28" customFormat="1" ht="24.75" customHeight="1" x14ac:dyDescent="0.25">
      <c r="A229" s="229" t="s">
        <v>35</v>
      </c>
      <c r="B229" s="230"/>
      <c r="C229" s="230"/>
      <c r="D229" s="230"/>
      <c r="E229" s="22"/>
      <c r="F229" s="22"/>
      <c r="G229" s="22"/>
      <c r="H229" s="23"/>
      <c r="I229" s="24"/>
      <c r="J229" s="25"/>
      <c r="K229" s="26"/>
      <c r="L229" s="231">
        <f>SUM(M7:M228)</f>
        <v>993694000</v>
      </c>
      <c r="M229" s="232"/>
      <c r="N229" s="27"/>
      <c r="O229" s="20"/>
      <c r="P229" s="6"/>
      <c r="Q229" s="6"/>
    </row>
    <row r="230" spans="1:19" s="30" customFormat="1" ht="24" customHeight="1" x14ac:dyDescent="0.25">
      <c r="A230" s="237" t="s">
        <v>43749</v>
      </c>
      <c r="B230" s="238"/>
      <c r="C230" s="238"/>
      <c r="D230" s="238"/>
      <c r="E230" s="238"/>
      <c r="F230" s="238"/>
      <c r="G230" s="238"/>
      <c r="H230" s="238"/>
      <c r="I230" s="238"/>
      <c r="J230" s="238"/>
      <c r="K230" s="238"/>
      <c r="L230" s="238"/>
      <c r="M230" s="238"/>
      <c r="N230" s="239"/>
      <c r="O230" s="29" t="str">
        <f>LEFT(G230,5)</f>
        <v/>
      </c>
      <c r="P230" s="6"/>
      <c r="Q230" s="6"/>
    </row>
    <row r="231" spans="1:19" ht="15.75" customHeight="1" x14ac:dyDescent="0.25">
      <c r="A231" s="31"/>
      <c r="B231" s="31"/>
      <c r="C231" s="1"/>
      <c r="D231" s="2"/>
      <c r="E231" s="2"/>
      <c r="F231" s="1"/>
      <c r="G231" s="225" t="s">
        <v>43741</v>
      </c>
      <c r="H231" s="225"/>
      <c r="I231" s="225"/>
      <c r="J231" s="225"/>
      <c r="K231" s="225"/>
      <c r="L231" s="225"/>
      <c r="M231" s="225"/>
      <c r="N231" s="225"/>
      <c r="O231" s="29"/>
      <c r="S231" s="30"/>
    </row>
    <row r="232" spans="1:19" ht="15.75" customHeight="1" x14ac:dyDescent="0.25">
      <c r="A232" s="35" t="s">
        <v>4822</v>
      </c>
      <c r="B232" s="35"/>
      <c r="C232" s="35"/>
      <c r="D232" s="32"/>
      <c r="E232" s="32" t="s">
        <v>4823</v>
      </c>
      <c r="F232" s="32"/>
      <c r="G232" s="32"/>
      <c r="H232" s="32"/>
      <c r="I232" s="32"/>
      <c r="J232" s="32"/>
      <c r="K232" s="32"/>
      <c r="L232" s="32"/>
      <c r="M232" s="236" t="s">
        <v>4824</v>
      </c>
      <c r="N232" s="236"/>
      <c r="O232" s="29"/>
    </row>
    <row r="233" spans="1:19" x14ac:dyDescent="0.25">
      <c r="A233" s="33"/>
      <c r="B233" s="33"/>
      <c r="C233" s="184"/>
      <c r="D233" s="35"/>
      <c r="E233" s="35"/>
      <c r="F233" s="35"/>
      <c r="G233" s="35"/>
      <c r="J233" s="184"/>
      <c r="K233" s="184"/>
      <c r="L233" s="184"/>
      <c r="M233" s="184"/>
      <c r="N233" s="6"/>
    </row>
    <row r="234" spans="1:19" x14ac:dyDescent="0.25">
      <c r="A234" s="33"/>
      <c r="B234" s="33"/>
      <c r="C234" s="184"/>
      <c r="D234" s="35"/>
      <c r="E234" s="35"/>
      <c r="F234" s="35"/>
      <c r="G234" s="35"/>
      <c r="H234" s="35"/>
      <c r="I234" s="35"/>
      <c r="J234" s="184"/>
      <c r="K234" s="184"/>
      <c r="L234" s="184"/>
      <c r="M234" s="184"/>
      <c r="N234" s="6"/>
    </row>
    <row r="235" spans="1:19" x14ac:dyDescent="0.25">
      <c r="A235" s="33"/>
      <c r="B235" s="33"/>
      <c r="C235" s="184"/>
      <c r="D235" s="35"/>
      <c r="E235" s="35"/>
      <c r="F235" s="35"/>
      <c r="G235" s="35"/>
      <c r="H235" s="35"/>
      <c r="I235" s="35"/>
      <c r="J235" s="184"/>
      <c r="K235" s="184"/>
      <c r="L235" s="184"/>
      <c r="M235" s="184"/>
      <c r="N235" s="6"/>
    </row>
    <row r="236" spans="1:19" s="28" customFormat="1" x14ac:dyDescent="0.25">
      <c r="A236" s="35"/>
      <c r="B236" s="35"/>
      <c r="C236" s="35" t="s">
        <v>4820</v>
      </c>
      <c r="D236" s="35"/>
      <c r="E236" s="236" t="s">
        <v>4821</v>
      </c>
      <c r="F236" s="236"/>
      <c r="G236" s="236"/>
      <c r="H236" s="35"/>
      <c r="I236" s="35"/>
      <c r="J236" s="35"/>
      <c r="K236" s="35"/>
      <c r="L236" s="35"/>
      <c r="M236" s="236" t="s">
        <v>4819</v>
      </c>
      <c r="N236" s="236"/>
      <c r="O236" s="184"/>
      <c r="P236" s="6"/>
    </row>
    <row r="237" spans="1:19" s="28" customFormat="1" ht="18.75" customHeight="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184"/>
      <c r="P237" s="6"/>
    </row>
    <row r="238" spans="1:19" s="36" customFormat="1" x14ac:dyDescent="0.25">
      <c r="B238" s="37"/>
      <c r="C238" s="38" t="s">
        <v>38</v>
      </c>
      <c r="D238" s="39" t="s">
        <v>586</v>
      </c>
      <c r="E238" s="40"/>
      <c r="F238" s="40"/>
      <c r="G238" s="40"/>
      <c r="H238" s="40"/>
      <c r="I238" s="40"/>
      <c r="J238" s="41"/>
      <c r="K238" s="40"/>
      <c r="L238" s="40"/>
      <c r="M238" s="42"/>
    </row>
    <row r="239" spans="1:19" s="36" customFormat="1" x14ac:dyDescent="0.25">
      <c r="A239" s="43"/>
      <c r="B239" s="44"/>
      <c r="C239" s="45" t="s">
        <v>40</v>
      </c>
      <c r="D239" s="46">
        <f>SUMIF($O$7:$O$228,"CĐN",$M$7:$M$228)</f>
        <v>7700000</v>
      </c>
      <c r="E239" s="40"/>
      <c r="F239" s="40"/>
      <c r="G239" s="40"/>
      <c r="H239" s="40"/>
      <c r="I239" s="40"/>
      <c r="J239" s="41"/>
      <c r="K239" s="40"/>
      <c r="L239" s="40"/>
      <c r="M239" s="6"/>
    </row>
    <row r="240" spans="1:19" s="49" customFormat="1" ht="13.5" customHeight="1" x14ac:dyDescent="0.25">
      <c r="A240" s="43"/>
      <c r="B240" s="44"/>
      <c r="C240" s="45" t="s">
        <v>41</v>
      </c>
      <c r="D240" s="46">
        <f>SUMIF($O$7:$O$228,"TCN",$M$7:$M$228)</f>
        <v>36350000</v>
      </c>
      <c r="E240" s="47"/>
      <c r="F240" s="47"/>
      <c r="G240" s="47"/>
      <c r="H240" s="47"/>
      <c r="I240" s="40"/>
      <c r="J240" s="48"/>
      <c r="K240" s="47"/>
      <c r="L240" s="47"/>
      <c r="M240" s="6"/>
    </row>
    <row r="241" spans="1:14" s="49" customFormat="1" ht="13.5" customHeight="1" x14ac:dyDescent="0.25">
      <c r="A241" s="43"/>
      <c r="B241" s="50" t="s">
        <v>42</v>
      </c>
      <c r="C241" s="45" t="s">
        <v>43</v>
      </c>
      <c r="D241" s="46">
        <f>SUMIF($O$7:$O$228,"CĐ",$M$7:$M$228)+SUMIF($O$7:$O$228,"C1",$M$7:$M$228)</f>
        <v>754904000</v>
      </c>
      <c r="E241" s="47"/>
      <c r="F241" s="47"/>
      <c r="G241" s="47"/>
      <c r="H241" s="47"/>
      <c r="I241" s="47"/>
      <c r="J241" s="48"/>
      <c r="K241" s="47"/>
      <c r="L241" s="47"/>
      <c r="M241" s="6"/>
    </row>
    <row r="242" spans="1:14" s="49" customFormat="1" ht="13.5" customHeight="1" x14ac:dyDescent="0.25">
      <c r="A242" s="43"/>
      <c r="B242" s="50"/>
      <c r="C242" s="45" t="s">
        <v>44</v>
      </c>
      <c r="D242" s="46">
        <f>SUMIF($O$7:$O$228,"C2",$M$7:$M$228)+SUMIF($O$7:$O$228,"CĐLT",$M$7:$M$228)</f>
        <v>0</v>
      </c>
      <c r="E242" s="47"/>
      <c r="F242" s="47"/>
      <c r="G242" s="47"/>
      <c r="H242" s="47"/>
      <c r="I242" s="47"/>
      <c r="J242" s="48"/>
      <c r="K242" s="47"/>
      <c r="L242" s="47"/>
      <c r="M242" s="6"/>
    </row>
    <row r="243" spans="1:14" s="49" customFormat="1" ht="13.5" customHeight="1" x14ac:dyDescent="0.25">
      <c r="A243" s="43"/>
      <c r="B243" s="51">
        <f>SUM(B239:B241)</f>
        <v>0</v>
      </c>
      <c r="C243" s="45" t="s">
        <v>45</v>
      </c>
      <c r="D243" s="46">
        <f>SUMIF($O$7:$O$228,"T4",$M$7:$M$228)+SUMIF($O$7:$O$228,"T2",$M$7:$M$228)+SUMIF($O$7:$O$228,"T3",$M$7:$M$228)+SUMIF($O$7:$O$228,"TC",$M$7:$M$228)+SUMIF($O$7:$O$228,"TN",$M$7:$M$228)+SUMIF($O$7:$O$228,"TCT",$M$7:$M$228)+SUMIF($O$7:$O$228,"T1",$M$7:$M$228)</f>
        <v>194740000</v>
      </c>
      <c r="E243" s="47"/>
      <c r="F243" s="47"/>
      <c r="G243" s="47"/>
      <c r="H243" s="47"/>
      <c r="I243" s="47"/>
      <c r="J243" s="48"/>
      <c r="K243" s="47"/>
      <c r="L243" s="47"/>
      <c r="M243" s="6"/>
    </row>
    <row r="244" spans="1:14" s="49" customFormat="1" ht="13.5" customHeight="1" x14ac:dyDescent="0.25">
      <c r="B244" s="52"/>
      <c r="C244" s="53" t="s">
        <v>46</v>
      </c>
      <c r="D244" s="54">
        <f>SUM(D239:D243)</f>
        <v>993694000</v>
      </c>
      <c r="E244" s="47"/>
      <c r="F244" s="47"/>
      <c r="G244" s="47"/>
      <c r="H244" s="47"/>
      <c r="I244" s="47"/>
      <c r="J244" s="48"/>
      <c r="K244" s="47"/>
      <c r="L244" s="47"/>
      <c r="M244" s="6"/>
    </row>
    <row r="245" spans="1:14" x14ac:dyDescent="0.25">
      <c r="E245" s="6"/>
      <c r="J245" s="21"/>
      <c r="K245" s="58"/>
      <c r="M245" s="6"/>
      <c r="N245" s="6"/>
    </row>
    <row r="302" spans="16:16" x14ac:dyDescent="0.25">
      <c r="P302" s="55"/>
    </row>
    <row r="303" spans="16:16" x14ac:dyDescent="0.25">
      <c r="P303" s="55"/>
    </row>
    <row r="304" spans="16:16" x14ac:dyDescent="0.25">
      <c r="P304" s="55"/>
    </row>
    <row r="305" spans="16:16" x14ac:dyDescent="0.25">
      <c r="P305" s="55"/>
    </row>
    <row r="309" spans="16:16" x14ac:dyDescent="0.25">
      <c r="P309" s="28"/>
    </row>
    <row r="310" spans="16:16" x14ac:dyDescent="0.25">
      <c r="P310" s="28"/>
    </row>
    <row r="311" spans="16:16" x14ac:dyDescent="0.25">
      <c r="P311" s="56"/>
    </row>
    <row r="312" spans="16:16" x14ac:dyDescent="0.25">
      <c r="P312" s="36"/>
    </row>
    <row r="313" spans="16:16" x14ac:dyDescent="0.25">
      <c r="P313" s="49"/>
    </row>
    <row r="314" spans="16:16" x14ac:dyDescent="0.25">
      <c r="P314" s="49"/>
    </row>
    <row r="315" spans="16:16" x14ac:dyDescent="0.25">
      <c r="P315" s="49"/>
    </row>
    <row r="316" spans="16:16" x14ac:dyDescent="0.25">
      <c r="P316" s="49"/>
    </row>
  </sheetData>
  <mergeCells count="9">
    <mergeCell ref="M232:N232"/>
    <mergeCell ref="E236:G236"/>
    <mergeCell ref="M236:N236"/>
    <mergeCell ref="A4:N4"/>
    <mergeCell ref="A5:N5"/>
    <mergeCell ref="A229:D229"/>
    <mergeCell ref="L229:M229"/>
    <mergeCell ref="A230:N230"/>
    <mergeCell ref="G231:N23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6"/>
  <sheetViews>
    <sheetView topLeftCell="A28" zoomScaleNormal="100" zoomScaleSheetLayoutView="85" workbookViewId="0">
      <selection activeCell="A11" sqref="A11:XFD11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45481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43751</v>
      </c>
      <c r="C7" s="13" t="s">
        <v>339</v>
      </c>
      <c r="D7" s="14" t="s">
        <v>249</v>
      </c>
      <c r="E7" s="15" t="s">
        <v>32</v>
      </c>
      <c r="F7" s="13" t="s">
        <v>340</v>
      </c>
      <c r="G7" s="16" t="s">
        <v>21</v>
      </c>
      <c r="H7" s="13" t="s">
        <v>259</v>
      </c>
      <c r="I7" s="13" t="s">
        <v>43752</v>
      </c>
      <c r="J7" s="13" t="s">
        <v>43752</v>
      </c>
      <c r="K7" s="13" t="s">
        <v>43753</v>
      </c>
      <c r="L7" s="17" t="s">
        <v>43754</v>
      </c>
      <c r="M7" s="18">
        <v>5352000</v>
      </c>
      <c r="N7" s="19"/>
      <c r="O7" s="20" t="str">
        <f>MID(G7,3,FIND("-",G7,1)-3)&amp;IF(MID(G7,3,5)="CĐ-LT","LT","")</f>
        <v>T4</v>
      </c>
      <c r="R7" s="21" t="str">
        <f>IF(LEFT(G7,2)="18","NH 18-19","")&amp;O7</f>
        <v>NH 18-19T4</v>
      </c>
    </row>
    <row r="8" spans="1:18" ht="24" customHeight="1" x14ac:dyDescent="0.25">
      <c r="A8" s="13">
        <v>2</v>
      </c>
      <c r="B8" s="13" t="s">
        <v>43755</v>
      </c>
      <c r="C8" s="13" t="s">
        <v>21412</v>
      </c>
      <c r="D8" s="14" t="s">
        <v>1918</v>
      </c>
      <c r="E8" s="15" t="s">
        <v>33</v>
      </c>
      <c r="F8" s="13" t="s">
        <v>18011</v>
      </c>
      <c r="G8" s="16" t="s">
        <v>5878</v>
      </c>
      <c r="H8" s="13" t="s">
        <v>259</v>
      </c>
      <c r="I8" s="13" t="s">
        <v>43752</v>
      </c>
      <c r="J8" s="13" t="s">
        <v>43752</v>
      </c>
      <c r="K8" s="13" t="s">
        <v>43756</v>
      </c>
      <c r="L8" s="17" t="s">
        <v>43757</v>
      </c>
      <c r="M8" s="18">
        <v>3350000</v>
      </c>
      <c r="N8" s="19"/>
      <c r="O8" s="20" t="str">
        <f>MID(G8,3,FIND("-",G8,1)-3)&amp;IF(MID(G8,3,5)="CĐ-LT","LT","")</f>
        <v>TCN</v>
      </c>
      <c r="R8" s="21" t="str">
        <f>IF(LEFT(G8,2)="18","NH 18-19","")&amp;O8</f>
        <v>TCN</v>
      </c>
    </row>
    <row r="9" spans="1:18" ht="24" customHeight="1" x14ac:dyDescent="0.25">
      <c r="A9" s="13">
        <v>3</v>
      </c>
      <c r="B9" s="13" t="s">
        <v>43758</v>
      </c>
      <c r="C9" s="13" t="s">
        <v>26007</v>
      </c>
      <c r="D9" s="14" t="s">
        <v>16956</v>
      </c>
      <c r="E9" s="15" t="s">
        <v>697</v>
      </c>
      <c r="F9" s="13" t="s">
        <v>438</v>
      </c>
      <c r="G9" s="16" t="s">
        <v>18163</v>
      </c>
      <c r="H9" s="13" t="s">
        <v>259</v>
      </c>
      <c r="I9" s="13" t="s">
        <v>43752</v>
      </c>
      <c r="J9" s="13" t="s">
        <v>43752</v>
      </c>
      <c r="K9" s="13" t="s">
        <v>43759</v>
      </c>
      <c r="L9" s="17" t="s">
        <v>43760</v>
      </c>
      <c r="M9" s="18">
        <v>4940000</v>
      </c>
      <c r="N9" s="19"/>
      <c r="O9" s="20" t="str">
        <f t="shared" ref="O9:O73" si="0">MID(G9,3,FIND("-",G9,1)-3)&amp;IF(MID(G9,3,5)="CĐ-LT","LT","")</f>
        <v>T4</v>
      </c>
      <c r="R9" s="21" t="str">
        <f t="shared" ref="R9:R73" si="1">IF(LEFT(G9,2)="18","NH 18-19","")&amp;O9</f>
        <v>T4</v>
      </c>
    </row>
    <row r="10" spans="1:18" ht="24" customHeight="1" x14ac:dyDescent="0.25">
      <c r="A10" s="13">
        <v>4</v>
      </c>
      <c r="B10" s="13" t="s">
        <v>43761</v>
      </c>
      <c r="C10" s="13" t="s">
        <v>8346</v>
      </c>
      <c r="D10" s="14" t="s">
        <v>7211</v>
      </c>
      <c r="E10" s="15" t="s">
        <v>1046</v>
      </c>
      <c r="F10" s="13" t="s">
        <v>3952</v>
      </c>
      <c r="G10" s="16" t="s">
        <v>7941</v>
      </c>
      <c r="H10" s="13" t="s">
        <v>259</v>
      </c>
      <c r="I10" s="13" t="s">
        <v>43752</v>
      </c>
      <c r="J10" s="13" t="s">
        <v>43752</v>
      </c>
      <c r="K10" s="13" t="s">
        <v>43762</v>
      </c>
      <c r="L10" s="17" t="s">
        <v>43763</v>
      </c>
      <c r="M10" s="18">
        <v>5012000</v>
      </c>
      <c r="N10" s="19"/>
      <c r="O10" s="20" t="str">
        <f t="shared" si="0"/>
        <v>C2</v>
      </c>
      <c r="R10" s="21" t="str">
        <f t="shared" si="1"/>
        <v>NH 18-19C2</v>
      </c>
    </row>
    <row r="11" spans="1:18" ht="24" customHeight="1" x14ac:dyDescent="0.25">
      <c r="A11" s="13">
        <v>5</v>
      </c>
      <c r="B11" s="13"/>
      <c r="C11" s="13"/>
      <c r="D11" s="14"/>
      <c r="E11" s="15"/>
      <c r="F11" s="13"/>
      <c r="G11" s="16"/>
      <c r="H11" s="13"/>
      <c r="I11" s="13"/>
      <c r="J11" s="13"/>
      <c r="K11" s="13"/>
      <c r="L11" s="17" t="s">
        <v>45475</v>
      </c>
      <c r="M11" s="18"/>
      <c r="N11" s="19" t="s">
        <v>8787</v>
      </c>
      <c r="O11" s="20"/>
      <c r="R11" s="21"/>
    </row>
    <row r="12" spans="1:18" ht="24" customHeight="1" x14ac:dyDescent="0.25">
      <c r="A12" s="13">
        <v>6</v>
      </c>
      <c r="B12" s="13" t="s">
        <v>43764</v>
      </c>
      <c r="C12" s="13" t="s">
        <v>7194</v>
      </c>
      <c r="D12" s="14" t="s">
        <v>464</v>
      </c>
      <c r="E12" s="15" t="s">
        <v>5563</v>
      </c>
      <c r="F12" s="13" t="s">
        <v>7195</v>
      </c>
      <c r="G12" s="16" t="s">
        <v>6947</v>
      </c>
      <c r="H12" s="13" t="s">
        <v>259</v>
      </c>
      <c r="I12" s="13" t="s">
        <v>43752</v>
      </c>
      <c r="J12" s="13" t="s">
        <v>43752</v>
      </c>
      <c r="K12" s="13" t="s">
        <v>43765</v>
      </c>
      <c r="L12" s="17" t="s">
        <v>43766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43767</v>
      </c>
      <c r="C13" s="13" t="s">
        <v>43768</v>
      </c>
      <c r="D13" s="14" t="s">
        <v>43769</v>
      </c>
      <c r="E13" s="15" t="s">
        <v>2336</v>
      </c>
      <c r="F13" s="13" t="s">
        <v>4707</v>
      </c>
      <c r="G13" s="16" t="s">
        <v>6759</v>
      </c>
      <c r="H13" s="13" t="s">
        <v>259</v>
      </c>
      <c r="I13" s="13" t="s">
        <v>43752</v>
      </c>
      <c r="J13" s="13" t="s">
        <v>43752</v>
      </c>
      <c r="K13" s="13" t="s">
        <v>43765</v>
      </c>
      <c r="L13" s="17" t="s">
        <v>45476</v>
      </c>
      <c r="M13" s="18">
        <v>5120000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43770</v>
      </c>
      <c r="C14" s="13" t="s">
        <v>23521</v>
      </c>
      <c r="D14" s="14" t="s">
        <v>23522</v>
      </c>
      <c r="E14" s="15" t="s">
        <v>28</v>
      </c>
      <c r="F14" s="13" t="s">
        <v>18422</v>
      </c>
      <c r="G14" s="16" t="s">
        <v>11529</v>
      </c>
      <c r="H14" s="13" t="s">
        <v>259</v>
      </c>
      <c r="I14" s="13" t="s">
        <v>43752</v>
      </c>
      <c r="J14" s="13" t="s">
        <v>43752</v>
      </c>
      <c r="K14" s="13" t="s">
        <v>43771</v>
      </c>
      <c r="L14" s="17" t="s">
        <v>43772</v>
      </c>
      <c r="M14" s="18">
        <v>4940000</v>
      </c>
      <c r="N14" s="19"/>
      <c r="O14" s="20" t="str">
        <f t="shared" si="0"/>
        <v>T4</v>
      </c>
      <c r="R14" s="21" t="str">
        <f t="shared" si="1"/>
        <v>T4</v>
      </c>
    </row>
    <row r="15" spans="1:18" ht="24" customHeight="1" x14ac:dyDescent="0.25">
      <c r="A15" s="13">
        <v>9</v>
      </c>
      <c r="B15" s="13" t="s">
        <v>43773</v>
      </c>
      <c r="C15" s="13" t="s">
        <v>23986</v>
      </c>
      <c r="D15" s="14" t="s">
        <v>579</v>
      </c>
      <c r="E15" s="15" t="s">
        <v>1444</v>
      </c>
      <c r="F15" s="13" t="s">
        <v>16263</v>
      </c>
      <c r="G15" s="16" t="s">
        <v>11529</v>
      </c>
      <c r="H15" s="13" t="s">
        <v>259</v>
      </c>
      <c r="I15" s="13" t="s">
        <v>43752</v>
      </c>
      <c r="J15" s="13" t="s">
        <v>43752</v>
      </c>
      <c r="K15" s="13" t="s">
        <v>43774</v>
      </c>
      <c r="L15" s="17" t="s">
        <v>43775</v>
      </c>
      <c r="M15" s="18">
        <v>4940000</v>
      </c>
      <c r="N15" s="19"/>
      <c r="O15" s="20" t="str">
        <f t="shared" si="0"/>
        <v>T4</v>
      </c>
      <c r="R15" s="21" t="str">
        <f t="shared" si="1"/>
        <v>T4</v>
      </c>
    </row>
    <row r="16" spans="1:18" ht="24" customHeight="1" x14ac:dyDescent="0.25">
      <c r="A16" s="13">
        <v>10</v>
      </c>
      <c r="B16" s="13" t="s">
        <v>43776</v>
      </c>
      <c r="C16" s="13" t="s">
        <v>24211</v>
      </c>
      <c r="D16" s="14" t="s">
        <v>394</v>
      </c>
      <c r="E16" s="15" t="s">
        <v>312</v>
      </c>
      <c r="F16" s="13" t="s">
        <v>8463</v>
      </c>
      <c r="G16" s="16" t="s">
        <v>11529</v>
      </c>
      <c r="H16" s="13" t="s">
        <v>259</v>
      </c>
      <c r="I16" s="13" t="s">
        <v>43752</v>
      </c>
      <c r="J16" s="13" t="s">
        <v>43752</v>
      </c>
      <c r="K16" s="13" t="s">
        <v>43777</v>
      </c>
      <c r="L16" s="17" t="s">
        <v>43778</v>
      </c>
      <c r="M16" s="18">
        <v>4940000</v>
      </c>
      <c r="N16" s="19"/>
      <c r="O16" s="20" t="str">
        <f t="shared" si="0"/>
        <v>T4</v>
      </c>
      <c r="R16" s="21" t="str">
        <f t="shared" si="1"/>
        <v>T4</v>
      </c>
    </row>
    <row r="17" spans="1:18" ht="24" customHeight="1" x14ac:dyDescent="0.25">
      <c r="A17" s="13">
        <v>11</v>
      </c>
      <c r="B17" s="13" t="s">
        <v>43779</v>
      </c>
      <c r="C17" s="13" t="s">
        <v>12897</v>
      </c>
      <c r="D17" s="14" t="s">
        <v>12898</v>
      </c>
      <c r="E17" s="15" t="s">
        <v>15</v>
      </c>
      <c r="F17" s="13" t="s">
        <v>7035</v>
      </c>
      <c r="G17" s="16" t="s">
        <v>5992</v>
      </c>
      <c r="H17" s="13" t="s">
        <v>259</v>
      </c>
      <c r="I17" s="13" t="s">
        <v>43752</v>
      </c>
      <c r="J17" s="13" t="s">
        <v>43752</v>
      </c>
      <c r="K17" s="13" t="s">
        <v>43780</v>
      </c>
      <c r="L17" s="17" t="s">
        <v>43781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24" customHeight="1" x14ac:dyDescent="0.25">
      <c r="A18" s="13">
        <v>12</v>
      </c>
      <c r="B18" s="13" t="s">
        <v>43782</v>
      </c>
      <c r="C18" s="13" t="s">
        <v>14365</v>
      </c>
      <c r="D18" s="14" t="s">
        <v>14366</v>
      </c>
      <c r="E18" s="15" t="s">
        <v>14367</v>
      </c>
      <c r="F18" s="13" t="s">
        <v>14368</v>
      </c>
      <c r="G18" s="16" t="s">
        <v>5992</v>
      </c>
      <c r="H18" s="13" t="s">
        <v>259</v>
      </c>
      <c r="I18" s="13" t="s">
        <v>43752</v>
      </c>
      <c r="J18" s="13" t="s">
        <v>43752</v>
      </c>
      <c r="K18" s="13" t="s">
        <v>43783</v>
      </c>
      <c r="L18" s="17" t="s">
        <v>43784</v>
      </c>
      <c r="M18" s="18">
        <v>3584000</v>
      </c>
      <c r="N18" s="19"/>
      <c r="O18" s="20" t="str">
        <f t="shared" si="0"/>
        <v>CĐ</v>
      </c>
      <c r="R18" s="21" t="str">
        <f t="shared" si="1"/>
        <v>CĐ</v>
      </c>
    </row>
    <row r="19" spans="1:18" ht="24" customHeight="1" x14ac:dyDescent="0.25">
      <c r="A19" s="13">
        <v>13</v>
      </c>
      <c r="B19" s="13" t="s">
        <v>43785</v>
      </c>
      <c r="C19" s="13" t="s">
        <v>43786</v>
      </c>
      <c r="D19" s="14" t="s">
        <v>496</v>
      </c>
      <c r="E19" s="15" t="s">
        <v>395</v>
      </c>
      <c r="F19" s="13" t="s">
        <v>35662</v>
      </c>
      <c r="G19" s="16" t="s">
        <v>479</v>
      </c>
      <c r="H19" s="13" t="s">
        <v>259</v>
      </c>
      <c r="I19" s="13" t="s">
        <v>43752</v>
      </c>
      <c r="J19" s="13" t="s">
        <v>43752</v>
      </c>
      <c r="K19" s="13" t="s">
        <v>43787</v>
      </c>
      <c r="L19" s="17" t="s">
        <v>43788</v>
      </c>
      <c r="M19" s="18">
        <v>5352000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" customHeight="1" x14ac:dyDescent="0.25">
      <c r="A20" s="13">
        <v>14</v>
      </c>
      <c r="B20" s="13" t="s">
        <v>43789</v>
      </c>
      <c r="C20" s="13" t="s">
        <v>43790</v>
      </c>
      <c r="D20" s="14" t="s">
        <v>43791</v>
      </c>
      <c r="E20" s="15" t="s">
        <v>1053</v>
      </c>
      <c r="F20" s="13" t="s">
        <v>6791</v>
      </c>
      <c r="G20" s="16" t="s">
        <v>27</v>
      </c>
      <c r="H20" s="13" t="s">
        <v>259</v>
      </c>
      <c r="I20" s="13" t="s">
        <v>43752</v>
      </c>
      <c r="J20" s="13" t="s">
        <v>43752</v>
      </c>
      <c r="K20" s="13" t="s">
        <v>43792</v>
      </c>
      <c r="L20" s="17" t="s">
        <v>43793</v>
      </c>
      <c r="M20" s="18">
        <v>6244000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4" customHeight="1" x14ac:dyDescent="0.25">
      <c r="A21" s="13">
        <v>15</v>
      </c>
      <c r="B21" s="13" t="s">
        <v>43794</v>
      </c>
      <c r="C21" s="13" t="s">
        <v>17688</v>
      </c>
      <c r="D21" s="14" t="s">
        <v>17689</v>
      </c>
      <c r="E21" s="15" t="s">
        <v>17690</v>
      </c>
      <c r="F21" s="13" t="s">
        <v>17691</v>
      </c>
      <c r="G21" s="16" t="s">
        <v>13113</v>
      </c>
      <c r="H21" s="13" t="s">
        <v>259</v>
      </c>
      <c r="I21" s="13" t="s">
        <v>43752</v>
      </c>
      <c r="J21" s="13" t="s">
        <v>43752</v>
      </c>
      <c r="K21" s="13" t="s">
        <v>43795</v>
      </c>
      <c r="L21" s="17" t="s">
        <v>43796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4" customHeight="1" x14ac:dyDescent="0.25">
      <c r="A22" s="13">
        <v>16</v>
      </c>
      <c r="B22" s="13" t="s">
        <v>43797</v>
      </c>
      <c r="C22" s="13" t="s">
        <v>23667</v>
      </c>
      <c r="D22" s="14" t="s">
        <v>23668</v>
      </c>
      <c r="E22" s="15" t="s">
        <v>720</v>
      </c>
      <c r="F22" s="13" t="s">
        <v>23669</v>
      </c>
      <c r="G22" s="16" t="s">
        <v>15259</v>
      </c>
      <c r="H22" s="13" t="s">
        <v>259</v>
      </c>
      <c r="I22" s="13" t="s">
        <v>43752</v>
      </c>
      <c r="J22" s="13" t="s">
        <v>43752</v>
      </c>
      <c r="K22" s="13" t="s">
        <v>43798</v>
      </c>
      <c r="L22" s="17" t="s">
        <v>43799</v>
      </c>
      <c r="M22" s="18">
        <v>2850000</v>
      </c>
      <c r="N22" s="19"/>
      <c r="O22" s="20" t="str">
        <f t="shared" si="0"/>
        <v>TCN</v>
      </c>
      <c r="R22" s="21" t="str">
        <f t="shared" si="1"/>
        <v>TCN</v>
      </c>
    </row>
    <row r="23" spans="1:18" ht="24" customHeight="1" x14ac:dyDescent="0.25">
      <c r="A23" s="13">
        <v>17</v>
      </c>
      <c r="B23" s="13" t="s">
        <v>43800</v>
      </c>
      <c r="C23" s="13" t="s">
        <v>43801</v>
      </c>
      <c r="D23" s="14" t="s">
        <v>43802</v>
      </c>
      <c r="E23" s="15" t="s">
        <v>250</v>
      </c>
      <c r="F23" s="13" t="s">
        <v>31438</v>
      </c>
      <c r="G23" s="16" t="s">
        <v>2957</v>
      </c>
      <c r="H23" s="13" t="s">
        <v>259</v>
      </c>
      <c r="I23" s="13" t="s">
        <v>43752</v>
      </c>
      <c r="J23" s="13" t="s">
        <v>43752</v>
      </c>
      <c r="K23" s="13" t="s">
        <v>43803</v>
      </c>
      <c r="L23" s="17" t="s">
        <v>43804</v>
      </c>
      <c r="M23" s="18">
        <v>5129000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4" customHeight="1" x14ac:dyDescent="0.25">
      <c r="A24" s="13">
        <v>18</v>
      </c>
      <c r="B24" s="13" t="s">
        <v>43805</v>
      </c>
      <c r="C24" s="13" t="s">
        <v>22970</v>
      </c>
      <c r="D24" s="14" t="s">
        <v>1089</v>
      </c>
      <c r="E24" s="15" t="s">
        <v>197</v>
      </c>
      <c r="F24" s="13" t="s">
        <v>10370</v>
      </c>
      <c r="G24" s="16" t="s">
        <v>6645</v>
      </c>
      <c r="H24" s="13" t="s">
        <v>259</v>
      </c>
      <c r="I24" s="13" t="s">
        <v>43752</v>
      </c>
      <c r="J24" s="13" t="s">
        <v>43752</v>
      </c>
      <c r="K24" s="13" t="s">
        <v>43806</v>
      </c>
      <c r="L24" s="17" t="s">
        <v>43807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43808</v>
      </c>
      <c r="C25" s="13" t="s">
        <v>43809</v>
      </c>
      <c r="D25" s="14" t="s">
        <v>13212</v>
      </c>
      <c r="E25" s="15" t="s">
        <v>1046</v>
      </c>
      <c r="F25" s="13" t="s">
        <v>485</v>
      </c>
      <c r="G25" s="16" t="s">
        <v>2957</v>
      </c>
      <c r="H25" s="13" t="s">
        <v>259</v>
      </c>
      <c r="I25" s="13" t="s">
        <v>43752</v>
      </c>
      <c r="J25" s="13" t="s">
        <v>43752</v>
      </c>
      <c r="K25" s="13" t="s">
        <v>43810</v>
      </c>
      <c r="L25" s="17" t="s">
        <v>43811</v>
      </c>
      <c r="M25" s="18">
        <v>5129000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" customHeight="1" x14ac:dyDescent="0.25">
      <c r="A26" s="13">
        <v>20</v>
      </c>
      <c r="B26" s="13" t="s">
        <v>43812</v>
      </c>
      <c r="C26" s="13" t="s">
        <v>43813</v>
      </c>
      <c r="D26" s="14" t="s">
        <v>10310</v>
      </c>
      <c r="E26" s="15" t="s">
        <v>16983</v>
      </c>
      <c r="F26" s="13" t="s">
        <v>4148</v>
      </c>
      <c r="G26" s="16" t="s">
        <v>389</v>
      </c>
      <c r="H26" s="13" t="s">
        <v>259</v>
      </c>
      <c r="I26" s="13" t="s">
        <v>43752</v>
      </c>
      <c r="J26" s="13" t="s">
        <v>43752</v>
      </c>
      <c r="K26" s="13" t="s">
        <v>43814</v>
      </c>
      <c r="L26" s="17" t="s">
        <v>43815</v>
      </c>
      <c r="M26" s="18">
        <v>4370000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4" customHeight="1" x14ac:dyDescent="0.25">
      <c r="A27" s="13">
        <v>21</v>
      </c>
      <c r="B27" s="13" t="s">
        <v>43816</v>
      </c>
      <c r="C27" s="13" t="s">
        <v>43817</v>
      </c>
      <c r="D27" s="14" t="s">
        <v>43818</v>
      </c>
      <c r="E27" s="15" t="s">
        <v>3514</v>
      </c>
      <c r="F27" s="13" t="s">
        <v>4490</v>
      </c>
      <c r="G27" s="16" t="s">
        <v>2828</v>
      </c>
      <c r="H27" s="13" t="s">
        <v>259</v>
      </c>
      <c r="I27" s="13" t="s">
        <v>43752</v>
      </c>
      <c r="J27" s="13" t="s">
        <v>43752</v>
      </c>
      <c r="K27" s="13" t="s">
        <v>43819</v>
      </c>
      <c r="L27" s="17" t="s">
        <v>43820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" customHeight="1" x14ac:dyDescent="0.25">
      <c r="A28" s="13">
        <v>22</v>
      </c>
      <c r="B28" s="13" t="s">
        <v>43821</v>
      </c>
      <c r="C28" s="13" t="s">
        <v>11340</v>
      </c>
      <c r="D28" s="14" t="s">
        <v>1818</v>
      </c>
      <c r="E28" s="15" t="s">
        <v>5234</v>
      </c>
      <c r="F28" s="13" t="s">
        <v>803</v>
      </c>
      <c r="G28" s="16" t="s">
        <v>5796</v>
      </c>
      <c r="H28" s="13" t="s">
        <v>259</v>
      </c>
      <c r="I28" s="13" t="s">
        <v>43752</v>
      </c>
      <c r="J28" s="13" t="s">
        <v>43752</v>
      </c>
      <c r="K28" s="13" t="s">
        <v>43822</v>
      </c>
      <c r="L28" s="17" t="s">
        <v>43823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43824</v>
      </c>
      <c r="C29" s="13" t="s">
        <v>11859</v>
      </c>
      <c r="D29" s="14" t="s">
        <v>302</v>
      </c>
      <c r="E29" s="15" t="s">
        <v>686</v>
      </c>
      <c r="F29" s="13" t="s">
        <v>9694</v>
      </c>
      <c r="G29" s="16" t="s">
        <v>5796</v>
      </c>
      <c r="H29" s="13" t="s">
        <v>259</v>
      </c>
      <c r="I29" s="13" t="s">
        <v>43752</v>
      </c>
      <c r="J29" s="13" t="s">
        <v>43752</v>
      </c>
      <c r="K29" s="13" t="s">
        <v>43825</v>
      </c>
      <c r="L29" s="17" t="s">
        <v>43826</v>
      </c>
      <c r="M29" s="18">
        <v>3584000</v>
      </c>
      <c r="N29" s="19"/>
      <c r="O29" s="20" t="str">
        <f t="shared" si="0"/>
        <v>C1</v>
      </c>
      <c r="R29" s="21" t="str">
        <f t="shared" si="1"/>
        <v>C1</v>
      </c>
    </row>
    <row r="30" spans="1:18" ht="24" customHeight="1" x14ac:dyDescent="0.25">
      <c r="A30" s="13">
        <v>24</v>
      </c>
      <c r="B30" s="13" t="s">
        <v>43827</v>
      </c>
      <c r="C30" s="13" t="s">
        <v>43828</v>
      </c>
      <c r="D30" s="14" t="s">
        <v>13799</v>
      </c>
      <c r="E30" s="15" t="s">
        <v>1637</v>
      </c>
      <c r="F30" s="13" t="s">
        <v>22481</v>
      </c>
      <c r="G30" s="16" t="s">
        <v>491</v>
      </c>
      <c r="H30" s="13" t="s">
        <v>259</v>
      </c>
      <c r="I30" s="13" t="s">
        <v>43752</v>
      </c>
      <c r="J30" s="13" t="s">
        <v>43752</v>
      </c>
      <c r="K30" s="13" t="s">
        <v>43829</v>
      </c>
      <c r="L30" s="17" t="s">
        <v>43830</v>
      </c>
      <c r="M30" s="18">
        <v>5632000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4" customHeight="1" x14ac:dyDescent="0.25">
      <c r="A31" s="13">
        <v>25</v>
      </c>
      <c r="B31" s="13" t="s">
        <v>43831</v>
      </c>
      <c r="C31" s="13" t="s">
        <v>43832</v>
      </c>
      <c r="D31" s="14" t="s">
        <v>9637</v>
      </c>
      <c r="E31" s="15" t="s">
        <v>374</v>
      </c>
      <c r="F31" s="13" t="s">
        <v>10117</v>
      </c>
      <c r="G31" s="16" t="s">
        <v>7775</v>
      </c>
      <c r="H31" s="13" t="s">
        <v>259</v>
      </c>
      <c r="I31" s="13" t="s">
        <v>43752</v>
      </c>
      <c r="J31" s="13" t="s">
        <v>43752</v>
      </c>
      <c r="K31" s="13" t="s">
        <v>43833</v>
      </c>
      <c r="L31" s="17" t="s">
        <v>43834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43835</v>
      </c>
      <c r="C32" s="13" t="s">
        <v>28146</v>
      </c>
      <c r="D32" s="14" t="s">
        <v>6866</v>
      </c>
      <c r="E32" s="15" t="s">
        <v>574</v>
      </c>
      <c r="F32" s="13" t="s">
        <v>14967</v>
      </c>
      <c r="G32" s="16" t="s">
        <v>7775</v>
      </c>
      <c r="H32" s="13" t="s">
        <v>259</v>
      </c>
      <c r="I32" s="13" t="s">
        <v>43752</v>
      </c>
      <c r="J32" s="13" t="s">
        <v>43752</v>
      </c>
      <c r="K32" s="13" t="s">
        <v>43836</v>
      </c>
      <c r="L32" s="17" t="s">
        <v>43837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4" customHeight="1" x14ac:dyDescent="0.25">
      <c r="A33" s="13">
        <v>27</v>
      </c>
      <c r="B33" s="13" t="s">
        <v>43838</v>
      </c>
      <c r="C33" s="13" t="s">
        <v>43839</v>
      </c>
      <c r="D33" s="14" t="s">
        <v>10149</v>
      </c>
      <c r="E33" s="15" t="s">
        <v>574</v>
      </c>
      <c r="F33" s="13" t="s">
        <v>36259</v>
      </c>
      <c r="G33" s="16" t="s">
        <v>6388</v>
      </c>
      <c r="H33" s="13" t="s">
        <v>259</v>
      </c>
      <c r="I33" s="13" t="s">
        <v>43752</v>
      </c>
      <c r="J33" s="13" t="s">
        <v>43752</v>
      </c>
      <c r="K33" s="13" t="s">
        <v>43840</v>
      </c>
      <c r="L33" s="17" t="s">
        <v>43841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43842</v>
      </c>
      <c r="C34" s="13" t="s">
        <v>43843</v>
      </c>
      <c r="D34" s="14" t="s">
        <v>509</v>
      </c>
      <c r="E34" s="15" t="s">
        <v>122</v>
      </c>
      <c r="F34" s="13" t="s">
        <v>34706</v>
      </c>
      <c r="G34" s="16" t="s">
        <v>6388</v>
      </c>
      <c r="H34" s="13" t="s">
        <v>259</v>
      </c>
      <c r="I34" s="13" t="s">
        <v>43752</v>
      </c>
      <c r="J34" s="13" t="s">
        <v>43752</v>
      </c>
      <c r="K34" s="13" t="s">
        <v>43844</v>
      </c>
      <c r="L34" s="17" t="s">
        <v>43845</v>
      </c>
      <c r="M34" s="18">
        <v>5120000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" customHeight="1" x14ac:dyDescent="0.25">
      <c r="A35" s="13">
        <v>29</v>
      </c>
      <c r="B35" s="13" t="s">
        <v>43846</v>
      </c>
      <c r="C35" s="13" t="s">
        <v>22648</v>
      </c>
      <c r="D35" s="14" t="s">
        <v>22649</v>
      </c>
      <c r="E35" s="15" t="s">
        <v>3724</v>
      </c>
      <c r="F35" s="13" t="s">
        <v>11119</v>
      </c>
      <c r="G35" s="16" t="s">
        <v>8830</v>
      </c>
      <c r="H35" s="13" t="s">
        <v>259</v>
      </c>
      <c r="I35" s="13" t="s">
        <v>43752</v>
      </c>
      <c r="J35" s="13" t="s">
        <v>43752</v>
      </c>
      <c r="K35" s="13" t="s">
        <v>43847</v>
      </c>
      <c r="L35" s="17" t="s">
        <v>43848</v>
      </c>
      <c r="M35" s="18">
        <v>4096000</v>
      </c>
      <c r="N35" s="19"/>
      <c r="O35" s="20" t="str">
        <f t="shared" si="0"/>
        <v>C1</v>
      </c>
      <c r="R35" s="21" t="str">
        <f t="shared" si="1"/>
        <v>C1</v>
      </c>
    </row>
    <row r="36" spans="1:18" ht="24" customHeight="1" x14ac:dyDescent="0.25">
      <c r="A36" s="13">
        <v>30</v>
      </c>
      <c r="B36" s="13" t="s">
        <v>43849</v>
      </c>
      <c r="C36" s="13" t="s">
        <v>43850</v>
      </c>
      <c r="D36" s="14" t="s">
        <v>43851</v>
      </c>
      <c r="E36" s="15" t="s">
        <v>8115</v>
      </c>
      <c r="F36" s="13" t="s">
        <v>5926</v>
      </c>
      <c r="G36" s="16" t="s">
        <v>9829</v>
      </c>
      <c r="H36" s="13" t="s">
        <v>259</v>
      </c>
      <c r="I36" s="13" t="s">
        <v>43752</v>
      </c>
      <c r="J36" s="13" t="s">
        <v>43752</v>
      </c>
      <c r="K36" s="13" t="s">
        <v>43852</v>
      </c>
      <c r="L36" s="17" t="s">
        <v>43853</v>
      </c>
      <c r="M36" s="18">
        <v>5120000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4" customHeight="1" x14ac:dyDescent="0.25">
      <c r="A37" s="13">
        <v>31</v>
      </c>
      <c r="B37" s="13" t="s">
        <v>43854</v>
      </c>
      <c r="C37" s="13" t="s">
        <v>2872</v>
      </c>
      <c r="D37" s="14" t="s">
        <v>2873</v>
      </c>
      <c r="E37" s="15" t="s">
        <v>122</v>
      </c>
      <c r="F37" s="13" t="s">
        <v>2874</v>
      </c>
      <c r="G37" s="16" t="s">
        <v>3439</v>
      </c>
      <c r="H37" s="13" t="s">
        <v>259</v>
      </c>
      <c r="I37" s="13" t="s">
        <v>43752</v>
      </c>
      <c r="J37" s="13" t="s">
        <v>43752</v>
      </c>
      <c r="K37" s="13" t="s">
        <v>43855</v>
      </c>
      <c r="L37" s="17" t="s">
        <v>43856</v>
      </c>
      <c r="M37" s="18">
        <v>6690000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4" customHeight="1" x14ac:dyDescent="0.25">
      <c r="A38" s="13">
        <v>32</v>
      </c>
      <c r="B38" s="13" t="s">
        <v>43857</v>
      </c>
      <c r="C38" s="13" t="s">
        <v>4467</v>
      </c>
      <c r="D38" s="14" t="s">
        <v>1967</v>
      </c>
      <c r="E38" s="15" t="s">
        <v>154</v>
      </c>
      <c r="F38" s="13" t="s">
        <v>4468</v>
      </c>
      <c r="G38" s="16" t="s">
        <v>5161</v>
      </c>
      <c r="H38" s="13" t="s">
        <v>259</v>
      </c>
      <c r="I38" s="13" t="s">
        <v>43752</v>
      </c>
      <c r="J38" s="13" t="s">
        <v>43752</v>
      </c>
      <c r="K38" s="13" t="s">
        <v>43858</v>
      </c>
      <c r="L38" s="17" t="s">
        <v>43859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" customHeight="1" x14ac:dyDescent="0.25">
      <c r="A39" s="13">
        <v>33</v>
      </c>
      <c r="B39" s="13" t="s">
        <v>43860</v>
      </c>
      <c r="C39" s="13" t="s">
        <v>6635</v>
      </c>
      <c r="D39" s="14" t="s">
        <v>1818</v>
      </c>
      <c r="E39" s="15" t="s">
        <v>3044</v>
      </c>
      <c r="F39" s="13" t="s">
        <v>4990</v>
      </c>
      <c r="G39" s="16" t="s">
        <v>5161</v>
      </c>
      <c r="H39" s="13" t="s">
        <v>259</v>
      </c>
      <c r="I39" s="13" t="s">
        <v>43752</v>
      </c>
      <c r="J39" s="13" t="s">
        <v>43752</v>
      </c>
      <c r="K39" s="13" t="s">
        <v>43861</v>
      </c>
      <c r="L39" s="17" t="s">
        <v>43862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43863</v>
      </c>
      <c r="C40" s="13" t="s">
        <v>30800</v>
      </c>
      <c r="D40" s="14" t="s">
        <v>13568</v>
      </c>
      <c r="E40" s="15" t="s">
        <v>11676</v>
      </c>
      <c r="F40" s="13" t="s">
        <v>6960</v>
      </c>
      <c r="G40" s="16" t="s">
        <v>8777</v>
      </c>
      <c r="H40" s="13" t="s">
        <v>259</v>
      </c>
      <c r="I40" s="13" t="s">
        <v>43752</v>
      </c>
      <c r="J40" s="13" t="s">
        <v>43752</v>
      </c>
      <c r="K40" s="13" t="s">
        <v>43864</v>
      </c>
      <c r="L40" s="17" t="s">
        <v>43865</v>
      </c>
      <c r="M40" s="18">
        <v>3584000</v>
      </c>
      <c r="N40" s="19"/>
      <c r="O40" s="20" t="str">
        <f t="shared" si="0"/>
        <v>CĐ</v>
      </c>
      <c r="R40" s="21" t="str">
        <f t="shared" si="1"/>
        <v>CĐ</v>
      </c>
    </row>
    <row r="41" spans="1:18" ht="24" customHeight="1" x14ac:dyDescent="0.25">
      <c r="A41" s="13">
        <v>35</v>
      </c>
      <c r="B41" s="13" t="s">
        <v>43866</v>
      </c>
      <c r="C41" s="13" t="s">
        <v>43867</v>
      </c>
      <c r="D41" s="14" t="s">
        <v>3674</v>
      </c>
      <c r="E41" s="15" t="s">
        <v>1968</v>
      </c>
      <c r="F41" s="13" t="s">
        <v>15311</v>
      </c>
      <c r="G41" s="16" t="s">
        <v>1246</v>
      </c>
      <c r="H41" s="13" t="s">
        <v>259</v>
      </c>
      <c r="I41" s="13" t="s">
        <v>43752</v>
      </c>
      <c r="J41" s="13" t="s">
        <v>43752</v>
      </c>
      <c r="K41" s="13" t="s">
        <v>43868</v>
      </c>
      <c r="L41" s="17" t="s">
        <v>43869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" customHeight="1" x14ac:dyDescent="0.25">
      <c r="A42" s="13">
        <v>36</v>
      </c>
      <c r="B42" s="13" t="s">
        <v>43870</v>
      </c>
      <c r="C42" s="13" t="s">
        <v>29973</v>
      </c>
      <c r="D42" s="14" t="s">
        <v>5972</v>
      </c>
      <c r="E42" s="15" t="s">
        <v>28</v>
      </c>
      <c r="F42" s="13" t="s">
        <v>12677</v>
      </c>
      <c r="G42" s="16" t="s">
        <v>14956</v>
      </c>
      <c r="H42" s="13" t="s">
        <v>259</v>
      </c>
      <c r="I42" s="13" t="s">
        <v>43752</v>
      </c>
      <c r="J42" s="13" t="s">
        <v>43752</v>
      </c>
      <c r="K42" s="13" t="s">
        <v>43871</v>
      </c>
      <c r="L42" s="17" t="s">
        <v>43872</v>
      </c>
      <c r="M42" s="18">
        <v>3250000</v>
      </c>
      <c r="N42" s="19"/>
      <c r="O42" s="20" t="str">
        <f t="shared" si="0"/>
        <v>CĐN</v>
      </c>
      <c r="R42" s="21" t="str">
        <f t="shared" si="1"/>
        <v>CĐN</v>
      </c>
    </row>
    <row r="43" spans="1:18" ht="24" customHeight="1" x14ac:dyDescent="0.25">
      <c r="A43" s="13">
        <v>37</v>
      </c>
      <c r="B43" s="13" t="s">
        <v>43873</v>
      </c>
      <c r="C43" s="13" t="s">
        <v>6534</v>
      </c>
      <c r="D43" s="14" t="s">
        <v>79</v>
      </c>
      <c r="E43" s="15" t="s">
        <v>609</v>
      </c>
      <c r="F43" s="13" t="s">
        <v>6535</v>
      </c>
      <c r="G43" s="16" t="s">
        <v>4829</v>
      </c>
      <c r="H43" s="13" t="s">
        <v>259</v>
      </c>
      <c r="I43" s="13" t="s">
        <v>43752</v>
      </c>
      <c r="J43" s="13" t="s">
        <v>43752</v>
      </c>
      <c r="K43" s="13" t="s">
        <v>43874</v>
      </c>
      <c r="L43" s="17" t="s">
        <v>43875</v>
      </c>
      <c r="M43" s="18">
        <v>5632000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43876</v>
      </c>
      <c r="C44" s="13" t="s">
        <v>19125</v>
      </c>
      <c r="D44" s="14" t="s">
        <v>184</v>
      </c>
      <c r="E44" s="15" t="s">
        <v>312</v>
      </c>
      <c r="F44" s="13" t="s">
        <v>19126</v>
      </c>
      <c r="G44" s="16" t="s">
        <v>4899</v>
      </c>
      <c r="H44" s="13" t="s">
        <v>259</v>
      </c>
      <c r="I44" s="13" t="s">
        <v>43752</v>
      </c>
      <c r="J44" s="13" t="s">
        <v>43752</v>
      </c>
      <c r="K44" s="13" t="s">
        <v>43877</v>
      </c>
      <c r="L44" s="17" t="s">
        <v>43878</v>
      </c>
      <c r="M44" s="18">
        <v>6021000</v>
      </c>
      <c r="N44" s="19"/>
      <c r="O44" s="20" t="str">
        <f t="shared" si="0"/>
        <v>T4</v>
      </c>
      <c r="R44" s="21" t="str">
        <f t="shared" si="1"/>
        <v>T4</v>
      </c>
    </row>
    <row r="45" spans="1:18" ht="24" customHeight="1" x14ac:dyDescent="0.25">
      <c r="A45" s="13">
        <v>39</v>
      </c>
      <c r="B45" s="13" t="s">
        <v>43879</v>
      </c>
      <c r="C45" s="13" t="s">
        <v>31033</v>
      </c>
      <c r="D45" s="14" t="s">
        <v>249</v>
      </c>
      <c r="E45" s="15" t="s">
        <v>697</v>
      </c>
      <c r="F45" s="13" t="s">
        <v>10364</v>
      </c>
      <c r="G45" s="16" t="s">
        <v>6405</v>
      </c>
      <c r="H45" s="13" t="s">
        <v>259</v>
      </c>
      <c r="I45" s="13" t="s">
        <v>43752</v>
      </c>
      <c r="J45" s="13" t="s">
        <v>43752</v>
      </c>
      <c r="K45" s="13" t="s">
        <v>43880</v>
      </c>
      <c r="L45" s="17" t="s">
        <v>43881</v>
      </c>
      <c r="M45" s="18">
        <v>3584000</v>
      </c>
      <c r="N45" s="19"/>
      <c r="O45" s="20" t="str">
        <f t="shared" si="0"/>
        <v>CĐ</v>
      </c>
      <c r="R45" s="21" t="str">
        <f t="shared" si="1"/>
        <v>CĐ</v>
      </c>
    </row>
    <row r="46" spans="1:18" ht="24" customHeight="1" x14ac:dyDescent="0.25">
      <c r="A46" s="13">
        <v>40</v>
      </c>
      <c r="B46" s="13" t="s">
        <v>43882</v>
      </c>
      <c r="C46" s="13" t="s">
        <v>11670</v>
      </c>
      <c r="D46" s="14" t="s">
        <v>3863</v>
      </c>
      <c r="E46" s="15" t="s">
        <v>395</v>
      </c>
      <c r="F46" s="13" t="s">
        <v>8046</v>
      </c>
      <c r="G46" s="16" t="s">
        <v>6945</v>
      </c>
      <c r="H46" s="13" t="s">
        <v>259</v>
      </c>
      <c r="I46" s="13" t="s">
        <v>43752</v>
      </c>
      <c r="J46" s="13" t="s">
        <v>43752</v>
      </c>
      <c r="K46" s="13" t="s">
        <v>43883</v>
      </c>
      <c r="L46" s="17" t="s">
        <v>43884</v>
      </c>
      <c r="M46" s="18">
        <v>3584000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43885</v>
      </c>
      <c r="C47" s="13" t="s">
        <v>13170</v>
      </c>
      <c r="D47" s="14" t="s">
        <v>13171</v>
      </c>
      <c r="E47" s="15" t="s">
        <v>13172</v>
      </c>
      <c r="F47" s="13" t="s">
        <v>13173</v>
      </c>
      <c r="G47" s="16" t="s">
        <v>6381</v>
      </c>
      <c r="H47" s="13" t="s">
        <v>259</v>
      </c>
      <c r="I47" s="13" t="s">
        <v>43752</v>
      </c>
      <c r="J47" s="13" t="s">
        <v>43752</v>
      </c>
      <c r="K47" s="13" t="s">
        <v>43886</v>
      </c>
      <c r="L47" s="17" t="s">
        <v>43887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4" customHeight="1" x14ac:dyDescent="0.25">
      <c r="A48" s="13">
        <v>42</v>
      </c>
      <c r="B48" s="13" t="s">
        <v>43888</v>
      </c>
      <c r="C48" s="13" t="s">
        <v>27303</v>
      </c>
      <c r="D48" s="14" t="s">
        <v>2572</v>
      </c>
      <c r="E48" s="15" t="s">
        <v>250</v>
      </c>
      <c r="F48" s="13" t="s">
        <v>16584</v>
      </c>
      <c r="G48" s="16" t="s">
        <v>6282</v>
      </c>
      <c r="H48" s="13" t="s">
        <v>259</v>
      </c>
      <c r="I48" s="13" t="s">
        <v>43752</v>
      </c>
      <c r="J48" s="13" t="s">
        <v>43752</v>
      </c>
      <c r="K48" s="13" t="s">
        <v>43889</v>
      </c>
      <c r="L48" s="17" t="s">
        <v>43890</v>
      </c>
      <c r="M48" s="18">
        <v>3584000</v>
      </c>
      <c r="N48" s="19"/>
      <c r="O48" s="20" t="str">
        <f t="shared" si="0"/>
        <v>CĐ</v>
      </c>
      <c r="R48" s="21" t="str">
        <f t="shared" si="1"/>
        <v>CĐ</v>
      </c>
    </row>
    <row r="49" spans="1:18" ht="24" customHeight="1" x14ac:dyDescent="0.25">
      <c r="A49" s="13">
        <v>43</v>
      </c>
      <c r="B49" s="13" t="s">
        <v>43891</v>
      </c>
      <c r="C49" s="13" t="s">
        <v>1268</v>
      </c>
      <c r="D49" s="14" t="s">
        <v>249</v>
      </c>
      <c r="E49" s="15" t="s">
        <v>567</v>
      </c>
      <c r="F49" s="13" t="s">
        <v>1269</v>
      </c>
      <c r="G49" s="16" t="s">
        <v>2862</v>
      </c>
      <c r="H49" s="13" t="s">
        <v>259</v>
      </c>
      <c r="I49" s="13" t="s">
        <v>43752</v>
      </c>
      <c r="J49" s="13" t="s">
        <v>43752</v>
      </c>
      <c r="K49" s="13" t="s">
        <v>43892</v>
      </c>
      <c r="L49" s="17" t="s">
        <v>43893</v>
      </c>
      <c r="M49" s="18">
        <v>5575000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4" customHeight="1" x14ac:dyDescent="0.25">
      <c r="A50" s="13">
        <v>44</v>
      </c>
      <c r="B50" s="13" t="s">
        <v>43894</v>
      </c>
      <c r="C50" s="13" t="s">
        <v>43895</v>
      </c>
      <c r="D50" s="14" t="s">
        <v>43896</v>
      </c>
      <c r="E50" s="15" t="s">
        <v>28</v>
      </c>
      <c r="F50" s="13" t="s">
        <v>43897</v>
      </c>
      <c r="G50" s="16" t="s">
        <v>171</v>
      </c>
      <c r="H50" s="13" t="s">
        <v>259</v>
      </c>
      <c r="I50" s="13" t="s">
        <v>43752</v>
      </c>
      <c r="J50" s="13" t="s">
        <v>43752</v>
      </c>
      <c r="K50" s="13" t="s">
        <v>43898</v>
      </c>
      <c r="L50" s="17" t="s">
        <v>43899</v>
      </c>
      <c r="M50" s="18">
        <v>5352000</v>
      </c>
      <c r="N50" s="19"/>
      <c r="O50" s="20" t="str">
        <f t="shared" si="0"/>
        <v>T4</v>
      </c>
      <c r="R50" s="21" t="str">
        <f t="shared" si="1"/>
        <v>NH 18-19T4</v>
      </c>
    </row>
    <row r="51" spans="1:18" ht="24" customHeight="1" x14ac:dyDescent="0.25">
      <c r="A51" s="13">
        <v>45</v>
      </c>
      <c r="B51" s="13" t="s">
        <v>43900</v>
      </c>
      <c r="C51" s="13" t="s">
        <v>43901</v>
      </c>
      <c r="D51" s="14" t="s">
        <v>11292</v>
      </c>
      <c r="E51" s="15" t="s">
        <v>1282</v>
      </c>
      <c r="F51" s="13" t="s">
        <v>3452</v>
      </c>
      <c r="G51" s="16" t="s">
        <v>6639</v>
      </c>
      <c r="H51" s="13" t="s">
        <v>259</v>
      </c>
      <c r="I51" s="13" t="s">
        <v>43752</v>
      </c>
      <c r="J51" s="13" t="s">
        <v>43752</v>
      </c>
      <c r="K51" s="13" t="s">
        <v>43902</v>
      </c>
      <c r="L51" s="17" t="s">
        <v>43903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" customHeight="1" x14ac:dyDescent="0.25">
      <c r="A52" s="13">
        <v>46</v>
      </c>
      <c r="B52" s="13" t="s">
        <v>43904</v>
      </c>
      <c r="C52" s="13" t="s">
        <v>26973</v>
      </c>
      <c r="D52" s="14" t="s">
        <v>26974</v>
      </c>
      <c r="E52" s="15" t="s">
        <v>17790</v>
      </c>
      <c r="F52" s="13" t="s">
        <v>5274</v>
      </c>
      <c r="G52" s="16" t="s">
        <v>8752</v>
      </c>
      <c r="H52" s="13" t="s">
        <v>259</v>
      </c>
      <c r="I52" s="13" t="s">
        <v>43752</v>
      </c>
      <c r="J52" s="13" t="s">
        <v>43752</v>
      </c>
      <c r="K52" s="13" t="s">
        <v>43905</v>
      </c>
      <c r="L52" s="17" t="s">
        <v>43906</v>
      </c>
      <c r="M52" s="18">
        <v>3328000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43907</v>
      </c>
      <c r="C53" s="13" t="s">
        <v>43908</v>
      </c>
      <c r="D53" s="14" t="s">
        <v>43909</v>
      </c>
      <c r="E53" s="15" t="s">
        <v>216</v>
      </c>
      <c r="F53" s="13" t="s">
        <v>12091</v>
      </c>
      <c r="G53" s="16" t="s">
        <v>3299</v>
      </c>
      <c r="H53" s="13" t="s">
        <v>259</v>
      </c>
      <c r="I53" s="13" t="s">
        <v>43752</v>
      </c>
      <c r="J53" s="13" t="s">
        <v>43752</v>
      </c>
      <c r="K53" s="13" t="s">
        <v>43910</v>
      </c>
      <c r="L53" s="17" t="s">
        <v>43911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43912</v>
      </c>
      <c r="C54" s="13" t="s">
        <v>43913</v>
      </c>
      <c r="D54" s="14" t="s">
        <v>43914</v>
      </c>
      <c r="E54" s="15" t="s">
        <v>395</v>
      </c>
      <c r="F54" s="13" t="s">
        <v>4396</v>
      </c>
      <c r="G54" s="16" t="s">
        <v>5517</v>
      </c>
      <c r="H54" s="13" t="s">
        <v>259</v>
      </c>
      <c r="I54" s="13" t="s">
        <v>43752</v>
      </c>
      <c r="J54" s="13" t="s">
        <v>43752</v>
      </c>
      <c r="K54" s="13" t="s">
        <v>43915</v>
      </c>
      <c r="L54" s="17" t="s">
        <v>43916</v>
      </c>
      <c r="M54" s="18">
        <v>5120000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" customHeight="1" x14ac:dyDescent="0.25">
      <c r="A55" s="13">
        <v>49</v>
      </c>
      <c r="B55" s="13" t="s">
        <v>43917</v>
      </c>
      <c r="C55" s="13" t="s">
        <v>43918</v>
      </c>
      <c r="D55" s="14" t="s">
        <v>43919</v>
      </c>
      <c r="E55" s="15" t="s">
        <v>320</v>
      </c>
      <c r="F55" s="13" t="s">
        <v>38699</v>
      </c>
      <c r="G55" s="16" t="s">
        <v>5517</v>
      </c>
      <c r="H55" s="13" t="s">
        <v>259</v>
      </c>
      <c r="I55" s="13" t="s">
        <v>43752</v>
      </c>
      <c r="J55" s="13" t="s">
        <v>43752</v>
      </c>
      <c r="K55" s="13" t="s">
        <v>43920</v>
      </c>
      <c r="L55" s="17" t="s">
        <v>43921</v>
      </c>
      <c r="M55" s="18">
        <v>5120000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4" customHeight="1" x14ac:dyDescent="0.25">
      <c r="A56" s="13">
        <v>50</v>
      </c>
      <c r="B56" s="13" t="s">
        <v>43922</v>
      </c>
      <c r="C56" s="13" t="s">
        <v>5228</v>
      </c>
      <c r="D56" s="14" t="s">
        <v>4897</v>
      </c>
      <c r="E56" s="15" t="s">
        <v>1314</v>
      </c>
      <c r="F56" s="13" t="s">
        <v>4836</v>
      </c>
      <c r="G56" s="16" t="s">
        <v>5229</v>
      </c>
      <c r="H56" s="13" t="s">
        <v>259</v>
      </c>
      <c r="I56" s="13" t="s">
        <v>43752</v>
      </c>
      <c r="J56" s="13" t="s">
        <v>43752</v>
      </c>
      <c r="K56" s="13" t="s">
        <v>43923</v>
      </c>
      <c r="L56" s="17" t="s">
        <v>43924</v>
      </c>
      <c r="M56" s="18">
        <v>5888000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4" customHeight="1" x14ac:dyDescent="0.25">
      <c r="A57" s="13">
        <v>51</v>
      </c>
      <c r="B57" s="13" t="s">
        <v>43925</v>
      </c>
      <c r="C57" s="13" t="s">
        <v>43926</v>
      </c>
      <c r="D57" s="14" t="s">
        <v>730</v>
      </c>
      <c r="E57" s="15" t="s">
        <v>403</v>
      </c>
      <c r="F57" s="13" t="s">
        <v>7529</v>
      </c>
      <c r="G57" s="16" t="s">
        <v>4537</v>
      </c>
      <c r="H57" s="13" t="s">
        <v>259</v>
      </c>
      <c r="I57" s="13" t="s">
        <v>43752</v>
      </c>
      <c r="J57" s="13" t="s">
        <v>43752</v>
      </c>
      <c r="K57" s="13" t="s">
        <v>43927</v>
      </c>
      <c r="L57" s="17" t="s">
        <v>43928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4" customHeight="1" x14ac:dyDescent="0.25">
      <c r="A58" s="13">
        <v>52</v>
      </c>
      <c r="B58" s="13" t="s">
        <v>43929</v>
      </c>
      <c r="C58" s="13" t="s">
        <v>43930</v>
      </c>
      <c r="D58" s="14" t="s">
        <v>43931</v>
      </c>
      <c r="E58" s="15" t="s">
        <v>403</v>
      </c>
      <c r="F58" s="13" t="s">
        <v>3925</v>
      </c>
      <c r="G58" s="16" t="s">
        <v>3346</v>
      </c>
      <c r="H58" s="13" t="s">
        <v>259</v>
      </c>
      <c r="I58" s="13" t="s">
        <v>43752</v>
      </c>
      <c r="J58" s="13" t="s">
        <v>43752</v>
      </c>
      <c r="K58" s="13" t="s">
        <v>43932</v>
      </c>
      <c r="L58" s="17" t="s">
        <v>43933</v>
      </c>
      <c r="M58" s="18">
        <v>5888000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" customHeight="1" x14ac:dyDescent="0.25">
      <c r="A59" s="13">
        <v>53</v>
      </c>
      <c r="B59" s="13" t="s">
        <v>43934</v>
      </c>
      <c r="C59" s="13" t="s">
        <v>43935</v>
      </c>
      <c r="D59" s="14" t="s">
        <v>691</v>
      </c>
      <c r="E59" s="15" t="s">
        <v>197</v>
      </c>
      <c r="F59" s="13" t="s">
        <v>9340</v>
      </c>
      <c r="G59" s="16" t="s">
        <v>3346</v>
      </c>
      <c r="H59" s="13" t="s">
        <v>259</v>
      </c>
      <c r="I59" s="13" t="s">
        <v>43752</v>
      </c>
      <c r="J59" s="13" t="s">
        <v>43752</v>
      </c>
      <c r="K59" s="13" t="s">
        <v>43936</v>
      </c>
      <c r="L59" s="17" t="s">
        <v>43937</v>
      </c>
      <c r="M59" s="18">
        <v>5888000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4" customHeight="1" x14ac:dyDescent="0.25">
      <c r="A60" s="13">
        <v>54</v>
      </c>
      <c r="B60" s="13" t="s">
        <v>43938</v>
      </c>
      <c r="C60" s="13" t="s">
        <v>43939</v>
      </c>
      <c r="D60" s="14" t="s">
        <v>1294</v>
      </c>
      <c r="E60" s="15" t="s">
        <v>3724</v>
      </c>
      <c r="F60" s="13" t="s">
        <v>11545</v>
      </c>
      <c r="G60" s="16" t="s">
        <v>3346</v>
      </c>
      <c r="H60" s="13" t="s">
        <v>259</v>
      </c>
      <c r="I60" s="13" t="s">
        <v>43752</v>
      </c>
      <c r="J60" s="13" t="s">
        <v>43752</v>
      </c>
      <c r="K60" s="13" t="s">
        <v>43940</v>
      </c>
      <c r="L60" s="17" t="s">
        <v>43941</v>
      </c>
      <c r="M60" s="18">
        <v>5888000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" customHeight="1" x14ac:dyDescent="0.25">
      <c r="A61" s="13">
        <v>55</v>
      </c>
      <c r="B61" s="13" t="s">
        <v>43942</v>
      </c>
      <c r="C61" s="13" t="s">
        <v>43943</v>
      </c>
      <c r="D61" s="14" t="s">
        <v>38264</v>
      </c>
      <c r="E61" s="15" t="s">
        <v>1637</v>
      </c>
      <c r="F61" s="13" t="s">
        <v>4076</v>
      </c>
      <c r="G61" s="16" t="s">
        <v>843</v>
      </c>
      <c r="H61" s="13" t="s">
        <v>259</v>
      </c>
      <c r="I61" s="13" t="s">
        <v>43752</v>
      </c>
      <c r="J61" s="13" t="s">
        <v>43752</v>
      </c>
      <c r="K61" s="13" t="s">
        <v>43944</v>
      </c>
      <c r="L61" s="17" t="s">
        <v>43945</v>
      </c>
      <c r="M61" s="18">
        <v>5888000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4" customHeight="1" x14ac:dyDescent="0.25">
      <c r="A62" s="13">
        <v>56</v>
      </c>
      <c r="B62" s="13" t="s">
        <v>43946</v>
      </c>
      <c r="C62" s="13" t="s">
        <v>1149</v>
      </c>
      <c r="D62" s="14" t="s">
        <v>1150</v>
      </c>
      <c r="E62" s="15" t="s">
        <v>34</v>
      </c>
      <c r="F62" s="13" t="s">
        <v>1151</v>
      </c>
      <c r="G62" s="16" t="s">
        <v>31447</v>
      </c>
      <c r="H62" s="13" t="s">
        <v>259</v>
      </c>
      <c r="I62" s="13" t="s">
        <v>43752</v>
      </c>
      <c r="J62" s="13" t="s">
        <v>43752</v>
      </c>
      <c r="K62" s="13" t="s">
        <v>43947</v>
      </c>
      <c r="L62" s="17" t="s">
        <v>43948</v>
      </c>
      <c r="M62" s="18">
        <v>5129000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4" customHeight="1" x14ac:dyDescent="0.25">
      <c r="A63" s="13">
        <v>57</v>
      </c>
      <c r="B63" s="13" t="s">
        <v>43949</v>
      </c>
      <c r="C63" s="13" t="s">
        <v>43950</v>
      </c>
      <c r="D63" s="14" t="s">
        <v>6047</v>
      </c>
      <c r="E63" s="15" t="s">
        <v>223</v>
      </c>
      <c r="F63" s="13" t="s">
        <v>6300</v>
      </c>
      <c r="G63" s="16" t="s">
        <v>397</v>
      </c>
      <c r="H63" s="13" t="s">
        <v>259</v>
      </c>
      <c r="I63" s="13" t="s">
        <v>43752</v>
      </c>
      <c r="J63" s="13" t="s">
        <v>43752</v>
      </c>
      <c r="K63" s="13" t="s">
        <v>43951</v>
      </c>
      <c r="L63" s="17" t="s">
        <v>43952</v>
      </c>
      <c r="M63" s="18">
        <v>4752000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4" customHeight="1" x14ac:dyDescent="0.25">
      <c r="A64" s="13">
        <v>58</v>
      </c>
      <c r="B64" s="13" t="s">
        <v>43953</v>
      </c>
      <c r="C64" s="13" t="s">
        <v>2506</v>
      </c>
      <c r="D64" s="14" t="s">
        <v>107</v>
      </c>
      <c r="E64" s="15" t="s">
        <v>15</v>
      </c>
      <c r="F64" s="13" t="s">
        <v>1232</v>
      </c>
      <c r="G64" s="16" t="s">
        <v>836</v>
      </c>
      <c r="H64" s="13" t="s">
        <v>259</v>
      </c>
      <c r="I64" s="13" t="s">
        <v>43752</v>
      </c>
      <c r="J64" s="13" t="s">
        <v>43752</v>
      </c>
      <c r="K64" s="13" t="s">
        <v>43954</v>
      </c>
      <c r="L64" s="17" t="s">
        <v>43955</v>
      </c>
      <c r="M64" s="18">
        <v>5129000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" customHeight="1" x14ac:dyDescent="0.25">
      <c r="A65" s="13">
        <v>59</v>
      </c>
      <c r="B65" s="13" t="s">
        <v>43956</v>
      </c>
      <c r="C65" s="13" t="s">
        <v>26168</v>
      </c>
      <c r="D65" s="14" t="s">
        <v>50</v>
      </c>
      <c r="E65" s="15" t="s">
        <v>2764</v>
      </c>
      <c r="F65" s="13" t="s">
        <v>26169</v>
      </c>
      <c r="G65" s="16" t="s">
        <v>8777</v>
      </c>
      <c r="H65" s="13" t="s">
        <v>259</v>
      </c>
      <c r="I65" s="13" t="s">
        <v>43752</v>
      </c>
      <c r="J65" s="13" t="s">
        <v>43752</v>
      </c>
      <c r="K65" s="13" t="s">
        <v>43957</v>
      </c>
      <c r="L65" s="17" t="s">
        <v>43958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24" customHeight="1" x14ac:dyDescent="0.25">
      <c r="A66" s="13">
        <v>60</v>
      </c>
      <c r="B66" s="13" t="s">
        <v>43959</v>
      </c>
      <c r="C66" s="13" t="s">
        <v>6643</v>
      </c>
      <c r="D66" s="14" t="s">
        <v>6644</v>
      </c>
      <c r="E66" s="15" t="s">
        <v>15</v>
      </c>
      <c r="F66" s="13" t="s">
        <v>6579</v>
      </c>
      <c r="G66" s="16" t="s">
        <v>6645</v>
      </c>
      <c r="H66" s="13" t="s">
        <v>259</v>
      </c>
      <c r="I66" s="13" t="s">
        <v>43752</v>
      </c>
      <c r="J66" s="13" t="s">
        <v>43752</v>
      </c>
      <c r="K66" s="13" t="s">
        <v>43960</v>
      </c>
      <c r="L66" s="17" t="s">
        <v>43961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4" customHeight="1" x14ac:dyDescent="0.25">
      <c r="A67" s="13">
        <v>61</v>
      </c>
      <c r="B67" s="13" t="s">
        <v>43962</v>
      </c>
      <c r="C67" s="13" t="s">
        <v>43963</v>
      </c>
      <c r="D67" s="14" t="s">
        <v>43964</v>
      </c>
      <c r="E67" s="15" t="s">
        <v>2336</v>
      </c>
      <c r="F67" s="13" t="s">
        <v>8643</v>
      </c>
      <c r="G67" s="16" t="s">
        <v>491</v>
      </c>
      <c r="H67" s="13" t="s">
        <v>259</v>
      </c>
      <c r="I67" s="13" t="s">
        <v>43752</v>
      </c>
      <c r="J67" s="13" t="s">
        <v>43752</v>
      </c>
      <c r="K67" s="13" t="s">
        <v>43965</v>
      </c>
      <c r="L67" s="17" t="s">
        <v>43966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43967</v>
      </c>
      <c r="C68" s="13" t="s">
        <v>43968</v>
      </c>
      <c r="D68" s="14" t="s">
        <v>43969</v>
      </c>
      <c r="E68" s="15" t="s">
        <v>20438</v>
      </c>
      <c r="F68" s="13" t="s">
        <v>1783</v>
      </c>
      <c r="G68" s="16" t="s">
        <v>21</v>
      </c>
      <c r="H68" s="13" t="s">
        <v>259</v>
      </c>
      <c r="I68" s="13" t="s">
        <v>43752</v>
      </c>
      <c r="J68" s="13" t="s">
        <v>43752</v>
      </c>
      <c r="K68" s="13" t="s">
        <v>43970</v>
      </c>
      <c r="L68" s="17" t="s">
        <v>43971</v>
      </c>
      <c r="M68" s="18">
        <v>5352000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4" customHeight="1" x14ac:dyDescent="0.25">
      <c r="A69" s="13">
        <v>63</v>
      </c>
      <c r="B69" s="13" t="s">
        <v>43972</v>
      </c>
      <c r="C69" s="13" t="s">
        <v>43973</v>
      </c>
      <c r="D69" s="14" t="s">
        <v>509</v>
      </c>
      <c r="E69" s="15" t="s">
        <v>2408</v>
      </c>
      <c r="F69" s="13" t="s">
        <v>3445</v>
      </c>
      <c r="G69" s="16" t="s">
        <v>10107</v>
      </c>
      <c r="H69" s="13" t="s">
        <v>259</v>
      </c>
      <c r="I69" s="13" t="s">
        <v>43752</v>
      </c>
      <c r="J69" s="13" t="s">
        <v>43752</v>
      </c>
      <c r="K69" s="13" t="s">
        <v>43974</v>
      </c>
      <c r="L69" s="17" t="s">
        <v>43975</v>
      </c>
      <c r="M69" s="18">
        <v>5120000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4" customHeight="1" x14ac:dyDescent="0.25">
      <c r="A70" s="13">
        <v>64</v>
      </c>
      <c r="B70" s="13" t="s">
        <v>43976</v>
      </c>
      <c r="C70" s="13" t="s">
        <v>43977</v>
      </c>
      <c r="D70" s="14" t="s">
        <v>464</v>
      </c>
      <c r="E70" s="15" t="s">
        <v>666</v>
      </c>
      <c r="F70" s="13" t="s">
        <v>4083</v>
      </c>
      <c r="G70" s="16" t="s">
        <v>5406</v>
      </c>
      <c r="H70" s="13" t="s">
        <v>259</v>
      </c>
      <c r="I70" s="13" t="s">
        <v>43752</v>
      </c>
      <c r="J70" s="13" t="s">
        <v>43752</v>
      </c>
      <c r="K70" s="13" t="s">
        <v>43978</v>
      </c>
      <c r="L70" s="17" t="s">
        <v>43979</v>
      </c>
      <c r="M70" s="18">
        <v>5120000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4" customHeight="1" x14ac:dyDescent="0.25">
      <c r="A71" s="13">
        <v>65</v>
      </c>
      <c r="B71" s="13" t="s">
        <v>43980</v>
      </c>
      <c r="C71" s="13" t="s">
        <v>43981</v>
      </c>
      <c r="D71" s="14" t="s">
        <v>43982</v>
      </c>
      <c r="E71" s="15" t="s">
        <v>4226</v>
      </c>
      <c r="F71" s="13" t="s">
        <v>4308</v>
      </c>
      <c r="G71" s="16" t="s">
        <v>12025</v>
      </c>
      <c r="H71" s="13" t="s">
        <v>259</v>
      </c>
      <c r="I71" s="13" t="s">
        <v>43752</v>
      </c>
      <c r="J71" s="13" t="s">
        <v>43752</v>
      </c>
      <c r="K71" s="13" t="s">
        <v>43983</v>
      </c>
      <c r="L71" s="17" t="s">
        <v>43984</v>
      </c>
      <c r="M71" s="18">
        <v>5120000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4" customHeight="1" x14ac:dyDescent="0.25">
      <c r="A72" s="13">
        <v>66</v>
      </c>
      <c r="B72" s="13" t="s">
        <v>43985</v>
      </c>
      <c r="C72" s="13" t="s">
        <v>14666</v>
      </c>
      <c r="D72" s="14" t="s">
        <v>579</v>
      </c>
      <c r="E72" s="15" t="s">
        <v>431</v>
      </c>
      <c r="F72" s="13" t="s">
        <v>14667</v>
      </c>
      <c r="G72" s="16" t="s">
        <v>5878</v>
      </c>
      <c r="H72" s="13" t="s">
        <v>259</v>
      </c>
      <c r="I72" s="13" t="s">
        <v>43752</v>
      </c>
      <c r="J72" s="13" t="s">
        <v>43752</v>
      </c>
      <c r="K72" s="13" t="s">
        <v>43986</v>
      </c>
      <c r="L72" s="17" t="s">
        <v>43987</v>
      </c>
      <c r="M72" s="18">
        <v>3350000</v>
      </c>
      <c r="N72" s="19"/>
      <c r="O72" s="20" t="str">
        <f t="shared" si="0"/>
        <v>TCN</v>
      </c>
      <c r="R72" s="21" t="str">
        <f t="shared" si="1"/>
        <v>TCN</v>
      </c>
    </row>
    <row r="73" spans="1:18" ht="24" customHeight="1" x14ac:dyDescent="0.25">
      <c r="A73" s="13">
        <v>67</v>
      </c>
      <c r="B73" s="13" t="s">
        <v>43988</v>
      </c>
      <c r="C73" s="13" t="s">
        <v>3463</v>
      </c>
      <c r="D73" s="14" t="s">
        <v>3464</v>
      </c>
      <c r="E73" s="15" t="s">
        <v>34</v>
      </c>
      <c r="F73" s="13" t="s">
        <v>3298</v>
      </c>
      <c r="G73" s="16" t="s">
        <v>3306</v>
      </c>
      <c r="H73" s="13" t="s">
        <v>259</v>
      </c>
      <c r="I73" s="13" t="s">
        <v>43752</v>
      </c>
      <c r="J73" s="13" t="s">
        <v>43752</v>
      </c>
      <c r="K73" s="13" t="s">
        <v>43989</v>
      </c>
      <c r="L73" s="17" t="s">
        <v>43990</v>
      </c>
      <c r="M73" s="18">
        <v>5120000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4" customHeight="1" x14ac:dyDescent="0.25">
      <c r="A74" s="13">
        <v>68</v>
      </c>
      <c r="B74" s="13" t="s">
        <v>43991</v>
      </c>
      <c r="C74" s="13" t="s">
        <v>43992</v>
      </c>
      <c r="D74" s="14" t="s">
        <v>43993</v>
      </c>
      <c r="E74" s="15" t="s">
        <v>3834</v>
      </c>
      <c r="F74" s="13" t="s">
        <v>12954</v>
      </c>
      <c r="G74" s="16" t="s">
        <v>5229</v>
      </c>
      <c r="H74" s="13" t="s">
        <v>259</v>
      </c>
      <c r="I74" s="13" t="s">
        <v>43752</v>
      </c>
      <c r="J74" s="13" t="s">
        <v>43752</v>
      </c>
      <c r="K74" s="13" t="s">
        <v>43994</v>
      </c>
      <c r="L74" s="17" t="s">
        <v>43995</v>
      </c>
      <c r="M74" s="18">
        <v>5888000</v>
      </c>
      <c r="N74" s="19"/>
      <c r="O74" s="20" t="str">
        <f t="shared" ref="O74:O137" si="2">MID(G74,3,FIND("-",G74,1)-3)&amp;IF(MID(G74,3,5)="CĐ-LT","LT","")</f>
        <v>C1</v>
      </c>
      <c r="R74" s="21" t="str">
        <f t="shared" ref="R74:R137" si="3">IF(LEFT(G74,2)="18","NH 18-19","")&amp;O74</f>
        <v>NH 18-19C1</v>
      </c>
    </row>
    <row r="75" spans="1:18" ht="24" customHeight="1" x14ac:dyDescent="0.25">
      <c r="A75" s="13">
        <v>69</v>
      </c>
      <c r="B75" s="13" t="s">
        <v>43996</v>
      </c>
      <c r="C75" s="13" t="s">
        <v>8611</v>
      </c>
      <c r="D75" s="14" t="s">
        <v>121</v>
      </c>
      <c r="E75" s="15" t="s">
        <v>1202</v>
      </c>
      <c r="F75" s="13" t="s">
        <v>8612</v>
      </c>
      <c r="G75" s="16" t="s">
        <v>491</v>
      </c>
      <c r="H75" s="13" t="s">
        <v>259</v>
      </c>
      <c r="I75" s="13" t="s">
        <v>43752</v>
      </c>
      <c r="J75" s="13" t="s">
        <v>43752</v>
      </c>
      <c r="K75" s="13" t="s">
        <v>43997</v>
      </c>
      <c r="L75" s="17" t="s">
        <v>43998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4" customHeight="1" x14ac:dyDescent="0.25">
      <c r="A76" s="13">
        <v>70</v>
      </c>
      <c r="B76" s="13" t="s">
        <v>43999</v>
      </c>
      <c r="C76" s="13" t="s">
        <v>44000</v>
      </c>
      <c r="D76" s="14" t="s">
        <v>7706</v>
      </c>
      <c r="E76" s="15" t="s">
        <v>1244</v>
      </c>
      <c r="F76" s="13" t="s">
        <v>44001</v>
      </c>
      <c r="G76" s="16" t="s">
        <v>95</v>
      </c>
      <c r="H76" s="13" t="s">
        <v>259</v>
      </c>
      <c r="I76" s="13" t="s">
        <v>43752</v>
      </c>
      <c r="J76" s="13" t="s">
        <v>43752</v>
      </c>
      <c r="K76" s="13" t="s">
        <v>44002</v>
      </c>
      <c r="L76" s="17" t="s">
        <v>44003</v>
      </c>
      <c r="M76" s="18">
        <v>5129000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4" customHeight="1" x14ac:dyDescent="0.25">
      <c r="A77" s="13">
        <v>71</v>
      </c>
      <c r="B77" s="13" t="s">
        <v>44004</v>
      </c>
      <c r="C77" s="13" t="s">
        <v>44005</v>
      </c>
      <c r="D77" s="14" t="s">
        <v>44006</v>
      </c>
      <c r="E77" s="15" t="s">
        <v>697</v>
      </c>
      <c r="F77" s="13" t="s">
        <v>16659</v>
      </c>
      <c r="G77" s="16" t="s">
        <v>3306</v>
      </c>
      <c r="H77" s="13" t="s">
        <v>259</v>
      </c>
      <c r="I77" s="13" t="s">
        <v>43752</v>
      </c>
      <c r="J77" s="13" t="s">
        <v>43752</v>
      </c>
      <c r="K77" s="13" t="s">
        <v>44007</v>
      </c>
      <c r="L77" s="17" t="s">
        <v>44008</v>
      </c>
      <c r="M77" s="18">
        <v>5120000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" customHeight="1" x14ac:dyDescent="0.25">
      <c r="A78" s="13">
        <v>72</v>
      </c>
      <c r="B78" s="13" t="s">
        <v>44009</v>
      </c>
      <c r="C78" s="13" t="s">
        <v>6480</v>
      </c>
      <c r="D78" s="14" t="s">
        <v>6481</v>
      </c>
      <c r="E78" s="15" t="s">
        <v>604</v>
      </c>
      <c r="F78" s="13" t="s">
        <v>6482</v>
      </c>
      <c r="G78" s="16" t="s">
        <v>3237</v>
      </c>
      <c r="H78" s="13" t="s">
        <v>259</v>
      </c>
      <c r="I78" s="13" t="s">
        <v>43752</v>
      </c>
      <c r="J78" s="13" t="s">
        <v>43752</v>
      </c>
      <c r="K78" s="13" t="s">
        <v>44010</v>
      </c>
      <c r="L78" s="17" t="s">
        <v>44011</v>
      </c>
      <c r="M78" s="18">
        <v>4536000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" customHeight="1" x14ac:dyDescent="0.25">
      <c r="A79" s="13">
        <v>73</v>
      </c>
      <c r="B79" s="13" t="s">
        <v>44012</v>
      </c>
      <c r="C79" s="13" t="s">
        <v>44013</v>
      </c>
      <c r="D79" s="14" t="s">
        <v>44014</v>
      </c>
      <c r="E79" s="15" t="s">
        <v>403</v>
      </c>
      <c r="F79" s="13" t="s">
        <v>5417</v>
      </c>
      <c r="G79" s="16" t="s">
        <v>6476</v>
      </c>
      <c r="H79" s="13" t="s">
        <v>259</v>
      </c>
      <c r="I79" s="13" t="s">
        <v>43752</v>
      </c>
      <c r="J79" s="13" t="s">
        <v>43752</v>
      </c>
      <c r="K79" s="13" t="s">
        <v>44015</v>
      </c>
      <c r="L79" s="17" t="s">
        <v>44016</v>
      </c>
      <c r="M79" s="18">
        <v>5120000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4" customHeight="1" x14ac:dyDescent="0.25">
      <c r="A80" s="13">
        <v>74</v>
      </c>
      <c r="B80" s="13" t="s">
        <v>44017</v>
      </c>
      <c r="C80" s="13" t="s">
        <v>44018</v>
      </c>
      <c r="D80" s="14" t="s">
        <v>44019</v>
      </c>
      <c r="E80" s="15" t="s">
        <v>1862</v>
      </c>
      <c r="F80" s="13" t="s">
        <v>6306</v>
      </c>
      <c r="G80" s="16" t="s">
        <v>3237</v>
      </c>
      <c r="H80" s="13" t="s">
        <v>259</v>
      </c>
      <c r="I80" s="13" t="s">
        <v>43752</v>
      </c>
      <c r="J80" s="13" t="s">
        <v>43752</v>
      </c>
      <c r="K80" s="13" t="s">
        <v>44020</v>
      </c>
      <c r="L80" s="17" t="s">
        <v>44021</v>
      </c>
      <c r="M80" s="18">
        <v>3816000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" customHeight="1" x14ac:dyDescent="0.25">
      <c r="A81" s="13">
        <v>75</v>
      </c>
      <c r="B81" s="13" t="s">
        <v>44022</v>
      </c>
      <c r="C81" s="13" t="s">
        <v>44023</v>
      </c>
      <c r="D81" s="14" t="s">
        <v>3863</v>
      </c>
      <c r="E81" s="15" t="s">
        <v>34</v>
      </c>
      <c r="F81" s="13" t="s">
        <v>5782</v>
      </c>
      <c r="G81" s="16" t="s">
        <v>2069</v>
      </c>
      <c r="H81" s="13" t="s">
        <v>259</v>
      </c>
      <c r="I81" s="13" t="s">
        <v>43752</v>
      </c>
      <c r="J81" s="13" t="s">
        <v>43752</v>
      </c>
      <c r="K81" s="13" t="s">
        <v>44024</v>
      </c>
      <c r="L81" s="17" t="s">
        <v>44025</v>
      </c>
      <c r="M81" s="18">
        <v>4032000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4" customHeight="1" x14ac:dyDescent="0.25">
      <c r="A82" s="13">
        <v>76</v>
      </c>
      <c r="B82" s="13" t="s">
        <v>44026</v>
      </c>
      <c r="C82" s="13" t="s">
        <v>64</v>
      </c>
      <c r="D82" s="14" t="s">
        <v>65</v>
      </c>
      <c r="E82" s="15" t="s">
        <v>66</v>
      </c>
      <c r="F82" s="13" t="s">
        <v>67</v>
      </c>
      <c r="G82" s="16" t="s">
        <v>68</v>
      </c>
      <c r="H82" s="13" t="s">
        <v>259</v>
      </c>
      <c r="I82" s="13" t="s">
        <v>43752</v>
      </c>
      <c r="J82" s="13" t="s">
        <v>43752</v>
      </c>
      <c r="K82" s="13" t="s">
        <v>44027</v>
      </c>
      <c r="L82" s="17" t="s">
        <v>44028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44029</v>
      </c>
      <c r="C83" s="13" t="s">
        <v>44030</v>
      </c>
      <c r="D83" s="14" t="s">
        <v>44031</v>
      </c>
      <c r="E83" s="15" t="s">
        <v>12196</v>
      </c>
      <c r="F83" s="13" t="s">
        <v>10854</v>
      </c>
      <c r="G83" s="16" t="s">
        <v>6947</v>
      </c>
      <c r="H83" s="13" t="s">
        <v>259</v>
      </c>
      <c r="I83" s="13" t="s">
        <v>43752</v>
      </c>
      <c r="J83" s="13" t="s">
        <v>43752</v>
      </c>
      <c r="K83" s="13" t="s">
        <v>44032</v>
      </c>
      <c r="L83" s="17" t="s">
        <v>44033</v>
      </c>
      <c r="M83" s="18">
        <v>4096000</v>
      </c>
      <c r="N83" s="19"/>
      <c r="O83" s="20" t="str">
        <f t="shared" si="2"/>
        <v>C1</v>
      </c>
      <c r="R83" s="21" t="str">
        <f t="shared" si="3"/>
        <v>C1</v>
      </c>
    </row>
    <row r="84" spans="1:18" ht="24" customHeight="1" x14ac:dyDescent="0.25">
      <c r="A84" s="13">
        <v>78</v>
      </c>
      <c r="B84" s="13" t="s">
        <v>44034</v>
      </c>
      <c r="C84" s="13" t="s">
        <v>1513</v>
      </c>
      <c r="D84" s="14" t="s">
        <v>1514</v>
      </c>
      <c r="E84" s="15" t="s">
        <v>1515</v>
      </c>
      <c r="F84" s="13" t="s">
        <v>672</v>
      </c>
      <c r="G84" s="16" t="s">
        <v>705</v>
      </c>
      <c r="H84" s="13" t="s">
        <v>259</v>
      </c>
      <c r="I84" s="13" t="s">
        <v>44035</v>
      </c>
      <c r="J84" s="13" t="s">
        <v>44035</v>
      </c>
      <c r="K84" s="13" t="s">
        <v>44036</v>
      </c>
      <c r="L84" s="17" t="s">
        <v>44037</v>
      </c>
      <c r="M84" s="18">
        <v>5129000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4" customHeight="1" x14ac:dyDescent="0.25">
      <c r="A85" s="13">
        <v>79</v>
      </c>
      <c r="B85" s="13" t="s">
        <v>44038</v>
      </c>
      <c r="C85" s="13" t="s">
        <v>44039</v>
      </c>
      <c r="D85" s="14" t="s">
        <v>394</v>
      </c>
      <c r="E85" s="15" t="s">
        <v>15306</v>
      </c>
      <c r="F85" s="13" t="s">
        <v>7857</v>
      </c>
      <c r="G85" s="16" t="s">
        <v>2484</v>
      </c>
      <c r="H85" s="13" t="s">
        <v>259</v>
      </c>
      <c r="I85" s="13" t="s">
        <v>44035</v>
      </c>
      <c r="J85" s="13" t="s">
        <v>44035</v>
      </c>
      <c r="K85" s="13" t="s">
        <v>44040</v>
      </c>
      <c r="L85" s="17" t="s">
        <v>44041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4" customHeight="1" x14ac:dyDescent="0.25">
      <c r="A86" s="13">
        <v>80</v>
      </c>
      <c r="B86" s="13" t="s">
        <v>44042</v>
      </c>
      <c r="C86" s="13" t="s">
        <v>44043</v>
      </c>
      <c r="D86" s="14" t="s">
        <v>7791</v>
      </c>
      <c r="E86" s="15" t="s">
        <v>3576</v>
      </c>
      <c r="F86" s="13" t="s">
        <v>6579</v>
      </c>
      <c r="G86" s="16" t="s">
        <v>2069</v>
      </c>
      <c r="H86" s="13" t="s">
        <v>259</v>
      </c>
      <c r="I86" s="13" t="s">
        <v>44035</v>
      </c>
      <c r="J86" s="13" t="s">
        <v>44035</v>
      </c>
      <c r="K86" s="13" t="s">
        <v>44044</v>
      </c>
      <c r="L86" s="17" t="s">
        <v>44045</v>
      </c>
      <c r="M86" s="18">
        <v>4752000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4" customHeight="1" x14ac:dyDescent="0.25">
      <c r="A87" s="13">
        <v>81</v>
      </c>
      <c r="B87" s="13" t="s">
        <v>44046</v>
      </c>
      <c r="C87" s="13" t="s">
        <v>44047</v>
      </c>
      <c r="D87" s="14" t="s">
        <v>44048</v>
      </c>
      <c r="E87" s="15" t="s">
        <v>1202</v>
      </c>
      <c r="F87" s="13" t="s">
        <v>4759</v>
      </c>
      <c r="G87" s="16" t="s">
        <v>10295</v>
      </c>
      <c r="H87" s="13" t="s">
        <v>259</v>
      </c>
      <c r="I87" s="13" t="s">
        <v>44035</v>
      </c>
      <c r="J87" s="13" t="s">
        <v>44035</v>
      </c>
      <c r="K87" s="13" t="s">
        <v>44049</v>
      </c>
      <c r="L87" s="17" t="s">
        <v>44050</v>
      </c>
      <c r="M87" s="18">
        <v>5120000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" customHeight="1" x14ac:dyDescent="0.25">
      <c r="A88" s="13">
        <v>82</v>
      </c>
      <c r="B88" s="13" t="s">
        <v>44051</v>
      </c>
      <c r="C88" s="13" t="s">
        <v>44052</v>
      </c>
      <c r="D88" s="14" t="s">
        <v>114</v>
      </c>
      <c r="E88" s="15" t="s">
        <v>5651</v>
      </c>
      <c r="F88" s="13" t="s">
        <v>20313</v>
      </c>
      <c r="G88" s="16" t="s">
        <v>804</v>
      </c>
      <c r="H88" s="13" t="s">
        <v>259</v>
      </c>
      <c r="I88" s="13" t="s">
        <v>44035</v>
      </c>
      <c r="J88" s="13" t="s">
        <v>44035</v>
      </c>
      <c r="K88" s="13" t="s">
        <v>44053</v>
      </c>
      <c r="L88" s="17" t="s">
        <v>44054</v>
      </c>
      <c r="M88" s="18">
        <v>5632000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4" customHeight="1" x14ac:dyDescent="0.25">
      <c r="A89" s="13">
        <v>83</v>
      </c>
      <c r="B89" s="13" t="s">
        <v>44055</v>
      </c>
      <c r="C89" s="13" t="s">
        <v>44056</v>
      </c>
      <c r="D89" s="14" t="s">
        <v>44057</v>
      </c>
      <c r="E89" s="15" t="s">
        <v>32</v>
      </c>
      <c r="F89" s="13" t="s">
        <v>5253</v>
      </c>
      <c r="G89" s="16" t="s">
        <v>804</v>
      </c>
      <c r="H89" s="13" t="s">
        <v>259</v>
      </c>
      <c r="I89" s="13" t="s">
        <v>44035</v>
      </c>
      <c r="J89" s="13" t="s">
        <v>44035</v>
      </c>
      <c r="K89" s="13" t="s">
        <v>44058</v>
      </c>
      <c r="L89" s="17" t="s">
        <v>44059</v>
      </c>
      <c r="M89" s="18">
        <v>5632000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4" customHeight="1" x14ac:dyDescent="0.25">
      <c r="A90" s="13">
        <v>84</v>
      </c>
      <c r="B90" s="13" t="s">
        <v>44060</v>
      </c>
      <c r="C90" s="13" t="s">
        <v>44061</v>
      </c>
      <c r="D90" s="14" t="s">
        <v>30042</v>
      </c>
      <c r="E90" s="15" t="s">
        <v>256</v>
      </c>
      <c r="F90" s="13" t="s">
        <v>5378</v>
      </c>
      <c r="G90" s="16" t="s">
        <v>3346</v>
      </c>
      <c r="H90" s="13" t="s">
        <v>259</v>
      </c>
      <c r="I90" s="13" t="s">
        <v>44035</v>
      </c>
      <c r="J90" s="13" t="s">
        <v>44035</v>
      </c>
      <c r="K90" s="13" t="s">
        <v>44062</v>
      </c>
      <c r="L90" s="17" t="s">
        <v>44063</v>
      </c>
      <c r="M90" s="18">
        <v>5888000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" customHeight="1" x14ac:dyDescent="0.25">
      <c r="A91" s="13">
        <v>85</v>
      </c>
      <c r="B91" s="13" t="s">
        <v>44064</v>
      </c>
      <c r="C91" s="13" t="s">
        <v>44065</v>
      </c>
      <c r="D91" s="14" t="s">
        <v>11326</v>
      </c>
      <c r="E91" s="15" t="s">
        <v>115</v>
      </c>
      <c r="F91" s="13" t="s">
        <v>7245</v>
      </c>
      <c r="G91" s="16" t="s">
        <v>6388</v>
      </c>
      <c r="H91" s="13" t="s">
        <v>259</v>
      </c>
      <c r="I91" s="13" t="s">
        <v>44035</v>
      </c>
      <c r="J91" s="13" t="s">
        <v>44035</v>
      </c>
      <c r="K91" s="13" t="s">
        <v>44066</v>
      </c>
      <c r="L91" s="17" t="s">
        <v>44067</v>
      </c>
      <c r="M91" s="18">
        <v>5120000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" customHeight="1" x14ac:dyDescent="0.25">
      <c r="A92" s="13">
        <v>86</v>
      </c>
      <c r="B92" s="13" t="s">
        <v>44068</v>
      </c>
      <c r="C92" s="13" t="s">
        <v>3827</v>
      </c>
      <c r="D92" s="14" t="s">
        <v>3828</v>
      </c>
      <c r="E92" s="15" t="s">
        <v>1957</v>
      </c>
      <c r="F92" s="13" t="s">
        <v>3829</v>
      </c>
      <c r="G92" s="16" t="s">
        <v>3433</v>
      </c>
      <c r="H92" s="13" t="s">
        <v>259</v>
      </c>
      <c r="I92" s="13" t="s">
        <v>44035</v>
      </c>
      <c r="J92" s="13" t="s">
        <v>44035</v>
      </c>
      <c r="K92" s="13" t="s">
        <v>44069</v>
      </c>
      <c r="L92" s="17" t="s">
        <v>44070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4" customHeight="1" x14ac:dyDescent="0.25">
      <c r="A93" s="13">
        <v>87</v>
      </c>
      <c r="B93" s="13" t="s">
        <v>44071</v>
      </c>
      <c r="C93" s="13" t="s">
        <v>44072</v>
      </c>
      <c r="D93" s="14" t="s">
        <v>21550</v>
      </c>
      <c r="E93" s="15" t="s">
        <v>2329</v>
      </c>
      <c r="F93" s="13" t="s">
        <v>4024</v>
      </c>
      <c r="G93" s="16" t="s">
        <v>5017</v>
      </c>
      <c r="H93" s="13" t="s">
        <v>259</v>
      </c>
      <c r="I93" s="13" t="s">
        <v>44035</v>
      </c>
      <c r="J93" s="13" t="s">
        <v>44035</v>
      </c>
      <c r="K93" s="13" t="s">
        <v>44073</v>
      </c>
      <c r="L93" s="17" t="s">
        <v>44074</v>
      </c>
      <c r="M93" s="18">
        <v>5120000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44075</v>
      </c>
      <c r="C94" s="13" t="s">
        <v>19322</v>
      </c>
      <c r="D94" s="14" t="s">
        <v>632</v>
      </c>
      <c r="E94" s="15" t="s">
        <v>1968</v>
      </c>
      <c r="F94" s="13" t="s">
        <v>7881</v>
      </c>
      <c r="G94" s="16" t="s">
        <v>6780</v>
      </c>
      <c r="H94" s="13" t="s">
        <v>259</v>
      </c>
      <c r="I94" s="13" t="s">
        <v>44035</v>
      </c>
      <c r="J94" s="13" t="s">
        <v>44035</v>
      </c>
      <c r="K94" s="13" t="s">
        <v>44076</v>
      </c>
      <c r="L94" s="17" t="s">
        <v>44077</v>
      </c>
      <c r="M94" s="18">
        <v>4096000</v>
      </c>
      <c r="N94" s="19"/>
      <c r="O94" s="20" t="str">
        <f t="shared" si="2"/>
        <v>C1</v>
      </c>
      <c r="R94" s="21" t="str">
        <f t="shared" si="3"/>
        <v>C1</v>
      </c>
    </row>
    <row r="95" spans="1:18" ht="24" customHeight="1" x14ac:dyDescent="0.25">
      <c r="A95" s="13">
        <v>89</v>
      </c>
      <c r="B95" s="13" t="s">
        <v>44078</v>
      </c>
      <c r="C95" s="13" t="s">
        <v>44079</v>
      </c>
      <c r="D95" s="14" t="s">
        <v>1005</v>
      </c>
      <c r="E95" s="15" t="s">
        <v>2868</v>
      </c>
      <c r="F95" s="13" t="s">
        <v>13573</v>
      </c>
      <c r="G95" s="16" t="s">
        <v>3658</v>
      </c>
      <c r="H95" s="13" t="s">
        <v>259</v>
      </c>
      <c r="I95" s="13" t="s">
        <v>44035</v>
      </c>
      <c r="J95" s="13" t="s">
        <v>44035</v>
      </c>
      <c r="K95" s="13" t="s">
        <v>44080</v>
      </c>
      <c r="L95" s="17" t="s">
        <v>44081</v>
      </c>
      <c r="M95" s="18">
        <v>5120000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" customHeight="1" x14ac:dyDescent="0.25">
      <c r="A96" s="13">
        <v>90</v>
      </c>
      <c r="B96" s="13" t="s">
        <v>44082</v>
      </c>
      <c r="C96" s="13" t="s">
        <v>44083</v>
      </c>
      <c r="D96" s="14" t="s">
        <v>2437</v>
      </c>
      <c r="E96" s="15" t="s">
        <v>27224</v>
      </c>
      <c r="F96" s="13" t="s">
        <v>3913</v>
      </c>
      <c r="G96" s="16" t="s">
        <v>1246</v>
      </c>
      <c r="H96" s="13" t="s">
        <v>259</v>
      </c>
      <c r="I96" s="13" t="s">
        <v>44035</v>
      </c>
      <c r="J96" s="13" t="s">
        <v>44035</v>
      </c>
      <c r="K96" s="13" t="s">
        <v>44084</v>
      </c>
      <c r="L96" s="17" t="s">
        <v>44085</v>
      </c>
      <c r="M96" s="18">
        <v>5632000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4" customHeight="1" x14ac:dyDescent="0.25">
      <c r="A97" s="13">
        <v>91</v>
      </c>
      <c r="B97" s="13" t="s">
        <v>44086</v>
      </c>
      <c r="C97" s="13" t="s">
        <v>44087</v>
      </c>
      <c r="D97" s="14" t="s">
        <v>44088</v>
      </c>
      <c r="E97" s="15" t="s">
        <v>1862</v>
      </c>
      <c r="F97" s="13" t="s">
        <v>12954</v>
      </c>
      <c r="G97" s="16" t="s">
        <v>4159</v>
      </c>
      <c r="H97" s="13" t="s">
        <v>259</v>
      </c>
      <c r="I97" s="13" t="s">
        <v>44035</v>
      </c>
      <c r="J97" s="13" t="s">
        <v>44035</v>
      </c>
      <c r="K97" s="13" t="s">
        <v>44089</v>
      </c>
      <c r="L97" s="17" t="s">
        <v>44090</v>
      </c>
      <c r="M97" s="18">
        <v>5632000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4" customHeight="1" x14ac:dyDescent="0.25">
      <c r="A98" s="13">
        <v>92</v>
      </c>
      <c r="B98" s="13" t="s">
        <v>44091</v>
      </c>
      <c r="C98" s="13" t="s">
        <v>44092</v>
      </c>
      <c r="D98" s="14" t="s">
        <v>4801</v>
      </c>
      <c r="E98" s="15" t="s">
        <v>4226</v>
      </c>
      <c r="F98" s="13" t="s">
        <v>1245</v>
      </c>
      <c r="G98" s="16" t="s">
        <v>4159</v>
      </c>
      <c r="H98" s="13" t="s">
        <v>259</v>
      </c>
      <c r="I98" s="13" t="s">
        <v>44035</v>
      </c>
      <c r="J98" s="13" t="s">
        <v>44035</v>
      </c>
      <c r="K98" s="13" t="s">
        <v>44093</v>
      </c>
      <c r="L98" s="17" t="s">
        <v>44094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4" customHeight="1" x14ac:dyDescent="0.25">
      <c r="A99" s="13">
        <v>93</v>
      </c>
      <c r="B99" s="13" t="s">
        <v>44095</v>
      </c>
      <c r="C99" s="13" t="s">
        <v>44096</v>
      </c>
      <c r="D99" s="14" t="s">
        <v>31</v>
      </c>
      <c r="E99" s="15" t="s">
        <v>32</v>
      </c>
      <c r="F99" s="13" t="s">
        <v>2068</v>
      </c>
      <c r="G99" s="16" t="s">
        <v>8901</v>
      </c>
      <c r="H99" s="13" t="s">
        <v>259</v>
      </c>
      <c r="I99" s="13" t="s">
        <v>44035</v>
      </c>
      <c r="J99" s="13" t="s">
        <v>44035</v>
      </c>
      <c r="K99" s="13" t="s">
        <v>44097</v>
      </c>
      <c r="L99" s="17" t="s">
        <v>44098</v>
      </c>
      <c r="M99" s="18">
        <v>4608000</v>
      </c>
      <c r="N99" s="19"/>
      <c r="O99" s="20" t="str">
        <f t="shared" si="2"/>
        <v>CĐ</v>
      </c>
      <c r="R99" s="21" t="str">
        <f t="shared" si="3"/>
        <v>CĐ</v>
      </c>
    </row>
    <row r="100" spans="1:18" ht="24" customHeight="1" x14ac:dyDescent="0.25">
      <c r="A100" s="13">
        <v>94</v>
      </c>
      <c r="B100" s="13" t="s">
        <v>44099</v>
      </c>
      <c r="C100" s="13" t="s">
        <v>6718</v>
      </c>
      <c r="D100" s="14" t="s">
        <v>5247</v>
      </c>
      <c r="E100" s="15" t="s">
        <v>197</v>
      </c>
      <c r="F100" s="13" t="s">
        <v>6719</v>
      </c>
      <c r="G100" s="16" t="s">
        <v>6146</v>
      </c>
      <c r="H100" s="13" t="s">
        <v>259</v>
      </c>
      <c r="I100" s="13" t="s">
        <v>44035</v>
      </c>
      <c r="J100" s="13" t="s">
        <v>44035</v>
      </c>
      <c r="K100" s="13" t="s">
        <v>44100</v>
      </c>
      <c r="L100" s="17" t="s">
        <v>44101</v>
      </c>
      <c r="M100" s="18">
        <v>3328000</v>
      </c>
      <c r="N100" s="19"/>
      <c r="O100" s="20" t="str">
        <f t="shared" si="2"/>
        <v>C1</v>
      </c>
      <c r="R100" s="21" t="str">
        <f t="shared" si="3"/>
        <v>C1</v>
      </c>
    </row>
    <row r="101" spans="1:18" ht="24" customHeight="1" x14ac:dyDescent="0.25">
      <c r="A101" s="13">
        <v>95</v>
      </c>
      <c r="B101" s="13" t="s">
        <v>44102</v>
      </c>
      <c r="C101" s="13" t="s">
        <v>27651</v>
      </c>
      <c r="D101" s="14" t="s">
        <v>27652</v>
      </c>
      <c r="E101" s="15" t="s">
        <v>21512</v>
      </c>
      <c r="F101" s="13" t="s">
        <v>27653</v>
      </c>
      <c r="G101" s="16" t="s">
        <v>6668</v>
      </c>
      <c r="H101" s="13" t="s">
        <v>259</v>
      </c>
      <c r="I101" s="13" t="s">
        <v>44035</v>
      </c>
      <c r="J101" s="13" t="s">
        <v>44035</v>
      </c>
      <c r="K101" s="13" t="s">
        <v>44103</v>
      </c>
      <c r="L101" s="17" t="s">
        <v>44104</v>
      </c>
      <c r="M101" s="18">
        <v>4096000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4" customHeight="1" x14ac:dyDescent="0.25">
      <c r="A102" s="13">
        <v>96</v>
      </c>
      <c r="B102" s="13" t="s">
        <v>44105</v>
      </c>
      <c r="C102" s="13" t="s">
        <v>44106</v>
      </c>
      <c r="D102" s="14" t="s">
        <v>449</v>
      </c>
      <c r="E102" s="15" t="s">
        <v>697</v>
      </c>
      <c r="F102" s="13" t="s">
        <v>44107</v>
      </c>
      <c r="G102" s="16" t="s">
        <v>6476</v>
      </c>
      <c r="H102" s="13" t="s">
        <v>259</v>
      </c>
      <c r="I102" s="13" t="s">
        <v>44035</v>
      </c>
      <c r="J102" s="13" t="s">
        <v>44035</v>
      </c>
      <c r="K102" s="13" t="s">
        <v>44108</v>
      </c>
      <c r="L102" s="17" t="s">
        <v>44109</v>
      </c>
      <c r="M102" s="18">
        <v>5120000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4" customHeight="1" x14ac:dyDescent="0.25">
      <c r="A103" s="13">
        <v>97</v>
      </c>
      <c r="B103" s="13" t="s">
        <v>44110</v>
      </c>
      <c r="C103" s="13" t="s">
        <v>44111</v>
      </c>
      <c r="D103" s="14" t="s">
        <v>44112</v>
      </c>
      <c r="E103" s="15" t="s">
        <v>1046</v>
      </c>
      <c r="F103" s="13" t="s">
        <v>1783</v>
      </c>
      <c r="G103" s="16" t="s">
        <v>2862</v>
      </c>
      <c r="H103" s="13" t="s">
        <v>259</v>
      </c>
      <c r="I103" s="13" t="s">
        <v>44035</v>
      </c>
      <c r="J103" s="13" t="s">
        <v>44035</v>
      </c>
      <c r="K103" s="13" t="s">
        <v>44113</v>
      </c>
      <c r="L103" s="17" t="s">
        <v>44114</v>
      </c>
      <c r="M103" s="18">
        <v>5575000</v>
      </c>
      <c r="N103" s="19"/>
      <c r="O103" s="20" t="str">
        <f t="shared" si="2"/>
        <v>T4</v>
      </c>
      <c r="R103" s="21" t="str">
        <f t="shared" si="3"/>
        <v>NH 18-19T4</v>
      </c>
    </row>
    <row r="104" spans="1:18" ht="24" customHeight="1" x14ac:dyDescent="0.25">
      <c r="A104" s="13">
        <v>98</v>
      </c>
      <c r="B104" s="13" t="s">
        <v>44115</v>
      </c>
      <c r="C104" s="13" t="s">
        <v>44116</v>
      </c>
      <c r="D104" s="14" t="s">
        <v>184</v>
      </c>
      <c r="E104" s="15" t="s">
        <v>122</v>
      </c>
      <c r="F104" s="13" t="s">
        <v>3858</v>
      </c>
      <c r="G104" s="16" t="s">
        <v>804</v>
      </c>
      <c r="H104" s="13" t="s">
        <v>259</v>
      </c>
      <c r="I104" s="13" t="s">
        <v>44035</v>
      </c>
      <c r="J104" s="13" t="s">
        <v>44035</v>
      </c>
      <c r="K104" s="13" t="s">
        <v>44117</v>
      </c>
      <c r="L104" s="17" t="s">
        <v>44118</v>
      </c>
      <c r="M104" s="18">
        <v>5632000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4" customHeight="1" x14ac:dyDescent="0.25">
      <c r="A105" s="13">
        <v>99</v>
      </c>
      <c r="B105" s="13" t="s">
        <v>44119</v>
      </c>
      <c r="C105" s="13" t="s">
        <v>44120</v>
      </c>
      <c r="D105" s="14" t="s">
        <v>6100</v>
      </c>
      <c r="E105" s="15" t="s">
        <v>746</v>
      </c>
      <c r="F105" s="13" t="s">
        <v>17997</v>
      </c>
      <c r="G105" s="16" t="s">
        <v>6639</v>
      </c>
      <c r="H105" s="13" t="s">
        <v>259</v>
      </c>
      <c r="I105" s="13" t="s">
        <v>44035</v>
      </c>
      <c r="J105" s="13" t="s">
        <v>44035</v>
      </c>
      <c r="K105" s="13" t="s">
        <v>44121</v>
      </c>
      <c r="L105" s="17" t="s">
        <v>44122</v>
      </c>
      <c r="M105" s="18">
        <v>5120000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4" customHeight="1" x14ac:dyDescent="0.25">
      <c r="A106" s="13">
        <v>100</v>
      </c>
      <c r="B106" s="13" t="s">
        <v>44123</v>
      </c>
      <c r="C106" s="13" t="s">
        <v>16544</v>
      </c>
      <c r="D106" s="14" t="s">
        <v>196</v>
      </c>
      <c r="E106" s="15" t="s">
        <v>16545</v>
      </c>
      <c r="F106" s="13" t="s">
        <v>5795</v>
      </c>
      <c r="G106" s="16" t="s">
        <v>6201</v>
      </c>
      <c r="H106" s="13" t="s">
        <v>259</v>
      </c>
      <c r="I106" s="13" t="s">
        <v>44035</v>
      </c>
      <c r="J106" s="13" t="s">
        <v>44035</v>
      </c>
      <c r="K106" s="13" t="s">
        <v>44124</v>
      </c>
      <c r="L106" s="17" t="s">
        <v>44125</v>
      </c>
      <c r="M106" s="18">
        <v>3584000</v>
      </c>
      <c r="N106" s="19"/>
      <c r="O106" s="20" t="str">
        <f t="shared" si="2"/>
        <v>C1</v>
      </c>
      <c r="R106" s="21" t="str">
        <f t="shared" si="3"/>
        <v>C1</v>
      </c>
    </row>
    <row r="107" spans="1:18" ht="24" customHeight="1" x14ac:dyDescent="0.25">
      <c r="A107" s="13">
        <v>101</v>
      </c>
      <c r="B107" s="13" t="s">
        <v>44126</v>
      </c>
      <c r="C107" s="13" t="s">
        <v>44127</v>
      </c>
      <c r="D107" s="14" t="s">
        <v>2599</v>
      </c>
      <c r="E107" s="15" t="s">
        <v>868</v>
      </c>
      <c r="F107" s="13" t="s">
        <v>3317</v>
      </c>
      <c r="G107" s="16" t="s">
        <v>6626</v>
      </c>
      <c r="H107" s="13" t="s">
        <v>259</v>
      </c>
      <c r="I107" s="13" t="s">
        <v>44035</v>
      </c>
      <c r="J107" s="13" t="s">
        <v>44035</v>
      </c>
      <c r="K107" s="13" t="s">
        <v>44128</v>
      </c>
      <c r="L107" s="17" t="s">
        <v>44129</v>
      </c>
      <c r="M107" s="18">
        <v>4752000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4" customHeight="1" x14ac:dyDescent="0.25">
      <c r="A108" s="13">
        <v>102</v>
      </c>
      <c r="B108" s="13" t="s">
        <v>44130</v>
      </c>
      <c r="C108" s="13" t="s">
        <v>21080</v>
      </c>
      <c r="D108" s="14" t="s">
        <v>464</v>
      </c>
      <c r="E108" s="15" t="s">
        <v>80</v>
      </c>
      <c r="F108" s="13" t="s">
        <v>21081</v>
      </c>
      <c r="G108" s="16" t="s">
        <v>7264</v>
      </c>
      <c r="H108" s="13" t="s">
        <v>259</v>
      </c>
      <c r="I108" s="13" t="s">
        <v>44035</v>
      </c>
      <c r="J108" s="13" t="s">
        <v>44035</v>
      </c>
      <c r="K108" s="13" t="s">
        <v>44131</v>
      </c>
      <c r="L108" s="17" t="s">
        <v>44132</v>
      </c>
      <c r="M108" s="18">
        <v>4096000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4" customHeight="1" x14ac:dyDescent="0.25">
      <c r="A109" s="13">
        <v>103</v>
      </c>
      <c r="B109" s="13" t="s">
        <v>44133</v>
      </c>
      <c r="C109" s="13" t="s">
        <v>20820</v>
      </c>
      <c r="D109" s="14" t="s">
        <v>20821</v>
      </c>
      <c r="E109" s="15" t="s">
        <v>574</v>
      </c>
      <c r="F109" s="13" t="s">
        <v>2323</v>
      </c>
      <c r="G109" s="16" t="s">
        <v>7264</v>
      </c>
      <c r="H109" s="13" t="s">
        <v>259</v>
      </c>
      <c r="I109" s="13" t="s">
        <v>44035</v>
      </c>
      <c r="J109" s="13" t="s">
        <v>44035</v>
      </c>
      <c r="K109" s="13" t="s">
        <v>44134</v>
      </c>
      <c r="L109" s="17" t="s">
        <v>44135</v>
      </c>
      <c r="M109" s="18">
        <v>4096000</v>
      </c>
      <c r="N109" s="19"/>
      <c r="O109" s="20" t="str">
        <f t="shared" si="2"/>
        <v>C1</v>
      </c>
      <c r="R109" s="21" t="str">
        <f t="shared" si="3"/>
        <v>C1</v>
      </c>
    </row>
    <row r="110" spans="1:18" ht="24" customHeight="1" x14ac:dyDescent="0.25">
      <c r="A110" s="13">
        <v>104</v>
      </c>
      <c r="B110" s="13" t="s">
        <v>44136</v>
      </c>
      <c r="C110" s="13" t="s">
        <v>12160</v>
      </c>
      <c r="D110" s="14" t="s">
        <v>484</v>
      </c>
      <c r="E110" s="15" t="s">
        <v>822</v>
      </c>
      <c r="F110" s="13" t="s">
        <v>10232</v>
      </c>
      <c r="G110" s="16" t="s">
        <v>6605</v>
      </c>
      <c r="H110" s="13" t="s">
        <v>259</v>
      </c>
      <c r="I110" s="13" t="s">
        <v>44035</v>
      </c>
      <c r="J110" s="13" t="s">
        <v>44035</v>
      </c>
      <c r="K110" s="13" t="s">
        <v>44137</v>
      </c>
      <c r="L110" s="17" t="s">
        <v>44138</v>
      </c>
      <c r="M110" s="18">
        <v>4096000</v>
      </c>
      <c r="N110" s="19"/>
      <c r="O110" s="20" t="str">
        <f t="shared" si="2"/>
        <v>C1</v>
      </c>
      <c r="R110" s="21" t="str">
        <f t="shared" si="3"/>
        <v>C1</v>
      </c>
    </row>
    <row r="111" spans="1:18" ht="24" customHeight="1" x14ac:dyDescent="0.25">
      <c r="A111" s="13">
        <v>105</v>
      </c>
      <c r="B111" s="13" t="s">
        <v>44139</v>
      </c>
      <c r="C111" s="13" t="s">
        <v>44140</v>
      </c>
      <c r="D111" s="14" t="s">
        <v>44141</v>
      </c>
      <c r="E111" s="15" t="s">
        <v>374</v>
      </c>
      <c r="F111" s="13" t="s">
        <v>35823</v>
      </c>
      <c r="G111" s="16" t="s">
        <v>4991</v>
      </c>
      <c r="H111" s="13" t="s">
        <v>259</v>
      </c>
      <c r="I111" s="13" t="s">
        <v>44035</v>
      </c>
      <c r="J111" s="13" t="s">
        <v>44035</v>
      </c>
      <c r="K111" s="13" t="s">
        <v>44142</v>
      </c>
      <c r="L111" s="17" t="s">
        <v>44143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4" customHeight="1" x14ac:dyDescent="0.25">
      <c r="A112" s="13">
        <v>106</v>
      </c>
      <c r="B112" s="13" t="s">
        <v>44144</v>
      </c>
      <c r="C112" s="13" t="s">
        <v>44145</v>
      </c>
      <c r="D112" s="14" t="s">
        <v>37657</v>
      </c>
      <c r="E112" s="15" t="s">
        <v>15</v>
      </c>
      <c r="F112" s="13" t="s">
        <v>17328</v>
      </c>
      <c r="G112" s="16" t="s">
        <v>4971</v>
      </c>
      <c r="H112" s="13" t="s">
        <v>259</v>
      </c>
      <c r="I112" s="13" t="s">
        <v>44035</v>
      </c>
      <c r="J112" s="13" t="s">
        <v>44035</v>
      </c>
      <c r="K112" s="13" t="s">
        <v>44146</v>
      </c>
      <c r="L112" s="17" t="s">
        <v>44147</v>
      </c>
      <c r="M112" s="18">
        <v>5632000</v>
      </c>
      <c r="N112" s="19"/>
      <c r="O112" s="20" t="str">
        <f t="shared" si="2"/>
        <v>C1</v>
      </c>
      <c r="R112" s="21" t="str">
        <f t="shared" si="3"/>
        <v>NH 18-19C1</v>
      </c>
    </row>
    <row r="113" spans="1:18" ht="24" customHeight="1" x14ac:dyDescent="0.25">
      <c r="A113" s="13">
        <v>107</v>
      </c>
      <c r="B113" s="13" t="s">
        <v>44148</v>
      </c>
      <c r="C113" s="13" t="s">
        <v>44149</v>
      </c>
      <c r="D113" s="14" t="s">
        <v>44150</v>
      </c>
      <c r="E113" s="15" t="s">
        <v>208</v>
      </c>
      <c r="F113" s="13" t="s">
        <v>5667</v>
      </c>
      <c r="G113" s="16" t="s">
        <v>6759</v>
      </c>
      <c r="H113" s="13" t="s">
        <v>259</v>
      </c>
      <c r="I113" s="13" t="s">
        <v>44035</v>
      </c>
      <c r="J113" s="13" t="s">
        <v>44035</v>
      </c>
      <c r="K113" s="13" t="s">
        <v>44151</v>
      </c>
      <c r="L113" s="17" t="s">
        <v>44152</v>
      </c>
      <c r="M113" s="18">
        <v>5120000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4" customHeight="1" x14ac:dyDescent="0.25">
      <c r="A114" s="13">
        <v>108</v>
      </c>
      <c r="B114" s="13" t="s">
        <v>44153</v>
      </c>
      <c r="C114" s="13" t="s">
        <v>44154</v>
      </c>
      <c r="D114" s="14" t="s">
        <v>2753</v>
      </c>
      <c r="E114" s="15" t="s">
        <v>122</v>
      </c>
      <c r="F114" s="13" t="s">
        <v>4522</v>
      </c>
      <c r="G114" s="16" t="s">
        <v>5517</v>
      </c>
      <c r="H114" s="13" t="s">
        <v>259</v>
      </c>
      <c r="I114" s="13" t="s">
        <v>44035</v>
      </c>
      <c r="J114" s="13" t="s">
        <v>44035</v>
      </c>
      <c r="K114" s="13" t="s">
        <v>44155</v>
      </c>
      <c r="L114" s="17" t="s">
        <v>44156</v>
      </c>
      <c r="M114" s="18">
        <v>5120000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4" customHeight="1" x14ac:dyDescent="0.25">
      <c r="A115" s="13">
        <v>109</v>
      </c>
      <c r="B115" s="13" t="s">
        <v>44157</v>
      </c>
      <c r="C115" s="13" t="s">
        <v>44158</v>
      </c>
      <c r="D115" s="14" t="s">
        <v>8980</v>
      </c>
      <c r="E115" s="15" t="s">
        <v>1244</v>
      </c>
      <c r="F115" s="13" t="s">
        <v>5601</v>
      </c>
      <c r="G115" s="16" t="s">
        <v>2828</v>
      </c>
      <c r="H115" s="13" t="s">
        <v>259</v>
      </c>
      <c r="I115" s="13" t="s">
        <v>44035</v>
      </c>
      <c r="J115" s="13" t="s">
        <v>44035</v>
      </c>
      <c r="K115" s="13" t="s">
        <v>44159</v>
      </c>
      <c r="L115" s="17" t="s">
        <v>44160</v>
      </c>
      <c r="M115" s="18">
        <v>5632000</v>
      </c>
      <c r="N115" s="19"/>
      <c r="O115" s="20" t="str">
        <f t="shared" si="2"/>
        <v>C1</v>
      </c>
      <c r="R115" s="21" t="str">
        <f t="shared" si="3"/>
        <v>NH 18-19C1</v>
      </c>
    </row>
    <row r="116" spans="1:18" ht="24" customHeight="1" x14ac:dyDescent="0.25">
      <c r="A116" s="13">
        <v>110</v>
      </c>
      <c r="B116" s="13" t="s">
        <v>44161</v>
      </c>
      <c r="C116" s="13" t="s">
        <v>44162</v>
      </c>
      <c r="D116" s="14" t="s">
        <v>2011</v>
      </c>
      <c r="E116" s="15" t="s">
        <v>15</v>
      </c>
      <c r="F116" s="13" t="s">
        <v>3699</v>
      </c>
      <c r="G116" s="16" t="s">
        <v>5517</v>
      </c>
      <c r="H116" s="13" t="s">
        <v>259</v>
      </c>
      <c r="I116" s="13" t="s">
        <v>44035</v>
      </c>
      <c r="J116" s="13" t="s">
        <v>44035</v>
      </c>
      <c r="K116" s="13" t="s">
        <v>44163</v>
      </c>
      <c r="L116" s="17" t="s">
        <v>44164</v>
      </c>
      <c r="M116" s="18">
        <v>5120000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4" customHeight="1" x14ac:dyDescent="0.25">
      <c r="A117" s="13">
        <v>111</v>
      </c>
      <c r="B117" s="13" t="s">
        <v>44165</v>
      </c>
      <c r="C117" s="13" t="s">
        <v>44166</v>
      </c>
      <c r="D117" s="14" t="s">
        <v>44167</v>
      </c>
      <c r="E117" s="15" t="s">
        <v>44168</v>
      </c>
      <c r="F117" s="13" t="s">
        <v>44169</v>
      </c>
      <c r="G117" s="16" t="s">
        <v>6639</v>
      </c>
      <c r="H117" s="13" t="s">
        <v>259</v>
      </c>
      <c r="I117" s="13" t="s">
        <v>44035</v>
      </c>
      <c r="J117" s="13" t="s">
        <v>44035</v>
      </c>
      <c r="K117" s="13" t="s">
        <v>44170</v>
      </c>
      <c r="L117" s="17" t="s">
        <v>44171</v>
      </c>
      <c r="M117" s="18">
        <v>5120000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4" customHeight="1" x14ac:dyDescent="0.25">
      <c r="A118" s="13">
        <v>112</v>
      </c>
      <c r="B118" s="13" t="s">
        <v>44172</v>
      </c>
      <c r="C118" s="13" t="s">
        <v>8300</v>
      </c>
      <c r="D118" s="14" t="s">
        <v>8301</v>
      </c>
      <c r="E118" s="15" t="s">
        <v>80</v>
      </c>
      <c r="F118" s="13" t="s">
        <v>7276</v>
      </c>
      <c r="G118" s="16" t="s">
        <v>6146</v>
      </c>
      <c r="H118" s="13" t="s">
        <v>259</v>
      </c>
      <c r="I118" s="13" t="s">
        <v>44035</v>
      </c>
      <c r="J118" s="13" t="s">
        <v>44035</v>
      </c>
      <c r="K118" s="13" t="s">
        <v>44173</v>
      </c>
      <c r="L118" s="17" t="s">
        <v>44174</v>
      </c>
      <c r="M118" s="18">
        <v>3328000</v>
      </c>
      <c r="N118" s="19"/>
      <c r="O118" s="20" t="str">
        <f t="shared" si="2"/>
        <v>C1</v>
      </c>
      <c r="R118" s="21" t="str">
        <f t="shared" si="3"/>
        <v>C1</v>
      </c>
    </row>
    <row r="119" spans="1:18" ht="24" customHeight="1" x14ac:dyDescent="0.25">
      <c r="A119" s="13">
        <v>113</v>
      </c>
      <c r="B119" s="13" t="s">
        <v>44175</v>
      </c>
      <c r="C119" s="13" t="s">
        <v>44176</v>
      </c>
      <c r="D119" s="14" t="s">
        <v>6100</v>
      </c>
      <c r="E119" s="15" t="s">
        <v>395</v>
      </c>
      <c r="F119" s="13" t="s">
        <v>22481</v>
      </c>
      <c r="G119" s="16" t="s">
        <v>6388</v>
      </c>
      <c r="H119" s="13" t="s">
        <v>259</v>
      </c>
      <c r="I119" s="13" t="s">
        <v>44035</v>
      </c>
      <c r="J119" s="13" t="s">
        <v>44035</v>
      </c>
      <c r="K119" s="13" t="s">
        <v>44177</v>
      </c>
      <c r="L119" s="17" t="s">
        <v>44178</v>
      </c>
      <c r="M119" s="18">
        <v>5120000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4" customHeight="1" x14ac:dyDescent="0.25">
      <c r="A120" s="13">
        <v>114</v>
      </c>
      <c r="B120" s="13" t="s">
        <v>44179</v>
      </c>
      <c r="C120" s="13" t="s">
        <v>44180</v>
      </c>
      <c r="D120" s="14" t="s">
        <v>14195</v>
      </c>
      <c r="E120" s="15" t="s">
        <v>574</v>
      </c>
      <c r="F120" s="13" t="s">
        <v>13693</v>
      </c>
      <c r="G120" s="16" t="s">
        <v>6388</v>
      </c>
      <c r="H120" s="13" t="s">
        <v>259</v>
      </c>
      <c r="I120" s="13" t="s">
        <v>44035</v>
      </c>
      <c r="J120" s="13" t="s">
        <v>44035</v>
      </c>
      <c r="K120" s="13" t="s">
        <v>44181</v>
      </c>
      <c r="L120" s="17" t="s">
        <v>44182</v>
      </c>
      <c r="M120" s="18">
        <v>5120000</v>
      </c>
      <c r="N120" s="19"/>
      <c r="O120" s="20" t="str">
        <f t="shared" si="2"/>
        <v>C1</v>
      </c>
      <c r="R120" s="21" t="str">
        <f t="shared" si="3"/>
        <v>NH 18-19C1</v>
      </c>
    </row>
    <row r="121" spans="1:18" ht="24" customHeight="1" x14ac:dyDescent="0.25">
      <c r="A121" s="13">
        <v>115</v>
      </c>
      <c r="B121" s="13" t="s">
        <v>44183</v>
      </c>
      <c r="C121" s="13" t="s">
        <v>10955</v>
      </c>
      <c r="D121" s="14" t="s">
        <v>184</v>
      </c>
      <c r="E121" s="15" t="s">
        <v>93</v>
      </c>
      <c r="F121" s="13" t="s">
        <v>9022</v>
      </c>
      <c r="G121" s="16" t="s">
        <v>7294</v>
      </c>
      <c r="H121" s="13" t="s">
        <v>259</v>
      </c>
      <c r="I121" s="13" t="s">
        <v>44035</v>
      </c>
      <c r="J121" s="13" t="s">
        <v>44035</v>
      </c>
      <c r="K121" s="13" t="s">
        <v>44184</v>
      </c>
      <c r="L121" s="17" t="s">
        <v>44185</v>
      </c>
      <c r="M121" s="18">
        <v>4096000</v>
      </c>
      <c r="N121" s="19"/>
      <c r="O121" s="20" t="str">
        <f t="shared" si="2"/>
        <v>C1</v>
      </c>
      <c r="R121" s="21" t="str">
        <f t="shared" si="3"/>
        <v>C1</v>
      </c>
    </row>
    <row r="122" spans="1:18" ht="24" customHeight="1" x14ac:dyDescent="0.25">
      <c r="A122" s="13">
        <v>116</v>
      </c>
      <c r="B122" s="13" t="s">
        <v>44186</v>
      </c>
      <c r="C122" s="13" t="s">
        <v>44187</v>
      </c>
      <c r="D122" s="14" t="s">
        <v>928</v>
      </c>
      <c r="E122" s="15" t="s">
        <v>1202</v>
      </c>
      <c r="F122" s="13" t="s">
        <v>4351</v>
      </c>
      <c r="G122" s="16" t="s">
        <v>4463</v>
      </c>
      <c r="H122" s="13" t="s">
        <v>259</v>
      </c>
      <c r="I122" s="13" t="s">
        <v>44035</v>
      </c>
      <c r="J122" s="13" t="s">
        <v>44035</v>
      </c>
      <c r="K122" s="13" t="s">
        <v>44188</v>
      </c>
      <c r="L122" s="17" t="s">
        <v>44189</v>
      </c>
      <c r="M122" s="18">
        <v>5888000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4" customHeight="1" x14ac:dyDescent="0.25">
      <c r="A123" s="13">
        <v>117</v>
      </c>
      <c r="B123" s="13" t="s">
        <v>44190</v>
      </c>
      <c r="C123" s="13" t="s">
        <v>23798</v>
      </c>
      <c r="D123" s="14" t="s">
        <v>23799</v>
      </c>
      <c r="E123" s="15" t="s">
        <v>387</v>
      </c>
      <c r="F123" s="13" t="s">
        <v>14876</v>
      </c>
      <c r="G123" s="16" t="s">
        <v>18163</v>
      </c>
      <c r="H123" s="13" t="s">
        <v>259</v>
      </c>
      <c r="I123" s="13" t="s">
        <v>44035</v>
      </c>
      <c r="J123" s="13" t="s">
        <v>44035</v>
      </c>
      <c r="K123" s="13" t="s">
        <v>44191</v>
      </c>
      <c r="L123" s="17" t="s">
        <v>44192</v>
      </c>
      <c r="M123" s="18">
        <v>4940000</v>
      </c>
      <c r="N123" s="19"/>
      <c r="O123" s="20" t="str">
        <f t="shared" si="2"/>
        <v>T4</v>
      </c>
      <c r="R123" s="21" t="str">
        <f t="shared" si="3"/>
        <v>T4</v>
      </c>
    </row>
    <row r="124" spans="1:18" ht="24" customHeight="1" x14ac:dyDescent="0.25">
      <c r="A124" s="13">
        <v>118</v>
      </c>
      <c r="B124" s="13" t="s">
        <v>44193</v>
      </c>
      <c r="C124" s="13" t="s">
        <v>44194</v>
      </c>
      <c r="D124" s="14" t="s">
        <v>44195</v>
      </c>
      <c r="E124" s="15" t="s">
        <v>2408</v>
      </c>
      <c r="F124" s="13" t="s">
        <v>9120</v>
      </c>
      <c r="G124" s="16" t="s">
        <v>4877</v>
      </c>
      <c r="H124" s="13" t="s">
        <v>259</v>
      </c>
      <c r="I124" s="13" t="s">
        <v>44035</v>
      </c>
      <c r="J124" s="13" t="s">
        <v>44035</v>
      </c>
      <c r="K124" s="13" t="s">
        <v>44196</v>
      </c>
      <c r="L124" s="17" t="s">
        <v>44197</v>
      </c>
      <c r="M124" s="18">
        <v>5888000</v>
      </c>
      <c r="N124" s="19"/>
      <c r="O124" s="20" t="str">
        <f t="shared" si="2"/>
        <v>C1</v>
      </c>
      <c r="R124" s="21" t="str">
        <f t="shared" si="3"/>
        <v>NH 18-19C1</v>
      </c>
    </row>
    <row r="125" spans="1:18" ht="24" customHeight="1" x14ac:dyDescent="0.25">
      <c r="A125" s="13">
        <v>119</v>
      </c>
      <c r="B125" s="13" t="s">
        <v>44198</v>
      </c>
      <c r="C125" s="13" t="s">
        <v>44199</v>
      </c>
      <c r="D125" s="14" t="s">
        <v>1072</v>
      </c>
      <c r="E125" s="15" t="s">
        <v>666</v>
      </c>
      <c r="F125" s="13" t="s">
        <v>4683</v>
      </c>
      <c r="G125" s="16" t="s">
        <v>7990</v>
      </c>
      <c r="H125" s="13" t="s">
        <v>259</v>
      </c>
      <c r="I125" s="13" t="s">
        <v>44035</v>
      </c>
      <c r="J125" s="13" t="s">
        <v>44035</v>
      </c>
      <c r="K125" s="13" t="s">
        <v>44200</v>
      </c>
      <c r="L125" s="17" t="s">
        <v>44201</v>
      </c>
      <c r="M125" s="18">
        <v>3584000</v>
      </c>
      <c r="N125" s="19"/>
      <c r="O125" s="20" t="str">
        <f t="shared" si="2"/>
        <v>C1</v>
      </c>
      <c r="R125" s="21" t="str">
        <f t="shared" si="3"/>
        <v>C1</v>
      </c>
    </row>
    <row r="126" spans="1:18" ht="24" customHeight="1" x14ac:dyDescent="0.25">
      <c r="A126" s="13">
        <v>120</v>
      </c>
      <c r="B126" s="13" t="s">
        <v>44202</v>
      </c>
      <c r="C126" s="13" t="s">
        <v>5404</v>
      </c>
      <c r="D126" s="14" t="s">
        <v>5405</v>
      </c>
      <c r="E126" s="15" t="s">
        <v>609</v>
      </c>
      <c r="F126" s="13" t="s">
        <v>3340</v>
      </c>
      <c r="G126" s="16" t="s">
        <v>5406</v>
      </c>
      <c r="H126" s="13" t="s">
        <v>259</v>
      </c>
      <c r="I126" s="13" t="s">
        <v>44035</v>
      </c>
      <c r="J126" s="13" t="s">
        <v>44035</v>
      </c>
      <c r="K126" s="13" t="s">
        <v>44203</v>
      </c>
      <c r="L126" s="17" t="s">
        <v>44204</v>
      </c>
      <c r="M126" s="18">
        <v>5120000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4" customHeight="1" x14ac:dyDescent="0.25">
      <c r="A127" s="13">
        <v>121</v>
      </c>
      <c r="B127" s="13" t="s">
        <v>44205</v>
      </c>
      <c r="C127" s="13" t="s">
        <v>44206</v>
      </c>
      <c r="D127" s="14" t="s">
        <v>44207</v>
      </c>
      <c r="E127" s="15" t="s">
        <v>115</v>
      </c>
      <c r="F127" s="13" t="s">
        <v>31250</v>
      </c>
      <c r="G127" s="16" t="s">
        <v>95</v>
      </c>
      <c r="H127" s="13" t="s">
        <v>259</v>
      </c>
      <c r="I127" s="13" t="s">
        <v>44035</v>
      </c>
      <c r="J127" s="13" t="s">
        <v>44035</v>
      </c>
      <c r="K127" s="13" t="s">
        <v>44208</v>
      </c>
      <c r="L127" s="17" t="s">
        <v>44209</v>
      </c>
      <c r="M127" s="18">
        <v>5129000</v>
      </c>
      <c r="N127" s="19"/>
      <c r="O127" s="20" t="str">
        <f t="shared" si="2"/>
        <v>T4</v>
      </c>
      <c r="R127" s="21" t="str">
        <f t="shared" si="3"/>
        <v>NH 18-19T4</v>
      </c>
    </row>
    <row r="128" spans="1:18" ht="24" customHeight="1" x14ac:dyDescent="0.25">
      <c r="A128" s="13">
        <v>122</v>
      </c>
      <c r="B128" s="13" t="s">
        <v>44210</v>
      </c>
      <c r="C128" s="13" t="s">
        <v>25061</v>
      </c>
      <c r="D128" s="14" t="s">
        <v>1532</v>
      </c>
      <c r="E128" s="15" t="s">
        <v>122</v>
      </c>
      <c r="F128" s="13" t="s">
        <v>25062</v>
      </c>
      <c r="G128" s="16" t="s">
        <v>7499</v>
      </c>
      <c r="H128" s="13" t="s">
        <v>259</v>
      </c>
      <c r="I128" s="13" t="s">
        <v>44035</v>
      </c>
      <c r="J128" s="13" t="s">
        <v>44035</v>
      </c>
      <c r="K128" s="13" t="s">
        <v>44211</v>
      </c>
      <c r="L128" s="17" t="s">
        <v>44212</v>
      </c>
      <c r="M128" s="18">
        <v>3840000</v>
      </c>
      <c r="N128" s="19"/>
      <c r="O128" s="20" t="str">
        <f t="shared" si="2"/>
        <v>CĐ</v>
      </c>
      <c r="R128" s="21" t="str">
        <f t="shared" si="3"/>
        <v>CĐ</v>
      </c>
    </row>
    <row r="129" spans="1:18" ht="24" customHeight="1" x14ac:dyDescent="0.25">
      <c r="A129" s="13">
        <v>123</v>
      </c>
      <c r="B129" s="13" t="s">
        <v>44213</v>
      </c>
      <c r="C129" s="13" t="s">
        <v>44214</v>
      </c>
      <c r="D129" s="14" t="s">
        <v>44215</v>
      </c>
      <c r="E129" s="15" t="s">
        <v>1957</v>
      </c>
      <c r="F129" s="13" t="s">
        <v>4136</v>
      </c>
      <c r="G129" s="16" t="s">
        <v>13307</v>
      </c>
      <c r="H129" s="13" t="s">
        <v>259</v>
      </c>
      <c r="I129" s="13" t="s">
        <v>44035</v>
      </c>
      <c r="J129" s="13" t="s">
        <v>44035</v>
      </c>
      <c r="K129" s="13" t="s">
        <v>44216</v>
      </c>
      <c r="L129" s="17" t="s">
        <v>44217</v>
      </c>
      <c r="M129" s="18">
        <v>5632000</v>
      </c>
      <c r="N129" s="19"/>
      <c r="O129" s="20" t="str">
        <f t="shared" si="2"/>
        <v>C1</v>
      </c>
      <c r="R129" s="21" t="str">
        <f t="shared" si="3"/>
        <v>NH 18-19C1</v>
      </c>
    </row>
    <row r="130" spans="1:18" ht="24" customHeight="1" x14ac:dyDescent="0.25">
      <c r="A130" s="13">
        <v>124</v>
      </c>
      <c r="B130" s="13" t="s">
        <v>44218</v>
      </c>
      <c r="C130" s="13" t="s">
        <v>7929</v>
      </c>
      <c r="D130" s="14" t="s">
        <v>7930</v>
      </c>
      <c r="E130" s="15" t="s">
        <v>1464</v>
      </c>
      <c r="F130" s="13" t="s">
        <v>4965</v>
      </c>
      <c r="G130" s="16" t="s">
        <v>4463</v>
      </c>
      <c r="H130" s="13" t="s">
        <v>259</v>
      </c>
      <c r="I130" s="13" t="s">
        <v>44035</v>
      </c>
      <c r="J130" s="13" t="s">
        <v>44035</v>
      </c>
      <c r="K130" s="13" t="s">
        <v>44219</v>
      </c>
      <c r="L130" s="17" t="s">
        <v>44220</v>
      </c>
      <c r="M130" s="18">
        <v>5888000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4" customHeight="1" x14ac:dyDescent="0.25">
      <c r="A131" s="13">
        <v>125</v>
      </c>
      <c r="B131" s="13" t="s">
        <v>44221</v>
      </c>
      <c r="C131" s="13" t="s">
        <v>2177</v>
      </c>
      <c r="D131" s="14" t="s">
        <v>2178</v>
      </c>
      <c r="E131" s="15" t="s">
        <v>458</v>
      </c>
      <c r="F131" s="13" t="s">
        <v>485</v>
      </c>
      <c r="G131" s="16" t="s">
        <v>389</v>
      </c>
      <c r="H131" s="13" t="s">
        <v>259</v>
      </c>
      <c r="I131" s="13" t="s">
        <v>44035</v>
      </c>
      <c r="J131" s="13" t="s">
        <v>44035</v>
      </c>
      <c r="K131" s="13" t="s">
        <v>44222</v>
      </c>
      <c r="L131" s="17" t="s">
        <v>44223</v>
      </c>
      <c r="M131" s="18">
        <v>4370000</v>
      </c>
      <c r="N131" s="19"/>
      <c r="O131" s="20" t="str">
        <f t="shared" si="2"/>
        <v>T4</v>
      </c>
      <c r="R131" s="21" t="str">
        <f t="shared" si="3"/>
        <v>NH 18-19T4</v>
      </c>
    </row>
    <row r="132" spans="1:18" ht="24" customHeight="1" x14ac:dyDescent="0.25">
      <c r="A132" s="13">
        <v>126</v>
      </c>
      <c r="B132" s="13" t="s">
        <v>44224</v>
      </c>
      <c r="C132" s="13" t="s">
        <v>44225</v>
      </c>
      <c r="D132" s="14" t="s">
        <v>1294</v>
      </c>
      <c r="E132" s="15" t="s">
        <v>1321</v>
      </c>
      <c r="F132" s="13" t="s">
        <v>39166</v>
      </c>
      <c r="G132" s="16" t="s">
        <v>3346</v>
      </c>
      <c r="H132" s="13" t="s">
        <v>259</v>
      </c>
      <c r="I132" s="13" t="s">
        <v>44035</v>
      </c>
      <c r="J132" s="13" t="s">
        <v>44035</v>
      </c>
      <c r="K132" s="13" t="s">
        <v>44226</v>
      </c>
      <c r="L132" s="17" t="s">
        <v>44227</v>
      </c>
      <c r="M132" s="18">
        <v>5888000</v>
      </c>
      <c r="N132" s="19"/>
      <c r="O132" s="20" t="str">
        <f t="shared" si="2"/>
        <v>C1</v>
      </c>
      <c r="R132" s="21" t="str">
        <f t="shared" si="3"/>
        <v>NH 18-19C1</v>
      </c>
    </row>
    <row r="133" spans="1:18" ht="24" customHeight="1" x14ac:dyDescent="0.25">
      <c r="A133" s="13">
        <v>127</v>
      </c>
      <c r="B133" s="13" t="s">
        <v>44228</v>
      </c>
      <c r="C133" s="13" t="s">
        <v>44229</v>
      </c>
      <c r="D133" s="14" t="s">
        <v>449</v>
      </c>
      <c r="E133" s="15" t="s">
        <v>44230</v>
      </c>
      <c r="F133" s="13" t="s">
        <v>2896</v>
      </c>
      <c r="G133" s="16" t="s">
        <v>7530</v>
      </c>
      <c r="H133" s="13" t="s">
        <v>259</v>
      </c>
      <c r="I133" s="13" t="s">
        <v>44035</v>
      </c>
      <c r="J133" s="13" t="s">
        <v>44035</v>
      </c>
      <c r="K133" s="13" t="s">
        <v>44231</v>
      </c>
      <c r="L133" s="17" t="s">
        <v>44232</v>
      </c>
      <c r="M133" s="18">
        <v>3328000</v>
      </c>
      <c r="N133" s="19"/>
      <c r="O133" s="20" t="str">
        <f t="shared" si="2"/>
        <v>C1</v>
      </c>
      <c r="R133" s="21" t="str">
        <f t="shared" si="3"/>
        <v>C1</v>
      </c>
    </row>
    <row r="134" spans="1:18" ht="24" customHeight="1" x14ac:dyDescent="0.25">
      <c r="A134" s="13">
        <v>128</v>
      </c>
      <c r="B134" s="13" t="s">
        <v>44233</v>
      </c>
      <c r="C134" s="13" t="s">
        <v>14160</v>
      </c>
      <c r="D134" s="14" t="s">
        <v>14161</v>
      </c>
      <c r="E134" s="15" t="s">
        <v>14162</v>
      </c>
      <c r="F134" s="13" t="s">
        <v>9176</v>
      </c>
      <c r="G134" s="16" t="s">
        <v>7530</v>
      </c>
      <c r="H134" s="13" t="s">
        <v>259</v>
      </c>
      <c r="I134" s="13" t="s">
        <v>44035</v>
      </c>
      <c r="J134" s="13" t="s">
        <v>44035</v>
      </c>
      <c r="K134" s="13" t="s">
        <v>44234</v>
      </c>
      <c r="L134" s="17" t="s">
        <v>44235</v>
      </c>
      <c r="M134" s="18">
        <v>3328000</v>
      </c>
      <c r="N134" s="19"/>
      <c r="O134" s="20" t="str">
        <f t="shared" si="2"/>
        <v>C1</v>
      </c>
      <c r="R134" s="21" t="str">
        <f t="shared" si="3"/>
        <v>C1</v>
      </c>
    </row>
    <row r="135" spans="1:18" ht="24" customHeight="1" x14ac:dyDescent="0.25">
      <c r="A135" s="13">
        <v>129</v>
      </c>
      <c r="B135" s="13" t="s">
        <v>44236</v>
      </c>
      <c r="C135" s="13" t="s">
        <v>44237</v>
      </c>
      <c r="D135" s="14" t="s">
        <v>5907</v>
      </c>
      <c r="E135" s="15" t="s">
        <v>546</v>
      </c>
      <c r="F135" s="13" t="s">
        <v>1269</v>
      </c>
      <c r="G135" s="16" t="s">
        <v>705</v>
      </c>
      <c r="H135" s="13" t="s">
        <v>259</v>
      </c>
      <c r="I135" s="13" t="s">
        <v>44035</v>
      </c>
      <c r="J135" s="13" t="s">
        <v>44035</v>
      </c>
      <c r="K135" s="13" t="s">
        <v>44238</v>
      </c>
      <c r="L135" s="17" t="s">
        <v>44239</v>
      </c>
      <c r="M135" s="18">
        <v>5129000</v>
      </c>
      <c r="N135" s="19"/>
      <c r="O135" s="20" t="str">
        <f t="shared" si="2"/>
        <v>T4</v>
      </c>
      <c r="R135" s="21" t="str">
        <f t="shared" si="3"/>
        <v>NH 18-19T4</v>
      </c>
    </row>
    <row r="136" spans="1:18" ht="24" customHeight="1" x14ac:dyDescent="0.25">
      <c r="A136" s="13">
        <v>130</v>
      </c>
      <c r="B136" s="13" t="s">
        <v>44240</v>
      </c>
      <c r="C136" s="13" t="s">
        <v>44241</v>
      </c>
      <c r="D136" s="14" t="s">
        <v>44242</v>
      </c>
      <c r="E136" s="15" t="s">
        <v>697</v>
      </c>
      <c r="F136" s="13" t="s">
        <v>44243</v>
      </c>
      <c r="G136" s="16" t="s">
        <v>1107</v>
      </c>
      <c r="H136" s="13" t="s">
        <v>259</v>
      </c>
      <c r="I136" s="13" t="s">
        <v>44035</v>
      </c>
      <c r="J136" s="13" t="s">
        <v>44035</v>
      </c>
      <c r="K136" s="13" t="s">
        <v>44244</v>
      </c>
      <c r="L136" s="17" t="s">
        <v>44245</v>
      </c>
      <c r="M136" s="18">
        <v>6244000</v>
      </c>
      <c r="N136" s="19"/>
      <c r="O136" s="20" t="str">
        <f t="shared" si="2"/>
        <v>T4</v>
      </c>
      <c r="R136" s="21" t="str">
        <f t="shared" si="3"/>
        <v>NH 18-19T4</v>
      </c>
    </row>
    <row r="137" spans="1:18" ht="24" customHeight="1" x14ac:dyDescent="0.25">
      <c r="A137" s="13">
        <v>131</v>
      </c>
      <c r="B137" s="13" t="s">
        <v>44246</v>
      </c>
      <c r="C137" s="13" t="s">
        <v>16275</v>
      </c>
      <c r="D137" s="14" t="s">
        <v>146</v>
      </c>
      <c r="E137" s="15" t="s">
        <v>2868</v>
      </c>
      <c r="F137" s="13" t="s">
        <v>16276</v>
      </c>
      <c r="G137" s="16" t="s">
        <v>7915</v>
      </c>
      <c r="H137" s="13" t="s">
        <v>259</v>
      </c>
      <c r="I137" s="13" t="s">
        <v>44035</v>
      </c>
      <c r="J137" s="13" t="s">
        <v>44035</v>
      </c>
      <c r="K137" s="13" t="s">
        <v>44247</v>
      </c>
      <c r="L137" s="17" t="s">
        <v>44248</v>
      </c>
      <c r="M137" s="18">
        <v>3350000</v>
      </c>
      <c r="N137" s="19"/>
      <c r="O137" s="20" t="str">
        <f t="shared" si="2"/>
        <v>TCN</v>
      </c>
      <c r="R137" s="21" t="str">
        <f t="shared" si="3"/>
        <v>TCN</v>
      </c>
    </row>
    <row r="138" spans="1:18" ht="24" customHeight="1" x14ac:dyDescent="0.25">
      <c r="A138" s="13">
        <v>132</v>
      </c>
      <c r="B138" s="13" t="s">
        <v>44249</v>
      </c>
      <c r="C138" s="13" t="s">
        <v>44250</v>
      </c>
      <c r="D138" s="14" t="s">
        <v>484</v>
      </c>
      <c r="E138" s="15" t="s">
        <v>93</v>
      </c>
      <c r="F138" s="13" t="s">
        <v>5714</v>
      </c>
      <c r="G138" s="16" t="s">
        <v>5048</v>
      </c>
      <c r="H138" s="13" t="s">
        <v>259</v>
      </c>
      <c r="I138" s="13" t="s">
        <v>44035</v>
      </c>
      <c r="J138" s="13" t="s">
        <v>44035</v>
      </c>
      <c r="K138" s="13" t="s">
        <v>44251</v>
      </c>
      <c r="L138" s="17" t="s">
        <v>44252</v>
      </c>
      <c r="M138" s="18">
        <v>5632000</v>
      </c>
      <c r="N138" s="19"/>
      <c r="O138" s="20" t="str">
        <f t="shared" ref="O138:O201" si="4">MID(G138,3,FIND("-",G138,1)-3)&amp;IF(MID(G138,3,5)="CĐ-LT","LT","")</f>
        <v>C1</v>
      </c>
      <c r="R138" s="21" t="str">
        <f t="shared" ref="R138:R201" si="5">IF(LEFT(G138,2)="18","NH 18-19","")&amp;O138</f>
        <v>NH 18-19C1</v>
      </c>
    </row>
    <row r="139" spans="1:18" ht="24" customHeight="1" x14ac:dyDescent="0.25">
      <c r="A139" s="13">
        <v>133</v>
      </c>
      <c r="B139" s="13" t="s">
        <v>44253</v>
      </c>
      <c r="C139" s="13" t="s">
        <v>13523</v>
      </c>
      <c r="D139" s="14" t="s">
        <v>3379</v>
      </c>
      <c r="E139" s="15" t="s">
        <v>367</v>
      </c>
      <c r="F139" s="13" t="s">
        <v>13524</v>
      </c>
      <c r="G139" s="16" t="s">
        <v>6941</v>
      </c>
      <c r="H139" s="13" t="s">
        <v>259</v>
      </c>
      <c r="I139" s="13" t="s">
        <v>44035</v>
      </c>
      <c r="J139" s="13" t="s">
        <v>44035</v>
      </c>
      <c r="K139" s="13" t="s">
        <v>44254</v>
      </c>
      <c r="L139" s="17" t="s">
        <v>44255</v>
      </c>
      <c r="M139" s="18">
        <v>3584000</v>
      </c>
      <c r="N139" s="19"/>
      <c r="O139" s="20" t="str">
        <f t="shared" si="4"/>
        <v>C1</v>
      </c>
      <c r="R139" s="21" t="str">
        <f t="shared" si="5"/>
        <v>C1</v>
      </c>
    </row>
    <row r="140" spans="1:18" ht="24" customHeight="1" x14ac:dyDescent="0.25">
      <c r="A140" s="13">
        <v>134</v>
      </c>
      <c r="B140" s="13" t="s">
        <v>44256</v>
      </c>
      <c r="C140" s="13" t="s">
        <v>13639</v>
      </c>
      <c r="D140" s="14" t="s">
        <v>3379</v>
      </c>
      <c r="E140" s="15" t="s">
        <v>122</v>
      </c>
      <c r="F140" s="13" t="s">
        <v>13524</v>
      </c>
      <c r="G140" s="16" t="s">
        <v>6941</v>
      </c>
      <c r="H140" s="13" t="s">
        <v>259</v>
      </c>
      <c r="I140" s="13" t="s">
        <v>44035</v>
      </c>
      <c r="J140" s="13" t="s">
        <v>44035</v>
      </c>
      <c r="K140" s="13" t="s">
        <v>44257</v>
      </c>
      <c r="L140" s="17" t="s">
        <v>44258</v>
      </c>
      <c r="M140" s="18">
        <v>3584000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4" customHeight="1" x14ac:dyDescent="0.25">
      <c r="A141" s="13">
        <v>135</v>
      </c>
      <c r="B141" s="13" t="s">
        <v>44259</v>
      </c>
      <c r="C141" s="13" t="s">
        <v>44260</v>
      </c>
      <c r="D141" s="14" t="s">
        <v>1597</v>
      </c>
      <c r="E141" s="15" t="s">
        <v>8809</v>
      </c>
      <c r="F141" s="13" t="s">
        <v>37028</v>
      </c>
      <c r="G141" s="16" t="s">
        <v>3176</v>
      </c>
      <c r="H141" s="13" t="s">
        <v>259</v>
      </c>
      <c r="I141" s="13" t="s">
        <v>44035</v>
      </c>
      <c r="J141" s="13" t="s">
        <v>44035</v>
      </c>
      <c r="K141" s="13" t="s">
        <v>44261</v>
      </c>
      <c r="L141" s="17" t="s">
        <v>44262</v>
      </c>
      <c r="M141" s="18">
        <v>5632000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4" customHeight="1" x14ac:dyDescent="0.25">
      <c r="A142" s="13">
        <v>136</v>
      </c>
      <c r="B142" s="13" t="s">
        <v>44263</v>
      </c>
      <c r="C142" s="13" t="s">
        <v>17961</v>
      </c>
      <c r="D142" s="14" t="s">
        <v>17962</v>
      </c>
      <c r="E142" s="15" t="s">
        <v>574</v>
      </c>
      <c r="F142" s="13" t="s">
        <v>15006</v>
      </c>
      <c r="G142" s="16" t="s">
        <v>6559</v>
      </c>
      <c r="H142" s="13" t="s">
        <v>259</v>
      </c>
      <c r="I142" s="13" t="s">
        <v>44035</v>
      </c>
      <c r="J142" s="13" t="s">
        <v>44035</v>
      </c>
      <c r="K142" s="13" t="s">
        <v>44264</v>
      </c>
      <c r="L142" s="17" t="s">
        <v>44265</v>
      </c>
      <c r="M142" s="18">
        <v>3350000</v>
      </c>
      <c r="N142" s="19"/>
      <c r="O142" s="20" t="str">
        <f t="shared" si="4"/>
        <v>TCN</v>
      </c>
      <c r="R142" s="21" t="str">
        <f t="shared" si="5"/>
        <v>TCN</v>
      </c>
    </row>
    <row r="143" spans="1:18" ht="24" customHeight="1" x14ac:dyDescent="0.25">
      <c r="A143" s="13">
        <v>137</v>
      </c>
      <c r="B143" s="13" t="s">
        <v>44266</v>
      </c>
      <c r="C143" s="13" t="s">
        <v>1065</v>
      </c>
      <c r="D143" s="14" t="s">
        <v>1066</v>
      </c>
      <c r="E143" s="15" t="s">
        <v>250</v>
      </c>
      <c r="F143" s="13" t="s">
        <v>1067</v>
      </c>
      <c r="G143" s="16" t="s">
        <v>836</v>
      </c>
      <c r="H143" s="13" t="s">
        <v>259</v>
      </c>
      <c r="I143" s="13" t="s">
        <v>44035</v>
      </c>
      <c r="J143" s="13" t="s">
        <v>44035</v>
      </c>
      <c r="K143" s="13" t="s">
        <v>44267</v>
      </c>
      <c r="L143" s="17" t="s">
        <v>44268</v>
      </c>
      <c r="M143" s="18">
        <v>5129000</v>
      </c>
      <c r="N143" s="19"/>
      <c r="O143" s="20" t="str">
        <f t="shared" si="4"/>
        <v>T4</v>
      </c>
      <c r="R143" s="21" t="str">
        <f t="shared" si="5"/>
        <v>NH 18-19T4</v>
      </c>
    </row>
    <row r="144" spans="1:18" ht="24" customHeight="1" x14ac:dyDescent="0.25">
      <c r="A144" s="13">
        <v>138</v>
      </c>
      <c r="B144" s="13" t="s">
        <v>44269</v>
      </c>
      <c r="C144" s="13" t="s">
        <v>44270</v>
      </c>
      <c r="D144" s="14" t="s">
        <v>1237</v>
      </c>
      <c r="E144" s="15" t="s">
        <v>22</v>
      </c>
      <c r="F144" s="13" t="s">
        <v>1493</v>
      </c>
      <c r="G144" s="16" t="s">
        <v>29</v>
      </c>
      <c r="H144" s="13" t="s">
        <v>259</v>
      </c>
      <c r="I144" s="13" t="s">
        <v>44035</v>
      </c>
      <c r="J144" s="13" t="s">
        <v>44035</v>
      </c>
      <c r="K144" s="13" t="s">
        <v>44271</v>
      </c>
      <c r="L144" s="17" t="s">
        <v>44272</v>
      </c>
      <c r="M144" s="18">
        <v>5352000</v>
      </c>
      <c r="N144" s="19"/>
      <c r="O144" s="20" t="str">
        <f t="shared" si="4"/>
        <v>T4</v>
      </c>
      <c r="R144" s="21" t="str">
        <f t="shared" si="5"/>
        <v>NH 18-19T4</v>
      </c>
    </row>
    <row r="145" spans="1:18" ht="24" customHeight="1" x14ac:dyDescent="0.25">
      <c r="A145" s="13">
        <v>139</v>
      </c>
      <c r="B145" s="13" t="s">
        <v>44273</v>
      </c>
      <c r="C145" s="13" t="s">
        <v>25132</v>
      </c>
      <c r="D145" s="14" t="s">
        <v>6500</v>
      </c>
      <c r="E145" s="15" t="s">
        <v>1314</v>
      </c>
      <c r="F145" s="13" t="s">
        <v>23599</v>
      </c>
      <c r="G145" s="16" t="s">
        <v>13635</v>
      </c>
      <c r="H145" s="13" t="s">
        <v>259</v>
      </c>
      <c r="I145" s="13" t="s">
        <v>44035</v>
      </c>
      <c r="J145" s="13" t="s">
        <v>44035</v>
      </c>
      <c r="K145" s="13" t="s">
        <v>44274</v>
      </c>
      <c r="L145" s="17" t="s">
        <v>44275</v>
      </c>
      <c r="M145" s="18">
        <v>4096000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4" customHeight="1" x14ac:dyDescent="0.25">
      <c r="A146" s="13">
        <v>140</v>
      </c>
      <c r="B146" s="13" t="s">
        <v>44276</v>
      </c>
      <c r="C146" s="13" t="s">
        <v>1475</v>
      </c>
      <c r="D146" s="14" t="s">
        <v>1476</v>
      </c>
      <c r="E146" s="15" t="s">
        <v>477</v>
      </c>
      <c r="F146" s="13" t="s">
        <v>1296</v>
      </c>
      <c r="G146" s="16" t="s">
        <v>335</v>
      </c>
      <c r="H146" s="13" t="s">
        <v>259</v>
      </c>
      <c r="I146" s="13" t="s">
        <v>44035</v>
      </c>
      <c r="J146" s="13" t="s">
        <v>44035</v>
      </c>
      <c r="K146" s="13" t="s">
        <v>44277</v>
      </c>
      <c r="L146" s="17" t="s">
        <v>44278</v>
      </c>
      <c r="M146" s="18">
        <v>4560000</v>
      </c>
      <c r="N146" s="19"/>
      <c r="O146" s="20" t="str">
        <f t="shared" si="4"/>
        <v>T4</v>
      </c>
      <c r="R146" s="21" t="str">
        <f t="shared" si="5"/>
        <v>NH 18-19T4</v>
      </c>
    </row>
    <row r="147" spans="1:18" ht="24" customHeight="1" x14ac:dyDescent="0.25">
      <c r="A147" s="13">
        <v>141</v>
      </c>
      <c r="B147" s="13" t="s">
        <v>44279</v>
      </c>
      <c r="C147" s="13" t="s">
        <v>44280</v>
      </c>
      <c r="D147" s="14" t="s">
        <v>44281</v>
      </c>
      <c r="E147" s="15" t="s">
        <v>731</v>
      </c>
      <c r="F147" s="13" t="s">
        <v>44282</v>
      </c>
      <c r="G147" s="16" t="s">
        <v>3374</v>
      </c>
      <c r="H147" s="13" t="s">
        <v>259</v>
      </c>
      <c r="I147" s="13" t="s">
        <v>44035</v>
      </c>
      <c r="J147" s="13" t="s">
        <v>44035</v>
      </c>
      <c r="K147" s="13" t="s">
        <v>44283</v>
      </c>
      <c r="L147" s="17" t="s">
        <v>44284</v>
      </c>
      <c r="M147" s="18">
        <v>5129000</v>
      </c>
      <c r="N147" s="19"/>
      <c r="O147" s="20" t="str">
        <f t="shared" si="4"/>
        <v>T4</v>
      </c>
      <c r="R147" s="21" t="str">
        <f t="shared" si="5"/>
        <v>NH 18-19T4</v>
      </c>
    </row>
    <row r="148" spans="1:18" ht="24" customHeight="1" x14ac:dyDescent="0.25">
      <c r="A148" s="13">
        <v>142</v>
      </c>
      <c r="B148" s="13" t="s">
        <v>44285</v>
      </c>
      <c r="C148" s="13" t="s">
        <v>1143</v>
      </c>
      <c r="D148" s="14" t="s">
        <v>1144</v>
      </c>
      <c r="E148" s="15" t="s">
        <v>403</v>
      </c>
      <c r="F148" s="13" t="s">
        <v>1145</v>
      </c>
      <c r="G148" s="16" t="s">
        <v>22411</v>
      </c>
      <c r="H148" s="13" t="s">
        <v>259</v>
      </c>
      <c r="I148" s="13" t="s">
        <v>44035</v>
      </c>
      <c r="J148" s="13" t="s">
        <v>44035</v>
      </c>
      <c r="K148" s="13" t="s">
        <v>44286</v>
      </c>
      <c r="L148" s="17" t="s">
        <v>44287</v>
      </c>
      <c r="M148" s="18">
        <v>6244000</v>
      </c>
      <c r="N148" s="19"/>
      <c r="O148" s="20" t="str">
        <f t="shared" si="4"/>
        <v>T4</v>
      </c>
      <c r="R148" s="21" t="str">
        <f t="shared" si="5"/>
        <v>NH 18-19T4</v>
      </c>
    </row>
    <row r="149" spans="1:18" ht="24" customHeight="1" x14ac:dyDescent="0.25">
      <c r="A149" s="13">
        <v>143</v>
      </c>
      <c r="B149" s="13" t="s">
        <v>44288</v>
      </c>
      <c r="C149" s="13" t="s">
        <v>44289</v>
      </c>
      <c r="D149" s="14" t="s">
        <v>146</v>
      </c>
      <c r="E149" s="15" t="s">
        <v>20975</v>
      </c>
      <c r="F149" s="13" t="s">
        <v>2354</v>
      </c>
      <c r="G149" s="16" t="s">
        <v>705</v>
      </c>
      <c r="H149" s="13" t="s">
        <v>259</v>
      </c>
      <c r="I149" s="13" t="s">
        <v>44035</v>
      </c>
      <c r="J149" s="13" t="s">
        <v>44035</v>
      </c>
      <c r="K149" s="13" t="s">
        <v>44290</v>
      </c>
      <c r="L149" s="17" t="s">
        <v>44291</v>
      </c>
      <c r="M149" s="18">
        <v>5129000</v>
      </c>
      <c r="N149" s="19"/>
      <c r="O149" s="20" t="str">
        <f t="shared" si="4"/>
        <v>T4</v>
      </c>
      <c r="R149" s="21" t="str">
        <f t="shared" si="5"/>
        <v>NH 18-19T4</v>
      </c>
    </row>
    <row r="150" spans="1:18" ht="24" customHeight="1" x14ac:dyDescent="0.25">
      <c r="A150" s="13">
        <v>144</v>
      </c>
      <c r="B150" s="13" t="s">
        <v>44292</v>
      </c>
      <c r="C150" s="13" t="s">
        <v>44293</v>
      </c>
      <c r="D150" s="14" t="s">
        <v>11512</v>
      </c>
      <c r="E150" s="15" t="s">
        <v>28</v>
      </c>
      <c r="F150" s="13" t="s">
        <v>1575</v>
      </c>
      <c r="G150" s="16" t="s">
        <v>95</v>
      </c>
      <c r="H150" s="13" t="s">
        <v>259</v>
      </c>
      <c r="I150" s="13" t="s">
        <v>44035</v>
      </c>
      <c r="J150" s="13" t="s">
        <v>44035</v>
      </c>
      <c r="K150" s="13" t="s">
        <v>44294</v>
      </c>
      <c r="L150" s="17" t="s">
        <v>44295</v>
      </c>
      <c r="M150" s="18">
        <v>5129000</v>
      </c>
      <c r="N150" s="19"/>
      <c r="O150" s="20" t="str">
        <f t="shared" si="4"/>
        <v>T4</v>
      </c>
      <c r="R150" s="21" t="str">
        <f t="shared" si="5"/>
        <v>NH 18-19T4</v>
      </c>
    </row>
    <row r="151" spans="1:18" ht="24" customHeight="1" x14ac:dyDescent="0.25">
      <c r="A151" s="13">
        <v>145</v>
      </c>
      <c r="B151" s="13" t="s">
        <v>44296</v>
      </c>
      <c r="C151" s="13" t="s">
        <v>1250</v>
      </c>
      <c r="D151" s="14" t="s">
        <v>1251</v>
      </c>
      <c r="E151" s="15" t="s">
        <v>941</v>
      </c>
      <c r="F151" s="13" t="s">
        <v>1252</v>
      </c>
      <c r="G151" s="16" t="s">
        <v>95</v>
      </c>
      <c r="H151" s="13" t="s">
        <v>259</v>
      </c>
      <c r="I151" s="13" t="s">
        <v>44035</v>
      </c>
      <c r="J151" s="13" t="s">
        <v>44035</v>
      </c>
      <c r="K151" s="13" t="s">
        <v>44297</v>
      </c>
      <c r="L151" s="17" t="s">
        <v>44298</v>
      </c>
      <c r="M151" s="18">
        <v>5129000</v>
      </c>
      <c r="N151" s="19"/>
      <c r="O151" s="20" t="str">
        <f t="shared" si="4"/>
        <v>T4</v>
      </c>
      <c r="R151" s="21" t="str">
        <f t="shared" si="5"/>
        <v>NH 18-19T4</v>
      </c>
    </row>
    <row r="152" spans="1:18" ht="24" customHeight="1" x14ac:dyDescent="0.25">
      <c r="A152" s="13">
        <v>146</v>
      </c>
      <c r="B152" s="13" t="s">
        <v>44299</v>
      </c>
      <c r="C152" s="13" t="s">
        <v>613</v>
      </c>
      <c r="D152" s="14" t="s">
        <v>614</v>
      </c>
      <c r="E152" s="15" t="s">
        <v>546</v>
      </c>
      <c r="F152" s="13" t="s">
        <v>615</v>
      </c>
      <c r="G152" s="16" t="s">
        <v>95</v>
      </c>
      <c r="H152" s="13" t="s">
        <v>259</v>
      </c>
      <c r="I152" s="13" t="s">
        <v>44035</v>
      </c>
      <c r="J152" s="13" t="s">
        <v>44035</v>
      </c>
      <c r="K152" s="13" t="s">
        <v>44300</v>
      </c>
      <c r="L152" s="17" t="s">
        <v>44301</v>
      </c>
      <c r="M152" s="18">
        <v>5129000</v>
      </c>
      <c r="N152" s="19"/>
      <c r="O152" s="20" t="str">
        <f t="shared" si="4"/>
        <v>T4</v>
      </c>
      <c r="R152" s="21" t="str">
        <f t="shared" si="5"/>
        <v>NH 18-19T4</v>
      </c>
    </row>
    <row r="153" spans="1:18" ht="24" customHeight="1" x14ac:dyDescent="0.25">
      <c r="A153" s="13">
        <v>147</v>
      </c>
      <c r="B153" s="13" t="s">
        <v>44302</v>
      </c>
      <c r="C153" s="13" t="s">
        <v>44303</v>
      </c>
      <c r="D153" s="14" t="s">
        <v>196</v>
      </c>
      <c r="E153" s="15" t="s">
        <v>22</v>
      </c>
      <c r="F153" s="13" t="s">
        <v>44304</v>
      </c>
      <c r="G153" s="16" t="s">
        <v>6639</v>
      </c>
      <c r="H153" s="13" t="s">
        <v>259</v>
      </c>
      <c r="I153" s="13" t="s">
        <v>44035</v>
      </c>
      <c r="J153" s="13" t="s">
        <v>44035</v>
      </c>
      <c r="K153" s="13" t="s">
        <v>44305</v>
      </c>
      <c r="L153" s="17" t="s">
        <v>44306</v>
      </c>
      <c r="M153" s="18">
        <v>5120000</v>
      </c>
      <c r="N153" s="19"/>
      <c r="O153" s="20" t="str">
        <f t="shared" si="4"/>
        <v>C1</v>
      </c>
      <c r="R153" s="21" t="str">
        <f t="shared" si="5"/>
        <v>NH 18-19C1</v>
      </c>
    </row>
    <row r="154" spans="1:18" ht="24" customHeight="1" x14ac:dyDescent="0.25">
      <c r="A154" s="13">
        <v>148</v>
      </c>
      <c r="B154" s="13" t="s">
        <v>44307</v>
      </c>
      <c r="C154" s="13" t="s">
        <v>44308</v>
      </c>
      <c r="D154" s="14" t="s">
        <v>5907</v>
      </c>
      <c r="E154" s="15" t="s">
        <v>22</v>
      </c>
      <c r="F154" s="13" t="s">
        <v>3651</v>
      </c>
      <c r="G154" s="16" t="s">
        <v>6639</v>
      </c>
      <c r="H154" s="13" t="s">
        <v>259</v>
      </c>
      <c r="I154" s="13" t="s">
        <v>44035</v>
      </c>
      <c r="J154" s="13" t="s">
        <v>44035</v>
      </c>
      <c r="K154" s="13" t="s">
        <v>44309</v>
      </c>
      <c r="L154" s="17" t="s">
        <v>44310</v>
      </c>
      <c r="M154" s="18">
        <v>5120000</v>
      </c>
      <c r="N154" s="19"/>
      <c r="O154" s="20" t="str">
        <f t="shared" si="4"/>
        <v>C1</v>
      </c>
      <c r="R154" s="21" t="str">
        <f t="shared" si="5"/>
        <v>NH 18-19C1</v>
      </c>
    </row>
    <row r="155" spans="1:18" ht="24" customHeight="1" x14ac:dyDescent="0.25">
      <c r="A155" s="13">
        <v>149</v>
      </c>
      <c r="B155" s="13" t="s">
        <v>44311</v>
      </c>
      <c r="C155" s="13" t="s">
        <v>44312</v>
      </c>
      <c r="D155" s="14" t="s">
        <v>9240</v>
      </c>
      <c r="E155" s="15" t="s">
        <v>431</v>
      </c>
      <c r="F155" s="13" t="s">
        <v>5986</v>
      </c>
      <c r="G155" s="16" t="s">
        <v>4463</v>
      </c>
      <c r="H155" s="13" t="s">
        <v>259</v>
      </c>
      <c r="I155" s="13" t="s">
        <v>44035</v>
      </c>
      <c r="J155" s="13" t="s">
        <v>44035</v>
      </c>
      <c r="K155" s="13" t="s">
        <v>44313</v>
      </c>
      <c r="L155" s="17" t="s">
        <v>44314</v>
      </c>
      <c r="M155" s="18">
        <v>5888000</v>
      </c>
      <c r="N155" s="19"/>
      <c r="O155" s="20" t="str">
        <f t="shared" si="4"/>
        <v>C1</v>
      </c>
      <c r="R155" s="21" t="str">
        <f t="shared" si="5"/>
        <v>NH 18-19C1</v>
      </c>
    </row>
    <row r="156" spans="1:18" ht="24" customHeight="1" x14ac:dyDescent="0.25">
      <c r="A156" s="13">
        <v>150</v>
      </c>
      <c r="B156" s="13" t="s">
        <v>44315</v>
      </c>
      <c r="C156" s="13" t="s">
        <v>8708</v>
      </c>
      <c r="D156" s="14" t="s">
        <v>1487</v>
      </c>
      <c r="E156" s="15" t="s">
        <v>312</v>
      </c>
      <c r="F156" s="13" t="s">
        <v>3554</v>
      </c>
      <c r="G156" s="16" t="s">
        <v>6639</v>
      </c>
      <c r="H156" s="13" t="s">
        <v>259</v>
      </c>
      <c r="I156" s="13" t="s">
        <v>44035</v>
      </c>
      <c r="J156" s="13" t="s">
        <v>44035</v>
      </c>
      <c r="K156" s="13" t="s">
        <v>44316</v>
      </c>
      <c r="L156" s="17" t="s">
        <v>44317</v>
      </c>
      <c r="M156" s="18">
        <v>5120000</v>
      </c>
      <c r="N156" s="19"/>
      <c r="O156" s="20" t="str">
        <f t="shared" si="4"/>
        <v>C1</v>
      </c>
      <c r="R156" s="21" t="str">
        <f t="shared" si="5"/>
        <v>NH 18-19C1</v>
      </c>
    </row>
    <row r="157" spans="1:18" ht="24" customHeight="1" x14ac:dyDescent="0.25">
      <c r="A157" s="13">
        <v>151</v>
      </c>
      <c r="B157" s="13" t="s">
        <v>44318</v>
      </c>
      <c r="C157" s="13" t="s">
        <v>44319</v>
      </c>
      <c r="D157" s="14" t="s">
        <v>952</v>
      </c>
      <c r="E157" s="15" t="s">
        <v>6009</v>
      </c>
      <c r="F157" s="13" t="s">
        <v>4035</v>
      </c>
      <c r="G157" s="16" t="s">
        <v>4463</v>
      </c>
      <c r="H157" s="13" t="s">
        <v>259</v>
      </c>
      <c r="I157" s="13" t="s">
        <v>44035</v>
      </c>
      <c r="J157" s="13" t="s">
        <v>44035</v>
      </c>
      <c r="K157" s="13" t="s">
        <v>44320</v>
      </c>
      <c r="L157" s="17" t="s">
        <v>44321</v>
      </c>
      <c r="M157" s="18">
        <v>5888000</v>
      </c>
      <c r="N157" s="19"/>
      <c r="O157" s="20" t="str">
        <f t="shared" si="4"/>
        <v>C1</v>
      </c>
      <c r="R157" s="21" t="str">
        <f t="shared" si="5"/>
        <v>NH 18-19C1</v>
      </c>
    </row>
    <row r="158" spans="1:18" ht="24" customHeight="1" x14ac:dyDescent="0.25">
      <c r="A158" s="13">
        <v>152</v>
      </c>
      <c r="B158" s="13" t="s">
        <v>44322</v>
      </c>
      <c r="C158" s="13" t="s">
        <v>44323</v>
      </c>
      <c r="D158" s="14" t="s">
        <v>5127</v>
      </c>
      <c r="E158" s="15" t="s">
        <v>1431</v>
      </c>
      <c r="F158" s="13" t="s">
        <v>44324</v>
      </c>
      <c r="G158" s="16" t="s">
        <v>6639</v>
      </c>
      <c r="H158" s="13" t="s">
        <v>259</v>
      </c>
      <c r="I158" s="13" t="s">
        <v>44035</v>
      </c>
      <c r="J158" s="13" t="s">
        <v>44035</v>
      </c>
      <c r="K158" s="13" t="s">
        <v>44325</v>
      </c>
      <c r="L158" s="17" t="s">
        <v>44326</v>
      </c>
      <c r="M158" s="18">
        <v>5120000</v>
      </c>
      <c r="N158" s="19"/>
      <c r="O158" s="20" t="str">
        <f t="shared" si="4"/>
        <v>C1</v>
      </c>
      <c r="R158" s="21" t="str">
        <f t="shared" si="5"/>
        <v>NH 18-19C1</v>
      </c>
    </row>
    <row r="159" spans="1:18" ht="24" customHeight="1" x14ac:dyDescent="0.25">
      <c r="A159" s="13">
        <v>153</v>
      </c>
      <c r="B159" s="13" t="s">
        <v>44327</v>
      </c>
      <c r="C159" s="13" t="s">
        <v>44328</v>
      </c>
      <c r="D159" s="14" t="s">
        <v>1613</v>
      </c>
      <c r="E159" s="15" t="s">
        <v>1874</v>
      </c>
      <c r="F159" s="13" t="s">
        <v>3975</v>
      </c>
      <c r="G159" s="16" t="s">
        <v>5048</v>
      </c>
      <c r="H159" s="13" t="s">
        <v>259</v>
      </c>
      <c r="I159" s="13" t="s">
        <v>44035</v>
      </c>
      <c r="J159" s="13" t="s">
        <v>44035</v>
      </c>
      <c r="K159" s="13" t="s">
        <v>44329</v>
      </c>
      <c r="L159" s="17" t="s">
        <v>44330</v>
      </c>
      <c r="M159" s="18">
        <v>5632000</v>
      </c>
      <c r="N159" s="19"/>
      <c r="O159" s="20" t="str">
        <f t="shared" si="4"/>
        <v>C1</v>
      </c>
      <c r="R159" s="21" t="str">
        <f t="shared" si="5"/>
        <v>NH 18-19C1</v>
      </c>
    </row>
    <row r="160" spans="1:18" ht="24" customHeight="1" x14ac:dyDescent="0.25">
      <c r="A160" s="13">
        <v>154</v>
      </c>
      <c r="B160" s="13" t="s">
        <v>44331</v>
      </c>
      <c r="C160" s="13" t="s">
        <v>44332</v>
      </c>
      <c r="D160" s="14" t="s">
        <v>44333</v>
      </c>
      <c r="E160" s="15" t="s">
        <v>2336</v>
      </c>
      <c r="F160" s="13" t="s">
        <v>1084</v>
      </c>
      <c r="G160" s="16" t="s">
        <v>2957</v>
      </c>
      <c r="H160" s="13" t="s">
        <v>259</v>
      </c>
      <c r="I160" s="13" t="s">
        <v>44035</v>
      </c>
      <c r="J160" s="13" t="s">
        <v>44035</v>
      </c>
      <c r="K160" s="13" t="s">
        <v>44334</v>
      </c>
      <c r="L160" s="17" t="s">
        <v>44335</v>
      </c>
      <c r="M160" s="18">
        <v>5129000</v>
      </c>
      <c r="N160" s="19"/>
      <c r="O160" s="20" t="str">
        <f t="shared" si="4"/>
        <v>T4</v>
      </c>
      <c r="R160" s="21" t="str">
        <f t="shared" si="5"/>
        <v>NH 18-19T4</v>
      </c>
    </row>
    <row r="161" spans="1:18" ht="24" customHeight="1" x14ac:dyDescent="0.25">
      <c r="A161" s="13">
        <v>155</v>
      </c>
      <c r="B161" s="13" t="s">
        <v>44336</v>
      </c>
      <c r="C161" s="13" t="s">
        <v>44337</v>
      </c>
      <c r="D161" s="14" t="s">
        <v>8703</v>
      </c>
      <c r="E161" s="15" t="s">
        <v>1957</v>
      </c>
      <c r="F161" s="13" t="s">
        <v>1210</v>
      </c>
      <c r="G161" s="16" t="s">
        <v>2957</v>
      </c>
      <c r="H161" s="13" t="s">
        <v>259</v>
      </c>
      <c r="I161" s="13" t="s">
        <v>44035</v>
      </c>
      <c r="J161" s="13" t="s">
        <v>44035</v>
      </c>
      <c r="K161" s="13" t="s">
        <v>44338</v>
      </c>
      <c r="L161" s="17" t="s">
        <v>44339</v>
      </c>
      <c r="M161" s="18">
        <v>5129000</v>
      </c>
      <c r="N161" s="19"/>
      <c r="O161" s="20" t="str">
        <f t="shared" si="4"/>
        <v>T4</v>
      </c>
      <c r="R161" s="21" t="str">
        <f t="shared" si="5"/>
        <v>NH 18-19T4</v>
      </c>
    </row>
    <row r="162" spans="1:18" ht="24" customHeight="1" x14ac:dyDescent="0.25">
      <c r="A162" s="13">
        <v>156</v>
      </c>
      <c r="B162" s="13" t="s">
        <v>44340</v>
      </c>
      <c r="C162" s="13" t="s">
        <v>44341</v>
      </c>
      <c r="D162" s="14" t="s">
        <v>44342</v>
      </c>
      <c r="E162" s="15" t="s">
        <v>567</v>
      </c>
      <c r="F162" s="13" t="s">
        <v>3759</v>
      </c>
      <c r="G162" s="16" t="s">
        <v>2957</v>
      </c>
      <c r="H162" s="13" t="s">
        <v>259</v>
      </c>
      <c r="I162" s="13" t="s">
        <v>44035</v>
      </c>
      <c r="J162" s="13" t="s">
        <v>44035</v>
      </c>
      <c r="K162" s="13" t="s">
        <v>44343</v>
      </c>
      <c r="L162" s="17" t="s">
        <v>44344</v>
      </c>
      <c r="M162" s="18">
        <v>5129000</v>
      </c>
      <c r="N162" s="19"/>
      <c r="O162" s="20" t="str">
        <f t="shared" si="4"/>
        <v>T4</v>
      </c>
      <c r="R162" s="21" t="str">
        <f t="shared" si="5"/>
        <v>NH 18-19T4</v>
      </c>
    </row>
    <row r="163" spans="1:18" ht="24" customHeight="1" x14ac:dyDescent="0.25">
      <c r="A163" s="13">
        <v>157</v>
      </c>
      <c r="B163" s="13" t="s">
        <v>44345</v>
      </c>
      <c r="C163" s="13" t="s">
        <v>44346</v>
      </c>
      <c r="D163" s="14" t="s">
        <v>42385</v>
      </c>
      <c r="E163" s="15" t="s">
        <v>609</v>
      </c>
      <c r="F163" s="13" t="s">
        <v>667</v>
      </c>
      <c r="G163" s="16" t="s">
        <v>705</v>
      </c>
      <c r="H163" s="13" t="s">
        <v>259</v>
      </c>
      <c r="I163" s="13" t="s">
        <v>44035</v>
      </c>
      <c r="J163" s="13" t="s">
        <v>44035</v>
      </c>
      <c r="K163" s="13" t="s">
        <v>44347</v>
      </c>
      <c r="L163" s="17" t="s">
        <v>44348</v>
      </c>
      <c r="M163" s="18">
        <v>5129000</v>
      </c>
      <c r="N163" s="19"/>
      <c r="O163" s="20" t="str">
        <f t="shared" si="4"/>
        <v>T4</v>
      </c>
      <c r="R163" s="21" t="str">
        <f t="shared" si="5"/>
        <v>NH 18-19T4</v>
      </c>
    </row>
    <row r="164" spans="1:18" ht="24" customHeight="1" x14ac:dyDescent="0.25">
      <c r="A164" s="13">
        <v>158</v>
      </c>
      <c r="B164" s="13" t="s">
        <v>44349</v>
      </c>
      <c r="C164" s="13" t="s">
        <v>44350</v>
      </c>
      <c r="D164" s="14" t="s">
        <v>922</v>
      </c>
      <c r="E164" s="15" t="s">
        <v>30671</v>
      </c>
      <c r="F164" s="13" t="s">
        <v>425</v>
      </c>
      <c r="G164" s="16" t="s">
        <v>3346</v>
      </c>
      <c r="H164" s="13" t="s">
        <v>259</v>
      </c>
      <c r="I164" s="13" t="s">
        <v>44035</v>
      </c>
      <c r="J164" s="13" t="s">
        <v>44035</v>
      </c>
      <c r="K164" s="13" t="s">
        <v>44351</v>
      </c>
      <c r="L164" s="17" t="s">
        <v>44352</v>
      </c>
      <c r="M164" s="18">
        <v>5888000</v>
      </c>
      <c r="N164" s="19"/>
      <c r="O164" s="20" t="str">
        <f t="shared" si="4"/>
        <v>C1</v>
      </c>
      <c r="R164" s="21" t="str">
        <f t="shared" si="5"/>
        <v>NH 18-19C1</v>
      </c>
    </row>
    <row r="165" spans="1:18" ht="24" customHeight="1" x14ac:dyDescent="0.25">
      <c r="A165" s="13">
        <v>159</v>
      </c>
      <c r="B165" s="13" t="s">
        <v>44353</v>
      </c>
      <c r="C165" s="13" t="s">
        <v>44354</v>
      </c>
      <c r="D165" s="14" t="s">
        <v>5541</v>
      </c>
      <c r="E165" s="15" t="s">
        <v>21070</v>
      </c>
      <c r="F165" s="13" t="s">
        <v>7876</v>
      </c>
      <c r="G165" s="16" t="s">
        <v>6399</v>
      </c>
      <c r="H165" s="13" t="s">
        <v>259</v>
      </c>
      <c r="I165" s="13" t="s">
        <v>44035</v>
      </c>
      <c r="J165" s="13" t="s">
        <v>44035</v>
      </c>
      <c r="K165" s="13" t="s">
        <v>44355</v>
      </c>
      <c r="L165" s="17" t="s">
        <v>44356</v>
      </c>
      <c r="M165" s="18">
        <v>3584000</v>
      </c>
      <c r="N165" s="19"/>
      <c r="O165" s="20" t="str">
        <f t="shared" si="4"/>
        <v>C1</v>
      </c>
      <c r="R165" s="21" t="str">
        <f t="shared" si="5"/>
        <v>C1</v>
      </c>
    </row>
    <row r="166" spans="1:18" ht="24" customHeight="1" x14ac:dyDescent="0.25">
      <c r="A166" s="13">
        <v>160</v>
      </c>
      <c r="B166" s="13" t="s">
        <v>44357</v>
      </c>
      <c r="C166" s="13" t="s">
        <v>44358</v>
      </c>
      <c r="D166" s="14" t="s">
        <v>44359</v>
      </c>
      <c r="E166" s="15" t="s">
        <v>1314</v>
      </c>
      <c r="F166" s="13" t="s">
        <v>3704</v>
      </c>
      <c r="G166" s="16" t="s">
        <v>4991</v>
      </c>
      <c r="H166" s="13" t="s">
        <v>259</v>
      </c>
      <c r="I166" s="13" t="s">
        <v>44035</v>
      </c>
      <c r="J166" s="13" t="s">
        <v>44035</v>
      </c>
      <c r="K166" s="13" t="s">
        <v>44360</v>
      </c>
      <c r="L166" s="17" t="s">
        <v>44361</v>
      </c>
      <c r="M166" s="18">
        <v>5632000</v>
      </c>
      <c r="N166" s="19"/>
      <c r="O166" s="20" t="str">
        <f t="shared" si="4"/>
        <v>C1</v>
      </c>
      <c r="R166" s="21" t="str">
        <f t="shared" si="5"/>
        <v>NH 18-19C1</v>
      </c>
    </row>
    <row r="167" spans="1:18" ht="24" customHeight="1" x14ac:dyDescent="0.25">
      <c r="A167" s="13">
        <v>161</v>
      </c>
      <c r="B167" s="13" t="s">
        <v>44362</v>
      </c>
      <c r="C167" s="13" t="s">
        <v>13094</v>
      </c>
      <c r="D167" s="14" t="s">
        <v>13095</v>
      </c>
      <c r="E167" s="15" t="s">
        <v>13096</v>
      </c>
      <c r="F167" s="13" t="s">
        <v>13097</v>
      </c>
      <c r="G167" s="16" t="s">
        <v>13098</v>
      </c>
      <c r="H167" s="13" t="s">
        <v>259</v>
      </c>
      <c r="I167" s="13" t="s">
        <v>44035</v>
      </c>
      <c r="J167" s="13" t="s">
        <v>44035</v>
      </c>
      <c r="K167" s="13" t="s">
        <v>44363</v>
      </c>
      <c r="L167" s="17" t="s">
        <v>44364</v>
      </c>
      <c r="M167" s="18">
        <v>4696000</v>
      </c>
      <c r="N167" s="19"/>
      <c r="O167" s="20" t="str">
        <f t="shared" si="4"/>
        <v>C1</v>
      </c>
      <c r="R167" s="21" t="str">
        <f t="shared" si="5"/>
        <v>NH 18-19C1</v>
      </c>
    </row>
    <row r="168" spans="1:18" ht="24" customHeight="1" x14ac:dyDescent="0.25">
      <c r="A168" s="13">
        <v>162</v>
      </c>
      <c r="B168" s="13" t="s">
        <v>44365</v>
      </c>
      <c r="C168" s="13" t="s">
        <v>4995</v>
      </c>
      <c r="D168" s="14" t="s">
        <v>1281</v>
      </c>
      <c r="E168" s="15" t="s">
        <v>73</v>
      </c>
      <c r="F168" s="13" t="s">
        <v>4996</v>
      </c>
      <c r="G168" s="16" t="s">
        <v>4463</v>
      </c>
      <c r="H168" s="13" t="s">
        <v>259</v>
      </c>
      <c r="I168" s="13" t="s">
        <v>44035</v>
      </c>
      <c r="J168" s="13" t="s">
        <v>44035</v>
      </c>
      <c r="K168" s="13" t="s">
        <v>44366</v>
      </c>
      <c r="L168" s="17" t="s">
        <v>44367</v>
      </c>
      <c r="M168" s="18">
        <v>5888000</v>
      </c>
      <c r="N168" s="19"/>
      <c r="O168" s="20" t="str">
        <f t="shared" si="4"/>
        <v>C1</v>
      </c>
      <c r="R168" s="21" t="str">
        <f t="shared" si="5"/>
        <v>NH 18-19C1</v>
      </c>
    </row>
    <row r="169" spans="1:18" ht="24" customHeight="1" x14ac:dyDescent="0.25">
      <c r="A169" s="13">
        <v>163</v>
      </c>
      <c r="B169" s="13" t="s">
        <v>44368</v>
      </c>
      <c r="C169" s="13" t="s">
        <v>44369</v>
      </c>
      <c r="D169" s="14" t="s">
        <v>2172</v>
      </c>
      <c r="E169" s="15" t="s">
        <v>1006</v>
      </c>
      <c r="F169" s="13" t="s">
        <v>3609</v>
      </c>
      <c r="G169" s="16" t="s">
        <v>4463</v>
      </c>
      <c r="H169" s="13" t="s">
        <v>259</v>
      </c>
      <c r="I169" s="13" t="s">
        <v>44035</v>
      </c>
      <c r="J169" s="13" t="s">
        <v>44035</v>
      </c>
      <c r="K169" s="13" t="s">
        <v>44370</v>
      </c>
      <c r="L169" s="17" t="s">
        <v>44371</v>
      </c>
      <c r="M169" s="18">
        <v>5888000</v>
      </c>
      <c r="N169" s="19"/>
      <c r="O169" s="20" t="str">
        <f t="shared" si="4"/>
        <v>C1</v>
      </c>
      <c r="R169" s="21" t="str">
        <f t="shared" si="5"/>
        <v>NH 18-19C1</v>
      </c>
    </row>
    <row r="170" spans="1:18" ht="24" customHeight="1" x14ac:dyDescent="0.25">
      <c r="A170" s="13">
        <v>164</v>
      </c>
      <c r="B170" s="13" t="s">
        <v>44372</v>
      </c>
      <c r="C170" s="13" t="s">
        <v>44373</v>
      </c>
      <c r="D170" s="14" t="s">
        <v>4300</v>
      </c>
      <c r="E170" s="15" t="s">
        <v>177</v>
      </c>
      <c r="F170" s="13" t="s">
        <v>14913</v>
      </c>
      <c r="G170" s="16" t="s">
        <v>4463</v>
      </c>
      <c r="H170" s="13" t="s">
        <v>259</v>
      </c>
      <c r="I170" s="13" t="s">
        <v>44035</v>
      </c>
      <c r="J170" s="13" t="s">
        <v>44035</v>
      </c>
      <c r="K170" s="13" t="s">
        <v>44374</v>
      </c>
      <c r="L170" s="17" t="s">
        <v>44375</v>
      </c>
      <c r="M170" s="18">
        <v>5888000</v>
      </c>
      <c r="N170" s="19"/>
      <c r="O170" s="20" t="str">
        <f t="shared" si="4"/>
        <v>C1</v>
      </c>
      <c r="R170" s="21" t="str">
        <f t="shared" si="5"/>
        <v>NH 18-19C1</v>
      </c>
    </row>
    <row r="171" spans="1:18" ht="24" customHeight="1" x14ac:dyDescent="0.25">
      <c r="A171" s="13">
        <v>165</v>
      </c>
      <c r="B171" s="13" t="s">
        <v>44376</v>
      </c>
      <c r="C171" s="13" t="s">
        <v>44377</v>
      </c>
      <c r="D171" s="14" t="s">
        <v>509</v>
      </c>
      <c r="E171" s="15" t="s">
        <v>320</v>
      </c>
      <c r="F171" s="13" t="s">
        <v>3522</v>
      </c>
      <c r="G171" s="16" t="s">
        <v>5317</v>
      </c>
      <c r="H171" s="13" t="s">
        <v>259</v>
      </c>
      <c r="I171" s="13" t="s">
        <v>44035</v>
      </c>
      <c r="J171" s="13" t="s">
        <v>44035</v>
      </c>
      <c r="K171" s="13" t="s">
        <v>44378</v>
      </c>
      <c r="L171" s="17" t="s">
        <v>44379</v>
      </c>
      <c r="M171" s="18">
        <v>5632000</v>
      </c>
      <c r="N171" s="19"/>
      <c r="O171" s="20" t="str">
        <f t="shared" si="4"/>
        <v>C1</v>
      </c>
      <c r="R171" s="21" t="str">
        <f t="shared" si="5"/>
        <v>NH 18-19C1</v>
      </c>
    </row>
    <row r="172" spans="1:18" ht="24" customHeight="1" x14ac:dyDescent="0.25">
      <c r="A172" s="13">
        <v>166</v>
      </c>
      <c r="B172" s="13" t="s">
        <v>44380</v>
      </c>
      <c r="C172" s="13" t="s">
        <v>44381</v>
      </c>
      <c r="D172" s="14" t="s">
        <v>44382</v>
      </c>
      <c r="E172" s="15" t="s">
        <v>326</v>
      </c>
      <c r="F172" s="13" t="s">
        <v>8165</v>
      </c>
      <c r="G172" s="16" t="s">
        <v>5317</v>
      </c>
      <c r="H172" s="13" t="s">
        <v>259</v>
      </c>
      <c r="I172" s="13" t="s">
        <v>44035</v>
      </c>
      <c r="J172" s="13" t="s">
        <v>44035</v>
      </c>
      <c r="K172" s="13" t="s">
        <v>44383</v>
      </c>
      <c r="L172" s="17" t="s">
        <v>44384</v>
      </c>
      <c r="M172" s="18">
        <v>5632000</v>
      </c>
      <c r="N172" s="19"/>
      <c r="O172" s="20" t="str">
        <f t="shared" si="4"/>
        <v>C1</v>
      </c>
      <c r="R172" s="21" t="str">
        <f t="shared" si="5"/>
        <v>NH 18-19C1</v>
      </c>
    </row>
    <row r="173" spans="1:18" ht="24" customHeight="1" x14ac:dyDescent="0.25">
      <c r="A173" s="13">
        <v>167</v>
      </c>
      <c r="B173" s="13" t="s">
        <v>44385</v>
      </c>
      <c r="C173" s="13" t="s">
        <v>44386</v>
      </c>
      <c r="D173" s="14" t="s">
        <v>4075</v>
      </c>
      <c r="E173" s="15" t="s">
        <v>154</v>
      </c>
      <c r="F173" s="13" t="s">
        <v>1493</v>
      </c>
      <c r="G173" s="16" t="s">
        <v>2679</v>
      </c>
      <c r="H173" s="13" t="s">
        <v>259</v>
      </c>
      <c r="I173" s="13" t="s">
        <v>44035</v>
      </c>
      <c r="J173" s="13" t="s">
        <v>44035</v>
      </c>
      <c r="K173" s="13" t="s">
        <v>44387</v>
      </c>
      <c r="L173" s="17" t="s">
        <v>44388</v>
      </c>
      <c r="M173" s="18">
        <v>5129000</v>
      </c>
      <c r="N173" s="19"/>
      <c r="O173" s="20" t="str">
        <f t="shared" si="4"/>
        <v>T4</v>
      </c>
      <c r="R173" s="21" t="str">
        <f t="shared" si="5"/>
        <v>NH 18-19T4</v>
      </c>
    </row>
    <row r="174" spans="1:18" ht="24" customHeight="1" x14ac:dyDescent="0.25">
      <c r="A174" s="13">
        <v>168</v>
      </c>
      <c r="B174" s="13" t="s">
        <v>44389</v>
      </c>
      <c r="C174" s="13" t="s">
        <v>44390</v>
      </c>
      <c r="D174" s="14" t="s">
        <v>11790</v>
      </c>
      <c r="E174" s="15" t="s">
        <v>33</v>
      </c>
      <c r="F174" s="13" t="s">
        <v>849</v>
      </c>
      <c r="G174" s="16" t="s">
        <v>2679</v>
      </c>
      <c r="H174" s="13" t="s">
        <v>259</v>
      </c>
      <c r="I174" s="13" t="s">
        <v>44035</v>
      </c>
      <c r="J174" s="13" t="s">
        <v>44035</v>
      </c>
      <c r="K174" s="13" t="s">
        <v>44391</v>
      </c>
      <c r="L174" s="17" t="s">
        <v>44392</v>
      </c>
      <c r="M174" s="18">
        <v>5129000</v>
      </c>
      <c r="N174" s="19"/>
      <c r="O174" s="20" t="str">
        <f t="shared" si="4"/>
        <v>T4</v>
      </c>
      <c r="R174" s="21" t="str">
        <f t="shared" si="5"/>
        <v>NH 18-19T4</v>
      </c>
    </row>
    <row r="175" spans="1:18" ht="24" customHeight="1" x14ac:dyDescent="0.25">
      <c r="A175" s="13">
        <v>169</v>
      </c>
      <c r="B175" s="13" t="s">
        <v>44393</v>
      </c>
      <c r="C175" s="13" t="s">
        <v>29275</v>
      </c>
      <c r="D175" s="14" t="s">
        <v>4029</v>
      </c>
      <c r="E175" s="15" t="s">
        <v>567</v>
      </c>
      <c r="F175" s="13" t="s">
        <v>10820</v>
      </c>
      <c r="G175" s="16" t="s">
        <v>7455</v>
      </c>
      <c r="H175" s="13" t="s">
        <v>259</v>
      </c>
      <c r="I175" s="13" t="s">
        <v>44035</v>
      </c>
      <c r="J175" s="13" t="s">
        <v>44035</v>
      </c>
      <c r="K175" s="13" t="s">
        <v>44394</v>
      </c>
      <c r="L175" s="17" t="s">
        <v>44395</v>
      </c>
      <c r="M175" s="18">
        <v>3072000</v>
      </c>
      <c r="N175" s="19"/>
      <c r="O175" s="20" t="str">
        <f t="shared" si="4"/>
        <v>CĐ</v>
      </c>
      <c r="R175" s="21" t="str">
        <f t="shared" si="5"/>
        <v>CĐ</v>
      </c>
    </row>
    <row r="176" spans="1:18" ht="24" customHeight="1" x14ac:dyDescent="0.25">
      <c r="A176" s="13">
        <v>170</v>
      </c>
      <c r="B176" s="13" t="s">
        <v>44396</v>
      </c>
      <c r="C176" s="13" t="s">
        <v>24551</v>
      </c>
      <c r="D176" s="14" t="s">
        <v>86</v>
      </c>
      <c r="E176" s="15" t="s">
        <v>567</v>
      </c>
      <c r="F176" s="13" t="s">
        <v>10904</v>
      </c>
      <c r="G176" s="16" t="s">
        <v>7455</v>
      </c>
      <c r="H176" s="13" t="s">
        <v>259</v>
      </c>
      <c r="I176" s="13" t="s">
        <v>44035</v>
      </c>
      <c r="J176" s="13" t="s">
        <v>44035</v>
      </c>
      <c r="K176" s="13" t="s">
        <v>44397</v>
      </c>
      <c r="L176" s="17" t="s">
        <v>44398</v>
      </c>
      <c r="M176" s="18">
        <v>3072000</v>
      </c>
      <c r="N176" s="19"/>
      <c r="O176" s="20" t="str">
        <f t="shared" si="4"/>
        <v>CĐ</v>
      </c>
      <c r="R176" s="21" t="str">
        <f t="shared" si="5"/>
        <v>CĐ</v>
      </c>
    </row>
    <row r="177" spans="1:18" ht="24" customHeight="1" x14ac:dyDescent="0.25">
      <c r="A177" s="13">
        <v>171</v>
      </c>
      <c r="B177" s="13" t="s">
        <v>44399</v>
      </c>
      <c r="C177" s="13" t="s">
        <v>28961</v>
      </c>
      <c r="D177" s="14" t="s">
        <v>11292</v>
      </c>
      <c r="E177" s="15" t="s">
        <v>902</v>
      </c>
      <c r="F177" s="13" t="s">
        <v>9990</v>
      </c>
      <c r="G177" s="16" t="s">
        <v>7455</v>
      </c>
      <c r="H177" s="13" t="s">
        <v>259</v>
      </c>
      <c r="I177" s="13" t="s">
        <v>44035</v>
      </c>
      <c r="J177" s="13" t="s">
        <v>44035</v>
      </c>
      <c r="K177" s="13" t="s">
        <v>44400</v>
      </c>
      <c r="L177" s="17" t="s">
        <v>44401</v>
      </c>
      <c r="M177" s="18">
        <v>3072000</v>
      </c>
      <c r="N177" s="19"/>
      <c r="O177" s="20" t="str">
        <f t="shared" si="4"/>
        <v>CĐ</v>
      </c>
      <c r="R177" s="21" t="str">
        <f t="shared" si="5"/>
        <v>CĐ</v>
      </c>
    </row>
    <row r="178" spans="1:18" ht="24" customHeight="1" x14ac:dyDescent="0.25">
      <c r="A178" s="13">
        <v>172</v>
      </c>
      <c r="B178" s="13" t="s">
        <v>44402</v>
      </c>
      <c r="C178" s="13" t="s">
        <v>44403</v>
      </c>
      <c r="D178" s="14" t="s">
        <v>7556</v>
      </c>
      <c r="E178" s="15" t="s">
        <v>567</v>
      </c>
      <c r="F178" s="13" t="s">
        <v>1668</v>
      </c>
      <c r="G178" s="16" t="s">
        <v>4568</v>
      </c>
      <c r="H178" s="13" t="s">
        <v>259</v>
      </c>
      <c r="I178" s="13" t="s">
        <v>44035</v>
      </c>
      <c r="J178" s="13" t="s">
        <v>44035</v>
      </c>
      <c r="K178" s="13" t="s">
        <v>44404</v>
      </c>
      <c r="L178" s="17" t="s">
        <v>44405</v>
      </c>
      <c r="M178" s="18">
        <v>5129000</v>
      </c>
      <c r="N178" s="19"/>
      <c r="O178" s="20" t="str">
        <f t="shared" si="4"/>
        <v>T4</v>
      </c>
      <c r="R178" s="21" t="str">
        <f t="shared" si="5"/>
        <v>NH 18-19T4</v>
      </c>
    </row>
    <row r="179" spans="1:18" ht="24" customHeight="1" x14ac:dyDescent="0.25">
      <c r="A179" s="13">
        <v>173</v>
      </c>
      <c r="B179" s="13" t="s">
        <v>44406</v>
      </c>
      <c r="C179" s="13" t="s">
        <v>44407</v>
      </c>
      <c r="D179" s="14" t="s">
        <v>1005</v>
      </c>
      <c r="E179" s="15" t="s">
        <v>1314</v>
      </c>
      <c r="F179" s="13" t="s">
        <v>3641</v>
      </c>
      <c r="G179" s="16" t="s">
        <v>5317</v>
      </c>
      <c r="H179" s="13" t="s">
        <v>259</v>
      </c>
      <c r="I179" s="13" t="s">
        <v>44035</v>
      </c>
      <c r="J179" s="13" t="s">
        <v>44035</v>
      </c>
      <c r="K179" s="13" t="s">
        <v>44408</v>
      </c>
      <c r="L179" s="17" t="s">
        <v>44409</v>
      </c>
      <c r="M179" s="18">
        <v>5632000</v>
      </c>
      <c r="N179" s="19"/>
      <c r="O179" s="20" t="str">
        <f t="shared" si="4"/>
        <v>C1</v>
      </c>
      <c r="R179" s="21" t="str">
        <f t="shared" si="5"/>
        <v>NH 18-19C1</v>
      </c>
    </row>
    <row r="180" spans="1:18" ht="24" customHeight="1" x14ac:dyDescent="0.25">
      <c r="A180" s="13">
        <v>174</v>
      </c>
      <c r="B180" s="13" t="s">
        <v>44410</v>
      </c>
      <c r="C180" s="13" t="s">
        <v>24066</v>
      </c>
      <c r="D180" s="14" t="s">
        <v>24067</v>
      </c>
      <c r="E180" s="15" t="s">
        <v>10985</v>
      </c>
      <c r="F180" s="13" t="s">
        <v>18453</v>
      </c>
      <c r="G180" s="16" t="s">
        <v>18382</v>
      </c>
      <c r="H180" s="13" t="s">
        <v>259</v>
      </c>
      <c r="I180" s="13" t="s">
        <v>44035</v>
      </c>
      <c r="J180" s="13" t="s">
        <v>44035</v>
      </c>
      <c r="K180" s="13" t="s">
        <v>44411</v>
      </c>
      <c r="L180" s="17" t="s">
        <v>44412</v>
      </c>
      <c r="M180" s="18">
        <v>2850000</v>
      </c>
      <c r="N180" s="19"/>
      <c r="O180" s="20" t="str">
        <f t="shared" si="4"/>
        <v>TCN</v>
      </c>
      <c r="R180" s="21" t="str">
        <f t="shared" si="5"/>
        <v>TCN</v>
      </c>
    </row>
    <row r="181" spans="1:18" ht="24" customHeight="1" x14ac:dyDescent="0.25">
      <c r="A181" s="13">
        <v>175</v>
      </c>
      <c r="B181" s="13" t="s">
        <v>44413</v>
      </c>
      <c r="C181" s="13" t="s">
        <v>23583</v>
      </c>
      <c r="D181" s="14" t="s">
        <v>23584</v>
      </c>
      <c r="E181" s="15" t="s">
        <v>1338</v>
      </c>
      <c r="F181" s="13" t="s">
        <v>14776</v>
      </c>
      <c r="G181" s="16" t="s">
        <v>18382</v>
      </c>
      <c r="H181" s="13" t="s">
        <v>259</v>
      </c>
      <c r="I181" s="13" t="s">
        <v>44035</v>
      </c>
      <c r="J181" s="13" t="s">
        <v>44035</v>
      </c>
      <c r="K181" s="13" t="s">
        <v>44414</v>
      </c>
      <c r="L181" s="17" t="s">
        <v>44415</v>
      </c>
      <c r="M181" s="18">
        <v>2850000</v>
      </c>
      <c r="N181" s="19"/>
      <c r="O181" s="20" t="str">
        <f t="shared" si="4"/>
        <v>TCN</v>
      </c>
      <c r="R181" s="21" t="str">
        <f t="shared" si="5"/>
        <v>TCN</v>
      </c>
    </row>
    <row r="182" spans="1:18" ht="24" customHeight="1" x14ac:dyDescent="0.25">
      <c r="A182" s="13">
        <v>176</v>
      </c>
      <c r="B182" s="13" t="s">
        <v>44416</v>
      </c>
      <c r="C182" s="13" t="s">
        <v>44417</v>
      </c>
      <c r="D182" s="14" t="s">
        <v>44418</v>
      </c>
      <c r="E182" s="15" t="s">
        <v>3050</v>
      </c>
      <c r="F182" s="13" t="s">
        <v>3936</v>
      </c>
      <c r="G182" s="16" t="s">
        <v>4463</v>
      </c>
      <c r="H182" s="13" t="s">
        <v>259</v>
      </c>
      <c r="I182" s="13" t="s">
        <v>44035</v>
      </c>
      <c r="J182" s="13" t="s">
        <v>44035</v>
      </c>
      <c r="K182" s="13" t="s">
        <v>44419</v>
      </c>
      <c r="L182" s="17" t="s">
        <v>44420</v>
      </c>
      <c r="M182" s="18">
        <v>5888000</v>
      </c>
      <c r="N182" s="19"/>
      <c r="O182" s="20" t="str">
        <f t="shared" si="4"/>
        <v>C1</v>
      </c>
      <c r="R182" s="21" t="str">
        <f t="shared" si="5"/>
        <v>NH 18-19C1</v>
      </c>
    </row>
    <row r="183" spans="1:18" ht="24" customHeight="1" x14ac:dyDescent="0.25">
      <c r="A183" s="13">
        <v>177</v>
      </c>
      <c r="B183" s="13" t="s">
        <v>44421</v>
      </c>
      <c r="C183" s="13" t="s">
        <v>44422</v>
      </c>
      <c r="D183" s="14" t="s">
        <v>14145</v>
      </c>
      <c r="E183" s="15" t="s">
        <v>395</v>
      </c>
      <c r="F183" s="13" t="s">
        <v>16041</v>
      </c>
      <c r="G183" s="16" t="s">
        <v>4586</v>
      </c>
      <c r="H183" s="13" t="s">
        <v>259</v>
      </c>
      <c r="I183" s="13" t="s">
        <v>44035</v>
      </c>
      <c r="J183" s="13" t="s">
        <v>44035</v>
      </c>
      <c r="K183" s="13" t="s">
        <v>44423</v>
      </c>
      <c r="L183" s="17" t="s">
        <v>44424</v>
      </c>
      <c r="M183" s="18">
        <v>5632000</v>
      </c>
      <c r="N183" s="19"/>
      <c r="O183" s="20" t="str">
        <f t="shared" si="4"/>
        <v>C1</v>
      </c>
      <c r="R183" s="21" t="str">
        <f t="shared" si="5"/>
        <v>NH 18-19C1</v>
      </c>
    </row>
    <row r="184" spans="1:18" ht="24" customHeight="1" x14ac:dyDescent="0.25">
      <c r="A184" s="13">
        <v>178</v>
      </c>
      <c r="B184" s="13" t="s">
        <v>44425</v>
      </c>
      <c r="C184" s="13" t="s">
        <v>18290</v>
      </c>
      <c r="D184" s="14" t="s">
        <v>18291</v>
      </c>
      <c r="E184" s="15" t="s">
        <v>1811</v>
      </c>
      <c r="F184" s="13" t="s">
        <v>7978</v>
      </c>
      <c r="G184" s="16" t="s">
        <v>5796</v>
      </c>
      <c r="H184" s="13" t="s">
        <v>259</v>
      </c>
      <c r="I184" s="13" t="s">
        <v>44035</v>
      </c>
      <c r="J184" s="13" t="s">
        <v>44035</v>
      </c>
      <c r="K184" s="13" t="s">
        <v>44426</v>
      </c>
      <c r="L184" s="17" t="s">
        <v>44427</v>
      </c>
      <c r="M184" s="18">
        <v>3584000</v>
      </c>
      <c r="N184" s="19"/>
      <c r="O184" s="20" t="str">
        <f t="shared" si="4"/>
        <v>C1</v>
      </c>
      <c r="R184" s="21" t="str">
        <f t="shared" si="5"/>
        <v>C1</v>
      </c>
    </row>
    <row r="185" spans="1:18" ht="24" customHeight="1" x14ac:dyDescent="0.25">
      <c r="A185" s="13">
        <v>179</v>
      </c>
      <c r="B185" s="13" t="s">
        <v>44428</v>
      </c>
      <c r="C185" s="13" t="s">
        <v>44429</v>
      </c>
      <c r="D185" s="14" t="s">
        <v>848</v>
      </c>
      <c r="E185" s="15" t="s">
        <v>185</v>
      </c>
      <c r="F185" s="13" t="s">
        <v>4574</v>
      </c>
      <c r="G185" s="16" t="s">
        <v>27</v>
      </c>
      <c r="H185" s="13" t="s">
        <v>259</v>
      </c>
      <c r="I185" s="13" t="s">
        <v>44035</v>
      </c>
      <c r="J185" s="13" t="s">
        <v>44035</v>
      </c>
      <c r="K185" s="13" t="s">
        <v>44430</v>
      </c>
      <c r="L185" s="17" t="s">
        <v>44431</v>
      </c>
      <c r="M185" s="18">
        <v>6244000</v>
      </c>
      <c r="N185" s="19"/>
      <c r="O185" s="20" t="str">
        <f t="shared" si="4"/>
        <v>T4</v>
      </c>
      <c r="R185" s="21" t="str">
        <f t="shared" si="5"/>
        <v>NH 18-19T4</v>
      </c>
    </row>
    <row r="186" spans="1:18" ht="24" customHeight="1" x14ac:dyDescent="0.25">
      <c r="A186" s="13">
        <v>180</v>
      </c>
      <c r="B186" s="13" t="s">
        <v>44432</v>
      </c>
      <c r="C186" s="13" t="s">
        <v>44433</v>
      </c>
      <c r="D186" s="14" t="s">
        <v>2554</v>
      </c>
      <c r="E186" s="15" t="s">
        <v>868</v>
      </c>
      <c r="F186" s="13" t="s">
        <v>2600</v>
      </c>
      <c r="G186" s="16" t="s">
        <v>3433</v>
      </c>
      <c r="H186" s="13" t="s">
        <v>259</v>
      </c>
      <c r="I186" s="13" t="s">
        <v>44035</v>
      </c>
      <c r="J186" s="13" t="s">
        <v>44035</v>
      </c>
      <c r="K186" s="13" t="s">
        <v>44434</v>
      </c>
      <c r="L186" s="17" t="s">
        <v>44435</v>
      </c>
      <c r="M186" s="18">
        <v>5632000</v>
      </c>
      <c r="N186" s="19"/>
      <c r="O186" s="20" t="str">
        <f t="shared" si="4"/>
        <v>C1</v>
      </c>
      <c r="R186" s="21" t="str">
        <f t="shared" si="5"/>
        <v>NH 18-19C1</v>
      </c>
    </row>
    <row r="187" spans="1:18" ht="24" customHeight="1" x14ac:dyDescent="0.25">
      <c r="A187" s="13">
        <v>181</v>
      </c>
      <c r="B187" s="13" t="s">
        <v>44436</v>
      </c>
      <c r="C187" s="13" t="s">
        <v>44437</v>
      </c>
      <c r="D187" s="14" t="s">
        <v>7340</v>
      </c>
      <c r="E187" s="15" t="s">
        <v>546</v>
      </c>
      <c r="F187" s="13" t="s">
        <v>3546</v>
      </c>
      <c r="G187" s="16" t="s">
        <v>2524</v>
      </c>
      <c r="H187" s="13" t="s">
        <v>259</v>
      </c>
      <c r="I187" s="13" t="s">
        <v>44035</v>
      </c>
      <c r="J187" s="13" t="s">
        <v>44035</v>
      </c>
      <c r="K187" s="13" t="s">
        <v>44438</v>
      </c>
      <c r="L187" s="17" t="s">
        <v>44439</v>
      </c>
      <c r="M187" s="18">
        <v>5120000</v>
      </c>
      <c r="N187" s="19"/>
      <c r="O187" s="20" t="str">
        <f t="shared" si="4"/>
        <v>C1</v>
      </c>
      <c r="R187" s="21" t="str">
        <f t="shared" si="5"/>
        <v>NH 18-19C1</v>
      </c>
    </row>
    <row r="188" spans="1:18" ht="24" customHeight="1" x14ac:dyDescent="0.25">
      <c r="A188" s="13">
        <v>182</v>
      </c>
      <c r="B188" s="13" t="s">
        <v>44440</v>
      </c>
      <c r="C188" s="13" t="s">
        <v>21033</v>
      </c>
      <c r="D188" s="14" t="s">
        <v>4764</v>
      </c>
      <c r="E188" s="15" t="s">
        <v>1444</v>
      </c>
      <c r="F188" s="13" t="s">
        <v>21034</v>
      </c>
      <c r="G188" s="16" t="s">
        <v>17253</v>
      </c>
      <c r="H188" s="13" t="s">
        <v>259</v>
      </c>
      <c r="I188" s="13" t="s">
        <v>44035</v>
      </c>
      <c r="J188" s="13" t="s">
        <v>44035</v>
      </c>
      <c r="K188" s="13" t="s">
        <v>44441</v>
      </c>
      <c r="L188" s="17" t="s">
        <v>44442</v>
      </c>
      <c r="M188" s="18">
        <v>6244000</v>
      </c>
      <c r="N188" s="19"/>
      <c r="O188" s="20" t="str">
        <f t="shared" si="4"/>
        <v>T4</v>
      </c>
      <c r="R188" s="21" t="str">
        <f t="shared" si="5"/>
        <v>T4</v>
      </c>
    </row>
    <row r="189" spans="1:18" ht="24" customHeight="1" x14ac:dyDescent="0.25">
      <c r="A189" s="13">
        <v>183</v>
      </c>
      <c r="B189" s="13" t="s">
        <v>44443</v>
      </c>
      <c r="C189" s="13" t="s">
        <v>44444</v>
      </c>
      <c r="D189" s="14" t="s">
        <v>44445</v>
      </c>
      <c r="E189" s="15" t="s">
        <v>32</v>
      </c>
      <c r="F189" s="13" t="s">
        <v>3387</v>
      </c>
      <c r="G189" s="16" t="s">
        <v>5161</v>
      </c>
      <c r="H189" s="13" t="s">
        <v>259</v>
      </c>
      <c r="I189" s="13" t="s">
        <v>44035</v>
      </c>
      <c r="J189" s="13" t="s">
        <v>44035</v>
      </c>
      <c r="K189" s="13" t="s">
        <v>44446</v>
      </c>
      <c r="L189" s="17" t="s">
        <v>44447</v>
      </c>
      <c r="M189" s="18">
        <v>5632000</v>
      </c>
      <c r="N189" s="19"/>
      <c r="O189" s="20" t="str">
        <f t="shared" si="4"/>
        <v>C1</v>
      </c>
      <c r="R189" s="21" t="str">
        <f t="shared" si="5"/>
        <v>NH 18-19C1</v>
      </c>
    </row>
    <row r="190" spans="1:18" ht="24" customHeight="1" x14ac:dyDescent="0.25">
      <c r="A190" s="13">
        <v>184</v>
      </c>
      <c r="B190" s="13" t="s">
        <v>44448</v>
      </c>
      <c r="C190" s="13" t="s">
        <v>44449</v>
      </c>
      <c r="D190" s="14" t="s">
        <v>44450</v>
      </c>
      <c r="E190" s="15" t="s">
        <v>13509</v>
      </c>
      <c r="F190" s="13" t="s">
        <v>5248</v>
      </c>
      <c r="G190" s="16" t="s">
        <v>4131</v>
      </c>
      <c r="H190" s="13" t="s">
        <v>259</v>
      </c>
      <c r="I190" s="13" t="s">
        <v>44035</v>
      </c>
      <c r="J190" s="13" t="s">
        <v>44035</v>
      </c>
      <c r="K190" s="13" t="s">
        <v>44451</v>
      </c>
      <c r="L190" s="17" t="s">
        <v>44452</v>
      </c>
      <c r="M190" s="18">
        <v>5376000</v>
      </c>
      <c r="N190" s="19"/>
      <c r="O190" s="20" t="str">
        <f t="shared" si="4"/>
        <v>C1</v>
      </c>
      <c r="R190" s="21" t="str">
        <f t="shared" si="5"/>
        <v>NH 18-19C1</v>
      </c>
    </row>
    <row r="191" spans="1:18" ht="24" customHeight="1" x14ac:dyDescent="0.25">
      <c r="A191" s="13">
        <v>185</v>
      </c>
      <c r="B191" s="13" t="s">
        <v>44453</v>
      </c>
      <c r="C191" s="13" t="s">
        <v>14382</v>
      </c>
      <c r="D191" s="14" t="s">
        <v>11512</v>
      </c>
      <c r="E191" s="15" t="s">
        <v>697</v>
      </c>
      <c r="F191" s="13" t="s">
        <v>8154</v>
      </c>
      <c r="G191" s="16" t="s">
        <v>7455</v>
      </c>
      <c r="H191" s="13" t="s">
        <v>259</v>
      </c>
      <c r="I191" s="13" t="s">
        <v>44035</v>
      </c>
      <c r="J191" s="13" t="s">
        <v>44035</v>
      </c>
      <c r="K191" s="13" t="s">
        <v>44454</v>
      </c>
      <c r="L191" s="17" t="s">
        <v>44455</v>
      </c>
      <c r="M191" s="18">
        <v>3072000</v>
      </c>
      <c r="N191" s="19"/>
      <c r="O191" s="20" t="str">
        <f t="shared" si="4"/>
        <v>CĐ</v>
      </c>
      <c r="R191" s="21" t="str">
        <f t="shared" si="5"/>
        <v>CĐ</v>
      </c>
    </row>
    <row r="192" spans="1:18" ht="24" customHeight="1" x14ac:dyDescent="0.25">
      <c r="A192" s="13">
        <v>186</v>
      </c>
      <c r="B192" s="13" t="s">
        <v>44456</v>
      </c>
      <c r="C192" s="13" t="s">
        <v>44457</v>
      </c>
      <c r="D192" s="14" t="s">
        <v>5569</v>
      </c>
      <c r="E192" s="15" t="s">
        <v>44458</v>
      </c>
      <c r="F192" s="13" t="s">
        <v>23284</v>
      </c>
      <c r="G192" s="16" t="s">
        <v>5909</v>
      </c>
      <c r="H192" s="13" t="s">
        <v>259</v>
      </c>
      <c r="I192" s="13" t="s">
        <v>44035</v>
      </c>
      <c r="J192" s="13" t="s">
        <v>44035</v>
      </c>
      <c r="K192" s="13" t="s">
        <v>44459</v>
      </c>
      <c r="L192" s="17" t="s">
        <v>44460</v>
      </c>
      <c r="M192" s="18">
        <v>4096000</v>
      </c>
      <c r="N192" s="19"/>
      <c r="O192" s="20" t="str">
        <f t="shared" si="4"/>
        <v>C1</v>
      </c>
      <c r="R192" s="21" t="str">
        <f t="shared" si="5"/>
        <v>C1</v>
      </c>
    </row>
    <row r="193" spans="1:18" ht="24" customHeight="1" x14ac:dyDescent="0.25">
      <c r="A193" s="13">
        <v>187</v>
      </c>
      <c r="B193" s="13" t="s">
        <v>44461</v>
      </c>
      <c r="C193" s="13" t="s">
        <v>30074</v>
      </c>
      <c r="D193" s="14" t="s">
        <v>848</v>
      </c>
      <c r="E193" s="15" t="s">
        <v>30075</v>
      </c>
      <c r="F193" s="13" t="s">
        <v>30076</v>
      </c>
      <c r="G193" s="16" t="s">
        <v>5909</v>
      </c>
      <c r="H193" s="13" t="s">
        <v>259</v>
      </c>
      <c r="I193" s="13" t="s">
        <v>44035</v>
      </c>
      <c r="J193" s="13" t="s">
        <v>44035</v>
      </c>
      <c r="K193" s="13" t="s">
        <v>44462</v>
      </c>
      <c r="L193" s="17" t="s">
        <v>44463</v>
      </c>
      <c r="M193" s="18">
        <v>4096000</v>
      </c>
      <c r="N193" s="19"/>
      <c r="O193" s="20" t="str">
        <f t="shared" si="4"/>
        <v>C1</v>
      </c>
      <c r="R193" s="21" t="str">
        <f t="shared" si="5"/>
        <v>C1</v>
      </c>
    </row>
    <row r="194" spans="1:18" ht="24" customHeight="1" x14ac:dyDescent="0.25">
      <c r="A194" s="13">
        <v>188</v>
      </c>
      <c r="B194" s="13" t="s">
        <v>44464</v>
      </c>
      <c r="C194" s="13" t="s">
        <v>29546</v>
      </c>
      <c r="D194" s="14" t="s">
        <v>161</v>
      </c>
      <c r="E194" s="15" t="s">
        <v>1040</v>
      </c>
      <c r="F194" s="13" t="s">
        <v>13676</v>
      </c>
      <c r="G194" s="16" t="s">
        <v>5909</v>
      </c>
      <c r="H194" s="13" t="s">
        <v>259</v>
      </c>
      <c r="I194" s="13" t="s">
        <v>44035</v>
      </c>
      <c r="J194" s="13" t="s">
        <v>44035</v>
      </c>
      <c r="K194" s="13" t="s">
        <v>44465</v>
      </c>
      <c r="L194" s="17" t="s">
        <v>44466</v>
      </c>
      <c r="M194" s="18">
        <v>4096000</v>
      </c>
      <c r="N194" s="19"/>
      <c r="O194" s="20" t="str">
        <f t="shared" si="4"/>
        <v>C1</v>
      </c>
      <c r="R194" s="21" t="str">
        <f t="shared" si="5"/>
        <v>C1</v>
      </c>
    </row>
    <row r="195" spans="1:18" ht="24" customHeight="1" x14ac:dyDescent="0.25">
      <c r="A195" s="13">
        <v>189</v>
      </c>
      <c r="B195" s="13" t="s">
        <v>44467</v>
      </c>
      <c r="C195" s="13" t="s">
        <v>12488</v>
      </c>
      <c r="D195" s="14" t="s">
        <v>12489</v>
      </c>
      <c r="E195" s="15" t="s">
        <v>122</v>
      </c>
      <c r="F195" s="13" t="s">
        <v>8306</v>
      </c>
      <c r="G195" s="16" t="s">
        <v>5619</v>
      </c>
      <c r="H195" s="13" t="s">
        <v>259</v>
      </c>
      <c r="I195" s="13" t="s">
        <v>44035</v>
      </c>
      <c r="J195" s="13" t="s">
        <v>44035</v>
      </c>
      <c r="K195" s="13" t="s">
        <v>44468</v>
      </c>
      <c r="L195" s="17" t="s">
        <v>44469</v>
      </c>
      <c r="M195" s="18">
        <v>5632000</v>
      </c>
      <c r="N195" s="19"/>
      <c r="O195" s="20" t="str">
        <f t="shared" si="4"/>
        <v>C1</v>
      </c>
      <c r="R195" s="21" t="str">
        <f t="shared" si="5"/>
        <v>NH 18-19C1</v>
      </c>
    </row>
    <row r="196" spans="1:18" ht="24" customHeight="1" x14ac:dyDescent="0.25">
      <c r="A196" s="13">
        <v>190</v>
      </c>
      <c r="B196" s="13" t="s">
        <v>44470</v>
      </c>
      <c r="C196" s="13" t="s">
        <v>44471</v>
      </c>
      <c r="D196" s="14" t="s">
        <v>13128</v>
      </c>
      <c r="E196" s="15" t="s">
        <v>497</v>
      </c>
      <c r="F196" s="13" t="s">
        <v>44472</v>
      </c>
      <c r="G196" s="16" t="s">
        <v>21</v>
      </c>
      <c r="H196" s="13" t="s">
        <v>259</v>
      </c>
      <c r="I196" s="13" t="s">
        <v>44035</v>
      </c>
      <c r="J196" s="13" t="s">
        <v>44035</v>
      </c>
      <c r="K196" s="13" t="s">
        <v>44473</v>
      </c>
      <c r="L196" s="17" t="s">
        <v>44474</v>
      </c>
      <c r="M196" s="18">
        <v>1361920</v>
      </c>
      <c r="N196" s="19"/>
      <c r="O196" s="20" t="str">
        <f t="shared" si="4"/>
        <v>T4</v>
      </c>
      <c r="R196" s="21" t="str">
        <f t="shared" si="5"/>
        <v>NH 18-19T4</v>
      </c>
    </row>
    <row r="197" spans="1:18" ht="24" customHeight="1" x14ac:dyDescent="0.25">
      <c r="A197" s="13">
        <v>191</v>
      </c>
      <c r="B197" s="13" t="s">
        <v>44475</v>
      </c>
      <c r="C197" s="13" t="s">
        <v>29291</v>
      </c>
      <c r="D197" s="14" t="s">
        <v>29292</v>
      </c>
      <c r="E197" s="15" t="s">
        <v>7083</v>
      </c>
      <c r="F197" s="13" t="s">
        <v>6619</v>
      </c>
      <c r="G197" s="16" t="s">
        <v>14956</v>
      </c>
      <c r="H197" s="13" t="s">
        <v>259</v>
      </c>
      <c r="I197" s="13" t="s">
        <v>44035</v>
      </c>
      <c r="J197" s="13" t="s">
        <v>44035</v>
      </c>
      <c r="K197" s="13" t="s">
        <v>44476</v>
      </c>
      <c r="L197" s="17" t="s">
        <v>44477</v>
      </c>
      <c r="M197" s="18">
        <v>3250000</v>
      </c>
      <c r="N197" s="19"/>
      <c r="O197" s="20" t="str">
        <f t="shared" si="4"/>
        <v>CĐN</v>
      </c>
      <c r="R197" s="21" t="str">
        <f t="shared" si="5"/>
        <v>CĐN</v>
      </c>
    </row>
    <row r="198" spans="1:18" ht="24" customHeight="1" x14ac:dyDescent="0.25">
      <c r="A198" s="13">
        <v>192</v>
      </c>
      <c r="B198" s="13" t="s">
        <v>44478</v>
      </c>
      <c r="C198" s="13" t="s">
        <v>44479</v>
      </c>
      <c r="D198" s="14" t="s">
        <v>32835</v>
      </c>
      <c r="E198" s="15" t="s">
        <v>22168</v>
      </c>
      <c r="F198" s="13" t="s">
        <v>1302</v>
      </c>
      <c r="G198" s="16" t="s">
        <v>27</v>
      </c>
      <c r="H198" s="13" t="s">
        <v>259</v>
      </c>
      <c r="I198" s="13" t="s">
        <v>44035</v>
      </c>
      <c r="J198" s="13" t="s">
        <v>44035</v>
      </c>
      <c r="K198" s="13" t="s">
        <v>44480</v>
      </c>
      <c r="L198" s="17" t="s">
        <v>44481</v>
      </c>
      <c r="M198" s="18">
        <v>6244000</v>
      </c>
      <c r="N198" s="19"/>
      <c r="O198" s="20" t="str">
        <f t="shared" si="4"/>
        <v>T4</v>
      </c>
      <c r="R198" s="21" t="str">
        <f t="shared" si="5"/>
        <v>NH 18-19T4</v>
      </c>
    </row>
    <row r="199" spans="1:18" ht="24" customHeight="1" x14ac:dyDescent="0.25">
      <c r="A199" s="13">
        <v>193</v>
      </c>
      <c r="B199" s="13" t="s">
        <v>44482</v>
      </c>
      <c r="C199" s="13" t="s">
        <v>5655</v>
      </c>
      <c r="D199" s="14" t="s">
        <v>249</v>
      </c>
      <c r="E199" s="15" t="s">
        <v>604</v>
      </c>
      <c r="F199" s="13" t="s">
        <v>5656</v>
      </c>
      <c r="G199" s="16" t="s">
        <v>4829</v>
      </c>
      <c r="H199" s="13" t="s">
        <v>259</v>
      </c>
      <c r="I199" s="13" t="s">
        <v>44035</v>
      </c>
      <c r="J199" s="13" t="s">
        <v>44035</v>
      </c>
      <c r="K199" s="13" t="s">
        <v>44483</v>
      </c>
      <c r="L199" s="17" t="s">
        <v>44484</v>
      </c>
      <c r="M199" s="18">
        <v>5632000</v>
      </c>
      <c r="N199" s="19"/>
      <c r="O199" s="20" t="str">
        <f t="shared" si="4"/>
        <v>C1</v>
      </c>
      <c r="R199" s="21" t="str">
        <f t="shared" si="5"/>
        <v>NH 18-19C1</v>
      </c>
    </row>
    <row r="200" spans="1:18" ht="24" customHeight="1" x14ac:dyDescent="0.25">
      <c r="A200" s="13">
        <v>194</v>
      </c>
      <c r="B200" s="13" t="s">
        <v>44485</v>
      </c>
      <c r="C200" s="13" t="s">
        <v>14530</v>
      </c>
      <c r="D200" s="14" t="s">
        <v>2572</v>
      </c>
      <c r="E200" s="15" t="s">
        <v>250</v>
      </c>
      <c r="F200" s="13" t="s">
        <v>8099</v>
      </c>
      <c r="G200" s="16" t="s">
        <v>6813</v>
      </c>
      <c r="H200" s="13" t="s">
        <v>259</v>
      </c>
      <c r="I200" s="13" t="s">
        <v>44035</v>
      </c>
      <c r="J200" s="13" t="s">
        <v>44035</v>
      </c>
      <c r="K200" s="13" t="s">
        <v>44486</v>
      </c>
      <c r="L200" s="17" t="s">
        <v>44487</v>
      </c>
      <c r="M200" s="18">
        <v>3584000</v>
      </c>
      <c r="N200" s="19"/>
      <c r="O200" s="20" t="str">
        <f t="shared" si="4"/>
        <v>C1</v>
      </c>
      <c r="R200" s="21" t="str">
        <f t="shared" si="5"/>
        <v>C1</v>
      </c>
    </row>
    <row r="201" spans="1:18" ht="24" customHeight="1" x14ac:dyDescent="0.25">
      <c r="A201" s="13">
        <v>195</v>
      </c>
      <c r="B201" s="13" t="s">
        <v>44488</v>
      </c>
      <c r="C201" s="13" t="s">
        <v>44489</v>
      </c>
      <c r="D201" s="14" t="s">
        <v>9705</v>
      </c>
      <c r="E201" s="15" t="s">
        <v>3741</v>
      </c>
      <c r="F201" s="13" t="s">
        <v>639</v>
      </c>
      <c r="G201" s="16" t="s">
        <v>27</v>
      </c>
      <c r="H201" s="13" t="s">
        <v>259</v>
      </c>
      <c r="I201" s="13" t="s">
        <v>44035</v>
      </c>
      <c r="J201" s="13" t="s">
        <v>44035</v>
      </c>
      <c r="K201" s="13" t="s">
        <v>44490</v>
      </c>
      <c r="L201" s="17" t="s">
        <v>44491</v>
      </c>
      <c r="M201" s="18">
        <v>6244000</v>
      </c>
      <c r="N201" s="19"/>
      <c r="O201" s="20" t="str">
        <f t="shared" si="4"/>
        <v>T4</v>
      </c>
      <c r="R201" s="21" t="str">
        <f t="shared" si="5"/>
        <v>NH 18-19T4</v>
      </c>
    </row>
    <row r="202" spans="1:18" ht="24" customHeight="1" x14ac:dyDescent="0.25">
      <c r="A202" s="13">
        <v>196</v>
      </c>
      <c r="B202" s="13" t="s">
        <v>44492</v>
      </c>
      <c r="C202" s="13" t="s">
        <v>13343</v>
      </c>
      <c r="D202" s="14" t="s">
        <v>1144</v>
      </c>
      <c r="E202" s="15" t="s">
        <v>731</v>
      </c>
      <c r="F202" s="13" t="s">
        <v>8581</v>
      </c>
      <c r="G202" s="16" t="s">
        <v>7455</v>
      </c>
      <c r="H202" s="13" t="s">
        <v>259</v>
      </c>
      <c r="I202" s="13" t="s">
        <v>44035</v>
      </c>
      <c r="J202" s="13" t="s">
        <v>44035</v>
      </c>
      <c r="K202" s="13" t="s">
        <v>44493</v>
      </c>
      <c r="L202" s="17" t="s">
        <v>44494</v>
      </c>
      <c r="M202" s="18">
        <v>3072000</v>
      </c>
      <c r="N202" s="19"/>
      <c r="O202" s="20" t="str">
        <f t="shared" ref="O202:O265" si="6">MID(G202,3,FIND("-",G202,1)-3)&amp;IF(MID(G202,3,5)="CĐ-LT","LT","")</f>
        <v>CĐ</v>
      </c>
      <c r="R202" s="21" t="str">
        <f t="shared" ref="R202:R265" si="7">IF(LEFT(G202,2)="18","NH 18-19","")&amp;O202</f>
        <v>CĐ</v>
      </c>
    </row>
    <row r="203" spans="1:18" ht="24" customHeight="1" x14ac:dyDescent="0.25">
      <c r="A203" s="13">
        <v>197</v>
      </c>
      <c r="B203" s="13" t="s">
        <v>44495</v>
      </c>
      <c r="C203" s="13" t="s">
        <v>29879</v>
      </c>
      <c r="D203" s="14" t="s">
        <v>6542</v>
      </c>
      <c r="E203" s="15" t="s">
        <v>346</v>
      </c>
      <c r="F203" s="13" t="s">
        <v>26294</v>
      </c>
      <c r="G203" s="16" t="s">
        <v>5909</v>
      </c>
      <c r="H203" s="13" t="s">
        <v>259</v>
      </c>
      <c r="I203" s="13" t="s">
        <v>44035</v>
      </c>
      <c r="J203" s="13" t="s">
        <v>44035</v>
      </c>
      <c r="K203" s="13" t="s">
        <v>44496</v>
      </c>
      <c r="L203" s="17" t="s">
        <v>44497</v>
      </c>
      <c r="M203" s="18">
        <v>4096000</v>
      </c>
      <c r="N203" s="19"/>
      <c r="O203" s="20" t="str">
        <f t="shared" si="6"/>
        <v>C1</v>
      </c>
      <c r="R203" s="21" t="str">
        <f t="shared" si="7"/>
        <v>C1</v>
      </c>
    </row>
    <row r="204" spans="1:18" ht="24" customHeight="1" x14ac:dyDescent="0.25">
      <c r="A204" s="13">
        <v>198</v>
      </c>
      <c r="B204" s="13" t="s">
        <v>44498</v>
      </c>
      <c r="C204" s="13" t="s">
        <v>12547</v>
      </c>
      <c r="D204" s="14" t="s">
        <v>928</v>
      </c>
      <c r="E204" s="15" t="s">
        <v>988</v>
      </c>
      <c r="F204" s="13" t="s">
        <v>12548</v>
      </c>
      <c r="G204" s="16" t="s">
        <v>3306</v>
      </c>
      <c r="H204" s="13" t="s">
        <v>259</v>
      </c>
      <c r="I204" s="13" t="s">
        <v>44035</v>
      </c>
      <c r="J204" s="13" t="s">
        <v>44035</v>
      </c>
      <c r="K204" s="13" t="s">
        <v>44499</v>
      </c>
      <c r="L204" s="17" t="s">
        <v>44500</v>
      </c>
      <c r="M204" s="18">
        <v>5120000</v>
      </c>
      <c r="N204" s="19"/>
      <c r="O204" s="20" t="str">
        <f t="shared" si="6"/>
        <v>C1</v>
      </c>
      <c r="R204" s="21" t="str">
        <f t="shared" si="7"/>
        <v>NH 18-19C1</v>
      </c>
    </row>
    <row r="205" spans="1:18" ht="24" customHeight="1" x14ac:dyDescent="0.25">
      <c r="A205" s="13">
        <v>199</v>
      </c>
      <c r="B205" s="13" t="s">
        <v>44501</v>
      </c>
      <c r="C205" s="13" t="s">
        <v>20240</v>
      </c>
      <c r="D205" s="14" t="s">
        <v>484</v>
      </c>
      <c r="E205" s="15" t="s">
        <v>256</v>
      </c>
      <c r="F205" s="13" t="s">
        <v>10162</v>
      </c>
      <c r="G205" s="16" t="s">
        <v>8123</v>
      </c>
      <c r="H205" s="13" t="s">
        <v>259</v>
      </c>
      <c r="I205" s="13" t="s">
        <v>44035</v>
      </c>
      <c r="J205" s="13" t="s">
        <v>44035</v>
      </c>
      <c r="K205" s="13" t="s">
        <v>44502</v>
      </c>
      <c r="L205" s="17" t="s">
        <v>44503</v>
      </c>
      <c r="M205" s="18">
        <v>3072000</v>
      </c>
      <c r="N205" s="19"/>
      <c r="O205" s="20" t="str">
        <f t="shared" si="6"/>
        <v>CĐ</v>
      </c>
      <c r="R205" s="21" t="str">
        <f t="shared" si="7"/>
        <v>CĐ</v>
      </c>
    </row>
    <row r="206" spans="1:18" ht="24" customHeight="1" x14ac:dyDescent="0.25">
      <c r="A206" s="13">
        <v>200</v>
      </c>
      <c r="B206" s="13" t="s">
        <v>44504</v>
      </c>
      <c r="C206" s="13" t="s">
        <v>44505</v>
      </c>
      <c r="D206" s="14" t="s">
        <v>184</v>
      </c>
      <c r="E206" s="15" t="s">
        <v>32</v>
      </c>
      <c r="F206" s="13" t="s">
        <v>3399</v>
      </c>
      <c r="G206" s="16" t="s">
        <v>5161</v>
      </c>
      <c r="H206" s="13" t="s">
        <v>259</v>
      </c>
      <c r="I206" s="13" t="s">
        <v>44035</v>
      </c>
      <c r="J206" s="13" t="s">
        <v>44035</v>
      </c>
      <c r="K206" s="13" t="s">
        <v>44506</v>
      </c>
      <c r="L206" s="17" t="s">
        <v>44507</v>
      </c>
      <c r="M206" s="18">
        <v>5632000</v>
      </c>
      <c r="N206" s="19"/>
      <c r="O206" s="20" t="str">
        <f t="shared" si="6"/>
        <v>C1</v>
      </c>
      <c r="R206" s="21" t="str">
        <f t="shared" si="7"/>
        <v>NH 18-19C1</v>
      </c>
    </row>
    <row r="207" spans="1:18" ht="24" customHeight="1" x14ac:dyDescent="0.25">
      <c r="A207" s="13">
        <v>201</v>
      </c>
      <c r="B207" s="13" t="s">
        <v>44508</v>
      </c>
      <c r="C207" s="13" t="s">
        <v>44509</v>
      </c>
      <c r="D207" s="14" t="s">
        <v>373</v>
      </c>
      <c r="E207" s="15" t="s">
        <v>567</v>
      </c>
      <c r="F207" s="13" t="s">
        <v>8643</v>
      </c>
      <c r="G207" s="16" t="s">
        <v>5161</v>
      </c>
      <c r="H207" s="13" t="s">
        <v>259</v>
      </c>
      <c r="I207" s="13" t="s">
        <v>44035</v>
      </c>
      <c r="J207" s="13" t="s">
        <v>44035</v>
      </c>
      <c r="K207" s="13" t="s">
        <v>44510</v>
      </c>
      <c r="L207" s="17" t="s">
        <v>44511</v>
      </c>
      <c r="M207" s="18">
        <v>5632000</v>
      </c>
      <c r="N207" s="19"/>
      <c r="O207" s="20" t="str">
        <f t="shared" si="6"/>
        <v>C1</v>
      </c>
      <c r="R207" s="21" t="str">
        <f t="shared" si="7"/>
        <v>NH 18-19C1</v>
      </c>
    </row>
    <row r="208" spans="1:18" ht="24" customHeight="1" x14ac:dyDescent="0.25">
      <c r="A208" s="13">
        <v>202</v>
      </c>
      <c r="B208" s="13" t="s">
        <v>44512</v>
      </c>
      <c r="C208" s="13" t="s">
        <v>44513</v>
      </c>
      <c r="D208" s="14" t="s">
        <v>696</v>
      </c>
      <c r="E208" s="15" t="s">
        <v>9431</v>
      </c>
      <c r="F208" s="13" t="s">
        <v>797</v>
      </c>
      <c r="G208" s="16" t="s">
        <v>2957</v>
      </c>
      <c r="H208" s="13" t="s">
        <v>259</v>
      </c>
      <c r="I208" s="13" t="s">
        <v>43752</v>
      </c>
      <c r="J208" s="13" t="s">
        <v>43752</v>
      </c>
      <c r="K208" s="13" t="s">
        <v>44514</v>
      </c>
      <c r="L208" s="17" t="s">
        <v>44515</v>
      </c>
      <c r="M208" s="18">
        <v>5129000</v>
      </c>
      <c r="N208" s="19"/>
      <c r="O208" s="20" t="str">
        <f t="shared" si="6"/>
        <v>T4</v>
      </c>
      <c r="R208" s="21" t="str">
        <f t="shared" si="7"/>
        <v>NH 18-19T4</v>
      </c>
    </row>
    <row r="209" spans="1:18" ht="24" customHeight="1" x14ac:dyDescent="0.25">
      <c r="A209" s="13">
        <v>203</v>
      </c>
      <c r="B209" s="13" t="s">
        <v>44516</v>
      </c>
      <c r="C209" s="13" t="s">
        <v>22213</v>
      </c>
      <c r="D209" s="14" t="s">
        <v>3834</v>
      </c>
      <c r="E209" s="15" t="s">
        <v>122</v>
      </c>
      <c r="F209" s="13" t="s">
        <v>6014</v>
      </c>
      <c r="G209" s="16" t="s">
        <v>8123</v>
      </c>
      <c r="H209" s="13" t="s">
        <v>259</v>
      </c>
      <c r="I209" s="13" t="s">
        <v>43752</v>
      </c>
      <c r="J209" s="13" t="s">
        <v>43752</v>
      </c>
      <c r="K209" s="13" t="s">
        <v>44517</v>
      </c>
      <c r="L209" s="17" t="s">
        <v>44518</v>
      </c>
      <c r="M209" s="18">
        <v>3072000</v>
      </c>
      <c r="N209" s="19"/>
      <c r="O209" s="20" t="str">
        <f t="shared" si="6"/>
        <v>CĐ</v>
      </c>
      <c r="R209" s="21" t="str">
        <f t="shared" si="7"/>
        <v>CĐ</v>
      </c>
    </row>
    <row r="210" spans="1:18" ht="24" customHeight="1" x14ac:dyDescent="0.25">
      <c r="A210" s="13">
        <v>204</v>
      </c>
      <c r="B210" s="13" t="s">
        <v>44519</v>
      </c>
      <c r="C210" s="13" t="s">
        <v>9927</v>
      </c>
      <c r="D210" s="14" t="s">
        <v>9928</v>
      </c>
      <c r="E210" s="15" t="s">
        <v>1202</v>
      </c>
      <c r="F210" s="13" t="s">
        <v>9929</v>
      </c>
      <c r="G210" s="16" t="s">
        <v>5536</v>
      </c>
      <c r="H210" s="13" t="s">
        <v>259</v>
      </c>
      <c r="I210" s="13" t="s">
        <v>43752</v>
      </c>
      <c r="J210" s="13" t="s">
        <v>43752</v>
      </c>
      <c r="K210" s="13" t="s">
        <v>44520</v>
      </c>
      <c r="L210" s="17" t="s">
        <v>44521</v>
      </c>
      <c r="M210" s="18">
        <v>3584000</v>
      </c>
      <c r="N210" s="19"/>
      <c r="O210" s="20" t="str">
        <f t="shared" si="6"/>
        <v>C1</v>
      </c>
      <c r="R210" s="21" t="str">
        <f t="shared" si="7"/>
        <v>C1</v>
      </c>
    </row>
    <row r="211" spans="1:18" ht="24" customHeight="1" x14ac:dyDescent="0.25">
      <c r="A211" s="13">
        <v>205</v>
      </c>
      <c r="B211" s="13" t="s">
        <v>44522</v>
      </c>
      <c r="C211" s="13" t="s">
        <v>22066</v>
      </c>
      <c r="D211" s="14" t="s">
        <v>3951</v>
      </c>
      <c r="E211" s="15" t="s">
        <v>1000</v>
      </c>
      <c r="F211" s="13" t="s">
        <v>22067</v>
      </c>
      <c r="G211" s="16" t="s">
        <v>8799</v>
      </c>
      <c r="H211" s="13" t="s">
        <v>259</v>
      </c>
      <c r="I211" s="13" t="s">
        <v>43752</v>
      </c>
      <c r="J211" s="13" t="s">
        <v>43752</v>
      </c>
      <c r="K211" s="13" t="s">
        <v>44523</v>
      </c>
      <c r="L211" s="17" t="s">
        <v>44524</v>
      </c>
      <c r="M211" s="18">
        <v>6244000</v>
      </c>
      <c r="N211" s="19"/>
      <c r="O211" s="20" t="str">
        <f t="shared" si="6"/>
        <v>T4</v>
      </c>
      <c r="R211" s="21" t="str">
        <f t="shared" si="7"/>
        <v>T4</v>
      </c>
    </row>
    <row r="212" spans="1:18" ht="24" customHeight="1" x14ac:dyDescent="0.25">
      <c r="A212" s="13">
        <v>206</v>
      </c>
      <c r="B212" s="13" t="s">
        <v>44525</v>
      </c>
      <c r="C212" s="13" t="s">
        <v>44526</v>
      </c>
      <c r="D212" s="14" t="s">
        <v>44527</v>
      </c>
      <c r="E212" s="15" t="s">
        <v>822</v>
      </c>
      <c r="F212" s="13" t="s">
        <v>1777</v>
      </c>
      <c r="G212" s="16" t="s">
        <v>2484</v>
      </c>
      <c r="H212" s="13" t="s">
        <v>259</v>
      </c>
      <c r="I212" s="13" t="s">
        <v>43752</v>
      </c>
      <c r="J212" s="13" t="s">
        <v>43752</v>
      </c>
      <c r="K212" s="13" t="s">
        <v>44528</v>
      </c>
      <c r="L212" s="17" t="s">
        <v>44529</v>
      </c>
      <c r="M212" s="18">
        <v>5632000</v>
      </c>
      <c r="N212" s="19"/>
      <c r="O212" s="20" t="str">
        <f t="shared" si="6"/>
        <v>C1</v>
      </c>
      <c r="R212" s="21" t="str">
        <f t="shared" si="7"/>
        <v>NH 18-19C1</v>
      </c>
    </row>
    <row r="213" spans="1:18" ht="24" customHeight="1" x14ac:dyDescent="0.25">
      <c r="A213" s="13">
        <v>207</v>
      </c>
      <c r="B213" s="13" t="s">
        <v>44530</v>
      </c>
      <c r="C213" s="13" t="s">
        <v>17163</v>
      </c>
      <c r="D213" s="14" t="s">
        <v>7023</v>
      </c>
      <c r="E213" s="15" t="s">
        <v>185</v>
      </c>
      <c r="F213" s="13" t="s">
        <v>17164</v>
      </c>
      <c r="G213" s="16" t="s">
        <v>13113</v>
      </c>
      <c r="H213" s="13" t="s">
        <v>259</v>
      </c>
      <c r="I213" s="13" t="s">
        <v>43752</v>
      </c>
      <c r="J213" s="13" t="s">
        <v>43752</v>
      </c>
      <c r="K213" s="13" t="s">
        <v>44531</v>
      </c>
      <c r="L213" s="17" t="s">
        <v>44532</v>
      </c>
      <c r="M213" s="18">
        <v>6021000</v>
      </c>
      <c r="N213" s="19"/>
      <c r="O213" s="20" t="str">
        <f t="shared" si="6"/>
        <v>T4</v>
      </c>
      <c r="R213" s="21" t="str">
        <f t="shared" si="7"/>
        <v>T4</v>
      </c>
    </row>
    <row r="214" spans="1:18" ht="24" customHeight="1" x14ac:dyDescent="0.25">
      <c r="A214" s="13">
        <v>208</v>
      </c>
      <c r="B214" s="13" t="s">
        <v>44533</v>
      </c>
      <c r="C214" s="13" t="s">
        <v>9333</v>
      </c>
      <c r="D214" s="14" t="s">
        <v>4040</v>
      </c>
      <c r="E214" s="15" t="s">
        <v>1431</v>
      </c>
      <c r="F214" s="13" t="s">
        <v>6495</v>
      </c>
      <c r="G214" s="16" t="s">
        <v>7294</v>
      </c>
      <c r="H214" s="13" t="s">
        <v>259</v>
      </c>
      <c r="I214" s="13" t="s">
        <v>43752</v>
      </c>
      <c r="J214" s="13" t="s">
        <v>43752</v>
      </c>
      <c r="K214" s="13" t="s">
        <v>44534</v>
      </c>
      <c r="L214" s="17" t="s">
        <v>44535</v>
      </c>
      <c r="M214" s="18">
        <v>4096000</v>
      </c>
      <c r="N214" s="19"/>
      <c r="O214" s="20" t="str">
        <f t="shared" si="6"/>
        <v>C1</v>
      </c>
      <c r="R214" s="21" t="str">
        <f t="shared" si="7"/>
        <v>C1</v>
      </c>
    </row>
    <row r="215" spans="1:18" ht="24" customHeight="1" x14ac:dyDescent="0.25">
      <c r="A215" s="13">
        <v>209</v>
      </c>
      <c r="B215" s="13" t="s">
        <v>44536</v>
      </c>
      <c r="C215" s="13" t="s">
        <v>24292</v>
      </c>
      <c r="D215" s="14" t="s">
        <v>24293</v>
      </c>
      <c r="E215" s="15" t="s">
        <v>2708</v>
      </c>
      <c r="F215" s="13" t="s">
        <v>24294</v>
      </c>
      <c r="G215" s="16" t="s">
        <v>18163</v>
      </c>
      <c r="H215" s="13" t="s">
        <v>259</v>
      </c>
      <c r="I215" s="13" t="s">
        <v>43752</v>
      </c>
      <c r="J215" s="13" t="s">
        <v>43752</v>
      </c>
      <c r="K215" s="13" t="s">
        <v>44537</v>
      </c>
      <c r="L215" s="17" t="s">
        <v>44538</v>
      </c>
      <c r="M215" s="18">
        <v>4940000</v>
      </c>
      <c r="N215" s="19"/>
      <c r="O215" s="20" t="str">
        <f t="shared" si="6"/>
        <v>T4</v>
      </c>
      <c r="R215" s="21" t="str">
        <f t="shared" si="7"/>
        <v>T4</v>
      </c>
    </row>
    <row r="216" spans="1:18" ht="24" customHeight="1" x14ac:dyDescent="0.25">
      <c r="A216" s="13">
        <v>210</v>
      </c>
      <c r="B216" s="13" t="s">
        <v>44539</v>
      </c>
      <c r="C216" s="13" t="s">
        <v>19166</v>
      </c>
      <c r="D216" s="14" t="s">
        <v>19167</v>
      </c>
      <c r="E216" s="15" t="s">
        <v>15</v>
      </c>
      <c r="F216" s="13" t="s">
        <v>15334</v>
      </c>
      <c r="G216" s="16" t="s">
        <v>13113</v>
      </c>
      <c r="H216" s="13" t="s">
        <v>259</v>
      </c>
      <c r="I216" s="13" t="s">
        <v>43752</v>
      </c>
      <c r="J216" s="13" t="s">
        <v>43752</v>
      </c>
      <c r="K216" s="13" t="s">
        <v>44540</v>
      </c>
      <c r="L216" s="17" t="s">
        <v>44541</v>
      </c>
      <c r="M216" s="18">
        <v>6021000</v>
      </c>
      <c r="N216" s="19"/>
      <c r="O216" s="20" t="str">
        <f t="shared" si="6"/>
        <v>T4</v>
      </c>
      <c r="R216" s="21" t="str">
        <f t="shared" si="7"/>
        <v>T4</v>
      </c>
    </row>
    <row r="217" spans="1:18" ht="24" customHeight="1" x14ac:dyDescent="0.25">
      <c r="A217" s="13">
        <v>211</v>
      </c>
      <c r="B217" s="13" t="s">
        <v>44542</v>
      </c>
      <c r="C217" s="13" t="s">
        <v>44543</v>
      </c>
      <c r="D217" s="14" t="s">
        <v>5127</v>
      </c>
      <c r="E217" s="15" t="s">
        <v>497</v>
      </c>
      <c r="F217" s="13" t="s">
        <v>10642</v>
      </c>
      <c r="G217" s="16" t="s">
        <v>4991</v>
      </c>
      <c r="H217" s="13" t="s">
        <v>259</v>
      </c>
      <c r="I217" s="13" t="s">
        <v>43752</v>
      </c>
      <c r="J217" s="13" t="s">
        <v>43752</v>
      </c>
      <c r="K217" s="13" t="s">
        <v>44544</v>
      </c>
      <c r="L217" s="17" t="s">
        <v>44545</v>
      </c>
      <c r="M217" s="18">
        <v>5632000</v>
      </c>
      <c r="N217" s="19"/>
      <c r="O217" s="20" t="str">
        <f t="shared" si="6"/>
        <v>C1</v>
      </c>
      <c r="R217" s="21" t="str">
        <f t="shared" si="7"/>
        <v>NH 18-19C1</v>
      </c>
    </row>
    <row r="218" spans="1:18" ht="24" customHeight="1" x14ac:dyDescent="0.25">
      <c r="A218" s="13">
        <v>212</v>
      </c>
      <c r="B218" s="13" t="s">
        <v>44546</v>
      </c>
      <c r="C218" s="13" t="s">
        <v>44547</v>
      </c>
      <c r="D218" s="14" t="s">
        <v>1072</v>
      </c>
      <c r="E218" s="15" t="s">
        <v>278</v>
      </c>
      <c r="F218" s="13" t="s">
        <v>4516</v>
      </c>
      <c r="G218" s="16" t="s">
        <v>4991</v>
      </c>
      <c r="H218" s="13" t="s">
        <v>259</v>
      </c>
      <c r="I218" s="13" t="s">
        <v>43752</v>
      </c>
      <c r="J218" s="13" t="s">
        <v>43752</v>
      </c>
      <c r="K218" s="13" t="s">
        <v>44548</v>
      </c>
      <c r="L218" s="17" t="s">
        <v>44549</v>
      </c>
      <c r="M218" s="18">
        <v>5632000</v>
      </c>
      <c r="N218" s="19"/>
      <c r="O218" s="20" t="str">
        <f t="shared" si="6"/>
        <v>C1</v>
      </c>
      <c r="R218" s="21" t="str">
        <f t="shared" si="7"/>
        <v>NH 18-19C1</v>
      </c>
    </row>
    <row r="219" spans="1:18" ht="24" customHeight="1" x14ac:dyDescent="0.25">
      <c r="A219" s="13">
        <v>213</v>
      </c>
      <c r="B219" s="13" t="s">
        <v>44550</v>
      </c>
      <c r="C219" s="13" t="s">
        <v>23021</v>
      </c>
      <c r="D219" s="14" t="s">
        <v>4904</v>
      </c>
      <c r="E219" s="15" t="s">
        <v>243</v>
      </c>
      <c r="F219" s="13" t="s">
        <v>22391</v>
      </c>
      <c r="G219" s="16" t="s">
        <v>6995</v>
      </c>
      <c r="H219" s="13" t="s">
        <v>259</v>
      </c>
      <c r="I219" s="13" t="s">
        <v>43752</v>
      </c>
      <c r="J219" s="13" t="s">
        <v>43752</v>
      </c>
      <c r="K219" s="13" t="s">
        <v>44551</v>
      </c>
      <c r="L219" s="17" t="s">
        <v>44552</v>
      </c>
      <c r="M219" s="18">
        <v>4370000</v>
      </c>
      <c r="N219" s="19"/>
      <c r="O219" s="20" t="str">
        <f t="shared" si="6"/>
        <v>T4</v>
      </c>
      <c r="R219" s="21" t="str">
        <f t="shared" si="7"/>
        <v>T4</v>
      </c>
    </row>
    <row r="220" spans="1:18" ht="24" customHeight="1" x14ac:dyDescent="0.25">
      <c r="A220" s="13">
        <v>214</v>
      </c>
      <c r="B220" s="13" t="s">
        <v>44553</v>
      </c>
      <c r="C220" s="13" t="s">
        <v>17218</v>
      </c>
      <c r="D220" s="14" t="s">
        <v>17219</v>
      </c>
      <c r="E220" s="15" t="s">
        <v>1459</v>
      </c>
      <c r="F220" s="13" t="s">
        <v>14848</v>
      </c>
      <c r="G220" s="16" t="s">
        <v>13113</v>
      </c>
      <c r="H220" s="13" t="s">
        <v>259</v>
      </c>
      <c r="I220" s="13" t="s">
        <v>43752</v>
      </c>
      <c r="J220" s="13" t="s">
        <v>43752</v>
      </c>
      <c r="K220" s="13" t="s">
        <v>44554</v>
      </c>
      <c r="L220" s="17" t="s">
        <v>44555</v>
      </c>
      <c r="M220" s="18">
        <v>6021000</v>
      </c>
      <c r="N220" s="19"/>
      <c r="O220" s="20" t="str">
        <f t="shared" si="6"/>
        <v>T4</v>
      </c>
      <c r="R220" s="21" t="str">
        <f t="shared" si="7"/>
        <v>T4</v>
      </c>
    </row>
    <row r="221" spans="1:18" ht="24" customHeight="1" x14ac:dyDescent="0.25">
      <c r="A221" s="13">
        <v>215</v>
      </c>
      <c r="B221" s="13" t="s">
        <v>44556</v>
      </c>
      <c r="C221" s="13" t="s">
        <v>44557</v>
      </c>
      <c r="D221" s="14" t="s">
        <v>2011</v>
      </c>
      <c r="E221" s="15" t="s">
        <v>1314</v>
      </c>
      <c r="F221" s="13" t="s">
        <v>18312</v>
      </c>
      <c r="G221" s="16" t="s">
        <v>2251</v>
      </c>
      <c r="H221" s="13" t="s">
        <v>259</v>
      </c>
      <c r="I221" s="13" t="s">
        <v>43752</v>
      </c>
      <c r="J221" s="13" t="s">
        <v>43752</v>
      </c>
      <c r="K221" s="13" t="s">
        <v>44558</v>
      </c>
      <c r="L221" s="17" t="s">
        <v>44559</v>
      </c>
      <c r="M221" s="18">
        <v>5632000</v>
      </c>
      <c r="N221" s="19"/>
      <c r="O221" s="20" t="str">
        <f t="shared" si="6"/>
        <v>C1</v>
      </c>
      <c r="R221" s="21" t="str">
        <f t="shared" si="7"/>
        <v>NH 18-19C1</v>
      </c>
    </row>
    <row r="222" spans="1:18" ht="24" customHeight="1" x14ac:dyDescent="0.25">
      <c r="A222" s="13">
        <v>216</v>
      </c>
      <c r="B222" s="13" t="s">
        <v>44560</v>
      </c>
      <c r="C222" s="13" t="s">
        <v>44561</v>
      </c>
      <c r="D222" s="14" t="s">
        <v>848</v>
      </c>
      <c r="E222" s="15" t="s">
        <v>988</v>
      </c>
      <c r="F222" s="13" t="s">
        <v>4024</v>
      </c>
      <c r="G222" s="16" t="s">
        <v>5275</v>
      </c>
      <c r="H222" s="13" t="s">
        <v>259</v>
      </c>
      <c r="I222" s="13" t="s">
        <v>43752</v>
      </c>
      <c r="J222" s="13" t="s">
        <v>43752</v>
      </c>
      <c r="K222" s="13" t="s">
        <v>44562</v>
      </c>
      <c r="L222" s="17" t="s">
        <v>44563</v>
      </c>
      <c r="M222" s="18">
        <v>5888000</v>
      </c>
      <c r="N222" s="19"/>
      <c r="O222" s="20" t="str">
        <f t="shared" si="6"/>
        <v>C1</v>
      </c>
      <c r="R222" s="21" t="str">
        <f t="shared" si="7"/>
        <v>NH 18-19C1</v>
      </c>
    </row>
    <row r="223" spans="1:18" ht="24" customHeight="1" x14ac:dyDescent="0.25">
      <c r="A223" s="13">
        <v>217</v>
      </c>
      <c r="B223" s="13" t="s">
        <v>44564</v>
      </c>
      <c r="C223" s="13" t="s">
        <v>44565</v>
      </c>
      <c r="D223" s="14" t="s">
        <v>3951</v>
      </c>
      <c r="E223" s="15" t="s">
        <v>154</v>
      </c>
      <c r="F223" s="13" t="s">
        <v>148</v>
      </c>
      <c r="G223" s="16" t="s">
        <v>4537</v>
      </c>
      <c r="H223" s="13" t="s">
        <v>259</v>
      </c>
      <c r="I223" s="13" t="s">
        <v>43752</v>
      </c>
      <c r="J223" s="13" t="s">
        <v>43752</v>
      </c>
      <c r="K223" s="13" t="s">
        <v>44566</v>
      </c>
      <c r="L223" s="17" t="s">
        <v>44567</v>
      </c>
      <c r="M223" s="18">
        <v>5120000</v>
      </c>
      <c r="N223" s="19"/>
      <c r="O223" s="20" t="str">
        <f t="shared" si="6"/>
        <v>C1</v>
      </c>
      <c r="R223" s="21" t="str">
        <f t="shared" si="7"/>
        <v>NH 18-19C1</v>
      </c>
    </row>
    <row r="224" spans="1:18" ht="24" customHeight="1" x14ac:dyDescent="0.25">
      <c r="A224" s="13">
        <v>218</v>
      </c>
      <c r="B224" s="13" t="s">
        <v>44568</v>
      </c>
      <c r="C224" s="13" t="s">
        <v>25558</v>
      </c>
      <c r="D224" s="14" t="s">
        <v>1005</v>
      </c>
      <c r="E224" s="15" t="s">
        <v>3724</v>
      </c>
      <c r="F224" s="13" t="s">
        <v>6719</v>
      </c>
      <c r="G224" s="16" t="s">
        <v>7990</v>
      </c>
      <c r="H224" s="13" t="s">
        <v>259</v>
      </c>
      <c r="I224" s="13" t="s">
        <v>43752</v>
      </c>
      <c r="J224" s="13" t="s">
        <v>43752</v>
      </c>
      <c r="K224" s="13" t="s">
        <v>44569</v>
      </c>
      <c r="L224" s="17" t="s">
        <v>44570</v>
      </c>
      <c r="M224" s="18">
        <v>3584000</v>
      </c>
      <c r="N224" s="19"/>
      <c r="O224" s="20" t="str">
        <f t="shared" si="6"/>
        <v>C1</v>
      </c>
      <c r="R224" s="21" t="str">
        <f t="shared" si="7"/>
        <v>C1</v>
      </c>
    </row>
    <row r="225" spans="1:18" ht="24" customHeight="1" x14ac:dyDescent="0.25">
      <c r="A225" s="13">
        <v>219</v>
      </c>
      <c r="B225" s="13" t="s">
        <v>44571</v>
      </c>
      <c r="C225" s="13" t="s">
        <v>12059</v>
      </c>
      <c r="D225" s="14" t="s">
        <v>121</v>
      </c>
      <c r="E225" s="15" t="s">
        <v>15</v>
      </c>
      <c r="F225" s="13" t="s">
        <v>2896</v>
      </c>
      <c r="G225" s="16" t="s">
        <v>7990</v>
      </c>
      <c r="H225" s="13" t="s">
        <v>259</v>
      </c>
      <c r="I225" s="13" t="s">
        <v>43752</v>
      </c>
      <c r="J225" s="13" t="s">
        <v>43752</v>
      </c>
      <c r="K225" s="13" t="s">
        <v>44572</v>
      </c>
      <c r="L225" s="17" t="s">
        <v>44573</v>
      </c>
      <c r="M225" s="18">
        <v>3584000</v>
      </c>
      <c r="N225" s="19"/>
      <c r="O225" s="20" t="str">
        <f t="shared" si="6"/>
        <v>C1</v>
      </c>
      <c r="R225" s="21" t="str">
        <f t="shared" si="7"/>
        <v>C1</v>
      </c>
    </row>
    <row r="226" spans="1:18" ht="24" customHeight="1" x14ac:dyDescent="0.25">
      <c r="A226" s="13">
        <v>220</v>
      </c>
      <c r="B226" s="13" t="s">
        <v>44574</v>
      </c>
      <c r="C226" s="13" t="s">
        <v>44575</v>
      </c>
      <c r="D226" s="14" t="s">
        <v>3674</v>
      </c>
      <c r="E226" s="15" t="s">
        <v>497</v>
      </c>
      <c r="F226" s="13" t="s">
        <v>1438</v>
      </c>
      <c r="G226" s="16" t="s">
        <v>2957</v>
      </c>
      <c r="H226" s="13" t="s">
        <v>259</v>
      </c>
      <c r="I226" s="13" t="s">
        <v>43752</v>
      </c>
      <c r="J226" s="13" t="s">
        <v>43752</v>
      </c>
      <c r="K226" s="13" t="s">
        <v>44576</v>
      </c>
      <c r="L226" s="17" t="s">
        <v>44577</v>
      </c>
      <c r="M226" s="18">
        <v>5129000</v>
      </c>
      <c r="N226" s="19"/>
      <c r="O226" s="20" t="str">
        <f t="shared" si="6"/>
        <v>T4</v>
      </c>
      <c r="R226" s="21" t="str">
        <f t="shared" si="7"/>
        <v>NH 18-19T4</v>
      </c>
    </row>
    <row r="227" spans="1:18" ht="24" customHeight="1" x14ac:dyDescent="0.25">
      <c r="A227" s="13">
        <v>221</v>
      </c>
      <c r="B227" s="13" t="s">
        <v>44578</v>
      </c>
      <c r="C227" s="13" t="s">
        <v>21090</v>
      </c>
      <c r="D227" s="14" t="s">
        <v>21091</v>
      </c>
      <c r="E227" s="15" t="s">
        <v>1574</v>
      </c>
      <c r="F227" s="13" t="s">
        <v>21092</v>
      </c>
      <c r="G227" s="16" t="s">
        <v>6381</v>
      </c>
      <c r="H227" s="13" t="s">
        <v>259</v>
      </c>
      <c r="I227" s="13" t="s">
        <v>43752</v>
      </c>
      <c r="J227" s="13" t="s">
        <v>43752</v>
      </c>
      <c r="K227" s="13" t="s">
        <v>44579</v>
      </c>
      <c r="L227" s="17" t="s">
        <v>44580</v>
      </c>
      <c r="M227" s="18">
        <v>3584000</v>
      </c>
      <c r="N227" s="19"/>
      <c r="O227" s="20" t="str">
        <f t="shared" si="6"/>
        <v>CĐ</v>
      </c>
      <c r="R227" s="21" t="str">
        <f t="shared" si="7"/>
        <v>CĐ</v>
      </c>
    </row>
    <row r="228" spans="1:18" ht="24" customHeight="1" x14ac:dyDescent="0.25">
      <c r="A228" s="13">
        <v>222</v>
      </c>
      <c r="B228" s="13" t="s">
        <v>44581</v>
      </c>
      <c r="C228" s="13" t="s">
        <v>9064</v>
      </c>
      <c r="D228" s="14" t="s">
        <v>1818</v>
      </c>
      <c r="E228" s="15" t="s">
        <v>902</v>
      </c>
      <c r="F228" s="13" t="s">
        <v>9065</v>
      </c>
      <c r="G228" s="16" t="s">
        <v>5974</v>
      </c>
      <c r="H228" s="13" t="s">
        <v>259</v>
      </c>
      <c r="I228" s="13" t="s">
        <v>43752</v>
      </c>
      <c r="J228" s="13" t="s">
        <v>43752</v>
      </c>
      <c r="K228" s="13" t="s">
        <v>44582</v>
      </c>
      <c r="L228" s="17" t="s">
        <v>44583</v>
      </c>
      <c r="M228" s="18">
        <v>3584000</v>
      </c>
      <c r="N228" s="19"/>
      <c r="O228" s="20" t="str">
        <f t="shared" si="6"/>
        <v>CĐ</v>
      </c>
      <c r="R228" s="21" t="str">
        <f t="shared" si="7"/>
        <v>CĐ</v>
      </c>
    </row>
    <row r="229" spans="1:18" ht="24" customHeight="1" x14ac:dyDescent="0.25">
      <c r="A229" s="13">
        <v>223</v>
      </c>
      <c r="B229" s="13" t="s">
        <v>44584</v>
      </c>
      <c r="C229" s="13" t="s">
        <v>18483</v>
      </c>
      <c r="D229" s="14" t="s">
        <v>18484</v>
      </c>
      <c r="E229" s="15" t="s">
        <v>1637</v>
      </c>
      <c r="F229" s="13" t="s">
        <v>15916</v>
      </c>
      <c r="G229" s="16" t="s">
        <v>7246</v>
      </c>
      <c r="H229" s="13" t="s">
        <v>259</v>
      </c>
      <c r="I229" s="13" t="s">
        <v>43752</v>
      </c>
      <c r="J229" s="13" t="s">
        <v>43752</v>
      </c>
      <c r="K229" s="13" t="s">
        <v>44585</v>
      </c>
      <c r="L229" s="17" t="s">
        <v>44586</v>
      </c>
      <c r="M229" s="18">
        <v>5575000</v>
      </c>
      <c r="N229" s="19"/>
      <c r="O229" s="20" t="str">
        <f t="shared" si="6"/>
        <v>T4</v>
      </c>
      <c r="R229" s="21" t="str">
        <f t="shared" si="7"/>
        <v>T4</v>
      </c>
    </row>
    <row r="230" spans="1:18" ht="24" customHeight="1" x14ac:dyDescent="0.25">
      <c r="A230" s="13">
        <v>224</v>
      </c>
      <c r="B230" s="13" t="s">
        <v>44587</v>
      </c>
      <c r="C230" s="13" t="s">
        <v>21971</v>
      </c>
      <c r="D230" s="14" t="s">
        <v>21972</v>
      </c>
      <c r="E230" s="15" t="s">
        <v>1046</v>
      </c>
      <c r="F230" s="13" t="s">
        <v>11915</v>
      </c>
      <c r="G230" s="16" t="s">
        <v>8830</v>
      </c>
      <c r="H230" s="13" t="s">
        <v>259</v>
      </c>
      <c r="I230" s="13" t="s">
        <v>43752</v>
      </c>
      <c r="J230" s="13" t="s">
        <v>43752</v>
      </c>
      <c r="K230" s="13" t="s">
        <v>44588</v>
      </c>
      <c r="L230" s="17" t="s">
        <v>44589</v>
      </c>
      <c r="M230" s="18">
        <v>4096000</v>
      </c>
      <c r="N230" s="19"/>
      <c r="O230" s="20" t="str">
        <f t="shared" si="6"/>
        <v>C1</v>
      </c>
      <c r="R230" s="21" t="str">
        <f t="shared" si="7"/>
        <v>C1</v>
      </c>
    </row>
    <row r="231" spans="1:18" ht="24" customHeight="1" x14ac:dyDescent="0.25">
      <c r="A231" s="13">
        <v>225</v>
      </c>
      <c r="B231" s="13" t="s">
        <v>44590</v>
      </c>
      <c r="C231" s="13" t="s">
        <v>22657</v>
      </c>
      <c r="D231" s="14" t="s">
        <v>15878</v>
      </c>
      <c r="E231" s="15" t="s">
        <v>15</v>
      </c>
      <c r="F231" s="13" t="s">
        <v>9503</v>
      </c>
      <c r="G231" s="16" t="s">
        <v>8830</v>
      </c>
      <c r="H231" s="13" t="s">
        <v>259</v>
      </c>
      <c r="I231" s="13" t="s">
        <v>43752</v>
      </c>
      <c r="J231" s="13" t="s">
        <v>43752</v>
      </c>
      <c r="K231" s="13" t="s">
        <v>44591</v>
      </c>
      <c r="L231" s="17" t="s">
        <v>44592</v>
      </c>
      <c r="M231" s="18">
        <v>4096000</v>
      </c>
      <c r="N231" s="19"/>
      <c r="O231" s="20" t="str">
        <f t="shared" si="6"/>
        <v>C1</v>
      </c>
      <c r="R231" s="21" t="str">
        <f t="shared" si="7"/>
        <v>C1</v>
      </c>
    </row>
    <row r="232" spans="1:18" ht="24" customHeight="1" x14ac:dyDescent="0.25">
      <c r="A232" s="13">
        <v>226</v>
      </c>
      <c r="B232" s="13" t="s">
        <v>44593</v>
      </c>
      <c r="C232" s="13" t="s">
        <v>44594</v>
      </c>
      <c r="D232" s="14" t="s">
        <v>2477</v>
      </c>
      <c r="E232" s="15" t="s">
        <v>115</v>
      </c>
      <c r="F232" s="13" t="s">
        <v>224</v>
      </c>
      <c r="G232" s="16" t="s">
        <v>10295</v>
      </c>
      <c r="H232" s="13" t="s">
        <v>259</v>
      </c>
      <c r="I232" s="13" t="s">
        <v>43752</v>
      </c>
      <c r="J232" s="13" t="s">
        <v>43752</v>
      </c>
      <c r="K232" s="13" t="s">
        <v>44595</v>
      </c>
      <c r="L232" s="17" t="s">
        <v>44596</v>
      </c>
      <c r="M232" s="18">
        <v>5120000</v>
      </c>
      <c r="N232" s="19"/>
      <c r="O232" s="20" t="str">
        <f t="shared" si="6"/>
        <v>C1</v>
      </c>
      <c r="R232" s="21" t="str">
        <f t="shared" si="7"/>
        <v>NH 18-19C1</v>
      </c>
    </row>
    <row r="233" spans="1:18" ht="24" customHeight="1" x14ac:dyDescent="0.25">
      <c r="A233" s="13">
        <v>227</v>
      </c>
      <c r="B233" s="13" t="s">
        <v>44597</v>
      </c>
      <c r="C233" s="13" t="s">
        <v>44598</v>
      </c>
      <c r="D233" s="14" t="s">
        <v>1481</v>
      </c>
      <c r="E233" s="15" t="s">
        <v>34</v>
      </c>
      <c r="F233" s="13" t="s">
        <v>5166</v>
      </c>
      <c r="G233" s="16" t="s">
        <v>4971</v>
      </c>
      <c r="H233" s="13" t="s">
        <v>259</v>
      </c>
      <c r="I233" s="13" t="s">
        <v>43752</v>
      </c>
      <c r="J233" s="13" t="s">
        <v>43752</v>
      </c>
      <c r="K233" s="13" t="s">
        <v>44599</v>
      </c>
      <c r="L233" s="17" t="s">
        <v>44600</v>
      </c>
      <c r="M233" s="18">
        <v>5632000</v>
      </c>
      <c r="N233" s="19"/>
      <c r="O233" s="20" t="str">
        <f t="shared" si="6"/>
        <v>C1</v>
      </c>
      <c r="R233" s="21" t="str">
        <f t="shared" si="7"/>
        <v>NH 18-19C1</v>
      </c>
    </row>
    <row r="234" spans="1:18" ht="24" customHeight="1" x14ac:dyDescent="0.25">
      <c r="A234" s="13">
        <v>228</v>
      </c>
      <c r="B234" s="13" t="s">
        <v>44601</v>
      </c>
      <c r="C234" s="13" t="s">
        <v>44602</v>
      </c>
      <c r="D234" s="14" t="s">
        <v>44603</v>
      </c>
      <c r="E234" s="15" t="s">
        <v>250</v>
      </c>
      <c r="F234" s="13" t="s">
        <v>9340</v>
      </c>
      <c r="G234" s="16" t="s">
        <v>4829</v>
      </c>
      <c r="H234" s="13" t="s">
        <v>259</v>
      </c>
      <c r="I234" s="13" t="s">
        <v>43752</v>
      </c>
      <c r="J234" s="13" t="s">
        <v>43752</v>
      </c>
      <c r="K234" s="13" t="s">
        <v>44604</v>
      </c>
      <c r="L234" s="17" t="s">
        <v>44605</v>
      </c>
      <c r="M234" s="18">
        <v>5632000</v>
      </c>
      <c r="N234" s="19"/>
      <c r="O234" s="20" t="str">
        <f t="shared" si="6"/>
        <v>C1</v>
      </c>
      <c r="R234" s="21" t="str">
        <f t="shared" si="7"/>
        <v>NH 18-19C1</v>
      </c>
    </row>
    <row r="235" spans="1:18" ht="24" customHeight="1" x14ac:dyDescent="0.25">
      <c r="A235" s="13">
        <v>229</v>
      </c>
      <c r="B235" s="13" t="s">
        <v>44606</v>
      </c>
      <c r="C235" s="13" t="s">
        <v>44607</v>
      </c>
      <c r="D235" s="14" t="s">
        <v>44608</v>
      </c>
      <c r="E235" s="15" t="s">
        <v>122</v>
      </c>
      <c r="F235" s="13" t="s">
        <v>4802</v>
      </c>
      <c r="G235" s="16" t="s">
        <v>2484</v>
      </c>
      <c r="H235" s="13" t="s">
        <v>259</v>
      </c>
      <c r="I235" s="13" t="s">
        <v>43752</v>
      </c>
      <c r="J235" s="13" t="s">
        <v>43752</v>
      </c>
      <c r="K235" s="13" t="s">
        <v>44609</v>
      </c>
      <c r="L235" s="17" t="s">
        <v>44610</v>
      </c>
      <c r="M235" s="18">
        <v>5632000</v>
      </c>
      <c r="N235" s="19"/>
      <c r="O235" s="20" t="str">
        <f t="shared" si="6"/>
        <v>C1</v>
      </c>
      <c r="R235" s="21" t="str">
        <f t="shared" si="7"/>
        <v>NH 18-19C1</v>
      </c>
    </row>
    <row r="236" spans="1:18" ht="24" customHeight="1" x14ac:dyDescent="0.25">
      <c r="A236" s="13">
        <v>230</v>
      </c>
      <c r="B236" s="13" t="s">
        <v>44611</v>
      </c>
      <c r="C236" s="13" t="s">
        <v>12692</v>
      </c>
      <c r="D236" s="14" t="s">
        <v>11102</v>
      </c>
      <c r="E236" s="15" t="s">
        <v>6989</v>
      </c>
      <c r="F236" s="13" t="s">
        <v>8407</v>
      </c>
      <c r="G236" s="16" t="s">
        <v>8830</v>
      </c>
      <c r="H236" s="13" t="s">
        <v>259</v>
      </c>
      <c r="I236" s="13" t="s">
        <v>43752</v>
      </c>
      <c r="J236" s="13" t="s">
        <v>43752</v>
      </c>
      <c r="K236" s="13" t="s">
        <v>44612</v>
      </c>
      <c r="L236" s="17" t="s">
        <v>44613</v>
      </c>
      <c r="M236" s="18">
        <v>4096000</v>
      </c>
      <c r="N236" s="19"/>
      <c r="O236" s="20" t="str">
        <f t="shared" si="6"/>
        <v>C1</v>
      </c>
      <c r="R236" s="21" t="str">
        <f t="shared" si="7"/>
        <v>C1</v>
      </c>
    </row>
    <row r="237" spans="1:18" ht="24" customHeight="1" x14ac:dyDescent="0.25">
      <c r="A237" s="13">
        <v>231</v>
      </c>
      <c r="B237" s="13" t="s">
        <v>44614</v>
      </c>
      <c r="C237" s="13" t="s">
        <v>19199</v>
      </c>
      <c r="D237" s="14" t="s">
        <v>2172</v>
      </c>
      <c r="E237" s="15" t="s">
        <v>2043</v>
      </c>
      <c r="F237" s="13" t="s">
        <v>19200</v>
      </c>
      <c r="G237" s="16" t="s">
        <v>4899</v>
      </c>
      <c r="H237" s="13" t="s">
        <v>259</v>
      </c>
      <c r="I237" s="13" t="s">
        <v>43752</v>
      </c>
      <c r="J237" s="13" t="s">
        <v>43752</v>
      </c>
      <c r="K237" s="13" t="s">
        <v>44615</v>
      </c>
      <c r="L237" s="17" t="s">
        <v>44616</v>
      </c>
      <c r="M237" s="18">
        <v>6021000</v>
      </c>
      <c r="N237" s="19"/>
      <c r="O237" s="20" t="str">
        <f t="shared" si="6"/>
        <v>T4</v>
      </c>
      <c r="R237" s="21" t="str">
        <f t="shared" si="7"/>
        <v>T4</v>
      </c>
    </row>
    <row r="238" spans="1:18" ht="24" customHeight="1" x14ac:dyDescent="0.25">
      <c r="A238" s="13">
        <v>232</v>
      </c>
      <c r="B238" s="13" t="s">
        <v>44617</v>
      </c>
      <c r="C238" s="13" t="s">
        <v>25447</v>
      </c>
      <c r="D238" s="14" t="s">
        <v>4473</v>
      </c>
      <c r="E238" s="15" t="s">
        <v>14367</v>
      </c>
      <c r="F238" s="13" t="s">
        <v>9754</v>
      </c>
      <c r="G238" s="16" t="s">
        <v>7775</v>
      </c>
      <c r="H238" s="13" t="s">
        <v>259</v>
      </c>
      <c r="I238" s="13" t="s">
        <v>43752</v>
      </c>
      <c r="J238" s="13" t="s">
        <v>43752</v>
      </c>
      <c r="K238" s="13" t="s">
        <v>44618</v>
      </c>
      <c r="L238" s="17" t="s">
        <v>44619</v>
      </c>
      <c r="M238" s="18">
        <v>4096000</v>
      </c>
      <c r="N238" s="19"/>
      <c r="O238" s="20" t="str">
        <f t="shared" si="6"/>
        <v>C1</v>
      </c>
      <c r="R238" s="21" t="str">
        <f t="shared" si="7"/>
        <v>C1</v>
      </c>
    </row>
    <row r="239" spans="1:18" ht="24" customHeight="1" x14ac:dyDescent="0.25">
      <c r="A239" s="13">
        <v>233</v>
      </c>
      <c r="B239" s="13" t="s">
        <v>44620</v>
      </c>
      <c r="C239" s="13" t="s">
        <v>44621</v>
      </c>
      <c r="D239" s="14" t="s">
        <v>394</v>
      </c>
      <c r="E239" s="15" t="s">
        <v>3514</v>
      </c>
      <c r="F239" s="13" t="s">
        <v>10308</v>
      </c>
      <c r="G239" s="16" t="s">
        <v>6446</v>
      </c>
      <c r="H239" s="13" t="s">
        <v>259</v>
      </c>
      <c r="I239" s="13" t="s">
        <v>43752</v>
      </c>
      <c r="J239" s="13" t="s">
        <v>43752</v>
      </c>
      <c r="K239" s="13" t="s">
        <v>44622</v>
      </c>
      <c r="L239" s="17" t="s">
        <v>44623</v>
      </c>
      <c r="M239" s="18">
        <v>4096000</v>
      </c>
      <c r="N239" s="19"/>
      <c r="O239" s="20" t="str">
        <f t="shared" si="6"/>
        <v>C1</v>
      </c>
      <c r="R239" s="21" t="str">
        <f t="shared" si="7"/>
        <v>C1</v>
      </c>
    </row>
    <row r="240" spans="1:18" ht="24" customHeight="1" x14ac:dyDescent="0.25">
      <c r="A240" s="13">
        <v>234</v>
      </c>
      <c r="B240" s="13" t="s">
        <v>44624</v>
      </c>
      <c r="C240" s="13" t="s">
        <v>9271</v>
      </c>
      <c r="D240" s="14" t="s">
        <v>940</v>
      </c>
      <c r="E240" s="15" t="s">
        <v>32</v>
      </c>
      <c r="F240" s="13" t="s">
        <v>7524</v>
      </c>
      <c r="G240" s="16" t="s">
        <v>6446</v>
      </c>
      <c r="H240" s="13" t="s">
        <v>259</v>
      </c>
      <c r="I240" s="13" t="s">
        <v>43752</v>
      </c>
      <c r="J240" s="13" t="s">
        <v>43752</v>
      </c>
      <c r="K240" s="13" t="s">
        <v>44625</v>
      </c>
      <c r="L240" s="17" t="s">
        <v>44626</v>
      </c>
      <c r="M240" s="18">
        <v>4096000</v>
      </c>
      <c r="N240" s="19"/>
      <c r="O240" s="20" t="str">
        <f t="shared" si="6"/>
        <v>C1</v>
      </c>
      <c r="R240" s="21" t="str">
        <f t="shared" si="7"/>
        <v>C1</v>
      </c>
    </row>
    <row r="241" spans="1:18" ht="24" customHeight="1" x14ac:dyDescent="0.25">
      <c r="A241" s="13">
        <v>235</v>
      </c>
      <c r="B241" s="13" t="s">
        <v>44627</v>
      </c>
      <c r="C241" s="13" t="s">
        <v>44628</v>
      </c>
      <c r="D241" s="14" t="s">
        <v>579</v>
      </c>
      <c r="E241" s="15" t="s">
        <v>1308</v>
      </c>
      <c r="F241" s="13" t="s">
        <v>3913</v>
      </c>
      <c r="G241" s="16" t="s">
        <v>4991</v>
      </c>
      <c r="H241" s="13" t="s">
        <v>259</v>
      </c>
      <c r="I241" s="13" t="s">
        <v>43752</v>
      </c>
      <c r="J241" s="13" t="s">
        <v>43752</v>
      </c>
      <c r="K241" s="13" t="s">
        <v>44629</v>
      </c>
      <c r="L241" s="17" t="s">
        <v>44630</v>
      </c>
      <c r="M241" s="18">
        <v>5632000</v>
      </c>
      <c r="N241" s="19"/>
      <c r="O241" s="20" t="str">
        <f t="shared" si="6"/>
        <v>C1</v>
      </c>
      <c r="R241" s="21" t="str">
        <f t="shared" si="7"/>
        <v>NH 18-19C1</v>
      </c>
    </row>
    <row r="242" spans="1:18" ht="24" customHeight="1" x14ac:dyDescent="0.25">
      <c r="A242" s="13">
        <v>236</v>
      </c>
      <c r="B242" s="13" t="s">
        <v>44631</v>
      </c>
      <c r="C242" s="13" t="s">
        <v>20287</v>
      </c>
      <c r="D242" s="14" t="s">
        <v>11790</v>
      </c>
      <c r="E242" s="15" t="s">
        <v>395</v>
      </c>
      <c r="F242" s="13" t="s">
        <v>20288</v>
      </c>
      <c r="G242" s="16" t="s">
        <v>8317</v>
      </c>
      <c r="H242" s="13" t="s">
        <v>259</v>
      </c>
      <c r="I242" s="13" t="s">
        <v>43752</v>
      </c>
      <c r="J242" s="13" t="s">
        <v>43752</v>
      </c>
      <c r="K242" s="13" t="s">
        <v>44632</v>
      </c>
      <c r="L242" s="17" t="s">
        <v>44633</v>
      </c>
      <c r="M242" s="18">
        <v>3584000</v>
      </c>
      <c r="N242" s="19"/>
      <c r="O242" s="20" t="str">
        <f t="shared" si="6"/>
        <v>CĐ</v>
      </c>
      <c r="R242" s="21" t="str">
        <f t="shared" si="7"/>
        <v>CĐ</v>
      </c>
    </row>
    <row r="243" spans="1:18" ht="24" customHeight="1" x14ac:dyDescent="0.25">
      <c r="A243" s="13">
        <v>237</v>
      </c>
      <c r="B243" s="13" t="s">
        <v>44634</v>
      </c>
      <c r="C243" s="13" t="s">
        <v>25431</v>
      </c>
      <c r="D243" s="14" t="s">
        <v>464</v>
      </c>
      <c r="E243" s="15" t="s">
        <v>1314</v>
      </c>
      <c r="F243" s="13" t="s">
        <v>9394</v>
      </c>
      <c r="G243" s="16" t="s">
        <v>5992</v>
      </c>
      <c r="H243" s="13" t="s">
        <v>259</v>
      </c>
      <c r="I243" s="13" t="s">
        <v>43752</v>
      </c>
      <c r="J243" s="13" t="s">
        <v>43752</v>
      </c>
      <c r="K243" s="13" t="s">
        <v>44635</v>
      </c>
      <c r="L243" s="17" t="s">
        <v>44636</v>
      </c>
      <c r="M243" s="18">
        <v>3584000</v>
      </c>
      <c r="N243" s="19"/>
      <c r="O243" s="20" t="str">
        <f t="shared" si="6"/>
        <v>CĐ</v>
      </c>
      <c r="R243" s="21" t="str">
        <f t="shared" si="7"/>
        <v>CĐ</v>
      </c>
    </row>
    <row r="244" spans="1:18" ht="24" customHeight="1" x14ac:dyDescent="0.25">
      <c r="A244" s="13">
        <v>238</v>
      </c>
      <c r="B244" s="13" t="s">
        <v>44637</v>
      </c>
      <c r="C244" s="13" t="s">
        <v>44638</v>
      </c>
      <c r="D244" s="14" t="s">
        <v>1144</v>
      </c>
      <c r="E244" s="15" t="s">
        <v>3182</v>
      </c>
      <c r="F244" s="13" t="s">
        <v>3641</v>
      </c>
      <c r="G244" s="16" t="s">
        <v>6759</v>
      </c>
      <c r="H244" s="13" t="s">
        <v>259</v>
      </c>
      <c r="I244" s="13" t="s">
        <v>43752</v>
      </c>
      <c r="J244" s="13" t="s">
        <v>43752</v>
      </c>
      <c r="K244" s="13" t="s">
        <v>44639</v>
      </c>
      <c r="L244" s="17" t="s">
        <v>44640</v>
      </c>
      <c r="M244" s="18">
        <v>5120000</v>
      </c>
      <c r="N244" s="19"/>
      <c r="O244" s="20" t="str">
        <f t="shared" si="6"/>
        <v>C1</v>
      </c>
      <c r="R244" s="21" t="str">
        <f t="shared" si="7"/>
        <v>NH 18-19C1</v>
      </c>
    </row>
    <row r="245" spans="1:18" ht="24" customHeight="1" x14ac:dyDescent="0.25">
      <c r="A245" s="13">
        <v>239</v>
      </c>
      <c r="B245" s="13" t="s">
        <v>44641</v>
      </c>
      <c r="C245" s="13" t="s">
        <v>44642</v>
      </c>
      <c r="D245" s="14" t="s">
        <v>1498</v>
      </c>
      <c r="E245" s="15" t="s">
        <v>367</v>
      </c>
      <c r="F245" s="13" t="s">
        <v>5842</v>
      </c>
      <c r="G245" s="16" t="s">
        <v>4991</v>
      </c>
      <c r="H245" s="13" t="s">
        <v>259</v>
      </c>
      <c r="I245" s="13" t="s">
        <v>43752</v>
      </c>
      <c r="J245" s="13" t="s">
        <v>43752</v>
      </c>
      <c r="K245" s="13" t="s">
        <v>44643</v>
      </c>
      <c r="L245" s="17" t="s">
        <v>44644</v>
      </c>
      <c r="M245" s="18">
        <v>5632000</v>
      </c>
      <c r="N245" s="19"/>
      <c r="O245" s="20" t="str">
        <f t="shared" si="6"/>
        <v>C1</v>
      </c>
      <c r="R245" s="21" t="str">
        <f t="shared" si="7"/>
        <v>NH 18-19C1</v>
      </c>
    </row>
    <row r="246" spans="1:18" ht="24" customHeight="1" x14ac:dyDescent="0.25">
      <c r="A246" s="13">
        <v>240</v>
      </c>
      <c r="B246" s="13" t="s">
        <v>44645</v>
      </c>
      <c r="C246" s="13" t="s">
        <v>44646</v>
      </c>
      <c r="D246" s="14" t="s">
        <v>1470</v>
      </c>
      <c r="E246" s="15" t="s">
        <v>33</v>
      </c>
      <c r="F246" s="13" t="s">
        <v>3128</v>
      </c>
      <c r="G246" s="16" t="s">
        <v>348</v>
      </c>
      <c r="H246" s="13" t="s">
        <v>259</v>
      </c>
      <c r="I246" s="13" t="s">
        <v>43752</v>
      </c>
      <c r="J246" s="13" t="s">
        <v>43752</v>
      </c>
      <c r="K246" s="13" t="s">
        <v>44647</v>
      </c>
      <c r="L246" s="17" t="s">
        <v>44648</v>
      </c>
      <c r="M246" s="18">
        <v>5575000</v>
      </c>
      <c r="N246" s="19"/>
      <c r="O246" s="20" t="str">
        <f t="shared" si="6"/>
        <v>T4</v>
      </c>
      <c r="R246" s="21" t="str">
        <f t="shared" si="7"/>
        <v>NH 18-19T4</v>
      </c>
    </row>
    <row r="247" spans="1:18" ht="24" customHeight="1" x14ac:dyDescent="0.25">
      <c r="A247" s="13">
        <v>241</v>
      </c>
      <c r="B247" s="13" t="s">
        <v>44649</v>
      </c>
      <c r="C247" s="13" t="s">
        <v>44650</v>
      </c>
      <c r="D247" s="14" t="s">
        <v>249</v>
      </c>
      <c r="E247" s="15" t="s">
        <v>122</v>
      </c>
      <c r="F247" s="13" t="s">
        <v>129</v>
      </c>
      <c r="G247" s="16" t="s">
        <v>3547</v>
      </c>
      <c r="H247" s="13" t="s">
        <v>259</v>
      </c>
      <c r="I247" s="13" t="s">
        <v>43752</v>
      </c>
      <c r="J247" s="13" t="s">
        <v>43752</v>
      </c>
      <c r="K247" s="13" t="s">
        <v>44651</v>
      </c>
      <c r="L247" s="17" t="s">
        <v>44652</v>
      </c>
      <c r="M247" s="18">
        <v>5632000</v>
      </c>
      <c r="N247" s="19"/>
      <c r="O247" s="20" t="str">
        <f t="shared" si="6"/>
        <v>C1</v>
      </c>
      <c r="R247" s="21" t="str">
        <f t="shared" si="7"/>
        <v>NH 18-19C1</v>
      </c>
    </row>
    <row r="248" spans="1:18" ht="24" customHeight="1" x14ac:dyDescent="0.25">
      <c r="A248" s="13">
        <v>242</v>
      </c>
      <c r="B248" s="13" t="s">
        <v>44653</v>
      </c>
      <c r="C248" s="13" t="s">
        <v>20055</v>
      </c>
      <c r="D248" s="14" t="s">
        <v>4300</v>
      </c>
      <c r="E248" s="15" t="s">
        <v>197</v>
      </c>
      <c r="F248" s="13" t="s">
        <v>8133</v>
      </c>
      <c r="G248" s="16" t="s">
        <v>6446</v>
      </c>
      <c r="H248" s="13" t="s">
        <v>259</v>
      </c>
      <c r="I248" s="13" t="s">
        <v>43752</v>
      </c>
      <c r="J248" s="13" t="s">
        <v>43752</v>
      </c>
      <c r="K248" s="13" t="s">
        <v>44654</v>
      </c>
      <c r="L248" s="17" t="s">
        <v>44655</v>
      </c>
      <c r="M248" s="18">
        <v>4096000</v>
      </c>
      <c r="N248" s="19"/>
      <c r="O248" s="20" t="str">
        <f t="shared" si="6"/>
        <v>C1</v>
      </c>
      <c r="R248" s="21" t="str">
        <f t="shared" si="7"/>
        <v>C1</v>
      </c>
    </row>
    <row r="249" spans="1:18" ht="24" customHeight="1" x14ac:dyDescent="0.25">
      <c r="A249" s="13">
        <v>243</v>
      </c>
      <c r="B249" s="13" t="s">
        <v>44656</v>
      </c>
      <c r="C249" s="13" t="s">
        <v>44657</v>
      </c>
      <c r="D249" s="14" t="s">
        <v>373</v>
      </c>
      <c r="E249" s="15" t="s">
        <v>154</v>
      </c>
      <c r="F249" s="13" t="s">
        <v>3571</v>
      </c>
      <c r="G249" s="16" t="s">
        <v>6759</v>
      </c>
      <c r="H249" s="13" t="s">
        <v>259</v>
      </c>
      <c r="I249" s="13" t="s">
        <v>43752</v>
      </c>
      <c r="J249" s="13" t="s">
        <v>43752</v>
      </c>
      <c r="K249" s="13" t="s">
        <v>44658</v>
      </c>
      <c r="L249" s="17" t="s">
        <v>44659</v>
      </c>
      <c r="M249" s="18">
        <v>5120000</v>
      </c>
      <c r="N249" s="19"/>
      <c r="O249" s="20" t="str">
        <f t="shared" si="6"/>
        <v>C1</v>
      </c>
      <c r="R249" s="21" t="str">
        <f t="shared" si="7"/>
        <v>NH 18-19C1</v>
      </c>
    </row>
    <row r="250" spans="1:18" ht="24" customHeight="1" x14ac:dyDescent="0.25">
      <c r="A250" s="13">
        <v>244</v>
      </c>
      <c r="B250" s="13" t="s">
        <v>44660</v>
      </c>
      <c r="C250" s="13" t="s">
        <v>44661</v>
      </c>
      <c r="D250" s="14" t="s">
        <v>3873</v>
      </c>
      <c r="E250" s="15" t="s">
        <v>22</v>
      </c>
      <c r="F250" s="13" t="s">
        <v>44662</v>
      </c>
      <c r="G250" s="16" t="s">
        <v>4568</v>
      </c>
      <c r="H250" s="13" t="s">
        <v>259</v>
      </c>
      <c r="I250" s="13" t="s">
        <v>43752</v>
      </c>
      <c r="J250" s="13" t="s">
        <v>43752</v>
      </c>
      <c r="K250" s="13" t="s">
        <v>44663</v>
      </c>
      <c r="L250" s="17" t="s">
        <v>44664</v>
      </c>
      <c r="M250" s="18">
        <v>5129000</v>
      </c>
      <c r="N250" s="19"/>
      <c r="O250" s="20" t="str">
        <f t="shared" si="6"/>
        <v>T4</v>
      </c>
      <c r="R250" s="21" t="str">
        <f t="shared" si="7"/>
        <v>NH 18-19T4</v>
      </c>
    </row>
    <row r="251" spans="1:18" ht="24" customHeight="1" x14ac:dyDescent="0.25">
      <c r="A251" s="13">
        <v>245</v>
      </c>
      <c r="B251" s="13" t="s">
        <v>44665</v>
      </c>
      <c r="C251" s="13" t="s">
        <v>44666</v>
      </c>
      <c r="D251" s="14" t="s">
        <v>44667</v>
      </c>
      <c r="E251" s="15" t="s">
        <v>2930</v>
      </c>
      <c r="F251" s="13" t="s">
        <v>18637</v>
      </c>
      <c r="G251" s="16" t="s">
        <v>5275</v>
      </c>
      <c r="H251" s="13" t="s">
        <v>259</v>
      </c>
      <c r="I251" s="13" t="s">
        <v>43752</v>
      </c>
      <c r="J251" s="13" t="s">
        <v>43752</v>
      </c>
      <c r="K251" s="13" t="s">
        <v>44668</v>
      </c>
      <c r="L251" s="17" t="s">
        <v>44669</v>
      </c>
      <c r="M251" s="18">
        <v>5888000</v>
      </c>
      <c r="N251" s="19"/>
      <c r="O251" s="20" t="str">
        <f t="shared" si="6"/>
        <v>C1</v>
      </c>
      <c r="R251" s="21" t="str">
        <f t="shared" si="7"/>
        <v>NH 18-19C1</v>
      </c>
    </row>
    <row r="252" spans="1:18" ht="24" customHeight="1" x14ac:dyDescent="0.25">
      <c r="A252" s="13">
        <v>246</v>
      </c>
      <c r="B252" s="13" t="s">
        <v>44670</v>
      </c>
      <c r="C252" s="13" t="s">
        <v>44671</v>
      </c>
      <c r="D252" s="14" t="s">
        <v>691</v>
      </c>
      <c r="E252" s="15" t="s">
        <v>44672</v>
      </c>
      <c r="F252" s="13" t="s">
        <v>4341</v>
      </c>
      <c r="G252" s="16" t="s">
        <v>5275</v>
      </c>
      <c r="H252" s="13" t="s">
        <v>259</v>
      </c>
      <c r="I252" s="13" t="s">
        <v>43752</v>
      </c>
      <c r="J252" s="13" t="s">
        <v>43752</v>
      </c>
      <c r="K252" s="13" t="s">
        <v>44673</v>
      </c>
      <c r="L252" s="17" t="s">
        <v>44674</v>
      </c>
      <c r="M252" s="18">
        <v>5888000</v>
      </c>
      <c r="N252" s="19"/>
      <c r="O252" s="20" t="str">
        <f t="shared" si="6"/>
        <v>C1</v>
      </c>
      <c r="R252" s="21" t="str">
        <f t="shared" si="7"/>
        <v>NH 18-19C1</v>
      </c>
    </row>
    <row r="253" spans="1:18" ht="24" customHeight="1" x14ac:dyDescent="0.25">
      <c r="A253" s="13">
        <v>247</v>
      </c>
      <c r="B253" s="13" t="s">
        <v>44675</v>
      </c>
      <c r="C253" s="13" t="s">
        <v>44676</v>
      </c>
      <c r="D253" s="14" t="s">
        <v>1880</v>
      </c>
      <c r="E253" s="15" t="s">
        <v>909</v>
      </c>
      <c r="F253" s="13" t="s">
        <v>3571</v>
      </c>
      <c r="G253" s="16" t="s">
        <v>5275</v>
      </c>
      <c r="H253" s="13" t="s">
        <v>259</v>
      </c>
      <c r="I253" s="13" t="s">
        <v>43752</v>
      </c>
      <c r="J253" s="13" t="s">
        <v>43752</v>
      </c>
      <c r="K253" s="13" t="s">
        <v>44677</v>
      </c>
      <c r="L253" s="17" t="s">
        <v>44678</v>
      </c>
      <c r="M253" s="18">
        <v>5888000</v>
      </c>
      <c r="N253" s="19"/>
      <c r="O253" s="20" t="str">
        <f t="shared" si="6"/>
        <v>C1</v>
      </c>
      <c r="R253" s="21" t="str">
        <f t="shared" si="7"/>
        <v>NH 18-19C1</v>
      </c>
    </row>
    <row r="254" spans="1:18" ht="24" customHeight="1" x14ac:dyDescent="0.25">
      <c r="A254" s="13">
        <v>248</v>
      </c>
      <c r="B254" s="13" t="s">
        <v>44679</v>
      </c>
      <c r="C254" s="13" t="s">
        <v>22778</v>
      </c>
      <c r="D254" s="14" t="s">
        <v>22779</v>
      </c>
      <c r="E254" s="15" t="s">
        <v>19</v>
      </c>
      <c r="F254" s="13" t="s">
        <v>16871</v>
      </c>
      <c r="G254" s="16" t="s">
        <v>6995</v>
      </c>
      <c r="H254" s="13" t="s">
        <v>259</v>
      </c>
      <c r="I254" s="13" t="s">
        <v>43752</v>
      </c>
      <c r="J254" s="13" t="s">
        <v>43752</v>
      </c>
      <c r="K254" s="13" t="s">
        <v>44680</v>
      </c>
      <c r="L254" s="17" t="s">
        <v>44681</v>
      </c>
      <c r="M254" s="18">
        <v>4370000</v>
      </c>
      <c r="N254" s="19"/>
      <c r="O254" s="20" t="str">
        <f t="shared" si="6"/>
        <v>T4</v>
      </c>
      <c r="R254" s="21" t="str">
        <f t="shared" si="7"/>
        <v>T4</v>
      </c>
    </row>
    <row r="255" spans="1:18" ht="24" customHeight="1" x14ac:dyDescent="0.25">
      <c r="A255" s="13">
        <v>249</v>
      </c>
      <c r="B255" s="13" t="s">
        <v>44682</v>
      </c>
      <c r="C255" s="13" t="s">
        <v>44683</v>
      </c>
      <c r="D255" s="14" t="s">
        <v>17683</v>
      </c>
      <c r="E255" s="15" t="s">
        <v>1000</v>
      </c>
      <c r="F255" s="13" t="s">
        <v>5943</v>
      </c>
      <c r="G255" s="16" t="s">
        <v>7264</v>
      </c>
      <c r="H255" s="13" t="s">
        <v>259</v>
      </c>
      <c r="I255" s="13" t="s">
        <v>43752</v>
      </c>
      <c r="J255" s="13" t="s">
        <v>43752</v>
      </c>
      <c r="K255" s="13" t="s">
        <v>44684</v>
      </c>
      <c r="L255" s="17" t="s">
        <v>44685</v>
      </c>
      <c r="M255" s="18">
        <v>4096000</v>
      </c>
      <c r="N255" s="19"/>
      <c r="O255" s="20" t="str">
        <f t="shared" si="6"/>
        <v>C1</v>
      </c>
      <c r="R255" s="21" t="str">
        <f t="shared" si="7"/>
        <v>C1</v>
      </c>
    </row>
    <row r="256" spans="1:18" ht="24" customHeight="1" x14ac:dyDescent="0.25">
      <c r="A256" s="13">
        <v>250</v>
      </c>
      <c r="B256" s="13" t="s">
        <v>44686</v>
      </c>
      <c r="C256" s="13" t="s">
        <v>44687</v>
      </c>
      <c r="D256" s="14" t="s">
        <v>15542</v>
      </c>
      <c r="E256" s="15" t="s">
        <v>216</v>
      </c>
      <c r="F256" s="13" t="s">
        <v>9110</v>
      </c>
      <c r="G256" s="16" t="s">
        <v>2828</v>
      </c>
      <c r="H256" s="13" t="s">
        <v>259</v>
      </c>
      <c r="I256" s="13" t="s">
        <v>43752</v>
      </c>
      <c r="J256" s="13" t="s">
        <v>43752</v>
      </c>
      <c r="K256" s="13" t="s">
        <v>44688</v>
      </c>
      <c r="L256" s="17" t="s">
        <v>44689</v>
      </c>
      <c r="M256" s="18">
        <v>5632000</v>
      </c>
      <c r="N256" s="19"/>
      <c r="O256" s="20" t="str">
        <f t="shared" si="6"/>
        <v>C1</v>
      </c>
      <c r="R256" s="21" t="str">
        <f t="shared" si="7"/>
        <v>NH 18-19C1</v>
      </c>
    </row>
    <row r="257" spans="1:18" ht="24" customHeight="1" x14ac:dyDescent="0.25">
      <c r="A257" s="13">
        <v>251</v>
      </c>
      <c r="B257" s="13" t="s">
        <v>44690</v>
      </c>
      <c r="C257" s="13" t="s">
        <v>44691</v>
      </c>
      <c r="D257" s="14" t="s">
        <v>691</v>
      </c>
      <c r="E257" s="15" t="s">
        <v>3963</v>
      </c>
      <c r="F257" s="13" t="s">
        <v>148</v>
      </c>
      <c r="G257" s="16" t="s">
        <v>3346</v>
      </c>
      <c r="H257" s="13" t="s">
        <v>259</v>
      </c>
      <c r="I257" s="13" t="s">
        <v>43752</v>
      </c>
      <c r="J257" s="13" t="s">
        <v>43752</v>
      </c>
      <c r="K257" s="13" t="s">
        <v>44692</v>
      </c>
      <c r="L257" s="17" t="s">
        <v>44693</v>
      </c>
      <c r="M257" s="18">
        <v>5888000</v>
      </c>
      <c r="N257" s="19"/>
      <c r="O257" s="20" t="str">
        <f t="shared" si="6"/>
        <v>C1</v>
      </c>
      <c r="R257" s="21" t="str">
        <f t="shared" si="7"/>
        <v>NH 18-19C1</v>
      </c>
    </row>
    <row r="258" spans="1:18" ht="24" customHeight="1" x14ac:dyDescent="0.25">
      <c r="A258" s="13">
        <v>252</v>
      </c>
      <c r="B258" s="13" t="s">
        <v>44694</v>
      </c>
      <c r="C258" s="13" t="s">
        <v>13991</v>
      </c>
      <c r="D258" s="14" t="s">
        <v>13992</v>
      </c>
      <c r="E258" s="15" t="s">
        <v>697</v>
      </c>
      <c r="F258" s="13" t="s">
        <v>13993</v>
      </c>
      <c r="G258" s="16" t="s">
        <v>9841</v>
      </c>
      <c r="H258" s="13" t="s">
        <v>259</v>
      </c>
      <c r="I258" s="13" t="s">
        <v>43752</v>
      </c>
      <c r="J258" s="13" t="s">
        <v>43752</v>
      </c>
      <c r="K258" s="13" t="s">
        <v>44695</v>
      </c>
      <c r="L258" s="17" t="s">
        <v>44696</v>
      </c>
      <c r="M258" s="18">
        <v>5798000</v>
      </c>
      <c r="N258" s="19"/>
      <c r="O258" s="20" t="str">
        <f t="shared" si="6"/>
        <v>T4</v>
      </c>
      <c r="R258" s="21" t="str">
        <f t="shared" si="7"/>
        <v>T4</v>
      </c>
    </row>
    <row r="259" spans="1:18" ht="24" customHeight="1" x14ac:dyDescent="0.25">
      <c r="A259" s="13">
        <v>253</v>
      </c>
      <c r="B259" s="13" t="s">
        <v>44697</v>
      </c>
      <c r="C259" s="13" t="s">
        <v>44698</v>
      </c>
      <c r="D259" s="14" t="s">
        <v>44699</v>
      </c>
      <c r="E259" s="15" t="s">
        <v>697</v>
      </c>
      <c r="F259" s="13" t="s">
        <v>4094</v>
      </c>
      <c r="G259" s="16" t="s">
        <v>4463</v>
      </c>
      <c r="H259" s="13" t="s">
        <v>259</v>
      </c>
      <c r="I259" s="13" t="s">
        <v>43752</v>
      </c>
      <c r="J259" s="13" t="s">
        <v>43752</v>
      </c>
      <c r="K259" s="13" t="s">
        <v>44700</v>
      </c>
      <c r="L259" s="17" t="s">
        <v>44701</v>
      </c>
      <c r="M259" s="18">
        <v>5888000</v>
      </c>
      <c r="N259" s="19"/>
      <c r="O259" s="20" t="str">
        <f t="shared" si="6"/>
        <v>C1</v>
      </c>
      <c r="R259" s="21" t="str">
        <f t="shared" si="7"/>
        <v>NH 18-19C1</v>
      </c>
    </row>
    <row r="260" spans="1:18" ht="24" customHeight="1" x14ac:dyDescent="0.25">
      <c r="A260" s="13">
        <v>254</v>
      </c>
      <c r="B260" s="13" t="s">
        <v>44702</v>
      </c>
      <c r="C260" s="13" t="s">
        <v>44703</v>
      </c>
      <c r="D260" s="14" t="s">
        <v>1597</v>
      </c>
      <c r="E260" s="15" t="s">
        <v>947</v>
      </c>
      <c r="F260" s="13" t="s">
        <v>5431</v>
      </c>
      <c r="G260" s="16" t="s">
        <v>4829</v>
      </c>
      <c r="H260" s="13" t="s">
        <v>259</v>
      </c>
      <c r="I260" s="13" t="s">
        <v>43752</v>
      </c>
      <c r="J260" s="13" t="s">
        <v>43752</v>
      </c>
      <c r="K260" s="13" t="s">
        <v>44704</v>
      </c>
      <c r="L260" s="17" t="s">
        <v>44705</v>
      </c>
      <c r="M260" s="18">
        <v>5632000</v>
      </c>
      <c r="N260" s="19"/>
      <c r="O260" s="20" t="str">
        <f t="shared" si="6"/>
        <v>C1</v>
      </c>
      <c r="R260" s="21" t="str">
        <f t="shared" si="7"/>
        <v>NH 18-19C1</v>
      </c>
    </row>
    <row r="261" spans="1:18" ht="24" customHeight="1" x14ac:dyDescent="0.25">
      <c r="A261" s="13">
        <v>255</v>
      </c>
      <c r="B261" s="13" t="s">
        <v>44706</v>
      </c>
      <c r="C261" s="13" t="s">
        <v>44707</v>
      </c>
      <c r="D261" s="14" t="s">
        <v>2011</v>
      </c>
      <c r="E261" s="15" t="s">
        <v>1321</v>
      </c>
      <c r="F261" s="13" t="s">
        <v>40635</v>
      </c>
      <c r="G261" s="16" t="s">
        <v>5229</v>
      </c>
      <c r="H261" s="13" t="s">
        <v>259</v>
      </c>
      <c r="I261" s="13" t="s">
        <v>43752</v>
      </c>
      <c r="J261" s="13" t="s">
        <v>43752</v>
      </c>
      <c r="K261" s="13" t="s">
        <v>44708</v>
      </c>
      <c r="L261" s="17" t="s">
        <v>44709</v>
      </c>
      <c r="M261" s="18">
        <v>5888000</v>
      </c>
      <c r="N261" s="19"/>
      <c r="O261" s="20" t="str">
        <f t="shared" si="6"/>
        <v>C1</v>
      </c>
      <c r="R261" s="21" t="str">
        <f t="shared" si="7"/>
        <v>NH 18-19C1</v>
      </c>
    </row>
    <row r="262" spans="1:18" ht="24" customHeight="1" x14ac:dyDescent="0.25">
      <c r="A262" s="13">
        <v>256</v>
      </c>
      <c r="B262" s="13" t="s">
        <v>44710</v>
      </c>
      <c r="C262" s="13" t="s">
        <v>44711</v>
      </c>
      <c r="D262" s="14" t="s">
        <v>44712</v>
      </c>
      <c r="E262" s="15" t="s">
        <v>1608</v>
      </c>
      <c r="F262" s="13" t="s">
        <v>44713</v>
      </c>
      <c r="G262" s="16" t="s">
        <v>6102</v>
      </c>
      <c r="H262" s="13" t="s">
        <v>259</v>
      </c>
      <c r="I262" s="13" t="s">
        <v>43752</v>
      </c>
      <c r="J262" s="13" t="s">
        <v>43752</v>
      </c>
      <c r="K262" s="13" t="s">
        <v>44714</v>
      </c>
      <c r="L262" s="17" t="s">
        <v>44715</v>
      </c>
      <c r="M262" s="18">
        <v>4370000</v>
      </c>
      <c r="N262" s="19"/>
      <c r="O262" s="20" t="str">
        <f t="shared" si="6"/>
        <v>T4</v>
      </c>
      <c r="R262" s="21" t="str">
        <f t="shared" si="7"/>
        <v>NH 18-19T4</v>
      </c>
    </row>
    <row r="263" spans="1:18" ht="24" customHeight="1" x14ac:dyDescent="0.25">
      <c r="A263" s="13">
        <v>257</v>
      </c>
      <c r="B263" s="13" t="s">
        <v>44716</v>
      </c>
      <c r="C263" s="13" t="s">
        <v>820</v>
      </c>
      <c r="D263" s="14" t="s">
        <v>821</v>
      </c>
      <c r="E263" s="15" t="s">
        <v>822</v>
      </c>
      <c r="F263" s="13" t="s">
        <v>823</v>
      </c>
      <c r="G263" s="16" t="s">
        <v>715</v>
      </c>
      <c r="H263" s="13" t="s">
        <v>259</v>
      </c>
      <c r="I263" s="13" t="s">
        <v>43752</v>
      </c>
      <c r="J263" s="13" t="s">
        <v>43752</v>
      </c>
      <c r="K263" s="13" t="s">
        <v>44717</v>
      </c>
      <c r="L263" s="17" t="s">
        <v>44718</v>
      </c>
      <c r="M263" s="18">
        <v>4683000</v>
      </c>
      <c r="N263" s="19"/>
      <c r="O263" s="20" t="str">
        <f t="shared" si="6"/>
        <v>T4</v>
      </c>
      <c r="R263" s="21" t="str">
        <f t="shared" si="7"/>
        <v>NH 18-19T4</v>
      </c>
    </row>
    <row r="264" spans="1:18" ht="24" customHeight="1" x14ac:dyDescent="0.25">
      <c r="A264" s="13">
        <v>258</v>
      </c>
      <c r="B264" s="13" t="s">
        <v>44719</v>
      </c>
      <c r="C264" s="13" t="s">
        <v>44720</v>
      </c>
      <c r="D264" s="14" t="s">
        <v>394</v>
      </c>
      <c r="E264" s="15" t="s">
        <v>15306</v>
      </c>
      <c r="F264" s="13" t="s">
        <v>3597</v>
      </c>
      <c r="G264" s="16" t="s">
        <v>5317</v>
      </c>
      <c r="H264" s="13" t="s">
        <v>259</v>
      </c>
      <c r="I264" s="13" t="s">
        <v>43752</v>
      </c>
      <c r="J264" s="13" t="s">
        <v>43752</v>
      </c>
      <c r="K264" s="13" t="s">
        <v>44721</v>
      </c>
      <c r="L264" s="17" t="s">
        <v>44722</v>
      </c>
      <c r="M264" s="18">
        <v>5632000</v>
      </c>
      <c r="N264" s="19"/>
      <c r="O264" s="20" t="str">
        <f t="shared" si="6"/>
        <v>C1</v>
      </c>
      <c r="R264" s="21" t="str">
        <f t="shared" si="7"/>
        <v>NH 18-19C1</v>
      </c>
    </row>
    <row r="265" spans="1:18" ht="24" customHeight="1" x14ac:dyDescent="0.25">
      <c r="A265" s="13">
        <v>259</v>
      </c>
      <c r="B265" s="13" t="s">
        <v>44723</v>
      </c>
      <c r="C265" s="13" t="s">
        <v>7126</v>
      </c>
      <c r="D265" s="14" t="s">
        <v>7127</v>
      </c>
      <c r="E265" s="15" t="s">
        <v>2336</v>
      </c>
      <c r="F265" s="13" t="s">
        <v>7128</v>
      </c>
      <c r="G265" s="16" t="s">
        <v>5974</v>
      </c>
      <c r="H265" s="13" t="s">
        <v>259</v>
      </c>
      <c r="I265" s="13" t="s">
        <v>43752</v>
      </c>
      <c r="J265" s="13" t="s">
        <v>43752</v>
      </c>
      <c r="K265" s="13" t="s">
        <v>44724</v>
      </c>
      <c r="L265" s="17" t="s">
        <v>44725</v>
      </c>
      <c r="M265" s="18">
        <v>3584000</v>
      </c>
      <c r="N265" s="19"/>
      <c r="O265" s="20" t="str">
        <f t="shared" si="6"/>
        <v>CĐ</v>
      </c>
      <c r="R265" s="21" t="str">
        <f t="shared" si="7"/>
        <v>CĐ</v>
      </c>
    </row>
    <row r="266" spans="1:18" ht="24" customHeight="1" x14ac:dyDescent="0.25">
      <c r="A266" s="13">
        <v>260</v>
      </c>
      <c r="B266" s="13" t="s">
        <v>44726</v>
      </c>
      <c r="C266" s="13" t="s">
        <v>44727</v>
      </c>
      <c r="D266" s="14" t="s">
        <v>107</v>
      </c>
      <c r="E266" s="15" t="s">
        <v>725</v>
      </c>
      <c r="F266" s="13" t="s">
        <v>7898</v>
      </c>
      <c r="G266" s="16" t="s">
        <v>5619</v>
      </c>
      <c r="H266" s="13" t="s">
        <v>259</v>
      </c>
      <c r="I266" s="13" t="s">
        <v>43752</v>
      </c>
      <c r="J266" s="13" t="s">
        <v>43752</v>
      </c>
      <c r="K266" s="13" t="s">
        <v>44728</v>
      </c>
      <c r="L266" s="17" t="s">
        <v>44729</v>
      </c>
      <c r="M266" s="18">
        <v>5632000</v>
      </c>
      <c r="N266" s="19"/>
      <c r="O266" s="20" t="str">
        <f t="shared" ref="O266:O330" si="8">MID(G266,3,FIND("-",G266,1)-3)&amp;IF(MID(G266,3,5)="CĐ-LT","LT","")</f>
        <v>C1</v>
      </c>
      <c r="R266" s="21" t="str">
        <f t="shared" ref="R266:R330" si="9">IF(LEFT(G266,2)="18","NH 18-19","")&amp;O266</f>
        <v>NH 18-19C1</v>
      </c>
    </row>
    <row r="267" spans="1:18" ht="24" customHeight="1" x14ac:dyDescent="0.25">
      <c r="A267" s="13">
        <v>261</v>
      </c>
      <c r="B267" s="13" t="s">
        <v>44730</v>
      </c>
      <c r="C267" s="13" t="s">
        <v>44731</v>
      </c>
      <c r="D267" s="14" t="s">
        <v>44732</v>
      </c>
      <c r="E267" s="15" t="s">
        <v>33</v>
      </c>
      <c r="F267" s="13" t="s">
        <v>16041</v>
      </c>
      <c r="G267" s="16" t="s">
        <v>843</v>
      </c>
      <c r="H267" s="13" t="s">
        <v>259</v>
      </c>
      <c r="I267" s="13" t="s">
        <v>43752</v>
      </c>
      <c r="J267" s="13" t="s">
        <v>43752</v>
      </c>
      <c r="K267" s="13" t="s">
        <v>44733</v>
      </c>
      <c r="L267" s="17" t="s">
        <v>44734</v>
      </c>
      <c r="M267" s="18">
        <v>5888000</v>
      </c>
      <c r="N267" s="19"/>
      <c r="O267" s="20" t="str">
        <f t="shared" si="8"/>
        <v>C1</v>
      </c>
      <c r="R267" s="21" t="str">
        <f t="shared" si="9"/>
        <v>NH 18-19C1</v>
      </c>
    </row>
    <row r="268" spans="1:18" ht="24" customHeight="1" x14ac:dyDescent="0.25">
      <c r="A268" s="13">
        <v>262</v>
      </c>
      <c r="B268" s="13" t="s">
        <v>44735</v>
      </c>
      <c r="C268" s="13" t="s">
        <v>9899</v>
      </c>
      <c r="D268" s="14" t="s">
        <v>5569</v>
      </c>
      <c r="E268" s="15" t="s">
        <v>5563</v>
      </c>
      <c r="F268" s="13" t="s">
        <v>6564</v>
      </c>
      <c r="G268" s="16" t="s">
        <v>7530</v>
      </c>
      <c r="H268" s="13" t="s">
        <v>259</v>
      </c>
      <c r="I268" s="13" t="s">
        <v>43752</v>
      </c>
      <c r="J268" s="13" t="s">
        <v>43752</v>
      </c>
      <c r="K268" s="13" t="s">
        <v>44736</v>
      </c>
      <c r="L268" s="17" t="s">
        <v>44737</v>
      </c>
      <c r="M268" s="18">
        <v>3328000</v>
      </c>
      <c r="N268" s="19"/>
      <c r="O268" s="20" t="str">
        <f t="shared" si="8"/>
        <v>C1</v>
      </c>
      <c r="R268" s="21" t="str">
        <f t="shared" si="9"/>
        <v>C1</v>
      </c>
    </row>
    <row r="269" spans="1:18" ht="24" customHeight="1" x14ac:dyDescent="0.25">
      <c r="A269" s="13">
        <v>263</v>
      </c>
      <c r="B269" s="13" t="s">
        <v>44738</v>
      </c>
      <c r="C269" s="13" t="s">
        <v>44739</v>
      </c>
      <c r="D269" s="14" t="s">
        <v>7034</v>
      </c>
      <c r="E269" s="15" t="s">
        <v>574</v>
      </c>
      <c r="F269" s="13" t="s">
        <v>3986</v>
      </c>
      <c r="G269" s="16" t="s">
        <v>6868</v>
      </c>
      <c r="H269" s="13" t="s">
        <v>259</v>
      </c>
      <c r="I269" s="13" t="s">
        <v>43752</v>
      </c>
      <c r="J269" s="13" t="s">
        <v>43752</v>
      </c>
      <c r="K269" s="13" t="s">
        <v>44740</v>
      </c>
      <c r="L269" s="17" t="s">
        <v>44741</v>
      </c>
      <c r="M269" s="18">
        <v>5632000</v>
      </c>
      <c r="N269" s="19"/>
      <c r="O269" s="20" t="str">
        <f t="shared" si="8"/>
        <v>C1</v>
      </c>
      <c r="R269" s="21" t="str">
        <f t="shared" si="9"/>
        <v>NH 18-19C1</v>
      </c>
    </row>
    <row r="270" spans="1:18" ht="24" customHeight="1" x14ac:dyDescent="0.25">
      <c r="A270" s="13">
        <v>264</v>
      </c>
      <c r="B270" s="13" t="s">
        <v>44742</v>
      </c>
      <c r="C270" s="13" t="s">
        <v>44743</v>
      </c>
      <c r="D270" s="14" t="s">
        <v>353</v>
      </c>
      <c r="E270" s="15" t="s">
        <v>250</v>
      </c>
      <c r="F270" s="13" t="s">
        <v>11223</v>
      </c>
      <c r="G270" s="16" t="s">
        <v>982</v>
      </c>
      <c r="H270" s="13" t="s">
        <v>259</v>
      </c>
      <c r="I270" s="13" t="s">
        <v>43752</v>
      </c>
      <c r="J270" s="13" t="s">
        <v>43752</v>
      </c>
      <c r="K270" s="13" t="s">
        <v>44744</v>
      </c>
      <c r="L270" s="17" t="s">
        <v>44745</v>
      </c>
      <c r="M270" s="18">
        <v>5129000</v>
      </c>
      <c r="N270" s="19"/>
      <c r="O270" s="20" t="str">
        <f t="shared" si="8"/>
        <v>T4</v>
      </c>
      <c r="R270" s="21" t="str">
        <f t="shared" si="9"/>
        <v>NH 18-19T4</v>
      </c>
    </row>
    <row r="271" spans="1:18" ht="24" customHeight="1" x14ac:dyDescent="0.25">
      <c r="A271" s="13">
        <v>265</v>
      </c>
      <c r="B271" s="13" t="s">
        <v>44746</v>
      </c>
      <c r="C271" s="13" t="s">
        <v>44747</v>
      </c>
      <c r="D271" s="14" t="s">
        <v>579</v>
      </c>
      <c r="E271" s="15" t="s">
        <v>941</v>
      </c>
      <c r="F271" s="13" t="s">
        <v>340</v>
      </c>
      <c r="G271" s="16" t="s">
        <v>982</v>
      </c>
      <c r="H271" s="13" t="s">
        <v>259</v>
      </c>
      <c r="I271" s="13" t="s">
        <v>43752</v>
      </c>
      <c r="J271" s="13" t="s">
        <v>43752</v>
      </c>
      <c r="K271" s="13" t="s">
        <v>44748</v>
      </c>
      <c r="L271" s="17" t="s">
        <v>44749</v>
      </c>
      <c r="M271" s="18">
        <v>5129000</v>
      </c>
      <c r="N271" s="19"/>
      <c r="O271" s="20" t="str">
        <f t="shared" si="8"/>
        <v>T4</v>
      </c>
      <c r="R271" s="21" t="str">
        <f t="shared" si="9"/>
        <v>NH 18-19T4</v>
      </c>
    </row>
    <row r="272" spans="1:18" ht="24" customHeight="1" x14ac:dyDescent="0.25">
      <c r="A272" s="13">
        <v>266</v>
      </c>
      <c r="B272" s="13" t="s">
        <v>44750</v>
      </c>
      <c r="C272" s="13" t="s">
        <v>3147</v>
      </c>
      <c r="D272" s="14" t="s">
        <v>3148</v>
      </c>
      <c r="E272" s="15" t="s">
        <v>15</v>
      </c>
      <c r="F272" s="13" t="s">
        <v>1504</v>
      </c>
      <c r="G272" s="16" t="s">
        <v>2679</v>
      </c>
      <c r="H272" s="13" t="s">
        <v>259</v>
      </c>
      <c r="I272" s="13" t="s">
        <v>43752</v>
      </c>
      <c r="J272" s="13" t="s">
        <v>43752</v>
      </c>
      <c r="K272" s="13" t="s">
        <v>44751</v>
      </c>
      <c r="L272" s="17" t="s">
        <v>44752</v>
      </c>
      <c r="M272" s="18">
        <v>5129000</v>
      </c>
      <c r="N272" s="19"/>
      <c r="O272" s="20" t="str">
        <f t="shared" si="8"/>
        <v>T4</v>
      </c>
      <c r="R272" s="21" t="str">
        <f t="shared" si="9"/>
        <v>NH 18-19T4</v>
      </c>
    </row>
    <row r="273" spans="1:18" ht="24" customHeight="1" x14ac:dyDescent="0.25">
      <c r="A273" s="13">
        <v>267</v>
      </c>
      <c r="B273" s="13" t="s">
        <v>44753</v>
      </c>
      <c r="C273" s="13" t="s">
        <v>44754</v>
      </c>
      <c r="D273" s="14" t="s">
        <v>1039</v>
      </c>
      <c r="E273" s="15" t="s">
        <v>197</v>
      </c>
      <c r="F273" s="13" t="s">
        <v>8570</v>
      </c>
      <c r="G273" s="16" t="s">
        <v>4813</v>
      </c>
      <c r="H273" s="13" t="s">
        <v>259</v>
      </c>
      <c r="I273" s="13" t="s">
        <v>43752</v>
      </c>
      <c r="J273" s="13" t="s">
        <v>43752</v>
      </c>
      <c r="K273" s="13" t="s">
        <v>44755</v>
      </c>
      <c r="L273" s="17" t="s">
        <v>44756</v>
      </c>
      <c r="M273" s="18">
        <v>5632000</v>
      </c>
      <c r="N273" s="19"/>
      <c r="O273" s="20" t="str">
        <f t="shared" si="8"/>
        <v>C1</v>
      </c>
      <c r="R273" s="21" t="str">
        <f t="shared" si="9"/>
        <v>NH 18-19C1</v>
      </c>
    </row>
    <row r="274" spans="1:18" ht="24" customHeight="1" x14ac:dyDescent="0.25">
      <c r="A274" s="13">
        <v>268</v>
      </c>
      <c r="B274" s="13" t="s">
        <v>44757</v>
      </c>
      <c r="C274" s="13" t="s">
        <v>4323</v>
      </c>
      <c r="D274" s="14" t="s">
        <v>4324</v>
      </c>
      <c r="E274" s="15" t="s">
        <v>609</v>
      </c>
      <c r="F274" s="13" t="s">
        <v>4325</v>
      </c>
      <c r="G274" s="16" t="s">
        <v>3346</v>
      </c>
      <c r="H274" s="13" t="s">
        <v>259</v>
      </c>
      <c r="I274" s="13" t="s">
        <v>43752</v>
      </c>
      <c r="J274" s="13" t="s">
        <v>43752</v>
      </c>
      <c r="K274" s="13" t="s">
        <v>44758</v>
      </c>
      <c r="L274" s="17" t="s">
        <v>44759</v>
      </c>
      <c r="M274" s="18">
        <v>5888000</v>
      </c>
      <c r="N274" s="19"/>
      <c r="O274" s="20" t="str">
        <f t="shared" si="8"/>
        <v>C1</v>
      </c>
      <c r="R274" s="21" t="str">
        <f t="shared" si="9"/>
        <v>NH 18-19C1</v>
      </c>
    </row>
    <row r="275" spans="1:18" ht="24" customHeight="1" x14ac:dyDescent="0.25">
      <c r="A275" s="13">
        <v>269</v>
      </c>
      <c r="B275" s="13" t="s">
        <v>44760</v>
      </c>
      <c r="C275" s="13" t="s">
        <v>6191</v>
      </c>
      <c r="D275" s="14" t="s">
        <v>6192</v>
      </c>
      <c r="E275" s="15" t="s">
        <v>1591</v>
      </c>
      <c r="F275" s="13" t="s">
        <v>6193</v>
      </c>
      <c r="G275" s="16" t="s">
        <v>2062</v>
      </c>
      <c r="H275" s="13" t="s">
        <v>259</v>
      </c>
      <c r="I275" s="13" t="s">
        <v>43752</v>
      </c>
      <c r="J275" s="13" t="s">
        <v>43752</v>
      </c>
      <c r="K275" s="13" t="s">
        <v>44761</v>
      </c>
      <c r="L275" s="17" t="s">
        <v>44762</v>
      </c>
      <c r="M275" s="18">
        <v>4237000</v>
      </c>
      <c r="N275" s="19"/>
      <c r="O275" s="20" t="str">
        <f t="shared" si="8"/>
        <v>T2</v>
      </c>
      <c r="R275" s="21" t="str">
        <f t="shared" si="9"/>
        <v>NH 18-19T2</v>
      </c>
    </row>
    <row r="276" spans="1:18" ht="24" customHeight="1" x14ac:dyDescent="0.25">
      <c r="A276" s="13">
        <v>270</v>
      </c>
      <c r="B276" s="13" t="s">
        <v>44763</v>
      </c>
      <c r="C276" s="13" t="s">
        <v>3403</v>
      </c>
      <c r="D276" s="14" t="s">
        <v>3404</v>
      </c>
      <c r="E276" s="15" t="s">
        <v>128</v>
      </c>
      <c r="F276" s="13" t="s">
        <v>3405</v>
      </c>
      <c r="G276" s="16" t="s">
        <v>3306</v>
      </c>
      <c r="H276" s="13" t="s">
        <v>259</v>
      </c>
      <c r="I276" s="13" t="s">
        <v>43752</v>
      </c>
      <c r="J276" s="13" t="s">
        <v>43752</v>
      </c>
      <c r="K276" s="13" t="s">
        <v>44764</v>
      </c>
      <c r="L276" s="17" t="s">
        <v>44765</v>
      </c>
      <c r="M276" s="18">
        <v>5120000</v>
      </c>
      <c r="N276" s="19"/>
      <c r="O276" s="20" t="str">
        <f t="shared" si="8"/>
        <v>C1</v>
      </c>
      <c r="R276" s="21" t="str">
        <f t="shared" si="9"/>
        <v>NH 18-19C1</v>
      </c>
    </row>
    <row r="277" spans="1:18" ht="24" customHeight="1" x14ac:dyDescent="0.25">
      <c r="A277" s="13">
        <v>271</v>
      </c>
      <c r="B277" s="13" t="s">
        <v>44766</v>
      </c>
      <c r="C277" s="13" t="s">
        <v>13384</v>
      </c>
      <c r="D277" s="14" t="s">
        <v>999</v>
      </c>
      <c r="E277" s="15" t="s">
        <v>51</v>
      </c>
      <c r="F277" s="13" t="s">
        <v>9028</v>
      </c>
      <c r="G277" s="16" t="s">
        <v>6942</v>
      </c>
      <c r="H277" s="13" t="s">
        <v>259</v>
      </c>
      <c r="I277" s="13" t="s">
        <v>43752</v>
      </c>
      <c r="J277" s="13" t="s">
        <v>43752</v>
      </c>
      <c r="K277" s="13" t="s">
        <v>44767</v>
      </c>
      <c r="L277" s="17" t="s">
        <v>44768</v>
      </c>
      <c r="M277" s="18">
        <v>4352000</v>
      </c>
      <c r="N277" s="19"/>
      <c r="O277" s="20" t="str">
        <f t="shared" si="8"/>
        <v>CĐ</v>
      </c>
      <c r="R277" s="21" t="str">
        <f t="shared" si="9"/>
        <v>CĐ</v>
      </c>
    </row>
    <row r="278" spans="1:18" ht="24" customHeight="1" x14ac:dyDescent="0.25">
      <c r="A278" s="13">
        <v>272</v>
      </c>
      <c r="B278" s="13" t="s">
        <v>44769</v>
      </c>
      <c r="C278" s="13" t="s">
        <v>8894</v>
      </c>
      <c r="D278" s="14" t="s">
        <v>1144</v>
      </c>
      <c r="E278" s="15" t="s">
        <v>909</v>
      </c>
      <c r="F278" s="13" t="s">
        <v>8895</v>
      </c>
      <c r="G278" s="16" t="s">
        <v>6942</v>
      </c>
      <c r="H278" s="13" t="s">
        <v>259</v>
      </c>
      <c r="I278" s="13" t="s">
        <v>43752</v>
      </c>
      <c r="J278" s="13" t="s">
        <v>43752</v>
      </c>
      <c r="K278" s="13" t="s">
        <v>44770</v>
      </c>
      <c r="L278" s="17" t="s">
        <v>44771</v>
      </c>
      <c r="M278" s="18">
        <v>4352000</v>
      </c>
      <c r="N278" s="19"/>
      <c r="O278" s="20" t="str">
        <f t="shared" si="8"/>
        <v>CĐ</v>
      </c>
      <c r="R278" s="21" t="str">
        <f t="shared" si="9"/>
        <v>CĐ</v>
      </c>
    </row>
    <row r="279" spans="1:18" ht="24" customHeight="1" x14ac:dyDescent="0.25">
      <c r="A279" s="13">
        <v>273</v>
      </c>
      <c r="B279" s="13" t="s">
        <v>44772</v>
      </c>
      <c r="C279" s="13" t="s">
        <v>19655</v>
      </c>
      <c r="D279" s="14" t="s">
        <v>19656</v>
      </c>
      <c r="E279" s="15" t="s">
        <v>1040</v>
      </c>
      <c r="F279" s="13" t="s">
        <v>13524</v>
      </c>
      <c r="G279" s="16" t="s">
        <v>6942</v>
      </c>
      <c r="H279" s="13" t="s">
        <v>259</v>
      </c>
      <c r="I279" s="13" t="s">
        <v>43752</v>
      </c>
      <c r="J279" s="13" t="s">
        <v>43752</v>
      </c>
      <c r="K279" s="13" t="s">
        <v>44773</v>
      </c>
      <c r="L279" s="17" t="s">
        <v>44774</v>
      </c>
      <c r="M279" s="18">
        <v>4352000</v>
      </c>
      <c r="N279" s="19"/>
      <c r="O279" s="20" t="str">
        <f t="shared" si="8"/>
        <v>CĐ</v>
      </c>
      <c r="R279" s="21" t="str">
        <f t="shared" si="9"/>
        <v>CĐ</v>
      </c>
    </row>
    <row r="280" spans="1:18" ht="24" customHeight="1" x14ac:dyDescent="0.25">
      <c r="A280" s="13">
        <v>274</v>
      </c>
      <c r="B280" s="13" t="s">
        <v>44775</v>
      </c>
      <c r="C280" s="13" t="s">
        <v>44776</v>
      </c>
      <c r="D280" s="14" t="s">
        <v>7780</v>
      </c>
      <c r="E280" s="15" t="s">
        <v>32</v>
      </c>
      <c r="F280" s="13" t="s">
        <v>7588</v>
      </c>
      <c r="G280" s="16" t="s">
        <v>491</v>
      </c>
      <c r="H280" s="13" t="s">
        <v>259</v>
      </c>
      <c r="I280" s="13" t="s">
        <v>43752</v>
      </c>
      <c r="J280" s="13" t="s">
        <v>43752</v>
      </c>
      <c r="K280" s="13" t="s">
        <v>44777</v>
      </c>
      <c r="L280" s="17" t="s">
        <v>44778</v>
      </c>
      <c r="M280" s="18">
        <v>5632000</v>
      </c>
      <c r="N280" s="19"/>
      <c r="O280" s="20" t="str">
        <f t="shared" si="8"/>
        <v>C1</v>
      </c>
      <c r="R280" s="21" t="str">
        <f t="shared" si="9"/>
        <v>NH 18-19C1</v>
      </c>
    </row>
    <row r="281" spans="1:18" ht="24" customHeight="1" x14ac:dyDescent="0.25">
      <c r="A281" s="13">
        <v>275</v>
      </c>
      <c r="B281" s="13" t="s">
        <v>44779</v>
      </c>
      <c r="C281" s="13" t="s">
        <v>44780</v>
      </c>
      <c r="D281" s="14" t="s">
        <v>44781</v>
      </c>
      <c r="E281" s="15" t="s">
        <v>216</v>
      </c>
      <c r="F281" s="13" t="s">
        <v>4123</v>
      </c>
      <c r="G281" s="16" t="s">
        <v>491</v>
      </c>
      <c r="H281" s="13" t="s">
        <v>259</v>
      </c>
      <c r="I281" s="13" t="s">
        <v>43752</v>
      </c>
      <c r="J281" s="13" t="s">
        <v>43752</v>
      </c>
      <c r="K281" s="13" t="s">
        <v>44782</v>
      </c>
      <c r="L281" s="17" t="s">
        <v>44783</v>
      </c>
      <c r="M281" s="18">
        <v>5632000</v>
      </c>
      <c r="N281" s="19"/>
      <c r="O281" s="20" t="str">
        <f t="shared" si="8"/>
        <v>C1</v>
      </c>
      <c r="R281" s="21" t="str">
        <f t="shared" si="9"/>
        <v>NH 18-19C1</v>
      </c>
    </row>
    <row r="282" spans="1:18" ht="24" customHeight="1" x14ac:dyDescent="0.25">
      <c r="A282" s="13">
        <v>276</v>
      </c>
      <c r="B282" s="13" t="s">
        <v>44784</v>
      </c>
      <c r="C282" s="13" t="s">
        <v>44785</v>
      </c>
      <c r="D282" s="14" t="s">
        <v>121</v>
      </c>
      <c r="E282" s="15" t="s">
        <v>256</v>
      </c>
      <c r="F282" s="13" t="s">
        <v>3699</v>
      </c>
      <c r="G282" s="16" t="s">
        <v>2828</v>
      </c>
      <c r="H282" s="13" t="s">
        <v>259</v>
      </c>
      <c r="I282" s="13" t="s">
        <v>43752</v>
      </c>
      <c r="J282" s="13" t="s">
        <v>43752</v>
      </c>
      <c r="K282" s="13" t="s">
        <v>44786</v>
      </c>
      <c r="L282" s="17" t="s">
        <v>44787</v>
      </c>
      <c r="M282" s="18">
        <v>5632000</v>
      </c>
      <c r="N282" s="19"/>
      <c r="O282" s="20" t="str">
        <f t="shared" si="8"/>
        <v>C1</v>
      </c>
      <c r="R282" s="21" t="str">
        <f t="shared" si="9"/>
        <v>NH 18-19C1</v>
      </c>
    </row>
    <row r="283" spans="1:18" ht="24" customHeight="1" x14ac:dyDescent="0.25">
      <c r="A283" s="13">
        <v>277</v>
      </c>
      <c r="B283" s="13" t="s">
        <v>44788</v>
      </c>
      <c r="C283" s="13" t="s">
        <v>23740</v>
      </c>
      <c r="D283" s="14" t="s">
        <v>11814</v>
      </c>
      <c r="E283" s="15" t="s">
        <v>868</v>
      </c>
      <c r="F283" s="13" t="s">
        <v>12918</v>
      </c>
      <c r="G283" s="16" t="s">
        <v>6369</v>
      </c>
      <c r="H283" s="13" t="s">
        <v>259</v>
      </c>
      <c r="I283" s="13" t="s">
        <v>43752</v>
      </c>
      <c r="J283" s="13" t="s">
        <v>43752</v>
      </c>
      <c r="K283" s="13" t="s">
        <v>44789</v>
      </c>
      <c r="L283" s="17" t="s">
        <v>44790</v>
      </c>
      <c r="M283" s="18">
        <v>4096000</v>
      </c>
      <c r="N283" s="19"/>
      <c r="O283" s="20" t="str">
        <f t="shared" si="8"/>
        <v>C1</v>
      </c>
      <c r="R283" s="21" t="str">
        <f t="shared" si="9"/>
        <v>C1</v>
      </c>
    </row>
    <row r="284" spans="1:18" ht="24" customHeight="1" x14ac:dyDescent="0.25">
      <c r="A284" s="13">
        <v>278</v>
      </c>
      <c r="B284" s="13" t="s">
        <v>44791</v>
      </c>
      <c r="C284" s="13" t="s">
        <v>44792</v>
      </c>
      <c r="D284" s="14" t="s">
        <v>11083</v>
      </c>
      <c r="E284" s="15" t="s">
        <v>4921</v>
      </c>
      <c r="F284" s="13" t="s">
        <v>4842</v>
      </c>
      <c r="G284" s="16" t="s">
        <v>10107</v>
      </c>
      <c r="H284" s="13" t="s">
        <v>259</v>
      </c>
      <c r="I284" s="13" t="s">
        <v>43752</v>
      </c>
      <c r="J284" s="13" t="s">
        <v>43752</v>
      </c>
      <c r="K284" s="13" t="s">
        <v>44793</v>
      </c>
      <c r="L284" s="17" t="s">
        <v>44794</v>
      </c>
      <c r="M284" s="18">
        <v>5120000</v>
      </c>
      <c r="N284" s="19"/>
      <c r="O284" s="20" t="str">
        <f t="shared" si="8"/>
        <v>C1</v>
      </c>
      <c r="R284" s="21" t="str">
        <f t="shared" si="9"/>
        <v>NH 18-19C1</v>
      </c>
    </row>
    <row r="285" spans="1:18" ht="24" customHeight="1" x14ac:dyDescent="0.25">
      <c r="A285" s="13">
        <v>279</v>
      </c>
      <c r="B285" s="13" t="s">
        <v>44795</v>
      </c>
      <c r="C285" s="13" t="s">
        <v>44796</v>
      </c>
      <c r="D285" s="14" t="s">
        <v>19743</v>
      </c>
      <c r="E285" s="15" t="s">
        <v>403</v>
      </c>
      <c r="F285" s="13" t="s">
        <v>3625</v>
      </c>
      <c r="G285" s="16" t="s">
        <v>12025</v>
      </c>
      <c r="H285" s="13" t="s">
        <v>259</v>
      </c>
      <c r="I285" s="13" t="s">
        <v>43752</v>
      </c>
      <c r="J285" s="13" t="s">
        <v>43752</v>
      </c>
      <c r="K285" s="13" t="s">
        <v>44797</v>
      </c>
      <c r="L285" s="17" t="s">
        <v>44798</v>
      </c>
      <c r="M285" s="18">
        <v>5120000</v>
      </c>
      <c r="N285" s="19"/>
      <c r="O285" s="20" t="str">
        <f t="shared" si="8"/>
        <v>C1</v>
      </c>
      <c r="R285" s="21" t="str">
        <f t="shared" si="9"/>
        <v>NH 18-19C1</v>
      </c>
    </row>
    <row r="286" spans="1:18" ht="24" customHeight="1" x14ac:dyDescent="0.25">
      <c r="A286" s="13">
        <v>280</v>
      </c>
      <c r="B286" s="13" t="s">
        <v>44799</v>
      </c>
      <c r="C286" s="13" t="s">
        <v>44800</v>
      </c>
      <c r="D286" s="14" t="s">
        <v>4029</v>
      </c>
      <c r="E286" s="15" t="s">
        <v>320</v>
      </c>
      <c r="F286" s="13" t="s">
        <v>8733</v>
      </c>
      <c r="G286" s="16" t="s">
        <v>2828</v>
      </c>
      <c r="H286" s="13" t="s">
        <v>259</v>
      </c>
      <c r="I286" s="13" t="s">
        <v>43752</v>
      </c>
      <c r="J286" s="13" t="s">
        <v>43752</v>
      </c>
      <c r="K286" s="13" t="s">
        <v>44801</v>
      </c>
      <c r="L286" s="17" t="s">
        <v>44802</v>
      </c>
      <c r="M286" s="18">
        <v>5632000</v>
      </c>
      <c r="N286" s="19"/>
      <c r="O286" s="20" t="str">
        <f t="shared" si="8"/>
        <v>C1</v>
      </c>
      <c r="R286" s="21" t="str">
        <f t="shared" si="9"/>
        <v>NH 18-19C1</v>
      </c>
    </row>
    <row r="287" spans="1:18" ht="24" customHeight="1" x14ac:dyDescent="0.25">
      <c r="A287" s="13">
        <v>281</v>
      </c>
      <c r="B287" s="13" t="s">
        <v>44803</v>
      </c>
      <c r="C287" s="13" t="s">
        <v>25008</v>
      </c>
      <c r="D287" s="14" t="s">
        <v>1918</v>
      </c>
      <c r="E287" s="15" t="s">
        <v>746</v>
      </c>
      <c r="F287" s="13" t="s">
        <v>16026</v>
      </c>
      <c r="G287" s="16" t="s">
        <v>10036</v>
      </c>
      <c r="H287" s="13" t="s">
        <v>259</v>
      </c>
      <c r="I287" s="13" t="s">
        <v>43752</v>
      </c>
      <c r="J287" s="13" t="s">
        <v>43752</v>
      </c>
      <c r="K287" s="13" t="s">
        <v>44804</v>
      </c>
      <c r="L287" s="17" t="s">
        <v>44805</v>
      </c>
      <c r="M287" s="18">
        <v>4096000</v>
      </c>
      <c r="N287" s="19"/>
      <c r="O287" s="20" t="str">
        <f t="shared" si="8"/>
        <v>C1</v>
      </c>
      <c r="R287" s="21" t="str">
        <f t="shared" si="9"/>
        <v>C1</v>
      </c>
    </row>
    <row r="288" spans="1:18" ht="24" customHeight="1" x14ac:dyDescent="0.25">
      <c r="A288" s="13">
        <v>282</v>
      </c>
      <c r="B288" s="13" t="s">
        <v>44806</v>
      </c>
      <c r="C288" s="13" t="s">
        <v>44807</v>
      </c>
      <c r="D288" s="14" t="s">
        <v>4029</v>
      </c>
      <c r="E288" s="15" t="s">
        <v>326</v>
      </c>
      <c r="F288" s="13" t="s">
        <v>4158</v>
      </c>
      <c r="G288" s="16" t="s">
        <v>2524</v>
      </c>
      <c r="H288" s="13" t="s">
        <v>259</v>
      </c>
      <c r="I288" s="13" t="s">
        <v>43752</v>
      </c>
      <c r="J288" s="13" t="s">
        <v>43752</v>
      </c>
      <c r="K288" s="13" t="s">
        <v>44808</v>
      </c>
      <c r="L288" s="17" t="s">
        <v>44809</v>
      </c>
      <c r="M288" s="18">
        <v>5120000</v>
      </c>
      <c r="N288" s="19"/>
      <c r="O288" s="20" t="str">
        <f t="shared" si="8"/>
        <v>C1</v>
      </c>
      <c r="R288" s="21" t="str">
        <f t="shared" si="9"/>
        <v>NH 18-19C1</v>
      </c>
    </row>
    <row r="289" spans="1:18" ht="24" customHeight="1" x14ac:dyDescent="0.25">
      <c r="A289" s="13">
        <v>283</v>
      </c>
      <c r="B289" s="13" t="s">
        <v>44810</v>
      </c>
      <c r="C289" s="13" t="s">
        <v>44811</v>
      </c>
      <c r="D289" s="14" t="s">
        <v>26822</v>
      </c>
      <c r="E289" s="15" t="s">
        <v>80</v>
      </c>
      <c r="F289" s="13" t="s">
        <v>3818</v>
      </c>
      <c r="G289" s="16" t="s">
        <v>5229</v>
      </c>
      <c r="H289" s="13" t="s">
        <v>259</v>
      </c>
      <c r="I289" s="13" t="s">
        <v>43752</v>
      </c>
      <c r="J289" s="13" t="s">
        <v>43752</v>
      </c>
      <c r="K289" s="13" t="s">
        <v>44812</v>
      </c>
      <c r="L289" s="17" t="s">
        <v>44813</v>
      </c>
      <c r="M289" s="18">
        <v>5888000</v>
      </c>
      <c r="N289" s="19"/>
      <c r="O289" s="20" t="str">
        <f t="shared" si="8"/>
        <v>C1</v>
      </c>
      <c r="R289" s="21" t="str">
        <f t="shared" si="9"/>
        <v>NH 18-19C1</v>
      </c>
    </row>
    <row r="290" spans="1:18" ht="24" customHeight="1" x14ac:dyDescent="0.25">
      <c r="A290" s="13">
        <v>284</v>
      </c>
      <c r="B290" s="13" t="s">
        <v>44814</v>
      </c>
      <c r="C290" s="13" t="s">
        <v>44815</v>
      </c>
      <c r="D290" s="14" t="s">
        <v>44816</v>
      </c>
      <c r="E290" s="15" t="s">
        <v>2336</v>
      </c>
      <c r="F290" s="13" t="s">
        <v>5042</v>
      </c>
      <c r="G290" s="16" t="s">
        <v>13307</v>
      </c>
      <c r="H290" s="13" t="s">
        <v>259</v>
      </c>
      <c r="I290" s="13" t="s">
        <v>43752</v>
      </c>
      <c r="J290" s="13" t="s">
        <v>43752</v>
      </c>
      <c r="K290" s="13" t="s">
        <v>44817</v>
      </c>
      <c r="L290" s="17" t="s">
        <v>44818</v>
      </c>
      <c r="M290" s="18">
        <v>5632000</v>
      </c>
      <c r="N290" s="19"/>
      <c r="O290" s="20" t="str">
        <f t="shared" si="8"/>
        <v>C1</v>
      </c>
      <c r="R290" s="21" t="str">
        <f t="shared" si="9"/>
        <v>NH 18-19C1</v>
      </c>
    </row>
    <row r="291" spans="1:18" ht="24" customHeight="1" x14ac:dyDescent="0.25">
      <c r="A291" s="13">
        <v>285</v>
      </c>
      <c r="B291" s="13"/>
      <c r="C291" s="13"/>
      <c r="D291" s="14"/>
      <c r="E291" s="15"/>
      <c r="F291" s="13"/>
      <c r="G291" s="16"/>
      <c r="H291" s="13"/>
      <c r="I291" s="13"/>
      <c r="J291" s="13"/>
      <c r="K291" s="13"/>
      <c r="L291" s="17" t="s">
        <v>45477</v>
      </c>
      <c r="M291" s="18"/>
      <c r="N291" s="19" t="s">
        <v>8787</v>
      </c>
      <c r="O291" s="20"/>
      <c r="R291" s="21"/>
    </row>
    <row r="292" spans="1:18" ht="24" customHeight="1" x14ac:dyDescent="0.25">
      <c r="A292" s="13">
        <v>286</v>
      </c>
      <c r="B292" s="13" t="s">
        <v>44819</v>
      </c>
      <c r="C292" s="13" t="s">
        <v>29720</v>
      </c>
      <c r="D292" s="14" t="s">
        <v>196</v>
      </c>
      <c r="E292" s="15" t="s">
        <v>609</v>
      </c>
      <c r="F292" s="13" t="s">
        <v>9282</v>
      </c>
      <c r="G292" s="16" t="s">
        <v>8777</v>
      </c>
      <c r="H292" s="13" t="s">
        <v>259</v>
      </c>
      <c r="I292" s="13" t="s">
        <v>43752</v>
      </c>
      <c r="J292" s="13" t="s">
        <v>43752</v>
      </c>
      <c r="K292" s="13" t="s">
        <v>44820</v>
      </c>
      <c r="L292" s="17" t="s">
        <v>44821</v>
      </c>
      <c r="M292" s="18">
        <v>3584000</v>
      </c>
      <c r="N292" s="19"/>
      <c r="O292" s="20" t="str">
        <f t="shared" si="8"/>
        <v>CĐ</v>
      </c>
      <c r="R292" s="21" t="str">
        <f t="shared" si="9"/>
        <v>CĐ</v>
      </c>
    </row>
    <row r="293" spans="1:18" ht="24" customHeight="1" x14ac:dyDescent="0.25">
      <c r="A293" s="13">
        <v>287</v>
      </c>
      <c r="B293" s="13" t="s">
        <v>44822</v>
      </c>
      <c r="C293" s="13" t="s">
        <v>44823</v>
      </c>
      <c r="D293" s="14" t="s">
        <v>44824</v>
      </c>
      <c r="E293" s="15" t="s">
        <v>19</v>
      </c>
      <c r="F293" s="13" t="s">
        <v>1079</v>
      </c>
      <c r="G293" s="16" t="s">
        <v>389</v>
      </c>
      <c r="H293" s="13" t="s">
        <v>259</v>
      </c>
      <c r="I293" s="13" t="s">
        <v>43752</v>
      </c>
      <c r="J293" s="13" t="s">
        <v>43752</v>
      </c>
      <c r="K293" s="13" t="s">
        <v>44825</v>
      </c>
      <c r="L293" s="17" t="s">
        <v>44826</v>
      </c>
      <c r="M293" s="18">
        <v>4370000</v>
      </c>
      <c r="N293" s="19"/>
      <c r="O293" s="20" t="str">
        <f t="shared" si="8"/>
        <v>T4</v>
      </c>
      <c r="R293" s="21" t="str">
        <f t="shared" si="9"/>
        <v>NH 18-19T4</v>
      </c>
    </row>
    <row r="294" spans="1:18" ht="24" customHeight="1" x14ac:dyDescent="0.25">
      <c r="A294" s="13">
        <v>288</v>
      </c>
      <c r="B294" s="13" t="s">
        <v>44827</v>
      </c>
      <c r="C294" s="13" t="s">
        <v>44828</v>
      </c>
      <c r="D294" s="14" t="s">
        <v>3143</v>
      </c>
      <c r="E294" s="15" t="s">
        <v>1113</v>
      </c>
      <c r="F294" s="13" t="s">
        <v>4258</v>
      </c>
      <c r="G294" s="16" t="s">
        <v>3237</v>
      </c>
      <c r="H294" s="13" t="s">
        <v>259</v>
      </c>
      <c r="I294" s="13" t="s">
        <v>43752</v>
      </c>
      <c r="J294" s="13" t="s">
        <v>43752</v>
      </c>
      <c r="K294" s="13" t="s">
        <v>44829</v>
      </c>
      <c r="L294" s="17" t="s">
        <v>44830</v>
      </c>
      <c r="M294" s="18">
        <v>4536000</v>
      </c>
      <c r="N294" s="19"/>
      <c r="O294" s="20" t="str">
        <f t="shared" si="8"/>
        <v>C1</v>
      </c>
      <c r="R294" s="21" t="str">
        <f t="shared" si="9"/>
        <v>NH 18-19C1</v>
      </c>
    </row>
    <row r="295" spans="1:18" ht="24" customHeight="1" x14ac:dyDescent="0.25">
      <c r="A295" s="13">
        <v>289</v>
      </c>
      <c r="B295" s="13" t="s">
        <v>44831</v>
      </c>
      <c r="C295" s="13" t="s">
        <v>695</v>
      </c>
      <c r="D295" s="14" t="s">
        <v>696</v>
      </c>
      <c r="E295" s="15" t="s">
        <v>697</v>
      </c>
      <c r="F295" s="13" t="s">
        <v>698</v>
      </c>
      <c r="G295" s="16" t="s">
        <v>2062</v>
      </c>
      <c r="H295" s="13" t="s">
        <v>259</v>
      </c>
      <c r="I295" s="13" t="s">
        <v>43752</v>
      </c>
      <c r="J295" s="13" t="s">
        <v>43752</v>
      </c>
      <c r="K295" s="13" t="s">
        <v>44832</v>
      </c>
      <c r="L295" s="17" t="s">
        <v>44833</v>
      </c>
      <c r="M295" s="18">
        <v>54000</v>
      </c>
      <c r="N295" s="19"/>
      <c r="O295" s="20" t="str">
        <f t="shared" si="8"/>
        <v>T2</v>
      </c>
      <c r="R295" s="21" t="str">
        <f t="shared" si="9"/>
        <v>NH 18-19T2</v>
      </c>
    </row>
    <row r="296" spans="1:18" ht="24" customHeight="1" x14ac:dyDescent="0.25">
      <c r="A296" s="13">
        <v>290</v>
      </c>
      <c r="B296" s="13" t="s">
        <v>44834</v>
      </c>
      <c r="C296" s="13" t="s">
        <v>6530</v>
      </c>
      <c r="D296" s="14" t="s">
        <v>6500</v>
      </c>
      <c r="E296" s="15" t="s">
        <v>1006</v>
      </c>
      <c r="F296" s="13" t="s">
        <v>6531</v>
      </c>
      <c r="G296" s="16" t="s">
        <v>2062</v>
      </c>
      <c r="H296" s="13" t="s">
        <v>259</v>
      </c>
      <c r="I296" s="13" t="s">
        <v>43752</v>
      </c>
      <c r="J296" s="13" t="s">
        <v>43752</v>
      </c>
      <c r="K296" s="13" t="s">
        <v>44835</v>
      </c>
      <c r="L296" s="17" t="s">
        <v>44836</v>
      </c>
      <c r="M296" s="18">
        <v>54000</v>
      </c>
      <c r="N296" s="19"/>
      <c r="O296" s="20" t="str">
        <f t="shared" si="8"/>
        <v>T2</v>
      </c>
      <c r="R296" s="21" t="str">
        <f t="shared" si="9"/>
        <v>NH 18-19T2</v>
      </c>
    </row>
    <row r="297" spans="1:18" ht="24" customHeight="1" x14ac:dyDescent="0.25">
      <c r="A297" s="13">
        <v>291</v>
      </c>
      <c r="B297" s="13" t="s">
        <v>44837</v>
      </c>
      <c r="C297" s="13" t="s">
        <v>24958</v>
      </c>
      <c r="D297" s="14" t="s">
        <v>8051</v>
      </c>
      <c r="E297" s="15" t="s">
        <v>868</v>
      </c>
      <c r="F297" s="13" t="s">
        <v>7018</v>
      </c>
      <c r="G297" s="16" t="s">
        <v>6132</v>
      </c>
      <c r="H297" s="13" t="s">
        <v>259</v>
      </c>
      <c r="I297" s="13" t="s">
        <v>43752</v>
      </c>
      <c r="J297" s="13" t="s">
        <v>43752</v>
      </c>
      <c r="K297" s="13" t="s">
        <v>44838</v>
      </c>
      <c r="L297" s="17" t="s">
        <v>44839</v>
      </c>
      <c r="M297" s="18">
        <v>4096000</v>
      </c>
      <c r="N297" s="19"/>
      <c r="O297" s="20" t="str">
        <f t="shared" si="8"/>
        <v>C1</v>
      </c>
      <c r="R297" s="21" t="str">
        <f t="shared" si="9"/>
        <v>C1</v>
      </c>
    </row>
    <row r="298" spans="1:18" ht="24" customHeight="1" x14ac:dyDescent="0.25">
      <c r="A298" s="13">
        <v>292</v>
      </c>
      <c r="B298" s="13" t="s">
        <v>44840</v>
      </c>
      <c r="C298" s="13" t="s">
        <v>6802</v>
      </c>
      <c r="D298" s="14" t="s">
        <v>249</v>
      </c>
      <c r="E298" s="15" t="s">
        <v>1874</v>
      </c>
      <c r="F298" s="13" t="s">
        <v>682</v>
      </c>
      <c r="G298" s="16" t="s">
        <v>2862</v>
      </c>
      <c r="H298" s="13" t="s">
        <v>259</v>
      </c>
      <c r="I298" s="13" t="s">
        <v>43752</v>
      </c>
      <c r="J298" s="13" t="s">
        <v>43752</v>
      </c>
      <c r="K298" s="13" t="s">
        <v>44841</v>
      </c>
      <c r="L298" s="17" t="s">
        <v>44842</v>
      </c>
      <c r="M298" s="18">
        <v>5575000</v>
      </c>
      <c r="N298" s="19"/>
      <c r="O298" s="20" t="str">
        <f t="shared" si="8"/>
        <v>T4</v>
      </c>
      <c r="R298" s="21" t="str">
        <f t="shared" si="9"/>
        <v>NH 18-19T4</v>
      </c>
    </row>
    <row r="299" spans="1:18" ht="24" customHeight="1" x14ac:dyDescent="0.25">
      <c r="A299" s="13">
        <v>293</v>
      </c>
      <c r="B299" s="13" t="s">
        <v>44843</v>
      </c>
      <c r="C299" s="13" t="s">
        <v>2539</v>
      </c>
      <c r="D299" s="14" t="s">
        <v>2540</v>
      </c>
      <c r="E299" s="15" t="s">
        <v>868</v>
      </c>
      <c r="F299" s="13" t="s">
        <v>1357</v>
      </c>
      <c r="G299" s="16" t="s">
        <v>836</v>
      </c>
      <c r="H299" s="13" t="s">
        <v>259</v>
      </c>
      <c r="I299" s="13" t="s">
        <v>43752</v>
      </c>
      <c r="J299" s="13" t="s">
        <v>43752</v>
      </c>
      <c r="K299" s="13" t="s">
        <v>44844</v>
      </c>
      <c r="L299" s="17" t="s">
        <v>44845</v>
      </c>
      <c r="M299" s="18">
        <v>5129000</v>
      </c>
      <c r="N299" s="19"/>
      <c r="O299" s="20" t="str">
        <f t="shared" si="8"/>
        <v>T4</v>
      </c>
      <c r="R299" s="21" t="str">
        <f t="shared" si="9"/>
        <v>NH 18-19T4</v>
      </c>
    </row>
    <row r="300" spans="1:18" ht="24" customHeight="1" x14ac:dyDescent="0.25">
      <c r="A300" s="13">
        <v>294</v>
      </c>
      <c r="B300" s="13" t="s">
        <v>44846</v>
      </c>
      <c r="C300" s="13" t="s">
        <v>1331</v>
      </c>
      <c r="D300" s="14" t="s">
        <v>566</v>
      </c>
      <c r="E300" s="15" t="s">
        <v>320</v>
      </c>
      <c r="F300" s="13" t="s">
        <v>1332</v>
      </c>
      <c r="G300" s="16" t="s">
        <v>836</v>
      </c>
      <c r="H300" s="13" t="s">
        <v>259</v>
      </c>
      <c r="I300" s="13" t="s">
        <v>43752</v>
      </c>
      <c r="J300" s="13" t="s">
        <v>43752</v>
      </c>
      <c r="K300" s="13" t="s">
        <v>44847</v>
      </c>
      <c r="L300" s="17" t="s">
        <v>44848</v>
      </c>
      <c r="M300" s="18">
        <v>5129000</v>
      </c>
      <c r="N300" s="19"/>
      <c r="O300" s="20" t="str">
        <f t="shared" si="8"/>
        <v>T4</v>
      </c>
      <c r="R300" s="21" t="str">
        <f t="shared" si="9"/>
        <v>NH 18-19T4</v>
      </c>
    </row>
    <row r="301" spans="1:18" ht="24" customHeight="1" x14ac:dyDescent="0.25">
      <c r="A301" s="13">
        <v>295</v>
      </c>
      <c r="B301" s="13" t="s">
        <v>44849</v>
      </c>
      <c r="C301" s="13" t="s">
        <v>44850</v>
      </c>
      <c r="D301" s="14" t="s">
        <v>44851</v>
      </c>
      <c r="E301" s="15" t="s">
        <v>5829</v>
      </c>
      <c r="F301" s="13" t="s">
        <v>4645</v>
      </c>
      <c r="G301" s="16" t="s">
        <v>3299</v>
      </c>
      <c r="H301" s="13" t="s">
        <v>259</v>
      </c>
      <c r="I301" s="13" t="s">
        <v>43752</v>
      </c>
      <c r="J301" s="13" t="s">
        <v>43752</v>
      </c>
      <c r="K301" s="13" t="s">
        <v>44852</v>
      </c>
      <c r="L301" s="17" t="s">
        <v>44853</v>
      </c>
      <c r="M301" s="18">
        <v>5632000</v>
      </c>
      <c r="N301" s="19"/>
      <c r="O301" s="20" t="str">
        <f t="shared" si="8"/>
        <v>C1</v>
      </c>
      <c r="R301" s="21" t="str">
        <f t="shared" si="9"/>
        <v>NH 18-19C1</v>
      </c>
    </row>
    <row r="302" spans="1:18" ht="24" customHeight="1" x14ac:dyDescent="0.25">
      <c r="A302" s="13">
        <v>296</v>
      </c>
      <c r="B302" s="13" t="s">
        <v>44854</v>
      </c>
      <c r="C302" s="13" t="s">
        <v>44855</v>
      </c>
      <c r="D302" s="14" t="s">
        <v>44856</v>
      </c>
      <c r="E302" s="15" t="s">
        <v>1533</v>
      </c>
      <c r="F302" s="13" t="s">
        <v>3482</v>
      </c>
      <c r="G302" s="16" t="s">
        <v>4159</v>
      </c>
      <c r="H302" s="13" t="s">
        <v>259</v>
      </c>
      <c r="I302" s="13" t="s">
        <v>43752</v>
      </c>
      <c r="J302" s="13" t="s">
        <v>43752</v>
      </c>
      <c r="K302" s="13" t="s">
        <v>44857</v>
      </c>
      <c r="L302" s="17" t="s">
        <v>44858</v>
      </c>
      <c r="M302" s="18">
        <v>5632000</v>
      </c>
      <c r="N302" s="19"/>
      <c r="O302" s="20" t="str">
        <f t="shared" si="8"/>
        <v>C1</v>
      </c>
      <c r="R302" s="21" t="str">
        <f t="shared" si="9"/>
        <v>NH 18-19C1</v>
      </c>
    </row>
    <row r="303" spans="1:18" ht="24" customHeight="1" x14ac:dyDescent="0.25">
      <c r="A303" s="13">
        <v>297</v>
      </c>
      <c r="B303" s="13" t="s">
        <v>44859</v>
      </c>
      <c r="C303" s="13" t="s">
        <v>44860</v>
      </c>
      <c r="D303" s="14" t="s">
        <v>16821</v>
      </c>
      <c r="E303" s="15" t="s">
        <v>243</v>
      </c>
      <c r="F303" s="13" t="s">
        <v>67</v>
      </c>
      <c r="G303" s="16" t="s">
        <v>5275</v>
      </c>
      <c r="H303" s="13" t="s">
        <v>259</v>
      </c>
      <c r="I303" s="13" t="s">
        <v>43752</v>
      </c>
      <c r="J303" s="13" t="s">
        <v>43752</v>
      </c>
      <c r="K303" s="13" t="s">
        <v>44861</v>
      </c>
      <c r="L303" s="17" t="s">
        <v>44862</v>
      </c>
      <c r="M303" s="18">
        <v>5888000</v>
      </c>
      <c r="N303" s="19"/>
      <c r="O303" s="20" t="str">
        <f t="shared" si="8"/>
        <v>C1</v>
      </c>
      <c r="R303" s="21" t="str">
        <f t="shared" si="9"/>
        <v>NH 18-19C1</v>
      </c>
    </row>
    <row r="304" spans="1:18" ht="24" customHeight="1" x14ac:dyDescent="0.25">
      <c r="A304" s="13">
        <v>298</v>
      </c>
      <c r="B304" s="13" t="s">
        <v>44863</v>
      </c>
      <c r="C304" s="13" t="s">
        <v>28185</v>
      </c>
      <c r="D304" s="14" t="s">
        <v>1098</v>
      </c>
      <c r="E304" s="15" t="s">
        <v>497</v>
      </c>
      <c r="F304" s="13" t="s">
        <v>6270</v>
      </c>
      <c r="G304" s="16" t="s">
        <v>6645</v>
      </c>
      <c r="H304" s="13" t="s">
        <v>259</v>
      </c>
      <c r="I304" s="13" t="s">
        <v>43752</v>
      </c>
      <c r="J304" s="13" t="s">
        <v>43752</v>
      </c>
      <c r="K304" s="13" t="s">
        <v>44864</v>
      </c>
      <c r="L304" s="17" t="s">
        <v>44865</v>
      </c>
      <c r="M304" s="18">
        <v>3584000</v>
      </c>
      <c r="N304" s="19"/>
      <c r="O304" s="20" t="str">
        <f t="shared" si="8"/>
        <v>CĐ</v>
      </c>
      <c r="R304" s="21" t="str">
        <f t="shared" si="9"/>
        <v>CĐ</v>
      </c>
    </row>
    <row r="305" spans="1:18" ht="24" customHeight="1" x14ac:dyDescent="0.25">
      <c r="A305" s="13">
        <v>299</v>
      </c>
      <c r="B305" s="13" t="s">
        <v>44866</v>
      </c>
      <c r="C305" s="13" t="s">
        <v>44867</v>
      </c>
      <c r="D305" s="14" t="s">
        <v>1344</v>
      </c>
      <c r="E305" s="15" t="s">
        <v>644</v>
      </c>
      <c r="F305" s="13" t="s">
        <v>44169</v>
      </c>
      <c r="G305" s="16" t="s">
        <v>3346</v>
      </c>
      <c r="H305" s="13" t="s">
        <v>259</v>
      </c>
      <c r="I305" s="13" t="s">
        <v>43752</v>
      </c>
      <c r="J305" s="13" t="s">
        <v>43752</v>
      </c>
      <c r="K305" s="13" t="s">
        <v>44868</v>
      </c>
      <c r="L305" s="17" t="s">
        <v>44869</v>
      </c>
      <c r="M305" s="18">
        <v>5888000</v>
      </c>
      <c r="N305" s="19"/>
      <c r="O305" s="20" t="str">
        <f t="shared" si="8"/>
        <v>C1</v>
      </c>
      <c r="R305" s="21" t="str">
        <f t="shared" si="9"/>
        <v>NH 18-19C1</v>
      </c>
    </row>
    <row r="306" spans="1:18" ht="24" customHeight="1" x14ac:dyDescent="0.25">
      <c r="A306" s="13">
        <v>300</v>
      </c>
      <c r="B306" s="13" t="s">
        <v>44870</v>
      </c>
      <c r="C306" s="13" t="s">
        <v>20856</v>
      </c>
      <c r="D306" s="14" t="s">
        <v>140</v>
      </c>
      <c r="E306" s="15" t="s">
        <v>1957</v>
      </c>
      <c r="F306" s="13" t="s">
        <v>6604</v>
      </c>
      <c r="G306" s="16" t="s">
        <v>6511</v>
      </c>
      <c r="H306" s="13" t="s">
        <v>259</v>
      </c>
      <c r="I306" s="13" t="s">
        <v>43752</v>
      </c>
      <c r="J306" s="13" t="s">
        <v>43752</v>
      </c>
      <c r="K306" s="13" t="s">
        <v>44871</v>
      </c>
      <c r="L306" s="17" t="s">
        <v>44872</v>
      </c>
      <c r="M306" s="18">
        <v>3584000</v>
      </c>
      <c r="N306" s="19"/>
      <c r="O306" s="20" t="str">
        <f t="shared" si="8"/>
        <v>C1</v>
      </c>
      <c r="R306" s="21" t="str">
        <f t="shared" si="9"/>
        <v>C1</v>
      </c>
    </row>
    <row r="307" spans="1:18" ht="24" customHeight="1" x14ac:dyDescent="0.25">
      <c r="A307" s="13">
        <v>301</v>
      </c>
      <c r="B307" s="13" t="s">
        <v>44873</v>
      </c>
      <c r="C307" s="13" t="s">
        <v>15914</v>
      </c>
      <c r="D307" s="14" t="s">
        <v>15915</v>
      </c>
      <c r="E307" s="15" t="s">
        <v>868</v>
      </c>
      <c r="F307" s="13" t="s">
        <v>15916</v>
      </c>
      <c r="G307" s="16" t="s">
        <v>6747</v>
      </c>
      <c r="H307" s="13" t="s">
        <v>259</v>
      </c>
      <c r="I307" s="13" t="s">
        <v>44035</v>
      </c>
      <c r="J307" s="13" t="s">
        <v>44035</v>
      </c>
      <c r="K307" s="13" t="s">
        <v>44874</v>
      </c>
      <c r="L307" s="17" t="s">
        <v>44875</v>
      </c>
      <c r="M307" s="18">
        <v>5798000</v>
      </c>
      <c r="N307" s="19"/>
      <c r="O307" s="20" t="str">
        <f t="shared" si="8"/>
        <v>T4</v>
      </c>
      <c r="R307" s="21" t="str">
        <f t="shared" si="9"/>
        <v>T4</v>
      </c>
    </row>
    <row r="308" spans="1:18" ht="24" customHeight="1" x14ac:dyDescent="0.25">
      <c r="A308" s="13">
        <v>302</v>
      </c>
      <c r="B308" s="13" t="s">
        <v>44876</v>
      </c>
      <c r="C308" s="13" t="s">
        <v>44877</v>
      </c>
      <c r="D308" s="14" t="s">
        <v>44878</v>
      </c>
      <c r="E308" s="15" t="s">
        <v>2043</v>
      </c>
      <c r="F308" s="13" t="s">
        <v>3554</v>
      </c>
      <c r="G308" s="16" t="s">
        <v>5161</v>
      </c>
      <c r="H308" s="13" t="s">
        <v>259</v>
      </c>
      <c r="I308" s="13" t="s">
        <v>43752</v>
      </c>
      <c r="J308" s="13" t="s">
        <v>44035</v>
      </c>
      <c r="K308" s="13" t="s">
        <v>44879</v>
      </c>
      <c r="L308" s="17" t="s">
        <v>44880</v>
      </c>
      <c r="M308" s="18">
        <v>5632000</v>
      </c>
      <c r="N308" s="19"/>
      <c r="O308" s="20" t="str">
        <f t="shared" si="8"/>
        <v>C1</v>
      </c>
      <c r="R308" s="21" t="str">
        <f t="shared" si="9"/>
        <v>NH 18-19C1</v>
      </c>
    </row>
    <row r="309" spans="1:18" ht="24" customHeight="1" x14ac:dyDescent="0.25">
      <c r="A309" s="13">
        <v>303</v>
      </c>
      <c r="B309" s="13" t="s">
        <v>44881</v>
      </c>
      <c r="C309" s="13" t="s">
        <v>23722</v>
      </c>
      <c r="D309" s="14" t="s">
        <v>20836</v>
      </c>
      <c r="E309" s="15" t="s">
        <v>28</v>
      </c>
      <c r="F309" s="13" t="s">
        <v>15093</v>
      </c>
      <c r="G309" s="16" t="s">
        <v>18163</v>
      </c>
      <c r="H309" s="13" t="s">
        <v>259</v>
      </c>
      <c r="I309" s="13" t="s">
        <v>43752</v>
      </c>
      <c r="J309" s="13" t="s">
        <v>44035</v>
      </c>
      <c r="K309" s="13" t="s">
        <v>44882</v>
      </c>
      <c r="L309" s="17" t="s">
        <v>44883</v>
      </c>
      <c r="M309" s="18">
        <v>4940000</v>
      </c>
      <c r="N309" s="19"/>
      <c r="O309" s="20" t="str">
        <f t="shared" si="8"/>
        <v>T4</v>
      </c>
      <c r="R309" s="21" t="str">
        <f t="shared" si="9"/>
        <v>T4</v>
      </c>
    </row>
    <row r="310" spans="1:18" ht="24" customHeight="1" x14ac:dyDescent="0.25">
      <c r="A310" s="13">
        <v>304</v>
      </c>
      <c r="B310" s="13" t="s">
        <v>44884</v>
      </c>
      <c r="C310" s="13" t="s">
        <v>44885</v>
      </c>
      <c r="D310" s="14" t="s">
        <v>44886</v>
      </c>
      <c r="E310" s="15" t="s">
        <v>73</v>
      </c>
      <c r="F310" s="13" t="s">
        <v>3796</v>
      </c>
      <c r="G310" s="16" t="s">
        <v>2484</v>
      </c>
      <c r="H310" s="13" t="s">
        <v>259</v>
      </c>
      <c r="I310" s="13" t="s">
        <v>44035</v>
      </c>
      <c r="J310" s="13" t="s">
        <v>44035</v>
      </c>
      <c r="K310" s="13" t="s">
        <v>44887</v>
      </c>
      <c r="L310" s="17" t="s">
        <v>44888</v>
      </c>
      <c r="M310" s="18">
        <v>5632000</v>
      </c>
      <c r="N310" s="19"/>
      <c r="O310" s="20" t="str">
        <f t="shared" si="8"/>
        <v>C1</v>
      </c>
      <c r="R310" s="21" t="str">
        <f t="shared" si="9"/>
        <v>NH 18-19C1</v>
      </c>
    </row>
    <row r="311" spans="1:18" ht="24" customHeight="1" x14ac:dyDescent="0.25">
      <c r="A311" s="13">
        <v>305</v>
      </c>
      <c r="B311" s="13" t="s">
        <v>44889</v>
      </c>
      <c r="C311" s="13" t="s">
        <v>18684</v>
      </c>
      <c r="D311" s="14" t="s">
        <v>18685</v>
      </c>
      <c r="E311" s="15" t="s">
        <v>15</v>
      </c>
      <c r="F311" s="13" t="s">
        <v>8284</v>
      </c>
      <c r="G311" s="16" t="s">
        <v>7499</v>
      </c>
      <c r="H311" s="13" t="s">
        <v>259</v>
      </c>
      <c r="I311" s="13" t="s">
        <v>44035</v>
      </c>
      <c r="J311" s="13" t="s">
        <v>44035</v>
      </c>
      <c r="K311" s="13" t="s">
        <v>44890</v>
      </c>
      <c r="L311" s="17" t="s">
        <v>44891</v>
      </c>
      <c r="M311" s="18">
        <v>3840000</v>
      </c>
      <c r="N311" s="19"/>
      <c r="O311" s="20" t="str">
        <f t="shared" si="8"/>
        <v>CĐ</v>
      </c>
      <c r="R311" s="21" t="str">
        <f t="shared" si="9"/>
        <v>CĐ</v>
      </c>
    </row>
    <row r="312" spans="1:18" ht="24" customHeight="1" x14ac:dyDescent="0.25">
      <c r="A312" s="13">
        <v>306</v>
      </c>
      <c r="B312" s="13" t="s">
        <v>44892</v>
      </c>
      <c r="C312" s="13" t="s">
        <v>44893</v>
      </c>
      <c r="D312" s="14" t="s">
        <v>44894</v>
      </c>
      <c r="E312" s="15" t="s">
        <v>2294</v>
      </c>
      <c r="F312" s="13" t="s">
        <v>692</v>
      </c>
      <c r="G312" s="16" t="s">
        <v>6102</v>
      </c>
      <c r="H312" s="13" t="s">
        <v>259</v>
      </c>
      <c r="I312" s="13" t="s">
        <v>44035</v>
      </c>
      <c r="J312" s="13" t="s">
        <v>44035</v>
      </c>
      <c r="K312" s="13" t="s">
        <v>44895</v>
      </c>
      <c r="L312" s="17" t="s">
        <v>44896</v>
      </c>
      <c r="M312" s="18">
        <v>4370000</v>
      </c>
      <c r="N312" s="19"/>
      <c r="O312" s="20" t="str">
        <f t="shared" si="8"/>
        <v>T4</v>
      </c>
      <c r="R312" s="21" t="str">
        <f t="shared" si="9"/>
        <v>NH 18-19T4</v>
      </c>
    </row>
    <row r="313" spans="1:18" ht="24" customHeight="1" x14ac:dyDescent="0.25">
      <c r="A313" s="13">
        <v>307</v>
      </c>
      <c r="B313" s="13" t="s">
        <v>44897</v>
      </c>
      <c r="C313" s="13" t="s">
        <v>44898</v>
      </c>
      <c r="D313" s="14" t="s">
        <v>373</v>
      </c>
      <c r="E313" s="15" t="s">
        <v>497</v>
      </c>
      <c r="F313" s="13" t="s">
        <v>12278</v>
      </c>
      <c r="G313" s="16" t="s">
        <v>3516</v>
      </c>
      <c r="H313" s="13" t="s">
        <v>259</v>
      </c>
      <c r="I313" s="13" t="s">
        <v>44035</v>
      </c>
      <c r="J313" s="13" t="s">
        <v>44035</v>
      </c>
      <c r="K313" s="13" t="s">
        <v>44899</v>
      </c>
      <c r="L313" s="17" t="s">
        <v>44900</v>
      </c>
      <c r="M313" s="18">
        <v>5120000</v>
      </c>
      <c r="N313" s="19"/>
      <c r="O313" s="20" t="str">
        <f t="shared" si="8"/>
        <v>C1</v>
      </c>
      <c r="R313" s="21" t="str">
        <f t="shared" si="9"/>
        <v>NH 18-19C1</v>
      </c>
    </row>
    <row r="314" spans="1:18" ht="24" customHeight="1" x14ac:dyDescent="0.25">
      <c r="A314" s="13">
        <v>308</v>
      </c>
      <c r="B314" s="13" t="s">
        <v>44901</v>
      </c>
      <c r="C314" s="13" t="s">
        <v>44902</v>
      </c>
      <c r="D314" s="14" t="s">
        <v>44903</v>
      </c>
      <c r="E314" s="15" t="s">
        <v>33</v>
      </c>
      <c r="F314" s="13" t="s">
        <v>15235</v>
      </c>
      <c r="G314" s="16" t="s">
        <v>2251</v>
      </c>
      <c r="H314" s="13" t="s">
        <v>259</v>
      </c>
      <c r="I314" s="13" t="s">
        <v>44035</v>
      </c>
      <c r="J314" s="13" t="s">
        <v>44035</v>
      </c>
      <c r="K314" s="13" t="s">
        <v>44904</v>
      </c>
      <c r="L314" s="17" t="s">
        <v>44905</v>
      </c>
      <c r="M314" s="18">
        <v>5632000</v>
      </c>
      <c r="N314" s="19"/>
      <c r="O314" s="20" t="str">
        <f t="shared" si="8"/>
        <v>C1</v>
      </c>
      <c r="R314" s="21" t="str">
        <f t="shared" si="9"/>
        <v>NH 18-19C1</v>
      </c>
    </row>
    <row r="315" spans="1:18" ht="24" customHeight="1" x14ac:dyDescent="0.25">
      <c r="A315" s="13">
        <v>309</v>
      </c>
      <c r="B315" s="13" t="s">
        <v>44906</v>
      </c>
      <c r="C315" s="13" t="s">
        <v>44907</v>
      </c>
      <c r="D315" s="14" t="s">
        <v>44908</v>
      </c>
      <c r="E315" s="15" t="s">
        <v>346</v>
      </c>
      <c r="F315" s="13" t="s">
        <v>8845</v>
      </c>
      <c r="G315" s="16" t="s">
        <v>13307</v>
      </c>
      <c r="H315" s="13" t="s">
        <v>259</v>
      </c>
      <c r="I315" s="13" t="s">
        <v>44035</v>
      </c>
      <c r="J315" s="13" t="s">
        <v>44035</v>
      </c>
      <c r="K315" s="13" t="s">
        <v>44909</v>
      </c>
      <c r="L315" s="17" t="s">
        <v>44910</v>
      </c>
      <c r="M315" s="18">
        <v>5632000</v>
      </c>
      <c r="N315" s="19"/>
      <c r="O315" s="20" t="str">
        <f t="shared" si="8"/>
        <v>C1</v>
      </c>
      <c r="R315" s="21" t="str">
        <f t="shared" si="9"/>
        <v>NH 18-19C1</v>
      </c>
    </row>
    <row r="316" spans="1:18" ht="24" customHeight="1" x14ac:dyDescent="0.25">
      <c r="A316" s="13">
        <v>310</v>
      </c>
      <c r="B316" s="13" t="s">
        <v>44911</v>
      </c>
      <c r="C316" s="13" t="s">
        <v>17914</v>
      </c>
      <c r="D316" s="14" t="s">
        <v>1162</v>
      </c>
      <c r="E316" s="15" t="s">
        <v>1282</v>
      </c>
      <c r="F316" s="13" t="s">
        <v>17915</v>
      </c>
      <c r="G316" s="16" t="s">
        <v>6559</v>
      </c>
      <c r="H316" s="13" t="s">
        <v>259</v>
      </c>
      <c r="I316" s="13" t="s">
        <v>44035</v>
      </c>
      <c r="J316" s="13" t="s">
        <v>44035</v>
      </c>
      <c r="K316" s="13" t="s">
        <v>44912</v>
      </c>
      <c r="L316" s="17" t="s">
        <v>44913</v>
      </c>
      <c r="M316" s="18">
        <v>3350000</v>
      </c>
      <c r="N316" s="19"/>
      <c r="O316" s="20" t="str">
        <f t="shared" si="8"/>
        <v>TCN</v>
      </c>
      <c r="R316" s="21" t="str">
        <f t="shared" si="9"/>
        <v>TCN</v>
      </c>
    </row>
    <row r="317" spans="1:18" ht="24" customHeight="1" x14ac:dyDescent="0.25">
      <c r="A317" s="13">
        <v>311</v>
      </c>
      <c r="B317" s="13" t="s">
        <v>44914</v>
      </c>
      <c r="C317" s="13" t="s">
        <v>13544</v>
      </c>
      <c r="D317" s="14" t="s">
        <v>579</v>
      </c>
      <c r="E317" s="15" t="s">
        <v>909</v>
      </c>
      <c r="F317" s="13" t="s">
        <v>3279</v>
      </c>
      <c r="G317" s="16" t="s">
        <v>6925</v>
      </c>
      <c r="H317" s="13" t="s">
        <v>259</v>
      </c>
      <c r="I317" s="13" t="s">
        <v>44035</v>
      </c>
      <c r="J317" s="13" t="s">
        <v>44035</v>
      </c>
      <c r="K317" s="13" t="s">
        <v>44915</v>
      </c>
      <c r="L317" s="17" t="s">
        <v>44916</v>
      </c>
      <c r="M317" s="18">
        <v>3584000</v>
      </c>
      <c r="N317" s="19"/>
      <c r="O317" s="20" t="str">
        <f t="shared" si="8"/>
        <v>C1</v>
      </c>
      <c r="R317" s="21" t="str">
        <f t="shared" si="9"/>
        <v>C1</v>
      </c>
    </row>
    <row r="318" spans="1:18" ht="24" customHeight="1" x14ac:dyDescent="0.25">
      <c r="A318" s="13">
        <v>312</v>
      </c>
      <c r="B318" s="13" t="s">
        <v>44917</v>
      </c>
      <c r="C318" s="13" t="s">
        <v>27684</v>
      </c>
      <c r="D318" s="14" t="s">
        <v>1144</v>
      </c>
      <c r="E318" s="15" t="s">
        <v>470</v>
      </c>
      <c r="F318" s="13" t="s">
        <v>10777</v>
      </c>
      <c r="G318" s="16" t="s">
        <v>8752</v>
      </c>
      <c r="H318" s="13" t="s">
        <v>259</v>
      </c>
      <c r="I318" s="13" t="s">
        <v>44035</v>
      </c>
      <c r="J318" s="13" t="s">
        <v>44035</v>
      </c>
      <c r="K318" s="13" t="s">
        <v>44918</v>
      </c>
      <c r="L318" s="17" t="s">
        <v>44919</v>
      </c>
      <c r="M318" s="18">
        <v>3328000</v>
      </c>
      <c r="N318" s="19"/>
      <c r="O318" s="20" t="str">
        <f t="shared" si="8"/>
        <v>C1</v>
      </c>
      <c r="R318" s="21" t="str">
        <f t="shared" si="9"/>
        <v>C1</v>
      </c>
    </row>
    <row r="319" spans="1:18" ht="24" customHeight="1" x14ac:dyDescent="0.25">
      <c r="A319" s="13">
        <v>313</v>
      </c>
      <c r="B319" s="13" t="s">
        <v>44920</v>
      </c>
      <c r="C319" s="13" t="s">
        <v>15832</v>
      </c>
      <c r="D319" s="14" t="s">
        <v>1880</v>
      </c>
      <c r="E319" s="15" t="s">
        <v>822</v>
      </c>
      <c r="F319" s="13" t="s">
        <v>15833</v>
      </c>
      <c r="G319" s="16" t="s">
        <v>6747</v>
      </c>
      <c r="H319" s="13" t="s">
        <v>259</v>
      </c>
      <c r="I319" s="13" t="s">
        <v>44035</v>
      </c>
      <c r="J319" s="13" t="s">
        <v>44035</v>
      </c>
      <c r="K319" s="13" t="s">
        <v>44921</v>
      </c>
      <c r="L319" s="17" t="s">
        <v>44922</v>
      </c>
      <c r="M319" s="18">
        <v>5798000</v>
      </c>
      <c r="N319" s="19"/>
      <c r="O319" s="20" t="str">
        <f t="shared" si="8"/>
        <v>T4</v>
      </c>
      <c r="R319" s="21" t="str">
        <f t="shared" si="9"/>
        <v>T4</v>
      </c>
    </row>
    <row r="320" spans="1:18" ht="24" customHeight="1" x14ac:dyDescent="0.25">
      <c r="A320" s="13">
        <v>314</v>
      </c>
      <c r="B320" s="13" t="s">
        <v>44923</v>
      </c>
      <c r="C320" s="13" t="s">
        <v>23942</v>
      </c>
      <c r="D320" s="14" t="s">
        <v>464</v>
      </c>
      <c r="E320" s="15" t="s">
        <v>1060</v>
      </c>
      <c r="F320" s="13" t="s">
        <v>10072</v>
      </c>
      <c r="G320" s="16" t="s">
        <v>6668</v>
      </c>
      <c r="H320" s="13" t="s">
        <v>259</v>
      </c>
      <c r="I320" s="13" t="s">
        <v>44035</v>
      </c>
      <c r="J320" s="13" t="s">
        <v>44035</v>
      </c>
      <c r="K320" s="13" t="s">
        <v>44924</v>
      </c>
      <c r="L320" s="17" t="s">
        <v>44925</v>
      </c>
      <c r="M320" s="18">
        <v>4096000</v>
      </c>
      <c r="N320" s="19"/>
      <c r="O320" s="20" t="str">
        <f t="shared" si="8"/>
        <v>C1</v>
      </c>
      <c r="R320" s="21" t="str">
        <f t="shared" si="9"/>
        <v>C1</v>
      </c>
    </row>
    <row r="321" spans="1:18" ht="24" customHeight="1" x14ac:dyDescent="0.25">
      <c r="A321" s="13">
        <v>315</v>
      </c>
      <c r="B321" s="13" t="s">
        <v>44926</v>
      </c>
      <c r="C321" s="13" t="s">
        <v>44927</v>
      </c>
      <c r="D321" s="14" t="s">
        <v>44928</v>
      </c>
      <c r="E321" s="15" t="s">
        <v>1282</v>
      </c>
      <c r="F321" s="13" t="s">
        <v>6791</v>
      </c>
      <c r="G321" s="16" t="s">
        <v>705</v>
      </c>
      <c r="H321" s="13" t="s">
        <v>259</v>
      </c>
      <c r="I321" s="13" t="s">
        <v>44035</v>
      </c>
      <c r="J321" s="13" t="s">
        <v>44035</v>
      </c>
      <c r="K321" s="13" t="s">
        <v>44929</v>
      </c>
      <c r="L321" s="17" t="s">
        <v>44930</v>
      </c>
      <c r="M321" s="18">
        <v>5129000</v>
      </c>
      <c r="N321" s="19"/>
      <c r="O321" s="20" t="str">
        <f t="shared" si="8"/>
        <v>T4</v>
      </c>
      <c r="R321" s="21" t="str">
        <f t="shared" si="9"/>
        <v>NH 18-19T4</v>
      </c>
    </row>
    <row r="322" spans="1:18" ht="24" customHeight="1" x14ac:dyDescent="0.25">
      <c r="A322" s="13">
        <v>316</v>
      </c>
      <c r="B322" s="13" t="s">
        <v>44931</v>
      </c>
      <c r="C322" s="13" t="s">
        <v>44932</v>
      </c>
      <c r="D322" s="14" t="s">
        <v>14085</v>
      </c>
      <c r="E322" s="15" t="s">
        <v>3724</v>
      </c>
      <c r="F322" s="13" t="s">
        <v>14919</v>
      </c>
      <c r="G322" s="16" t="s">
        <v>22411</v>
      </c>
      <c r="H322" s="13" t="s">
        <v>259</v>
      </c>
      <c r="I322" s="13" t="s">
        <v>44035</v>
      </c>
      <c r="J322" s="13" t="s">
        <v>44035</v>
      </c>
      <c r="K322" s="13" t="s">
        <v>44933</v>
      </c>
      <c r="L322" s="17" t="s">
        <v>44934</v>
      </c>
      <c r="M322" s="18">
        <v>6244000</v>
      </c>
      <c r="N322" s="19"/>
      <c r="O322" s="20" t="str">
        <f t="shared" si="8"/>
        <v>T4</v>
      </c>
      <c r="R322" s="21" t="str">
        <f t="shared" si="9"/>
        <v>NH 18-19T4</v>
      </c>
    </row>
    <row r="323" spans="1:18" ht="24" customHeight="1" x14ac:dyDescent="0.25">
      <c r="A323" s="13">
        <v>317</v>
      </c>
      <c r="B323" s="13" t="s">
        <v>44935</v>
      </c>
      <c r="C323" s="13" t="s">
        <v>24493</v>
      </c>
      <c r="D323" s="14" t="s">
        <v>24494</v>
      </c>
      <c r="E323" s="15" t="s">
        <v>24495</v>
      </c>
      <c r="F323" s="13" t="s">
        <v>24496</v>
      </c>
      <c r="G323" s="16" t="s">
        <v>5974</v>
      </c>
      <c r="H323" s="13" t="s">
        <v>259</v>
      </c>
      <c r="I323" s="13" t="s">
        <v>44035</v>
      </c>
      <c r="J323" s="13" t="s">
        <v>44035</v>
      </c>
      <c r="K323" s="13" t="s">
        <v>44936</v>
      </c>
      <c r="L323" s="17" t="s">
        <v>44937</v>
      </c>
      <c r="M323" s="18">
        <v>3584000</v>
      </c>
      <c r="N323" s="19"/>
      <c r="O323" s="20" t="str">
        <f t="shared" si="8"/>
        <v>CĐ</v>
      </c>
      <c r="R323" s="21" t="str">
        <f t="shared" si="9"/>
        <v>CĐ</v>
      </c>
    </row>
    <row r="324" spans="1:18" ht="24" customHeight="1" x14ac:dyDescent="0.25">
      <c r="A324" s="13">
        <v>318</v>
      </c>
      <c r="B324" s="13" t="s">
        <v>44938</v>
      </c>
      <c r="C324" s="13" t="s">
        <v>26830</v>
      </c>
      <c r="D324" s="14" t="s">
        <v>26831</v>
      </c>
      <c r="E324" s="15" t="s">
        <v>34</v>
      </c>
      <c r="F324" s="13" t="s">
        <v>7122</v>
      </c>
      <c r="G324" s="16" t="s">
        <v>6726</v>
      </c>
      <c r="H324" s="13" t="s">
        <v>259</v>
      </c>
      <c r="I324" s="13" t="s">
        <v>44035</v>
      </c>
      <c r="J324" s="13" t="s">
        <v>44035</v>
      </c>
      <c r="K324" s="13" t="s">
        <v>44939</v>
      </c>
      <c r="L324" s="17" t="s">
        <v>44940</v>
      </c>
      <c r="M324" s="18">
        <v>3584000</v>
      </c>
      <c r="N324" s="19"/>
      <c r="O324" s="20" t="str">
        <f t="shared" si="8"/>
        <v>CĐ</v>
      </c>
      <c r="R324" s="21" t="str">
        <f t="shared" si="9"/>
        <v>CĐ</v>
      </c>
    </row>
    <row r="325" spans="1:18" ht="24" customHeight="1" x14ac:dyDescent="0.25">
      <c r="A325" s="13">
        <v>319</v>
      </c>
      <c r="B325" s="13" t="s">
        <v>44941</v>
      </c>
      <c r="C325" s="13" t="s">
        <v>20326</v>
      </c>
      <c r="D325" s="14" t="s">
        <v>1487</v>
      </c>
      <c r="E325" s="15" t="s">
        <v>2930</v>
      </c>
      <c r="F325" s="13" t="s">
        <v>20327</v>
      </c>
      <c r="G325" s="16" t="s">
        <v>7499</v>
      </c>
      <c r="H325" s="13" t="s">
        <v>259</v>
      </c>
      <c r="I325" s="13" t="s">
        <v>44035</v>
      </c>
      <c r="J325" s="13" t="s">
        <v>44035</v>
      </c>
      <c r="K325" s="13" t="s">
        <v>44942</v>
      </c>
      <c r="L325" s="17" t="s">
        <v>44943</v>
      </c>
      <c r="M325" s="18">
        <v>3840000</v>
      </c>
      <c r="N325" s="19"/>
      <c r="O325" s="20" t="str">
        <f t="shared" si="8"/>
        <v>CĐ</v>
      </c>
      <c r="R325" s="21" t="str">
        <f t="shared" si="9"/>
        <v>CĐ</v>
      </c>
    </row>
    <row r="326" spans="1:18" ht="24" customHeight="1" x14ac:dyDescent="0.25">
      <c r="A326" s="13">
        <v>320</v>
      </c>
      <c r="B326" s="13" t="s">
        <v>44944</v>
      </c>
      <c r="C326" s="13" t="s">
        <v>22590</v>
      </c>
      <c r="D326" s="14" t="s">
        <v>22591</v>
      </c>
      <c r="E326" s="15" t="s">
        <v>2224</v>
      </c>
      <c r="F326" s="13" t="s">
        <v>11489</v>
      </c>
      <c r="G326" s="16" t="s">
        <v>6995</v>
      </c>
      <c r="H326" s="13" t="s">
        <v>259</v>
      </c>
      <c r="I326" s="13" t="s">
        <v>44035</v>
      </c>
      <c r="J326" s="13" t="s">
        <v>44035</v>
      </c>
      <c r="K326" s="13" t="s">
        <v>44945</v>
      </c>
      <c r="L326" s="17" t="s">
        <v>44946</v>
      </c>
      <c r="M326" s="18">
        <v>4370000</v>
      </c>
      <c r="N326" s="19"/>
      <c r="O326" s="20" t="str">
        <f t="shared" si="8"/>
        <v>T4</v>
      </c>
      <c r="R326" s="21" t="str">
        <f t="shared" si="9"/>
        <v>T4</v>
      </c>
    </row>
    <row r="327" spans="1:18" ht="24" customHeight="1" x14ac:dyDescent="0.25">
      <c r="A327" s="13">
        <v>321</v>
      </c>
      <c r="B327" s="13" t="s">
        <v>44947</v>
      </c>
      <c r="C327" s="13" t="s">
        <v>9201</v>
      </c>
      <c r="D327" s="14" t="s">
        <v>1818</v>
      </c>
      <c r="E327" s="15" t="s">
        <v>223</v>
      </c>
      <c r="F327" s="13" t="s">
        <v>9202</v>
      </c>
      <c r="G327" s="16" t="s">
        <v>7499</v>
      </c>
      <c r="H327" s="13" t="s">
        <v>259</v>
      </c>
      <c r="I327" s="13" t="s">
        <v>44035</v>
      </c>
      <c r="J327" s="13" t="s">
        <v>44035</v>
      </c>
      <c r="K327" s="13" t="s">
        <v>44948</v>
      </c>
      <c r="L327" s="17" t="s">
        <v>44949</v>
      </c>
      <c r="M327" s="18">
        <v>3840000</v>
      </c>
      <c r="N327" s="19"/>
      <c r="O327" s="20" t="str">
        <f t="shared" si="8"/>
        <v>CĐ</v>
      </c>
      <c r="R327" s="21" t="str">
        <f t="shared" si="9"/>
        <v>CĐ</v>
      </c>
    </row>
    <row r="328" spans="1:18" ht="24" customHeight="1" x14ac:dyDescent="0.25">
      <c r="A328" s="13">
        <v>322</v>
      </c>
      <c r="B328" s="13" t="s">
        <v>44950</v>
      </c>
      <c r="C328" s="13" t="s">
        <v>44951</v>
      </c>
      <c r="D328" s="14" t="s">
        <v>2572</v>
      </c>
      <c r="E328" s="15" t="s">
        <v>697</v>
      </c>
      <c r="F328" s="13" t="s">
        <v>3410</v>
      </c>
      <c r="G328" s="16" t="s">
        <v>389</v>
      </c>
      <c r="H328" s="13" t="s">
        <v>259</v>
      </c>
      <c r="I328" s="13" t="s">
        <v>44035</v>
      </c>
      <c r="J328" s="13" t="s">
        <v>44035</v>
      </c>
      <c r="K328" s="13" t="s">
        <v>44952</v>
      </c>
      <c r="L328" s="17" t="s">
        <v>44953</v>
      </c>
      <c r="M328" s="18">
        <v>4370000</v>
      </c>
      <c r="N328" s="19"/>
      <c r="O328" s="20" t="str">
        <f t="shared" si="8"/>
        <v>T4</v>
      </c>
      <c r="R328" s="21" t="str">
        <f t="shared" si="9"/>
        <v>NH 18-19T4</v>
      </c>
    </row>
    <row r="329" spans="1:18" ht="24" customHeight="1" x14ac:dyDescent="0.25">
      <c r="A329" s="13">
        <v>323</v>
      </c>
      <c r="B329" s="13" t="s">
        <v>44954</v>
      </c>
      <c r="C329" s="13" t="s">
        <v>44955</v>
      </c>
      <c r="D329" s="14" t="s">
        <v>1150</v>
      </c>
      <c r="E329" s="15" t="s">
        <v>8964</v>
      </c>
      <c r="F329" s="13" t="s">
        <v>11031</v>
      </c>
      <c r="G329" s="16" t="s">
        <v>3346</v>
      </c>
      <c r="H329" s="13" t="s">
        <v>259</v>
      </c>
      <c r="I329" s="13" t="s">
        <v>44035</v>
      </c>
      <c r="J329" s="13" t="s">
        <v>44035</v>
      </c>
      <c r="K329" s="13" t="s">
        <v>44956</v>
      </c>
      <c r="L329" s="17" t="s">
        <v>44957</v>
      </c>
      <c r="M329" s="18">
        <v>5888000</v>
      </c>
      <c r="N329" s="19"/>
      <c r="O329" s="20" t="str">
        <f t="shared" si="8"/>
        <v>C1</v>
      </c>
      <c r="R329" s="21" t="str">
        <f t="shared" si="9"/>
        <v>NH 18-19C1</v>
      </c>
    </row>
    <row r="330" spans="1:18" ht="24" customHeight="1" x14ac:dyDescent="0.25">
      <c r="A330" s="13">
        <v>324</v>
      </c>
      <c r="B330" s="13" t="s">
        <v>44958</v>
      </c>
      <c r="C330" s="13" t="s">
        <v>3251</v>
      </c>
      <c r="D330" s="14" t="s">
        <v>3252</v>
      </c>
      <c r="E330" s="15" t="s">
        <v>271</v>
      </c>
      <c r="F330" s="13" t="s">
        <v>3253</v>
      </c>
      <c r="G330" s="16" t="s">
        <v>179</v>
      </c>
      <c r="H330" s="13" t="s">
        <v>259</v>
      </c>
      <c r="I330" s="13" t="s">
        <v>44035</v>
      </c>
      <c r="J330" s="13" t="s">
        <v>44035</v>
      </c>
      <c r="K330" s="13" t="s">
        <v>44959</v>
      </c>
      <c r="L330" s="17" t="s">
        <v>44960</v>
      </c>
      <c r="M330" s="18">
        <v>6244000</v>
      </c>
      <c r="N330" s="19"/>
      <c r="O330" s="20" t="str">
        <f t="shared" si="8"/>
        <v>T4</v>
      </c>
      <c r="R330" s="21" t="str">
        <f t="shared" si="9"/>
        <v>NH 18-19T4</v>
      </c>
    </row>
    <row r="331" spans="1:18" ht="24" customHeight="1" x14ac:dyDescent="0.25">
      <c r="A331" s="13">
        <v>325</v>
      </c>
      <c r="B331" s="13" t="s">
        <v>44961</v>
      </c>
      <c r="C331" s="13" t="s">
        <v>1300</v>
      </c>
      <c r="D331" s="14" t="s">
        <v>1301</v>
      </c>
      <c r="E331" s="15" t="s">
        <v>333</v>
      </c>
      <c r="F331" s="13" t="s">
        <v>1302</v>
      </c>
      <c r="G331" s="16" t="s">
        <v>6102</v>
      </c>
      <c r="H331" s="13" t="s">
        <v>259</v>
      </c>
      <c r="I331" s="13" t="s">
        <v>44035</v>
      </c>
      <c r="J331" s="13" t="s">
        <v>44035</v>
      </c>
      <c r="K331" s="13" t="s">
        <v>44962</v>
      </c>
      <c r="L331" s="17" t="s">
        <v>44963</v>
      </c>
      <c r="M331" s="18">
        <v>4370000</v>
      </c>
      <c r="N331" s="19"/>
      <c r="O331" s="20" t="str">
        <f t="shared" ref="O331:O395" si="10">MID(G331,3,FIND("-",G331,1)-3)&amp;IF(MID(G331,3,5)="CĐ-LT","LT","")</f>
        <v>T4</v>
      </c>
      <c r="R331" s="21" t="str">
        <f t="shared" ref="R331:R395" si="11">IF(LEFT(G331,2)="18","NH 18-19","")&amp;O331</f>
        <v>NH 18-19T4</v>
      </c>
    </row>
    <row r="332" spans="1:18" ht="24" customHeight="1" x14ac:dyDescent="0.25">
      <c r="A332" s="13">
        <v>326</v>
      </c>
      <c r="B332" s="13" t="s">
        <v>44964</v>
      </c>
      <c r="C332" s="13" t="s">
        <v>44965</v>
      </c>
      <c r="D332" s="14" t="s">
        <v>373</v>
      </c>
      <c r="E332" s="15" t="s">
        <v>3514</v>
      </c>
      <c r="F332" s="13" t="s">
        <v>4754</v>
      </c>
      <c r="G332" s="16" t="s">
        <v>6388</v>
      </c>
      <c r="H332" s="13" t="s">
        <v>259</v>
      </c>
      <c r="I332" s="13" t="s">
        <v>44035</v>
      </c>
      <c r="J332" s="13" t="s">
        <v>44035</v>
      </c>
      <c r="K332" s="13" t="s">
        <v>44966</v>
      </c>
      <c r="L332" s="17" t="s">
        <v>44967</v>
      </c>
      <c r="M332" s="18">
        <v>5120000</v>
      </c>
      <c r="N332" s="19"/>
      <c r="O332" s="20" t="str">
        <f t="shared" si="10"/>
        <v>C1</v>
      </c>
      <c r="R332" s="21" t="str">
        <f t="shared" si="11"/>
        <v>NH 18-19C1</v>
      </c>
    </row>
    <row r="333" spans="1:18" ht="24" customHeight="1" x14ac:dyDescent="0.25">
      <c r="A333" s="13">
        <v>327</v>
      </c>
      <c r="B333" s="13" t="s">
        <v>44968</v>
      </c>
      <c r="C333" s="13" t="s">
        <v>44969</v>
      </c>
      <c r="D333" s="14" t="s">
        <v>11326</v>
      </c>
      <c r="E333" s="15" t="s">
        <v>115</v>
      </c>
      <c r="F333" s="13" t="s">
        <v>3699</v>
      </c>
      <c r="G333" s="16" t="s">
        <v>829</v>
      </c>
      <c r="H333" s="13" t="s">
        <v>259</v>
      </c>
      <c r="I333" s="13" t="s">
        <v>44035</v>
      </c>
      <c r="J333" s="13" t="s">
        <v>44035</v>
      </c>
      <c r="K333" s="13" t="s">
        <v>44970</v>
      </c>
      <c r="L333" s="17" t="s">
        <v>44971</v>
      </c>
      <c r="M333" s="18">
        <v>6144000</v>
      </c>
      <c r="N333" s="19"/>
      <c r="O333" s="20" t="str">
        <f t="shared" si="10"/>
        <v>C1</v>
      </c>
      <c r="R333" s="21" t="str">
        <f t="shared" si="11"/>
        <v>NH 18-19C1</v>
      </c>
    </row>
    <row r="334" spans="1:18" ht="24" customHeight="1" x14ac:dyDescent="0.25">
      <c r="A334" s="13">
        <v>328</v>
      </c>
      <c r="B334" s="13" t="s">
        <v>44972</v>
      </c>
      <c r="C334" s="13" t="s">
        <v>8919</v>
      </c>
      <c r="D334" s="14" t="s">
        <v>8920</v>
      </c>
      <c r="E334" s="15" t="s">
        <v>312</v>
      </c>
      <c r="F334" s="13" t="s">
        <v>8921</v>
      </c>
      <c r="G334" s="16" t="s">
        <v>7953</v>
      </c>
      <c r="H334" s="13" t="s">
        <v>259</v>
      </c>
      <c r="I334" s="13" t="s">
        <v>44035</v>
      </c>
      <c r="J334" s="13" t="s">
        <v>44035</v>
      </c>
      <c r="K334" s="13" t="s">
        <v>44973</v>
      </c>
      <c r="L334" s="17" t="s">
        <v>44974</v>
      </c>
      <c r="M334" s="18">
        <v>5370000</v>
      </c>
      <c r="N334" s="19"/>
      <c r="O334" s="20" t="str">
        <f t="shared" si="10"/>
        <v>C2</v>
      </c>
      <c r="R334" s="21" t="str">
        <f t="shared" si="11"/>
        <v>NH 18-19C2</v>
      </c>
    </row>
    <row r="335" spans="1:18" ht="24" customHeight="1" x14ac:dyDescent="0.25">
      <c r="A335" s="13">
        <v>329</v>
      </c>
      <c r="B335" s="13" t="s">
        <v>44975</v>
      </c>
      <c r="C335" s="13" t="s">
        <v>44976</v>
      </c>
      <c r="D335" s="14" t="s">
        <v>3492</v>
      </c>
      <c r="E335" s="15" t="s">
        <v>128</v>
      </c>
      <c r="F335" s="13" t="s">
        <v>4396</v>
      </c>
      <c r="G335" s="16" t="s">
        <v>3540</v>
      </c>
      <c r="H335" s="13" t="s">
        <v>259</v>
      </c>
      <c r="I335" s="13" t="s">
        <v>44035</v>
      </c>
      <c r="J335" s="13" t="s">
        <v>44035</v>
      </c>
      <c r="K335" s="13" t="s">
        <v>44977</v>
      </c>
      <c r="L335" s="17" t="s">
        <v>44978</v>
      </c>
      <c r="M335" s="18">
        <v>5888000</v>
      </c>
      <c r="N335" s="19"/>
      <c r="O335" s="20" t="str">
        <f t="shared" si="10"/>
        <v>C1</v>
      </c>
      <c r="R335" s="21" t="str">
        <f t="shared" si="11"/>
        <v>NH 18-19C1</v>
      </c>
    </row>
    <row r="336" spans="1:18" ht="24" customHeight="1" x14ac:dyDescent="0.25">
      <c r="A336" s="13">
        <v>330</v>
      </c>
      <c r="B336" s="13" t="s">
        <v>44979</v>
      </c>
      <c r="C336" s="13" t="s">
        <v>44980</v>
      </c>
      <c r="D336" s="14" t="s">
        <v>44981</v>
      </c>
      <c r="E336" s="15" t="s">
        <v>115</v>
      </c>
      <c r="F336" s="13" t="s">
        <v>38699</v>
      </c>
      <c r="G336" s="16" t="s">
        <v>4991</v>
      </c>
      <c r="H336" s="13" t="s">
        <v>259</v>
      </c>
      <c r="I336" s="13" t="s">
        <v>44035</v>
      </c>
      <c r="J336" s="13" t="s">
        <v>44035</v>
      </c>
      <c r="K336" s="13" t="s">
        <v>44982</v>
      </c>
      <c r="L336" s="17" t="s">
        <v>44983</v>
      </c>
      <c r="M336" s="18">
        <v>5632000</v>
      </c>
      <c r="N336" s="19"/>
      <c r="O336" s="20" t="str">
        <f t="shared" si="10"/>
        <v>C1</v>
      </c>
      <c r="R336" s="21" t="str">
        <f t="shared" si="11"/>
        <v>NH 18-19C1</v>
      </c>
    </row>
    <row r="337" spans="1:18" ht="24" customHeight="1" x14ac:dyDescent="0.25">
      <c r="A337" s="13">
        <v>331</v>
      </c>
      <c r="B337" s="13" t="s">
        <v>44984</v>
      </c>
      <c r="C337" s="13" t="s">
        <v>30448</v>
      </c>
      <c r="D337" s="14" t="s">
        <v>30449</v>
      </c>
      <c r="E337" s="15" t="s">
        <v>790</v>
      </c>
      <c r="F337" s="13" t="s">
        <v>12249</v>
      </c>
      <c r="G337" s="16" t="s">
        <v>7085</v>
      </c>
      <c r="H337" s="13" t="s">
        <v>259</v>
      </c>
      <c r="I337" s="13" t="s">
        <v>44035</v>
      </c>
      <c r="J337" s="13" t="s">
        <v>44035</v>
      </c>
      <c r="K337" s="13" t="s">
        <v>44985</v>
      </c>
      <c r="L337" s="17" t="s">
        <v>44986</v>
      </c>
      <c r="M337" s="18">
        <v>3328000</v>
      </c>
      <c r="N337" s="19"/>
      <c r="O337" s="20" t="str">
        <f t="shared" si="10"/>
        <v>CĐ</v>
      </c>
      <c r="R337" s="21" t="str">
        <f t="shared" si="11"/>
        <v>CĐ</v>
      </c>
    </row>
    <row r="338" spans="1:18" ht="24" customHeight="1" x14ac:dyDescent="0.25">
      <c r="A338" s="13">
        <v>332</v>
      </c>
      <c r="B338" s="13" t="s">
        <v>44987</v>
      </c>
      <c r="C338" s="13" t="s">
        <v>27132</v>
      </c>
      <c r="D338" s="14" t="s">
        <v>27133</v>
      </c>
      <c r="E338" s="15" t="s">
        <v>1444</v>
      </c>
      <c r="F338" s="13" t="s">
        <v>26757</v>
      </c>
      <c r="G338" s="16" t="s">
        <v>4159</v>
      </c>
      <c r="H338" s="13" t="s">
        <v>259</v>
      </c>
      <c r="I338" s="13" t="s">
        <v>44035</v>
      </c>
      <c r="J338" s="13" t="s">
        <v>44035</v>
      </c>
      <c r="K338" s="13" t="s">
        <v>44988</v>
      </c>
      <c r="L338" s="17" t="s">
        <v>44989</v>
      </c>
      <c r="M338" s="18">
        <v>5632000</v>
      </c>
      <c r="N338" s="19"/>
      <c r="O338" s="20" t="str">
        <f t="shared" si="10"/>
        <v>C1</v>
      </c>
      <c r="R338" s="21" t="str">
        <f t="shared" si="11"/>
        <v>NH 18-19C1</v>
      </c>
    </row>
    <row r="339" spans="1:18" ht="24" customHeight="1" x14ac:dyDescent="0.25">
      <c r="A339" s="13">
        <v>333</v>
      </c>
      <c r="B339" s="13" t="s">
        <v>44990</v>
      </c>
      <c r="C339" s="13" t="s">
        <v>44991</v>
      </c>
      <c r="D339" s="14" t="s">
        <v>29460</v>
      </c>
      <c r="E339" s="15" t="s">
        <v>34</v>
      </c>
      <c r="F339" s="13" t="s">
        <v>5516</v>
      </c>
      <c r="G339" s="16" t="s">
        <v>2524</v>
      </c>
      <c r="H339" s="13" t="s">
        <v>259</v>
      </c>
      <c r="I339" s="13" t="s">
        <v>44035</v>
      </c>
      <c r="J339" s="13" t="s">
        <v>44035</v>
      </c>
      <c r="K339" s="13" t="s">
        <v>44992</v>
      </c>
      <c r="L339" s="17" t="s">
        <v>44993</v>
      </c>
      <c r="M339" s="18">
        <v>5120000</v>
      </c>
      <c r="N339" s="19"/>
      <c r="O339" s="20" t="str">
        <f t="shared" si="10"/>
        <v>C1</v>
      </c>
      <c r="R339" s="21" t="str">
        <f t="shared" si="11"/>
        <v>NH 18-19C1</v>
      </c>
    </row>
    <row r="340" spans="1:18" ht="24" customHeight="1" x14ac:dyDescent="0.25">
      <c r="A340" s="13">
        <v>334</v>
      </c>
      <c r="B340" s="13" t="s">
        <v>44994</v>
      </c>
      <c r="C340" s="13" t="s">
        <v>6887</v>
      </c>
      <c r="D340" s="14" t="s">
        <v>6888</v>
      </c>
      <c r="E340" s="15" t="s">
        <v>6889</v>
      </c>
      <c r="F340" s="13" t="s">
        <v>2250</v>
      </c>
      <c r="G340" s="16" t="s">
        <v>3475</v>
      </c>
      <c r="H340" s="13" t="s">
        <v>259</v>
      </c>
      <c r="I340" s="13" t="s">
        <v>44035</v>
      </c>
      <c r="J340" s="13" t="s">
        <v>44035</v>
      </c>
      <c r="K340" s="13" t="s">
        <v>44995</v>
      </c>
      <c r="L340" s="17" t="s">
        <v>44996</v>
      </c>
      <c r="M340" s="18">
        <v>5632000</v>
      </c>
      <c r="N340" s="19"/>
      <c r="O340" s="20" t="str">
        <f t="shared" si="10"/>
        <v>C1</v>
      </c>
      <c r="R340" s="21" t="str">
        <f t="shared" si="11"/>
        <v>NH 18-19C1</v>
      </c>
    </row>
    <row r="341" spans="1:18" ht="24" customHeight="1" x14ac:dyDescent="0.25">
      <c r="A341" s="13">
        <v>335</v>
      </c>
      <c r="B341" s="13" t="s">
        <v>44997</v>
      </c>
      <c r="C341" s="13" t="s">
        <v>4903</v>
      </c>
      <c r="D341" s="14" t="s">
        <v>4904</v>
      </c>
      <c r="E341" s="15" t="s">
        <v>4689</v>
      </c>
      <c r="F341" s="13" t="s">
        <v>4905</v>
      </c>
      <c r="G341" s="16" t="s">
        <v>6626</v>
      </c>
      <c r="H341" s="13" t="s">
        <v>259</v>
      </c>
      <c r="I341" s="13" t="s">
        <v>44035</v>
      </c>
      <c r="J341" s="13" t="s">
        <v>44035</v>
      </c>
      <c r="K341" s="13" t="s">
        <v>44998</v>
      </c>
      <c r="L341" s="17" t="s">
        <v>44999</v>
      </c>
      <c r="M341" s="18">
        <v>4752000</v>
      </c>
      <c r="N341" s="19"/>
      <c r="O341" s="20" t="str">
        <f t="shared" si="10"/>
        <v>C1</v>
      </c>
      <c r="R341" s="21" t="str">
        <f t="shared" si="11"/>
        <v>NH 18-19C1</v>
      </c>
    </row>
    <row r="342" spans="1:18" ht="24" customHeight="1" x14ac:dyDescent="0.25">
      <c r="A342" s="13">
        <v>336</v>
      </c>
      <c r="B342" s="13" t="s">
        <v>45000</v>
      </c>
      <c r="C342" s="13" t="s">
        <v>16554</v>
      </c>
      <c r="D342" s="14" t="s">
        <v>16555</v>
      </c>
      <c r="E342" s="15" t="s">
        <v>3357</v>
      </c>
      <c r="F342" s="13" t="s">
        <v>9028</v>
      </c>
      <c r="G342" s="16" t="s">
        <v>6626</v>
      </c>
      <c r="H342" s="13" t="s">
        <v>259</v>
      </c>
      <c r="I342" s="13" t="s">
        <v>44035</v>
      </c>
      <c r="J342" s="13" t="s">
        <v>44035</v>
      </c>
      <c r="K342" s="13" t="s">
        <v>45001</v>
      </c>
      <c r="L342" s="17" t="s">
        <v>45002</v>
      </c>
      <c r="M342" s="18">
        <v>4752000</v>
      </c>
      <c r="N342" s="19"/>
      <c r="O342" s="20" t="str">
        <f t="shared" si="10"/>
        <v>C1</v>
      </c>
      <c r="R342" s="21" t="str">
        <f t="shared" si="11"/>
        <v>NH 18-19C1</v>
      </c>
    </row>
    <row r="343" spans="1:18" ht="24" customHeight="1" x14ac:dyDescent="0.25">
      <c r="A343" s="13">
        <v>337</v>
      </c>
      <c r="B343" s="13" t="s">
        <v>45003</v>
      </c>
      <c r="C343" s="13" t="s">
        <v>45004</v>
      </c>
      <c r="D343" s="14" t="s">
        <v>24272</v>
      </c>
      <c r="E343" s="15" t="s">
        <v>649</v>
      </c>
      <c r="F343" s="13" t="s">
        <v>37178</v>
      </c>
      <c r="G343" s="16" t="s">
        <v>6626</v>
      </c>
      <c r="H343" s="13" t="s">
        <v>259</v>
      </c>
      <c r="I343" s="13" t="s">
        <v>44035</v>
      </c>
      <c r="J343" s="13" t="s">
        <v>44035</v>
      </c>
      <c r="K343" s="13" t="s">
        <v>45005</v>
      </c>
      <c r="L343" s="17" t="s">
        <v>45006</v>
      </c>
      <c r="M343" s="18">
        <v>4752000</v>
      </c>
      <c r="N343" s="19"/>
      <c r="O343" s="20" t="str">
        <f t="shared" si="10"/>
        <v>C1</v>
      </c>
      <c r="R343" s="21" t="str">
        <f t="shared" si="11"/>
        <v>NH 18-19C1</v>
      </c>
    </row>
    <row r="344" spans="1:18" ht="24" customHeight="1" x14ac:dyDescent="0.25">
      <c r="A344" s="13">
        <v>338</v>
      </c>
      <c r="B344" s="13" t="s">
        <v>45007</v>
      </c>
      <c r="C344" s="13" t="s">
        <v>45008</v>
      </c>
      <c r="D344" s="14" t="s">
        <v>848</v>
      </c>
      <c r="E344" s="15" t="s">
        <v>725</v>
      </c>
      <c r="F344" s="13" t="s">
        <v>35403</v>
      </c>
      <c r="G344" s="16" t="s">
        <v>6476</v>
      </c>
      <c r="H344" s="13" t="s">
        <v>259</v>
      </c>
      <c r="I344" s="13" t="s">
        <v>44035</v>
      </c>
      <c r="J344" s="13" t="s">
        <v>44035</v>
      </c>
      <c r="K344" s="13" t="s">
        <v>45009</v>
      </c>
      <c r="L344" s="17" t="s">
        <v>45010</v>
      </c>
      <c r="M344" s="18">
        <v>5120000</v>
      </c>
      <c r="N344" s="19"/>
      <c r="O344" s="20" t="str">
        <f t="shared" si="10"/>
        <v>C1</v>
      </c>
      <c r="R344" s="21" t="str">
        <f t="shared" si="11"/>
        <v>NH 18-19C1</v>
      </c>
    </row>
    <row r="345" spans="1:18" ht="24" customHeight="1" x14ac:dyDescent="0.25">
      <c r="A345" s="13">
        <v>339</v>
      </c>
      <c r="B345" s="13" t="s">
        <v>45011</v>
      </c>
      <c r="C345" s="13" t="s">
        <v>45012</v>
      </c>
      <c r="D345" s="14" t="s">
        <v>45013</v>
      </c>
      <c r="E345" s="15" t="s">
        <v>33</v>
      </c>
      <c r="F345" s="13" t="s">
        <v>4985</v>
      </c>
      <c r="G345" s="16" t="s">
        <v>6639</v>
      </c>
      <c r="H345" s="13" t="s">
        <v>259</v>
      </c>
      <c r="I345" s="13" t="s">
        <v>44035</v>
      </c>
      <c r="J345" s="13" t="s">
        <v>44035</v>
      </c>
      <c r="K345" s="13" t="s">
        <v>45014</v>
      </c>
      <c r="L345" s="17" t="s">
        <v>45015</v>
      </c>
      <c r="M345" s="18">
        <v>5120000</v>
      </c>
      <c r="N345" s="19"/>
      <c r="O345" s="20" t="str">
        <f t="shared" si="10"/>
        <v>C1</v>
      </c>
      <c r="R345" s="21" t="str">
        <f t="shared" si="11"/>
        <v>NH 18-19C1</v>
      </c>
    </row>
    <row r="346" spans="1:18" ht="24" customHeight="1" x14ac:dyDescent="0.25">
      <c r="A346" s="13">
        <v>340</v>
      </c>
      <c r="B346" s="13" t="s">
        <v>45016</v>
      </c>
      <c r="C346" s="13" t="s">
        <v>20158</v>
      </c>
      <c r="D346" s="14" t="s">
        <v>17293</v>
      </c>
      <c r="E346" s="15" t="s">
        <v>15</v>
      </c>
      <c r="F346" s="13" t="s">
        <v>20159</v>
      </c>
      <c r="G346" s="16" t="s">
        <v>5815</v>
      </c>
      <c r="H346" s="13" t="s">
        <v>259</v>
      </c>
      <c r="I346" s="13" t="s">
        <v>44035</v>
      </c>
      <c r="J346" s="13" t="s">
        <v>44035</v>
      </c>
      <c r="K346" s="13" t="s">
        <v>45017</v>
      </c>
      <c r="L346" s="17" t="s">
        <v>45018</v>
      </c>
      <c r="M346" s="18">
        <v>3350000</v>
      </c>
      <c r="N346" s="19"/>
      <c r="O346" s="20" t="str">
        <f t="shared" si="10"/>
        <v>TCN</v>
      </c>
      <c r="R346" s="21" t="str">
        <f t="shared" si="11"/>
        <v>TCN</v>
      </c>
    </row>
    <row r="347" spans="1:18" ht="24" customHeight="1" x14ac:dyDescent="0.25">
      <c r="A347" s="13">
        <v>341</v>
      </c>
      <c r="B347" s="13" t="s">
        <v>45019</v>
      </c>
      <c r="C347" s="13" t="s">
        <v>45020</v>
      </c>
      <c r="D347" s="14" t="s">
        <v>4300</v>
      </c>
      <c r="E347" s="15" t="s">
        <v>1874</v>
      </c>
      <c r="F347" s="13" t="s">
        <v>45021</v>
      </c>
      <c r="G347" s="16" t="s">
        <v>21</v>
      </c>
      <c r="H347" s="13" t="s">
        <v>259</v>
      </c>
      <c r="I347" s="13" t="s">
        <v>44035</v>
      </c>
      <c r="J347" s="13" t="s">
        <v>44035</v>
      </c>
      <c r="K347" s="13" t="s">
        <v>45022</v>
      </c>
      <c r="L347" s="17" t="s">
        <v>45023</v>
      </c>
      <c r="M347" s="18">
        <v>5352000</v>
      </c>
      <c r="N347" s="19"/>
      <c r="O347" s="20" t="str">
        <f t="shared" si="10"/>
        <v>T4</v>
      </c>
      <c r="R347" s="21" t="str">
        <f t="shared" si="11"/>
        <v>NH 18-19T4</v>
      </c>
    </row>
    <row r="348" spans="1:18" ht="24" customHeight="1" x14ac:dyDescent="0.25">
      <c r="A348" s="13">
        <v>342</v>
      </c>
      <c r="B348" s="13" t="s">
        <v>45024</v>
      </c>
      <c r="C348" s="13" t="s">
        <v>12579</v>
      </c>
      <c r="D348" s="14" t="s">
        <v>4029</v>
      </c>
      <c r="E348" s="15" t="s">
        <v>2868</v>
      </c>
      <c r="F348" s="13" t="s">
        <v>12580</v>
      </c>
      <c r="G348" s="16" t="s">
        <v>7990</v>
      </c>
      <c r="H348" s="13" t="s">
        <v>259</v>
      </c>
      <c r="I348" s="13" t="s">
        <v>44035</v>
      </c>
      <c r="J348" s="13" t="s">
        <v>44035</v>
      </c>
      <c r="K348" s="13" t="s">
        <v>45025</v>
      </c>
      <c r="L348" s="17" t="s">
        <v>45026</v>
      </c>
      <c r="M348" s="18">
        <v>3584000</v>
      </c>
      <c r="N348" s="19"/>
      <c r="O348" s="20" t="str">
        <f t="shared" si="10"/>
        <v>C1</v>
      </c>
      <c r="R348" s="21" t="str">
        <f t="shared" si="11"/>
        <v>C1</v>
      </c>
    </row>
    <row r="349" spans="1:18" ht="24" customHeight="1" x14ac:dyDescent="0.25">
      <c r="A349" s="13">
        <v>343</v>
      </c>
      <c r="B349" s="13" t="s">
        <v>45027</v>
      </c>
      <c r="C349" s="13" t="s">
        <v>13536</v>
      </c>
      <c r="D349" s="14" t="s">
        <v>1144</v>
      </c>
      <c r="E349" s="15" t="s">
        <v>2408</v>
      </c>
      <c r="F349" s="13" t="s">
        <v>4883</v>
      </c>
      <c r="G349" s="16" t="s">
        <v>6605</v>
      </c>
      <c r="H349" s="13" t="s">
        <v>259</v>
      </c>
      <c r="I349" s="13" t="s">
        <v>44035</v>
      </c>
      <c r="J349" s="13" t="s">
        <v>44035</v>
      </c>
      <c r="K349" s="13" t="s">
        <v>45028</v>
      </c>
      <c r="L349" s="17" t="s">
        <v>45029</v>
      </c>
      <c r="M349" s="18">
        <v>4096000</v>
      </c>
      <c r="N349" s="19"/>
      <c r="O349" s="20" t="str">
        <f t="shared" si="10"/>
        <v>C1</v>
      </c>
      <c r="R349" s="21" t="str">
        <f t="shared" si="11"/>
        <v>C1</v>
      </c>
    </row>
    <row r="350" spans="1:18" ht="24" customHeight="1" x14ac:dyDescent="0.25">
      <c r="A350" s="13">
        <v>344</v>
      </c>
      <c r="B350" s="13" t="s">
        <v>45030</v>
      </c>
      <c r="C350" s="13" t="s">
        <v>12146</v>
      </c>
      <c r="D350" s="14" t="s">
        <v>12147</v>
      </c>
      <c r="E350" s="15" t="s">
        <v>51</v>
      </c>
      <c r="F350" s="13" t="s">
        <v>10642</v>
      </c>
      <c r="G350" s="16" t="s">
        <v>6605</v>
      </c>
      <c r="H350" s="13" t="s">
        <v>259</v>
      </c>
      <c r="I350" s="13" t="s">
        <v>44035</v>
      </c>
      <c r="J350" s="13" t="s">
        <v>44035</v>
      </c>
      <c r="K350" s="13" t="s">
        <v>45031</v>
      </c>
      <c r="L350" s="17" t="s">
        <v>45032</v>
      </c>
      <c r="M350" s="18">
        <v>4096000</v>
      </c>
      <c r="N350" s="19"/>
      <c r="O350" s="20" t="str">
        <f t="shared" si="10"/>
        <v>C1</v>
      </c>
      <c r="R350" s="21" t="str">
        <f t="shared" si="11"/>
        <v>C1</v>
      </c>
    </row>
    <row r="351" spans="1:18" ht="24" customHeight="1" x14ac:dyDescent="0.25">
      <c r="A351" s="13">
        <v>345</v>
      </c>
      <c r="B351" s="13" t="s">
        <v>45033</v>
      </c>
      <c r="C351" s="13" t="s">
        <v>3344</v>
      </c>
      <c r="D351" s="14" t="s">
        <v>249</v>
      </c>
      <c r="E351" s="15" t="s">
        <v>15</v>
      </c>
      <c r="F351" s="13" t="s">
        <v>3345</v>
      </c>
      <c r="G351" s="16" t="s">
        <v>3346</v>
      </c>
      <c r="H351" s="13" t="s">
        <v>259</v>
      </c>
      <c r="I351" s="13" t="s">
        <v>44035</v>
      </c>
      <c r="J351" s="13" t="s">
        <v>44035</v>
      </c>
      <c r="K351" s="13" t="s">
        <v>45034</v>
      </c>
      <c r="L351" s="17" t="s">
        <v>45035</v>
      </c>
      <c r="M351" s="18">
        <v>5888000</v>
      </c>
      <c r="N351" s="19"/>
      <c r="O351" s="20" t="str">
        <f t="shared" si="10"/>
        <v>C1</v>
      </c>
      <c r="R351" s="21" t="str">
        <f t="shared" si="11"/>
        <v>NH 18-19C1</v>
      </c>
    </row>
    <row r="352" spans="1:18" ht="24" customHeight="1" x14ac:dyDescent="0.25">
      <c r="A352" s="13">
        <v>346</v>
      </c>
      <c r="B352" s="13" t="s">
        <v>45036</v>
      </c>
      <c r="C352" s="13" t="s">
        <v>45037</v>
      </c>
      <c r="D352" s="14" t="s">
        <v>45038</v>
      </c>
      <c r="E352" s="15" t="s">
        <v>33</v>
      </c>
      <c r="F352" s="13" t="s">
        <v>2323</v>
      </c>
      <c r="G352" s="16" t="s">
        <v>4813</v>
      </c>
      <c r="H352" s="13" t="s">
        <v>259</v>
      </c>
      <c r="I352" s="13" t="s">
        <v>44035</v>
      </c>
      <c r="J352" s="13" t="s">
        <v>44035</v>
      </c>
      <c r="K352" s="13" t="s">
        <v>45039</v>
      </c>
      <c r="L352" s="17" t="s">
        <v>45040</v>
      </c>
      <c r="M352" s="18">
        <v>5632000</v>
      </c>
      <c r="N352" s="19"/>
      <c r="O352" s="20" t="str">
        <f t="shared" si="10"/>
        <v>C1</v>
      </c>
      <c r="R352" s="21" t="str">
        <f t="shared" si="11"/>
        <v>NH 18-19C1</v>
      </c>
    </row>
    <row r="353" spans="1:18" ht="24" customHeight="1" x14ac:dyDescent="0.25">
      <c r="A353" s="13">
        <v>347</v>
      </c>
      <c r="B353" s="13" t="s">
        <v>45041</v>
      </c>
      <c r="C353" s="13" t="s">
        <v>1306</v>
      </c>
      <c r="D353" s="14" t="s">
        <v>1307</v>
      </c>
      <c r="E353" s="15" t="s">
        <v>1308</v>
      </c>
      <c r="F353" s="13" t="s">
        <v>994</v>
      </c>
      <c r="G353" s="16" t="s">
        <v>210</v>
      </c>
      <c r="H353" s="13" t="s">
        <v>259</v>
      </c>
      <c r="I353" s="13" t="s">
        <v>44035</v>
      </c>
      <c r="J353" s="13" t="s">
        <v>44035</v>
      </c>
      <c r="K353" s="13" t="s">
        <v>45042</v>
      </c>
      <c r="L353" s="17" t="s">
        <v>45043</v>
      </c>
      <c r="M353" s="18">
        <v>4370000</v>
      </c>
      <c r="N353" s="19"/>
      <c r="O353" s="20" t="str">
        <f t="shared" si="10"/>
        <v>T4</v>
      </c>
      <c r="R353" s="21" t="str">
        <f t="shared" si="11"/>
        <v>NH 18-19T4</v>
      </c>
    </row>
    <row r="354" spans="1:18" ht="24" customHeight="1" x14ac:dyDescent="0.25">
      <c r="A354" s="13">
        <v>348</v>
      </c>
      <c r="B354" s="13" t="s">
        <v>45044</v>
      </c>
      <c r="C354" s="13" t="s">
        <v>45045</v>
      </c>
      <c r="D354" s="14" t="s">
        <v>5416</v>
      </c>
      <c r="E354" s="15" t="s">
        <v>38709</v>
      </c>
      <c r="F354" s="13" t="s">
        <v>4468</v>
      </c>
      <c r="G354" s="16" t="s">
        <v>10295</v>
      </c>
      <c r="H354" s="13" t="s">
        <v>259</v>
      </c>
      <c r="I354" s="13" t="s">
        <v>44035</v>
      </c>
      <c r="J354" s="13" t="s">
        <v>44035</v>
      </c>
      <c r="K354" s="13" t="s">
        <v>45046</v>
      </c>
      <c r="L354" s="17" t="s">
        <v>45047</v>
      </c>
      <c r="M354" s="18">
        <v>5120000</v>
      </c>
      <c r="N354" s="19"/>
      <c r="O354" s="20" t="str">
        <f t="shared" si="10"/>
        <v>C1</v>
      </c>
      <c r="R354" s="21" t="str">
        <f t="shared" si="11"/>
        <v>NH 18-19C1</v>
      </c>
    </row>
    <row r="355" spans="1:18" ht="24" customHeight="1" x14ac:dyDescent="0.25">
      <c r="A355" s="13">
        <v>349</v>
      </c>
      <c r="B355" s="13" t="s">
        <v>45048</v>
      </c>
      <c r="C355" s="13" t="s">
        <v>45049</v>
      </c>
      <c r="D355" s="14" t="s">
        <v>1150</v>
      </c>
      <c r="E355" s="15" t="s">
        <v>73</v>
      </c>
      <c r="F355" s="13" t="s">
        <v>5367</v>
      </c>
      <c r="G355" s="16" t="s">
        <v>10295</v>
      </c>
      <c r="H355" s="13" t="s">
        <v>259</v>
      </c>
      <c r="I355" s="13" t="s">
        <v>44035</v>
      </c>
      <c r="J355" s="13" t="s">
        <v>44035</v>
      </c>
      <c r="K355" s="13" t="s">
        <v>45050</v>
      </c>
      <c r="L355" s="17" t="s">
        <v>45051</v>
      </c>
      <c r="M355" s="18">
        <v>5120000</v>
      </c>
      <c r="N355" s="19"/>
      <c r="O355" s="20" t="str">
        <f t="shared" si="10"/>
        <v>C1</v>
      </c>
      <c r="R355" s="21" t="str">
        <f t="shared" si="11"/>
        <v>NH 18-19C1</v>
      </c>
    </row>
    <row r="356" spans="1:18" ht="24" customHeight="1" x14ac:dyDescent="0.25">
      <c r="A356" s="13">
        <v>350</v>
      </c>
      <c r="B356" s="13" t="s">
        <v>45052</v>
      </c>
      <c r="C356" s="13" t="s">
        <v>23440</v>
      </c>
      <c r="D356" s="14" t="s">
        <v>848</v>
      </c>
      <c r="E356" s="15" t="s">
        <v>403</v>
      </c>
      <c r="F356" s="13" t="s">
        <v>23441</v>
      </c>
      <c r="G356" s="16" t="s">
        <v>18163</v>
      </c>
      <c r="H356" s="13" t="s">
        <v>259</v>
      </c>
      <c r="I356" s="13" t="s">
        <v>44035</v>
      </c>
      <c r="J356" s="13" t="s">
        <v>44035</v>
      </c>
      <c r="K356" s="13" t="s">
        <v>45053</v>
      </c>
      <c r="L356" s="17" t="s">
        <v>45054</v>
      </c>
      <c r="M356" s="18">
        <v>4940000</v>
      </c>
      <c r="N356" s="19"/>
      <c r="O356" s="20" t="str">
        <f t="shared" si="10"/>
        <v>T4</v>
      </c>
      <c r="R356" s="21" t="str">
        <f t="shared" si="11"/>
        <v>T4</v>
      </c>
    </row>
    <row r="357" spans="1:18" ht="24" customHeight="1" x14ac:dyDescent="0.25">
      <c r="A357" s="13">
        <v>351</v>
      </c>
      <c r="B357" s="13" t="s">
        <v>45055</v>
      </c>
      <c r="C357" s="13" t="s">
        <v>45056</v>
      </c>
      <c r="D357" s="14" t="s">
        <v>2673</v>
      </c>
      <c r="E357" s="15" t="s">
        <v>567</v>
      </c>
      <c r="F357" s="13" t="s">
        <v>8722</v>
      </c>
      <c r="G357" s="16" t="s">
        <v>5275</v>
      </c>
      <c r="H357" s="13" t="s">
        <v>259</v>
      </c>
      <c r="I357" s="13" t="s">
        <v>44035</v>
      </c>
      <c r="J357" s="13" t="s">
        <v>44035</v>
      </c>
      <c r="K357" s="13" t="s">
        <v>45057</v>
      </c>
      <c r="L357" s="17" t="s">
        <v>45058</v>
      </c>
      <c r="M357" s="18">
        <v>5888000</v>
      </c>
      <c r="N357" s="19"/>
      <c r="O357" s="20" t="str">
        <f t="shared" si="10"/>
        <v>C1</v>
      </c>
      <c r="R357" s="21" t="str">
        <f t="shared" si="11"/>
        <v>NH 18-19C1</v>
      </c>
    </row>
    <row r="358" spans="1:18" ht="24" customHeight="1" x14ac:dyDescent="0.25">
      <c r="A358" s="13">
        <v>352</v>
      </c>
      <c r="B358" s="13" t="s">
        <v>45059</v>
      </c>
      <c r="C358" s="13" t="s">
        <v>21357</v>
      </c>
      <c r="D358" s="14" t="s">
        <v>21358</v>
      </c>
      <c r="E358" s="15" t="s">
        <v>822</v>
      </c>
      <c r="F358" s="13" t="s">
        <v>17722</v>
      </c>
      <c r="G358" s="16" t="s">
        <v>8799</v>
      </c>
      <c r="H358" s="13" t="s">
        <v>259</v>
      </c>
      <c r="I358" s="13" t="s">
        <v>44035</v>
      </c>
      <c r="J358" s="13" t="s">
        <v>44035</v>
      </c>
      <c r="K358" s="13" t="s">
        <v>45060</v>
      </c>
      <c r="L358" s="17" t="s">
        <v>45061</v>
      </c>
      <c r="M358" s="18">
        <v>6244000</v>
      </c>
      <c r="N358" s="19"/>
      <c r="O358" s="20" t="str">
        <f t="shared" si="10"/>
        <v>T4</v>
      </c>
      <c r="R358" s="21" t="str">
        <f t="shared" si="11"/>
        <v>T4</v>
      </c>
    </row>
    <row r="359" spans="1:18" ht="24" customHeight="1" x14ac:dyDescent="0.25">
      <c r="A359" s="13">
        <v>353</v>
      </c>
      <c r="B359" s="13"/>
      <c r="C359" s="13"/>
      <c r="D359" s="14"/>
      <c r="E359" s="15"/>
      <c r="F359" s="13"/>
      <c r="G359" s="16"/>
      <c r="H359" s="13"/>
      <c r="I359" s="13"/>
      <c r="J359" s="13"/>
      <c r="K359" s="13"/>
      <c r="L359" s="17" t="s">
        <v>45478</v>
      </c>
      <c r="M359" s="18"/>
      <c r="N359" s="19" t="s">
        <v>8787</v>
      </c>
      <c r="O359" s="20"/>
      <c r="R359" s="21"/>
    </row>
    <row r="360" spans="1:18" ht="24" customHeight="1" x14ac:dyDescent="0.25">
      <c r="A360" s="13">
        <v>354</v>
      </c>
      <c r="B360" s="13" t="s">
        <v>45062</v>
      </c>
      <c r="C360" s="13" t="s">
        <v>45063</v>
      </c>
      <c r="D360" s="14" t="s">
        <v>1274</v>
      </c>
      <c r="E360" s="15" t="s">
        <v>367</v>
      </c>
      <c r="F360" s="13" t="s">
        <v>3936</v>
      </c>
      <c r="G360" s="16" t="s">
        <v>355</v>
      </c>
      <c r="H360" s="13" t="s">
        <v>259</v>
      </c>
      <c r="I360" s="13" t="s">
        <v>44035</v>
      </c>
      <c r="J360" s="13" t="s">
        <v>44035</v>
      </c>
      <c r="K360" s="13" t="s">
        <v>45064</v>
      </c>
      <c r="L360" s="17" t="s">
        <v>45065</v>
      </c>
      <c r="M360" s="18">
        <v>6144000</v>
      </c>
      <c r="N360" s="19"/>
      <c r="O360" s="20" t="str">
        <f t="shared" si="10"/>
        <v>C1</v>
      </c>
      <c r="R360" s="21" t="str">
        <f t="shared" si="11"/>
        <v>NH 18-19C1</v>
      </c>
    </row>
    <row r="361" spans="1:18" ht="24" customHeight="1" x14ac:dyDescent="0.25">
      <c r="A361" s="13">
        <v>355</v>
      </c>
      <c r="B361" s="13" t="s">
        <v>45066</v>
      </c>
      <c r="C361" s="13" t="s">
        <v>45067</v>
      </c>
      <c r="D361" s="14" t="s">
        <v>4626</v>
      </c>
      <c r="E361" s="15" t="s">
        <v>28</v>
      </c>
      <c r="F361" s="13" t="s">
        <v>38049</v>
      </c>
      <c r="G361" s="16" t="s">
        <v>5229</v>
      </c>
      <c r="H361" s="13" t="s">
        <v>259</v>
      </c>
      <c r="I361" s="13" t="s">
        <v>44035</v>
      </c>
      <c r="J361" s="13" t="s">
        <v>44035</v>
      </c>
      <c r="K361" s="13" t="s">
        <v>45068</v>
      </c>
      <c r="L361" s="17" t="s">
        <v>45069</v>
      </c>
      <c r="M361" s="18">
        <v>5888000</v>
      </c>
      <c r="N361" s="19"/>
      <c r="O361" s="20" t="str">
        <f t="shared" si="10"/>
        <v>C1</v>
      </c>
      <c r="R361" s="21" t="str">
        <f t="shared" si="11"/>
        <v>NH 18-19C1</v>
      </c>
    </row>
    <row r="362" spans="1:18" ht="24" customHeight="1" x14ac:dyDescent="0.25">
      <c r="A362" s="13">
        <v>356</v>
      </c>
      <c r="B362" s="13" t="s">
        <v>45070</v>
      </c>
      <c r="C362" s="13" t="s">
        <v>45071</v>
      </c>
      <c r="D362" s="14" t="s">
        <v>13966</v>
      </c>
      <c r="E362" s="15" t="s">
        <v>2224</v>
      </c>
      <c r="F362" s="13" t="s">
        <v>17054</v>
      </c>
      <c r="G362" s="16" t="s">
        <v>5662</v>
      </c>
      <c r="H362" s="13" t="s">
        <v>259</v>
      </c>
      <c r="I362" s="13" t="s">
        <v>44035</v>
      </c>
      <c r="J362" s="13" t="s">
        <v>44035</v>
      </c>
      <c r="K362" s="13" t="s">
        <v>45072</v>
      </c>
      <c r="L362" s="17" t="s">
        <v>45073</v>
      </c>
      <c r="M362" s="18">
        <v>4096000</v>
      </c>
      <c r="N362" s="19"/>
      <c r="O362" s="20" t="str">
        <f t="shared" si="10"/>
        <v>C1</v>
      </c>
      <c r="R362" s="21" t="str">
        <f t="shared" si="11"/>
        <v>C1</v>
      </c>
    </row>
    <row r="363" spans="1:18" ht="24" customHeight="1" x14ac:dyDescent="0.25">
      <c r="A363" s="13">
        <v>357</v>
      </c>
      <c r="B363" s="13" t="s">
        <v>45074</v>
      </c>
      <c r="C363" s="13" t="s">
        <v>45075</v>
      </c>
      <c r="D363" s="14" t="s">
        <v>11102</v>
      </c>
      <c r="E363" s="15" t="s">
        <v>271</v>
      </c>
      <c r="F363" s="13" t="s">
        <v>5938</v>
      </c>
      <c r="G363" s="16" t="s">
        <v>4991</v>
      </c>
      <c r="H363" s="13" t="s">
        <v>259</v>
      </c>
      <c r="I363" s="13" t="s">
        <v>44035</v>
      </c>
      <c r="J363" s="13" t="s">
        <v>44035</v>
      </c>
      <c r="K363" s="13" t="s">
        <v>45076</v>
      </c>
      <c r="L363" s="17" t="s">
        <v>45077</v>
      </c>
      <c r="M363" s="18">
        <v>5632000</v>
      </c>
      <c r="N363" s="19"/>
      <c r="O363" s="20" t="str">
        <f t="shared" si="10"/>
        <v>C1</v>
      </c>
      <c r="R363" s="21" t="str">
        <f t="shared" si="11"/>
        <v>NH 18-19C1</v>
      </c>
    </row>
    <row r="364" spans="1:18" ht="24" customHeight="1" x14ac:dyDescent="0.25">
      <c r="A364" s="13">
        <v>358</v>
      </c>
      <c r="B364" s="13" t="s">
        <v>45078</v>
      </c>
      <c r="C364" s="13" t="s">
        <v>28023</v>
      </c>
      <c r="D364" s="14" t="s">
        <v>19623</v>
      </c>
      <c r="E364" s="15" t="s">
        <v>697</v>
      </c>
      <c r="F364" s="13" t="s">
        <v>28024</v>
      </c>
      <c r="G364" s="16" t="s">
        <v>6645</v>
      </c>
      <c r="H364" s="13" t="s">
        <v>259</v>
      </c>
      <c r="I364" s="13" t="s">
        <v>44035</v>
      </c>
      <c r="J364" s="13" t="s">
        <v>44035</v>
      </c>
      <c r="K364" s="13" t="s">
        <v>45079</v>
      </c>
      <c r="L364" s="17" t="s">
        <v>45080</v>
      </c>
      <c r="M364" s="18">
        <v>3584000</v>
      </c>
      <c r="N364" s="19"/>
      <c r="O364" s="20" t="str">
        <f t="shared" si="10"/>
        <v>CĐ</v>
      </c>
      <c r="R364" s="21" t="str">
        <f t="shared" si="11"/>
        <v>CĐ</v>
      </c>
    </row>
    <row r="365" spans="1:18" ht="24" customHeight="1" x14ac:dyDescent="0.25">
      <c r="A365" s="13">
        <v>359</v>
      </c>
      <c r="B365" s="13" t="s">
        <v>45081</v>
      </c>
      <c r="C365" s="13" t="s">
        <v>45082</v>
      </c>
      <c r="D365" s="14" t="s">
        <v>22371</v>
      </c>
      <c r="E365" s="15" t="s">
        <v>697</v>
      </c>
      <c r="F365" s="13" t="s">
        <v>38128</v>
      </c>
      <c r="G365" s="16" t="s">
        <v>6639</v>
      </c>
      <c r="H365" s="13" t="s">
        <v>259</v>
      </c>
      <c r="I365" s="13" t="s">
        <v>44035</v>
      </c>
      <c r="J365" s="13" t="s">
        <v>44035</v>
      </c>
      <c r="K365" s="13" t="s">
        <v>45083</v>
      </c>
      <c r="L365" s="17" t="s">
        <v>45084</v>
      </c>
      <c r="M365" s="18">
        <v>5120000</v>
      </c>
      <c r="N365" s="19"/>
      <c r="O365" s="20" t="str">
        <f t="shared" si="10"/>
        <v>C1</v>
      </c>
      <c r="R365" s="21" t="str">
        <f t="shared" si="11"/>
        <v>NH 18-19C1</v>
      </c>
    </row>
    <row r="366" spans="1:18" ht="24" customHeight="1" x14ac:dyDescent="0.25">
      <c r="A366" s="13">
        <v>360</v>
      </c>
      <c r="B366" s="13" t="s">
        <v>45085</v>
      </c>
      <c r="C366" s="13" t="s">
        <v>45086</v>
      </c>
      <c r="D366" s="14" t="s">
        <v>2022</v>
      </c>
      <c r="E366" s="15" t="s">
        <v>93</v>
      </c>
      <c r="F366" s="13" t="s">
        <v>29240</v>
      </c>
      <c r="G366" s="16" t="s">
        <v>5909</v>
      </c>
      <c r="H366" s="13" t="s">
        <v>259</v>
      </c>
      <c r="I366" s="13" t="s">
        <v>44035</v>
      </c>
      <c r="J366" s="13" t="s">
        <v>44035</v>
      </c>
      <c r="K366" s="13" t="s">
        <v>45087</v>
      </c>
      <c r="L366" s="17" t="s">
        <v>45088</v>
      </c>
      <c r="M366" s="18">
        <v>4096000</v>
      </c>
      <c r="N366" s="19"/>
      <c r="O366" s="20" t="str">
        <f t="shared" si="10"/>
        <v>C1</v>
      </c>
      <c r="R366" s="21" t="str">
        <f t="shared" si="11"/>
        <v>C1</v>
      </c>
    </row>
    <row r="367" spans="1:18" ht="24" customHeight="1" x14ac:dyDescent="0.25">
      <c r="A367" s="13">
        <v>361</v>
      </c>
      <c r="B367" s="13" t="s">
        <v>45089</v>
      </c>
      <c r="C367" s="13" t="s">
        <v>17013</v>
      </c>
      <c r="D367" s="14" t="s">
        <v>17014</v>
      </c>
      <c r="E367" s="15" t="s">
        <v>13455</v>
      </c>
      <c r="F367" s="13" t="s">
        <v>3236</v>
      </c>
      <c r="G367" s="16" t="s">
        <v>8062</v>
      </c>
      <c r="H367" s="13" t="s">
        <v>259</v>
      </c>
      <c r="I367" s="13" t="s">
        <v>44035</v>
      </c>
      <c r="J367" s="13" t="s">
        <v>44035</v>
      </c>
      <c r="K367" s="13" t="s">
        <v>45090</v>
      </c>
      <c r="L367" s="17" t="s">
        <v>45091</v>
      </c>
      <c r="M367" s="18">
        <v>4096000</v>
      </c>
      <c r="N367" s="19"/>
      <c r="O367" s="20" t="str">
        <f t="shared" si="10"/>
        <v>C1</v>
      </c>
      <c r="R367" s="21" t="str">
        <f t="shared" si="11"/>
        <v>C1</v>
      </c>
    </row>
    <row r="368" spans="1:18" ht="24" customHeight="1" x14ac:dyDescent="0.25">
      <c r="A368" s="13">
        <v>362</v>
      </c>
      <c r="B368" s="13" t="s">
        <v>45092</v>
      </c>
      <c r="C368" s="13" t="s">
        <v>45093</v>
      </c>
      <c r="D368" s="14" t="s">
        <v>45094</v>
      </c>
      <c r="E368" s="15" t="s">
        <v>93</v>
      </c>
      <c r="F368" s="13" t="s">
        <v>2132</v>
      </c>
      <c r="G368" s="16" t="s">
        <v>479</v>
      </c>
      <c r="H368" s="13" t="s">
        <v>259</v>
      </c>
      <c r="I368" s="13" t="s">
        <v>44035</v>
      </c>
      <c r="J368" s="13" t="s">
        <v>44035</v>
      </c>
      <c r="K368" s="13" t="s">
        <v>45095</v>
      </c>
      <c r="L368" s="17" t="s">
        <v>45096</v>
      </c>
      <c r="M368" s="18">
        <v>5352000</v>
      </c>
      <c r="N368" s="19"/>
      <c r="O368" s="20" t="str">
        <f t="shared" si="10"/>
        <v>T4</v>
      </c>
      <c r="R368" s="21" t="str">
        <f t="shared" si="11"/>
        <v>NH 18-19T4</v>
      </c>
    </row>
    <row r="369" spans="1:18" ht="24" customHeight="1" x14ac:dyDescent="0.25">
      <c r="A369" s="13">
        <v>363</v>
      </c>
      <c r="B369" s="13" t="s">
        <v>45097</v>
      </c>
      <c r="C369" s="13" t="s">
        <v>45098</v>
      </c>
      <c r="D369" s="14" t="s">
        <v>31386</v>
      </c>
      <c r="E369" s="15" t="s">
        <v>1444</v>
      </c>
      <c r="F369" s="13" t="s">
        <v>1969</v>
      </c>
      <c r="G369" s="16" t="s">
        <v>4159</v>
      </c>
      <c r="H369" s="13" t="s">
        <v>259</v>
      </c>
      <c r="I369" s="13" t="s">
        <v>44035</v>
      </c>
      <c r="J369" s="13" t="s">
        <v>44035</v>
      </c>
      <c r="K369" s="13" t="s">
        <v>45099</v>
      </c>
      <c r="L369" s="17" t="s">
        <v>45100</v>
      </c>
      <c r="M369" s="18">
        <v>5632000</v>
      </c>
      <c r="N369" s="19"/>
      <c r="O369" s="20" t="str">
        <f t="shared" si="10"/>
        <v>C1</v>
      </c>
      <c r="R369" s="21" t="str">
        <f t="shared" si="11"/>
        <v>NH 18-19C1</v>
      </c>
    </row>
    <row r="370" spans="1:18" ht="24" customHeight="1" x14ac:dyDescent="0.25">
      <c r="A370" s="13">
        <v>364</v>
      </c>
      <c r="B370" s="13" t="s">
        <v>45101</v>
      </c>
      <c r="C370" s="13" t="s">
        <v>45102</v>
      </c>
      <c r="D370" s="14" t="s">
        <v>45103</v>
      </c>
      <c r="E370" s="15" t="s">
        <v>73</v>
      </c>
      <c r="F370" s="13" t="s">
        <v>3546</v>
      </c>
      <c r="G370" s="16" t="s">
        <v>4159</v>
      </c>
      <c r="H370" s="13" t="s">
        <v>259</v>
      </c>
      <c r="I370" s="13" t="s">
        <v>44035</v>
      </c>
      <c r="J370" s="13" t="s">
        <v>44035</v>
      </c>
      <c r="K370" s="13" t="s">
        <v>45104</v>
      </c>
      <c r="L370" s="17" t="s">
        <v>45105</v>
      </c>
      <c r="M370" s="18">
        <v>5632000</v>
      </c>
      <c r="N370" s="19"/>
      <c r="O370" s="20" t="str">
        <f t="shared" si="10"/>
        <v>C1</v>
      </c>
      <c r="R370" s="21" t="str">
        <f t="shared" si="11"/>
        <v>NH 18-19C1</v>
      </c>
    </row>
    <row r="371" spans="1:18" ht="24" customHeight="1" x14ac:dyDescent="0.25">
      <c r="A371" s="13">
        <v>365</v>
      </c>
      <c r="B371" s="13" t="s">
        <v>45106</v>
      </c>
      <c r="C371" s="13" t="s">
        <v>11281</v>
      </c>
      <c r="D371" s="14" t="s">
        <v>5452</v>
      </c>
      <c r="E371" s="15" t="s">
        <v>32</v>
      </c>
      <c r="F371" s="13" t="s">
        <v>11282</v>
      </c>
      <c r="G371" s="16" t="s">
        <v>6511</v>
      </c>
      <c r="H371" s="13" t="s">
        <v>259</v>
      </c>
      <c r="I371" s="13" t="s">
        <v>44035</v>
      </c>
      <c r="J371" s="13" t="s">
        <v>44035</v>
      </c>
      <c r="K371" s="13" t="s">
        <v>45107</v>
      </c>
      <c r="L371" s="17" t="s">
        <v>45108</v>
      </c>
      <c r="M371" s="18">
        <v>3584000</v>
      </c>
      <c r="N371" s="19"/>
      <c r="O371" s="20" t="str">
        <f t="shared" si="10"/>
        <v>C1</v>
      </c>
      <c r="R371" s="21" t="str">
        <f t="shared" si="11"/>
        <v>C1</v>
      </c>
    </row>
    <row r="372" spans="1:18" ht="24" customHeight="1" x14ac:dyDescent="0.25">
      <c r="A372" s="13">
        <v>366</v>
      </c>
      <c r="B372" s="13" t="s">
        <v>45109</v>
      </c>
      <c r="C372" s="13" t="s">
        <v>25976</v>
      </c>
      <c r="D372" s="14" t="s">
        <v>1481</v>
      </c>
      <c r="E372" s="15" t="s">
        <v>1244</v>
      </c>
      <c r="F372" s="13" t="s">
        <v>12262</v>
      </c>
      <c r="G372" s="16" t="s">
        <v>6511</v>
      </c>
      <c r="H372" s="13" t="s">
        <v>259</v>
      </c>
      <c r="I372" s="13" t="s">
        <v>44035</v>
      </c>
      <c r="J372" s="13" t="s">
        <v>44035</v>
      </c>
      <c r="K372" s="13" t="s">
        <v>45110</v>
      </c>
      <c r="L372" s="17" t="s">
        <v>45111</v>
      </c>
      <c r="M372" s="18">
        <v>3584000</v>
      </c>
      <c r="N372" s="19"/>
      <c r="O372" s="20" t="str">
        <f t="shared" si="10"/>
        <v>C1</v>
      </c>
      <c r="R372" s="21" t="str">
        <f t="shared" si="11"/>
        <v>C1</v>
      </c>
    </row>
    <row r="373" spans="1:18" ht="24" customHeight="1" x14ac:dyDescent="0.25">
      <c r="A373" s="13">
        <v>367</v>
      </c>
      <c r="B373" s="13" t="s">
        <v>45112</v>
      </c>
      <c r="C373" s="13" t="s">
        <v>18406</v>
      </c>
      <c r="D373" s="14" t="s">
        <v>18407</v>
      </c>
      <c r="E373" s="15" t="s">
        <v>4866</v>
      </c>
      <c r="F373" s="13" t="s">
        <v>9394</v>
      </c>
      <c r="G373" s="16" t="s">
        <v>6381</v>
      </c>
      <c r="H373" s="13" t="s">
        <v>259</v>
      </c>
      <c r="I373" s="13" t="s">
        <v>44035</v>
      </c>
      <c r="J373" s="13" t="s">
        <v>44035</v>
      </c>
      <c r="K373" s="13" t="s">
        <v>45113</v>
      </c>
      <c r="L373" s="17" t="s">
        <v>45114</v>
      </c>
      <c r="M373" s="18">
        <v>3584000</v>
      </c>
      <c r="N373" s="19"/>
      <c r="O373" s="20" t="str">
        <f t="shared" si="10"/>
        <v>CĐ</v>
      </c>
      <c r="R373" s="21" t="str">
        <f t="shared" si="11"/>
        <v>CĐ</v>
      </c>
    </row>
    <row r="374" spans="1:18" ht="24" customHeight="1" x14ac:dyDescent="0.25">
      <c r="A374" s="13">
        <v>368</v>
      </c>
      <c r="B374" s="13" t="s">
        <v>45115</v>
      </c>
      <c r="C374" s="13" t="s">
        <v>45116</v>
      </c>
      <c r="D374" s="14" t="s">
        <v>1381</v>
      </c>
      <c r="E374" s="15" t="s">
        <v>686</v>
      </c>
      <c r="F374" s="13" t="s">
        <v>6604</v>
      </c>
      <c r="G374" s="16" t="s">
        <v>6511</v>
      </c>
      <c r="H374" s="13" t="s">
        <v>259</v>
      </c>
      <c r="I374" s="13" t="s">
        <v>44035</v>
      </c>
      <c r="J374" s="13" t="s">
        <v>44035</v>
      </c>
      <c r="K374" s="13" t="s">
        <v>45117</v>
      </c>
      <c r="L374" s="17" t="s">
        <v>45118</v>
      </c>
      <c r="M374" s="18">
        <v>3584000</v>
      </c>
      <c r="N374" s="19"/>
      <c r="O374" s="20" t="str">
        <f t="shared" si="10"/>
        <v>C1</v>
      </c>
      <c r="R374" s="21" t="str">
        <f t="shared" si="11"/>
        <v>C1</v>
      </c>
    </row>
    <row r="375" spans="1:18" ht="24" customHeight="1" x14ac:dyDescent="0.25">
      <c r="A375" s="13">
        <v>369</v>
      </c>
      <c r="B375" s="13" t="s">
        <v>45119</v>
      </c>
      <c r="C375" s="13" t="s">
        <v>45120</v>
      </c>
      <c r="D375" s="14" t="s">
        <v>19651</v>
      </c>
      <c r="E375" s="15" t="s">
        <v>17973</v>
      </c>
      <c r="F375" s="13" t="s">
        <v>1940</v>
      </c>
      <c r="G375" s="16" t="s">
        <v>2679</v>
      </c>
      <c r="H375" s="13" t="s">
        <v>259</v>
      </c>
      <c r="I375" s="13" t="s">
        <v>44035</v>
      </c>
      <c r="J375" s="13" t="s">
        <v>44035</v>
      </c>
      <c r="K375" s="13" t="s">
        <v>45121</v>
      </c>
      <c r="L375" s="17" t="s">
        <v>45122</v>
      </c>
      <c r="M375" s="18">
        <v>5129000</v>
      </c>
      <c r="N375" s="19"/>
      <c r="O375" s="20" t="str">
        <f t="shared" si="10"/>
        <v>T4</v>
      </c>
      <c r="R375" s="21" t="str">
        <f t="shared" si="11"/>
        <v>NH 18-19T4</v>
      </c>
    </row>
    <row r="376" spans="1:18" ht="24" customHeight="1" x14ac:dyDescent="0.25">
      <c r="A376" s="13">
        <v>370</v>
      </c>
      <c r="B376" s="13" t="s">
        <v>45123</v>
      </c>
      <c r="C376" s="13" t="s">
        <v>45124</v>
      </c>
      <c r="D376" s="14" t="s">
        <v>345</v>
      </c>
      <c r="E376" s="15" t="s">
        <v>7517</v>
      </c>
      <c r="F376" s="13" t="s">
        <v>1139</v>
      </c>
      <c r="G376" s="16" t="s">
        <v>982</v>
      </c>
      <c r="H376" s="13" t="s">
        <v>259</v>
      </c>
      <c r="I376" s="13" t="s">
        <v>44035</v>
      </c>
      <c r="J376" s="13" t="s">
        <v>44035</v>
      </c>
      <c r="K376" s="13" t="s">
        <v>45125</v>
      </c>
      <c r="L376" s="17" t="s">
        <v>45126</v>
      </c>
      <c r="M376" s="18">
        <v>5129000</v>
      </c>
      <c r="N376" s="19"/>
      <c r="O376" s="20" t="str">
        <f t="shared" si="10"/>
        <v>T4</v>
      </c>
      <c r="R376" s="21" t="str">
        <f t="shared" si="11"/>
        <v>NH 18-19T4</v>
      </c>
    </row>
    <row r="377" spans="1:18" ht="24" customHeight="1" x14ac:dyDescent="0.25">
      <c r="A377" s="13">
        <v>371</v>
      </c>
      <c r="B377" s="13" t="s">
        <v>45127</v>
      </c>
      <c r="C377" s="13" t="s">
        <v>45128</v>
      </c>
      <c r="D377" s="14" t="s">
        <v>5197</v>
      </c>
      <c r="E377" s="15" t="s">
        <v>3357</v>
      </c>
      <c r="F377" s="13" t="s">
        <v>7007</v>
      </c>
      <c r="G377" s="16" t="s">
        <v>3346</v>
      </c>
      <c r="H377" s="13" t="s">
        <v>259</v>
      </c>
      <c r="I377" s="13" t="s">
        <v>44035</v>
      </c>
      <c r="J377" s="13" t="s">
        <v>44035</v>
      </c>
      <c r="K377" s="13" t="s">
        <v>45129</v>
      </c>
      <c r="L377" s="17" t="s">
        <v>45130</v>
      </c>
      <c r="M377" s="18">
        <v>5888000</v>
      </c>
      <c r="N377" s="19"/>
      <c r="O377" s="20" t="str">
        <f t="shared" si="10"/>
        <v>C1</v>
      </c>
      <c r="R377" s="21" t="str">
        <f t="shared" si="11"/>
        <v>NH 18-19C1</v>
      </c>
    </row>
    <row r="378" spans="1:18" ht="24" customHeight="1" x14ac:dyDescent="0.25">
      <c r="A378" s="13">
        <v>372</v>
      </c>
      <c r="B378" s="13" t="s">
        <v>45131</v>
      </c>
      <c r="C378" s="13" t="s">
        <v>729</v>
      </c>
      <c r="D378" s="14" t="s">
        <v>730</v>
      </c>
      <c r="E378" s="15" t="s">
        <v>731</v>
      </c>
      <c r="F378" s="13" t="s">
        <v>732</v>
      </c>
      <c r="G378" s="16" t="s">
        <v>348</v>
      </c>
      <c r="H378" s="13" t="s">
        <v>259</v>
      </c>
      <c r="I378" s="13" t="s">
        <v>44035</v>
      </c>
      <c r="J378" s="13" t="s">
        <v>44035</v>
      </c>
      <c r="K378" s="13" t="s">
        <v>45132</v>
      </c>
      <c r="L378" s="17" t="s">
        <v>45133</v>
      </c>
      <c r="M378" s="18">
        <v>5575000</v>
      </c>
      <c r="N378" s="19"/>
      <c r="O378" s="20" t="str">
        <f t="shared" si="10"/>
        <v>T4</v>
      </c>
      <c r="R378" s="21" t="str">
        <f t="shared" si="11"/>
        <v>NH 18-19T4</v>
      </c>
    </row>
    <row r="379" spans="1:18" ht="24" customHeight="1" x14ac:dyDescent="0.25">
      <c r="A379" s="13">
        <v>373</v>
      </c>
      <c r="B379" s="13" t="s">
        <v>45134</v>
      </c>
      <c r="C379" s="13" t="s">
        <v>45135</v>
      </c>
      <c r="D379" s="14" t="s">
        <v>566</v>
      </c>
      <c r="E379" s="15" t="s">
        <v>33</v>
      </c>
      <c r="F379" s="13" t="s">
        <v>45136</v>
      </c>
      <c r="G379" s="16" t="s">
        <v>348</v>
      </c>
      <c r="H379" s="13" t="s">
        <v>259</v>
      </c>
      <c r="I379" s="13" t="s">
        <v>44035</v>
      </c>
      <c r="J379" s="13" t="s">
        <v>44035</v>
      </c>
      <c r="K379" s="13" t="s">
        <v>45137</v>
      </c>
      <c r="L379" s="17" t="s">
        <v>45138</v>
      </c>
      <c r="M379" s="18">
        <v>5575000</v>
      </c>
      <c r="N379" s="19"/>
      <c r="O379" s="20" t="str">
        <f t="shared" si="10"/>
        <v>T4</v>
      </c>
      <c r="R379" s="21" t="str">
        <f t="shared" si="11"/>
        <v>NH 18-19T4</v>
      </c>
    </row>
    <row r="380" spans="1:18" ht="24" customHeight="1" x14ac:dyDescent="0.25">
      <c r="A380" s="13">
        <v>374</v>
      </c>
      <c r="B380" s="13" t="s">
        <v>45139</v>
      </c>
      <c r="C380" s="13" t="s">
        <v>45140</v>
      </c>
      <c r="D380" s="14" t="s">
        <v>5650</v>
      </c>
      <c r="E380" s="15" t="s">
        <v>609</v>
      </c>
      <c r="F380" s="13" t="s">
        <v>16748</v>
      </c>
      <c r="G380" s="16" t="s">
        <v>12025</v>
      </c>
      <c r="H380" s="13" t="s">
        <v>259</v>
      </c>
      <c r="I380" s="13" t="s">
        <v>44035</v>
      </c>
      <c r="J380" s="13" t="s">
        <v>44035</v>
      </c>
      <c r="K380" s="13" t="s">
        <v>45141</v>
      </c>
      <c r="L380" s="17" t="s">
        <v>45142</v>
      </c>
      <c r="M380" s="18">
        <v>5120000</v>
      </c>
      <c r="N380" s="19"/>
      <c r="O380" s="20" t="str">
        <f t="shared" si="10"/>
        <v>C1</v>
      </c>
      <c r="R380" s="21" t="str">
        <f t="shared" si="11"/>
        <v>NH 18-19C1</v>
      </c>
    </row>
    <row r="381" spans="1:18" ht="24" customHeight="1" x14ac:dyDescent="0.25">
      <c r="A381" s="13">
        <v>375</v>
      </c>
      <c r="B381" s="13" t="s">
        <v>45143</v>
      </c>
      <c r="C381" s="13" t="s">
        <v>45144</v>
      </c>
      <c r="D381" s="14" t="s">
        <v>2572</v>
      </c>
      <c r="E381" s="15" t="s">
        <v>9431</v>
      </c>
      <c r="F381" s="13" t="s">
        <v>1357</v>
      </c>
      <c r="G381" s="16" t="s">
        <v>2957</v>
      </c>
      <c r="H381" s="13" t="s">
        <v>259</v>
      </c>
      <c r="I381" s="13" t="s">
        <v>44035</v>
      </c>
      <c r="J381" s="13" t="s">
        <v>44035</v>
      </c>
      <c r="K381" s="13" t="s">
        <v>45145</v>
      </c>
      <c r="L381" s="17" t="s">
        <v>45146</v>
      </c>
      <c r="M381" s="18">
        <v>5129000</v>
      </c>
      <c r="N381" s="19"/>
      <c r="O381" s="20" t="str">
        <f t="shared" si="10"/>
        <v>T4</v>
      </c>
      <c r="R381" s="21" t="str">
        <f t="shared" si="11"/>
        <v>NH 18-19T4</v>
      </c>
    </row>
    <row r="382" spans="1:18" ht="24" customHeight="1" x14ac:dyDescent="0.25">
      <c r="A382" s="13">
        <v>376</v>
      </c>
      <c r="B382" s="13" t="s">
        <v>45147</v>
      </c>
      <c r="C382" s="13" t="s">
        <v>45148</v>
      </c>
      <c r="D382" s="14" t="s">
        <v>45149</v>
      </c>
      <c r="E382" s="15" t="s">
        <v>1418</v>
      </c>
      <c r="F382" s="13" t="s">
        <v>5310</v>
      </c>
      <c r="G382" s="16" t="s">
        <v>335</v>
      </c>
      <c r="H382" s="13" t="s">
        <v>259</v>
      </c>
      <c r="I382" s="13" t="s">
        <v>44035</v>
      </c>
      <c r="J382" s="13" t="s">
        <v>44035</v>
      </c>
      <c r="K382" s="13" t="s">
        <v>45150</v>
      </c>
      <c r="L382" s="17" t="s">
        <v>45151</v>
      </c>
      <c r="M382" s="18">
        <v>4560000</v>
      </c>
      <c r="N382" s="19"/>
      <c r="O382" s="20" t="str">
        <f t="shared" si="10"/>
        <v>T4</v>
      </c>
      <c r="R382" s="21" t="str">
        <f t="shared" si="11"/>
        <v>NH 18-19T4</v>
      </c>
    </row>
    <row r="383" spans="1:18" ht="24" customHeight="1" x14ac:dyDescent="0.25">
      <c r="A383" s="13">
        <v>377</v>
      </c>
      <c r="B383" s="13" t="s">
        <v>45152</v>
      </c>
      <c r="C383" s="13" t="s">
        <v>45153</v>
      </c>
      <c r="D383" s="14" t="s">
        <v>11899</v>
      </c>
      <c r="E383" s="15" t="s">
        <v>20681</v>
      </c>
      <c r="F383" s="13" t="s">
        <v>7238</v>
      </c>
      <c r="G383" s="16" t="s">
        <v>2251</v>
      </c>
      <c r="H383" s="13" t="s">
        <v>259</v>
      </c>
      <c r="I383" s="13" t="s">
        <v>44035</v>
      </c>
      <c r="J383" s="13" t="s">
        <v>44035</v>
      </c>
      <c r="K383" s="13" t="s">
        <v>45154</v>
      </c>
      <c r="L383" s="17" t="s">
        <v>45155</v>
      </c>
      <c r="M383" s="18">
        <v>5632000</v>
      </c>
      <c r="N383" s="19"/>
      <c r="O383" s="20" t="str">
        <f t="shared" si="10"/>
        <v>C1</v>
      </c>
      <c r="R383" s="21" t="str">
        <f t="shared" si="11"/>
        <v>NH 18-19C1</v>
      </c>
    </row>
    <row r="384" spans="1:18" ht="24" customHeight="1" x14ac:dyDescent="0.25">
      <c r="A384" s="13">
        <v>378</v>
      </c>
      <c r="B384" s="13" t="s">
        <v>45156</v>
      </c>
      <c r="C384" s="13" t="s">
        <v>45157</v>
      </c>
      <c r="D384" s="14" t="s">
        <v>45158</v>
      </c>
      <c r="E384" s="15" t="s">
        <v>403</v>
      </c>
      <c r="F384" s="13" t="s">
        <v>41985</v>
      </c>
      <c r="G384" s="16" t="s">
        <v>5317</v>
      </c>
      <c r="H384" s="13" t="s">
        <v>259</v>
      </c>
      <c r="I384" s="13" t="s">
        <v>44035</v>
      </c>
      <c r="J384" s="13" t="s">
        <v>44035</v>
      </c>
      <c r="K384" s="13" t="s">
        <v>45159</v>
      </c>
      <c r="L384" s="17" t="s">
        <v>45160</v>
      </c>
      <c r="M384" s="18">
        <v>5632000</v>
      </c>
      <c r="N384" s="19"/>
      <c r="O384" s="20" t="str">
        <f t="shared" si="10"/>
        <v>C1</v>
      </c>
      <c r="R384" s="21" t="str">
        <f t="shared" si="11"/>
        <v>NH 18-19C1</v>
      </c>
    </row>
    <row r="385" spans="1:18" ht="24" customHeight="1" x14ac:dyDescent="0.25">
      <c r="A385" s="13">
        <v>379</v>
      </c>
      <c r="B385" s="13" t="s">
        <v>45161</v>
      </c>
      <c r="C385" s="13" t="s">
        <v>45162</v>
      </c>
      <c r="D385" s="14" t="s">
        <v>1532</v>
      </c>
      <c r="E385" s="15" t="s">
        <v>2868</v>
      </c>
      <c r="F385" s="13" t="s">
        <v>4094</v>
      </c>
      <c r="G385" s="16" t="s">
        <v>6639</v>
      </c>
      <c r="H385" s="13" t="s">
        <v>259</v>
      </c>
      <c r="I385" s="13" t="s">
        <v>44035</v>
      </c>
      <c r="J385" s="13" t="s">
        <v>44035</v>
      </c>
      <c r="K385" s="13" t="s">
        <v>45163</v>
      </c>
      <c r="L385" s="17" t="s">
        <v>45164</v>
      </c>
      <c r="M385" s="18">
        <v>5120000</v>
      </c>
      <c r="N385" s="19"/>
      <c r="O385" s="20" t="str">
        <f t="shared" si="10"/>
        <v>C1</v>
      </c>
      <c r="R385" s="21" t="str">
        <f t="shared" si="11"/>
        <v>NH 18-19C1</v>
      </c>
    </row>
    <row r="386" spans="1:18" ht="24" customHeight="1" x14ac:dyDescent="0.25">
      <c r="A386" s="13">
        <v>380</v>
      </c>
      <c r="B386" s="13" t="s">
        <v>45165</v>
      </c>
      <c r="C386" s="13" t="s">
        <v>45166</v>
      </c>
      <c r="D386" s="14" t="s">
        <v>1201</v>
      </c>
      <c r="E386" s="15" t="s">
        <v>1308</v>
      </c>
      <c r="F386" s="13" t="s">
        <v>3874</v>
      </c>
      <c r="G386" s="16" t="s">
        <v>2251</v>
      </c>
      <c r="H386" s="13" t="s">
        <v>259</v>
      </c>
      <c r="I386" s="13" t="s">
        <v>44035</v>
      </c>
      <c r="J386" s="13" t="s">
        <v>44035</v>
      </c>
      <c r="K386" s="13" t="s">
        <v>45167</v>
      </c>
      <c r="L386" s="17" t="s">
        <v>45168</v>
      </c>
      <c r="M386" s="18">
        <v>5632000</v>
      </c>
      <c r="N386" s="19"/>
      <c r="O386" s="20" t="str">
        <f t="shared" si="10"/>
        <v>C1</v>
      </c>
      <c r="R386" s="21" t="str">
        <f t="shared" si="11"/>
        <v>NH 18-19C1</v>
      </c>
    </row>
    <row r="387" spans="1:18" ht="24" customHeight="1" x14ac:dyDescent="0.25">
      <c r="A387" s="13">
        <v>381</v>
      </c>
      <c r="B387" s="13" t="s">
        <v>45169</v>
      </c>
      <c r="C387" s="13" t="s">
        <v>45170</v>
      </c>
      <c r="D387" s="14" t="s">
        <v>45171</v>
      </c>
      <c r="E387" s="15" t="s">
        <v>26</v>
      </c>
      <c r="F387" s="13" t="s">
        <v>6719</v>
      </c>
      <c r="G387" s="16" t="s">
        <v>5457</v>
      </c>
      <c r="H387" s="13" t="s">
        <v>259</v>
      </c>
      <c r="I387" s="13" t="s">
        <v>44035</v>
      </c>
      <c r="J387" s="13" t="s">
        <v>44035</v>
      </c>
      <c r="K387" s="13" t="s">
        <v>45172</v>
      </c>
      <c r="L387" s="17" t="s">
        <v>45173</v>
      </c>
      <c r="M387" s="18">
        <v>5376000</v>
      </c>
      <c r="N387" s="19"/>
      <c r="O387" s="20" t="str">
        <f t="shared" si="10"/>
        <v>C1</v>
      </c>
      <c r="R387" s="21" t="str">
        <f t="shared" si="11"/>
        <v>NH 18-19C1</v>
      </c>
    </row>
    <row r="388" spans="1:18" ht="24" customHeight="1" x14ac:dyDescent="0.25">
      <c r="A388" s="13">
        <v>382</v>
      </c>
      <c r="B388" s="13" t="s">
        <v>45174</v>
      </c>
      <c r="C388" s="13" t="s">
        <v>4938</v>
      </c>
      <c r="D388" s="14" t="s">
        <v>2151</v>
      </c>
      <c r="E388" s="15" t="s">
        <v>1046</v>
      </c>
      <c r="F388" s="13" t="s">
        <v>4939</v>
      </c>
      <c r="G388" s="16" t="s">
        <v>4829</v>
      </c>
      <c r="H388" s="13" t="s">
        <v>259</v>
      </c>
      <c r="I388" s="13" t="s">
        <v>44035</v>
      </c>
      <c r="J388" s="13" t="s">
        <v>44035</v>
      </c>
      <c r="K388" s="13" t="s">
        <v>45175</v>
      </c>
      <c r="L388" s="17" t="s">
        <v>45176</v>
      </c>
      <c r="M388" s="18">
        <v>5632000</v>
      </c>
      <c r="N388" s="19"/>
      <c r="O388" s="20" t="str">
        <f t="shared" si="10"/>
        <v>C1</v>
      </c>
      <c r="R388" s="21" t="str">
        <f t="shared" si="11"/>
        <v>NH 18-19C1</v>
      </c>
    </row>
    <row r="389" spans="1:18" ht="24" customHeight="1" x14ac:dyDescent="0.25">
      <c r="A389" s="13">
        <v>383</v>
      </c>
      <c r="B389" s="13" t="s">
        <v>45177</v>
      </c>
      <c r="C389" s="13" t="s">
        <v>45178</v>
      </c>
      <c r="D389" s="14" t="s">
        <v>45179</v>
      </c>
      <c r="E389" s="15" t="s">
        <v>45180</v>
      </c>
      <c r="F389" s="13" t="s">
        <v>4396</v>
      </c>
      <c r="G389" s="16" t="s">
        <v>4829</v>
      </c>
      <c r="H389" s="13" t="s">
        <v>259</v>
      </c>
      <c r="I389" s="13" t="s">
        <v>44035</v>
      </c>
      <c r="J389" s="13" t="s">
        <v>44035</v>
      </c>
      <c r="K389" s="13" t="s">
        <v>45181</v>
      </c>
      <c r="L389" s="17" t="s">
        <v>45182</v>
      </c>
      <c r="M389" s="18">
        <v>5632000</v>
      </c>
      <c r="N389" s="19"/>
      <c r="O389" s="20" t="str">
        <f t="shared" si="10"/>
        <v>C1</v>
      </c>
      <c r="R389" s="21" t="str">
        <f t="shared" si="11"/>
        <v>NH 18-19C1</v>
      </c>
    </row>
    <row r="390" spans="1:18" ht="24" customHeight="1" x14ac:dyDescent="0.25">
      <c r="A390" s="13">
        <v>384</v>
      </c>
      <c r="B390" s="13" t="s">
        <v>45183</v>
      </c>
      <c r="C390" s="13" t="s">
        <v>45184</v>
      </c>
      <c r="D390" s="14" t="s">
        <v>45185</v>
      </c>
      <c r="E390" s="15" t="s">
        <v>5651</v>
      </c>
      <c r="F390" s="13" t="s">
        <v>4621</v>
      </c>
      <c r="G390" s="16" t="s">
        <v>4829</v>
      </c>
      <c r="H390" s="13" t="s">
        <v>259</v>
      </c>
      <c r="I390" s="13" t="s">
        <v>44035</v>
      </c>
      <c r="J390" s="13" t="s">
        <v>44035</v>
      </c>
      <c r="K390" s="13" t="s">
        <v>45186</v>
      </c>
      <c r="L390" s="17" t="s">
        <v>45187</v>
      </c>
      <c r="M390" s="18">
        <v>5632000</v>
      </c>
      <c r="N390" s="19"/>
      <c r="O390" s="20" t="str">
        <f t="shared" si="10"/>
        <v>C1</v>
      </c>
      <c r="R390" s="21" t="str">
        <f t="shared" si="11"/>
        <v>NH 18-19C1</v>
      </c>
    </row>
    <row r="391" spans="1:18" ht="24" customHeight="1" x14ac:dyDescent="0.25">
      <c r="A391" s="13">
        <v>385</v>
      </c>
      <c r="B391" s="13" t="s">
        <v>45188</v>
      </c>
      <c r="C391" s="13" t="s">
        <v>45189</v>
      </c>
      <c r="D391" s="14" t="s">
        <v>4307</v>
      </c>
      <c r="E391" s="15" t="s">
        <v>15</v>
      </c>
      <c r="F391" s="13" t="s">
        <v>38155</v>
      </c>
      <c r="G391" s="16" t="s">
        <v>6388</v>
      </c>
      <c r="H391" s="13" t="s">
        <v>259</v>
      </c>
      <c r="I391" s="13" t="s">
        <v>44035</v>
      </c>
      <c r="J391" s="13" t="s">
        <v>44035</v>
      </c>
      <c r="K391" s="13" t="s">
        <v>45190</v>
      </c>
      <c r="L391" s="17" t="s">
        <v>45191</v>
      </c>
      <c r="M391" s="18">
        <v>5120000</v>
      </c>
      <c r="N391" s="19"/>
      <c r="O391" s="20" t="str">
        <f t="shared" si="10"/>
        <v>C1</v>
      </c>
      <c r="R391" s="21" t="str">
        <f t="shared" si="11"/>
        <v>NH 18-19C1</v>
      </c>
    </row>
    <row r="392" spans="1:18" ht="24" customHeight="1" x14ac:dyDescent="0.25">
      <c r="A392" s="13">
        <v>386</v>
      </c>
      <c r="B392" s="13" t="s">
        <v>45192</v>
      </c>
      <c r="C392" s="13" t="s">
        <v>45193</v>
      </c>
      <c r="D392" s="14" t="s">
        <v>196</v>
      </c>
      <c r="E392" s="15" t="s">
        <v>45194</v>
      </c>
      <c r="F392" s="13" t="s">
        <v>3317</v>
      </c>
      <c r="G392" s="16" t="s">
        <v>3176</v>
      </c>
      <c r="H392" s="13" t="s">
        <v>259</v>
      </c>
      <c r="I392" s="13" t="s">
        <v>44035</v>
      </c>
      <c r="J392" s="13" t="s">
        <v>44035</v>
      </c>
      <c r="K392" s="13" t="s">
        <v>45195</v>
      </c>
      <c r="L392" s="17" t="s">
        <v>45196</v>
      </c>
      <c r="M392" s="18">
        <v>5632000</v>
      </c>
      <c r="N392" s="19"/>
      <c r="O392" s="20" t="str">
        <f t="shared" si="10"/>
        <v>C1</v>
      </c>
      <c r="R392" s="21" t="str">
        <f t="shared" si="11"/>
        <v>NH 18-19C1</v>
      </c>
    </row>
    <row r="393" spans="1:18" ht="24" customHeight="1" x14ac:dyDescent="0.25">
      <c r="A393" s="13">
        <v>387</v>
      </c>
      <c r="B393" s="13" t="s">
        <v>45197</v>
      </c>
      <c r="C393" s="13" t="s">
        <v>3372</v>
      </c>
      <c r="D393" s="14" t="s">
        <v>3373</v>
      </c>
      <c r="E393" s="15" t="s">
        <v>988</v>
      </c>
      <c r="F393" s="13" t="s">
        <v>687</v>
      </c>
      <c r="G393" s="16" t="s">
        <v>3374</v>
      </c>
      <c r="H393" s="13" t="s">
        <v>259</v>
      </c>
      <c r="I393" s="13" t="s">
        <v>44035</v>
      </c>
      <c r="J393" s="13" t="s">
        <v>44035</v>
      </c>
      <c r="K393" s="13" t="s">
        <v>45198</v>
      </c>
      <c r="L393" s="17" t="s">
        <v>45199</v>
      </c>
      <c r="M393" s="18">
        <v>5129000</v>
      </c>
      <c r="N393" s="19"/>
      <c r="O393" s="20" t="str">
        <f t="shared" si="10"/>
        <v>T4</v>
      </c>
      <c r="R393" s="21" t="str">
        <f t="shared" si="11"/>
        <v>NH 18-19T4</v>
      </c>
    </row>
    <row r="394" spans="1:18" ht="24" customHeight="1" x14ac:dyDescent="0.25">
      <c r="A394" s="13">
        <v>388</v>
      </c>
      <c r="B394" s="13" t="s">
        <v>45200</v>
      </c>
      <c r="C394" s="13" t="s">
        <v>45201</v>
      </c>
      <c r="D394" s="14" t="s">
        <v>45202</v>
      </c>
      <c r="E394" s="15" t="s">
        <v>403</v>
      </c>
      <c r="F394" s="13" t="s">
        <v>1376</v>
      </c>
      <c r="G394" s="16" t="s">
        <v>95</v>
      </c>
      <c r="H394" s="13" t="s">
        <v>259</v>
      </c>
      <c r="I394" s="13" t="s">
        <v>44035</v>
      </c>
      <c r="J394" s="13" t="s">
        <v>44035</v>
      </c>
      <c r="K394" s="13" t="s">
        <v>45203</v>
      </c>
      <c r="L394" s="17" t="s">
        <v>45204</v>
      </c>
      <c r="M394" s="18">
        <v>5129000</v>
      </c>
      <c r="N394" s="19"/>
      <c r="O394" s="20" t="str">
        <f t="shared" si="10"/>
        <v>T4</v>
      </c>
      <c r="R394" s="21" t="str">
        <f t="shared" si="11"/>
        <v>NH 18-19T4</v>
      </c>
    </row>
    <row r="395" spans="1:18" ht="24" customHeight="1" x14ac:dyDescent="0.25">
      <c r="A395" s="13">
        <v>389</v>
      </c>
      <c r="B395" s="13" t="s">
        <v>45205</v>
      </c>
      <c r="C395" s="13" t="s">
        <v>1830</v>
      </c>
      <c r="D395" s="14" t="s">
        <v>1831</v>
      </c>
      <c r="E395" s="15" t="s">
        <v>34</v>
      </c>
      <c r="F395" s="13" t="s">
        <v>568</v>
      </c>
      <c r="G395" s="16" t="s">
        <v>171</v>
      </c>
      <c r="H395" s="13" t="s">
        <v>259</v>
      </c>
      <c r="I395" s="13" t="s">
        <v>44035</v>
      </c>
      <c r="J395" s="13" t="s">
        <v>44035</v>
      </c>
      <c r="K395" s="13" t="s">
        <v>45206</v>
      </c>
      <c r="L395" s="17" t="s">
        <v>45207</v>
      </c>
      <c r="M395" s="18">
        <v>5352000</v>
      </c>
      <c r="N395" s="19"/>
      <c r="O395" s="20" t="str">
        <f t="shared" si="10"/>
        <v>T4</v>
      </c>
      <c r="R395" s="21" t="str">
        <f t="shared" si="11"/>
        <v>NH 18-19T4</v>
      </c>
    </row>
    <row r="396" spans="1:18" ht="24" customHeight="1" x14ac:dyDescent="0.25">
      <c r="A396" s="13">
        <v>390</v>
      </c>
      <c r="B396" s="13" t="s">
        <v>45208</v>
      </c>
      <c r="C396" s="13" t="s">
        <v>10759</v>
      </c>
      <c r="D396" s="14" t="s">
        <v>2572</v>
      </c>
      <c r="E396" s="15" t="s">
        <v>497</v>
      </c>
      <c r="F396" s="13" t="s">
        <v>5631</v>
      </c>
      <c r="G396" s="16" t="s">
        <v>8830</v>
      </c>
      <c r="H396" s="13" t="s">
        <v>259</v>
      </c>
      <c r="I396" s="13" t="s">
        <v>44035</v>
      </c>
      <c r="J396" s="13" t="s">
        <v>44035</v>
      </c>
      <c r="K396" s="13" t="s">
        <v>45209</v>
      </c>
      <c r="L396" s="17" t="s">
        <v>45210</v>
      </c>
      <c r="M396" s="18">
        <v>4096000</v>
      </c>
      <c r="N396" s="19"/>
      <c r="O396" s="20" t="str">
        <f t="shared" ref="O396:O460" si="12">MID(G396,3,FIND("-",G396,1)-3)&amp;IF(MID(G396,3,5)="CĐ-LT","LT","")</f>
        <v>C1</v>
      </c>
      <c r="R396" s="21" t="str">
        <f t="shared" ref="R396:R460" si="13">IF(LEFT(G396,2)="18","NH 18-19","")&amp;O396</f>
        <v>C1</v>
      </c>
    </row>
    <row r="397" spans="1:18" ht="24" customHeight="1" x14ac:dyDescent="0.25">
      <c r="A397" s="13">
        <v>391</v>
      </c>
      <c r="B397" s="13" t="s">
        <v>45211</v>
      </c>
      <c r="C397" s="13" t="s">
        <v>23603</v>
      </c>
      <c r="D397" s="14" t="s">
        <v>23604</v>
      </c>
      <c r="E397" s="15" t="s">
        <v>4129</v>
      </c>
      <c r="F397" s="13" t="s">
        <v>18020</v>
      </c>
      <c r="G397" s="16" t="s">
        <v>18382</v>
      </c>
      <c r="H397" s="13" t="s">
        <v>259</v>
      </c>
      <c r="I397" s="13" t="s">
        <v>44035</v>
      </c>
      <c r="J397" s="13" t="s">
        <v>44035</v>
      </c>
      <c r="K397" s="13" t="s">
        <v>45212</v>
      </c>
      <c r="L397" s="17" t="s">
        <v>45213</v>
      </c>
      <c r="M397" s="18">
        <v>2850000</v>
      </c>
      <c r="N397" s="19"/>
      <c r="O397" s="20" t="str">
        <f t="shared" si="12"/>
        <v>TCN</v>
      </c>
      <c r="R397" s="21" t="str">
        <f t="shared" si="13"/>
        <v>TCN</v>
      </c>
    </row>
    <row r="398" spans="1:18" ht="24" customHeight="1" x14ac:dyDescent="0.25">
      <c r="A398" s="13">
        <v>392</v>
      </c>
      <c r="B398" s="13" t="s">
        <v>45214</v>
      </c>
      <c r="C398" s="13" t="s">
        <v>45215</v>
      </c>
      <c r="D398" s="14" t="s">
        <v>4688</v>
      </c>
      <c r="E398" s="15" t="s">
        <v>649</v>
      </c>
      <c r="F398" s="13" t="s">
        <v>44304</v>
      </c>
      <c r="G398" s="16" t="s">
        <v>18382</v>
      </c>
      <c r="H398" s="13" t="s">
        <v>259</v>
      </c>
      <c r="I398" s="13" t="s">
        <v>44035</v>
      </c>
      <c r="J398" s="13" t="s">
        <v>44035</v>
      </c>
      <c r="K398" s="13" t="s">
        <v>45216</v>
      </c>
      <c r="L398" s="17" t="s">
        <v>45217</v>
      </c>
      <c r="M398" s="18">
        <v>2850000</v>
      </c>
      <c r="N398" s="19"/>
      <c r="O398" s="20" t="str">
        <f t="shared" si="12"/>
        <v>TCN</v>
      </c>
      <c r="R398" s="21" t="str">
        <f t="shared" si="13"/>
        <v>TCN</v>
      </c>
    </row>
    <row r="399" spans="1:18" ht="24" customHeight="1" x14ac:dyDescent="0.25">
      <c r="A399" s="13">
        <v>393</v>
      </c>
      <c r="B399" s="13" t="s">
        <v>45218</v>
      </c>
      <c r="C399" s="13" t="s">
        <v>23969</v>
      </c>
      <c r="D399" s="14" t="s">
        <v>23970</v>
      </c>
      <c r="E399" s="15" t="s">
        <v>666</v>
      </c>
      <c r="F399" s="13" t="s">
        <v>23971</v>
      </c>
      <c r="G399" s="16" t="s">
        <v>7499</v>
      </c>
      <c r="H399" s="13" t="s">
        <v>259</v>
      </c>
      <c r="I399" s="13" t="s">
        <v>44035</v>
      </c>
      <c r="J399" s="13" t="s">
        <v>44035</v>
      </c>
      <c r="K399" s="13" t="s">
        <v>45219</v>
      </c>
      <c r="L399" s="17" t="s">
        <v>45220</v>
      </c>
      <c r="M399" s="18">
        <v>3840000</v>
      </c>
      <c r="N399" s="19"/>
      <c r="O399" s="20" t="str">
        <f t="shared" si="12"/>
        <v>CĐ</v>
      </c>
      <c r="R399" s="21" t="str">
        <f t="shared" si="13"/>
        <v>CĐ</v>
      </c>
    </row>
    <row r="400" spans="1:18" ht="24" customHeight="1" x14ac:dyDescent="0.25">
      <c r="A400" s="13">
        <v>394</v>
      </c>
      <c r="B400" s="13" t="s">
        <v>45221</v>
      </c>
      <c r="C400" s="13" t="s">
        <v>23035</v>
      </c>
      <c r="D400" s="14" t="s">
        <v>23036</v>
      </c>
      <c r="E400" s="15" t="s">
        <v>320</v>
      </c>
      <c r="F400" s="13" t="s">
        <v>6917</v>
      </c>
      <c r="G400" s="16" t="s">
        <v>8830</v>
      </c>
      <c r="H400" s="13" t="s">
        <v>259</v>
      </c>
      <c r="I400" s="13" t="s">
        <v>44035</v>
      </c>
      <c r="J400" s="13" t="s">
        <v>44035</v>
      </c>
      <c r="K400" s="13" t="s">
        <v>45222</v>
      </c>
      <c r="L400" s="17" t="s">
        <v>45223</v>
      </c>
      <c r="M400" s="18">
        <v>4096000</v>
      </c>
      <c r="N400" s="19"/>
      <c r="O400" s="20" t="str">
        <f t="shared" si="12"/>
        <v>C1</v>
      </c>
      <c r="R400" s="21" t="str">
        <f t="shared" si="13"/>
        <v>C1</v>
      </c>
    </row>
    <row r="401" spans="1:18" ht="24" customHeight="1" x14ac:dyDescent="0.25">
      <c r="A401" s="13">
        <v>395</v>
      </c>
      <c r="B401" s="13" t="s">
        <v>45224</v>
      </c>
      <c r="C401" s="13" t="s">
        <v>45225</v>
      </c>
      <c r="D401" s="14" t="s">
        <v>249</v>
      </c>
      <c r="E401" s="15" t="s">
        <v>567</v>
      </c>
      <c r="F401" s="13" t="s">
        <v>8747</v>
      </c>
      <c r="G401" s="16" t="s">
        <v>4610</v>
      </c>
      <c r="H401" s="13" t="s">
        <v>259</v>
      </c>
      <c r="I401" s="13" t="s">
        <v>44035</v>
      </c>
      <c r="J401" s="13" t="s">
        <v>44035</v>
      </c>
      <c r="K401" s="13" t="s">
        <v>45226</v>
      </c>
      <c r="L401" s="17" t="s">
        <v>45227</v>
      </c>
      <c r="M401" s="18">
        <v>5632000</v>
      </c>
      <c r="N401" s="19"/>
      <c r="O401" s="20" t="str">
        <f t="shared" si="12"/>
        <v>C1</v>
      </c>
      <c r="R401" s="21" t="str">
        <f t="shared" si="13"/>
        <v>NH 18-19C1</v>
      </c>
    </row>
    <row r="402" spans="1:18" ht="24" customHeight="1" x14ac:dyDescent="0.25">
      <c r="A402" s="13">
        <v>396</v>
      </c>
      <c r="B402" s="13" t="s">
        <v>45228</v>
      </c>
      <c r="C402" s="13" t="s">
        <v>9251</v>
      </c>
      <c r="D402" s="14" t="s">
        <v>9252</v>
      </c>
      <c r="E402" s="15" t="s">
        <v>320</v>
      </c>
      <c r="F402" s="13" t="s">
        <v>9253</v>
      </c>
      <c r="G402" s="16" t="s">
        <v>6201</v>
      </c>
      <c r="H402" s="13" t="s">
        <v>259</v>
      </c>
      <c r="I402" s="13" t="s">
        <v>44035</v>
      </c>
      <c r="J402" s="13" t="s">
        <v>44035</v>
      </c>
      <c r="K402" s="13" t="s">
        <v>45229</v>
      </c>
      <c r="L402" s="17" t="s">
        <v>45230</v>
      </c>
      <c r="M402" s="18">
        <v>3584000</v>
      </c>
      <c r="N402" s="19"/>
      <c r="O402" s="20" t="str">
        <f t="shared" si="12"/>
        <v>C1</v>
      </c>
      <c r="R402" s="21" t="str">
        <f t="shared" si="13"/>
        <v>C1</v>
      </c>
    </row>
    <row r="403" spans="1:18" ht="24" customHeight="1" x14ac:dyDescent="0.25">
      <c r="A403" s="13">
        <v>397</v>
      </c>
      <c r="B403" s="13" t="s">
        <v>45231</v>
      </c>
      <c r="C403" s="13" t="s">
        <v>22093</v>
      </c>
      <c r="D403" s="14" t="s">
        <v>22094</v>
      </c>
      <c r="E403" s="15" t="s">
        <v>941</v>
      </c>
      <c r="F403" s="13" t="s">
        <v>7134</v>
      </c>
      <c r="G403" s="16" t="s">
        <v>6201</v>
      </c>
      <c r="H403" s="13" t="s">
        <v>259</v>
      </c>
      <c r="I403" s="13" t="s">
        <v>44035</v>
      </c>
      <c r="J403" s="13" t="s">
        <v>44035</v>
      </c>
      <c r="K403" s="13" t="s">
        <v>45232</v>
      </c>
      <c r="L403" s="17" t="s">
        <v>45233</v>
      </c>
      <c r="M403" s="18">
        <v>3584000</v>
      </c>
      <c r="N403" s="19"/>
      <c r="O403" s="20" t="str">
        <f t="shared" si="12"/>
        <v>C1</v>
      </c>
      <c r="R403" s="21" t="str">
        <f t="shared" si="13"/>
        <v>C1</v>
      </c>
    </row>
    <row r="404" spans="1:18" ht="24" customHeight="1" x14ac:dyDescent="0.25">
      <c r="A404" s="13">
        <v>398</v>
      </c>
      <c r="B404" s="13" t="s">
        <v>45234</v>
      </c>
      <c r="C404" s="13" t="s">
        <v>45235</v>
      </c>
      <c r="D404" s="14" t="s">
        <v>848</v>
      </c>
      <c r="E404" s="15" t="s">
        <v>73</v>
      </c>
      <c r="F404" s="13" t="s">
        <v>251</v>
      </c>
      <c r="G404" s="16" t="s">
        <v>2957</v>
      </c>
      <c r="H404" s="13" t="s">
        <v>259</v>
      </c>
      <c r="I404" s="13" t="s">
        <v>44035</v>
      </c>
      <c r="J404" s="13" t="s">
        <v>44035</v>
      </c>
      <c r="K404" s="13" t="s">
        <v>45236</v>
      </c>
      <c r="L404" s="17" t="s">
        <v>45237</v>
      </c>
      <c r="M404" s="18">
        <v>5129000</v>
      </c>
      <c r="N404" s="19"/>
      <c r="O404" s="20" t="str">
        <f t="shared" si="12"/>
        <v>T4</v>
      </c>
      <c r="R404" s="21" t="str">
        <f t="shared" si="13"/>
        <v>NH 18-19T4</v>
      </c>
    </row>
    <row r="405" spans="1:18" ht="24" customHeight="1" x14ac:dyDescent="0.25">
      <c r="A405" s="13">
        <v>399</v>
      </c>
      <c r="B405" s="13" t="s">
        <v>45238</v>
      </c>
      <c r="C405" s="13" t="s">
        <v>45239</v>
      </c>
      <c r="D405" s="14" t="s">
        <v>114</v>
      </c>
      <c r="E405" s="15" t="s">
        <v>250</v>
      </c>
      <c r="F405" s="13" t="s">
        <v>45240</v>
      </c>
      <c r="G405" s="16" t="s">
        <v>2957</v>
      </c>
      <c r="H405" s="13" t="s">
        <v>259</v>
      </c>
      <c r="I405" s="13" t="s">
        <v>44035</v>
      </c>
      <c r="J405" s="13" t="s">
        <v>44035</v>
      </c>
      <c r="K405" s="13" t="s">
        <v>45241</v>
      </c>
      <c r="L405" s="17" t="s">
        <v>45242</v>
      </c>
      <c r="M405" s="18">
        <v>5129000</v>
      </c>
      <c r="N405" s="19"/>
      <c r="O405" s="20" t="str">
        <f t="shared" si="12"/>
        <v>T4</v>
      </c>
      <c r="R405" s="21" t="str">
        <f t="shared" si="13"/>
        <v>NH 18-19T4</v>
      </c>
    </row>
    <row r="406" spans="1:18" ht="24" customHeight="1" x14ac:dyDescent="0.25">
      <c r="A406" s="13">
        <v>400</v>
      </c>
      <c r="B406" s="13" t="s">
        <v>45243</v>
      </c>
      <c r="C406" s="13" t="s">
        <v>17268</v>
      </c>
      <c r="D406" s="14" t="s">
        <v>484</v>
      </c>
      <c r="E406" s="15" t="s">
        <v>32</v>
      </c>
      <c r="F406" s="13" t="s">
        <v>17269</v>
      </c>
      <c r="G406" s="16" t="s">
        <v>13113</v>
      </c>
      <c r="H406" s="13" t="s">
        <v>259</v>
      </c>
      <c r="I406" s="13" t="s">
        <v>44035</v>
      </c>
      <c r="J406" s="13" t="s">
        <v>44035</v>
      </c>
      <c r="K406" s="13" t="s">
        <v>45244</v>
      </c>
      <c r="L406" s="17" t="s">
        <v>45245</v>
      </c>
      <c r="M406" s="18">
        <v>6021000</v>
      </c>
      <c r="N406" s="19"/>
      <c r="O406" s="20" t="str">
        <f t="shared" si="12"/>
        <v>T4</v>
      </c>
      <c r="R406" s="21" t="str">
        <f t="shared" si="13"/>
        <v>T4</v>
      </c>
    </row>
    <row r="407" spans="1:18" ht="24" customHeight="1" x14ac:dyDescent="0.25">
      <c r="A407" s="13">
        <v>401</v>
      </c>
      <c r="B407" s="13" t="s">
        <v>45246</v>
      </c>
      <c r="C407" s="13" t="s">
        <v>7474</v>
      </c>
      <c r="D407" s="14" t="s">
        <v>7475</v>
      </c>
      <c r="E407" s="15" t="s">
        <v>470</v>
      </c>
      <c r="F407" s="13" t="s">
        <v>5656</v>
      </c>
      <c r="G407" s="16" t="s">
        <v>2062</v>
      </c>
      <c r="H407" s="13" t="s">
        <v>259</v>
      </c>
      <c r="I407" s="13" t="s">
        <v>44035</v>
      </c>
      <c r="J407" s="13" t="s">
        <v>44035</v>
      </c>
      <c r="K407" s="13" t="s">
        <v>45247</v>
      </c>
      <c r="L407" s="17" t="s">
        <v>45248</v>
      </c>
      <c r="M407" s="18">
        <v>4237000</v>
      </c>
      <c r="N407" s="19"/>
      <c r="O407" s="20" t="str">
        <f t="shared" si="12"/>
        <v>T2</v>
      </c>
      <c r="R407" s="21" t="str">
        <f t="shared" si="13"/>
        <v>NH 18-19T2</v>
      </c>
    </row>
    <row r="408" spans="1:18" ht="24" customHeight="1" x14ac:dyDescent="0.25">
      <c r="A408" s="13">
        <v>402</v>
      </c>
      <c r="B408" s="13" t="s">
        <v>45249</v>
      </c>
      <c r="C408" s="13" t="s">
        <v>7474</v>
      </c>
      <c r="D408" s="14" t="s">
        <v>7475</v>
      </c>
      <c r="E408" s="15" t="s">
        <v>470</v>
      </c>
      <c r="F408" s="13" t="s">
        <v>5656</v>
      </c>
      <c r="G408" s="16" t="s">
        <v>2062</v>
      </c>
      <c r="H408" s="13" t="s">
        <v>259</v>
      </c>
      <c r="I408" s="13" t="s">
        <v>44035</v>
      </c>
      <c r="J408" s="13" t="s">
        <v>44035</v>
      </c>
      <c r="K408" s="13" t="s">
        <v>45250</v>
      </c>
      <c r="L408" s="17" t="s">
        <v>45251</v>
      </c>
      <c r="M408" s="18">
        <v>1000000</v>
      </c>
      <c r="N408" s="19"/>
      <c r="O408" s="20" t="str">
        <f t="shared" si="12"/>
        <v>T2</v>
      </c>
      <c r="R408" s="21" t="str">
        <f t="shared" si="13"/>
        <v>NH 18-19T2</v>
      </c>
    </row>
    <row r="409" spans="1:18" ht="24" customHeight="1" x14ac:dyDescent="0.25">
      <c r="A409" s="13">
        <v>403</v>
      </c>
      <c r="B409" s="13" t="s">
        <v>45252</v>
      </c>
      <c r="C409" s="13" t="s">
        <v>14348</v>
      </c>
      <c r="D409" s="14" t="s">
        <v>14349</v>
      </c>
      <c r="E409" s="15" t="s">
        <v>1637</v>
      </c>
      <c r="F409" s="13" t="s">
        <v>14350</v>
      </c>
      <c r="G409" s="16" t="s">
        <v>6947</v>
      </c>
      <c r="H409" s="13" t="s">
        <v>259</v>
      </c>
      <c r="I409" s="13" t="s">
        <v>44035</v>
      </c>
      <c r="J409" s="13" t="s">
        <v>44035</v>
      </c>
      <c r="K409" s="13" t="s">
        <v>45253</v>
      </c>
      <c r="L409" s="17" t="s">
        <v>45254</v>
      </c>
      <c r="M409" s="18">
        <v>4096000</v>
      </c>
      <c r="N409" s="19"/>
      <c r="O409" s="20" t="str">
        <f t="shared" si="12"/>
        <v>C1</v>
      </c>
      <c r="R409" s="21" t="str">
        <f t="shared" si="13"/>
        <v>C1</v>
      </c>
    </row>
    <row r="410" spans="1:18" ht="24" customHeight="1" x14ac:dyDescent="0.25">
      <c r="A410" s="13">
        <v>404</v>
      </c>
      <c r="B410" s="13" t="s">
        <v>45255</v>
      </c>
      <c r="C410" s="13" t="s">
        <v>45256</v>
      </c>
      <c r="D410" s="14" t="s">
        <v>45257</v>
      </c>
      <c r="E410" s="15" t="s">
        <v>10312</v>
      </c>
      <c r="F410" s="13" t="s">
        <v>3986</v>
      </c>
      <c r="G410" s="16" t="s">
        <v>829</v>
      </c>
      <c r="H410" s="13" t="s">
        <v>259</v>
      </c>
      <c r="I410" s="13" t="s">
        <v>44035</v>
      </c>
      <c r="J410" s="13" t="s">
        <v>44035</v>
      </c>
      <c r="K410" s="13" t="s">
        <v>45258</v>
      </c>
      <c r="L410" s="17" t="s">
        <v>45259</v>
      </c>
      <c r="M410" s="18">
        <v>6144000</v>
      </c>
      <c r="N410" s="19"/>
      <c r="O410" s="20" t="str">
        <f t="shared" si="12"/>
        <v>C1</v>
      </c>
      <c r="R410" s="21" t="str">
        <f t="shared" si="13"/>
        <v>NH 18-19C1</v>
      </c>
    </row>
    <row r="411" spans="1:18" ht="24" customHeight="1" x14ac:dyDescent="0.25">
      <c r="A411" s="13">
        <v>405</v>
      </c>
      <c r="B411" s="13" t="s">
        <v>45260</v>
      </c>
      <c r="C411" s="13" t="s">
        <v>20965</v>
      </c>
      <c r="D411" s="14" t="s">
        <v>12455</v>
      </c>
      <c r="E411" s="15" t="s">
        <v>2369</v>
      </c>
      <c r="F411" s="13" t="s">
        <v>7172</v>
      </c>
      <c r="G411" s="16" t="s">
        <v>6668</v>
      </c>
      <c r="H411" s="13" t="s">
        <v>259</v>
      </c>
      <c r="I411" s="13" t="s">
        <v>44035</v>
      </c>
      <c r="J411" s="13" t="s">
        <v>44035</v>
      </c>
      <c r="K411" s="13" t="s">
        <v>45261</v>
      </c>
      <c r="L411" s="17" t="s">
        <v>45262</v>
      </c>
      <c r="M411" s="18">
        <v>4096000</v>
      </c>
      <c r="N411" s="19"/>
      <c r="O411" s="20" t="str">
        <f t="shared" si="12"/>
        <v>C1</v>
      </c>
      <c r="R411" s="21" t="str">
        <f t="shared" si="13"/>
        <v>C1</v>
      </c>
    </row>
    <row r="412" spans="1:18" ht="24" customHeight="1" x14ac:dyDescent="0.25">
      <c r="A412" s="13">
        <v>406</v>
      </c>
      <c r="B412" s="13" t="s">
        <v>45263</v>
      </c>
      <c r="C412" s="13" t="s">
        <v>1189</v>
      </c>
      <c r="D412" s="14" t="s">
        <v>1144</v>
      </c>
      <c r="E412" s="15" t="s">
        <v>609</v>
      </c>
      <c r="F412" s="13" t="s">
        <v>1190</v>
      </c>
      <c r="G412" s="16" t="s">
        <v>348</v>
      </c>
      <c r="H412" s="13" t="s">
        <v>259</v>
      </c>
      <c r="I412" s="13" t="s">
        <v>44035</v>
      </c>
      <c r="J412" s="13" t="s">
        <v>44035</v>
      </c>
      <c r="K412" s="13" t="s">
        <v>45264</v>
      </c>
      <c r="L412" s="17" t="s">
        <v>45265</v>
      </c>
      <c r="M412" s="18">
        <v>5575000</v>
      </c>
      <c r="N412" s="19"/>
      <c r="O412" s="20" t="str">
        <f t="shared" si="12"/>
        <v>T4</v>
      </c>
      <c r="R412" s="21" t="str">
        <f t="shared" si="13"/>
        <v>NH 18-19T4</v>
      </c>
    </row>
    <row r="413" spans="1:18" ht="24" customHeight="1" x14ac:dyDescent="0.25">
      <c r="A413" s="13">
        <v>407</v>
      </c>
      <c r="B413" s="13" t="s">
        <v>45266</v>
      </c>
      <c r="C413" s="13" t="s">
        <v>19516</v>
      </c>
      <c r="D413" s="14" t="s">
        <v>2466</v>
      </c>
      <c r="E413" s="15" t="s">
        <v>185</v>
      </c>
      <c r="F413" s="13" t="s">
        <v>19517</v>
      </c>
      <c r="G413" s="16" t="s">
        <v>13113</v>
      </c>
      <c r="H413" s="13" t="s">
        <v>259</v>
      </c>
      <c r="I413" s="13" t="s">
        <v>44035</v>
      </c>
      <c r="J413" s="13" t="s">
        <v>44035</v>
      </c>
      <c r="K413" s="13" t="s">
        <v>45267</v>
      </c>
      <c r="L413" s="17" t="s">
        <v>45268</v>
      </c>
      <c r="M413" s="18">
        <v>6021000</v>
      </c>
      <c r="N413" s="19"/>
      <c r="O413" s="20" t="str">
        <f t="shared" si="12"/>
        <v>T4</v>
      </c>
      <c r="R413" s="21" t="str">
        <f t="shared" si="13"/>
        <v>T4</v>
      </c>
    </row>
    <row r="414" spans="1:18" ht="24" customHeight="1" x14ac:dyDescent="0.25">
      <c r="A414" s="13">
        <v>408</v>
      </c>
      <c r="B414" s="13" t="s">
        <v>45269</v>
      </c>
      <c r="C414" s="13" t="s">
        <v>28291</v>
      </c>
      <c r="D414" s="14" t="s">
        <v>28292</v>
      </c>
      <c r="E414" s="15" t="s">
        <v>2708</v>
      </c>
      <c r="F414" s="13" t="s">
        <v>3236</v>
      </c>
      <c r="G414" s="16" t="s">
        <v>8062</v>
      </c>
      <c r="H414" s="13" t="s">
        <v>259</v>
      </c>
      <c r="I414" s="13" t="s">
        <v>44035</v>
      </c>
      <c r="J414" s="13" t="s">
        <v>44035</v>
      </c>
      <c r="K414" s="13" t="s">
        <v>45270</v>
      </c>
      <c r="L414" s="17" t="s">
        <v>45271</v>
      </c>
      <c r="M414" s="18">
        <v>4096000</v>
      </c>
      <c r="N414" s="19"/>
      <c r="O414" s="20" t="str">
        <f t="shared" si="12"/>
        <v>C1</v>
      </c>
      <c r="R414" s="21" t="str">
        <f t="shared" si="13"/>
        <v>C1</v>
      </c>
    </row>
    <row r="415" spans="1:18" ht="24" customHeight="1" x14ac:dyDescent="0.25">
      <c r="A415" s="13">
        <v>409</v>
      </c>
      <c r="B415" s="13" t="s">
        <v>45272</v>
      </c>
      <c r="C415" s="13" t="s">
        <v>9698</v>
      </c>
      <c r="D415" s="14" t="s">
        <v>9699</v>
      </c>
      <c r="E415" s="15" t="s">
        <v>256</v>
      </c>
      <c r="F415" s="13" t="s">
        <v>9700</v>
      </c>
      <c r="G415" s="16" t="s">
        <v>5836</v>
      </c>
      <c r="H415" s="13" t="s">
        <v>259</v>
      </c>
      <c r="I415" s="13" t="s">
        <v>44035</v>
      </c>
      <c r="J415" s="13" t="s">
        <v>44035</v>
      </c>
      <c r="K415" s="13" t="s">
        <v>45273</v>
      </c>
      <c r="L415" s="17" t="s">
        <v>45274</v>
      </c>
      <c r="M415" s="18">
        <v>3328000</v>
      </c>
      <c r="N415" s="19"/>
      <c r="O415" s="20" t="str">
        <f t="shared" si="12"/>
        <v>C1</v>
      </c>
      <c r="R415" s="21" t="str">
        <f t="shared" si="13"/>
        <v>C1</v>
      </c>
    </row>
    <row r="416" spans="1:18" ht="24" customHeight="1" x14ac:dyDescent="0.25">
      <c r="A416" s="13">
        <v>410</v>
      </c>
      <c r="B416" s="13" t="s">
        <v>45275</v>
      </c>
      <c r="C416" s="13" t="s">
        <v>45276</v>
      </c>
      <c r="D416" s="14" t="s">
        <v>2516</v>
      </c>
      <c r="E416" s="15" t="s">
        <v>32</v>
      </c>
      <c r="F416" s="13" t="s">
        <v>3340</v>
      </c>
      <c r="G416" s="16" t="s">
        <v>5048</v>
      </c>
      <c r="H416" s="13" t="s">
        <v>259</v>
      </c>
      <c r="I416" s="13" t="s">
        <v>44035</v>
      </c>
      <c r="J416" s="13" t="s">
        <v>44035</v>
      </c>
      <c r="K416" s="13" t="s">
        <v>45277</v>
      </c>
      <c r="L416" s="17" t="s">
        <v>45278</v>
      </c>
      <c r="M416" s="18">
        <v>5632000</v>
      </c>
      <c r="N416" s="19"/>
      <c r="O416" s="20" t="str">
        <f t="shared" si="12"/>
        <v>C1</v>
      </c>
      <c r="R416" s="21" t="str">
        <f t="shared" si="13"/>
        <v>NH 18-19C1</v>
      </c>
    </row>
    <row r="417" spans="1:18" ht="24" customHeight="1" x14ac:dyDescent="0.25">
      <c r="A417" s="13">
        <v>411</v>
      </c>
      <c r="B417" s="13" t="s">
        <v>45279</v>
      </c>
      <c r="C417" s="13" t="s">
        <v>45280</v>
      </c>
      <c r="D417" s="14" t="s">
        <v>45281</v>
      </c>
      <c r="E417" s="15" t="s">
        <v>976</v>
      </c>
      <c r="F417" s="13" t="s">
        <v>4516</v>
      </c>
      <c r="G417" s="16" t="s">
        <v>4131</v>
      </c>
      <c r="H417" s="13" t="s">
        <v>259</v>
      </c>
      <c r="I417" s="13" t="s">
        <v>44035</v>
      </c>
      <c r="J417" s="13" t="s">
        <v>44035</v>
      </c>
      <c r="K417" s="13" t="s">
        <v>45282</v>
      </c>
      <c r="L417" s="17" t="s">
        <v>45283</v>
      </c>
      <c r="M417" s="18">
        <v>5376000</v>
      </c>
      <c r="N417" s="19"/>
      <c r="O417" s="20" t="str">
        <f t="shared" si="12"/>
        <v>C1</v>
      </c>
      <c r="R417" s="21" t="str">
        <f t="shared" si="13"/>
        <v>NH 18-19C1</v>
      </c>
    </row>
    <row r="418" spans="1:18" ht="24" customHeight="1" x14ac:dyDescent="0.25">
      <c r="A418" s="13">
        <v>412</v>
      </c>
      <c r="B418" s="13" t="s">
        <v>45284</v>
      </c>
      <c r="C418" s="13" t="s">
        <v>45285</v>
      </c>
      <c r="D418" s="14" t="s">
        <v>45286</v>
      </c>
      <c r="E418" s="15" t="s">
        <v>2984</v>
      </c>
      <c r="F418" s="13" t="s">
        <v>11031</v>
      </c>
      <c r="G418" s="16" t="s">
        <v>4131</v>
      </c>
      <c r="H418" s="13" t="s">
        <v>259</v>
      </c>
      <c r="I418" s="13" t="s">
        <v>44035</v>
      </c>
      <c r="J418" s="13" t="s">
        <v>44035</v>
      </c>
      <c r="K418" s="13" t="s">
        <v>45287</v>
      </c>
      <c r="L418" s="17" t="s">
        <v>45288</v>
      </c>
      <c r="M418" s="18">
        <v>5376000</v>
      </c>
      <c r="N418" s="19"/>
      <c r="O418" s="20" t="str">
        <f t="shared" si="12"/>
        <v>C1</v>
      </c>
      <c r="R418" s="21" t="str">
        <f t="shared" si="13"/>
        <v>NH 18-19C1</v>
      </c>
    </row>
    <row r="419" spans="1:18" ht="24" customHeight="1" x14ac:dyDescent="0.25">
      <c r="A419" s="13">
        <v>413</v>
      </c>
      <c r="B419" s="13" t="s">
        <v>45289</v>
      </c>
      <c r="C419" s="13" t="s">
        <v>45290</v>
      </c>
      <c r="D419" s="14" t="s">
        <v>45291</v>
      </c>
      <c r="E419" s="15" t="s">
        <v>1637</v>
      </c>
      <c r="F419" s="13" t="s">
        <v>4346</v>
      </c>
      <c r="G419" s="16" t="s">
        <v>4131</v>
      </c>
      <c r="H419" s="13" t="s">
        <v>259</v>
      </c>
      <c r="I419" s="13" t="s">
        <v>44035</v>
      </c>
      <c r="J419" s="13" t="s">
        <v>44035</v>
      </c>
      <c r="K419" s="13" t="s">
        <v>45292</v>
      </c>
      <c r="L419" s="17" t="s">
        <v>45293</v>
      </c>
      <c r="M419" s="18">
        <v>5376000</v>
      </c>
      <c r="N419" s="19"/>
      <c r="O419" s="20" t="str">
        <f t="shared" si="12"/>
        <v>C1</v>
      </c>
      <c r="R419" s="21" t="str">
        <f t="shared" si="13"/>
        <v>NH 18-19C1</v>
      </c>
    </row>
    <row r="420" spans="1:18" ht="24" customHeight="1" x14ac:dyDescent="0.25">
      <c r="A420" s="13">
        <v>414</v>
      </c>
      <c r="B420" s="13" t="s">
        <v>45294</v>
      </c>
      <c r="C420" s="13" t="s">
        <v>21109</v>
      </c>
      <c r="D420" s="14" t="s">
        <v>7427</v>
      </c>
      <c r="E420" s="15" t="s">
        <v>93</v>
      </c>
      <c r="F420" s="13" t="s">
        <v>3352</v>
      </c>
      <c r="G420" s="16" t="s">
        <v>5967</v>
      </c>
      <c r="H420" s="13" t="s">
        <v>259</v>
      </c>
      <c r="I420" s="13" t="s">
        <v>44035</v>
      </c>
      <c r="J420" s="13" t="s">
        <v>44035</v>
      </c>
      <c r="K420" s="13" t="s">
        <v>45295</v>
      </c>
      <c r="L420" s="17" t="s">
        <v>45296</v>
      </c>
      <c r="M420" s="18">
        <v>3072000</v>
      </c>
      <c r="N420" s="19"/>
      <c r="O420" s="20" t="str">
        <f t="shared" si="12"/>
        <v>C1</v>
      </c>
      <c r="R420" s="21" t="str">
        <f t="shared" si="13"/>
        <v>C1</v>
      </c>
    </row>
    <row r="421" spans="1:18" ht="24" customHeight="1" x14ac:dyDescent="0.25">
      <c r="A421" s="13">
        <v>415</v>
      </c>
      <c r="B421" s="13" t="s">
        <v>45297</v>
      </c>
      <c r="C421" s="13" t="s">
        <v>3497</v>
      </c>
      <c r="D421" s="14" t="s">
        <v>614</v>
      </c>
      <c r="E421" s="15" t="s">
        <v>3498</v>
      </c>
      <c r="F421" s="13" t="s">
        <v>3499</v>
      </c>
      <c r="G421" s="16" t="s">
        <v>3433</v>
      </c>
      <c r="H421" s="13" t="s">
        <v>259</v>
      </c>
      <c r="I421" s="13" t="s">
        <v>44035</v>
      </c>
      <c r="J421" s="13" t="s">
        <v>44035</v>
      </c>
      <c r="K421" s="13" t="s">
        <v>45298</v>
      </c>
      <c r="L421" s="17" t="s">
        <v>45299</v>
      </c>
      <c r="M421" s="18">
        <v>5632000</v>
      </c>
      <c r="N421" s="19"/>
      <c r="O421" s="20" t="str">
        <f t="shared" si="12"/>
        <v>C1</v>
      </c>
      <c r="R421" s="21" t="str">
        <f t="shared" si="13"/>
        <v>NH 18-19C1</v>
      </c>
    </row>
    <row r="422" spans="1:18" ht="24" customHeight="1" x14ac:dyDescent="0.25">
      <c r="A422" s="13">
        <v>416</v>
      </c>
      <c r="B422" s="13" t="s">
        <v>45300</v>
      </c>
      <c r="C422" s="13" t="s">
        <v>21900</v>
      </c>
      <c r="D422" s="14" t="s">
        <v>21901</v>
      </c>
      <c r="E422" s="15" t="s">
        <v>1314</v>
      </c>
      <c r="F422" s="13" t="s">
        <v>21902</v>
      </c>
      <c r="G422" s="16" t="s">
        <v>6668</v>
      </c>
      <c r="H422" s="13" t="s">
        <v>259</v>
      </c>
      <c r="I422" s="13" t="s">
        <v>44035</v>
      </c>
      <c r="J422" s="13" t="s">
        <v>44035</v>
      </c>
      <c r="K422" s="13" t="s">
        <v>45301</v>
      </c>
      <c r="L422" s="17" t="s">
        <v>45302</v>
      </c>
      <c r="M422" s="18">
        <v>4096000</v>
      </c>
      <c r="N422" s="19"/>
      <c r="O422" s="20" t="str">
        <f t="shared" si="12"/>
        <v>C1</v>
      </c>
      <c r="R422" s="21" t="str">
        <f t="shared" si="13"/>
        <v>C1</v>
      </c>
    </row>
    <row r="423" spans="1:18" ht="24" customHeight="1" x14ac:dyDescent="0.25">
      <c r="A423" s="13">
        <v>417</v>
      </c>
      <c r="B423" s="13" t="s">
        <v>45303</v>
      </c>
      <c r="C423" s="13" t="s">
        <v>45304</v>
      </c>
      <c r="D423" s="14" t="s">
        <v>3951</v>
      </c>
      <c r="E423" s="15" t="s">
        <v>154</v>
      </c>
      <c r="F423" s="13" t="s">
        <v>1322</v>
      </c>
      <c r="G423" s="16" t="s">
        <v>2957</v>
      </c>
      <c r="H423" s="13" t="s">
        <v>259</v>
      </c>
      <c r="I423" s="13" t="s">
        <v>44035</v>
      </c>
      <c r="J423" s="13" t="s">
        <v>44035</v>
      </c>
      <c r="K423" s="13" t="s">
        <v>45305</v>
      </c>
      <c r="L423" s="17" t="s">
        <v>45306</v>
      </c>
      <c r="M423" s="18">
        <v>5129000</v>
      </c>
      <c r="N423" s="19"/>
      <c r="O423" s="20" t="str">
        <f t="shared" si="12"/>
        <v>T4</v>
      </c>
      <c r="R423" s="21" t="str">
        <f t="shared" si="13"/>
        <v>NH 18-19T4</v>
      </c>
    </row>
    <row r="424" spans="1:18" ht="24" customHeight="1" x14ac:dyDescent="0.25">
      <c r="A424" s="13">
        <v>418</v>
      </c>
      <c r="B424" s="13" t="s">
        <v>45307</v>
      </c>
      <c r="C424" s="13" t="s">
        <v>45308</v>
      </c>
      <c r="D424" s="14" t="s">
        <v>566</v>
      </c>
      <c r="E424" s="15" t="s">
        <v>1874</v>
      </c>
      <c r="F424" s="13" t="s">
        <v>5166</v>
      </c>
      <c r="G424" s="16" t="s">
        <v>5317</v>
      </c>
      <c r="H424" s="13" t="s">
        <v>259</v>
      </c>
      <c r="I424" s="13" t="s">
        <v>44035</v>
      </c>
      <c r="J424" s="13" t="s">
        <v>44035</v>
      </c>
      <c r="K424" s="13" t="s">
        <v>45309</v>
      </c>
      <c r="L424" s="17" t="s">
        <v>45310</v>
      </c>
      <c r="M424" s="18">
        <v>5632000</v>
      </c>
      <c r="N424" s="19"/>
      <c r="O424" s="20" t="str">
        <f t="shared" si="12"/>
        <v>C1</v>
      </c>
      <c r="R424" s="21" t="str">
        <f t="shared" si="13"/>
        <v>NH 18-19C1</v>
      </c>
    </row>
    <row r="425" spans="1:18" ht="24" customHeight="1" x14ac:dyDescent="0.25">
      <c r="A425" s="13">
        <v>419</v>
      </c>
      <c r="B425" s="13" t="s">
        <v>45311</v>
      </c>
      <c r="C425" s="13" t="s">
        <v>20864</v>
      </c>
      <c r="D425" s="14" t="s">
        <v>1344</v>
      </c>
      <c r="E425" s="15" t="s">
        <v>387</v>
      </c>
      <c r="F425" s="13" t="s">
        <v>20865</v>
      </c>
      <c r="G425" s="16" t="s">
        <v>5992</v>
      </c>
      <c r="H425" s="13" t="s">
        <v>259</v>
      </c>
      <c r="I425" s="13" t="s">
        <v>44035</v>
      </c>
      <c r="J425" s="13" t="s">
        <v>44035</v>
      </c>
      <c r="K425" s="13" t="s">
        <v>45312</v>
      </c>
      <c r="L425" s="17" t="s">
        <v>45313</v>
      </c>
      <c r="M425" s="18">
        <v>3584000</v>
      </c>
      <c r="N425" s="19"/>
      <c r="O425" s="20" t="str">
        <f t="shared" si="12"/>
        <v>CĐ</v>
      </c>
      <c r="R425" s="21" t="str">
        <f t="shared" si="13"/>
        <v>CĐ</v>
      </c>
    </row>
    <row r="426" spans="1:18" ht="24" customHeight="1" x14ac:dyDescent="0.25">
      <c r="A426" s="13">
        <v>420</v>
      </c>
      <c r="B426" s="13" t="s">
        <v>45314</v>
      </c>
      <c r="C426" s="13" t="s">
        <v>27603</v>
      </c>
      <c r="D426" s="14" t="s">
        <v>24371</v>
      </c>
      <c r="E426" s="15" t="s">
        <v>609</v>
      </c>
      <c r="F426" s="13" t="s">
        <v>11255</v>
      </c>
      <c r="G426" s="16" t="s">
        <v>5909</v>
      </c>
      <c r="H426" s="13" t="s">
        <v>259</v>
      </c>
      <c r="I426" s="13" t="s">
        <v>44035</v>
      </c>
      <c r="J426" s="13" t="s">
        <v>44035</v>
      </c>
      <c r="K426" s="13" t="s">
        <v>45315</v>
      </c>
      <c r="L426" s="17" t="s">
        <v>45316</v>
      </c>
      <c r="M426" s="18">
        <v>4096000</v>
      </c>
      <c r="N426" s="19"/>
      <c r="O426" s="20" t="str">
        <f t="shared" si="12"/>
        <v>C1</v>
      </c>
      <c r="R426" s="21" t="str">
        <f t="shared" si="13"/>
        <v>C1</v>
      </c>
    </row>
    <row r="427" spans="1:18" ht="24" customHeight="1" x14ac:dyDescent="0.25">
      <c r="A427" s="13">
        <v>421</v>
      </c>
      <c r="B427" s="13" t="s">
        <v>45317</v>
      </c>
      <c r="C427" s="13" t="s">
        <v>29883</v>
      </c>
      <c r="D427" s="14" t="s">
        <v>29884</v>
      </c>
      <c r="E427" s="15" t="s">
        <v>1608</v>
      </c>
      <c r="F427" s="13" t="s">
        <v>5677</v>
      </c>
      <c r="G427" s="16" t="s">
        <v>5909</v>
      </c>
      <c r="H427" s="13" t="s">
        <v>259</v>
      </c>
      <c r="I427" s="13" t="s">
        <v>44035</v>
      </c>
      <c r="J427" s="13" t="s">
        <v>44035</v>
      </c>
      <c r="K427" s="13" t="s">
        <v>45318</v>
      </c>
      <c r="L427" s="17" t="s">
        <v>45319</v>
      </c>
      <c r="M427" s="18">
        <v>4096000</v>
      </c>
      <c r="N427" s="19"/>
      <c r="O427" s="20" t="str">
        <f t="shared" si="12"/>
        <v>C1</v>
      </c>
      <c r="R427" s="21" t="str">
        <f t="shared" si="13"/>
        <v>C1</v>
      </c>
    </row>
    <row r="428" spans="1:18" ht="24" customHeight="1" x14ac:dyDescent="0.25">
      <c r="A428" s="13">
        <v>422</v>
      </c>
      <c r="B428" s="13" t="s">
        <v>45320</v>
      </c>
      <c r="C428" s="13" t="s">
        <v>45321</v>
      </c>
      <c r="D428" s="14" t="s">
        <v>45322</v>
      </c>
      <c r="E428" s="15" t="s">
        <v>31039</v>
      </c>
      <c r="F428" s="13" t="s">
        <v>3913</v>
      </c>
      <c r="G428" s="16" t="s">
        <v>4813</v>
      </c>
      <c r="H428" s="13" t="s">
        <v>259</v>
      </c>
      <c r="I428" s="13" t="s">
        <v>44035</v>
      </c>
      <c r="J428" s="13" t="s">
        <v>44035</v>
      </c>
      <c r="K428" s="13" t="s">
        <v>45323</v>
      </c>
      <c r="L428" s="17" t="s">
        <v>45324</v>
      </c>
      <c r="M428" s="18">
        <v>5632000</v>
      </c>
      <c r="N428" s="19"/>
      <c r="O428" s="20" t="str">
        <f t="shared" si="12"/>
        <v>C1</v>
      </c>
      <c r="R428" s="21" t="str">
        <f t="shared" si="13"/>
        <v>NH 18-19C1</v>
      </c>
    </row>
    <row r="429" spans="1:18" ht="24" customHeight="1" x14ac:dyDescent="0.25">
      <c r="A429" s="13">
        <v>423</v>
      </c>
      <c r="B429" s="13" t="s">
        <v>45325</v>
      </c>
      <c r="C429" s="13" t="s">
        <v>45326</v>
      </c>
      <c r="D429" s="14" t="s">
        <v>249</v>
      </c>
      <c r="E429" s="15" t="s">
        <v>1444</v>
      </c>
      <c r="F429" s="13" t="s">
        <v>1022</v>
      </c>
      <c r="G429" s="16" t="s">
        <v>2484</v>
      </c>
      <c r="H429" s="13" t="s">
        <v>259</v>
      </c>
      <c r="I429" s="13" t="s">
        <v>44035</v>
      </c>
      <c r="J429" s="13" t="s">
        <v>44035</v>
      </c>
      <c r="K429" s="13" t="s">
        <v>45327</v>
      </c>
      <c r="L429" s="17" t="s">
        <v>45328</v>
      </c>
      <c r="M429" s="18">
        <v>5632000</v>
      </c>
      <c r="N429" s="19"/>
      <c r="O429" s="20" t="str">
        <f t="shared" si="12"/>
        <v>C1</v>
      </c>
      <c r="R429" s="21" t="str">
        <f t="shared" si="13"/>
        <v>NH 18-19C1</v>
      </c>
    </row>
    <row r="430" spans="1:18" ht="24" customHeight="1" x14ac:dyDescent="0.25">
      <c r="A430" s="13">
        <v>424</v>
      </c>
      <c r="B430" s="13"/>
      <c r="C430" s="13"/>
      <c r="D430" s="14"/>
      <c r="E430" s="15"/>
      <c r="F430" s="13"/>
      <c r="G430" s="16"/>
      <c r="H430" s="13"/>
      <c r="I430" s="13"/>
      <c r="J430" s="13"/>
      <c r="K430" s="13"/>
      <c r="L430" s="17" t="s">
        <v>45479</v>
      </c>
      <c r="M430" s="18"/>
      <c r="N430" s="19" t="s">
        <v>8787</v>
      </c>
      <c r="O430" s="20"/>
      <c r="R430" s="21"/>
    </row>
    <row r="431" spans="1:18" ht="24" customHeight="1" x14ac:dyDescent="0.25">
      <c r="A431" s="13">
        <v>425</v>
      </c>
      <c r="B431" s="13" t="s">
        <v>45329</v>
      </c>
      <c r="C431" s="13" t="s">
        <v>45330</v>
      </c>
      <c r="D431" s="14" t="s">
        <v>4688</v>
      </c>
      <c r="E431" s="15" t="s">
        <v>1040</v>
      </c>
      <c r="F431" s="13" t="s">
        <v>7287</v>
      </c>
      <c r="G431" s="16" t="s">
        <v>5317</v>
      </c>
      <c r="H431" s="13" t="s">
        <v>259</v>
      </c>
      <c r="I431" s="13" t="s">
        <v>44035</v>
      </c>
      <c r="J431" s="13" t="s">
        <v>44035</v>
      </c>
      <c r="K431" s="13" t="s">
        <v>45331</v>
      </c>
      <c r="L431" s="17" t="s">
        <v>45332</v>
      </c>
      <c r="M431" s="18">
        <v>5632000</v>
      </c>
      <c r="N431" s="19"/>
      <c r="O431" s="20" t="str">
        <f t="shared" si="12"/>
        <v>C1</v>
      </c>
      <c r="R431" s="21" t="str">
        <f t="shared" si="13"/>
        <v>NH 18-19C1</v>
      </c>
    </row>
    <row r="432" spans="1:18" ht="24" customHeight="1" x14ac:dyDescent="0.25">
      <c r="A432" s="13">
        <v>426</v>
      </c>
      <c r="B432" s="13" t="s">
        <v>45333</v>
      </c>
      <c r="C432" s="13" t="s">
        <v>45334</v>
      </c>
      <c r="D432" s="14" t="s">
        <v>579</v>
      </c>
      <c r="E432" s="15" t="s">
        <v>3357</v>
      </c>
      <c r="F432" s="13" t="s">
        <v>4030</v>
      </c>
      <c r="G432" s="16" t="s">
        <v>6388</v>
      </c>
      <c r="H432" s="13" t="s">
        <v>259</v>
      </c>
      <c r="I432" s="13" t="s">
        <v>44035</v>
      </c>
      <c r="J432" s="13" t="s">
        <v>44035</v>
      </c>
      <c r="K432" s="13" t="s">
        <v>45335</v>
      </c>
      <c r="L432" s="17" t="s">
        <v>45336</v>
      </c>
      <c r="M432" s="18">
        <v>5120000</v>
      </c>
      <c r="N432" s="19"/>
      <c r="O432" s="20" t="str">
        <f t="shared" si="12"/>
        <v>C1</v>
      </c>
      <c r="R432" s="21" t="str">
        <f t="shared" si="13"/>
        <v>NH 18-19C1</v>
      </c>
    </row>
    <row r="433" spans="1:18" ht="24" customHeight="1" x14ac:dyDescent="0.25">
      <c r="A433" s="13">
        <v>427</v>
      </c>
      <c r="B433" s="13" t="s">
        <v>45337</v>
      </c>
      <c r="C433" s="13" t="s">
        <v>2146</v>
      </c>
      <c r="D433" s="14" t="s">
        <v>940</v>
      </c>
      <c r="E433" s="15" t="s">
        <v>128</v>
      </c>
      <c r="F433" s="13" t="s">
        <v>1521</v>
      </c>
      <c r="G433" s="16" t="s">
        <v>2845</v>
      </c>
      <c r="H433" s="13" t="s">
        <v>259</v>
      </c>
      <c r="I433" s="13" t="s">
        <v>44035</v>
      </c>
      <c r="J433" s="13" t="s">
        <v>44035</v>
      </c>
      <c r="K433" s="13" t="s">
        <v>45338</v>
      </c>
      <c r="L433" s="17" t="s">
        <v>45339</v>
      </c>
      <c r="M433" s="18">
        <v>6690000</v>
      </c>
      <c r="N433" s="19"/>
      <c r="O433" s="20" t="str">
        <f t="shared" si="12"/>
        <v>T4</v>
      </c>
      <c r="R433" s="21" t="str">
        <f t="shared" si="13"/>
        <v>NH 18-19T4</v>
      </c>
    </row>
    <row r="434" spans="1:18" ht="24" customHeight="1" x14ac:dyDescent="0.25">
      <c r="A434" s="13">
        <v>428</v>
      </c>
      <c r="B434" s="13" t="s">
        <v>45340</v>
      </c>
      <c r="C434" s="13" t="s">
        <v>45341</v>
      </c>
      <c r="D434" s="14" t="s">
        <v>353</v>
      </c>
      <c r="E434" s="15" t="s">
        <v>208</v>
      </c>
      <c r="F434" s="13" t="s">
        <v>1668</v>
      </c>
      <c r="G434" s="16" t="s">
        <v>2862</v>
      </c>
      <c r="H434" s="13" t="s">
        <v>259</v>
      </c>
      <c r="I434" s="13" t="s">
        <v>44035</v>
      </c>
      <c r="J434" s="13" t="s">
        <v>44035</v>
      </c>
      <c r="K434" s="13" t="s">
        <v>45342</v>
      </c>
      <c r="L434" s="17" t="s">
        <v>45343</v>
      </c>
      <c r="M434" s="18">
        <v>5575000</v>
      </c>
      <c r="N434" s="19"/>
      <c r="O434" s="20" t="str">
        <f t="shared" si="12"/>
        <v>T4</v>
      </c>
      <c r="R434" s="21" t="str">
        <f t="shared" si="13"/>
        <v>NH 18-19T4</v>
      </c>
    </row>
    <row r="435" spans="1:18" ht="24" customHeight="1" x14ac:dyDescent="0.25">
      <c r="A435" s="13">
        <v>429</v>
      </c>
      <c r="B435" s="13" t="s">
        <v>45344</v>
      </c>
      <c r="C435" s="13" t="s">
        <v>45345</v>
      </c>
      <c r="D435" s="14" t="s">
        <v>45346</v>
      </c>
      <c r="E435" s="15" t="s">
        <v>896</v>
      </c>
      <c r="F435" s="13" t="s">
        <v>16215</v>
      </c>
      <c r="G435" s="16" t="s">
        <v>3994</v>
      </c>
      <c r="H435" s="13" t="s">
        <v>259</v>
      </c>
      <c r="I435" s="13" t="s">
        <v>44035</v>
      </c>
      <c r="J435" s="13" t="s">
        <v>44035</v>
      </c>
      <c r="K435" s="13" t="s">
        <v>45347</v>
      </c>
      <c r="L435" s="17" t="s">
        <v>45348</v>
      </c>
      <c r="M435" s="18">
        <v>4752000</v>
      </c>
      <c r="N435" s="19"/>
      <c r="O435" s="20" t="str">
        <f t="shared" si="12"/>
        <v>C1</v>
      </c>
      <c r="R435" s="21" t="str">
        <f t="shared" si="13"/>
        <v>NH 18-19C1</v>
      </c>
    </row>
    <row r="436" spans="1:18" ht="24" customHeight="1" x14ac:dyDescent="0.25">
      <c r="A436" s="13">
        <v>430</v>
      </c>
      <c r="B436" s="13" t="s">
        <v>45349</v>
      </c>
      <c r="C436" s="13" t="s">
        <v>45350</v>
      </c>
      <c r="D436" s="14" t="s">
        <v>146</v>
      </c>
      <c r="E436" s="15" t="s">
        <v>18473</v>
      </c>
      <c r="F436" s="13" t="s">
        <v>4136</v>
      </c>
      <c r="G436" s="16" t="s">
        <v>5017</v>
      </c>
      <c r="H436" s="13" t="s">
        <v>259</v>
      </c>
      <c r="I436" s="13" t="s">
        <v>44035</v>
      </c>
      <c r="J436" s="13" t="s">
        <v>44035</v>
      </c>
      <c r="K436" s="13" t="s">
        <v>45351</v>
      </c>
      <c r="L436" s="17" t="s">
        <v>45352</v>
      </c>
      <c r="M436" s="18">
        <v>5120000</v>
      </c>
      <c r="N436" s="19"/>
      <c r="O436" s="20" t="str">
        <f t="shared" si="12"/>
        <v>C1</v>
      </c>
      <c r="R436" s="21" t="str">
        <f t="shared" si="13"/>
        <v>NH 18-19C1</v>
      </c>
    </row>
    <row r="437" spans="1:18" ht="24" customHeight="1" x14ac:dyDescent="0.25">
      <c r="A437" s="13">
        <v>431</v>
      </c>
      <c r="B437" s="13" t="s">
        <v>45353</v>
      </c>
      <c r="C437" s="13" t="s">
        <v>45354</v>
      </c>
      <c r="D437" s="14" t="s">
        <v>2599</v>
      </c>
      <c r="E437" s="15" t="s">
        <v>431</v>
      </c>
      <c r="F437" s="13" t="s">
        <v>4233</v>
      </c>
      <c r="G437" s="16" t="s">
        <v>4463</v>
      </c>
      <c r="H437" s="13" t="s">
        <v>259</v>
      </c>
      <c r="I437" s="13" t="s">
        <v>44035</v>
      </c>
      <c r="J437" s="13" t="s">
        <v>44035</v>
      </c>
      <c r="K437" s="13" t="s">
        <v>45355</v>
      </c>
      <c r="L437" s="17" t="s">
        <v>45356</v>
      </c>
      <c r="M437" s="18">
        <v>5888000</v>
      </c>
      <c r="N437" s="19"/>
      <c r="O437" s="20" t="str">
        <f t="shared" si="12"/>
        <v>C1</v>
      </c>
      <c r="R437" s="21" t="str">
        <f t="shared" si="13"/>
        <v>NH 18-19C1</v>
      </c>
    </row>
    <row r="438" spans="1:18" ht="24" customHeight="1" x14ac:dyDescent="0.25">
      <c r="A438" s="13">
        <v>432</v>
      </c>
      <c r="B438" s="13" t="s">
        <v>45357</v>
      </c>
      <c r="C438" s="13" t="s">
        <v>45358</v>
      </c>
      <c r="D438" s="14" t="s">
        <v>45359</v>
      </c>
      <c r="E438" s="15" t="s">
        <v>26</v>
      </c>
      <c r="F438" s="13" t="s">
        <v>5601</v>
      </c>
      <c r="G438" s="16" t="s">
        <v>3994</v>
      </c>
      <c r="H438" s="13" t="s">
        <v>259</v>
      </c>
      <c r="I438" s="13" t="s">
        <v>44035</v>
      </c>
      <c r="J438" s="13" t="s">
        <v>44035</v>
      </c>
      <c r="K438" s="13" t="s">
        <v>45360</v>
      </c>
      <c r="L438" s="17" t="s">
        <v>45361</v>
      </c>
      <c r="M438" s="18">
        <v>4752000</v>
      </c>
      <c r="N438" s="19"/>
      <c r="O438" s="20" t="str">
        <f t="shared" si="12"/>
        <v>C1</v>
      </c>
      <c r="R438" s="21" t="str">
        <f t="shared" si="13"/>
        <v>NH 18-19C1</v>
      </c>
    </row>
    <row r="439" spans="1:18" ht="24" customHeight="1" x14ac:dyDescent="0.25">
      <c r="A439" s="13">
        <v>433</v>
      </c>
      <c r="B439" s="13" t="s">
        <v>45362</v>
      </c>
      <c r="C439" s="13" t="s">
        <v>45363</v>
      </c>
      <c r="D439" s="14" t="s">
        <v>45364</v>
      </c>
      <c r="E439" s="15" t="s">
        <v>16983</v>
      </c>
      <c r="F439" s="13" t="s">
        <v>7007</v>
      </c>
      <c r="G439" s="16" t="s">
        <v>3994</v>
      </c>
      <c r="H439" s="13" t="s">
        <v>259</v>
      </c>
      <c r="I439" s="13" t="s">
        <v>44035</v>
      </c>
      <c r="J439" s="13" t="s">
        <v>44035</v>
      </c>
      <c r="K439" s="13" t="s">
        <v>45365</v>
      </c>
      <c r="L439" s="17" t="s">
        <v>45366</v>
      </c>
      <c r="M439" s="18">
        <v>4752000</v>
      </c>
      <c r="N439" s="19"/>
      <c r="O439" s="20" t="str">
        <f t="shared" si="12"/>
        <v>C1</v>
      </c>
      <c r="R439" s="21" t="str">
        <f t="shared" si="13"/>
        <v>NH 18-19C1</v>
      </c>
    </row>
    <row r="440" spans="1:18" ht="24" customHeight="1" x14ac:dyDescent="0.25">
      <c r="A440" s="13">
        <v>434</v>
      </c>
      <c r="B440" s="13" t="s">
        <v>45367</v>
      </c>
      <c r="C440" s="13" t="s">
        <v>4599</v>
      </c>
      <c r="D440" s="14" t="s">
        <v>2172</v>
      </c>
      <c r="E440" s="15" t="s">
        <v>431</v>
      </c>
      <c r="F440" s="13" t="s">
        <v>224</v>
      </c>
      <c r="G440" s="16" t="s">
        <v>4463</v>
      </c>
      <c r="H440" s="13" t="s">
        <v>259</v>
      </c>
      <c r="I440" s="13" t="s">
        <v>44035</v>
      </c>
      <c r="J440" s="13" t="s">
        <v>44035</v>
      </c>
      <c r="K440" s="13" t="s">
        <v>45368</v>
      </c>
      <c r="L440" s="17" t="s">
        <v>45369</v>
      </c>
      <c r="M440" s="18">
        <v>5888000</v>
      </c>
      <c r="N440" s="19"/>
      <c r="O440" s="20" t="str">
        <f t="shared" si="12"/>
        <v>C1</v>
      </c>
      <c r="R440" s="21" t="str">
        <f t="shared" si="13"/>
        <v>NH 18-19C1</v>
      </c>
    </row>
    <row r="441" spans="1:18" ht="24" customHeight="1" x14ac:dyDescent="0.25">
      <c r="A441" s="13">
        <v>435</v>
      </c>
      <c r="B441" s="13" t="s">
        <v>45370</v>
      </c>
      <c r="C441" s="13" t="s">
        <v>18787</v>
      </c>
      <c r="D441" s="14" t="s">
        <v>484</v>
      </c>
      <c r="E441" s="15" t="s">
        <v>909</v>
      </c>
      <c r="F441" s="13" t="s">
        <v>16296</v>
      </c>
      <c r="G441" s="16" t="s">
        <v>7264</v>
      </c>
      <c r="H441" s="13" t="s">
        <v>259</v>
      </c>
      <c r="I441" s="13" t="s">
        <v>44035</v>
      </c>
      <c r="J441" s="13" t="s">
        <v>44035</v>
      </c>
      <c r="K441" s="13" t="s">
        <v>45371</v>
      </c>
      <c r="L441" s="17" t="s">
        <v>45372</v>
      </c>
      <c r="M441" s="18">
        <v>4096000</v>
      </c>
      <c r="N441" s="19"/>
      <c r="O441" s="20" t="str">
        <f t="shared" si="12"/>
        <v>C1</v>
      </c>
      <c r="R441" s="21" t="str">
        <f t="shared" si="13"/>
        <v>C1</v>
      </c>
    </row>
    <row r="442" spans="1:18" ht="24" customHeight="1" x14ac:dyDescent="0.25">
      <c r="A442" s="13">
        <v>436</v>
      </c>
      <c r="B442" s="13" t="s">
        <v>45373</v>
      </c>
      <c r="C442" s="13" t="s">
        <v>45374</v>
      </c>
      <c r="D442" s="14" t="s">
        <v>4023</v>
      </c>
      <c r="E442" s="15" t="s">
        <v>403</v>
      </c>
      <c r="F442" s="13" t="s">
        <v>7319</v>
      </c>
      <c r="G442" s="16" t="s">
        <v>7264</v>
      </c>
      <c r="H442" s="13" t="s">
        <v>259</v>
      </c>
      <c r="I442" s="13" t="s">
        <v>44035</v>
      </c>
      <c r="J442" s="13" t="s">
        <v>44035</v>
      </c>
      <c r="K442" s="13" t="s">
        <v>45375</v>
      </c>
      <c r="L442" s="17" t="s">
        <v>45376</v>
      </c>
      <c r="M442" s="18">
        <v>4096000</v>
      </c>
      <c r="N442" s="19"/>
      <c r="O442" s="20" t="str">
        <f t="shared" si="12"/>
        <v>C1</v>
      </c>
      <c r="R442" s="21" t="str">
        <f t="shared" si="13"/>
        <v>C1</v>
      </c>
    </row>
    <row r="443" spans="1:18" ht="24" customHeight="1" x14ac:dyDescent="0.25">
      <c r="A443" s="13">
        <v>437</v>
      </c>
      <c r="B443" s="13" t="s">
        <v>45377</v>
      </c>
      <c r="C443" s="13" t="s">
        <v>10400</v>
      </c>
      <c r="D443" s="14" t="s">
        <v>2151</v>
      </c>
      <c r="E443" s="15" t="s">
        <v>22</v>
      </c>
      <c r="F443" s="13" t="s">
        <v>8331</v>
      </c>
      <c r="G443" s="16" t="s">
        <v>6369</v>
      </c>
      <c r="H443" s="13" t="s">
        <v>259</v>
      </c>
      <c r="I443" s="13" t="s">
        <v>44035</v>
      </c>
      <c r="J443" s="13" t="s">
        <v>44035</v>
      </c>
      <c r="K443" s="13" t="s">
        <v>45378</v>
      </c>
      <c r="L443" s="17" t="s">
        <v>45379</v>
      </c>
      <c r="M443" s="18">
        <v>4096000</v>
      </c>
      <c r="N443" s="19"/>
      <c r="O443" s="20" t="str">
        <f t="shared" si="12"/>
        <v>C1</v>
      </c>
      <c r="R443" s="21" t="str">
        <f t="shared" si="13"/>
        <v>C1</v>
      </c>
    </row>
    <row r="444" spans="1:18" ht="24" customHeight="1" x14ac:dyDescent="0.25">
      <c r="A444" s="13">
        <v>438</v>
      </c>
      <c r="B444" s="13" t="s">
        <v>45380</v>
      </c>
      <c r="C444" s="13" t="s">
        <v>15959</v>
      </c>
      <c r="D444" s="14" t="s">
        <v>184</v>
      </c>
      <c r="E444" s="15" t="s">
        <v>5661</v>
      </c>
      <c r="F444" s="13" t="s">
        <v>15311</v>
      </c>
      <c r="G444" s="16" t="s">
        <v>2251</v>
      </c>
      <c r="H444" s="13" t="s">
        <v>259</v>
      </c>
      <c r="I444" s="13" t="s">
        <v>44035</v>
      </c>
      <c r="J444" s="13" t="s">
        <v>44035</v>
      </c>
      <c r="K444" s="13" t="s">
        <v>45381</v>
      </c>
      <c r="L444" s="17" t="s">
        <v>45382</v>
      </c>
      <c r="M444" s="18">
        <v>5632000</v>
      </c>
      <c r="N444" s="19"/>
      <c r="O444" s="20" t="str">
        <f t="shared" si="12"/>
        <v>C1</v>
      </c>
      <c r="R444" s="21" t="str">
        <f t="shared" si="13"/>
        <v>NH 18-19C1</v>
      </c>
    </row>
    <row r="445" spans="1:18" ht="24" customHeight="1" x14ac:dyDescent="0.25">
      <c r="A445" s="13">
        <v>439</v>
      </c>
      <c r="B445" s="13" t="s">
        <v>45383</v>
      </c>
      <c r="C445" s="13" t="s">
        <v>45384</v>
      </c>
      <c r="D445" s="14" t="s">
        <v>107</v>
      </c>
      <c r="E445" s="15" t="s">
        <v>1957</v>
      </c>
      <c r="F445" s="13" t="s">
        <v>45385</v>
      </c>
      <c r="G445" s="16" t="s">
        <v>715</v>
      </c>
      <c r="H445" s="13" t="s">
        <v>259</v>
      </c>
      <c r="I445" s="13" t="s">
        <v>44035</v>
      </c>
      <c r="J445" s="13" t="s">
        <v>44035</v>
      </c>
      <c r="K445" s="13" t="s">
        <v>45386</v>
      </c>
      <c r="L445" s="17" t="s">
        <v>45387</v>
      </c>
      <c r="M445" s="18">
        <v>4683000</v>
      </c>
      <c r="N445" s="19"/>
      <c r="O445" s="20" t="str">
        <f t="shared" si="12"/>
        <v>T4</v>
      </c>
      <c r="R445" s="21" t="str">
        <f t="shared" si="13"/>
        <v>NH 18-19T4</v>
      </c>
    </row>
    <row r="446" spans="1:18" ht="24" customHeight="1" x14ac:dyDescent="0.25">
      <c r="A446" s="13">
        <v>440</v>
      </c>
      <c r="B446" s="13" t="s">
        <v>45388</v>
      </c>
      <c r="C446" s="13" t="s">
        <v>45389</v>
      </c>
      <c r="D446" s="14" t="s">
        <v>3951</v>
      </c>
      <c r="E446" s="15" t="s">
        <v>115</v>
      </c>
      <c r="F446" s="13" t="s">
        <v>8391</v>
      </c>
      <c r="G446" s="16" t="s">
        <v>2251</v>
      </c>
      <c r="H446" s="13" t="s">
        <v>259</v>
      </c>
      <c r="I446" s="13" t="s">
        <v>44035</v>
      </c>
      <c r="J446" s="13" t="s">
        <v>44035</v>
      </c>
      <c r="K446" s="13" t="s">
        <v>45390</v>
      </c>
      <c r="L446" s="17" t="s">
        <v>45391</v>
      </c>
      <c r="M446" s="18">
        <v>5632000</v>
      </c>
      <c r="N446" s="19"/>
      <c r="O446" s="20" t="str">
        <f t="shared" si="12"/>
        <v>C1</v>
      </c>
      <c r="R446" s="21" t="str">
        <f t="shared" si="13"/>
        <v>NH 18-19C1</v>
      </c>
    </row>
    <row r="447" spans="1:18" ht="24" customHeight="1" x14ac:dyDescent="0.25">
      <c r="A447" s="13">
        <v>441</v>
      </c>
      <c r="B447" s="13" t="s">
        <v>45392</v>
      </c>
      <c r="C447" s="13" t="s">
        <v>45393</v>
      </c>
      <c r="D447" s="14" t="s">
        <v>121</v>
      </c>
      <c r="E447" s="15" t="s">
        <v>15</v>
      </c>
      <c r="F447" s="13" t="s">
        <v>2653</v>
      </c>
      <c r="G447" s="16" t="s">
        <v>2679</v>
      </c>
      <c r="H447" s="13" t="s">
        <v>259</v>
      </c>
      <c r="I447" s="13" t="s">
        <v>44035</v>
      </c>
      <c r="J447" s="13" t="s">
        <v>44035</v>
      </c>
      <c r="K447" s="13" t="s">
        <v>45394</v>
      </c>
      <c r="L447" s="17" t="s">
        <v>45395</v>
      </c>
      <c r="M447" s="18">
        <v>5129000</v>
      </c>
      <c r="N447" s="19"/>
      <c r="O447" s="20" t="str">
        <f t="shared" si="12"/>
        <v>T4</v>
      </c>
      <c r="R447" s="21" t="str">
        <f t="shared" si="13"/>
        <v>NH 18-19T4</v>
      </c>
    </row>
    <row r="448" spans="1:18" ht="24" customHeight="1" x14ac:dyDescent="0.25">
      <c r="A448" s="13">
        <v>442</v>
      </c>
      <c r="B448" s="13" t="s">
        <v>45396</v>
      </c>
      <c r="C448" s="13" t="s">
        <v>1155</v>
      </c>
      <c r="D448" s="14" t="s">
        <v>1156</v>
      </c>
      <c r="E448" s="15" t="s">
        <v>19</v>
      </c>
      <c r="F448" s="13" t="s">
        <v>1157</v>
      </c>
      <c r="G448" s="16" t="s">
        <v>6102</v>
      </c>
      <c r="H448" s="13" t="s">
        <v>259</v>
      </c>
      <c r="I448" s="13" t="s">
        <v>44035</v>
      </c>
      <c r="J448" s="13" t="s">
        <v>44035</v>
      </c>
      <c r="K448" s="13" t="s">
        <v>45397</v>
      </c>
      <c r="L448" s="17" t="s">
        <v>45398</v>
      </c>
      <c r="M448" s="18">
        <v>4370000</v>
      </c>
      <c r="N448" s="19"/>
      <c r="O448" s="20" t="str">
        <f t="shared" si="12"/>
        <v>T4</v>
      </c>
      <c r="R448" s="21" t="str">
        <f t="shared" si="13"/>
        <v>NH 18-19T4</v>
      </c>
    </row>
    <row r="449" spans="1:18" ht="24" customHeight="1" x14ac:dyDescent="0.25">
      <c r="A449" s="13">
        <v>443</v>
      </c>
      <c r="B449" s="13" t="s">
        <v>45399</v>
      </c>
      <c r="C449" s="13" t="s">
        <v>45400</v>
      </c>
      <c r="D449" s="14" t="s">
        <v>45401</v>
      </c>
      <c r="E449" s="15" t="s">
        <v>2449</v>
      </c>
      <c r="F449" s="13" t="s">
        <v>45402</v>
      </c>
      <c r="G449" s="16" t="s">
        <v>6102</v>
      </c>
      <c r="H449" s="13" t="s">
        <v>259</v>
      </c>
      <c r="I449" s="13" t="s">
        <v>44035</v>
      </c>
      <c r="J449" s="13" t="s">
        <v>44035</v>
      </c>
      <c r="K449" s="13" t="s">
        <v>45403</v>
      </c>
      <c r="L449" s="17" t="s">
        <v>45404</v>
      </c>
      <c r="M449" s="18">
        <v>4370000</v>
      </c>
      <c r="N449" s="19"/>
      <c r="O449" s="20" t="str">
        <f t="shared" si="12"/>
        <v>T4</v>
      </c>
      <c r="R449" s="21" t="str">
        <f t="shared" si="13"/>
        <v>NH 18-19T4</v>
      </c>
    </row>
    <row r="450" spans="1:18" ht="24" customHeight="1" x14ac:dyDescent="0.25">
      <c r="A450" s="13">
        <v>444</v>
      </c>
      <c r="B450" s="13" t="s">
        <v>45405</v>
      </c>
      <c r="C450" s="13" t="s">
        <v>45406</v>
      </c>
      <c r="D450" s="14" t="s">
        <v>1344</v>
      </c>
      <c r="E450" s="15" t="s">
        <v>326</v>
      </c>
      <c r="F450" s="13" t="s">
        <v>33118</v>
      </c>
      <c r="G450" s="16" t="s">
        <v>2484</v>
      </c>
      <c r="H450" s="13" t="s">
        <v>259</v>
      </c>
      <c r="I450" s="13" t="s">
        <v>44035</v>
      </c>
      <c r="J450" s="13" t="s">
        <v>44035</v>
      </c>
      <c r="K450" s="13" t="s">
        <v>45407</v>
      </c>
      <c r="L450" s="17" t="s">
        <v>45408</v>
      </c>
      <c r="M450" s="18">
        <v>5632000</v>
      </c>
      <c r="N450" s="19"/>
      <c r="O450" s="20" t="str">
        <f t="shared" si="12"/>
        <v>C1</v>
      </c>
      <c r="R450" s="21" t="str">
        <f t="shared" si="13"/>
        <v>NH 18-19C1</v>
      </c>
    </row>
    <row r="451" spans="1:18" ht="24" customHeight="1" x14ac:dyDescent="0.25">
      <c r="A451" s="13">
        <v>445</v>
      </c>
      <c r="B451" s="13" t="s">
        <v>45409</v>
      </c>
      <c r="C451" s="13" t="s">
        <v>45410</v>
      </c>
      <c r="D451" s="14" t="s">
        <v>26648</v>
      </c>
      <c r="E451" s="15" t="s">
        <v>697</v>
      </c>
      <c r="F451" s="13" t="s">
        <v>340</v>
      </c>
      <c r="G451" s="16" t="s">
        <v>16</v>
      </c>
      <c r="H451" s="13" t="s">
        <v>259</v>
      </c>
      <c r="I451" s="13" t="s">
        <v>44035</v>
      </c>
      <c r="J451" s="13" t="s">
        <v>44035</v>
      </c>
      <c r="K451" s="13" t="s">
        <v>45411</v>
      </c>
      <c r="L451" s="17" t="s">
        <v>45412</v>
      </c>
      <c r="M451" s="18">
        <v>5129000</v>
      </c>
      <c r="N451" s="19"/>
      <c r="O451" s="20" t="str">
        <f t="shared" si="12"/>
        <v>T4</v>
      </c>
      <c r="R451" s="21" t="str">
        <f t="shared" si="13"/>
        <v>NH 18-19T4</v>
      </c>
    </row>
    <row r="452" spans="1:18" ht="24" customHeight="1" x14ac:dyDescent="0.25">
      <c r="A452" s="13">
        <v>446</v>
      </c>
      <c r="B452" s="13" t="s">
        <v>45413</v>
      </c>
      <c r="C452" s="13" t="s">
        <v>16170</v>
      </c>
      <c r="D452" s="14" t="s">
        <v>8485</v>
      </c>
      <c r="E452" s="15" t="s">
        <v>15</v>
      </c>
      <c r="F452" s="13" t="s">
        <v>16171</v>
      </c>
      <c r="G452" s="16" t="s">
        <v>12224</v>
      </c>
      <c r="H452" s="13" t="s">
        <v>259</v>
      </c>
      <c r="I452" s="13" t="s">
        <v>44035</v>
      </c>
      <c r="J452" s="13" t="s">
        <v>44035</v>
      </c>
      <c r="K452" s="13" t="s">
        <v>45414</v>
      </c>
      <c r="L452" s="17" t="s">
        <v>45415</v>
      </c>
      <c r="M452" s="18">
        <v>6244000</v>
      </c>
      <c r="N452" s="19"/>
      <c r="O452" s="20" t="str">
        <f t="shared" si="12"/>
        <v>T4</v>
      </c>
      <c r="R452" s="21" t="str">
        <f t="shared" si="13"/>
        <v>T4</v>
      </c>
    </row>
    <row r="453" spans="1:18" ht="24" customHeight="1" x14ac:dyDescent="0.25">
      <c r="A453" s="13">
        <v>447</v>
      </c>
      <c r="B453" s="13" t="s">
        <v>45416</v>
      </c>
      <c r="C453" s="13" t="s">
        <v>7329</v>
      </c>
      <c r="D453" s="14" t="s">
        <v>7330</v>
      </c>
      <c r="E453" s="15" t="s">
        <v>271</v>
      </c>
      <c r="F453" s="13" t="s">
        <v>692</v>
      </c>
      <c r="G453" s="16" t="s">
        <v>348</v>
      </c>
      <c r="H453" s="13" t="s">
        <v>259</v>
      </c>
      <c r="I453" s="13" t="s">
        <v>44035</v>
      </c>
      <c r="J453" s="13" t="s">
        <v>44035</v>
      </c>
      <c r="K453" s="13" t="s">
        <v>45417</v>
      </c>
      <c r="L453" s="17" t="s">
        <v>45418</v>
      </c>
      <c r="M453" s="18">
        <v>5575000</v>
      </c>
      <c r="N453" s="19"/>
      <c r="O453" s="20" t="str">
        <f t="shared" si="12"/>
        <v>T4</v>
      </c>
      <c r="R453" s="21" t="str">
        <f t="shared" si="13"/>
        <v>NH 18-19T4</v>
      </c>
    </row>
    <row r="454" spans="1:18" ht="24" customHeight="1" x14ac:dyDescent="0.25">
      <c r="A454" s="13">
        <v>448</v>
      </c>
      <c r="B454" s="13" t="s">
        <v>45419</v>
      </c>
      <c r="C454" s="13" t="s">
        <v>45420</v>
      </c>
      <c r="D454" s="14" t="s">
        <v>2172</v>
      </c>
      <c r="E454" s="15" t="s">
        <v>411</v>
      </c>
      <c r="F454" s="13" t="s">
        <v>4035</v>
      </c>
      <c r="G454" s="16" t="s">
        <v>2251</v>
      </c>
      <c r="H454" s="13" t="s">
        <v>259</v>
      </c>
      <c r="I454" s="13" t="s">
        <v>44035</v>
      </c>
      <c r="J454" s="13" t="s">
        <v>44035</v>
      </c>
      <c r="K454" s="13" t="s">
        <v>45421</v>
      </c>
      <c r="L454" s="17" t="s">
        <v>45422</v>
      </c>
      <c r="M454" s="18">
        <v>5632000</v>
      </c>
      <c r="N454" s="19"/>
      <c r="O454" s="20" t="str">
        <f t="shared" si="12"/>
        <v>C1</v>
      </c>
      <c r="R454" s="21" t="str">
        <f t="shared" si="13"/>
        <v>NH 18-19C1</v>
      </c>
    </row>
    <row r="455" spans="1:18" ht="24" customHeight="1" x14ac:dyDescent="0.25">
      <c r="A455" s="13">
        <v>449</v>
      </c>
      <c r="B455" s="13" t="s">
        <v>45423</v>
      </c>
      <c r="C455" s="13" t="s">
        <v>45424</v>
      </c>
      <c r="D455" s="14" t="s">
        <v>5127</v>
      </c>
      <c r="E455" s="15" t="s">
        <v>33</v>
      </c>
      <c r="F455" s="13" t="s">
        <v>9949</v>
      </c>
      <c r="G455" s="16" t="s">
        <v>2251</v>
      </c>
      <c r="H455" s="13" t="s">
        <v>259</v>
      </c>
      <c r="I455" s="13" t="s">
        <v>44035</v>
      </c>
      <c r="J455" s="13" t="s">
        <v>44035</v>
      </c>
      <c r="K455" s="13" t="s">
        <v>45425</v>
      </c>
      <c r="L455" s="17" t="s">
        <v>45426</v>
      </c>
      <c r="M455" s="18">
        <v>5632000</v>
      </c>
      <c r="N455" s="19"/>
      <c r="O455" s="20" t="str">
        <f t="shared" si="12"/>
        <v>C1</v>
      </c>
      <c r="R455" s="21" t="str">
        <f t="shared" si="13"/>
        <v>NH 18-19C1</v>
      </c>
    </row>
    <row r="456" spans="1:18" ht="24" customHeight="1" x14ac:dyDescent="0.25">
      <c r="A456" s="13">
        <v>450</v>
      </c>
      <c r="B456" s="13" t="s">
        <v>45427</v>
      </c>
      <c r="C456" s="13" t="s">
        <v>45428</v>
      </c>
      <c r="D456" s="14" t="s">
        <v>464</v>
      </c>
      <c r="E456" s="15" t="s">
        <v>1308</v>
      </c>
      <c r="F456" s="13" t="s">
        <v>3907</v>
      </c>
      <c r="G456" s="16" t="s">
        <v>2251</v>
      </c>
      <c r="H456" s="13" t="s">
        <v>259</v>
      </c>
      <c r="I456" s="13" t="s">
        <v>44035</v>
      </c>
      <c r="J456" s="13" t="s">
        <v>44035</v>
      </c>
      <c r="K456" s="13" t="s">
        <v>45429</v>
      </c>
      <c r="L456" s="17" t="s">
        <v>45430</v>
      </c>
      <c r="M456" s="18">
        <v>5632000</v>
      </c>
      <c r="N456" s="19"/>
      <c r="O456" s="20" t="str">
        <f t="shared" si="12"/>
        <v>C1</v>
      </c>
      <c r="R456" s="21" t="str">
        <f t="shared" si="13"/>
        <v>NH 18-19C1</v>
      </c>
    </row>
    <row r="457" spans="1:18" ht="24" customHeight="1" x14ac:dyDescent="0.25">
      <c r="A457" s="13">
        <v>451</v>
      </c>
      <c r="B457" s="13" t="s">
        <v>45431</v>
      </c>
      <c r="C457" s="13" t="s">
        <v>45432</v>
      </c>
      <c r="D457" s="14" t="s">
        <v>4300</v>
      </c>
      <c r="E457" s="15" t="s">
        <v>2336</v>
      </c>
      <c r="F457" s="13" t="s">
        <v>4252</v>
      </c>
      <c r="G457" s="16" t="s">
        <v>4829</v>
      </c>
      <c r="H457" s="13" t="s">
        <v>259</v>
      </c>
      <c r="I457" s="13" t="s">
        <v>44035</v>
      </c>
      <c r="J457" s="13" t="s">
        <v>44035</v>
      </c>
      <c r="K457" s="13" t="s">
        <v>45433</v>
      </c>
      <c r="L457" s="17" t="s">
        <v>45434</v>
      </c>
      <c r="M457" s="18">
        <v>5632000</v>
      </c>
      <c r="N457" s="19"/>
      <c r="O457" s="20" t="str">
        <f t="shared" si="12"/>
        <v>C1</v>
      </c>
      <c r="R457" s="21" t="str">
        <f t="shared" si="13"/>
        <v>NH 18-19C1</v>
      </c>
    </row>
    <row r="458" spans="1:18" ht="24" customHeight="1" x14ac:dyDescent="0.25">
      <c r="A458" s="13">
        <v>452</v>
      </c>
      <c r="B458" s="13" t="s">
        <v>45435</v>
      </c>
      <c r="C458" s="13" t="s">
        <v>45436</v>
      </c>
      <c r="D458" s="14" t="s">
        <v>184</v>
      </c>
      <c r="E458" s="15" t="s">
        <v>1244</v>
      </c>
      <c r="F458" s="13" t="s">
        <v>3175</v>
      </c>
      <c r="G458" s="16" t="s">
        <v>4991</v>
      </c>
      <c r="H458" s="13" t="s">
        <v>259</v>
      </c>
      <c r="I458" s="13" t="s">
        <v>44035</v>
      </c>
      <c r="J458" s="13" t="s">
        <v>44035</v>
      </c>
      <c r="K458" s="13" t="s">
        <v>45437</v>
      </c>
      <c r="L458" s="17" t="s">
        <v>45438</v>
      </c>
      <c r="M458" s="18">
        <v>5632000</v>
      </c>
      <c r="N458" s="19"/>
      <c r="O458" s="20" t="str">
        <f t="shared" si="12"/>
        <v>C1</v>
      </c>
      <c r="R458" s="21" t="str">
        <f t="shared" si="13"/>
        <v>NH 18-19C1</v>
      </c>
    </row>
    <row r="459" spans="1:18" ht="24" customHeight="1" x14ac:dyDescent="0.25">
      <c r="A459" s="13">
        <v>453</v>
      </c>
      <c r="B459" s="13" t="s">
        <v>45439</v>
      </c>
      <c r="C459" s="13" t="s">
        <v>45440</v>
      </c>
      <c r="D459" s="14" t="s">
        <v>302</v>
      </c>
      <c r="E459" s="15" t="s">
        <v>909</v>
      </c>
      <c r="F459" s="13" t="s">
        <v>425</v>
      </c>
      <c r="G459" s="16" t="s">
        <v>4829</v>
      </c>
      <c r="H459" s="13" t="s">
        <v>259</v>
      </c>
      <c r="I459" s="13" t="s">
        <v>44035</v>
      </c>
      <c r="J459" s="13" t="s">
        <v>44035</v>
      </c>
      <c r="K459" s="13" t="s">
        <v>45441</v>
      </c>
      <c r="L459" s="17" t="s">
        <v>45442</v>
      </c>
      <c r="M459" s="18">
        <v>5632000</v>
      </c>
      <c r="N459" s="19"/>
      <c r="O459" s="20" t="str">
        <f t="shared" si="12"/>
        <v>C1</v>
      </c>
      <c r="R459" s="21" t="str">
        <f t="shared" si="13"/>
        <v>NH 18-19C1</v>
      </c>
    </row>
    <row r="460" spans="1:18" ht="24" customHeight="1" x14ac:dyDescent="0.25">
      <c r="A460" s="13">
        <v>454</v>
      </c>
      <c r="B460" s="13" t="s">
        <v>45443</v>
      </c>
      <c r="C460" s="13" t="s">
        <v>45444</v>
      </c>
      <c r="D460" s="14" t="s">
        <v>45445</v>
      </c>
      <c r="E460" s="15" t="s">
        <v>5758</v>
      </c>
      <c r="F460" s="13" t="s">
        <v>40269</v>
      </c>
      <c r="G460" s="16" t="s">
        <v>6759</v>
      </c>
      <c r="H460" s="13" t="s">
        <v>259</v>
      </c>
      <c r="I460" s="13" t="s">
        <v>44035</v>
      </c>
      <c r="J460" s="13" t="s">
        <v>44035</v>
      </c>
      <c r="K460" s="13" t="s">
        <v>45446</v>
      </c>
      <c r="L460" s="17" t="s">
        <v>45447</v>
      </c>
      <c r="M460" s="18">
        <v>5120000</v>
      </c>
      <c r="N460" s="19"/>
      <c r="O460" s="20" t="str">
        <f t="shared" si="12"/>
        <v>C1</v>
      </c>
      <c r="R460" s="21" t="str">
        <f t="shared" si="13"/>
        <v>NH 18-19C1</v>
      </c>
    </row>
    <row r="461" spans="1:18" ht="24" customHeight="1" x14ac:dyDescent="0.25">
      <c r="A461" s="13">
        <v>455</v>
      </c>
      <c r="B461" s="13" t="s">
        <v>45448</v>
      </c>
      <c r="C461" s="13" t="s">
        <v>27543</v>
      </c>
      <c r="D461" s="14" t="s">
        <v>27544</v>
      </c>
      <c r="E461" s="15" t="s">
        <v>1388</v>
      </c>
      <c r="F461" s="13" t="s">
        <v>27545</v>
      </c>
      <c r="G461" s="16" t="s">
        <v>6201</v>
      </c>
      <c r="H461" s="13" t="s">
        <v>259</v>
      </c>
      <c r="I461" s="13" t="s">
        <v>44035</v>
      </c>
      <c r="J461" s="13" t="s">
        <v>44035</v>
      </c>
      <c r="K461" s="13" t="s">
        <v>45449</v>
      </c>
      <c r="L461" s="17" t="s">
        <v>45450</v>
      </c>
      <c r="M461" s="18">
        <v>3584000</v>
      </c>
      <c r="N461" s="19"/>
      <c r="O461" s="20" t="str">
        <f t="shared" ref="O461:O468" si="14">MID(G461,3,FIND("-",G461,1)-3)&amp;IF(MID(G461,3,5)="CĐ-LT","LT","")</f>
        <v>C1</v>
      </c>
      <c r="R461" s="21" t="str">
        <f t="shared" ref="R461:R468" si="15">IF(LEFT(G461,2)="18","NH 18-19","")&amp;O461</f>
        <v>C1</v>
      </c>
    </row>
    <row r="462" spans="1:18" ht="24" customHeight="1" x14ac:dyDescent="0.25">
      <c r="A462" s="13">
        <v>456</v>
      </c>
      <c r="B462" s="13" t="s">
        <v>45451</v>
      </c>
      <c r="C462" s="13" t="s">
        <v>3246</v>
      </c>
      <c r="D462" s="14" t="s">
        <v>3247</v>
      </c>
      <c r="E462" s="15" t="s">
        <v>1314</v>
      </c>
      <c r="F462" s="13" t="s">
        <v>1238</v>
      </c>
      <c r="G462" s="16" t="s">
        <v>6102</v>
      </c>
      <c r="H462" s="13" t="s">
        <v>259</v>
      </c>
      <c r="I462" s="13" t="s">
        <v>44035</v>
      </c>
      <c r="J462" s="13" t="s">
        <v>44035</v>
      </c>
      <c r="K462" s="13" t="s">
        <v>45452</v>
      </c>
      <c r="L462" s="17" t="s">
        <v>45453</v>
      </c>
      <c r="M462" s="18">
        <v>4370000</v>
      </c>
      <c r="N462" s="19"/>
      <c r="O462" s="20" t="str">
        <f t="shared" si="14"/>
        <v>T4</v>
      </c>
      <c r="R462" s="21" t="str">
        <f t="shared" si="15"/>
        <v>NH 18-19T4</v>
      </c>
    </row>
    <row r="463" spans="1:18" ht="24" customHeight="1" x14ac:dyDescent="0.25">
      <c r="A463" s="13">
        <v>457</v>
      </c>
      <c r="B463" s="13" t="s">
        <v>45454</v>
      </c>
      <c r="C463" s="13" t="s">
        <v>13864</v>
      </c>
      <c r="D463" s="14" t="s">
        <v>13865</v>
      </c>
      <c r="E463" s="15" t="s">
        <v>1444</v>
      </c>
      <c r="F463" s="13" t="s">
        <v>8576</v>
      </c>
      <c r="G463" s="16" t="s">
        <v>6941</v>
      </c>
      <c r="H463" s="13" t="s">
        <v>259</v>
      </c>
      <c r="I463" s="13" t="s">
        <v>44035</v>
      </c>
      <c r="J463" s="13" t="s">
        <v>44035</v>
      </c>
      <c r="K463" s="13" t="s">
        <v>45455</v>
      </c>
      <c r="L463" s="17" t="s">
        <v>45456</v>
      </c>
      <c r="M463" s="18">
        <v>3584000</v>
      </c>
      <c r="N463" s="19"/>
      <c r="O463" s="20" t="str">
        <f t="shared" si="14"/>
        <v>C1</v>
      </c>
      <c r="R463" s="21" t="str">
        <f t="shared" si="15"/>
        <v>C1</v>
      </c>
    </row>
    <row r="464" spans="1:18" ht="24" customHeight="1" x14ac:dyDescent="0.25">
      <c r="A464" s="13">
        <v>458</v>
      </c>
      <c r="B464" s="13" t="s">
        <v>45457</v>
      </c>
      <c r="C464" s="13" t="s">
        <v>45458</v>
      </c>
      <c r="D464" s="14" t="s">
        <v>43195</v>
      </c>
      <c r="E464" s="15" t="s">
        <v>2043</v>
      </c>
      <c r="F464" s="13" t="s">
        <v>910</v>
      </c>
      <c r="G464" s="16" t="s">
        <v>95</v>
      </c>
      <c r="H464" s="13" t="s">
        <v>259</v>
      </c>
      <c r="I464" s="13" t="s">
        <v>44035</v>
      </c>
      <c r="J464" s="13" t="s">
        <v>44035</v>
      </c>
      <c r="K464" s="13" t="s">
        <v>45459</v>
      </c>
      <c r="L464" s="17" t="s">
        <v>45460</v>
      </c>
      <c r="M464" s="18">
        <v>5129000</v>
      </c>
      <c r="N464" s="19"/>
      <c r="O464" s="20" t="str">
        <f t="shared" si="14"/>
        <v>T4</v>
      </c>
      <c r="R464" s="21" t="str">
        <f t="shared" si="15"/>
        <v>NH 18-19T4</v>
      </c>
    </row>
    <row r="465" spans="1:19" ht="24" customHeight="1" x14ac:dyDescent="0.25">
      <c r="A465" s="13">
        <v>459</v>
      </c>
      <c r="B465" s="13" t="s">
        <v>45461</v>
      </c>
      <c r="C465" s="13" t="s">
        <v>45462</v>
      </c>
      <c r="D465" s="14" t="s">
        <v>39361</v>
      </c>
      <c r="E465" s="15" t="s">
        <v>22</v>
      </c>
      <c r="F465" s="13" t="s">
        <v>1969</v>
      </c>
      <c r="G465" s="16" t="s">
        <v>4463</v>
      </c>
      <c r="H465" s="13" t="s">
        <v>259</v>
      </c>
      <c r="I465" s="13" t="s">
        <v>44035</v>
      </c>
      <c r="J465" s="13" t="s">
        <v>44035</v>
      </c>
      <c r="K465" s="13" t="s">
        <v>45463</v>
      </c>
      <c r="L465" s="17" t="s">
        <v>45464</v>
      </c>
      <c r="M465" s="18">
        <v>5888000</v>
      </c>
      <c r="N465" s="19"/>
      <c r="O465" s="20" t="str">
        <f t="shared" si="14"/>
        <v>C1</v>
      </c>
      <c r="R465" s="21" t="str">
        <f t="shared" si="15"/>
        <v>NH 18-19C1</v>
      </c>
    </row>
    <row r="466" spans="1:19" ht="24" customHeight="1" x14ac:dyDescent="0.25">
      <c r="A466" s="13">
        <v>460</v>
      </c>
      <c r="B466" s="13" t="s">
        <v>45465</v>
      </c>
      <c r="C466" s="13" t="s">
        <v>11768</v>
      </c>
      <c r="D466" s="14" t="s">
        <v>11769</v>
      </c>
      <c r="E466" s="15" t="s">
        <v>11770</v>
      </c>
      <c r="F466" s="13" t="s">
        <v>7325</v>
      </c>
      <c r="G466" s="16" t="s">
        <v>7530</v>
      </c>
      <c r="H466" s="13" t="s">
        <v>259</v>
      </c>
      <c r="I466" s="13" t="s">
        <v>44035</v>
      </c>
      <c r="J466" s="13" t="s">
        <v>44035</v>
      </c>
      <c r="K466" s="13" t="s">
        <v>45466</v>
      </c>
      <c r="L466" s="17" t="s">
        <v>45467</v>
      </c>
      <c r="M466" s="18">
        <v>3328000</v>
      </c>
      <c r="N466" s="19"/>
      <c r="O466" s="20" t="str">
        <f t="shared" si="14"/>
        <v>C1</v>
      </c>
      <c r="R466" s="21" t="str">
        <f t="shared" si="15"/>
        <v>C1</v>
      </c>
    </row>
    <row r="467" spans="1:19" ht="24" customHeight="1" x14ac:dyDescent="0.25">
      <c r="A467" s="13">
        <v>461</v>
      </c>
      <c r="B467" s="13" t="s">
        <v>45468</v>
      </c>
      <c r="C467" s="13" t="s">
        <v>27192</v>
      </c>
      <c r="D467" s="14" t="s">
        <v>848</v>
      </c>
      <c r="E467" s="15" t="s">
        <v>725</v>
      </c>
      <c r="F467" s="13" t="s">
        <v>12166</v>
      </c>
      <c r="G467" s="16" t="s">
        <v>7558</v>
      </c>
      <c r="H467" s="13" t="s">
        <v>259</v>
      </c>
      <c r="I467" s="13" t="s">
        <v>44035</v>
      </c>
      <c r="J467" s="13" t="s">
        <v>44035</v>
      </c>
      <c r="K467" s="13" t="s">
        <v>45469</v>
      </c>
      <c r="L467" s="17" t="s">
        <v>45470</v>
      </c>
      <c r="M467" s="18">
        <v>3840000</v>
      </c>
      <c r="N467" s="19"/>
      <c r="O467" s="20" t="str">
        <f t="shared" si="14"/>
        <v>CĐ</v>
      </c>
      <c r="R467" s="21" t="str">
        <f t="shared" si="15"/>
        <v>CĐ</v>
      </c>
    </row>
    <row r="468" spans="1:19" ht="24" customHeight="1" x14ac:dyDescent="0.25">
      <c r="A468" s="13">
        <v>462</v>
      </c>
      <c r="B468" s="13" t="s">
        <v>45471</v>
      </c>
      <c r="C468" s="13" t="s">
        <v>45472</v>
      </c>
      <c r="D468" s="14" t="s">
        <v>2516</v>
      </c>
      <c r="E468" s="15" t="s">
        <v>8996</v>
      </c>
      <c r="F468" s="13" t="s">
        <v>3891</v>
      </c>
      <c r="G468" s="16" t="s">
        <v>4530</v>
      </c>
      <c r="H468" s="13" t="s">
        <v>259</v>
      </c>
      <c r="I468" s="13" t="s">
        <v>44035</v>
      </c>
      <c r="J468" s="13" t="s">
        <v>44035</v>
      </c>
      <c r="K468" s="13" t="s">
        <v>45473</v>
      </c>
      <c r="L468" s="17" t="s">
        <v>45474</v>
      </c>
      <c r="M468" s="18">
        <v>5888000</v>
      </c>
      <c r="N468" s="19"/>
      <c r="O468" s="20" t="str">
        <f t="shared" si="14"/>
        <v>C1</v>
      </c>
      <c r="R468" s="21" t="str">
        <f t="shared" si="15"/>
        <v>NH 18-19C1</v>
      </c>
    </row>
    <row r="469" spans="1:19" s="28" customFormat="1" ht="24.75" customHeight="1" x14ac:dyDescent="0.25">
      <c r="A469" s="229" t="s">
        <v>35</v>
      </c>
      <c r="B469" s="230"/>
      <c r="C469" s="230"/>
      <c r="D469" s="230"/>
      <c r="E469" s="22"/>
      <c r="F469" s="22"/>
      <c r="G469" s="22"/>
      <c r="H469" s="23"/>
      <c r="I469" s="24"/>
      <c r="J469" s="25"/>
      <c r="K469" s="26"/>
      <c r="L469" s="231">
        <f>SUM(M7:M468)</f>
        <v>2234742920</v>
      </c>
      <c r="M469" s="232"/>
      <c r="N469" s="27"/>
      <c r="O469" s="20"/>
      <c r="P469" s="6"/>
      <c r="Q469" s="6"/>
    </row>
    <row r="470" spans="1:19" s="30" customFormat="1" ht="24" customHeight="1" x14ac:dyDescent="0.25">
      <c r="A470" s="237" t="s">
        <v>45480</v>
      </c>
      <c r="B470" s="238"/>
      <c r="C470" s="238"/>
      <c r="D470" s="238"/>
      <c r="E470" s="238"/>
      <c r="F470" s="238"/>
      <c r="G470" s="238"/>
      <c r="H470" s="238"/>
      <c r="I470" s="238"/>
      <c r="J470" s="238"/>
      <c r="K470" s="238"/>
      <c r="L470" s="238"/>
      <c r="M470" s="238"/>
      <c r="N470" s="239"/>
      <c r="O470" s="29" t="str">
        <f>LEFT(G470,5)</f>
        <v/>
      </c>
      <c r="P470" s="6"/>
      <c r="Q470" s="6"/>
    </row>
    <row r="471" spans="1:19" ht="15.75" customHeight="1" x14ac:dyDescent="0.25">
      <c r="A471" s="31"/>
      <c r="B471" s="31"/>
      <c r="C471" s="1"/>
      <c r="D471" s="2"/>
      <c r="E471" s="2"/>
      <c r="F471" s="1"/>
      <c r="G471" s="225" t="s">
        <v>43750</v>
      </c>
      <c r="H471" s="225"/>
      <c r="I471" s="225"/>
      <c r="J471" s="225"/>
      <c r="K471" s="225"/>
      <c r="L471" s="225"/>
      <c r="M471" s="225"/>
      <c r="N471" s="225"/>
      <c r="O471" s="29"/>
      <c r="S471" s="30"/>
    </row>
    <row r="472" spans="1:19" ht="15.75" customHeight="1" x14ac:dyDescent="0.25">
      <c r="A472" s="35" t="s">
        <v>4822</v>
      </c>
      <c r="B472" s="35"/>
      <c r="C472" s="35"/>
      <c r="D472" s="32"/>
      <c r="E472" s="32" t="s">
        <v>4823</v>
      </c>
      <c r="F472" s="32"/>
      <c r="G472" s="32"/>
      <c r="H472" s="32"/>
      <c r="I472" s="32"/>
      <c r="J472" s="32"/>
      <c r="K472" s="32"/>
      <c r="L472" s="32"/>
      <c r="M472" s="236" t="s">
        <v>4824</v>
      </c>
      <c r="N472" s="236"/>
      <c r="O472" s="29"/>
    </row>
    <row r="473" spans="1:19" x14ac:dyDescent="0.25">
      <c r="A473" s="33"/>
      <c r="B473" s="33"/>
      <c r="C473" s="185"/>
      <c r="D473" s="35"/>
      <c r="E473" s="35"/>
      <c r="F473" s="35"/>
      <c r="G473" s="35"/>
      <c r="J473" s="185"/>
      <c r="K473" s="185"/>
      <c r="L473" s="185"/>
      <c r="M473" s="185"/>
      <c r="N473" s="6"/>
    </row>
    <row r="474" spans="1:19" x14ac:dyDescent="0.25">
      <c r="A474" s="33"/>
      <c r="B474" s="33"/>
      <c r="C474" s="185"/>
      <c r="D474" s="35"/>
      <c r="E474" s="35"/>
      <c r="F474" s="35"/>
      <c r="G474" s="35"/>
      <c r="H474" s="35"/>
      <c r="I474" s="35"/>
      <c r="J474" s="185"/>
      <c r="K474" s="185"/>
      <c r="L474" s="185"/>
      <c r="M474" s="185"/>
      <c r="N474" s="6"/>
    </row>
    <row r="475" spans="1:19" x14ac:dyDescent="0.25">
      <c r="A475" s="33"/>
      <c r="B475" s="33"/>
      <c r="C475" s="185"/>
      <c r="D475" s="35"/>
      <c r="E475" s="35"/>
      <c r="F475" s="35"/>
      <c r="G475" s="35"/>
      <c r="H475" s="35"/>
      <c r="I475" s="35"/>
      <c r="J475" s="185"/>
      <c r="K475" s="185"/>
      <c r="L475" s="185"/>
      <c r="M475" s="185"/>
      <c r="N475" s="6"/>
    </row>
    <row r="476" spans="1:19" s="28" customFormat="1" x14ac:dyDescent="0.25">
      <c r="A476" s="35"/>
      <c r="B476" s="35"/>
      <c r="C476" s="35" t="s">
        <v>4820</v>
      </c>
      <c r="D476" s="35"/>
      <c r="E476" s="236" t="s">
        <v>4821</v>
      </c>
      <c r="F476" s="236"/>
      <c r="G476" s="236"/>
      <c r="H476" s="35"/>
      <c r="I476" s="35"/>
      <c r="J476" s="35"/>
      <c r="K476" s="35"/>
      <c r="L476" s="35"/>
      <c r="M476" s="236" t="s">
        <v>4819</v>
      </c>
      <c r="N476" s="236"/>
      <c r="O476" s="185"/>
      <c r="P476" s="6"/>
    </row>
    <row r="477" spans="1:19" s="28" customFormat="1" ht="18.75" customHeight="1" x14ac:dyDescent="0.25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185"/>
      <c r="P477" s="6"/>
    </row>
    <row r="478" spans="1:19" s="36" customFormat="1" x14ac:dyDescent="0.25">
      <c r="B478" s="37"/>
      <c r="C478" s="38" t="s">
        <v>38</v>
      </c>
      <c r="D478" s="39" t="s">
        <v>586</v>
      </c>
      <c r="E478" s="40"/>
      <c r="F478" s="40"/>
      <c r="G478" s="40"/>
      <c r="H478" s="40"/>
      <c r="I478" s="40"/>
      <c r="J478" s="41"/>
      <c r="K478" s="40"/>
      <c r="L478" s="40"/>
      <c r="M478" s="42"/>
    </row>
    <row r="479" spans="1:19" s="36" customFormat="1" x14ac:dyDescent="0.25">
      <c r="A479" s="43"/>
      <c r="B479" s="44"/>
      <c r="C479" s="45" t="s">
        <v>40</v>
      </c>
      <c r="D479" s="46">
        <f>SUMIF($O$7:$O$468,"CĐN",$M$7:$M$468)</f>
        <v>6500000</v>
      </c>
      <c r="E479" s="40"/>
      <c r="F479" s="40"/>
      <c r="G479" s="40"/>
      <c r="H479" s="40"/>
      <c r="I479" s="40"/>
      <c r="J479" s="41"/>
      <c r="K479" s="40"/>
      <c r="L479" s="40"/>
      <c r="M479" s="6"/>
    </row>
    <row r="480" spans="1:19" s="49" customFormat="1" ht="13.5" customHeight="1" x14ac:dyDescent="0.25">
      <c r="A480" s="43"/>
      <c r="B480" s="44"/>
      <c r="C480" s="45" t="s">
        <v>41</v>
      </c>
      <c r="D480" s="46">
        <f>SUMIF($O$7:$O$468,"TCN",$M$7:$M$468)</f>
        <v>34350000</v>
      </c>
      <c r="E480" s="47"/>
      <c r="F480" s="47"/>
      <c r="G480" s="47"/>
      <c r="H480" s="47"/>
      <c r="I480" s="40"/>
      <c r="J480" s="48"/>
      <c r="K480" s="47"/>
      <c r="L480" s="47"/>
      <c r="M480" s="6"/>
    </row>
    <row r="481" spans="1:14" s="49" customFormat="1" ht="13.5" customHeight="1" x14ac:dyDescent="0.25">
      <c r="A481" s="43"/>
      <c r="B481" s="50" t="s">
        <v>42</v>
      </c>
      <c r="C481" s="45" t="s">
        <v>43</v>
      </c>
      <c r="D481" s="46">
        <f>SUMIF($O$7:$O$468,"CĐ",$M$7:$M$468)+SUMIF($O$7:$O$468,"C1",$M$7:$M$468)</f>
        <v>1590656000</v>
      </c>
      <c r="E481" s="47"/>
      <c r="F481" s="47"/>
      <c r="G481" s="47"/>
      <c r="H481" s="47"/>
      <c r="I481" s="47"/>
      <c r="J481" s="48"/>
      <c r="K481" s="47"/>
      <c r="L481" s="47"/>
      <c r="M481" s="6"/>
    </row>
    <row r="482" spans="1:14" s="49" customFormat="1" ht="13.5" customHeight="1" x14ac:dyDescent="0.25">
      <c r="A482" s="43"/>
      <c r="B482" s="50"/>
      <c r="C482" s="45" t="s">
        <v>44</v>
      </c>
      <c r="D482" s="46">
        <f>SUMIF($O$7:$O$468,"C2",$M$7:$M$468)+SUMIF($O$7:$O$468,"CĐLT",$M$7:$M$468)</f>
        <v>10382000</v>
      </c>
      <c r="E482" s="47"/>
      <c r="F482" s="47"/>
      <c r="G482" s="47"/>
      <c r="H482" s="47"/>
      <c r="I482" s="47"/>
      <c r="J482" s="48"/>
      <c r="K482" s="47"/>
      <c r="L482" s="47"/>
      <c r="M482" s="6"/>
    </row>
    <row r="483" spans="1:14" s="49" customFormat="1" ht="13.5" customHeight="1" x14ac:dyDescent="0.25">
      <c r="A483" s="43"/>
      <c r="B483" s="51">
        <f>SUM(B479:B481)</f>
        <v>0</v>
      </c>
      <c r="C483" s="45" t="s">
        <v>45</v>
      </c>
      <c r="D483" s="46">
        <f>SUMIF($O$7:$O$468,"T4",$M$7:$M$468)+SUMIF($O$7:$O$468,"T2",$M$7:$M$468)+SUMIF($O$7:$O$468,"T3",$M$7:$M$468)+SUMIF($O$7:$O$468,"TC",$M$7:$M$468)+SUMIF($O$7:$O$468,"TN",$M$7:$M$468)+SUMIF($O$7:$O$468,"TCT",$M$7:$M$468)+SUMIF($O$7:$O$468,"T1",$M$7:$M$468)</f>
        <v>592854920</v>
      </c>
      <c r="E483" s="47"/>
      <c r="F483" s="47"/>
      <c r="G483" s="47"/>
      <c r="H483" s="47"/>
      <c r="I483" s="47"/>
      <c r="J483" s="48"/>
      <c r="K483" s="47"/>
      <c r="L483" s="47"/>
      <c r="M483" s="6"/>
    </row>
    <row r="484" spans="1:14" s="49" customFormat="1" ht="13.5" customHeight="1" x14ac:dyDescent="0.25">
      <c r="B484" s="52"/>
      <c r="C484" s="53" t="s">
        <v>46</v>
      </c>
      <c r="D484" s="54">
        <f>SUM(D479:D483)</f>
        <v>2234742920</v>
      </c>
      <c r="E484" s="47"/>
      <c r="F484" s="47"/>
      <c r="G484" s="47"/>
      <c r="H484" s="47"/>
      <c r="I484" s="47"/>
      <c r="J484" s="48"/>
      <c r="K484" s="47"/>
      <c r="L484" s="47"/>
      <c r="M484" s="6"/>
    </row>
    <row r="485" spans="1:14" x14ac:dyDescent="0.25">
      <c r="E485" s="6"/>
      <c r="J485" s="21"/>
      <c r="K485" s="58"/>
      <c r="M485" s="6"/>
      <c r="N485" s="6"/>
    </row>
    <row r="542" spans="16:16" x14ac:dyDescent="0.25">
      <c r="P542" s="55"/>
    </row>
    <row r="543" spans="16:16" x14ac:dyDescent="0.25">
      <c r="P543" s="55"/>
    </row>
    <row r="544" spans="16:16" x14ac:dyDescent="0.25">
      <c r="P544" s="55"/>
    </row>
    <row r="545" spans="16:16" x14ac:dyDescent="0.25">
      <c r="P545" s="55"/>
    </row>
    <row r="549" spans="16:16" x14ac:dyDescent="0.25">
      <c r="P549" s="28"/>
    </row>
    <row r="550" spans="16:16" x14ac:dyDescent="0.25">
      <c r="P550" s="28"/>
    </row>
    <row r="551" spans="16:16" x14ac:dyDescent="0.25">
      <c r="P551" s="56"/>
    </row>
    <row r="552" spans="16:16" x14ac:dyDescent="0.25">
      <c r="P552" s="36"/>
    </row>
    <row r="553" spans="16:16" x14ac:dyDescent="0.25">
      <c r="P553" s="49"/>
    </row>
    <row r="554" spans="16:16" x14ac:dyDescent="0.25">
      <c r="P554" s="49"/>
    </row>
    <row r="555" spans="16:16" x14ac:dyDescent="0.25">
      <c r="P555" s="49"/>
    </row>
    <row r="556" spans="16:16" x14ac:dyDescent="0.25">
      <c r="P556" s="49"/>
    </row>
  </sheetData>
  <mergeCells count="9">
    <mergeCell ref="M472:N472"/>
    <mergeCell ref="E476:G476"/>
    <mergeCell ref="M476:N476"/>
    <mergeCell ref="A4:N4"/>
    <mergeCell ref="A5:N5"/>
    <mergeCell ref="A469:D469"/>
    <mergeCell ref="L469:M469"/>
    <mergeCell ref="A470:N470"/>
    <mergeCell ref="G471:N47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1"/>
  <sheetViews>
    <sheetView zoomScaleNormal="100" zoomScaleSheetLayoutView="85" workbookViewId="0">
      <selection activeCell="A6" sqref="A6:XFD6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45482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45483</v>
      </c>
      <c r="C7" s="13" t="s">
        <v>45484</v>
      </c>
      <c r="D7" s="14" t="s">
        <v>17683</v>
      </c>
      <c r="E7" s="15" t="s">
        <v>115</v>
      </c>
      <c r="F7" s="13" t="s">
        <v>3641</v>
      </c>
      <c r="G7" s="16" t="s">
        <v>5048</v>
      </c>
      <c r="H7" s="13" t="s">
        <v>259</v>
      </c>
      <c r="I7" s="13" t="s">
        <v>45485</v>
      </c>
      <c r="J7" s="13" t="s">
        <v>45485</v>
      </c>
      <c r="K7" s="13" t="s">
        <v>45486</v>
      </c>
      <c r="L7" s="17" t="s">
        <v>45487</v>
      </c>
      <c r="M7" s="18">
        <v>5632000</v>
      </c>
      <c r="N7" s="19"/>
      <c r="O7" s="20" t="str">
        <f t="shared" ref="O7:O70" si="0">MID(G7,3,FIND("-",G7,1)-3)&amp;IF(MID(G7,3,5)="CĐ-LT","LT","")</f>
        <v>C1</v>
      </c>
      <c r="R7" s="21" t="str">
        <f t="shared" ref="R7:R70" si="1">IF(LEFT(G7,2)="18","NH 18-19","")&amp;O7</f>
        <v>NH 18-19C1</v>
      </c>
    </row>
    <row r="8" spans="1:18" ht="26.25" customHeight="1" x14ac:dyDescent="0.25">
      <c r="A8" s="13">
        <v>2</v>
      </c>
      <c r="B8" s="13" t="s">
        <v>45488</v>
      </c>
      <c r="C8" s="13" t="s">
        <v>45489</v>
      </c>
      <c r="D8" s="14" t="s">
        <v>45490</v>
      </c>
      <c r="E8" s="15" t="s">
        <v>458</v>
      </c>
      <c r="F8" s="13" t="s">
        <v>20894</v>
      </c>
      <c r="G8" s="16" t="s">
        <v>389</v>
      </c>
      <c r="H8" s="13" t="s">
        <v>259</v>
      </c>
      <c r="I8" s="13" t="s">
        <v>45485</v>
      </c>
      <c r="J8" s="13" t="s">
        <v>45485</v>
      </c>
      <c r="K8" s="13" t="s">
        <v>45491</v>
      </c>
      <c r="L8" s="17" t="s">
        <v>45492</v>
      </c>
      <c r="M8" s="18">
        <v>4370000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6.25" customHeight="1" x14ac:dyDescent="0.25">
      <c r="A9" s="13">
        <v>3</v>
      </c>
      <c r="B9" s="13" t="s">
        <v>45493</v>
      </c>
      <c r="C9" s="13" t="s">
        <v>12076</v>
      </c>
      <c r="D9" s="14" t="s">
        <v>12077</v>
      </c>
      <c r="E9" s="15" t="s">
        <v>1282</v>
      </c>
      <c r="F9" s="13" t="s">
        <v>12078</v>
      </c>
      <c r="G9" s="16" t="s">
        <v>8617</v>
      </c>
      <c r="H9" s="13" t="s">
        <v>259</v>
      </c>
      <c r="I9" s="13" t="s">
        <v>45485</v>
      </c>
      <c r="J9" s="13" t="s">
        <v>45485</v>
      </c>
      <c r="K9" s="13" t="s">
        <v>45494</v>
      </c>
      <c r="L9" s="17" t="s">
        <v>45495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6.25" customHeight="1" x14ac:dyDescent="0.25">
      <c r="A10" s="13">
        <v>4</v>
      </c>
      <c r="B10" s="13" t="s">
        <v>45496</v>
      </c>
      <c r="C10" s="13" t="s">
        <v>13068</v>
      </c>
      <c r="D10" s="14" t="s">
        <v>3087</v>
      </c>
      <c r="E10" s="15" t="s">
        <v>13069</v>
      </c>
      <c r="F10" s="13" t="s">
        <v>8046</v>
      </c>
      <c r="G10" s="16" t="s">
        <v>7258</v>
      </c>
      <c r="H10" s="13" t="s">
        <v>259</v>
      </c>
      <c r="I10" s="13" t="s">
        <v>45485</v>
      </c>
      <c r="J10" s="13" t="s">
        <v>45485</v>
      </c>
      <c r="K10" s="13" t="s">
        <v>45497</v>
      </c>
      <c r="L10" s="17" t="s">
        <v>45498</v>
      </c>
      <c r="M10" s="18">
        <v>3840000</v>
      </c>
      <c r="N10" s="19"/>
      <c r="O10" s="20" t="str">
        <f t="shared" si="0"/>
        <v>CĐ</v>
      </c>
      <c r="R10" s="21" t="str">
        <f t="shared" si="1"/>
        <v>CĐ</v>
      </c>
    </row>
    <row r="11" spans="1:18" ht="26.25" customHeight="1" x14ac:dyDescent="0.25">
      <c r="A11" s="13">
        <v>5</v>
      </c>
      <c r="B11" s="13" t="s">
        <v>45499</v>
      </c>
      <c r="C11" s="13" t="s">
        <v>26545</v>
      </c>
      <c r="D11" s="14" t="s">
        <v>696</v>
      </c>
      <c r="E11" s="15" t="s">
        <v>3834</v>
      </c>
      <c r="F11" s="13" t="s">
        <v>9039</v>
      </c>
      <c r="G11" s="16" t="s">
        <v>6949</v>
      </c>
      <c r="H11" s="13" t="s">
        <v>259</v>
      </c>
      <c r="I11" s="13" t="s">
        <v>45485</v>
      </c>
      <c r="J11" s="13" t="s">
        <v>45485</v>
      </c>
      <c r="K11" s="13" t="s">
        <v>45500</v>
      </c>
      <c r="L11" s="17" t="s">
        <v>45501</v>
      </c>
      <c r="M11" s="18">
        <v>3584000</v>
      </c>
      <c r="N11" s="19"/>
      <c r="O11" s="20" t="str">
        <f t="shared" si="0"/>
        <v>C1</v>
      </c>
      <c r="R11" s="21" t="str">
        <f t="shared" si="1"/>
        <v>C1</v>
      </c>
    </row>
    <row r="12" spans="1:18" ht="26.25" customHeight="1" x14ac:dyDescent="0.25">
      <c r="A12" s="13">
        <v>6</v>
      </c>
      <c r="B12" s="13" t="s">
        <v>45502</v>
      </c>
      <c r="C12" s="13" t="s">
        <v>7988</v>
      </c>
      <c r="D12" s="14" t="s">
        <v>7989</v>
      </c>
      <c r="E12" s="15" t="s">
        <v>1321</v>
      </c>
      <c r="F12" s="13" t="s">
        <v>5299</v>
      </c>
      <c r="G12" s="16" t="s">
        <v>7990</v>
      </c>
      <c r="H12" s="13" t="s">
        <v>259</v>
      </c>
      <c r="I12" s="13" t="s">
        <v>45485</v>
      </c>
      <c r="J12" s="13" t="s">
        <v>45485</v>
      </c>
      <c r="K12" s="13" t="s">
        <v>45503</v>
      </c>
      <c r="L12" s="17" t="s">
        <v>45504</v>
      </c>
      <c r="M12" s="18">
        <v>3584000</v>
      </c>
      <c r="N12" s="19"/>
      <c r="O12" s="20" t="str">
        <f t="shared" si="0"/>
        <v>C1</v>
      </c>
      <c r="R12" s="21" t="str">
        <f t="shared" si="1"/>
        <v>C1</v>
      </c>
    </row>
    <row r="13" spans="1:18" ht="26.25" customHeight="1" x14ac:dyDescent="0.25">
      <c r="A13" s="13">
        <v>7</v>
      </c>
      <c r="B13" s="13" t="s">
        <v>45505</v>
      </c>
      <c r="C13" s="13" t="s">
        <v>45506</v>
      </c>
      <c r="D13" s="14" t="s">
        <v>121</v>
      </c>
      <c r="E13" s="15" t="s">
        <v>12165</v>
      </c>
      <c r="F13" s="13" t="s">
        <v>6131</v>
      </c>
      <c r="G13" s="16" t="s">
        <v>5275</v>
      </c>
      <c r="H13" s="13" t="s">
        <v>259</v>
      </c>
      <c r="I13" s="13" t="s">
        <v>45485</v>
      </c>
      <c r="J13" s="13" t="s">
        <v>45485</v>
      </c>
      <c r="K13" s="13" t="s">
        <v>45507</v>
      </c>
      <c r="L13" s="17" t="s">
        <v>45508</v>
      </c>
      <c r="M13" s="18">
        <v>5888000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6.25" customHeight="1" x14ac:dyDescent="0.25">
      <c r="A14" s="13">
        <v>8</v>
      </c>
      <c r="B14" s="13" t="s">
        <v>45509</v>
      </c>
      <c r="C14" s="13" t="s">
        <v>24878</v>
      </c>
      <c r="D14" s="14" t="s">
        <v>24879</v>
      </c>
      <c r="E14" s="15" t="s">
        <v>367</v>
      </c>
      <c r="F14" s="13" t="s">
        <v>24880</v>
      </c>
      <c r="G14" s="16" t="s">
        <v>12224</v>
      </c>
      <c r="H14" s="13" t="s">
        <v>259</v>
      </c>
      <c r="I14" s="13" t="s">
        <v>45485</v>
      </c>
      <c r="J14" s="13" t="s">
        <v>45485</v>
      </c>
      <c r="K14" s="13" t="s">
        <v>45510</v>
      </c>
      <c r="L14" s="17" t="s">
        <v>45511</v>
      </c>
      <c r="M14" s="18">
        <v>6244000</v>
      </c>
      <c r="N14" s="19"/>
      <c r="O14" s="20" t="str">
        <f t="shared" si="0"/>
        <v>T4</v>
      </c>
      <c r="R14" s="21" t="str">
        <f t="shared" si="1"/>
        <v>T4</v>
      </c>
    </row>
    <row r="15" spans="1:18" ht="26.25" customHeight="1" x14ac:dyDescent="0.25">
      <c r="A15" s="13">
        <v>9</v>
      </c>
      <c r="B15" s="13" t="s">
        <v>45512</v>
      </c>
      <c r="C15" s="13" t="s">
        <v>45513</v>
      </c>
      <c r="D15" s="14" t="s">
        <v>509</v>
      </c>
      <c r="E15" s="15" t="s">
        <v>177</v>
      </c>
      <c r="F15" s="13" t="s">
        <v>29861</v>
      </c>
      <c r="G15" s="16" t="s">
        <v>68</v>
      </c>
      <c r="H15" s="13" t="s">
        <v>259</v>
      </c>
      <c r="I15" s="13" t="s">
        <v>45485</v>
      </c>
      <c r="J15" s="13" t="s">
        <v>45485</v>
      </c>
      <c r="K15" s="13" t="s">
        <v>45514</v>
      </c>
      <c r="L15" s="17" t="s">
        <v>45515</v>
      </c>
      <c r="M15" s="18">
        <v>5120000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6.25" customHeight="1" x14ac:dyDescent="0.25">
      <c r="A16" s="13">
        <v>10</v>
      </c>
      <c r="B16" s="13" t="s">
        <v>45516</v>
      </c>
      <c r="C16" s="13" t="s">
        <v>4204</v>
      </c>
      <c r="D16" s="14" t="s">
        <v>1481</v>
      </c>
      <c r="E16" s="15" t="s">
        <v>4205</v>
      </c>
      <c r="F16" s="13" t="s">
        <v>610</v>
      </c>
      <c r="G16" s="16" t="s">
        <v>3540</v>
      </c>
      <c r="H16" s="13" t="s">
        <v>259</v>
      </c>
      <c r="I16" s="13" t="s">
        <v>45485</v>
      </c>
      <c r="J16" s="13" t="s">
        <v>45485</v>
      </c>
      <c r="K16" s="13" t="s">
        <v>45517</v>
      </c>
      <c r="L16" s="17" t="s">
        <v>45518</v>
      </c>
      <c r="M16" s="18">
        <v>5888000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6.25" customHeight="1" x14ac:dyDescent="0.25">
      <c r="A17" s="13">
        <v>11</v>
      </c>
      <c r="B17" s="13" t="s">
        <v>45519</v>
      </c>
      <c r="C17" s="13" t="s">
        <v>45520</v>
      </c>
      <c r="D17" s="14" t="s">
        <v>2322</v>
      </c>
      <c r="E17" s="15" t="s">
        <v>1637</v>
      </c>
      <c r="F17" s="13" t="s">
        <v>3730</v>
      </c>
      <c r="G17" s="16" t="s">
        <v>3540</v>
      </c>
      <c r="H17" s="13" t="s">
        <v>259</v>
      </c>
      <c r="I17" s="13" t="s">
        <v>45485</v>
      </c>
      <c r="J17" s="13" t="s">
        <v>45485</v>
      </c>
      <c r="K17" s="13" t="s">
        <v>45521</v>
      </c>
      <c r="L17" s="17" t="s">
        <v>45522</v>
      </c>
      <c r="M17" s="18">
        <v>5888000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6.25" customHeight="1" x14ac:dyDescent="0.25">
      <c r="A18" s="13">
        <v>12</v>
      </c>
      <c r="B18" s="13" t="s">
        <v>45523</v>
      </c>
      <c r="C18" s="13" t="s">
        <v>45524</v>
      </c>
      <c r="D18" s="14" t="s">
        <v>3109</v>
      </c>
      <c r="E18" s="15" t="s">
        <v>822</v>
      </c>
      <c r="F18" s="13" t="s">
        <v>21803</v>
      </c>
      <c r="G18" s="16" t="s">
        <v>3540</v>
      </c>
      <c r="H18" s="13" t="s">
        <v>259</v>
      </c>
      <c r="I18" s="13" t="s">
        <v>45485</v>
      </c>
      <c r="J18" s="13" t="s">
        <v>45485</v>
      </c>
      <c r="K18" s="13" t="s">
        <v>45525</v>
      </c>
      <c r="L18" s="17" t="s">
        <v>45526</v>
      </c>
      <c r="M18" s="18">
        <v>5888000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6.25" customHeight="1" x14ac:dyDescent="0.25">
      <c r="A19" s="13">
        <v>13</v>
      </c>
      <c r="B19" s="13" t="s">
        <v>45527</v>
      </c>
      <c r="C19" s="13" t="s">
        <v>45528</v>
      </c>
      <c r="D19" s="14" t="s">
        <v>464</v>
      </c>
      <c r="E19" s="15" t="s">
        <v>122</v>
      </c>
      <c r="F19" s="13" t="s">
        <v>2691</v>
      </c>
      <c r="G19" s="16" t="s">
        <v>491</v>
      </c>
      <c r="H19" s="13" t="s">
        <v>259</v>
      </c>
      <c r="I19" s="13" t="s">
        <v>45485</v>
      </c>
      <c r="J19" s="13" t="s">
        <v>45485</v>
      </c>
      <c r="K19" s="13" t="s">
        <v>45529</v>
      </c>
      <c r="L19" s="17" t="s">
        <v>45530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6.25" customHeight="1" x14ac:dyDescent="0.25">
      <c r="A20" s="13">
        <v>14</v>
      </c>
      <c r="B20" s="13" t="s">
        <v>45531</v>
      </c>
      <c r="C20" s="13" t="s">
        <v>21699</v>
      </c>
      <c r="D20" s="14" t="s">
        <v>1498</v>
      </c>
      <c r="E20" s="15" t="s">
        <v>3724</v>
      </c>
      <c r="F20" s="13" t="s">
        <v>21700</v>
      </c>
      <c r="G20" s="16" t="s">
        <v>5849</v>
      </c>
      <c r="H20" s="13" t="s">
        <v>259</v>
      </c>
      <c r="I20" s="13" t="s">
        <v>45485</v>
      </c>
      <c r="J20" s="13" t="s">
        <v>45485</v>
      </c>
      <c r="K20" s="13" t="s">
        <v>45532</v>
      </c>
      <c r="L20" s="17" t="s">
        <v>45533</v>
      </c>
      <c r="M20" s="18">
        <v>5798000</v>
      </c>
      <c r="N20" s="19"/>
      <c r="O20" s="20" t="str">
        <f t="shared" si="0"/>
        <v>T4</v>
      </c>
      <c r="R20" s="21" t="str">
        <f t="shared" si="1"/>
        <v>T4</v>
      </c>
    </row>
    <row r="21" spans="1:18" ht="26.25" customHeight="1" x14ac:dyDescent="0.25">
      <c r="A21" s="13">
        <v>15</v>
      </c>
      <c r="B21" s="13" t="s">
        <v>45534</v>
      </c>
      <c r="C21" s="13" t="s">
        <v>45535</v>
      </c>
      <c r="D21" s="14" t="s">
        <v>13966</v>
      </c>
      <c r="E21" s="15" t="s">
        <v>1314</v>
      </c>
      <c r="F21" s="13" t="s">
        <v>14146</v>
      </c>
      <c r="G21" s="16" t="s">
        <v>3237</v>
      </c>
      <c r="H21" s="13" t="s">
        <v>259</v>
      </c>
      <c r="I21" s="13" t="s">
        <v>45485</v>
      </c>
      <c r="J21" s="13" t="s">
        <v>45485</v>
      </c>
      <c r="K21" s="13" t="s">
        <v>45536</v>
      </c>
      <c r="L21" s="17" t="s">
        <v>45537</v>
      </c>
      <c r="M21" s="18">
        <v>4536000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6.25" customHeight="1" x14ac:dyDescent="0.25">
      <c r="A22" s="13">
        <v>16</v>
      </c>
      <c r="B22" s="13" t="s">
        <v>45538</v>
      </c>
      <c r="C22" s="13" t="s">
        <v>45539</v>
      </c>
      <c r="D22" s="14" t="s">
        <v>7720</v>
      </c>
      <c r="E22" s="15" t="s">
        <v>18464</v>
      </c>
      <c r="F22" s="13" t="s">
        <v>1632</v>
      </c>
      <c r="G22" s="16" t="s">
        <v>95</v>
      </c>
      <c r="H22" s="13" t="s">
        <v>259</v>
      </c>
      <c r="I22" s="13" t="s">
        <v>45485</v>
      </c>
      <c r="J22" s="13" t="s">
        <v>45485</v>
      </c>
      <c r="K22" s="13" t="s">
        <v>45540</v>
      </c>
      <c r="L22" s="17" t="s">
        <v>45541</v>
      </c>
      <c r="M22" s="18">
        <v>5129000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6.25" customHeight="1" x14ac:dyDescent="0.25">
      <c r="A23" s="13">
        <v>17</v>
      </c>
      <c r="B23" s="13" t="s">
        <v>45542</v>
      </c>
      <c r="C23" s="13" t="s">
        <v>45543</v>
      </c>
      <c r="D23" s="14" t="s">
        <v>45544</v>
      </c>
      <c r="E23" s="15" t="s">
        <v>649</v>
      </c>
      <c r="F23" s="13" t="s">
        <v>2409</v>
      </c>
      <c r="G23" s="16" t="s">
        <v>171</v>
      </c>
      <c r="H23" s="13" t="s">
        <v>259</v>
      </c>
      <c r="I23" s="13" t="s">
        <v>45485</v>
      </c>
      <c r="J23" s="13" t="s">
        <v>45485</v>
      </c>
      <c r="K23" s="13" t="s">
        <v>45545</v>
      </c>
      <c r="L23" s="17" t="s">
        <v>45546</v>
      </c>
      <c r="M23" s="18">
        <v>5352000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6.25" customHeight="1" x14ac:dyDescent="0.25">
      <c r="A24" s="13">
        <v>18</v>
      </c>
      <c r="B24" s="13" t="s">
        <v>45547</v>
      </c>
      <c r="C24" s="13" t="s">
        <v>45548</v>
      </c>
      <c r="D24" s="14" t="s">
        <v>464</v>
      </c>
      <c r="E24" s="15" t="s">
        <v>644</v>
      </c>
      <c r="F24" s="13" t="s">
        <v>3317</v>
      </c>
      <c r="G24" s="16" t="s">
        <v>2524</v>
      </c>
      <c r="H24" s="13" t="s">
        <v>259</v>
      </c>
      <c r="I24" s="13" t="s">
        <v>45485</v>
      </c>
      <c r="J24" s="13" t="s">
        <v>45485</v>
      </c>
      <c r="K24" s="13" t="s">
        <v>45549</v>
      </c>
      <c r="L24" s="17" t="s">
        <v>45550</v>
      </c>
      <c r="M24" s="18">
        <v>5120000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6.25" customHeight="1" x14ac:dyDescent="0.25">
      <c r="A25" s="13">
        <v>19</v>
      </c>
      <c r="B25" s="13" t="s">
        <v>45551</v>
      </c>
      <c r="C25" s="13" t="s">
        <v>7682</v>
      </c>
      <c r="D25" s="14" t="s">
        <v>464</v>
      </c>
      <c r="E25" s="15" t="s">
        <v>1202</v>
      </c>
      <c r="F25" s="13" t="s">
        <v>7683</v>
      </c>
      <c r="G25" s="16" t="s">
        <v>7499</v>
      </c>
      <c r="H25" s="13" t="s">
        <v>259</v>
      </c>
      <c r="I25" s="13" t="s">
        <v>45485</v>
      </c>
      <c r="J25" s="13" t="s">
        <v>45485</v>
      </c>
      <c r="K25" s="13" t="s">
        <v>45552</v>
      </c>
      <c r="L25" s="17" t="s">
        <v>45553</v>
      </c>
      <c r="M25" s="18">
        <v>3840000</v>
      </c>
      <c r="N25" s="19"/>
      <c r="O25" s="20" t="str">
        <f t="shared" si="0"/>
        <v>CĐ</v>
      </c>
      <c r="R25" s="21" t="str">
        <f t="shared" si="1"/>
        <v>CĐ</v>
      </c>
    </row>
    <row r="26" spans="1:18" ht="26.25" customHeight="1" x14ac:dyDescent="0.25">
      <c r="A26" s="13">
        <v>20</v>
      </c>
      <c r="B26" s="13" t="s">
        <v>45554</v>
      </c>
      <c r="C26" s="13" t="s">
        <v>45555</v>
      </c>
      <c r="D26" s="14" t="s">
        <v>45556</v>
      </c>
      <c r="E26" s="15" t="s">
        <v>122</v>
      </c>
      <c r="F26" s="13" t="s">
        <v>17328</v>
      </c>
      <c r="G26" s="16" t="s">
        <v>6388</v>
      </c>
      <c r="H26" s="13" t="s">
        <v>259</v>
      </c>
      <c r="I26" s="13" t="s">
        <v>45485</v>
      </c>
      <c r="J26" s="13" t="s">
        <v>45485</v>
      </c>
      <c r="K26" s="13" t="s">
        <v>45557</v>
      </c>
      <c r="L26" s="17" t="s">
        <v>45558</v>
      </c>
      <c r="M26" s="18">
        <v>5120000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6.25" customHeight="1" x14ac:dyDescent="0.25">
      <c r="A27" s="13">
        <v>21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 t="s">
        <v>46069</v>
      </c>
      <c r="M27" s="18"/>
      <c r="N27" s="19" t="s">
        <v>8787</v>
      </c>
      <c r="O27" s="20"/>
      <c r="R27" s="21"/>
    </row>
    <row r="28" spans="1:18" ht="26.25" customHeight="1" x14ac:dyDescent="0.25">
      <c r="A28" s="13">
        <v>22</v>
      </c>
      <c r="B28" s="13" t="s">
        <v>45559</v>
      </c>
      <c r="C28" s="13" t="s">
        <v>15083</v>
      </c>
      <c r="D28" s="14" t="s">
        <v>1470</v>
      </c>
      <c r="E28" s="15" t="s">
        <v>374</v>
      </c>
      <c r="F28" s="13" t="s">
        <v>14330</v>
      </c>
      <c r="G28" s="16" t="s">
        <v>6559</v>
      </c>
      <c r="H28" s="13" t="s">
        <v>259</v>
      </c>
      <c r="I28" s="13" t="s">
        <v>45485</v>
      </c>
      <c r="J28" s="13" t="s">
        <v>45485</v>
      </c>
      <c r="K28" s="13" t="s">
        <v>45560</v>
      </c>
      <c r="L28" s="17" t="s">
        <v>45561</v>
      </c>
      <c r="M28" s="18">
        <v>3350000</v>
      </c>
      <c r="N28" s="19"/>
      <c r="O28" s="20" t="str">
        <f t="shared" si="0"/>
        <v>TCN</v>
      </c>
      <c r="R28" s="21" t="str">
        <f t="shared" si="1"/>
        <v>TCN</v>
      </c>
    </row>
    <row r="29" spans="1:18" ht="26.25" customHeight="1" x14ac:dyDescent="0.25">
      <c r="A29" s="13">
        <v>23</v>
      </c>
      <c r="B29" s="13" t="s">
        <v>45562</v>
      </c>
      <c r="C29" s="13" t="s">
        <v>26320</v>
      </c>
      <c r="D29" s="14" t="s">
        <v>394</v>
      </c>
      <c r="E29" s="15" t="s">
        <v>250</v>
      </c>
      <c r="F29" s="13" t="s">
        <v>9895</v>
      </c>
      <c r="G29" s="16" t="s">
        <v>7530</v>
      </c>
      <c r="H29" s="13" t="s">
        <v>259</v>
      </c>
      <c r="I29" s="13" t="s">
        <v>45485</v>
      </c>
      <c r="J29" s="13" t="s">
        <v>45485</v>
      </c>
      <c r="K29" s="13" t="s">
        <v>45563</v>
      </c>
      <c r="L29" s="17" t="s">
        <v>45564</v>
      </c>
      <c r="M29" s="18">
        <v>3328000</v>
      </c>
      <c r="N29" s="19"/>
      <c r="O29" s="20" t="str">
        <f t="shared" si="0"/>
        <v>C1</v>
      </c>
      <c r="R29" s="21" t="str">
        <f t="shared" si="1"/>
        <v>C1</v>
      </c>
    </row>
    <row r="30" spans="1:18" ht="26.25" customHeight="1" x14ac:dyDescent="0.25">
      <c r="A30" s="13">
        <v>24</v>
      </c>
      <c r="B30" s="13" t="s">
        <v>45565</v>
      </c>
      <c r="C30" s="13" t="s">
        <v>9338</v>
      </c>
      <c r="D30" s="14" t="s">
        <v>9339</v>
      </c>
      <c r="E30" s="15" t="s">
        <v>3741</v>
      </c>
      <c r="F30" s="13" t="s">
        <v>9340</v>
      </c>
      <c r="G30" s="16" t="s">
        <v>7630</v>
      </c>
      <c r="H30" s="13" t="s">
        <v>259</v>
      </c>
      <c r="I30" s="13" t="s">
        <v>45485</v>
      </c>
      <c r="J30" s="13" t="s">
        <v>45485</v>
      </c>
      <c r="K30" s="13" t="s">
        <v>45566</v>
      </c>
      <c r="L30" s="17" t="s">
        <v>45567</v>
      </c>
      <c r="M30" s="18">
        <v>6021000</v>
      </c>
      <c r="N30" s="19"/>
      <c r="O30" s="20" t="str">
        <f t="shared" si="0"/>
        <v>T4</v>
      </c>
      <c r="R30" s="21" t="str">
        <f t="shared" si="1"/>
        <v>T4</v>
      </c>
    </row>
    <row r="31" spans="1:18" ht="26.25" customHeight="1" x14ac:dyDescent="0.25">
      <c r="A31" s="13">
        <v>25</v>
      </c>
      <c r="B31" s="13" t="s">
        <v>45568</v>
      </c>
      <c r="C31" s="13" t="s">
        <v>45569</v>
      </c>
      <c r="D31" s="14" t="s">
        <v>45570</v>
      </c>
      <c r="E31" s="15" t="s">
        <v>2930</v>
      </c>
      <c r="F31" s="13" t="s">
        <v>2584</v>
      </c>
      <c r="G31" s="16" t="s">
        <v>2862</v>
      </c>
      <c r="H31" s="13" t="s">
        <v>259</v>
      </c>
      <c r="I31" s="13" t="s">
        <v>45485</v>
      </c>
      <c r="J31" s="13" t="s">
        <v>45485</v>
      </c>
      <c r="K31" s="13" t="s">
        <v>45571</v>
      </c>
      <c r="L31" s="17" t="s">
        <v>45572</v>
      </c>
      <c r="M31" s="18">
        <v>5575000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6.25" customHeight="1" x14ac:dyDescent="0.25">
      <c r="A32" s="13">
        <v>26</v>
      </c>
      <c r="B32" s="13" t="s">
        <v>45573</v>
      </c>
      <c r="C32" s="13" t="s">
        <v>45574</v>
      </c>
      <c r="D32" s="14" t="s">
        <v>25093</v>
      </c>
      <c r="E32" s="15" t="s">
        <v>3044</v>
      </c>
      <c r="F32" s="13" t="s">
        <v>1826</v>
      </c>
      <c r="G32" s="16" t="s">
        <v>29</v>
      </c>
      <c r="H32" s="13" t="s">
        <v>259</v>
      </c>
      <c r="I32" s="13" t="s">
        <v>45485</v>
      </c>
      <c r="J32" s="13" t="s">
        <v>45485</v>
      </c>
      <c r="K32" s="13" t="s">
        <v>45575</v>
      </c>
      <c r="L32" s="17" t="s">
        <v>45576</v>
      </c>
      <c r="M32" s="18">
        <v>5352000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26.25" customHeight="1" x14ac:dyDescent="0.25">
      <c r="A33" s="13">
        <v>27</v>
      </c>
      <c r="B33" s="13" t="s">
        <v>45577</v>
      </c>
      <c r="C33" s="13" t="s">
        <v>26665</v>
      </c>
      <c r="D33" s="14" t="s">
        <v>5337</v>
      </c>
      <c r="E33" s="15" t="s">
        <v>2708</v>
      </c>
      <c r="F33" s="13" t="s">
        <v>4754</v>
      </c>
      <c r="G33" s="16" t="s">
        <v>7576</v>
      </c>
      <c r="H33" s="13" t="s">
        <v>259</v>
      </c>
      <c r="I33" s="13" t="s">
        <v>45485</v>
      </c>
      <c r="J33" s="13" t="s">
        <v>45485</v>
      </c>
      <c r="K33" s="13" t="s">
        <v>45578</v>
      </c>
      <c r="L33" s="17" t="s">
        <v>45579</v>
      </c>
      <c r="M33" s="18">
        <v>3024000</v>
      </c>
      <c r="N33" s="19"/>
      <c r="O33" s="20" t="str">
        <f t="shared" si="0"/>
        <v>C1</v>
      </c>
      <c r="R33" s="21" t="str">
        <f t="shared" si="1"/>
        <v>C1</v>
      </c>
    </row>
    <row r="34" spans="1:18" ht="26.25" customHeight="1" x14ac:dyDescent="0.25">
      <c r="A34" s="13">
        <v>28</v>
      </c>
      <c r="B34" s="13" t="s">
        <v>45580</v>
      </c>
      <c r="C34" s="13" t="s">
        <v>45581</v>
      </c>
      <c r="D34" s="14" t="s">
        <v>45582</v>
      </c>
      <c r="E34" s="15" t="s">
        <v>278</v>
      </c>
      <c r="F34" s="13" t="s">
        <v>4690</v>
      </c>
      <c r="G34" s="16" t="s">
        <v>4463</v>
      </c>
      <c r="H34" s="13" t="s">
        <v>259</v>
      </c>
      <c r="I34" s="13" t="s">
        <v>45485</v>
      </c>
      <c r="J34" s="13" t="s">
        <v>45485</v>
      </c>
      <c r="K34" s="13" t="s">
        <v>45583</v>
      </c>
      <c r="L34" s="17" t="s">
        <v>45584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6.25" customHeight="1" x14ac:dyDescent="0.25">
      <c r="A35" s="13">
        <v>29</v>
      </c>
      <c r="B35" s="13" t="s">
        <v>45585</v>
      </c>
      <c r="C35" s="13" t="s">
        <v>45586</v>
      </c>
      <c r="D35" s="14" t="s">
        <v>676</v>
      </c>
      <c r="E35" s="15" t="s">
        <v>2329</v>
      </c>
      <c r="F35" s="13" t="s">
        <v>2885</v>
      </c>
      <c r="G35" s="16" t="s">
        <v>2524</v>
      </c>
      <c r="H35" s="13" t="s">
        <v>259</v>
      </c>
      <c r="I35" s="13" t="s">
        <v>45485</v>
      </c>
      <c r="J35" s="13" t="s">
        <v>45485</v>
      </c>
      <c r="K35" s="13" t="s">
        <v>45587</v>
      </c>
      <c r="L35" s="17" t="s">
        <v>45588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6.25" customHeight="1" x14ac:dyDescent="0.25">
      <c r="A36" s="13">
        <v>30</v>
      </c>
      <c r="B36" s="13" t="s">
        <v>45589</v>
      </c>
      <c r="C36" s="13" t="s">
        <v>10205</v>
      </c>
      <c r="D36" s="14" t="s">
        <v>10206</v>
      </c>
      <c r="E36" s="15" t="s">
        <v>1957</v>
      </c>
      <c r="F36" s="13" t="s">
        <v>10207</v>
      </c>
      <c r="G36" s="16" t="s">
        <v>6559</v>
      </c>
      <c r="H36" s="13" t="s">
        <v>259</v>
      </c>
      <c r="I36" s="13" t="s">
        <v>45485</v>
      </c>
      <c r="J36" s="13" t="s">
        <v>45485</v>
      </c>
      <c r="K36" s="13" t="s">
        <v>45590</v>
      </c>
      <c r="L36" s="17" t="s">
        <v>45591</v>
      </c>
      <c r="M36" s="18">
        <v>3350000</v>
      </c>
      <c r="N36" s="19"/>
      <c r="O36" s="20" t="str">
        <f t="shared" si="0"/>
        <v>TCN</v>
      </c>
      <c r="R36" s="21" t="str">
        <f t="shared" si="1"/>
        <v>TCN</v>
      </c>
    </row>
    <row r="37" spans="1:18" ht="26.25" customHeight="1" x14ac:dyDescent="0.25">
      <c r="A37" s="13">
        <v>31</v>
      </c>
      <c r="B37" s="13" t="s">
        <v>45592</v>
      </c>
      <c r="C37" s="13" t="s">
        <v>45593</v>
      </c>
      <c r="D37" s="14" t="s">
        <v>5127</v>
      </c>
      <c r="E37" s="15" t="s">
        <v>988</v>
      </c>
      <c r="F37" s="13" t="s">
        <v>23906</v>
      </c>
      <c r="G37" s="16" t="s">
        <v>3237</v>
      </c>
      <c r="H37" s="13" t="s">
        <v>259</v>
      </c>
      <c r="I37" s="13" t="s">
        <v>45485</v>
      </c>
      <c r="J37" s="13" t="s">
        <v>45485</v>
      </c>
      <c r="K37" s="13" t="s">
        <v>45594</v>
      </c>
      <c r="L37" s="17" t="s">
        <v>45595</v>
      </c>
      <c r="M37" s="18">
        <v>3816000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6.25" customHeight="1" x14ac:dyDescent="0.25">
      <c r="A38" s="13">
        <v>32</v>
      </c>
      <c r="B38" s="13" t="s">
        <v>45596</v>
      </c>
      <c r="C38" s="13" t="s">
        <v>45597</v>
      </c>
      <c r="D38" s="14" t="s">
        <v>5777</v>
      </c>
      <c r="E38" s="15" t="s">
        <v>1202</v>
      </c>
      <c r="F38" s="13" t="s">
        <v>19497</v>
      </c>
      <c r="G38" s="16" t="s">
        <v>3374</v>
      </c>
      <c r="H38" s="13" t="s">
        <v>259</v>
      </c>
      <c r="I38" s="13" t="s">
        <v>45485</v>
      </c>
      <c r="J38" s="13" t="s">
        <v>45485</v>
      </c>
      <c r="K38" s="13" t="s">
        <v>45598</v>
      </c>
      <c r="L38" s="17" t="s">
        <v>45599</v>
      </c>
      <c r="M38" s="18">
        <v>5129000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6.25" customHeight="1" x14ac:dyDescent="0.25">
      <c r="A39" s="13">
        <v>33</v>
      </c>
      <c r="B39" s="13" t="s">
        <v>45600</v>
      </c>
      <c r="C39" s="13" t="s">
        <v>23578</v>
      </c>
      <c r="D39" s="14" t="s">
        <v>23579</v>
      </c>
      <c r="E39" s="15" t="s">
        <v>11528</v>
      </c>
      <c r="F39" s="13" t="s">
        <v>17471</v>
      </c>
      <c r="G39" s="16" t="s">
        <v>18382</v>
      </c>
      <c r="H39" s="13" t="s">
        <v>259</v>
      </c>
      <c r="I39" s="13" t="s">
        <v>45485</v>
      </c>
      <c r="J39" s="13" t="s">
        <v>45485</v>
      </c>
      <c r="K39" s="13" t="s">
        <v>45601</v>
      </c>
      <c r="L39" s="17" t="s">
        <v>45602</v>
      </c>
      <c r="M39" s="18">
        <v>2850000</v>
      </c>
      <c r="N39" s="19"/>
      <c r="O39" s="20" t="str">
        <f t="shared" si="0"/>
        <v>TCN</v>
      </c>
      <c r="R39" s="21" t="str">
        <f t="shared" si="1"/>
        <v>TCN</v>
      </c>
    </row>
    <row r="40" spans="1:18" ht="26.25" customHeight="1" x14ac:dyDescent="0.25">
      <c r="A40" s="13">
        <v>34</v>
      </c>
      <c r="B40" s="13" t="s">
        <v>45603</v>
      </c>
      <c r="C40" s="13" t="s">
        <v>7005</v>
      </c>
      <c r="D40" s="14" t="s">
        <v>7006</v>
      </c>
      <c r="E40" s="15" t="s">
        <v>197</v>
      </c>
      <c r="F40" s="13" t="s">
        <v>7007</v>
      </c>
      <c r="G40" s="16" t="s">
        <v>2251</v>
      </c>
      <c r="H40" s="13" t="s">
        <v>259</v>
      </c>
      <c r="I40" s="13" t="s">
        <v>45485</v>
      </c>
      <c r="J40" s="13" t="s">
        <v>45485</v>
      </c>
      <c r="K40" s="13" t="s">
        <v>45604</v>
      </c>
      <c r="L40" s="17" t="s">
        <v>45605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6.25" customHeight="1" x14ac:dyDescent="0.25">
      <c r="A41" s="13">
        <v>35</v>
      </c>
      <c r="B41" s="13" t="s">
        <v>45606</v>
      </c>
      <c r="C41" s="13" t="s">
        <v>45607</v>
      </c>
      <c r="D41" s="14" t="s">
        <v>660</v>
      </c>
      <c r="E41" s="15" t="s">
        <v>39749</v>
      </c>
      <c r="F41" s="13" t="s">
        <v>1203</v>
      </c>
      <c r="G41" s="16" t="s">
        <v>95</v>
      </c>
      <c r="H41" s="13" t="s">
        <v>259</v>
      </c>
      <c r="I41" s="13" t="s">
        <v>45485</v>
      </c>
      <c r="J41" s="13" t="s">
        <v>45485</v>
      </c>
      <c r="K41" s="13" t="s">
        <v>45608</v>
      </c>
      <c r="L41" s="17" t="s">
        <v>45609</v>
      </c>
      <c r="M41" s="18">
        <v>5129000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6.25" customHeight="1" x14ac:dyDescent="0.25">
      <c r="A42" s="13">
        <v>36</v>
      </c>
      <c r="B42" s="13" t="s">
        <v>45610</v>
      </c>
      <c r="C42" s="13" t="s">
        <v>45611</v>
      </c>
      <c r="D42" s="14" t="s">
        <v>45612</v>
      </c>
      <c r="E42" s="15" t="s">
        <v>45613</v>
      </c>
      <c r="F42" s="13" t="s">
        <v>45614</v>
      </c>
      <c r="G42" s="16" t="s">
        <v>95</v>
      </c>
      <c r="H42" s="13" t="s">
        <v>259</v>
      </c>
      <c r="I42" s="13" t="s">
        <v>45485</v>
      </c>
      <c r="J42" s="13" t="s">
        <v>45485</v>
      </c>
      <c r="K42" s="13" t="s">
        <v>45615</v>
      </c>
      <c r="L42" s="17" t="s">
        <v>45616</v>
      </c>
      <c r="M42" s="18">
        <v>5129000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26.25" customHeight="1" x14ac:dyDescent="0.25">
      <c r="A43" s="13">
        <v>37</v>
      </c>
      <c r="B43" s="13" t="s">
        <v>45617</v>
      </c>
      <c r="C43" s="13" t="s">
        <v>45618</v>
      </c>
      <c r="D43" s="14" t="s">
        <v>31073</v>
      </c>
      <c r="E43" s="15" t="s">
        <v>45619</v>
      </c>
      <c r="F43" s="13" t="s">
        <v>4536</v>
      </c>
      <c r="G43" s="16" t="s">
        <v>397</v>
      </c>
      <c r="H43" s="13" t="s">
        <v>259</v>
      </c>
      <c r="I43" s="13" t="s">
        <v>45485</v>
      </c>
      <c r="J43" s="13" t="s">
        <v>45485</v>
      </c>
      <c r="K43" s="13" t="s">
        <v>45620</v>
      </c>
      <c r="L43" s="17" t="s">
        <v>45621</v>
      </c>
      <c r="M43" s="18">
        <v>4752000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6.25" customHeight="1" x14ac:dyDescent="0.25">
      <c r="A44" s="13">
        <v>38</v>
      </c>
      <c r="B44" s="13" t="s">
        <v>45622</v>
      </c>
      <c r="C44" s="13" t="s">
        <v>17938</v>
      </c>
      <c r="D44" s="14" t="s">
        <v>17696</v>
      </c>
      <c r="E44" s="15" t="s">
        <v>3182</v>
      </c>
      <c r="F44" s="13" t="s">
        <v>17797</v>
      </c>
      <c r="G44" s="16" t="s">
        <v>6559</v>
      </c>
      <c r="H44" s="13" t="s">
        <v>259</v>
      </c>
      <c r="I44" s="13" t="s">
        <v>45485</v>
      </c>
      <c r="J44" s="13" t="s">
        <v>45485</v>
      </c>
      <c r="K44" s="13" t="s">
        <v>45623</v>
      </c>
      <c r="L44" s="17" t="s">
        <v>45624</v>
      </c>
      <c r="M44" s="18">
        <v>3350000</v>
      </c>
      <c r="N44" s="19"/>
      <c r="O44" s="20" t="str">
        <f t="shared" si="0"/>
        <v>TCN</v>
      </c>
      <c r="R44" s="21" t="str">
        <f t="shared" si="1"/>
        <v>TCN</v>
      </c>
    </row>
    <row r="45" spans="1:18" ht="26.25" customHeight="1" x14ac:dyDescent="0.25">
      <c r="A45" s="13">
        <v>39</v>
      </c>
      <c r="B45" s="13" t="s">
        <v>45625</v>
      </c>
      <c r="C45" s="13" t="s">
        <v>45626</v>
      </c>
      <c r="D45" s="14" t="s">
        <v>45627</v>
      </c>
      <c r="E45" s="15" t="s">
        <v>720</v>
      </c>
      <c r="F45" s="13" t="s">
        <v>5999</v>
      </c>
      <c r="G45" s="16" t="s">
        <v>4131</v>
      </c>
      <c r="H45" s="13" t="s">
        <v>259</v>
      </c>
      <c r="I45" s="13" t="s">
        <v>45485</v>
      </c>
      <c r="J45" s="13" t="s">
        <v>45485</v>
      </c>
      <c r="K45" s="13" t="s">
        <v>45628</v>
      </c>
      <c r="L45" s="17" t="s">
        <v>45629</v>
      </c>
      <c r="M45" s="18">
        <v>5376000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6.25" customHeight="1" x14ac:dyDescent="0.25">
      <c r="A46" s="13">
        <v>40</v>
      </c>
      <c r="B46" s="13" t="s">
        <v>45630</v>
      </c>
      <c r="C46" s="13" t="s">
        <v>45631</v>
      </c>
      <c r="D46" s="14" t="s">
        <v>1344</v>
      </c>
      <c r="E46" s="15" t="s">
        <v>197</v>
      </c>
      <c r="F46" s="13" t="s">
        <v>4314</v>
      </c>
      <c r="G46" s="16" t="s">
        <v>5048</v>
      </c>
      <c r="H46" s="13" t="s">
        <v>259</v>
      </c>
      <c r="I46" s="13" t="s">
        <v>45485</v>
      </c>
      <c r="J46" s="13" t="s">
        <v>45485</v>
      </c>
      <c r="K46" s="13" t="s">
        <v>45632</v>
      </c>
      <c r="L46" s="17" t="s">
        <v>45633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6.25" customHeight="1" x14ac:dyDescent="0.25">
      <c r="A47" s="13">
        <v>41</v>
      </c>
      <c r="B47" s="13" t="s">
        <v>45634</v>
      </c>
      <c r="C47" s="13" t="s">
        <v>24355</v>
      </c>
      <c r="D47" s="14" t="s">
        <v>24356</v>
      </c>
      <c r="E47" s="15" t="s">
        <v>24357</v>
      </c>
      <c r="F47" s="13" t="s">
        <v>23660</v>
      </c>
      <c r="G47" s="16" t="s">
        <v>11529</v>
      </c>
      <c r="H47" s="13" t="s">
        <v>259</v>
      </c>
      <c r="I47" s="13" t="s">
        <v>45485</v>
      </c>
      <c r="J47" s="13" t="s">
        <v>45485</v>
      </c>
      <c r="K47" s="13" t="s">
        <v>45635</v>
      </c>
      <c r="L47" s="17" t="s">
        <v>45636</v>
      </c>
      <c r="M47" s="18">
        <v>4940000</v>
      </c>
      <c r="N47" s="19"/>
      <c r="O47" s="20" t="str">
        <f t="shared" si="0"/>
        <v>T4</v>
      </c>
      <c r="R47" s="21" t="str">
        <f t="shared" si="1"/>
        <v>T4</v>
      </c>
    </row>
    <row r="48" spans="1:18" ht="26.25" customHeight="1" x14ac:dyDescent="0.25">
      <c r="A48" s="13">
        <v>42</v>
      </c>
      <c r="B48" s="13" t="s">
        <v>45637</v>
      </c>
      <c r="C48" s="13" t="s">
        <v>45638</v>
      </c>
      <c r="D48" s="14" t="s">
        <v>79</v>
      </c>
      <c r="E48" s="15" t="s">
        <v>1464</v>
      </c>
      <c r="F48" s="13" t="s">
        <v>8306</v>
      </c>
      <c r="G48" s="16" t="s">
        <v>10289</v>
      </c>
      <c r="H48" s="13" t="s">
        <v>259</v>
      </c>
      <c r="I48" s="13" t="s">
        <v>45485</v>
      </c>
      <c r="J48" s="13" t="s">
        <v>45485</v>
      </c>
      <c r="K48" s="13" t="s">
        <v>45639</v>
      </c>
      <c r="L48" s="17" t="s">
        <v>45640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6.25" customHeight="1" x14ac:dyDescent="0.25">
      <c r="A49" s="13">
        <v>43</v>
      </c>
      <c r="B49" s="13" t="s">
        <v>45641</v>
      </c>
      <c r="C49" s="13" t="s">
        <v>45642</v>
      </c>
      <c r="D49" s="14" t="s">
        <v>2477</v>
      </c>
      <c r="E49" s="15" t="s">
        <v>115</v>
      </c>
      <c r="F49" s="13" t="s">
        <v>3452</v>
      </c>
      <c r="G49" s="16" t="s">
        <v>3433</v>
      </c>
      <c r="H49" s="13" t="s">
        <v>259</v>
      </c>
      <c r="I49" s="13" t="s">
        <v>45485</v>
      </c>
      <c r="J49" s="13" t="s">
        <v>45485</v>
      </c>
      <c r="K49" s="13" t="s">
        <v>45643</v>
      </c>
      <c r="L49" s="17" t="s">
        <v>45644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6.25" customHeight="1" x14ac:dyDescent="0.25">
      <c r="A50" s="13">
        <v>44</v>
      </c>
      <c r="B50" s="13" t="s">
        <v>45645</v>
      </c>
      <c r="C50" s="13" t="s">
        <v>45646</v>
      </c>
      <c r="D50" s="14" t="s">
        <v>922</v>
      </c>
      <c r="E50" s="15" t="s">
        <v>725</v>
      </c>
      <c r="F50" s="13" t="s">
        <v>5926</v>
      </c>
      <c r="G50" s="16" t="s">
        <v>2524</v>
      </c>
      <c r="H50" s="13" t="s">
        <v>259</v>
      </c>
      <c r="I50" s="13" t="s">
        <v>45485</v>
      </c>
      <c r="J50" s="13" t="s">
        <v>45485</v>
      </c>
      <c r="K50" s="13" t="s">
        <v>45647</v>
      </c>
      <c r="L50" s="17" t="s">
        <v>45648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6.25" customHeight="1" x14ac:dyDescent="0.25">
      <c r="A51" s="13">
        <v>45</v>
      </c>
      <c r="B51" s="13" t="s">
        <v>45649</v>
      </c>
      <c r="C51" s="13" t="s">
        <v>45650</v>
      </c>
      <c r="D51" s="14" t="s">
        <v>27022</v>
      </c>
      <c r="E51" s="15" t="s">
        <v>3357</v>
      </c>
      <c r="F51" s="13" t="s">
        <v>498</v>
      </c>
      <c r="G51" s="16" t="s">
        <v>982</v>
      </c>
      <c r="H51" s="13" t="s">
        <v>259</v>
      </c>
      <c r="I51" s="13" t="s">
        <v>45485</v>
      </c>
      <c r="J51" s="13" t="s">
        <v>45485</v>
      </c>
      <c r="K51" s="13" t="s">
        <v>45651</v>
      </c>
      <c r="L51" s="17" t="s">
        <v>45652</v>
      </c>
      <c r="M51" s="18">
        <v>5129000</v>
      </c>
      <c r="N51" s="19"/>
      <c r="O51" s="20" t="str">
        <f t="shared" si="0"/>
        <v>T4</v>
      </c>
      <c r="R51" s="21" t="str">
        <f t="shared" si="1"/>
        <v>NH 18-19T4</v>
      </c>
    </row>
    <row r="52" spans="1:18" ht="26.25" customHeight="1" x14ac:dyDescent="0.25">
      <c r="A52" s="13">
        <v>46</v>
      </c>
      <c r="B52" s="13" t="s">
        <v>45653</v>
      </c>
      <c r="C52" s="13" t="s">
        <v>45654</v>
      </c>
      <c r="D52" s="14" t="s">
        <v>3076</v>
      </c>
      <c r="E52" s="15" t="s">
        <v>15</v>
      </c>
      <c r="F52" s="13" t="s">
        <v>2947</v>
      </c>
      <c r="G52" s="16" t="s">
        <v>2957</v>
      </c>
      <c r="H52" s="13" t="s">
        <v>259</v>
      </c>
      <c r="I52" s="13" t="s">
        <v>45485</v>
      </c>
      <c r="J52" s="13" t="s">
        <v>45485</v>
      </c>
      <c r="K52" s="13" t="s">
        <v>45655</v>
      </c>
      <c r="L52" s="17" t="s">
        <v>45656</v>
      </c>
      <c r="M52" s="18">
        <v>5129000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6.25" customHeight="1" x14ac:dyDescent="0.25">
      <c r="A53" s="13">
        <v>47</v>
      </c>
      <c r="B53" s="13" t="s">
        <v>45657</v>
      </c>
      <c r="C53" s="13" t="s">
        <v>45658</v>
      </c>
      <c r="D53" s="14" t="s">
        <v>45659</v>
      </c>
      <c r="E53" s="15" t="s">
        <v>2868</v>
      </c>
      <c r="F53" s="13" t="s">
        <v>14094</v>
      </c>
      <c r="G53" s="16" t="s">
        <v>491</v>
      </c>
      <c r="H53" s="13" t="s">
        <v>259</v>
      </c>
      <c r="I53" s="13" t="s">
        <v>45485</v>
      </c>
      <c r="J53" s="13" t="s">
        <v>45485</v>
      </c>
      <c r="K53" s="13" t="s">
        <v>45660</v>
      </c>
      <c r="L53" s="17" t="s">
        <v>45661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6.25" customHeight="1" x14ac:dyDescent="0.25">
      <c r="A54" s="13">
        <v>48</v>
      </c>
      <c r="B54" s="13" t="s">
        <v>45662</v>
      </c>
      <c r="C54" s="13" t="s">
        <v>45663</v>
      </c>
      <c r="D54" s="14" t="s">
        <v>45664</v>
      </c>
      <c r="E54" s="15" t="s">
        <v>5661</v>
      </c>
      <c r="F54" s="13" t="s">
        <v>10227</v>
      </c>
      <c r="G54" s="16" t="s">
        <v>491</v>
      </c>
      <c r="H54" s="13" t="s">
        <v>259</v>
      </c>
      <c r="I54" s="13" t="s">
        <v>45485</v>
      </c>
      <c r="J54" s="13" t="s">
        <v>45485</v>
      </c>
      <c r="K54" s="13" t="s">
        <v>45665</v>
      </c>
      <c r="L54" s="17" t="s">
        <v>45666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6.25" customHeight="1" x14ac:dyDescent="0.25">
      <c r="A55" s="13">
        <v>49</v>
      </c>
      <c r="B55" s="13" t="s">
        <v>45667</v>
      </c>
      <c r="C55" s="13" t="s">
        <v>23507</v>
      </c>
      <c r="D55" s="14" t="s">
        <v>23508</v>
      </c>
      <c r="E55" s="15" t="s">
        <v>2708</v>
      </c>
      <c r="F55" s="13" t="s">
        <v>16133</v>
      </c>
      <c r="G55" s="16" t="s">
        <v>11529</v>
      </c>
      <c r="H55" s="13" t="s">
        <v>259</v>
      </c>
      <c r="I55" s="13" t="s">
        <v>45485</v>
      </c>
      <c r="J55" s="13" t="s">
        <v>45485</v>
      </c>
      <c r="K55" s="13" t="s">
        <v>45668</v>
      </c>
      <c r="L55" s="17" t="s">
        <v>45669</v>
      </c>
      <c r="M55" s="18">
        <v>4940000</v>
      </c>
      <c r="N55" s="19"/>
      <c r="O55" s="20" t="str">
        <f t="shared" si="0"/>
        <v>T4</v>
      </c>
      <c r="R55" s="21" t="str">
        <f t="shared" si="1"/>
        <v>T4</v>
      </c>
    </row>
    <row r="56" spans="1:18" ht="26.25" customHeight="1" x14ac:dyDescent="0.25">
      <c r="A56" s="13">
        <v>50</v>
      </c>
      <c r="B56" s="13" t="s">
        <v>45670</v>
      </c>
      <c r="C56" s="13" t="s">
        <v>11913</v>
      </c>
      <c r="D56" s="14" t="s">
        <v>11914</v>
      </c>
      <c r="E56" s="15" t="s">
        <v>567</v>
      </c>
      <c r="F56" s="13" t="s">
        <v>11915</v>
      </c>
      <c r="G56" s="16" t="s">
        <v>8617</v>
      </c>
      <c r="H56" s="13" t="s">
        <v>259</v>
      </c>
      <c r="I56" s="13" t="s">
        <v>45485</v>
      </c>
      <c r="J56" s="13" t="s">
        <v>45485</v>
      </c>
      <c r="K56" s="13" t="s">
        <v>45671</v>
      </c>
      <c r="L56" s="17" t="s">
        <v>45672</v>
      </c>
      <c r="M56" s="18">
        <v>3840000</v>
      </c>
      <c r="N56" s="19"/>
      <c r="O56" s="20" t="str">
        <f t="shared" si="0"/>
        <v>CĐ</v>
      </c>
      <c r="R56" s="21" t="str">
        <f t="shared" si="1"/>
        <v>CĐ</v>
      </c>
    </row>
    <row r="57" spans="1:18" ht="26.25" customHeight="1" x14ac:dyDescent="0.25">
      <c r="A57" s="13">
        <v>51</v>
      </c>
      <c r="B57" s="13" t="s">
        <v>45673</v>
      </c>
      <c r="C57" s="13" t="s">
        <v>1855</v>
      </c>
      <c r="D57" s="14" t="s">
        <v>184</v>
      </c>
      <c r="E57" s="15" t="s">
        <v>93</v>
      </c>
      <c r="F57" s="13" t="s">
        <v>1856</v>
      </c>
      <c r="G57" s="16" t="s">
        <v>836</v>
      </c>
      <c r="H57" s="13" t="s">
        <v>259</v>
      </c>
      <c r="I57" s="13" t="s">
        <v>45485</v>
      </c>
      <c r="J57" s="13" t="s">
        <v>45485</v>
      </c>
      <c r="K57" s="13" t="s">
        <v>45674</v>
      </c>
      <c r="L57" s="17" t="s">
        <v>45675</v>
      </c>
      <c r="M57" s="18">
        <v>5129000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6.25" customHeight="1" x14ac:dyDescent="0.25">
      <c r="A58" s="13">
        <v>52</v>
      </c>
      <c r="B58" s="13" t="s">
        <v>45676</v>
      </c>
      <c r="C58" s="13" t="s">
        <v>2419</v>
      </c>
      <c r="D58" s="14" t="s">
        <v>2420</v>
      </c>
      <c r="E58" s="15" t="s">
        <v>2421</v>
      </c>
      <c r="F58" s="13" t="s">
        <v>2422</v>
      </c>
      <c r="G58" s="16" t="s">
        <v>836</v>
      </c>
      <c r="H58" s="13" t="s">
        <v>259</v>
      </c>
      <c r="I58" s="13" t="s">
        <v>45485</v>
      </c>
      <c r="J58" s="13" t="s">
        <v>45485</v>
      </c>
      <c r="K58" s="13" t="s">
        <v>45677</v>
      </c>
      <c r="L58" s="17" t="s">
        <v>45678</v>
      </c>
      <c r="M58" s="18">
        <v>5129000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6.25" customHeight="1" x14ac:dyDescent="0.25">
      <c r="A59" s="13">
        <v>53</v>
      </c>
      <c r="B59" s="13" t="s">
        <v>45679</v>
      </c>
      <c r="C59" s="13" t="s">
        <v>4948</v>
      </c>
      <c r="D59" s="14" t="s">
        <v>464</v>
      </c>
      <c r="E59" s="15" t="s">
        <v>822</v>
      </c>
      <c r="F59" s="13" t="s">
        <v>4949</v>
      </c>
      <c r="G59" s="16" t="s">
        <v>4463</v>
      </c>
      <c r="H59" s="13" t="s">
        <v>259</v>
      </c>
      <c r="I59" s="13" t="s">
        <v>45485</v>
      </c>
      <c r="J59" s="13" t="s">
        <v>45485</v>
      </c>
      <c r="K59" s="13" t="s">
        <v>45680</v>
      </c>
      <c r="L59" s="17" t="s">
        <v>45681</v>
      </c>
      <c r="M59" s="18">
        <v>5888000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6.25" customHeight="1" x14ac:dyDescent="0.25">
      <c r="A60" s="13">
        <v>54</v>
      </c>
      <c r="B60" s="13" t="s">
        <v>45682</v>
      </c>
      <c r="C60" s="13" t="s">
        <v>45683</v>
      </c>
      <c r="D60" s="14" t="s">
        <v>45684</v>
      </c>
      <c r="E60" s="15" t="s">
        <v>367</v>
      </c>
      <c r="F60" s="13" t="s">
        <v>34706</v>
      </c>
      <c r="G60" s="16" t="s">
        <v>829</v>
      </c>
      <c r="H60" s="13" t="s">
        <v>259</v>
      </c>
      <c r="I60" s="13" t="s">
        <v>45485</v>
      </c>
      <c r="J60" s="13" t="s">
        <v>45485</v>
      </c>
      <c r="K60" s="13" t="s">
        <v>45685</v>
      </c>
      <c r="L60" s="17" t="s">
        <v>45686</v>
      </c>
      <c r="M60" s="18">
        <v>6144000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6.25" customHeight="1" x14ac:dyDescent="0.25">
      <c r="A61" s="13">
        <v>55</v>
      </c>
      <c r="B61" s="13" t="s">
        <v>45687</v>
      </c>
      <c r="C61" s="13" t="s">
        <v>20529</v>
      </c>
      <c r="D61" s="14" t="s">
        <v>1344</v>
      </c>
      <c r="E61" s="15" t="s">
        <v>1216</v>
      </c>
      <c r="F61" s="13" t="s">
        <v>20530</v>
      </c>
      <c r="G61" s="16" t="s">
        <v>5815</v>
      </c>
      <c r="H61" s="13" t="s">
        <v>259</v>
      </c>
      <c r="I61" s="13" t="s">
        <v>45485</v>
      </c>
      <c r="J61" s="13" t="s">
        <v>45485</v>
      </c>
      <c r="K61" s="13" t="s">
        <v>45688</v>
      </c>
      <c r="L61" s="17" t="s">
        <v>45689</v>
      </c>
      <c r="M61" s="18">
        <v>3350000</v>
      </c>
      <c r="N61" s="19"/>
      <c r="O61" s="20" t="str">
        <f t="shared" si="0"/>
        <v>TCN</v>
      </c>
      <c r="R61" s="21" t="str">
        <f t="shared" si="1"/>
        <v>TCN</v>
      </c>
    </row>
    <row r="62" spans="1:18" ht="26.25" customHeight="1" x14ac:dyDescent="0.25">
      <c r="A62" s="13">
        <v>56</v>
      </c>
      <c r="B62" s="13" t="s">
        <v>45690</v>
      </c>
      <c r="C62" s="13" t="s">
        <v>2261</v>
      </c>
      <c r="D62" s="14" t="s">
        <v>579</v>
      </c>
      <c r="E62" s="15" t="s">
        <v>574</v>
      </c>
      <c r="F62" s="13" t="s">
        <v>556</v>
      </c>
      <c r="G62" s="16" t="s">
        <v>836</v>
      </c>
      <c r="H62" s="13" t="s">
        <v>259</v>
      </c>
      <c r="I62" s="13" t="s">
        <v>45485</v>
      </c>
      <c r="J62" s="13" t="s">
        <v>45485</v>
      </c>
      <c r="K62" s="13" t="s">
        <v>45691</v>
      </c>
      <c r="L62" s="17" t="s">
        <v>45692</v>
      </c>
      <c r="M62" s="18">
        <v>5129000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6.25" customHeight="1" x14ac:dyDescent="0.25">
      <c r="A63" s="13">
        <v>57</v>
      </c>
      <c r="B63" s="13" t="s">
        <v>45693</v>
      </c>
      <c r="C63" s="13" t="s">
        <v>28875</v>
      </c>
      <c r="D63" s="14" t="s">
        <v>25903</v>
      </c>
      <c r="E63" s="15" t="s">
        <v>250</v>
      </c>
      <c r="F63" s="13" t="s">
        <v>11233</v>
      </c>
      <c r="G63" s="16" t="s">
        <v>7455</v>
      </c>
      <c r="H63" s="13" t="s">
        <v>259</v>
      </c>
      <c r="I63" s="13" t="s">
        <v>45485</v>
      </c>
      <c r="J63" s="13" t="s">
        <v>45485</v>
      </c>
      <c r="K63" s="13" t="s">
        <v>45694</v>
      </c>
      <c r="L63" s="17" t="s">
        <v>45695</v>
      </c>
      <c r="M63" s="18">
        <v>3072000</v>
      </c>
      <c r="N63" s="19"/>
      <c r="O63" s="20" t="str">
        <f t="shared" si="0"/>
        <v>CĐ</v>
      </c>
      <c r="R63" s="21" t="str">
        <f t="shared" si="1"/>
        <v>CĐ</v>
      </c>
    </row>
    <row r="64" spans="1:18" ht="26.25" customHeight="1" x14ac:dyDescent="0.25">
      <c r="A64" s="13">
        <v>58</v>
      </c>
      <c r="B64" s="13" t="s">
        <v>45696</v>
      </c>
      <c r="C64" s="13" t="s">
        <v>25883</v>
      </c>
      <c r="D64" s="14" t="s">
        <v>5569</v>
      </c>
      <c r="E64" s="15" t="s">
        <v>87</v>
      </c>
      <c r="F64" s="13" t="s">
        <v>7821</v>
      </c>
      <c r="G64" s="16" t="s">
        <v>7294</v>
      </c>
      <c r="H64" s="13" t="s">
        <v>259</v>
      </c>
      <c r="I64" s="13" t="s">
        <v>45485</v>
      </c>
      <c r="J64" s="13" t="s">
        <v>45485</v>
      </c>
      <c r="K64" s="13" t="s">
        <v>45697</v>
      </c>
      <c r="L64" s="17" t="s">
        <v>45698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26.25" customHeight="1" x14ac:dyDescent="0.25">
      <c r="A65" s="13">
        <v>59</v>
      </c>
      <c r="B65" s="13" t="s">
        <v>45699</v>
      </c>
      <c r="C65" s="13" t="s">
        <v>17618</v>
      </c>
      <c r="D65" s="14" t="s">
        <v>4501</v>
      </c>
      <c r="E65" s="15" t="s">
        <v>367</v>
      </c>
      <c r="F65" s="13" t="s">
        <v>11332</v>
      </c>
      <c r="G65" s="16" t="s">
        <v>7294</v>
      </c>
      <c r="H65" s="13" t="s">
        <v>259</v>
      </c>
      <c r="I65" s="13" t="s">
        <v>45485</v>
      </c>
      <c r="J65" s="13" t="s">
        <v>45485</v>
      </c>
      <c r="K65" s="13" t="s">
        <v>45700</v>
      </c>
      <c r="L65" s="17" t="s">
        <v>45701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6.25" customHeight="1" x14ac:dyDescent="0.25">
      <c r="A66" s="13">
        <v>60</v>
      </c>
      <c r="B66" s="13" t="s">
        <v>45702</v>
      </c>
      <c r="C66" s="13" t="s">
        <v>4157</v>
      </c>
      <c r="D66" s="14" t="s">
        <v>1918</v>
      </c>
      <c r="E66" s="15" t="s">
        <v>604</v>
      </c>
      <c r="F66" s="13" t="s">
        <v>4158</v>
      </c>
      <c r="G66" s="16" t="s">
        <v>4159</v>
      </c>
      <c r="H66" s="13" t="s">
        <v>259</v>
      </c>
      <c r="I66" s="13" t="s">
        <v>45485</v>
      </c>
      <c r="J66" s="13" t="s">
        <v>45485</v>
      </c>
      <c r="K66" s="13" t="s">
        <v>45703</v>
      </c>
      <c r="L66" s="17" t="s">
        <v>45704</v>
      </c>
      <c r="M66" s="18">
        <v>5632000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6.25" customHeight="1" x14ac:dyDescent="0.25">
      <c r="A67" s="13">
        <v>61</v>
      </c>
      <c r="B67" s="13" t="s">
        <v>45705</v>
      </c>
      <c r="C67" s="13" t="s">
        <v>5208</v>
      </c>
      <c r="D67" s="14" t="s">
        <v>5209</v>
      </c>
      <c r="E67" s="15" t="s">
        <v>395</v>
      </c>
      <c r="F67" s="13" t="s">
        <v>5210</v>
      </c>
      <c r="G67" s="16" t="s">
        <v>4159</v>
      </c>
      <c r="H67" s="13" t="s">
        <v>259</v>
      </c>
      <c r="I67" s="13" t="s">
        <v>45485</v>
      </c>
      <c r="J67" s="13" t="s">
        <v>45485</v>
      </c>
      <c r="K67" s="13" t="s">
        <v>45706</v>
      </c>
      <c r="L67" s="17" t="s">
        <v>45707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6.25" customHeight="1" x14ac:dyDescent="0.25">
      <c r="A68" s="13">
        <v>62</v>
      </c>
      <c r="B68" s="13" t="s">
        <v>45708</v>
      </c>
      <c r="C68" s="13" t="s">
        <v>45709</v>
      </c>
      <c r="D68" s="14" t="s">
        <v>51</v>
      </c>
      <c r="E68" s="15" t="s">
        <v>122</v>
      </c>
      <c r="F68" s="13" t="s">
        <v>5047</v>
      </c>
      <c r="G68" s="16" t="s">
        <v>2524</v>
      </c>
      <c r="H68" s="13" t="s">
        <v>259</v>
      </c>
      <c r="I68" s="13" t="s">
        <v>45485</v>
      </c>
      <c r="J68" s="13" t="s">
        <v>45485</v>
      </c>
      <c r="K68" s="13" t="s">
        <v>45710</v>
      </c>
      <c r="L68" s="17" t="s">
        <v>45711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6.25" customHeight="1" x14ac:dyDescent="0.25">
      <c r="A69" s="13">
        <v>63</v>
      </c>
      <c r="B69" s="13" t="s">
        <v>45712</v>
      </c>
      <c r="C69" s="13" t="s">
        <v>45713</v>
      </c>
      <c r="D69" s="14" t="s">
        <v>2599</v>
      </c>
      <c r="E69" s="15" t="s">
        <v>28</v>
      </c>
      <c r="F69" s="13" t="s">
        <v>6428</v>
      </c>
      <c r="G69" s="16" t="s">
        <v>3433</v>
      </c>
      <c r="H69" s="13" t="s">
        <v>259</v>
      </c>
      <c r="I69" s="13" t="s">
        <v>45485</v>
      </c>
      <c r="J69" s="13" t="s">
        <v>45485</v>
      </c>
      <c r="K69" s="13" t="s">
        <v>45714</v>
      </c>
      <c r="L69" s="17" t="s">
        <v>45715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6.25" customHeight="1" x14ac:dyDescent="0.25">
      <c r="A70" s="13">
        <v>64</v>
      </c>
      <c r="B70" s="13" t="s">
        <v>45716</v>
      </c>
      <c r="C70" s="13" t="s">
        <v>45717</v>
      </c>
      <c r="D70" s="14" t="s">
        <v>25903</v>
      </c>
      <c r="E70" s="15" t="s">
        <v>567</v>
      </c>
      <c r="F70" s="13" t="s">
        <v>3779</v>
      </c>
      <c r="G70" s="16" t="s">
        <v>3433</v>
      </c>
      <c r="H70" s="13" t="s">
        <v>259</v>
      </c>
      <c r="I70" s="13" t="s">
        <v>45485</v>
      </c>
      <c r="J70" s="13" t="s">
        <v>45485</v>
      </c>
      <c r="K70" s="13" t="s">
        <v>45718</v>
      </c>
      <c r="L70" s="17" t="s">
        <v>45719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6.25" customHeight="1" x14ac:dyDescent="0.25">
      <c r="A71" s="13">
        <v>65</v>
      </c>
      <c r="B71" s="13" t="s">
        <v>45720</v>
      </c>
      <c r="C71" s="13" t="s">
        <v>28714</v>
      </c>
      <c r="D71" s="14" t="s">
        <v>146</v>
      </c>
      <c r="E71" s="15" t="s">
        <v>609</v>
      </c>
      <c r="F71" s="13" t="s">
        <v>17828</v>
      </c>
      <c r="G71" s="16" t="s">
        <v>8123</v>
      </c>
      <c r="H71" s="13" t="s">
        <v>259</v>
      </c>
      <c r="I71" s="13" t="s">
        <v>45485</v>
      </c>
      <c r="J71" s="13" t="s">
        <v>45485</v>
      </c>
      <c r="K71" s="13" t="s">
        <v>45721</v>
      </c>
      <c r="L71" s="17" t="s">
        <v>45722</v>
      </c>
      <c r="M71" s="18">
        <v>3072000</v>
      </c>
      <c r="N71" s="19"/>
      <c r="O71" s="20" t="str">
        <f t="shared" ref="O71:O136" si="2">MID(G71,3,FIND("-",G71,1)-3)&amp;IF(MID(G71,3,5)="CĐ-LT","LT","")</f>
        <v>CĐ</v>
      </c>
      <c r="R71" s="21" t="str">
        <f t="shared" ref="R71:R136" si="3">IF(LEFT(G71,2)="18","NH 18-19","")&amp;O71</f>
        <v>CĐ</v>
      </c>
    </row>
    <row r="72" spans="1:18" ht="26.25" customHeight="1" x14ac:dyDescent="0.25">
      <c r="A72" s="13">
        <v>66</v>
      </c>
      <c r="B72" s="13" t="s">
        <v>45723</v>
      </c>
      <c r="C72" s="13" t="s">
        <v>45724</v>
      </c>
      <c r="D72" s="14" t="s">
        <v>3552</v>
      </c>
      <c r="E72" s="15" t="s">
        <v>822</v>
      </c>
      <c r="F72" s="13" t="s">
        <v>7046</v>
      </c>
      <c r="G72" s="16" t="s">
        <v>7530</v>
      </c>
      <c r="H72" s="13" t="s">
        <v>259</v>
      </c>
      <c r="I72" s="13" t="s">
        <v>45485</v>
      </c>
      <c r="J72" s="13" t="s">
        <v>45485</v>
      </c>
      <c r="K72" s="13" t="s">
        <v>45725</v>
      </c>
      <c r="L72" s="17" t="s">
        <v>45726</v>
      </c>
      <c r="M72" s="18">
        <v>3328000</v>
      </c>
      <c r="N72" s="19"/>
      <c r="O72" s="20" t="str">
        <f t="shared" si="2"/>
        <v>C1</v>
      </c>
      <c r="R72" s="21" t="str">
        <f t="shared" si="3"/>
        <v>C1</v>
      </c>
    </row>
    <row r="73" spans="1:18" ht="26.25" customHeight="1" x14ac:dyDescent="0.25">
      <c r="A73" s="13">
        <v>67</v>
      </c>
      <c r="B73" s="13" t="s">
        <v>45727</v>
      </c>
      <c r="C73" s="13" t="s">
        <v>45728</v>
      </c>
      <c r="D73" s="14" t="s">
        <v>922</v>
      </c>
      <c r="E73" s="15" t="s">
        <v>17973</v>
      </c>
      <c r="F73" s="13" t="s">
        <v>878</v>
      </c>
      <c r="G73" s="16" t="s">
        <v>95</v>
      </c>
      <c r="H73" s="13" t="s">
        <v>259</v>
      </c>
      <c r="I73" s="13" t="s">
        <v>45485</v>
      </c>
      <c r="J73" s="13" t="s">
        <v>45485</v>
      </c>
      <c r="K73" s="13" t="s">
        <v>45729</v>
      </c>
      <c r="L73" s="17" t="s">
        <v>45730</v>
      </c>
      <c r="M73" s="18">
        <v>5129000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6.25" customHeight="1" x14ac:dyDescent="0.25">
      <c r="A74" s="13">
        <v>68</v>
      </c>
      <c r="B74" s="13" t="s">
        <v>45731</v>
      </c>
      <c r="C74" s="13" t="s">
        <v>45732</v>
      </c>
      <c r="D74" s="14" t="s">
        <v>1344</v>
      </c>
      <c r="E74" s="15" t="s">
        <v>33293</v>
      </c>
      <c r="F74" s="13" t="s">
        <v>375</v>
      </c>
      <c r="G74" s="16" t="s">
        <v>389</v>
      </c>
      <c r="H74" s="13" t="s">
        <v>259</v>
      </c>
      <c r="I74" s="13" t="s">
        <v>45485</v>
      </c>
      <c r="J74" s="13" t="s">
        <v>45485</v>
      </c>
      <c r="K74" s="13" t="s">
        <v>45733</v>
      </c>
      <c r="L74" s="17" t="s">
        <v>45734</v>
      </c>
      <c r="M74" s="18">
        <v>4370000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6.25" customHeight="1" x14ac:dyDescent="0.25">
      <c r="A75" s="13">
        <v>69</v>
      </c>
      <c r="B75" s="13" t="s">
        <v>45735</v>
      </c>
      <c r="C75" s="13" t="s">
        <v>15394</v>
      </c>
      <c r="D75" s="14" t="s">
        <v>15395</v>
      </c>
      <c r="E75" s="15" t="s">
        <v>128</v>
      </c>
      <c r="F75" s="13" t="s">
        <v>15396</v>
      </c>
      <c r="G75" s="16" t="s">
        <v>11490</v>
      </c>
      <c r="H75" s="13" t="s">
        <v>259</v>
      </c>
      <c r="I75" s="13" t="s">
        <v>45485</v>
      </c>
      <c r="J75" s="13" t="s">
        <v>45485</v>
      </c>
      <c r="K75" s="13" t="s">
        <v>45736</v>
      </c>
      <c r="L75" s="17" t="s">
        <v>45737</v>
      </c>
      <c r="M75" s="18">
        <v>5575000</v>
      </c>
      <c r="N75" s="19"/>
      <c r="O75" s="20" t="str">
        <f t="shared" si="2"/>
        <v>T4</v>
      </c>
      <c r="R75" s="21" t="str">
        <f t="shared" si="3"/>
        <v>T4</v>
      </c>
    </row>
    <row r="76" spans="1:18" ht="26.25" customHeight="1" x14ac:dyDescent="0.25">
      <c r="A76" s="13">
        <v>70</v>
      </c>
      <c r="B76" s="13" t="s">
        <v>45738</v>
      </c>
      <c r="C76" s="13" t="s">
        <v>2255</v>
      </c>
      <c r="D76" s="14" t="s">
        <v>2256</v>
      </c>
      <c r="E76" s="15" t="s">
        <v>28</v>
      </c>
      <c r="F76" s="13" t="s">
        <v>2257</v>
      </c>
      <c r="G76" s="16" t="s">
        <v>836</v>
      </c>
      <c r="H76" s="13" t="s">
        <v>259</v>
      </c>
      <c r="I76" s="13" t="s">
        <v>45485</v>
      </c>
      <c r="J76" s="13" t="s">
        <v>45485</v>
      </c>
      <c r="K76" s="13" t="s">
        <v>45739</v>
      </c>
      <c r="L76" s="17" t="s">
        <v>45740</v>
      </c>
      <c r="M76" s="18">
        <v>5129000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6.25" customHeight="1" x14ac:dyDescent="0.25">
      <c r="A77" s="13">
        <v>71</v>
      </c>
      <c r="B77" s="13" t="s">
        <v>45741</v>
      </c>
      <c r="C77" s="13" t="s">
        <v>45742</v>
      </c>
      <c r="D77" s="14" t="s">
        <v>45743</v>
      </c>
      <c r="E77" s="15" t="s">
        <v>22</v>
      </c>
      <c r="F77" s="13" t="s">
        <v>8519</v>
      </c>
      <c r="G77" s="16" t="s">
        <v>829</v>
      </c>
      <c r="H77" s="13" t="s">
        <v>259</v>
      </c>
      <c r="I77" s="13" t="s">
        <v>45485</v>
      </c>
      <c r="J77" s="13" t="s">
        <v>45485</v>
      </c>
      <c r="K77" s="13" t="s">
        <v>45744</v>
      </c>
      <c r="L77" s="17" t="s">
        <v>45745</v>
      </c>
      <c r="M77" s="18">
        <v>6144000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6.25" customHeight="1" x14ac:dyDescent="0.25">
      <c r="A78" s="13">
        <v>72</v>
      </c>
      <c r="B78" s="13" t="s">
        <v>45746</v>
      </c>
      <c r="C78" s="13" t="s">
        <v>45747</v>
      </c>
      <c r="D78" s="14" t="s">
        <v>36418</v>
      </c>
      <c r="E78" s="15" t="s">
        <v>1418</v>
      </c>
      <c r="F78" s="13" t="s">
        <v>4076</v>
      </c>
      <c r="G78" s="16" t="s">
        <v>3237</v>
      </c>
      <c r="H78" s="13" t="s">
        <v>259</v>
      </c>
      <c r="I78" s="13" t="s">
        <v>45485</v>
      </c>
      <c r="J78" s="13" t="s">
        <v>45485</v>
      </c>
      <c r="K78" s="13" t="s">
        <v>45748</v>
      </c>
      <c r="L78" s="17" t="s">
        <v>45749</v>
      </c>
      <c r="M78" s="18">
        <v>4536000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6.25" customHeight="1" x14ac:dyDescent="0.25">
      <c r="A79" s="13">
        <v>73</v>
      </c>
      <c r="B79" s="13" t="s">
        <v>45750</v>
      </c>
      <c r="C79" s="13" t="s">
        <v>45751</v>
      </c>
      <c r="D79" s="14" t="s">
        <v>8283</v>
      </c>
      <c r="E79" s="15" t="s">
        <v>154</v>
      </c>
      <c r="F79" s="13" t="s">
        <v>459</v>
      </c>
      <c r="G79" s="16" t="s">
        <v>95</v>
      </c>
      <c r="H79" s="13" t="s">
        <v>259</v>
      </c>
      <c r="I79" s="13" t="s">
        <v>45485</v>
      </c>
      <c r="J79" s="13" t="s">
        <v>45485</v>
      </c>
      <c r="K79" s="13" t="s">
        <v>45752</v>
      </c>
      <c r="L79" s="17" t="s">
        <v>45753</v>
      </c>
      <c r="M79" s="18">
        <v>5129000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6.25" customHeight="1" x14ac:dyDescent="0.25">
      <c r="A80" s="13">
        <v>74</v>
      </c>
      <c r="B80" s="13" t="s">
        <v>45754</v>
      </c>
      <c r="C80" s="13" t="s">
        <v>45755</v>
      </c>
      <c r="D80" s="14" t="s">
        <v>45756</v>
      </c>
      <c r="E80" s="15" t="s">
        <v>1321</v>
      </c>
      <c r="F80" s="13" t="s">
        <v>3065</v>
      </c>
      <c r="G80" s="16" t="s">
        <v>2679</v>
      </c>
      <c r="H80" s="13" t="s">
        <v>259</v>
      </c>
      <c r="I80" s="13" t="s">
        <v>45485</v>
      </c>
      <c r="J80" s="13" t="s">
        <v>45485</v>
      </c>
      <c r="K80" s="13" t="s">
        <v>45757</v>
      </c>
      <c r="L80" s="17" t="s">
        <v>45758</v>
      </c>
      <c r="M80" s="18">
        <v>5129000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6.25" customHeight="1" x14ac:dyDescent="0.25">
      <c r="A81" s="13">
        <v>75</v>
      </c>
      <c r="B81" s="13" t="s">
        <v>45759</v>
      </c>
      <c r="C81" s="13" t="s">
        <v>45760</v>
      </c>
      <c r="D81" s="14" t="s">
        <v>45761</v>
      </c>
      <c r="E81" s="15" t="s">
        <v>177</v>
      </c>
      <c r="F81" s="13" t="s">
        <v>6719</v>
      </c>
      <c r="G81" s="16" t="s">
        <v>6941</v>
      </c>
      <c r="H81" s="13" t="s">
        <v>259</v>
      </c>
      <c r="I81" s="13" t="s">
        <v>45485</v>
      </c>
      <c r="J81" s="13" t="s">
        <v>45485</v>
      </c>
      <c r="K81" s="13" t="s">
        <v>45762</v>
      </c>
      <c r="L81" s="17" t="s">
        <v>45763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26.25" customHeight="1" x14ac:dyDescent="0.25">
      <c r="A82" s="13">
        <v>76</v>
      </c>
      <c r="B82" s="13" t="s">
        <v>45764</v>
      </c>
      <c r="C82" s="13" t="s">
        <v>28686</v>
      </c>
      <c r="D82" s="14" t="s">
        <v>28687</v>
      </c>
      <c r="E82" s="15" t="s">
        <v>3038</v>
      </c>
      <c r="F82" s="13" t="s">
        <v>8502</v>
      </c>
      <c r="G82" s="16" t="s">
        <v>8123</v>
      </c>
      <c r="H82" s="13" t="s">
        <v>259</v>
      </c>
      <c r="I82" s="13" t="s">
        <v>45485</v>
      </c>
      <c r="J82" s="13" t="s">
        <v>45485</v>
      </c>
      <c r="K82" s="13" t="s">
        <v>45765</v>
      </c>
      <c r="L82" s="17" t="s">
        <v>45766</v>
      </c>
      <c r="M82" s="18">
        <v>3072000</v>
      </c>
      <c r="N82" s="19"/>
      <c r="O82" s="20" t="str">
        <f t="shared" si="2"/>
        <v>CĐ</v>
      </c>
      <c r="R82" s="21" t="str">
        <f t="shared" si="3"/>
        <v>CĐ</v>
      </c>
    </row>
    <row r="83" spans="1:18" ht="26.25" customHeight="1" x14ac:dyDescent="0.25">
      <c r="A83" s="13">
        <v>77</v>
      </c>
      <c r="B83" s="13" t="s">
        <v>45767</v>
      </c>
      <c r="C83" s="13" t="s">
        <v>45768</v>
      </c>
      <c r="D83" s="14" t="s">
        <v>22344</v>
      </c>
      <c r="E83" s="15" t="s">
        <v>23620</v>
      </c>
      <c r="F83" s="13" t="s">
        <v>45769</v>
      </c>
      <c r="G83" s="16" t="s">
        <v>5229</v>
      </c>
      <c r="H83" s="13" t="s">
        <v>259</v>
      </c>
      <c r="I83" s="13" t="s">
        <v>45485</v>
      </c>
      <c r="J83" s="13" t="s">
        <v>45485</v>
      </c>
      <c r="K83" s="13" t="s">
        <v>45770</v>
      </c>
      <c r="L83" s="17" t="s">
        <v>45771</v>
      </c>
      <c r="M83" s="18">
        <v>5888000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6.25" customHeight="1" x14ac:dyDescent="0.25">
      <c r="A84" s="13">
        <v>78</v>
      </c>
      <c r="B84" s="13" t="s">
        <v>45772</v>
      </c>
      <c r="C84" s="13" t="s">
        <v>11628</v>
      </c>
      <c r="D84" s="14" t="s">
        <v>627</v>
      </c>
      <c r="E84" s="15" t="s">
        <v>80</v>
      </c>
      <c r="F84" s="13" t="s">
        <v>9905</v>
      </c>
      <c r="G84" s="16" t="s">
        <v>5596</v>
      </c>
      <c r="H84" s="13" t="s">
        <v>259</v>
      </c>
      <c r="I84" s="13" t="s">
        <v>45485</v>
      </c>
      <c r="J84" s="13" t="s">
        <v>45485</v>
      </c>
      <c r="K84" s="13" t="s">
        <v>45773</v>
      </c>
      <c r="L84" s="17" t="s">
        <v>45774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6.25" customHeight="1" x14ac:dyDescent="0.25">
      <c r="A85" s="13">
        <v>79</v>
      </c>
      <c r="B85" s="13" t="s">
        <v>45775</v>
      </c>
      <c r="C85" s="13" t="s">
        <v>24709</v>
      </c>
      <c r="D85" s="14" t="s">
        <v>24710</v>
      </c>
      <c r="E85" s="15" t="s">
        <v>497</v>
      </c>
      <c r="F85" s="13" t="s">
        <v>14427</v>
      </c>
      <c r="G85" s="16" t="s">
        <v>6559</v>
      </c>
      <c r="H85" s="13" t="s">
        <v>259</v>
      </c>
      <c r="I85" s="13" t="s">
        <v>45485</v>
      </c>
      <c r="J85" s="13" t="s">
        <v>45485</v>
      </c>
      <c r="K85" s="13" t="s">
        <v>45776</v>
      </c>
      <c r="L85" s="17" t="s">
        <v>45777</v>
      </c>
      <c r="M85" s="18">
        <v>3350000</v>
      </c>
      <c r="N85" s="19"/>
      <c r="O85" s="20" t="str">
        <f t="shared" si="2"/>
        <v>TCN</v>
      </c>
      <c r="R85" s="21" t="str">
        <f t="shared" si="3"/>
        <v>TCN</v>
      </c>
    </row>
    <row r="86" spans="1:18" ht="26.25" customHeight="1" x14ac:dyDescent="0.25">
      <c r="A86" s="13">
        <v>80</v>
      </c>
      <c r="B86" s="13" t="s">
        <v>45778</v>
      </c>
      <c r="C86" s="13" t="s">
        <v>24086</v>
      </c>
      <c r="D86" s="14" t="s">
        <v>1344</v>
      </c>
      <c r="E86" s="15" t="s">
        <v>431</v>
      </c>
      <c r="F86" s="13" t="s">
        <v>24087</v>
      </c>
      <c r="G86" s="16" t="s">
        <v>11529</v>
      </c>
      <c r="H86" s="13" t="s">
        <v>259</v>
      </c>
      <c r="I86" s="13" t="s">
        <v>45485</v>
      </c>
      <c r="J86" s="13" t="s">
        <v>45485</v>
      </c>
      <c r="K86" s="13" t="s">
        <v>45779</v>
      </c>
      <c r="L86" s="17" t="s">
        <v>45780</v>
      </c>
      <c r="M86" s="18">
        <v>4940000</v>
      </c>
      <c r="N86" s="19"/>
      <c r="O86" s="20" t="str">
        <f t="shared" si="2"/>
        <v>T4</v>
      </c>
      <c r="R86" s="21" t="str">
        <f t="shared" si="3"/>
        <v>T4</v>
      </c>
    </row>
    <row r="87" spans="1:18" ht="26.25" customHeight="1" x14ac:dyDescent="0.25">
      <c r="A87" s="13">
        <v>81</v>
      </c>
      <c r="B87" s="13" t="s">
        <v>45781</v>
      </c>
      <c r="C87" s="13" t="s">
        <v>23474</v>
      </c>
      <c r="D87" s="14" t="s">
        <v>23475</v>
      </c>
      <c r="E87" s="15" t="s">
        <v>1788</v>
      </c>
      <c r="F87" s="13" t="s">
        <v>783</v>
      </c>
      <c r="G87" s="16" t="s">
        <v>11529</v>
      </c>
      <c r="H87" s="13" t="s">
        <v>259</v>
      </c>
      <c r="I87" s="13" t="s">
        <v>45485</v>
      </c>
      <c r="J87" s="13" t="s">
        <v>45485</v>
      </c>
      <c r="K87" s="13" t="s">
        <v>45782</v>
      </c>
      <c r="L87" s="17" t="s">
        <v>45783</v>
      </c>
      <c r="M87" s="18">
        <v>4940000</v>
      </c>
      <c r="N87" s="19"/>
      <c r="O87" s="20" t="str">
        <f t="shared" si="2"/>
        <v>T4</v>
      </c>
      <c r="R87" s="21" t="str">
        <f t="shared" si="3"/>
        <v>T4</v>
      </c>
    </row>
    <row r="88" spans="1:18" ht="26.25" customHeight="1" x14ac:dyDescent="0.25">
      <c r="A88" s="13">
        <v>82</v>
      </c>
      <c r="B88" s="13" t="s">
        <v>45784</v>
      </c>
      <c r="C88" s="13" t="s">
        <v>24298</v>
      </c>
      <c r="D88" s="14" t="s">
        <v>24299</v>
      </c>
      <c r="E88" s="15" t="s">
        <v>387</v>
      </c>
      <c r="F88" s="13" t="s">
        <v>16901</v>
      </c>
      <c r="G88" s="16" t="s">
        <v>11529</v>
      </c>
      <c r="H88" s="13" t="s">
        <v>259</v>
      </c>
      <c r="I88" s="13" t="s">
        <v>45485</v>
      </c>
      <c r="J88" s="13" t="s">
        <v>45485</v>
      </c>
      <c r="K88" s="13" t="s">
        <v>45785</v>
      </c>
      <c r="L88" s="17" t="s">
        <v>45786</v>
      </c>
      <c r="M88" s="18">
        <v>4940000</v>
      </c>
      <c r="N88" s="19"/>
      <c r="O88" s="20" t="str">
        <f t="shared" si="2"/>
        <v>T4</v>
      </c>
      <c r="R88" s="21" t="str">
        <f t="shared" si="3"/>
        <v>T4</v>
      </c>
    </row>
    <row r="89" spans="1:18" ht="26.25" customHeight="1" x14ac:dyDescent="0.25">
      <c r="A89" s="13">
        <v>83</v>
      </c>
      <c r="B89" s="13" t="s">
        <v>45787</v>
      </c>
      <c r="C89" s="13" t="s">
        <v>45788</v>
      </c>
      <c r="D89" s="14" t="s">
        <v>464</v>
      </c>
      <c r="E89" s="15" t="s">
        <v>574</v>
      </c>
      <c r="F89" s="13" t="s">
        <v>4796</v>
      </c>
      <c r="G89" s="16" t="s">
        <v>2679</v>
      </c>
      <c r="H89" s="13" t="s">
        <v>259</v>
      </c>
      <c r="I89" s="13" t="s">
        <v>45485</v>
      </c>
      <c r="J89" s="13" t="s">
        <v>45485</v>
      </c>
      <c r="K89" s="13" t="s">
        <v>45789</v>
      </c>
      <c r="L89" s="17" t="s">
        <v>45790</v>
      </c>
      <c r="M89" s="18">
        <v>5129000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6.25" customHeight="1" x14ac:dyDescent="0.25">
      <c r="A90" s="13">
        <v>84</v>
      </c>
      <c r="B90" s="13" t="s">
        <v>45791</v>
      </c>
      <c r="C90" s="13" t="s">
        <v>45792</v>
      </c>
      <c r="D90" s="14" t="s">
        <v>1804</v>
      </c>
      <c r="E90" s="15" t="s">
        <v>14367</v>
      </c>
      <c r="F90" s="13" t="s">
        <v>129</v>
      </c>
      <c r="G90" s="16" t="s">
        <v>6388</v>
      </c>
      <c r="H90" s="13" t="s">
        <v>259</v>
      </c>
      <c r="I90" s="13" t="s">
        <v>45485</v>
      </c>
      <c r="J90" s="13" t="s">
        <v>45485</v>
      </c>
      <c r="K90" s="13" t="s">
        <v>45793</v>
      </c>
      <c r="L90" s="17" t="s">
        <v>45794</v>
      </c>
      <c r="M90" s="18">
        <v>5120000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6.25" customHeight="1" x14ac:dyDescent="0.25">
      <c r="A91" s="13">
        <v>85</v>
      </c>
      <c r="B91" s="13" t="s">
        <v>45795</v>
      </c>
      <c r="C91" s="13" t="s">
        <v>18426</v>
      </c>
      <c r="D91" s="14" t="s">
        <v>18427</v>
      </c>
      <c r="E91" s="15" t="s">
        <v>19</v>
      </c>
      <c r="F91" s="13" t="s">
        <v>14794</v>
      </c>
      <c r="G91" s="16" t="s">
        <v>7246</v>
      </c>
      <c r="H91" s="13" t="s">
        <v>259</v>
      </c>
      <c r="I91" s="13" t="s">
        <v>45485</v>
      </c>
      <c r="J91" s="13" t="s">
        <v>45485</v>
      </c>
      <c r="K91" s="13" t="s">
        <v>45796</v>
      </c>
      <c r="L91" s="17" t="s">
        <v>45797</v>
      </c>
      <c r="M91" s="18">
        <v>5575000</v>
      </c>
      <c r="N91" s="19"/>
      <c r="O91" s="20" t="str">
        <f t="shared" si="2"/>
        <v>T4</v>
      </c>
      <c r="R91" s="21" t="str">
        <f t="shared" si="3"/>
        <v>T4</v>
      </c>
    </row>
    <row r="92" spans="1:18" ht="26.25" customHeight="1" x14ac:dyDescent="0.25">
      <c r="A92" s="13">
        <v>86</v>
      </c>
      <c r="B92" s="13" t="s">
        <v>45798</v>
      </c>
      <c r="C92" s="13" t="s">
        <v>45799</v>
      </c>
      <c r="D92" s="14" t="s">
        <v>249</v>
      </c>
      <c r="E92" s="15" t="s">
        <v>15</v>
      </c>
      <c r="F92" s="13" t="s">
        <v>9176</v>
      </c>
      <c r="G92" s="16" t="s">
        <v>3176</v>
      </c>
      <c r="H92" s="13" t="s">
        <v>259</v>
      </c>
      <c r="I92" s="13" t="s">
        <v>45485</v>
      </c>
      <c r="J92" s="13" t="s">
        <v>45485</v>
      </c>
      <c r="K92" s="13" t="s">
        <v>45800</v>
      </c>
      <c r="L92" s="17" t="s">
        <v>45801</v>
      </c>
      <c r="M92" s="18">
        <v>5632000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6.25" customHeight="1" x14ac:dyDescent="0.25">
      <c r="A93" s="13">
        <v>87</v>
      </c>
      <c r="B93" s="13" t="s">
        <v>45802</v>
      </c>
      <c r="C93" s="13" t="s">
        <v>13029</v>
      </c>
      <c r="D93" s="14" t="s">
        <v>13030</v>
      </c>
      <c r="E93" s="15" t="s">
        <v>868</v>
      </c>
      <c r="F93" s="13" t="s">
        <v>5516</v>
      </c>
      <c r="G93" s="16" t="s">
        <v>7833</v>
      </c>
      <c r="H93" s="13" t="s">
        <v>259</v>
      </c>
      <c r="I93" s="13" t="s">
        <v>45485</v>
      </c>
      <c r="J93" s="13" t="s">
        <v>45485</v>
      </c>
      <c r="K93" s="13" t="s">
        <v>45803</v>
      </c>
      <c r="L93" s="17" t="s">
        <v>45804</v>
      </c>
      <c r="M93" s="18">
        <v>3328000</v>
      </c>
      <c r="N93" s="19"/>
      <c r="O93" s="20" t="str">
        <f t="shared" si="2"/>
        <v>C1</v>
      </c>
      <c r="R93" s="21" t="str">
        <f t="shared" si="3"/>
        <v>C1</v>
      </c>
    </row>
    <row r="94" spans="1:18" ht="26.25" customHeight="1" x14ac:dyDescent="0.25">
      <c r="A94" s="13">
        <v>88</v>
      </c>
      <c r="B94" s="13" t="s">
        <v>45805</v>
      </c>
      <c r="C94" s="13" t="s">
        <v>45806</v>
      </c>
      <c r="D94" s="14" t="s">
        <v>10924</v>
      </c>
      <c r="E94" s="15" t="s">
        <v>3357</v>
      </c>
      <c r="F94" s="13" t="s">
        <v>17573</v>
      </c>
      <c r="G94" s="16" t="s">
        <v>2828</v>
      </c>
      <c r="H94" s="13" t="s">
        <v>259</v>
      </c>
      <c r="I94" s="13" t="s">
        <v>45485</v>
      </c>
      <c r="J94" s="13" t="s">
        <v>45485</v>
      </c>
      <c r="K94" s="13" t="s">
        <v>45807</v>
      </c>
      <c r="L94" s="17" t="s">
        <v>45808</v>
      </c>
      <c r="M94" s="18">
        <v>5632000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6.25" customHeight="1" x14ac:dyDescent="0.25">
      <c r="A95" s="13">
        <v>89</v>
      </c>
      <c r="B95" s="13" t="s">
        <v>45809</v>
      </c>
      <c r="C95" s="13" t="s">
        <v>44471</v>
      </c>
      <c r="D95" s="14" t="s">
        <v>13128</v>
      </c>
      <c r="E95" s="15" t="s">
        <v>497</v>
      </c>
      <c r="F95" s="13" t="s">
        <v>44472</v>
      </c>
      <c r="G95" s="16" t="s">
        <v>21</v>
      </c>
      <c r="H95" s="13" t="s">
        <v>259</v>
      </c>
      <c r="I95" s="13" t="s">
        <v>45485</v>
      </c>
      <c r="J95" s="13" t="s">
        <v>45485</v>
      </c>
      <c r="K95" s="13" t="s">
        <v>45810</v>
      </c>
      <c r="L95" s="17" t="s">
        <v>45811</v>
      </c>
      <c r="M95" s="18">
        <v>5352000</v>
      </c>
      <c r="N95" s="19"/>
      <c r="O95" s="20" t="str">
        <f t="shared" si="2"/>
        <v>T4</v>
      </c>
      <c r="R95" s="21" t="str">
        <f t="shared" si="3"/>
        <v>NH 18-19T4</v>
      </c>
    </row>
    <row r="96" spans="1:18" ht="26.25" customHeight="1" x14ac:dyDescent="0.25">
      <c r="A96" s="13">
        <v>90</v>
      </c>
      <c r="B96" s="13" t="s">
        <v>45812</v>
      </c>
      <c r="C96" s="13" t="s">
        <v>3173</v>
      </c>
      <c r="D96" s="14" t="s">
        <v>3174</v>
      </c>
      <c r="E96" s="15" t="s">
        <v>909</v>
      </c>
      <c r="F96" s="13" t="s">
        <v>3175</v>
      </c>
      <c r="G96" s="16" t="s">
        <v>3176</v>
      </c>
      <c r="H96" s="13" t="s">
        <v>259</v>
      </c>
      <c r="I96" s="13" t="s">
        <v>45485</v>
      </c>
      <c r="J96" s="13" t="s">
        <v>45485</v>
      </c>
      <c r="K96" s="13" t="s">
        <v>45813</v>
      </c>
      <c r="L96" s="17" t="s">
        <v>45814</v>
      </c>
      <c r="M96" s="18">
        <v>5632000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6.25" customHeight="1" x14ac:dyDescent="0.25">
      <c r="A97" s="13">
        <v>91</v>
      </c>
      <c r="B97" s="13" t="s">
        <v>45815</v>
      </c>
      <c r="C97" s="13" t="s">
        <v>45816</v>
      </c>
      <c r="D97" s="14" t="s">
        <v>1144</v>
      </c>
      <c r="E97" s="15" t="s">
        <v>3741</v>
      </c>
      <c r="F97" s="13" t="s">
        <v>25522</v>
      </c>
      <c r="G97" s="16" t="s">
        <v>4537</v>
      </c>
      <c r="H97" s="13" t="s">
        <v>259</v>
      </c>
      <c r="I97" s="13" t="s">
        <v>45485</v>
      </c>
      <c r="J97" s="13" t="s">
        <v>45485</v>
      </c>
      <c r="K97" s="13" t="s">
        <v>45817</v>
      </c>
      <c r="L97" s="17" t="s">
        <v>45818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6.25" customHeight="1" x14ac:dyDescent="0.25">
      <c r="A98" s="13">
        <v>92</v>
      </c>
      <c r="B98" s="13" t="s">
        <v>45819</v>
      </c>
      <c r="C98" s="13" t="s">
        <v>45820</v>
      </c>
      <c r="D98" s="14" t="s">
        <v>65</v>
      </c>
      <c r="E98" s="15" t="s">
        <v>697</v>
      </c>
      <c r="F98" s="13" t="s">
        <v>5999</v>
      </c>
      <c r="G98" s="16" t="s">
        <v>829</v>
      </c>
      <c r="H98" s="13" t="s">
        <v>259</v>
      </c>
      <c r="I98" s="13" t="s">
        <v>45485</v>
      </c>
      <c r="J98" s="13" t="s">
        <v>45485</v>
      </c>
      <c r="K98" s="13" t="s">
        <v>45821</v>
      </c>
      <c r="L98" s="17" t="s">
        <v>45822</v>
      </c>
      <c r="M98" s="18">
        <v>6144000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6.25" customHeight="1" x14ac:dyDescent="0.25">
      <c r="A99" s="13">
        <v>93</v>
      </c>
      <c r="B99" s="13" t="s">
        <v>45823</v>
      </c>
      <c r="C99" s="13" t="s">
        <v>24247</v>
      </c>
      <c r="D99" s="14" t="s">
        <v>24248</v>
      </c>
      <c r="E99" s="15" t="s">
        <v>1040</v>
      </c>
      <c r="F99" s="13" t="s">
        <v>12177</v>
      </c>
      <c r="G99" s="16" t="s">
        <v>6289</v>
      </c>
      <c r="H99" s="13" t="s">
        <v>259</v>
      </c>
      <c r="I99" s="13" t="s">
        <v>45485</v>
      </c>
      <c r="J99" s="13" t="s">
        <v>45485</v>
      </c>
      <c r="K99" s="13" t="s">
        <v>45824</v>
      </c>
      <c r="L99" s="17" t="s">
        <v>45825</v>
      </c>
      <c r="M99" s="18">
        <v>4096000</v>
      </c>
      <c r="N99" s="19"/>
      <c r="O99" s="20" t="str">
        <f t="shared" si="2"/>
        <v>CĐ</v>
      </c>
      <c r="R99" s="21" t="str">
        <f t="shared" si="3"/>
        <v>CĐ</v>
      </c>
    </row>
    <row r="100" spans="1:18" ht="26.25" customHeight="1" x14ac:dyDescent="0.25">
      <c r="A100" s="13">
        <v>94</v>
      </c>
      <c r="B100" s="13" t="s">
        <v>45826</v>
      </c>
      <c r="C100" s="13" t="s">
        <v>45827</v>
      </c>
      <c r="D100" s="14" t="s">
        <v>45828</v>
      </c>
      <c r="E100" s="15" t="s">
        <v>2408</v>
      </c>
      <c r="F100" s="13" t="s">
        <v>5011</v>
      </c>
      <c r="G100" s="16" t="s">
        <v>4537</v>
      </c>
      <c r="H100" s="13" t="s">
        <v>259</v>
      </c>
      <c r="I100" s="13" t="s">
        <v>45485</v>
      </c>
      <c r="J100" s="13" t="s">
        <v>45485</v>
      </c>
      <c r="K100" s="13" t="s">
        <v>45829</v>
      </c>
      <c r="L100" s="17" t="s">
        <v>45830</v>
      </c>
      <c r="M100" s="18">
        <v>5120000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6.25" customHeight="1" x14ac:dyDescent="0.25">
      <c r="A101" s="13">
        <v>95</v>
      </c>
      <c r="B101" s="13" t="s">
        <v>45831</v>
      </c>
      <c r="C101" s="13" t="s">
        <v>45832</v>
      </c>
      <c r="D101" s="14" t="s">
        <v>1481</v>
      </c>
      <c r="E101" s="15" t="s">
        <v>34</v>
      </c>
      <c r="F101" s="13" t="s">
        <v>22498</v>
      </c>
      <c r="G101" s="16" t="s">
        <v>10289</v>
      </c>
      <c r="H101" s="13" t="s">
        <v>259</v>
      </c>
      <c r="I101" s="13" t="s">
        <v>45485</v>
      </c>
      <c r="J101" s="13" t="s">
        <v>45485</v>
      </c>
      <c r="K101" s="13" t="s">
        <v>45833</v>
      </c>
      <c r="L101" s="17" t="s">
        <v>45834</v>
      </c>
      <c r="M101" s="18">
        <v>5120000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6.25" customHeight="1" x14ac:dyDescent="0.25">
      <c r="A102" s="13">
        <v>96</v>
      </c>
      <c r="B102" s="13" t="s">
        <v>45835</v>
      </c>
      <c r="C102" s="13" t="s">
        <v>45836</v>
      </c>
      <c r="D102" s="14" t="s">
        <v>6481</v>
      </c>
      <c r="E102" s="15" t="s">
        <v>1040</v>
      </c>
      <c r="F102" s="13" t="s">
        <v>5080</v>
      </c>
      <c r="G102" s="16" t="s">
        <v>5619</v>
      </c>
      <c r="H102" s="13" t="s">
        <v>259</v>
      </c>
      <c r="I102" s="13" t="s">
        <v>45485</v>
      </c>
      <c r="J102" s="13" t="s">
        <v>45485</v>
      </c>
      <c r="K102" s="13" t="s">
        <v>45837</v>
      </c>
      <c r="L102" s="17" t="s">
        <v>45838</v>
      </c>
      <c r="M102" s="18">
        <v>5632000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6.25" customHeight="1" x14ac:dyDescent="0.25">
      <c r="A103" s="13">
        <v>97</v>
      </c>
      <c r="B103" s="13" t="s">
        <v>45839</v>
      </c>
      <c r="C103" s="13" t="s">
        <v>45840</v>
      </c>
      <c r="D103" s="14" t="s">
        <v>11030</v>
      </c>
      <c r="E103" s="15" t="s">
        <v>1968</v>
      </c>
      <c r="F103" s="13" t="s">
        <v>610</v>
      </c>
      <c r="G103" s="16" t="s">
        <v>2251</v>
      </c>
      <c r="H103" s="13" t="s">
        <v>259</v>
      </c>
      <c r="I103" s="13" t="s">
        <v>45485</v>
      </c>
      <c r="J103" s="13" t="s">
        <v>45485</v>
      </c>
      <c r="K103" s="13" t="s">
        <v>45841</v>
      </c>
      <c r="L103" s="17" t="s">
        <v>45842</v>
      </c>
      <c r="M103" s="18">
        <v>5632000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6.25" customHeight="1" x14ac:dyDescent="0.25">
      <c r="A104" s="13">
        <v>98</v>
      </c>
      <c r="B104" s="13" t="s">
        <v>45843</v>
      </c>
      <c r="C104" s="13" t="s">
        <v>45844</v>
      </c>
      <c r="D104" s="14" t="s">
        <v>45845</v>
      </c>
      <c r="E104" s="15" t="s">
        <v>746</v>
      </c>
      <c r="F104" s="13" t="s">
        <v>4035</v>
      </c>
      <c r="G104" s="16" t="s">
        <v>6868</v>
      </c>
      <c r="H104" s="13" t="s">
        <v>259</v>
      </c>
      <c r="I104" s="13" t="s">
        <v>45485</v>
      </c>
      <c r="J104" s="13" t="s">
        <v>45485</v>
      </c>
      <c r="K104" s="13" t="s">
        <v>45846</v>
      </c>
      <c r="L104" s="17" t="s">
        <v>45847</v>
      </c>
      <c r="M104" s="18">
        <v>5632000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6.25" customHeight="1" x14ac:dyDescent="0.25">
      <c r="A105" s="13">
        <v>99</v>
      </c>
      <c r="B105" s="13" t="s">
        <v>45848</v>
      </c>
      <c r="C105" s="13" t="s">
        <v>13504</v>
      </c>
      <c r="D105" s="14" t="s">
        <v>1059</v>
      </c>
      <c r="E105" s="15" t="s">
        <v>4277</v>
      </c>
      <c r="F105" s="13" t="s">
        <v>6543</v>
      </c>
      <c r="G105" s="16" t="s">
        <v>6015</v>
      </c>
      <c r="H105" s="13" t="s">
        <v>259</v>
      </c>
      <c r="I105" s="13" t="s">
        <v>45485</v>
      </c>
      <c r="J105" s="13" t="s">
        <v>45485</v>
      </c>
      <c r="K105" s="13" t="s">
        <v>45849</v>
      </c>
      <c r="L105" s="17" t="s">
        <v>45850</v>
      </c>
      <c r="M105" s="18">
        <v>4096000</v>
      </c>
      <c r="N105" s="19"/>
      <c r="O105" s="20" t="str">
        <f t="shared" si="2"/>
        <v>C1</v>
      </c>
      <c r="R105" s="21" t="str">
        <f t="shared" si="3"/>
        <v>C1</v>
      </c>
    </row>
    <row r="106" spans="1:18" ht="26.25" customHeight="1" x14ac:dyDescent="0.25">
      <c r="A106" s="13">
        <v>100</v>
      </c>
      <c r="B106" s="13" t="s">
        <v>45851</v>
      </c>
      <c r="C106" s="13" t="s">
        <v>4964</v>
      </c>
      <c r="D106" s="14" t="s">
        <v>184</v>
      </c>
      <c r="E106" s="15" t="s">
        <v>22</v>
      </c>
      <c r="F106" s="13" t="s">
        <v>4965</v>
      </c>
      <c r="G106" s="16" t="s">
        <v>4610</v>
      </c>
      <c r="H106" s="13" t="s">
        <v>259</v>
      </c>
      <c r="I106" s="13" t="s">
        <v>45485</v>
      </c>
      <c r="J106" s="13" t="s">
        <v>45485</v>
      </c>
      <c r="K106" s="13" t="s">
        <v>45852</v>
      </c>
      <c r="L106" s="17" t="s">
        <v>45853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6.25" customHeight="1" x14ac:dyDescent="0.25">
      <c r="A107" s="13">
        <v>101</v>
      </c>
      <c r="B107" s="13" t="s">
        <v>45854</v>
      </c>
      <c r="C107" s="13" t="s">
        <v>45855</v>
      </c>
      <c r="D107" s="14" t="s">
        <v>20153</v>
      </c>
      <c r="E107" s="15" t="s">
        <v>154</v>
      </c>
      <c r="F107" s="13" t="s">
        <v>45856</v>
      </c>
      <c r="G107" s="16" t="s">
        <v>4610</v>
      </c>
      <c r="H107" s="13" t="s">
        <v>259</v>
      </c>
      <c r="I107" s="13" t="s">
        <v>45485</v>
      </c>
      <c r="J107" s="13" t="s">
        <v>45485</v>
      </c>
      <c r="K107" s="13" t="s">
        <v>45857</v>
      </c>
      <c r="L107" s="17" t="s">
        <v>45858</v>
      </c>
      <c r="M107" s="18">
        <v>5632000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6.25" customHeight="1" x14ac:dyDescent="0.25">
      <c r="A108" s="13">
        <v>102</v>
      </c>
      <c r="B108" s="13"/>
      <c r="C108" s="13"/>
      <c r="D108" s="14"/>
      <c r="E108" s="15"/>
      <c r="F108" s="13"/>
      <c r="G108" s="16"/>
      <c r="H108" s="13"/>
      <c r="I108" s="13"/>
      <c r="J108" s="13"/>
      <c r="K108" s="13"/>
      <c r="L108" s="17" t="s">
        <v>46070</v>
      </c>
      <c r="M108" s="18"/>
      <c r="N108" s="19" t="s">
        <v>8787</v>
      </c>
      <c r="O108" s="20"/>
      <c r="R108" s="21"/>
    </row>
    <row r="109" spans="1:18" ht="26.25" customHeight="1" x14ac:dyDescent="0.25">
      <c r="A109" s="13">
        <v>103</v>
      </c>
      <c r="B109" s="13" t="s">
        <v>45859</v>
      </c>
      <c r="C109" s="13" t="s">
        <v>17766</v>
      </c>
      <c r="D109" s="14" t="s">
        <v>17767</v>
      </c>
      <c r="E109" s="15" t="s">
        <v>1591</v>
      </c>
      <c r="F109" s="13" t="s">
        <v>15833</v>
      </c>
      <c r="G109" s="16" t="s">
        <v>13113</v>
      </c>
      <c r="H109" s="13" t="s">
        <v>259</v>
      </c>
      <c r="I109" s="13" t="s">
        <v>45485</v>
      </c>
      <c r="J109" s="13" t="s">
        <v>45485</v>
      </c>
      <c r="K109" s="13" t="s">
        <v>45860</v>
      </c>
      <c r="L109" s="17" t="s">
        <v>45861</v>
      </c>
      <c r="M109" s="18">
        <v>6021000</v>
      </c>
      <c r="N109" s="19"/>
      <c r="O109" s="20" t="str">
        <f t="shared" si="2"/>
        <v>T4</v>
      </c>
      <c r="R109" s="21" t="str">
        <f t="shared" si="3"/>
        <v>T4</v>
      </c>
    </row>
    <row r="110" spans="1:18" ht="26.25" customHeight="1" x14ac:dyDescent="0.25">
      <c r="A110" s="13">
        <v>104</v>
      </c>
      <c r="B110" s="13" t="s">
        <v>45862</v>
      </c>
      <c r="C110" s="13" t="s">
        <v>17143</v>
      </c>
      <c r="D110" s="14" t="s">
        <v>12418</v>
      </c>
      <c r="E110" s="15" t="s">
        <v>395</v>
      </c>
      <c r="F110" s="13" t="s">
        <v>17144</v>
      </c>
      <c r="G110" s="16" t="s">
        <v>13113</v>
      </c>
      <c r="H110" s="13" t="s">
        <v>259</v>
      </c>
      <c r="I110" s="13" t="s">
        <v>45485</v>
      </c>
      <c r="J110" s="13" t="s">
        <v>45485</v>
      </c>
      <c r="K110" s="13" t="s">
        <v>45863</v>
      </c>
      <c r="L110" s="17" t="s">
        <v>45864</v>
      </c>
      <c r="M110" s="18">
        <v>6021000</v>
      </c>
      <c r="N110" s="19"/>
      <c r="O110" s="20" t="str">
        <f t="shared" si="2"/>
        <v>T4</v>
      </c>
      <c r="R110" s="21" t="str">
        <f t="shared" si="3"/>
        <v>T4</v>
      </c>
    </row>
    <row r="111" spans="1:18" ht="26.25" customHeight="1" x14ac:dyDescent="0.25">
      <c r="A111" s="13">
        <v>105</v>
      </c>
      <c r="B111" s="13" t="s">
        <v>45865</v>
      </c>
      <c r="C111" s="13" t="s">
        <v>45866</v>
      </c>
      <c r="D111" s="14" t="s">
        <v>45867</v>
      </c>
      <c r="E111" s="15" t="s">
        <v>22</v>
      </c>
      <c r="F111" s="13" t="s">
        <v>45868</v>
      </c>
      <c r="G111" s="16" t="s">
        <v>2957</v>
      </c>
      <c r="H111" s="13" t="s">
        <v>259</v>
      </c>
      <c r="I111" s="13" t="s">
        <v>45485</v>
      </c>
      <c r="J111" s="13" t="s">
        <v>45485</v>
      </c>
      <c r="K111" s="13" t="s">
        <v>45869</v>
      </c>
      <c r="L111" s="17" t="s">
        <v>45870</v>
      </c>
      <c r="M111" s="18">
        <v>5129000</v>
      </c>
      <c r="N111" s="19"/>
      <c r="O111" s="20" t="str">
        <f t="shared" si="2"/>
        <v>T4</v>
      </c>
      <c r="R111" s="21" t="str">
        <f t="shared" si="3"/>
        <v>NH 18-19T4</v>
      </c>
    </row>
    <row r="112" spans="1:18" ht="26.25" customHeight="1" x14ac:dyDescent="0.25">
      <c r="A112" s="13">
        <v>106</v>
      </c>
      <c r="B112" s="13" t="s">
        <v>45871</v>
      </c>
      <c r="C112" s="13" t="s">
        <v>45872</v>
      </c>
      <c r="D112" s="14" t="s">
        <v>45873</v>
      </c>
      <c r="E112" s="15" t="s">
        <v>574</v>
      </c>
      <c r="F112" s="13" t="s">
        <v>40747</v>
      </c>
      <c r="G112" s="16" t="s">
        <v>16</v>
      </c>
      <c r="H112" s="13" t="s">
        <v>259</v>
      </c>
      <c r="I112" s="13" t="s">
        <v>45485</v>
      </c>
      <c r="J112" s="13" t="s">
        <v>45485</v>
      </c>
      <c r="K112" s="13" t="s">
        <v>45874</v>
      </c>
      <c r="L112" s="17" t="s">
        <v>45875</v>
      </c>
      <c r="M112" s="18">
        <v>5129000</v>
      </c>
      <c r="N112" s="19"/>
      <c r="O112" s="20" t="str">
        <f t="shared" si="2"/>
        <v>T4</v>
      </c>
      <c r="R112" s="21" t="str">
        <f t="shared" si="3"/>
        <v>NH 18-19T4</v>
      </c>
    </row>
    <row r="113" spans="1:18" ht="26.25" customHeight="1" x14ac:dyDescent="0.25">
      <c r="A113" s="13">
        <v>107</v>
      </c>
      <c r="B113" s="13" t="s">
        <v>45876</v>
      </c>
      <c r="C113" s="13" t="s">
        <v>45877</v>
      </c>
      <c r="D113" s="14" t="s">
        <v>45878</v>
      </c>
      <c r="E113" s="15" t="s">
        <v>122</v>
      </c>
      <c r="F113" s="13" t="s">
        <v>36259</v>
      </c>
      <c r="G113" s="16" t="s">
        <v>5048</v>
      </c>
      <c r="H113" s="13" t="s">
        <v>259</v>
      </c>
      <c r="I113" s="13" t="s">
        <v>45485</v>
      </c>
      <c r="J113" s="13" t="s">
        <v>45485</v>
      </c>
      <c r="K113" s="13" t="s">
        <v>45879</v>
      </c>
      <c r="L113" s="17" t="s">
        <v>45880</v>
      </c>
      <c r="M113" s="18">
        <v>5632000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6.25" customHeight="1" x14ac:dyDescent="0.25">
      <c r="A114" s="13">
        <v>108</v>
      </c>
      <c r="B114" s="13" t="s">
        <v>45881</v>
      </c>
      <c r="C114" s="13" t="s">
        <v>45882</v>
      </c>
      <c r="D114" s="14" t="s">
        <v>11675</v>
      </c>
      <c r="E114" s="15" t="s">
        <v>16983</v>
      </c>
      <c r="F114" s="13" t="s">
        <v>3515</v>
      </c>
      <c r="G114" s="16" t="s">
        <v>3994</v>
      </c>
      <c r="H114" s="13" t="s">
        <v>259</v>
      </c>
      <c r="I114" s="13" t="s">
        <v>45485</v>
      </c>
      <c r="J114" s="13" t="s">
        <v>45485</v>
      </c>
      <c r="K114" s="13" t="s">
        <v>45883</v>
      </c>
      <c r="L114" s="17" t="s">
        <v>45884</v>
      </c>
      <c r="M114" s="18">
        <v>4032000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6.25" customHeight="1" x14ac:dyDescent="0.25">
      <c r="A115" s="13">
        <v>109</v>
      </c>
      <c r="B115" s="13" t="s">
        <v>45885</v>
      </c>
      <c r="C115" s="13" t="s">
        <v>45886</v>
      </c>
      <c r="D115" s="14" t="s">
        <v>373</v>
      </c>
      <c r="E115" s="15" t="s">
        <v>546</v>
      </c>
      <c r="F115" s="13" t="s">
        <v>2056</v>
      </c>
      <c r="G115" s="16" t="s">
        <v>16</v>
      </c>
      <c r="H115" s="13" t="s">
        <v>259</v>
      </c>
      <c r="I115" s="13" t="s">
        <v>45485</v>
      </c>
      <c r="J115" s="13" t="s">
        <v>45485</v>
      </c>
      <c r="K115" s="13" t="s">
        <v>45887</v>
      </c>
      <c r="L115" s="17" t="s">
        <v>45888</v>
      </c>
      <c r="M115" s="18">
        <v>5129000</v>
      </c>
      <c r="N115" s="19"/>
      <c r="O115" s="20" t="str">
        <f t="shared" si="2"/>
        <v>T4</v>
      </c>
      <c r="R115" s="21" t="str">
        <f t="shared" si="3"/>
        <v>NH 18-19T4</v>
      </c>
    </row>
    <row r="116" spans="1:18" ht="26.25" customHeight="1" x14ac:dyDescent="0.25">
      <c r="A116" s="13">
        <v>110</v>
      </c>
      <c r="B116" s="13" t="s">
        <v>45889</v>
      </c>
      <c r="C116" s="13" t="s">
        <v>45890</v>
      </c>
      <c r="D116" s="14" t="s">
        <v>464</v>
      </c>
      <c r="E116" s="15" t="s">
        <v>1202</v>
      </c>
      <c r="F116" s="13" t="s">
        <v>35823</v>
      </c>
      <c r="G116" s="16" t="s">
        <v>10295</v>
      </c>
      <c r="H116" s="13" t="s">
        <v>259</v>
      </c>
      <c r="I116" s="13" t="s">
        <v>45485</v>
      </c>
      <c r="J116" s="13" t="s">
        <v>45485</v>
      </c>
      <c r="K116" s="13" t="s">
        <v>45891</v>
      </c>
      <c r="L116" s="17" t="s">
        <v>45892</v>
      </c>
      <c r="M116" s="18">
        <v>5120000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6.25" customHeight="1" x14ac:dyDescent="0.25">
      <c r="A117" s="13">
        <v>111</v>
      </c>
      <c r="B117" s="13" t="s">
        <v>45893</v>
      </c>
      <c r="C117" s="13" t="s">
        <v>45894</v>
      </c>
      <c r="D117" s="14" t="s">
        <v>196</v>
      </c>
      <c r="E117" s="15" t="s">
        <v>1244</v>
      </c>
      <c r="F117" s="13" t="s">
        <v>4284</v>
      </c>
      <c r="G117" s="16" t="s">
        <v>10295</v>
      </c>
      <c r="H117" s="13" t="s">
        <v>259</v>
      </c>
      <c r="I117" s="13" t="s">
        <v>45485</v>
      </c>
      <c r="J117" s="13" t="s">
        <v>45485</v>
      </c>
      <c r="K117" s="13" t="s">
        <v>45895</v>
      </c>
      <c r="L117" s="17" t="s">
        <v>45896</v>
      </c>
      <c r="M117" s="18">
        <v>5120000</v>
      </c>
      <c r="N117" s="19"/>
      <c r="O117" s="20" t="str">
        <f t="shared" si="2"/>
        <v>C1</v>
      </c>
      <c r="R117" s="21" t="str">
        <f t="shared" si="3"/>
        <v>NH 18-19C1</v>
      </c>
    </row>
    <row r="118" spans="1:18" ht="26.25" customHeight="1" x14ac:dyDescent="0.25">
      <c r="A118" s="13">
        <v>112</v>
      </c>
      <c r="B118" s="13" t="s">
        <v>45897</v>
      </c>
      <c r="C118" s="13" t="s">
        <v>45898</v>
      </c>
      <c r="D118" s="14" t="s">
        <v>45899</v>
      </c>
      <c r="E118" s="15" t="s">
        <v>30671</v>
      </c>
      <c r="F118" s="13" t="s">
        <v>13563</v>
      </c>
      <c r="G118" s="16" t="s">
        <v>7990</v>
      </c>
      <c r="H118" s="13" t="s">
        <v>259</v>
      </c>
      <c r="I118" s="13" t="s">
        <v>45485</v>
      </c>
      <c r="J118" s="13" t="s">
        <v>45485</v>
      </c>
      <c r="K118" s="13" t="s">
        <v>45900</v>
      </c>
      <c r="L118" s="17" t="s">
        <v>45901</v>
      </c>
      <c r="M118" s="18">
        <v>3584000</v>
      </c>
      <c r="N118" s="19"/>
      <c r="O118" s="20" t="str">
        <f t="shared" si="2"/>
        <v>C1</v>
      </c>
      <c r="R118" s="21" t="str">
        <f t="shared" si="3"/>
        <v>C1</v>
      </c>
    </row>
    <row r="119" spans="1:18" ht="26.25" customHeight="1" x14ac:dyDescent="0.25">
      <c r="A119" s="13">
        <v>113</v>
      </c>
      <c r="B119" s="13" t="s">
        <v>45902</v>
      </c>
      <c r="C119" s="13" t="s">
        <v>11059</v>
      </c>
      <c r="D119" s="14" t="s">
        <v>176</v>
      </c>
      <c r="E119" s="15" t="s">
        <v>177</v>
      </c>
      <c r="F119" s="13" t="s">
        <v>2323</v>
      </c>
      <c r="G119" s="16" t="s">
        <v>5505</v>
      </c>
      <c r="H119" s="13" t="s">
        <v>259</v>
      </c>
      <c r="I119" s="13" t="s">
        <v>45485</v>
      </c>
      <c r="J119" s="13" t="s">
        <v>45485</v>
      </c>
      <c r="K119" s="13" t="s">
        <v>45903</v>
      </c>
      <c r="L119" s="17" t="s">
        <v>45904</v>
      </c>
      <c r="M119" s="18">
        <v>3584000</v>
      </c>
      <c r="N119" s="19"/>
      <c r="O119" s="20" t="str">
        <f t="shared" si="2"/>
        <v>C1</v>
      </c>
      <c r="R119" s="21" t="str">
        <f t="shared" si="3"/>
        <v>C1</v>
      </c>
    </row>
    <row r="120" spans="1:18" ht="26.25" customHeight="1" x14ac:dyDescent="0.25">
      <c r="A120" s="13">
        <v>114</v>
      </c>
      <c r="B120" s="13" t="s">
        <v>45905</v>
      </c>
      <c r="C120" s="13" t="s">
        <v>45906</v>
      </c>
      <c r="D120" s="14" t="s">
        <v>45907</v>
      </c>
      <c r="E120" s="15" t="s">
        <v>1006</v>
      </c>
      <c r="F120" s="13" t="s">
        <v>1061</v>
      </c>
      <c r="G120" s="16" t="s">
        <v>27</v>
      </c>
      <c r="H120" s="13" t="s">
        <v>259</v>
      </c>
      <c r="I120" s="13" t="s">
        <v>45485</v>
      </c>
      <c r="J120" s="13" t="s">
        <v>45485</v>
      </c>
      <c r="K120" s="13" t="s">
        <v>45908</v>
      </c>
      <c r="L120" s="17" t="s">
        <v>45909</v>
      </c>
      <c r="M120" s="18">
        <v>6244000</v>
      </c>
      <c r="N120" s="19"/>
      <c r="O120" s="20" t="str">
        <f t="shared" si="2"/>
        <v>T4</v>
      </c>
      <c r="R120" s="21" t="str">
        <f t="shared" si="3"/>
        <v>NH 18-19T4</v>
      </c>
    </row>
    <row r="121" spans="1:18" ht="26.25" customHeight="1" x14ac:dyDescent="0.25">
      <c r="A121" s="13">
        <v>115</v>
      </c>
      <c r="B121" s="13" t="s">
        <v>45910</v>
      </c>
      <c r="C121" s="13" t="s">
        <v>45911</v>
      </c>
      <c r="D121" s="14" t="s">
        <v>11790</v>
      </c>
      <c r="E121" s="15" t="s">
        <v>1046</v>
      </c>
      <c r="F121" s="13" t="s">
        <v>135</v>
      </c>
      <c r="G121" s="16" t="s">
        <v>16</v>
      </c>
      <c r="H121" s="13" t="s">
        <v>259</v>
      </c>
      <c r="I121" s="13" t="s">
        <v>45485</v>
      </c>
      <c r="J121" s="13" t="s">
        <v>45485</v>
      </c>
      <c r="K121" s="13" t="s">
        <v>45912</v>
      </c>
      <c r="L121" s="17" t="s">
        <v>45913</v>
      </c>
      <c r="M121" s="18">
        <v>5129000</v>
      </c>
      <c r="N121" s="19"/>
      <c r="O121" s="20" t="str">
        <f t="shared" si="2"/>
        <v>T4</v>
      </c>
      <c r="R121" s="21" t="str">
        <f t="shared" si="3"/>
        <v>NH 18-19T4</v>
      </c>
    </row>
    <row r="122" spans="1:18" ht="26.25" customHeight="1" x14ac:dyDescent="0.25">
      <c r="A122" s="13">
        <v>116</v>
      </c>
      <c r="B122" s="13" t="s">
        <v>45914</v>
      </c>
      <c r="C122" s="13" t="s">
        <v>45915</v>
      </c>
      <c r="D122" s="14" t="s">
        <v>484</v>
      </c>
      <c r="E122" s="15" t="s">
        <v>32</v>
      </c>
      <c r="F122" s="13" t="s">
        <v>11660</v>
      </c>
      <c r="G122" s="16" t="s">
        <v>29</v>
      </c>
      <c r="H122" s="13" t="s">
        <v>259</v>
      </c>
      <c r="I122" s="13" t="s">
        <v>45485</v>
      </c>
      <c r="J122" s="13" t="s">
        <v>45485</v>
      </c>
      <c r="K122" s="13" t="s">
        <v>45916</v>
      </c>
      <c r="L122" s="17" t="s">
        <v>45917</v>
      </c>
      <c r="M122" s="18">
        <v>5352000</v>
      </c>
      <c r="N122" s="19"/>
      <c r="O122" s="20" t="str">
        <f t="shared" si="2"/>
        <v>T4</v>
      </c>
      <c r="R122" s="21" t="str">
        <f t="shared" si="3"/>
        <v>NH 18-19T4</v>
      </c>
    </row>
    <row r="123" spans="1:18" ht="26.25" customHeight="1" x14ac:dyDescent="0.25">
      <c r="A123" s="13">
        <v>117</v>
      </c>
      <c r="B123" s="13" t="s">
        <v>45918</v>
      </c>
      <c r="C123" s="13" t="s">
        <v>45919</v>
      </c>
      <c r="D123" s="14" t="s">
        <v>45920</v>
      </c>
      <c r="E123" s="15" t="s">
        <v>746</v>
      </c>
      <c r="F123" s="13" t="s">
        <v>1534</v>
      </c>
      <c r="G123" s="16" t="s">
        <v>2862</v>
      </c>
      <c r="H123" s="13" t="s">
        <v>259</v>
      </c>
      <c r="I123" s="13" t="s">
        <v>45485</v>
      </c>
      <c r="J123" s="13" t="s">
        <v>45485</v>
      </c>
      <c r="K123" s="13" t="s">
        <v>45921</v>
      </c>
      <c r="L123" s="17" t="s">
        <v>45922</v>
      </c>
      <c r="M123" s="18">
        <v>5575000</v>
      </c>
      <c r="N123" s="19"/>
      <c r="O123" s="20" t="str">
        <f t="shared" si="2"/>
        <v>T4</v>
      </c>
      <c r="R123" s="21" t="str">
        <f t="shared" si="3"/>
        <v>NH 18-19T4</v>
      </c>
    </row>
    <row r="124" spans="1:18" ht="26.25" customHeight="1" x14ac:dyDescent="0.25">
      <c r="A124" s="13">
        <v>118</v>
      </c>
      <c r="B124" s="13" t="s">
        <v>45923</v>
      </c>
      <c r="C124" s="13" t="s">
        <v>45924</v>
      </c>
      <c r="D124" s="14" t="s">
        <v>573</v>
      </c>
      <c r="E124" s="15" t="s">
        <v>7571</v>
      </c>
      <c r="F124" s="13" t="s">
        <v>42733</v>
      </c>
      <c r="G124" s="16" t="s">
        <v>10309</v>
      </c>
      <c r="H124" s="13" t="s">
        <v>259</v>
      </c>
      <c r="I124" s="13" t="s">
        <v>45485</v>
      </c>
      <c r="J124" s="13" t="s">
        <v>45485</v>
      </c>
      <c r="K124" s="13" t="s">
        <v>45925</v>
      </c>
      <c r="L124" s="17" t="s">
        <v>45926</v>
      </c>
      <c r="M124" s="18">
        <v>4096000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6.25" customHeight="1" x14ac:dyDescent="0.25">
      <c r="A125" s="13">
        <v>119</v>
      </c>
      <c r="B125" s="13" t="s">
        <v>45927</v>
      </c>
      <c r="C125" s="13" t="s">
        <v>2203</v>
      </c>
      <c r="D125" s="14" t="s">
        <v>2204</v>
      </c>
      <c r="E125" s="15" t="s">
        <v>15</v>
      </c>
      <c r="F125" s="13" t="s">
        <v>347</v>
      </c>
      <c r="G125" s="16" t="s">
        <v>179</v>
      </c>
      <c r="H125" s="13" t="s">
        <v>259</v>
      </c>
      <c r="I125" s="13" t="s">
        <v>45485</v>
      </c>
      <c r="J125" s="13" t="s">
        <v>45485</v>
      </c>
      <c r="K125" s="13" t="s">
        <v>45928</v>
      </c>
      <c r="L125" s="17" t="s">
        <v>45929</v>
      </c>
      <c r="M125" s="18">
        <v>6244000</v>
      </c>
      <c r="N125" s="19"/>
      <c r="O125" s="20" t="str">
        <f t="shared" si="2"/>
        <v>T4</v>
      </c>
      <c r="R125" s="21" t="str">
        <f t="shared" si="3"/>
        <v>NH 18-19T4</v>
      </c>
    </row>
    <row r="126" spans="1:18" ht="26.25" customHeight="1" x14ac:dyDescent="0.25">
      <c r="A126" s="13">
        <v>120</v>
      </c>
      <c r="B126" s="13" t="s">
        <v>45930</v>
      </c>
      <c r="C126" s="13" t="s">
        <v>2993</v>
      </c>
      <c r="D126" s="14" t="s">
        <v>1344</v>
      </c>
      <c r="E126" s="15" t="s">
        <v>2336</v>
      </c>
      <c r="F126" s="13" t="s">
        <v>2994</v>
      </c>
      <c r="G126" s="16" t="s">
        <v>30</v>
      </c>
      <c r="H126" s="13" t="s">
        <v>259</v>
      </c>
      <c r="I126" s="13" t="s">
        <v>45485</v>
      </c>
      <c r="J126" s="13" t="s">
        <v>45485</v>
      </c>
      <c r="K126" s="13" t="s">
        <v>45931</v>
      </c>
      <c r="L126" s="17" t="s">
        <v>45932</v>
      </c>
      <c r="M126" s="18">
        <v>5575000</v>
      </c>
      <c r="N126" s="19"/>
      <c r="O126" s="20" t="str">
        <f t="shared" si="2"/>
        <v>T4</v>
      </c>
      <c r="R126" s="21" t="str">
        <f t="shared" si="3"/>
        <v>NH 18-19T4</v>
      </c>
    </row>
    <row r="127" spans="1:18" ht="26.25" customHeight="1" x14ac:dyDescent="0.25">
      <c r="A127" s="13">
        <v>121</v>
      </c>
      <c r="B127" s="13" t="s">
        <v>45933</v>
      </c>
      <c r="C127" s="13" t="s">
        <v>45934</v>
      </c>
      <c r="D127" s="14" t="s">
        <v>45935</v>
      </c>
      <c r="E127" s="15" t="s">
        <v>31083</v>
      </c>
      <c r="F127" s="13" t="s">
        <v>12191</v>
      </c>
      <c r="G127" s="16" t="s">
        <v>8062</v>
      </c>
      <c r="H127" s="13" t="s">
        <v>259</v>
      </c>
      <c r="I127" s="13" t="s">
        <v>45485</v>
      </c>
      <c r="J127" s="13" t="s">
        <v>45485</v>
      </c>
      <c r="K127" s="13" t="s">
        <v>45936</v>
      </c>
      <c r="L127" s="17" t="s">
        <v>45937</v>
      </c>
      <c r="M127" s="18">
        <v>4096000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6.25" customHeight="1" x14ac:dyDescent="0.25">
      <c r="A128" s="13">
        <v>122</v>
      </c>
      <c r="B128" s="13" t="s">
        <v>45938</v>
      </c>
      <c r="C128" s="13" t="s">
        <v>17837</v>
      </c>
      <c r="D128" s="14" t="s">
        <v>464</v>
      </c>
      <c r="E128" s="15" t="s">
        <v>1444</v>
      </c>
      <c r="F128" s="13" t="s">
        <v>17838</v>
      </c>
      <c r="G128" s="16" t="s">
        <v>6941</v>
      </c>
      <c r="H128" s="13" t="s">
        <v>259</v>
      </c>
      <c r="I128" s="13" t="s">
        <v>45485</v>
      </c>
      <c r="J128" s="13" t="s">
        <v>45485</v>
      </c>
      <c r="K128" s="13" t="s">
        <v>45939</v>
      </c>
      <c r="L128" s="17" t="s">
        <v>45940</v>
      </c>
      <c r="M128" s="18">
        <v>3584000</v>
      </c>
      <c r="N128" s="19"/>
      <c r="O128" s="20" t="str">
        <f t="shared" si="2"/>
        <v>C1</v>
      </c>
      <c r="R128" s="21" t="str">
        <f t="shared" si="3"/>
        <v>C1</v>
      </c>
    </row>
    <row r="129" spans="1:18" ht="26.25" customHeight="1" x14ac:dyDescent="0.25">
      <c r="A129" s="13">
        <v>123</v>
      </c>
      <c r="B129" s="13" t="s">
        <v>45941</v>
      </c>
      <c r="C129" s="13" t="s">
        <v>45942</v>
      </c>
      <c r="D129" s="14" t="s">
        <v>5127</v>
      </c>
      <c r="E129" s="15" t="s">
        <v>1244</v>
      </c>
      <c r="F129" s="13" t="s">
        <v>4934</v>
      </c>
      <c r="G129" s="16" t="s">
        <v>4610</v>
      </c>
      <c r="H129" s="13" t="s">
        <v>259</v>
      </c>
      <c r="I129" s="13" t="s">
        <v>45485</v>
      </c>
      <c r="J129" s="13" t="s">
        <v>45485</v>
      </c>
      <c r="K129" s="13" t="s">
        <v>45943</v>
      </c>
      <c r="L129" s="17" t="s">
        <v>45944</v>
      </c>
      <c r="M129" s="18">
        <v>5632000</v>
      </c>
      <c r="N129" s="19"/>
      <c r="O129" s="20" t="str">
        <f t="shared" si="2"/>
        <v>C1</v>
      </c>
      <c r="R129" s="21" t="str">
        <f t="shared" si="3"/>
        <v>NH 18-19C1</v>
      </c>
    </row>
    <row r="130" spans="1:18" ht="26.25" customHeight="1" x14ac:dyDescent="0.25">
      <c r="A130" s="13">
        <v>124</v>
      </c>
      <c r="B130" s="13" t="s">
        <v>45945</v>
      </c>
      <c r="C130" s="13" t="s">
        <v>30338</v>
      </c>
      <c r="D130" s="14" t="s">
        <v>5473</v>
      </c>
      <c r="E130" s="15" t="s">
        <v>3992</v>
      </c>
      <c r="F130" s="13" t="s">
        <v>15160</v>
      </c>
      <c r="G130" s="16" t="s">
        <v>14956</v>
      </c>
      <c r="H130" s="13" t="s">
        <v>259</v>
      </c>
      <c r="I130" s="13" t="s">
        <v>45485</v>
      </c>
      <c r="J130" s="13" t="s">
        <v>45485</v>
      </c>
      <c r="K130" s="13" t="s">
        <v>45946</v>
      </c>
      <c r="L130" s="17" t="s">
        <v>45947</v>
      </c>
      <c r="M130" s="18">
        <v>3250000</v>
      </c>
      <c r="N130" s="19"/>
      <c r="O130" s="20" t="str">
        <f t="shared" si="2"/>
        <v>CĐN</v>
      </c>
      <c r="R130" s="21" t="str">
        <f t="shared" si="3"/>
        <v>CĐN</v>
      </c>
    </row>
    <row r="131" spans="1:18" ht="26.25" customHeight="1" x14ac:dyDescent="0.25">
      <c r="A131" s="13">
        <v>125</v>
      </c>
      <c r="B131" s="13" t="s">
        <v>45948</v>
      </c>
      <c r="C131" s="13" t="s">
        <v>9666</v>
      </c>
      <c r="D131" s="14" t="s">
        <v>9667</v>
      </c>
      <c r="E131" s="15" t="s">
        <v>609</v>
      </c>
      <c r="F131" s="13" t="s">
        <v>7276</v>
      </c>
      <c r="G131" s="16" t="s">
        <v>8554</v>
      </c>
      <c r="H131" s="13" t="s">
        <v>259</v>
      </c>
      <c r="I131" s="13" t="s">
        <v>45485</v>
      </c>
      <c r="J131" s="13" t="s">
        <v>45485</v>
      </c>
      <c r="K131" s="13" t="s">
        <v>45949</v>
      </c>
      <c r="L131" s="17" t="s">
        <v>45950</v>
      </c>
      <c r="M131" s="18">
        <v>4096000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6.25" customHeight="1" x14ac:dyDescent="0.25">
      <c r="A132" s="13">
        <v>126</v>
      </c>
      <c r="B132" s="13" t="s">
        <v>45951</v>
      </c>
      <c r="C132" s="13" t="s">
        <v>45952</v>
      </c>
      <c r="D132" s="14" t="s">
        <v>27089</v>
      </c>
      <c r="E132" s="15" t="s">
        <v>574</v>
      </c>
      <c r="F132" s="13" t="s">
        <v>37028</v>
      </c>
      <c r="G132" s="16" t="s">
        <v>6759</v>
      </c>
      <c r="H132" s="13" t="s">
        <v>259</v>
      </c>
      <c r="I132" s="13" t="s">
        <v>45485</v>
      </c>
      <c r="J132" s="13" t="s">
        <v>45485</v>
      </c>
      <c r="K132" s="13" t="s">
        <v>45953</v>
      </c>
      <c r="L132" s="17" t="s">
        <v>45954</v>
      </c>
      <c r="M132" s="18">
        <v>5120000</v>
      </c>
      <c r="N132" s="19"/>
      <c r="O132" s="20" t="str">
        <f t="shared" si="2"/>
        <v>C1</v>
      </c>
      <c r="R132" s="21" t="str">
        <f t="shared" si="3"/>
        <v>NH 18-19C1</v>
      </c>
    </row>
    <row r="133" spans="1:18" ht="26.25" customHeight="1" x14ac:dyDescent="0.25">
      <c r="A133" s="13">
        <v>127</v>
      </c>
      <c r="B133" s="13" t="s">
        <v>45955</v>
      </c>
      <c r="C133" s="13" t="s">
        <v>5326</v>
      </c>
      <c r="D133" s="14" t="s">
        <v>464</v>
      </c>
      <c r="E133" s="15" t="s">
        <v>5327</v>
      </c>
      <c r="F133" s="13" t="s">
        <v>5328</v>
      </c>
      <c r="G133" s="16" t="s">
        <v>4971</v>
      </c>
      <c r="H133" s="13" t="s">
        <v>259</v>
      </c>
      <c r="I133" s="13" t="s">
        <v>45485</v>
      </c>
      <c r="J133" s="13" t="s">
        <v>45485</v>
      </c>
      <c r="K133" s="13" t="s">
        <v>45956</v>
      </c>
      <c r="L133" s="17" t="s">
        <v>45957</v>
      </c>
      <c r="M133" s="18">
        <v>5632000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6.25" customHeight="1" x14ac:dyDescent="0.25">
      <c r="A134" s="13">
        <v>128</v>
      </c>
      <c r="B134" s="13" t="s">
        <v>45958</v>
      </c>
      <c r="C134" s="13" t="s">
        <v>29466</v>
      </c>
      <c r="D134" s="14" t="s">
        <v>1967</v>
      </c>
      <c r="E134" s="15" t="s">
        <v>7587</v>
      </c>
      <c r="F134" s="13" t="s">
        <v>21417</v>
      </c>
      <c r="G134" s="16" t="s">
        <v>7688</v>
      </c>
      <c r="H134" s="13" t="s">
        <v>259</v>
      </c>
      <c r="I134" s="13" t="s">
        <v>45485</v>
      </c>
      <c r="J134" s="13" t="s">
        <v>45485</v>
      </c>
      <c r="K134" s="13" t="s">
        <v>45959</v>
      </c>
      <c r="L134" s="17" t="s">
        <v>45960</v>
      </c>
      <c r="M134" s="18">
        <v>3072000</v>
      </c>
      <c r="N134" s="19"/>
      <c r="O134" s="20" t="str">
        <f t="shared" si="2"/>
        <v>CĐ</v>
      </c>
      <c r="R134" s="21" t="str">
        <f t="shared" si="3"/>
        <v>CĐ</v>
      </c>
    </row>
    <row r="135" spans="1:18" ht="26.25" customHeight="1" x14ac:dyDescent="0.25">
      <c r="A135" s="13">
        <v>129</v>
      </c>
      <c r="B135" s="13" t="s">
        <v>45961</v>
      </c>
      <c r="C135" s="13" t="s">
        <v>29841</v>
      </c>
      <c r="D135" s="14" t="s">
        <v>29842</v>
      </c>
      <c r="E135" s="15" t="s">
        <v>115</v>
      </c>
      <c r="F135" s="13" t="s">
        <v>13549</v>
      </c>
      <c r="G135" s="16" t="s">
        <v>6381</v>
      </c>
      <c r="H135" s="13" t="s">
        <v>259</v>
      </c>
      <c r="I135" s="13" t="s">
        <v>45485</v>
      </c>
      <c r="J135" s="13" t="s">
        <v>45485</v>
      </c>
      <c r="K135" s="13" t="s">
        <v>45962</v>
      </c>
      <c r="L135" s="17" t="s">
        <v>45963</v>
      </c>
      <c r="M135" s="18">
        <v>3584000</v>
      </c>
      <c r="N135" s="19"/>
      <c r="O135" s="20" t="str">
        <f t="shared" si="2"/>
        <v>CĐ</v>
      </c>
      <c r="R135" s="21" t="str">
        <f t="shared" si="3"/>
        <v>CĐ</v>
      </c>
    </row>
    <row r="136" spans="1:18" ht="26.25" customHeight="1" x14ac:dyDescent="0.25">
      <c r="A136" s="13">
        <v>130</v>
      </c>
      <c r="B136" s="13" t="s">
        <v>45964</v>
      </c>
      <c r="C136" s="13" t="s">
        <v>45965</v>
      </c>
      <c r="D136" s="14" t="s">
        <v>1573</v>
      </c>
      <c r="E136" s="15" t="s">
        <v>45966</v>
      </c>
      <c r="F136" s="13" t="s">
        <v>19435</v>
      </c>
      <c r="G136" s="16" t="s">
        <v>3346</v>
      </c>
      <c r="H136" s="13" t="s">
        <v>259</v>
      </c>
      <c r="I136" s="13" t="s">
        <v>45485</v>
      </c>
      <c r="J136" s="13" t="s">
        <v>45485</v>
      </c>
      <c r="K136" s="13" t="s">
        <v>45967</v>
      </c>
      <c r="L136" s="17" t="s">
        <v>45968</v>
      </c>
      <c r="M136" s="18">
        <v>5888000</v>
      </c>
      <c r="N136" s="19"/>
      <c r="O136" s="20" t="str">
        <f t="shared" si="2"/>
        <v>C1</v>
      </c>
      <c r="R136" s="21" t="str">
        <f t="shared" si="3"/>
        <v>NH 18-19C1</v>
      </c>
    </row>
    <row r="137" spans="1:18" ht="26.25" customHeight="1" x14ac:dyDescent="0.25">
      <c r="A137" s="13">
        <v>131</v>
      </c>
      <c r="B137" s="13" t="s">
        <v>45969</v>
      </c>
      <c r="C137" s="13" t="s">
        <v>21377</v>
      </c>
      <c r="D137" s="14" t="s">
        <v>21378</v>
      </c>
      <c r="E137" s="15" t="s">
        <v>2336</v>
      </c>
      <c r="F137" s="13" t="s">
        <v>17258</v>
      </c>
      <c r="G137" s="16" t="s">
        <v>5878</v>
      </c>
      <c r="H137" s="13" t="s">
        <v>259</v>
      </c>
      <c r="I137" s="13" t="s">
        <v>45485</v>
      </c>
      <c r="J137" s="13" t="s">
        <v>45485</v>
      </c>
      <c r="K137" s="13" t="s">
        <v>45970</v>
      </c>
      <c r="L137" s="17" t="s">
        <v>45971</v>
      </c>
      <c r="M137" s="18">
        <v>3350000</v>
      </c>
      <c r="N137" s="19"/>
      <c r="O137" s="20" t="str">
        <f t="shared" ref="O137:O163" si="4">MID(G137,3,FIND("-",G137,1)-3)&amp;IF(MID(G137,3,5)="CĐ-LT","LT","")</f>
        <v>TCN</v>
      </c>
      <c r="R137" s="21" t="str">
        <f t="shared" ref="R137:R163" si="5">IF(LEFT(G137,2)="18","NH 18-19","")&amp;O137</f>
        <v>TCN</v>
      </c>
    </row>
    <row r="138" spans="1:18" ht="26.25" customHeight="1" x14ac:dyDescent="0.25">
      <c r="A138" s="13">
        <v>132</v>
      </c>
      <c r="B138" s="13" t="s">
        <v>45972</v>
      </c>
      <c r="C138" s="13" t="s">
        <v>15010</v>
      </c>
      <c r="D138" s="14" t="s">
        <v>10468</v>
      </c>
      <c r="E138" s="15" t="s">
        <v>73</v>
      </c>
      <c r="F138" s="13" t="s">
        <v>15011</v>
      </c>
      <c r="G138" s="16" t="s">
        <v>5878</v>
      </c>
      <c r="H138" s="13" t="s">
        <v>259</v>
      </c>
      <c r="I138" s="13" t="s">
        <v>45485</v>
      </c>
      <c r="J138" s="13" t="s">
        <v>45485</v>
      </c>
      <c r="K138" s="13" t="s">
        <v>45973</v>
      </c>
      <c r="L138" s="17" t="s">
        <v>45974</v>
      </c>
      <c r="M138" s="18">
        <v>3350000</v>
      </c>
      <c r="N138" s="19"/>
      <c r="O138" s="20" t="str">
        <f t="shared" si="4"/>
        <v>TCN</v>
      </c>
      <c r="R138" s="21" t="str">
        <f t="shared" si="5"/>
        <v>TCN</v>
      </c>
    </row>
    <row r="139" spans="1:18" ht="26.25" customHeight="1" x14ac:dyDescent="0.25">
      <c r="A139" s="13">
        <v>133</v>
      </c>
      <c r="B139" s="13" t="s">
        <v>45975</v>
      </c>
      <c r="C139" s="13" t="s">
        <v>45976</v>
      </c>
      <c r="D139" s="14" t="s">
        <v>484</v>
      </c>
      <c r="E139" s="15" t="s">
        <v>609</v>
      </c>
      <c r="F139" s="13" t="s">
        <v>5378</v>
      </c>
      <c r="G139" s="16" t="s">
        <v>5317</v>
      </c>
      <c r="H139" s="13" t="s">
        <v>259</v>
      </c>
      <c r="I139" s="13" t="s">
        <v>45485</v>
      </c>
      <c r="J139" s="13" t="s">
        <v>45485</v>
      </c>
      <c r="K139" s="13" t="s">
        <v>45977</v>
      </c>
      <c r="L139" s="17" t="s">
        <v>45978</v>
      </c>
      <c r="M139" s="18">
        <v>5632000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6.25" customHeight="1" x14ac:dyDescent="0.25">
      <c r="A140" s="13">
        <v>134</v>
      </c>
      <c r="B140" s="13" t="s">
        <v>45979</v>
      </c>
      <c r="C140" s="13" t="s">
        <v>17885</v>
      </c>
      <c r="D140" s="14" t="s">
        <v>940</v>
      </c>
      <c r="E140" s="15" t="s">
        <v>2043</v>
      </c>
      <c r="F140" s="13" t="s">
        <v>2323</v>
      </c>
      <c r="G140" s="16" t="s">
        <v>6559</v>
      </c>
      <c r="H140" s="13" t="s">
        <v>259</v>
      </c>
      <c r="I140" s="13" t="s">
        <v>45485</v>
      </c>
      <c r="J140" s="13" t="s">
        <v>45485</v>
      </c>
      <c r="K140" s="13" t="s">
        <v>45980</v>
      </c>
      <c r="L140" s="17" t="s">
        <v>45981</v>
      </c>
      <c r="M140" s="18">
        <v>3350000</v>
      </c>
      <c r="N140" s="19"/>
      <c r="O140" s="20" t="str">
        <f t="shared" si="4"/>
        <v>TCN</v>
      </c>
      <c r="R140" s="21" t="str">
        <f t="shared" si="5"/>
        <v>TCN</v>
      </c>
    </row>
    <row r="141" spans="1:18" ht="26.25" customHeight="1" x14ac:dyDescent="0.25">
      <c r="A141" s="13">
        <v>135</v>
      </c>
      <c r="B141" s="13" t="s">
        <v>45982</v>
      </c>
      <c r="C141" s="13" t="s">
        <v>45983</v>
      </c>
      <c r="D141" s="14" t="s">
        <v>464</v>
      </c>
      <c r="E141" s="15" t="s">
        <v>822</v>
      </c>
      <c r="F141" s="13" t="s">
        <v>4417</v>
      </c>
      <c r="G141" s="16" t="s">
        <v>6668</v>
      </c>
      <c r="H141" s="13" t="s">
        <v>259</v>
      </c>
      <c r="I141" s="13" t="s">
        <v>45485</v>
      </c>
      <c r="J141" s="13" t="s">
        <v>45485</v>
      </c>
      <c r="K141" s="13" t="s">
        <v>45984</v>
      </c>
      <c r="L141" s="17" t="s">
        <v>45985</v>
      </c>
      <c r="M141" s="18">
        <v>4096000</v>
      </c>
      <c r="N141" s="19"/>
      <c r="O141" s="20" t="str">
        <f t="shared" si="4"/>
        <v>C1</v>
      </c>
      <c r="R141" s="21" t="str">
        <f t="shared" si="5"/>
        <v>C1</v>
      </c>
    </row>
    <row r="142" spans="1:18" ht="26.25" customHeight="1" x14ac:dyDescent="0.25">
      <c r="A142" s="13">
        <v>136</v>
      </c>
      <c r="B142" s="13" t="s">
        <v>45986</v>
      </c>
      <c r="C142" s="13" t="s">
        <v>24418</v>
      </c>
      <c r="D142" s="14" t="s">
        <v>3951</v>
      </c>
      <c r="E142" s="15" t="s">
        <v>154</v>
      </c>
      <c r="F142" s="13" t="s">
        <v>8581</v>
      </c>
      <c r="G142" s="16" t="s">
        <v>8830</v>
      </c>
      <c r="H142" s="13" t="s">
        <v>259</v>
      </c>
      <c r="I142" s="13" t="s">
        <v>45485</v>
      </c>
      <c r="J142" s="13" t="s">
        <v>45485</v>
      </c>
      <c r="K142" s="13" t="s">
        <v>45987</v>
      </c>
      <c r="L142" s="17" t="s">
        <v>45988</v>
      </c>
      <c r="M142" s="18">
        <v>4096000</v>
      </c>
      <c r="N142" s="19"/>
      <c r="O142" s="20" t="str">
        <f t="shared" si="4"/>
        <v>C1</v>
      </c>
      <c r="R142" s="21" t="str">
        <f t="shared" si="5"/>
        <v>C1</v>
      </c>
    </row>
    <row r="143" spans="1:18" ht="26.25" customHeight="1" x14ac:dyDescent="0.25">
      <c r="A143" s="13">
        <v>137</v>
      </c>
      <c r="B143" s="13" t="s">
        <v>45989</v>
      </c>
      <c r="C143" s="13" t="s">
        <v>45990</v>
      </c>
      <c r="D143" s="14" t="s">
        <v>11925</v>
      </c>
      <c r="E143" s="15" t="s">
        <v>93</v>
      </c>
      <c r="F143" s="13" t="s">
        <v>3534</v>
      </c>
      <c r="G143" s="16" t="s">
        <v>3547</v>
      </c>
      <c r="H143" s="13" t="s">
        <v>259</v>
      </c>
      <c r="I143" s="13" t="s">
        <v>45485</v>
      </c>
      <c r="J143" s="13" t="s">
        <v>45485</v>
      </c>
      <c r="K143" s="13" t="s">
        <v>45991</v>
      </c>
      <c r="L143" s="17" t="s">
        <v>45992</v>
      </c>
      <c r="M143" s="18">
        <v>5632000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6.25" customHeight="1" x14ac:dyDescent="0.25">
      <c r="A144" s="13">
        <v>138</v>
      </c>
      <c r="B144" s="13" t="s">
        <v>45993</v>
      </c>
      <c r="C144" s="13" t="s">
        <v>2088</v>
      </c>
      <c r="D144" s="14" t="s">
        <v>2089</v>
      </c>
      <c r="E144" s="15" t="s">
        <v>1282</v>
      </c>
      <c r="F144" s="13" t="s">
        <v>1369</v>
      </c>
      <c r="G144" s="16" t="s">
        <v>30</v>
      </c>
      <c r="H144" s="13" t="s">
        <v>259</v>
      </c>
      <c r="I144" s="13" t="s">
        <v>45485</v>
      </c>
      <c r="J144" s="13" t="s">
        <v>45485</v>
      </c>
      <c r="K144" s="13" t="s">
        <v>45994</v>
      </c>
      <c r="L144" s="17" t="s">
        <v>45995</v>
      </c>
      <c r="M144" s="18">
        <v>5575000</v>
      </c>
      <c r="N144" s="19"/>
      <c r="O144" s="20" t="str">
        <f t="shared" si="4"/>
        <v>T4</v>
      </c>
      <c r="R144" s="21" t="str">
        <f t="shared" si="5"/>
        <v>NH 18-19T4</v>
      </c>
    </row>
    <row r="145" spans="1:18" ht="26.25" customHeight="1" x14ac:dyDescent="0.25">
      <c r="A145" s="13">
        <v>139</v>
      </c>
      <c r="B145" s="13" t="s">
        <v>45996</v>
      </c>
      <c r="C145" s="13" t="s">
        <v>45997</v>
      </c>
      <c r="D145" s="14" t="s">
        <v>8234</v>
      </c>
      <c r="E145" s="15" t="s">
        <v>1006</v>
      </c>
      <c r="F145" s="13" t="s">
        <v>40377</v>
      </c>
      <c r="G145" s="16" t="s">
        <v>13098</v>
      </c>
      <c r="H145" s="13" t="s">
        <v>259</v>
      </c>
      <c r="I145" s="13" t="s">
        <v>45485</v>
      </c>
      <c r="J145" s="13" t="s">
        <v>45485</v>
      </c>
      <c r="K145" s="13" t="s">
        <v>45998</v>
      </c>
      <c r="L145" s="17" t="s">
        <v>45999</v>
      </c>
      <c r="M145" s="18">
        <v>4536000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8" ht="26.25" customHeight="1" x14ac:dyDescent="0.25">
      <c r="A146" s="13">
        <v>140</v>
      </c>
      <c r="B146" s="13" t="s">
        <v>46000</v>
      </c>
      <c r="C146" s="13" t="s">
        <v>25443</v>
      </c>
      <c r="D146" s="14" t="s">
        <v>802</v>
      </c>
      <c r="E146" s="15" t="s">
        <v>725</v>
      </c>
      <c r="F146" s="13" t="s">
        <v>11119</v>
      </c>
      <c r="G146" s="16" t="s">
        <v>7990</v>
      </c>
      <c r="H146" s="13" t="s">
        <v>259</v>
      </c>
      <c r="I146" s="13" t="s">
        <v>45485</v>
      </c>
      <c r="J146" s="13" t="s">
        <v>45485</v>
      </c>
      <c r="K146" s="13" t="s">
        <v>46001</v>
      </c>
      <c r="L146" s="17" t="s">
        <v>46002</v>
      </c>
      <c r="M146" s="18">
        <v>3584000</v>
      </c>
      <c r="N146" s="19"/>
      <c r="O146" s="20" t="str">
        <f t="shared" si="4"/>
        <v>C1</v>
      </c>
      <c r="R146" s="21" t="str">
        <f t="shared" si="5"/>
        <v>C1</v>
      </c>
    </row>
    <row r="147" spans="1:18" ht="26.25" customHeight="1" x14ac:dyDescent="0.25">
      <c r="A147" s="13">
        <v>141</v>
      </c>
      <c r="B147" s="13" t="s">
        <v>46003</v>
      </c>
      <c r="C147" s="13" t="s">
        <v>46004</v>
      </c>
      <c r="D147" s="14" t="s">
        <v>5813</v>
      </c>
      <c r="E147" s="15" t="s">
        <v>46005</v>
      </c>
      <c r="F147" s="13" t="s">
        <v>5236</v>
      </c>
      <c r="G147" s="16" t="s">
        <v>491</v>
      </c>
      <c r="H147" s="13" t="s">
        <v>259</v>
      </c>
      <c r="I147" s="13" t="s">
        <v>45485</v>
      </c>
      <c r="J147" s="13" t="s">
        <v>45485</v>
      </c>
      <c r="K147" s="13" t="s">
        <v>46006</v>
      </c>
      <c r="L147" s="17" t="s">
        <v>46007</v>
      </c>
      <c r="M147" s="18">
        <v>5632000</v>
      </c>
      <c r="N147" s="19"/>
      <c r="O147" s="20" t="str">
        <f t="shared" si="4"/>
        <v>C1</v>
      </c>
      <c r="R147" s="21" t="str">
        <f t="shared" si="5"/>
        <v>NH 18-19C1</v>
      </c>
    </row>
    <row r="148" spans="1:18" ht="26.25" customHeight="1" x14ac:dyDescent="0.25">
      <c r="A148" s="13">
        <v>142</v>
      </c>
      <c r="B148" s="13" t="s">
        <v>46008</v>
      </c>
      <c r="C148" s="13" t="s">
        <v>23171</v>
      </c>
      <c r="D148" s="14" t="s">
        <v>464</v>
      </c>
      <c r="E148" s="15" t="s">
        <v>115</v>
      </c>
      <c r="F148" s="13" t="s">
        <v>23172</v>
      </c>
      <c r="G148" s="16" t="s">
        <v>5836</v>
      </c>
      <c r="H148" s="13" t="s">
        <v>259</v>
      </c>
      <c r="I148" s="13" t="s">
        <v>45485</v>
      </c>
      <c r="J148" s="13" t="s">
        <v>45485</v>
      </c>
      <c r="K148" s="13" t="s">
        <v>46009</v>
      </c>
      <c r="L148" s="17" t="s">
        <v>46010</v>
      </c>
      <c r="M148" s="18">
        <v>3328000</v>
      </c>
      <c r="N148" s="19"/>
      <c r="O148" s="20" t="str">
        <f t="shared" si="4"/>
        <v>C1</v>
      </c>
      <c r="R148" s="21" t="str">
        <f t="shared" si="5"/>
        <v>C1</v>
      </c>
    </row>
    <row r="149" spans="1:18" ht="26.25" customHeight="1" x14ac:dyDescent="0.25">
      <c r="A149" s="13">
        <v>143</v>
      </c>
      <c r="B149" s="13" t="s">
        <v>46011</v>
      </c>
      <c r="C149" s="13" t="s">
        <v>10336</v>
      </c>
      <c r="D149" s="14" t="s">
        <v>10337</v>
      </c>
      <c r="E149" s="15" t="s">
        <v>574</v>
      </c>
      <c r="F149" s="13" t="s">
        <v>10338</v>
      </c>
      <c r="G149" s="16" t="s">
        <v>7688</v>
      </c>
      <c r="H149" s="13" t="s">
        <v>259</v>
      </c>
      <c r="I149" s="13" t="s">
        <v>45485</v>
      </c>
      <c r="J149" s="13" t="s">
        <v>45485</v>
      </c>
      <c r="K149" s="13" t="s">
        <v>46012</v>
      </c>
      <c r="L149" s="17" t="s">
        <v>46013</v>
      </c>
      <c r="M149" s="18">
        <v>3072000</v>
      </c>
      <c r="N149" s="19"/>
      <c r="O149" s="20" t="str">
        <f t="shared" si="4"/>
        <v>CĐ</v>
      </c>
      <c r="R149" s="21" t="str">
        <f t="shared" si="5"/>
        <v>CĐ</v>
      </c>
    </row>
    <row r="150" spans="1:18" ht="26.25" customHeight="1" x14ac:dyDescent="0.25">
      <c r="A150" s="13">
        <v>144</v>
      </c>
      <c r="B150" s="13" t="s">
        <v>46014</v>
      </c>
      <c r="C150" s="13" t="s">
        <v>46015</v>
      </c>
      <c r="D150" s="14" t="s">
        <v>46016</v>
      </c>
      <c r="E150" s="15" t="s">
        <v>46017</v>
      </c>
      <c r="F150" s="13" t="s">
        <v>5468</v>
      </c>
      <c r="G150" s="16" t="s">
        <v>13098</v>
      </c>
      <c r="H150" s="13" t="s">
        <v>259</v>
      </c>
      <c r="I150" s="13" t="s">
        <v>45485</v>
      </c>
      <c r="J150" s="13" t="s">
        <v>45485</v>
      </c>
      <c r="K150" s="13" t="s">
        <v>46018</v>
      </c>
      <c r="L150" s="17" t="s">
        <v>46019</v>
      </c>
      <c r="M150" s="18">
        <v>4536000</v>
      </c>
      <c r="N150" s="19"/>
      <c r="O150" s="20" t="str">
        <f t="shared" si="4"/>
        <v>C1</v>
      </c>
      <c r="R150" s="21" t="str">
        <f t="shared" si="5"/>
        <v>NH 18-19C1</v>
      </c>
    </row>
    <row r="151" spans="1:18" ht="26.25" customHeight="1" x14ac:dyDescent="0.25">
      <c r="A151" s="13">
        <v>145</v>
      </c>
      <c r="B151" s="13" t="s">
        <v>46020</v>
      </c>
      <c r="C151" s="13" t="s">
        <v>46021</v>
      </c>
      <c r="D151" s="14" t="s">
        <v>46022</v>
      </c>
      <c r="E151" s="15" t="s">
        <v>25725</v>
      </c>
      <c r="F151" s="13" t="s">
        <v>46023</v>
      </c>
      <c r="G151" s="16" t="s">
        <v>7833</v>
      </c>
      <c r="H151" s="13" t="s">
        <v>259</v>
      </c>
      <c r="I151" s="13" t="s">
        <v>45485</v>
      </c>
      <c r="J151" s="13" t="s">
        <v>45485</v>
      </c>
      <c r="K151" s="13" t="s">
        <v>46024</v>
      </c>
      <c r="L151" s="17" t="s">
        <v>46025</v>
      </c>
      <c r="M151" s="18">
        <v>3328000</v>
      </c>
      <c r="N151" s="19"/>
      <c r="O151" s="20" t="str">
        <f t="shared" si="4"/>
        <v>C1</v>
      </c>
      <c r="R151" s="21" t="str">
        <f t="shared" si="5"/>
        <v>C1</v>
      </c>
    </row>
    <row r="152" spans="1:18" ht="26.25" customHeight="1" x14ac:dyDescent="0.25">
      <c r="A152" s="13">
        <v>146</v>
      </c>
      <c r="B152" s="13" t="s">
        <v>46026</v>
      </c>
      <c r="C152" s="13" t="s">
        <v>12434</v>
      </c>
      <c r="D152" s="14" t="s">
        <v>1344</v>
      </c>
      <c r="E152" s="15" t="s">
        <v>1900</v>
      </c>
      <c r="F152" s="13" t="s">
        <v>9662</v>
      </c>
      <c r="G152" s="16" t="s">
        <v>7833</v>
      </c>
      <c r="H152" s="13" t="s">
        <v>259</v>
      </c>
      <c r="I152" s="13" t="s">
        <v>45485</v>
      </c>
      <c r="J152" s="13" t="s">
        <v>45485</v>
      </c>
      <c r="K152" s="13" t="s">
        <v>46027</v>
      </c>
      <c r="L152" s="17" t="s">
        <v>46028</v>
      </c>
      <c r="M152" s="18">
        <v>3328000</v>
      </c>
      <c r="N152" s="19"/>
      <c r="O152" s="20" t="str">
        <f t="shared" si="4"/>
        <v>C1</v>
      </c>
      <c r="R152" s="21" t="str">
        <f t="shared" si="5"/>
        <v>C1</v>
      </c>
    </row>
    <row r="153" spans="1:18" ht="26.25" customHeight="1" x14ac:dyDescent="0.25">
      <c r="A153" s="13">
        <v>147</v>
      </c>
      <c r="B153" s="13" t="s">
        <v>46029</v>
      </c>
      <c r="C153" s="13" t="s">
        <v>46030</v>
      </c>
      <c r="D153" s="14" t="s">
        <v>14185</v>
      </c>
      <c r="E153" s="15" t="s">
        <v>197</v>
      </c>
      <c r="F153" s="13" t="s">
        <v>3032</v>
      </c>
      <c r="G153" s="16" t="s">
        <v>982</v>
      </c>
      <c r="H153" s="13" t="s">
        <v>259</v>
      </c>
      <c r="I153" s="13" t="s">
        <v>45485</v>
      </c>
      <c r="J153" s="13" t="s">
        <v>45485</v>
      </c>
      <c r="K153" s="13" t="s">
        <v>46031</v>
      </c>
      <c r="L153" s="17" t="s">
        <v>46032</v>
      </c>
      <c r="M153" s="18">
        <v>5129000</v>
      </c>
      <c r="N153" s="19"/>
      <c r="O153" s="20" t="str">
        <f t="shared" si="4"/>
        <v>T4</v>
      </c>
      <c r="R153" s="21" t="str">
        <f t="shared" si="5"/>
        <v>NH 18-19T4</v>
      </c>
    </row>
    <row r="154" spans="1:18" ht="26.25" customHeight="1" x14ac:dyDescent="0.25">
      <c r="A154" s="13">
        <v>148</v>
      </c>
      <c r="B154" s="13" t="s">
        <v>46033</v>
      </c>
      <c r="C154" s="13" t="s">
        <v>46034</v>
      </c>
      <c r="D154" s="14" t="s">
        <v>2489</v>
      </c>
      <c r="E154" s="15" t="s">
        <v>7587</v>
      </c>
      <c r="F154" s="13" t="s">
        <v>5184</v>
      </c>
      <c r="G154" s="16" t="s">
        <v>2828</v>
      </c>
      <c r="H154" s="13" t="s">
        <v>259</v>
      </c>
      <c r="I154" s="13" t="s">
        <v>45485</v>
      </c>
      <c r="J154" s="13" t="s">
        <v>45485</v>
      </c>
      <c r="K154" s="13" t="s">
        <v>46035</v>
      </c>
      <c r="L154" s="17" t="s">
        <v>46036</v>
      </c>
      <c r="M154" s="18">
        <v>5632000</v>
      </c>
      <c r="N154" s="19"/>
      <c r="O154" s="20" t="str">
        <f t="shared" si="4"/>
        <v>C1</v>
      </c>
      <c r="R154" s="21" t="str">
        <f t="shared" si="5"/>
        <v>NH 18-19C1</v>
      </c>
    </row>
    <row r="155" spans="1:18" ht="26.25" customHeight="1" x14ac:dyDescent="0.25">
      <c r="A155" s="13">
        <v>149</v>
      </c>
      <c r="B155" s="13" t="s">
        <v>46037</v>
      </c>
      <c r="C155" s="13" t="s">
        <v>3613</v>
      </c>
      <c r="D155" s="14" t="s">
        <v>940</v>
      </c>
      <c r="E155" s="15" t="s">
        <v>250</v>
      </c>
      <c r="F155" s="13" t="s">
        <v>3614</v>
      </c>
      <c r="G155" s="16" t="s">
        <v>3346</v>
      </c>
      <c r="H155" s="13" t="s">
        <v>259</v>
      </c>
      <c r="I155" s="13" t="s">
        <v>45485</v>
      </c>
      <c r="J155" s="13" t="s">
        <v>45485</v>
      </c>
      <c r="K155" s="13" t="s">
        <v>46038</v>
      </c>
      <c r="L155" s="17" t="s">
        <v>46039</v>
      </c>
      <c r="M155" s="18">
        <v>5888000</v>
      </c>
      <c r="N155" s="19"/>
      <c r="O155" s="20" t="str">
        <f t="shared" si="4"/>
        <v>C1</v>
      </c>
      <c r="R155" s="21" t="str">
        <f t="shared" si="5"/>
        <v>NH 18-19C1</v>
      </c>
    </row>
    <row r="156" spans="1:18" ht="26.25" customHeight="1" x14ac:dyDescent="0.25">
      <c r="A156" s="13">
        <v>150</v>
      </c>
      <c r="B156" s="13" t="s">
        <v>46040</v>
      </c>
      <c r="C156" s="13" t="s">
        <v>46041</v>
      </c>
      <c r="D156" s="14" t="s">
        <v>4473</v>
      </c>
      <c r="E156" s="15" t="s">
        <v>2764</v>
      </c>
      <c r="F156" s="13" t="s">
        <v>36518</v>
      </c>
      <c r="G156" s="16" t="s">
        <v>95</v>
      </c>
      <c r="H156" s="13" t="s">
        <v>259</v>
      </c>
      <c r="I156" s="13" t="s">
        <v>45485</v>
      </c>
      <c r="J156" s="13" t="s">
        <v>45485</v>
      </c>
      <c r="K156" s="13" t="s">
        <v>46042</v>
      </c>
      <c r="L156" s="17" t="s">
        <v>46043</v>
      </c>
      <c r="M156" s="18">
        <v>5129000</v>
      </c>
      <c r="N156" s="19"/>
      <c r="O156" s="20" t="str">
        <f t="shared" si="4"/>
        <v>T4</v>
      </c>
      <c r="R156" s="21" t="str">
        <f t="shared" si="5"/>
        <v>NH 18-19T4</v>
      </c>
    </row>
    <row r="157" spans="1:18" ht="26.25" customHeight="1" x14ac:dyDescent="0.25">
      <c r="A157" s="13">
        <v>151</v>
      </c>
      <c r="B157" s="13" t="s">
        <v>46044</v>
      </c>
      <c r="C157" s="13" t="s">
        <v>1386</v>
      </c>
      <c r="D157" s="14" t="s">
        <v>1387</v>
      </c>
      <c r="E157" s="15" t="s">
        <v>1388</v>
      </c>
      <c r="F157" s="13" t="s">
        <v>1389</v>
      </c>
      <c r="G157" s="16" t="s">
        <v>95</v>
      </c>
      <c r="H157" s="13" t="s">
        <v>259</v>
      </c>
      <c r="I157" s="13" t="s">
        <v>45485</v>
      </c>
      <c r="J157" s="13" t="s">
        <v>45485</v>
      </c>
      <c r="K157" s="13" t="s">
        <v>46045</v>
      </c>
      <c r="L157" s="17" t="s">
        <v>46046</v>
      </c>
      <c r="M157" s="18">
        <v>5129000</v>
      </c>
      <c r="N157" s="19"/>
      <c r="O157" s="20" t="str">
        <f t="shared" si="4"/>
        <v>T4</v>
      </c>
      <c r="R157" s="21" t="str">
        <f t="shared" si="5"/>
        <v>NH 18-19T4</v>
      </c>
    </row>
    <row r="158" spans="1:18" ht="26.25" customHeight="1" x14ac:dyDescent="0.25">
      <c r="A158" s="13">
        <v>152</v>
      </c>
      <c r="B158" s="13" t="s">
        <v>46047</v>
      </c>
      <c r="C158" s="13" t="s">
        <v>30569</v>
      </c>
      <c r="D158" s="14" t="s">
        <v>1344</v>
      </c>
      <c r="E158" s="15" t="s">
        <v>5441</v>
      </c>
      <c r="F158" s="13" t="s">
        <v>30570</v>
      </c>
      <c r="G158" s="16" t="s">
        <v>14956</v>
      </c>
      <c r="H158" s="13" t="s">
        <v>259</v>
      </c>
      <c r="I158" s="13" t="s">
        <v>45485</v>
      </c>
      <c r="J158" s="13" t="s">
        <v>45485</v>
      </c>
      <c r="K158" s="13" t="s">
        <v>46048</v>
      </c>
      <c r="L158" s="17" t="s">
        <v>46049</v>
      </c>
      <c r="M158" s="18">
        <v>3250000</v>
      </c>
      <c r="N158" s="19"/>
      <c r="O158" s="20" t="str">
        <f t="shared" si="4"/>
        <v>CĐN</v>
      </c>
      <c r="R158" s="21" t="str">
        <f t="shared" si="5"/>
        <v>CĐN</v>
      </c>
    </row>
    <row r="159" spans="1:18" ht="26.25" customHeight="1" x14ac:dyDescent="0.25">
      <c r="A159" s="13">
        <v>153</v>
      </c>
      <c r="B159" s="13" t="s">
        <v>46050</v>
      </c>
      <c r="C159" s="13" t="s">
        <v>46051</v>
      </c>
      <c r="D159" s="14" t="s">
        <v>509</v>
      </c>
      <c r="E159" s="15" t="s">
        <v>223</v>
      </c>
      <c r="F159" s="13" t="s">
        <v>9312</v>
      </c>
      <c r="G159" s="16" t="s">
        <v>14956</v>
      </c>
      <c r="H159" s="13" t="s">
        <v>259</v>
      </c>
      <c r="I159" s="13" t="s">
        <v>45485</v>
      </c>
      <c r="J159" s="13" t="s">
        <v>45485</v>
      </c>
      <c r="K159" s="13" t="s">
        <v>46052</v>
      </c>
      <c r="L159" s="17" t="s">
        <v>46053</v>
      </c>
      <c r="M159" s="18">
        <v>3250000</v>
      </c>
      <c r="N159" s="19"/>
      <c r="O159" s="20" t="str">
        <f t="shared" si="4"/>
        <v>CĐN</v>
      </c>
      <c r="R159" s="21" t="str">
        <f t="shared" si="5"/>
        <v>CĐN</v>
      </c>
    </row>
    <row r="160" spans="1:18" ht="26.25" customHeight="1" x14ac:dyDescent="0.25">
      <c r="A160" s="13">
        <v>154</v>
      </c>
      <c r="B160" s="13" t="s">
        <v>46054</v>
      </c>
      <c r="C160" s="13" t="s">
        <v>46055</v>
      </c>
      <c r="D160" s="14" t="s">
        <v>3386</v>
      </c>
      <c r="E160" s="15" t="s">
        <v>46056</v>
      </c>
      <c r="F160" s="13" t="s">
        <v>26698</v>
      </c>
      <c r="G160" s="16" t="s">
        <v>7840</v>
      </c>
      <c r="H160" s="13" t="s">
        <v>259</v>
      </c>
      <c r="I160" s="13" t="s">
        <v>45485</v>
      </c>
      <c r="J160" s="13" t="s">
        <v>45485</v>
      </c>
      <c r="K160" s="13" t="s">
        <v>46057</v>
      </c>
      <c r="L160" s="17" t="s">
        <v>46058</v>
      </c>
      <c r="M160" s="18">
        <v>3584000</v>
      </c>
      <c r="N160" s="19"/>
      <c r="O160" s="20" t="str">
        <f t="shared" si="4"/>
        <v>C1</v>
      </c>
      <c r="R160" s="21" t="str">
        <f t="shared" si="5"/>
        <v>C1</v>
      </c>
    </row>
    <row r="161" spans="1:19" ht="26.25" customHeight="1" x14ac:dyDescent="0.25">
      <c r="A161" s="13">
        <v>155</v>
      </c>
      <c r="B161" s="13" t="s">
        <v>46059</v>
      </c>
      <c r="C161" s="13" t="s">
        <v>46060</v>
      </c>
      <c r="D161" s="14" t="s">
        <v>2673</v>
      </c>
      <c r="E161" s="15" t="s">
        <v>1862</v>
      </c>
      <c r="F161" s="13" t="s">
        <v>1856</v>
      </c>
      <c r="G161" s="16" t="s">
        <v>27</v>
      </c>
      <c r="H161" s="13" t="s">
        <v>259</v>
      </c>
      <c r="I161" s="13" t="s">
        <v>45485</v>
      </c>
      <c r="J161" s="13" t="s">
        <v>45485</v>
      </c>
      <c r="K161" s="13" t="s">
        <v>46061</v>
      </c>
      <c r="L161" s="17" t="s">
        <v>46062</v>
      </c>
      <c r="M161" s="18">
        <v>6244000</v>
      </c>
      <c r="N161" s="19"/>
      <c r="O161" s="20" t="str">
        <f t="shared" si="4"/>
        <v>T4</v>
      </c>
      <c r="R161" s="21" t="str">
        <f t="shared" si="5"/>
        <v>NH 18-19T4</v>
      </c>
    </row>
    <row r="162" spans="1:19" ht="26.25" customHeight="1" x14ac:dyDescent="0.25">
      <c r="A162" s="13">
        <v>156</v>
      </c>
      <c r="B162" s="13" t="s">
        <v>46063</v>
      </c>
      <c r="C162" s="13" t="s">
        <v>26392</v>
      </c>
      <c r="D162" s="14" t="s">
        <v>3379</v>
      </c>
      <c r="E162" s="15" t="s">
        <v>5361</v>
      </c>
      <c r="F162" s="13" t="s">
        <v>7493</v>
      </c>
      <c r="G162" s="16" t="s">
        <v>5596</v>
      </c>
      <c r="H162" s="13" t="s">
        <v>259</v>
      </c>
      <c r="I162" s="13" t="s">
        <v>45485</v>
      </c>
      <c r="J162" s="13" t="s">
        <v>45485</v>
      </c>
      <c r="K162" s="13" t="s">
        <v>46064</v>
      </c>
      <c r="L162" s="17" t="s">
        <v>46065</v>
      </c>
      <c r="M162" s="18">
        <v>3584000</v>
      </c>
      <c r="N162" s="19"/>
      <c r="O162" s="20" t="str">
        <f t="shared" si="4"/>
        <v>C1</v>
      </c>
      <c r="R162" s="21" t="str">
        <f t="shared" si="5"/>
        <v>C1</v>
      </c>
    </row>
    <row r="163" spans="1:19" ht="26.25" customHeight="1" x14ac:dyDescent="0.25">
      <c r="A163" s="13">
        <v>157</v>
      </c>
      <c r="B163" s="13" t="s">
        <v>46066</v>
      </c>
      <c r="C163" s="13" t="s">
        <v>23323</v>
      </c>
      <c r="D163" s="14" t="s">
        <v>23324</v>
      </c>
      <c r="E163" s="15" t="s">
        <v>169</v>
      </c>
      <c r="F163" s="13" t="s">
        <v>17663</v>
      </c>
      <c r="G163" s="16" t="s">
        <v>18163</v>
      </c>
      <c r="H163" s="13" t="s">
        <v>259</v>
      </c>
      <c r="I163" s="13" t="s">
        <v>45485</v>
      </c>
      <c r="J163" s="13" t="s">
        <v>45485</v>
      </c>
      <c r="K163" s="13" t="s">
        <v>46067</v>
      </c>
      <c r="L163" s="17" t="s">
        <v>46068</v>
      </c>
      <c r="M163" s="18">
        <v>4940000</v>
      </c>
      <c r="N163" s="19"/>
      <c r="O163" s="20" t="str">
        <f t="shared" si="4"/>
        <v>T4</v>
      </c>
      <c r="R163" s="21" t="str">
        <f t="shared" si="5"/>
        <v>T4</v>
      </c>
    </row>
    <row r="164" spans="1:19" s="28" customFormat="1" ht="24.75" customHeight="1" x14ac:dyDescent="0.25">
      <c r="A164" s="229" t="s">
        <v>35</v>
      </c>
      <c r="B164" s="230"/>
      <c r="C164" s="230"/>
      <c r="D164" s="230"/>
      <c r="E164" s="22"/>
      <c r="F164" s="22"/>
      <c r="G164" s="22"/>
      <c r="H164" s="23"/>
      <c r="I164" s="24"/>
      <c r="J164" s="25"/>
      <c r="K164" s="26"/>
      <c r="L164" s="231">
        <f>SUM(M7:M163)</f>
        <v>744840000</v>
      </c>
      <c r="M164" s="232"/>
      <c r="N164" s="27"/>
      <c r="O164" s="20"/>
      <c r="P164" s="6"/>
      <c r="Q164" s="6"/>
    </row>
    <row r="165" spans="1:19" s="30" customFormat="1" ht="24" customHeight="1" x14ac:dyDescent="0.25">
      <c r="A165" s="237" t="s">
        <v>46072</v>
      </c>
      <c r="B165" s="238"/>
      <c r="C165" s="238"/>
      <c r="D165" s="238"/>
      <c r="E165" s="238"/>
      <c r="F165" s="238"/>
      <c r="G165" s="238"/>
      <c r="H165" s="238"/>
      <c r="I165" s="238"/>
      <c r="J165" s="238"/>
      <c r="K165" s="238"/>
      <c r="L165" s="238"/>
      <c r="M165" s="238"/>
      <c r="N165" s="239"/>
      <c r="O165" s="29" t="str">
        <f>LEFT(G165,5)</f>
        <v/>
      </c>
      <c r="P165" s="6"/>
      <c r="Q165" s="6"/>
    </row>
    <row r="166" spans="1:19" ht="15.75" customHeight="1" x14ac:dyDescent="0.25">
      <c r="A166" s="31"/>
      <c r="B166" s="31"/>
      <c r="C166" s="1"/>
      <c r="D166" s="2"/>
      <c r="E166" s="2"/>
      <c r="F166" s="1"/>
      <c r="G166" s="225" t="s">
        <v>46071</v>
      </c>
      <c r="H166" s="225"/>
      <c r="I166" s="225"/>
      <c r="J166" s="225"/>
      <c r="K166" s="225"/>
      <c r="L166" s="225"/>
      <c r="M166" s="225"/>
      <c r="N166" s="225"/>
      <c r="O166" s="29"/>
      <c r="S166" s="30"/>
    </row>
    <row r="167" spans="1:19" ht="15.75" customHeight="1" x14ac:dyDescent="0.25">
      <c r="A167" s="35" t="s">
        <v>4822</v>
      </c>
      <c r="B167" s="35"/>
      <c r="C167" s="35"/>
      <c r="D167" s="32"/>
      <c r="E167" s="32" t="s">
        <v>4823</v>
      </c>
      <c r="F167" s="32"/>
      <c r="G167" s="32"/>
      <c r="H167" s="32"/>
      <c r="I167" s="32"/>
      <c r="J167" s="32"/>
      <c r="K167" s="32"/>
      <c r="L167" s="32"/>
      <c r="M167" s="236" t="s">
        <v>4824</v>
      </c>
      <c r="N167" s="236"/>
      <c r="O167" s="29"/>
    </row>
    <row r="168" spans="1:19" x14ac:dyDescent="0.25">
      <c r="A168" s="33"/>
      <c r="B168" s="33"/>
      <c r="C168" s="186"/>
      <c r="D168" s="35"/>
      <c r="E168" s="35"/>
      <c r="F168" s="35"/>
      <c r="G168" s="35"/>
      <c r="J168" s="186"/>
      <c r="K168" s="186"/>
      <c r="L168" s="186"/>
      <c r="M168" s="186"/>
      <c r="N168" s="6"/>
    </row>
    <row r="169" spans="1:19" x14ac:dyDescent="0.25">
      <c r="A169" s="33"/>
      <c r="B169" s="33"/>
      <c r="C169" s="186"/>
      <c r="D169" s="35"/>
      <c r="E169" s="35"/>
      <c r="F169" s="35"/>
      <c r="G169" s="35"/>
      <c r="H169" s="35"/>
      <c r="I169" s="35"/>
      <c r="J169" s="186"/>
      <c r="K169" s="186"/>
      <c r="L169" s="186"/>
      <c r="M169" s="186"/>
      <c r="N169" s="6"/>
    </row>
    <row r="170" spans="1:19" x14ac:dyDescent="0.25">
      <c r="A170" s="33"/>
      <c r="B170" s="33"/>
      <c r="C170" s="186"/>
      <c r="D170" s="35"/>
      <c r="E170" s="35"/>
      <c r="F170" s="35"/>
      <c r="G170" s="35"/>
      <c r="H170" s="35"/>
      <c r="I170" s="35"/>
      <c r="J170" s="186"/>
      <c r="K170" s="186"/>
      <c r="L170" s="186"/>
      <c r="M170" s="186"/>
      <c r="N170" s="6"/>
    </row>
    <row r="171" spans="1:19" s="28" customFormat="1" x14ac:dyDescent="0.25">
      <c r="A171" s="35"/>
      <c r="B171" s="35"/>
      <c r="C171" s="35" t="s">
        <v>4820</v>
      </c>
      <c r="D171" s="35"/>
      <c r="E171" s="236" t="s">
        <v>4821</v>
      </c>
      <c r="F171" s="236"/>
      <c r="G171" s="236"/>
      <c r="H171" s="35"/>
      <c r="I171" s="35"/>
      <c r="J171" s="35"/>
      <c r="K171" s="35"/>
      <c r="L171" s="35"/>
      <c r="M171" s="236" t="s">
        <v>4819</v>
      </c>
      <c r="N171" s="236"/>
      <c r="O171" s="186"/>
      <c r="P171" s="6"/>
    </row>
    <row r="172" spans="1:19" s="28" customFormat="1" ht="18.75" customHeight="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186"/>
      <c r="P172" s="6"/>
    </row>
    <row r="173" spans="1:19" s="36" customFormat="1" x14ac:dyDescent="0.25">
      <c r="B173" s="37"/>
      <c r="C173" s="38" t="s">
        <v>38</v>
      </c>
      <c r="D173" s="39" t="s">
        <v>586</v>
      </c>
      <c r="E173" s="40"/>
      <c r="F173" s="40"/>
      <c r="G173" s="40"/>
      <c r="H173" s="40"/>
      <c r="I173" s="40"/>
      <c r="J173" s="41"/>
      <c r="K173" s="40"/>
      <c r="L173" s="40"/>
      <c r="M173" s="42"/>
    </row>
    <row r="174" spans="1:19" s="36" customFormat="1" x14ac:dyDescent="0.25">
      <c r="A174" s="43"/>
      <c r="B174" s="44"/>
      <c r="C174" s="45" t="s">
        <v>40</v>
      </c>
      <c r="D174" s="46">
        <f>SUMIF($O$7:$O$163,"CĐN",$M$7:$M$163)</f>
        <v>9750000</v>
      </c>
      <c r="E174" s="40"/>
      <c r="F174" s="40"/>
      <c r="G174" s="40"/>
      <c r="H174" s="40"/>
      <c r="I174" s="40"/>
      <c r="J174" s="41"/>
      <c r="K174" s="40"/>
      <c r="L174" s="40"/>
      <c r="M174" s="6"/>
    </row>
    <row r="175" spans="1:19" s="49" customFormat="1" ht="13.5" customHeight="1" x14ac:dyDescent="0.25">
      <c r="A175" s="43"/>
      <c r="B175" s="44"/>
      <c r="C175" s="45" t="s">
        <v>41</v>
      </c>
      <c r="D175" s="46">
        <f>SUMIF($O$7:$O$163,"TCN",$M$7:$M$163)</f>
        <v>29650000</v>
      </c>
      <c r="E175" s="47"/>
      <c r="F175" s="47"/>
      <c r="G175" s="47"/>
      <c r="H175" s="47"/>
      <c r="I175" s="40"/>
      <c r="J175" s="48"/>
      <c r="K175" s="47"/>
      <c r="L175" s="47"/>
      <c r="M175" s="6"/>
    </row>
    <row r="176" spans="1:19" s="49" customFormat="1" ht="13.5" customHeight="1" x14ac:dyDescent="0.25">
      <c r="A176" s="43"/>
      <c r="B176" s="50" t="s">
        <v>42</v>
      </c>
      <c r="C176" s="45" t="s">
        <v>43</v>
      </c>
      <c r="D176" s="46">
        <f>SUMIF($O$7:$O$163,"CĐ",$M$7:$M$163)+SUMIF($O$7:$O$163,"C1",$M$7:$M$163)</f>
        <v>455656000</v>
      </c>
      <c r="E176" s="47"/>
      <c r="F176" s="47"/>
      <c r="G176" s="47"/>
      <c r="H176" s="47"/>
      <c r="I176" s="47"/>
      <c r="J176" s="48"/>
      <c r="K176" s="47"/>
      <c r="L176" s="47"/>
      <c r="M176" s="6"/>
    </row>
    <row r="177" spans="1:14" s="49" customFormat="1" ht="13.5" customHeight="1" x14ac:dyDescent="0.25">
      <c r="A177" s="43"/>
      <c r="B177" s="50"/>
      <c r="C177" s="45" t="s">
        <v>44</v>
      </c>
      <c r="D177" s="46">
        <f>SUMIF($O$7:$O$163,"C2",$M$7:$M$163)+SUMIF($O$7:$O$163,"CĐLT",$M$7:$M$163)</f>
        <v>0</v>
      </c>
      <c r="E177" s="47"/>
      <c r="F177" s="47"/>
      <c r="G177" s="47"/>
      <c r="H177" s="47"/>
      <c r="I177" s="47"/>
      <c r="J177" s="48"/>
      <c r="K177" s="47"/>
      <c r="L177" s="47"/>
      <c r="M177" s="6"/>
    </row>
    <row r="178" spans="1:14" s="49" customFormat="1" ht="13.5" customHeight="1" x14ac:dyDescent="0.25">
      <c r="A178" s="43"/>
      <c r="B178" s="51">
        <f>SUM(B174:B176)</f>
        <v>0</v>
      </c>
      <c r="C178" s="45" t="s">
        <v>45</v>
      </c>
      <c r="D178" s="46">
        <f>SUMIF($O$7:$O$163,"T4",$M$7:$M$163)+SUMIF($O$7:$O$163,"T2",$M$7:$M$163)+SUMIF($O$7:$O$163,"T3",$M$7:$M$163)+SUMIF($O$7:$O$163,"TC",$M$7:$M$163)+SUMIF($O$7:$O$163,"TN",$M$7:$M$163)+SUMIF($O$7:$O$163,"TCT",$M$7:$M$163)+SUMIF($O$7:$O$163,"T1",$M$7:$M$163)</f>
        <v>249784000</v>
      </c>
      <c r="E178" s="47"/>
      <c r="F178" s="47"/>
      <c r="G178" s="47"/>
      <c r="H178" s="47"/>
      <c r="I178" s="47"/>
      <c r="J178" s="48"/>
      <c r="K178" s="47"/>
      <c r="L178" s="47"/>
      <c r="M178" s="6"/>
    </row>
    <row r="179" spans="1:14" s="49" customFormat="1" ht="13.5" customHeight="1" x14ac:dyDescent="0.25">
      <c r="B179" s="52"/>
      <c r="C179" s="53" t="s">
        <v>46</v>
      </c>
      <c r="D179" s="54">
        <f>SUM(D174:D178)</f>
        <v>744840000</v>
      </c>
      <c r="E179" s="47"/>
      <c r="F179" s="47"/>
      <c r="G179" s="47"/>
      <c r="H179" s="47"/>
      <c r="I179" s="47"/>
      <c r="J179" s="48"/>
      <c r="K179" s="47"/>
      <c r="L179" s="47"/>
      <c r="M179" s="6"/>
    </row>
    <row r="180" spans="1:14" x14ac:dyDescent="0.25">
      <c r="E180" s="6"/>
      <c r="J180" s="21"/>
      <c r="K180" s="58"/>
      <c r="M180" s="6"/>
      <c r="N180" s="6"/>
    </row>
    <row r="237" spans="16:16" x14ac:dyDescent="0.25">
      <c r="P237" s="55"/>
    </row>
    <row r="238" spans="16:16" x14ac:dyDescent="0.25">
      <c r="P238" s="55"/>
    </row>
    <row r="239" spans="16:16" x14ac:dyDescent="0.25">
      <c r="P239" s="55"/>
    </row>
    <row r="240" spans="16:16" x14ac:dyDescent="0.25">
      <c r="P240" s="55"/>
    </row>
    <row r="244" spans="16:16" x14ac:dyDescent="0.25">
      <c r="P244" s="28"/>
    </row>
    <row r="245" spans="16:16" x14ac:dyDescent="0.25">
      <c r="P245" s="28"/>
    </row>
    <row r="246" spans="16:16" x14ac:dyDescent="0.25">
      <c r="P246" s="56"/>
    </row>
    <row r="247" spans="16:16" x14ac:dyDescent="0.25">
      <c r="P247" s="36"/>
    </row>
    <row r="248" spans="16:16" x14ac:dyDescent="0.25">
      <c r="P248" s="49"/>
    </row>
    <row r="249" spans="16:16" x14ac:dyDescent="0.25">
      <c r="P249" s="49"/>
    </row>
    <row r="250" spans="16:16" x14ac:dyDescent="0.25">
      <c r="P250" s="49"/>
    </row>
    <row r="251" spans="16:16" x14ac:dyDescent="0.25">
      <c r="P251" s="49"/>
    </row>
  </sheetData>
  <autoFilter ref="A6:S6"/>
  <mergeCells count="9">
    <mergeCell ref="M167:N167"/>
    <mergeCell ref="E171:G171"/>
    <mergeCell ref="M171:N171"/>
    <mergeCell ref="A4:N4"/>
    <mergeCell ref="A5:N5"/>
    <mergeCell ref="A164:D164"/>
    <mergeCell ref="L164:M164"/>
    <mergeCell ref="A165:N165"/>
    <mergeCell ref="G166:N16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9"/>
  <sheetViews>
    <sheetView zoomScaleNormal="100" zoomScaleSheetLayoutView="85" workbookViewId="0">
      <selection activeCell="A6" sqref="A6:XFD6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46074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46075</v>
      </c>
      <c r="C7" s="13" t="s">
        <v>46076</v>
      </c>
      <c r="D7" s="14" t="s">
        <v>4029</v>
      </c>
      <c r="E7" s="15" t="s">
        <v>1345</v>
      </c>
      <c r="F7" s="13" t="s">
        <v>22162</v>
      </c>
      <c r="G7" s="16" t="s">
        <v>10107</v>
      </c>
      <c r="H7" s="13" t="s">
        <v>259</v>
      </c>
      <c r="I7" s="13" t="s">
        <v>46077</v>
      </c>
      <c r="J7" s="13" t="s">
        <v>46077</v>
      </c>
      <c r="K7" s="13" t="s">
        <v>46078</v>
      </c>
      <c r="L7" s="17" t="s">
        <v>46079</v>
      </c>
      <c r="M7" s="18">
        <v>5120000</v>
      </c>
      <c r="N7" s="19"/>
      <c r="O7" s="20" t="str">
        <f t="shared" ref="O7:O103" si="0">MID(G7,3,FIND("-",G7,1)-3)&amp;IF(MID(G7,3,5)="CĐ-LT","LT","")</f>
        <v>C1</v>
      </c>
      <c r="R7" s="21" t="str">
        <f t="shared" ref="R7:R103" si="1">IF(LEFT(G7,2)="18","NH 18-19","")&amp;O7</f>
        <v>NH 18-19C1</v>
      </c>
    </row>
    <row r="8" spans="1:18" ht="26.25" customHeight="1" x14ac:dyDescent="0.25">
      <c r="A8" s="13">
        <v>2</v>
      </c>
      <c r="B8" s="13" t="s">
        <v>46080</v>
      </c>
      <c r="C8" s="13" t="s">
        <v>12261</v>
      </c>
      <c r="D8" s="14" t="s">
        <v>1573</v>
      </c>
      <c r="E8" s="15" t="s">
        <v>644</v>
      </c>
      <c r="F8" s="13" t="s">
        <v>12262</v>
      </c>
      <c r="G8" s="16" t="s">
        <v>6918</v>
      </c>
      <c r="H8" s="13" t="s">
        <v>259</v>
      </c>
      <c r="I8" s="13" t="s">
        <v>46077</v>
      </c>
      <c r="J8" s="13" t="s">
        <v>46077</v>
      </c>
      <c r="K8" s="13" t="s">
        <v>46081</v>
      </c>
      <c r="L8" s="17" t="s">
        <v>46082</v>
      </c>
      <c r="M8" s="18">
        <v>3584000</v>
      </c>
      <c r="N8" s="19"/>
      <c r="O8" s="20" t="str">
        <f t="shared" si="0"/>
        <v>C1</v>
      </c>
      <c r="R8" s="21" t="str">
        <f t="shared" si="1"/>
        <v>C1</v>
      </c>
    </row>
    <row r="9" spans="1:18" ht="26.25" customHeight="1" x14ac:dyDescent="0.25">
      <c r="A9" s="13">
        <v>3</v>
      </c>
      <c r="B9" s="13" t="s">
        <v>46083</v>
      </c>
      <c r="C9" s="13" t="s">
        <v>19840</v>
      </c>
      <c r="D9" s="14" t="s">
        <v>3900</v>
      </c>
      <c r="E9" s="15" t="s">
        <v>154</v>
      </c>
      <c r="F9" s="13" t="s">
        <v>19841</v>
      </c>
      <c r="G9" s="16" t="s">
        <v>7840</v>
      </c>
      <c r="H9" s="13" t="s">
        <v>259</v>
      </c>
      <c r="I9" s="13" t="s">
        <v>46077</v>
      </c>
      <c r="J9" s="13" t="s">
        <v>46077</v>
      </c>
      <c r="K9" s="13" t="s">
        <v>46084</v>
      </c>
      <c r="L9" s="17" t="s">
        <v>46085</v>
      </c>
      <c r="M9" s="18">
        <v>3584000</v>
      </c>
      <c r="N9" s="19"/>
      <c r="O9" s="20" t="str">
        <f t="shared" si="0"/>
        <v>C1</v>
      </c>
      <c r="R9" s="21" t="str">
        <f t="shared" si="1"/>
        <v>C1</v>
      </c>
    </row>
    <row r="10" spans="1:18" ht="26.25" customHeight="1" x14ac:dyDescent="0.25">
      <c r="A10" s="13">
        <v>4</v>
      </c>
      <c r="B10" s="13" t="s">
        <v>46086</v>
      </c>
      <c r="C10" s="13" t="s">
        <v>16036</v>
      </c>
      <c r="D10" s="14" t="s">
        <v>16037</v>
      </c>
      <c r="E10" s="15" t="s">
        <v>185</v>
      </c>
      <c r="F10" s="13" t="s">
        <v>10195</v>
      </c>
      <c r="G10" s="16" t="s">
        <v>7840</v>
      </c>
      <c r="H10" s="13" t="s">
        <v>259</v>
      </c>
      <c r="I10" s="13" t="s">
        <v>46077</v>
      </c>
      <c r="J10" s="13" t="s">
        <v>46077</v>
      </c>
      <c r="K10" s="13" t="s">
        <v>46087</v>
      </c>
      <c r="L10" s="17" t="s">
        <v>46088</v>
      </c>
      <c r="M10" s="18">
        <v>3584000</v>
      </c>
      <c r="N10" s="19"/>
      <c r="O10" s="20" t="str">
        <f t="shared" si="0"/>
        <v>C1</v>
      </c>
      <c r="R10" s="21" t="str">
        <f t="shared" si="1"/>
        <v>C1</v>
      </c>
    </row>
    <row r="11" spans="1:18" ht="26.25" customHeight="1" x14ac:dyDescent="0.25">
      <c r="A11" s="13">
        <v>5</v>
      </c>
      <c r="B11" s="13" t="s">
        <v>46089</v>
      </c>
      <c r="C11" s="13" t="s">
        <v>24990</v>
      </c>
      <c r="D11" s="14" t="s">
        <v>23204</v>
      </c>
      <c r="E11" s="15" t="s">
        <v>32</v>
      </c>
      <c r="F11" s="13" t="s">
        <v>13676</v>
      </c>
      <c r="G11" s="16" t="s">
        <v>5505</v>
      </c>
      <c r="H11" s="13" t="s">
        <v>259</v>
      </c>
      <c r="I11" s="13" t="s">
        <v>46077</v>
      </c>
      <c r="J11" s="13" t="s">
        <v>46077</v>
      </c>
      <c r="K11" s="13" t="s">
        <v>46090</v>
      </c>
      <c r="L11" s="17" t="s">
        <v>46091</v>
      </c>
      <c r="M11" s="18">
        <v>3584000</v>
      </c>
      <c r="N11" s="19"/>
      <c r="O11" s="20" t="str">
        <f t="shared" ref="O11:O48" si="2">MID(G11,3,FIND("-",G11,1)-3)&amp;IF(MID(G11,3,5)="CĐ-LT","LT","")</f>
        <v>C1</v>
      </c>
      <c r="R11" s="21" t="str">
        <f t="shared" ref="R11:R48" si="3">IF(LEFT(G11,2)="18","NH 18-19","")&amp;O11</f>
        <v>C1</v>
      </c>
    </row>
    <row r="12" spans="1:18" ht="26.25" customHeight="1" x14ac:dyDescent="0.25">
      <c r="A12" s="13">
        <v>6</v>
      </c>
      <c r="B12" s="13" t="s">
        <v>46092</v>
      </c>
      <c r="C12" s="13" t="s">
        <v>15695</v>
      </c>
      <c r="D12" s="14" t="s">
        <v>15696</v>
      </c>
      <c r="E12" s="15" t="s">
        <v>15697</v>
      </c>
      <c r="F12" s="13" t="s">
        <v>11346</v>
      </c>
      <c r="G12" s="16" t="s">
        <v>7144</v>
      </c>
      <c r="H12" s="13" t="s">
        <v>259</v>
      </c>
      <c r="I12" s="13" t="s">
        <v>46077</v>
      </c>
      <c r="J12" s="13" t="s">
        <v>46077</v>
      </c>
      <c r="K12" s="13" t="s">
        <v>46093</v>
      </c>
      <c r="L12" s="17" t="s">
        <v>46094</v>
      </c>
      <c r="M12" s="18">
        <v>3328000</v>
      </c>
      <c r="N12" s="19"/>
      <c r="O12" s="20" t="str">
        <f t="shared" si="2"/>
        <v>C1</v>
      </c>
      <c r="R12" s="21" t="str">
        <f t="shared" si="3"/>
        <v>C1</v>
      </c>
    </row>
    <row r="13" spans="1:18" ht="26.25" customHeight="1" x14ac:dyDescent="0.25">
      <c r="A13" s="13">
        <v>7</v>
      </c>
      <c r="B13" s="13" t="s">
        <v>46095</v>
      </c>
      <c r="C13" s="13" t="s">
        <v>46096</v>
      </c>
      <c r="D13" s="14" t="s">
        <v>29084</v>
      </c>
      <c r="E13" s="15" t="s">
        <v>4866</v>
      </c>
      <c r="F13" s="13" t="s">
        <v>5986</v>
      </c>
      <c r="G13" s="16" t="s">
        <v>4131</v>
      </c>
      <c r="H13" s="13" t="s">
        <v>259</v>
      </c>
      <c r="I13" s="13" t="s">
        <v>46077</v>
      </c>
      <c r="J13" s="13" t="s">
        <v>46077</v>
      </c>
      <c r="K13" s="13" t="s">
        <v>46097</v>
      </c>
      <c r="L13" s="17" t="s">
        <v>46098</v>
      </c>
      <c r="M13" s="18">
        <v>5376000</v>
      </c>
      <c r="N13" s="19"/>
      <c r="O13" s="20" t="str">
        <f t="shared" si="2"/>
        <v>C1</v>
      </c>
      <c r="R13" s="21" t="str">
        <f t="shared" si="3"/>
        <v>NH 18-19C1</v>
      </c>
    </row>
    <row r="14" spans="1:18" ht="26.25" customHeight="1" x14ac:dyDescent="0.25">
      <c r="A14" s="13">
        <v>8</v>
      </c>
      <c r="B14" s="13" t="s">
        <v>46099</v>
      </c>
      <c r="C14" s="13" t="s">
        <v>31023</v>
      </c>
      <c r="D14" s="14" t="s">
        <v>13966</v>
      </c>
      <c r="E14" s="15" t="s">
        <v>896</v>
      </c>
      <c r="F14" s="13" t="s">
        <v>11539</v>
      </c>
      <c r="G14" s="16" t="s">
        <v>14956</v>
      </c>
      <c r="H14" s="13" t="s">
        <v>259</v>
      </c>
      <c r="I14" s="13" t="s">
        <v>46077</v>
      </c>
      <c r="J14" s="13" t="s">
        <v>46077</v>
      </c>
      <c r="K14" s="13" t="s">
        <v>46100</v>
      </c>
      <c r="L14" s="17" t="s">
        <v>46101</v>
      </c>
      <c r="M14" s="18">
        <v>3250000</v>
      </c>
      <c r="N14" s="19"/>
      <c r="O14" s="20" t="str">
        <f t="shared" si="2"/>
        <v>CĐN</v>
      </c>
      <c r="R14" s="21" t="str">
        <f t="shared" si="3"/>
        <v>CĐN</v>
      </c>
    </row>
    <row r="15" spans="1:18" ht="26.25" customHeight="1" x14ac:dyDescent="0.25">
      <c r="A15" s="13">
        <v>9</v>
      </c>
      <c r="B15" s="13" t="s">
        <v>46102</v>
      </c>
      <c r="C15" s="13" t="s">
        <v>3846</v>
      </c>
      <c r="D15" s="14" t="s">
        <v>1685</v>
      </c>
      <c r="E15" s="15" t="s">
        <v>574</v>
      </c>
      <c r="F15" s="13" t="s">
        <v>3847</v>
      </c>
      <c r="G15" s="16" t="s">
        <v>3433</v>
      </c>
      <c r="H15" s="13" t="s">
        <v>259</v>
      </c>
      <c r="I15" s="13" t="s">
        <v>46077</v>
      </c>
      <c r="J15" s="13" t="s">
        <v>46077</v>
      </c>
      <c r="K15" s="13" t="s">
        <v>46103</v>
      </c>
      <c r="L15" s="17" t="s">
        <v>46104</v>
      </c>
      <c r="M15" s="18">
        <v>5632000</v>
      </c>
      <c r="N15" s="19"/>
      <c r="O15" s="20" t="str">
        <f t="shared" si="2"/>
        <v>C1</v>
      </c>
      <c r="R15" s="21" t="str">
        <f t="shared" si="3"/>
        <v>NH 18-19C1</v>
      </c>
    </row>
    <row r="16" spans="1:18" ht="26.25" customHeight="1" x14ac:dyDescent="0.25">
      <c r="A16" s="13">
        <v>10</v>
      </c>
      <c r="B16" s="13" t="s">
        <v>46105</v>
      </c>
      <c r="C16" s="13" t="s">
        <v>508</v>
      </c>
      <c r="D16" s="14" t="s">
        <v>509</v>
      </c>
      <c r="E16" s="15" t="s">
        <v>15</v>
      </c>
      <c r="F16" s="13" t="s">
        <v>510</v>
      </c>
      <c r="G16" s="16" t="s">
        <v>95</v>
      </c>
      <c r="H16" s="13" t="s">
        <v>259</v>
      </c>
      <c r="I16" s="13" t="s">
        <v>46077</v>
      </c>
      <c r="J16" s="13" t="s">
        <v>46077</v>
      </c>
      <c r="K16" s="13" t="s">
        <v>46106</v>
      </c>
      <c r="L16" s="17" t="s">
        <v>46107</v>
      </c>
      <c r="M16" s="18">
        <v>5129000</v>
      </c>
      <c r="N16" s="19"/>
      <c r="O16" s="20" t="str">
        <f t="shared" si="2"/>
        <v>T4</v>
      </c>
      <c r="R16" s="21" t="str">
        <f t="shared" si="3"/>
        <v>NH 18-19T4</v>
      </c>
    </row>
    <row r="17" spans="1:18" ht="26.25" customHeight="1" x14ac:dyDescent="0.25">
      <c r="A17" s="13">
        <v>11</v>
      </c>
      <c r="B17" s="13" t="s">
        <v>46108</v>
      </c>
      <c r="C17" s="13" t="s">
        <v>14954</v>
      </c>
      <c r="D17" s="14" t="s">
        <v>14955</v>
      </c>
      <c r="E17" s="15" t="s">
        <v>1957</v>
      </c>
      <c r="F17" s="13" t="s">
        <v>14433</v>
      </c>
      <c r="G17" s="16" t="s">
        <v>14956</v>
      </c>
      <c r="H17" s="13" t="s">
        <v>259</v>
      </c>
      <c r="I17" s="13" t="s">
        <v>46077</v>
      </c>
      <c r="J17" s="13" t="s">
        <v>46077</v>
      </c>
      <c r="K17" s="13" t="s">
        <v>46109</v>
      </c>
      <c r="L17" s="17" t="s">
        <v>46110</v>
      </c>
      <c r="M17" s="18">
        <v>3250000</v>
      </c>
      <c r="N17" s="19"/>
      <c r="O17" s="20" t="str">
        <f t="shared" si="2"/>
        <v>CĐN</v>
      </c>
      <c r="R17" s="21" t="str">
        <f t="shared" si="3"/>
        <v>CĐN</v>
      </c>
    </row>
    <row r="18" spans="1:18" ht="26.25" customHeight="1" x14ac:dyDescent="0.25">
      <c r="A18" s="13">
        <v>12</v>
      </c>
      <c r="B18" s="13" t="s">
        <v>46111</v>
      </c>
      <c r="C18" s="13" t="s">
        <v>46112</v>
      </c>
      <c r="D18" s="14" t="s">
        <v>614</v>
      </c>
      <c r="E18" s="15" t="s">
        <v>546</v>
      </c>
      <c r="F18" s="13" t="s">
        <v>2278</v>
      </c>
      <c r="G18" s="16" t="s">
        <v>95</v>
      </c>
      <c r="H18" s="13" t="s">
        <v>259</v>
      </c>
      <c r="I18" s="13" t="s">
        <v>46077</v>
      </c>
      <c r="J18" s="13" t="s">
        <v>46077</v>
      </c>
      <c r="K18" s="13" t="s">
        <v>46113</v>
      </c>
      <c r="L18" s="17" t="s">
        <v>46114</v>
      </c>
      <c r="M18" s="18">
        <v>5129000</v>
      </c>
      <c r="N18" s="19"/>
      <c r="O18" s="20" t="str">
        <f t="shared" si="2"/>
        <v>T4</v>
      </c>
      <c r="R18" s="21" t="str">
        <f t="shared" si="3"/>
        <v>NH 18-19T4</v>
      </c>
    </row>
    <row r="19" spans="1:18" ht="26.25" customHeight="1" x14ac:dyDescent="0.25">
      <c r="A19" s="13">
        <v>13</v>
      </c>
      <c r="B19" s="13" t="s">
        <v>46115</v>
      </c>
      <c r="C19" s="13" t="s">
        <v>46116</v>
      </c>
      <c r="D19" s="14" t="s">
        <v>196</v>
      </c>
      <c r="E19" s="15" t="s">
        <v>609</v>
      </c>
      <c r="F19" s="13" t="s">
        <v>3784</v>
      </c>
      <c r="G19" s="16" t="s">
        <v>5161</v>
      </c>
      <c r="H19" s="13" t="s">
        <v>259</v>
      </c>
      <c r="I19" s="13" t="s">
        <v>46077</v>
      </c>
      <c r="J19" s="13" t="s">
        <v>46077</v>
      </c>
      <c r="K19" s="13" t="s">
        <v>46117</v>
      </c>
      <c r="L19" s="17" t="s">
        <v>46118</v>
      </c>
      <c r="M19" s="18">
        <v>5632000</v>
      </c>
      <c r="N19" s="19"/>
      <c r="O19" s="20" t="str">
        <f t="shared" si="2"/>
        <v>C1</v>
      </c>
      <c r="R19" s="21" t="str">
        <f t="shared" si="3"/>
        <v>NH 18-19C1</v>
      </c>
    </row>
    <row r="20" spans="1:18" ht="26.25" customHeight="1" x14ac:dyDescent="0.25">
      <c r="A20" s="13">
        <v>14</v>
      </c>
      <c r="B20" s="13"/>
      <c r="C20" s="13"/>
      <c r="D20" s="14"/>
      <c r="E20" s="15"/>
      <c r="F20" s="13"/>
      <c r="G20" s="16"/>
      <c r="H20" s="13" t="s">
        <v>259</v>
      </c>
      <c r="I20" s="13" t="s">
        <v>46077</v>
      </c>
      <c r="J20" s="13" t="s">
        <v>46077</v>
      </c>
      <c r="K20" s="13" t="s">
        <v>46119</v>
      </c>
      <c r="L20" s="17" t="s">
        <v>46691</v>
      </c>
      <c r="M20" s="18"/>
      <c r="N20" s="19" t="s">
        <v>46692</v>
      </c>
      <c r="O20" s="20"/>
      <c r="R20" s="21"/>
    </row>
    <row r="21" spans="1:18" ht="26.25" customHeight="1" x14ac:dyDescent="0.25">
      <c r="A21" s="13">
        <v>15</v>
      </c>
      <c r="B21" s="13" t="s">
        <v>46120</v>
      </c>
      <c r="C21" s="13" t="s">
        <v>46121</v>
      </c>
      <c r="D21" s="14" t="s">
        <v>196</v>
      </c>
      <c r="E21" s="15" t="s">
        <v>731</v>
      </c>
      <c r="F21" s="13" t="s">
        <v>3784</v>
      </c>
      <c r="G21" s="16" t="s">
        <v>2251</v>
      </c>
      <c r="H21" s="13" t="s">
        <v>259</v>
      </c>
      <c r="I21" s="13" t="s">
        <v>46077</v>
      </c>
      <c r="J21" s="13" t="s">
        <v>46077</v>
      </c>
      <c r="K21" s="13" t="s">
        <v>46122</v>
      </c>
      <c r="L21" s="17" t="s">
        <v>46123</v>
      </c>
      <c r="M21" s="18">
        <v>5632000</v>
      </c>
      <c r="N21" s="19"/>
      <c r="O21" s="20" t="str">
        <f t="shared" si="2"/>
        <v>C1</v>
      </c>
      <c r="R21" s="21" t="str">
        <f t="shared" si="3"/>
        <v>NH 18-19C1</v>
      </c>
    </row>
    <row r="22" spans="1:18" ht="26.25" customHeight="1" x14ac:dyDescent="0.25">
      <c r="A22" s="13">
        <v>16</v>
      </c>
      <c r="B22" s="13" t="s">
        <v>46124</v>
      </c>
      <c r="C22" s="13" t="s">
        <v>46125</v>
      </c>
      <c r="D22" s="14" t="s">
        <v>3049</v>
      </c>
      <c r="E22" s="15" t="s">
        <v>1202</v>
      </c>
      <c r="F22" s="13" t="s">
        <v>2885</v>
      </c>
      <c r="G22" s="16" t="s">
        <v>3433</v>
      </c>
      <c r="H22" s="13" t="s">
        <v>259</v>
      </c>
      <c r="I22" s="13" t="s">
        <v>46077</v>
      </c>
      <c r="J22" s="13" t="s">
        <v>46077</v>
      </c>
      <c r="K22" s="13" t="s">
        <v>46126</v>
      </c>
      <c r="L22" s="17" t="s">
        <v>46127</v>
      </c>
      <c r="M22" s="18">
        <v>5632000</v>
      </c>
      <c r="N22" s="19"/>
      <c r="O22" s="20" t="str">
        <f t="shared" si="2"/>
        <v>C1</v>
      </c>
      <c r="R22" s="21" t="str">
        <f t="shared" si="3"/>
        <v>NH 18-19C1</v>
      </c>
    </row>
    <row r="23" spans="1:18" ht="26.25" customHeight="1" x14ac:dyDescent="0.25">
      <c r="A23" s="13">
        <v>17</v>
      </c>
      <c r="B23" s="13" t="s">
        <v>46128</v>
      </c>
      <c r="C23" s="13" t="s">
        <v>46129</v>
      </c>
      <c r="D23" s="14" t="s">
        <v>464</v>
      </c>
      <c r="E23" s="15" t="s">
        <v>8964</v>
      </c>
      <c r="F23" s="13" t="s">
        <v>6259</v>
      </c>
      <c r="G23" s="16" t="s">
        <v>3547</v>
      </c>
      <c r="H23" s="13" t="s">
        <v>259</v>
      </c>
      <c r="I23" s="13" t="s">
        <v>46077</v>
      </c>
      <c r="J23" s="13" t="s">
        <v>46077</v>
      </c>
      <c r="K23" s="13" t="s">
        <v>46130</v>
      </c>
      <c r="L23" s="17" t="s">
        <v>46131</v>
      </c>
      <c r="M23" s="18">
        <v>5632000</v>
      </c>
      <c r="N23" s="19"/>
      <c r="O23" s="20" t="str">
        <f t="shared" si="2"/>
        <v>C1</v>
      </c>
      <c r="R23" s="21" t="str">
        <f t="shared" si="3"/>
        <v>NH 18-19C1</v>
      </c>
    </row>
    <row r="24" spans="1:18" ht="26.25" customHeight="1" x14ac:dyDescent="0.25">
      <c r="A24" s="13">
        <v>18</v>
      </c>
      <c r="B24" s="13" t="s">
        <v>46132</v>
      </c>
      <c r="C24" s="13" t="s">
        <v>46133</v>
      </c>
      <c r="D24" s="14" t="s">
        <v>46134</v>
      </c>
      <c r="E24" s="15" t="s">
        <v>2764</v>
      </c>
      <c r="F24" s="13" t="s">
        <v>4802</v>
      </c>
      <c r="G24" s="16" t="s">
        <v>6476</v>
      </c>
      <c r="H24" s="13" t="s">
        <v>259</v>
      </c>
      <c r="I24" s="13" t="s">
        <v>46077</v>
      </c>
      <c r="J24" s="13" t="s">
        <v>46077</v>
      </c>
      <c r="K24" s="13" t="s">
        <v>46135</v>
      </c>
      <c r="L24" s="17" t="s">
        <v>46136</v>
      </c>
      <c r="M24" s="18">
        <v>5120000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26.25" customHeight="1" x14ac:dyDescent="0.25">
      <c r="A25" s="13">
        <v>19</v>
      </c>
      <c r="B25" s="13" t="s">
        <v>46137</v>
      </c>
      <c r="C25" s="13" t="s">
        <v>46138</v>
      </c>
      <c r="D25" s="14" t="s">
        <v>14195</v>
      </c>
      <c r="E25" s="15" t="s">
        <v>574</v>
      </c>
      <c r="F25" s="13" t="s">
        <v>4396</v>
      </c>
      <c r="G25" s="16" t="s">
        <v>6476</v>
      </c>
      <c r="H25" s="13" t="s">
        <v>259</v>
      </c>
      <c r="I25" s="13" t="s">
        <v>46077</v>
      </c>
      <c r="J25" s="13" t="s">
        <v>46077</v>
      </c>
      <c r="K25" s="13" t="s">
        <v>46139</v>
      </c>
      <c r="L25" s="17" t="s">
        <v>46140</v>
      </c>
      <c r="M25" s="18">
        <v>5120000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26.25" customHeight="1" x14ac:dyDescent="0.25">
      <c r="A26" s="13">
        <v>20</v>
      </c>
      <c r="B26" s="13" t="s">
        <v>46141</v>
      </c>
      <c r="C26" s="13" t="s">
        <v>46142</v>
      </c>
      <c r="D26" s="14" t="s">
        <v>3900</v>
      </c>
      <c r="E26" s="15" t="s">
        <v>1040</v>
      </c>
      <c r="F26" s="13" t="s">
        <v>5564</v>
      </c>
      <c r="G26" s="16" t="s">
        <v>491</v>
      </c>
      <c r="H26" s="13" t="s">
        <v>259</v>
      </c>
      <c r="I26" s="13" t="s">
        <v>46077</v>
      </c>
      <c r="J26" s="13" t="s">
        <v>46077</v>
      </c>
      <c r="K26" s="13" t="s">
        <v>46143</v>
      </c>
      <c r="L26" s="17" t="s">
        <v>46144</v>
      </c>
      <c r="M26" s="18">
        <v>5632000</v>
      </c>
      <c r="N26" s="19"/>
      <c r="O26" s="20" t="str">
        <f t="shared" si="2"/>
        <v>C1</v>
      </c>
      <c r="R26" s="21" t="str">
        <f t="shared" si="3"/>
        <v>NH 18-19C1</v>
      </c>
    </row>
    <row r="27" spans="1:18" ht="26.25" customHeight="1" x14ac:dyDescent="0.25">
      <c r="A27" s="13">
        <v>21</v>
      </c>
      <c r="B27" s="13" t="s">
        <v>46145</v>
      </c>
      <c r="C27" s="13" t="s">
        <v>17345</v>
      </c>
      <c r="D27" s="14" t="s">
        <v>1237</v>
      </c>
      <c r="E27" s="15" t="s">
        <v>3963</v>
      </c>
      <c r="F27" s="13" t="s">
        <v>6026</v>
      </c>
      <c r="G27" s="16" t="s">
        <v>6559</v>
      </c>
      <c r="H27" s="13" t="s">
        <v>259</v>
      </c>
      <c r="I27" s="13" t="s">
        <v>46077</v>
      </c>
      <c r="J27" s="13" t="s">
        <v>46077</v>
      </c>
      <c r="K27" s="13" t="s">
        <v>46146</v>
      </c>
      <c r="L27" s="17" t="s">
        <v>46147</v>
      </c>
      <c r="M27" s="18">
        <v>3350000</v>
      </c>
      <c r="N27" s="19"/>
      <c r="O27" s="20" t="str">
        <f t="shared" si="2"/>
        <v>TCN</v>
      </c>
      <c r="R27" s="21" t="str">
        <f t="shared" si="3"/>
        <v>TCN</v>
      </c>
    </row>
    <row r="28" spans="1:18" ht="26.25" customHeight="1" x14ac:dyDescent="0.25">
      <c r="A28" s="13">
        <v>22</v>
      </c>
      <c r="B28" s="13" t="s">
        <v>46148</v>
      </c>
      <c r="C28" s="13" t="s">
        <v>46149</v>
      </c>
      <c r="D28" s="14" t="s">
        <v>6332</v>
      </c>
      <c r="E28" s="15" t="s">
        <v>122</v>
      </c>
      <c r="F28" s="13" t="s">
        <v>7871</v>
      </c>
      <c r="G28" s="16" t="s">
        <v>4480</v>
      </c>
      <c r="H28" s="13" t="s">
        <v>259</v>
      </c>
      <c r="I28" s="13" t="s">
        <v>46077</v>
      </c>
      <c r="J28" s="13" t="s">
        <v>46077</v>
      </c>
      <c r="K28" s="13" t="s">
        <v>46150</v>
      </c>
      <c r="L28" s="17" t="s">
        <v>46151</v>
      </c>
      <c r="M28" s="18">
        <v>5888000</v>
      </c>
      <c r="N28" s="19"/>
      <c r="O28" s="20" t="str">
        <f t="shared" si="2"/>
        <v>C1</v>
      </c>
      <c r="R28" s="21" t="str">
        <f t="shared" si="3"/>
        <v>NH 18-19C1</v>
      </c>
    </row>
    <row r="29" spans="1:18" ht="26.25" customHeight="1" x14ac:dyDescent="0.25">
      <c r="A29" s="13">
        <v>23</v>
      </c>
      <c r="B29" s="13" t="s">
        <v>46152</v>
      </c>
      <c r="C29" s="13" t="s">
        <v>11470</v>
      </c>
      <c r="D29" s="14" t="s">
        <v>11264</v>
      </c>
      <c r="E29" s="15" t="s">
        <v>22</v>
      </c>
      <c r="F29" s="13" t="s">
        <v>3210</v>
      </c>
      <c r="G29" s="16" t="s">
        <v>7455</v>
      </c>
      <c r="H29" s="13" t="s">
        <v>259</v>
      </c>
      <c r="I29" s="13" t="s">
        <v>46077</v>
      </c>
      <c r="J29" s="13" t="s">
        <v>46077</v>
      </c>
      <c r="K29" s="13" t="s">
        <v>46153</v>
      </c>
      <c r="L29" s="17" t="s">
        <v>46154</v>
      </c>
      <c r="M29" s="18">
        <v>3072000</v>
      </c>
      <c r="N29" s="19"/>
      <c r="O29" s="20" t="str">
        <f t="shared" si="2"/>
        <v>CĐ</v>
      </c>
      <c r="R29" s="21" t="str">
        <f t="shared" si="3"/>
        <v>CĐ</v>
      </c>
    </row>
    <row r="30" spans="1:18" ht="26.25" customHeight="1" x14ac:dyDescent="0.25">
      <c r="A30" s="13">
        <v>24</v>
      </c>
      <c r="B30" s="13" t="s">
        <v>46155</v>
      </c>
      <c r="C30" s="13" t="s">
        <v>46156</v>
      </c>
      <c r="D30" s="14" t="s">
        <v>11512</v>
      </c>
      <c r="E30" s="15" t="s">
        <v>666</v>
      </c>
      <c r="F30" s="13" t="s">
        <v>13573</v>
      </c>
      <c r="G30" s="16" t="s">
        <v>10295</v>
      </c>
      <c r="H30" s="13" t="s">
        <v>259</v>
      </c>
      <c r="I30" s="13" t="s">
        <v>46077</v>
      </c>
      <c r="J30" s="13" t="s">
        <v>46077</v>
      </c>
      <c r="K30" s="13" t="s">
        <v>46157</v>
      </c>
      <c r="L30" s="17" t="s">
        <v>46158</v>
      </c>
      <c r="M30" s="18">
        <v>5120000</v>
      </c>
      <c r="N30" s="19"/>
      <c r="O30" s="20" t="str">
        <f t="shared" si="2"/>
        <v>C1</v>
      </c>
      <c r="R30" s="21" t="str">
        <f t="shared" si="3"/>
        <v>NH 18-19C1</v>
      </c>
    </row>
    <row r="31" spans="1:18" ht="26.25" customHeight="1" x14ac:dyDescent="0.25">
      <c r="A31" s="13">
        <v>25</v>
      </c>
      <c r="B31" s="13" t="s">
        <v>46159</v>
      </c>
      <c r="C31" s="13" t="s">
        <v>46160</v>
      </c>
      <c r="D31" s="14" t="s">
        <v>46161</v>
      </c>
      <c r="E31" s="15" t="s">
        <v>2555</v>
      </c>
      <c r="F31" s="13" t="s">
        <v>5378</v>
      </c>
      <c r="G31" s="16" t="s">
        <v>13098</v>
      </c>
      <c r="H31" s="13" t="s">
        <v>259</v>
      </c>
      <c r="I31" s="13" t="s">
        <v>46077</v>
      </c>
      <c r="J31" s="13" t="s">
        <v>46077</v>
      </c>
      <c r="K31" s="13" t="s">
        <v>46162</v>
      </c>
      <c r="L31" s="17" t="s">
        <v>46163</v>
      </c>
      <c r="M31" s="18">
        <v>4536000</v>
      </c>
      <c r="N31" s="19"/>
      <c r="O31" s="20" t="str">
        <f t="shared" si="2"/>
        <v>C1</v>
      </c>
      <c r="R31" s="21" t="str">
        <f t="shared" si="3"/>
        <v>NH 18-19C1</v>
      </c>
    </row>
    <row r="32" spans="1:18" ht="26.25" customHeight="1" x14ac:dyDescent="0.25">
      <c r="A32" s="13">
        <v>26</v>
      </c>
      <c r="B32" s="13" t="s">
        <v>46164</v>
      </c>
      <c r="C32" s="13" t="s">
        <v>46165</v>
      </c>
      <c r="D32" s="14" t="s">
        <v>46166</v>
      </c>
      <c r="E32" s="15" t="s">
        <v>18734</v>
      </c>
      <c r="F32" s="13" t="s">
        <v>46167</v>
      </c>
      <c r="G32" s="16" t="s">
        <v>258</v>
      </c>
      <c r="H32" s="13" t="s">
        <v>259</v>
      </c>
      <c r="I32" s="13" t="s">
        <v>46077</v>
      </c>
      <c r="J32" s="13" t="s">
        <v>46077</v>
      </c>
      <c r="K32" s="13" t="s">
        <v>46168</v>
      </c>
      <c r="L32" s="17" t="s">
        <v>46169</v>
      </c>
      <c r="M32" s="18">
        <v>5129000</v>
      </c>
      <c r="N32" s="19"/>
      <c r="O32" s="20" t="str">
        <f t="shared" si="2"/>
        <v>T4</v>
      </c>
      <c r="R32" s="21" t="str">
        <f t="shared" si="3"/>
        <v>NH 18-19T4</v>
      </c>
    </row>
    <row r="33" spans="1:18" ht="26.25" customHeight="1" x14ac:dyDescent="0.25">
      <c r="A33" s="13">
        <v>27</v>
      </c>
      <c r="B33" s="13" t="s">
        <v>46170</v>
      </c>
      <c r="C33" s="13" t="s">
        <v>46171</v>
      </c>
      <c r="D33" s="14" t="s">
        <v>6542</v>
      </c>
      <c r="E33" s="15" t="s">
        <v>312</v>
      </c>
      <c r="F33" s="13" t="s">
        <v>3032</v>
      </c>
      <c r="G33" s="16" t="s">
        <v>258</v>
      </c>
      <c r="H33" s="13" t="s">
        <v>259</v>
      </c>
      <c r="I33" s="13" t="s">
        <v>46077</v>
      </c>
      <c r="J33" s="13" t="s">
        <v>46077</v>
      </c>
      <c r="K33" s="13" t="s">
        <v>46172</v>
      </c>
      <c r="L33" s="17" t="s">
        <v>46173</v>
      </c>
      <c r="M33" s="18">
        <v>5129000</v>
      </c>
      <c r="N33" s="19"/>
      <c r="O33" s="20" t="str">
        <f t="shared" si="2"/>
        <v>T4</v>
      </c>
      <c r="R33" s="21" t="str">
        <f t="shared" si="3"/>
        <v>NH 18-19T4</v>
      </c>
    </row>
    <row r="34" spans="1:18" ht="26.25" customHeight="1" x14ac:dyDescent="0.25">
      <c r="A34" s="13">
        <v>28</v>
      </c>
      <c r="B34" s="13" t="s">
        <v>46174</v>
      </c>
      <c r="C34" s="13" t="s">
        <v>46175</v>
      </c>
      <c r="D34" s="14" t="s">
        <v>46176</v>
      </c>
      <c r="E34" s="15" t="s">
        <v>868</v>
      </c>
      <c r="F34" s="13" t="s">
        <v>2734</v>
      </c>
      <c r="G34" s="16" t="s">
        <v>258</v>
      </c>
      <c r="H34" s="13" t="s">
        <v>259</v>
      </c>
      <c r="I34" s="13" t="s">
        <v>46077</v>
      </c>
      <c r="J34" s="13" t="s">
        <v>46077</v>
      </c>
      <c r="K34" s="13" t="s">
        <v>46177</v>
      </c>
      <c r="L34" s="17" t="s">
        <v>46178</v>
      </c>
      <c r="M34" s="18">
        <v>5129000</v>
      </c>
      <c r="N34" s="19"/>
      <c r="O34" s="20" t="str">
        <f t="shared" si="2"/>
        <v>T4</v>
      </c>
      <c r="R34" s="21" t="str">
        <f t="shared" si="3"/>
        <v>NH 18-19T4</v>
      </c>
    </row>
    <row r="35" spans="1:18" ht="26.25" customHeight="1" x14ac:dyDescent="0.25">
      <c r="A35" s="13">
        <v>29</v>
      </c>
      <c r="B35" s="13" t="s">
        <v>46179</v>
      </c>
      <c r="C35" s="13" t="s">
        <v>46180</v>
      </c>
      <c r="D35" s="14" t="s">
        <v>184</v>
      </c>
      <c r="E35" s="15" t="s">
        <v>93</v>
      </c>
      <c r="F35" s="13" t="s">
        <v>13227</v>
      </c>
      <c r="G35" s="16" t="s">
        <v>258</v>
      </c>
      <c r="H35" s="13" t="s">
        <v>259</v>
      </c>
      <c r="I35" s="13" t="s">
        <v>46077</v>
      </c>
      <c r="J35" s="13" t="s">
        <v>46077</v>
      </c>
      <c r="K35" s="13" t="s">
        <v>46181</v>
      </c>
      <c r="L35" s="17" t="s">
        <v>46182</v>
      </c>
      <c r="M35" s="18">
        <v>5129000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6.25" customHeight="1" x14ac:dyDescent="0.25">
      <c r="A36" s="13">
        <v>30</v>
      </c>
      <c r="B36" s="13" t="s">
        <v>46183</v>
      </c>
      <c r="C36" s="13" t="s">
        <v>46184</v>
      </c>
      <c r="D36" s="14" t="s">
        <v>46185</v>
      </c>
      <c r="E36" s="15" t="s">
        <v>5661</v>
      </c>
      <c r="F36" s="13" t="s">
        <v>31404</v>
      </c>
      <c r="G36" s="16" t="s">
        <v>258</v>
      </c>
      <c r="H36" s="13" t="s">
        <v>259</v>
      </c>
      <c r="I36" s="13" t="s">
        <v>46077</v>
      </c>
      <c r="J36" s="13" t="s">
        <v>46077</v>
      </c>
      <c r="K36" s="13" t="s">
        <v>46186</v>
      </c>
      <c r="L36" s="17" t="s">
        <v>46187</v>
      </c>
      <c r="M36" s="18">
        <v>5129000</v>
      </c>
      <c r="N36" s="19"/>
      <c r="O36" s="20" t="str">
        <f t="shared" si="2"/>
        <v>T4</v>
      </c>
      <c r="R36" s="21" t="str">
        <f t="shared" si="3"/>
        <v>NH 18-19T4</v>
      </c>
    </row>
    <row r="37" spans="1:18" ht="26.25" customHeight="1" x14ac:dyDescent="0.25">
      <c r="A37" s="13">
        <v>31</v>
      </c>
      <c r="B37" s="13" t="s">
        <v>46188</v>
      </c>
      <c r="C37" s="13" t="s">
        <v>46189</v>
      </c>
      <c r="D37" s="14" t="s">
        <v>1005</v>
      </c>
      <c r="E37" s="15" t="s">
        <v>15</v>
      </c>
      <c r="F37" s="13" t="s">
        <v>46190</v>
      </c>
      <c r="G37" s="16" t="s">
        <v>258</v>
      </c>
      <c r="H37" s="13" t="s">
        <v>259</v>
      </c>
      <c r="I37" s="13" t="s">
        <v>46077</v>
      </c>
      <c r="J37" s="13" t="s">
        <v>46077</v>
      </c>
      <c r="K37" s="13" t="s">
        <v>46191</v>
      </c>
      <c r="L37" s="17" t="s">
        <v>46192</v>
      </c>
      <c r="M37" s="18">
        <v>5129000</v>
      </c>
      <c r="N37" s="19"/>
      <c r="O37" s="20" t="str">
        <f t="shared" si="2"/>
        <v>T4</v>
      </c>
      <c r="R37" s="21" t="str">
        <f t="shared" si="3"/>
        <v>NH 18-19T4</v>
      </c>
    </row>
    <row r="38" spans="1:18" ht="26.25" customHeight="1" x14ac:dyDescent="0.25">
      <c r="A38" s="13">
        <v>32</v>
      </c>
      <c r="B38" s="13" t="s">
        <v>46193</v>
      </c>
      <c r="C38" s="13" t="s">
        <v>23676</v>
      </c>
      <c r="D38" s="14" t="s">
        <v>464</v>
      </c>
      <c r="E38" s="15" t="s">
        <v>11618</v>
      </c>
      <c r="F38" s="13" t="s">
        <v>23390</v>
      </c>
      <c r="G38" s="16" t="s">
        <v>6942</v>
      </c>
      <c r="H38" s="13" t="s">
        <v>259</v>
      </c>
      <c r="I38" s="13" t="s">
        <v>46077</v>
      </c>
      <c r="J38" s="13" t="s">
        <v>46077</v>
      </c>
      <c r="K38" s="13" t="s">
        <v>46194</v>
      </c>
      <c r="L38" s="17" t="s">
        <v>46195</v>
      </c>
      <c r="M38" s="18">
        <v>4352000</v>
      </c>
      <c r="N38" s="19"/>
      <c r="O38" s="20" t="str">
        <f t="shared" si="2"/>
        <v>CĐ</v>
      </c>
      <c r="R38" s="21" t="str">
        <f t="shared" si="3"/>
        <v>CĐ</v>
      </c>
    </row>
    <row r="39" spans="1:18" ht="26.25" customHeight="1" x14ac:dyDescent="0.25">
      <c r="A39" s="13">
        <v>33</v>
      </c>
      <c r="B39" s="13" t="s">
        <v>46196</v>
      </c>
      <c r="C39" s="13" t="s">
        <v>46197</v>
      </c>
      <c r="D39" s="14" t="s">
        <v>30901</v>
      </c>
      <c r="E39" s="15" t="s">
        <v>1244</v>
      </c>
      <c r="F39" s="13" t="s">
        <v>5054</v>
      </c>
      <c r="G39" s="16" t="s">
        <v>4537</v>
      </c>
      <c r="H39" s="13" t="s">
        <v>259</v>
      </c>
      <c r="I39" s="13" t="s">
        <v>46077</v>
      </c>
      <c r="J39" s="13" t="s">
        <v>46077</v>
      </c>
      <c r="K39" s="13" t="s">
        <v>46198</v>
      </c>
      <c r="L39" s="17" t="s">
        <v>46199</v>
      </c>
      <c r="M39" s="18">
        <v>5120000</v>
      </c>
      <c r="N39" s="19"/>
      <c r="O39" s="20" t="str">
        <f t="shared" si="2"/>
        <v>C1</v>
      </c>
      <c r="R39" s="21" t="str">
        <f t="shared" si="3"/>
        <v>NH 18-19C1</v>
      </c>
    </row>
    <row r="40" spans="1:18" ht="26.25" customHeight="1" x14ac:dyDescent="0.25">
      <c r="A40" s="13">
        <v>34</v>
      </c>
      <c r="B40" s="13" t="s">
        <v>46200</v>
      </c>
      <c r="C40" s="13" t="s">
        <v>23203</v>
      </c>
      <c r="D40" s="14" t="s">
        <v>23204</v>
      </c>
      <c r="E40" s="15" t="s">
        <v>73</v>
      </c>
      <c r="F40" s="13" t="s">
        <v>9157</v>
      </c>
      <c r="G40" s="16" t="s">
        <v>6942</v>
      </c>
      <c r="H40" s="13" t="s">
        <v>259</v>
      </c>
      <c r="I40" s="13" t="s">
        <v>46077</v>
      </c>
      <c r="J40" s="13" t="s">
        <v>46077</v>
      </c>
      <c r="K40" s="13" t="s">
        <v>46201</v>
      </c>
      <c r="L40" s="17" t="s">
        <v>46202</v>
      </c>
      <c r="M40" s="18">
        <v>4352000</v>
      </c>
      <c r="N40" s="19"/>
      <c r="O40" s="20" t="str">
        <f t="shared" si="2"/>
        <v>CĐ</v>
      </c>
      <c r="R40" s="21" t="str">
        <f t="shared" si="3"/>
        <v>CĐ</v>
      </c>
    </row>
    <row r="41" spans="1:18" ht="26.25" customHeight="1" x14ac:dyDescent="0.25">
      <c r="A41" s="13">
        <v>35</v>
      </c>
      <c r="B41" s="13" t="s">
        <v>46203</v>
      </c>
      <c r="C41" s="13" t="s">
        <v>46204</v>
      </c>
      <c r="D41" s="14" t="s">
        <v>2142</v>
      </c>
      <c r="E41" s="15" t="s">
        <v>250</v>
      </c>
      <c r="F41" s="13" t="s">
        <v>714</v>
      </c>
      <c r="G41" s="16" t="s">
        <v>4568</v>
      </c>
      <c r="H41" s="13" t="s">
        <v>259</v>
      </c>
      <c r="I41" s="13" t="s">
        <v>46077</v>
      </c>
      <c r="J41" s="13" t="s">
        <v>46077</v>
      </c>
      <c r="K41" s="13" t="s">
        <v>46205</v>
      </c>
      <c r="L41" s="17" t="s">
        <v>46206</v>
      </c>
      <c r="M41" s="18">
        <v>5129000</v>
      </c>
      <c r="N41" s="19"/>
      <c r="O41" s="20" t="str">
        <f t="shared" si="2"/>
        <v>T4</v>
      </c>
      <c r="R41" s="21" t="str">
        <f t="shared" si="3"/>
        <v>NH 18-19T4</v>
      </c>
    </row>
    <row r="42" spans="1:18" ht="26.25" customHeight="1" x14ac:dyDescent="0.25">
      <c r="A42" s="13">
        <v>36</v>
      </c>
      <c r="B42" s="13" t="s">
        <v>46207</v>
      </c>
      <c r="C42" s="13" t="s">
        <v>46208</v>
      </c>
      <c r="D42" s="14" t="s">
        <v>302</v>
      </c>
      <c r="E42" s="15" t="s">
        <v>909</v>
      </c>
      <c r="F42" s="13" t="s">
        <v>23560</v>
      </c>
      <c r="G42" s="16" t="s">
        <v>258</v>
      </c>
      <c r="H42" s="13" t="s">
        <v>259</v>
      </c>
      <c r="I42" s="13" t="s">
        <v>46077</v>
      </c>
      <c r="J42" s="13" t="s">
        <v>46077</v>
      </c>
      <c r="K42" s="13" t="s">
        <v>46209</v>
      </c>
      <c r="L42" s="17" t="s">
        <v>46210</v>
      </c>
      <c r="M42" s="18">
        <v>5129000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6.25" customHeight="1" x14ac:dyDescent="0.25">
      <c r="A43" s="13">
        <v>37</v>
      </c>
      <c r="B43" s="13" t="s">
        <v>46211</v>
      </c>
      <c r="C43" s="13" t="s">
        <v>46212</v>
      </c>
      <c r="D43" s="14" t="s">
        <v>464</v>
      </c>
      <c r="E43" s="15" t="s">
        <v>4976</v>
      </c>
      <c r="F43" s="13" t="s">
        <v>704</v>
      </c>
      <c r="G43" s="16" t="s">
        <v>258</v>
      </c>
      <c r="H43" s="13" t="s">
        <v>259</v>
      </c>
      <c r="I43" s="13" t="s">
        <v>46077</v>
      </c>
      <c r="J43" s="13" t="s">
        <v>46077</v>
      </c>
      <c r="K43" s="13" t="s">
        <v>46213</v>
      </c>
      <c r="L43" s="17" t="s">
        <v>46214</v>
      </c>
      <c r="M43" s="18">
        <v>5129000</v>
      </c>
      <c r="N43" s="19"/>
      <c r="O43" s="20" t="str">
        <f t="shared" si="2"/>
        <v>T4</v>
      </c>
      <c r="R43" s="21" t="str">
        <f t="shared" si="3"/>
        <v>NH 18-19T4</v>
      </c>
    </row>
    <row r="44" spans="1:18" ht="26.25" customHeight="1" x14ac:dyDescent="0.25">
      <c r="A44" s="13">
        <v>38</v>
      </c>
      <c r="B44" s="13" t="s">
        <v>46215</v>
      </c>
      <c r="C44" s="13" t="s">
        <v>46216</v>
      </c>
      <c r="D44" s="14" t="s">
        <v>1678</v>
      </c>
      <c r="E44" s="15" t="s">
        <v>122</v>
      </c>
      <c r="F44" s="13" t="s">
        <v>970</v>
      </c>
      <c r="G44" s="16" t="s">
        <v>258</v>
      </c>
      <c r="H44" s="13" t="s">
        <v>259</v>
      </c>
      <c r="I44" s="13" t="s">
        <v>46077</v>
      </c>
      <c r="J44" s="13" t="s">
        <v>46077</v>
      </c>
      <c r="K44" s="13" t="s">
        <v>46217</v>
      </c>
      <c r="L44" s="17" t="s">
        <v>46218</v>
      </c>
      <c r="M44" s="18">
        <v>5129000</v>
      </c>
      <c r="N44" s="19"/>
      <c r="O44" s="20" t="str">
        <f t="shared" si="2"/>
        <v>T4</v>
      </c>
      <c r="R44" s="21" t="str">
        <f t="shared" si="3"/>
        <v>NH 18-19T4</v>
      </c>
    </row>
    <row r="45" spans="1:18" ht="26.25" customHeight="1" x14ac:dyDescent="0.25">
      <c r="A45" s="13">
        <v>39</v>
      </c>
      <c r="B45" s="13" t="s">
        <v>46219</v>
      </c>
      <c r="C45" s="13" t="s">
        <v>46220</v>
      </c>
      <c r="D45" s="14" t="s">
        <v>7780</v>
      </c>
      <c r="E45" s="15" t="s">
        <v>604</v>
      </c>
      <c r="F45" s="13" t="s">
        <v>3913</v>
      </c>
      <c r="G45" s="16" t="s">
        <v>3540</v>
      </c>
      <c r="H45" s="13" t="s">
        <v>259</v>
      </c>
      <c r="I45" s="13" t="s">
        <v>46077</v>
      </c>
      <c r="J45" s="13" t="s">
        <v>46077</v>
      </c>
      <c r="K45" s="13" t="s">
        <v>46221</v>
      </c>
      <c r="L45" s="17" t="s">
        <v>46222</v>
      </c>
      <c r="M45" s="18">
        <v>5888000</v>
      </c>
      <c r="N45" s="19"/>
      <c r="O45" s="20" t="str">
        <f t="shared" si="2"/>
        <v>C1</v>
      </c>
      <c r="R45" s="21" t="str">
        <f t="shared" si="3"/>
        <v>NH 18-19C1</v>
      </c>
    </row>
    <row r="46" spans="1:18" ht="26.25" customHeight="1" x14ac:dyDescent="0.25">
      <c r="A46" s="13">
        <v>40</v>
      </c>
      <c r="B46" s="13" t="s">
        <v>46223</v>
      </c>
      <c r="C46" s="13" t="s">
        <v>46224</v>
      </c>
      <c r="D46" s="14" t="s">
        <v>46225</v>
      </c>
      <c r="E46" s="15" t="s">
        <v>5661</v>
      </c>
      <c r="F46" s="13" t="s">
        <v>2994</v>
      </c>
      <c r="G46" s="16" t="s">
        <v>171</v>
      </c>
      <c r="H46" s="13" t="s">
        <v>259</v>
      </c>
      <c r="I46" s="13" t="s">
        <v>46077</v>
      </c>
      <c r="J46" s="13" t="s">
        <v>46077</v>
      </c>
      <c r="K46" s="13" t="s">
        <v>46226</v>
      </c>
      <c r="L46" s="17" t="s">
        <v>46227</v>
      </c>
      <c r="M46" s="18">
        <v>5352000</v>
      </c>
      <c r="N46" s="19"/>
      <c r="O46" s="20" t="str">
        <f t="shared" si="2"/>
        <v>T4</v>
      </c>
      <c r="R46" s="21" t="str">
        <f t="shared" si="3"/>
        <v>NH 18-19T4</v>
      </c>
    </row>
    <row r="47" spans="1:18" ht="26.25" customHeight="1" x14ac:dyDescent="0.25">
      <c r="A47" s="13">
        <v>41</v>
      </c>
      <c r="B47" s="13" t="s">
        <v>46228</v>
      </c>
      <c r="C47" s="13" t="s">
        <v>46229</v>
      </c>
      <c r="D47" s="14" t="s">
        <v>5127</v>
      </c>
      <c r="E47" s="15" t="s">
        <v>431</v>
      </c>
      <c r="F47" s="13" t="s">
        <v>1680</v>
      </c>
      <c r="G47" s="16" t="s">
        <v>258</v>
      </c>
      <c r="H47" s="13" t="s">
        <v>259</v>
      </c>
      <c r="I47" s="13" t="s">
        <v>46077</v>
      </c>
      <c r="J47" s="13" t="s">
        <v>46077</v>
      </c>
      <c r="K47" s="13" t="s">
        <v>46230</v>
      </c>
      <c r="L47" s="17" t="s">
        <v>46231</v>
      </c>
      <c r="M47" s="18">
        <v>5129000</v>
      </c>
      <c r="N47" s="19"/>
      <c r="O47" s="20" t="str">
        <f t="shared" si="2"/>
        <v>T4</v>
      </c>
      <c r="R47" s="21" t="str">
        <f t="shared" si="3"/>
        <v>NH 18-19T4</v>
      </c>
    </row>
    <row r="48" spans="1:18" ht="26.25" customHeight="1" x14ac:dyDescent="0.25">
      <c r="A48" s="13">
        <v>42</v>
      </c>
      <c r="B48" s="13" t="s">
        <v>46232</v>
      </c>
      <c r="C48" s="13" t="s">
        <v>11632</v>
      </c>
      <c r="D48" s="14" t="s">
        <v>249</v>
      </c>
      <c r="E48" s="15" t="s">
        <v>1282</v>
      </c>
      <c r="F48" s="13" t="s">
        <v>1935</v>
      </c>
      <c r="G48" s="16" t="s">
        <v>7264</v>
      </c>
      <c r="H48" s="13" t="s">
        <v>259</v>
      </c>
      <c r="I48" s="13" t="s">
        <v>46077</v>
      </c>
      <c r="J48" s="13" t="s">
        <v>46077</v>
      </c>
      <c r="K48" s="13" t="s">
        <v>46233</v>
      </c>
      <c r="L48" s="17" t="s">
        <v>46234</v>
      </c>
      <c r="M48" s="18">
        <v>4096000</v>
      </c>
      <c r="N48" s="19"/>
      <c r="O48" s="20" t="str">
        <f t="shared" si="2"/>
        <v>C1</v>
      </c>
      <c r="R48" s="21" t="str">
        <f t="shared" si="3"/>
        <v>C1</v>
      </c>
    </row>
    <row r="49" spans="1:18" ht="26.25" customHeight="1" x14ac:dyDescent="0.25">
      <c r="A49" s="13">
        <v>43</v>
      </c>
      <c r="B49" s="13" t="s">
        <v>46235</v>
      </c>
      <c r="C49" s="13" t="s">
        <v>4758</v>
      </c>
      <c r="D49" s="14" t="s">
        <v>3900</v>
      </c>
      <c r="E49" s="15" t="s">
        <v>1040</v>
      </c>
      <c r="F49" s="13" t="s">
        <v>4759</v>
      </c>
      <c r="G49" s="16" t="s">
        <v>4496</v>
      </c>
      <c r="H49" s="13" t="s">
        <v>259</v>
      </c>
      <c r="I49" s="13" t="s">
        <v>46077</v>
      </c>
      <c r="J49" s="13" t="s">
        <v>46077</v>
      </c>
      <c r="K49" s="13" t="s">
        <v>46236</v>
      </c>
      <c r="L49" s="17" t="s">
        <v>46237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6.25" customHeight="1" x14ac:dyDescent="0.25">
      <c r="A50" s="13">
        <v>44</v>
      </c>
      <c r="B50" s="13" t="s">
        <v>46238</v>
      </c>
      <c r="C50" s="13" t="s">
        <v>46239</v>
      </c>
      <c r="D50" s="14" t="s">
        <v>5907</v>
      </c>
      <c r="E50" s="15" t="s">
        <v>450</v>
      </c>
      <c r="F50" s="13" t="s">
        <v>46240</v>
      </c>
      <c r="G50" s="16" t="s">
        <v>15417</v>
      </c>
      <c r="H50" s="13" t="s">
        <v>17</v>
      </c>
      <c r="I50" s="13" t="s">
        <v>46077</v>
      </c>
      <c r="J50" s="13" t="s">
        <v>46077</v>
      </c>
      <c r="K50" s="13" t="s">
        <v>46241</v>
      </c>
      <c r="L50" s="17" t="s">
        <v>46242</v>
      </c>
      <c r="M50" s="18">
        <v>6444000</v>
      </c>
      <c r="N50" s="19"/>
      <c r="O50" s="20" t="str">
        <f t="shared" si="0"/>
        <v>C2</v>
      </c>
      <c r="R50" s="21" t="str">
        <f t="shared" si="1"/>
        <v>NH 18-19C2</v>
      </c>
    </row>
    <row r="51" spans="1:18" ht="26.25" customHeight="1" x14ac:dyDescent="0.25">
      <c r="A51" s="13">
        <v>45</v>
      </c>
      <c r="B51" s="13" t="s">
        <v>46243</v>
      </c>
      <c r="C51" s="13" t="s">
        <v>5376</v>
      </c>
      <c r="D51" s="14" t="s">
        <v>1573</v>
      </c>
      <c r="E51" s="15" t="s">
        <v>5377</v>
      </c>
      <c r="F51" s="13" t="s">
        <v>5378</v>
      </c>
      <c r="G51" s="16" t="s">
        <v>1246</v>
      </c>
      <c r="H51" s="13" t="s">
        <v>259</v>
      </c>
      <c r="I51" s="13" t="s">
        <v>46077</v>
      </c>
      <c r="J51" s="13" t="s">
        <v>46077</v>
      </c>
      <c r="K51" s="13" t="s">
        <v>46244</v>
      </c>
      <c r="L51" s="17" t="s">
        <v>46245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6.25" customHeight="1" x14ac:dyDescent="0.25">
      <c r="A52" s="13">
        <v>46</v>
      </c>
      <c r="B52" s="13" t="s">
        <v>46246</v>
      </c>
      <c r="C52" s="13" t="s">
        <v>46247</v>
      </c>
      <c r="D52" s="14" t="s">
        <v>184</v>
      </c>
      <c r="E52" s="15" t="s">
        <v>450</v>
      </c>
      <c r="F52" s="13" t="s">
        <v>5367</v>
      </c>
      <c r="G52" s="16" t="s">
        <v>1246</v>
      </c>
      <c r="H52" s="13" t="s">
        <v>259</v>
      </c>
      <c r="I52" s="13" t="s">
        <v>46077</v>
      </c>
      <c r="J52" s="13" t="s">
        <v>46077</v>
      </c>
      <c r="K52" s="13" t="s">
        <v>46248</v>
      </c>
      <c r="L52" s="17" t="s">
        <v>46249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6.25" customHeight="1" x14ac:dyDescent="0.25">
      <c r="A53" s="13">
        <v>47</v>
      </c>
      <c r="B53" s="13" t="s">
        <v>46250</v>
      </c>
      <c r="C53" s="13" t="s">
        <v>46251</v>
      </c>
      <c r="D53" s="14" t="s">
        <v>46252</v>
      </c>
      <c r="E53" s="15" t="s">
        <v>28</v>
      </c>
      <c r="F53" s="13" t="s">
        <v>36749</v>
      </c>
      <c r="G53" s="16" t="s">
        <v>4159</v>
      </c>
      <c r="H53" s="13" t="s">
        <v>259</v>
      </c>
      <c r="I53" s="13" t="s">
        <v>46077</v>
      </c>
      <c r="J53" s="13" t="s">
        <v>46077</v>
      </c>
      <c r="K53" s="13" t="s">
        <v>46253</v>
      </c>
      <c r="L53" s="17" t="s">
        <v>46254</v>
      </c>
      <c r="M53" s="18">
        <v>5632000</v>
      </c>
      <c r="N53" s="19" t="s">
        <v>46695</v>
      </c>
      <c r="O53" s="20" t="str">
        <f t="shared" si="0"/>
        <v>C1</v>
      </c>
      <c r="R53" s="21" t="str">
        <f t="shared" si="1"/>
        <v>NH 18-19C1</v>
      </c>
    </row>
    <row r="54" spans="1:18" ht="26.25" customHeight="1" x14ac:dyDescent="0.25">
      <c r="A54" s="13">
        <v>48</v>
      </c>
      <c r="B54" s="13" t="s">
        <v>46255</v>
      </c>
      <c r="C54" s="13" t="s">
        <v>18352</v>
      </c>
      <c r="D54" s="14" t="s">
        <v>4501</v>
      </c>
      <c r="E54" s="15" t="s">
        <v>574</v>
      </c>
      <c r="F54" s="13" t="s">
        <v>10777</v>
      </c>
      <c r="G54" s="16" t="s">
        <v>7759</v>
      </c>
      <c r="H54" s="13" t="s">
        <v>259</v>
      </c>
      <c r="I54" s="13" t="s">
        <v>46077</v>
      </c>
      <c r="J54" s="13" t="s">
        <v>46077</v>
      </c>
      <c r="K54" s="13" t="s">
        <v>46256</v>
      </c>
      <c r="L54" s="17" t="s">
        <v>46257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26.25" customHeight="1" x14ac:dyDescent="0.25">
      <c r="A55" s="13">
        <v>49</v>
      </c>
      <c r="B55" s="13" t="s">
        <v>46258</v>
      </c>
      <c r="C55" s="13" t="s">
        <v>4028</v>
      </c>
      <c r="D55" s="14" t="s">
        <v>4029</v>
      </c>
      <c r="E55" s="15" t="s">
        <v>1244</v>
      </c>
      <c r="F55" s="13" t="s">
        <v>4030</v>
      </c>
      <c r="G55" s="16" t="s">
        <v>3516</v>
      </c>
      <c r="H55" s="13" t="s">
        <v>259</v>
      </c>
      <c r="I55" s="13" t="s">
        <v>46077</v>
      </c>
      <c r="J55" s="13" t="s">
        <v>46077</v>
      </c>
      <c r="K55" s="13" t="s">
        <v>46259</v>
      </c>
      <c r="L55" s="17" t="s">
        <v>46260</v>
      </c>
      <c r="M55" s="18">
        <v>5120000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6.25" customHeight="1" x14ac:dyDescent="0.25">
      <c r="A56" s="13">
        <v>50</v>
      </c>
      <c r="B56" s="13" t="s">
        <v>46261</v>
      </c>
      <c r="C56" s="13" t="s">
        <v>46262</v>
      </c>
      <c r="D56" s="14" t="s">
        <v>579</v>
      </c>
      <c r="E56" s="15" t="s">
        <v>1388</v>
      </c>
      <c r="F56" s="13" t="s">
        <v>910</v>
      </c>
      <c r="G56" s="16" t="s">
        <v>3374</v>
      </c>
      <c r="H56" s="13" t="s">
        <v>259</v>
      </c>
      <c r="I56" s="13" t="s">
        <v>46077</v>
      </c>
      <c r="J56" s="13" t="s">
        <v>46077</v>
      </c>
      <c r="K56" s="13" t="s">
        <v>46263</v>
      </c>
      <c r="L56" s="17" t="s">
        <v>46264</v>
      </c>
      <c r="M56" s="18">
        <v>5129000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6.25" customHeight="1" x14ac:dyDescent="0.25">
      <c r="A57" s="13">
        <v>51</v>
      </c>
      <c r="B57" s="13" t="s">
        <v>46265</v>
      </c>
      <c r="C57" s="13" t="s">
        <v>21773</v>
      </c>
      <c r="D57" s="14" t="s">
        <v>21774</v>
      </c>
      <c r="E57" s="15" t="s">
        <v>6494</v>
      </c>
      <c r="F57" s="13" t="s">
        <v>21775</v>
      </c>
      <c r="G57" s="16" t="s">
        <v>12789</v>
      </c>
      <c r="H57" s="13" t="s">
        <v>259</v>
      </c>
      <c r="I57" s="13" t="s">
        <v>46077</v>
      </c>
      <c r="J57" s="13" t="s">
        <v>46077</v>
      </c>
      <c r="K57" s="13" t="s">
        <v>46266</v>
      </c>
      <c r="L57" s="17" t="s">
        <v>46267</v>
      </c>
      <c r="M57" s="18">
        <v>5798000</v>
      </c>
      <c r="N57" s="19"/>
      <c r="O57" s="20" t="str">
        <f t="shared" si="0"/>
        <v>T4</v>
      </c>
      <c r="R57" s="21" t="str">
        <f t="shared" si="1"/>
        <v>T4</v>
      </c>
    </row>
    <row r="58" spans="1:18" ht="26.25" customHeight="1" x14ac:dyDescent="0.25">
      <c r="A58" s="13">
        <v>52</v>
      </c>
      <c r="B58" s="13" t="s">
        <v>46268</v>
      </c>
      <c r="C58" s="13" t="s">
        <v>46269</v>
      </c>
      <c r="D58" s="14" t="s">
        <v>302</v>
      </c>
      <c r="E58" s="15" t="s">
        <v>1000</v>
      </c>
      <c r="F58" s="13" t="s">
        <v>12480</v>
      </c>
      <c r="G58" s="16" t="s">
        <v>7264</v>
      </c>
      <c r="H58" s="13" t="s">
        <v>259</v>
      </c>
      <c r="I58" s="13" t="s">
        <v>46077</v>
      </c>
      <c r="J58" s="13" t="s">
        <v>46077</v>
      </c>
      <c r="K58" s="13" t="s">
        <v>46270</v>
      </c>
      <c r="L58" s="17" t="s">
        <v>46271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6.25" customHeight="1" x14ac:dyDescent="0.25">
      <c r="A59" s="13">
        <v>53</v>
      </c>
      <c r="B59" s="13" t="s">
        <v>46272</v>
      </c>
      <c r="C59" s="13" t="s">
        <v>46273</v>
      </c>
      <c r="D59" s="14" t="s">
        <v>46274</v>
      </c>
      <c r="E59" s="15" t="s">
        <v>14367</v>
      </c>
      <c r="F59" s="13" t="s">
        <v>38096</v>
      </c>
      <c r="G59" s="16" t="s">
        <v>27</v>
      </c>
      <c r="H59" s="13" t="s">
        <v>259</v>
      </c>
      <c r="I59" s="13" t="s">
        <v>46077</v>
      </c>
      <c r="J59" s="13" t="s">
        <v>46077</v>
      </c>
      <c r="K59" s="13" t="s">
        <v>46275</v>
      </c>
      <c r="L59" s="17" t="s">
        <v>46276</v>
      </c>
      <c r="M59" s="18">
        <v>6244000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6.25" customHeight="1" x14ac:dyDescent="0.25">
      <c r="A60" s="13">
        <v>54</v>
      </c>
      <c r="B60" s="13" t="s">
        <v>46277</v>
      </c>
      <c r="C60" s="13" t="s">
        <v>19758</v>
      </c>
      <c r="D60" s="14" t="s">
        <v>19759</v>
      </c>
      <c r="E60" s="15" t="s">
        <v>73</v>
      </c>
      <c r="F60" s="13" t="s">
        <v>2952</v>
      </c>
      <c r="G60" s="16" t="s">
        <v>6559</v>
      </c>
      <c r="H60" s="13" t="s">
        <v>259</v>
      </c>
      <c r="I60" s="13" t="s">
        <v>46077</v>
      </c>
      <c r="J60" s="13" t="s">
        <v>46077</v>
      </c>
      <c r="K60" s="13" t="s">
        <v>46278</v>
      </c>
      <c r="L60" s="17" t="s">
        <v>46279</v>
      </c>
      <c r="M60" s="18">
        <v>3350000</v>
      </c>
      <c r="N60" s="19"/>
      <c r="O60" s="20" t="str">
        <f t="shared" si="0"/>
        <v>TCN</v>
      </c>
      <c r="R60" s="21" t="str">
        <f t="shared" si="1"/>
        <v>TCN</v>
      </c>
    </row>
    <row r="61" spans="1:18" ht="26.25" customHeight="1" x14ac:dyDescent="0.25">
      <c r="A61" s="13">
        <v>55</v>
      </c>
      <c r="B61" s="13" t="s">
        <v>46280</v>
      </c>
      <c r="C61" s="13" t="s">
        <v>18029</v>
      </c>
      <c r="D61" s="14" t="s">
        <v>2599</v>
      </c>
      <c r="E61" s="15" t="s">
        <v>185</v>
      </c>
      <c r="F61" s="13" t="s">
        <v>18030</v>
      </c>
      <c r="G61" s="16" t="s">
        <v>6559</v>
      </c>
      <c r="H61" s="13" t="s">
        <v>259</v>
      </c>
      <c r="I61" s="13" t="s">
        <v>46077</v>
      </c>
      <c r="J61" s="13" t="s">
        <v>46077</v>
      </c>
      <c r="K61" s="13" t="s">
        <v>46281</v>
      </c>
      <c r="L61" s="17" t="s">
        <v>46282</v>
      </c>
      <c r="M61" s="18">
        <v>3350000</v>
      </c>
      <c r="N61" s="19"/>
      <c r="O61" s="20" t="str">
        <f t="shared" si="0"/>
        <v>TCN</v>
      </c>
      <c r="R61" s="21" t="str">
        <f t="shared" si="1"/>
        <v>TCN</v>
      </c>
    </row>
    <row r="62" spans="1:18" ht="26.25" customHeight="1" x14ac:dyDescent="0.25">
      <c r="A62" s="13">
        <v>56</v>
      </c>
      <c r="B62" s="13" t="s">
        <v>46283</v>
      </c>
      <c r="C62" s="13" t="s">
        <v>2544</v>
      </c>
      <c r="D62" s="14" t="s">
        <v>848</v>
      </c>
      <c r="E62" s="15" t="s">
        <v>1900</v>
      </c>
      <c r="F62" s="13" t="s">
        <v>347</v>
      </c>
      <c r="G62" s="16" t="s">
        <v>836</v>
      </c>
      <c r="H62" s="13" t="s">
        <v>259</v>
      </c>
      <c r="I62" s="13" t="s">
        <v>46077</v>
      </c>
      <c r="J62" s="13" t="s">
        <v>46077</v>
      </c>
      <c r="K62" s="13" t="s">
        <v>46284</v>
      </c>
      <c r="L62" s="17" t="s">
        <v>46285</v>
      </c>
      <c r="M62" s="18">
        <v>5129000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6.25" customHeight="1" x14ac:dyDescent="0.25">
      <c r="A63" s="13">
        <v>57</v>
      </c>
      <c r="B63" s="13" t="s">
        <v>46286</v>
      </c>
      <c r="C63" s="13" t="s">
        <v>27261</v>
      </c>
      <c r="D63" s="14" t="s">
        <v>24248</v>
      </c>
      <c r="E63" s="15" t="s">
        <v>431</v>
      </c>
      <c r="F63" s="13" t="s">
        <v>24130</v>
      </c>
      <c r="G63" s="16" t="s">
        <v>6645</v>
      </c>
      <c r="H63" s="13" t="s">
        <v>259</v>
      </c>
      <c r="I63" s="13" t="s">
        <v>46077</v>
      </c>
      <c r="J63" s="13" t="s">
        <v>46077</v>
      </c>
      <c r="K63" s="13" t="s">
        <v>46287</v>
      </c>
      <c r="L63" s="17" t="s">
        <v>46288</v>
      </c>
      <c r="M63" s="18">
        <v>3584000</v>
      </c>
      <c r="N63" s="19"/>
      <c r="O63" s="20" t="str">
        <f t="shared" si="0"/>
        <v>CĐ</v>
      </c>
      <c r="R63" s="21" t="str">
        <f t="shared" si="1"/>
        <v>CĐ</v>
      </c>
    </row>
    <row r="64" spans="1:18" ht="26.25" customHeight="1" x14ac:dyDescent="0.25">
      <c r="A64" s="13">
        <v>58</v>
      </c>
      <c r="B64" s="13" t="s">
        <v>46289</v>
      </c>
      <c r="C64" s="13" t="s">
        <v>24403</v>
      </c>
      <c r="D64" s="14" t="s">
        <v>24404</v>
      </c>
      <c r="E64" s="15" t="s">
        <v>12424</v>
      </c>
      <c r="F64" s="13" t="s">
        <v>15317</v>
      </c>
      <c r="G64" s="16" t="s">
        <v>18382</v>
      </c>
      <c r="H64" s="13" t="s">
        <v>259</v>
      </c>
      <c r="I64" s="13" t="s">
        <v>46077</v>
      </c>
      <c r="J64" s="13" t="s">
        <v>46077</v>
      </c>
      <c r="K64" s="13" t="s">
        <v>46290</v>
      </c>
      <c r="L64" s="17" t="s">
        <v>46291</v>
      </c>
      <c r="M64" s="18">
        <v>2850000</v>
      </c>
      <c r="N64" s="19"/>
      <c r="O64" s="20" t="str">
        <f t="shared" si="0"/>
        <v>TCN</v>
      </c>
      <c r="R64" s="21" t="str">
        <f t="shared" si="1"/>
        <v>TCN</v>
      </c>
    </row>
    <row r="65" spans="1:18" ht="26.25" customHeight="1" x14ac:dyDescent="0.25">
      <c r="A65" s="13">
        <v>59</v>
      </c>
      <c r="B65" s="13" t="s">
        <v>46292</v>
      </c>
      <c r="C65" s="13" t="s">
        <v>46293</v>
      </c>
      <c r="D65" s="14" t="s">
        <v>9637</v>
      </c>
      <c r="E65" s="15" t="s">
        <v>34</v>
      </c>
      <c r="F65" s="13" t="s">
        <v>5848</v>
      </c>
      <c r="G65" s="16" t="s">
        <v>4537</v>
      </c>
      <c r="H65" s="13" t="s">
        <v>259</v>
      </c>
      <c r="I65" s="13" t="s">
        <v>46077</v>
      </c>
      <c r="J65" s="13" t="s">
        <v>46077</v>
      </c>
      <c r="K65" s="13" t="s">
        <v>46294</v>
      </c>
      <c r="L65" s="17" t="s">
        <v>46295</v>
      </c>
      <c r="M65" s="18">
        <v>5120000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6.25" customHeight="1" x14ac:dyDescent="0.25">
      <c r="A66" s="13">
        <v>60</v>
      </c>
      <c r="B66" s="13" t="s">
        <v>46296</v>
      </c>
      <c r="C66" s="13" t="s">
        <v>18085</v>
      </c>
      <c r="D66" s="14" t="s">
        <v>222</v>
      </c>
      <c r="E66" s="15" t="s">
        <v>746</v>
      </c>
      <c r="F66" s="13" t="s">
        <v>6900</v>
      </c>
      <c r="G66" s="16" t="s">
        <v>6947</v>
      </c>
      <c r="H66" s="13" t="s">
        <v>259</v>
      </c>
      <c r="I66" s="13" t="s">
        <v>46077</v>
      </c>
      <c r="J66" s="13" t="s">
        <v>46077</v>
      </c>
      <c r="K66" s="13" t="s">
        <v>46297</v>
      </c>
      <c r="L66" s="17" t="s">
        <v>46298</v>
      </c>
      <c r="M66" s="18">
        <v>4096000</v>
      </c>
      <c r="N66" s="19"/>
      <c r="O66" s="20" t="str">
        <f t="shared" si="0"/>
        <v>C1</v>
      </c>
      <c r="R66" s="21" t="str">
        <f t="shared" si="1"/>
        <v>C1</v>
      </c>
    </row>
    <row r="67" spans="1:18" ht="26.25" customHeight="1" x14ac:dyDescent="0.25">
      <c r="A67" s="13">
        <v>61</v>
      </c>
      <c r="B67" s="13" t="s">
        <v>46299</v>
      </c>
      <c r="C67" s="13" t="s">
        <v>46300</v>
      </c>
      <c r="D67" s="14" t="s">
        <v>46301</v>
      </c>
      <c r="E67" s="15" t="s">
        <v>1418</v>
      </c>
      <c r="F67" s="13" t="s">
        <v>8623</v>
      </c>
      <c r="G67" s="16" t="s">
        <v>10295</v>
      </c>
      <c r="H67" s="13" t="s">
        <v>259</v>
      </c>
      <c r="I67" s="13" t="s">
        <v>46077</v>
      </c>
      <c r="J67" s="13" t="s">
        <v>46077</v>
      </c>
      <c r="K67" s="13" t="s">
        <v>46302</v>
      </c>
      <c r="L67" s="17" t="s">
        <v>46303</v>
      </c>
      <c r="M67" s="18">
        <v>5120000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6.25" customHeight="1" x14ac:dyDescent="0.25">
      <c r="A68" s="13">
        <v>62</v>
      </c>
      <c r="B68" s="13" t="s">
        <v>46304</v>
      </c>
      <c r="C68" s="13" t="s">
        <v>11321</v>
      </c>
      <c r="D68" s="14" t="s">
        <v>2753</v>
      </c>
      <c r="E68" s="15" t="s">
        <v>1591</v>
      </c>
      <c r="F68" s="13" t="s">
        <v>8407</v>
      </c>
      <c r="G68" s="16" t="s">
        <v>6813</v>
      </c>
      <c r="H68" s="13" t="s">
        <v>259</v>
      </c>
      <c r="I68" s="13" t="s">
        <v>46077</v>
      </c>
      <c r="J68" s="13" t="s">
        <v>46077</v>
      </c>
      <c r="K68" s="13" t="s">
        <v>46305</v>
      </c>
      <c r="L68" s="17" t="s">
        <v>46306</v>
      </c>
      <c r="M68" s="18">
        <v>3584000</v>
      </c>
      <c r="N68" s="19"/>
      <c r="O68" s="20" t="str">
        <f t="shared" si="0"/>
        <v>C1</v>
      </c>
      <c r="R68" s="21" t="str">
        <f t="shared" si="1"/>
        <v>C1</v>
      </c>
    </row>
    <row r="69" spans="1:18" ht="26.25" customHeight="1" x14ac:dyDescent="0.25">
      <c r="A69" s="13">
        <v>63</v>
      </c>
      <c r="B69" s="13" t="s">
        <v>46307</v>
      </c>
      <c r="C69" s="13" t="s">
        <v>30923</v>
      </c>
      <c r="D69" s="14" t="s">
        <v>13263</v>
      </c>
      <c r="E69" s="15" t="s">
        <v>15</v>
      </c>
      <c r="F69" s="13" t="s">
        <v>8013</v>
      </c>
      <c r="G69" s="16" t="s">
        <v>6813</v>
      </c>
      <c r="H69" s="13" t="s">
        <v>259</v>
      </c>
      <c r="I69" s="13" t="s">
        <v>46077</v>
      </c>
      <c r="J69" s="13" t="s">
        <v>46077</v>
      </c>
      <c r="K69" s="13" t="s">
        <v>46308</v>
      </c>
      <c r="L69" s="17" t="s">
        <v>46309</v>
      </c>
      <c r="M69" s="18">
        <v>3584000</v>
      </c>
      <c r="N69" s="19"/>
      <c r="O69" s="20" t="str">
        <f t="shared" si="0"/>
        <v>C1</v>
      </c>
      <c r="R69" s="21" t="str">
        <f t="shared" si="1"/>
        <v>C1</v>
      </c>
    </row>
    <row r="70" spans="1:18" ht="26.25" customHeight="1" x14ac:dyDescent="0.25">
      <c r="A70" s="13">
        <v>64</v>
      </c>
      <c r="B70" s="13" t="s">
        <v>46310</v>
      </c>
      <c r="C70" s="13" t="s">
        <v>12963</v>
      </c>
      <c r="D70" s="14" t="s">
        <v>12964</v>
      </c>
      <c r="E70" s="15" t="s">
        <v>128</v>
      </c>
      <c r="F70" s="13" t="s">
        <v>12965</v>
      </c>
      <c r="G70" s="16" t="s">
        <v>6559</v>
      </c>
      <c r="H70" s="13" t="s">
        <v>259</v>
      </c>
      <c r="I70" s="13" t="s">
        <v>46077</v>
      </c>
      <c r="J70" s="13" t="s">
        <v>46077</v>
      </c>
      <c r="K70" s="13" t="s">
        <v>46311</v>
      </c>
      <c r="L70" s="17" t="s">
        <v>46312</v>
      </c>
      <c r="M70" s="18">
        <v>3350000</v>
      </c>
      <c r="N70" s="19"/>
      <c r="O70" s="20" t="str">
        <f t="shared" si="0"/>
        <v>TCN</v>
      </c>
      <c r="R70" s="21" t="str">
        <f t="shared" si="1"/>
        <v>TCN</v>
      </c>
    </row>
    <row r="71" spans="1:18" ht="26.25" customHeight="1" x14ac:dyDescent="0.25">
      <c r="A71" s="13">
        <v>65</v>
      </c>
      <c r="B71" s="13" t="s">
        <v>46313</v>
      </c>
      <c r="C71" s="13" t="s">
        <v>9355</v>
      </c>
      <c r="D71" s="14" t="s">
        <v>121</v>
      </c>
      <c r="E71" s="15" t="s">
        <v>666</v>
      </c>
      <c r="F71" s="13" t="s">
        <v>9356</v>
      </c>
      <c r="G71" s="16" t="s">
        <v>2251</v>
      </c>
      <c r="H71" s="13" t="s">
        <v>259</v>
      </c>
      <c r="I71" s="13" t="s">
        <v>46077</v>
      </c>
      <c r="J71" s="13" t="s">
        <v>46077</v>
      </c>
      <c r="K71" s="13" t="s">
        <v>46314</v>
      </c>
      <c r="L71" s="17" t="s">
        <v>46315</v>
      </c>
      <c r="M71" s="18">
        <v>5632000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6.25" customHeight="1" x14ac:dyDescent="0.25">
      <c r="A72" s="13">
        <v>66</v>
      </c>
      <c r="B72" s="13" t="s">
        <v>46316</v>
      </c>
      <c r="C72" s="13" t="s">
        <v>46317</v>
      </c>
      <c r="D72" s="14" t="s">
        <v>464</v>
      </c>
      <c r="E72" s="15" t="s">
        <v>3038</v>
      </c>
      <c r="F72" s="13" t="s">
        <v>8094</v>
      </c>
      <c r="G72" s="16" t="s">
        <v>1246</v>
      </c>
      <c r="H72" s="13" t="s">
        <v>259</v>
      </c>
      <c r="I72" s="13" t="s">
        <v>46077</v>
      </c>
      <c r="J72" s="13" t="s">
        <v>46077</v>
      </c>
      <c r="K72" s="13" t="s">
        <v>46318</v>
      </c>
      <c r="L72" s="17" t="s">
        <v>46319</v>
      </c>
      <c r="M72" s="18">
        <v>5632000</v>
      </c>
      <c r="N72" s="19"/>
      <c r="O72" s="20" t="str">
        <f t="shared" si="0"/>
        <v>C1</v>
      </c>
      <c r="R72" s="21" t="str">
        <f t="shared" si="1"/>
        <v>NH 18-19C1</v>
      </c>
    </row>
    <row r="73" spans="1:18" ht="26.25" customHeight="1" x14ac:dyDescent="0.25">
      <c r="A73" s="13">
        <v>67</v>
      </c>
      <c r="B73" s="13" t="s">
        <v>46320</v>
      </c>
      <c r="C73" s="13" t="s">
        <v>4022</v>
      </c>
      <c r="D73" s="14" t="s">
        <v>4023</v>
      </c>
      <c r="E73" s="15" t="s">
        <v>278</v>
      </c>
      <c r="F73" s="13" t="s">
        <v>4024</v>
      </c>
      <c r="G73" s="16" t="s">
        <v>3516</v>
      </c>
      <c r="H73" s="13" t="s">
        <v>259</v>
      </c>
      <c r="I73" s="13" t="s">
        <v>46077</v>
      </c>
      <c r="J73" s="13" t="s">
        <v>46077</v>
      </c>
      <c r="K73" s="13" t="s">
        <v>46321</v>
      </c>
      <c r="L73" s="17" t="s">
        <v>46322</v>
      </c>
      <c r="M73" s="18">
        <v>5120000</v>
      </c>
      <c r="N73" s="19"/>
      <c r="O73" s="20" t="str">
        <f t="shared" si="0"/>
        <v>C1</v>
      </c>
      <c r="R73" s="21" t="str">
        <f t="shared" si="1"/>
        <v>NH 18-19C1</v>
      </c>
    </row>
    <row r="74" spans="1:18" ht="26.25" customHeight="1" x14ac:dyDescent="0.25">
      <c r="A74" s="13">
        <v>68</v>
      </c>
      <c r="B74" s="13" t="s">
        <v>46323</v>
      </c>
      <c r="C74" s="13" t="s">
        <v>29831</v>
      </c>
      <c r="D74" s="14" t="s">
        <v>29832</v>
      </c>
      <c r="E74" s="15" t="s">
        <v>567</v>
      </c>
      <c r="F74" s="13" t="s">
        <v>6911</v>
      </c>
      <c r="G74" s="16" t="s">
        <v>7116</v>
      </c>
      <c r="H74" s="13" t="s">
        <v>259</v>
      </c>
      <c r="I74" s="13" t="s">
        <v>46077</v>
      </c>
      <c r="J74" s="13" t="s">
        <v>46077</v>
      </c>
      <c r="K74" s="13" t="s">
        <v>46324</v>
      </c>
      <c r="L74" s="17" t="s">
        <v>46325</v>
      </c>
      <c r="M74" s="18">
        <v>3850000</v>
      </c>
      <c r="N74" s="19"/>
      <c r="O74" s="20" t="str">
        <f t="shared" si="0"/>
        <v>CĐN</v>
      </c>
      <c r="R74" s="21" t="str">
        <f t="shared" si="1"/>
        <v>CĐN</v>
      </c>
    </row>
    <row r="75" spans="1:18" ht="26.25" customHeight="1" x14ac:dyDescent="0.25">
      <c r="A75" s="13">
        <v>69</v>
      </c>
      <c r="B75" s="13" t="s">
        <v>46326</v>
      </c>
      <c r="C75" s="13" t="s">
        <v>46327</v>
      </c>
      <c r="D75" s="14" t="s">
        <v>121</v>
      </c>
      <c r="E75" s="15" t="s">
        <v>7305</v>
      </c>
      <c r="F75" s="13" t="s">
        <v>7232</v>
      </c>
      <c r="G75" s="16" t="s">
        <v>829</v>
      </c>
      <c r="H75" s="13" t="s">
        <v>259</v>
      </c>
      <c r="I75" s="13" t="s">
        <v>46077</v>
      </c>
      <c r="J75" s="13" t="s">
        <v>46077</v>
      </c>
      <c r="K75" s="13" t="s">
        <v>46328</v>
      </c>
      <c r="L75" s="17" t="s">
        <v>46329</v>
      </c>
      <c r="M75" s="18">
        <v>6144000</v>
      </c>
      <c r="N75" s="19"/>
      <c r="O75" s="20" t="str">
        <f t="shared" si="0"/>
        <v>C1</v>
      </c>
      <c r="R75" s="21" t="str">
        <f t="shared" si="1"/>
        <v>NH 18-19C1</v>
      </c>
    </row>
    <row r="76" spans="1:18" ht="26.25" customHeight="1" x14ac:dyDescent="0.25">
      <c r="A76" s="13">
        <v>70</v>
      </c>
      <c r="B76" s="13" t="s">
        <v>46330</v>
      </c>
      <c r="C76" s="13" t="s">
        <v>3800</v>
      </c>
      <c r="D76" s="14" t="s">
        <v>3801</v>
      </c>
      <c r="E76" s="15" t="s">
        <v>73</v>
      </c>
      <c r="F76" s="13" t="s">
        <v>3802</v>
      </c>
      <c r="G76" s="16" t="s">
        <v>3516</v>
      </c>
      <c r="H76" s="13" t="s">
        <v>259</v>
      </c>
      <c r="I76" s="13" t="s">
        <v>46077</v>
      </c>
      <c r="J76" s="13" t="s">
        <v>46077</v>
      </c>
      <c r="K76" s="13" t="s">
        <v>46331</v>
      </c>
      <c r="L76" s="17" t="s">
        <v>46332</v>
      </c>
      <c r="M76" s="18">
        <v>5120000</v>
      </c>
      <c r="N76" s="19"/>
      <c r="O76" s="20" t="str">
        <f t="shared" si="0"/>
        <v>C1</v>
      </c>
      <c r="R76" s="21" t="str">
        <f t="shared" si="1"/>
        <v>NH 18-19C1</v>
      </c>
    </row>
    <row r="77" spans="1:18" ht="26.25" customHeight="1" x14ac:dyDescent="0.25">
      <c r="A77" s="13">
        <v>71</v>
      </c>
      <c r="B77" s="13" t="s">
        <v>46333</v>
      </c>
      <c r="C77" s="13" t="s">
        <v>46334</v>
      </c>
      <c r="D77" s="14" t="s">
        <v>14145</v>
      </c>
      <c r="E77" s="15" t="s">
        <v>154</v>
      </c>
      <c r="F77" s="13" t="s">
        <v>29214</v>
      </c>
      <c r="G77" s="16" t="s">
        <v>7116</v>
      </c>
      <c r="H77" s="13" t="s">
        <v>259</v>
      </c>
      <c r="I77" s="13" t="s">
        <v>46077</v>
      </c>
      <c r="J77" s="13" t="s">
        <v>46077</v>
      </c>
      <c r="K77" s="13" t="s">
        <v>46335</v>
      </c>
      <c r="L77" s="17" t="s">
        <v>46336</v>
      </c>
      <c r="M77" s="18">
        <v>3850000</v>
      </c>
      <c r="N77" s="19"/>
      <c r="O77" s="20" t="str">
        <f t="shared" si="0"/>
        <v>CĐN</v>
      </c>
      <c r="R77" s="21" t="str">
        <f t="shared" si="1"/>
        <v>CĐN</v>
      </c>
    </row>
    <row r="78" spans="1:18" ht="26.25" customHeight="1" x14ac:dyDescent="0.25">
      <c r="A78" s="13">
        <v>72</v>
      </c>
      <c r="B78" s="13" t="s">
        <v>46337</v>
      </c>
      <c r="C78" s="13" t="s">
        <v>12257</v>
      </c>
      <c r="D78" s="14" t="s">
        <v>146</v>
      </c>
      <c r="E78" s="15" t="s">
        <v>941</v>
      </c>
      <c r="F78" s="13" t="s">
        <v>2348</v>
      </c>
      <c r="G78" s="16" t="s">
        <v>479</v>
      </c>
      <c r="H78" s="13" t="s">
        <v>259</v>
      </c>
      <c r="I78" s="13" t="s">
        <v>46077</v>
      </c>
      <c r="J78" s="13" t="s">
        <v>46077</v>
      </c>
      <c r="K78" s="13" t="s">
        <v>46338</v>
      </c>
      <c r="L78" s="17" t="s">
        <v>46339</v>
      </c>
      <c r="M78" s="18">
        <v>5352000</v>
      </c>
      <c r="N78" s="19"/>
      <c r="O78" s="20" t="str">
        <f t="shared" si="0"/>
        <v>T4</v>
      </c>
      <c r="R78" s="21" t="str">
        <f t="shared" si="1"/>
        <v>NH 18-19T4</v>
      </c>
    </row>
    <row r="79" spans="1:18" ht="26.25" customHeight="1" x14ac:dyDescent="0.25">
      <c r="A79" s="13">
        <v>73</v>
      </c>
      <c r="B79" s="13" t="s">
        <v>46340</v>
      </c>
      <c r="C79" s="13" t="s">
        <v>46341</v>
      </c>
      <c r="D79" s="14" t="s">
        <v>10310</v>
      </c>
      <c r="E79" s="15" t="s">
        <v>216</v>
      </c>
      <c r="F79" s="13" t="s">
        <v>3964</v>
      </c>
      <c r="G79" s="16" t="s">
        <v>3237</v>
      </c>
      <c r="H79" s="13" t="s">
        <v>259</v>
      </c>
      <c r="I79" s="13" t="s">
        <v>46077</v>
      </c>
      <c r="J79" s="13" t="s">
        <v>46077</v>
      </c>
      <c r="K79" s="13" t="s">
        <v>46342</v>
      </c>
      <c r="L79" s="17" t="s">
        <v>46343</v>
      </c>
      <c r="M79" s="18">
        <v>4536000</v>
      </c>
      <c r="N79" s="19"/>
      <c r="O79" s="20" t="str">
        <f t="shared" si="0"/>
        <v>C1</v>
      </c>
      <c r="R79" s="21" t="str">
        <f t="shared" si="1"/>
        <v>NH 18-19C1</v>
      </c>
    </row>
    <row r="80" spans="1:18" ht="26.25" customHeight="1" x14ac:dyDescent="0.25">
      <c r="A80" s="13">
        <v>74</v>
      </c>
      <c r="B80" s="13" t="s">
        <v>46344</v>
      </c>
      <c r="C80" s="13" t="s">
        <v>46345</v>
      </c>
      <c r="D80" s="14" t="s">
        <v>46346</v>
      </c>
      <c r="E80" s="15" t="s">
        <v>14367</v>
      </c>
      <c r="F80" s="13" t="s">
        <v>4356</v>
      </c>
      <c r="G80" s="16" t="s">
        <v>3237</v>
      </c>
      <c r="H80" s="13" t="s">
        <v>259</v>
      </c>
      <c r="I80" s="13" t="s">
        <v>46077</v>
      </c>
      <c r="J80" s="13" t="s">
        <v>46077</v>
      </c>
      <c r="K80" s="13" t="s">
        <v>46347</v>
      </c>
      <c r="L80" s="17" t="s">
        <v>46348</v>
      </c>
      <c r="M80" s="18">
        <v>4536000</v>
      </c>
      <c r="N80" s="19"/>
      <c r="O80" s="20" t="str">
        <f t="shared" si="0"/>
        <v>C1</v>
      </c>
      <c r="R80" s="21" t="str">
        <f t="shared" si="1"/>
        <v>NH 18-19C1</v>
      </c>
    </row>
    <row r="81" spans="1:18" ht="26.25" customHeight="1" x14ac:dyDescent="0.25">
      <c r="A81" s="13">
        <v>75</v>
      </c>
      <c r="B81" s="13" t="s">
        <v>46349</v>
      </c>
      <c r="C81" s="13" t="s">
        <v>46350</v>
      </c>
      <c r="D81" s="14" t="s">
        <v>1597</v>
      </c>
      <c r="E81" s="15" t="s">
        <v>1040</v>
      </c>
      <c r="F81" s="13" t="s">
        <v>7604</v>
      </c>
      <c r="G81" s="16" t="s">
        <v>4829</v>
      </c>
      <c r="H81" s="13" t="s">
        <v>259</v>
      </c>
      <c r="I81" s="13" t="s">
        <v>46077</v>
      </c>
      <c r="J81" s="13" t="s">
        <v>46077</v>
      </c>
      <c r="K81" s="13" t="s">
        <v>46351</v>
      </c>
      <c r="L81" s="17" t="s">
        <v>46352</v>
      </c>
      <c r="M81" s="18">
        <v>5632000</v>
      </c>
      <c r="N81" s="19"/>
      <c r="O81" s="20" t="str">
        <f t="shared" si="0"/>
        <v>C1</v>
      </c>
      <c r="R81" s="21" t="str">
        <f t="shared" si="1"/>
        <v>NH 18-19C1</v>
      </c>
    </row>
    <row r="82" spans="1:18" ht="26.25" customHeight="1" x14ac:dyDescent="0.25">
      <c r="A82" s="13">
        <v>76</v>
      </c>
      <c r="B82" s="13" t="s">
        <v>46353</v>
      </c>
      <c r="C82" s="13" t="s">
        <v>46354</v>
      </c>
      <c r="D82" s="14" t="s">
        <v>1344</v>
      </c>
      <c r="E82" s="15" t="s">
        <v>2930</v>
      </c>
      <c r="F82" s="13" t="s">
        <v>7604</v>
      </c>
      <c r="G82" s="16" t="s">
        <v>4829</v>
      </c>
      <c r="H82" s="13" t="s">
        <v>259</v>
      </c>
      <c r="I82" s="13" t="s">
        <v>46077</v>
      </c>
      <c r="J82" s="13" t="s">
        <v>46077</v>
      </c>
      <c r="K82" s="13" t="s">
        <v>46355</v>
      </c>
      <c r="L82" s="17" t="s">
        <v>46356</v>
      </c>
      <c r="M82" s="18">
        <v>5632000</v>
      </c>
      <c r="N82" s="19"/>
      <c r="O82" s="20" t="str">
        <f t="shared" si="0"/>
        <v>C1</v>
      </c>
      <c r="R82" s="21" t="str">
        <f t="shared" si="1"/>
        <v>NH 18-19C1</v>
      </c>
    </row>
    <row r="83" spans="1:18" ht="26.25" customHeight="1" x14ac:dyDescent="0.25">
      <c r="A83" s="13">
        <v>77</v>
      </c>
      <c r="B83" s="13" t="s">
        <v>46357</v>
      </c>
      <c r="C83" s="13" t="s">
        <v>4875</v>
      </c>
      <c r="D83" s="14" t="s">
        <v>4876</v>
      </c>
      <c r="E83" s="15" t="s">
        <v>2764</v>
      </c>
      <c r="F83" s="13" t="s">
        <v>4616</v>
      </c>
      <c r="G83" s="16" t="s">
        <v>4877</v>
      </c>
      <c r="H83" s="13" t="s">
        <v>259</v>
      </c>
      <c r="I83" s="13" t="s">
        <v>46077</v>
      </c>
      <c r="J83" s="13" t="s">
        <v>46077</v>
      </c>
      <c r="K83" s="13" t="s">
        <v>46358</v>
      </c>
      <c r="L83" s="17" t="s">
        <v>46359</v>
      </c>
      <c r="M83" s="18">
        <v>5888000</v>
      </c>
      <c r="N83" s="19"/>
      <c r="O83" s="20" t="str">
        <f t="shared" si="0"/>
        <v>C1</v>
      </c>
      <c r="R83" s="21" t="str">
        <f t="shared" si="1"/>
        <v>NH 18-19C1</v>
      </c>
    </row>
    <row r="84" spans="1:18" ht="26.25" customHeight="1" x14ac:dyDescent="0.25">
      <c r="A84" s="13">
        <v>78</v>
      </c>
      <c r="B84" s="13" t="s">
        <v>46360</v>
      </c>
      <c r="C84" s="13" t="s">
        <v>46361</v>
      </c>
      <c r="D84" s="14" t="s">
        <v>1039</v>
      </c>
      <c r="E84" s="15" t="s">
        <v>147</v>
      </c>
      <c r="F84" s="13" t="s">
        <v>4089</v>
      </c>
      <c r="G84" s="16" t="s">
        <v>491</v>
      </c>
      <c r="H84" s="13" t="s">
        <v>259</v>
      </c>
      <c r="I84" s="13" t="s">
        <v>46077</v>
      </c>
      <c r="J84" s="13" t="s">
        <v>46077</v>
      </c>
      <c r="K84" s="13" t="s">
        <v>46362</v>
      </c>
      <c r="L84" s="17" t="s">
        <v>46363</v>
      </c>
      <c r="M84" s="18">
        <v>5632000</v>
      </c>
      <c r="N84" s="19"/>
      <c r="O84" s="20" t="str">
        <f t="shared" si="0"/>
        <v>C1</v>
      </c>
      <c r="R84" s="21" t="str">
        <f t="shared" si="1"/>
        <v>NH 18-19C1</v>
      </c>
    </row>
    <row r="85" spans="1:18" ht="26.25" customHeight="1" x14ac:dyDescent="0.25">
      <c r="A85" s="13">
        <v>79</v>
      </c>
      <c r="B85" s="13" t="s">
        <v>46364</v>
      </c>
      <c r="C85" s="13" t="s">
        <v>46365</v>
      </c>
      <c r="D85" s="14" t="s">
        <v>46366</v>
      </c>
      <c r="E85" s="15" t="s">
        <v>2930</v>
      </c>
      <c r="F85" s="13" t="s">
        <v>3885</v>
      </c>
      <c r="G85" s="16" t="s">
        <v>4159</v>
      </c>
      <c r="H85" s="13" t="s">
        <v>259</v>
      </c>
      <c r="I85" s="13" t="s">
        <v>46077</v>
      </c>
      <c r="J85" s="13" t="s">
        <v>46077</v>
      </c>
      <c r="K85" s="13" t="s">
        <v>46367</v>
      </c>
      <c r="L85" s="17" t="s">
        <v>46368</v>
      </c>
      <c r="M85" s="18">
        <v>5632000</v>
      </c>
      <c r="N85" s="19"/>
      <c r="O85" s="20" t="str">
        <f t="shared" si="0"/>
        <v>C1</v>
      </c>
      <c r="R85" s="21" t="str">
        <f t="shared" si="1"/>
        <v>NH 18-19C1</v>
      </c>
    </row>
    <row r="86" spans="1:18" ht="26.25" customHeight="1" x14ac:dyDescent="0.25">
      <c r="A86" s="13">
        <v>80</v>
      </c>
      <c r="B86" s="13" t="s">
        <v>46369</v>
      </c>
      <c r="C86" s="13" t="s">
        <v>24024</v>
      </c>
      <c r="D86" s="14" t="s">
        <v>24025</v>
      </c>
      <c r="E86" s="15" t="s">
        <v>21329</v>
      </c>
      <c r="F86" s="13" t="s">
        <v>7190</v>
      </c>
      <c r="G86" s="16" t="s">
        <v>6780</v>
      </c>
      <c r="H86" s="13" t="s">
        <v>259</v>
      </c>
      <c r="I86" s="13" t="s">
        <v>46077</v>
      </c>
      <c r="J86" s="13" t="s">
        <v>46077</v>
      </c>
      <c r="K86" s="13" t="s">
        <v>46370</v>
      </c>
      <c r="L86" s="17" t="s">
        <v>46371</v>
      </c>
      <c r="M86" s="18">
        <v>4096000</v>
      </c>
      <c r="N86" s="19"/>
      <c r="O86" s="20" t="str">
        <f t="shared" si="0"/>
        <v>C1</v>
      </c>
      <c r="R86" s="21" t="str">
        <f t="shared" si="1"/>
        <v>C1</v>
      </c>
    </row>
    <row r="87" spans="1:18" ht="26.25" customHeight="1" x14ac:dyDescent="0.25">
      <c r="A87" s="13">
        <v>81</v>
      </c>
      <c r="B87" s="13" t="s">
        <v>46372</v>
      </c>
      <c r="C87" s="13" t="s">
        <v>46373</v>
      </c>
      <c r="D87" s="14" t="s">
        <v>1052</v>
      </c>
      <c r="E87" s="15" t="s">
        <v>725</v>
      </c>
      <c r="F87" s="13" t="s">
        <v>32268</v>
      </c>
      <c r="G87" s="16" t="s">
        <v>16</v>
      </c>
      <c r="H87" s="13" t="s">
        <v>259</v>
      </c>
      <c r="I87" s="13" t="s">
        <v>46077</v>
      </c>
      <c r="J87" s="13" t="s">
        <v>46077</v>
      </c>
      <c r="K87" s="13" t="s">
        <v>46374</v>
      </c>
      <c r="L87" s="17" t="s">
        <v>46375</v>
      </c>
      <c r="M87" s="18">
        <v>5129000</v>
      </c>
      <c r="N87" s="19"/>
      <c r="O87" s="20" t="str">
        <f t="shared" si="0"/>
        <v>T4</v>
      </c>
      <c r="R87" s="21" t="str">
        <f t="shared" si="1"/>
        <v>NH 18-19T4</v>
      </c>
    </row>
    <row r="88" spans="1:18" ht="26.25" customHeight="1" x14ac:dyDescent="0.25">
      <c r="A88" s="13">
        <v>82</v>
      </c>
      <c r="B88" s="13"/>
      <c r="C88" s="13"/>
      <c r="D88" s="14"/>
      <c r="E88" s="15"/>
      <c r="F88" s="13"/>
      <c r="G88" s="16"/>
      <c r="H88" s="13"/>
      <c r="I88" s="13"/>
      <c r="J88" s="13"/>
      <c r="K88" s="13"/>
      <c r="L88" s="17" t="s">
        <v>46693</v>
      </c>
      <c r="M88" s="18"/>
      <c r="N88" s="19" t="s">
        <v>8196</v>
      </c>
      <c r="O88" s="20"/>
      <c r="R88" s="21"/>
    </row>
    <row r="89" spans="1:18" ht="26.25" customHeight="1" x14ac:dyDescent="0.25">
      <c r="A89" s="13">
        <v>83</v>
      </c>
      <c r="B89" s="13" t="s">
        <v>46376</v>
      </c>
      <c r="C89" s="13" t="s">
        <v>46377</v>
      </c>
      <c r="D89" s="14" t="s">
        <v>46378</v>
      </c>
      <c r="E89" s="15" t="s">
        <v>15</v>
      </c>
      <c r="F89" s="13" t="s">
        <v>2856</v>
      </c>
      <c r="G89" s="16" t="s">
        <v>4877</v>
      </c>
      <c r="H89" s="13" t="s">
        <v>259</v>
      </c>
      <c r="I89" s="13" t="s">
        <v>46077</v>
      </c>
      <c r="J89" s="13" t="s">
        <v>46077</v>
      </c>
      <c r="K89" s="13" t="s">
        <v>46379</v>
      </c>
      <c r="L89" s="17" t="s">
        <v>46380</v>
      </c>
      <c r="M89" s="18">
        <v>5888000</v>
      </c>
      <c r="N89" s="19"/>
      <c r="O89" s="20" t="str">
        <f t="shared" si="0"/>
        <v>C1</v>
      </c>
      <c r="R89" s="21" t="str">
        <f t="shared" si="1"/>
        <v>NH 18-19C1</v>
      </c>
    </row>
    <row r="90" spans="1:18" ht="26.25" customHeight="1" x14ac:dyDescent="0.25">
      <c r="A90" s="13">
        <v>84</v>
      </c>
      <c r="B90" s="13" t="s">
        <v>46381</v>
      </c>
      <c r="C90" s="13" t="s">
        <v>46382</v>
      </c>
      <c r="D90" s="14" t="s">
        <v>23873</v>
      </c>
      <c r="E90" s="15" t="s">
        <v>567</v>
      </c>
      <c r="F90" s="13" t="s">
        <v>7826</v>
      </c>
      <c r="G90" s="16" t="s">
        <v>4463</v>
      </c>
      <c r="H90" s="13" t="s">
        <v>259</v>
      </c>
      <c r="I90" s="13" t="s">
        <v>46077</v>
      </c>
      <c r="J90" s="13" t="s">
        <v>46077</v>
      </c>
      <c r="K90" s="13" t="s">
        <v>46383</v>
      </c>
      <c r="L90" s="17" t="s">
        <v>46384</v>
      </c>
      <c r="M90" s="18">
        <v>5888000</v>
      </c>
      <c r="N90" s="19"/>
      <c r="O90" s="20" t="str">
        <f t="shared" si="0"/>
        <v>C1</v>
      </c>
      <c r="R90" s="21" t="str">
        <f t="shared" si="1"/>
        <v>NH 18-19C1</v>
      </c>
    </row>
    <row r="91" spans="1:18" ht="26.25" customHeight="1" x14ac:dyDescent="0.25">
      <c r="A91" s="13">
        <v>85</v>
      </c>
      <c r="B91" s="13" t="s">
        <v>46385</v>
      </c>
      <c r="C91" s="13" t="s">
        <v>2341</v>
      </c>
      <c r="D91" s="14" t="s">
        <v>2342</v>
      </c>
      <c r="E91" s="15" t="s">
        <v>15</v>
      </c>
      <c r="F91" s="13" t="s">
        <v>1157</v>
      </c>
      <c r="G91" s="16" t="s">
        <v>2845</v>
      </c>
      <c r="H91" s="13" t="s">
        <v>259</v>
      </c>
      <c r="I91" s="13" t="s">
        <v>46077</v>
      </c>
      <c r="J91" s="13" t="s">
        <v>46077</v>
      </c>
      <c r="K91" s="13" t="s">
        <v>46386</v>
      </c>
      <c r="L91" s="17" t="s">
        <v>46387</v>
      </c>
      <c r="M91" s="18">
        <v>6690000</v>
      </c>
      <c r="N91" s="19"/>
      <c r="O91" s="20" t="str">
        <f t="shared" si="0"/>
        <v>T4</v>
      </c>
      <c r="R91" s="21" t="str">
        <f t="shared" si="1"/>
        <v>NH 18-19T4</v>
      </c>
    </row>
    <row r="92" spans="1:18" ht="26.25" customHeight="1" x14ac:dyDescent="0.25">
      <c r="A92" s="13">
        <v>86</v>
      </c>
      <c r="B92" s="13" t="s">
        <v>46388</v>
      </c>
      <c r="C92" s="13" t="s">
        <v>46389</v>
      </c>
      <c r="D92" s="14" t="s">
        <v>1344</v>
      </c>
      <c r="E92" s="15" t="s">
        <v>154</v>
      </c>
      <c r="F92" s="13" t="s">
        <v>2615</v>
      </c>
      <c r="G92" s="16" t="s">
        <v>258</v>
      </c>
      <c r="H92" s="13" t="s">
        <v>259</v>
      </c>
      <c r="I92" s="13" t="s">
        <v>46077</v>
      </c>
      <c r="J92" s="13" t="s">
        <v>46077</v>
      </c>
      <c r="K92" s="13" t="s">
        <v>46390</v>
      </c>
      <c r="L92" s="17" t="s">
        <v>46391</v>
      </c>
      <c r="M92" s="18">
        <v>5129000</v>
      </c>
      <c r="N92" s="19"/>
      <c r="O92" s="20" t="str">
        <f t="shared" si="0"/>
        <v>T4</v>
      </c>
      <c r="R92" s="21" t="str">
        <f t="shared" si="1"/>
        <v>NH 18-19T4</v>
      </c>
    </row>
    <row r="93" spans="1:18" ht="26.25" customHeight="1" x14ac:dyDescent="0.25">
      <c r="A93" s="13">
        <v>87</v>
      </c>
      <c r="B93" s="13" t="s">
        <v>46392</v>
      </c>
      <c r="C93" s="13" t="s">
        <v>46393</v>
      </c>
      <c r="D93" s="14" t="s">
        <v>7330</v>
      </c>
      <c r="E93" s="15" t="s">
        <v>2408</v>
      </c>
      <c r="F93" s="13" t="s">
        <v>2659</v>
      </c>
      <c r="G93" s="16" t="s">
        <v>2957</v>
      </c>
      <c r="H93" s="13" t="s">
        <v>259</v>
      </c>
      <c r="I93" s="13" t="s">
        <v>46077</v>
      </c>
      <c r="J93" s="13" t="s">
        <v>46077</v>
      </c>
      <c r="K93" s="13" t="s">
        <v>46394</v>
      </c>
      <c r="L93" s="17" t="s">
        <v>46395</v>
      </c>
      <c r="M93" s="18">
        <v>5129000</v>
      </c>
      <c r="N93" s="19"/>
      <c r="O93" s="20" t="str">
        <f t="shared" si="0"/>
        <v>T4</v>
      </c>
      <c r="R93" s="21" t="str">
        <f t="shared" si="1"/>
        <v>NH 18-19T4</v>
      </c>
    </row>
    <row r="94" spans="1:18" ht="26.25" customHeight="1" x14ac:dyDescent="0.25">
      <c r="A94" s="13">
        <v>88</v>
      </c>
      <c r="B94" s="13" t="s">
        <v>46396</v>
      </c>
      <c r="C94" s="13" t="s">
        <v>6730</v>
      </c>
      <c r="D94" s="14" t="s">
        <v>6731</v>
      </c>
      <c r="E94" s="15" t="s">
        <v>32</v>
      </c>
      <c r="F94" s="13" t="s">
        <v>5835</v>
      </c>
      <c r="G94" s="16" t="s">
        <v>491</v>
      </c>
      <c r="H94" s="13" t="s">
        <v>259</v>
      </c>
      <c r="I94" s="13" t="s">
        <v>46077</v>
      </c>
      <c r="J94" s="13" t="s">
        <v>46077</v>
      </c>
      <c r="K94" s="13" t="s">
        <v>46397</v>
      </c>
      <c r="L94" s="17" t="s">
        <v>46398</v>
      </c>
      <c r="M94" s="18">
        <v>5632000</v>
      </c>
      <c r="N94" s="19"/>
      <c r="O94" s="20" t="str">
        <f t="shared" si="0"/>
        <v>C1</v>
      </c>
      <c r="R94" s="21" t="str">
        <f t="shared" si="1"/>
        <v>NH 18-19C1</v>
      </c>
    </row>
    <row r="95" spans="1:18" ht="26.25" customHeight="1" x14ac:dyDescent="0.25">
      <c r="A95" s="13">
        <v>89</v>
      </c>
      <c r="B95" s="13" t="s">
        <v>46399</v>
      </c>
      <c r="C95" s="13" t="s">
        <v>5936</v>
      </c>
      <c r="D95" s="14" t="s">
        <v>5937</v>
      </c>
      <c r="E95" s="15" t="s">
        <v>609</v>
      </c>
      <c r="F95" s="13" t="s">
        <v>5938</v>
      </c>
      <c r="G95" s="16" t="s">
        <v>5229</v>
      </c>
      <c r="H95" s="13" t="s">
        <v>259</v>
      </c>
      <c r="I95" s="13" t="s">
        <v>46077</v>
      </c>
      <c r="J95" s="13" t="s">
        <v>46077</v>
      </c>
      <c r="K95" s="13" t="s">
        <v>46400</v>
      </c>
      <c r="L95" s="17" t="s">
        <v>46401</v>
      </c>
      <c r="M95" s="18">
        <v>5888000</v>
      </c>
      <c r="N95" s="19"/>
      <c r="O95" s="20" t="str">
        <f t="shared" si="0"/>
        <v>C1</v>
      </c>
      <c r="R95" s="21" t="str">
        <f t="shared" si="1"/>
        <v>NH 18-19C1</v>
      </c>
    </row>
    <row r="96" spans="1:18" ht="26.25" customHeight="1" x14ac:dyDescent="0.25">
      <c r="A96" s="13">
        <v>90</v>
      </c>
      <c r="B96" s="13" t="s">
        <v>46402</v>
      </c>
      <c r="C96" s="13" t="s">
        <v>46403</v>
      </c>
      <c r="D96" s="14" t="s">
        <v>7211</v>
      </c>
      <c r="E96" s="15" t="s">
        <v>638</v>
      </c>
      <c r="F96" s="13" t="s">
        <v>9095</v>
      </c>
      <c r="G96" s="16" t="s">
        <v>5229</v>
      </c>
      <c r="H96" s="13" t="s">
        <v>259</v>
      </c>
      <c r="I96" s="13" t="s">
        <v>46077</v>
      </c>
      <c r="J96" s="13" t="s">
        <v>46077</v>
      </c>
      <c r="K96" s="13" t="s">
        <v>46404</v>
      </c>
      <c r="L96" s="17" t="s">
        <v>46405</v>
      </c>
      <c r="M96" s="18">
        <v>5888000</v>
      </c>
      <c r="N96" s="19"/>
      <c r="O96" s="20" t="str">
        <f t="shared" si="0"/>
        <v>C1</v>
      </c>
      <c r="R96" s="21" t="str">
        <f t="shared" si="1"/>
        <v>NH 18-19C1</v>
      </c>
    </row>
    <row r="97" spans="1:18" ht="26.25" customHeight="1" x14ac:dyDescent="0.25">
      <c r="A97" s="13">
        <v>91</v>
      </c>
      <c r="B97" s="13" t="s">
        <v>46406</v>
      </c>
      <c r="C97" s="13" t="s">
        <v>20835</v>
      </c>
      <c r="D97" s="14" t="s">
        <v>20836</v>
      </c>
      <c r="E97" s="15" t="s">
        <v>32</v>
      </c>
      <c r="F97" s="13" t="s">
        <v>20837</v>
      </c>
      <c r="G97" s="16" t="s">
        <v>6381</v>
      </c>
      <c r="H97" s="13" t="s">
        <v>259</v>
      </c>
      <c r="I97" s="13" t="s">
        <v>46077</v>
      </c>
      <c r="J97" s="13" t="s">
        <v>46077</v>
      </c>
      <c r="K97" s="13" t="s">
        <v>46407</v>
      </c>
      <c r="L97" s="17" t="s">
        <v>46408</v>
      </c>
      <c r="M97" s="18">
        <v>3584000</v>
      </c>
      <c r="N97" s="19"/>
      <c r="O97" s="20" t="str">
        <f t="shared" si="0"/>
        <v>CĐ</v>
      </c>
      <c r="R97" s="21" t="str">
        <f t="shared" si="1"/>
        <v>CĐ</v>
      </c>
    </row>
    <row r="98" spans="1:18" ht="26.25" customHeight="1" x14ac:dyDescent="0.25">
      <c r="A98" s="13">
        <v>92</v>
      </c>
      <c r="B98" s="13" t="s">
        <v>46409</v>
      </c>
      <c r="C98" s="13" t="s">
        <v>6666</v>
      </c>
      <c r="D98" s="14" t="s">
        <v>6667</v>
      </c>
      <c r="E98" s="15" t="s">
        <v>1874</v>
      </c>
      <c r="F98" s="13" t="s">
        <v>4651</v>
      </c>
      <c r="G98" s="16" t="s">
        <v>6668</v>
      </c>
      <c r="H98" s="13" t="s">
        <v>259</v>
      </c>
      <c r="I98" s="13" t="s">
        <v>46077</v>
      </c>
      <c r="J98" s="13" t="s">
        <v>46077</v>
      </c>
      <c r="K98" s="13" t="s">
        <v>46410</v>
      </c>
      <c r="L98" s="17" t="s">
        <v>46411</v>
      </c>
      <c r="M98" s="18">
        <v>4096000</v>
      </c>
      <c r="N98" s="19"/>
      <c r="O98" s="20" t="str">
        <f t="shared" si="0"/>
        <v>C1</v>
      </c>
      <c r="R98" s="21" t="str">
        <f t="shared" si="1"/>
        <v>C1</v>
      </c>
    </row>
    <row r="99" spans="1:18" ht="26.25" customHeight="1" x14ac:dyDescent="0.25">
      <c r="A99" s="13">
        <v>93</v>
      </c>
      <c r="B99" s="13" t="s">
        <v>46412</v>
      </c>
      <c r="C99" s="13" t="s">
        <v>46413</v>
      </c>
      <c r="D99" s="14" t="s">
        <v>46414</v>
      </c>
      <c r="E99" s="15" t="s">
        <v>80</v>
      </c>
      <c r="F99" s="13" t="s">
        <v>9293</v>
      </c>
      <c r="G99" s="16" t="s">
        <v>1107</v>
      </c>
      <c r="H99" s="13" t="s">
        <v>259</v>
      </c>
      <c r="I99" s="13" t="s">
        <v>46077</v>
      </c>
      <c r="J99" s="13" t="s">
        <v>46077</v>
      </c>
      <c r="K99" s="13" t="s">
        <v>46415</v>
      </c>
      <c r="L99" s="17" t="s">
        <v>46416</v>
      </c>
      <c r="M99" s="18">
        <v>6244000</v>
      </c>
      <c r="N99" s="19"/>
      <c r="O99" s="20" t="str">
        <f t="shared" si="0"/>
        <v>T4</v>
      </c>
      <c r="R99" s="21" t="str">
        <f t="shared" si="1"/>
        <v>NH 18-19T4</v>
      </c>
    </row>
    <row r="100" spans="1:18" ht="26.25" customHeight="1" x14ac:dyDescent="0.25">
      <c r="A100" s="13">
        <v>94</v>
      </c>
      <c r="B100" s="13" t="s">
        <v>46417</v>
      </c>
      <c r="C100" s="13" t="s">
        <v>7861</v>
      </c>
      <c r="D100" s="14" t="s">
        <v>1344</v>
      </c>
      <c r="E100" s="15" t="s">
        <v>395</v>
      </c>
      <c r="F100" s="13" t="s">
        <v>7232</v>
      </c>
      <c r="G100" s="16" t="s">
        <v>6511</v>
      </c>
      <c r="H100" s="13" t="s">
        <v>259</v>
      </c>
      <c r="I100" s="13" t="s">
        <v>46077</v>
      </c>
      <c r="J100" s="13" t="s">
        <v>46077</v>
      </c>
      <c r="K100" s="13" t="s">
        <v>46418</v>
      </c>
      <c r="L100" s="17" t="s">
        <v>46419</v>
      </c>
      <c r="M100" s="18">
        <v>3584000</v>
      </c>
      <c r="N100" s="19"/>
      <c r="O100" s="20" t="str">
        <f t="shared" si="0"/>
        <v>C1</v>
      </c>
      <c r="R100" s="21" t="str">
        <f t="shared" si="1"/>
        <v>C1</v>
      </c>
    </row>
    <row r="101" spans="1:18" ht="26.25" customHeight="1" x14ac:dyDescent="0.25">
      <c r="A101" s="13">
        <v>95</v>
      </c>
      <c r="B101" s="13" t="s">
        <v>46420</v>
      </c>
      <c r="C101" s="13" t="s">
        <v>10560</v>
      </c>
      <c r="D101" s="14" t="s">
        <v>2381</v>
      </c>
      <c r="E101" s="15" t="s">
        <v>32</v>
      </c>
      <c r="F101" s="13" t="s">
        <v>10561</v>
      </c>
      <c r="G101" s="16" t="s">
        <v>6511</v>
      </c>
      <c r="H101" s="13" t="s">
        <v>259</v>
      </c>
      <c r="I101" s="13" t="s">
        <v>46077</v>
      </c>
      <c r="J101" s="13" t="s">
        <v>46077</v>
      </c>
      <c r="K101" s="13" t="s">
        <v>46421</v>
      </c>
      <c r="L101" s="17" t="s">
        <v>46422</v>
      </c>
      <c r="M101" s="18">
        <v>3584000</v>
      </c>
      <c r="N101" s="19"/>
      <c r="O101" s="20" t="str">
        <f t="shared" si="0"/>
        <v>C1</v>
      </c>
      <c r="R101" s="21" t="str">
        <f t="shared" si="1"/>
        <v>C1</v>
      </c>
    </row>
    <row r="102" spans="1:18" ht="26.25" customHeight="1" x14ac:dyDescent="0.25">
      <c r="A102" s="13">
        <v>96</v>
      </c>
      <c r="B102" s="13" t="s">
        <v>46423</v>
      </c>
      <c r="C102" s="13" t="s">
        <v>46424</v>
      </c>
      <c r="D102" s="14" t="s">
        <v>1851</v>
      </c>
      <c r="E102" s="15" t="s">
        <v>216</v>
      </c>
      <c r="F102" s="13" t="s">
        <v>2278</v>
      </c>
      <c r="G102" s="16" t="s">
        <v>3760</v>
      </c>
      <c r="H102" s="13" t="s">
        <v>259</v>
      </c>
      <c r="I102" s="13" t="s">
        <v>46077</v>
      </c>
      <c r="J102" s="13" t="s">
        <v>46077</v>
      </c>
      <c r="K102" s="13" t="s">
        <v>46425</v>
      </c>
      <c r="L102" s="17" t="s">
        <v>46426</v>
      </c>
      <c r="M102" s="18">
        <v>4370000</v>
      </c>
      <c r="N102" s="19"/>
      <c r="O102" s="20" t="str">
        <f t="shared" si="0"/>
        <v>T4</v>
      </c>
      <c r="R102" s="21" t="str">
        <f t="shared" si="1"/>
        <v>NH 18-19T4</v>
      </c>
    </row>
    <row r="103" spans="1:18" ht="26.25" customHeight="1" x14ac:dyDescent="0.25">
      <c r="A103" s="13">
        <v>97</v>
      </c>
      <c r="B103" s="13" t="s">
        <v>46427</v>
      </c>
      <c r="C103" s="13" t="s">
        <v>46428</v>
      </c>
      <c r="D103" s="14" t="s">
        <v>2238</v>
      </c>
      <c r="E103" s="15" t="s">
        <v>19</v>
      </c>
      <c r="F103" s="13" t="s">
        <v>498</v>
      </c>
      <c r="G103" s="16" t="s">
        <v>3760</v>
      </c>
      <c r="H103" s="13" t="s">
        <v>259</v>
      </c>
      <c r="I103" s="13" t="s">
        <v>46077</v>
      </c>
      <c r="J103" s="13" t="s">
        <v>46077</v>
      </c>
      <c r="K103" s="13" t="s">
        <v>46429</v>
      </c>
      <c r="L103" s="17" t="s">
        <v>46430</v>
      </c>
      <c r="M103" s="18">
        <v>4370000</v>
      </c>
      <c r="N103" s="19"/>
      <c r="O103" s="20" t="str">
        <f t="shared" si="0"/>
        <v>T4</v>
      </c>
      <c r="R103" s="21" t="str">
        <f t="shared" si="1"/>
        <v>NH 18-19T4</v>
      </c>
    </row>
    <row r="104" spans="1:18" ht="26.25" customHeight="1" x14ac:dyDescent="0.25">
      <c r="A104" s="13">
        <v>98</v>
      </c>
      <c r="B104" s="13" t="s">
        <v>46431</v>
      </c>
      <c r="C104" s="13" t="s">
        <v>30093</v>
      </c>
      <c r="D104" s="14" t="s">
        <v>8920</v>
      </c>
      <c r="E104" s="15" t="s">
        <v>1661</v>
      </c>
      <c r="F104" s="13" t="s">
        <v>8547</v>
      </c>
      <c r="G104" s="16" t="s">
        <v>7001</v>
      </c>
      <c r="H104" s="13" t="s">
        <v>259</v>
      </c>
      <c r="I104" s="13" t="s">
        <v>46077</v>
      </c>
      <c r="J104" s="13" t="s">
        <v>46077</v>
      </c>
      <c r="K104" s="13" t="s">
        <v>46432</v>
      </c>
      <c r="L104" s="17" t="s">
        <v>46433</v>
      </c>
      <c r="M104" s="18">
        <v>3328000</v>
      </c>
      <c r="N104" s="19"/>
      <c r="O104" s="20" t="str">
        <f t="shared" ref="O104:O168" si="4">MID(G104,3,FIND("-",G104,1)-3)&amp;IF(MID(G104,3,5)="CĐ-LT","LT","")</f>
        <v>C1</v>
      </c>
      <c r="R104" s="21" t="str">
        <f t="shared" ref="R104:R168" si="5">IF(LEFT(G104,2)="18","NH 18-19","")&amp;O104</f>
        <v>C1</v>
      </c>
    </row>
    <row r="105" spans="1:18" ht="26.25" customHeight="1" x14ac:dyDescent="0.25">
      <c r="A105" s="13">
        <v>99</v>
      </c>
      <c r="B105" s="13" t="s">
        <v>46434</v>
      </c>
      <c r="C105" s="13" t="s">
        <v>3934</v>
      </c>
      <c r="D105" s="14" t="s">
        <v>3935</v>
      </c>
      <c r="E105" s="15" t="s">
        <v>3038</v>
      </c>
      <c r="F105" s="13" t="s">
        <v>3936</v>
      </c>
      <c r="G105" s="16" t="s">
        <v>3516</v>
      </c>
      <c r="H105" s="13" t="s">
        <v>259</v>
      </c>
      <c r="I105" s="13" t="s">
        <v>46077</v>
      </c>
      <c r="J105" s="13" t="s">
        <v>46077</v>
      </c>
      <c r="K105" s="13" t="s">
        <v>46435</v>
      </c>
      <c r="L105" s="17" t="s">
        <v>46436</v>
      </c>
      <c r="M105" s="18">
        <v>5120000</v>
      </c>
      <c r="N105" s="19"/>
      <c r="O105" s="20" t="str">
        <f t="shared" si="4"/>
        <v>C1</v>
      </c>
      <c r="R105" s="21" t="str">
        <f t="shared" si="5"/>
        <v>NH 18-19C1</v>
      </c>
    </row>
    <row r="106" spans="1:18" ht="26.25" customHeight="1" x14ac:dyDescent="0.25">
      <c r="A106" s="13">
        <v>100</v>
      </c>
      <c r="B106" s="13" t="s">
        <v>46437</v>
      </c>
      <c r="C106" s="13" t="s">
        <v>3512</v>
      </c>
      <c r="D106" s="14" t="s">
        <v>3513</v>
      </c>
      <c r="E106" s="15" t="s">
        <v>3514</v>
      </c>
      <c r="F106" s="13" t="s">
        <v>3515</v>
      </c>
      <c r="G106" s="16" t="s">
        <v>3516</v>
      </c>
      <c r="H106" s="13" t="s">
        <v>259</v>
      </c>
      <c r="I106" s="13" t="s">
        <v>46077</v>
      </c>
      <c r="J106" s="13" t="s">
        <v>46077</v>
      </c>
      <c r="K106" s="13" t="s">
        <v>46438</v>
      </c>
      <c r="L106" s="17" t="s">
        <v>46439</v>
      </c>
      <c r="M106" s="18">
        <v>5120000</v>
      </c>
      <c r="N106" s="19"/>
      <c r="O106" s="20" t="str">
        <f t="shared" si="4"/>
        <v>C1</v>
      </c>
      <c r="R106" s="21" t="str">
        <f t="shared" si="5"/>
        <v>NH 18-19C1</v>
      </c>
    </row>
    <row r="107" spans="1:18" ht="26.25" customHeight="1" x14ac:dyDescent="0.25">
      <c r="A107" s="13">
        <v>101</v>
      </c>
      <c r="B107" s="13" t="s">
        <v>46440</v>
      </c>
      <c r="C107" s="13" t="s">
        <v>29574</v>
      </c>
      <c r="D107" s="14" t="s">
        <v>121</v>
      </c>
      <c r="E107" s="15" t="s">
        <v>5349</v>
      </c>
      <c r="F107" s="13" t="s">
        <v>29575</v>
      </c>
      <c r="G107" s="16" t="s">
        <v>2251</v>
      </c>
      <c r="H107" s="13" t="s">
        <v>259</v>
      </c>
      <c r="I107" s="13" t="s">
        <v>46077</v>
      </c>
      <c r="J107" s="13" t="s">
        <v>46077</v>
      </c>
      <c r="K107" s="13" t="s">
        <v>46441</v>
      </c>
      <c r="L107" s="17" t="s">
        <v>46442</v>
      </c>
      <c r="M107" s="18">
        <v>5632000</v>
      </c>
      <c r="N107" s="19"/>
      <c r="O107" s="20" t="str">
        <f t="shared" si="4"/>
        <v>C1</v>
      </c>
      <c r="R107" s="21" t="str">
        <f t="shared" si="5"/>
        <v>NH 18-19C1</v>
      </c>
    </row>
    <row r="108" spans="1:18" ht="26.25" customHeight="1" x14ac:dyDescent="0.25">
      <c r="A108" s="13">
        <v>102</v>
      </c>
      <c r="B108" s="13" t="s">
        <v>46443</v>
      </c>
      <c r="C108" s="13" t="s">
        <v>8462</v>
      </c>
      <c r="D108" s="14" t="s">
        <v>3951</v>
      </c>
      <c r="E108" s="15" t="s">
        <v>3834</v>
      </c>
      <c r="F108" s="13" t="s">
        <v>8463</v>
      </c>
      <c r="G108" s="16" t="s">
        <v>8464</v>
      </c>
      <c r="H108" s="13" t="s">
        <v>259</v>
      </c>
      <c r="I108" s="13" t="s">
        <v>46077</v>
      </c>
      <c r="J108" s="13" t="s">
        <v>46077</v>
      </c>
      <c r="K108" s="13" t="s">
        <v>46444</v>
      </c>
      <c r="L108" s="17" t="s">
        <v>46445</v>
      </c>
      <c r="M108" s="18">
        <v>3328000</v>
      </c>
      <c r="N108" s="19"/>
      <c r="O108" s="20" t="str">
        <f t="shared" si="4"/>
        <v>C1</v>
      </c>
      <c r="R108" s="21" t="str">
        <f t="shared" si="5"/>
        <v>C1</v>
      </c>
    </row>
    <row r="109" spans="1:18" ht="26.25" customHeight="1" x14ac:dyDescent="0.25">
      <c r="A109" s="13">
        <v>103</v>
      </c>
      <c r="B109" s="13" t="s">
        <v>46446</v>
      </c>
      <c r="C109" s="13" t="s">
        <v>46447</v>
      </c>
      <c r="D109" s="14" t="s">
        <v>46448</v>
      </c>
      <c r="E109" s="15" t="s">
        <v>326</v>
      </c>
      <c r="F109" s="13" t="s">
        <v>672</v>
      </c>
      <c r="G109" s="16" t="s">
        <v>479</v>
      </c>
      <c r="H109" s="13" t="s">
        <v>259</v>
      </c>
      <c r="I109" s="13" t="s">
        <v>46077</v>
      </c>
      <c r="J109" s="13" t="s">
        <v>46077</v>
      </c>
      <c r="K109" s="13" t="s">
        <v>46449</v>
      </c>
      <c r="L109" s="17" t="s">
        <v>46450</v>
      </c>
      <c r="M109" s="18">
        <v>5352000</v>
      </c>
      <c r="N109" s="19"/>
      <c r="O109" s="20" t="str">
        <f t="shared" si="4"/>
        <v>T4</v>
      </c>
      <c r="R109" s="21" t="str">
        <f t="shared" si="5"/>
        <v>NH 18-19T4</v>
      </c>
    </row>
    <row r="110" spans="1:18" ht="26.25" customHeight="1" x14ac:dyDescent="0.25">
      <c r="A110" s="13">
        <v>104</v>
      </c>
      <c r="B110" s="13" t="s">
        <v>46451</v>
      </c>
      <c r="C110" s="13" t="s">
        <v>14154</v>
      </c>
      <c r="D110" s="14" t="s">
        <v>14155</v>
      </c>
      <c r="E110" s="15" t="s">
        <v>1046</v>
      </c>
      <c r="F110" s="13" t="s">
        <v>14156</v>
      </c>
      <c r="G110" s="16" t="s">
        <v>479</v>
      </c>
      <c r="H110" s="13" t="s">
        <v>259</v>
      </c>
      <c r="I110" s="13" t="s">
        <v>46077</v>
      </c>
      <c r="J110" s="13" t="s">
        <v>46077</v>
      </c>
      <c r="K110" s="13" t="s">
        <v>46452</v>
      </c>
      <c r="L110" s="17" t="s">
        <v>46453</v>
      </c>
      <c r="M110" s="18">
        <v>5352000</v>
      </c>
      <c r="N110" s="19"/>
      <c r="O110" s="20" t="str">
        <f t="shared" si="4"/>
        <v>T4</v>
      </c>
      <c r="R110" s="21" t="str">
        <f t="shared" si="5"/>
        <v>NH 18-19T4</v>
      </c>
    </row>
    <row r="111" spans="1:18" ht="26.25" customHeight="1" x14ac:dyDescent="0.25">
      <c r="A111" s="13">
        <v>105</v>
      </c>
      <c r="B111" s="13" t="s">
        <v>46454</v>
      </c>
      <c r="C111" s="13" t="s">
        <v>23464</v>
      </c>
      <c r="D111" s="14" t="s">
        <v>579</v>
      </c>
      <c r="E111" s="15" t="s">
        <v>976</v>
      </c>
      <c r="F111" s="13" t="s">
        <v>13276</v>
      </c>
      <c r="G111" s="16" t="s">
        <v>5662</v>
      </c>
      <c r="H111" s="13" t="s">
        <v>259</v>
      </c>
      <c r="I111" s="13" t="s">
        <v>46077</v>
      </c>
      <c r="J111" s="13" t="s">
        <v>46077</v>
      </c>
      <c r="K111" s="13" t="s">
        <v>46455</v>
      </c>
      <c r="L111" s="17" t="s">
        <v>46456</v>
      </c>
      <c r="M111" s="18">
        <v>4096000</v>
      </c>
      <c r="N111" s="19"/>
      <c r="O111" s="20" t="str">
        <f t="shared" si="4"/>
        <v>C1</v>
      </c>
      <c r="R111" s="21" t="str">
        <f t="shared" si="5"/>
        <v>C1</v>
      </c>
    </row>
    <row r="112" spans="1:18" ht="26.25" customHeight="1" x14ac:dyDescent="0.25">
      <c r="A112" s="13">
        <v>106</v>
      </c>
      <c r="B112" s="13" t="s">
        <v>46457</v>
      </c>
      <c r="C112" s="13" t="s">
        <v>12625</v>
      </c>
      <c r="D112" s="14" t="s">
        <v>5197</v>
      </c>
      <c r="E112" s="15" t="s">
        <v>604</v>
      </c>
      <c r="F112" s="13" t="s">
        <v>9599</v>
      </c>
      <c r="G112" s="16" t="s">
        <v>5662</v>
      </c>
      <c r="H112" s="13" t="s">
        <v>259</v>
      </c>
      <c r="I112" s="13" t="s">
        <v>46077</v>
      </c>
      <c r="J112" s="13" t="s">
        <v>46077</v>
      </c>
      <c r="K112" s="13" t="s">
        <v>46458</v>
      </c>
      <c r="L112" s="17" t="s">
        <v>46459</v>
      </c>
      <c r="M112" s="18">
        <v>4096000</v>
      </c>
      <c r="N112" s="19"/>
      <c r="O112" s="20" t="str">
        <f t="shared" si="4"/>
        <v>C1</v>
      </c>
      <c r="R112" s="21" t="str">
        <f t="shared" si="5"/>
        <v>C1</v>
      </c>
    </row>
    <row r="113" spans="1:18" ht="26.25" customHeight="1" x14ac:dyDescent="0.25">
      <c r="A113" s="13">
        <v>107</v>
      </c>
      <c r="B113" s="13" t="s">
        <v>46460</v>
      </c>
      <c r="C113" s="13" t="s">
        <v>46461</v>
      </c>
      <c r="D113" s="14" t="s">
        <v>46462</v>
      </c>
      <c r="E113" s="15" t="s">
        <v>33</v>
      </c>
      <c r="F113" s="13" t="s">
        <v>388</v>
      </c>
      <c r="G113" s="16" t="s">
        <v>16</v>
      </c>
      <c r="H113" s="13" t="s">
        <v>259</v>
      </c>
      <c r="I113" s="13" t="s">
        <v>46077</v>
      </c>
      <c r="J113" s="13" t="s">
        <v>46077</v>
      </c>
      <c r="K113" s="13" t="s">
        <v>46463</v>
      </c>
      <c r="L113" s="17" t="s">
        <v>46464</v>
      </c>
      <c r="M113" s="18">
        <v>5129000</v>
      </c>
      <c r="N113" s="19"/>
      <c r="O113" s="20" t="str">
        <f t="shared" si="4"/>
        <v>T4</v>
      </c>
      <c r="R113" s="21" t="str">
        <f t="shared" si="5"/>
        <v>NH 18-19T4</v>
      </c>
    </row>
    <row r="114" spans="1:18" ht="26.25" customHeight="1" x14ac:dyDescent="0.25">
      <c r="A114" s="13">
        <v>108</v>
      </c>
      <c r="B114" s="13" t="s">
        <v>46465</v>
      </c>
      <c r="C114" s="13" t="s">
        <v>17519</v>
      </c>
      <c r="D114" s="14" t="s">
        <v>11931</v>
      </c>
      <c r="E114" s="15" t="s">
        <v>3741</v>
      </c>
      <c r="F114" s="13" t="s">
        <v>7190</v>
      </c>
      <c r="G114" s="16" t="s">
        <v>7688</v>
      </c>
      <c r="H114" s="13" t="s">
        <v>259</v>
      </c>
      <c r="I114" s="13" t="s">
        <v>46077</v>
      </c>
      <c r="J114" s="13" t="s">
        <v>46077</v>
      </c>
      <c r="K114" s="13" t="s">
        <v>46466</v>
      </c>
      <c r="L114" s="17" t="s">
        <v>46467</v>
      </c>
      <c r="M114" s="18">
        <v>3072000</v>
      </c>
      <c r="N114" s="19"/>
      <c r="O114" s="20" t="str">
        <f t="shared" si="4"/>
        <v>CĐ</v>
      </c>
      <c r="R114" s="21" t="str">
        <f t="shared" si="5"/>
        <v>CĐ</v>
      </c>
    </row>
    <row r="115" spans="1:18" ht="26.25" customHeight="1" x14ac:dyDescent="0.25">
      <c r="A115" s="13">
        <v>109</v>
      </c>
      <c r="B115" s="13" t="s">
        <v>46468</v>
      </c>
      <c r="C115" s="13" t="s">
        <v>4050</v>
      </c>
      <c r="D115" s="14" t="s">
        <v>4051</v>
      </c>
      <c r="E115" s="15" t="s">
        <v>278</v>
      </c>
      <c r="F115" s="13" t="s">
        <v>4052</v>
      </c>
      <c r="G115" s="16" t="s">
        <v>3306</v>
      </c>
      <c r="H115" s="13" t="s">
        <v>259</v>
      </c>
      <c r="I115" s="13" t="s">
        <v>46077</v>
      </c>
      <c r="J115" s="13" t="s">
        <v>46077</v>
      </c>
      <c r="K115" s="13" t="s">
        <v>46469</v>
      </c>
      <c r="L115" s="17" t="s">
        <v>46470</v>
      </c>
      <c r="M115" s="18">
        <v>5120000</v>
      </c>
      <c r="N115" s="19"/>
      <c r="O115" s="20" t="str">
        <f t="shared" si="4"/>
        <v>C1</v>
      </c>
      <c r="R115" s="21" t="str">
        <f t="shared" si="5"/>
        <v>NH 18-19C1</v>
      </c>
    </row>
    <row r="116" spans="1:18" ht="26.25" customHeight="1" x14ac:dyDescent="0.25">
      <c r="A116" s="13">
        <v>110</v>
      </c>
      <c r="B116" s="13" t="s">
        <v>46471</v>
      </c>
      <c r="C116" s="13" t="s">
        <v>14688</v>
      </c>
      <c r="D116" s="14" t="s">
        <v>353</v>
      </c>
      <c r="E116" s="15" t="s">
        <v>115</v>
      </c>
      <c r="F116" s="13" t="s">
        <v>12885</v>
      </c>
      <c r="G116" s="16" t="s">
        <v>6925</v>
      </c>
      <c r="H116" s="13" t="s">
        <v>259</v>
      </c>
      <c r="I116" s="13" t="s">
        <v>46077</v>
      </c>
      <c r="J116" s="13" t="s">
        <v>46077</v>
      </c>
      <c r="K116" s="13" t="s">
        <v>46472</v>
      </c>
      <c r="L116" s="17" t="s">
        <v>46473</v>
      </c>
      <c r="M116" s="18">
        <v>3584000</v>
      </c>
      <c r="N116" s="19"/>
      <c r="O116" s="20" t="str">
        <f t="shared" si="4"/>
        <v>C1</v>
      </c>
      <c r="R116" s="21" t="str">
        <f t="shared" si="5"/>
        <v>C1</v>
      </c>
    </row>
    <row r="117" spans="1:18" ht="26.25" customHeight="1" x14ac:dyDescent="0.25">
      <c r="A117" s="13">
        <v>111</v>
      </c>
      <c r="B117" s="13" t="s">
        <v>46474</v>
      </c>
      <c r="C117" s="13" t="s">
        <v>11743</v>
      </c>
      <c r="D117" s="14" t="s">
        <v>1818</v>
      </c>
      <c r="E117" s="15" t="s">
        <v>11744</v>
      </c>
      <c r="F117" s="13" t="s">
        <v>11745</v>
      </c>
      <c r="G117" s="16" t="s">
        <v>6446</v>
      </c>
      <c r="H117" s="13" t="s">
        <v>259</v>
      </c>
      <c r="I117" s="13" t="s">
        <v>46077</v>
      </c>
      <c r="J117" s="13" t="s">
        <v>46077</v>
      </c>
      <c r="K117" s="13" t="s">
        <v>46475</v>
      </c>
      <c r="L117" s="17" t="s">
        <v>46476</v>
      </c>
      <c r="M117" s="18">
        <v>4096000</v>
      </c>
      <c r="N117" s="19"/>
      <c r="O117" s="20" t="str">
        <f t="shared" si="4"/>
        <v>C1</v>
      </c>
      <c r="R117" s="21" t="str">
        <f t="shared" si="5"/>
        <v>C1</v>
      </c>
    </row>
    <row r="118" spans="1:18" ht="26.25" customHeight="1" x14ac:dyDescent="0.25">
      <c r="A118" s="13">
        <v>112</v>
      </c>
      <c r="B118" s="13" t="s">
        <v>46477</v>
      </c>
      <c r="C118" s="13" t="s">
        <v>26264</v>
      </c>
      <c r="D118" s="14" t="s">
        <v>1818</v>
      </c>
      <c r="E118" s="15" t="s">
        <v>2329</v>
      </c>
      <c r="F118" s="13" t="s">
        <v>4179</v>
      </c>
      <c r="G118" s="16" t="s">
        <v>6446</v>
      </c>
      <c r="H118" s="13" t="s">
        <v>259</v>
      </c>
      <c r="I118" s="13" t="s">
        <v>46077</v>
      </c>
      <c r="J118" s="13" t="s">
        <v>46077</v>
      </c>
      <c r="K118" s="13" t="s">
        <v>46478</v>
      </c>
      <c r="L118" s="17" t="s">
        <v>46479</v>
      </c>
      <c r="M118" s="18">
        <v>4096000</v>
      </c>
      <c r="N118" s="19"/>
      <c r="O118" s="20" t="str">
        <f t="shared" si="4"/>
        <v>C1</v>
      </c>
      <c r="R118" s="21" t="str">
        <f t="shared" si="5"/>
        <v>C1</v>
      </c>
    </row>
    <row r="119" spans="1:18" ht="26.25" customHeight="1" x14ac:dyDescent="0.25">
      <c r="A119" s="13">
        <v>113</v>
      </c>
      <c r="B119" s="13" t="s">
        <v>46480</v>
      </c>
      <c r="C119" s="13" t="s">
        <v>46481</v>
      </c>
      <c r="D119" s="14" t="s">
        <v>20664</v>
      </c>
      <c r="E119" s="15" t="s">
        <v>403</v>
      </c>
      <c r="F119" s="13" t="s">
        <v>3993</v>
      </c>
      <c r="G119" s="16" t="s">
        <v>4813</v>
      </c>
      <c r="H119" s="13" t="s">
        <v>259</v>
      </c>
      <c r="I119" s="13" t="s">
        <v>46077</v>
      </c>
      <c r="J119" s="13" t="s">
        <v>46077</v>
      </c>
      <c r="K119" s="13" t="s">
        <v>46482</v>
      </c>
      <c r="L119" s="17" t="s">
        <v>46483</v>
      </c>
      <c r="M119" s="18">
        <v>5632000</v>
      </c>
      <c r="N119" s="19"/>
      <c r="O119" s="20" t="str">
        <f t="shared" si="4"/>
        <v>C1</v>
      </c>
      <c r="R119" s="21" t="str">
        <f t="shared" si="5"/>
        <v>NH 18-19C1</v>
      </c>
    </row>
    <row r="120" spans="1:18" ht="26.25" customHeight="1" x14ac:dyDescent="0.25">
      <c r="A120" s="13">
        <v>114</v>
      </c>
      <c r="B120" s="13" t="s">
        <v>46484</v>
      </c>
      <c r="C120" s="13" t="s">
        <v>4140</v>
      </c>
      <c r="D120" s="14" t="s">
        <v>4141</v>
      </c>
      <c r="E120" s="15" t="s">
        <v>746</v>
      </c>
      <c r="F120" s="13" t="s">
        <v>4142</v>
      </c>
      <c r="G120" s="16" t="s">
        <v>3306</v>
      </c>
      <c r="H120" s="13" t="s">
        <v>259</v>
      </c>
      <c r="I120" s="13" t="s">
        <v>46077</v>
      </c>
      <c r="J120" s="13" t="s">
        <v>46077</v>
      </c>
      <c r="K120" s="13" t="s">
        <v>46485</v>
      </c>
      <c r="L120" s="17" t="s">
        <v>46486</v>
      </c>
      <c r="M120" s="18">
        <v>5120000</v>
      </c>
      <c r="N120" s="19"/>
      <c r="O120" s="20" t="str">
        <f t="shared" si="4"/>
        <v>C1</v>
      </c>
      <c r="R120" s="21" t="str">
        <f t="shared" si="5"/>
        <v>NH 18-19C1</v>
      </c>
    </row>
    <row r="121" spans="1:18" ht="26.25" customHeight="1" x14ac:dyDescent="0.25">
      <c r="A121" s="13">
        <v>115</v>
      </c>
      <c r="B121" s="13" t="s">
        <v>46487</v>
      </c>
      <c r="C121" s="13" t="s">
        <v>27463</v>
      </c>
      <c r="D121" s="14" t="s">
        <v>4075</v>
      </c>
      <c r="E121" s="15" t="s">
        <v>697</v>
      </c>
      <c r="F121" s="13" t="s">
        <v>22468</v>
      </c>
      <c r="G121" s="16" t="s">
        <v>8752</v>
      </c>
      <c r="H121" s="13" t="s">
        <v>259</v>
      </c>
      <c r="I121" s="13" t="s">
        <v>46077</v>
      </c>
      <c r="J121" s="13" t="s">
        <v>46077</v>
      </c>
      <c r="K121" s="13" t="s">
        <v>46488</v>
      </c>
      <c r="L121" s="17" t="s">
        <v>46489</v>
      </c>
      <c r="M121" s="18">
        <v>3328000</v>
      </c>
      <c r="N121" s="19"/>
      <c r="O121" s="20" t="str">
        <f t="shared" si="4"/>
        <v>C1</v>
      </c>
      <c r="R121" s="21" t="str">
        <f t="shared" si="5"/>
        <v>C1</v>
      </c>
    </row>
    <row r="122" spans="1:18" ht="26.25" customHeight="1" x14ac:dyDescent="0.25">
      <c r="A122" s="13">
        <v>116</v>
      </c>
      <c r="B122" s="13" t="s">
        <v>46490</v>
      </c>
      <c r="C122" s="13" t="s">
        <v>14599</v>
      </c>
      <c r="D122" s="14" t="s">
        <v>464</v>
      </c>
      <c r="E122" s="15" t="s">
        <v>147</v>
      </c>
      <c r="F122" s="13" t="s">
        <v>14600</v>
      </c>
      <c r="G122" s="16" t="s">
        <v>7116</v>
      </c>
      <c r="H122" s="13" t="s">
        <v>259</v>
      </c>
      <c r="I122" s="13" t="s">
        <v>46077</v>
      </c>
      <c r="J122" s="13" t="s">
        <v>46077</v>
      </c>
      <c r="K122" s="13" t="s">
        <v>46491</v>
      </c>
      <c r="L122" s="17" t="s">
        <v>46492</v>
      </c>
      <c r="M122" s="18">
        <v>3850000</v>
      </c>
      <c r="N122" s="19"/>
      <c r="O122" s="20" t="str">
        <f t="shared" si="4"/>
        <v>CĐN</v>
      </c>
      <c r="R122" s="21" t="str">
        <f t="shared" si="5"/>
        <v>CĐN</v>
      </c>
    </row>
    <row r="123" spans="1:18" ht="26.25" customHeight="1" x14ac:dyDescent="0.25">
      <c r="A123" s="13">
        <v>117</v>
      </c>
      <c r="B123" s="13" t="s">
        <v>46493</v>
      </c>
      <c r="C123" s="13" t="s">
        <v>6623</v>
      </c>
      <c r="D123" s="14" t="s">
        <v>6624</v>
      </c>
      <c r="E123" s="15" t="s">
        <v>5758</v>
      </c>
      <c r="F123" s="13" t="s">
        <v>6625</v>
      </c>
      <c r="G123" s="16" t="s">
        <v>6626</v>
      </c>
      <c r="H123" s="13" t="s">
        <v>259</v>
      </c>
      <c r="I123" s="13" t="s">
        <v>46077</v>
      </c>
      <c r="J123" s="13" t="s">
        <v>46077</v>
      </c>
      <c r="K123" s="13" t="s">
        <v>46494</v>
      </c>
      <c r="L123" s="17" t="s">
        <v>46495</v>
      </c>
      <c r="M123" s="18">
        <v>4752000</v>
      </c>
      <c r="N123" s="19"/>
      <c r="O123" s="20" t="str">
        <f t="shared" si="4"/>
        <v>C1</v>
      </c>
      <c r="R123" s="21" t="str">
        <f t="shared" si="5"/>
        <v>NH 18-19C1</v>
      </c>
    </row>
    <row r="124" spans="1:18" ht="26.25" customHeight="1" x14ac:dyDescent="0.25">
      <c r="A124" s="13">
        <v>118</v>
      </c>
      <c r="B124" s="13" t="s">
        <v>46496</v>
      </c>
      <c r="C124" s="13" t="s">
        <v>46497</v>
      </c>
      <c r="D124" s="14" t="s">
        <v>632</v>
      </c>
      <c r="E124" s="15" t="s">
        <v>2336</v>
      </c>
      <c r="F124" s="13" t="s">
        <v>5656</v>
      </c>
      <c r="G124" s="16" t="s">
        <v>4877</v>
      </c>
      <c r="H124" s="13" t="s">
        <v>259</v>
      </c>
      <c r="I124" s="13" t="s">
        <v>46077</v>
      </c>
      <c r="J124" s="13" t="s">
        <v>46077</v>
      </c>
      <c r="K124" s="13" t="s">
        <v>46498</v>
      </c>
      <c r="L124" s="17" t="s">
        <v>46499</v>
      </c>
      <c r="M124" s="18">
        <v>5888000</v>
      </c>
      <c r="N124" s="19"/>
      <c r="O124" s="20" t="str">
        <f t="shared" si="4"/>
        <v>C1</v>
      </c>
      <c r="R124" s="21" t="str">
        <f t="shared" si="5"/>
        <v>NH 18-19C1</v>
      </c>
    </row>
    <row r="125" spans="1:18" ht="26.25" customHeight="1" x14ac:dyDescent="0.25">
      <c r="A125" s="13">
        <v>119</v>
      </c>
      <c r="B125" s="13" t="s">
        <v>46500</v>
      </c>
      <c r="C125" s="13" t="s">
        <v>565</v>
      </c>
      <c r="D125" s="14" t="s">
        <v>566</v>
      </c>
      <c r="E125" s="15" t="s">
        <v>567</v>
      </c>
      <c r="F125" s="13" t="s">
        <v>568</v>
      </c>
      <c r="G125" s="16" t="s">
        <v>16</v>
      </c>
      <c r="H125" s="13" t="s">
        <v>259</v>
      </c>
      <c r="I125" s="13" t="s">
        <v>46077</v>
      </c>
      <c r="J125" s="13" t="s">
        <v>46077</v>
      </c>
      <c r="K125" s="13" t="s">
        <v>46501</v>
      </c>
      <c r="L125" s="17" t="s">
        <v>46502</v>
      </c>
      <c r="M125" s="18">
        <v>5129000</v>
      </c>
      <c r="N125" s="19"/>
      <c r="O125" s="20" t="str">
        <f t="shared" si="4"/>
        <v>T4</v>
      </c>
      <c r="R125" s="21" t="str">
        <f t="shared" si="5"/>
        <v>NH 18-19T4</v>
      </c>
    </row>
    <row r="126" spans="1:18" ht="26.25" customHeight="1" x14ac:dyDescent="0.25">
      <c r="A126" s="13">
        <v>120</v>
      </c>
      <c r="B126" s="13" t="s">
        <v>46503</v>
      </c>
      <c r="C126" s="13" t="s">
        <v>10963</v>
      </c>
      <c r="D126" s="14" t="s">
        <v>484</v>
      </c>
      <c r="E126" s="15" t="s">
        <v>93</v>
      </c>
      <c r="F126" s="13" t="s">
        <v>10964</v>
      </c>
      <c r="G126" s="16" t="s">
        <v>7144</v>
      </c>
      <c r="H126" s="13" t="s">
        <v>259</v>
      </c>
      <c r="I126" s="13" t="s">
        <v>46077</v>
      </c>
      <c r="J126" s="13" t="s">
        <v>46077</v>
      </c>
      <c r="K126" s="13" t="s">
        <v>46504</v>
      </c>
      <c r="L126" s="17" t="s">
        <v>46505</v>
      </c>
      <c r="M126" s="18">
        <v>3328000</v>
      </c>
      <c r="N126" s="19"/>
      <c r="O126" s="20" t="str">
        <f t="shared" si="4"/>
        <v>C1</v>
      </c>
      <c r="R126" s="21" t="str">
        <f t="shared" si="5"/>
        <v>C1</v>
      </c>
    </row>
    <row r="127" spans="1:18" ht="26.25" customHeight="1" x14ac:dyDescent="0.25">
      <c r="A127" s="13">
        <v>121</v>
      </c>
      <c r="B127" s="13" t="s">
        <v>46506</v>
      </c>
      <c r="C127" s="13" t="s">
        <v>9880</v>
      </c>
      <c r="D127" s="14" t="s">
        <v>4584</v>
      </c>
      <c r="E127" s="15" t="s">
        <v>3514</v>
      </c>
      <c r="F127" s="13" t="s">
        <v>5139</v>
      </c>
      <c r="G127" s="16" t="s">
        <v>7144</v>
      </c>
      <c r="H127" s="13" t="s">
        <v>259</v>
      </c>
      <c r="I127" s="13" t="s">
        <v>46077</v>
      </c>
      <c r="J127" s="13" t="s">
        <v>46077</v>
      </c>
      <c r="K127" s="13" t="s">
        <v>46507</v>
      </c>
      <c r="L127" s="17" t="s">
        <v>46508</v>
      </c>
      <c r="M127" s="18">
        <v>3328000</v>
      </c>
      <c r="N127" s="19"/>
      <c r="O127" s="20" t="str">
        <f t="shared" si="4"/>
        <v>C1</v>
      </c>
      <c r="R127" s="21" t="str">
        <f t="shared" si="5"/>
        <v>C1</v>
      </c>
    </row>
    <row r="128" spans="1:18" ht="26.25" customHeight="1" x14ac:dyDescent="0.25">
      <c r="A128" s="13">
        <v>122</v>
      </c>
      <c r="B128" s="13" t="s">
        <v>46509</v>
      </c>
      <c r="C128" s="13" t="s">
        <v>26242</v>
      </c>
      <c r="D128" s="14" t="s">
        <v>107</v>
      </c>
      <c r="E128" s="15" t="s">
        <v>80</v>
      </c>
      <c r="F128" s="13" t="s">
        <v>6845</v>
      </c>
      <c r="G128" s="16" t="s">
        <v>7144</v>
      </c>
      <c r="H128" s="13" t="s">
        <v>259</v>
      </c>
      <c r="I128" s="13" t="s">
        <v>46077</v>
      </c>
      <c r="J128" s="13" t="s">
        <v>46077</v>
      </c>
      <c r="K128" s="13" t="s">
        <v>46510</v>
      </c>
      <c r="L128" s="17" t="s">
        <v>46511</v>
      </c>
      <c r="M128" s="18">
        <v>3328000</v>
      </c>
      <c r="N128" s="19"/>
      <c r="O128" s="20" t="str">
        <f t="shared" si="4"/>
        <v>C1</v>
      </c>
      <c r="R128" s="21" t="str">
        <f t="shared" si="5"/>
        <v>C1</v>
      </c>
    </row>
    <row r="129" spans="1:18" ht="26.25" customHeight="1" x14ac:dyDescent="0.25">
      <c r="A129" s="13">
        <v>123</v>
      </c>
      <c r="B129" s="13" t="s">
        <v>46512</v>
      </c>
      <c r="C129" s="13" t="s">
        <v>15465</v>
      </c>
      <c r="D129" s="14" t="s">
        <v>15466</v>
      </c>
      <c r="E129" s="15" t="s">
        <v>32</v>
      </c>
      <c r="F129" s="13" t="s">
        <v>15467</v>
      </c>
      <c r="G129" s="16" t="s">
        <v>5589</v>
      </c>
      <c r="H129" s="13" t="s">
        <v>259</v>
      </c>
      <c r="I129" s="13" t="s">
        <v>46077</v>
      </c>
      <c r="J129" s="13" t="s">
        <v>46077</v>
      </c>
      <c r="K129" s="13" t="s">
        <v>46513</v>
      </c>
      <c r="L129" s="17" t="s">
        <v>46514</v>
      </c>
      <c r="M129" s="18">
        <v>3350000</v>
      </c>
      <c r="N129" s="19"/>
      <c r="O129" s="20" t="str">
        <f t="shared" si="4"/>
        <v>TCN</v>
      </c>
      <c r="R129" s="21" t="str">
        <f t="shared" si="5"/>
        <v>TCN</v>
      </c>
    </row>
    <row r="130" spans="1:18" ht="26.25" customHeight="1" x14ac:dyDescent="0.25">
      <c r="A130" s="13">
        <v>124</v>
      </c>
      <c r="B130" s="13" t="s">
        <v>46515</v>
      </c>
      <c r="C130" s="13" t="s">
        <v>2305</v>
      </c>
      <c r="D130" s="14" t="s">
        <v>2306</v>
      </c>
      <c r="E130" s="15" t="s">
        <v>326</v>
      </c>
      <c r="F130" s="13" t="s">
        <v>2199</v>
      </c>
      <c r="G130" s="16" t="s">
        <v>836</v>
      </c>
      <c r="H130" s="13" t="s">
        <v>259</v>
      </c>
      <c r="I130" s="13" t="s">
        <v>46077</v>
      </c>
      <c r="J130" s="13" t="s">
        <v>46077</v>
      </c>
      <c r="K130" s="13" t="s">
        <v>46516</v>
      </c>
      <c r="L130" s="17" t="s">
        <v>46517</v>
      </c>
      <c r="M130" s="18">
        <v>5129000</v>
      </c>
      <c r="N130" s="19"/>
      <c r="O130" s="20" t="str">
        <f t="shared" si="4"/>
        <v>T4</v>
      </c>
      <c r="R130" s="21" t="str">
        <f t="shared" si="5"/>
        <v>NH 18-19T4</v>
      </c>
    </row>
    <row r="131" spans="1:18" ht="26.25" customHeight="1" x14ac:dyDescent="0.25">
      <c r="A131" s="13">
        <v>125</v>
      </c>
      <c r="B131" s="13" t="s">
        <v>46518</v>
      </c>
      <c r="C131" s="13" t="s">
        <v>15410</v>
      </c>
      <c r="D131" s="14" t="s">
        <v>13875</v>
      </c>
      <c r="E131" s="15" t="s">
        <v>14631</v>
      </c>
      <c r="F131" s="13" t="s">
        <v>15411</v>
      </c>
      <c r="G131" s="16" t="s">
        <v>7264</v>
      </c>
      <c r="H131" s="13" t="s">
        <v>259</v>
      </c>
      <c r="I131" s="13" t="s">
        <v>46077</v>
      </c>
      <c r="J131" s="13" t="s">
        <v>46077</v>
      </c>
      <c r="K131" s="13" t="s">
        <v>46519</v>
      </c>
      <c r="L131" s="17" t="s">
        <v>46520</v>
      </c>
      <c r="M131" s="18">
        <v>4096000</v>
      </c>
      <c r="N131" s="19"/>
      <c r="O131" s="20" t="str">
        <f t="shared" si="4"/>
        <v>C1</v>
      </c>
      <c r="R131" s="21" t="str">
        <f t="shared" si="5"/>
        <v>C1</v>
      </c>
    </row>
    <row r="132" spans="1:18" ht="26.25" customHeight="1" x14ac:dyDescent="0.25">
      <c r="A132" s="13">
        <v>126</v>
      </c>
      <c r="B132" s="13" t="s">
        <v>46521</v>
      </c>
      <c r="C132" s="13" t="s">
        <v>46522</v>
      </c>
      <c r="D132" s="14" t="s">
        <v>3031</v>
      </c>
      <c r="E132" s="15" t="s">
        <v>3724</v>
      </c>
      <c r="F132" s="13" t="s">
        <v>1120</v>
      </c>
      <c r="G132" s="16" t="s">
        <v>715</v>
      </c>
      <c r="H132" s="13" t="s">
        <v>259</v>
      </c>
      <c r="I132" s="13" t="s">
        <v>46077</v>
      </c>
      <c r="J132" s="13" t="s">
        <v>46077</v>
      </c>
      <c r="K132" s="13" t="s">
        <v>46523</v>
      </c>
      <c r="L132" s="17" t="s">
        <v>46524</v>
      </c>
      <c r="M132" s="18">
        <v>4683000</v>
      </c>
      <c r="N132" s="19"/>
      <c r="O132" s="20" t="str">
        <f t="shared" si="4"/>
        <v>T4</v>
      </c>
      <c r="R132" s="21" t="str">
        <f t="shared" si="5"/>
        <v>NH 18-19T4</v>
      </c>
    </row>
    <row r="133" spans="1:18" ht="26.25" customHeight="1" x14ac:dyDescent="0.25">
      <c r="A133" s="13">
        <v>127</v>
      </c>
      <c r="B133" s="13" t="s">
        <v>46525</v>
      </c>
      <c r="C133" s="13" t="s">
        <v>46526</v>
      </c>
      <c r="D133" s="14" t="s">
        <v>353</v>
      </c>
      <c r="E133" s="15" t="s">
        <v>115</v>
      </c>
      <c r="F133" s="13" t="s">
        <v>2523</v>
      </c>
      <c r="G133" s="16" t="s">
        <v>7144</v>
      </c>
      <c r="H133" s="13" t="s">
        <v>259</v>
      </c>
      <c r="I133" s="13" t="s">
        <v>46077</v>
      </c>
      <c r="J133" s="13" t="s">
        <v>46077</v>
      </c>
      <c r="K133" s="13" t="s">
        <v>46527</v>
      </c>
      <c r="L133" s="17" t="s">
        <v>46528</v>
      </c>
      <c r="M133" s="18">
        <v>3328000</v>
      </c>
      <c r="N133" s="19"/>
      <c r="O133" s="20" t="str">
        <f t="shared" si="4"/>
        <v>C1</v>
      </c>
      <c r="R133" s="21" t="str">
        <f t="shared" si="5"/>
        <v>C1</v>
      </c>
    </row>
    <row r="134" spans="1:18" ht="26.25" customHeight="1" x14ac:dyDescent="0.25">
      <c r="A134" s="13">
        <v>128</v>
      </c>
      <c r="B134" s="13" t="s">
        <v>46529</v>
      </c>
      <c r="C134" s="13" t="s">
        <v>46530</v>
      </c>
      <c r="D134" s="14" t="s">
        <v>394</v>
      </c>
      <c r="E134" s="15" t="s">
        <v>22</v>
      </c>
      <c r="F134" s="13" t="s">
        <v>18286</v>
      </c>
      <c r="G134" s="16" t="s">
        <v>29</v>
      </c>
      <c r="H134" s="13" t="s">
        <v>259</v>
      </c>
      <c r="I134" s="13" t="s">
        <v>46077</v>
      </c>
      <c r="J134" s="13" t="s">
        <v>46077</v>
      </c>
      <c r="K134" s="13" t="s">
        <v>46531</v>
      </c>
      <c r="L134" s="17" t="s">
        <v>46532</v>
      </c>
      <c r="M134" s="18">
        <v>5352000</v>
      </c>
      <c r="N134" s="19"/>
      <c r="O134" s="20" t="str">
        <f t="shared" si="4"/>
        <v>T4</v>
      </c>
      <c r="R134" s="21" t="str">
        <f t="shared" si="5"/>
        <v>NH 18-19T4</v>
      </c>
    </row>
    <row r="135" spans="1:18" ht="26.25" customHeight="1" x14ac:dyDescent="0.25">
      <c r="A135" s="13">
        <v>129</v>
      </c>
      <c r="B135" s="13" t="s">
        <v>46533</v>
      </c>
      <c r="C135" s="13" t="s">
        <v>46534</v>
      </c>
      <c r="D135" s="14" t="s">
        <v>27573</v>
      </c>
      <c r="E135" s="15" t="s">
        <v>2043</v>
      </c>
      <c r="F135" s="13" t="s">
        <v>16871</v>
      </c>
      <c r="G135" s="16" t="s">
        <v>29</v>
      </c>
      <c r="H135" s="13" t="s">
        <v>259</v>
      </c>
      <c r="I135" s="13" t="s">
        <v>46077</v>
      </c>
      <c r="J135" s="13" t="s">
        <v>46077</v>
      </c>
      <c r="K135" s="13" t="s">
        <v>46535</v>
      </c>
      <c r="L135" s="17" t="s">
        <v>46536</v>
      </c>
      <c r="M135" s="18">
        <v>5352000</v>
      </c>
      <c r="N135" s="19"/>
      <c r="O135" s="20" t="str">
        <f t="shared" si="4"/>
        <v>T4</v>
      </c>
      <c r="R135" s="21" t="str">
        <f t="shared" si="5"/>
        <v>NH 18-19T4</v>
      </c>
    </row>
    <row r="136" spans="1:18" ht="26.25" customHeight="1" x14ac:dyDescent="0.25">
      <c r="A136" s="13">
        <v>130</v>
      </c>
      <c r="B136" s="13" t="s">
        <v>46537</v>
      </c>
      <c r="C136" s="13" t="s">
        <v>5359</v>
      </c>
      <c r="D136" s="14" t="s">
        <v>5360</v>
      </c>
      <c r="E136" s="15" t="s">
        <v>5361</v>
      </c>
      <c r="F136" s="13" t="s">
        <v>3565</v>
      </c>
      <c r="G136" s="16" t="s">
        <v>4829</v>
      </c>
      <c r="H136" s="13" t="s">
        <v>259</v>
      </c>
      <c r="I136" s="13" t="s">
        <v>46077</v>
      </c>
      <c r="J136" s="13" t="s">
        <v>46077</v>
      </c>
      <c r="K136" s="13" t="s">
        <v>46538</v>
      </c>
      <c r="L136" s="17" t="s">
        <v>46539</v>
      </c>
      <c r="M136" s="18">
        <v>5632000</v>
      </c>
      <c r="N136" s="19"/>
      <c r="O136" s="20" t="str">
        <f t="shared" si="4"/>
        <v>C1</v>
      </c>
      <c r="R136" s="21" t="str">
        <f t="shared" si="5"/>
        <v>NH 18-19C1</v>
      </c>
    </row>
    <row r="137" spans="1:18" ht="26.25" customHeight="1" x14ac:dyDescent="0.25">
      <c r="A137" s="13">
        <v>131</v>
      </c>
      <c r="B137" s="13" t="s">
        <v>46540</v>
      </c>
      <c r="C137" s="13" t="s">
        <v>18221</v>
      </c>
      <c r="D137" s="14" t="s">
        <v>11326</v>
      </c>
      <c r="E137" s="15" t="s">
        <v>122</v>
      </c>
      <c r="F137" s="13" t="s">
        <v>3393</v>
      </c>
      <c r="G137" s="16" t="s">
        <v>6201</v>
      </c>
      <c r="H137" s="13" t="s">
        <v>259</v>
      </c>
      <c r="I137" s="13" t="s">
        <v>46077</v>
      </c>
      <c r="J137" s="13" t="s">
        <v>46077</v>
      </c>
      <c r="K137" s="13" t="s">
        <v>46541</v>
      </c>
      <c r="L137" s="17" t="s">
        <v>46542</v>
      </c>
      <c r="M137" s="18">
        <v>3584000</v>
      </c>
      <c r="N137" s="19"/>
      <c r="O137" s="20" t="str">
        <f t="shared" si="4"/>
        <v>C1</v>
      </c>
      <c r="R137" s="21" t="str">
        <f t="shared" si="5"/>
        <v>C1</v>
      </c>
    </row>
    <row r="138" spans="1:18" ht="26.25" customHeight="1" x14ac:dyDescent="0.25">
      <c r="A138" s="13">
        <v>132</v>
      </c>
      <c r="B138" s="13" t="s">
        <v>46543</v>
      </c>
      <c r="C138" s="13" t="s">
        <v>29483</v>
      </c>
      <c r="D138" s="14" t="s">
        <v>17458</v>
      </c>
      <c r="E138" s="15" t="s">
        <v>497</v>
      </c>
      <c r="F138" s="13" t="s">
        <v>29484</v>
      </c>
      <c r="G138" s="16" t="s">
        <v>7116</v>
      </c>
      <c r="H138" s="13" t="s">
        <v>259</v>
      </c>
      <c r="I138" s="13" t="s">
        <v>46077</v>
      </c>
      <c r="J138" s="13" t="s">
        <v>46077</v>
      </c>
      <c r="K138" s="13" t="s">
        <v>46544</v>
      </c>
      <c r="L138" s="17" t="s">
        <v>46545</v>
      </c>
      <c r="M138" s="18">
        <v>3850000</v>
      </c>
      <c r="N138" s="19"/>
      <c r="O138" s="20" t="str">
        <f t="shared" si="4"/>
        <v>CĐN</v>
      </c>
      <c r="R138" s="21" t="str">
        <f t="shared" si="5"/>
        <v>CĐN</v>
      </c>
    </row>
    <row r="139" spans="1:18" ht="26.25" customHeight="1" x14ac:dyDescent="0.25">
      <c r="A139" s="13">
        <v>133</v>
      </c>
      <c r="B139" s="13" t="s">
        <v>46546</v>
      </c>
      <c r="C139" s="13" t="s">
        <v>46547</v>
      </c>
      <c r="D139" s="14" t="s">
        <v>249</v>
      </c>
      <c r="E139" s="15" t="s">
        <v>1540</v>
      </c>
      <c r="F139" s="13" t="s">
        <v>6363</v>
      </c>
      <c r="G139" s="16" t="s">
        <v>4971</v>
      </c>
      <c r="H139" s="13" t="s">
        <v>259</v>
      </c>
      <c r="I139" s="13" t="s">
        <v>46077</v>
      </c>
      <c r="J139" s="13" t="s">
        <v>46077</v>
      </c>
      <c r="K139" s="13" t="s">
        <v>46548</v>
      </c>
      <c r="L139" s="17" t="s">
        <v>46549</v>
      </c>
      <c r="M139" s="18">
        <v>5632000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6.25" customHeight="1" x14ac:dyDescent="0.25">
      <c r="A140" s="13">
        <v>134</v>
      </c>
      <c r="B140" s="13" t="s">
        <v>46550</v>
      </c>
      <c r="C140" s="13" t="s">
        <v>29566</v>
      </c>
      <c r="D140" s="14" t="s">
        <v>15979</v>
      </c>
      <c r="E140" s="15" t="s">
        <v>411</v>
      </c>
      <c r="F140" s="13" t="s">
        <v>6973</v>
      </c>
      <c r="G140" s="16" t="s">
        <v>8123</v>
      </c>
      <c r="H140" s="13" t="s">
        <v>259</v>
      </c>
      <c r="I140" s="13" t="s">
        <v>46077</v>
      </c>
      <c r="J140" s="13" t="s">
        <v>46077</v>
      </c>
      <c r="K140" s="13" t="s">
        <v>46551</v>
      </c>
      <c r="L140" s="17" t="s">
        <v>46552</v>
      </c>
      <c r="M140" s="18">
        <v>3072000</v>
      </c>
      <c r="N140" s="19"/>
      <c r="O140" s="20" t="str">
        <f t="shared" si="4"/>
        <v>CĐ</v>
      </c>
      <c r="R140" s="21" t="str">
        <f t="shared" si="5"/>
        <v>CĐ</v>
      </c>
    </row>
    <row r="141" spans="1:18" ht="26.25" customHeight="1" x14ac:dyDescent="0.25">
      <c r="A141" s="13">
        <v>135</v>
      </c>
      <c r="B141" s="13" t="s">
        <v>46553</v>
      </c>
      <c r="C141" s="13" t="s">
        <v>1469</v>
      </c>
      <c r="D141" s="14" t="s">
        <v>1470</v>
      </c>
      <c r="E141" s="15" t="s">
        <v>154</v>
      </c>
      <c r="F141" s="13" t="s">
        <v>1471</v>
      </c>
      <c r="G141" s="16" t="s">
        <v>836</v>
      </c>
      <c r="H141" s="13" t="s">
        <v>259</v>
      </c>
      <c r="I141" s="13" t="s">
        <v>46077</v>
      </c>
      <c r="J141" s="13" t="s">
        <v>46077</v>
      </c>
      <c r="K141" s="13" t="s">
        <v>46554</v>
      </c>
      <c r="L141" s="17" t="s">
        <v>46555</v>
      </c>
      <c r="M141" s="18">
        <v>5129000</v>
      </c>
      <c r="N141" s="19"/>
      <c r="O141" s="20" t="str">
        <f t="shared" si="4"/>
        <v>T4</v>
      </c>
      <c r="R141" s="21" t="str">
        <f t="shared" si="5"/>
        <v>NH 18-19T4</v>
      </c>
    </row>
    <row r="142" spans="1:18" ht="26.25" customHeight="1" x14ac:dyDescent="0.25">
      <c r="A142" s="13">
        <v>136</v>
      </c>
      <c r="B142" s="13" t="s">
        <v>46556</v>
      </c>
      <c r="C142" s="13" t="s">
        <v>5971</v>
      </c>
      <c r="D142" s="14" t="s">
        <v>5972</v>
      </c>
      <c r="E142" s="15" t="s">
        <v>1661</v>
      </c>
      <c r="F142" s="13" t="s">
        <v>5973</v>
      </c>
      <c r="G142" s="16" t="s">
        <v>5974</v>
      </c>
      <c r="H142" s="13" t="s">
        <v>259</v>
      </c>
      <c r="I142" s="13" t="s">
        <v>46077</v>
      </c>
      <c r="J142" s="13" t="s">
        <v>46077</v>
      </c>
      <c r="K142" s="13" t="s">
        <v>46557</v>
      </c>
      <c r="L142" s="17" t="s">
        <v>46558</v>
      </c>
      <c r="M142" s="18">
        <v>3584000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6.25" customHeight="1" x14ac:dyDescent="0.25">
      <c r="A143" s="13">
        <v>137</v>
      </c>
      <c r="B143" s="13" t="s">
        <v>46559</v>
      </c>
      <c r="C143" s="13" t="s">
        <v>29665</v>
      </c>
      <c r="D143" s="14" t="s">
        <v>29666</v>
      </c>
      <c r="E143" s="15" t="s">
        <v>574</v>
      </c>
      <c r="F143" s="13" t="s">
        <v>25846</v>
      </c>
      <c r="G143" s="16" t="s">
        <v>7455</v>
      </c>
      <c r="H143" s="13" t="s">
        <v>259</v>
      </c>
      <c r="I143" s="13" t="s">
        <v>46077</v>
      </c>
      <c r="J143" s="13" t="s">
        <v>46077</v>
      </c>
      <c r="K143" s="13" t="s">
        <v>46560</v>
      </c>
      <c r="L143" s="17" t="s">
        <v>46561</v>
      </c>
      <c r="M143" s="18">
        <v>3072000</v>
      </c>
      <c r="N143" s="19"/>
      <c r="O143" s="20" t="str">
        <f t="shared" si="4"/>
        <v>CĐ</v>
      </c>
      <c r="R143" s="21" t="str">
        <f t="shared" si="5"/>
        <v>CĐ</v>
      </c>
    </row>
    <row r="144" spans="1:18" ht="26.25" customHeight="1" x14ac:dyDescent="0.25">
      <c r="A144" s="13">
        <v>138</v>
      </c>
      <c r="B144" s="13" t="s">
        <v>46562</v>
      </c>
      <c r="C144" s="13" t="s">
        <v>46563</v>
      </c>
      <c r="D144" s="14" t="s">
        <v>2554</v>
      </c>
      <c r="E144" s="15" t="s">
        <v>2764</v>
      </c>
      <c r="F144" s="13" t="s">
        <v>1991</v>
      </c>
      <c r="G144" s="16" t="s">
        <v>12025</v>
      </c>
      <c r="H144" s="13" t="s">
        <v>259</v>
      </c>
      <c r="I144" s="13" t="s">
        <v>46077</v>
      </c>
      <c r="J144" s="13" t="s">
        <v>46077</v>
      </c>
      <c r="K144" s="13" t="s">
        <v>46564</v>
      </c>
      <c r="L144" s="17" t="s">
        <v>46565</v>
      </c>
      <c r="M144" s="18">
        <v>5120000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8" ht="26.25" customHeight="1" x14ac:dyDescent="0.25">
      <c r="A145" s="13">
        <v>139</v>
      </c>
      <c r="B145" s="13" t="s">
        <v>46566</v>
      </c>
      <c r="C145" s="13" t="s">
        <v>27162</v>
      </c>
      <c r="D145" s="14" t="s">
        <v>4722</v>
      </c>
      <c r="E145" s="15" t="s">
        <v>988</v>
      </c>
      <c r="F145" s="13" t="s">
        <v>12801</v>
      </c>
      <c r="G145" s="16" t="s">
        <v>7144</v>
      </c>
      <c r="H145" s="13" t="s">
        <v>259</v>
      </c>
      <c r="I145" s="13" t="s">
        <v>46077</v>
      </c>
      <c r="J145" s="13" t="s">
        <v>46077</v>
      </c>
      <c r="K145" s="13" t="s">
        <v>46567</v>
      </c>
      <c r="L145" s="17" t="s">
        <v>46568</v>
      </c>
      <c r="M145" s="18">
        <v>3328000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6.25" customHeight="1" x14ac:dyDescent="0.25">
      <c r="A146" s="13">
        <v>140</v>
      </c>
      <c r="B146" s="13" t="s">
        <v>46569</v>
      </c>
      <c r="C146" s="13" t="s">
        <v>46570</v>
      </c>
      <c r="D146" s="14" t="s">
        <v>13281</v>
      </c>
      <c r="E146" s="15" t="s">
        <v>2764</v>
      </c>
      <c r="F146" s="13" t="s">
        <v>524</v>
      </c>
      <c r="G146" s="16" t="s">
        <v>29</v>
      </c>
      <c r="H146" s="13" t="s">
        <v>259</v>
      </c>
      <c r="I146" s="13" t="s">
        <v>46077</v>
      </c>
      <c r="J146" s="13" t="s">
        <v>46077</v>
      </c>
      <c r="K146" s="13" t="s">
        <v>46571</v>
      </c>
      <c r="L146" s="17" t="s">
        <v>46572</v>
      </c>
      <c r="M146" s="18">
        <v>5352000</v>
      </c>
      <c r="N146" s="19"/>
      <c r="O146" s="20" t="str">
        <f t="shared" si="4"/>
        <v>T4</v>
      </c>
      <c r="R146" s="21" t="str">
        <f t="shared" si="5"/>
        <v>NH 18-19T4</v>
      </c>
    </row>
    <row r="147" spans="1:18" ht="26.25" customHeight="1" x14ac:dyDescent="0.25">
      <c r="A147" s="13">
        <v>141</v>
      </c>
      <c r="B147" s="13" t="s">
        <v>46573</v>
      </c>
      <c r="C147" s="13" t="s">
        <v>17879</v>
      </c>
      <c r="D147" s="14" t="s">
        <v>17880</v>
      </c>
      <c r="E147" s="15" t="s">
        <v>9609</v>
      </c>
      <c r="F147" s="13" t="s">
        <v>17881</v>
      </c>
      <c r="G147" s="16" t="s">
        <v>6559</v>
      </c>
      <c r="H147" s="13" t="s">
        <v>259</v>
      </c>
      <c r="I147" s="13" t="s">
        <v>46077</v>
      </c>
      <c r="J147" s="13" t="s">
        <v>46077</v>
      </c>
      <c r="K147" s="13" t="s">
        <v>46574</v>
      </c>
      <c r="L147" s="17" t="s">
        <v>46575</v>
      </c>
      <c r="M147" s="18">
        <v>3350000</v>
      </c>
      <c r="N147" s="19"/>
      <c r="O147" s="20" t="str">
        <f t="shared" si="4"/>
        <v>TCN</v>
      </c>
      <c r="R147" s="21" t="str">
        <f t="shared" si="5"/>
        <v>TCN</v>
      </c>
    </row>
    <row r="148" spans="1:18" ht="26.25" customHeight="1" x14ac:dyDescent="0.25">
      <c r="A148" s="13">
        <v>142</v>
      </c>
      <c r="B148" s="13" t="s">
        <v>46576</v>
      </c>
      <c r="C148" s="13" t="s">
        <v>46577</v>
      </c>
      <c r="D148" s="14" t="s">
        <v>1381</v>
      </c>
      <c r="E148" s="15" t="s">
        <v>644</v>
      </c>
      <c r="F148" s="13" t="s">
        <v>4555</v>
      </c>
      <c r="G148" s="16" t="s">
        <v>12025</v>
      </c>
      <c r="H148" s="13" t="s">
        <v>259</v>
      </c>
      <c r="I148" s="13" t="s">
        <v>46077</v>
      </c>
      <c r="J148" s="13" t="s">
        <v>46077</v>
      </c>
      <c r="K148" s="13" t="s">
        <v>46578</v>
      </c>
      <c r="L148" s="17" t="s">
        <v>46579</v>
      </c>
      <c r="M148" s="18">
        <v>5120000</v>
      </c>
      <c r="N148" s="19"/>
      <c r="O148" s="20" t="str">
        <f t="shared" si="4"/>
        <v>C1</v>
      </c>
      <c r="R148" s="21" t="str">
        <f t="shared" si="5"/>
        <v>NH 18-19C1</v>
      </c>
    </row>
    <row r="149" spans="1:18" ht="26.25" customHeight="1" x14ac:dyDescent="0.25">
      <c r="A149" s="13">
        <v>143</v>
      </c>
      <c r="B149" s="13" t="s">
        <v>46580</v>
      </c>
      <c r="C149" s="13" t="s">
        <v>17646</v>
      </c>
      <c r="D149" s="14" t="s">
        <v>17647</v>
      </c>
      <c r="E149" s="15" t="s">
        <v>147</v>
      </c>
      <c r="F149" s="13" t="s">
        <v>17648</v>
      </c>
      <c r="G149" s="16" t="s">
        <v>6559</v>
      </c>
      <c r="H149" s="13" t="s">
        <v>259</v>
      </c>
      <c r="I149" s="13" t="s">
        <v>46077</v>
      </c>
      <c r="J149" s="13" t="s">
        <v>46077</v>
      </c>
      <c r="K149" s="13" t="s">
        <v>46581</v>
      </c>
      <c r="L149" s="17" t="s">
        <v>46582</v>
      </c>
      <c r="M149" s="18">
        <v>3350000</v>
      </c>
      <c r="N149" s="19"/>
      <c r="O149" s="20" t="str">
        <f t="shared" si="4"/>
        <v>TCN</v>
      </c>
      <c r="R149" s="21" t="str">
        <f t="shared" si="5"/>
        <v>TCN</v>
      </c>
    </row>
    <row r="150" spans="1:18" ht="26.25" customHeight="1" x14ac:dyDescent="0.25">
      <c r="A150" s="13">
        <v>144</v>
      </c>
      <c r="B150" s="13" t="s">
        <v>46583</v>
      </c>
      <c r="C150" s="13" t="s">
        <v>19732</v>
      </c>
      <c r="D150" s="14" t="s">
        <v>146</v>
      </c>
      <c r="E150" s="15" t="s">
        <v>271</v>
      </c>
      <c r="F150" s="13" t="s">
        <v>7217</v>
      </c>
      <c r="G150" s="16" t="s">
        <v>7144</v>
      </c>
      <c r="H150" s="13" t="s">
        <v>259</v>
      </c>
      <c r="I150" s="13" t="s">
        <v>46077</v>
      </c>
      <c r="J150" s="13" t="s">
        <v>46077</v>
      </c>
      <c r="K150" s="13" t="s">
        <v>46584</v>
      </c>
      <c r="L150" s="17" t="s">
        <v>46585</v>
      </c>
      <c r="M150" s="18">
        <v>3328000</v>
      </c>
      <c r="N150" s="19"/>
      <c r="O150" s="20" t="str">
        <f t="shared" si="4"/>
        <v>C1</v>
      </c>
      <c r="R150" s="21" t="str">
        <f t="shared" si="5"/>
        <v>C1</v>
      </c>
    </row>
    <row r="151" spans="1:18" ht="26.25" customHeight="1" x14ac:dyDescent="0.25">
      <c r="A151" s="13">
        <v>145</v>
      </c>
      <c r="B151" s="13" t="s">
        <v>46586</v>
      </c>
      <c r="C151" s="13" t="s">
        <v>29459</v>
      </c>
      <c r="D151" s="14" t="s">
        <v>29460</v>
      </c>
      <c r="E151" s="15" t="s">
        <v>29461</v>
      </c>
      <c r="F151" s="13" t="s">
        <v>29462</v>
      </c>
      <c r="G151" s="16" t="s">
        <v>7116</v>
      </c>
      <c r="H151" s="13" t="s">
        <v>259</v>
      </c>
      <c r="I151" s="13" t="s">
        <v>46077</v>
      </c>
      <c r="J151" s="13" t="s">
        <v>46077</v>
      </c>
      <c r="K151" s="13" t="s">
        <v>46587</v>
      </c>
      <c r="L151" s="17" t="s">
        <v>46588</v>
      </c>
      <c r="M151" s="18">
        <v>3850000</v>
      </c>
      <c r="N151" s="19"/>
      <c r="O151" s="20" t="str">
        <f t="shared" si="4"/>
        <v>CĐN</v>
      </c>
      <c r="R151" s="21" t="str">
        <f t="shared" si="5"/>
        <v>CĐN</v>
      </c>
    </row>
    <row r="152" spans="1:18" ht="26.25" customHeight="1" x14ac:dyDescent="0.25">
      <c r="A152" s="13">
        <v>146</v>
      </c>
      <c r="B152" s="13" t="s">
        <v>46589</v>
      </c>
      <c r="C152" s="13" t="s">
        <v>46590</v>
      </c>
      <c r="D152" s="14" t="s">
        <v>484</v>
      </c>
      <c r="E152" s="15" t="s">
        <v>32</v>
      </c>
      <c r="F152" s="13" t="s">
        <v>46591</v>
      </c>
      <c r="G152" s="16" t="s">
        <v>4568</v>
      </c>
      <c r="H152" s="13" t="s">
        <v>259</v>
      </c>
      <c r="I152" s="13" t="s">
        <v>46077</v>
      </c>
      <c r="J152" s="13" t="s">
        <v>46077</v>
      </c>
      <c r="K152" s="13" t="s">
        <v>46592</v>
      </c>
      <c r="L152" s="17" t="s">
        <v>46593</v>
      </c>
      <c r="M152" s="18">
        <v>5129000</v>
      </c>
      <c r="N152" s="19"/>
      <c r="O152" s="20" t="str">
        <f t="shared" si="4"/>
        <v>T4</v>
      </c>
      <c r="R152" s="21" t="str">
        <f t="shared" si="5"/>
        <v>NH 18-19T4</v>
      </c>
    </row>
    <row r="153" spans="1:18" ht="26.25" customHeight="1" x14ac:dyDescent="0.25">
      <c r="A153" s="13">
        <v>147</v>
      </c>
      <c r="B153" s="13" t="s">
        <v>46594</v>
      </c>
      <c r="C153" s="13" t="s">
        <v>25508</v>
      </c>
      <c r="D153" s="14" t="s">
        <v>11571</v>
      </c>
      <c r="E153" s="15" t="s">
        <v>154</v>
      </c>
      <c r="F153" s="13" t="s">
        <v>13264</v>
      </c>
      <c r="G153" s="16" t="s">
        <v>7990</v>
      </c>
      <c r="H153" s="13" t="s">
        <v>259</v>
      </c>
      <c r="I153" s="13" t="s">
        <v>46077</v>
      </c>
      <c r="J153" s="13" t="s">
        <v>46077</v>
      </c>
      <c r="K153" s="13" t="s">
        <v>46595</v>
      </c>
      <c r="L153" s="17" t="s">
        <v>46596</v>
      </c>
      <c r="M153" s="18">
        <v>3584000</v>
      </c>
      <c r="N153" s="19"/>
      <c r="O153" s="20" t="str">
        <f t="shared" si="4"/>
        <v>C1</v>
      </c>
      <c r="R153" s="21" t="str">
        <f t="shared" si="5"/>
        <v>C1</v>
      </c>
    </row>
    <row r="154" spans="1:18" ht="26.25" customHeight="1" x14ac:dyDescent="0.25">
      <c r="A154" s="13">
        <v>148</v>
      </c>
      <c r="B154" s="13" t="s">
        <v>46597</v>
      </c>
      <c r="C154" s="13" t="s">
        <v>46598</v>
      </c>
      <c r="D154" s="14" t="s">
        <v>11931</v>
      </c>
      <c r="E154" s="15" t="s">
        <v>1202</v>
      </c>
      <c r="F154" s="13" t="s">
        <v>33118</v>
      </c>
      <c r="G154" s="16" t="s">
        <v>2524</v>
      </c>
      <c r="H154" s="13" t="s">
        <v>259</v>
      </c>
      <c r="I154" s="13" t="s">
        <v>46077</v>
      </c>
      <c r="J154" s="13" t="s">
        <v>46077</v>
      </c>
      <c r="K154" s="13" t="s">
        <v>46599</v>
      </c>
      <c r="L154" s="17" t="s">
        <v>46600</v>
      </c>
      <c r="M154" s="18">
        <v>5120000</v>
      </c>
      <c r="N154" s="19"/>
      <c r="O154" s="20" t="str">
        <f t="shared" si="4"/>
        <v>C1</v>
      </c>
      <c r="R154" s="21" t="str">
        <f t="shared" si="5"/>
        <v>NH 18-19C1</v>
      </c>
    </row>
    <row r="155" spans="1:18" ht="26.25" customHeight="1" x14ac:dyDescent="0.25">
      <c r="A155" s="13">
        <v>149</v>
      </c>
      <c r="B155" s="13" t="s">
        <v>46601</v>
      </c>
      <c r="C155" s="13" t="s">
        <v>13859</v>
      </c>
      <c r="D155" s="14" t="s">
        <v>121</v>
      </c>
      <c r="E155" s="15" t="s">
        <v>574</v>
      </c>
      <c r="F155" s="13" t="s">
        <v>13860</v>
      </c>
      <c r="G155" s="16" t="s">
        <v>6918</v>
      </c>
      <c r="H155" s="13" t="s">
        <v>259</v>
      </c>
      <c r="I155" s="13" t="s">
        <v>46077</v>
      </c>
      <c r="J155" s="13" t="s">
        <v>46077</v>
      </c>
      <c r="K155" s="13" t="s">
        <v>46602</v>
      </c>
      <c r="L155" s="17" t="s">
        <v>46603</v>
      </c>
      <c r="M155" s="18">
        <v>3584000</v>
      </c>
      <c r="N155" s="19"/>
      <c r="O155" s="20" t="str">
        <f t="shared" si="4"/>
        <v>C1</v>
      </c>
      <c r="R155" s="21" t="str">
        <f t="shared" si="5"/>
        <v>C1</v>
      </c>
    </row>
    <row r="156" spans="1:18" ht="26.25" customHeight="1" x14ac:dyDescent="0.25">
      <c r="A156" s="13">
        <v>150</v>
      </c>
      <c r="B156" s="13" t="s">
        <v>46604</v>
      </c>
      <c r="C156" s="13" t="s">
        <v>46605</v>
      </c>
      <c r="D156" s="14" t="s">
        <v>107</v>
      </c>
      <c r="E156" s="15" t="s">
        <v>154</v>
      </c>
      <c r="F156" s="13" t="s">
        <v>46606</v>
      </c>
      <c r="G156" s="16" t="s">
        <v>2062</v>
      </c>
      <c r="H156" s="13" t="s">
        <v>259</v>
      </c>
      <c r="I156" s="13" t="s">
        <v>46077</v>
      </c>
      <c r="J156" s="13" t="s">
        <v>46077</v>
      </c>
      <c r="K156" s="13" t="s">
        <v>46607</v>
      </c>
      <c r="L156" s="17" t="s">
        <v>46608</v>
      </c>
      <c r="M156" s="18">
        <v>4237000</v>
      </c>
      <c r="N156" s="19"/>
      <c r="O156" s="20" t="str">
        <f t="shared" si="4"/>
        <v>T2</v>
      </c>
      <c r="R156" s="21" t="str">
        <f t="shared" si="5"/>
        <v>NH 18-19T2</v>
      </c>
    </row>
    <row r="157" spans="1:18" ht="26.25" customHeight="1" x14ac:dyDescent="0.25">
      <c r="A157" s="13">
        <v>151</v>
      </c>
      <c r="B157" s="13" t="s">
        <v>46609</v>
      </c>
      <c r="C157" s="13" t="s">
        <v>46605</v>
      </c>
      <c r="D157" s="14" t="s">
        <v>107</v>
      </c>
      <c r="E157" s="15" t="s">
        <v>154</v>
      </c>
      <c r="F157" s="13" t="s">
        <v>46606</v>
      </c>
      <c r="G157" s="16" t="s">
        <v>2062</v>
      </c>
      <c r="H157" s="13" t="s">
        <v>259</v>
      </c>
      <c r="I157" s="13" t="s">
        <v>46077</v>
      </c>
      <c r="J157" s="13" t="s">
        <v>46077</v>
      </c>
      <c r="K157" s="13" t="s">
        <v>46610</v>
      </c>
      <c r="L157" s="17" t="s">
        <v>46611</v>
      </c>
      <c r="M157" s="18">
        <v>1000000</v>
      </c>
      <c r="N157" s="19"/>
      <c r="O157" s="20" t="str">
        <f t="shared" si="4"/>
        <v>T2</v>
      </c>
      <c r="R157" s="21" t="str">
        <f t="shared" si="5"/>
        <v>NH 18-19T2</v>
      </c>
    </row>
    <row r="158" spans="1:18" ht="26.25" customHeight="1" x14ac:dyDescent="0.25">
      <c r="A158" s="13">
        <v>152</v>
      </c>
      <c r="B158" s="13" t="s">
        <v>46612</v>
      </c>
      <c r="C158" s="13" t="s">
        <v>19812</v>
      </c>
      <c r="D158" s="14" t="s">
        <v>50</v>
      </c>
      <c r="E158" s="15" t="s">
        <v>128</v>
      </c>
      <c r="F158" s="13" t="s">
        <v>14854</v>
      </c>
      <c r="G158" s="16" t="s">
        <v>6559</v>
      </c>
      <c r="H158" s="13" t="s">
        <v>259</v>
      </c>
      <c r="I158" s="13" t="s">
        <v>46077</v>
      </c>
      <c r="J158" s="13" t="s">
        <v>46077</v>
      </c>
      <c r="K158" s="13" t="s">
        <v>46613</v>
      </c>
      <c r="L158" s="17" t="s">
        <v>46614</v>
      </c>
      <c r="M158" s="18">
        <v>3350000</v>
      </c>
      <c r="N158" s="19"/>
      <c r="O158" s="20" t="str">
        <f t="shared" si="4"/>
        <v>TCN</v>
      </c>
      <c r="R158" s="21" t="str">
        <f t="shared" si="5"/>
        <v>TCN</v>
      </c>
    </row>
    <row r="159" spans="1:18" ht="26.25" customHeight="1" x14ac:dyDescent="0.25">
      <c r="A159" s="13">
        <v>153</v>
      </c>
      <c r="B159" s="13" t="s">
        <v>46615</v>
      </c>
      <c r="C159" s="13" t="s">
        <v>1589</v>
      </c>
      <c r="D159" s="14" t="s">
        <v>1590</v>
      </c>
      <c r="E159" s="15" t="s">
        <v>1591</v>
      </c>
      <c r="F159" s="13" t="s">
        <v>1592</v>
      </c>
      <c r="G159" s="16" t="s">
        <v>836</v>
      </c>
      <c r="H159" s="13" t="s">
        <v>259</v>
      </c>
      <c r="I159" s="13" t="s">
        <v>46077</v>
      </c>
      <c r="J159" s="13" t="s">
        <v>46077</v>
      </c>
      <c r="K159" s="13" t="s">
        <v>46616</v>
      </c>
      <c r="L159" s="17" t="s">
        <v>46617</v>
      </c>
      <c r="M159" s="18">
        <v>5129000</v>
      </c>
      <c r="N159" s="19"/>
      <c r="O159" s="20" t="str">
        <f t="shared" si="4"/>
        <v>T4</v>
      </c>
      <c r="R159" s="21" t="str">
        <f t="shared" si="5"/>
        <v>NH 18-19T4</v>
      </c>
    </row>
    <row r="160" spans="1:18" ht="26.25" customHeight="1" x14ac:dyDescent="0.25">
      <c r="A160" s="13">
        <v>154</v>
      </c>
      <c r="B160" s="13" t="s">
        <v>46618</v>
      </c>
      <c r="C160" s="13" t="s">
        <v>2657</v>
      </c>
      <c r="D160" s="14" t="s">
        <v>2658</v>
      </c>
      <c r="E160" s="15" t="s">
        <v>154</v>
      </c>
      <c r="F160" s="13" t="s">
        <v>2659</v>
      </c>
      <c r="G160" s="16" t="s">
        <v>836</v>
      </c>
      <c r="H160" s="13" t="s">
        <v>259</v>
      </c>
      <c r="I160" s="13" t="s">
        <v>46077</v>
      </c>
      <c r="J160" s="13" t="s">
        <v>46077</v>
      </c>
      <c r="K160" s="13" t="s">
        <v>46619</v>
      </c>
      <c r="L160" s="17" t="s">
        <v>46620</v>
      </c>
      <c r="M160" s="18">
        <v>5129000</v>
      </c>
      <c r="N160" s="19"/>
      <c r="O160" s="20" t="str">
        <f t="shared" si="4"/>
        <v>T4</v>
      </c>
      <c r="R160" s="21" t="str">
        <f t="shared" si="5"/>
        <v>NH 18-19T4</v>
      </c>
    </row>
    <row r="161" spans="1:18" ht="26.25" customHeight="1" x14ac:dyDescent="0.25">
      <c r="A161" s="13">
        <v>155</v>
      </c>
      <c r="B161" s="13" t="s">
        <v>46621</v>
      </c>
      <c r="C161" s="13" t="s">
        <v>46622</v>
      </c>
      <c r="D161" s="14" t="s">
        <v>4300</v>
      </c>
      <c r="E161" s="15" t="s">
        <v>1308</v>
      </c>
      <c r="F161" s="13" t="s">
        <v>3345</v>
      </c>
      <c r="G161" s="16" t="s">
        <v>4843</v>
      </c>
      <c r="H161" s="13" t="s">
        <v>259</v>
      </c>
      <c r="I161" s="13" t="s">
        <v>46077</v>
      </c>
      <c r="J161" s="13" t="s">
        <v>46077</v>
      </c>
      <c r="K161" s="13" t="s">
        <v>46623</v>
      </c>
      <c r="L161" s="17" t="s">
        <v>46624</v>
      </c>
      <c r="M161" s="18">
        <v>5400000</v>
      </c>
      <c r="N161" s="19"/>
      <c r="O161" s="20" t="str">
        <f t="shared" si="4"/>
        <v>C1</v>
      </c>
      <c r="R161" s="21" t="str">
        <f t="shared" si="5"/>
        <v>NH 18-19C1</v>
      </c>
    </row>
    <row r="162" spans="1:18" ht="26.25" customHeight="1" x14ac:dyDescent="0.25">
      <c r="A162" s="13">
        <v>156</v>
      </c>
      <c r="B162" s="13" t="s">
        <v>46625</v>
      </c>
      <c r="C162" s="13" t="s">
        <v>13562</v>
      </c>
      <c r="D162" s="14" t="s">
        <v>3951</v>
      </c>
      <c r="E162" s="15" t="s">
        <v>147</v>
      </c>
      <c r="F162" s="13" t="s">
        <v>13563</v>
      </c>
      <c r="G162" s="16" t="s">
        <v>6446</v>
      </c>
      <c r="H162" s="13" t="s">
        <v>259</v>
      </c>
      <c r="I162" s="13" t="s">
        <v>46077</v>
      </c>
      <c r="J162" s="13" t="s">
        <v>46077</v>
      </c>
      <c r="K162" s="13" t="s">
        <v>46626</v>
      </c>
      <c r="L162" s="17" t="s">
        <v>46627</v>
      </c>
      <c r="M162" s="18">
        <v>4096000</v>
      </c>
      <c r="N162" s="19"/>
      <c r="O162" s="20" t="str">
        <f t="shared" si="4"/>
        <v>C1</v>
      </c>
      <c r="R162" s="21" t="str">
        <f t="shared" si="5"/>
        <v>C1</v>
      </c>
    </row>
    <row r="163" spans="1:18" ht="26.25" customHeight="1" x14ac:dyDescent="0.25">
      <c r="A163" s="13">
        <v>157</v>
      </c>
      <c r="B163" s="13" t="s">
        <v>46628</v>
      </c>
      <c r="C163" s="13" t="s">
        <v>46629</v>
      </c>
      <c r="D163" s="14" t="s">
        <v>46630</v>
      </c>
      <c r="E163" s="15" t="s">
        <v>3044</v>
      </c>
      <c r="F163" s="13" t="s">
        <v>33387</v>
      </c>
      <c r="G163" s="16" t="s">
        <v>16</v>
      </c>
      <c r="H163" s="13" t="s">
        <v>259</v>
      </c>
      <c r="I163" s="13" t="s">
        <v>46077</v>
      </c>
      <c r="J163" s="13" t="s">
        <v>46077</v>
      </c>
      <c r="K163" s="13" t="s">
        <v>46631</v>
      </c>
      <c r="L163" s="17" t="s">
        <v>46632</v>
      </c>
      <c r="M163" s="18">
        <v>5129000</v>
      </c>
      <c r="N163" s="19"/>
      <c r="O163" s="20" t="str">
        <f t="shared" si="4"/>
        <v>T4</v>
      </c>
      <c r="R163" s="21" t="str">
        <f t="shared" si="5"/>
        <v>NH 18-19T4</v>
      </c>
    </row>
    <row r="164" spans="1:18" ht="26.25" customHeight="1" x14ac:dyDescent="0.25">
      <c r="A164" s="13">
        <v>158</v>
      </c>
      <c r="B164" s="13" t="s">
        <v>46633</v>
      </c>
      <c r="C164" s="13" t="s">
        <v>17731</v>
      </c>
      <c r="D164" s="14" t="s">
        <v>17732</v>
      </c>
      <c r="E164" s="15" t="s">
        <v>1282</v>
      </c>
      <c r="F164" s="13" t="s">
        <v>17733</v>
      </c>
      <c r="G164" s="16" t="s">
        <v>13113</v>
      </c>
      <c r="H164" s="13" t="s">
        <v>259</v>
      </c>
      <c r="I164" s="13" t="s">
        <v>46077</v>
      </c>
      <c r="J164" s="13" t="s">
        <v>46077</v>
      </c>
      <c r="K164" s="13" t="s">
        <v>46634</v>
      </c>
      <c r="L164" s="17" t="s">
        <v>46635</v>
      </c>
      <c r="M164" s="18">
        <v>6021000</v>
      </c>
      <c r="N164" s="19"/>
      <c r="O164" s="20" t="str">
        <f t="shared" si="4"/>
        <v>T4</v>
      </c>
      <c r="R164" s="21" t="str">
        <f t="shared" si="5"/>
        <v>T4</v>
      </c>
    </row>
    <row r="165" spans="1:18" ht="26.25" customHeight="1" x14ac:dyDescent="0.25">
      <c r="A165" s="13">
        <v>159</v>
      </c>
      <c r="B165" s="13" t="s">
        <v>46636</v>
      </c>
      <c r="C165" s="13" t="s">
        <v>2825</v>
      </c>
      <c r="D165" s="14" t="s">
        <v>2826</v>
      </c>
      <c r="E165" s="15" t="s">
        <v>470</v>
      </c>
      <c r="F165" s="13" t="s">
        <v>2827</v>
      </c>
      <c r="G165" s="16" t="s">
        <v>2828</v>
      </c>
      <c r="H165" s="13" t="s">
        <v>259</v>
      </c>
      <c r="I165" s="13" t="s">
        <v>46077</v>
      </c>
      <c r="J165" s="13" t="s">
        <v>46077</v>
      </c>
      <c r="K165" s="13" t="s">
        <v>46637</v>
      </c>
      <c r="L165" s="17" t="s">
        <v>46638</v>
      </c>
      <c r="M165" s="18">
        <v>5632000</v>
      </c>
      <c r="N165" s="19"/>
      <c r="O165" s="20" t="str">
        <f t="shared" si="4"/>
        <v>C1</v>
      </c>
      <c r="R165" s="21" t="str">
        <f t="shared" si="5"/>
        <v>NH 18-19C1</v>
      </c>
    </row>
    <row r="166" spans="1:18" ht="26.25" customHeight="1" x14ac:dyDescent="0.25">
      <c r="A166" s="13">
        <v>160</v>
      </c>
      <c r="B166" s="13" t="s">
        <v>46639</v>
      </c>
      <c r="C166" s="13" t="s">
        <v>22812</v>
      </c>
      <c r="D166" s="14" t="s">
        <v>22813</v>
      </c>
      <c r="E166" s="15" t="s">
        <v>2930</v>
      </c>
      <c r="F166" s="13" t="s">
        <v>18117</v>
      </c>
      <c r="G166" s="16" t="s">
        <v>6995</v>
      </c>
      <c r="H166" s="13" t="s">
        <v>259</v>
      </c>
      <c r="I166" s="13" t="s">
        <v>46077</v>
      </c>
      <c r="J166" s="13" t="s">
        <v>46077</v>
      </c>
      <c r="K166" s="13" t="s">
        <v>46640</v>
      </c>
      <c r="L166" s="17" t="s">
        <v>46641</v>
      </c>
      <c r="M166" s="18">
        <v>4370000</v>
      </c>
      <c r="N166" s="19"/>
      <c r="O166" s="20" t="str">
        <f t="shared" si="4"/>
        <v>T4</v>
      </c>
      <c r="R166" s="21" t="str">
        <f t="shared" si="5"/>
        <v>T4</v>
      </c>
    </row>
    <row r="167" spans="1:18" ht="26.25" customHeight="1" x14ac:dyDescent="0.25">
      <c r="A167" s="13">
        <v>161</v>
      </c>
      <c r="B167" s="13" t="s">
        <v>46642</v>
      </c>
      <c r="C167" s="13" t="s">
        <v>22751</v>
      </c>
      <c r="D167" s="14" t="s">
        <v>17822</v>
      </c>
      <c r="E167" s="15" t="s">
        <v>403</v>
      </c>
      <c r="F167" s="13" t="s">
        <v>22752</v>
      </c>
      <c r="G167" s="16" t="s">
        <v>6995</v>
      </c>
      <c r="H167" s="13" t="s">
        <v>259</v>
      </c>
      <c r="I167" s="13" t="s">
        <v>46077</v>
      </c>
      <c r="J167" s="13" t="s">
        <v>46077</v>
      </c>
      <c r="K167" s="13" t="s">
        <v>46643</v>
      </c>
      <c r="L167" s="17" t="s">
        <v>46644</v>
      </c>
      <c r="M167" s="18">
        <v>4370000</v>
      </c>
      <c r="N167" s="19"/>
      <c r="O167" s="20" t="str">
        <f t="shared" si="4"/>
        <v>T4</v>
      </c>
      <c r="R167" s="21" t="str">
        <f t="shared" si="5"/>
        <v>T4</v>
      </c>
    </row>
    <row r="168" spans="1:18" ht="26.25" customHeight="1" x14ac:dyDescent="0.25">
      <c r="A168" s="13">
        <v>162</v>
      </c>
      <c r="B168" s="13" t="s">
        <v>46645</v>
      </c>
      <c r="C168" s="13" t="s">
        <v>12687</v>
      </c>
      <c r="D168" s="14" t="s">
        <v>5127</v>
      </c>
      <c r="E168" s="15" t="s">
        <v>256</v>
      </c>
      <c r="F168" s="13" t="s">
        <v>12688</v>
      </c>
      <c r="G168" s="16" t="s">
        <v>7144</v>
      </c>
      <c r="H168" s="13" t="s">
        <v>259</v>
      </c>
      <c r="I168" s="13" t="s">
        <v>46077</v>
      </c>
      <c r="J168" s="13" t="s">
        <v>46077</v>
      </c>
      <c r="K168" s="13" t="s">
        <v>46646</v>
      </c>
      <c r="L168" s="17" t="s">
        <v>46647</v>
      </c>
      <c r="M168" s="18">
        <v>3328000</v>
      </c>
      <c r="N168" s="19"/>
      <c r="O168" s="20" t="str">
        <f t="shared" si="4"/>
        <v>C1</v>
      </c>
      <c r="R168" s="21" t="str">
        <f t="shared" si="5"/>
        <v>C1</v>
      </c>
    </row>
    <row r="169" spans="1:18" ht="26.25" customHeight="1" x14ac:dyDescent="0.25">
      <c r="A169" s="13">
        <v>163</v>
      </c>
      <c r="B169" s="13" t="s">
        <v>46648</v>
      </c>
      <c r="C169" s="13" t="s">
        <v>17951</v>
      </c>
      <c r="D169" s="14" t="s">
        <v>17952</v>
      </c>
      <c r="E169" s="15" t="s">
        <v>1308</v>
      </c>
      <c r="F169" s="13" t="s">
        <v>17953</v>
      </c>
      <c r="G169" s="16" t="s">
        <v>6559</v>
      </c>
      <c r="H169" s="13" t="s">
        <v>259</v>
      </c>
      <c r="I169" s="13" t="s">
        <v>46077</v>
      </c>
      <c r="J169" s="13" t="s">
        <v>46077</v>
      </c>
      <c r="K169" s="13" t="s">
        <v>46649</v>
      </c>
      <c r="L169" s="17" t="s">
        <v>46650</v>
      </c>
      <c r="M169" s="18">
        <v>3350000</v>
      </c>
      <c r="N169" s="19"/>
      <c r="O169" s="20" t="str">
        <f t="shared" ref="O169:O181" si="6">MID(G169,3,FIND("-",G169,1)-3)&amp;IF(MID(G169,3,5)="CĐ-LT","LT","")</f>
        <v>TCN</v>
      </c>
      <c r="R169" s="21" t="str">
        <f t="shared" ref="R169:R181" si="7">IF(LEFT(G169,2)="18","NH 18-19","")&amp;O169</f>
        <v>TCN</v>
      </c>
    </row>
    <row r="170" spans="1:18" ht="26.25" customHeight="1" x14ac:dyDescent="0.25">
      <c r="A170" s="13">
        <v>164</v>
      </c>
      <c r="B170" s="13" t="s">
        <v>46651</v>
      </c>
      <c r="C170" s="13" t="s">
        <v>46652</v>
      </c>
      <c r="D170" s="14" t="s">
        <v>46653</v>
      </c>
      <c r="E170" s="15" t="s">
        <v>1574</v>
      </c>
      <c r="F170" s="13" t="s">
        <v>3874</v>
      </c>
      <c r="G170" s="16" t="s">
        <v>3547</v>
      </c>
      <c r="H170" s="13" t="s">
        <v>259</v>
      </c>
      <c r="I170" s="13" t="s">
        <v>46077</v>
      </c>
      <c r="J170" s="13" t="s">
        <v>46077</v>
      </c>
      <c r="K170" s="13" t="s">
        <v>46654</v>
      </c>
      <c r="L170" s="17" t="s">
        <v>46655</v>
      </c>
      <c r="M170" s="18">
        <v>5632000</v>
      </c>
      <c r="N170" s="19"/>
      <c r="O170" s="20" t="str">
        <f t="shared" si="6"/>
        <v>C1</v>
      </c>
      <c r="R170" s="21" t="str">
        <f t="shared" si="7"/>
        <v>NH 18-19C1</v>
      </c>
    </row>
    <row r="171" spans="1:18" ht="26.25" customHeight="1" x14ac:dyDescent="0.25">
      <c r="A171" s="13">
        <v>165</v>
      </c>
      <c r="B171" s="13" t="s">
        <v>46656</v>
      </c>
      <c r="C171" s="13" t="s">
        <v>3872</v>
      </c>
      <c r="D171" s="14" t="s">
        <v>3873</v>
      </c>
      <c r="E171" s="15" t="s">
        <v>3451</v>
      </c>
      <c r="F171" s="13" t="s">
        <v>3874</v>
      </c>
      <c r="G171" s="16" t="s">
        <v>3547</v>
      </c>
      <c r="H171" s="13" t="s">
        <v>259</v>
      </c>
      <c r="I171" s="13" t="s">
        <v>46077</v>
      </c>
      <c r="J171" s="13" t="s">
        <v>46077</v>
      </c>
      <c r="K171" s="13" t="s">
        <v>46657</v>
      </c>
      <c r="L171" s="17" t="s">
        <v>46658</v>
      </c>
      <c r="M171" s="18">
        <v>5632000</v>
      </c>
      <c r="N171" s="19"/>
      <c r="O171" s="20" t="str">
        <f t="shared" si="6"/>
        <v>C1</v>
      </c>
      <c r="R171" s="21" t="str">
        <f t="shared" si="7"/>
        <v>NH 18-19C1</v>
      </c>
    </row>
    <row r="172" spans="1:18" ht="26.25" customHeight="1" x14ac:dyDescent="0.25">
      <c r="A172" s="13">
        <v>166</v>
      </c>
      <c r="B172" s="13" t="s">
        <v>46659</v>
      </c>
      <c r="C172" s="13" t="s">
        <v>46660</v>
      </c>
      <c r="D172" s="14" t="s">
        <v>373</v>
      </c>
      <c r="E172" s="15" t="s">
        <v>567</v>
      </c>
      <c r="F172" s="13" t="s">
        <v>3641</v>
      </c>
      <c r="G172" s="16" t="s">
        <v>13307</v>
      </c>
      <c r="H172" s="13" t="s">
        <v>259</v>
      </c>
      <c r="I172" s="13" t="s">
        <v>46077</v>
      </c>
      <c r="J172" s="13" t="s">
        <v>46077</v>
      </c>
      <c r="K172" s="13" t="s">
        <v>46661</v>
      </c>
      <c r="L172" s="17" t="s">
        <v>46662</v>
      </c>
      <c r="M172" s="18">
        <v>5632000</v>
      </c>
      <c r="N172" s="19"/>
      <c r="O172" s="20" t="str">
        <f t="shared" si="6"/>
        <v>C1</v>
      </c>
      <c r="R172" s="21" t="str">
        <f t="shared" si="7"/>
        <v>NH 18-19C1</v>
      </c>
    </row>
    <row r="173" spans="1:18" ht="26.25" customHeight="1" x14ac:dyDescent="0.25">
      <c r="A173" s="13">
        <v>167</v>
      </c>
      <c r="B173" s="13"/>
      <c r="C173" s="13"/>
      <c r="D173" s="14"/>
      <c r="E173" s="15"/>
      <c r="F173" s="13"/>
      <c r="G173" s="16"/>
      <c r="H173" s="13"/>
      <c r="I173" s="13"/>
      <c r="J173" s="13"/>
      <c r="K173" s="13"/>
      <c r="L173" s="17" t="s">
        <v>46694</v>
      </c>
      <c r="M173" s="18"/>
      <c r="N173" s="19" t="s">
        <v>8196</v>
      </c>
      <c r="O173" s="20"/>
      <c r="R173" s="21"/>
    </row>
    <row r="174" spans="1:18" ht="26.25" customHeight="1" x14ac:dyDescent="0.25">
      <c r="A174" s="13">
        <v>168</v>
      </c>
      <c r="B174" s="13" t="s">
        <v>46663</v>
      </c>
      <c r="C174" s="13" t="s">
        <v>17612</v>
      </c>
      <c r="D174" s="14" t="s">
        <v>17613</v>
      </c>
      <c r="E174" s="15" t="s">
        <v>93</v>
      </c>
      <c r="F174" s="13" t="s">
        <v>17614</v>
      </c>
      <c r="G174" s="16" t="s">
        <v>6941</v>
      </c>
      <c r="H174" s="13" t="s">
        <v>259</v>
      </c>
      <c r="I174" s="13" t="s">
        <v>46077</v>
      </c>
      <c r="J174" s="13" t="s">
        <v>46077</v>
      </c>
      <c r="K174" s="13" t="s">
        <v>46664</v>
      </c>
      <c r="L174" s="17" t="s">
        <v>46665</v>
      </c>
      <c r="M174" s="18">
        <v>3584000</v>
      </c>
      <c r="N174" s="19"/>
      <c r="O174" s="20" t="str">
        <f t="shared" si="6"/>
        <v>C1</v>
      </c>
      <c r="R174" s="21" t="str">
        <f t="shared" si="7"/>
        <v>C1</v>
      </c>
    </row>
    <row r="175" spans="1:18" ht="26.25" customHeight="1" x14ac:dyDescent="0.25">
      <c r="A175" s="13">
        <v>169</v>
      </c>
      <c r="B175" s="13" t="s">
        <v>46666</v>
      </c>
      <c r="C175" s="13" t="s">
        <v>16569</v>
      </c>
      <c r="D175" s="14" t="s">
        <v>2466</v>
      </c>
      <c r="E175" s="15" t="s">
        <v>1006</v>
      </c>
      <c r="F175" s="13" t="s">
        <v>16570</v>
      </c>
      <c r="G175" s="16" t="s">
        <v>9918</v>
      </c>
      <c r="H175" s="13" t="s">
        <v>259</v>
      </c>
      <c r="I175" s="13" t="s">
        <v>46077</v>
      </c>
      <c r="J175" s="13" t="s">
        <v>46077</v>
      </c>
      <c r="K175" s="13" t="s">
        <v>46667</v>
      </c>
      <c r="L175" s="17" t="s">
        <v>46668</v>
      </c>
      <c r="M175" s="18">
        <v>3328000</v>
      </c>
      <c r="N175" s="19"/>
      <c r="O175" s="20" t="str">
        <f t="shared" si="6"/>
        <v>C1</v>
      </c>
      <c r="R175" s="21" t="str">
        <f t="shared" si="7"/>
        <v>C1</v>
      </c>
    </row>
    <row r="176" spans="1:18" ht="26.25" customHeight="1" x14ac:dyDescent="0.25">
      <c r="A176" s="13">
        <v>170</v>
      </c>
      <c r="B176" s="13" t="s">
        <v>46669</v>
      </c>
      <c r="C176" s="13" t="s">
        <v>4093</v>
      </c>
      <c r="D176" s="14" t="s">
        <v>2497</v>
      </c>
      <c r="E176" s="15" t="s">
        <v>3357</v>
      </c>
      <c r="F176" s="13" t="s">
        <v>3298</v>
      </c>
      <c r="G176" s="16" t="s">
        <v>3306</v>
      </c>
      <c r="H176" s="13" t="s">
        <v>259</v>
      </c>
      <c r="I176" s="13" t="s">
        <v>46077</v>
      </c>
      <c r="J176" s="13" t="s">
        <v>46077</v>
      </c>
      <c r="K176" s="13" t="s">
        <v>46670</v>
      </c>
      <c r="L176" s="17" t="s">
        <v>46671</v>
      </c>
      <c r="M176" s="18">
        <v>5120000</v>
      </c>
      <c r="N176" s="19"/>
      <c r="O176" s="20" t="str">
        <f t="shared" si="6"/>
        <v>C1</v>
      </c>
      <c r="R176" s="21" t="str">
        <f t="shared" si="7"/>
        <v>NH 18-19C1</v>
      </c>
    </row>
    <row r="177" spans="1:19" ht="26.25" customHeight="1" x14ac:dyDescent="0.25">
      <c r="A177" s="13">
        <v>171</v>
      </c>
      <c r="B177" s="13" t="s">
        <v>46672</v>
      </c>
      <c r="C177" s="13" t="s">
        <v>46673</v>
      </c>
      <c r="D177" s="14" t="s">
        <v>464</v>
      </c>
      <c r="E177" s="15" t="s">
        <v>546</v>
      </c>
      <c r="F177" s="13" t="s">
        <v>4018</v>
      </c>
      <c r="G177" s="16" t="s">
        <v>5229</v>
      </c>
      <c r="H177" s="13" t="s">
        <v>259</v>
      </c>
      <c r="I177" s="13" t="s">
        <v>46077</v>
      </c>
      <c r="J177" s="13" t="s">
        <v>46077</v>
      </c>
      <c r="K177" s="13" t="s">
        <v>46674</v>
      </c>
      <c r="L177" s="17" t="s">
        <v>46675</v>
      </c>
      <c r="M177" s="18">
        <v>5888000</v>
      </c>
      <c r="N177" s="19"/>
      <c r="O177" s="20" t="str">
        <f t="shared" si="6"/>
        <v>C1</v>
      </c>
      <c r="R177" s="21" t="str">
        <f t="shared" si="7"/>
        <v>NH 18-19C1</v>
      </c>
    </row>
    <row r="178" spans="1:19" ht="26.25" customHeight="1" x14ac:dyDescent="0.25">
      <c r="A178" s="13">
        <v>172</v>
      </c>
      <c r="B178" s="13" t="s">
        <v>46676</v>
      </c>
      <c r="C178" s="13" t="s">
        <v>11940</v>
      </c>
      <c r="D178" s="14" t="s">
        <v>11941</v>
      </c>
      <c r="E178" s="15" t="s">
        <v>11942</v>
      </c>
      <c r="F178" s="13" t="s">
        <v>5915</v>
      </c>
      <c r="G178" s="16" t="s">
        <v>5457</v>
      </c>
      <c r="H178" s="13" t="s">
        <v>259</v>
      </c>
      <c r="I178" s="13" t="s">
        <v>46077</v>
      </c>
      <c r="J178" s="13" t="s">
        <v>46077</v>
      </c>
      <c r="K178" s="13" t="s">
        <v>46677</v>
      </c>
      <c r="L178" s="17" t="s">
        <v>46678</v>
      </c>
      <c r="M178" s="18">
        <v>5376000</v>
      </c>
      <c r="N178" s="19"/>
      <c r="O178" s="20" t="str">
        <f t="shared" si="6"/>
        <v>C1</v>
      </c>
      <c r="R178" s="21" t="str">
        <f t="shared" si="7"/>
        <v>NH 18-19C1</v>
      </c>
    </row>
    <row r="179" spans="1:19" ht="26.25" customHeight="1" x14ac:dyDescent="0.25">
      <c r="A179" s="13">
        <v>173</v>
      </c>
      <c r="B179" s="13" t="s">
        <v>46679</v>
      </c>
      <c r="C179" s="13" t="s">
        <v>46680</v>
      </c>
      <c r="D179" s="14" t="s">
        <v>46681</v>
      </c>
      <c r="E179" s="15" t="s">
        <v>22</v>
      </c>
      <c r="F179" s="13" t="s">
        <v>5695</v>
      </c>
      <c r="G179" s="16" t="s">
        <v>258</v>
      </c>
      <c r="H179" s="13" t="s">
        <v>259</v>
      </c>
      <c r="I179" s="13" t="s">
        <v>46077</v>
      </c>
      <c r="J179" s="13" t="s">
        <v>46077</v>
      </c>
      <c r="K179" s="13" t="s">
        <v>46682</v>
      </c>
      <c r="L179" s="17" t="s">
        <v>46683</v>
      </c>
      <c r="M179" s="18">
        <v>5129000</v>
      </c>
      <c r="N179" s="19"/>
      <c r="O179" s="20" t="str">
        <f t="shared" si="6"/>
        <v>T4</v>
      </c>
      <c r="R179" s="21" t="str">
        <f t="shared" si="7"/>
        <v>NH 18-19T4</v>
      </c>
    </row>
    <row r="180" spans="1:19" ht="26.25" customHeight="1" x14ac:dyDescent="0.25">
      <c r="A180" s="13">
        <v>174</v>
      </c>
      <c r="B180" s="13" t="s">
        <v>46684</v>
      </c>
      <c r="C180" s="13" t="s">
        <v>26366</v>
      </c>
      <c r="D180" s="14" t="s">
        <v>5197</v>
      </c>
      <c r="E180" s="15" t="s">
        <v>128</v>
      </c>
      <c r="F180" s="13" t="s">
        <v>23947</v>
      </c>
      <c r="G180" s="16" t="s">
        <v>7144</v>
      </c>
      <c r="H180" s="13" t="s">
        <v>259</v>
      </c>
      <c r="I180" s="13" t="s">
        <v>46077</v>
      </c>
      <c r="J180" s="13" t="s">
        <v>46077</v>
      </c>
      <c r="K180" s="13" t="s">
        <v>46685</v>
      </c>
      <c r="L180" s="17" t="s">
        <v>46686</v>
      </c>
      <c r="M180" s="18">
        <v>3328000</v>
      </c>
      <c r="N180" s="19"/>
      <c r="O180" s="20" t="str">
        <f t="shared" si="6"/>
        <v>C1</v>
      </c>
      <c r="R180" s="21" t="str">
        <f t="shared" si="7"/>
        <v>C1</v>
      </c>
    </row>
    <row r="181" spans="1:19" ht="26.25" customHeight="1" x14ac:dyDescent="0.25">
      <c r="A181" s="13">
        <v>175</v>
      </c>
      <c r="B181" s="13" t="s">
        <v>46687</v>
      </c>
      <c r="C181" s="13" t="s">
        <v>46688</v>
      </c>
      <c r="D181" s="14" t="s">
        <v>19591</v>
      </c>
      <c r="E181" s="15" t="s">
        <v>697</v>
      </c>
      <c r="F181" s="13" t="s">
        <v>4522</v>
      </c>
      <c r="G181" s="16" t="s">
        <v>6759</v>
      </c>
      <c r="H181" s="13" t="s">
        <v>259</v>
      </c>
      <c r="I181" s="13" t="s">
        <v>46077</v>
      </c>
      <c r="J181" s="13" t="s">
        <v>46077</v>
      </c>
      <c r="K181" s="13" t="s">
        <v>46689</v>
      </c>
      <c r="L181" s="17" t="s">
        <v>46690</v>
      </c>
      <c r="M181" s="18">
        <v>5120000</v>
      </c>
      <c r="N181" s="19"/>
      <c r="O181" s="20" t="str">
        <f t="shared" si="6"/>
        <v>C1</v>
      </c>
      <c r="R181" s="21" t="str">
        <f t="shared" si="7"/>
        <v>NH 18-19C1</v>
      </c>
    </row>
    <row r="182" spans="1:19" s="28" customFormat="1" ht="24.75" customHeight="1" x14ac:dyDescent="0.25">
      <c r="A182" s="229" t="s">
        <v>35</v>
      </c>
      <c r="B182" s="230"/>
      <c r="C182" s="230"/>
      <c r="D182" s="230"/>
      <c r="E182" s="22"/>
      <c r="F182" s="22"/>
      <c r="G182" s="22"/>
      <c r="H182" s="23"/>
      <c r="I182" s="24"/>
      <c r="J182" s="25"/>
      <c r="K182" s="26"/>
      <c r="L182" s="231">
        <f>SUM(M7:M181)</f>
        <v>802018000</v>
      </c>
      <c r="M182" s="232"/>
      <c r="N182" s="27"/>
      <c r="O182" s="20"/>
      <c r="P182" s="6"/>
      <c r="Q182" s="6"/>
    </row>
    <row r="183" spans="1:19" s="30" customFormat="1" ht="24" customHeight="1" x14ac:dyDescent="0.25">
      <c r="A183" s="237" t="s">
        <v>46696</v>
      </c>
      <c r="B183" s="238"/>
      <c r="C183" s="238"/>
      <c r="D183" s="238"/>
      <c r="E183" s="238"/>
      <c r="F183" s="238"/>
      <c r="G183" s="238"/>
      <c r="H183" s="238"/>
      <c r="I183" s="238"/>
      <c r="J183" s="238"/>
      <c r="K183" s="238"/>
      <c r="L183" s="238"/>
      <c r="M183" s="238"/>
      <c r="N183" s="239"/>
      <c r="O183" s="29" t="str">
        <f>LEFT(G183,5)</f>
        <v/>
      </c>
      <c r="P183" s="6"/>
      <c r="Q183" s="6"/>
    </row>
    <row r="184" spans="1:19" ht="15.75" customHeight="1" x14ac:dyDescent="0.25">
      <c r="A184" s="31"/>
      <c r="B184" s="31"/>
      <c r="C184" s="1"/>
      <c r="D184" s="2"/>
      <c r="E184" s="2"/>
      <c r="F184" s="1"/>
      <c r="G184" s="225" t="s">
        <v>46073</v>
      </c>
      <c r="H184" s="225"/>
      <c r="I184" s="225"/>
      <c r="J184" s="225"/>
      <c r="K184" s="225"/>
      <c r="L184" s="225"/>
      <c r="M184" s="225"/>
      <c r="N184" s="225"/>
      <c r="O184" s="29"/>
      <c r="S184" s="30"/>
    </row>
    <row r="185" spans="1:19" ht="15.75" customHeight="1" x14ac:dyDescent="0.25">
      <c r="A185" s="35" t="s">
        <v>4822</v>
      </c>
      <c r="B185" s="35"/>
      <c r="C185" s="35"/>
      <c r="D185" s="32"/>
      <c r="E185" s="32" t="s">
        <v>4823</v>
      </c>
      <c r="F185" s="32"/>
      <c r="G185" s="32"/>
      <c r="H185" s="32"/>
      <c r="I185" s="32"/>
      <c r="J185" s="32"/>
      <c r="K185" s="32"/>
      <c r="L185" s="32"/>
      <c r="M185" s="236" t="s">
        <v>4824</v>
      </c>
      <c r="N185" s="236"/>
      <c r="O185" s="29"/>
    </row>
    <row r="186" spans="1:19" x14ac:dyDescent="0.25">
      <c r="A186" s="33"/>
      <c r="B186" s="33"/>
      <c r="C186" s="187"/>
      <c r="D186" s="35"/>
      <c r="E186" s="35"/>
      <c r="F186" s="35"/>
      <c r="G186" s="35"/>
      <c r="J186" s="187"/>
      <c r="K186" s="187"/>
      <c r="L186" s="187"/>
      <c r="M186" s="187"/>
      <c r="N186" s="6"/>
    </row>
    <row r="187" spans="1:19" x14ac:dyDescent="0.25">
      <c r="A187" s="33"/>
      <c r="B187" s="33"/>
      <c r="C187" s="187"/>
      <c r="D187" s="35"/>
      <c r="E187" s="35"/>
      <c r="F187" s="35"/>
      <c r="G187" s="35"/>
      <c r="H187" s="35"/>
      <c r="I187" s="35"/>
      <c r="J187" s="187"/>
      <c r="K187" s="187"/>
      <c r="L187" s="187"/>
      <c r="M187" s="187"/>
      <c r="N187" s="6"/>
    </row>
    <row r="188" spans="1:19" x14ac:dyDescent="0.25">
      <c r="A188" s="33"/>
      <c r="B188" s="33"/>
      <c r="C188" s="187"/>
      <c r="D188" s="35"/>
      <c r="E188" s="35"/>
      <c r="F188" s="35"/>
      <c r="G188" s="35"/>
      <c r="H188" s="35"/>
      <c r="I188" s="35"/>
      <c r="J188" s="187"/>
      <c r="K188" s="187"/>
      <c r="L188" s="187"/>
      <c r="M188" s="187"/>
      <c r="N188" s="6"/>
    </row>
    <row r="189" spans="1:19" s="28" customFormat="1" x14ac:dyDescent="0.25">
      <c r="A189" s="35"/>
      <c r="B189" s="35"/>
      <c r="C189" s="35" t="s">
        <v>4820</v>
      </c>
      <c r="D189" s="35"/>
      <c r="E189" s="236" t="s">
        <v>4821</v>
      </c>
      <c r="F189" s="236"/>
      <c r="G189" s="236"/>
      <c r="H189" s="35"/>
      <c r="I189" s="35"/>
      <c r="J189" s="35"/>
      <c r="K189" s="35"/>
      <c r="L189" s="35"/>
      <c r="M189" s="236" t="s">
        <v>4819</v>
      </c>
      <c r="N189" s="236"/>
      <c r="O189" s="187"/>
      <c r="P189" s="6"/>
    </row>
    <row r="190" spans="1:19" s="28" customFormat="1" ht="18.75" customHeight="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187"/>
      <c r="P190" s="6"/>
    </row>
    <row r="191" spans="1:19" s="36" customFormat="1" x14ac:dyDescent="0.25">
      <c r="B191" s="37"/>
      <c r="C191" s="38" t="s">
        <v>38</v>
      </c>
      <c r="D191" s="39" t="s">
        <v>586</v>
      </c>
      <c r="E191" s="40"/>
      <c r="F191" s="40"/>
      <c r="G191" s="40"/>
      <c r="H191" s="40"/>
      <c r="I191" s="40"/>
      <c r="J191" s="41"/>
      <c r="K191" s="40"/>
      <c r="L191" s="40"/>
      <c r="M191" s="42"/>
    </row>
    <row r="192" spans="1:19" s="36" customFormat="1" x14ac:dyDescent="0.25">
      <c r="A192" s="43"/>
      <c r="B192" s="44"/>
      <c r="C192" s="45" t="s">
        <v>40</v>
      </c>
      <c r="D192" s="46">
        <f>SUMIF($O$7:$O$181,"CĐN",$M$7:$M$181)</f>
        <v>25750000</v>
      </c>
      <c r="E192" s="40"/>
      <c r="F192" s="40"/>
      <c r="G192" s="40"/>
      <c r="H192" s="40"/>
      <c r="I192" s="40"/>
      <c r="J192" s="41"/>
      <c r="K192" s="40"/>
      <c r="L192" s="40"/>
      <c r="M192" s="6"/>
    </row>
    <row r="193" spans="1:14" s="49" customFormat="1" ht="13.5" customHeight="1" x14ac:dyDescent="0.25">
      <c r="A193" s="43"/>
      <c r="B193" s="44"/>
      <c r="C193" s="45" t="s">
        <v>41</v>
      </c>
      <c r="D193" s="46">
        <f>SUMIF($O$7:$O$181,"TCN",$M$7:$M$181)</f>
        <v>33000000</v>
      </c>
      <c r="E193" s="47"/>
      <c r="F193" s="47"/>
      <c r="G193" s="47"/>
      <c r="H193" s="47"/>
      <c r="I193" s="40"/>
      <c r="J193" s="48"/>
      <c r="K193" s="47"/>
      <c r="L193" s="47"/>
      <c r="M193" s="6"/>
    </row>
    <row r="194" spans="1:14" s="49" customFormat="1" ht="13.5" customHeight="1" x14ac:dyDescent="0.25">
      <c r="A194" s="43"/>
      <c r="B194" s="50" t="s">
        <v>42</v>
      </c>
      <c r="C194" s="45" t="s">
        <v>43</v>
      </c>
      <c r="D194" s="46">
        <f>SUMIF($O$7:$O$181,"CĐ",$M$7:$M$181)+SUMIF($O$7:$O$181,"C1",$M$7:$M$181)</f>
        <v>502480000</v>
      </c>
      <c r="E194" s="47"/>
      <c r="F194" s="47"/>
      <c r="G194" s="47"/>
      <c r="H194" s="47"/>
      <c r="I194" s="47"/>
      <c r="J194" s="48"/>
      <c r="K194" s="47"/>
      <c r="L194" s="47"/>
      <c r="M194" s="6"/>
    </row>
    <row r="195" spans="1:14" s="49" customFormat="1" ht="13.5" customHeight="1" x14ac:dyDescent="0.25">
      <c r="A195" s="43"/>
      <c r="B195" s="50"/>
      <c r="C195" s="45" t="s">
        <v>44</v>
      </c>
      <c r="D195" s="46">
        <f>SUMIF($O$7:$O$181,"C2",$M$7:$M$181)+SUMIF($O$7:$O$181,"CĐLT",$M$7:$M$181)</f>
        <v>6444000</v>
      </c>
      <c r="E195" s="47"/>
      <c r="F195" s="47"/>
      <c r="G195" s="47"/>
      <c r="H195" s="47"/>
      <c r="I195" s="47"/>
      <c r="J195" s="48"/>
      <c r="K195" s="47"/>
      <c r="L195" s="47"/>
      <c r="M195" s="6"/>
    </row>
    <row r="196" spans="1:14" s="49" customFormat="1" ht="13.5" customHeight="1" x14ac:dyDescent="0.25">
      <c r="A196" s="43"/>
      <c r="B196" s="51">
        <f>SUM(B192:B194)</f>
        <v>0</v>
      </c>
      <c r="C196" s="45" t="s">
        <v>45</v>
      </c>
      <c r="D196" s="46">
        <f>SUMIF($O$7:$O$181,"T4",$M$7:$M$181)+SUMIF($O$7:$O$181,"T2",$M$7:$M$181)+SUMIF($O$7:$O$181,"T3",$M$7:$M$181)+SUMIF($O$7:$O$181,"TC",$M$7:$M$181)+SUMIF($O$7:$O$181,"TN",$M$7:$M$181)+SUMIF($O$7:$O$181,"TCT",$M$7:$M$181)+SUMIF($O$7:$O$181,"T1",$M$7:$M$181)</f>
        <v>234344000</v>
      </c>
      <c r="E196" s="47"/>
      <c r="F196" s="47"/>
      <c r="G196" s="47"/>
      <c r="H196" s="47"/>
      <c r="I196" s="47"/>
      <c r="J196" s="48"/>
      <c r="K196" s="47"/>
      <c r="L196" s="47"/>
      <c r="M196" s="6"/>
    </row>
    <row r="197" spans="1:14" s="49" customFormat="1" ht="13.5" customHeight="1" x14ac:dyDescent="0.25">
      <c r="B197" s="52"/>
      <c r="C197" s="53" t="s">
        <v>46</v>
      </c>
      <c r="D197" s="54">
        <f>SUM(D192:D196)</f>
        <v>802018000</v>
      </c>
      <c r="E197" s="47"/>
      <c r="F197" s="47"/>
      <c r="G197" s="47"/>
      <c r="H197" s="47"/>
      <c r="I197" s="47"/>
      <c r="J197" s="48"/>
      <c r="K197" s="47"/>
      <c r="L197" s="47"/>
      <c r="M197" s="6"/>
    </row>
    <row r="198" spans="1:14" x14ac:dyDescent="0.25">
      <c r="E198" s="6"/>
      <c r="J198" s="21"/>
      <c r="K198" s="58"/>
      <c r="M198" s="6"/>
      <c r="N198" s="6"/>
    </row>
    <row r="255" spans="16:16" x14ac:dyDescent="0.25">
      <c r="P255" s="55"/>
    </row>
    <row r="256" spans="16:16" x14ac:dyDescent="0.25">
      <c r="P256" s="55"/>
    </row>
    <row r="257" spans="16:16" x14ac:dyDescent="0.25">
      <c r="P257" s="55"/>
    </row>
    <row r="258" spans="16:16" x14ac:dyDescent="0.25">
      <c r="P258" s="55"/>
    </row>
    <row r="262" spans="16:16" x14ac:dyDescent="0.25">
      <c r="P262" s="28"/>
    </row>
    <row r="263" spans="16:16" x14ac:dyDescent="0.25">
      <c r="P263" s="28"/>
    </row>
    <row r="264" spans="16:16" x14ac:dyDescent="0.25">
      <c r="P264" s="56"/>
    </row>
    <row r="265" spans="16:16" x14ac:dyDescent="0.25">
      <c r="P265" s="36"/>
    </row>
    <row r="266" spans="16:16" x14ac:dyDescent="0.25">
      <c r="P266" s="49"/>
    </row>
    <row r="267" spans="16:16" x14ac:dyDescent="0.25">
      <c r="P267" s="49"/>
    </row>
    <row r="268" spans="16:16" x14ac:dyDescent="0.25">
      <c r="P268" s="49"/>
    </row>
    <row r="269" spans="16:16" x14ac:dyDescent="0.25">
      <c r="P269" s="49"/>
    </row>
  </sheetData>
  <autoFilter ref="A6:S6"/>
  <mergeCells count="9">
    <mergeCell ref="M185:N185"/>
    <mergeCell ref="E189:G189"/>
    <mergeCell ref="M189:N189"/>
    <mergeCell ref="A4:N4"/>
    <mergeCell ref="A5:N5"/>
    <mergeCell ref="A182:D182"/>
    <mergeCell ref="L182:M182"/>
    <mergeCell ref="A183:N183"/>
    <mergeCell ref="G184:N18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5"/>
  <sheetViews>
    <sheetView topLeftCell="A107" zoomScaleNormal="100" zoomScaleSheetLayoutView="85" workbookViewId="0">
      <selection activeCell="M142" sqref="M142:M147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46697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46698</v>
      </c>
      <c r="C7" s="13" t="s">
        <v>46699</v>
      </c>
      <c r="D7" s="14" t="s">
        <v>1039</v>
      </c>
      <c r="E7" s="15" t="s">
        <v>256</v>
      </c>
      <c r="F7" s="13" t="s">
        <v>20342</v>
      </c>
      <c r="G7" s="16" t="s">
        <v>4877</v>
      </c>
      <c r="H7" s="13" t="s">
        <v>259</v>
      </c>
      <c r="I7" s="13" t="s">
        <v>46700</v>
      </c>
      <c r="J7" s="13" t="s">
        <v>46700</v>
      </c>
      <c r="K7" s="13" t="s">
        <v>46701</v>
      </c>
      <c r="L7" s="17" t="s">
        <v>46702</v>
      </c>
      <c r="M7" s="18">
        <v>5888000</v>
      </c>
      <c r="N7" s="19"/>
      <c r="O7" s="20" t="str">
        <f t="shared" ref="O7:O19" si="0">MID(G7,3,FIND("-",G7,1)-3)&amp;IF(MID(G7,3,5)="CĐ-LT","LT","")</f>
        <v>C1</v>
      </c>
      <c r="R7" s="21" t="str">
        <f t="shared" ref="R7:R19" si="1">IF(LEFT(G7,2)="18","NH 18-19","")&amp;O7</f>
        <v>NH 18-19C1</v>
      </c>
    </row>
    <row r="8" spans="1:18" ht="27.75" customHeight="1" x14ac:dyDescent="0.25">
      <c r="A8" s="13">
        <v>2</v>
      </c>
      <c r="B8" s="13" t="s">
        <v>46703</v>
      </c>
      <c r="C8" s="13" t="s">
        <v>26024</v>
      </c>
      <c r="D8" s="14" t="s">
        <v>2554</v>
      </c>
      <c r="E8" s="15" t="s">
        <v>73</v>
      </c>
      <c r="F8" s="13" t="s">
        <v>15122</v>
      </c>
      <c r="G8" s="16" t="s">
        <v>7530</v>
      </c>
      <c r="H8" s="13" t="s">
        <v>259</v>
      </c>
      <c r="I8" s="13" t="s">
        <v>46700</v>
      </c>
      <c r="J8" s="13" t="s">
        <v>46700</v>
      </c>
      <c r="K8" s="13" t="s">
        <v>46704</v>
      </c>
      <c r="L8" s="17" t="s">
        <v>46705</v>
      </c>
      <c r="M8" s="18">
        <v>3328000</v>
      </c>
      <c r="N8" s="19"/>
      <c r="O8" s="20" t="str">
        <f t="shared" si="0"/>
        <v>C1</v>
      </c>
      <c r="R8" s="21" t="str">
        <f t="shared" si="1"/>
        <v>C1</v>
      </c>
    </row>
    <row r="9" spans="1:18" ht="27.75" customHeight="1" x14ac:dyDescent="0.25">
      <c r="A9" s="13">
        <v>3</v>
      </c>
      <c r="B9" s="13" t="s">
        <v>46706</v>
      </c>
      <c r="C9" s="13" t="s">
        <v>15595</v>
      </c>
      <c r="D9" s="14" t="s">
        <v>15596</v>
      </c>
      <c r="E9" s="15" t="s">
        <v>1321</v>
      </c>
      <c r="F9" s="13" t="s">
        <v>15597</v>
      </c>
      <c r="G9" s="16" t="s">
        <v>11490</v>
      </c>
      <c r="H9" s="13" t="s">
        <v>259</v>
      </c>
      <c r="I9" s="13" t="s">
        <v>46700</v>
      </c>
      <c r="J9" s="13" t="s">
        <v>46700</v>
      </c>
      <c r="K9" s="13" t="s">
        <v>46707</v>
      </c>
      <c r="L9" s="17" t="s">
        <v>46708</v>
      </c>
      <c r="M9" s="18">
        <v>5575000</v>
      </c>
      <c r="N9" s="19"/>
      <c r="O9" s="20" t="str">
        <f t="shared" si="0"/>
        <v>T4</v>
      </c>
      <c r="R9" s="21" t="str">
        <f t="shared" si="1"/>
        <v>T4</v>
      </c>
    </row>
    <row r="10" spans="1:18" ht="27.75" customHeight="1" x14ac:dyDescent="0.25">
      <c r="A10" s="13">
        <v>4</v>
      </c>
      <c r="B10" s="13" t="s">
        <v>46709</v>
      </c>
      <c r="C10" s="13" t="s">
        <v>46710</v>
      </c>
      <c r="D10" s="14" t="s">
        <v>249</v>
      </c>
      <c r="E10" s="15" t="s">
        <v>250</v>
      </c>
      <c r="F10" s="13" t="s">
        <v>32248</v>
      </c>
      <c r="G10" s="16" t="s">
        <v>2679</v>
      </c>
      <c r="H10" s="13" t="s">
        <v>259</v>
      </c>
      <c r="I10" s="13" t="s">
        <v>46700</v>
      </c>
      <c r="J10" s="13" t="s">
        <v>46700</v>
      </c>
      <c r="K10" s="13" t="s">
        <v>46711</v>
      </c>
      <c r="L10" s="17" t="s">
        <v>46712</v>
      </c>
      <c r="M10" s="18">
        <v>5129000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7.75" customHeight="1" x14ac:dyDescent="0.25">
      <c r="A11" s="13">
        <v>5</v>
      </c>
      <c r="B11" s="13" t="s">
        <v>46713</v>
      </c>
      <c r="C11" s="13" t="s">
        <v>29603</v>
      </c>
      <c r="D11" s="14" t="s">
        <v>4609</v>
      </c>
      <c r="E11" s="15" t="s">
        <v>988</v>
      </c>
      <c r="F11" s="13" t="s">
        <v>8910</v>
      </c>
      <c r="G11" s="16" t="s">
        <v>2484</v>
      </c>
      <c r="H11" s="13" t="s">
        <v>259</v>
      </c>
      <c r="I11" s="13" t="s">
        <v>46700</v>
      </c>
      <c r="J11" s="13" t="s">
        <v>46700</v>
      </c>
      <c r="K11" s="13" t="s">
        <v>46714</v>
      </c>
      <c r="L11" s="17" t="s">
        <v>46715</v>
      </c>
      <c r="M11" s="18">
        <v>5632000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.75" customHeight="1" x14ac:dyDescent="0.25">
      <c r="A12" s="13">
        <v>6</v>
      </c>
      <c r="B12" s="13" t="s">
        <v>46716</v>
      </c>
      <c r="C12" s="13" t="s">
        <v>18057</v>
      </c>
      <c r="D12" s="14" t="s">
        <v>464</v>
      </c>
      <c r="E12" s="15" t="s">
        <v>546</v>
      </c>
      <c r="F12" s="13" t="s">
        <v>12480</v>
      </c>
      <c r="G12" s="16" t="s">
        <v>7833</v>
      </c>
      <c r="H12" s="13" t="s">
        <v>259</v>
      </c>
      <c r="I12" s="13" t="s">
        <v>46700</v>
      </c>
      <c r="J12" s="13" t="s">
        <v>46700</v>
      </c>
      <c r="K12" s="13" t="s">
        <v>46717</v>
      </c>
      <c r="L12" s="17" t="s">
        <v>46718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7.75" customHeight="1" x14ac:dyDescent="0.25">
      <c r="A13" s="13">
        <v>7</v>
      </c>
      <c r="B13" s="13" t="s">
        <v>46719</v>
      </c>
      <c r="C13" s="13" t="s">
        <v>8574</v>
      </c>
      <c r="D13" s="14" t="s">
        <v>8575</v>
      </c>
      <c r="E13" s="15" t="s">
        <v>431</v>
      </c>
      <c r="F13" s="13" t="s">
        <v>8576</v>
      </c>
      <c r="G13" s="16" t="s">
        <v>7833</v>
      </c>
      <c r="H13" s="13" t="s">
        <v>259</v>
      </c>
      <c r="I13" s="13" t="s">
        <v>46700</v>
      </c>
      <c r="J13" s="13" t="s">
        <v>46700</v>
      </c>
      <c r="K13" s="13" t="s">
        <v>46720</v>
      </c>
      <c r="L13" s="17" t="s">
        <v>46721</v>
      </c>
      <c r="M13" s="18">
        <v>3328000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46722</v>
      </c>
      <c r="C14" s="13" t="s">
        <v>46723</v>
      </c>
      <c r="D14" s="14" t="s">
        <v>3863</v>
      </c>
      <c r="E14" s="15" t="s">
        <v>395</v>
      </c>
      <c r="F14" s="13" t="s">
        <v>46724</v>
      </c>
      <c r="G14" s="16" t="s">
        <v>3433</v>
      </c>
      <c r="H14" s="13" t="s">
        <v>259</v>
      </c>
      <c r="I14" s="13" t="s">
        <v>46700</v>
      </c>
      <c r="J14" s="13" t="s">
        <v>46700</v>
      </c>
      <c r="K14" s="13" t="s">
        <v>46725</v>
      </c>
      <c r="L14" s="17" t="s">
        <v>46726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7.75" customHeight="1" x14ac:dyDescent="0.25">
      <c r="A15" s="13">
        <v>9</v>
      </c>
      <c r="B15" s="13" t="s">
        <v>46727</v>
      </c>
      <c r="C15" s="13" t="s">
        <v>7355</v>
      </c>
      <c r="D15" s="14" t="s">
        <v>7356</v>
      </c>
      <c r="E15" s="15" t="s">
        <v>278</v>
      </c>
      <c r="F15" s="13" t="s">
        <v>3847</v>
      </c>
      <c r="G15" s="16" t="s">
        <v>6221</v>
      </c>
      <c r="H15" s="13" t="s">
        <v>259</v>
      </c>
      <c r="I15" s="13" t="s">
        <v>46700</v>
      </c>
      <c r="J15" s="13" t="s">
        <v>46700</v>
      </c>
      <c r="K15" s="13" t="s">
        <v>46728</v>
      </c>
      <c r="L15" s="17" t="s">
        <v>46729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27.75" customHeight="1" x14ac:dyDescent="0.25">
      <c r="A16" s="13">
        <v>10</v>
      </c>
      <c r="B16" s="13" t="s">
        <v>46730</v>
      </c>
      <c r="C16" s="13" t="s">
        <v>7919</v>
      </c>
      <c r="D16" s="14" t="s">
        <v>1678</v>
      </c>
      <c r="E16" s="15" t="s">
        <v>1661</v>
      </c>
      <c r="F16" s="13" t="s">
        <v>7920</v>
      </c>
      <c r="G16" s="16" t="s">
        <v>6457</v>
      </c>
      <c r="H16" s="13" t="s">
        <v>259</v>
      </c>
      <c r="I16" s="13" t="s">
        <v>46700</v>
      </c>
      <c r="J16" s="13" t="s">
        <v>46700</v>
      </c>
      <c r="K16" s="13" t="s">
        <v>46731</v>
      </c>
      <c r="L16" s="17" t="s">
        <v>46732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27.75" customHeight="1" x14ac:dyDescent="0.25">
      <c r="A17" s="13">
        <v>11</v>
      </c>
      <c r="B17" s="13" t="s">
        <v>46733</v>
      </c>
      <c r="C17" s="13" t="s">
        <v>46734</v>
      </c>
      <c r="D17" s="14" t="s">
        <v>464</v>
      </c>
      <c r="E17" s="15" t="s">
        <v>346</v>
      </c>
      <c r="F17" s="13" t="s">
        <v>3725</v>
      </c>
      <c r="G17" s="16" t="s">
        <v>5517</v>
      </c>
      <c r="H17" s="13" t="s">
        <v>259</v>
      </c>
      <c r="I17" s="13" t="s">
        <v>46700</v>
      </c>
      <c r="J17" s="13" t="s">
        <v>46700</v>
      </c>
      <c r="K17" s="13" t="s">
        <v>46735</v>
      </c>
      <c r="L17" s="17" t="s">
        <v>46736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7.75" customHeight="1" x14ac:dyDescent="0.25">
      <c r="A18" s="13">
        <v>12</v>
      </c>
      <c r="B18" s="13" t="s">
        <v>46737</v>
      </c>
      <c r="C18" s="13" t="s">
        <v>46738</v>
      </c>
      <c r="D18" s="14" t="s">
        <v>1144</v>
      </c>
      <c r="E18" s="15" t="s">
        <v>3724</v>
      </c>
      <c r="F18" s="13" t="s">
        <v>3445</v>
      </c>
      <c r="G18" s="16" t="s">
        <v>5517</v>
      </c>
      <c r="H18" s="13" t="s">
        <v>259</v>
      </c>
      <c r="I18" s="13" t="s">
        <v>46700</v>
      </c>
      <c r="J18" s="13" t="s">
        <v>46700</v>
      </c>
      <c r="K18" s="13" t="s">
        <v>46739</v>
      </c>
      <c r="L18" s="17" t="s">
        <v>46740</v>
      </c>
      <c r="M18" s="18">
        <v>5120000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.75" customHeight="1" x14ac:dyDescent="0.25">
      <c r="A19" s="13">
        <v>13</v>
      </c>
      <c r="B19" s="13" t="s">
        <v>46741</v>
      </c>
      <c r="C19" s="13" t="s">
        <v>25089</v>
      </c>
      <c r="D19" s="14" t="s">
        <v>4011</v>
      </c>
      <c r="E19" s="15" t="s">
        <v>367</v>
      </c>
      <c r="F19" s="13" t="s">
        <v>20604</v>
      </c>
      <c r="G19" s="16" t="s">
        <v>6399</v>
      </c>
      <c r="H19" s="13" t="s">
        <v>259</v>
      </c>
      <c r="I19" s="13" t="s">
        <v>46700</v>
      </c>
      <c r="J19" s="13" t="s">
        <v>46700</v>
      </c>
      <c r="K19" s="13" t="s">
        <v>46742</v>
      </c>
      <c r="L19" s="17" t="s">
        <v>46743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7.75" customHeight="1" x14ac:dyDescent="0.25">
      <c r="A20" s="13">
        <v>14</v>
      </c>
      <c r="B20" s="13" t="s">
        <v>46744</v>
      </c>
      <c r="C20" s="13" t="s">
        <v>46745</v>
      </c>
      <c r="D20" s="14" t="s">
        <v>2554</v>
      </c>
      <c r="E20" s="15" t="s">
        <v>33</v>
      </c>
      <c r="F20" s="13" t="s">
        <v>6708</v>
      </c>
      <c r="G20" s="16" t="s">
        <v>21</v>
      </c>
      <c r="H20" s="13" t="s">
        <v>259</v>
      </c>
      <c r="I20" s="13" t="s">
        <v>46700</v>
      </c>
      <c r="J20" s="13" t="s">
        <v>46700</v>
      </c>
      <c r="K20" s="13" t="s">
        <v>46746</v>
      </c>
      <c r="L20" s="17" t="s">
        <v>46747</v>
      </c>
      <c r="M20" s="18">
        <v>5352000</v>
      </c>
      <c r="N20" s="19"/>
      <c r="O20" s="20" t="str">
        <f t="shared" ref="O20:O84" si="2">MID(G20,3,FIND("-",G20,1)-3)&amp;IF(MID(G20,3,5)="CĐ-LT","LT","")</f>
        <v>T4</v>
      </c>
      <c r="R20" s="21" t="str">
        <f t="shared" ref="R20:R84" si="3">IF(LEFT(G20,2)="18","NH 18-19","")&amp;O20</f>
        <v>NH 18-19T4</v>
      </c>
    </row>
    <row r="21" spans="1:18" ht="27.75" customHeight="1" x14ac:dyDescent="0.25">
      <c r="A21" s="13">
        <v>15</v>
      </c>
      <c r="B21" s="13" t="s">
        <v>46748</v>
      </c>
      <c r="C21" s="13" t="s">
        <v>18694</v>
      </c>
      <c r="D21" s="14" t="s">
        <v>18695</v>
      </c>
      <c r="E21" s="15" t="s">
        <v>941</v>
      </c>
      <c r="F21" s="13" t="s">
        <v>9949</v>
      </c>
      <c r="G21" s="16" t="s">
        <v>6780</v>
      </c>
      <c r="H21" s="13" t="s">
        <v>259</v>
      </c>
      <c r="I21" s="13" t="s">
        <v>46700</v>
      </c>
      <c r="J21" s="13" t="s">
        <v>46700</v>
      </c>
      <c r="K21" s="13" t="s">
        <v>46749</v>
      </c>
      <c r="L21" s="17" t="s">
        <v>46750</v>
      </c>
      <c r="M21" s="18">
        <v>4096000</v>
      </c>
      <c r="N21" s="19"/>
      <c r="O21" s="20" t="str">
        <f t="shared" si="2"/>
        <v>C1</v>
      </c>
      <c r="R21" s="21" t="str">
        <f t="shared" si="3"/>
        <v>C1</v>
      </c>
    </row>
    <row r="22" spans="1:18" ht="27.75" customHeight="1" x14ac:dyDescent="0.25">
      <c r="A22" s="13">
        <v>16</v>
      </c>
      <c r="B22" s="13" t="s">
        <v>46751</v>
      </c>
      <c r="C22" s="13" t="s">
        <v>25855</v>
      </c>
      <c r="D22" s="14" t="s">
        <v>25856</v>
      </c>
      <c r="E22" s="15" t="s">
        <v>609</v>
      </c>
      <c r="F22" s="13" t="s">
        <v>8245</v>
      </c>
      <c r="G22" s="16" t="s">
        <v>6942</v>
      </c>
      <c r="H22" s="13" t="s">
        <v>259</v>
      </c>
      <c r="I22" s="13" t="s">
        <v>46700</v>
      </c>
      <c r="J22" s="13" t="s">
        <v>46700</v>
      </c>
      <c r="K22" s="13" t="s">
        <v>46752</v>
      </c>
      <c r="L22" s="17" t="s">
        <v>46753</v>
      </c>
      <c r="M22" s="18">
        <v>4352000</v>
      </c>
      <c r="N22" s="19"/>
      <c r="O22" s="20" t="str">
        <f t="shared" si="2"/>
        <v>CĐ</v>
      </c>
      <c r="R22" s="21" t="str">
        <f t="shared" si="3"/>
        <v>CĐ</v>
      </c>
    </row>
    <row r="23" spans="1:18" ht="27.75" customHeight="1" x14ac:dyDescent="0.25">
      <c r="A23" s="13">
        <v>17</v>
      </c>
      <c r="B23" s="13" t="s">
        <v>46754</v>
      </c>
      <c r="C23" s="13" t="s">
        <v>11889</v>
      </c>
      <c r="D23" s="14" t="s">
        <v>353</v>
      </c>
      <c r="E23" s="15" t="s">
        <v>208</v>
      </c>
      <c r="F23" s="13" t="s">
        <v>7000</v>
      </c>
      <c r="G23" s="16" t="s">
        <v>7833</v>
      </c>
      <c r="H23" s="13" t="s">
        <v>259</v>
      </c>
      <c r="I23" s="13" t="s">
        <v>46700</v>
      </c>
      <c r="J23" s="13" t="s">
        <v>46700</v>
      </c>
      <c r="K23" s="13" t="s">
        <v>46755</v>
      </c>
      <c r="L23" s="17" t="s">
        <v>46756</v>
      </c>
      <c r="M23" s="18">
        <v>3328000</v>
      </c>
      <c r="N23" s="19"/>
      <c r="O23" s="20" t="str">
        <f t="shared" si="2"/>
        <v>C1</v>
      </c>
      <c r="R23" s="21" t="str">
        <f t="shared" si="3"/>
        <v>C1</v>
      </c>
    </row>
    <row r="24" spans="1:18" ht="27.75" customHeight="1" x14ac:dyDescent="0.25">
      <c r="A24" s="13">
        <v>18</v>
      </c>
      <c r="B24" s="13" t="s">
        <v>46757</v>
      </c>
      <c r="C24" s="13" t="s">
        <v>46758</v>
      </c>
      <c r="D24" s="14" t="s">
        <v>2554</v>
      </c>
      <c r="E24" s="15" t="s">
        <v>638</v>
      </c>
      <c r="F24" s="13" t="s">
        <v>4142</v>
      </c>
      <c r="G24" s="16" t="s">
        <v>68</v>
      </c>
      <c r="H24" s="13" t="s">
        <v>259</v>
      </c>
      <c r="I24" s="13" t="s">
        <v>46700</v>
      </c>
      <c r="J24" s="13" t="s">
        <v>46700</v>
      </c>
      <c r="K24" s="13" t="s">
        <v>46759</v>
      </c>
      <c r="L24" s="17" t="s">
        <v>46760</v>
      </c>
      <c r="M24" s="18">
        <v>5120000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27.75" customHeight="1" x14ac:dyDescent="0.25">
      <c r="A25" s="13">
        <v>19</v>
      </c>
      <c r="B25" s="13" t="s">
        <v>46761</v>
      </c>
      <c r="C25" s="13" t="s">
        <v>46762</v>
      </c>
      <c r="D25" s="14" t="s">
        <v>4904</v>
      </c>
      <c r="E25" s="15" t="s">
        <v>23759</v>
      </c>
      <c r="F25" s="13" t="s">
        <v>7881</v>
      </c>
      <c r="G25" s="16" t="s">
        <v>397</v>
      </c>
      <c r="H25" s="13" t="s">
        <v>259</v>
      </c>
      <c r="I25" s="13" t="s">
        <v>46700</v>
      </c>
      <c r="J25" s="13" t="s">
        <v>46700</v>
      </c>
      <c r="K25" s="13" t="s">
        <v>46763</v>
      </c>
      <c r="L25" s="17" t="s">
        <v>46764</v>
      </c>
      <c r="M25" s="18">
        <v>4752000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27.75" customHeight="1" x14ac:dyDescent="0.25">
      <c r="A26" s="13">
        <v>20</v>
      </c>
      <c r="B26" s="13" t="s">
        <v>46765</v>
      </c>
      <c r="C26" s="13" t="s">
        <v>10730</v>
      </c>
      <c r="D26" s="14" t="s">
        <v>10731</v>
      </c>
      <c r="E26" s="15" t="s">
        <v>546</v>
      </c>
      <c r="F26" s="13" t="s">
        <v>1465</v>
      </c>
      <c r="G26" s="16" t="s">
        <v>7001</v>
      </c>
      <c r="H26" s="13" t="s">
        <v>259</v>
      </c>
      <c r="I26" s="13" t="s">
        <v>46700</v>
      </c>
      <c r="J26" s="13" t="s">
        <v>46700</v>
      </c>
      <c r="K26" s="13" t="s">
        <v>46766</v>
      </c>
      <c r="L26" s="17" t="s">
        <v>46767</v>
      </c>
      <c r="M26" s="18">
        <v>3328000</v>
      </c>
      <c r="N26" s="19"/>
      <c r="O26" s="20" t="str">
        <f t="shared" si="2"/>
        <v>C1</v>
      </c>
      <c r="R26" s="21" t="str">
        <f t="shared" si="3"/>
        <v>C1</v>
      </c>
    </row>
    <row r="27" spans="1:18" ht="27.75" customHeight="1" x14ac:dyDescent="0.25">
      <c r="A27" s="13">
        <v>21</v>
      </c>
      <c r="B27" s="13" t="s">
        <v>46768</v>
      </c>
      <c r="C27" s="13" t="s">
        <v>14526</v>
      </c>
      <c r="D27" s="14" t="s">
        <v>1481</v>
      </c>
      <c r="E27" s="15" t="s">
        <v>256</v>
      </c>
      <c r="F27" s="13" t="s">
        <v>10777</v>
      </c>
      <c r="G27" s="16" t="s">
        <v>7001</v>
      </c>
      <c r="H27" s="13" t="s">
        <v>259</v>
      </c>
      <c r="I27" s="13" t="s">
        <v>46700</v>
      </c>
      <c r="J27" s="13" t="s">
        <v>46700</v>
      </c>
      <c r="K27" s="13" t="s">
        <v>46769</v>
      </c>
      <c r="L27" s="17" t="s">
        <v>46770</v>
      </c>
      <c r="M27" s="18">
        <v>3328000</v>
      </c>
      <c r="N27" s="19"/>
      <c r="O27" s="20" t="str">
        <f t="shared" si="2"/>
        <v>C1</v>
      </c>
      <c r="R27" s="21" t="str">
        <f t="shared" si="3"/>
        <v>C1</v>
      </c>
    </row>
    <row r="28" spans="1:18" ht="27.75" customHeight="1" x14ac:dyDescent="0.25">
      <c r="A28" s="13">
        <v>22</v>
      </c>
      <c r="B28" s="13" t="s">
        <v>46771</v>
      </c>
      <c r="C28" s="13" t="s">
        <v>7825</v>
      </c>
      <c r="D28" s="14" t="s">
        <v>353</v>
      </c>
      <c r="E28" s="15" t="s">
        <v>115</v>
      </c>
      <c r="F28" s="13" t="s">
        <v>7826</v>
      </c>
      <c r="G28" s="16" t="s">
        <v>7001</v>
      </c>
      <c r="H28" s="13" t="s">
        <v>259</v>
      </c>
      <c r="I28" s="13" t="s">
        <v>46700</v>
      </c>
      <c r="J28" s="13" t="s">
        <v>46700</v>
      </c>
      <c r="K28" s="13" t="s">
        <v>46772</v>
      </c>
      <c r="L28" s="17" t="s">
        <v>46773</v>
      </c>
      <c r="M28" s="18">
        <v>3328000</v>
      </c>
      <c r="N28" s="19"/>
      <c r="O28" s="20" t="str">
        <f t="shared" si="2"/>
        <v>C1</v>
      </c>
      <c r="R28" s="21" t="str">
        <f t="shared" si="3"/>
        <v>C1</v>
      </c>
    </row>
    <row r="29" spans="1:18" ht="27.75" customHeight="1" x14ac:dyDescent="0.25">
      <c r="A29" s="13">
        <v>23</v>
      </c>
      <c r="B29" s="13" t="s">
        <v>46774</v>
      </c>
      <c r="C29" s="13" t="s">
        <v>25479</v>
      </c>
      <c r="D29" s="14" t="s">
        <v>1573</v>
      </c>
      <c r="E29" s="15" t="s">
        <v>7470</v>
      </c>
      <c r="F29" s="13" t="s">
        <v>8733</v>
      </c>
      <c r="G29" s="16" t="s">
        <v>7144</v>
      </c>
      <c r="H29" s="13" t="s">
        <v>259</v>
      </c>
      <c r="I29" s="13" t="s">
        <v>46700</v>
      </c>
      <c r="J29" s="13" t="s">
        <v>46700</v>
      </c>
      <c r="K29" s="13" t="s">
        <v>46775</v>
      </c>
      <c r="L29" s="17" t="s">
        <v>46776</v>
      </c>
      <c r="M29" s="18">
        <v>3328000</v>
      </c>
      <c r="N29" s="19"/>
      <c r="O29" s="20" t="str">
        <f t="shared" si="2"/>
        <v>C1</v>
      </c>
      <c r="R29" s="21" t="str">
        <f t="shared" si="3"/>
        <v>C1</v>
      </c>
    </row>
    <row r="30" spans="1:18" ht="27.75" customHeight="1" x14ac:dyDescent="0.25">
      <c r="A30" s="13">
        <v>24</v>
      </c>
      <c r="B30" s="13" t="s">
        <v>46777</v>
      </c>
      <c r="C30" s="13" t="s">
        <v>9720</v>
      </c>
      <c r="D30" s="14" t="s">
        <v>2673</v>
      </c>
      <c r="E30" s="15" t="s">
        <v>1957</v>
      </c>
      <c r="F30" s="13" t="s">
        <v>9657</v>
      </c>
      <c r="G30" s="16" t="s">
        <v>8464</v>
      </c>
      <c r="H30" s="13" t="s">
        <v>259</v>
      </c>
      <c r="I30" s="13" t="s">
        <v>46700</v>
      </c>
      <c r="J30" s="13" t="s">
        <v>46700</v>
      </c>
      <c r="K30" s="13" t="s">
        <v>46778</v>
      </c>
      <c r="L30" s="17" t="s">
        <v>46779</v>
      </c>
      <c r="M30" s="18">
        <v>3328000</v>
      </c>
      <c r="N30" s="19"/>
      <c r="O30" s="20" t="str">
        <f t="shared" si="2"/>
        <v>C1</v>
      </c>
      <c r="R30" s="21" t="str">
        <f t="shared" si="3"/>
        <v>C1</v>
      </c>
    </row>
    <row r="31" spans="1:18" ht="27.75" customHeight="1" x14ac:dyDescent="0.25">
      <c r="A31" s="13">
        <v>25</v>
      </c>
      <c r="B31" s="13" t="s">
        <v>46780</v>
      </c>
      <c r="C31" s="13" t="s">
        <v>46781</v>
      </c>
      <c r="D31" s="14" t="s">
        <v>46782</v>
      </c>
      <c r="E31" s="15" t="s">
        <v>1040</v>
      </c>
      <c r="F31" s="13" t="s">
        <v>6791</v>
      </c>
      <c r="G31" s="16" t="s">
        <v>29</v>
      </c>
      <c r="H31" s="13" t="s">
        <v>259</v>
      </c>
      <c r="I31" s="13" t="s">
        <v>46700</v>
      </c>
      <c r="J31" s="13" t="s">
        <v>46700</v>
      </c>
      <c r="K31" s="13" t="s">
        <v>46783</v>
      </c>
      <c r="L31" s="17" t="s">
        <v>46784</v>
      </c>
      <c r="M31" s="18">
        <v>5352000</v>
      </c>
      <c r="N31" s="19"/>
      <c r="O31" s="20" t="str">
        <f t="shared" si="2"/>
        <v>T4</v>
      </c>
      <c r="R31" s="21" t="str">
        <f t="shared" si="3"/>
        <v>NH 18-19T4</v>
      </c>
    </row>
    <row r="32" spans="1:18" ht="27.75" customHeight="1" x14ac:dyDescent="0.25">
      <c r="A32" s="13">
        <v>26</v>
      </c>
      <c r="B32" s="13" t="s">
        <v>46785</v>
      </c>
      <c r="C32" s="13" t="s">
        <v>9536</v>
      </c>
      <c r="D32" s="14" t="s">
        <v>184</v>
      </c>
      <c r="E32" s="15" t="s">
        <v>988</v>
      </c>
      <c r="F32" s="13" t="s">
        <v>9293</v>
      </c>
      <c r="G32" s="16" t="s">
        <v>6925</v>
      </c>
      <c r="H32" s="13" t="s">
        <v>259</v>
      </c>
      <c r="I32" s="13" t="s">
        <v>46700</v>
      </c>
      <c r="J32" s="13" t="s">
        <v>46700</v>
      </c>
      <c r="K32" s="13" t="s">
        <v>46786</v>
      </c>
      <c r="L32" s="17" t="s">
        <v>46787</v>
      </c>
      <c r="M32" s="18">
        <v>3584000</v>
      </c>
      <c r="N32" s="19"/>
      <c r="O32" s="20" t="str">
        <f t="shared" si="2"/>
        <v>C1</v>
      </c>
      <c r="R32" s="21" t="str">
        <f t="shared" si="3"/>
        <v>C1</v>
      </c>
    </row>
    <row r="33" spans="1:18" ht="27.75" customHeight="1" x14ac:dyDescent="0.25">
      <c r="A33" s="13">
        <v>27</v>
      </c>
      <c r="B33" s="13" t="s">
        <v>46788</v>
      </c>
      <c r="C33" s="13" t="s">
        <v>46789</v>
      </c>
      <c r="D33" s="14" t="s">
        <v>11005</v>
      </c>
      <c r="E33" s="15" t="s">
        <v>17790</v>
      </c>
      <c r="F33" s="13" t="s">
        <v>5535</v>
      </c>
      <c r="G33" s="16" t="s">
        <v>6941</v>
      </c>
      <c r="H33" s="13" t="s">
        <v>259</v>
      </c>
      <c r="I33" s="13" t="s">
        <v>46700</v>
      </c>
      <c r="J33" s="13" t="s">
        <v>46700</v>
      </c>
      <c r="K33" s="13" t="s">
        <v>46790</v>
      </c>
      <c r="L33" s="17" t="s">
        <v>46791</v>
      </c>
      <c r="M33" s="18">
        <v>3584000</v>
      </c>
      <c r="N33" s="19"/>
      <c r="O33" s="20" t="str">
        <f t="shared" si="2"/>
        <v>C1</v>
      </c>
      <c r="R33" s="21" t="str">
        <f t="shared" si="3"/>
        <v>C1</v>
      </c>
    </row>
    <row r="34" spans="1:18" ht="27.75" customHeight="1" x14ac:dyDescent="0.25">
      <c r="A34" s="13">
        <v>28</v>
      </c>
      <c r="B34" s="13" t="s">
        <v>46792</v>
      </c>
      <c r="C34" s="13" t="s">
        <v>46793</v>
      </c>
      <c r="D34" s="14" t="s">
        <v>11941</v>
      </c>
      <c r="E34" s="15" t="s">
        <v>46794</v>
      </c>
      <c r="F34" s="13" t="s">
        <v>5253</v>
      </c>
      <c r="G34" s="16" t="s">
        <v>9829</v>
      </c>
      <c r="H34" s="13" t="s">
        <v>259</v>
      </c>
      <c r="I34" s="13" t="s">
        <v>46700</v>
      </c>
      <c r="J34" s="13" t="s">
        <v>46700</v>
      </c>
      <c r="K34" s="13" t="s">
        <v>46795</v>
      </c>
      <c r="L34" s="17" t="s">
        <v>46796</v>
      </c>
      <c r="M34" s="18">
        <v>5120000</v>
      </c>
      <c r="N34" s="19"/>
      <c r="O34" s="20" t="str">
        <f t="shared" si="2"/>
        <v>C1</v>
      </c>
      <c r="R34" s="21" t="str">
        <f t="shared" si="3"/>
        <v>NH 18-19C1</v>
      </c>
    </row>
    <row r="35" spans="1:18" ht="27.75" customHeight="1" x14ac:dyDescent="0.25">
      <c r="A35" s="13">
        <v>29</v>
      </c>
      <c r="B35" s="13" t="s">
        <v>46797</v>
      </c>
      <c r="C35" s="13" t="s">
        <v>46798</v>
      </c>
      <c r="D35" s="14" t="s">
        <v>32623</v>
      </c>
      <c r="E35" s="15" t="s">
        <v>5661</v>
      </c>
      <c r="F35" s="13" t="s">
        <v>3445</v>
      </c>
      <c r="G35" s="16" t="s">
        <v>5406</v>
      </c>
      <c r="H35" s="13" t="s">
        <v>259</v>
      </c>
      <c r="I35" s="13" t="s">
        <v>46700</v>
      </c>
      <c r="J35" s="13" t="s">
        <v>46700</v>
      </c>
      <c r="K35" s="13" t="s">
        <v>46799</v>
      </c>
      <c r="L35" s="17" t="s">
        <v>46800</v>
      </c>
      <c r="M35" s="18">
        <v>5120000</v>
      </c>
      <c r="N35" s="19"/>
      <c r="O35" s="20" t="str">
        <f t="shared" si="2"/>
        <v>C1</v>
      </c>
      <c r="R35" s="21" t="str">
        <f t="shared" si="3"/>
        <v>NH 18-19C1</v>
      </c>
    </row>
    <row r="36" spans="1:18" ht="27.75" customHeight="1" x14ac:dyDescent="0.25">
      <c r="A36" s="13">
        <v>30</v>
      </c>
      <c r="B36" s="13" t="s">
        <v>46801</v>
      </c>
      <c r="C36" s="13" t="s">
        <v>46802</v>
      </c>
      <c r="D36" s="14" t="s">
        <v>11941</v>
      </c>
      <c r="E36" s="15" t="s">
        <v>46803</v>
      </c>
      <c r="F36" s="13" t="s">
        <v>46804</v>
      </c>
      <c r="G36" s="16" t="s">
        <v>9829</v>
      </c>
      <c r="H36" s="13" t="s">
        <v>259</v>
      </c>
      <c r="I36" s="13" t="s">
        <v>46700</v>
      </c>
      <c r="J36" s="13" t="s">
        <v>46700</v>
      </c>
      <c r="K36" s="13" t="s">
        <v>46805</v>
      </c>
      <c r="L36" s="17" t="s">
        <v>46806</v>
      </c>
      <c r="M36" s="18">
        <v>5120000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7.75" customHeight="1" x14ac:dyDescent="0.25">
      <c r="A37" s="13">
        <v>31</v>
      </c>
      <c r="B37" s="13" t="s">
        <v>46807</v>
      </c>
      <c r="C37" s="13" t="s">
        <v>17365</v>
      </c>
      <c r="D37" s="14" t="s">
        <v>17366</v>
      </c>
      <c r="E37" s="15" t="s">
        <v>22</v>
      </c>
      <c r="F37" s="13" t="s">
        <v>4417</v>
      </c>
      <c r="G37" s="16" t="s">
        <v>6015</v>
      </c>
      <c r="H37" s="13" t="s">
        <v>259</v>
      </c>
      <c r="I37" s="13" t="s">
        <v>46700</v>
      </c>
      <c r="J37" s="13" t="s">
        <v>46700</v>
      </c>
      <c r="K37" s="13" t="s">
        <v>46808</v>
      </c>
      <c r="L37" s="17" t="s">
        <v>46809</v>
      </c>
      <c r="M37" s="18">
        <v>4096000</v>
      </c>
      <c r="N37" s="19"/>
      <c r="O37" s="20" t="str">
        <f t="shared" si="2"/>
        <v>C1</v>
      </c>
      <c r="R37" s="21" t="str">
        <f t="shared" si="3"/>
        <v>C1</v>
      </c>
    </row>
    <row r="38" spans="1:18" ht="27.75" customHeight="1" x14ac:dyDescent="0.25">
      <c r="A38" s="13">
        <v>32</v>
      </c>
      <c r="B38" s="13" t="s">
        <v>46810</v>
      </c>
      <c r="C38" s="13" t="s">
        <v>25332</v>
      </c>
      <c r="D38" s="14" t="s">
        <v>5224</v>
      </c>
      <c r="E38" s="15" t="s">
        <v>208</v>
      </c>
      <c r="F38" s="13" t="s">
        <v>6564</v>
      </c>
      <c r="G38" s="16" t="s">
        <v>7582</v>
      </c>
      <c r="H38" s="13" t="s">
        <v>259</v>
      </c>
      <c r="I38" s="13" t="s">
        <v>46700</v>
      </c>
      <c r="J38" s="13" t="s">
        <v>46700</v>
      </c>
      <c r="K38" s="13" t="s">
        <v>46811</v>
      </c>
      <c r="L38" s="17" t="s">
        <v>46812</v>
      </c>
      <c r="M38" s="18">
        <v>5012000</v>
      </c>
      <c r="N38" s="19"/>
      <c r="O38" s="20" t="str">
        <f t="shared" si="2"/>
        <v>C2</v>
      </c>
      <c r="R38" s="21" t="str">
        <f t="shared" si="3"/>
        <v>NH 18-19C2</v>
      </c>
    </row>
    <row r="39" spans="1:18" ht="27.75" customHeight="1" x14ac:dyDescent="0.25">
      <c r="A39" s="13">
        <v>33</v>
      </c>
      <c r="B39" s="13" t="s">
        <v>46813</v>
      </c>
      <c r="C39" s="13" t="s">
        <v>23784</v>
      </c>
      <c r="D39" s="14" t="s">
        <v>23785</v>
      </c>
      <c r="E39" s="15" t="s">
        <v>14454</v>
      </c>
      <c r="F39" s="13" t="s">
        <v>23786</v>
      </c>
      <c r="G39" s="16" t="s">
        <v>11529</v>
      </c>
      <c r="H39" s="13" t="s">
        <v>259</v>
      </c>
      <c r="I39" s="13" t="s">
        <v>46700</v>
      </c>
      <c r="J39" s="13" t="s">
        <v>46700</v>
      </c>
      <c r="K39" s="13" t="s">
        <v>46814</v>
      </c>
      <c r="L39" s="17" t="s">
        <v>46815</v>
      </c>
      <c r="M39" s="18">
        <v>4940000</v>
      </c>
      <c r="N39" s="19"/>
      <c r="O39" s="20" t="str">
        <f t="shared" si="2"/>
        <v>T4</v>
      </c>
      <c r="R39" s="21" t="str">
        <f t="shared" si="3"/>
        <v>T4</v>
      </c>
    </row>
    <row r="40" spans="1:18" ht="27.75" customHeight="1" x14ac:dyDescent="0.25">
      <c r="A40" s="13">
        <v>34</v>
      </c>
      <c r="B40" s="13" t="s">
        <v>46816</v>
      </c>
      <c r="C40" s="13" t="s">
        <v>46817</v>
      </c>
      <c r="D40" s="14" t="s">
        <v>1144</v>
      </c>
      <c r="E40" s="15" t="s">
        <v>609</v>
      </c>
      <c r="F40" s="13" t="s">
        <v>5316</v>
      </c>
      <c r="G40" s="16" t="s">
        <v>6146</v>
      </c>
      <c r="H40" s="13" t="s">
        <v>259</v>
      </c>
      <c r="I40" s="13" t="s">
        <v>46700</v>
      </c>
      <c r="J40" s="13" t="s">
        <v>46700</v>
      </c>
      <c r="K40" s="13" t="s">
        <v>46818</v>
      </c>
      <c r="L40" s="17" t="s">
        <v>46819</v>
      </c>
      <c r="M40" s="18">
        <v>3328000</v>
      </c>
      <c r="N40" s="19"/>
      <c r="O40" s="20" t="str">
        <f t="shared" si="2"/>
        <v>C1</v>
      </c>
      <c r="R40" s="21" t="str">
        <f t="shared" si="3"/>
        <v>C1</v>
      </c>
    </row>
    <row r="41" spans="1:18" ht="27.75" customHeight="1" x14ac:dyDescent="0.25">
      <c r="A41" s="13">
        <v>35</v>
      </c>
      <c r="B41" s="13" t="s">
        <v>46820</v>
      </c>
      <c r="C41" s="13" t="s">
        <v>26982</v>
      </c>
      <c r="D41" s="14" t="s">
        <v>10436</v>
      </c>
      <c r="E41" s="15" t="s">
        <v>395</v>
      </c>
      <c r="F41" s="13" t="s">
        <v>15682</v>
      </c>
      <c r="G41" s="16" t="s">
        <v>8752</v>
      </c>
      <c r="H41" s="13" t="s">
        <v>259</v>
      </c>
      <c r="I41" s="13" t="s">
        <v>46700</v>
      </c>
      <c r="J41" s="13" t="s">
        <v>46700</v>
      </c>
      <c r="K41" s="13" t="s">
        <v>46821</v>
      </c>
      <c r="L41" s="17" t="s">
        <v>46822</v>
      </c>
      <c r="M41" s="18">
        <v>3328000</v>
      </c>
      <c r="N41" s="19"/>
      <c r="O41" s="20" t="str">
        <f t="shared" si="2"/>
        <v>C1</v>
      </c>
      <c r="R41" s="21" t="str">
        <f t="shared" si="3"/>
        <v>C1</v>
      </c>
    </row>
    <row r="42" spans="1:18" ht="27.75" customHeight="1" x14ac:dyDescent="0.25">
      <c r="A42" s="13">
        <v>36</v>
      </c>
      <c r="B42" s="13" t="s">
        <v>46823</v>
      </c>
      <c r="C42" s="13" t="s">
        <v>46824</v>
      </c>
      <c r="D42" s="14" t="s">
        <v>1344</v>
      </c>
      <c r="E42" s="15" t="s">
        <v>33</v>
      </c>
      <c r="F42" s="13" t="s">
        <v>7440</v>
      </c>
      <c r="G42" s="16" t="s">
        <v>7833</v>
      </c>
      <c r="H42" s="13" t="s">
        <v>259</v>
      </c>
      <c r="I42" s="13" t="s">
        <v>46700</v>
      </c>
      <c r="J42" s="13" t="s">
        <v>46700</v>
      </c>
      <c r="K42" s="13" t="s">
        <v>46825</v>
      </c>
      <c r="L42" s="17" t="s">
        <v>46826</v>
      </c>
      <c r="M42" s="18">
        <v>3328000</v>
      </c>
      <c r="N42" s="19"/>
      <c r="O42" s="20" t="str">
        <f t="shared" si="2"/>
        <v>C1</v>
      </c>
      <c r="R42" s="21" t="str">
        <f t="shared" si="3"/>
        <v>C1</v>
      </c>
    </row>
    <row r="43" spans="1:18" ht="27.75" customHeight="1" x14ac:dyDescent="0.25">
      <c r="A43" s="13">
        <v>37</v>
      </c>
      <c r="B43" s="13" t="s">
        <v>46827</v>
      </c>
      <c r="C43" s="13" t="s">
        <v>28896</v>
      </c>
      <c r="D43" s="14" t="s">
        <v>16271</v>
      </c>
      <c r="E43" s="15" t="s">
        <v>3050</v>
      </c>
      <c r="F43" s="13" t="s">
        <v>12331</v>
      </c>
      <c r="G43" s="16" t="s">
        <v>7833</v>
      </c>
      <c r="H43" s="13" t="s">
        <v>259</v>
      </c>
      <c r="I43" s="13" t="s">
        <v>46700</v>
      </c>
      <c r="J43" s="13" t="s">
        <v>46700</v>
      </c>
      <c r="K43" s="13" t="s">
        <v>46828</v>
      </c>
      <c r="L43" s="17" t="s">
        <v>46829</v>
      </c>
      <c r="M43" s="18">
        <v>3328000</v>
      </c>
      <c r="N43" s="19"/>
      <c r="O43" s="20" t="str">
        <f t="shared" si="2"/>
        <v>C1</v>
      </c>
      <c r="R43" s="21" t="str">
        <f t="shared" si="3"/>
        <v>C1</v>
      </c>
    </row>
    <row r="44" spans="1:18" ht="27.75" customHeight="1" x14ac:dyDescent="0.25">
      <c r="A44" s="13">
        <v>38</v>
      </c>
      <c r="B44" s="13" t="s">
        <v>46830</v>
      </c>
      <c r="C44" s="13" t="s">
        <v>27098</v>
      </c>
      <c r="D44" s="14" t="s">
        <v>121</v>
      </c>
      <c r="E44" s="15" t="s">
        <v>1282</v>
      </c>
      <c r="F44" s="13" t="s">
        <v>8007</v>
      </c>
      <c r="G44" s="16" t="s">
        <v>7833</v>
      </c>
      <c r="H44" s="13" t="s">
        <v>259</v>
      </c>
      <c r="I44" s="13" t="s">
        <v>46700</v>
      </c>
      <c r="J44" s="13" t="s">
        <v>46700</v>
      </c>
      <c r="K44" s="13" t="s">
        <v>46831</v>
      </c>
      <c r="L44" s="17" t="s">
        <v>46832</v>
      </c>
      <c r="M44" s="18">
        <v>3328000</v>
      </c>
      <c r="N44" s="19"/>
      <c r="O44" s="20" t="str">
        <f t="shared" si="2"/>
        <v>C1</v>
      </c>
      <c r="R44" s="21" t="str">
        <f t="shared" si="3"/>
        <v>C1</v>
      </c>
    </row>
    <row r="45" spans="1:18" ht="27.75" customHeight="1" x14ac:dyDescent="0.25">
      <c r="A45" s="13">
        <v>39</v>
      </c>
      <c r="B45" s="13" t="s">
        <v>46833</v>
      </c>
      <c r="C45" s="13" t="s">
        <v>13077</v>
      </c>
      <c r="D45" s="14" t="s">
        <v>13078</v>
      </c>
      <c r="E45" s="15" t="s">
        <v>868</v>
      </c>
      <c r="F45" s="13" t="s">
        <v>13079</v>
      </c>
      <c r="G45" s="16" t="s">
        <v>7833</v>
      </c>
      <c r="H45" s="13" t="s">
        <v>259</v>
      </c>
      <c r="I45" s="13" t="s">
        <v>46700</v>
      </c>
      <c r="J45" s="13" t="s">
        <v>46700</v>
      </c>
      <c r="K45" s="13" t="s">
        <v>46834</v>
      </c>
      <c r="L45" s="17" t="s">
        <v>46835</v>
      </c>
      <c r="M45" s="18">
        <v>3328000</v>
      </c>
      <c r="N45" s="19"/>
      <c r="O45" s="20" t="str">
        <f t="shared" si="2"/>
        <v>C1</v>
      </c>
      <c r="R45" s="21" t="str">
        <f t="shared" si="3"/>
        <v>C1</v>
      </c>
    </row>
    <row r="46" spans="1:18" ht="27.75" customHeight="1" x14ac:dyDescent="0.25">
      <c r="A46" s="13">
        <v>40</v>
      </c>
      <c r="B46" s="13" t="s">
        <v>46836</v>
      </c>
      <c r="C46" s="13" t="s">
        <v>26869</v>
      </c>
      <c r="D46" s="14" t="s">
        <v>952</v>
      </c>
      <c r="E46" s="15" t="s">
        <v>1308</v>
      </c>
      <c r="F46" s="13" t="s">
        <v>16812</v>
      </c>
      <c r="G46" s="16" t="s">
        <v>6780</v>
      </c>
      <c r="H46" s="13" t="s">
        <v>259</v>
      </c>
      <c r="I46" s="13" t="s">
        <v>46700</v>
      </c>
      <c r="J46" s="13" t="s">
        <v>46700</v>
      </c>
      <c r="K46" s="13" t="s">
        <v>46837</v>
      </c>
      <c r="L46" s="17" t="s">
        <v>46838</v>
      </c>
      <c r="M46" s="18">
        <v>4096000</v>
      </c>
      <c r="N46" s="19"/>
      <c r="O46" s="20" t="str">
        <f t="shared" si="2"/>
        <v>C1</v>
      </c>
      <c r="R46" s="21" t="str">
        <f t="shared" si="3"/>
        <v>C1</v>
      </c>
    </row>
    <row r="47" spans="1:18" ht="27.75" customHeight="1" x14ac:dyDescent="0.25">
      <c r="A47" s="13">
        <v>41</v>
      </c>
      <c r="B47" s="13" t="s">
        <v>46839</v>
      </c>
      <c r="C47" s="13" t="s">
        <v>46840</v>
      </c>
      <c r="D47" s="14" t="s">
        <v>8261</v>
      </c>
      <c r="E47" s="15" t="s">
        <v>32</v>
      </c>
      <c r="F47" s="13" t="s">
        <v>5897</v>
      </c>
      <c r="G47" s="16" t="s">
        <v>5017</v>
      </c>
      <c r="H47" s="13" t="s">
        <v>259</v>
      </c>
      <c r="I47" s="13" t="s">
        <v>46700</v>
      </c>
      <c r="J47" s="13" t="s">
        <v>46700</v>
      </c>
      <c r="K47" s="13" t="s">
        <v>46841</v>
      </c>
      <c r="L47" s="17" t="s">
        <v>46842</v>
      </c>
      <c r="M47" s="18">
        <v>5120000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7.75" customHeight="1" x14ac:dyDescent="0.25">
      <c r="A48" s="13">
        <v>42</v>
      </c>
      <c r="B48" s="13" t="s">
        <v>46843</v>
      </c>
      <c r="C48" s="13" t="s">
        <v>46844</v>
      </c>
      <c r="D48" s="14" t="s">
        <v>46845</v>
      </c>
      <c r="E48" s="15" t="s">
        <v>15</v>
      </c>
      <c r="F48" s="13" t="s">
        <v>6259</v>
      </c>
      <c r="G48" s="16" t="s">
        <v>4530</v>
      </c>
      <c r="H48" s="13" t="s">
        <v>259</v>
      </c>
      <c r="I48" s="13" t="s">
        <v>46700</v>
      </c>
      <c r="J48" s="13" t="s">
        <v>46700</v>
      </c>
      <c r="K48" s="13" t="s">
        <v>46846</v>
      </c>
      <c r="L48" s="17" t="s">
        <v>46847</v>
      </c>
      <c r="M48" s="18">
        <v>5888000</v>
      </c>
      <c r="N48" s="19"/>
      <c r="O48" s="20" t="str">
        <f t="shared" si="2"/>
        <v>C1</v>
      </c>
      <c r="R48" s="21" t="str">
        <f t="shared" si="3"/>
        <v>NH 18-19C1</v>
      </c>
    </row>
    <row r="49" spans="1:18" ht="27.75" customHeight="1" x14ac:dyDescent="0.25">
      <c r="A49" s="13">
        <v>43</v>
      </c>
      <c r="B49" s="13" t="s">
        <v>46848</v>
      </c>
      <c r="C49" s="13" t="s">
        <v>5246</v>
      </c>
      <c r="D49" s="14" t="s">
        <v>5247</v>
      </c>
      <c r="E49" s="15" t="s">
        <v>1770</v>
      </c>
      <c r="F49" s="13" t="s">
        <v>5248</v>
      </c>
      <c r="G49" s="16" t="s">
        <v>4530</v>
      </c>
      <c r="H49" s="13" t="s">
        <v>259</v>
      </c>
      <c r="I49" s="13" t="s">
        <v>46700</v>
      </c>
      <c r="J49" s="13" t="s">
        <v>46700</v>
      </c>
      <c r="K49" s="13" t="s">
        <v>46849</v>
      </c>
      <c r="L49" s="17" t="s">
        <v>46850</v>
      </c>
      <c r="M49" s="18">
        <v>5888000</v>
      </c>
      <c r="N49" s="19"/>
      <c r="O49" s="20" t="str">
        <f t="shared" si="2"/>
        <v>C1</v>
      </c>
      <c r="R49" s="21" t="str">
        <f t="shared" si="3"/>
        <v>NH 18-19C1</v>
      </c>
    </row>
    <row r="50" spans="1:18" ht="27.75" customHeight="1" x14ac:dyDescent="0.25">
      <c r="A50" s="13">
        <v>44</v>
      </c>
      <c r="B50" s="13" t="s">
        <v>46851</v>
      </c>
      <c r="C50" s="13" t="s">
        <v>18048</v>
      </c>
      <c r="D50" s="14" t="s">
        <v>18049</v>
      </c>
      <c r="E50" s="15" t="s">
        <v>250</v>
      </c>
      <c r="F50" s="13" t="s">
        <v>4674</v>
      </c>
      <c r="G50" s="16" t="s">
        <v>7833</v>
      </c>
      <c r="H50" s="13" t="s">
        <v>259</v>
      </c>
      <c r="I50" s="13" t="s">
        <v>46700</v>
      </c>
      <c r="J50" s="13" t="s">
        <v>46700</v>
      </c>
      <c r="K50" s="13" t="s">
        <v>46852</v>
      </c>
      <c r="L50" s="17" t="s">
        <v>46853</v>
      </c>
      <c r="M50" s="18">
        <v>3328000</v>
      </c>
      <c r="N50" s="19"/>
      <c r="O50" s="20" t="str">
        <f t="shared" si="2"/>
        <v>C1</v>
      </c>
      <c r="R50" s="21" t="str">
        <f t="shared" si="3"/>
        <v>C1</v>
      </c>
    </row>
    <row r="51" spans="1:18" ht="27.75" customHeight="1" x14ac:dyDescent="0.25">
      <c r="A51" s="13">
        <v>45</v>
      </c>
      <c r="B51" s="13" t="s">
        <v>46854</v>
      </c>
      <c r="C51" s="13" t="s">
        <v>46855</v>
      </c>
      <c r="D51" s="14" t="s">
        <v>46856</v>
      </c>
      <c r="E51" s="15" t="s">
        <v>1282</v>
      </c>
      <c r="F51" s="13" t="s">
        <v>15070</v>
      </c>
      <c r="G51" s="16" t="s">
        <v>7833</v>
      </c>
      <c r="H51" s="13" t="s">
        <v>259</v>
      </c>
      <c r="I51" s="13" t="s">
        <v>46700</v>
      </c>
      <c r="J51" s="13" t="s">
        <v>46700</v>
      </c>
      <c r="K51" s="13" t="s">
        <v>46857</v>
      </c>
      <c r="L51" s="17" t="s">
        <v>46858</v>
      </c>
      <c r="M51" s="18">
        <v>3328000</v>
      </c>
      <c r="N51" s="19"/>
      <c r="O51" s="20" t="str">
        <f t="shared" si="2"/>
        <v>C1</v>
      </c>
      <c r="R51" s="21" t="str">
        <f t="shared" si="3"/>
        <v>C1</v>
      </c>
    </row>
    <row r="52" spans="1:18" ht="27.75" customHeight="1" x14ac:dyDescent="0.25">
      <c r="A52" s="13">
        <v>46</v>
      </c>
      <c r="B52" s="13" t="s">
        <v>46859</v>
      </c>
      <c r="C52" s="13" t="s">
        <v>29943</v>
      </c>
      <c r="D52" s="14" t="s">
        <v>29944</v>
      </c>
      <c r="E52" s="15" t="s">
        <v>7305</v>
      </c>
      <c r="F52" s="13" t="s">
        <v>29945</v>
      </c>
      <c r="G52" s="16" t="s">
        <v>7688</v>
      </c>
      <c r="H52" s="13" t="s">
        <v>259</v>
      </c>
      <c r="I52" s="13" t="s">
        <v>46700</v>
      </c>
      <c r="J52" s="13" t="s">
        <v>46700</v>
      </c>
      <c r="K52" s="13" t="s">
        <v>46860</v>
      </c>
      <c r="L52" s="17" t="s">
        <v>46861</v>
      </c>
      <c r="M52" s="18">
        <v>3072000</v>
      </c>
      <c r="N52" s="19"/>
      <c r="O52" s="20" t="str">
        <f t="shared" si="2"/>
        <v>CĐ</v>
      </c>
      <c r="R52" s="21" t="str">
        <f t="shared" si="3"/>
        <v>CĐ</v>
      </c>
    </row>
    <row r="53" spans="1:18" ht="27.75" customHeight="1" x14ac:dyDescent="0.25">
      <c r="A53" s="13">
        <v>47</v>
      </c>
      <c r="B53" s="13" t="s">
        <v>46862</v>
      </c>
      <c r="C53" s="13" t="s">
        <v>10395</v>
      </c>
      <c r="D53" s="14" t="s">
        <v>1818</v>
      </c>
      <c r="E53" s="15" t="s">
        <v>1308</v>
      </c>
      <c r="F53" s="13" t="s">
        <v>10396</v>
      </c>
      <c r="G53" s="16" t="s">
        <v>7953</v>
      </c>
      <c r="H53" s="13" t="s">
        <v>259</v>
      </c>
      <c r="I53" s="13" t="s">
        <v>46700</v>
      </c>
      <c r="J53" s="13" t="s">
        <v>46700</v>
      </c>
      <c r="K53" s="13" t="s">
        <v>46863</v>
      </c>
      <c r="L53" s="17" t="s">
        <v>46864</v>
      </c>
      <c r="M53" s="18">
        <v>5370000</v>
      </c>
      <c r="N53" s="19"/>
      <c r="O53" s="20" t="str">
        <f t="shared" si="2"/>
        <v>C2</v>
      </c>
      <c r="R53" s="21" t="str">
        <f t="shared" si="3"/>
        <v>NH 18-19C2</v>
      </c>
    </row>
    <row r="54" spans="1:18" ht="27.75" customHeight="1" x14ac:dyDescent="0.25">
      <c r="A54" s="13">
        <v>48</v>
      </c>
      <c r="B54" s="13" t="s">
        <v>46865</v>
      </c>
      <c r="C54" s="13" t="s">
        <v>46866</v>
      </c>
      <c r="D54" s="14" t="s">
        <v>46867</v>
      </c>
      <c r="E54" s="15" t="s">
        <v>32</v>
      </c>
      <c r="F54" s="13" t="s">
        <v>35957</v>
      </c>
      <c r="G54" s="16" t="s">
        <v>2679</v>
      </c>
      <c r="H54" s="13" t="s">
        <v>259</v>
      </c>
      <c r="I54" s="13" t="s">
        <v>46700</v>
      </c>
      <c r="J54" s="13" t="s">
        <v>46700</v>
      </c>
      <c r="K54" s="13" t="s">
        <v>46868</v>
      </c>
      <c r="L54" s="17" t="s">
        <v>46869</v>
      </c>
      <c r="M54" s="18">
        <v>5129000</v>
      </c>
      <c r="N54" s="19"/>
      <c r="O54" s="20" t="str">
        <f t="shared" si="2"/>
        <v>T4</v>
      </c>
      <c r="R54" s="21" t="str">
        <f t="shared" si="3"/>
        <v>NH 18-19T4</v>
      </c>
    </row>
    <row r="55" spans="1:18" ht="27.75" customHeight="1" x14ac:dyDescent="0.25">
      <c r="A55" s="13">
        <v>49</v>
      </c>
      <c r="B55" s="13" t="s">
        <v>46870</v>
      </c>
      <c r="C55" s="13" t="s">
        <v>5709</v>
      </c>
      <c r="D55" s="14" t="s">
        <v>579</v>
      </c>
      <c r="E55" s="15" t="s">
        <v>108</v>
      </c>
      <c r="F55" s="13" t="s">
        <v>129</v>
      </c>
      <c r="G55" s="16" t="s">
        <v>4463</v>
      </c>
      <c r="H55" s="13" t="s">
        <v>259</v>
      </c>
      <c r="I55" s="13" t="s">
        <v>46700</v>
      </c>
      <c r="J55" s="13" t="s">
        <v>46700</v>
      </c>
      <c r="K55" s="13" t="s">
        <v>46871</v>
      </c>
      <c r="L55" s="17" t="s">
        <v>46872</v>
      </c>
      <c r="M55" s="18">
        <v>5888000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27.75" customHeight="1" x14ac:dyDescent="0.25">
      <c r="A56" s="13">
        <v>50</v>
      </c>
      <c r="B56" s="13" t="s">
        <v>46873</v>
      </c>
      <c r="C56" s="13" t="s">
        <v>46874</v>
      </c>
      <c r="D56" s="14" t="s">
        <v>44527</v>
      </c>
      <c r="E56" s="15" t="s">
        <v>649</v>
      </c>
      <c r="F56" s="13" t="s">
        <v>35957</v>
      </c>
      <c r="G56" s="16" t="s">
        <v>25</v>
      </c>
      <c r="H56" s="13" t="s">
        <v>259</v>
      </c>
      <c r="I56" s="13" t="s">
        <v>46700</v>
      </c>
      <c r="J56" s="13" t="s">
        <v>46700</v>
      </c>
      <c r="K56" s="13" t="s">
        <v>46875</v>
      </c>
      <c r="L56" s="17" t="s">
        <v>46876</v>
      </c>
      <c r="M56" s="18">
        <v>4370000</v>
      </c>
      <c r="N56" s="19"/>
      <c r="O56" s="20" t="str">
        <f t="shared" si="2"/>
        <v>T4</v>
      </c>
      <c r="R56" s="21" t="str">
        <f t="shared" si="3"/>
        <v>NH 18-19T4</v>
      </c>
    </row>
    <row r="57" spans="1:18" ht="27.75" customHeight="1" x14ac:dyDescent="0.25">
      <c r="A57" s="13">
        <v>51</v>
      </c>
      <c r="B57" s="13" t="s">
        <v>46877</v>
      </c>
      <c r="C57" s="13" t="s">
        <v>15149</v>
      </c>
      <c r="D57" s="14" t="s">
        <v>15150</v>
      </c>
      <c r="E57" s="15" t="s">
        <v>902</v>
      </c>
      <c r="F57" s="13" t="s">
        <v>9080</v>
      </c>
      <c r="G57" s="16" t="s">
        <v>5803</v>
      </c>
      <c r="H57" s="13" t="s">
        <v>259</v>
      </c>
      <c r="I57" s="13" t="s">
        <v>46700</v>
      </c>
      <c r="J57" s="13" t="s">
        <v>46700</v>
      </c>
      <c r="K57" s="13" t="s">
        <v>46878</v>
      </c>
      <c r="L57" s="17" t="s">
        <v>46879</v>
      </c>
      <c r="M57" s="18">
        <v>3024000</v>
      </c>
      <c r="N57" s="19"/>
      <c r="O57" s="20" t="str">
        <f t="shared" si="2"/>
        <v>C1</v>
      </c>
      <c r="R57" s="21" t="str">
        <f t="shared" si="3"/>
        <v>C1</v>
      </c>
    </row>
    <row r="58" spans="1:18" ht="27.75" customHeight="1" x14ac:dyDescent="0.25">
      <c r="A58" s="13">
        <v>52</v>
      </c>
      <c r="B58" s="13" t="s">
        <v>46880</v>
      </c>
      <c r="C58" s="13" t="s">
        <v>19418</v>
      </c>
      <c r="D58" s="14" t="s">
        <v>140</v>
      </c>
      <c r="E58" s="15" t="s">
        <v>477</v>
      </c>
      <c r="F58" s="13" t="s">
        <v>19419</v>
      </c>
      <c r="G58" s="16" t="s">
        <v>6559</v>
      </c>
      <c r="H58" s="13" t="s">
        <v>259</v>
      </c>
      <c r="I58" s="13" t="s">
        <v>46700</v>
      </c>
      <c r="J58" s="13" t="s">
        <v>46700</v>
      </c>
      <c r="K58" s="13" t="s">
        <v>46881</v>
      </c>
      <c r="L58" s="17" t="s">
        <v>46882</v>
      </c>
      <c r="M58" s="18">
        <v>3350000</v>
      </c>
      <c r="N58" s="19"/>
      <c r="O58" s="20" t="str">
        <f t="shared" si="2"/>
        <v>TCN</v>
      </c>
      <c r="R58" s="21" t="str">
        <f t="shared" si="3"/>
        <v>TCN</v>
      </c>
    </row>
    <row r="59" spans="1:18" ht="27.75" customHeight="1" x14ac:dyDescent="0.25">
      <c r="A59" s="13">
        <v>53</v>
      </c>
      <c r="B59" s="13" t="s">
        <v>46883</v>
      </c>
      <c r="C59" s="13" t="s">
        <v>14386</v>
      </c>
      <c r="D59" s="14" t="s">
        <v>14387</v>
      </c>
      <c r="E59" s="15" t="s">
        <v>73</v>
      </c>
      <c r="F59" s="13" t="s">
        <v>3393</v>
      </c>
      <c r="G59" s="16" t="s">
        <v>7144</v>
      </c>
      <c r="H59" s="13" t="s">
        <v>259</v>
      </c>
      <c r="I59" s="13" t="s">
        <v>46700</v>
      </c>
      <c r="J59" s="13" t="s">
        <v>46700</v>
      </c>
      <c r="K59" s="13" t="s">
        <v>46884</v>
      </c>
      <c r="L59" s="17" t="s">
        <v>46885</v>
      </c>
      <c r="M59" s="18">
        <v>3328000</v>
      </c>
      <c r="N59" s="19"/>
      <c r="O59" s="20" t="str">
        <f t="shared" si="2"/>
        <v>C1</v>
      </c>
      <c r="R59" s="21" t="str">
        <f t="shared" si="3"/>
        <v>C1</v>
      </c>
    </row>
    <row r="60" spans="1:18" ht="27.75" customHeight="1" x14ac:dyDescent="0.25">
      <c r="A60" s="13">
        <v>54</v>
      </c>
      <c r="B60" s="13" t="s">
        <v>46886</v>
      </c>
      <c r="C60" s="13" t="s">
        <v>11433</v>
      </c>
      <c r="D60" s="14" t="s">
        <v>6542</v>
      </c>
      <c r="E60" s="15" t="s">
        <v>115</v>
      </c>
      <c r="F60" s="13" t="s">
        <v>2068</v>
      </c>
      <c r="G60" s="16" t="s">
        <v>7144</v>
      </c>
      <c r="H60" s="13" t="s">
        <v>259</v>
      </c>
      <c r="I60" s="13" t="s">
        <v>46700</v>
      </c>
      <c r="J60" s="13" t="s">
        <v>46700</v>
      </c>
      <c r="K60" s="13" t="s">
        <v>46887</v>
      </c>
      <c r="L60" s="17" t="s">
        <v>46888</v>
      </c>
      <c r="M60" s="18">
        <v>3328000</v>
      </c>
      <c r="N60" s="19"/>
      <c r="O60" s="20" t="str">
        <f t="shared" si="2"/>
        <v>C1</v>
      </c>
      <c r="R60" s="21" t="str">
        <f t="shared" si="3"/>
        <v>C1</v>
      </c>
    </row>
    <row r="61" spans="1:18" ht="27.75" customHeight="1" x14ac:dyDescent="0.25">
      <c r="A61" s="13">
        <v>55</v>
      </c>
      <c r="B61" s="13"/>
      <c r="C61" s="13"/>
      <c r="D61" s="14"/>
      <c r="E61" s="15"/>
      <c r="F61" s="13"/>
      <c r="G61" s="16"/>
      <c r="H61" s="13"/>
      <c r="I61" s="13"/>
      <c r="J61" s="13"/>
      <c r="K61" s="13"/>
      <c r="L61" s="17" t="s">
        <v>47187</v>
      </c>
      <c r="M61" s="18"/>
      <c r="N61" s="19" t="s">
        <v>8787</v>
      </c>
      <c r="O61" s="20"/>
      <c r="R61" s="21"/>
    </row>
    <row r="62" spans="1:18" ht="27.75" customHeight="1" x14ac:dyDescent="0.25">
      <c r="A62" s="13">
        <v>56</v>
      </c>
      <c r="B62" s="13" t="s">
        <v>46889</v>
      </c>
      <c r="C62" s="13" t="s">
        <v>3788</v>
      </c>
      <c r="D62" s="14" t="s">
        <v>3789</v>
      </c>
      <c r="E62" s="15" t="s">
        <v>122</v>
      </c>
      <c r="F62" s="13" t="s">
        <v>3790</v>
      </c>
      <c r="G62" s="16" t="s">
        <v>3516</v>
      </c>
      <c r="H62" s="13" t="s">
        <v>259</v>
      </c>
      <c r="I62" s="13" t="s">
        <v>46700</v>
      </c>
      <c r="J62" s="13" t="s">
        <v>46700</v>
      </c>
      <c r="K62" s="13" t="s">
        <v>46890</v>
      </c>
      <c r="L62" s="17" t="s">
        <v>46891</v>
      </c>
      <c r="M62" s="18">
        <v>5120000</v>
      </c>
      <c r="N62" s="19"/>
      <c r="O62" s="20" t="str">
        <f t="shared" si="2"/>
        <v>C1</v>
      </c>
      <c r="R62" s="21" t="str">
        <f t="shared" si="3"/>
        <v>NH 18-19C1</v>
      </c>
    </row>
    <row r="63" spans="1:18" ht="27.75" customHeight="1" x14ac:dyDescent="0.25">
      <c r="A63" s="13">
        <v>57</v>
      </c>
      <c r="B63" s="13" t="s">
        <v>46892</v>
      </c>
      <c r="C63" s="13" t="s">
        <v>46893</v>
      </c>
      <c r="D63" s="14" t="s">
        <v>17683</v>
      </c>
      <c r="E63" s="15" t="s">
        <v>26139</v>
      </c>
      <c r="F63" s="13" t="s">
        <v>1252</v>
      </c>
      <c r="G63" s="16" t="s">
        <v>2862</v>
      </c>
      <c r="H63" s="13" t="s">
        <v>259</v>
      </c>
      <c r="I63" s="13" t="s">
        <v>46700</v>
      </c>
      <c r="J63" s="13" t="s">
        <v>46700</v>
      </c>
      <c r="K63" s="13" t="s">
        <v>46894</v>
      </c>
      <c r="L63" s="17" t="s">
        <v>46895</v>
      </c>
      <c r="M63" s="18">
        <v>5575000</v>
      </c>
      <c r="N63" s="19"/>
      <c r="O63" s="20" t="str">
        <f t="shared" si="2"/>
        <v>T4</v>
      </c>
      <c r="R63" s="21" t="str">
        <f t="shared" si="3"/>
        <v>NH 18-19T4</v>
      </c>
    </row>
    <row r="64" spans="1:18" ht="27.75" customHeight="1" x14ac:dyDescent="0.25">
      <c r="A64" s="13">
        <v>58</v>
      </c>
      <c r="B64" s="13" t="s">
        <v>46896</v>
      </c>
      <c r="C64" s="13" t="s">
        <v>5704</v>
      </c>
      <c r="D64" s="14" t="s">
        <v>3674</v>
      </c>
      <c r="E64" s="15" t="s">
        <v>326</v>
      </c>
      <c r="F64" s="13" t="s">
        <v>2100</v>
      </c>
      <c r="G64" s="16" t="s">
        <v>479</v>
      </c>
      <c r="H64" s="13" t="s">
        <v>259</v>
      </c>
      <c r="I64" s="13" t="s">
        <v>46700</v>
      </c>
      <c r="J64" s="13" t="s">
        <v>46700</v>
      </c>
      <c r="K64" s="13" t="s">
        <v>46897</v>
      </c>
      <c r="L64" s="17" t="s">
        <v>46898</v>
      </c>
      <c r="M64" s="18">
        <v>5352000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7.75" customHeight="1" x14ac:dyDescent="0.25">
      <c r="A65" s="13">
        <v>59</v>
      </c>
      <c r="B65" s="13" t="s">
        <v>46899</v>
      </c>
      <c r="C65" s="13" t="s">
        <v>46900</v>
      </c>
      <c r="D65" s="14" t="s">
        <v>24936</v>
      </c>
      <c r="E65" s="15" t="s">
        <v>574</v>
      </c>
      <c r="F65" s="13" t="s">
        <v>1946</v>
      </c>
      <c r="G65" s="16" t="s">
        <v>2862</v>
      </c>
      <c r="H65" s="13" t="s">
        <v>259</v>
      </c>
      <c r="I65" s="13" t="s">
        <v>46700</v>
      </c>
      <c r="J65" s="13" t="s">
        <v>46700</v>
      </c>
      <c r="K65" s="13" t="s">
        <v>46901</v>
      </c>
      <c r="L65" s="17" t="s">
        <v>46902</v>
      </c>
      <c r="M65" s="18">
        <v>5575000</v>
      </c>
      <c r="N65" s="19"/>
      <c r="O65" s="20" t="str">
        <f t="shared" si="2"/>
        <v>T4</v>
      </c>
      <c r="R65" s="21" t="str">
        <f t="shared" si="3"/>
        <v>NH 18-19T4</v>
      </c>
    </row>
    <row r="66" spans="1:18" ht="27.75" customHeight="1" x14ac:dyDescent="0.25">
      <c r="A66" s="13">
        <v>60</v>
      </c>
      <c r="B66" s="13" t="s">
        <v>46903</v>
      </c>
      <c r="C66" s="13" t="s">
        <v>25806</v>
      </c>
      <c r="D66" s="14" t="s">
        <v>25807</v>
      </c>
      <c r="E66" s="15" t="s">
        <v>988</v>
      </c>
      <c r="F66" s="13" t="s">
        <v>7711</v>
      </c>
      <c r="G66" s="16" t="s">
        <v>6405</v>
      </c>
      <c r="H66" s="13" t="s">
        <v>259</v>
      </c>
      <c r="I66" s="13" t="s">
        <v>46700</v>
      </c>
      <c r="J66" s="13" t="s">
        <v>46700</v>
      </c>
      <c r="K66" s="13" t="s">
        <v>46904</v>
      </c>
      <c r="L66" s="17" t="s">
        <v>46905</v>
      </c>
      <c r="M66" s="18">
        <v>3584000</v>
      </c>
      <c r="N66" s="19"/>
      <c r="O66" s="20" t="str">
        <f t="shared" si="2"/>
        <v>CĐ</v>
      </c>
      <c r="R66" s="21" t="str">
        <f t="shared" si="3"/>
        <v>CĐ</v>
      </c>
    </row>
    <row r="67" spans="1:18" ht="27.75" customHeight="1" x14ac:dyDescent="0.25">
      <c r="A67" s="13">
        <v>61</v>
      </c>
      <c r="B67" s="13" t="s">
        <v>46906</v>
      </c>
      <c r="C67" s="13" t="s">
        <v>20097</v>
      </c>
      <c r="D67" s="14" t="s">
        <v>1818</v>
      </c>
      <c r="E67" s="15" t="s">
        <v>346</v>
      </c>
      <c r="F67" s="13" t="s">
        <v>5871</v>
      </c>
      <c r="G67" s="16" t="s">
        <v>5815</v>
      </c>
      <c r="H67" s="13" t="s">
        <v>259</v>
      </c>
      <c r="I67" s="13" t="s">
        <v>46700</v>
      </c>
      <c r="J67" s="13" t="s">
        <v>46700</v>
      </c>
      <c r="K67" s="13" t="s">
        <v>46907</v>
      </c>
      <c r="L67" s="17" t="s">
        <v>46908</v>
      </c>
      <c r="M67" s="18">
        <v>3350000</v>
      </c>
      <c r="N67" s="19"/>
      <c r="O67" s="20" t="str">
        <f t="shared" si="2"/>
        <v>TCN</v>
      </c>
      <c r="R67" s="21" t="str">
        <f t="shared" si="3"/>
        <v>TCN</v>
      </c>
    </row>
    <row r="68" spans="1:18" ht="27.75" customHeight="1" x14ac:dyDescent="0.25">
      <c r="A68" s="13">
        <v>62</v>
      </c>
      <c r="B68" s="13" t="s">
        <v>46909</v>
      </c>
      <c r="C68" s="13" t="s">
        <v>14572</v>
      </c>
      <c r="D68" s="14" t="s">
        <v>691</v>
      </c>
      <c r="E68" s="15" t="s">
        <v>1282</v>
      </c>
      <c r="F68" s="13" t="s">
        <v>14573</v>
      </c>
      <c r="G68" s="16" t="s">
        <v>4991</v>
      </c>
      <c r="H68" s="13" t="s">
        <v>259</v>
      </c>
      <c r="I68" s="13" t="s">
        <v>46700</v>
      </c>
      <c r="J68" s="13" t="s">
        <v>46700</v>
      </c>
      <c r="K68" s="13" t="s">
        <v>46910</v>
      </c>
      <c r="L68" s="17" t="s">
        <v>46911</v>
      </c>
      <c r="M68" s="18">
        <v>5632000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7.75" customHeight="1" x14ac:dyDescent="0.25">
      <c r="A69" s="13">
        <v>63</v>
      </c>
      <c r="B69" s="13" t="s">
        <v>46912</v>
      </c>
      <c r="C69" s="13" t="s">
        <v>46913</v>
      </c>
      <c r="D69" s="14" t="s">
        <v>121</v>
      </c>
      <c r="E69" s="15" t="s">
        <v>1574</v>
      </c>
      <c r="F69" s="13" t="s">
        <v>224</v>
      </c>
      <c r="G69" s="16" t="s">
        <v>4991</v>
      </c>
      <c r="H69" s="13" t="s">
        <v>259</v>
      </c>
      <c r="I69" s="13" t="s">
        <v>46700</v>
      </c>
      <c r="J69" s="13" t="s">
        <v>46700</v>
      </c>
      <c r="K69" s="13" t="s">
        <v>46914</v>
      </c>
      <c r="L69" s="17" t="s">
        <v>46915</v>
      </c>
      <c r="M69" s="18">
        <v>5632000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27.75" customHeight="1" x14ac:dyDescent="0.25">
      <c r="A70" s="13">
        <v>64</v>
      </c>
      <c r="B70" s="13" t="s">
        <v>46916</v>
      </c>
      <c r="C70" s="13" t="s">
        <v>46917</v>
      </c>
      <c r="D70" s="14" t="s">
        <v>46918</v>
      </c>
      <c r="E70" s="15" t="s">
        <v>208</v>
      </c>
      <c r="F70" s="13" t="s">
        <v>3858</v>
      </c>
      <c r="G70" s="16" t="s">
        <v>5317</v>
      </c>
      <c r="H70" s="13" t="s">
        <v>259</v>
      </c>
      <c r="I70" s="13" t="s">
        <v>46700</v>
      </c>
      <c r="J70" s="13" t="s">
        <v>46700</v>
      </c>
      <c r="K70" s="13" t="s">
        <v>46919</v>
      </c>
      <c r="L70" s="17" t="s">
        <v>46920</v>
      </c>
      <c r="M70" s="18">
        <v>5632000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27.75" customHeight="1" x14ac:dyDescent="0.25">
      <c r="A71" s="13">
        <v>65</v>
      </c>
      <c r="B71" s="13" t="s">
        <v>46921</v>
      </c>
      <c r="C71" s="13" t="s">
        <v>670</v>
      </c>
      <c r="D71" s="14" t="s">
        <v>671</v>
      </c>
      <c r="E71" s="15" t="s">
        <v>574</v>
      </c>
      <c r="F71" s="13" t="s">
        <v>672</v>
      </c>
      <c r="G71" s="16" t="s">
        <v>348</v>
      </c>
      <c r="H71" s="13" t="s">
        <v>259</v>
      </c>
      <c r="I71" s="13" t="s">
        <v>46700</v>
      </c>
      <c r="J71" s="13" t="s">
        <v>46700</v>
      </c>
      <c r="K71" s="13" t="s">
        <v>46922</v>
      </c>
      <c r="L71" s="17" t="s">
        <v>46923</v>
      </c>
      <c r="M71" s="18">
        <v>5575000</v>
      </c>
      <c r="N71" s="19"/>
      <c r="O71" s="20" t="str">
        <f t="shared" si="2"/>
        <v>T4</v>
      </c>
      <c r="R71" s="21" t="str">
        <f t="shared" si="3"/>
        <v>NH 18-19T4</v>
      </c>
    </row>
    <row r="72" spans="1:18" ht="27.75" customHeight="1" x14ac:dyDescent="0.25">
      <c r="A72" s="13">
        <v>66</v>
      </c>
      <c r="B72" s="13" t="s">
        <v>46924</v>
      </c>
      <c r="C72" s="13" t="s">
        <v>28751</v>
      </c>
      <c r="D72" s="14" t="s">
        <v>3564</v>
      </c>
      <c r="E72" s="15" t="s">
        <v>3357</v>
      </c>
      <c r="F72" s="13" t="s">
        <v>28752</v>
      </c>
      <c r="G72" s="16" t="s">
        <v>8123</v>
      </c>
      <c r="H72" s="13" t="s">
        <v>259</v>
      </c>
      <c r="I72" s="13" t="s">
        <v>46700</v>
      </c>
      <c r="J72" s="13" t="s">
        <v>46700</v>
      </c>
      <c r="K72" s="13" t="s">
        <v>46925</v>
      </c>
      <c r="L72" s="17" t="s">
        <v>46926</v>
      </c>
      <c r="M72" s="18">
        <v>3072000</v>
      </c>
      <c r="N72" s="19"/>
      <c r="O72" s="20" t="str">
        <f t="shared" si="2"/>
        <v>CĐ</v>
      </c>
      <c r="R72" s="21" t="str">
        <f t="shared" si="3"/>
        <v>CĐ</v>
      </c>
    </row>
    <row r="73" spans="1:18" ht="27.75" customHeight="1" x14ac:dyDescent="0.25">
      <c r="A73" s="13">
        <v>67</v>
      </c>
      <c r="B73" s="13" t="s">
        <v>46927</v>
      </c>
      <c r="C73" s="13" t="s">
        <v>46928</v>
      </c>
      <c r="D73" s="14" t="s">
        <v>4147</v>
      </c>
      <c r="E73" s="15" t="s">
        <v>638</v>
      </c>
      <c r="F73" s="13" t="s">
        <v>10338</v>
      </c>
      <c r="G73" s="16" t="s">
        <v>5836</v>
      </c>
      <c r="H73" s="13" t="s">
        <v>259</v>
      </c>
      <c r="I73" s="13" t="s">
        <v>46700</v>
      </c>
      <c r="J73" s="13" t="s">
        <v>46700</v>
      </c>
      <c r="K73" s="13" t="s">
        <v>46929</v>
      </c>
      <c r="L73" s="17" t="s">
        <v>46930</v>
      </c>
      <c r="M73" s="18">
        <v>3328000</v>
      </c>
      <c r="N73" s="19"/>
      <c r="O73" s="20" t="str">
        <f t="shared" si="2"/>
        <v>C1</v>
      </c>
      <c r="R73" s="21" t="str">
        <f t="shared" si="3"/>
        <v>C1</v>
      </c>
    </row>
    <row r="74" spans="1:18" ht="27.75" customHeight="1" x14ac:dyDescent="0.25">
      <c r="A74" s="13">
        <v>68</v>
      </c>
      <c r="B74" s="13" t="s">
        <v>46931</v>
      </c>
      <c r="C74" s="13" t="s">
        <v>4989</v>
      </c>
      <c r="D74" s="14" t="s">
        <v>4705</v>
      </c>
      <c r="E74" s="15" t="s">
        <v>1006</v>
      </c>
      <c r="F74" s="13" t="s">
        <v>4990</v>
      </c>
      <c r="G74" s="16" t="s">
        <v>4991</v>
      </c>
      <c r="H74" s="13" t="s">
        <v>259</v>
      </c>
      <c r="I74" s="13" t="s">
        <v>46700</v>
      </c>
      <c r="J74" s="13" t="s">
        <v>46700</v>
      </c>
      <c r="K74" s="13" t="s">
        <v>46932</v>
      </c>
      <c r="L74" s="17" t="s">
        <v>46933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7.75" customHeight="1" x14ac:dyDescent="0.25">
      <c r="A75" s="13">
        <v>69</v>
      </c>
      <c r="B75" s="13" t="s">
        <v>46934</v>
      </c>
      <c r="C75" s="13" t="s">
        <v>22528</v>
      </c>
      <c r="D75" s="14" t="s">
        <v>2599</v>
      </c>
      <c r="E75" s="15" t="s">
        <v>2369</v>
      </c>
      <c r="F75" s="13" t="s">
        <v>8560</v>
      </c>
      <c r="G75" s="16" t="s">
        <v>4159</v>
      </c>
      <c r="H75" s="13" t="s">
        <v>259</v>
      </c>
      <c r="I75" s="13" t="s">
        <v>46700</v>
      </c>
      <c r="J75" s="13" t="s">
        <v>46700</v>
      </c>
      <c r="K75" s="13" t="s">
        <v>46935</v>
      </c>
      <c r="L75" s="17" t="s">
        <v>46936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7.75" customHeight="1" x14ac:dyDescent="0.25">
      <c r="A76" s="13">
        <v>70</v>
      </c>
      <c r="B76" s="13" t="s">
        <v>46937</v>
      </c>
      <c r="C76" s="13" t="s">
        <v>46938</v>
      </c>
      <c r="D76" s="14" t="s">
        <v>2011</v>
      </c>
      <c r="E76" s="15" t="s">
        <v>861</v>
      </c>
      <c r="F76" s="13" t="s">
        <v>10314</v>
      </c>
      <c r="G76" s="16" t="s">
        <v>7840</v>
      </c>
      <c r="H76" s="13" t="s">
        <v>259</v>
      </c>
      <c r="I76" s="13" t="s">
        <v>46700</v>
      </c>
      <c r="J76" s="13" t="s">
        <v>46700</v>
      </c>
      <c r="K76" s="13" t="s">
        <v>46939</v>
      </c>
      <c r="L76" s="17" t="s">
        <v>46940</v>
      </c>
      <c r="M76" s="18">
        <v>3584000</v>
      </c>
      <c r="N76" s="19"/>
      <c r="O76" s="20" t="str">
        <f t="shared" si="2"/>
        <v>C1</v>
      </c>
      <c r="R76" s="21" t="str">
        <f t="shared" si="3"/>
        <v>C1</v>
      </c>
    </row>
    <row r="77" spans="1:18" ht="27.75" customHeight="1" x14ac:dyDescent="0.25">
      <c r="A77" s="13">
        <v>71</v>
      </c>
      <c r="B77" s="13" t="s">
        <v>46941</v>
      </c>
      <c r="C77" s="13" t="s">
        <v>29550</v>
      </c>
      <c r="D77" s="14" t="s">
        <v>11292</v>
      </c>
      <c r="E77" s="15" t="s">
        <v>14023</v>
      </c>
      <c r="F77" s="13" t="s">
        <v>8133</v>
      </c>
      <c r="G77" s="16" t="s">
        <v>7144</v>
      </c>
      <c r="H77" s="13" t="s">
        <v>259</v>
      </c>
      <c r="I77" s="13" t="s">
        <v>46700</v>
      </c>
      <c r="J77" s="13" t="s">
        <v>46700</v>
      </c>
      <c r="K77" s="13" t="s">
        <v>46942</v>
      </c>
      <c r="L77" s="17" t="s">
        <v>46943</v>
      </c>
      <c r="M77" s="18">
        <v>3328000</v>
      </c>
      <c r="N77" s="19"/>
      <c r="O77" s="20" t="str">
        <f t="shared" si="2"/>
        <v>C1</v>
      </c>
      <c r="R77" s="21" t="str">
        <f t="shared" si="3"/>
        <v>C1</v>
      </c>
    </row>
    <row r="78" spans="1:18" ht="27.75" customHeight="1" x14ac:dyDescent="0.25">
      <c r="A78" s="13">
        <v>72</v>
      </c>
      <c r="B78" s="13" t="s">
        <v>46944</v>
      </c>
      <c r="C78" s="13" t="s">
        <v>19285</v>
      </c>
      <c r="D78" s="14" t="s">
        <v>2748</v>
      </c>
      <c r="E78" s="15" t="s">
        <v>122</v>
      </c>
      <c r="F78" s="13" t="s">
        <v>1339</v>
      </c>
      <c r="G78" s="16" t="s">
        <v>4855</v>
      </c>
      <c r="H78" s="13" t="s">
        <v>259</v>
      </c>
      <c r="I78" s="13" t="s">
        <v>46700</v>
      </c>
      <c r="J78" s="13" t="s">
        <v>46700</v>
      </c>
      <c r="K78" s="13" t="s">
        <v>46945</v>
      </c>
      <c r="L78" s="17" t="s">
        <v>46946</v>
      </c>
      <c r="M78" s="18">
        <v>6021000</v>
      </c>
      <c r="N78" s="19"/>
      <c r="O78" s="20" t="str">
        <f t="shared" si="2"/>
        <v>T4</v>
      </c>
      <c r="R78" s="21" t="str">
        <f t="shared" si="3"/>
        <v>T4</v>
      </c>
    </row>
    <row r="79" spans="1:18" ht="27.75" customHeight="1" x14ac:dyDescent="0.25">
      <c r="A79" s="13">
        <v>73</v>
      </c>
      <c r="B79" s="13" t="s">
        <v>46947</v>
      </c>
      <c r="C79" s="13" t="s">
        <v>46948</v>
      </c>
      <c r="D79" s="14" t="s">
        <v>5452</v>
      </c>
      <c r="E79" s="15" t="s">
        <v>32</v>
      </c>
      <c r="F79" s="13" t="s">
        <v>1169</v>
      </c>
      <c r="G79" s="16" t="s">
        <v>5229</v>
      </c>
      <c r="H79" s="13" t="s">
        <v>259</v>
      </c>
      <c r="I79" s="13" t="s">
        <v>46700</v>
      </c>
      <c r="J79" s="13" t="s">
        <v>46700</v>
      </c>
      <c r="K79" s="13" t="s">
        <v>46949</v>
      </c>
      <c r="L79" s="17" t="s">
        <v>46950</v>
      </c>
      <c r="M79" s="18">
        <v>5888000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7.75" customHeight="1" x14ac:dyDescent="0.25">
      <c r="A80" s="13">
        <v>74</v>
      </c>
      <c r="B80" s="13" t="s">
        <v>46951</v>
      </c>
      <c r="C80" s="13" t="s">
        <v>46952</v>
      </c>
      <c r="D80" s="14" t="s">
        <v>496</v>
      </c>
      <c r="E80" s="15" t="s">
        <v>567</v>
      </c>
      <c r="F80" s="13" t="s">
        <v>610</v>
      </c>
      <c r="G80" s="16" t="s">
        <v>4496</v>
      </c>
      <c r="H80" s="13" t="s">
        <v>259</v>
      </c>
      <c r="I80" s="13" t="s">
        <v>46700</v>
      </c>
      <c r="J80" s="13" t="s">
        <v>46700</v>
      </c>
      <c r="K80" s="13" t="s">
        <v>46953</v>
      </c>
      <c r="L80" s="17" t="s">
        <v>46954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.75" customHeight="1" x14ac:dyDescent="0.25">
      <c r="A81" s="13">
        <v>75</v>
      </c>
      <c r="B81" s="13" t="s">
        <v>46955</v>
      </c>
      <c r="C81" s="13" t="s">
        <v>46956</v>
      </c>
      <c r="D81" s="14" t="s">
        <v>8283</v>
      </c>
      <c r="E81" s="15" t="s">
        <v>326</v>
      </c>
      <c r="F81" s="13" t="s">
        <v>4058</v>
      </c>
      <c r="G81" s="16" t="s">
        <v>6639</v>
      </c>
      <c r="H81" s="13" t="s">
        <v>259</v>
      </c>
      <c r="I81" s="13" t="s">
        <v>46700</v>
      </c>
      <c r="J81" s="13" t="s">
        <v>46700</v>
      </c>
      <c r="K81" s="13" t="s">
        <v>46957</v>
      </c>
      <c r="L81" s="17" t="s">
        <v>46958</v>
      </c>
      <c r="M81" s="18">
        <v>5120000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7.75" customHeight="1" x14ac:dyDescent="0.25">
      <c r="A82" s="13">
        <v>76</v>
      </c>
      <c r="B82" s="13" t="s">
        <v>46959</v>
      </c>
      <c r="C82" s="13" t="s">
        <v>46960</v>
      </c>
      <c r="D82" s="14" t="s">
        <v>184</v>
      </c>
      <c r="E82" s="15" t="s">
        <v>14894</v>
      </c>
      <c r="F82" s="13" t="s">
        <v>3554</v>
      </c>
      <c r="G82" s="16" t="s">
        <v>4877</v>
      </c>
      <c r="H82" s="13" t="s">
        <v>259</v>
      </c>
      <c r="I82" s="13" t="s">
        <v>46700</v>
      </c>
      <c r="J82" s="13" t="s">
        <v>46700</v>
      </c>
      <c r="K82" s="13" t="s">
        <v>46961</v>
      </c>
      <c r="L82" s="17" t="s">
        <v>46962</v>
      </c>
      <c r="M82" s="18">
        <v>5888000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7.75" customHeight="1" x14ac:dyDescent="0.25">
      <c r="A83" s="13">
        <v>77</v>
      </c>
      <c r="B83" s="13" t="s">
        <v>46963</v>
      </c>
      <c r="C83" s="13" t="s">
        <v>19785</v>
      </c>
      <c r="D83" s="14" t="s">
        <v>19786</v>
      </c>
      <c r="E83" s="15" t="s">
        <v>470</v>
      </c>
      <c r="F83" s="13" t="s">
        <v>19787</v>
      </c>
      <c r="G83" s="16" t="s">
        <v>6559</v>
      </c>
      <c r="H83" s="13" t="s">
        <v>259</v>
      </c>
      <c r="I83" s="13" t="s">
        <v>46700</v>
      </c>
      <c r="J83" s="13" t="s">
        <v>46700</v>
      </c>
      <c r="K83" s="13" t="s">
        <v>46964</v>
      </c>
      <c r="L83" s="17" t="s">
        <v>46965</v>
      </c>
      <c r="M83" s="18">
        <v>3350000</v>
      </c>
      <c r="N83" s="19"/>
      <c r="O83" s="20" t="str">
        <f t="shared" si="2"/>
        <v>TCN</v>
      </c>
      <c r="R83" s="21" t="str">
        <f t="shared" si="3"/>
        <v>TCN</v>
      </c>
    </row>
    <row r="84" spans="1:18" ht="27.75" customHeight="1" x14ac:dyDescent="0.25">
      <c r="A84" s="13">
        <v>78</v>
      </c>
      <c r="B84" s="13" t="s">
        <v>46966</v>
      </c>
      <c r="C84" s="13" t="s">
        <v>19849</v>
      </c>
      <c r="D84" s="14" t="s">
        <v>1487</v>
      </c>
      <c r="E84" s="15" t="s">
        <v>604</v>
      </c>
      <c r="F84" s="13" t="s">
        <v>11745</v>
      </c>
      <c r="G84" s="16" t="s">
        <v>8617</v>
      </c>
      <c r="H84" s="13" t="s">
        <v>259</v>
      </c>
      <c r="I84" s="13" t="s">
        <v>46700</v>
      </c>
      <c r="J84" s="13" t="s">
        <v>46700</v>
      </c>
      <c r="K84" s="13" t="s">
        <v>46967</v>
      </c>
      <c r="L84" s="17" t="s">
        <v>46968</v>
      </c>
      <c r="M84" s="18">
        <v>3840000</v>
      </c>
      <c r="N84" s="19"/>
      <c r="O84" s="20" t="str">
        <f t="shared" si="2"/>
        <v>CĐ</v>
      </c>
      <c r="R84" s="21" t="str">
        <f t="shared" si="3"/>
        <v>CĐ</v>
      </c>
    </row>
    <row r="85" spans="1:18" ht="27.75" customHeight="1" x14ac:dyDescent="0.25">
      <c r="A85" s="13">
        <v>79</v>
      </c>
      <c r="B85" s="13" t="s">
        <v>46969</v>
      </c>
      <c r="C85" s="13" t="s">
        <v>29672</v>
      </c>
      <c r="D85" s="14" t="s">
        <v>10924</v>
      </c>
      <c r="E85" s="15" t="s">
        <v>1811</v>
      </c>
      <c r="F85" s="13" t="s">
        <v>7190</v>
      </c>
      <c r="G85" s="16" t="s">
        <v>8123</v>
      </c>
      <c r="H85" s="13" t="s">
        <v>259</v>
      </c>
      <c r="I85" s="13" t="s">
        <v>46700</v>
      </c>
      <c r="J85" s="13" t="s">
        <v>46700</v>
      </c>
      <c r="K85" s="13" t="s">
        <v>46970</v>
      </c>
      <c r="L85" s="17" t="s">
        <v>46971</v>
      </c>
      <c r="M85" s="18">
        <v>3072000</v>
      </c>
      <c r="N85" s="19"/>
      <c r="O85" s="20" t="str">
        <f t="shared" ref="O85:O147" si="4">MID(G85,3,FIND("-",G85,1)-3)&amp;IF(MID(G85,3,5)="CĐ-LT","LT","")</f>
        <v>CĐ</v>
      </c>
      <c r="R85" s="21" t="str">
        <f t="shared" ref="R85:R147" si="5">IF(LEFT(G85,2)="18","NH 18-19","")&amp;O85</f>
        <v>CĐ</v>
      </c>
    </row>
    <row r="86" spans="1:18" ht="27.75" customHeight="1" x14ac:dyDescent="0.25">
      <c r="A86" s="13">
        <v>80</v>
      </c>
      <c r="B86" s="13" t="s">
        <v>46972</v>
      </c>
      <c r="C86" s="13" t="s">
        <v>46973</v>
      </c>
      <c r="D86" s="14" t="s">
        <v>2522</v>
      </c>
      <c r="E86" s="15" t="s">
        <v>822</v>
      </c>
      <c r="F86" s="13" t="s">
        <v>3311</v>
      </c>
      <c r="G86" s="16" t="s">
        <v>4496</v>
      </c>
      <c r="H86" s="13" t="s">
        <v>259</v>
      </c>
      <c r="I86" s="13" t="s">
        <v>46700</v>
      </c>
      <c r="J86" s="13" t="s">
        <v>46700</v>
      </c>
      <c r="K86" s="13" t="s">
        <v>46974</v>
      </c>
      <c r="L86" s="17" t="s">
        <v>46975</v>
      </c>
      <c r="M86" s="18">
        <v>5632000</v>
      </c>
      <c r="N86" s="19"/>
      <c r="O86" s="20" t="str">
        <f t="shared" si="4"/>
        <v>C1</v>
      </c>
      <c r="R86" s="21" t="str">
        <f t="shared" si="5"/>
        <v>NH 18-19C1</v>
      </c>
    </row>
    <row r="87" spans="1:18" ht="27.75" customHeight="1" x14ac:dyDescent="0.25">
      <c r="A87" s="13">
        <v>81</v>
      </c>
      <c r="B87" s="13" t="s">
        <v>46976</v>
      </c>
      <c r="C87" s="13" t="s">
        <v>17947</v>
      </c>
      <c r="D87" s="14" t="s">
        <v>579</v>
      </c>
      <c r="E87" s="15" t="s">
        <v>2764</v>
      </c>
      <c r="F87" s="13" t="s">
        <v>16104</v>
      </c>
      <c r="G87" s="16" t="s">
        <v>6559</v>
      </c>
      <c r="H87" s="13" t="s">
        <v>259</v>
      </c>
      <c r="I87" s="13" t="s">
        <v>46700</v>
      </c>
      <c r="J87" s="13" t="s">
        <v>46700</v>
      </c>
      <c r="K87" s="13" t="s">
        <v>46977</v>
      </c>
      <c r="L87" s="17" t="s">
        <v>46978</v>
      </c>
      <c r="M87" s="18">
        <v>3350000</v>
      </c>
      <c r="N87" s="19"/>
      <c r="O87" s="20" t="str">
        <f t="shared" si="4"/>
        <v>TCN</v>
      </c>
      <c r="R87" s="21" t="str">
        <f t="shared" si="5"/>
        <v>TCN</v>
      </c>
    </row>
    <row r="88" spans="1:18" ht="27.75" customHeight="1" x14ac:dyDescent="0.25">
      <c r="A88" s="13">
        <v>82</v>
      </c>
      <c r="B88" s="13" t="s">
        <v>46979</v>
      </c>
      <c r="C88" s="13" t="s">
        <v>17413</v>
      </c>
      <c r="D88" s="14" t="s">
        <v>17414</v>
      </c>
      <c r="E88" s="15" t="s">
        <v>22</v>
      </c>
      <c r="F88" s="13" t="s">
        <v>17415</v>
      </c>
      <c r="G88" s="16" t="s">
        <v>6559</v>
      </c>
      <c r="H88" s="13" t="s">
        <v>259</v>
      </c>
      <c r="I88" s="13" t="s">
        <v>46700</v>
      </c>
      <c r="J88" s="13" t="s">
        <v>46700</v>
      </c>
      <c r="K88" s="13" t="s">
        <v>46980</v>
      </c>
      <c r="L88" s="17" t="s">
        <v>46981</v>
      </c>
      <c r="M88" s="18">
        <v>3350000</v>
      </c>
      <c r="N88" s="19"/>
      <c r="O88" s="20" t="str">
        <f t="shared" si="4"/>
        <v>TCN</v>
      </c>
      <c r="R88" s="21" t="str">
        <f t="shared" si="5"/>
        <v>TCN</v>
      </c>
    </row>
    <row r="89" spans="1:18" ht="27.75" customHeight="1" x14ac:dyDescent="0.25">
      <c r="A89" s="13">
        <v>83</v>
      </c>
      <c r="B89" s="13" t="s">
        <v>46982</v>
      </c>
      <c r="C89" s="13" t="s">
        <v>46983</v>
      </c>
      <c r="D89" s="14" t="s">
        <v>1072</v>
      </c>
      <c r="E89" s="15" t="s">
        <v>46984</v>
      </c>
      <c r="F89" s="13" t="s">
        <v>4754</v>
      </c>
      <c r="G89" s="16" t="s">
        <v>4877</v>
      </c>
      <c r="H89" s="13" t="s">
        <v>259</v>
      </c>
      <c r="I89" s="13" t="s">
        <v>46700</v>
      </c>
      <c r="J89" s="13" t="s">
        <v>46700</v>
      </c>
      <c r="K89" s="13" t="s">
        <v>46985</v>
      </c>
      <c r="L89" s="17" t="s">
        <v>46986</v>
      </c>
      <c r="M89" s="18">
        <v>5888000</v>
      </c>
      <c r="N89" s="19"/>
      <c r="O89" s="20" t="str">
        <f t="shared" si="4"/>
        <v>C1</v>
      </c>
      <c r="R89" s="21" t="str">
        <f t="shared" si="5"/>
        <v>NH 18-19C1</v>
      </c>
    </row>
    <row r="90" spans="1:18" ht="27.75" customHeight="1" x14ac:dyDescent="0.25">
      <c r="A90" s="13">
        <v>84</v>
      </c>
      <c r="B90" s="13" t="s">
        <v>46987</v>
      </c>
      <c r="C90" s="13" t="s">
        <v>46988</v>
      </c>
      <c r="D90" s="14" t="s">
        <v>10294</v>
      </c>
      <c r="E90" s="15" t="s">
        <v>30671</v>
      </c>
      <c r="F90" s="13" t="s">
        <v>3980</v>
      </c>
      <c r="G90" s="16" t="s">
        <v>4877</v>
      </c>
      <c r="H90" s="13" t="s">
        <v>259</v>
      </c>
      <c r="I90" s="13" t="s">
        <v>46700</v>
      </c>
      <c r="J90" s="13" t="s">
        <v>46700</v>
      </c>
      <c r="K90" s="13" t="s">
        <v>46989</v>
      </c>
      <c r="L90" s="17" t="s">
        <v>46990</v>
      </c>
      <c r="M90" s="18">
        <v>5888000</v>
      </c>
      <c r="N90" s="19"/>
      <c r="O90" s="20" t="str">
        <f t="shared" si="4"/>
        <v>C1</v>
      </c>
      <c r="R90" s="21" t="str">
        <f t="shared" si="5"/>
        <v>NH 18-19C1</v>
      </c>
    </row>
    <row r="91" spans="1:18" ht="27.75" customHeight="1" x14ac:dyDescent="0.25">
      <c r="A91" s="13">
        <v>85</v>
      </c>
      <c r="B91" s="13"/>
      <c r="C91" s="13"/>
      <c r="D91" s="14"/>
      <c r="E91" s="15"/>
      <c r="F91" s="13"/>
      <c r="G91" s="16"/>
      <c r="H91" s="13"/>
      <c r="I91" s="13"/>
      <c r="J91" s="13"/>
      <c r="K91" s="13"/>
      <c r="L91" s="17" t="s">
        <v>47188</v>
      </c>
      <c r="M91" s="18"/>
      <c r="N91" s="19" t="s">
        <v>8787</v>
      </c>
      <c r="O91" s="20"/>
      <c r="R91" s="21"/>
    </row>
    <row r="92" spans="1:18" ht="27.75" customHeight="1" x14ac:dyDescent="0.25">
      <c r="A92" s="13">
        <v>86</v>
      </c>
      <c r="B92" s="13" t="s">
        <v>46991</v>
      </c>
      <c r="C92" s="13" t="s">
        <v>46992</v>
      </c>
      <c r="D92" s="14" t="s">
        <v>46993</v>
      </c>
      <c r="E92" s="15" t="s">
        <v>320</v>
      </c>
      <c r="F92" s="13" t="s">
        <v>3571</v>
      </c>
      <c r="G92" s="16" t="s">
        <v>2062</v>
      </c>
      <c r="H92" s="13" t="s">
        <v>259</v>
      </c>
      <c r="I92" s="13" t="s">
        <v>46700</v>
      </c>
      <c r="J92" s="13" t="s">
        <v>46700</v>
      </c>
      <c r="K92" s="13" t="s">
        <v>46994</v>
      </c>
      <c r="L92" s="17" t="s">
        <v>46995</v>
      </c>
      <c r="M92" s="18">
        <v>3643000</v>
      </c>
      <c r="N92" s="19"/>
      <c r="O92" s="20" t="str">
        <f t="shared" si="4"/>
        <v>T2</v>
      </c>
      <c r="R92" s="21" t="str">
        <f t="shared" si="5"/>
        <v>NH 18-19T2</v>
      </c>
    </row>
    <row r="93" spans="1:18" ht="27.75" customHeight="1" x14ac:dyDescent="0.25">
      <c r="A93" s="13">
        <v>87</v>
      </c>
      <c r="B93" s="13" t="s">
        <v>46996</v>
      </c>
      <c r="C93" s="13" t="s">
        <v>46992</v>
      </c>
      <c r="D93" s="14" t="s">
        <v>46993</v>
      </c>
      <c r="E93" s="15" t="s">
        <v>320</v>
      </c>
      <c r="F93" s="13" t="s">
        <v>3571</v>
      </c>
      <c r="G93" s="16" t="s">
        <v>2062</v>
      </c>
      <c r="H93" s="13" t="s">
        <v>259</v>
      </c>
      <c r="I93" s="13" t="s">
        <v>46700</v>
      </c>
      <c r="J93" s="13" t="s">
        <v>46700</v>
      </c>
      <c r="K93" s="13" t="s">
        <v>46997</v>
      </c>
      <c r="L93" s="17" t="s">
        <v>46998</v>
      </c>
      <c r="M93" s="18">
        <v>1500000</v>
      </c>
      <c r="N93" s="19"/>
      <c r="O93" s="20" t="str">
        <f t="shared" si="4"/>
        <v>T2</v>
      </c>
      <c r="R93" s="21" t="str">
        <f t="shared" si="5"/>
        <v>NH 18-19T2</v>
      </c>
    </row>
    <row r="94" spans="1:18" ht="27.75" customHeight="1" x14ac:dyDescent="0.25">
      <c r="A94" s="13">
        <v>88</v>
      </c>
      <c r="B94" s="13"/>
      <c r="C94" s="13"/>
      <c r="D94" s="14"/>
      <c r="E94" s="15"/>
      <c r="F94" s="13"/>
      <c r="G94" s="16"/>
      <c r="H94" s="13"/>
      <c r="I94" s="13"/>
      <c r="J94" s="13"/>
      <c r="K94" s="13"/>
      <c r="L94" s="17" t="s">
        <v>47189</v>
      </c>
      <c r="M94" s="18"/>
      <c r="N94" s="19" t="s">
        <v>8787</v>
      </c>
      <c r="O94" s="20"/>
      <c r="R94" s="21"/>
    </row>
    <row r="95" spans="1:18" ht="27.75" customHeight="1" x14ac:dyDescent="0.25">
      <c r="A95" s="13">
        <v>89</v>
      </c>
      <c r="B95" s="13" t="s">
        <v>46999</v>
      </c>
      <c r="C95" s="13" t="s">
        <v>8103</v>
      </c>
      <c r="D95" s="14" t="s">
        <v>249</v>
      </c>
      <c r="E95" s="15" t="s">
        <v>1957</v>
      </c>
      <c r="F95" s="13" t="s">
        <v>8104</v>
      </c>
      <c r="G95" s="16" t="s">
        <v>6132</v>
      </c>
      <c r="H95" s="13" t="s">
        <v>259</v>
      </c>
      <c r="I95" s="13" t="s">
        <v>46700</v>
      </c>
      <c r="J95" s="13" t="s">
        <v>46700</v>
      </c>
      <c r="K95" s="13" t="s">
        <v>47000</v>
      </c>
      <c r="L95" s="17" t="s">
        <v>47001</v>
      </c>
      <c r="M95" s="18">
        <v>4096000</v>
      </c>
      <c r="N95" s="19"/>
      <c r="O95" s="20" t="str">
        <f t="shared" si="4"/>
        <v>C1</v>
      </c>
      <c r="R95" s="21" t="str">
        <f t="shared" si="5"/>
        <v>C1</v>
      </c>
    </row>
    <row r="96" spans="1:18" ht="27.75" customHeight="1" x14ac:dyDescent="0.25">
      <c r="A96" s="13">
        <v>90</v>
      </c>
      <c r="B96" s="13" t="s">
        <v>47002</v>
      </c>
      <c r="C96" s="13" t="s">
        <v>4864</v>
      </c>
      <c r="D96" s="14" t="s">
        <v>4865</v>
      </c>
      <c r="E96" s="15" t="s">
        <v>4866</v>
      </c>
      <c r="F96" s="13" t="s">
        <v>4585</v>
      </c>
      <c r="G96" s="16" t="s">
        <v>2062</v>
      </c>
      <c r="H96" s="13" t="s">
        <v>259</v>
      </c>
      <c r="I96" s="13" t="s">
        <v>46700</v>
      </c>
      <c r="J96" s="13" t="s">
        <v>46700</v>
      </c>
      <c r="K96" s="13" t="s">
        <v>47003</v>
      </c>
      <c r="L96" s="17" t="s">
        <v>47004</v>
      </c>
      <c r="M96" s="18">
        <v>4237000</v>
      </c>
      <c r="N96" s="19"/>
      <c r="O96" s="20" t="str">
        <f t="shared" si="4"/>
        <v>T2</v>
      </c>
      <c r="R96" s="21" t="str">
        <f t="shared" si="5"/>
        <v>NH 18-19T2</v>
      </c>
    </row>
    <row r="97" spans="1:18" ht="27.75" customHeight="1" x14ac:dyDescent="0.25">
      <c r="A97" s="13">
        <v>91</v>
      </c>
      <c r="B97" s="13" t="s">
        <v>47005</v>
      </c>
      <c r="C97" s="13" t="s">
        <v>47006</v>
      </c>
      <c r="D97" s="14" t="s">
        <v>2511</v>
      </c>
      <c r="E97" s="15" t="s">
        <v>546</v>
      </c>
      <c r="F97" s="13" t="s">
        <v>6183</v>
      </c>
      <c r="G97" s="16" t="s">
        <v>13307</v>
      </c>
      <c r="H97" s="13" t="s">
        <v>259</v>
      </c>
      <c r="I97" s="13" t="s">
        <v>46700</v>
      </c>
      <c r="J97" s="13" t="s">
        <v>46700</v>
      </c>
      <c r="K97" s="13" t="s">
        <v>47007</v>
      </c>
      <c r="L97" s="17" t="s">
        <v>47008</v>
      </c>
      <c r="M97" s="18">
        <v>5632000</v>
      </c>
      <c r="N97" s="19"/>
      <c r="O97" s="20" t="str">
        <f t="shared" si="4"/>
        <v>C1</v>
      </c>
      <c r="R97" s="21" t="str">
        <f t="shared" si="5"/>
        <v>NH 18-19C1</v>
      </c>
    </row>
    <row r="98" spans="1:18" ht="27.75" customHeight="1" x14ac:dyDescent="0.25">
      <c r="A98" s="13">
        <v>92</v>
      </c>
      <c r="B98" s="13" t="s">
        <v>47009</v>
      </c>
      <c r="C98" s="13" t="s">
        <v>4682</v>
      </c>
      <c r="D98" s="14" t="s">
        <v>4147</v>
      </c>
      <c r="E98" s="15" t="s">
        <v>93</v>
      </c>
      <c r="F98" s="13" t="s">
        <v>4683</v>
      </c>
      <c r="G98" s="16" t="s">
        <v>2251</v>
      </c>
      <c r="H98" s="13" t="s">
        <v>259</v>
      </c>
      <c r="I98" s="13" t="s">
        <v>46700</v>
      </c>
      <c r="J98" s="13" t="s">
        <v>46700</v>
      </c>
      <c r="K98" s="13" t="s">
        <v>47010</v>
      </c>
      <c r="L98" s="17" t="s">
        <v>47011</v>
      </c>
      <c r="M98" s="18">
        <v>5632000</v>
      </c>
      <c r="N98" s="19"/>
      <c r="O98" s="20" t="str">
        <f t="shared" si="4"/>
        <v>C1</v>
      </c>
      <c r="R98" s="21" t="str">
        <f t="shared" si="5"/>
        <v>NH 18-19C1</v>
      </c>
    </row>
    <row r="99" spans="1:18" ht="27.75" customHeight="1" x14ac:dyDescent="0.25">
      <c r="A99" s="13">
        <v>93</v>
      </c>
      <c r="B99" s="13" t="s">
        <v>47012</v>
      </c>
      <c r="C99" s="13" t="s">
        <v>47013</v>
      </c>
      <c r="D99" s="14" t="s">
        <v>47014</v>
      </c>
      <c r="E99" s="15" t="s">
        <v>32</v>
      </c>
      <c r="F99" s="13" t="s">
        <v>47015</v>
      </c>
      <c r="G99" s="16" t="s">
        <v>95</v>
      </c>
      <c r="H99" s="13" t="s">
        <v>259</v>
      </c>
      <c r="I99" s="13" t="s">
        <v>46700</v>
      </c>
      <c r="J99" s="13" t="s">
        <v>46700</v>
      </c>
      <c r="K99" s="13" t="s">
        <v>47016</v>
      </c>
      <c r="L99" s="17" t="s">
        <v>47017</v>
      </c>
      <c r="M99" s="18">
        <v>5129000</v>
      </c>
      <c r="N99" s="19"/>
      <c r="O99" s="20" t="str">
        <f t="shared" si="4"/>
        <v>T4</v>
      </c>
      <c r="R99" s="21" t="str">
        <f t="shared" si="5"/>
        <v>NH 18-19T4</v>
      </c>
    </row>
    <row r="100" spans="1:18" ht="27.75" customHeight="1" x14ac:dyDescent="0.25">
      <c r="A100" s="13">
        <v>94</v>
      </c>
      <c r="B100" s="13" t="s">
        <v>47018</v>
      </c>
      <c r="C100" s="13" t="s">
        <v>13305</v>
      </c>
      <c r="D100" s="14" t="s">
        <v>140</v>
      </c>
      <c r="E100" s="15" t="s">
        <v>2408</v>
      </c>
      <c r="F100" s="13" t="s">
        <v>13306</v>
      </c>
      <c r="G100" s="16" t="s">
        <v>13307</v>
      </c>
      <c r="H100" s="13" t="s">
        <v>259</v>
      </c>
      <c r="I100" s="13" t="s">
        <v>46700</v>
      </c>
      <c r="J100" s="13" t="s">
        <v>46700</v>
      </c>
      <c r="K100" s="13" t="s">
        <v>47019</v>
      </c>
      <c r="L100" s="17" t="s">
        <v>47020</v>
      </c>
      <c r="M100" s="18">
        <v>5632000</v>
      </c>
      <c r="N100" s="19"/>
      <c r="O100" s="20" t="str">
        <f t="shared" si="4"/>
        <v>C1</v>
      </c>
      <c r="R100" s="21" t="str">
        <f t="shared" si="5"/>
        <v>NH 18-19C1</v>
      </c>
    </row>
    <row r="101" spans="1:18" ht="27.75" customHeight="1" x14ac:dyDescent="0.25">
      <c r="A101" s="13">
        <v>95</v>
      </c>
      <c r="B101" s="13"/>
      <c r="C101" s="13"/>
      <c r="D101" s="14"/>
      <c r="E101" s="15"/>
      <c r="F101" s="13"/>
      <c r="G101" s="16"/>
      <c r="H101" s="13"/>
      <c r="I101" s="13"/>
      <c r="J101" s="13"/>
      <c r="K101" s="13"/>
      <c r="L101" s="17" t="s">
        <v>47190</v>
      </c>
      <c r="M101" s="18"/>
      <c r="N101" s="19" t="s">
        <v>8787</v>
      </c>
      <c r="O101" s="20"/>
      <c r="R101" s="21"/>
    </row>
    <row r="102" spans="1:18" ht="27.75" customHeight="1" x14ac:dyDescent="0.25">
      <c r="A102" s="13">
        <v>96</v>
      </c>
      <c r="B102" s="13" t="s">
        <v>47021</v>
      </c>
      <c r="C102" s="13" t="s">
        <v>47022</v>
      </c>
      <c r="D102" s="14" t="s">
        <v>47023</v>
      </c>
      <c r="E102" s="15" t="s">
        <v>2369</v>
      </c>
      <c r="F102" s="13" t="s">
        <v>5236</v>
      </c>
      <c r="G102" s="16" t="s">
        <v>13307</v>
      </c>
      <c r="H102" s="13" t="s">
        <v>259</v>
      </c>
      <c r="I102" s="13" t="s">
        <v>46700</v>
      </c>
      <c r="J102" s="13" t="s">
        <v>46700</v>
      </c>
      <c r="K102" s="13" t="s">
        <v>47024</v>
      </c>
      <c r="L102" s="17" t="s">
        <v>47025</v>
      </c>
      <c r="M102" s="18">
        <v>5632000</v>
      </c>
      <c r="N102" s="19"/>
      <c r="O102" s="20" t="str">
        <f t="shared" si="4"/>
        <v>C1</v>
      </c>
      <c r="R102" s="21" t="str">
        <f t="shared" si="5"/>
        <v>NH 18-19C1</v>
      </c>
    </row>
    <row r="103" spans="1:18" ht="27.75" customHeight="1" x14ac:dyDescent="0.25">
      <c r="A103" s="13">
        <v>97</v>
      </c>
      <c r="B103" s="13" t="s">
        <v>47026</v>
      </c>
      <c r="C103" s="13" t="s">
        <v>29199</v>
      </c>
      <c r="D103" s="14" t="s">
        <v>29200</v>
      </c>
      <c r="E103" s="15" t="s">
        <v>1202</v>
      </c>
      <c r="F103" s="13" t="s">
        <v>29201</v>
      </c>
      <c r="G103" s="16" t="s">
        <v>8123</v>
      </c>
      <c r="H103" s="13" t="s">
        <v>259</v>
      </c>
      <c r="I103" s="13" t="s">
        <v>46700</v>
      </c>
      <c r="J103" s="13" t="s">
        <v>46700</v>
      </c>
      <c r="K103" s="13" t="s">
        <v>47027</v>
      </c>
      <c r="L103" s="17" t="s">
        <v>47028</v>
      </c>
      <c r="M103" s="18">
        <v>3072000</v>
      </c>
      <c r="N103" s="19"/>
      <c r="O103" s="20" t="str">
        <f t="shared" si="4"/>
        <v>CĐ</v>
      </c>
      <c r="R103" s="21" t="str">
        <f t="shared" si="5"/>
        <v>CĐ</v>
      </c>
    </row>
    <row r="104" spans="1:18" ht="27.75" customHeight="1" x14ac:dyDescent="0.25">
      <c r="A104" s="13">
        <v>98</v>
      </c>
      <c r="B104" s="13" t="s">
        <v>47029</v>
      </c>
      <c r="C104" s="13" t="s">
        <v>8534</v>
      </c>
      <c r="D104" s="14" t="s">
        <v>8535</v>
      </c>
      <c r="E104" s="15" t="s">
        <v>93</v>
      </c>
      <c r="F104" s="13" t="s">
        <v>8536</v>
      </c>
      <c r="G104" s="16" t="s">
        <v>6714</v>
      </c>
      <c r="H104" s="13" t="s">
        <v>259</v>
      </c>
      <c r="I104" s="13" t="s">
        <v>46700</v>
      </c>
      <c r="J104" s="13" t="s">
        <v>46700</v>
      </c>
      <c r="K104" s="13" t="s">
        <v>47030</v>
      </c>
      <c r="L104" s="17" t="s">
        <v>47031</v>
      </c>
      <c r="M104" s="18">
        <v>4352000</v>
      </c>
      <c r="N104" s="19"/>
      <c r="O104" s="20" t="str">
        <f t="shared" si="4"/>
        <v>CĐ</v>
      </c>
      <c r="R104" s="21" t="str">
        <f t="shared" si="5"/>
        <v>CĐ</v>
      </c>
    </row>
    <row r="105" spans="1:18" ht="27.75" customHeight="1" x14ac:dyDescent="0.25">
      <c r="A105" s="13">
        <v>99</v>
      </c>
      <c r="B105" s="13" t="s">
        <v>47032</v>
      </c>
      <c r="C105" s="13" t="s">
        <v>47033</v>
      </c>
      <c r="D105" s="14" t="s">
        <v>4609</v>
      </c>
      <c r="E105" s="15" t="s">
        <v>2329</v>
      </c>
      <c r="F105" s="13" t="s">
        <v>5601</v>
      </c>
      <c r="G105" s="16" t="s">
        <v>2524</v>
      </c>
      <c r="H105" s="13" t="s">
        <v>259</v>
      </c>
      <c r="I105" s="13" t="s">
        <v>46700</v>
      </c>
      <c r="J105" s="13" t="s">
        <v>46700</v>
      </c>
      <c r="K105" s="13" t="s">
        <v>47034</v>
      </c>
      <c r="L105" s="17" t="s">
        <v>47035</v>
      </c>
      <c r="M105" s="18">
        <v>5120000</v>
      </c>
      <c r="N105" s="19"/>
      <c r="O105" s="20" t="str">
        <f t="shared" si="4"/>
        <v>C1</v>
      </c>
      <c r="R105" s="21" t="str">
        <f t="shared" si="5"/>
        <v>NH 18-19C1</v>
      </c>
    </row>
    <row r="106" spans="1:18" ht="27.75" customHeight="1" x14ac:dyDescent="0.25">
      <c r="A106" s="13">
        <v>100</v>
      </c>
      <c r="B106" s="13" t="s">
        <v>47036</v>
      </c>
      <c r="C106" s="13" t="s">
        <v>28948</v>
      </c>
      <c r="D106" s="14" t="s">
        <v>509</v>
      </c>
      <c r="E106" s="15" t="s">
        <v>80</v>
      </c>
      <c r="F106" s="13" t="s">
        <v>14260</v>
      </c>
      <c r="G106" s="16" t="s">
        <v>6714</v>
      </c>
      <c r="H106" s="13" t="s">
        <v>259</v>
      </c>
      <c r="I106" s="13" t="s">
        <v>46700</v>
      </c>
      <c r="J106" s="13" t="s">
        <v>46700</v>
      </c>
      <c r="K106" s="13" t="s">
        <v>47037</v>
      </c>
      <c r="L106" s="17" t="s">
        <v>47038</v>
      </c>
      <c r="M106" s="18">
        <v>4352000</v>
      </c>
      <c r="N106" s="19"/>
      <c r="O106" s="20" t="str">
        <f t="shared" si="4"/>
        <v>CĐ</v>
      </c>
      <c r="R106" s="21" t="str">
        <f t="shared" si="5"/>
        <v>CĐ</v>
      </c>
    </row>
    <row r="107" spans="1:18" ht="27.75" customHeight="1" x14ac:dyDescent="0.25">
      <c r="A107" s="13">
        <v>101</v>
      </c>
      <c r="B107" s="13" t="s">
        <v>47039</v>
      </c>
      <c r="C107" s="13" t="s">
        <v>30358</v>
      </c>
      <c r="D107" s="14" t="s">
        <v>30359</v>
      </c>
      <c r="E107" s="15" t="s">
        <v>3357</v>
      </c>
      <c r="F107" s="13" t="s">
        <v>4591</v>
      </c>
      <c r="G107" s="16" t="s">
        <v>6132</v>
      </c>
      <c r="H107" s="13" t="s">
        <v>259</v>
      </c>
      <c r="I107" s="13" t="s">
        <v>46700</v>
      </c>
      <c r="J107" s="13" t="s">
        <v>46700</v>
      </c>
      <c r="K107" s="13" t="s">
        <v>47040</v>
      </c>
      <c r="L107" s="17" t="s">
        <v>47041</v>
      </c>
      <c r="M107" s="18">
        <v>4096000</v>
      </c>
      <c r="N107" s="19"/>
      <c r="O107" s="20" t="str">
        <f t="shared" si="4"/>
        <v>C1</v>
      </c>
      <c r="R107" s="21" t="str">
        <f t="shared" si="5"/>
        <v>C1</v>
      </c>
    </row>
    <row r="108" spans="1:18" ht="27.75" customHeight="1" x14ac:dyDescent="0.25">
      <c r="A108" s="13">
        <v>102</v>
      </c>
      <c r="B108" s="13" t="s">
        <v>47042</v>
      </c>
      <c r="C108" s="13" t="s">
        <v>11020</v>
      </c>
      <c r="D108" s="14" t="s">
        <v>7340</v>
      </c>
      <c r="E108" s="15" t="s">
        <v>666</v>
      </c>
      <c r="F108" s="13" t="s">
        <v>8763</v>
      </c>
      <c r="G108" s="16" t="s">
        <v>6132</v>
      </c>
      <c r="H108" s="13" t="s">
        <v>259</v>
      </c>
      <c r="I108" s="13" t="s">
        <v>46700</v>
      </c>
      <c r="J108" s="13" t="s">
        <v>46700</v>
      </c>
      <c r="K108" s="13" t="s">
        <v>47043</v>
      </c>
      <c r="L108" s="17" t="s">
        <v>47044</v>
      </c>
      <c r="M108" s="18">
        <v>4096000</v>
      </c>
      <c r="N108" s="19"/>
      <c r="O108" s="20" t="str">
        <f t="shared" si="4"/>
        <v>C1</v>
      </c>
      <c r="R108" s="21" t="str">
        <f t="shared" si="5"/>
        <v>C1</v>
      </c>
    </row>
    <row r="109" spans="1:18" ht="27.75" customHeight="1" x14ac:dyDescent="0.25">
      <c r="A109" s="13">
        <v>103</v>
      </c>
      <c r="B109" s="13"/>
      <c r="C109" s="13"/>
      <c r="D109" s="14"/>
      <c r="E109" s="15"/>
      <c r="F109" s="13"/>
      <c r="G109" s="16"/>
      <c r="H109" s="13"/>
      <c r="I109" s="13"/>
      <c r="J109" s="13"/>
      <c r="K109" s="13"/>
      <c r="L109" s="17" t="s">
        <v>47191</v>
      </c>
      <c r="M109" s="18"/>
      <c r="N109" s="19"/>
      <c r="O109" s="20"/>
      <c r="R109" s="21"/>
    </row>
    <row r="110" spans="1:18" ht="27.75" customHeight="1" x14ac:dyDescent="0.25">
      <c r="A110" s="13">
        <v>104</v>
      </c>
      <c r="B110" s="13" t="s">
        <v>47045</v>
      </c>
      <c r="C110" s="13" t="s">
        <v>47046</v>
      </c>
      <c r="D110" s="14" t="s">
        <v>121</v>
      </c>
      <c r="E110" s="15" t="s">
        <v>256</v>
      </c>
      <c r="F110" s="13" t="s">
        <v>2578</v>
      </c>
      <c r="G110" s="16" t="s">
        <v>3433</v>
      </c>
      <c r="H110" s="13" t="s">
        <v>259</v>
      </c>
      <c r="I110" s="13" t="s">
        <v>46700</v>
      </c>
      <c r="J110" s="13" t="s">
        <v>46700</v>
      </c>
      <c r="K110" s="13" t="s">
        <v>47047</v>
      </c>
      <c r="L110" s="17" t="s">
        <v>47048</v>
      </c>
      <c r="M110" s="18">
        <v>5632000</v>
      </c>
      <c r="N110" s="19"/>
      <c r="O110" s="20" t="str">
        <f t="shared" si="4"/>
        <v>C1</v>
      </c>
      <c r="R110" s="21" t="str">
        <f t="shared" si="5"/>
        <v>NH 18-19C1</v>
      </c>
    </row>
    <row r="111" spans="1:18" ht="27.75" customHeight="1" x14ac:dyDescent="0.25">
      <c r="A111" s="13">
        <v>105</v>
      </c>
      <c r="B111" s="13" t="s">
        <v>47049</v>
      </c>
      <c r="C111" s="13" t="s">
        <v>47050</v>
      </c>
      <c r="D111" s="14" t="s">
        <v>121</v>
      </c>
      <c r="E111" s="15" t="s">
        <v>256</v>
      </c>
      <c r="F111" s="13" t="s">
        <v>88</v>
      </c>
      <c r="G111" s="16" t="s">
        <v>3374</v>
      </c>
      <c r="H111" s="13" t="s">
        <v>259</v>
      </c>
      <c r="I111" s="13" t="s">
        <v>46700</v>
      </c>
      <c r="J111" s="13" t="s">
        <v>46700</v>
      </c>
      <c r="K111" s="13" t="s">
        <v>47051</v>
      </c>
      <c r="L111" s="17" t="s">
        <v>47052</v>
      </c>
      <c r="M111" s="18">
        <v>5129000</v>
      </c>
      <c r="N111" s="19"/>
      <c r="O111" s="20" t="str">
        <f t="shared" si="4"/>
        <v>T4</v>
      </c>
      <c r="R111" s="21" t="str">
        <f t="shared" si="5"/>
        <v>NH 18-19T4</v>
      </c>
    </row>
    <row r="112" spans="1:18" ht="27.75" customHeight="1" x14ac:dyDescent="0.25">
      <c r="A112" s="13">
        <v>106</v>
      </c>
      <c r="B112" s="13" t="s">
        <v>47053</v>
      </c>
      <c r="C112" s="13" t="s">
        <v>8698</v>
      </c>
      <c r="D112" s="14" t="s">
        <v>146</v>
      </c>
      <c r="E112" s="15" t="s">
        <v>1444</v>
      </c>
      <c r="F112" s="13" t="s">
        <v>5480</v>
      </c>
      <c r="G112" s="16" t="s">
        <v>7144</v>
      </c>
      <c r="H112" s="13" t="s">
        <v>259</v>
      </c>
      <c r="I112" s="13" t="s">
        <v>46700</v>
      </c>
      <c r="J112" s="13" t="s">
        <v>46700</v>
      </c>
      <c r="K112" s="13" t="s">
        <v>47054</v>
      </c>
      <c r="L112" s="17" t="s">
        <v>47055</v>
      </c>
      <c r="M112" s="18">
        <v>3328000</v>
      </c>
      <c r="N112" s="19"/>
      <c r="O112" s="20" t="str">
        <f t="shared" si="4"/>
        <v>C1</v>
      </c>
      <c r="R112" s="21" t="str">
        <f t="shared" si="5"/>
        <v>C1</v>
      </c>
    </row>
    <row r="113" spans="1:18" ht="27.75" customHeight="1" x14ac:dyDescent="0.25">
      <c r="A113" s="13">
        <v>107</v>
      </c>
      <c r="B113" s="13" t="s">
        <v>47056</v>
      </c>
      <c r="C113" s="13" t="s">
        <v>19157</v>
      </c>
      <c r="D113" s="14" t="s">
        <v>6451</v>
      </c>
      <c r="E113" s="15" t="s">
        <v>9175</v>
      </c>
      <c r="F113" s="13" t="s">
        <v>6689</v>
      </c>
      <c r="G113" s="16" t="s">
        <v>7085</v>
      </c>
      <c r="H113" s="13" t="s">
        <v>259</v>
      </c>
      <c r="I113" s="13" t="s">
        <v>46700</v>
      </c>
      <c r="J113" s="13" t="s">
        <v>46700</v>
      </c>
      <c r="K113" s="13" t="s">
        <v>47057</v>
      </c>
      <c r="L113" s="17" t="s">
        <v>47058</v>
      </c>
      <c r="M113" s="18">
        <v>3328000</v>
      </c>
      <c r="N113" s="19"/>
      <c r="O113" s="20" t="str">
        <f t="shared" si="4"/>
        <v>CĐ</v>
      </c>
      <c r="R113" s="21" t="str">
        <f t="shared" si="5"/>
        <v>CĐ</v>
      </c>
    </row>
    <row r="114" spans="1:18" ht="27.75" customHeight="1" x14ac:dyDescent="0.25">
      <c r="A114" s="13">
        <v>108</v>
      </c>
      <c r="B114" s="13" t="s">
        <v>47059</v>
      </c>
      <c r="C114" s="13" t="s">
        <v>47060</v>
      </c>
      <c r="D114" s="14" t="s">
        <v>47061</v>
      </c>
      <c r="E114" s="15" t="s">
        <v>87</v>
      </c>
      <c r="F114" s="13" t="s">
        <v>1067</v>
      </c>
      <c r="G114" s="16" t="s">
        <v>258</v>
      </c>
      <c r="H114" s="13" t="s">
        <v>259</v>
      </c>
      <c r="I114" s="13" t="s">
        <v>46700</v>
      </c>
      <c r="J114" s="13" t="s">
        <v>46700</v>
      </c>
      <c r="K114" s="13" t="s">
        <v>47062</v>
      </c>
      <c r="L114" s="17" t="s">
        <v>47063</v>
      </c>
      <c r="M114" s="18">
        <v>5129000</v>
      </c>
      <c r="N114" s="19"/>
      <c r="O114" s="20" t="str">
        <f t="shared" si="4"/>
        <v>T4</v>
      </c>
      <c r="R114" s="21" t="str">
        <f t="shared" si="5"/>
        <v>NH 18-19T4</v>
      </c>
    </row>
    <row r="115" spans="1:18" ht="27.75" customHeight="1" x14ac:dyDescent="0.25">
      <c r="A115" s="13">
        <v>109</v>
      </c>
      <c r="B115" s="13" t="s">
        <v>47064</v>
      </c>
      <c r="C115" s="13" t="s">
        <v>47065</v>
      </c>
      <c r="D115" s="14" t="s">
        <v>121</v>
      </c>
      <c r="E115" s="15" t="s">
        <v>45180</v>
      </c>
      <c r="F115" s="13" t="s">
        <v>5022</v>
      </c>
      <c r="G115" s="16" t="s">
        <v>5017</v>
      </c>
      <c r="H115" s="13" t="s">
        <v>259</v>
      </c>
      <c r="I115" s="13" t="s">
        <v>46700</v>
      </c>
      <c r="J115" s="13" t="s">
        <v>46700</v>
      </c>
      <c r="K115" s="13" t="s">
        <v>47066</v>
      </c>
      <c r="L115" s="17" t="s">
        <v>47067</v>
      </c>
      <c r="M115" s="18">
        <v>5120000</v>
      </c>
      <c r="N115" s="19"/>
      <c r="O115" s="20" t="str">
        <f t="shared" si="4"/>
        <v>C1</v>
      </c>
      <c r="R115" s="21" t="str">
        <f t="shared" si="5"/>
        <v>NH 18-19C1</v>
      </c>
    </row>
    <row r="116" spans="1:18" ht="27.75" customHeight="1" x14ac:dyDescent="0.25">
      <c r="A116" s="13">
        <v>110</v>
      </c>
      <c r="B116" s="13" t="s">
        <v>47068</v>
      </c>
      <c r="C116" s="13" t="s">
        <v>20993</v>
      </c>
      <c r="D116" s="14" t="s">
        <v>509</v>
      </c>
      <c r="E116" s="15" t="s">
        <v>20994</v>
      </c>
      <c r="F116" s="13" t="s">
        <v>4683</v>
      </c>
      <c r="G116" s="16" t="s">
        <v>7833</v>
      </c>
      <c r="H116" s="13" t="s">
        <v>259</v>
      </c>
      <c r="I116" s="13" t="s">
        <v>46700</v>
      </c>
      <c r="J116" s="13" t="s">
        <v>46700</v>
      </c>
      <c r="K116" s="13" t="s">
        <v>47069</v>
      </c>
      <c r="L116" s="17" t="s">
        <v>47070</v>
      </c>
      <c r="M116" s="18">
        <v>3328000</v>
      </c>
      <c r="N116" s="19"/>
      <c r="O116" s="20" t="str">
        <f t="shared" si="4"/>
        <v>C1</v>
      </c>
      <c r="R116" s="21" t="str">
        <f t="shared" si="5"/>
        <v>C1</v>
      </c>
    </row>
    <row r="117" spans="1:18" ht="27.75" customHeight="1" x14ac:dyDescent="0.25">
      <c r="A117" s="13">
        <v>111</v>
      </c>
      <c r="B117" s="13" t="s">
        <v>47071</v>
      </c>
      <c r="C117" s="13" t="s">
        <v>47072</v>
      </c>
      <c r="D117" s="14" t="s">
        <v>47073</v>
      </c>
      <c r="E117" s="15" t="s">
        <v>1282</v>
      </c>
      <c r="F117" s="13" t="s">
        <v>1114</v>
      </c>
      <c r="G117" s="16" t="s">
        <v>95</v>
      </c>
      <c r="H117" s="13" t="s">
        <v>259</v>
      </c>
      <c r="I117" s="13" t="s">
        <v>46700</v>
      </c>
      <c r="J117" s="13" t="s">
        <v>46700</v>
      </c>
      <c r="K117" s="13" t="s">
        <v>47074</v>
      </c>
      <c r="L117" s="17" t="s">
        <v>47075</v>
      </c>
      <c r="M117" s="18">
        <v>5129000</v>
      </c>
      <c r="N117" s="19"/>
      <c r="O117" s="20" t="str">
        <f t="shared" si="4"/>
        <v>T4</v>
      </c>
      <c r="R117" s="21" t="str">
        <f t="shared" si="5"/>
        <v>NH 18-19T4</v>
      </c>
    </row>
    <row r="118" spans="1:18" ht="27.75" customHeight="1" x14ac:dyDescent="0.25">
      <c r="A118" s="13">
        <v>112</v>
      </c>
      <c r="B118" s="13" t="s">
        <v>47076</v>
      </c>
      <c r="C118" s="13" t="s">
        <v>12588</v>
      </c>
      <c r="D118" s="14" t="s">
        <v>614</v>
      </c>
      <c r="E118" s="15" t="s">
        <v>28</v>
      </c>
      <c r="F118" s="13" t="s">
        <v>10964</v>
      </c>
      <c r="G118" s="16" t="s">
        <v>8464</v>
      </c>
      <c r="H118" s="13" t="s">
        <v>259</v>
      </c>
      <c r="I118" s="13" t="s">
        <v>46700</v>
      </c>
      <c r="J118" s="13" t="s">
        <v>46700</v>
      </c>
      <c r="K118" s="13" t="s">
        <v>47077</v>
      </c>
      <c r="L118" s="17" t="s">
        <v>47078</v>
      </c>
      <c r="M118" s="18">
        <v>3328000</v>
      </c>
      <c r="N118" s="19"/>
      <c r="O118" s="20" t="str">
        <f t="shared" si="4"/>
        <v>C1</v>
      </c>
      <c r="R118" s="21" t="str">
        <f t="shared" si="5"/>
        <v>C1</v>
      </c>
    </row>
    <row r="119" spans="1:18" ht="27.75" customHeight="1" x14ac:dyDescent="0.25">
      <c r="A119" s="13">
        <v>113</v>
      </c>
      <c r="B119" s="13" t="s">
        <v>47079</v>
      </c>
      <c r="C119" s="13" t="s">
        <v>12958</v>
      </c>
      <c r="D119" s="14" t="s">
        <v>12959</v>
      </c>
      <c r="E119" s="15" t="s">
        <v>604</v>
      </c>
      <c r="F119" s="13" t="s">
        <v>5028</v>
      </c>
      <c r="G119" s="16" t="s">
        <v>7144</v>
      </c>
      <c r="H119" s="13" t="s">
        <v>259</v>
      </c>
      <c r="I119" s="13" t="s">
        <v>46700</v>
      </c>
      <c r="J119" s="13" t="s">
        <v>46700</v>
      </c>
      <c r="K119" s="13" t="s">
        <v>47080</v>
      </c>
      <c r="L119" s="17" t="s">
        <v>47081</v>
      </c>
      <c r="M119" s="18">
        <v>3328000</v>
      </c>
      <c r="N119" s="19"/>
      <c r="O119" s="20" t="str">
        <f t="shared" si="4"/>
        <v>C1</v>
      </c>
      <c r="R119" s="21" t="str">
        <f t="shared" si="5"/>
        <v>C1</v>
      </c>
    </row>
    <row r="120" spans="1:18" ht="27.75" customHeight="1" x14ac:dyDescent="0.25">
      <c r="A120" s="13">
        <v>114</v>
      </c>
      <c r="B120" s="13" t="s">
        <v>47082</v>
      </c>
      <c r="C120" s="13" t="s">
        <v>22783</v>
      </c>
      <c r="D120" s="14" t="s">
        <v>22784</v>
      </c>
      <c r="E120" s="15" t="s">
        <v>312</v>
      </c>
      <c r="F120" s="13" t="s">
        <v>22785</v>
      </c>
      <c r="G120" s="16" t="s">
        <v>6995</v>
      </c>
      <c r="H120" s="13" t="s">
        <v>259</v>
      </c>
      <c r="I120" s="13" t="s">
        <v>46700</v>
      </c>
      <c r="J120" s="13" t="s">
        <v>46700</v>
      </c>
      <c r="K120" s="13" t="s">
        <v>47083</v>
      </c>
      <c r="L120" s="17" t="s">
        <v>47084</v>
      </c>
      <c r="M120" s="18">
        <v>4370000</v>
      </c>
      <c r="N120" s="19"/>
      <c r="O120" s="20" t="str">
        <f t="shared" si="4"/>
        <v>T4</v>
      </c>
      <c r="R120" s="21" t="str">
        <f t="shared" si="5"/>
        <v>T4</v>
      </c>
    </row>
    <row r="121" spans="1:18" ht="27.75" customHeight="1" x14ac:dyDescent="0.25">
      <c r="A121" s="13">
        <v>115</v>
      </c>
      <c r="B121" s="13" t="s">
        <v>47085</v>
      </c>
      <c r="C121" s="13" t="s">
        <v>24172</v>
      </c>
      <c r="D121" s="14" t="s">
        <v>24173</v>
      </c>
      <c r="E121" s="15" t="s">
        <v>697</v>
      </c>
      <c r="F121" s="13" t="s">
        <v>24174</v>
      </c>
      <c r="G121" s="16" t="s">
        <v>4849</v>
      </c>
      <c r="H121" s="13" t="s">
        <v>259</v>
      </c>
      <c r="I121" s="13" t="s">
        <v>46700</v>
      </c>
      <c r="J121" s="13" t="s">
        <v>46700</v>
      </c>
      <c r="K121" s="13" t="s">
        <v>47086</v>
      </c>
      <c r="L121" s="17" t="s">
        <v>47087</v>
      </c>
      <c r="M121" s="18">
        <v>3840000</v>
      </c>
      <c r="N121" s="19"/>
      <c r="O121" s="20" t="str">
        <f t="shared" si="4"/>
        <v>CĐ</v>
      </c>
      <c r="R121" s="21" t="str">
        <f t="shared" si="5"/>
        <v>CĐ</v>
      </c>
    </row>
    <row r="122" spans="1:18" ht="27.75" customHeight="1" x14ac:dyDescent="0.25">
      <c r="A122" s="13">
        <v>116</v>
      </c>
      <c r="B122" s="13" t="s">
        <v>47088</v>
      </c>
      <c r="C122" s="13" t="s">
        <v>23049</v>
      </c>
      <c r="D122" s="14" t="s">
        <v>3220</v>
      </c>
      <c r="E122" s="15" t="s">
        <v>32</v>
      </c>
      <c r="F122" s="13" t="s">
        <v>23050</v>
      </c>
      <c r="G122" s="16" t="s">
        <v>4849</v>
      </c>
      <c r="H122" s="13" t="s">
        <v>259</v>
      </c>
      <c r="I122" s="13" t="s">
        <v>46700</v>
      </c>
      <c r="J122" s="13" t="s">
        <v>46700</v>
      </c>
      <c r="K122" s="13" t="s">
        <v>47089</v>
      </c>
      <c r="L122" s="17" t="s">
        <v>47090</v>
      </c>
      <c r="M122" s="18">
        <v>3840000</v>
      </c>
      <c r="N122" s="19"/>
      <c r="O122" s="20" t="str">
        <f t="shared" si="4"/>
        <v>CĐ</v>
      </c>
      <c r="R122" s="21" t="str">
        <f t="shared" si="5"/>
        <v>CĐ</v>
      </c>
    </row>
    <row r="123" spans="1:18" ht="27.75" customHeight="1" x14ac:dyDescent="0.25">
      <c r="A123" s="13">
        <v>117</v>
      </c>
      <c r="B123" s="13" t="s">
        <v>47091</v>
      </c>
      <c r="C123" s="13" t="s">
        <v>47092</v>
      </c>
      <c r="D123" s="14" t="s">
        <v>184</v>
      </c>
      <c r="E123" s="15" t="s">
        <v>93</v>
      </c>
      <c r="F123" s="13" t="s">
        <v>15682</v>
      </c>
      <c r="G123" s="16" t="s">
        <v>9829</v>
      </c>
      <c r="H123" s="13" t="s">
        <v>259</v>
      </c>
      <c r="I123" s="13" t="s">
        <v>46700</v>
      </c>
      <c r="J123" s="13" t="s">
        <v>46700</v>
      </c>
      <c r="K123" s="13" t="s">
        <v>47093</v>
      </c>
      <c r="L123" s="17" t="s">
        <v>47094</v>
      </c>
      <c r="M123" s="18">
        <v>5120000</v>
      </c>
      <c r="N123" s="19"/>
      <c r="O123" s="20" t="str">
        <f t="shared" si="4"/>
        <v>C1</v>
      </c>
      <c r="R123" s="21" t="str">
        <f t="shared" si="5"/>
        <v>NH 18-19C1</v>
      </c>
    </row>
    <row r="124" spans="1:18" ht="27.75" customHeight="1" x14ac:dyDescent="0.25">
      <c r="A124" s="13">
        <v>118</v>
      </c>
      <c r="B124" s="13" t="s">
        <v>47095</v>
      </c>
      <c r="C124" s="13" t="s">
        <v>47096</v>
      </c>
      <c r="D124" s="14" t="s">
        <v>2516</v>
      </c>
      <c r="E124" s="15" t="s">
        <v>746</v>
      </c>
      <c r="F124" s="13" t="s">
        <v>10227</v>
      </c>
      <c r="G124" s="16" t="s">
        <v>9829</v>
      </c>
      <c r="H124" s="13" t="s">
        <v>259</v>
      </c>
      <c r="I124" s="13" t="s">
        <v>46700</v>
      </c>
      <c r="J124" s="13" t="s">
        <v>46700</v>
      </c>
      <c r="K124" s="13" t="s">
        <v>47097</v>
      </c>
      <c r="L124" s="17" t="s">
        <v>47098</v>
      </c>
      <c r="M124" s="18">
        <v>5120000</v>
      </c>
      <c r="N124" s="19"/>
      <c r="O124" s="20" t="str">
        <f t="shared" si="4"/>
        <v>C1</v>
      </c>
      <c r="R124" s="21" t="str">
        <f t="shared" si="5"/>
        <v>NH 18-19C1</v>
      </c>
    </row>
    <row r="125" spans="1:18" ht="27.75" customHeight="1" x14ac:dyDescent="0.25">
      <c r="A125" s="13">
        <v>119</v>
      </c>
      <c r="B125" s="13" t="s">
        <v>47099</v>
      </c>
      <c r="C125" s="13" t="s">
        <v>10087</v>
      </c>
      <c r="D125" s="14" t="s">
        <v>10088</v>
      </c>
      <c r="E125" s="15" t="s">
        <v>1006</v>
      </c>
      <c r="F125" s="13" t="s">
        <v>10089</v>
      </c>
      <c r="G125" s="16" t="s">
        <v>5974</v>
      </c>
      <c r="H125" s="13" t="s">
        <v>259</v>
      </c>
      <c r="I125" s="13" t="s">
        <v>46700</v>
      </c>
      <c r="J125" s="13" t="s">
        <v>46700</v>
      </c>
      <c r="K125" s="13" t="s">
        <v>47100</v>
      </c>
      <c r="L125" s="17" t="s">
        <v>47101</v>
      </c>
      <c r="M125" s="18">
        <v>3584000</v>
      </c>
      <c r="N125" s="19"/>
      <c r="O125" s="20" t="str">
        <f t="shared" si="4"/>
        <v>CĐ</v>
      </c>
      <c r="R125" s="21" t="str">
        <f t="shared" si="5"/>
        <v>CĐ</v>
      </c>
    </row>
    <row r="126" spans="1:18" ht="27.75" customHeight="1" x14ac:dyDescent="0.25">
      <c r="A126" s="13">
        <v>120</v>
      </c>
      <c r="B126" s="13" t="s">
        <v>47102</v>
      </c>
      <c r="C126" s="13" t="s">
        <v>47103</v>
      </c>
      <c r="D126" s="14" t="s">
        <v>146</v>
      </c>
      <c r="E126" s="15" t="s">
        <v>80</v>
      </c>
      <c r="F126" s="13" t="s">
        <v>47104</v>
      </c>
      <c r="G126" s="16" t="s">
        <v>5406</v>
      </c>
      <c r="H126" s="13" t="s">
        <v>259</v>
      </c>
      <c r="I126" s="13" t="s">
        <v>46700</v>
      </c>
      <c r="J126" s="13" t="s">
        <v>46700</v>
      </c>
      <c r="K126" s="13" t="s">
        <v>47105</v>
      </c>
      <c r="L126" s="17" t="s">
        <v>47106</v>
      </c>
      <c r="M126" s="18">
        <v>4096000</v>
      </c>
      <c r="N126" s="19"/>
      <c r="O126" s="20" t="str">
        <f t="shared" si="4"/>
        <v>C1</v>
      </c>
      <c r="R126" s="21" t="str">
        <f t="shared" si="5"/>
        <v>NH 18-19C1</v>
      </c>
    </row>
    <row r="127" spans="1:18" ht="27.75" customHeight="1" x14ac:dyDescent="0.25">
      <c r="A127" s="13">
        <v>121</v>
      </c>
      <c r="B127" s="13" t="s">
        <v>47107</v>
      </c>
      <c r="C127" s="13" t="s">
        <v>1939</v>
      </c>
      <c r="D127" s="14" t="s">
        <v>353</v>
      </c>
      <c r="E127" s="15" t="s">
        <v>250</v>
      </c>
      <c r="F127" s="13" t="s">
        <v>1940</v>
      </c>
      <c r="G127" s="16" t="s">
        <v>95</v>
      </c>
      <c r="H127" s="13" t="s">
        <v>259</v>
      </c>
      <c r="I127" s="13" t="s">
        <v>46700</v>
      </c>
      <c r="J127" s="13" t="s">
        <v>46700</v>
      </c>
      <c r="K127" s="13" t="s">
        <v>47108</v>
      </c>
      <c r="L127" s="17" t="s">
        <v>47109</v>
      </c>
      <c r="M127" s="18">
        <v>5129000</v>
      </c>
      <c r="N127" s="19"/>
      <c r="O127" s="20" t="str">
        <f t="shared" si="4"/>
        <v>T4</v>
      </c>
      <c r="R127" s="21" t="str">
        <f t="shared" si="5"/>
        <v>NH 18-19T4</v>
      </c>
    </row>
    <row r="128" spans="1:18" ht="27.75" customHeight="1" x14ac:dyDescent="0.25">
      <c r="A128" s="13">
        <v>122</v>
      </c>
      <c r="B128" s="13" t="s">
        <v>47110</v>
      </c>
      <c r="C128" s="13" t="s">
        <v>29135</v>
      </c>
      <c r="D128" s="14" t="s">
        <v>736</v>
      </c>
      <c r="E128" s="15" t="s">
        <v>15</v>
      </c>
      <c r="F128" s="13" t="s">
        <v>22468</v>
      </c>
      <c r="G128" s="16" t="s">
        <v>6714</v>
      </c>
      <c r="H128" s="13" t="s">
        <v>259</v>
      </c>
      <c r="I128" s="13" t="s">
        <v>46700</v>
      </c>
      <c r="J128" s="13" t="s">
        <v>46700</v>
      </c>
      <c r="K128" s="13" t="s">
        <v>47111</v>
      </c>
      <c r="L128" s="17" t="s">
        <v>47112</v>
      </c>
      <c r="M128" s="18">
        <v>4352000</v>
      </c>
      <c r="N128" s="19"/>
      <c r="O128" s="20" t="str">
        <f t="shared" si="4"/>
        <v>CĐ</v>
      </c>
      <c r="R128" s="21" t="str">
        <f t="shared" si="5"/>
        <v>CĐ</v>
      </c>
    </row>
    <row r="129" spans="1:18" ht="27.75" customHeight="1" x14ac:dyDescent="0.25">
      <c r="A129" s="13">
        <v>123</v>
      </c>
      <c r="B129" s="13" t="s">
        <v>47113</v>
      </c>
      <c r="C129" s="13" t="s">
        <v>47114</v>
      </c>
      <c r="D129" s="14" t="s">
        <v>7706</v>
      </c>
      <c r="E129" s="15" t="s">
        <v>28</v>
      </c>
      <c r="F129" s="13" t="s">
        <v>3784</v>
      </c>
      <c r="G129" s="16" t="s">
        <v>4586</v>
      </c>
      <c r="H129" s="13" t="s">
        <v>259</v>
      </c>
      <c r="I129" s="13" t="s">
        <v>46700</v>
      </c>
      <c r="J129" s="13" t="s">
        <v>46700</v>
      </c>
      <c r="K129" s="13" t="s">
        <v>47115</v>
      </c>
      <c r="L129" s="17" t="s">
        <v>47116</v>
      </c>
      <c r="M129" s="18">
        <v>5632000</v>
      </c>
      <c r="N129" s="19"/>
      <c r="O129" s="20" t="str">
        <f t="shared" si="4"/>
        <v>C1</v>
      </c>
      <c r="R129" s="21" t="str">
        <f t="shared" si="5"/>
        <v>NH 18-19C1</v>
      </c>
    </row>
    <row r="130" spans="1:18" ht="27.75" customHeight="1" x14ac:dyDescent="0.25">
      <c r="A130" s="13">
        <v>124</v>
      </c>
      <c r="B130" s="13" t="s">
        <v>47117</v>
      </c>
      <c r="C130" s="13" t="s">
        <v>4163</v>
      </c>
      <c r="D130" s="14" t="s">
        <v>296</v>
      </c>
      <c r="E130" s="15" t="s">
        <v>15</v>
      </c>
      <c r="F130" s="13" t="s">
        <v>3546</v>
      </c>
      <c r="G130" s="16" t="s">
        <v>3540</v>
      </c>
      <c r="H130" s="13" t="s">
        <v>259</v>
      </c>
      <c r="I130" s="13" t="s">
        <v>46700</v>
      </c>
      <c r="J130" s="13" t="s">
        <v>46700</v>
      </c>
      <c r="K130" s="13" t="s">
        <v>47118</v>
      </c>
      <c r="L130" s="17" t="s">
        <v>47119</v>
      </c>
      <c r="M130" s="18">
        <v>5888000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7.75" customHeight="1" x14ac:dyDescent="0.25">
      <c r="A131" s="13">
        <v>125</v>
      </c>
      <c r="B131" s="13" t="s">
        <v>47120</v>
      </c>
      <c r="C131" s="13" t="s">
        <v>47121</v>
      </c>
      <c r="D131" s="14" t="s">
        <v>15316</v>
      </c>
      <c r="E131" s="15" t="s">
        <v>1314</v>
      </c>
      <c r="F131" s="13" t="s">
        <v>5184</v>
      </c>
      <c r="G131" s="16" t="s">
        <v>4586</v>
      </c>
      <c r="H131" s="13" t="s">
        <v>259</v>
      </c>
      <c r="I131" s="13" t="s">
        <v>46700</v>
      </c>
      <c r="J131" s="13" t="s">
        <v>46700</v>
      </c>
      <c r="K131" s="13" t="s">
        <v>47122</v>
      </c>
      <c r="L131" s="17" t="s">
        <v>47123</v>
      </c>
      <c r="M131" s="18">
        <v>5632000</v>
      </c>
      <c r="N131" s="19"/>
      <c r="O131" s="20" t="str">
        <f t="shared" si="4"/>
        <v>C1</v>
      </c>
      <c r="R131" s="21" t="str">
        <f t="shared" si="5"/>
        <v>NH 18-19C1</v>
      </c>
    </row>
    <row r="132" spans="1:18" ht="27.75" customHeight="1" x14ac:dyDescent="0.25">
      <c r="A132" s="13">
        <v>126</v>
      </c>
      <c r="B132" s="13" t="s">
        <v>47124</v>
      </c>
      <c r="C132" s="13" t="s">
        <v>31016</v>
      </c>
      <c r="D132" s="14" t="s">
        <v>6542</v>
      </c>
      <c r="E132" s="15" t="s">
        <v>497</v>
      </c>
      <c r="F132" s="13" t="s">
        <v>15253</v>
      </c>
      <c r="G132" s="16" t="s">
        <v>6947</v>
      </c>
      <c r="H132" s="13" t="s">
        <v>259</v>
      </c>
      <c r="I132" s="13" t="s">
        <v>46700</v>
      </c>
      <c r="J132" s="13" t="s">
        <v>46700</v>
      </c>
      <c r="K132" s="13" t="s">
        <v>47125</v>
      </c>
      <c r="L132" s="17" t="s">
        <v>47126</v>
      </c>
      <c r="M132" s="18">
        <v>4096000</v>
      </c>
      <c r="N132" s="19"/>
      <c r="O132" s="20" t="str">
        <f t="shared" si="4"/>
        <v>C1</v>
      </c>
      <c r="R132" s="21" t="str">
        <f t="shared" si="5"/>
        <v>C1</v>
      </c>
    </row>
    <row r="133" spans="1:18" ht="27.75" customHeight="1" x14ac:dyDescent="0.25">
      <c r="A133" s="13">
        <v>127</v>
      </c>
      <c r="B133" s="13" t="s">
        <v>47127</v>
      </c>
      <c r="C133" s="13" t="s">
        <v>47128</v>
      </c>
      <c r="D133" s="14" t="s">
        <v>2668</v>
      </c>
      <c r="E133" s="15" t="s">
        <v>4129</v>
      </c>
      <c r="F133" s="13" t="s">
        <v>6428</v>
      </c>
      <c r="G133" s="16" t="s">
        <v>5457</v>
      </c>
      <c r="H133" s="13" t="s">
        <v>259</v>
      </c>
      <c r="I133" s="13" t="s">
        <v>46700</v>
      </c>
      <c r="J133" s="13" t="s">
        <v>46700</v>
      </c>
      <c r="K133" s="13" t="s">
        <v>47129</v>
      </c>
      <c r="L133" s="17" t="s">
        <v>47130</v>
      </c>
      <c r="M133" s="18">
        <v>5376000</v>
      </c>
      <c r="N133" s="19"/>
      <c r="O133" s="20" t="str">
        <f t="shared" si="4"/>
        <v>C1</v>
      </c>
      <c r="R133" s="21" t="str">
        <f t="shared" si="5"/>
        <v>NH 18-19C1</v>
      </c>
    </row>
    <row r="134" spans="1:18" ht="27.75" customHeight="1" x14ac:dyDescent="0.25">
      <c r="A134" s="13">
        <v>128</v>
      </c>
      <c r="B134" s="13" t="s">
        <v>47131</v>
      </c>
      <c r="C134" s="13" t="s">
        <v>47132</v>
      </c>
      <c r="D134" s="14" t="s">
        <v>47133</v>
      </c>
      <c r="E134" s="15" t="s">
        <v>574</v>
      </c>
      <c r="F134" s="13" t="s">
        <v>7007</v>
      </c>
      <c r="G134" s="16" t="s">
        <v>6759</v>
      </c>
      <c r="H134" s="13" t="s">
        <v>259</v>
      </c>
      <c r="I134" s="13" t="s">
        <v>46700</v>
      </c>
      <c r="J134" s="13" t="s">
        <v>46700</v>
      </c>
      <c r="K134" s="13" t="s">
        <v>47134</v>
      </c>
      <c r="L134" s="17" t="s">
        <v>47135</v>
      </c>
      <c r="M134" s="18">
        <v>5120000</v>
      </c>
      <c r="N134" s="19"/>
      <c r="O134" s="20" t="str">
        <f t="shared" si="4"/>
        <v>C1</v>
      </c>
      <c r="R134" s="21" t="str">
        <f t="shared" si="5"/>
        <v>NH 18-19C1</v>
      </c>
    </row>
    <row r="135" spans="1:18" ht="27.75" customHeight="1" x14ac:dyDescent="0.25">
      <c r="A135" s="13">
        <v>129</v>
      </c>
      <c r="B135" s="13" t="s">
        <v>47136</v>
      </c>
      <c r="C135" s="13" t="s">
        <v>47137</v>
      </c>
      <c r="D135" s="14" t="s">
        <v>2172</v>
      </c>
      <c r="E135" s="15" t="s">
        <v>604</v>
      </c>
      <c r="F135" s="13" t="s">
        <v>3614</v>
      </c>
      <c r="G135" s="16" t="s">
        <v>10107</v>
      </c>
      <c r="H135" s="13" t="s">
        <v>259</v>
      </c>
      <c r="I135" s="13" t="s">
        <v>46700</v>
      </c>
      <c r="J135" s="13" t="s">
        <v>46700</v>
      </c>
      <c r="K135" s="13" t="s">
        <v>47138</v>
      </c>
      <c r="L135" s="17" t="s">
        <v>47139</v>
      </c>
      <c r="M135" s="18">
        <v>5120000</v>
      </c>
      <c r="N135" s="19"/>
      <c r="O135" s="20" t="str">
        <f t="shared" si="4"/>
        <v>C1</v>
      </c>
      <c r="R135" s="21" t="str">
        <f t="shared" si="5"/>
        <v>NH 18-19C1</v>
      </c>
    </row>
    <row r="136" spans="1:18" ht="27.75" customHeight="1" x14ac:dyDescent="0.25">
      <c r="A136" s="13">
        <v>130</v>
      </c>
      <c r="B136" s="13" t="s">
        <v>47140</v>
      </c>
      <c r="C136" s="13" t="s">
        <v>47141</v>
      </c>
      <c r="D136" s="14" t="s">
        <v>47142</v>
      </c>
      <c r="E136" s="15" t="s">
        <v>80</v>
      </c>
      <c r="F136" s="13" t="s">
        <v>12347</v>
      </c>
      <c r="G136" s="16" t="s">
        <v>7833</v>
      </c>
      <c r="H136" s="13" t="s">
        <v>259</v>
      </c>
      <c r="I136" s="13" t="s">
        <v>46700</v>
      </c>
      <c r="J136" s="13" t="s">
        <v>46700</v>
      </c>
      <c r="K136" s="13" t="s">
        <v>47143</v>
      </c>
      <c r="L136" s="17" t="s">
        <v>47144</v>
      </c>
      <c r="M136" s="18">
        <v>3328000</v>
      </c>
      <c r="N136" s="19"/>
      <c r="O136" s="20" t="str">
        <f t="shared" si="4"/>
        <v>C1</v>
      </c>
      <c r="R136" s="21" t="str">
        <f t="shared" si="5"/>
        <v>C1</v>
      </c>
    </row>
    <row r="137" spans="1:18" ht="27.75" customHeight="1" x14ac:dyDescent="0.25">
      <c r="A137" s="13">
        <v>131</v>
      </c>
      <c r="B137" s="13" t="s">
        <v>47145</v>
      </c>
      <c r="C137" s="13" t="s">
        <v>9507</v>
      </c>
      <c r="D137" s="14" t="s">
        <v>2172</v>
      </c>
      <c r="E137" s="15" t="s">
        <v>1282</v>
      </c>
      <c r="F137" s="13" t="s">
        <v>9508</v>
      </c>
      <c r="G137" s="16" t="s">
        <v>7833</v>
      </c>
      <c r="H137" s="13" t="s">
        <v>259</v>
      </c>
      <c r="I137" s="13" t="s">
        <v>46700</v>
      </c>
      <c r="J137" s="13" t="s">
        <v>46700</v>
      </c>
      <c r="K137" s="13" t="s">
        <v>47146</v>
      </c>
      <c r="L137" s="17" t="s">
        <v>47147</v>
      </c>
      <c r="M137" s="18">
        <v>3328000</v>
      </c>
      <c r="N137" s="19"/>
      <c r="O137" s="20" t="str">
        <f t="shared" si="4"/>
        <v>C1</v>
      </c>
      <c r="R137" s="21" t="str">
        <f t="shared" si="5"/>
        <v>C1</v>
      </c>
    </row>
    <row r="138" spans="1:18" ht="27.75" customHeight="1" x14ac:dyDescent="0.25">
      <c r="A138" s="13">
        <v>132</v>
      </c>
      <c r="B138" s="13" t="s">
        <v>47148</v>
      </c>
      <c r="C138" s="13" t="s">
        <v>13899</v>
      </c>
      <c r="D138" s="14" t="s">
        <v>2673</v>
      </c>
      <c r="E138" s="15" t="s">
        <v>431</v>
      </c>
      <c r="F138" s="13" t="s">
        <v>12885</v>
      </c>
      <c r="G138" s="16" t="s">
        <v>7833</v>
      </c>
      <c r="H138" s="13" t="s">
        <v>259</v>
      </c>
      <c r="I138" s="13" t="s">
        <v>46700</v>
      </c>
      <c r="J138" s="13" t="s">
        <v>46700</v>
      </c>
      <c r="K138" s="13" t="s">
        <v>47149</v>
      </c>
      <c r="L138" s="17" t="s">
        <v>47150</v>
      </c>
      <c r="M138" s="18">
        <v>3328000</v>
      </c>
      <c r="N138" s="19"/>
      <c r="O138" s="20" t="str">
        <f t="shared" si="4"/>
        <v>C1</v>
      </c>
      <c r="R138" s="21" t="str">
        <f t="shared" si="5"/>
        <v>C1</v>
      </c>
    </row>
    <row r="139" spans="1:18" ht="27.75" customHeight="1" x14ac:dyDescent="0.25">
      <c r="A139" s="13">
        <v>133</v>
      </c>
      <c r="B139" s="13" t="s">
        <v>47151</v>
      </c>
      <c r="C139" s="13" t="s">
        <v>47152</v>
      </c>
      <c r="D139" s="14" t="s">
        <v>16956</v>
      </c>
      <c r="E139" s="15" t="s">
        <v>47153</v>
      </c>
      <c r="F139" s="13" t="s">
        <v>47154</v>
      </c>
      <c r="G139" s="16" t="s">
        <v>25</v>
      </c>
      <c r="H139" s="13" t="s">
        <v>259</v>
      </c>
      <c r="I139" s="13" t="s">
        <v>46700</v>
      </c>
      <c r="J139" s="13" t="s">
        <v>46700</v>
      </c>
      <c r="K139" s="13" t="s">
        <v>47155</v>
      </c>
      <c r="L139" s="17" t="s">
        <v>47156</v>
      </c>
      <c r="M139" s="18">
        <v>3776000</v>
      </c>
      <c r="N139" s="19"/>
      <c r="O139" s="20" t="str">
        <f t="shared" si="4"/>
        <v>T4</v>
      </c>
      <c r="R139" s="21" t="str">
        <f t="shared" si="5"/>
        <v>NH 18-19T4</v>
      </c>
    </row>
    <row r="140" spans="1:18" ht="27.75" customHeight="1" x14ac:dyDescent="0.25">
      <c r="A140" s="13">
        <v>134</v>
      </c>
      <c r="B140" s="13" t="s">
        <v>47157</v>
      </c>
      <c r="C140" s="13" t="s">
        <v>47158</v>
      </c>
      <c r="D140" s="14" t="s">
        <v>47159</v>
      </c>
      <c r="E140" s="15" t="s">
        <v>2043</v>
      </c>
      <c r="F140" s="13" t="s">
        <v>224</v>
      </c>
      <c r="G140" s="16" t="s">
        <v>6476</v>
      </c>
      <c r="H140" s="13" t="s">
        <v>259</v>
      </c>
      <c r="I140" s="13" t="s">
        <v>46700</v>
      </c>
      <c r="J140" s="13" t="s">
        <v>46700</v>
      </c>
      <c r="K140" s="13" t="s">
        <v>47160</v>
      </c>
      <c r="L140" s="17" t="s">
        <v>47161</v>
      </c>
      <c r="M140" s="18">
        <v>5120000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7.75" customHeight="1" x14ac:dyDescent="0.25">
      <c r="A141" s="13">
        <v>135</v>
      </c>
      <c r="B141" s="13" t="s">
        <v>47162</v>
      </c>
      <c r="C141" s="13" t="s">
        <v>47163</v>
      </c>
      <c r="D141" s="14" t="s">
        <v>31360</v>
      </c>
      <c r="E141" s="15" t="s">
        <v>15</v>
      </c>
      <c r="F141" s="13" t="s">
        <v>14967</v>
      </c>
      <c r="G141" s="16" t="s">
        <v>16</v>
      </c>
      <c r="H141" s="13" t="s">
        <v>259</v>
      </c>
      <c r="I141" s="13" t="s">
        <v>46700</v>
      </c>
      <c r="J141" s="13" t="s">
        <v>46700</v>
      </c>
      <c r="K141" s="13" t="s">
        <v>47164</v>
      </c>
      <c r="L141" s="17" t="s">
        <v>47165</v>
      </c>
      <c r="M141" s="18">
        <v>5129000</v>
      </c>
      <c r="N141" s="19"/>
      <c r="O141" s="20" t="str">
        <f t="shared" si="4"/>
        <v>T4</v>
      </c>
      <c r="R141" s="21" t="str">
        <f t="shared" si="5"/>
        <v>NH 18-19T4</v>
      </c>
    </row>
    <row r="142" spans="1:18" ht="27.75" customHeight="1" x14ac:dyDescent="0.25">
      <c r="A142" s="13">
        <v>136</v>
      </c>
      <c r="B142" s="13" t="s">
        <v>47166</v>
      </c>
      <c r="C142" s="13" t="s">
        <v>11029</v>
      </c>
      <c r="D142" s="14" t="s">
        <v>11030</v>
      </c>
      <c r="E142" s="15" t="s">
        <v>250</v>
      </c>
      <c r="F142" s="13" t="s">
        <v>11031</v>
      </c>
      <c r="G142" s="16" t="s">
        <v>8752</v>
      </c>
      <c r="H142" s="13" t="s">
        <v>259</v>
      </c>
      <c r="I142" s="13" t="s">
        <v>46700</v>
      </c>
      <c r="J142" s="13" t="s">
        <v>46700</v>
      </c>
      <c r="K142" s="13" t="s">
        <v>47167</v>
      </c>
      <c r="L142" s="17" t="s">
        <v>47168</v>
      </c>
      <c r="M142" s="18">
        <v>3328000</v>
      </c>
      <c r="N142" s="19"/>
      <c r="O142" s="20" t="str">
        <f t="shared" si="4"/>
        <v>C1</v>
      </c>
      <c r="R142" s="21" t="str">
        <f t="shared" si="5"/>
        <v>C1</v>
      </c>
    </row>
    <row r="143" spans="1:18" ht="27.75" customHeight="1" x14ac:dyDescent="0.25">
      <c r="A143" s="13">
        <v>137</v>
      </c>
      <c r="B143" s="13" t="s">
        <v>47169</v>
      </c>
      <c r="C143" s="13" t="s">
        <v>47170</v>
      </c>
      <c r="D143" s="14" t="s">
        <v>47171</v>
      </c>
      <c r="E143" s="15" t="s">
        <v>604</v>
      </c>
      <c r="F143" s="13" t="s">
        <v>44324</v>
      </c>
      <c r="G143" s="16" t="s">
        <v>4480</v>
      </c>
      <c r="H143" s="13" t="s">
        <v>259</v>
      </c>
      <c r="I143" s="13" t="s">
        <v>46700</v>
      </c>
      <c r="J143" s="13" t="s">
        <v>46700</v>
      </c>
      <c r="K143" s="13" t="s">
        <v>47172</v>
      </c>
      <c r="L143" s="17" t="s">
        <v>47173</v>
      </c>
      <c r="M143" s="18">
        <v>5888000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7.75" customHeight="1" x14ac:dyDescent="0.25">
      <c r="A144" s="13">
        <v>138</v>
      </c>
      <c r="B144" s="13" t="s">
        <v>47174</v>
      </c>
      <c r="C144" s="13" t="s">
        <v>47175</v>
      </c>
      <c r="D144" s="14" t="s">
        <v>464</v>
      </c>
      <c r="E144" s="15" t="s">
        <v>2930</v>
      </c>
      <c r="F144" s="13" t="s">
        <v>4233</v>
      </c>
      <c r="G144" s="16" t="s">
        <v>4991</v>
      </c>
      <c r="H144" s="13" t="s">
        <v>259</v>
      </c>
      <c r="I144" s="13" t="s">
        <v>46700</v>
      </c>
      <c r="J144" s="13" t="s">
        <v>46700</v>
      </c>
      <c r="K144" s="13" t="s">
        <v>47176</v>
      </c>
      <c r="L144" s="17" t="s">
        <v>47177</v>
      </c>
      <c r="M144" s="18">
        <v>5632000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9" ht="27.75" customHeight="1" x14ac:dyDescent="0.25">
      <c r="A145" s="13">
        <v>139</v>
      </c>
      <c r="B145" s="13" t="s">
        <v>47178</v>
      </c>
      <c r="C145" s="13" t="s">
        <v>3526</v>
      </c>
      <c r="D145" s="14" t="s">
        <v>3527</v>
      </c>
      <c r="E145" s="15" t="s">
        <v>223</v>
      </c>
      <c r="F145" s="13" t="s">
        <v>3528</v>
      </c>
      <c r="G145" s="16" t="s">
        <v>3516</v>
      </c>
      <c r="H145" s="13" t="s">
        <v>259</v>
      </c>
      <c r="I145" s="13" t="s">
        <v>46700</v>
      </c>
      <c r="J145" s="13" t="s">
        <v>46700</v>
      </c>
      <c r="K145" s="13" t="s">
        <v>47179</v>
      </c>
      <c r="L145" s="17" t="s">
        <v>47180</v>
      </c>
      <c r="M145" s="18">
        <v>5120000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9" ht="27.75" customHeight="1" x14ac:dyDescent="0.25">
      <c r="A146" s="13">
        <v>140</v>
      </c>
      <c r="B146" s="13" t="s">
        <v>47181</v>
      </c>
      <c r="C146" s="13" t="s">
        <v>22704</v>
      </c>
      <c r="D146" s="14" t="s">
        <v>2554</v>
      </c>
      <c r="E146" s="15" t="s">
        <v>868</v>
      </c>
      <c r="F146" s="13" t="s">
        <v>9716</v>
      </c>
      <c r="G146" s="16" t="s">
        <v>6271</v>
      </c>
      <c r="H146" s="13" t="s">
        <v>259</v>
      </c>
      <c r="I146" s="13" t="s">
        <v>46700</v>
      </c>
      <c r="J146" s="13" t="s">
        <v>46700</v>
      </c>
      <c r="K146" s="13" t="s">
        <v>47182</v>
      </c>
      <c r="L146" s="17" t="s">
        <v>47183</v>
      </c>
      <c r="M146" s="18">
        <v>4608000</v>
      </c>
      <c r="N146" s="19"/>
      <c r="O146" s="20" t="str">
        <f t="shared" si="4"/>
        <v>CĐ</v>
      </c>
      <c r="R146" s="21" t="str">
        <f t="shared" si="5"/>
        <v>CĐ</v>
      </c>
    </row>
    <row r="147" spans="1:19" ht="26.25" customHeight="1" x14ac:dyDescent="0.25">
      <c r="A147" s="13">
        <v>141</v>
      </c>
      <c r="B147" s="13" t="s">
        <v>47184</v>
      </c>
      <c r="C147" s="13" t="s">
        <v>15131</v>
      </c>
      <c r="D147" s="14" t="s">
        <v>12670</v>
      </c>
      <c r="E147" s="15" t="s">
        <v>3357</v>
      </c>
      <c r="F147" s="13" t="s">
        <v>11078</v>
      </c>
      <c r="G147" s="16" t="s">
        <v>6918</v>
      </c>
      <c r="H147" s="13" t="s">
        <v>259</v>
      </c>
      <c r="I147" s="13" t="s">
        <v>46700</v>
      </c>
      <c r="J147" s="13" t="s">
        <v>46700</v>
      </c>
      <c r="K147" s="13" t="s">
        <v>47185</v>
      </c>
      <c r="L147" s="17" t="s">
        <v>47186</v>
      </c>
      <c r="M147" s="18">
        <v>3584000</v>
      </c>
      <c r="N147" s="19"/>
      <c r="O147" s="20" t="str">
        <f t="shared" si="4"/>
        <v>C1</v>
      </c>
      <c r="R147" s="21" t="str">
        <f t="shared" si="5"/>
        <v>C1</v>
      </c>
    </row>
    <row r="148" spans="1:19" s="28" customFormat="1" ht="24.75" customHeight="1" x14ac:dyDescent="0.25">
      <c r="A148" s="229" t="s">
        <v>35</v>
      </c>
      <c r="B148" s="230"/>
      <c r="C148" s="230"/>
      <c r="D148" s="230"/>
      <c r="E148" s="22"/>
      <c r="F148" s="22"/>
      <c r="G148" s="22"/>
      <c r="H148" s="23"/>
      <c r="I148" s="24"/>
      <c r="J148" s="25"/>
      <c r="K148" s="26"/>
      <c r="L148" s="231">
        <f>SUM(M7:M147)</f>
        <v>604881000</v>
      </c>
      <c r="M148" s="232"/>
      <c r="N148" s="27"/>
      <c r="O148" s="20"/>
      <c r="P148" s="6"/>
      <c r="Q148" s="6"/>
    </row>
    <row r="149" spans="1:19" s="30" customFormat="1" ht="24" customHeight="1" x14ac:dyDescent="0.25">
      <c r="A149" s="237" t="s">
        <v>47192</v>
      </c>
      <c r="B149" s="238"/>
      <c r="C149" s="238"/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9"/>
      <c r="O149" s="29" t="str">
        <f>LEFT(G149,5)</f>
        <v/>
      </c>
      <c r="P149" s="6"/>
      <c r="Q149" s="6"/>
    </row>
    <row r="150" spans="1:19" ht="15.75" customHeight="1" x14ac:dyDescent="0.25">
      <c r="A150" s="31"/>
      <c r="B150" s="31"/>
      <c r="C150" s="1"/>
      <c r="D150" s="2"/>
      <c r="E150" s="2"/>
      <c r="F150" s="1"/>
      <c r="G150" s="225" t="s">
        <v>47193</v>
      </c>
      <c r="H150" s="225"/>
      <c r="I150" s="225"/>
      <c r="J150" s="225"/>
      <c r="K150" s="225"/>
      <c r="L150" s="225"/>
      <c r="M150" s="225"/>
      <c r="N150" s="225"/>
      <c r="O150" s="29"/>
      <c r="S150" s="30"/>
    </row>
    <row r="151" spans="1:19" ht="15.75" customHeight="1" x14ac:dyDescent="0.25">
      <c r="A151" s="35" t="s">
        <v>4822</v>
      </c>
      <c r="B151" s="35"/>
      <c r="C151" s="35"/>
      <c r="D151" s="32"/>
      <c r="E151" s="32" t="s">
        <v>4823</v>
      </c>
      <c r="F151" s="32"/>
      <c r="G151" s="32"/>
      <c r="H151" s="32"/>
      <c r="I151" s="32"/>
      <c r="J151" s="32"/>
      <c r="K151" s="32"/>
      <c r="L151" s="32"/>
      <c r="M151" s="236" t="s">
        <v>4824</v>
      </c>
      <c r="N151" s="236"/>
      <c r="O151" s="29"/>
    </row>
    <row r="152" spans="1:19" x14ac:dyDescent="0.25">
      <c r="A152" s="33"/>
      <c r="B152" s="33"/>
      <c r="C152" s="190"/>
      <c r="D152" s="35"/>
      <c r="E152" s="35"/>
      <c r="F152" s="35"/>
      <c r="G152" s="35"/>
      <c r="J152" s="190"/>
      <c r="K152" s="190"/>
      <c r="L152" s="190"/>
      <c r="M152" s="190"/>
      <c r="N152" s="6"/>
    </row>
    <row r="153" spans="1:19" x14ac:dyDescent="0.25">
      <c r="A153" s="33"/>
      <c r="B153" s="33"/>
      <c r="C153" s="190"/>
      <c r="D153" s="35"/>
      <c r="E153" s="35"/>
      <c r="F153" s="35"/>
      <c r="G153" s="35"/>
      <c r="H153" s="35"/>
      <c r="I153" s="35"/>
      <c r="J153" s="190"/>
      <c r="K153" s="190"/>
      <c r="L153" s="190"/>
      <c r="M153" s="190"/>
      <c r="N153" s="6"/>
    </row>
    <row r="154" spans="1:19" x14ac:dyDescent="0.25">
      <c r="A154" s="33"/>
      <c r="B154" s="33"/>
      <c r="C154" s="190"/>
      <c r="D154" s="35"/>
      <c r="E154" s="35"/>
      <c r="F154" s="35"/>
      <c r="G154" s="35"/>
      <c r="H154" s="35"/>
      <c r="I154" s="35"/>
      <c r="J154" s="190"/>
      <c r="K154" s="190"/>
      <c r="L154" s="190"/>
      <c r="M154" s="190"/>
      <c r="N154" s="6"/>
    </row>
    <row r="155" spans="1:19" s="28" customFormat="1" x14ac:dyDescent="0.25">
      <c r="A155" s="35"/>
      <c r="B155" s="35"/>
      <c r="C155" s="35" t="s">
        <v>4820</v>
      </c>
      <c r="D155" s="35"/>
      <c r="E155" s="236" t="s">
        <v>4821</v>
      </c>
      <c r="F155" s="236"/>
      <c r="G155" s="236"/>
      <c r="H155" s="35"/>
      <c r="I155" s="35"/>
      <c r="J155" s="35"/>
      <c r="K155" s="35"/>
      <c r="L155" s="35"/>
      <c r="M155" s="236" t="s">
        <v>4819</v>
      </c>
      <c r="N155" s="236"/>
      <c r="O155" s="190"/>
      <c r="P155" s="6"/>
    </row>
    <row r="156" spans="1:19" s="28" customFormat="1" ht="18.75" customHeight="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190"/>
      <c r="P156" s="6"/>
    </row>
    <row r="157" spans="1:19" s="36" customFormat="1" x14ac:dyDescent="0.25">
      <c r="B157" s="37"/>
      <c r="C157" s="38" t="s">
        <v>38</v>
      </c>
      <c r="D157" s="39" t="s">
        <v>586</v>
      </c>
      <c r="E157" s="40"/>
      <c r="F157" s="40"/>
      <c r="G157" s="40"/>
      <c r="H157" s="40"/>
      <c r="I157" s="40"/>
      <c r="J157" s="41"/>
      <c r="K157" s="40"/>
      <c r="L157" s="40"/>
      <c r="M157" s="42"/>
    </row>
    <row r="158" spans="1:19" s="36" customFormat="1" x14ac:dyDescent="0.25">
      <c r="A158" s="43"/>
      <c r="B158" s="44"/>
      <c r="C158" s="45" t="s">
        <v>40</v>
      </c>
      <c r="D158" s="46">
        <f>SUMIF($O$7:$O$147,"CĐN",$M$7:$M$147)</f>
        <v>0</v>
      </c>
      <c r="E158" s="40"/>
      <c r="F158" s="40"/>
      <c r="G158" s="40"/>
      <c r="H158" s="40"/>
      <c r="I158" s="40"/>
      <c r="J158" s="41"/>
      <c r="K158" s="40"/>
      <c r="L158" s="40"/>
      <c r="M158" s="6"/>
    </row>
    <row r="159" spans="1:19" s="49" customFormat="1" ht="13.5" customHeight="1" x14ac:dyDescent="0.25">
      <c r="A159" s="43"/>
      <c r="B159" s="44"/>
      <c r="C159" s="45" t="s">
        <v>41</v>
      </c>
      <c r="D159" s="46">
        <f>SUMIF($O$7:$O$147,"TCN",$M$7:$M$147)</f>
        <v>16750000</v>
      </c>
      <c r="E159" s="47"/>
      <c r="F159" s="47"/>
      <c r="G159" s="47"/>
      <c r="H159" s="47"/>
      <c r="I159" s="40"/>
      <c r="J159" s="48"/>
      <c r="K159" s="47"/>
      <c r="L159" s="47"/>
      <c r="M159" s="6"/>
    </row>
    <row r="160" spans="1:19" s="49" customFormat="1" ht="13.5" customHeight="1" x14ac:dyDescent="0.25">
      <c r="A160" s="43"/>
      <c r="B160" s="50" t="s">
        <v>42</v>
      </c>
      <c r="C160" s="45" t="s">
        <v>43</v>
      </c>
      <c r="D160" s="46">
        <f>SUMIF($O$7:$O$147,"CĐ",$M$7:$M$147)+SUMIF($O$7:$O$147,"C1",$M$7:$M$147)</f>
        <v>465504000</v>
      </c>
      <c r="E160" s="47"/>
      <c r="F160" s="47"/>
      <c r="G160" s="47"/>
      <c r="H160" s="47"/>
      <c r="I160" s="47"/>
      <c r="J160" s="48"/>
      <c r="K160" s="47"/>
      <c r="L160" s="47"/>
      <c r="M160" s="6"/>
    </row>
    <row r="161" spans="1:14" s="49" customFormat="1" ht="13.5" customHeight="1" x14ac:dyDescent="0.25">
      <c r="A161" s="43"/>
      <c r="B161" s="50"/>
      <c r="C161" s="45" t="s">
        <v>44</v>
      </c>
      <c r="D161" s="46">
        <f>SUMIF($O$7:$O$147,"C2",$M$7:$M$147)+SUMIF($O$7:$O$147,"CĐLT",$M$7:$M$147)</f>
        <v>10382000</v>
      </c>
      <c r="E161" s="47"/>
      <c r="F161" s="47"/>
      <c r="G161" s="47"/>
      <c r="H161" s="47"/>
      <c r="I161" s="47"/>
      <c r="J161" s="48"/>
      <c r="K161" s="47"/>
      <c r="L161" s="47"/>
      <c r="M161" s="6"/>
    </row>
    <row r="162" spans="1:14" s="49" customFormat="1" ht="13.5" customHeight="1" x14ac:dyDescent="0.25">
      <c r="A162" s="43"/>
      <c r="B162" s="51">
        <f>SUM(B158:B160)</f>
        <v>0</v>
      </c>
      <c r="C162" s="45" t="s">
        <v>45</v>
      </c>
      <c r="D162" s="46">
        <f>SUMIF($O$7:$O$147,"T4",$M$7:$M$147)+SUMIF($O$7:$O$147,"T2",$M$7:$M$147)+SUMIF($O$7:$O$147,"T3",$M$7:$M$147)+SUMIF($O$7:$O$147,"TC",$M$7:$M$147)+SUMIF($O$7:$O$147,"TN",$M$7:$M$147)+SUMIF($O$7:$O$147,"TCT",$M$7:$M$147)+SUMIF($O$7:$O$147,"T1",$M$7:$M$147)</f>
        <v>112245000</v>
      </c>
      <c r="E162" s="47"/>
      <c r="F162" s="47"/>
      <c r="G162" s="47"/>
      <c r="H162" s="47"/>
      <c r="I162" s="47"/>
      <c r="J162" s="48"/>
      <c r="K162" s="47"/>
      <c r="L162" s="47"/>
      <c r="M162" s="6"/>
    </row>
    <row r="163" spans="1:14" s="49" customFormat="1" ht="13.5" customHeight="1" x14ac:dyDescent="0.25">
      <c r="B163" s="52"/>
      <c r="C163" s="53" t="s">
        <v>46</v>
      </c>
      <c r="D163" s="54">
        <f>SUM(D158:D162)</f>
        <v>604881000</v>
      </c>
      <c r="E163" s="47"/>
      <c r="F163" s="47"/>
      <c r="G163" s="47"/>
      <c r="H163" s="47"/>
      <c r="I163" s="47"/>
      <c r="J163" s="48"/>
      <c r="K163" s="47"/>
      <c r="L163" s="47"/>
      <c r="M163" s="6"/>
    </row>
    <row r="164" spans="1:14" x14ac:dyDescent="0.25">
      <c r="E164" s="6"/>
      <c r="J164" s="21"/>
      <c r="K164" s="58"/>
      <c r="M164" s="6"/>
      <c r="N164" s="6"/>
    </row>
    <row r="221" spans="16:16" x14ac:dyDescent="0.25">
      <c r="P221" s="55"/>
    </row>
    <row r="222" spans="16:16" x14ac:dyDescent="0.25">
      <c r="P222" s="55"/>
    </row>
    <row r="223" spans="16:16" x14ac:dyDescent="0.25">
      <c r="P223" s="55"/>
    </row>
    <row r="224" spans="16:16" x14ac:dyDescent="0.25">
      <c r="P224" s="55"/>
    </row>
    <row r="228" spans="16:16" x14ac:dyDescent="0.25">
      <c r="P228" s="28"/>
    </row>
    <row r="229" spans="16:16" x14ac:dyDescent="0.25">
      <c r="P229" s="28"/>
    </row>
    <row r="230" spans="16:16" x14ac:dyDescent="0.25">
      <c r="P230" s="56"/>
    </row>
    <row r="231" spans="16:16" x14ac:dyDescent="0.25">
      <c r="P231" s="36"/>
    </row>
    <row r="232" spans="16:16" x14ac:dyDescent="0.25">
      <c r="P232" s="49"/>
    </row>
    <row r="233" spans="16:16" x14ac:dyDescent="0.25">
      <c r="P233" s="49"/>
    </row>
    <row r="234" spans="16:16" x14ac:dyDescent="0.25">
      <c r="P234" s="49"/>
    </row>
    <row r="235" spans="16:16" x14ac:dyDescent="0.25">
      <c r="P235" s="49"/>
    </row>
  </sheetData>
  <mergeCells count="9">
    <mergeCell ref="M151:N151"/>
    <mergeCell ref="E155:G155"/>
    <mergeCell ref="M155:N155"/>
    <mergeCell ref="A4:N4"/>
    <mergeCell ref="A5:N5"/>
    <mergeCell ref="A148:D148"/>
    <mergeCell ref="L148:M148"/>
    <mergeCell ref="A149:N149"/>
    <mergeCell ref="G150:N15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"/>
  <sheetViews>
    <sheetView topLeftCell="A32" zoomScaleNormal="100" zoomScaleSheetLayoutView="85" workbookViewId="0">
      <selection activeCell="L39" sqref="L39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47194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47195</v>
      </c>
      <c r="C7" s="13" t="s">
        <v>30389</v>
      </c>
      <c r="D7" s="14" t="s">
        <v>5650</v>
      </c>
      <c r="E7" s="15" t="s">
        <v>477</v>
      </c>
      <c r="F7" s="13" t="s">
        <v>8289</v>
      </c>
      <c r="G7" s="16" t="s">
        <v>5974</v>
      </c>
      <c r="H7" s="13" t="s">
        <v>259</v>
      </c>
      <c r="I7" s="13" t="s">
        <v>47196</v>
      </c>
      <c r="J7" s="13" t="s">
        <v>47196</v>
      </c>
      <c r="K7" s="13" t="s">
        <v>47197</v>
      </c>
      <c r="L7" s="17" t="s">
        <v>47198</v>
      </c>
      <c r="M7" s="18">
        <v>3584000</v>
      </c>
      <c r="N7" s="19"/>
      <c r="O7" s="20" t="str">
        <f t="shared" ref="O7:O70" si="0">MID(G7,3,FIND("-",G7,1)-3)&amp;IF(MID(G7,3,5)="CĐ-LT","LT","")</f>
        <v>CĐ</v>
      </c>
      <c r="R7" s="21" t="str">
        <f t="shared" ref="R7:R70" si="1">IF(LEFT(G7,2)="18","NH 18-19","")&amp;O7</f>
        <v>CĐ</v>
      </c>
    </row>
    <row r="8" spans="1:18" ht="27.75" customHeight="1" x14ac:dyDescent="0.25">
      <c r="A8" s="13">
        <v>2</v>
      </c>
      <c r="B8" s="13" t="s">
        <v>47199</v>
      </c>
      <c r="C8" s="13" t="s">
        <v>25734</v>
      </c>
      <c r="D8" s="14" t="s">
        <v>25735</v>
      </c>
      <c r="E8" s="15" t="s">
        <v>223</v>
      </c>
      <c r="F8" s="13" t="s">
        <v>25736</v>
      </c>
      <c r="G8" s="16" t="s">
        <v>5974</v>
      </c>
      <c r="H8" s="13" t="s">
        <v>259</v>
      </c>
      <c r="I8" s="13" t="s">
        <v>47196</v>
      </c>
      <c r="J8" s="13" t="s">
        <v>47196</v>
      </c>
      <c r="K8" s="13" t="s">
        <v>47200</v>
      </c>
      <c r="L8" s="17" t="s">
        <v>47201</v>
      </c>
      <c r="M8" s="18">
        <v>3584000</v>
      </c>
      <c r="N8" s="19"/>
      <c r="O8" s="20" t="str">
        <f t="shared" si="0"/>
        <v>CĐ</v>
      </c>
      <c r="R8" s="21" t="str">
        <f t="shared" si="1"/>
        <v>CĐ</v>
      </c>
    </row>
    <row r="9" spans="1:18" ht="27.75" customHeight="1" x14ac:dyDescent="0.25">
      <c r="A9" s="13">
        <v>3</v>
      </c>
      <c r="B9" s="13" t="s">
        <v>47202</v>
      </c>
      <c r="C9" s="13" t="s">
        <v>23180</v>
      </c>
      <c r="D9" s="14" t="s">
        <v>23181</v>
      </c>
      <c r="E9" s="15" t="s">
        <v>1444</v>
      </c>
      <c r="F9" s="13" t="s">
        <v>6900</v>
      </c>
      <c r="G9" s="16" t="s">
        <v>6446</v>
      </c>
      <c r="H9" s="13" t="s">
        <v>259</v>
      </c>
      <c r="I9" s="13" t="s">
        <v>47196</v>
      </c>
      <c r="J9" s="13" t="s">
        <v>47196</v>
      </c>
      <c r="K9" s="13" t="s">
        <v>47203</v>
      </c>
      <c r="L9" s="17" t="s">
        <v>47204</v>
      </c>
      <c r="M9" s="18">
        <v>4096000</v>
      </c>
      <c r="N9" s="19"/>
      <c r="O9" s="20" t="str">
        <f t="shared" si="0"/>
        <v>C1</v>
      </c>
      <c r="R9" s="21" t="str">
        <f t="shared" si="1"/>
        <v>C1</v>
      </c>
    </row>
    <row r="10" spans="1:18" ht="27.75" customHeight="1" x14ac:dyDescent="0.25">
      <c r="A10" s="13">
        <v>4</v>
      </c>
      <c r="B10" s="13" t="s">
        <v>47205</v>
      </c>
      <c r="C10" s="13" t="s">
        <v>3940</v>
      </c>
      <c r="D10" s="14" t="s">
        <v>3941</v>
      </c>
      <c r="E10" s="15" t="s">
        <v>697</v>
      </c>
      <c r="F10" s="13" t="s">
        <v>3942</v>
      </c>
      <c r="G10" s="16" t="s">
        <v>3516</v>
      </c>
      <c r="H10" s="13" t="s">
        <v>259</v>
      </c>
      <c r="I10" s="13" t="s">
        <v>47196</v>
      </c>
      <c r="J10" s="13" t="s">
        <v>47196</v>
      </c>
      <c r="K10" s="13" t="s">
        <v>47206</v>
      </c>
      <c r="L10" s="17" t="s">
        <v>47207</v>
      </c>
      <c r="M10" s="18">
        <v>5120000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7.75" customHeight="1" x14ac:dyDescent="0.25">
      <c r="A11" s="13">
        <v>5</v>
      </c>
      <c r="B11" s="13" t="s">
        <v>47208</v>
      </c>
      <c r="C11" s="13" t="s">
        <v>47209</v>
      </c>
      <c r="D11" s="14" t="s">
        <v>47210</v>
      </c>
      <c r="E11" s="15" t="s">
        <v>1608</v>
      </c>
      <c r="F11" s="13" t="s">
        <v>20342</v>
      </c>
      <c r="G11" s="16" t="s">
        <v>13098</v>
      </c>
      <c r="H11" s="13" t="s">
        <v>259</v>
      </c>
      <c r="I11" s="13" t="s">
        <v>47196</v>
      </c>
      <c r="J11" s="13" t="s">
        <v>47196</v>
      </c>
      <c r="K11" s="13" t="s">
        <v>47211</v>
      </c>
      <c r="L11" s="17" t="s">
        <v>47212</v>
      </c>
      <c r="M11" s="18">
        <v>4536000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.75" customHeight="1" x14ac:dyDescent="0.25">
      <c r="A12" s="13">
        <v>6</v>
      </c>
      <c r="B12" s="13" t="s">
        <v>47213</v>
      </c>
      <c r="C12" s="13" t="s">
        <v>47214</v>
      </c>
      <c r="D12" s="14" t="s">
        <v>47215</v>
      </c>
      <c r="E12" s="15" t="s">
        <v>1862</v>
      </c>
      <c r="F12" s="13" t="s">
        <v>7786</v>
      </c>
      <c r="G12" s="16" t="s">
        <v>6626</v>
      </c>
      <c r="H12" s="13" t="s">
        <v>259</v>
      </c>
      <c r="I12" s="13" t="s">
        <v>47196</v>
      </c>
      <c r="J12" s="13" t="s">
        <v>47196</v>
      </c>
      <c r="K12" s="13" t="s">
        <v>47216</v>
      </c>
      <c r="L12" s="17" t="s">
        <v>47217</v>
      </c>
      <c r="M12" s="18">
        <v>4752000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7.75" customHeight="1" x14ac:dyDescent="0.25">
      <c r="A13" s="13">
        <v>7</v>
      </c>
      <c r="B13" s="13" t="s">
        <v>47218</v>
      </c>
      <c r="C13" s="13" t="s">
        <v>28028</v>
      </c>
      <c r="D13" s="14" t="s">
        <v>579</v>
      </c>
      <c r="E13" s="15" t="s">
        <v>1060</v>
      </c>
      <c r="F13" s="13" t="s">
        <v>10089</v>
      </c>
      <c r="G13" s="16" t="s">
        <v>5678</v>
      </c>
      <c r="H13" s="13" t="s">
        <v>259</v>
      </c>
      <c r="I13" s="13" t="s">
        <v>47196</v>
      </c>
      <c r="J13" s="13" t="s">
        <v>47196</v>
      </c>
      <c r="K13" s="13" t="s">
        <v>47219</v>
      </c>
      <c r="L13" s="17" t="s">
        <v>47220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47221</v>
      </c>
      <c r="C14" s="13" t="s">
        <v>47222</v>
      </c>
      <c r="D14" s="14" t="s">
        <v>5447</v>
      </c>
      <c r="E14" s="15" t="s">
        <v>7380</v>
      </c>
      <c r="F14" s="13" t="s">
        <v>1969</v>
      </c>
      <c r="G14" s="16" t="s">
        <v>5406</v>
      </c>
      <c r="H14" s="13" t="s">
        <v>259</v>
      </c>
      <c r="I14" s="13" t="s">
        <v>47196</v>
      </c>
      <c r="J14" s="13" t="s">
        <v>47196</v>
      </c>
      <c r="K14" s="13" t="s">
        <v>47223</v>
      </c>
      <c r="L14" s="17" t="s">
        <v>47224</v>
      </c>
      <c r="M14" s="18">
        <v>5120000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7.75" customHeight="1" x14ac:dyDescent="0.25">
      <c r="A15" s="13">
        <v>9</v>
      </c>
      <c r="B15" s="13" t="s">
        <v>47225</v>
      </c>
      <c r="C15" s="13" t="s">
        <v>28084</v>
      </c>
      <c r="D15" s="14" t="s">
        <v>3379</v>
      </c>
      <c r="E15" s="15" t="s">
        <v>6031</v>
      </c>
      <c r="F15" s="13" t="s">
        <v>13870</v>
      </c>
      <c r="G15" s="16" t="s">
        <v>5796</v>
      </c>
      <c r="H15" s="13" t="s">
        <v>259</v>
      </c>
      <c r="I15" s="13" t="s">
        <v>47196</v>
      </c>
      <c r="J15" s="13" t="s">
        <v>47196</v>
      </c>
      <c r="K15" s="13" t="s">
        <v>47226</v>
      </c>
      <c r="L15" s="17" t="s">
        <v>47227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27.75" customHeight="1" x14ac:dyDescent="0.25">
      <c r="A16" s="13">
        <v>10</v>
      </c>
      <c r="B16" s="13" t="s">
        <v>47228</v>
      </c>
      <c r="C16" s="13" t="s">
        <v>10974</v>
      </c>
      <c r="D16" s="14" t="s">
        <v>579</v>
      </c>
      <c r="E16" s="15" t="s">
        <v>3038</v>
      </c>
      <c r="F16" s="13" t="s">
        <v>10975</v>
      </c>
      <c r="G16" s="16" t="s">
        <v>5974</v>
      </c>
      <c r="H16" s="13" t="s">
        <v>259</v>
      </c>
      <c r="I16" s="13" t="s">
        <v>47196</v>
      </c>
      <c r="J16" s="13" t="s">
        <v>47196</v>
      </c>
      <c r="K16" s="13" t="s">
        <v>47229</v>
      </c>
      <c r="L16" s="17" t="s">
        <v>47230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7.75" customHeight="1" x14ac:dyDescent="0.25">
      <c r="A17" s="13">
        <v>11</v>
      </c>
      <c r="B17" s="13" t="s">
        <v>47231</v>
      </c>
      <c r="C17" s="13" t="s">
        <v>11009</v>
      </c>
      <c r="D17" s="14" t="s">
        <v>11010</v>
      </c>
      <c r="E17" s="15" t="s">
        <v>93</v>
      </c>
      <c r="F17" s="13" t="s">
        <v>8154</v>
      </c>
      <c r="G17" s="16" t="s">
        <v>6381</v>
      </c>
      <c r="H17" s="13" t="s">
        <v>259</v>
      </c>
      <c r="I17" s="13" t="s">
        <v>47196</v>
      </c>
      <c r="J17" s="13" t="s">
        <v>47196</v>
      </c>
      <c r="K17" s="13" t="s">
        <v>47232</v>
      </c>
      <c r="L17" s="17" t="s">
        <v>47233</v>
      </c>
      <c r="M17" s="18">
        <v>3584000</v>
      </c>
      <c r="N17" s="19"/>
      <c r="O17" s="20" t="str">
        <f t="shared" si="0"/>
        <v>CĐ</v>
      </c>
      <c r="R17" s="21" t="str">
        <f t="shared" si="1"/>
        <v>CĐ</v>
      </c>
    </row>
    <row r="18" spans="1:18" ht="27.75" customHeight="1" x14ac:dyDescent="0.25">
      <c r="A18" s="13">
        <v>12</v>
      </c>
      <c r="B18" s="13" t="s">
        <v>47234</v>
      </c>
      <c r="C18" s="13" t="s">
        <v>12054</v>
      </c>
      <c r="D18" s="14" t="s">
        <v>12055</v>
      </c>
      <c r="E18" s="15" t="s">
        <v>604</v>
      </c>
      <c r="F18" s="13" t="s">
        <v>7000</v>
      </c>
      <c r="G18" s="16" t="s">
        <v>6946</v>
      </c>
      <c r="H18" s="13" t="s">
        <v>259</v>
      </c>
      <c r="I18" s="13" t="s">
        <v>47196</v>
      </c>
      <c r="J18" s="13" t="s">
        <v>47196</v>
      </c>
      <c r="K18" s="13" t="s">
        <v>47235</v>
      </c>
      <c r="L18" s="17" t="s">
        <v>47236</v>
      </c>
      <c r="M18" s="18">
        <v>3840000</v>
      </c>
      <c r="N18" s="19"/>
      <c r="O18" s="20" t="str">
        <f t="shared" si="0"/>
        <v>C1</v>
      </c>
      <c r="R18" s="21" t="str">
        <f t="shared" si="1"/>
        <v>C1</v>
      </c>
    </row>
    <row r="19" spans="1:18" ht="27.75" customHeight="1" x14ac:dyDescent="0.25">
      <c r="A19" s="13">
        <v>13</v>
      </c>
      <c r="B19" s="13" t="s">
        <v>47237</v>
      </c>
      <c r="C19" s="13" t="s">
        <v>28647</v>
      </c>
      <c r="D19" s="14" t="s">
        <v>28648</v>
      </c>
      <c r="E19" s="15" t="s">
        <v>15</v>
      </c>
      <c r="F19" s="13" t="s">
        <v>7454</v>
      </c>
      <c r="G19" s="16" t="s">
        <v>8617</v>
      </c>
      <c r="H19" s="13" t="s">
        <v>259</v>
      </c>
      <c r="I19" s="13" t="s">
        <v>47196</v>
      </c>
      <c r="J19" s="13" t="s">
        <v>47196</v>
      </c>
      <c r="K19" s="13" t="s">
        <v>47238</v>
      </c>
      <c r="L19" s="17" t="s">
        <v>47239</v>
      </c>
      <c r="M19" s="18">
        <v>3840000</v>
      </c>
      <c r="N19" s="19"/>
      <c r="O19" s="20" t="str">
        <f t="shared" si="0"/>
        <v>CĐ</v>
      </c>
      <c r="R19" s="21" t="str">
        <f t="shared" si="1"/>
        <v>CĐ</v>
      </c>
    </row>
    <row r="20" spans="1:18" ht="27.75" customHeight="1" x14ac:dyDescent="0.25">
      <c r="A20" s="13">
        <v>14</v>
      </c>
      <c r="B20" s="13" t="s">
        <v>47240</v>
      </c>
      <c r="C20" s="13" t="s">
        <v>2109</v>
      </c>
      <c r="D20" s="14" t="s">
        <v>121</v>
      </c>
      <c r="E20" s="15" t="s">
        <v>644</v>
      </c>
      <c r="F20" s="13" t="s">
        <v>2110</v>
      </c>
      <c r="G20" s="16" t="s">
        <v>20795</v>
      </c>
      <c r="H20" s="13" t="s">
        <v>259</v>
      </c>
      <c r="I20" s="13" t="s">
        <v>47196</v>
      </c>
      <c r="J20" s="13" t="s">
        <v>47196</v>
      </c>
      <c r="K20" s="13" t="s">
        <v>47241</v>
      </c>
      <c r="L20" s="17" t="s">
        <v>47242</v>
      </c>
      <c r="M20" s="18">
        <v>5352000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7.75" customHeight="1" x14ac:dyDescent="0.25">
      <c r="A21" s="13">
        <v>15</v>
      </c>
      <c r="B21" s="13" t="s">
        <v>47243</v>
      </c>
      <c r="C21" s="13" t="s">
        <v>29438</v>
      </c>
      <c r="D21" s="14" t="s">
        <v>3379</v>
      </c>
      <c r="E21" s="15" t="s">
        <v>108</v>
      </c>
      <c r="F21" s="13" t="s">
        <v>12501</v>
      </c>
      <c r="G21" s="16" t="s">
        <v>8830</v>
      </c>
      <c r="H21" s="13" t="s">
        <v>259</v>
      </c>
      <c r="I21" s="13" t="s">
        <v>47196</v>
      </c>
      <c r="J21" s="13" t="s">
        <v>47196</v>
      </c>
      <c r="K21" s="13" t="s">
        <v>47244</v>
      </c>
      <c r="L21" s="17" t="s">
        <v>47245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7.75" customHeight="1" x14ac:dyDescent="0.25">
      <c r="A22" s="13">
        <v>16</v>
      </c>
      <c r="B22" s="13" t="s">
        <v>47246</v>
      </c>
      <c r="C22" s="13" t="s">
        <v>47247</v>
      </c>
      <c r="D22" s="14" t="s">
        <v>47248</v>
      </c>
      <c r="E22" s="15" t="s">
        <v>822</v>
      </c>
      <c r="F22" s="13" t="s">
        <v>3399</v>
      </c>
      <c r="G22" s="16" t="s">
        <v>13307</v>
      </c>
      <c r="H22" s="13" t="s">
        <v>259</v>
      </c>
      <c r="I22" s="13" t="s">
        <v>47196</v>
      </c>
      <c r="J22" s="13" t="s">
        <v>47196</v>
      </c>
      <c r="K22" s="13" t="s">
        <v>47249</v>
      </c>
      <c r="L22" s="17" t="s">
        <v>47250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47251</v>
      </c>
      <c r="C23" s="13" t="s">
        <v>47252</v>
      </c>
      <c r="D23" s="14" t="s">
        <v>1072</v>
      </c>
      <c r="E23" s="15" t="s">
        <v>1308</v>
      </c>
      <c r="F23" s="13" t="s">
        <v>16158</v>
      </c>
      <c r="G23" s="16" t="s">
        <v>4813</v>
      </c>
      <c r="H23" s="13" t="s">
        <v>259</v>
      </c>
      <c r="I23" s="13" t="s">
        <v>47196</v>
      </c>
      <c r="J23" s="13" t="s">
        <v>47196</v>
      </c>
      <c r="K23" s="13" t="s">
        <v>47253</v>
      </c>
      <c r="L23" s="17" t="s">
        <v>47254</v>
      </c>
      <c r="M23" s="18">
        <v>5120000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47255</v>
      </c>
      <c r="C24" s="13" t="s">
        <v>25613</v>
      </c>
      <c r="D24" s="14" t="s">
        <v>2466</v>
      </c>
      <c r="E24" s="15" t="s">
        <v>25614</v>
      </c>
      <c r="F24" s="13" t="s">
        <v>25615</v>
      </c>
      <c r="G24" s="16" t="s">
        <v>6726</v>
      </c>
      <c r="H24" s="13" t="s">
        <v>259</v>
      </c>
      <c r="I24" s="13" t="s">
        <v>47196</v>
      </c>
      <c r="J24" s="13" t="s">
        <v>47196</v>
      </c>
      <c r="K24" s="13" t="s">
        <v>47256</v>
      </c>
      <c r="L24" s="17" t="s">
        <v>47257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7.75" customHeight="1" x14ac:dyDescent="0.25">
      <c r="A25" s="13">
        <v>19</v>
      </c>
      <c r="B25" s="13" t="s">
        <v>47258</v>
      </c>
      <c r="C25" s="13" t="s">
        <v>7924</v>
      </c>
      <c r="D25" s="14" t="s">
        <v>1168</v>
      </c>
      <c r="E25" s="15" t="s">
        <v>2421</v>
      </c>
      <c r="F25" s="13" t="s">
        <v>7925</v>
      </c>
      <c r="G25" s="16" t="s">
        <v>6457</v>
      </c>
      <c r="H25" s="13" t="s">
        <v>259</v>
      </c>
      <c r="I25" s="13" t="s">
        <v>47196</v>
      </c>
      <c r="J25" s="13" t="s">
        <v>47196</v>
      </c>
      <c r="K25" s="13" t="s">
        <v>47259</v>
      </c>
      <c r="L25" s="17" t="s">
        <v>47260</v>
      </c>
      <c r="M25" s="18">
        <v>3584000</v>
      </c>
      <c r="N25" s="19"/>
      <c r="O25" s="20" t="str">
        <f t="shared" si="0"/>
        <v>C1</v>
      </c>
      <c r="R25" s="21" t="str">
        <f t="shared" si="1"/>
        <v>C1</v>
      </c>
    </row>
    <row r="26" spans="1:18" ht="27.75" customHeight="1" x14ac:dyDescent="0.25">
      <c r="A26" s="13">
        <v>20</v>
      </c>
      <c r="B26" s="13" t="s">
        <v>47261</v>
      </c>
      <c r="C26" s="13" t="s">
        <v>29239</v>
      </c>
      <c r="D26" s="14" t="s">
        <v>121</v>
      </c>
      <c r="E26" s="15" t="s">
        <v>1282</v>
      </c>
      <c r="F26" s="13" t="s">
        <v>29240</v>
      </c>
      <c r="G26" s="16" t="s">
        <v>6289</v>
      </c>
      <c r="H26" s="13" t="s">
        <v>259</v>
      </c>
      <c r="I26" s="13" t="s">
        <v>47196</v>
      </c>
      <c r="J26" s="13" t="s">
        <v>47196</v>
      </c>
      <c r="K26" s="13" t="s">
        <v>47262</v>
      </c>
      <c r="L26" s="17" t="s">
        <v>47263</v>
      </c>
      <c r="M26" s="18">
        <v>4096000</v>
      </c>
      <c r="N26" s="19"/>
      <c r="O26" s="20" t="str">
        <f t="shared" si="0"/>
        <v>CĐ</v>
      </c>
      <c r="R26" s="21" t="str">
        <f t="shared" si="1"/>
        <v>CĐ</v>
      </c>
    </row>
    <row r="27" spans="1:18" ht="27.75" customHeight="1" x14ac:dyDescent="0.25">
      <c r="A27" s="13">
        <v>21</v>
      </c>
      <c r="B27" s="13"/>
      <c r="C27" s="13"/>
      <c r="D27" s="14"/>
      <c r="E27" s="15"/>
      <c r="F27" s="13"/>
      <c r="G27" s="16"/>
      <c r="H27" s="13"/>
      <c r="I27" s="13"/>
      <c r="J27" s="13"/>
      <c r="K27" s="13"/>
      <c r="L27" s="17" t="s">
        <v>47512</v>
      </c>
      <c r="M27" s="18"/>
      <c r="N27" s="19" t="s">
        <v>8196</v>
      </c>
      <c r="O27" s="20"/>
      <c r="R27" s="21"/>
    </row>
    <row r="28" spans="1:18" ht="27.75" customHeight="1" x14ac:dyDescent="0.25">
      <c r="A28" s="13">
        <v>22</v>
      </c>
      <c r="B28" s="13" t="s">
        <v>47264</v>
      </c>
      <c r="C28" s="13" t="s">
        <v>2799</v>
      </c>
      <c r="D28" s="14" t="s">
        <v>2800</v>
      </c>
      <c r="E28" s="15" t="s">
        <v>93</v>
      </c>
      <c r="F28" s="13" t="s">
        <v>2801</v>
      </c>
      <c r="G28" s="16" t="s">
        <v>16</v>
      </c>
      <c r="H28" s="13" t="s">
        <v>259</v>
      </c>
      <c r="I28" s="13" t="s">
        <v>47196</v>
      </c>
      <c r="J28" s="13" t="s">
        <v>47196</v>
      </c>
      <c r="K28" s="13" t="s">
        <v>47265</v>
      </c>
      <c r="L28" s="17" t="s">
        <v>47266</v>
      </c>
      <c r="M28" s="18">
        <v>5129000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7.75" customHeight="1" x14ac:dyDescent="0.25">
      <c r="A29" s="13">
        <v>23</v>
      </c>
      <c r="B29" s="13" t="s">
        <v>47267</v>
      </c>
      <c r="C29" s="13" t="s">
        <v>10692</v>
      </c>
      <c r="D29" s="14" t="s">
        <v>2873</v>
      </c>
      <c r="E29" s="15" t="s">
        <v>1444</v>
      </c>
      <c r="F29" s="13" t="s">
        <v>10693</v>
      </c>
      <c r="G29" s="16" t="s">
        <v>7582</v>
      </c>
      <c r="H29" s="13" t="s">
        <v>259</v>
      </c>
      <c r="I29" s="13" t="s">
        <v>47196</v>
      </c>
      <c r="J29" s="13" t="s">
        <v>47196</v>
      </c>
      <c r="K29" s="13" t="s">
        <v>47268</v>
      </c>
      <c r="L29" s="17" t="s">
        <v>47269</v>
      </c>
      <c r="M29" s="18">
        <v>5012000</v>
      </c>
      <c r="N29" s="19"/>
      <c r="O29" s="20" t="str">
        <f t="shared" si="0"/>
        <v>C2</v>
      </c>
      <c r="R29" s="21" t="str">
        <f t="shared" si="1"/>
        <v>NH 18-19C2</v>
      </c>
    </row>
    <row r="30" spans="1:18" ht="27.75" customHeight="1" x14ac:dyDescent="0.25">
      <c r="A30" s="13">
        <v>24</v>
      </c>
      <c r="B30" s="13" t="s">
        <v>47270</v>
      </c>
      <c r="C30" s="13" t="s">
        <v>29780</v>
      </c>
      <c r="D30" s="14" t="s">
        <v>464</v>
      </c>
      <c r="E30" s="15" t="s">
        <v>1776</v>
      </c>
      <c r="F30" s="13" t="s">
        <v>10820</v>
      </c>
      <c r="G30" s="16" t="s">
        <v>7688</v>
      </c>
      <c r="H30" s="13" t="s">
        <v>259</v>
      </c>
      <c r="I30" s="13" t="s">
        <v>47196</v>
      </c>
      <c r="J30" s="13" t="s">
        <v>47196</v>
      </c>
      <c r="K30" s="13" t="s">
        <v>47271</v>
      </c>
      <c r="L30" s="17" t="s">
        <v>47272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7.75" customHeight="1" x14ac:dyDescent="0.25">
      <c r="A31" s="13">
        <v>25</v>
      </c>
      <c r="B31" s="13" t="s">
        <v>47273</v>
      </c>
      <c r="C31" s="13" t="s">
        <v>15359</v>
      </c>
      <c r="D31" s="14" t="s">
        <v>713</v>
      </c>
      <c r="E31" s="15" t="s">
        <v>15</v>
      </c>
      <c r="F31" s="13" t="s">
        <v>15360</v>
      </c>
      <c r="G31" s="16" t="s">
        <v>11490</v>
      </c>
      <c r="H31" s="13" t="s">
        <v>259</v>
      </c>
      <c r="I31" s="13" t="s">
        <v>47196</v>
      </c>
      <c r="J31" s="13" t="s">
        <v>47196</v>
      </c>
      <c r="K31" s="13" t="s">
        <v>47274</v>
      </c>
      <c r="L31" s="17" t="s">
        <v>47275</v>
      </c>
      <c r="M31" s="18">
        <v>5575000</v>
      </c>
      <c r="N31" s="19"/>
      <c r="O31" s="20" t="str">
        <f t="shared" si="0"/>
        <v>T4</v>
      </c>
      <c r="R31" s="21" t="str">
        <f t="shared" si="1"/>
        <v>T4</v>
      </c>
    </row>
    <row r="32" spans="1:18" ht="27.75" customHeight="1" x14ac:dyDescent="0.25">
      <c r="A32" s="13">
        <v>26</v>
      </c>
      <c r="B32" s="13" t="s">
        <v>47276</v>
      </c>
      <c r="C32" s="13" t="s">
        <v>8310</v>
      </c>
      <c r="D32" s="14" t="s">
        <v>8311</v>
      </c>
      <c r="E32" s="15" t="s">
        <v>1345</v>
      </c>
      <c r="F32" s="13" t="s">
        <v>8312</v>
      </c>
      <c r="G32" s="16" t="s">
        <v>5596</v>
      </c>
      <c r="H32" s="13" t="s">
        <v>259</v>
      </c>
      <c r="I32" s="13" t="s">
        <v>47196</v>
      </c>
      <c r="J32" s="13" t="s">
        <v>47196</v>
      </c>
      <c r="K32" s="13" t="s">
        <v>47277</v>
      </c>
      <c r="L32" s="17" t="s">
        <v>47278</v>
      </c>
      <c r="M32" s="18">
        <v>3584000</v>
      </c>
      <c r="N32" s="19"/>
      <c r="O32" s="20" t="str">
        <f t="shared" si="0"/>
        <v>C1</v>
      </c>
      <c r="R32" s="21" t="str">
        <f t="shared" si="1"/>
        <v>C1</v>
      </c>
    </row>
    <row r="33" spans="1:18" ht="27.75" customHeight="1" x14ac:dyDescent="0.25">
      <c r="A33" s="13">
        <v>27</v>
      </c>
      <c r="B33" s="13" t="s">
        <v>47279</v>
      </c>
      <c r="C33" s="13" t="s">
        <v>47280</v>
      </c>
      <c r="D33" s="14" t="s">
        <v>696</v>
      </c>
      <c r="E33" s="15" t="s">
        <v>47281</v>
      </c>
      <c r="F33" s="13" t="s">
        <v>4645</v>
      </c>
      <c r="G33" s="16" t="s">
        <v>4877</v>
      </c>
      <c r="H33" s="13" t="s">
        <v>259</v>
      </c>
      <c r="I33" s="13" t="s">
        <v>47196</v>
      </c>
      <c r="J33" s="13" t="s">
        <v>47196</v>
      </c>
      <c r="K33" s="13" t="s">
        <v>47282</v>
      </c>
      <c r="L33" s="17" t="s">
        <v>47283</v>
      </c>
      <c r="M33" s="18">
        <v>5888000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47284</v>
      </c>
      <c r="C34" s="13" t="s">
        <v>47285</v>
      </c>
      <c r="D34" s="14" t="s">
        <v>1818</v>
      </c>
      <c r="E34" s="15" t="s">
        <v>22145</v>
      </c>
      <c r="F34" s="13" t="s">
        <v>3688</v>
      </c>
      <c r="G34" s="16" t="s">
        <v>5128</v>
      </c>
      <c r="H34" s="13" t="s">
        <v>259</v>
      </c>
      <c r="I34" s="13" t="s">
        <v>47196</v>
      </c>
      <c r="J34" s="13" t="s">
        <v>47196</v>
      </c>
      <c r="K34" s="13" t="s">
        <v>47286</v>
      </c>
      <c r="L34" s="17" t="s">
        <v>47287</v>
      </c>
      <c r="M34" s="18">
        <v>5120000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13">
        <v>29</v>
      </c>
      <c r="B35" s="13" t="s">
        <v>47288</v>
      </c>
      <c r="C35" s="13" t="s">
        <v>47289</v>
      </c>
      <c r="D35" s="14" t="s">
        <v>47290</v>
      </c>
      <c r="E35" s="15" t="s">
        <v>1244</v>
      </c>
      <c r="F35" s="13" t="s">
        <v>11545</v>
      </c>
      <c r="G35" s="16" t="s">
        <v>5128</v>
      </c>
      <c r="H35" s="13" t="s">
        <v>259</v>
      </c>
      <c r="I35" s="13" t="s">
        <v>47196</v>
      </c>
      <c r="J35" s="13" t="s">
        <v>47196</v>
      </c>
      <c r="K35" s="13" t="s">
        <v>47291</v>
      </c>
      <c r="L35" s="17" t="s">
        <v>47292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47293</v>
      </c>
      <c r="C36" s="13" t="s">
        <v>5461</v>
      </c>
      <c r="D36" s="14" t="s">
        <v>4688</v>
      </c>
      <c r="E36" s="15" t="s">
        <v>5462</v>
      </c>
      <c r="F36" s="13" t="s">
        <v>5463</v>
      </c>
      <c r="G36" s="16" t="s">
        <v>3237</v>
      </c>
      <c r="H36" s="13" t="s">
        <v>259</v>
      </c>
      <c r="I36" s="13" t="s">
        <v>47196</v>
      </c>
      <c r="J36" s="13" t="s">
        <v>47196</v>
      </c>
      <c r="K36" s="13" t="s">
        <v>47294</v>
      </c>
      <c r="L36" s="17" t="s">
        <v>47295</v>
      </c>
      <c r="M36" s="18">
        <v>4536000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47296</v>
      </c>
      <c r="C37" s="13" t="s">
        <v>3327</v>
      </c>
      <c r="D37" s="14" t="s">
        <v>3328</v>
      </c>
      <c r="E37" s="15" t="s">
        <v>574</v>
      </c>
      <c r="F37" s="13" t="s">
        <v>3329</v>
      </c>
      <c r="G37" s="16" t="s">
        <v>3306</v>
      </c>
      <c r="H37" s="13" t="s">
        <v>259</v>
      </c>
      <c r="I37" s="13" t="s">
        <v>47196</v>
      </c>
      <c r="J37" s="13" t="s">
        <v>47196</v>
      </c>
      <c r="K37" s="13" t="s">
        <v>47297</v>
      </c>
      <c r="L37" s="17" t="s">
        <v>47298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47299</v>
      </c>
      <c r="C38" s="13" t="s">
        <v>47300</v>
      </c>
      <c r="D38" s="14" t="s">
        <v>249</v>
      </c>
      <c r="E38" s="15" t="s">
        <v>1244</v>
      </c>
      <c r="F38" s="13" t="s">
        <v>2491</v>
      </c>
      <c r="G38" s="16" t="s">
        <v>2484</v>
      </c>
      <c r="H38" s="13" t="s">
        <v>259</v>
      </c>
      <c r="I38" s="13" t="s">
        <v>47196</v>
      </c>
      <c r="J38" s="13" t="s">
        <v>47196</v>
      </c>
      <c r="K38" s="13" t="s">
        <v>47301</v>
      </c>
      <c r="L38" s="17" t="s">
        <v>47302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47303</v>
      </c>
      <c r="C39" s="13" t="s">
        <v>27866</v>
      </c>
      <c r="D39" s="14" t="s">
        <v>27867</v>
      </c>
      <c r="E39" s="15" t="s">
        <v>73</v>
      </c>
      <c r="F39" s="13" t="s">
        <v>4247</v>
      </c>
      <c r="G39" s="16" t="s">
        <v>6949</v>
      </c>
      <c r="H39" s="13" t="s">
        <v>259</v>
      </c>
      <c r="I39" s="13" t="s">
        <v>47196</v>
      </c>
      <c r="J39" s="13" t="s">
        <v>47196</v>
      </c>
      <c r="K39" s="13" t="s">
        <v>47304</v>
      </c>
      <c r="L39" s="17" t="s">
        <v>47305</v>
      </c>
      <c r="M39" s="18">
        <v>3584000</v>
      </c>
      <c r="N39" s="19"/>
      <c r="O39" s="20" t="str">
        <f t="shared" si="0"/>
        <v>C1</v>
      </c>
      <c r="R39" s="21" t="str">
        <f t="shared" si="1"/>
        <v>C1</v>
      </c>
    </row>
    <row r="40" spans="1:18" ht="27.75" customHeight="1" x14ac:dyDescent="0.25">
      <c r="A40" s="13">
        <v>34</v>
      </c>
      <c r="B40" s="13" t="s">
        <v>47306</v>
      </c>
      <c r="C40" s="13" t="s">
        <v>18832</v>
      </c>
      <c r="D40" s="14" t="s">
        <v>18833</v>
      </c>
      <c r="E40" s="15" t="s">
        <v>3182</v>
      </c>
      <c r="F40" s="13" t="s">
        <v>2323</v>
      </c>
      <c r="G40" s="16" t="s">
        <v>6918</v>
      </c>
      <c r="H40" s="13" t="s">
        <v>259</v>
      </c>
      <c r="I40" s="13" t="s">
        <v>47196</v>
      </c>
      <c r="J40" s="13" t="s">
        <v>47196</v>
      </c>
      <c r="K40" s="13" t="s">
        <v>47307</v>
      </c>
      <c r="L40" s="17" t="s">
        <v>47308</v>
      </c>
      <c r="M40" s="18">
        <v>3584000</v>
      </c>
      <c r="N40" s="19"/>
      <c r="O40" s="20" t="str">
        <f t="shared" si="0"/>
        <v>C1</v>
      </c>
      <c r="R40" s="21" t="str">
        <f t="shared" si="1"/>
        <v>C1</v>
      </c>
    </row>
    <row r="41" spans="1:18" ht="27.75" customHeight="1" x14ac:dyDescent="0.25">
      <c r="A41" s="13">
        <v>35</v>
      </c>
      <c r="B41" s="13" t="s">
        <v>47309</v>
      </c>
      <c r="C41" s="13" t="s">
        <v>47310</v>
      </c>
      <c r="D41" s="14" t="s">
        <v>47311</v>
      </c>
      <c r="E41" s="15" t="s">
        <v>574</v>
      </c>
      <c r="F41" s="13" t="s">
        <v>15213</v>
      </c>
      <c r="G41" s="16" t="s">
        <v>2524</v>
      </c>
      <c r="H41" s="13" t="s">
        <v>259</v>
      </c>
      <c r="I41" s="13" t="s">
        <v>47196</v>
      </c>
      <c r="J41" s="13" t="s">
        <v>47196</v>
      </c>
      <c r="K41" s="13" t="s">
        <v>47312</v>
      </c>
      <c r="L41" s="17" t="s">
        <v>47313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.75" customHeight="1" x14ac:dyDescent="0.25">
      <c r="A42" s="13">
        <v>36</v>
      </c>
      <c r="B42" s="13" t="s">
        <v>47314</v>
      </c>
      <c r="C42" s="13" t="s">
        <v>47315</v>
      </c>
      <c r="D42" s="14" t="s">
        <v>5258</v>
      </c>
      <c r="E42" s="15" t="s">
        <v>1591</v>
      </c>
      <c r="F42" s="13" t="s">
        <v>4490</v>
      </c>
      <c r="G42" s="16" t="s">
        <v>4496</v>
      </c>
      <c r="H42" s="13" t="s">
        <v>259</v>
      </c>
      <c r="I42" s="13" t="s">
        <v>47196</v>
      </c>
      <c r="J42" s="13" t="s">
        <v>47196</v>
      </c>
      <c r="K42" s="13" t="s">
        <v>47316</v>
      </c>
      <c r="L42" s="17" t="s">
        <v>47317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.75" customHeight="1" x14ac:dyDescent="0.25">
      <c r="A43" s="13">
        <v>37</v>
      </c>
      <c r="B43" s="13" t="s">
        <v>47318</v>
      </c>
      <c r="C43" s="13" t="s">
        <v>11238</v>
      </c>
      <c r="D43" s="14" t="s">
        <v>8283</v>
      </c>
      <c r="E43" s="15" t="s">
        <v>11239</v>
      </c>
      <c r="F43" s="13" t="s">
        <v>4247</v>
      </c>
      <c r="G43" s="16" t="s">
        <v>6925</v>
      </c>
      <c r="H43" s="13" t="s">
        <v>259</v>
      </c>
      <c r="I43" s="13" t="s">
        <v>47196</v>
      </c>
      <c r="J43" s="13" t="s">
        <v>47196</v>
      </c>
      <c r="K43" s="13" t="s">
        <v>47319</v>
      </c>
      <c r="L43" s="17" t="s">
        <v>47320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27.75" customHeight="1" x14ac:dyDescent="0.25">
      <c r="A44" s="13">
        <v>38</v>
      </c>
      <c r="B44" s="13" t="s">
        <v>47321</v>
      </c>
      <c r="C44" s="13" t="s">
        <v>8418</v>
      </c>
      <c r="D44" s="14" t="s">
        <v>8419</v>
      </c>
      <c r="E44" s="15" t="s">
        <v>470</v>
      </c>
      <c r="F44" s="13" t="s">
        <v>4770</v>
      </c>
      <c r="G44" s="16" t="s">
        <v>7530</v>
      </c>
      <c r="H44" s="13" t="s">
        <v>259</v>
      </c>
      <c r="I44" s="13" t="s">
        <v>47196</v>
      </c>
      <c r="J44" s="13" t="s">
        <v>47196</v>
      </c>
      <c r="K44" s="13" t="s">
        <v>47322</v>
      </c>
      <c r="L44" s="17" t="s">
        <v>47323</v>
      </c>
      <c r="M44" s="18">
        <v>3328000</v>
      </c>
      <c r="N44" s="19"/>
      <c r="O44" s="20" t="str">
        <f t="shared" si="0"/>
        <v>C1</v>
      </c>
      <c r="R44" s="21" t="str">
        <f t="shared" si="1"/>
        <v>C1</v>
      </c>
    </row>
    <row r="45" spans="1:18" ht="27.75" customHeight="1" x14ac:dyDescent="0.25">
      <c r="A45" s="13">
        <v>39</v>
      </c>
      <c r="B45" s="13" t="s">
        <v>47324</v>
      </c>
      <c r="C45" s="13" t="s">
        <v>17009</v>
      </c>
      <c r="D45" s="14" t="s">
        <v>3545</v>
      </c>
      <c r="E45" s="15" t="s">
        <v>3963</v>
      </c>
      <c r="F45" s="13" t="s">
        <v>10410</v>
      </c>
      <c r="G45" s="16" t="s">
        <v>7530</v>
      </c>
      <c r="H45" s="13" t="s">
        <v>259</v>
      </c>
      <c r="I45" s="13" t="s">
        <v>47196</v>
      </c>
      <c r="J45" s="13" t="s">
        <v>47196</v>
      </c>
      <c r="K45" s="13" t="s">
        <v>47325</v>
      </c>
      <c r="L45" s="17" t="s">
        <v>47326</v>
      </c>
      <c r="M45" s="18">
        <v>3328000</v>
      </c>
      <c r="N45" s="19"/>
      <c r="O45" s="20" t="str">
        <f t="shared" si="0"/>
        <v>C1</v>
      </c>
      <c r="R45" s="21" t="str">
        <f t="shared" si="1"/>
        <v>C1</v>
      </c>
    </row>
    <row r="46" spans="1:18" ht="27.75" customHeight="1" x14ac:dyDescent="0.25">
      <c r="A46" s="13">
        <v>40</v>
      </c>
      <c r="B46" s="13" t="s">
        <v>47327</v>
      </c>
      <c r="C46" s="13" t="s">
        <v>1929</v>
      </c>
      <c r="D46" s="14" t="s">
        <v>353</v>
      </c>
      <c r="E46" s="15" t="s">
        <v>250</v>
      </c>
      <c r="F46" s="13" t="s">
        <v>279</v>
      </c>
      <c r="G46" s="16" t="s">
        <v>30</v>
      </c>
      <c r="H46" s="13" t="s">
        <v>259</v>
      </c>
      <c r="I46" s="13" t="s">
        <v>47196</v>
      </c>
      <c r="J46" s="13" t="s">
        <v>47196</v>
      </c>
      <c r="K46" s="13" t="s">
        <v>47328</v>
      </c>
      <c r="L46" s="17" t="s">
        <v>47329</v>
      </c>
      <c r="M46" s="18">
        <v>5575000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7.75" customHeight="1" x14ac:dyDescent="0.25">
      <c r="A47" s="13">
        <v>41</v>
      </c>
      <c r="B47" s="13" t="s">
        <v>47330</v>
      </c>
      <c r="C47" s="13" t="s">
        <v>24480</v>
      </c>
      <c r="D47" s="14" t="s">
        <v>24481</v>
      </c>
      <c r="E47" s="15" t="s">
        <v>122</v>
      </c>
      <c r="F47" s="13" t="s">
        <v>8239</v>
      </c>
      <c r="G47" s="16" t="s">
        <v>5974</v>
      </c>
      <c r="H47" s="13" t="s">
        <v>259</v>
      </c>
      <c r="I47" s="13" t="s">
        <v>47196</v>
      </c>
      <c r="J47" s="13" t="s">
        <v>47196</v>
      </c>
      <c r="K47" s="13" t="s">
        <v>47331</v>
      </c>
      <c r="L47" s="17" t="s">
        <v>47332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7.75" customHeight="1" x14ac:dyDescent="0.25">
      <c r="A48" s="13">
        <v>42</v>
      </c>
      <c r="B48" s="13" t="s">
        <v>47333</v>
      </c>
      <c r="C48" s="13" t="s">
        <v>30432</v>
      </c>
      <c r="D48" s="14" t="s">
        <v>30433</v>
      </c>
      <c r="E48" s="15" t="s">
        <v>216</v>
      </c>
      <c r="F48" s="13" t="s">
        <v>4977</v>
      </c>
      <c r="G48" s="16" t="s">
        <v>13999</v>
      </c>
      <c r="H48" s="13" t="s">
        <v>259</v>
      </c>
      <c r="I48" s="13" t="s">
        <v>47196</v>
      </c>
      <c r="J48" s="13" t="s">
        <v>47196</v>
      </c>
      <c r="K48" s="13" t="s">
        <v>47334</v>
      </c>
      <c r="L48" s="17" t="s">
        <v>47335</v>
      </c>
      <c r="M48" s="18">
        <v>3584000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47336</v>
      </c>
      <c r="C49" s="13" t="s">
        <v>2395</v>
      </c>
      <c r="D49" s="14" t="s">
        <v>2396</v>
      </c>
      <c r="E49" s="15" t="s">
        <v>2043</v>
      </c>
      <c r="F49" s="13" t="s">
        <v>2397</v>
      </c>
      <c r="G49" s="16" t="s">
        <v>1246</v>
      </c>
      <c r="H49" s="13" t="s">
        <v>259</v>
      </c>
      <c r="I49" s="13" t="s">
        <v>47196</v>
      </c>
      <c r="J49" s="13" t="s">
        <v>47196</v>
      </c>
      <c r="K49" s="13" t="s">
        <v>47337</v>
      </c>
      <c r="L49" s="17" t="s">
        <v>47338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7.75" customHeight="1" x14ac:dyDescent="0.25">
      <c r="A50" s="13">
        <v>44</v>
      </c>
      <c r="B50" s="13" t="s">
        <v>47339</v>
      </c>
      <c r="C50" s="13" t="s">
        <v>14057</v>
      </c>
      <c r="D50" s="14" t="s">
        <v>9339</v>
      </c>
      <c r="E50" s="15" t="s">
        <v>1957</v>
      </c>
      <c r="F50" s="13" t="s">
        <v>4325</v>
      </c>
      <c r="G50" s="16" t="s">
        <v>5406</v>
      </c>
      <c r="H50" s="13" t="s">
        <v>259</v>
      </c>
      <c r="I50" s="13" t="s">
        <v>47196</v>
      </c>
      <c r="J50" s="13" t="s">
        <v>47196</v>
      </c>
      <c r="K50" s="13" t="s">
        <v>47340</v>
      </c>
      <c r="L50" s="17" t="s">
        <v>47341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47342</v>
      </c>
      <c r="C51" s="13" t="s">
        <v>29525</v>
      </c>
      <c r="D51" s="14" t="s">
        <v>29526</v>
      </c>
      <c r="E51" s="15" t="s">
        <v>3357</v>
      </c>
      <c r="F51" s="13" t="s">
        <v>29527</v>
      </c>
      <c r="G51" s="16" t="s">
        <v>5678</v>
      </c>
      <c r="H51" s="13" t="s">
        <v>259</v>
      </c>
      <c r="I51" s="13" t="s">
        <v>47196</v>
      </c>
      <c r="J51" s="13" t="s">
        <v>47196</v>
      </c>
      <c r="K51" s="13" t="s">
        <v>47343</v>
      </c>
      <c r="L51" s="17" t="s">
        <v>47344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27.75" customHeight="1" x14ac:dyDescent="0.25">
      <c r="A52" s="13">
        <v>46</v>
      </c>
      <c r="B52" s="13" t="s">
        <v>47345</v>
      </c>
      <c r="C52" s="13" t="s">
        <v>47346</v>
      </c>
      <c r="D52" s="14" t="s">
        <v>47347</v>
      </c>
      <c r="E52" s="15" t="s">
        <v>1308</v>
      </c>
      <c r="F52" s="13" t="s">
        <v>9361</v>
      </c>
      <c r="G52" s="16" t="s">
        <v>7085</v>
      </c>
      <c r="H52" s="13" t="s">
        <v>259</v>
      </c>
      <c r="I52" s="13" t="s">
        <v>47196</v>
      </c>
      <c r="J52" s="13" t="s">
        <v>47196</v>
      </c>
      <c r="K52" s="13" t="s">
        <v>47348</v>
      </c>
      <c r="L52" s="17" t="s">
        <v>47349</v>
      </c>
      <c r="M52" s="18">
        <v>3328000</v>
      </c>
      <c r="N52" s="19"/>
      <c r="O52" s="20" t="str">
        <f t="shared" si="0"/>
        <v>CĐ</v>
      </c>
      <c r="R52" s="21" t="str">
        <f t="shared" si="1"/>
        <v>CĐ</v>
      </c>
    </row>
    <row r="53" spans="1:18" ht="27.75" customHeight="1" x14ac:dyDescent="0.25">
      <c r="A53" s="13">
        <v>47</v>
      </c>
      <c r="B53" s="13" t="s">
        <v>47350</v>
      </c>
      <c r="C53" s="13" t="s">
        <v>1696</v>
      </c>
      <c r="D53" s="14" t="s">
        <v>1697</v>
      </c>
      <c r="E53" s="15" t="s">
        <v>1698</v>
      </c>
      <c r="F53" s="13" t="s">
        <v>1011</v>
      </c>
      <c r="G53" s="16" t="s">
        <v>3439</v>
      </c>
      <c r="H53" s="13" t="s">
        <v>259</v>
      </c>
      <c r="I53" s="13" t="s">
        <v>47196</v>
      </c>
      <c r="J53" s="13" t="s">
        <v>47196</v>
      </c>
      <c r="K53" s="13" t="s">
        <v>47351</v>
      </c>
      <c r="L53" s="17" t="s">
        <v>47352</v>
      </c>
      <c r="M53" s="18">
        <v>6690000</v>
      </c>
      <c r="N53" s="19"/>
      <c r="O53" s="20" t="str">
        <f t="shared" si="0"/>
        <v>T4</v>
      </c>
      <c r="R53" s="21" t="str">
        <f t="shared" si="1"/>
        <v>NH 18-19T4</v>
      </c>
    </row>
    <row r="54" spans="1:18" ht="27.75" customHeight="1" x14ac:dyDescent="0.25">
      <c r="A54" s="13">
        <v>48</v>
      </c>
      <c r="B54" s="13" t="s">
        <v>47353</v>
      </c>
      <c r="C54" s="13" t="s">
        <v>10725</v>
      </c>
      <c r="D54" s="14" t="s">
        <v>10726</v>
      </c>
      <c r="E54" s="15" t="s">
        <v>15</v>
      </c>
      <c r="F54" s="13" t="s">
        <v>803</v>
      </c>
      <c r="G54" s="16" t="s">
        <v>4610</v>
      </c>
      <c r="H54" s="13" t="s">
        <v>259</v>
      </c>
      <c r="I54" s="13" t="s">
        <v>47196</v>
      </c>
      <c r="J54" s="13" t="s">
        <v>47196</v>
      </c>
      <c r="K54" s="13" t="s">
        <v>47354</v>
      </c>
      <c r="L54" s="17" t="s">
        <v>47355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7.75" customHeight="1" x14ac:dyDescent="0.25">
      <c r="A55" s="13">
        <v>49</v>
      </c>
      <c r="B55" s="13" t="s">
        <v>47356</v>
      </c>
      <c r="C55" s="13" t="s">
        <v>13112</v>
      </c>
      <c r="D55" s="14" t="s">
        <v>1344</v>
      </c>
      <c r="E55" s="15" t="s">
        <v>28</v>
      </c>
      <c r="F55" s="13" t="s">
        <v>4094</v>
      </c>
      <c r="G55" s="16" t="s">
        <v>13113</v>
      </c>
      <c r="H55" s="13" t="s">
        <v>259</v>
      </c>
      <c r="I55" s="13" t="s">
        <v>47196</v>
      </c>
      <c r="J55" s="13" t="s">
        <v>47196</v>
      </c>
      <c r="K55" s="13" t="s">
        <v>47357</v>
      </c>
      <c r="L55" s="17" t="s">
        <v>47358</v>
      </c>
      <c r="M55" s="18">
        <v>6021000</v>
      </c>
      <c r="N55" s="19"/>
      <c r="O55" s="20" t="str">
        <f t="shared" si="0"/>
        <v>T4</v>
      </c>
      <c r="R55" s="21" t="str">
        <f t="shared" si="1"/>
        <v>T4</v>
      </c>
    </row>
    <row r="56" spans="1:18" ht="27.75" customHeight="1" x14ac:dyDescent="0.25">
      <c r="A56" s="13">
        <v>50</v>
      </c>
      <c r="B56" s="13" t="s">
        <v>47359</v>
      </c>
      <c r="C56" s="13" t="s">
        <v>47360</v>
      </c>
      <c r="D56" s="14" t="s">
        <v>47361</v>
      </c>
      <c r="E56" s="15" t="s">
        <v>403</v>
      </c>
      <c r="F56" s="13" t="s">
        <v>1991</v>
      </c>
      <c r="G56" s="16" t="s">
        <v>4877</v>
      </c>
      <c r="H56" s="13" t="s">
        <v>259</v>
      </c>
      <c r="I56" s="13" t="s">
        <v>47196</v>
      </c>
      <c r="J56" s="13" t="s">
        <v>47196</v>
      </c>
      <c r="K56" s="13" t="s">
        <v>47362</v>
      </c>
      <c r="L56" s="17" t="s">
        <v>47363</v>
      </c>
      <c r="M56" s="18">
        <v>5888000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.75" customHeight="1" x14ac:dyDescent="0.25">
      <c r="A57" s="13">
        <v>51</v>
      </c>
      <c r="B57" s="13" t="s">
        <v>47364</v>
      </c>
      <c r="C57" s="13" t="s">
        <v>28989</v>
      </c>
      <c r="D57" s="14" t="s">
        <v>848</v>
      </c>
      <c r="E57" s="15" t="s">
        <v>909</v>
      </c>
      <c r="F57" s="13" t="s">
        <v>6579</v>
      </c>
      <c r="G57" s="16" t="s">
        <v>6714</v>
      </c>
      <c r="H57" s="13" t="s">
        <v>259</v>
      </c>
      <c r="I57" s="13" t="s">
        <v>47196</v>
      </c>
      <c r="J57" s="13" t="s">
        <v>47196</v>
      </c>
      <c r="K57" s="13" t="s">
        <v>47365</v>
      </c>
      <c r="L57" s="17" t="s">
        <v>47366</v>
      </c>
      <c r="M57" s="18">
        <v>4352000</v>
      </c>
      <c r="N57" s="19"/>
      <c r="O57" s="20" t="str">
        <f t="shared" si="0"/>
        <v>CĐ</v>
      </c>
      <c r="R57" s="21" t="str">
        <f t="shared" si="1"/>
        <v>CĐ</v>
      </c>
    </row>
    <row r="58" spans="1:18" ht="27.75" customHeight="1" x14ac:dyDescent="0.25">
      <c r="A58" s="13">
        <v>52</v>
      </c>
      <c r="B58" s="13" t="s">
        <v>47367</v>
      </c>
      <c r="C58" s="13" t="s">
        <v>47368</v>
      </c>
      <c r="D58" s="14" t="s">
        <v>47369</v>
      </c>
      <c r="E58" s="15" t="s">
        <v>13247</v>
      </c>
      <c r="F58" s="13" t="s">
        <v>1680</v>
      </c>
      <c r="G58" s="16" t="s">
        <v>20795</v>
      </c>
      <c r="H58" s="13" t="s">
        <v>259</v>
      </c>
      <c r="I58" s="13" t="s">
        <v>47196</v>
      </c>
      <c r="J58" s="13" t="s">
        <v>47196</v>
      </c>
      <c r="K58" s="13" t="s">
        <v>47370</v>
      </c>
      <c r="L58" s="17" t="s">
        <v>47371</v>
      </c>
      <c r="M58" s="18">
        <v>5352000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7.75" customHeight="1" x14ac:dyDescent="0.25">
      <c r="A59" s="13">
        <v>53</v>
      </c>
      <c r="B59" s="13" t="s">
        <v>47372</v>
      </c>
      <c r="C59" s="13" t="s">
        <v>19710</v>
      </c>
      <c r="D59" s="14" t="s">
        <v>1498</v>
      </c>
      <c r="E59" s="15" t="s">
        <v>1314</v>
      </c>
      <c r="F59" s="13" t="s">
        <v>7764</v>
      </c>
      <c r="G59" s="16" t="s">
        <v>7833</v>
      </c>
      <c r="H59" s="13" t="s">
        <v>259</v>
      </c>
      <c r="I59" s="13" t="s">
        <v>47196</v>
      </c>
      <c r="J59" s="13" t="s">
        <v>47196</v>
      </c>
      <c r="K59" s="13" t="s">
        <v>47373</v>
      </c>
      <c r="L59" s="17" t="s">
        <v>47374</v>
      </c>
      <c r="M59" s="18">
        <v>3328000</v>
      </c>
      <c r="N59" s="19"/>
      <c r="O59" s="20" t="str">
        <f t="shared" si="0"/>
        <v>C1</v>
      </c>
      <c r="R59" s="21" t="str">
        <f t="shared" si="1"/>
        <v>C1</v>
      </c>
    </row>
    <row r="60" spans="1:18" ht="27.75" customHeight="1" x14ac:dyDescent="0.25">
      <c r="A60" s="13">
        <v>54</v>
      </c>
      <c r="B60" s="13" t="s">
        <v>47375</v>
      </c>
      <c r="C60" s="13" t="s">
        <v>26589</v>
      </c>
      <c r="D60" s="14" t="s">
        <v>1818</v>
      </c>
      <c r="E60" s="15" t="s">
        <v>1321</v>
      </c>
      <c r="F60" s="13" t="s">
        <v>14738</v>
      </c>
      <c r="G60" s="16" t="s">
        <v>6714</v>
      </c>
      <c r="H60" s="13" t="s">
        <v>259</v>
      </c>
      <c r="I60" s="13" t="s">
        <v>47196</v>
      </c>
      <c r="J60" s="13" t="s">
        <v>47196</v>
      </c>
      <c r="K60" s="13" t="s">
        <v>47376</v>
      </c>
      <c r="L60" s="17" t="s">
        <v>47377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27.75" customHeight="1" x14ac:dyDescent="0.25">
      <c r="A61" s="13">
        <v>55</v>
      </c>
      <c r="B61" s="13" t="s">
        <v>47378</v>
      </c>
      <c r="C61" s="13" t="s">
        <v>12912</v>
      </c>
      <c r="D61" s="14" t="s">
        <v>848</v>
      </c>
      <c r="E61" s="15" t="s">
        <v>12913</v>
      </c>
      <c r="F61" s="13" t="s">
        <v>6719</v>
      </c>
      <c r="G61" s="16" t="s">
        <v>5836</v>
      </c>
      <c r="H61" s="13" t="s">
        <v>259</v>
      </c>
      <c r="I61" s="13" t="s">
        <v>47196</v>
      </c>
      <c r="J61" s="13" t="s">
        <v>47196</v>
      </c>
      <c r="K61" s="13" t="s">
        <v>47379</v>
      </c>
      <c r="L61" s="17" t="s">
        <v>47380</v>
      </c>
      <c r="M61" s="18">
        <v>3328000</v>
      </c>
      <c r="N61" s="19"/>
      <c r="O61" s="20" t="str">
        <f t="shared" si="0"/>
        <v>C1</v>
      </c>
      <c r="R61" s="21" t="str">
        <f t="shared" si="1"/>
        <v>C1</v>
      </c>
    </row>
    <row r="62" spans="1:18" ht="27.75" customHeight="1" x14ac:dyDescent="0.25">
      <c r="A62" s="13">
        <v>56</v>
      </c>
      <c r="B62" s="13" t="s">
        <v>47381</v>
      </c>
      <c r="C62" s="13" t="s">
        <v>28824</v>
      </c>
      <c r="D62" s="14" t="s">
        <v>28825</v>
      </c>
      <c r="E62" s="15" t="s">
        <v>1591</v>
      </c>
      <c r="F62" s="13" t="s">
        <v>14554</v>
      </c>
      <c r="G62" s="16" t="s">
        <v>6942</v>
      </c>
      <c r="H62" s="13" t="s">
        <v>259</v>
      </c>
      <c r="I62" s="13" t="s">
        <v>47196</v>
      </c>
      <c r="J62" s="13" t="s">
        <v>47196</v>
      </c>
      <c r="K62" s="13" t="s">
        <v>47382</v>
      </c>
      <c r="L62" s="17" t="s">
        <v>47383</v>
      </c>
      <c r="M62" s="18">
        <v>4352000</v>
      </c>
      <c r="N62" s="19"/>
      <c r="O62" s="20" t="str">
        <f t="shared" si="0"/>
        <v>CĐ</v>
      </c>
      <c r="R62" s="21" t="str">
        <f t="shared" si="1"/>
        <v>CĐ</v>
      </c>
    </row>
    <row r="63" spans="1:18" ht="27.75" customHeight="1" x14ac:dyDescent="0.25">
      <c r="A63" s="13">
        <v>57</v>
      </c>
      <c r="B63" s="13" t="s">
        <v>47384</v>
      </c>
      <c r="C63" s="13" t="s">
        <v>15369</v>
      </c>
      <c r="D63" s="14" t="s">
        <v>15370</v>
      </c>
      <c r="E63" s="15" t="s">
        <v>1308</v>
      </c>
      <c r="F63" s="13" t="s">
        <v>15371</v>
      </c>
      <c r="G63" s="16" t="s">
        <v>11490</v>
      </c>
      <c r="H63" s="13" t="s">
        <v>259</v>
      </c>
      <c r="I63" s="13" t="s">
        <v>47196</v>
      </c>
      <c r="J63" s="13" t="s">
        <v>47196</v>
      </c>
      <c r="K63" s="13" t="s">
        <v>47385</v>
      </c>
      <c r="L63" s="17" t="s">
        <v>47386</v>
      </c>
      <c r="M63" s="18">
        <v>5575000</v>
      </c>
      <c r="N63" s="19"/>
      <c r="O63" s="20" t="str">
        <f t="shared" si="0"/>
        <v>T4</v>
      </c>
      <c r="R63" s="21" t="str">
        <f t="shared" si="1"/>
        <v>T4</v>
      </c>
    </row>
    <row r="64" spans="1:18" ht="27.75" customHeight="1" x14ac:dyDescent="0.25">
      <c r="A64" s="13">
        <v>58</v>
      </c>
      <c r="B64" s="13" t="s">
        <v>47387</v>
      </c>
      <c r="C64" s="13" t="s">
        <v>18619</v>
      </c>
      <c r="D64" s="14" t="s">
        <v>15979</v>
      </c>
      <c r="E64" s="15" t="s">
        <v>5441</v>
      </c>
      <c r="F64" s="13" t="s">
        <v>5677</v>
      </c>
      <c r="G64" s="16" t="s">
        <v>7144</v>
      </c>
      <c r="H64" s="13" t="s">
        <v>259</v>
      </c>
      <c r="I64" s="13" t="s">
        <v>47196</v>
      </c>
      <c r="J64" s="13" t="s">
        <v>47196</v>
      </c>
      <c r="K64" s="13" t="s">
        <v>47388</v>
      </c>
      <c r="L64" s="17" t="s">
        <v>47389</v>
      </c>
      <c r="M64" s="18">
        <v>3328000</v>
      </c>
      <c r="N64" s="19"/>
      <c r="O64" s="20" t="str">
        <f t="shared" si="0"/>
        <v>C1</v>
      </c>
      <c r="R64" s="21" t="str">
        <f t="shared" si="1"/>
        <v>C1</v>
      </c>
    </row>
    <row r="65" spans="1:18" ht="27.75" customHeight="1" x14ac:dyDescent="0.25">
      <c r="A65" s="13">
        <v>59</v>
      </c>
      <c r="B65" s="13" t="s">
        <v>47390</v>
      </c>
      <c r="C65" s="13" t="s">
        <v>47391</v>
      </c>
      <c r="D65" s="14" t="s">
        <v>47392</v>
      </c>
      <c r="E65" s="15" t="s">
        <v>28</v>
      </c>
      <c r="F65" s="13" t="s">
        <v>498</v>
      </c>
      <c r="G65" s="16" t="s">
        <v>171</v>
      </c>
      <c r="H65" s="13" t="s">
        <v>259</v>
      </c>
      <c r="I65" s="13" t="s">
        <v>47196</v>
      </c>
      <c r="J65" s="13" t="s">
        <v>47196</v>
      </c>
      <c r="K65" s="13" t="s">
        <v>47393</v>
      </c>
      <c r="L65" s="17" t="s">
        <v>47394</v>
      </c>
      <c r="M65" s="18">
        <v>5352000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27.75" customHeight="1" x14ac:dyDescent="0.25">
      <c r="A66" s="13">
        <v>60</v>
      </c>
      <c r="B66" s="13" t="s">
        <v>47395</v>
      </c>
      <c r="C66" s="13" t="s">
        <v>907</v>
      </c>
      <c r="D66" s="14" t="s">
        <v>908</v>
      </c>
      <c r="E66" s="15" t="s">
        <v>909</v>
      </c>
      <c r="F66" s="13" t="s">
        <v>910</v>
      </c>
      <c r="G66" s="16" t="s">
        <v>836</v>
      </c>
      <c r="H66" s="13" t="s">
        <v>259</v>
      </c>
      <c r="I66" s="13" t="s">
        <v>47196</v>
      </c>
      <c r="J66" s="13" t="s">
        <v>47196</v>
      </c>
      <c r="K66" s="13" t="s">
        <v>47396</v>
      </c>
      <c r="L66" s="17" t="s">
        <v>47397</v>
      </c>
      <c r="M66" s="18">
        <v>5129000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7.75" customHeight="1" x14ac:dyDescent="0.25">
      <c r="A67" s="13">
        <v>61</v>
      </c>
      <c r="B67" s="13" t="s">
        <v>47398</v>
      </c>
      <c r="C67" s="13" t="s">
        <v>47399</v>
      </c>
      <c r="D67" s="14" t="s">
        <v>691</v>
      </c>
      <c r="E67" s="15" t="s">
        <v>609</v>
      </c>
      <c r="F67" s="13" t="s">
        <v>5054</v>
      </c>
      <c r="G67" s="16" t="s">
        <v>4877</v>
      </c>
      <c r="H67" s="13" t="s">
        <v>259</v>
      </c>
      <c r="I67" s="13" t="s">
        <v>47196</v>
      </c>
      <c r="J67" s="13" t="s">
        <v>47196</v>
      </c>
      <c r="K67" s="13" t="s">
        <v>47400</v>
      </c>
      <c r="L67" s="17" t="s">
        <v>47401</v>
      </c>
      <c r="M67" s="18">
        <v>5888000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.75" customHeight="1" x14ac:dyDescent="0.25">
      <c r="A68" s="13">
        <v>62</v>
      </c>
      <c r="B68" s="13" t="s">
        <v>47402</v>
      </c>
      <c r="C68" s="13" t="s">
        <v>47403</v>
      </c>
      <c r="D68" s="14" t="s">
        <v>47404</v>
      </c>
      <c r="E68" s="15" t="s">
        <v>470</v>
      </c>
      <c r="F68" s="13" t="s">
        <v>7007</v>
      </c>
      <c r="G68" s="16" t="s">
        <v>4877</v>
      </c>
      <c r="H68" s="13" t="s">
        <v>259</v>
      </c>
      <c r="I68" s="13" t="s">
        <v>47196</v>
      </c>
      <c r="J68" s="13" t="s">
        <v>47196</v>
      </c>
      <c r="K68" s="13" t="s">
        <v>47405</v>
      </c>
      <c r="L68" s="17" t="s">
        <v>47406</v>
      </c>
      <c r="M68" s="18">
        <v>5888000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13">
        <v>63</v>
      </c>
      <c r="B69" s="13" t="s">
        <v>47407</v>
      </c>
      <c r="C69" s="13" t="s">
        <v>47408</v>
      </c>
      <c r="D69" s="14" t="s">
        <v>47409</v>
      </c>
      <c r="E69" s="15" t="s">
        <v>12424</v>
      </c>
      <c r="F69" s="13" t="s">
        <v>9340</v>
      </c>
      <c r="G69" s="16" t="s">
        <v>4877</v>
      </c>
      <c r="H69" s="13" t="s">
        <v>259</v>
      </c>
      <c r="I69" s="13" t="s">
        <v>47196</v>
      </c>
      <c r="J69" s="13" t="s">
        <v>47196</v>
      </c>
      <c r="K69" s="13" t="s">
        <v>47410</v>
      </c>
      <c r="L69" s="17" t="s">
        <v>47411</v>
      </c>
      <c r="M69" s="18">
        <v>5888000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7.75" customHeight="1" x14ac:dyDescent="0.25">
      <c r="A70" s="13">
        <v>64</v>
      </c>
      <c r="B70" s="13" t="s">
        <v>47412</v>
      </c>
      <c r="C70" s="13" t="s">
        <v>1888</v>
      </c>
      <c r="D70" s="14" t="s">
        <v>1889</v>
      </c>
      <c r="E70" s="15" t="s">
        <v>26</v>
      </c>
      <c r="F70" s="13" t="s">
        <v>1890</v>
      </c>
      <c r="G70" s="16" t="s">
        <v>6102</v>
      </c>
      <c r="H70" s="13" t="s">
        <v>259</v>
      </c>
      <c r="I70" s="13" t="s">
        <v>47196</v>
      </c>
      <c r="J70" s="13" t="s">
        <v>47196</v>
      </c>
      <c r="K70" s="13" t="s">
        <v>47413</v>
      </c>
      <c r="L70" s="17" t="s">
        <v>47414</v>
      </c>
      <c r="M70" s="18">
        <v>4370000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7.75" customHeight="1" x14ac:dyDescent="0.25">
      <c r="A71" s="13">
        <v>65</v>
      </c>
      <c r="B71" s="13" t="s">
        <v>47415</v>
      </c>
      <c r="C71" s="13" t="s">
        <v>47416</v>
      </c>
      <c r="D71" s="14" t="s">
        <v>1162</v>
      </c>
      <c r="E71" s="15" t="s">
        <v>941</v>
      </c>
      <c r="F71" s="13" t="s">
        <v>4468</v>
      </c>
      <c r="G71" s="16" t="s">
        <v>25</v>
      </c>
      <c r="H71" s="13" t="s">
        <v>259</v>
      </c>
      <c r="I71" s="13" t="s">
        <v>47196</v>
      </c>
      <c r="J71" s="13" t="s">
        <v>47196</v>
      </c>
      <c r="K71" s="13" t="s">
        <v>47417</v>
      </c>
      <c r="L71" s="17" t="s">
        <v>47418</v>
      </c>
      <c r="M71" s="18">
        <v>4370000</v>
      </c>
      <c r="N71" s="19"/>
      <c r="O71" s="20" t="str">
        <f t="shared" ref="O71:O98" si="2">MID(G71,3,FIND("-",G71,1)-3)&amp;IF(MID(G71,3,5)="CĐ-LT","LT","")</f>
        <v>T4</v>
      </c>
      <c r="R71" s="21" t="str">
        <f t="shared" ref="R71:R98" si="3">IF(LEFT(G71,2)="18","NH 18-19","")&amp;O71</f>
        <v>NH 18-19T4</v>
      </c>
    </row>
    <row r="72" spans="1:18" ht="27.75" customHeight="1" x14ac:dyDescent="0.25">
      <c r="A72" s="13">
        <v>66</v>
      </c>
      <c r="B72" s="13" t="s">
        <v>47419</v>
      </c>
      <c r="C72" s="13" t="s">
        <v>47420</v>
      </c>
      <c r="D72" s="14" t="s">
        <v>676</v>
      </c>
      <c r="E72" s="15" t="s">
        <v>5661</v>
      </c>
      <c r="F72" s="13" t="s">
        <v>5343</v>
      </c>
      <c r="G72" s="16" t="s">
        <v>4877</v>
      </c>
      <c r="H72" s="13" t="s">
        <v>259</v>
      </c>
      <c r="I72" s="13" t="s">
        <v>47196</v>
      </c>
      <c r="J72" s="13" t="s">
        <v>47196</v>
      </c>
      <c r="K72" s="13" t="s">
        <v>47421</v>
      </c>
      <c r="L72" s="17" t="s">
        <v>47422</v>
      </c>
      <c r="M72" s="18">
        <v>5888000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7.75" customHeight="1" x14ac:dyDescent="0.25">
      <c r="A73" s="13">
        <v>67</v>
      </c>
      <c r="B73" s="13" t="s">
        <v>47423</v>
      </c>
      <c r="C73" s="13" t="s">
        <v>47424</v>
      </c>
      <c r="D73" s="14" t="s">
        <v>47425</v>
      </c>
      <c r="E73" s="15" t="s">
        <v>3514</v>
      </c>
      <c r="F73" s="13" t="s">
        <v>4627</v>
      </c>
      <c r="G73" s="16" t="s">
        <v>4877</v>
      </c>
      <c r="H73" s="13" t="s">
        <v>259</v>
      </c>
      <c r="I73" s="13" t="s">
        <v>47196</v>
      </c>
      <c r="J73" s="13" t="s">
        <v>47196</v>
      </c>
      <c r="K73" s="13" t="s">
        <v>47426</v>
      </c>
      <c r="L73" s="17" t="s">
        <v>47427</v>
      </c>
      <c r="M73" s="18">
        <v>5888000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7.75" customHeight="1" x14ac:dyDescent="0.25">
      <c r="A74" s="13">
        <v>68</v>
      </c>
      <c r="B74" s="13" t="s">
        <v>47428</v>
      </c>
      <c r="C74" s="13" t="s">
        <v>33634</v>
      </c>
      <c r="D74" s="14" t="s">
        <v>4029</v>
      </c>
      <c r="E74" s="15" t="s">
        <v>1046</v>
      </c>
      <c r="F74" s="13" t="s">
        <v>15213</v>
      </c>
      <c r="G74" s="16" t="s">
        <v>13307</v>
      </c>
      <c r="H74" s="13" t="s">
        <v>259</v>
      </c>
      <c r="I74" s="13" t="s">
        <v>47196</v>
      </c>
      <c r="J74" s="13" t="s">
        <v>47196</v>
      </c>
      <c r="K74" s="13" t="s">
        <v>47429</v>
      </c>
      <c r="L74" s="17" t="s">
        <v>47430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7.75" customHeight="1" x14ac:dyDescent="0.25">
      <c r="A75" s="13">
        <v>69</v>
      </c>
      <c r="B75" s="13" t="s">
        <v>47431</v>
      </c>
      <c r="C75" s="13" t="s">
        <v>47432</v>
      </c>
      <c r="D75" s="14" t="s">
        <v>394</v>
      </c>
      <c r="E75" s="15" t="s">
        <v>3182</v>
      </c>
      <c r="F75" s="13" t="s">
        <v>3236</v>
      </c>
      <c r="G75" s="16" t="s">
        <v>4877</v>
      </c>
      <c r="H75" s="13" t="s">
        <v>259</v>
      </c>
      <c r="I75" s="13" t="s">
        <v>47196</v>
      </c>
      <c r="J75" s="13" t="s">
        <v>47196</v>
      </c>
      <c r="K75" s="13" t="s">
        <v>47433</v>
      </c>
      <c r="L75" s="17" t="s">
        <v>47434</v>
      </c>
      <c r="M75" s="18">
        <v>5888000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7.75" customHeight="1" x14ac:dyDescent="0.25">
      <c r="A76" s="13">
        <v>70</v>
      </c>
      <c r="B76" s="13" t="s">
        <v>47435</v>
      </c>
      <c r="C76" s="13" t="s">
        <v>47436</v>
      </c>
      <c r="D76" s="14" t="s">
        <v>2624</v>
      </c>
      <c r="E76" s="15" t="s">
        <v>609</v>
      </c>
      <c r="F76" s="13" t="s">
        <v>5861</v>
      </c>
      <c r="G76" s="16" t="s">
        <v>4877</v>
      </c>
      <c r="H76" s="13" t="s">
        <v>259</v>
      </c>
      <c r="I76" s="13" t="s">
        <v>47196</v>
      </c>
      <c r="J76" s="13" t="s">
        <v>47196</v>
      </c>
      <c r="K76" s="13" t="s">
        <v>47437</v>
      </c>
      <c r="L76" s="17" t="s">
        <v>47438</v>
      </c>
      <c r="M76" s="18">
        <v>5888000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.75" customHeight="1" x14ac:dyDescent="0.25">
      <c r="A77" s="13">
        <v>71</v>
      </c>
      <c r="B77" s="13" t="s">
        <v>47439</v>
      </c>
      <c r="C77" s="13" t="s">
        <v>47440</v>
      </c>
      <c r="D77" s="14" t="s">
        <v>1804</v>
      </c>
      <c r="E77" s="15" t="s">
        <v>909</v>
      </c>
      <c r="F77" s="13" t="s">
        <v>3952</v>
      </c>
      <c r="G77" s="16" t="s">
        <v>4877</v>
      </c>
      <c r="H77" s="13" t="s">
        <v>259</v>
      </c>
      <c r="I77" s="13" t="s">
        <v>47196</v>
      </c>
      <c r="J77" s="13" t="s">
        <v>47196</v>
      </c>
      <c r="K77" s="13" t="s">
        <v>47441</v>
      </c>
      <c r="L77" s="17" t="s">
        <v>47442</v>
      </c>
      <c r="M77" s="18">
        <v>5888000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7.75" customHeight="1" x14ac:dyDescent="0.25">
      <c r="A78" s="13">
        <v>72</v>
      </c>
      <c r="B78" s="13" t="s">
        <v>47443</v>
      </c>
      <c r="C78" s="13" t="s">
        <v>29646</v>
      </c>
      <c r="D78" s="14" t="s">
        <v>952</v>
      </c>
      <c r="E78" s="15" t="s">
        <v>666</v>
      </c>
      <c r="F78" s="13" t="s">
        <v>6807</v>
      </c>
      <c r="G78" s="16" t="s">
        <v>8317</v>
      </c>
      <c r="H78" s="13" t="s">
        <v>259</v>
      </c>
      <c r="I78" s="13" t="s">
        <v>47196</v>
      </c>
      <c r="J78" s="13" t="s">
        <v>47196</v>
      </c>
      <c r="K78" s="13" t="s">
        <v>47444</v>
      </c>
      <c r="L78" s="17" t="s">
        <v>47445</v>
      </c>
      <c r="M78" s="18">
        <v>3584000</v>
      </c>
      <c r="N78" s="19"/>
      <c r="O78" s="20" t="str">
        <f t="shared" si="2"/>
        <v>CĐ</v>
      </c>
      <c r="R78" s="21" t="str">
        <f t="shared" si="3"/>
        <v>CĐ</v>
      </c>
    </row>
    <row r="79" spans="1:18" ht="27.75" customHeight="1" x14ac:dyDescent="0.25">
      <c r="A79" s="13">
        <v>73</v>
      </c>
      <c r="B79" s="13" t="s">
        <v>47446</v>
      </c>
      <c r="C79" s="13" t="s">
        <v>47447</v>
      </c>
      <c r="D79" s="14" t="s">
        <v>25584</v>
      </c>
      <c r="E79" s="15" t="s">
        <v>33</v>
      </c>
      <c r="F79" s="13" t="s">
        <v>2061</v>
      </c>
      <c r="G79" s="16" t="s">
        <v>13307</v>
      </c>
      <c r="H79" s="13" t="s">
        <v>259</v>
      </c>
      <c r="I79" s="13" t="s">
        <v>47196</v>
      </c>
      <c r="J79" s="13" t="s">
        <v>47196</v>
      </c>
      <c r="K79" s="13" t="s">
        <v>47448</v>
      </c>
      <c r="L79" s="17" t="s">
        <v>47449</v>
      </c>
      <c r="M79" s="18">
        <v>5632000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7.75" customHeight="1" x14ac:dyDescent="0.25">
      <c r="A80" s="13">
        <v>74</v>
      </c>
      <c r="B80" s="13" t="s">
        <v>47450</v>
      </c>
      <c r="C80" s="13" t="s">
        <v>47451</v>
      </c>
      <c r="D80" s="14" t="s">
        <v>2511</v>
      </c>
      <c r="E80" s="15" t="s">
        <v>7305</v>
      </c>
      <c r="F80" s="13" t="s">
        <v>12829</v>
      </c>
      <c r="G80" s="16" t="s">
        <v>13307</v>
      </c>
      <c r="H80" s="13" t="s">
        <v>259</v>
      </c>
      <c r="I80" s="13" t="s">
        <v>47196</v>
      </c>
      <c r="J80" s="13" t="s">
        <v>47196</v>
      </c>
      <c r="K80" s="13" t="s">
        <v>47452</v>
      </c>
      <c r="L80" s="17" t="s">
        <v>47453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.75" customHeight="1" x14ac:dyDescent="0.25">
      <c r="A81" s="13">
        <v>75</v>
      </c>
      <c r="B81" s="13" t="s">
        <v>47454</v>
      </c>
      <c r="C81" s="13" t="s">
        <v>6509</v>
      </c>
      <c r="D81" s="14" t="s">
        <v>249</v>
      </c>
      <c r="E81" s="15" t="s">
        <v>22</v>
      </c>
      <c r="F81" s="13" t="s">
        <v>6510</v>
      </c>
      <c r="G81" s="16" t="s">
        <v>6511</v>
      </c>
      <c r="H81" s="13" t="s">
        <v>259</v>
      </c>
      <c r="I81" s="13" t="s">
        <v>47196</v>
      </c>
      <c r="J81" s="13" t="s">
        <v>47196</v>
      </c>
      <c r="K81" s="13" t="s">
        <v>47455</v>
      </c>
      <c r="L81" s="17" t="s">
        <v>47456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27.75" customHeight="1" x14ac:dyDescent="0.25">
      <c r="A82" s="13">
        <v>76</v>
      </c>
      <c r="B82" s="13" t="s">
        <v>47457</v>
      </c>
      <c r="C82" s="13" t="s">
        <v>3271</v>
      </c>
      <c r="D82" s="14" t="s">
        <v>3272</v>
      </c>
      <c r="E82" s="15" t="s">
        <v>1574</v>
      </c>
      <c r="F82" s="13" t="s">
        <v>3273</v>
      </c>
      <c r="G82" s="16" t="s">
        <v>2908</v>
      </c>
      <c r="H82" s="13" t="s">
        <v>259</v>
      </c>
      <c r="I82" s="13" t="s">
        <v>47196</v>
      </c>
      <c r="J82" s="13" t="s">
        <v>47196</v>
      </c>
      <c r="K82" s="13" t="s">
        <v>47458</v>
      </c>
      <c r="L82" s="17" t="s">
        <v>47459</v>
      </c>
      <c r="M82" s="18">
        <v>6244000</v>
      </c>
      <c r="N82" s="19"/>
      <c r="O82" s="20" t="str">
        <f t="shared" si="2"/>
        <v>T4</v>
      </c>
      <c r="R82" s="21" t="str">
        <f t="shared" si="3"/>
        <v>NH 18-19T4</v>
      </c>
    </row>
    <row r="83" spans="1:18" ht="27.75" customHeight="1" x14ac:dyDescent="0.25">
      <c r="A83" s="13">
        <v>77</v>
      </c>
      <c r="B83" s="13" t="s">
        <v>47460</v>
      </c>
      <c r="C83" s="13" t="s">
        <v>28076</v>
      </c>
      <c r="D83" s="14" t="s">
        <v>614</v>
      </c>
      <c r="E83" s="15" t="s">
        <v>604</v>
      </c>
      <c r="F83" s="13" t="s">
        <v>11412</v>
      </c>
      <c r="G83" s="16" t="s">
        <v>6399</v>
      </c>
      <c r="H83" s="13" t="s">
        <v>259</v>
      </c>
      <c r="I83" s="13" t="s">
        <v>47196</v>
      </c>
      <c r="J83" s="13" t="s">
        <v>47196</v>
      </c>
      <c r="K83" s="13" t="s">
        <v>47461</v>
      </c>
      <c r="L83" s="17" t="s">
        <v>47462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27.75" customHeight="1" x14ac:dyDescent="0.25">
      <c r="A84" s="13">
        <v>78</v>
      </c>
      <c r="B84" s="13" t="s">
        <v>47463</v>
      </c>
      <c r="C84" s="13" t="s">
        <v>16785</v>
      </c>
      <c r="D84" s="14" t="s">
        <v>16786</v>
      </c>
      <c r="E84" s="15" t="s">
        <v>2043</v>
      </c>
      <c r="F84" s="13" t="s">
        <v>16787</v>
      </c>
      <c r="G84" s="16" t="s">
        <v>6747</v>
      </c>
      <c r="H84" s="13" t="s">
        <v>259</v>
      </c>
      <c r="I84" s="13" t="s">
        <v>47196</v>
      </c>
      <c r="J84" s="13" t="s">
        <v>47196</v>
      </c>
      <c r="K84" s="13" t="s">
        <v>47464</v>
      </c>
      <c r="L84" s="17" t="s">
        <v>47465</v>
      </c>
      <c r="M84" s="18">
        <v>5798000</v>
      </c>
      <c r="N84" s="19"/>
      <c r="O84" s="20" t="str">
        <f t="shared" si="2"/>
        <v>T4</v>
      </c>
      <c r="R84" s="21" t="str">
        <f t="shared" si="3"/>
        <v>T4</v>
      </c>
    </row>
    <row r="85" spans="1:18" ht="27.75" customHeight="1" x14ac:dyDescent="0.25">
      <c r="A85" s="13">
        <v>79</v>
      </c>
      <c r="B85" s="13" t="s">
        <v>47466</v>
      </c>
      <c r="C85" s="13" t="s">
        <v>17062</v>
      </c>
      <c r="D85" s="14" t="s">
        <v>17063</v>
      </c>
      <c r="E85" s="15" t="s">
        <v>367</v>
      </c>
      <c r="F85" s="13" t="s">
        <v>7035</v>
      </c>
      <c r="G85" s="16" t="s">
        <v>8464</v>
      </c>
      <c r="H85" s="13" t="s">
        <v>259</v>
      </c>
      <c r="I85" s="13" t="s">
        <v>47196</v>
      </c>
      <c r="J85" s="13" t="s">
        <v>47196</v>
      </c>
      <c r="K85" s="13" t="s">
        <v>47467</v>
      </c>
      <c r="L85" s="17" t="s">
        <v>47468</v>
      </c>
      <c r="M85" s="18">
        <v>3328000</v>
      </c>
      <c r="N85" s="19"/>
      <c r="O85" s="20" t="str">
        <f t="shared" si="2"/>
        <v>C1</v>
      </c>
      <c r="R85" s="21" t="str">
        <f t="shared" si="3"/>
        <v>C1</v>
      </c>
    </row>
    <row r="86" spans="1:18" ht="27.75" customHeight="1" x14ac:dyDescent="0.25">
      <c r="A86" s="13">
        <v>80</v>
      </c>
      <c r="B86" s="13" t="s">
        <v>47469</v>
      </c>
      <c r="C86" s="13" t="s">
        <v>27007</v>
      </c>
      <c r="D86" s="14" t="s">
        <v>27008</v>
      </c>
      <c r="E86" s="15" t="s">
        <v>26</v>
      </c>
      <c r="F86" s="13" t="s">
        <v>18332</v>
      </c>
      <c r="G86" s="16" t="s">
        <v>18382</v>
      </c>
      <c r="H86" s="13" t="s">
        <v>259</v>
      </c>
      <c r="I86" s="13" t="s">
        <v>47196</v>
      </c>
      <c r="J86" s="13" t="s">
        <v>47196</v>
      </c>
      <c r="K86" s="13" t="s">
        <v>47470</v>
      </c>
      <c r="L86" s="17" t="s">
        <v>47471</v>
      </c>
      <c r="M86" s="18">
        <v>2850000</v>
      </c>
      <c r="N86" s="19"/>
      <c r="O86" s="20" t="str">
        <f t="shared" si="2"/>
        <v>TCN</v>
      </c>
      <c r="R86" s="21" t="str">
        <f t="shared" si="3"/>
        <v>TCN</v>
      </c>
    </row>
    <row r="87" spans="1:18" ht="27.75" customHeight="1" x14ac:dyDescent="0.25">
      <c r="A87" s="13">
        <v>81</v>
      </c>
      <c r="B87" s="13" t="s">
        <v>47472</v>
      </c>
      <c r="C87" s="13" t="s">
        <v>30544</v>
      </c>
      <c r="D87" s="14" t="s">
        <v>30545</v>
      </c>
      <c r="E87" s="15" t="s">
        <v>1105</v>
      </c>
      <c r="F87" s="13" t="s">
        <v>15253</v>
      </c>
      <c r="G87" s="16" t="s">
        <v>8464</v>
      </c>
      <c r="H87" s="13" t="s">
        <v>259</v>
      </c>
      <c r="I87" s="13" t="s">
        <v>47196</v>
      </c>
      <c r="J87" s="13" t="s">
        <v>47196</v>
      </c>
      <c r="K87" s="13" t="s">
        <v>47473</v>
      </c>
      <c r="L87" s="17" t="s">
        <v>47474</v>
      </c>
      <c r="M87" s="18">
        <v>3328000</v>
      </c>
      <c r="N87" s="19"/>
      <c r="O87" s="20" t="str">
        <f t="shared" si="2"/>
        <v>C1</v>
      </c>
      <c r="R87" s="21" t="str">
        <f t="shared" si="3"/>
        <v>C1</v>
      </c>
    </row>
    <row r="88" spans="1:18" ht="27.75" customHeight="1" x14ac:dyDescent="0.25">
      <c r="A88" s="13">
        <v>82</v>
      </c>
      <c r="B88" s="13" t="s">
        <v>47475</v>
      </c>
      <c r="C88" s="13" t="s">
        <v>13252</v>
      </c>
      <c r="D88" s="14" t="s">
        <v>4882</v>
      </c>
      <c r="E88" s="15" t="s">
        <v>666</v>
      </c>
      <c r="F88" s="13" t="s">
        <v>13253</v>
      </c>
      <c r="G88" s="16" t="s">
        <v>4971</v>
      </c>
      <c r="H88" s="13" t="s">
        <v>259</v>
      </c>
      <c r="I88" s="13" t="s">
        <v>47196</v>
      </c>
      <c r="J88" s="13" t="s">
        <v>47196</v>
      </c>
      <c r="K88" s="13" t="s">
        <v>47476</v>
      </c>
      <c r="L88" s="17" t="s">
        <v>47477</v>
      </c>
      <c r="M88" s="18">
        <v>5632000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7.75" customHeight="1" x14ac:dyDescent="0.25">
      <c r="A89" s="13">
        <v>83</v>
      </c>
      <c r="B89" s="13" t="s">
        <v>47478</v>
      </c>
      <c r="C89" s="13" t="s">
        <v>7966</v>
      </c>
      <c r="D89" s="14" t="s">
        <v>7967</v>
      </c>
      <c r="E89" s="15" t="s">
        <v>256</v>
      </c>
      <c r="F89" s="13" t="s">
        <v>5808</v>
      </c>
      <c r="G89" s="16" t="s">
        <v>7953</v>
      </c>
      <c r="H89" s="13" t="s">
        <v>259</v>
      </c>
      <c r="I89" s="13" t="s">
        <v>47196</v>
      </c>
      <c r="J89" s="13" t="s">
        <v>47196</v>
      </c>
      <c r="K89" s="13" t="s">
        <v>47479</v>
      </c>
      <c r="L89" s="17" t="s">
        <v>47480</v>
      </c>
      <c r="M89" s="18">
        <v>5370000</v>
      </c>
      <c r="N89" s="19"/>
      <c r="O89" s="20" t="str">
        <f t="shared" si="2"/>
        <v>C2</v>
      </c>
      <c r="R89" s="21" t="str">
        <f t="shared" si="3"/>
        <v>NH 18-19C2</v>
      </c>
    </row>
    <row r="90" spans="1:18" ht="27.75" customHeight="1" x14ac:dyDescent="0.25">
      <c r="A90" s="13">
        <v>84</v>
      </c>
      <c r="B90" s="13" t="s">
        <v>47481</v>
      </c>
      <c r="C90" s="13" t="s">
        <v>10007</v>
      </c>
      <c r="D90" s="14" t="s">
        <v>10008</v>
      </c>
      <c r="E90" s="15" t="s">
        <v>326</v>
      </c>
      <c r="F90" s="13" t="s">
        <v>10009</v>
      </c>
      <c r="G90" s="16" t="s">
        <v>6714</v>
      </c>
      <c r="H90" s="13" t="s">
        <v>259</v>
      </c>
      <c r="I90" s="13" t="s">
        <v>47196</v>
      </c>
      <c r="J90" s="13" t="s">
        <v>47196</v>
      </c>
      <c r="K90" s="13" t="s">
        <v>47482</v>
      </c>
      <c r="L90" s="17" t="s">
        <v>47483</v>
      </c>
      <c r="M90" s="18">
        <v>4352000</v>
      </c>
      <c r="N90" s="19"/>
      <c r="O90" s="20" t="str">
        <f t="shared" si="2"/>
        <v>CĐ</v>
      </c>
      <c r="R90" s="21" t="str">
        <f t="shared" si="3"/>
        <v>CĐ</v>
      </c>
    </row>
    <row r="91" spans="1:18" ht="27.75" customHeight="1" x14ac:dyDescent="0.25">
      <c r="A91" s="13">
        <v>85</v>
      </c>
      <c r="B91" s="13" t="s">
        <v>47484</v>
      </c>
      <c r="C91" s="13" t="s">
        <v>47485</v>
      </c>
      <c r="D91" s="14" t="s">
        <v>26379</v>
      </c>
      <c r="E91" s="15" t="s">
        <v>861</v>
      </c>
      <c r="F91" s="13" t="s">
        <v>9523</v>
      </c>
      <c r="G91" s="16" t="s">
        <v>5229</v>
      </c>
      <c r="H91" s="13" t="s">
        <v>259</v>
      </c>
      <c r="I91" s="13" t="s">
        <v>47196</v>
      </c>
      <c r="J91" s="13" t="s">
        <v>47196</v>
      </c>
      <c r="K91" s="13" t="s">
        <v>47486</v>
      </c>
      <c r="L91" s="17" t="s">
        <v>47487</v>
      </c>
      <c r="M91" s="18">
        <v>5888000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7.75" customHeight="1" x14ac:dyDescent="0.25">
      <c r="A92" s="13">
        <v>86</v>
      </c>
      <c r="B92" s="13" t="s">
        <v>47488</v>
      </c>
      <c r="C92" s="13" t="s">
        <v>47489</v>
      </c>
      <c r="D92" s="14" t="s">
        <v>15117</v>
      </c>
      <c r="E92" s="15" t="s">
        <v>15</v>
      </c>
      <c r="F92" s="13" t="s">
        <v>3901</v>
      </c>
      <c r="G92" s="16" t="s">
        <v>5517</v>
      </c>
      <c r="H92" s="13" t="s">
        <v>259</v>
      </c>
      <c r="I92" s="13" t="s">
        <v>47196</v>
      </c>
      <c r="J92" s="13" t="s">
        <v>47196</v>
      </c>
      <c r="K92" s="13" t="s">
        <v>47490</v>
      </c>
      <c r="L92" s="17" t="s">
        <v>47491</v>
      </c>
      <c r="M92" s="18">
        <v>5120000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7.75" customHeight="1" x14ac:dyDescent="0.25">
      <c r="A93" s="13">
        <v>87</v>
      </c>
      <c r="B93" s="13" t="s">
        <v>47492</v>
      </c>
      <c r="C93" s="13" t="s">
        <v>1077</v>
      </c>
      <c r="D93" s="14" t="s">
        <v>1078</v>
      </c>
      <c r="E93" s="15" t="s">
        <v>403</v>
      </c>
      <c r="F93" s="13" t="s">
        <v>1079</v>
      </c>
      <c r="G93" s="16" t="s">
        <v>4568</v>
      </c>
      <c r="H93" s="13" t="s">
        <v>259</v>
      </c>
      <c r="I93" s="13" t="s">
        <v>47196</v>
      </c>
      <c r="J93" s="13" t="s">
        <v>47196</v>
      </c>
      <c r="K93" s="13" t="s">
        <v>47493</v>
      </c>
      <c r="L93" s="17" t="s">
        <v>47494</v>
      </c>
      <c r="M93" s="18">
        <v>5129000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7.75" customHeight="1" x14ac:dyDescent="0.25">
      <c r="A94" s="13">
        <v>88</v>
      </c>
      <c r="B94" s="13" t="s">
        <v>47495</v>
      </c>
      <c r="C94" s="13" t="s">
        <v>3911</v>
      </c>
      <c r="D94" s="14" t="s">
        <v>3912</v>
      </c>
      <c r="E94" s="15" t="s">
        <v>746</v>
      </c>
      <c r="F94" s="13" t="s">
        <v>3913</v>
      </c>
      <c r="G94" s="16" t="s">
        <v>3346</v>
      </c>
      <c r="H94" s="13" t="s">
        <v>259</v>
      </c>
      <c r="I94" s="13" t="s">
        <v>47196</v>
      </c>
      <c r="J94" s="13" t="s">
        <v>47196</v>
      </c>
      <c r="K94" s="13" t="s">
        <v>47496</v>
      </c>
      <c r="L94" s="17" t="s">
        <v>47497</v>
      </c>
      <c r="M94" s="18">
        <v>5888000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7.75" customHeight="1" x14ac:dyDescent="0.25">
      <c r="A95" s="13">
        <v>89</v>
      </c>
      <c r="B95" s="13" t="s">
        <v>47498</v>
      </c>
      <c r="C95" s="13" t="s">
        <v>27299</v>
      </c>
      <c r="D95" s="14" t="s">
        <v>121</v>
      </c>
      <c r="E95" s="15" t="s">
        <v>403</v>
      </c>
      <c r="F95" s="13" t="s">
        <v>14491</v>
      </c>
      <c r="G95" s="16" t="s">
        <v>6645</v>
      </c>
      <c r="H95" s="13" t="s">
        <v>259</v>
      </c>
      <c r="I95" s="13" t="s">
        <v>47196</v>
      </c>
      <c r="J95" s="13" t="s">
        <v>47196</v>
      </c>
      <c r="K95" s="13" t="s">
        <v>47499</v>
      </c>
      <c r="L95" s="17" t="s">
        <v>47500</v>
      </c>
      <c r="M95" s="18">
        <v>3584000</v>
      </c>
      <c r="N95" s="19"/>
      <c r="O95" s="20" t="str">
        <f t="shared" si="2"/>
        <v>CĐ</v>
      </c>
      <c r="R95" s="21" t="str">
        <f t="shared" si="3"/>
        <v>CĐ</v>
      </c>
    </row>
    <row r="96" spans="1:18" ht="27.75" customHeight="1" x14ac:dyDescent="0.25">
      <c r="A96" s="13">
        <v>90</v>
      </c>
      <c r="B96" s="13" t="s">
        <v>47501</v>
      </c>
      <c r="C96" s="13" t="s">
        <v>2706</v>
      </c>
      <c r="D96" s="14" t="s">
        <v>2707</v>
      </c>
      <c r="E96" s="15" t="s">
        <v>2708</v>
      </c>
      <c r="F96" s="13" t="s">
        <v>1875</v>
      </c>
      <c r="G96" s="16" t="s">
        <v>210</v>
      </c>
      <c r="H96" s="13" t="s">
        <v>259</v>
      </c>
      <c r="I96" s="13" t="s">
        <v>47196</v>
      </c>
      <c r="J96" s="13" t="s">
        <v>47196</v>
      </c>
      <c r="K96" s="13" t="s">
        <v>47502</v>
      </c>
      <c r="L96" s="17" t="s">
        <v>47503</v>
      </c>
      <c r="M96" s="18">
        <v>4370000</v>
      </c>
      <c r="N96" s="19"/>
      <c r="O96" s="20" t="str">
        <f t="shared" si="2"/>
        <v>T4</v>
      </c>
      <c r="R96" s="21" t="str">
        <f t="shared" si="3"/>
        <v>NH 18-19T4</v>
      </c>
    </row>
    <row r="97" spans="1:19" ht="27.75" customHeight="1" x14ac:dyDescent="0.25">
      <c r="A97" s="13">
        <v>91</v>
      </c>
      <c r="B97" s="13" t="s">
        <v>47504</v>
      </c>
      <c r="C97" s="13" t="s">
        <v>47505</v>
      </c>
      <c r="D97" s="14" t="s">
        <v>509</v>
      </c>
      <c r="E97" s="15" t="s">
        <v>2764</v>
      </c>
      <c r="F97" s="13" t="s">
        <v>5028</v>
      </c>
      <c r="G97" s="16" t="s">
        <v>6918</v>
      </c>
      <c r="H97" s="13" t="s">
        <v>259</v>
      </c>
      <c r="I97" s="13" t="s">
        <v>47196</v>
      </c>
      <c r="J97" s="13" t="s">
        <v>47196</v>
      </c>
      <c r="K97" s="13" t="s">
        <v>47506</v>
      </c>
      <c r="L97" s="17" t="s">
        <v>47507</v>
      </c>
      <c r="M97" s="18">
        <v>3584000</v>
      </c>
      <c r="N97" s="19"/>
      <c r="O97" s="20" t="str">
        <f t="shared" si="2"/>
        <v>C1</v>
      </c>
      <c r="R97" s="21" t="str">
        <f t="shared" si="3"/>
        <v>C1</v>
      </c>
    </row>
    <row r="98" spans="1:19" ht="27.75" customHeight="1" x14ac:dyDescent="0.25">
      <c r="A98" s="13">
        <v>92</v>
      </c>
      <c r="B98" s="13" t="s">
        <v>47508</v>
      </c>
      <c r="C98" s="13" t="s">
        <v>47509</v>
      </c>
      <c r="D98" s="14" t="s">
        <v>26046</v>
      </c>
      <c r="E98" s="15" t="s">
        <v>22</v>
      </c>
      <c r="F98" s="13" t="s">
        <v>3363</v>
      </c>
      <c r="G98" s="16" t="s">
        <v>829</v>
      </c>
      <c r="H98" s="13" t="s">
        <v>259</v>
      </c>
      <c r="I98" s="13" t="s">
        <v>47196</v>
      </c>
      <c r="J98" s="13" t="s">
        <v>47196</v>
      </c>
      <c r="K98" s="13" t="s">
        <v>47510</v>
      </c>
      <c r="L98" s="17" t="s">
        <v>47511</v>
      </c>
      <c r="M98" s="18">
        <v>6144000</v>
      </c>
      <c r="N98" s="19"/>
      <c r="O98" s="20" t="str">
        <f t="shared" si="2"/>
        <v>C1</v>
      </c>
      <c r="R98" s="21" t="str">
        <f t="shared" si="3"/>
        <v>NH 18-19C1</v>
      </c>
    </row>
    <row r="99" spans="1:19" s="28" customFormat="1" ht="24.75" customHeight="1" x14ac:dyDescent="0.25">
      <c r="A99" s="229" t="s">
        <v>35</v>
      </c>
      <c r="B99" s="230"/>
      <c r="C99" s="230"/>
      <c r="D99" s="230"/>
      <c r="E99" s="22"/>
      <c r="F99" s="22"/>
      <c r="G99" s="22"/>
      <c r="H99" s="23"/>
      <c r="I99" s="24"/>
      <c r="J99" s="25"/>
      <c r="K99" s="26"/>
      <c r="L99" s="231">
        <f>SUM(M7:M98)</f>
        <v>426431000</v>
      </c>
      <c r="M99" s="232"/>
      <c r="N99" s="27"/>
      <c r="O99" s="20"/>
      <c r="P99" s="6"/>
      <c r="Q99" s="6"/>
    </row>
    <row r="100" spans="1:19" s="30" customFormat="1" ht="24" customHeight="1" x14ac:dyDescent="0.25">
      <c r="A100" s="237" t="s">
        <v>47513</v>
      </c>
      <c r="B100" s="238"/>
      <c r="C100" s="238"/>
      <c r="D100" s="238"/>
      <c r="E100" s="238"/>
      <c r="F100" s="238"/>
      <c r="G100" s="238"/>
      <c r="H100" s="238"/>
      <c r="I100" s="238"/>
      <c r="J100" s="238"/>
      <c r="K100" s="238"/>
      <c r="L100" s="238"/>
      <c r="M100" s="238"/>
      <c r="N100" s="239"/>
      <c r="O100" s="29" t="str">
        <f>LEFT(G100,5)</f>
        <v/>
      </c>
      <c r="P100" s="6"/>
      <c r="Q100" s="6"/>
    </row>
    <row r="101" spans="1:19" ht="15.75" customHeight="1" x14ac:dyDescent="0.25">
      <c r="A101" s="31"/>
      <c r="B101" s="31"/>
      <c r="C101" s="1"/>
      <c r="D101" s="2"/>
      <c r="E101" s="2"/>
      <c r="F101" s="1"/>
      <c r="G101" s="225" t="s">
        <v>47514</v>
      </c>
      <c r="H101" s="225"/>
      <c r="I101" s="225"/>
      <c r="J101" s="225"/>
      <c r="K101" s="225"/>
      <c r="L101" s="225"/>
      <c r="M101" s="225"/>
      <c r="N101" s="225"/>
      <c r="O101" s="29"/>
      <c r="S101" s="30"/>
    </row>
    <row r="102" spans="1:19" ht="15.75" customHeight="1" x14ac:dyDescent="0.25">
      <c r="A102" s="35" t="s">
        <v>4822</v>
      </c>
      <c r="B102" s="35"/>
      <c r="C102" s="35"/>
      <c r="D102" s="32"/>
      <c r="E102" s="32" t="s">
        <v>4823</v>
      </c>
      <c r="F102" s="32"/>
      <c r="G102" s="32"/>
      <c r="H102" s="32"/>
      <c r="I102" s="32"/>
      <c r="J102" s="32"/>
      <c r="K102" s="32"/>
      <c r="L102" s="32"/>
      <c r="M102" s="236" t="s">
        <v>4824</v>
      </c>
      <c r="N102" s="236"/>
      <c r="O102" s="29"/>
    </row>
    <row r="103" spans="1:19" x14ac:dyDescent="0.25">
      <c r="A103" s="33"/>
      <c r="B103" s="33"/>
      <c r="C103" s="191"/>
      <c r="D103" s="35"/>
      <c r="E103" s="35"/>
      <c r="F103" s="35"/>
      <c r="G103" s="35"/>
      <c r="J103" s="191"/>
      <c r="K103" s="191"/>
      <c r="L103" s="191"/>
      <c r="M103" s="191"/>
      <c r="N103" s="6"/>
    </row>
    <row r="104" spans="1:19" x14ac:dyDescent="0.25">
      <c r="A104" s="33"/>
      <c r="B104" s="33"/>
      <c r="C104" s="191"/>
      <c r="D104" s="35"/>
      <c r="E104" s="35"/>
      <c r="F104" s="35"/>
      <c r="G104" s="35"/>
      <c r="H104" s="35"/>
      <c r="I104" s="35"/>
      <c r="J104" s="191"/>
      <c r="K104" s="191"/>
      <c r="L104" s="191"/>
      <c r="M104" s="191"/>
      <c r="N104" s="6"/>
    </row>
    <row r="105" spans="1:19" x14ac:dyDescent="0.25">
      <c r="A105" s="33"/>
      <c r="B105" s="33"/>
      <c r="C105" s="191"/>
      <c r="D105" s="35"/>
      <c r="E105" s="35"/>
      <c r="F105" s="35"/>
      <c r="G105" s="35"/>
      <c r="H105" s="35"/>
      <c r="I105" s="35"/>
      <c r="J105" s="191"/>
      <c r="K105" s="191"/>
      <c r="L105" s="191"/>
      <c r="M105" s="191"/>
      <c r="N105" s="6"/>
    </row>
    <row r="106" spans="1:19" s="28" customFormat="1" x14ac:dyDescent="0.25">
      <c r="A106" s="35"/>
      <c r="B106" s="35"/>
      <c r="C106" s="35" t="s">
        <v>4820</v>
      </c>
      <c r="D106" s="35"/>
      <c r="E106" s="236" t="s">
        <v>4821</v>
      </c>
      <c r="F106" s="236"/>
      <c r="G106" s="236"/>
      <c r="H106" s="35"/>
      <c r="I106" s="35"/>
      <c r="J106" s="35"/>
      <c r="K106" s="35"/>
      <c r="L106" s="35"/>
      <c r="M106" s="236" t="s">
        <v>4819</v>
      </c>
      <c r="N106" s="236"/>
      <c r="O106" s="191"/>
      <c r="P106" s="6"/>
    </row>
    <row r="107" spans="1:19" s="28" customFormat="1" ht="18.75" customHeight="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191"/>
      <c r="P107" s="6"/>
    </row>
    <row r="108" spans="1:19" s="36" customFormat="1" x14ac:dyDescent="0.25">
      <c r="B108" s="37"/>
      <c r="C108" s="38" t="s">
        <v>38</v>
      </c>
      <c r="D108" s="39" t="s">
        <v>586</v>
      </c>
      <c r="E108" s="40"/>
      <c r="F108" s="40"/>
      <c r="G108" s="40"/>
      <c r="H108" s="40"/>
      <c r="I108" s="40"/>
      <c r="J108" s="41"/>
      <c r="K108" s="40"/>
      <c r="L108" s="40"/>
      <c r="M108" s="42"/>
    </row>
    <row r="109" spans="1:19" s="36" customFormat="1" x14ac:dyDescent="0.25">
      <c r="A109" s="43"/>
      <c r="B109" s="44"/>
      <c r="C109" s="45" t="s">
        <v>40</v>
      </c>
      <c r="D109" s="46">
        <f>SUMIF($O$7:$O$98,"CĐN",$M$7:$M$98)</f>
        <v>0</v>
      </c>
      <c r="E109" s="40"/>
      <c r="F109" s="40"/>
      <c r="G109" s="40"/>
      <c r="H109" s="40"/>
      <c r="I109" s="40"/>
      <c r="J109" s="41"/>
      <c r="K109" s="40"/>
      <c r="L109" s="40"/>
      <c r="M109" s="6"/>
    </row>
    <row r="110" spans="1:19" s="49" customFormat="1" ht="13.5" customHeight="1" x14ac:dyDescent="0.25">
      <c r="A110" s="43"/>
      <c r="B110" s="44"/>
      <c r="C110" s="45" t="s">
        <v>41</v>
      </c>
      <c r="D110" s="46">
        <f>SUMIF($O$7:$O$98,"TCN",$M$7:$M$98)</f>
        <v>2850000</v>
      </c>
      <c r="E110" s="47"/>
      <c r="F110" s="47"/>
      <c r="G110" s="47"/>
      <c r="H110" s="47"/>
      <c r="I110" s="40"/>
      <c r="J110" s="48"/>
      <c r="K110" s="47"/>
      <c r="L110" s="47"/>
      <c r="M110" s="6"/>
    </row>
    <row r="111" spans="1:19" s="49" customFormat="1" ht="13.5" customHeight="1" x14ac:dyDescent="0.25">
      <c r="A111" s="43"/>
      <c r="B111" s="50" t="s">
        <v>42</v>
      </c>
      <c r="C111" s="45" t="s">
        <v>43</v>
      </c>
      <c r="D111" s="46">
        <f>SUMIF($O$7:$O$98,"CĐ",$M$7:$M$98)+SUMIF($O$7:$O$98,"C1",$M$7:$M$98)</f>
        <v>327168000</v>
      </c>
      <c r="E111" s="47"/>
      <c r="F111" s="47"/>
      <c r="G111" s="47"/>
      <c r="H111" s="47"/>
      <c r="I111" s="47"/>
      <c r="J111" s="48"/>
      <c r="K111" s="47"/>
      <c r="L111" s="47"/>
      <c r="M111" s="6"/>
    </row>
    <row r="112" spans="1:19" s="49" customFormat="1" ht="13.5" customHeight="1" x14ac:dyDescent="0.25">
      <c r="A112" s="43"/>
      <c r="B112" s="50"/>
      <c r="C112" s="45" t="s">
        <v>44</v>
      </c>
      <c r="D112" s="46">
        <f>SUMIF($O$7:$O$98,"C2",$M$7:$M$98)+SUMIF($O$7:$O$98,"CĐLT",$M$7:$M$98)</f>
        <v>10382000</v>
      </c>
      <c r="E112" s="47"/>
      <c r="F112" s="47"/>
      <c r="G112" s="47"/>
      <c r="H112" s="47"/>
      <c r="I112" s="47"/>
      <c r="J112" s="48"/>
      <c r="K112" s="47"/>
      <c r="L112" s="47"/>
      <c r="M112" s="6"/>
    </row>
    <row r="113" spans="1:14" s="49" customFormat="1" ht="13.5" customHeight="1" x14ac:dyDescent="0.25">
      <c r="A113" s="43"/>
      <c r="B113" s="51">
        <f>SUM(B109:B111)</f>
        <v>0</v>
      </c>
      <c r="C113" s="45" t="s">
        <v>45</v>
      </c>
      <c r="D113" s="46">
        <f>SUMIF($O$7:$O$98,"T4",$M$7:$M$98)+SUMIF($O$7:$O$98,"T2",$M$7:$M$98)+SUMIF($O$7:$O$98,"T3",$M$7:$M$98)+SUMIF($O$7:$O$98,"TC",$M$7:$M$98)+SUMIF($O$7:$O$98,"TN",$M$7:$M$98)+SUMIF($O$7:$O$98,"TCT",$M$7:$M$98)+SUMIF($O$7:$O$98,"T1",$M$7:$M$98)</f>
        <v>86031000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B114" s="52"/>
      <c r="C114" s="53" t="s">
        <v>46</v>
      </c>
      <c r="D114" s="54">
        <f>SUM(D109:D113)</f>
        <v>426431000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x14ac:dyDescent="0.25">
      <c r="E115" s="6"/>
      <c r="J115" s="21"/>
      <c r="K115" s="58"/>
      <c r="M115" s="6"/>
      <c r="N115" s="6"/>
    </row>
    <row r="172" spans="16:16" x14ac:dyDescent="0.25">
      <c r="P172" s="55"/>
    </row>
    <row r="173" spans="16:16" x14ac:dyDescent="0.25">
      <c r="P173" s="55"/>
    </row>
    <row r="174" spans="16:16" x14ac:dyDescent="0.25">
      <c r="P174" s="55"/>
    </row>
    <row r="175" spans="16:16" x14ac:dyDescent="0.25">
      <c r="P175" s="55"/>
    </row>
    <row r="179" spans="16:16" x14ac:dyDescent="0.25">
      <c r="P179" s="28"/>
    </row>
    <row r="180" spans="16:16" x14ac:dyDescent="0.25">
      <c r="P180" s="28"/>
    </row>
    <row r="181" spans="16:16" x14ac:dyDescent="0.25">
      <c r="P181" s="56"/>
    </row>
    <row r="182" spans="16:16" x14ac:dyDescent="0.25">
      <c r="P182" s="36"/>
    </row>
    <row r="183" spans="16:16" x14ac:dyDescent="0.25">
      <c r="P183" s="49"/>
    </row>
    <row r="184" spans="16:16" x14ac:dyDescent="0.25">
      <c r="P184" s="49"/>
    </row>
    <row r="185" spans="16:16" x14ac:dyDescent="0.25">
      <c r="P185" s="49"/>
    </row>
    <row r="186" spans="16:16" x14ac:dyDescent="0.25">
      <c r="P186" s="49"/>
    </row>
  </sheetData>
  <mergeCells count="9">
    <mergeCell ref="M102:N102"/>
    <mergeCell ref="E106:G106"/>
    <mergeCell ref="M106:N106"/>
    <mergeCell ref="A4:N4"/>
    <mergeCell ref="A5:N5"/>
    <mergeCell ref="A99:D99"/>
    <mergeCell ref="L99:M99"/>
    <mergeCell ref="A100:N100"/>
    <mergeCell ref="G101:N10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2"/>
  <sheetViews>
    <sheetView topLeftCell="A4" zoomScaleNormal="100" zoomScaleSheetLayoutView="85" workbookViewId="0">
      <selection activeCell="L15" sqref="L15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48137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47515</v>
      </c>
      <c r="C7" s="13" t="s">
        <v>47516</v>
      </c>
      <c r="D7" s="14" t="s">
        <v>9747</v>
      </c>
      <c r="E7" s="15" t="s">
        <v>477</v>
      </c>
      <c r="F7" s="13" t="s">
        <v>7658</v>
      </c>
      <c r="G7" s="16" t="s">
        <v>6626</v>
      </c>
      <c r="H7" s="13" t="s">
        <v>259</v>
      </c>
      <c r="I7" s="13" t="s">
        <v>47517</v>
      </c>
      <c r="J7" s="13" t="s">
        <v>47517</v>
      </c>
      <c r="K7" s="13" t="s">
        <v>47518</v>
      </c>
      <c r="L7" s="17" t="s">
        <v>47519</v>
      </c>
      <c r="M7" s="18">
        <v>4752000</v>
      </c>
      <c r="N7" s="19"/>
      <c r="O7" s="20" t="str">
        <f t="shared" ref="O7:O12" si="0">MID(G7,3,FIND("-",G7,1)-3)&amp;IF(MID(G7,3,5)="CĐ-LT","LT","")</f>
        <v>C1</v>
      </c>
      <c r="R7" s="21" t="str">
        <f t="shared" ref="R7:R12" si="1">IF(LEFT(G7,2)="18","NH 18-19","")&amp;O7</f>
        <v>NH 18-19C1</v>
      </c>
    </row>
    <row r="8" spans="1:18" ht="27.75" customHeight="1" x14ac:dyDescent="0.25">
      <c r="A8" s="13">
        <v>2</v>
      </c>
      <c r="B8" s="13" t="s">
        <v>47520</v>
      </c>
      <c r="C8" s="13" t="s">
        <v>47521</v>
      </c>
      <c r="D8" s="14" t="s">
        <v>47522</v>
      </c>
      <c r="E8" s="15" t="s">
        <v>73</v>
      </c>
      <c r="F8" s="13" t="s">
        <v>2491</v>
      </c>
      <c r="G8" s="16" t="s">
        <v>804</v>
      </c>
      <c r="H8" s="13" t="s">
        <v>259</v>
      </c>
      <c r="I8" s="13" t="s">
        <v>47517</v>
      </c>
      <c r="J8" s="13" t="s">
        <v>47517</v>
      </c>
      <c r="K8" s="13" t="s">
        <v>47523</v>
      </c>
      <c r="L8" s="17" t="s">
        <v>47524</v>
      </c>
      <c r="M8" s="18">
        <v>5632000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7.75" customHeight="1" x14ac:dyDescent="0.25">
      <c r="A9" s="13">
        <v>3</v>
      </c>
      <c r="B9" s="13" t="s">
        <v>47525</v>
      </c>
      <c r="C9" s="13" t="s">
        <v>47526</v>
      </c>
      <c r="D9" s="14" t="s">
        <v>1804</v>
      </c>
      <c r="E9" s="15" t="s">
        <v>431</v>
      </c>
      <c r="F9" s="13" t="s">
        <v>5442</v>
      </c>
      <c r="G9" s="16" t="s">
        <v>804</v>
      </c>
      <c r="H9" s="13" t="s">
        <v>259</v>
      </c>
      <c r="I9" s="13" t="s">
        <v>47517</v>
      </c>
      <c r="J9" s="13" t="s">
        <v>47517</v>
      </c>
      <c r="K9" s="13" t="s">
        <v>47527</v>
      </c>
      <c r="L9" s="17" t="s">
        <v>47528</v>
      </c>
      <c r="M9" s="18">
        <v>5632000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47529</v>
      </c>
      <c r="C10" s="13" t="s">
        <v>47530</v>
      </c>
      <c r="D10" s="14" t="s">
        <v>21441</v>
      </c>
      <c r="E10" s="15" t="s">
        <v>154</v>
      </c>
      <c r="F10" s="13" t="s">
        <v>47531</v>
      </c>
      <c r="G10" s="16" t="s">
        <v>804</v>
      </c>
      <c r="H10" s="13" t="s">
        <v>259</v>
      </c>
      <c r="I10" s="13" t="s">
        <v>47517</v>
      </c>
      <c r="J10" s="13" t="s">
        <v>47517</v>
      </c>
      <c r="K10" s="13" t="s">
        <v>47532</v>
      </c>
      <c r="L10" s="17" t="s">
        <v>47533</v>
      </c>
      <c r="M10" s="18">
        <v>5632000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7.75" customHeight="1" x14ac:dyDescent="0.25">
      <c r="A11" s="13">
        <v>5</v>
      </c>
      <c r="B11" s="13" t="s">
        <v>47534</v>
      </c>
      <c r="C11" s="13" t="s">
        <v>47535</v>
      </c>
      <c r="D11" s="14" t="s">
        <v>1072</v>
      </c>
      <c r="E11" s="15" t="s">
        <v>1345</v>
      </c>
      <c r="F11" s="13" t="s">
        <v>3381</v>
      </c>
      <c r="G11" s="16" t="s">
        <v>804</v>
      </c>
      <c r="H11" s="13" t="s">
        <v>259</v>
      </c>
      <c r="I11" s="13" t="s">
        <v>47517</v>
      </c>
      <c r="J11" s="13" t="s">
        <v>47517</v>
      </c>
      <c r="K11" s="13" t="s">
        <v>47536</v>
      </c>
      <c r="L11" s="17" t="s">
        <v>47537</v>
      </c>
      <c r="M11" s="18">
        <v>5632000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7.75" customHeight="1" x14ac:dyDescent="0.25">
      <c r="A12" s="13">
        <v>6</v>
      </c>
      <c r="B12" s="13" t="s">
        <v>47538</v>
      </c>
      <c r="C12" s="13" t="s">
        <v>27629</v>
      </c>
      <c r="D12" s="14" t="s">
        <v>27630</v>
      </c>
      <c r="E12" s="15" t="s">
        <v>1314</v>
      </c>
      <c r="F12" s="13" t="s">
        <v>8289</v>
      </c>
      <c r="G12" s="16" t="s">
        <v>5974</v>
      </c>
      <c r="H12" s="13" t="s">
        <v>259</v>
      </c>
      <c r="I12" s="13" t="s">
        <v>47517</v>
      </c>
      <c r="J12" s="13" t="s">
        <v>47517</v>
      </c>
      <c r="K12" s="13" t="s">
        <v>47539</v>
      </c>
      <c r="L12" s="17" t="s">
        <v>47540</v>
      </c>
      <c r="M12" s="18">
        <v>3584000</v>
      </c>
      <c r="N12" s="19"/>
      <c r="O12" s="20" t="str">
        <f t="shared" si="0"/>
        <v>CĐ</v>
      </c>
      <c r="R12" s="21" t="str">
        <f t="shared" si="1"/>
        <v>CĐ</v>
      </c>
    </row>
    <row r="13" spans="1:18" ht="27.75" customHeight="1" x14ac:dyDescent="0.25">
      <c r="A13" s="13">
        <v>7</v>
      </c>
      <c r="B13" s="13" t="s">
        <v>47541</v>
      </c>
      <c r="C13" s="13" t="s">
        <v>47542</v>
      </c>
      <c r="D13" s="14" t="s">
        <v>464</v>
      </c>
      <c r="E13" s="15" t="s">
        <v>256</v>
      </c>
      <c r="F13" s="13" t="s">
        <v>5172</v>
      </c>
      <c r="G13" s="16" t="s">
        <v>10289</v>
      </c>
      <c r="H13" s="13" t="s">
        <v>259</v>
      </c>
      <c r="I13" s="13" t="s">
        <v>47517</v>
      </c>
      <c r="J13" s="13" t="s">
        <v>47517</v>
      </c>
      <c r="K13" s="13" t="s">
        <v>47543</v>
      </c>
      <c r="L13" s="17" t="s">
        <v>47544</v>
      </c>
      <c r="M13" s="18">
        <v>5120000</v>
      </c>
      <c r="N13" s="19"/>
      <c r="O13" s="20" t="str">
        <f t="shared" ref="O13:O76" si="2">MID(G13,3,FIND("-",G13,1)-3)&amp;IF(MID(G13,3,5)="CĐ-LT","LT","")</f>
        <v>C1</v>
      </c>
      <c r="R13" s="21" t="str">
        <f t="shared" ref="R13:R76" si="3">IF(LEFT(G13,2)="18","NH 18-19","")&amp;O13</f>
        <v>NH 18-19C1</v>
      </c>
    </row>
    <row r="14" spans="1:18" ht="27.75" customHeight="1" x14ac:dyDescent="0.25">
      <c r="A14" s="13">
        <v>8</v>
      </c>
      <c r="B14" s="13" t="s">
        <v>47545</v>
      </c>
      <c r="C14" s="13" t="s">
        <v>23379</v>
      </c>
      <c r="D14" s="14" t="s">
        <v>2011</v>
      </c>
      <c r="E14" s="15" t="s">
        <v>367</v>
      </c>
      <c r="F14" s="13" t="s">
        <v>9694</v>
      </c>
      <c r="G14" s="16" t="s">
        <v>6446</v>
      </c>
      <c r="H14" s="13" t="s">
        <v>259</v>
      </c>
      <c r="I14" s="13" t="s">
        <v>47517</v>
      </c>
      <c r="J14" s="13" t="s">
        <v>47517</v>
      </c>
      <c r="K14" s="13" t="s">
        <v>47546</v>
      </c>
      <c r="L14" s="17" t="s">
        <v>47547</v>
      </c>
      <c r="M14" s="18">
        <v>4096000</v>
      </c>
      <c r="N14" s="19"/>
      <c r="O14" s="20" t="str">
        <f t="shared" si="2"/>
        <v>C1</v>
      </c>
      <c r="R14" s="21" t="str">
        <f t="shared" si="3"/>
        <v>C1</v>
      </c>
    </row>
    <row r="15" spans="1:18" ht="27.75" customHeight="1" x14ac:dyDescent="0.25">
      <c r="A15" s="13">
        <v>9</v>
      </c>
      <c r="B15" s="13" t="s">
        <v>47548</v>
      </c>
      <c r="C15" s="13" t="s">
        <v>26511</v>
      </c>
      <c r="D15" s="14" t="s">
        <v>26512</v>
      </c>
      <c r="E15" s="15" t="s">
        <v>21649</v>
      </c>
      <c r="F15" s="13" t="s">
        <v>8414</v>
      </c>
      <c r="G15" s="16" t="s">
        <v>6662</v>
      </c>
      <c r="H15" s="13" t="s">
        <v>259</v>
      </c>
      <c r="I15" s="13" t="s">
        <v>47517</v>
      </c>
      <c r="J15" s="13" t="s">
        <v>47517</v>
      </c>
      <c r="K15" s="13" t="s">
        <v>47549</v>
      </c>
      <c r="L15" s="17" t="s">
        <v>47550</v>
      </c>
      <c r="M15" s="18">
        <v>3584000</v>
      </c>
      <c r="N15" s="19"/>
      <c r="O15" s="20" t="str">
        <f t="shared" si="2"/>
        <v>C1</v>
      </c>
      <c r="R15" s="21" t="str">
        <f t="shared" si="3"/>
        <v>C1</v>
      </c>
    </row>
    <row r="16" spans="1:18" ht="27.75" customHeight="1" x14ac:dyDescent="0.25">
      <c r="A16" s="13">
        <v>10</v>
      </c>
      <c r="B16" s="13" t="s">
        <v>47551</v>
      </c>
      <c r="C16" s="13" t="s">
        <v>47552</v>
      </c>
      <c r="D16" s="14" t="s">
        <v>15427</v>
      </c>
      <c r="E16" s="15" t="s">
        <v>1314</v>
      </c>
      <c r="F16" s="13" t="s">
        <v>9876</v>
      </c>
      <c r="G16" s="16" t="s">
        <v>4971</v>
      </c>
      <c r="H16" s="13" t="s">
        <v>259</v>
      </c>
      <c r="I16" s="13" t="s">
        <v>47517</v>
      </c>
      <c r="J16" s="13" t="s">
        <v>47517</v>
      </c>
      <c r="K16" s="13" t="s">
        <v>47553</v>
      </c>
      <c r="L16" s="17" t="s">
        <v>47554</v>
      </c>
      <c r="M16" s="18">
        <v>5632000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7.75" customHeight="1" x14ac:dyDescent="0.25">
      <c r="A17" s="13">
        <v>11</v>
      </c>
      <c r="B17" s="13" t="s">
        <v>47555</v>
      </c>
      <c r="C17" s="13" t="s">
        <v>47556</v>
      </c>
      <c r="D17" s="14" t="s">
        <v>1351</v>
      </c>
      <c r="E17" s="15" t="s">
        <v>1006</v>
      </c>
      <c r="F17" s="13" t="s">
        <v>1022</v>
      </c>
      <c r="G17" s="16" t="s">
        <v>4971</v>
      </c>
      <c r="H17" s="13" t="s">
        <v>259</v>
      </c>
      <c r="I17" s="13" t="s">
        <v>47517</v>
      </c>
      <c r="J17" s="13" t="s">
        <v>47517</v>
      </c>
      <c r="K17" s="13" t="s">
        <v>47557</v>
      </c>
      <c r="L17" s="17" t="s">
        <v>47558</v>
      </c>
      <c r="M17" s="18">
        <v>5632000</v>
      </c>
      <c r="N17" s="19"/>
      <c r="O17" s="20" t="str">
        <f t="shared" si="2"/>
        <v>C1</v>
      </c>
      <c r="R17" s="21" t="str">
        <f t="shared" si="3"/>
        <v>NH 18-19C1</v>
      </c>
    </row>
    <row r="18" spans="1:18" ht="27.75" customHeight="1" x14ac:dyDescent="0.25">
      <c r="A18" s="13">
        <v>12</v>
      </c>
      <c r="B18" s="13" t="s">
        <v>47559</v>
      </c>
      <c r="C18" s="13" t="s">
        <v>17652</v>
      </c>
      <c r="D18" s="14" t="s">
        <v>394</v>
      </c>
      <c r="E18" s="15" t="s">
        <v>6411</v>
      </c>
      <c r="F18" s="13" t="s">
        <v>17653</v>
      </c>
      <c r="G18" s="16" t="s">
        <v>6559</v>
      </c>
      <c r="H18" s="13" t="s">
        <v>259</v>
      </c>
      <c r="I18" s="13" t="s">
        <v>47517</v>
      </c>
      <c r="J18" s="13" t="s">
        <v>47517</v>
      </c>
      <c r="K18" s="13" t="s">
        <v>47560</v>
      </c>
      <c r="L18" s="17" t="s">
        <v>47561</v>
      </c>
      <c r="M18" s="18">
        <v>3350000</v>
      </c>
      <c r="N18" s="19"/>
      <c r="O18" s="20" t="str">
        <f t="shared" si="2"/>
        <v>TCN</v>
      </c>
      <c r="R18" s="21" t="str">
        <f t="shared" si="3"/>
        <v>TCN</v>
      </c>
    </row>
    <row r="19" spans="1:18" ht="27.75" customHeight="1" x14ac:dyDescent="0.25">
      <c r="A19" s="13">
        <v>13</v>
      </c>
      <c r="B19" s="13" t="s">
        <v>47562</v>
      </c>
      <c r="C19" s="13" t="s">
        <v>47563</v>
      </c>
      <c r="D19" s="14" t="s">
        <v>114</v>
      </c>
      <c r="E19" s="15" t="s">
        <v>250</v>
      </c>
      <c r="F19" s="13" t="s">
        <v>11317</v>
      </c>
      <c r="G19" s="16" t="s">
        <v>10289</v>
      </c>
      <c r="H19" s="13" t="s">
        <v>259</v>
      </c>
      <c r="I19" s="13" t="s">
        <v>47517</v>
      </c>
      <c r="J19" s="13" t="s">
        <v>47517</v>
      </c>
      <c r="K19" s="13" t="s">
        <v>47564</v>
      </c>
      <c r="L19" s="17" t="s">
        <v>47565</v>
      </c>
      <c r="M19" s="18">
        <v>5120000</v>
      </c>
      <c r="N19" s="19"/>
      <c r="O19" s="20" t="str">
        <f t="shared" si="2"/>
        <v>C1</v>
      </c>
      <c r="R19" s="21" t="str">
        <f t="shared" si="3"/>
        <v>NH 18-19C1</v>
      </c>
    </row>
    <row r="20" spans="1:18" ht="27.75" customHeight="1" x14ac:dyDescent="0.25">
      <c r="A20" s="13">
        <v>14</v>
      </c>
      <c r="B20" s="13" t="s">
        <v>47566</v>
      </c>
      <c r="C20" s="13" t="s">
        <v>47567</v>
      </c>
      <c r="D20" s="14" t="s">
        <v>394</v>
      </c>
      <c r="E20" s="15" t="s">
        <v>312</v>
      </c>
      <c r="F20" s="13" t="s">
        <v>4030</v>
      </c>
      <c r="G20" s="16" t="s">
        <v>5517</v>
      </c>
      <c r="H20" s="13" t="s">
        <v>259</v>
      </c>
      <c r="I20" s="13" t="s">
        <v>47517</v>
      </c>
      <c r="J20" s="13" t="s">
        <v>47517</v>
      </c>
      <c r="K20" s="13" t="s">
        <v>47568</v>
      </c>
      <c r="L20" s="17" t="s">
        <v>47569</v>
      </c>
      <c r="M20" s="18">
        <v>5120000</v>
      </c>
      <c r="N20" s="19"/>
      <c r="O20" s="20" t="str">
        <f t="shared" si="2"/>
        <v>C1</v>
      </c>
      <c r="R20" s="21" t="str">
        <f t="shared" si="3"/>
        <v>NH 18-19C1</v>
      </c>
    </row>
    <row r="21" spans="1:18" ht="27.75" customHeight="1" x14ac:dyDescent="0.25">
      <c r="A21" s="13">
        <v>15</v>
      </c>
      <c r="B21" s="13" t="s">
        <v>47570</v>
      </c>
      <c r="C21" s="13" t="s">
        <v>47571</v>
      </c>
      <c r="D21" s="14" t="s">
        <v>47572</v>
      </c>
      <c r="E21" s="15" t="s">
        <v>208</v>
      </c>
      <c r="F21" s="13" t="s">
        <v>22481</v>
      </c>
      <c r="G21" s="16" t="s">
        <v>5517</v>
      </c>
      <c r="H21" s="13" t="s">
        <v>259</v>
      </c>
      <c r="I21" s="13" t="s">
        <v>47517</v>
      </c>
      <c r="J21" s="13" t="s">
        <v>47517</v>
      </c>
      <c r="K21" s="13" t="s">
        <v>47573</v>
      </c>
      <c r="L21" s="17" t="s">
        <v>47574</v>
      </c>
      <c r="M21" s="18">
        <v>5120000</v>
      </c>
      <c r="N21" s="19"/>
      <c r="O21" s="20" t="str">
        <f t="shared" si="2"/>
        <v>C1</v>
      </c>
      <c r="R21" s="21" t="str">
        <f t="shared" si="3"/>
        <v>NH 18-19C1</v>
      </c>
    </row>
    <row r="22" spans="1:18" ht="27.75" customHeight="1" x14ac:dyDescent="0.25">
      <c r="A22" s="13">
        <v>16</v>
      </c>
      <c r="B22" s="13" t="s">
        <v>47575</v>
      </c>
      <c r="C22" s="13" t="s">
        <v>12843</v>
      </c>
      <c r="D22" s="14" t="s">
        <v>402</v>
      </c>
      <c r="E22" s="15" t="s">
        <v>15</v>
      </c>
      <c r="F22" s="13" t="s">
        <v>7440</v>
      </c>
      <c r="G22" s="16" t="s">
        <v>6511</v>
      </c>
      <c r="H22" s="13" t="s">
        <v>259</v>
      </c>
      <c r="I22" s="13" t="s">
        <v>47517</v>
      </c>
      <c r="J22" s="13" t="s">
        <v>47517</v>
      </c>
      <c r="K22" s="13" t="s">
        <v>47576</v>
      </c>
      <c r="L22" s="17" t="s">
        <v>47577</v>
      </c>
      <c r="M22" s="18">
        <v>3584000</v>
      </c>
      <c r="N22" s="19"/>
      <c r="O22" s="20" t="str">
        <f t="shared" si="2"/>
        <v>C1</v>
      </c>
      <c r="R22" s="21" t="str">
        <f t="shared" si="3"/>
        <v>C1</v>
      </c>
    </row>
    <row r="23" spans="1:18" ht="27.75" customHeight="1" x14ac:dyDescent="0.25">
      <c r="A23" s="13">
        <v>17</v>
      </c>
      <c r="B23" s="13" t="s">
        <v>47578</v>
      </c>
      <c r="C23" s="13" t="s">
        <v>19403</v>
      </c>
      <c r="D23" s="14" t="s">
        <v>9904</v>
      </c>
      <c r="E23" s="15" t="s">
        <v>19404</v>
      </c>
      <c r="F23" s="13" t="s">
        <v>4094</v>
      </c>
      <c r="G23" s="16" t="s">
        <v>6559</v>
      </c>
      <c r="H23" s="13" t="s">
        <v>259</v>
      </c>
      <c r="I23" s="13" t="s">
        <v>47517</v>
      </c>
      <c r="J23" s="13" t="s">
        <v>47517</v>
      </c>
      <c r="K23" s="13" t="s">
        <v>47579</v>
      </c>
      <c r="L23" s="17" t="s">
        <v>47580</v>
      </c>
      <c r="M23" s="18">
        <v>3350000</v>
      </c>
      <c r="N23" s="19"/>
      <c r="O23" s="20" t="str">
        <f t="shared" si="2"/>
        <v>TCN</v>
      </c>
      <c r="R23" s="21" t="str">
        <f t="shared" si="3"/>
        <v>TCN</v>
      </c>
    </row>
    <row r="24" spans="1:18" ht="27.75" customHeight="1" x14ac:dyDescent="0.25">
      <c r="A24" s="13">
        <v>18</v>
      </c>
      <c r="B24" s="13" t="s">
        <v>47581</v>
      </c>
      <c r="C24" s="13" t="s">
        <v>31056</v>
      </c>
      <c r="D24" s="14" t="s">
        <v>2554</v>
      </c>
      <c r="E24" s="15" t="s">
        <v>1444</v>
      </c>
      <c r="F24" s="13" t="s">
        <v>18512</v>
      </c>
      <c r="G24" s="16" t="s">
        <v>7499</v>
      </c>
      <c r="H24" s="13" t="s">
        <v>259</v>
      </c>
      <c r="I24" s="13" t="s">
        <v>47517</v>
      </c>
      <c r="J24" s="13" t="s">
        <v>47517</v>
      </c>
      <c r="K24" s="13" t="s">
        <v>47582</v>
      </c>
      <c r="L24" s="17" t="s">
        <v>47583</v>
      </c>
      <c r="M24" s="18">
        <v>3840000</v>
      </c>
      <c r="N24" s="19"/>
      <c r="O24" s="20" t="str">
        <f t="shared" si="2"/>
        <v>CĐ</v>
      </c>
      <c r="R24" s="21" t="str">
        <f t="shared" si="3"/>
        <v>CĐ</v>
      </c>
    </row>
    <row r="25" spans="1:18" ht="27.75" customHeight="1" x14ac:dyDescent="0.25">
      <c r="A25" s="13">
        <v>19</v>
      </c>
      <c r="B25" s="13" t="s">
        <v>47584</v>
      </c>
      <c r="C25" s="13" t="s">
        <v>47585</v>
      </c>
      <c r="D25" s="14" t="s">
        <v>16821</v>
      </c>
      <c r="E25" s="15" t="s">
        <v>122</v>
      </c>
      <c r="F25" s="13" t="s">
        <v>1805</v>
      </c>
      <c r="G25" s="16" t="s">
        <v>3760</v>
      </c>
      <c r="H25" s="13" t="s">
        <v>259</v>
      </c>
      <c r="I25" s="13" t="s">
        <v>47517</v>
      </c>
      <c r="J25" s="13" t="s">
        <v>47517</v>
      </c>
      <c r="K25" s="13" t="s">
        <v>47586</v>
      </c>
      <c r="L25" s="17" t="s">
        <v>47587</v>
      </c>
      <c r="M25" s="18">
        <v>4370000</v>
      </c>
      <c r="N25" s="19"/>
      <c r="O25" s="20" t="str">
        <f t="shared" si="2"/>
        <v>T4</v>
      </c>
      <c r="R25" s="21" t="str">
        <f t="shared" si="3"/>
        <v>NH 18-19T4</v>
      </c>
    </row>
    <row r="26" spans="1:18" ht="27.75" customHeight="1" x14ac:dyDescent="0.25">
      <c r="A26" s="13">
        <v>20</v>
      </c>
      <c r="B26" s="13" t="s">
        <v>47588</v>
      </c>
      <c r="C26" s="13" t="s">
        <v>11123</v>
      </c>
      <c r="D26" s="14" t="s">
        <v>11124</v>
      </c>
      <c r="E26" s="15" t="s">
        <v>1637</v>
      </c>
      <c r="F26" s="13" t="s">
        <v>11125</v>
      </c>
      <c r="G26" s="16" t="s">
        <v>6726</v>
      </c>
      <c r="H26" s="13" t="s">
        <v>259</v>
      </c>
      <c r="I26" s="13" t="s">
        <v>47517</v>
      </c>
      <c r="J26" s="13" t="s">
        <v>47517</v>
      </c>
      <c r="K26" s="13" t="s">
        <v>47589</v>
      </c>
      <c r="L26" s="17" t="s">
        <v>47590</v>
      </c>
      <c r="M26" s="18">
        <v>3584000</v>
      </c>
      <c r="N26" s="19"/>
      <c r="O26" s="20" t="str">
        <f t="shared" si="2"/>
        <v>CĐ</v>
      </c>
      <c r="R26" s="21" t="str">
        <f t="shared" si="3"/>
        <v>CĐ</v>
      </c>
    </row>
    <row r="27" spans="1:18" ht="27.75" customHeight="1" x14ac:dyDescent="0.25">
      <c r="A27" s="13">
        <v>21</v>
      </c>
      <c r="B27" s="13" t="s">
        <v>47591</v>
      </c>
      <c r="C27" s="13" t="s">
        <v>20465</v>
      </c>
      <c r="D27" s="14" t="s">
        <v>696</v>
      </c>
      <c r="E27" s="15" t="s">
        <v>1314</v>
      </c>
      <c r="F27" s="13" t="s">
        <v>16604</v>
      </c>
      <c r="G27" s="16" t="s">
        <v>5815</v>
      </c>
      <c r="H27" s="13" t="s">
        <v>259</v>
      </c>
      <c r="I27" s="13" t="s">
        <v>47517</v>
      </c>
      <c r="J27" s="13" t="s">
        <v>47517</v>
      </c>
      <c r="K27" s="13" t="s">
        <v>47592</v>
      </c>
      <c r="L27" s="17" t="s">
        <v>47593</v>
      </c>
      <c r="M27" s="18">
        <v>3350000</v>
      </c>
      <c r="N27" s="19"/>
      <c r="O27" s="20" t="str">
        <f t="shared" si="2"/>
        <v>TCN</v>
      </c>
      <c r="R27" s="21" t="str">
        <f t="shared" si="3"/>
        <v>TCN</v>
      </c>
    </row>
    <row r="28" spans="1:18" ht="27.75" customHeight="1" x14ac:dyDescent="0.25">
      <c r="A28" s="13">
        <v>22</v>
      </c>
      <c r="B28" s="13" t="s">
        <v>47594</v>
      </c>
      <c r="C28" s="13" t="s">
        <v>19374</v>
      </c>
      <c r="D28" s="14" t="s">
        <v>1274</v>
      </c>
      <c r="E28" s="15" t="s">
        <v>15</v>
      </c>
      <c r="F28" s="13" t="s">
        <v>16632</v>
      </c>
      <c r="G28" s="16" t="s">
        <v>6559</v>
      </c>
      <c r="H28" s="13" t="s">
        <v>259</v>
      </c>
      <c r="I28" s="13" t="s">
        <v>47517</v>
      </c>
      <c r="J28" s="13" t="s">
        <v>47517</v>
      </c>
      <c r="K28" s="13" t="s">
        <v>47595</v>
      </c>
      <c r="L28" s="17" t="s">
        <v>47596</v>
      </c>
      <c r="M28" s="18">
        <v>3350000</v>
      </c>
      <c r="N28" s="19"/>
      <c r="O28" s="20" t="str">
        <f t="shared" si="2"/>
        <v>TCN</v>
      </c>
      <c r="R28" s="21" t="str">
        <f t="shared" si="3"/>
        <v>TCN</v>
      </c>
    </row>
    <row r="29" spans="1:18" ht="27.75" customHeight="1" x14ac:dyDescent="0.25">
      <c r="A29" s="13">
        <v>23</v>
      </c>
      <c r="B29" s="13" t="s">
        <v>47597</v>
      </c>
      <c r="C29" s="13" t="s">
        <v>24075</v>
      </c>
      <c r="D29" s="14" t="s">
        <v>24076</v>
      </c>
      <c r="E29" s="15" t="s">
        <v>115</v>
      </c>
      <c r="F29" s="13" t="s">
        <v>24077</v>
      </c>
      <c r="G29" s="16" t="s">
        <v>11529</v>
      </c>
      <c r="H29" s="13" t="s">
        <v>259</v>
      </c>
      <c r="I29" s="13" t="s">
        <v>47517</v>
      </c>
      <c r="J29" s="13" t="s">
        <v>47517</v>
      </c>
      <c r="K29" s="13" t="s">
        <v>47598</v>
      </c>
      <c r="L29" s="17" t="s">
        <v>47599</v>
      </c>
      <c r="M29" s="18">
        <v>4940000</v>
      </c>
      <c r="N29" s="19"/>
      <c r="O29" s="20" t="str">
        <f t="shared" si="2"/>
        <v>T4</v>
      </c>
      <c r="R29" s="21" t="str">
        <f t="shared" si="3"/>
        <v>T4</v>
      </c>
    </row>
    <row r="30" spans="1:18" ht="27.75" customHeight="1" x14ac:dyDescent="0.25">
      <c r="A30" s="13">
        <v>24</v>
      </c>
      <c r="B30" s="13" t="s">
        <v>47600</v>
      </c>
      <c r="C30" s="13" t="s">
        <v>14027</v>
      </c>
      <c r="D30" s="14" t="s">
        <v>1294</v>
      </c>
      <c r="E30" s="15" t="s">
        <v>395</v>
      </c>
      <c r="F30" s="13" t="s">
        <v>5695</v>
      </c>
      <c r="G30" s="16" t="s">
        <v>12224</v>
      </c>
      <c r="H30" s="13" t="s">
        <v>259</v>
      </c>
      <c r="I30" s="13" t="s">
        <v>47517</v>
      </c>
      <c r="J30" s="13" t="s">
        <v>47517</v>
      </c>
      <c r="K30" s="13" t="s">
        <v>47601</v>
      </c>
      <c r="L30" s="17" t="s">
        <v>47602</v>
      </c>
      <c r="M30" s="18">
        <v>6244000</v>
      </c>
      <c r="N30" s="19"/>
      <c r="O30" s="20" t="str">
        <f t="shared" si="2"/>
        <v>T4</v>
      </c>
      <c r="R30" s="21" t="str">
        <f t="shared" si="3"/>
        <v>T4</v>
      </c>
    </row>
    <row r="31" spans="1:18" ht="27.75" customHeight="1" x14ac:dyDescent="0.25">
      <c r="A31" s="13">
        <v>25</v>
      </c>
      <c r="B31" s="13" t="s">
        <v>47603</v>
      </c>
      <c r="C31" s="13" t="s">
        <v>47604</v>
      </c>
      <c r="D31" s="14" t="s">
        <v>614</v>
      </c>
      <c r="E31" s="15" t="s">
        <v>278</v>
      </c>
      <c r="F31" s="13" t="s">
        <v>14913</v>
      </c>
      <c r="G31" s="16" t="s">
        <v>4877</v>
      </c>
      <c r="H31" s="13" t="s">
        <v>259</v>
      </c>
      <c r="I31" s="13" t="s">
        <v>47517</v>
      </c>
      <c r="J31" s="13" t="s">
        <v>47517</v>
      </c>
      <c r="K31" s="13" t="s">
        <v>47605</v>
      </c>
      <c r="L31" s="17" t="s">
        <v>47606</v>
      </c>
      <c r="M31" s="18">
        <v>5888000</v>
      </c>
      <c r="N31" s="19"/>
      <c r="O31" s="20" t="str">
        <f t="shared" si="2"/>
        <v>C1</v>
      </c>
      <c r="R31" s="21" t="str">
        <f t="shared" si="3"/>
        <v>NH 18-19C1</v>
      </c>
    </row>
    <row r="32" spans="1:18" ht="27.75" customHeight="1" x14ac:dyDescent="0.25">
      <c r="A32" s="13">
        <v>26</v>
      </c>
      <c r="B32" s="13" t="s">
        <v>47607</v>
      </c>
      <c r="C32" s="13" t="s">
        <v>9099</v>
      </c>
      <c r="D32" s="14" t="s">
        <v>4023</v>
      </c>
      <c r="E32" s="15" t="s">
        <v>3514</v>
      </c>
      <c r="F32" s="13" t="s">
        <v>1935</v>
      </c>
      <c r="G32" s="16" t="s">
        <v>8830</v>
      </c>
      <c r="H32" s="13" t="s">
        <v>259</v>
      </c>
      <c r="I32" s="13" t="s">
        <v>47517</v>
      </c>
      <c r="J32" s="13" t="s">
        <v>47517</v>
      </c>
      <c r="K32" s="13" t="s">
        <v>47608</v>
      </c>
      <c r="L32" s="17" t="s">
        <v>47609</v>
      </c>
      <c r="M32" s="18">
        <v>4096000</v>
      </c>
      <c r="N32" s="19"/>
      <c r="O32" s="20" t="str">
        <f t="shared" si="2"/>
        <v>C1</v>
      </c>
      <c r="R32" s="21" t="str">
        <f t="shared" si="3"/>
        <v>C1</v>
      </c>
    </row>
    <row r="33" spans="1:18" ht="27.75" customHeight="1" x14ac:dyDescent="0.25">
      <c r="A33" s="13">
        <v>27</v>
      </c>
      <c r="B33" s="13" t="s">
        <v>47610</v>
      </c>
      <c r="C33" s="13" t="s">
        <v>47611</v>
      </c>
      <c r="D33" s="14" t="s">
        <v>2011</v>
      </c>
      <c r="E33" s="15" t="s">
        <v>15</v>
      </c>
      <c r="F33" s="13" t="s">
        <v>18517</v>
      </c>
      <c r="G33" s="16" t="s">
        <v>6780</v>
      </c>
      <c r="H33" s="13" t="s">
        <v>259</v>
      </c>
      <c r="I33" s="13" t="s">
        <v>47517</v>
      </c>
      <c r="J33" s="13" t="s">
        <v>47517</v>
      </c>
      <c r="K33" s="13" t="s">
        <v>47612</v>
      </c>
      <c r="L33" s="17" t="s">
        <v>47613</v>
      </c>
      <c r="M33" s="18">
        <v>4096000</v>
      </c>
      <c r="N33" s="19"/>
      <c r="O33" s="20" t="str">
        <f t="shared" si="2"/>
        <v>C1</v>
      </c>
      <c r="R33" s="21" t="str">
        <f t="shared" si="3"/>
        <v>C1</v>
      </c>
    </row>
    <row r="34" spans="1:18" ht="27.75" customHeight="1" x14ac:dyDescent="0.25">
      <c r="A34" s="13">
        <v>28</v>
      </c>
      <c r="B34" s="13" t="s">
        <v>47614</v>
      </c>
      <c r="C34" s="13" t="s">
        <v>20086</v>
      </c>
      <c r="D34" s="14" t="s">
        <v>249</v>
      </c>
      <c r="E34" s="15" t="s">
        <v>28</v>
      </c>
      <c r="F34" s="13" t="s">
        <v>20087</v>
      </c>
      <c r="G34" s="16" t="s">
        <v>5815</v>
      </c>
      <c r="H34" s="13" t="s">
        <v>259</v>
      </c>
      <c r="I34" s="13" t="s">
        <v>47517</v>
      </c>
      <c r="J34" s="13" t="s">
        <v>47517</v>
      </c>
      <c r="K34" s="13" t="s">
        <v>47615</v>
      </c>
      <c r="L34" s="17" t="s">
        <v>47616</v>
      </c>
      <c r="M34" s="18">
        <v>3350000</v>
      </c>
      <c r="N34" s="19"/>
      <c r="O34" s="20" t="str">
        <f t="shared" si="2"/>
        <v>TCN</v>
      </c>
      <c r="R34" s="21" t="str">
        <f t="shared" si="3"/>
        <v>TCN</v>
      </c>
    </row>
    <row r="35" spans="1:18" ht="27.75" customHeight="1" x14ac:dyDescent="0.25">
      <c r="A35" s="13">
        <v>29</v>
      </c>
      <c r="B35" s="13" t="s">
        <v>47617</v>
      </c>
      <c r="C35" s="13" t="s">
        <v>47618</v>
      </c>
      <c r="D35" s="14" t="s">
        <v>47619</v>
      </c>
      <c r="E35" s="15" t="s">
        <v>403</v>
      </c>
      <c r="F35" s="13" t="s">
        <v>47620</v>
      </c>
      <c r="G35" s="16" t="s">
        <v>2957</v>
      </c>
      <c r="H35" s="13" t="s">
        <v>259</v>
      </c>
      <c r="I35" s="13" t="s">
        <v>47517</v>
      </c>
      <c r="J35" s="13" t="s">
        <v>47517</v>
      </c>
      <c r="K35" s="13" t="s">
        <v>47621</v>
      </c>
      <c r="L35" s="17" t="s">
        <v>47622</v>
      </c>
      <c r="M35" s="18">
        <v>2230000</v>
      </c>
      <c r="N35" s="19"/>
      <c r="O35" s="20" t="str">
        <f t="shared" si="2"/>
        <v>T4</v>
      </c>
      <c r="R35" s="21" t="str">
        <f t="shared" si="3"/>
        <v>NH 18-19T4</v>
      </c>
    </row>
    <row r="36" spans="1:18" ht="27.75" customHeight="1" x14ac:dyDescent="0.25">
      <c r="A36" s="13">
        <v>30</v>
      </c>
      <c r="B36" s="13" t="s">
        <v>47623</v>
      </c>
      <c r="C36" s="13" t="s">
        <v>47624</v>
      </c>
      <c r="D36" s="14" t="s">
        <v>196</v>
      </c>
      <c r="E36" s="15" t="s">
        <v>197</v>
      </c>
      <c r="F36" s="13" t="s">
        <v>41985</v>
      </c>
      <c r="G36" s="16" t="s">
        <v>10107</v>
      </c>
      <c r="H36" s="13" t="s">
        <v>259</v>
      </c>
      <c r="I36" s="13" t="s">
        <v>47517</v>
      </c>
      <c r="J36" s="13" t="s">
        <v>47517</v>
      </c>
      <c r="K36" s="13" t="s">
        <v>47625</v>
      </c>
      <c r="L36" s="17" t="s">
        <v>47626</v>
      </c>
      <c r="M36" s="18">
        <v>5120000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7.75" customHeight="1" x14ac:dyDescent="0.25">
      <c r="A37" s="13">
        <v>31</v>
      </c>
      <c r="B37" s="13" t="s">
        <v>47627</v>
      </c>
      <c r="C37" s="13" t="s">
        <v>9218</v>
      </c>
      <c r="D37" s="14" t="s">
        <v>1573</v>
      </c>
      <c r="E37" s="15" t="s">
        <v>686</v>
      </c>
      <c r="F37" s="13" t="s">
        <v>9219</v>
      </c>
      <c r="G37" s="16" t="s">
        <v>6726</v>
      </c>
      <c r="H37" s="13" t="s">
        <v>259</v>
      </c>
      <c r="I37" s="13" t="s">
        <v>47517</v>
      </c>
      <c r="J37" s="13" t="s">
        <v>47517</v>
      </c>
      <c r="K37" s="13" t="s">
        <v>47628</v>
      </c>
      <c r="L37" s="17" t="s">
        <v>47629</v>
      </c>
      <c r="M37" s="18">
        <v>3584000</v>
      </c>
      <c r="N37" s="19"/>
      <c r="O37" s="20" t="str">
        <f t="shared" si="2"/>
        <v>CĐ</v>
      </c>
      <c r="R37" s="21" t="str">
        <f t="shared" si="3"/>
        <v>CĐ</v>
      </c>
    </row>
    <row r="38" spans="1:18" ht="27.75" customHeight="1" x14ac:dyDescent="0.25">
      <c r="A38" s="13">
        <v>32</v>
      </c>
      <c r="B38" s="13" t="s">
        <v>47630</v>
      </c>
      <c r="C38" s="13" t="s">
        <v>47631</v>
      </c>
      <c r="D38" s="14" t="s">
        <v>12429</v>
      </c>
      <c r="E38" s="15" t="s">
        <v>1244</v>
      </c>
      <c r="F38" s="13" t="s">
        <v>5637</v>
      </c>
      <c r="G38" s="16" t="s">
        <v>4159</v>
      </c>
      <c r="H38" s="13" t="s">
        <v>259</v>
      </c>
      <c r="I38" s="13" t="s">
        <v>47517</v>
      </c>
      <c r="J38" s="13" t="s">
        <v>47517</v>
      </c>
      <c r="K38" s="13" t="s">
        <v>47632</v>
      </c>
      <c r="L38" s="17" t="s">
        <v>47633</v>
      </c>
      <c r="M38" s="18">
        <v>5632000</v>
      </c>
      <c r="N38" s="19"/>
      <c r="O38" s="20" t="str">
        <f t="shared" si="2"/>
        <v>C1</v>
      </c>
      <c r="R38" s="21" t="str">
        <f t="shared" si="3"/>
        <v>NH 18-19C1</v>
      </c>
    </row>
    <row r="39" spans="1:18" ht="27.75" customHeight="1" x14ac:dyDescent="0.25">
      <c r="A39" s="13">
        <v>33</v>
      </c>
      <c r="B39" s="13" t="s">
        <v>47634</v>
      </c>
      <c r="C39" s="13" t="s">
        <v>47635</v>
      </c>
      <c r="D39" s="14" t="s">
        <v>196</v>
      </c>
      <c r="E39" s="15" t="s">
        <v>8115</v>
      </c>
      <c r="F39" s="13" t="s">
        <v>3641</v>
      </c>
      <c r="G39" s="16" t="s">
        <v>5017</v>
      </c>
      <c r="H39" s="13" t="s">
        <v>259</v>
      </c>
      <c r="I39" s="13" t="s">
        <v>47517</v>
      </c>
      <c r="J39" s="13" t="s">
        <v>47517</v>
      </c>
      <c r="K39" s="13" t="s">
        <v>47636</v>
      </c>
      <c r="L39" s="17" t="s">
        <v>47637</v>
      </c>
      <c r="M39" s="18">
        <v>5120000</v>
      </c>
      <c r="N39" s="19"/>
      <c r="O39" s="20" t="str">
        <f t="shared" si="2"/>
        <v>C1</v>
      </c>
      <c r="R39" s="21" t="str">
        <f t="shared" si="3"/>
        <v>NH 18-19C1</v>
      </c>
    </row>
    <row r="40" spans="1:18" ht="27.75" customHeight="1" x14ac:dyDescent="0.25">
      <c r="A40" s="13">
        <v>34</v>
      </c>
      <c r="B40" s="13" t="s">
        <v>47638</v>
      </c>
      <c r="C40" s="13" t="s">
        <v>19433</v>
      </c>
      <c r="D40" s="14" t="s">
        <v>19434</v>
      </c>
      <c r="E40" s="15" t="s">
        <v>4828</v>
      </c>
      <c r="F40" s="13" t="s">
        <v>19435</v>
      </c>
      <c r="G40" s="16" t="s">
        <v>6714</v>
      </c>
      <c r="H40" s="13" t="s">
        <v>259</v>
      </c>
      <c r="I40" s="13" t="s">
        <v>47517</v>
      </c>
      <c r="J40" s="13" t="s">
        <v>47517</v>
      </c>
      <c r="K40" s="13" t="s">
        <v>47639</v>
      </c>
      <c r="L40" s="17" t="s">
        <v>47640</v>
      </c>
      <c r="M40" s="18">
        <v>4352000</v>
      </c>
      <c r="N40" s="19"/>
      <c r="O40" s="20" t="str">
        <f t="shared" si="2"/>
        <v>CĐ</v>
      </c>
      <c r="R40" s="21" t="str">
        <f t="shared" si="3"/>
        <v>CĐ</v>
      </c>
    </row>
    <row r="41" spans="1:18" ht="27.75" customHeight="1" x14ac:dyDescent="0.25">
      <c r="A41" s="13">
        <v>35</v>
      </c>
      <c r="B41" s="13" t="s">
        <v>47641</v>
      </c>
      <c r="C41" s="13" t="s">
        <v>19982</v>
      </c>
      <c r="D41" s="14" t="s">
        <v>566</v>
      </c>
      <c r="E41" s="15" t="s">
        <v>697</v>
      </c>
      <c r="F41" s="13" t="s">
        <v>8218</v>
      </c>
      <c r="G41" s="16" t="s">
        <v>5878</v>
      </c>
      <c r="H41" s="13" t="s">
        <v>259</v>
      </c>
      <c r="I41" s="13" t="s">
        <v>47517</v>
      </c>
      <c r="J41" s="13" t="s">
        <v>47517</v>
      </c>
      <c r="K41" s="13" t="s">
        <v>47642</v>
      </c>
      <c r="L41" s="17" t="s">
        <v>47643</v>
      </c>
      <c r="M41" s="18">
        <v>3350000</v>
      </c>
      <c r="N41" s="19"/>
      <c r="O41" s="20" t="str">
        <f t="shared" si="2"/>
        <v>TCN</v>
      </c>
      <c r="R41" s="21" t="str">
        <f t="shared" si="3"/>
        <v>TCN</v>
      </c>
    </row>
    <row r="42" spans="1:18" ht="27.75" customHeight="1" x14ac:dyDescent="0.25">
      <c r="A42" s="13">
        <v>36</v>
      </c>
      <c r="B42" s="13" t="s">
        <v>47644</v>
      </c>
      <c r="C42" s="13" t="s">
        <v>47645</v>
      </c>
      <c r="D42" s="14" t="s">
        <v>4029</v>
      </c>
      <c r="E42" s="15" t="s">
        <v>1444</v>
      </c>
      <c r="F42" s="13" t="s">
        <v>23425</v>
      </c>
      <c r="G42" s="16" t="s">
        <v>3475</v>
      </c>
      <c r="H42" s="13" t="s">
        <v>259</v>
      </c>
      <c r="I42" s="13" t="s">
        <v>47517</v>
      </c>
      <c r="J42" s="13" t="s">
        <v>47517</v>
      </c>
      <c r="K42" s="13" t="s">
        <v>47646</v>
      </c>
      <c r="L42" s="17" t="s">
        <v>47647</v>
      </c>
      <c r="M42" s="18">
        <v>5632000</v>
      </c>
      <c r="N42" s="19"/>
      <c r="O42" s="20" t="str">
        <f t="shared" si="2"/>
        <v>C1</v>
      </c>
      <c r="R42" s="21" t="str">
        <f t="shared" si="3"/>
        <v>NH 18-19C1</v>
      </c>
    </row>
    <row r="43" spans="1:18" ht="27.75" customHeight="1" x14ac:dyDescent="0.25">
      <c r="A43" s="13">
        <v>37</v>
      </c>
      <c r="B43" s="13" t="s">
        <v>47648</v>
      </c>
      <c r="C43" s="13" t="s">
        <v>7369</v>
      </c>
      <c r="D43" s="14" t="s">
        <v>7370</v>
      </c>
      <c r="E43" s="15" t="s">
        <v>1776</v>
      </c>
      <c r="F43" s="13" t="s">
        <v>2734</v>
      </c>
      <c r="G43" s="16" t="s">
        <v>7246</v>
      </c>
      <c r="H43" s="13" t="s">
        <v>259</v>
      </c>
      <c r="I43" s="13" t="s">
        <v>47517</v>
      </c>
      <c r="J43" s="13" t="s">
        <v>47517</v>
      </c>
      <c r="K43" s="13" t="s">
        <v>47649</v>
      </c>
      <c r="L43" s="17" t="s">
        <v>47650</v>
      </c>
      <c r="M43" s="18">
        <v>5575000</v>
      </c>
      <c r="N43" s="19"/>
      <c r="O43" s="20" t="str">
        <f t="shared" si="2"/>
        <v>T4</v>
      </c>
      <c r="R43" s="21" t="str">
        <f t="shared" si="3"/>
        <v>T4</v>
      </c>
    </row>
    <row r="44" spans="1:18" ht="27.75" customHeight="1" x14ac:dyDescent="0.25">
      <c r="A44" s="13">
        <v>38</v>
      </c>
      <c r="B44" s="13" t="s">
        <v>47651</v>
      </c>
      <c r="C44" s="13" t="s">
        <v>25068</v>
      </c>
      <c r="D44" s="14" t="s">
        <v>14568</v>
      </c>
      <c r="E44" s="15" t="s">
        <v>1900</v>
      </c>
      <c r="F44" s="13" t="s">
        <v>12801</v>
      </c>
      <c r="G44" s="16" t="s">
        <v>5596</v>
      </c>
      <c r="H44" s="13" t="s">
        <v>259</v>
      </c>
      <c r="I44" s="13" t="s">
        <v>47517</v>
      </c>
      <c r="J44" s="13" t="s">
        <v>47517</v>
      </c>
      <c r="K44" s="13" t="s">
        <v>47652</v>
      </c>
      <c r="L44" s="17" t="s">
        <v>47653</v>
      </c>
      <c r="M44" s="18">
        <v>3584000</v>
      </c>
      <c r="N44" s="19"/>
      <c r="O44" s="20" t="str">
        <f t="shared" si="2"/>
        <v>C1</v>
      </c>
      <c r="R44" s="21" t="str">
        <f t="shared" si="3"/>
        <v>C1</v>
      </c>
    </row>
    <row r="45" spans="1:18" ht="27.75" customHeight="1" x14ac:dyDescent="0.25">
      <c r="A45" s="13">
        <v>39</v>
      </c>
      <c r="B45" s="13" t="s">
        <v>47654</v>
      </c>
      <c r="C45" s="13" t="s">
        <v>8661</v>
      </c>
      <c r="D45" s="14" t="s">
        <v>8662</v>
      </c>
      <c r="E45" s="15" t="s">
        <v>80</v>
      </c>
      <c r="F45" s="13" t="s">
        <v>8663</v>
      </c>
      <c r="G45" s="16" t="s">
        <v>7576</v>
      </c>
      <c r="H45" s="13" t="s">
        <v>259</v>
      </c>
      <c r="I45" s="13" t="s">
        <v>47517</v>
      </c>
      <c r="J45" s="13" t="s">
        <v>47517</v>
      </c>
      <c r="K45" s="13" t="s">
        <v>47655</v>
      </c>
      <c r="L45" s="17" t="s">
        <v>47656</v>
      </c>
      <c r="M45" s="18">
        <v>3024000</v>
      </c>
      <c r="N45" s="19"/>
      <c r="O45" s="20" t="str">
        <f t="shared" si="2"/>
        <v>C1</v>
      </c>
      <c r="R45" s="21" t="str">
        <f t="shared" si="3"/>
        <v>C1</v>
      </c>
    </row>
    <row r="46" spans="1:18" ht="27.75" customHeight="1" x14ac:dyDescent="0.25">
      <c r="A46" s="13">
        <v>40</v>
      </c>
      <c r="B46" s="13" t="s">
        <v>47657</v>
      </c>
      <c r="C46" s="13" t="s">
        <v>27927</v>
      </c>
      <c r="D46" s="14" t="s">
        <v>5624</v>
      </c>
      <c r="E46" s="15" t="s">
        <v>177</v>
      </c>
      <c r="F46" s="13" t="s">
        <v>6141</v>
      </c>
      <c r="G46" s="16" t="s">
        <v>6645</v>
      </c>
      <c r="H46" s="13" t="s">
        <v>259</v>
      </c>
      <c r="I46" s="13" t="s">
        <v>47517</v>
      </c>
      <c r="J46" s="13" t="s">
        <v>47517</v>
      </c>
      <c r="K46" s="13" t="s">
        <v>47658</v>
      </c>
      <c r="L46" s="17" t="s">
        <v>47659</v>
      </c>
      <c r="M46" s="18">
        <v>3584000</v>
      </c>
      <c r="N46" s="19"/>
      <c r="O46" s="20" t="str">
        <f t="shared" si="2"/>
        <v>CĐ</v>
      </c>
      <c r="R46" s="21" t="str">
        <f t="shared" si="3"/>
        <v>CĐ</v>
      </c>
    </row>
    <row r="47" spans="1:18" ht="27.75" customHeight="1" x14ac:dyDescent="0.25">
      <c r="A47" s="13">
        <v>41</v>
      </c>
      <c r="B47" s="13" t="s">
        <v>47660</v>
      </c>
      <c r="C47" s="13" t="s">
        <v>47661</v>
      </c>
      <c r="D47" s="14" t="s">
        <v>12418</v>
      </c>
      <c r="E47" s="15" t="s">
        <v>346</v>
      </c>
      <c r="F47" s="13" t="s">
        <v>2397</v>
      </c>
      <c r="G47" s="16" t="s">
        <v>4530</v>
      </c>
      <c r="H47" s="13" t="s">
        <v>259</v>
      </c>
      <c r="I47" s="13" t="s">
        <v>47517</v>
      </c>
      <c r="J47" s="13" t="s">
        <v>47517</v>
      </c>
      <c r="K47" s="13" t="s">
        <v>47662</v>
      </c>
      <c r="L47" s="17" t="s">
        <v>47663</v>
      </c>
      <c r="M47" s="18">
        <v>5888000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7.75" customHeight="1" x14ac:dyDescent="0.25">
      <c r="A48" s="13">
        <v>42</v>
      </c>
      <c r="B48" s="13" t="s">
        <v>47664</v>
      </c>
      <c r="C48" s="13" t="s">
        <v>14121</v>
      </c>
      <c r="D48" s="14" t="s">
        <v>1532</v>
      </c>
      <c r="E48" s="15" t="s">
        <v>431</v>
      </c>
      <c r="F48" s="13" t="s">
        <v>7769</v>
      </c>
      <c r="G48" s="16" t="s">
        <v>5596</v>
      </c>
      <c r="H48" s="13" t="s">
        <v>259</v>
      </c>
      <c r="I48" s="13" t="s">
        <v>47517</v>
      </c>
      <c r="J48" s="13" t="s">
        <v>47517</v>
      </c>
      <c r="K48" s="13" t="s">
        <v>47665</v>
      </c>
      <c r="L48" s="17" t="s">
        <v>47666</v>
      </c>
      <c r="M48" s="18">
        <v>3584000</v>
      </c>
      <c r="N48" s="19"/>
      <c r="O48" s="20" t="str">
        <f t="shared" si="2"/>
        <v>C1</v>
      </c>
      <c r="R48" s="21" t="str">
        <f t="shared" si="3"/>
        <v>C1</v>
      </c>
    </row>
    <row r="49" spans="1:18" ht="27.75" customHeight="1" x14ac:dyDescent="0.25">
      <c r="A49" s="13">
        <v>43</v>
      </c>
      <c r="B49" s="13" t="s">
        <v>47667</v>
      </c>
      <c r="C49" s="13" t="s">
        <v>47668</v>
      </c>
      <c r="D49" s="14" t="s">
        <v>464</v>
      </c>
      <c r="E49" s="15" t="s">
        <v>278</v>
      </c>
      <c r="F49" s="13" t="s">
        <v>6535</v>
      </c>
      <c r="G49" s="16" t="s">
        <v>13307</v>
      </c>
      <c r="H49" s="13" t="s">
        <v>259</v>
      </c>
      <c r="I49" s="13" t="s">
        <v>47517</v>
      </c>
      <c r="J49" s="13" t="s">
        <v>47517</v>
      </c>
      <c r="K49" s="13" t="s">
        <v>47669</v>
      </c>
      <c r="L49" s="17" t="s">
        <v>47670</v>
      </c>
      <c r="M49" s="18">
        <v>5632000</v>
      </c>
      <c r="N49" s="19"/>
      <c r="O49" s="20" t="str">
        <f t="shared" si="2"/>
        <v>C1</v>
      </c>
      <c r="R49" s="21" t="str">
        <f t="shared" si="3"/>
        <v>NH 18-19C1</v>
      </c>
    </row>
    <row r="50" spans="1:18" ht="27.75" customHeight="1" x14ac:dyDescent="0.25">
      <c r="A50" s="13">
        <v>44</v>
      </c>
      <c r="B50" s="13" t="s">
        <v>47671</v>
      </c>
      <c r="C50" s="13" t="s">
        <v>47672</v>
      </c>
      <c r="D50" s="14" t="s">
        <v>121</v>
      </c>
      <c r="E50" s="15" t="s">
        <v>320</v>
      </c>
      <c r="F50" s="13" t="s">
        <v>3459</v>
      </c>
      <c r="G50" s="16" t="s">
        <v>13307</v>
      </c>
      <c r="H50" s="13" t="s">
        <v>259</v>
      </c>
      <c r="I50" s="13" t="s">
        <v>47517</v>
      </c>
      <c r="J50" s="13" t="s">
        <v>47517</v>
      </c>
      <c r="K50" s="13" t="s">
        <v>47673</v>
      </c>
      <c r="L50" s="17" t="s">
        <v>47674</v>
      </c>
      <c r="M50" s="18">
        <v>5632000</v>
      </c>
      <c r="N50" s="19"/>
      <c r="O50" s="20" t="str">
        <f t="shared" si="2"/>
        <v>C1</v>
      </c>
      <c r="R50" s="21" t="str">
        <f t="shared" si="3"/>
        <v>NH 18-19C1</v>
      </c>
    </row>
    <row r="51" spans="1:18" ht="27.75" customHeight="1" x14ac:dyDescent="0.25">
      <c r="A51" s="13">
        <v>45</v>
      </c>
      <c r="B51" s="13" t="s">
        <v>47675</v>
      </c>
      <c r="C51" s="13" t="s">
        <v>18468</v>
      </c>
      <c r="D51" s="14" t="s">
        <v>660</v>
      </c>
      <c r="E51" s="15" t="s">
        <v>197</v>
      </c>
      <c r="F51" s="13" t="s">
        <v>15344</v>
      </c>
      <c r="G51" s="16" t="s">
        <v>5849</v>
      </c>
      <c r="H51" s="13" t="s">
        <v>259</v>
      </c>
      <c r="I51" s="13" t="s">
        <v>47517</v>
      </c>
      <c r="J51" s="13" t="s">
        <v>47517</v>
      </c>
      <c r="K51" s="13" t="s">
        <v>47676</v>
      </c>
      <c r="L51" s="17" t="s">
        <v>47677</v>
      </c>
      <c r="M51" s="18">
        <v>5798000</v>
      </c>
      <c r="N51" s="19"/>
      <c r="O51" s="20" t="str">
        <f t="shared" si="2"/>
        <v>T4</v>
      </c>
      <c r="R51" s="21" t="str">
        <f t="shared" si="3"/>
        <v>T4</v>
      </c>
    </row>
    <row r="52" spans="1:18" ht="27.75" customHeight="1" x14ac:dyDescent="0.25">
      <c r="A52" s="13">
        <v>46</v>
      </c>
      <c r="B52" s="13" t="s">
        <v>47678</v>
      </c>
      <c r="C52" s="13" t="s">
        <v>47679</v>
      </c>
      <c r="D52" s="14" t="s">
        <v>579</v>
      </c>
      <c r="E52" s="15" t="s">
        <v>33</v>
      </c>
      <c r="F52" s="13" t="s">
        <v>12375</v>
      </c>
      <c r="G52" s="16" t="s">
        <v>6645</v>
      </c>
      <c r="H52" s="13" t="s">
        <v>259</v>
      </c>
      <c r="I52" s="13" t="s">
        <v>47517</v>
      </c>
      <c r="J52" s="13" t="s">
        <v>47517</v>
      </c>
      <c r="K52" s="13" t="s">
        <v>47680</v>
      </c>
      <c r="L52" s="17" t="s">
        <v>47681</v>
      </c>
      <c r="M52" s="18">
        <v>3584000</v>
      </c>
      <c r="N52" s="19"/>
      <c r="O52" s="20" t="str">
        <f t="shared" si="2"/>
        <v>CĐ</v>
      </c>
      <c r="R52" s="21" t="str">
        <f t="shared" si="3"/>
        <v>CĐ</v>
      </c>
    </row>
    <row r="53" spans="1:18" ht="27.75" customHeight="1" x14ac:dyDescent="0.25">
      <c r="A53" s="13">
        <v>47</v>
      </c>
      <c r="B53" s="13" t="s">
        <v>47682</v>
      </c>
      <c r="C53" s="13" t="s">
        <v>160</v>
      </c>
      <c r="D53" s="14" t="s">
        <v>161</v>
      </c>
      <c r="E53" s="15" t="s">
        <v>162</v>
      </c>
      <c r="F53" s="13" t="s">
        <v>163</v>
      </c>
      <c r="G53" s="16" t="s">
        <v>25</v>
      </c>
      <c r="H53" s="13" t="s">
        <v>259</v>
      </c>
      <c r="I53" s="13" t="s">
        <v>47517</v>
      </c>
      <c r="J53" s="13" t="s">
        <v>47517</v>
      </c>
      <c r="K53" s="13" t="s">
        <v>47683</v>
      </c>
      <c r="L53" s="17" t="s">
        <v>47684</v>
      </c>
      <c r="M53" s="18">
        <v>4370000</v>
      </c>
      <c r="N53" s="19"/>
      <c r="O53" s="20" t="str">
        <f t="shared" si="2"/>
        <v>T4</v>
      </c>
      <c r="R53" s="21" t="str">
        <f t="shared" si="3"/>
        <v>NH 18-19T4</v>
      </c>
    </row>
    <row r="54" spans="1:18" ht="27.75" customHeight="1" x14ac:dyDescent="0.25">
      <c r="A54" s="13">
        <v>48</v>
      </c>
      <c r="B54" s="13" t="s">
        <v>47685</v>
      </c>
      <c r="C54" s="13" t="s">
        <v>8428</v>
      </c>
      <c r="D54" s="14" t="s">
        <v>6518</v>
      </c>
      <c r="E54" s="15" t="s">
        <v>7160</v>
      </c>
      <c r="F54" s="13" t="s">
        <v>8429</v>
      </c>
      <c r="G54" s="16" t="s">
        <v>7258</v>
      </c>
      <c r="H54" s="13" t="s">
        <v>259</v>
      </c>
      <c r="I54" s="13" t="s">
        <v>47517</v>
      </c>
      <c r="J54" s="13" t="s">
        <v>47517</v>
      </c>
      <c r="K54" s="13" t="s">
        <v>47686</v>
      </c>
      <c r="L54" s="17" t="s">
        <v>47687</v>
      </c>
      <c r="M54" s="18">
        <v>3840000</v>
      </c>
      <c r="N54" s="19"/>
      <c r="O54" s="20" t="str">
        <f t="shared" si="2"/>
        <v>CĐ</v>
      </c>
      <c r="R54" s="21" t="str">
        <f t="shared" si="3"/>
        <v>CĐ</v>
      </c>
    </row>
    <row r="55" spans="1:18" ht="27.75" customHeight="1" x14ac:dyDescent="0.25">
      <c r="A55" s="13">
        <v>49</v>
      </c>
      <c r="B55" s="13" t="s">
        <v>47688</v>
      </c>
      <c r="C55" s="13" t="s">
        <v>29096</v>
      </c>
      <c r="D55" s="14" t="s">
        <v>2455</v>
      </c>
      <c r="E55" s="15" t="s">
        <v>1314</v>
      </c>
      <c r="F55" s="13" t="s">
        <v>7557</v>
      </c>
      <c r="G55" s="16" t="s">
        <v>7258</v>
      </c>
      <c r="H55" s="13" t="s">
        <v>259</v>
      </c>
      <c r="I55" s="13" t="s">
        <v>47517</v>
      </c>
      <c r="J55" s="13" t="s">
        <v>47517</v>
      </c>
      <c r="K55" s="13" t="s">
        <v>47689</v>
      </c>
      <c r="L55" s="17" t="s">
        <v>47690</v>
      </c>
      <c r="M55" s="18">
        <v>3840000</v>
      </c>
      <c r="N55" s="19"/>
      <c r="O55" s="20" t="str">
        <f t="shared" si="2"/>
        <v>CĐ</v>
      </c>
      <c r="R55" s="21" t="str">
        <f t="shared" si="3"/>
        <v>CĐ</v>
      </c>
    </row>
    <row r="56" spans="1:18" ht="27.75" customHeight="1" x14ac:dyDescent="0.25">
      <c r="A56" s="13">
        <v>50</v>
      </c>
      <c r="B56" s="13" t="s">
        <v>47691</v>
      </c>
      <c r="C56" s="13" t="s">
        <v>957</v>
      </c>
      <c r="D56" s="14" t="s">
        <v>958</v>
      </c>
      <c r="E56" s="15" t="s">
        <v>15</v>
      </c>
      <c r="F56" s="13" t="s">
        <v>890</v>
      </c>
      <c r="G56" s="16" t="s">
        <v>210</v>
      </c>
      <c r="H56" s="13" t="s">
        <v>259</v>
      </c>
      <c r="I56" s="13" t="s">
        <v>47517</v>
      </c>
      <c r="J56" s="13" t="s">
        <v>47517</v>
      </c>
      <c r="K56" s="13" t="s">
        <v>47692</v>
      </c>
      <c r="L56" s="17" t="s">
        <v>47693</v>
      </c>
      <c r="M56" s="18">
        <v>4370000</v>
      </c>
      <c r="N56" s="19"/>
      <c r="O56" s="20" t="str">
        <f t="shared" si="2"/>
        <v>T4</v>
      </c>
      <c r="R56" s="21" t="str">
        <f t="shared" si="3"/>
        <v>NH 18-19T4</v>
      </c>
    </row>
    <row r="57" spans="1:18" ht="27.75" customHeight="1" x14ac:dyDescent="0.25">
      <c r="A57" s="13">
        <v>51</v>
      </c>
      <c r="B57" s="13" t="s">
        <v>47694</v>
      </c>
      <c r="C57" s="13" t="s">
        <v>47695</v>
      </c>
      <c r="D57" s="14" t="s">
        <v>47696</v>
      </c>
      <c r="E57" s="15" t="s">
        <v>697</v>
      </c>
      <c r="F57" s="13" t="s">
        <v>5290</v>
      </c>
      <c r="G57" s="16" t="s">
        <v>6714</v>
      </c>
      <c r="H57" s="13" t="s">
        <v>259</v>
      </c>
      <c r="I57" s="13" t="s">
        <v>47517</v>
      </c>
      <c r="J57" s="13" t="s">
        <v>47517</v>
      </c>
      <c r="K57" s="13" t="s">
        <v>47697</v>
      </c>
      <c r="L57" s="17" t="s">
        <v>47698</v>
      </c>
      <c r="M57" s="18">
        <v>4352000</v>
      </c>
      <c r="N57" s="19"/>
      <c r="O57" s="20" t="str">
        <f t="shared" si="2"/>
        <v>CĐ</v>
      </c>
      <c r="R57" s="21" t="str">
        <f t="shared" si="3"/>
        <v>CĐ</v>
      </c>
    </row>
    <row r="58" spans="1:18" ht="27.75" customHeight="1" x14ac:dyDescent="0.25">
      <c r="A58" s="13">
        <v>52</v>
      </c>
      <c r="B58" s="13" t="s">
        <v>47699</v>
      </c>
      <c r="C58" s="13" t="s">
        <v>14923</v>
      </c>
      <c r="D58" s="14" t="s">
        <v>1039</v>
      </c>
      <c r="E58" s="15" t="s">
        <v>34</v>
      </c>
      <c r="F58" s="13" t="s">
        <v>10338</v>
      </c>
      <c r="G58" s="16" t="s">
        <v>6944</v>
      </c>
      <c r="H58" s="13" t="s">
        <v>259</v>
      </c>
      <c r="I58" s="13" t="s">
        <v>47517</v>
      </c>
      <c r="J58" s="13"/>
      <c r="K58" s="13" t="s">
        <v>47700</v>
      </c>
      <c r="L58" s="17" t="s">
        <v>47701</v>
      </c>
      <c r="M58" s="18">
        <v>3840000</v>
      </c>
      <c r="N58" s="19"/>
      <c r="O58" s="20" t="str">
        <f t="shared" si="2"/>
        <v>CĐ</v>
      </c>
      <c r="R58" s="21" t="str">
        <f t="shared" si="3"/>
        <v>CĐ</v>
      </c>
    </row>
    <row r="59" spans="1:18" ht="27.75" customHeight="1" x14ac:dyDescent="0.25">
      <c r="A59" s="13">
        <v>53</v>
      </c>
      <c r="B59" s="13" t="s">
        <v>47702</v>
      </c>
      <c r="C59" s="13" t="s">
        <v>30596</v>
      </c>
      <c r="D59" s="14" t="s">
        <v>691</v>
      </c>
      <c r="E59" s="15" t="s">
        <v>909</v>
      </c>
      <c r="F59" s="13" t="s">
        <v>30597</v>
      </c>
      <c r="G59" s="16" t="s">
        <v>5909</v>
      </c>
      <c r="H59" s="13" t="s">
        <v>259</v>
      </c>
      <c r="I59" s="13" t="s">
        <v>47517</v>
      </c>
      <c r="J59" s="13" t="s">
        <v>47517</v>
      </c>
      <c r="K59" s="13" t="s">
        <v>47703</v>
      </c>
      <c r="L59" s="17" t="s">
        <v>47704</v>
      </c>
      <c r="M59" s="18">
        <v>4096000</v>
      </c>
      <c r="N59" s="19"/>
      <c r="O59" s="20" t="str">
        <f t="shared" si="2"/>
        <v>C1</v>
      </c>
      <c r="R59" s="21" t="str">
        <f t="shared" si="3"/>
        <v>C1</v>
      </c>
    </row>
    <row r="60" spans="1:18" ht="27.75" customHeight="1" x14ac:dyDescent="0.25">
      <c r="A60" s="13">
        <v>54</v>
      </c>
      <c r="B60" s="13" t="s">
        <v>47705</v>
      </c>
      <c r="C60" s="13" t="s">
        <v>47706</v>
      </c>
      <c r="D60" s="14" t="s">
        <v>47707</v>
      </c>
      <c r="E60" s="15" t="s">
        <v>470</v>
      </c>
      <c r="F60" s="13" t="s">
        <v>4308</v>
      </c>
      <c r="G60" s="16" t="s">
        <v>3475</v>
      </c>
      <c r="H60" s="13" t="s">
        <v>259</v>
      </c>
      <c r="I60" s="13" t="s">
        <v>47517</v>
      </c>
      <c r="J60" s="13" t="s">
        <v>47517</v>
      </c>
      <c r="K60" s="13" t="s">
        <v>47708</v>
      </c>
      <c r="L60" s="17" t="s">
        <v>47709</v>
      </c>
      <c r="M60" s="18">
        <v>5632000</v>
      </c>
      <c r="N60" s="19"/>
      <c r="O60" s="20" t="str">
        <f t="shared" si="2"/>
        <v>C1</v>
      </c>
      <c r="R60" s="21" t="str">
        <f t="shared" si="3"/>
        <v>NH 18-19C1</v>
      </c>
    </row>
    <row r="61" spans="1:18" ht="27.75" customHeight="1" x14ac:dyDescent="0.25">
      <c r="A61" s="13">
        <v>55</v>
      </c>
      <c r="B61" s="13" t="s">
        <v>47710</v>
      </c>
      <c r="C61" s="13" t="s">
        <v>28941</v>
      </c>
      <c r="D61" s="14" t="s">
        <v>848</v>
      </c>
      <c r="E61" s="15" t="s">
        <v>1444</v>
      </c>
      <c r="F61" s="13" t="s">
        <v>28942</v>
      </c>
      <c r="G61" s="16" t="s">
        <v>6714</v>
      </c>
      <c r="H61" s="13" t="s">
        <v>259</v>
      </c>
      <c r="I61" s="13" t="s">
        <v>47517</v>
      </c>
      <c r="J61" s="13" t="s">
        <v>47517</v>
      </c>
      <c r="K61" s="13" t="s">
        <v>47711</v>
      </c>
      <c r="L61" s="17" t="s">
        <v>47712</v>
      </c>
      <c r="M61" s="18">
        <v>4352000</v>
      </c>
      <c r="N61" s="19"/>
      <c r="O61" s="20" t="str">
        <f t="shared" si="2"/>
        <v>CĐ</v>
      </c>
      <c r="R61" s="21" t="str">
        <f t="shared" si="3"/>
        <v>CĐ</v>
      </c>
    </row>
    <row r="62" spans="1:18" ht="27.75" customHeight="1" x14ac:dyDescent="0.25">
      <c r="A62" s="13">
        <v>56</v>
      </c>
      <c r="B62" s="13" t="s">
        <v>47713</v>
      </c>
      <c r="C62" s="13" t="s">
        <v>16972</v>
      </c>
      <c r="D62" s="14" t="s">
        <v>1098</v>
      </c>
      <c r="E62" s="15" t="s">
        <v>9431</v>
      </c>
      <c r="F62" s="13" t="s">
        <v>10632</v>
      </c>
      <c r="G62" s="16" t="s">
        <v>8830</v>
      </c>
      <c r="H62" s="13" t="s">
        <v>259</v>
      </c>
      <c r="I62" s="13" t="s">
        <v>47517</v>
      </c>
      <c r="J62" s="13" t="s">
        <v>47517</v>
      </c>
      <c r="K62" s="13" t="s">
        <v>47714</v>
      </c>
      <c r="L62" s="17" t="s">
        <v>47715</v>
      </c>
      <c r="M62" s="18">
        <v>4096000</v>
      </c>
      <c r="N62" s="19"/>
      <c r="O62" s="20" t="str">
        <f t="shared" si="2"/>
        <v>C1</v>
      </c>
      <c r="R62" s="21" t="str">
        <f t="shared" si="3"/>
        <v>C1</v>
      </c>
    </row>
    <row r="63" spans="1:18" ht="27.75" customHeight="1" x14ac:dyDescent="0.25">
      <c r="A63" s="13">
        <v>57</v>
      </c>
      <c r="B63" s="13" t="s">
        <v>47716</v>
      </c>
      <c r="C63" s="13" t="s">
        <v>14960</v>
      </c>
      <c r="D63" s="14" t="s">
        <v>14961</v>
      </c>
      <c r="E63" s="15" t="s">
        <v>1216</v>
      </c>
      <c r="F63" s="13" t="s">
        <v>5463</v>
      </c>
      <c r="G63" s="16" t="s">
        <v>7530</v>
      </c>
      <c r="H63" s="13" t="s">
        <v>259</v>
      </c>
      <c r="I63" s="13" t="s">
        <v>47517</v>
      </c>
      <c r="J63" s="13" t="s">
        <v>47517</v>
      </c>
      <c r="K63" s="13" t="s">
        <v>47717</v>
      </c>
      <c r="L63" s="17" t="s">
        <v>47718</v>
      </c>
      <c r="M63" s="18">
        <v>3328000</v>
      </c>
      <c r="N63" s="19"/>
      <c r="O63" s="20" t="str">
        <f t="shared" si="2"/>
        <v>C1</v>
      </c>
      <c r="R63" s="21" t="str">
        <f t="shared" si="3"/>
        <v>C1</v>
      </c>
    </row>
    <row r="64" spans="1:18" ht="27.75" customHeight="1" x14ac:dyDescent="0.25">
      <c r="A64" s="13">
        <v>58</v>
      </c>
      <c r="B64" s="13" t="s">
        <v>47719</v>
      </c>
      <c r="C64" s="13" t="s">
        <v>26821</v>
      </c>
      <c r="D64" s="14" t="s">
        <v>26822</v>
      </c>
      <c r="E64" s="15" t="s">
        <v>644</v>
      </c>
      <c r="F64" s="13" t="s">
        <v>8144</v>
      </c>
      <c r="G64" s="16" t="s">
        <v>6726</v>
      </c>
      <c r="H64" s="13" t="s">
        <v>259</v>
      </c>
      <c r="I64" s="13" t="s">
        <v>47517</v>
      </c>
      <c r="J64" s="13" t="s">
        <v>47517</v>
      </c>
      <c r="K64" s="13" t="s">
        <v>47720</v>
      </c>
      <c r="L64" s="17" t="s">
        <v>47721</v>
      </c>
      <c r="M64" s="18">
        <v>3584000</v>
      </c>
      <c r="N64" s="19"/>
      <c r="O64" s="20" t="str">
        <f t="shared" si="2"/>
        <v>CĐ</v>
      </c>
      <c r="R64" s="21" t="str">
        <f t="shared" si="3"/>
        <v>CĐ</v>
      </c>
    </row>
    <row r="65" spans="1:18" ht="27.75" customHeight="1" x14ac:dyDescent="0.25">
      <c r="A65" s="13">
        <v>59</v>
      </c>
      <c r="B65" s="13" t="s">
        <v>47722</v>
      </c>
      <c r="C65" s="13" t="s">
        <v>2515</v>
      </c>
      <c r="D65" s="14" t="s">
        <v>2516</v>
      </c>
      <c r="E65" s="15" t="s">
        <v>93</v>
      </c>
      <c r="F65" s="13" t="s">
        <v>2517</v>
      </c>
      <c r="G65" s="16" t="s">
        <v>30</v>
      </c>
      <c r="H65" s="13" t="s">
        <v>259</v>
      </c>
      <c r="I65" s="13" t="s">
        <v>47723</v>
      </c>
      <c r="J65" s="13" t="s">
        <v>47723</v>
      </c>
      <c r="K65" s="13" t="s">
        <v>47724</v>
      </c>
      <c r="L65" s="17" t="s">
        <v>47725</v>
      </c>
      <c r="M65" s="18">
        <v>5575000</v>
      </c>
      <c r="N65" s="19"/>
      <c r="O65" s="20" t="str">
        <f t="shared" si="2"/>
        <v>T4</v>
      </c>
      <c r="R65" s="21" t="str">
        <f t="shared" si="3"/>
        <v>NH 18-19T4</v>
      </c>
    </row>
    <row r="66" spans="1:18" ht="27.75" customHeight="1" x14ac:dyDescent="0.25">
      <c r="A66" s="13">
        <v>60</v>
      </c>
      <c r="B66" s="13" t="s">
        <v>47726</v>
      </c>
      <c r="C66" s="13" t="s">
        <v>19821</v>
      </c>
      <c r="D66" s="14" t="s">
        <v>1072</v>
      </c>
      <c r="E66" s="15" t="s">
        <v>3038</v>
      </c>
      <c r="F66" s="13" t="s">
        <v>3682</v>
      </c>
      <c r="G66" s="16" t="s">
        <v>6559</v>
      </c>
      <c r="H66" s="13" t="s">
        <v>259</v>
      </c>
      <c r="I66" s="13" t="s">
        <v>47723</v>
      </c>
      <c r="J66" s="13" t="s">
        <v>47723</v>
      </c>
      <c r="K66" s="13" t="s">
        <v>47727</v>
      </c>
      <c r="L66" s="17" t="s">
        <v>47728</v>
      </c>
      <c r="M66" s="18">
        <v>3350000</v>
      </c>
      <c r="N66" s="19"/>
      <c r="O66" s="20" t="str">
        <f t="shared" si="2"/>
        <v>TCN</v>
      </c>
      <c r="R66" s="21" t="str">
        <f t="shared" si="3"/>
        <v>TCN</v>
      </c>
    </row>
    <row r="67" spans="1:18" ht="27.75" customHeight="1" x14ac:dyDescent="0.25">
      <c r="A67" s="13">
        <v>61</v>
      </c>
      <c r="B67" s="13" t="s">
        <v>47729</v>
      </c>
      <c r="C67" s="13" t="s">
        <v>47730</v>
      </c>
      <c r="D67" s="14" t="s">
        <v>47731</v>
      </c>
      <c r="E67" s="15" t="s">
        <v>1202</v>
      </c>
      <c r="F67" s="13" t="s">
        <v>3682</v>
      </c>
      <c r="G67" s="16" t="s">
        <v>2828</v>
      </c>
      <c r="H67" s="13" t="s">
        <v>259</v>
      </c>
      <c r="I67" s="13" t="s">
        <v>47723</v>
      </c>
      <c r="J67" s="13" t="s">
        <v>47723</v>
      </c>
      <c r="K67" s="13" t="s">
        <v>47732</v>
      </c>
      <c r="L67" s="17" t="s">
        <v>47733</v>
      </c>
      <c r="M67" s="18">
        <v>5632000</v>
      </c>
      <c r="N67" s="19"/>
      <c r="O67" s="20" t="str">
        <f t="shared" si="2"/>
        <v>C1</v>
      </c>
      <c r="R67" s="21" t="str">
        <f t="shared" si="3"/>
        <v>NH 18-19C1</v>
      </c>
    </row>
    <row r="68" spans="1:18" ht="27.75" customHeight="1" x14ac:dyDescent="0.25">
      <c r="A68" s="13">
        <v>62</v>
      </c>
      <c r="B68" s="13" t="s">
        <v>47734</v>
      </c>
      <c r="C68" s="13" t="s">
        <v>47735</v>
      </c>
      <c r="D68" s="14" t="s">
        <v>7509</v>
      </c>
      <c r="E68" s="15" t="s">
        <v>1345</v>
      </c>
      <c r="F68" s="13" t="s">
        <v>47736</v>
      </c>
      <c r="G68" s="16" t="s">
        <v>10295</v>
      </c>
      <c r="H68" s="13" t="s">
        <v>259</v>
      </c>
      <c r="I68" s="13" t="s">
        <v>47723</v>
      </c>
      <c r="J68" s="13" t="s">
        <v>47723</v>
      </c>
      <c r="K68" s="13" t="s">
        <v>47737</v>
      </c>
      <c r="L68" s="17" t="s">
        <v>47738</v>
      </c>
      <c r="M68" s="18">
        <v>5120000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7.75" customHeight="1" x14ac:dyDescent="0.25">
      <c r="A69" s="13">
        <v>63</v>
      </c>
      <c r="B69" s="13" t="s">
        <v>47739</v>
      </c>
      <c r="C69" s="13" t="s">
        <v>19393</v>
      </c>
      <c r="D69" s="14" t="s">
        <v>249</v>
      </c>
      <c r="E69" s="15" t="s">
        <v>6009</v>
      </c>
      <c r="F69" s="13" t="s">
        <v>19394</v>
      </c>
      <c r="G69" s="16" t="s">
        <v>6559</v>
      </c>
      <c r="H69" s="13" t="s">
        <v>259</v>
      </c>
      <c r="I69" s="13" t="s">
        <v>47723</v>
      </c>
      <c r="J69" s="13" t="s">
        <v>47723</v>
      </c>
      <c r="K69" s="13" t="s">
        <v>47740</v>
      </c>
      <c r="L69" s="17" t="s">
        <v>47741</v>
      </c>
      <c r="M69" s="18">
        <v>3350000</v>
      </c>
      <c r="N69" s="19"/>
      <c r="O69" s="20" t="str">
        <f t="shared" si="2"/>
        <v>TCN</v>
      </c>
      <c r="R69" s="21" t="str">
        <f t="shared" si="3"/>
        <v>TCN</v>
      </c>
    </row>
    <row r="70" spans="1:18" ht="27.75" customHeight="1" x14ac:dyDescent="0.25">
      <c r="A70" s="13">
        <v>64</v>
      </c>
      <c r="B70" s="13" t="s">
        <v>47742</v>
      </c>
      <c r="C70" s="13" t="s">
        <v>8838</v>
      </c>
      <c r="D70" s="14" t="s">
        <v>8839</v>
      </c>
      <c r="E70" s="15" t="s">
        <v>208</v>
      </c>
      <c r="F70" s="13" t="s">
        <v>3432</v>
      </c>
      <c r="G70" s="16" t="s">
        <v>7953</v>
      </c>
      <c r="H70" s="13" t="s">
        <v>259</v>
      </c>
      <c r="I70" s="13" t="s">
        <v>47723</v>
      </c>
      <c r="J70" s="13" t="s">
        <v>47723</v>
      </c>
      <c r="K70" s="13" t="s">
        <v>47743</v>
      </c>
      <c r="L70" s="17" t="s">
        <v>47744</v>
      </c>
      <c r="M70" s="18">
        <v>5370000</v>
      </c>
      <c r="N70" s="19"/>
      <c r="O70" s="20" t="str">
        <f t="shared" si="2"/>
        <v>C2</v>
      </c>
      <c r="R70" s="21" t="str">
        <f t="shared" si="3"/>
        <v>NH 18-19C2</v>
      </c>
    </row>
    <row r="71" spans="1:18" ht="27.75" customHeight="1" x14ac:dyDescent="0.25">
      <c r="A71" s="13">
        <v>65</v>
      </c>
      <c r="B71" s="13" t="s">
        <v>47745</v>
      </c>
      <c r="C71" s="13" t="s">
        <v>7950</v>
      </c>
      <c r="D71" s="14" t="s">
        <v>7951</v>
      </c>
      <c r="E71" s="15" t="s">
        <v>1308</v>
      </c>
      <c r="F71" s="13" t="s">
        <v>7952</v>
      </c>
      <c r="G71" s="16" t="s">
        <v>7953</v>
      </c>
      <c r="H71" s="13" t="s">
        <v>259</v>
      </c>
      <c r="I71" s="13" t="s">
        <v>47723</v>
      </c>
      <c r="J71" s="13" t="s">
        <v>47723</v>
      </c>
      <c r="K71" s="13" t="s">
        <v>47746</v>
      </c>
      <c r="L71" s="17" t="s">
        <v>47747</v>
      </c>
      <c r="M71" s="18">
        <v>5370000</v>
      </c>
      <c r="N71" s="19"/>
      <c r="O71" s="20" t="str">
        <f t="shared" si="2"/>
        <v>C2</v>
      </c>
      <c r="R71" s="21" t="str">
        <f t="shared" si="3"/>
        <v>NH 18-19C2</v>
      </c>
    </row>
    <row r="72" spans="1:18" ht="27.75" customHeight="1" x14ac:dyDescent="0.25">
      <c r="A72" s="13">
        <v>66</v>
      </c>
      <c r="B72" s="13" t="s">
        <v>47748</v>
      </c>
      <c r="C72" s="13" t="s">
        <v>14552</v>
      </c>
      <c r="D72" s="14" t="s">
        <v>14553</v>
      </c>
      <c r="E72" s="15" t="s">
        <v>5242</v>
      </c>
      <c r="F72" s="13" t="s">
        <v>14554</v>
      </c>
      <c r="G72" s="16" t="s">
        <v>10309</v>
      </c>
      <c r="H72" s="13" t="s">
        <v>259</v>
      </c>
      <c r="I72" s="13" t="s">
        <v>47723</v>
      </c>
      <c r="J72" s="13" t="s">
        <v>47723</v>
      </c>
      <c r="K72" s="13" t="s">
        <v>47749</v>
      </c>
      <c r="L72" s="17" t="s">
        <v>47750</v>
      </c>
      <c r="M72" s="18">
        <v>4096000</v>
      </c>
      <c r="N72" s="19"/>
      <c r="O72" s="20" t="str">
        <f t="shared" si="2"/>
        <v>C1</v>
      </c>
      <c r="R72" s="21" t="str">
        <f t="shared" si="3"/>
        <v>C1</v>
      </c>
    </row>
    <row r="73" spans="1:18" ht="27.75" customHeight="1" x14ac:dyDescent="0.25">
      <c r="A73" s="13">
        <v>67</v>
      </c>
      <c r="B73" s="13" t="s">
        <v>47751</v>
      </c>
      <c r="C73" s="13" t="s">
        <v>16467</v>
      </c>
      <c r="D73" s="14" t="s">
        <v>16468</v>
      </c>
      <c r="E73" s="15" t="s">
        <v>19</v>
      </c>
      <c r="F73" s="13" t="s">
        <v>11412</v>
      </c>
      <c r="G73" s="16" t="s">
        <v>10309</v>
      </c>
      <c r="H73" s="13" t="s">
        <v>259</v>
      </c>
      <c r="I73" s="13" t="s">
        <v>47723</v>
      </c>
      <c r="J73" s="13" t="s">
        <v>47723</v>
      </c>
      <c r="K73" s="13" t="s">
        <v>47752</v>
      </c>
      <c r="L73" s="17" t="s">
        <v>47753</v>
      </c>
      <c r="M73" s="18">
        <v>4096000</v>
      </c>
      <c r="N73" s="19"/>
      <c r="O73" s="20" t="str">
        <f t="shared" si="2"/>
        <v>C1</v>
      </c>
      <c r="R73" s="21" t="str">
        <f t="shared" si="3"/>
        <v>C1</v>
      </c>
    </row>
    <row r="74" spans="1:18" ht="27.75" customHeight="1" x14ac:dyDescent="0.25">
      <c r="A74" s="13">
        <v>68</v>
      </c>
      <c r="B74" s="13" t="s">
        <v>47754</v>
      </c>
      <c r="C74" s="13" t="s">
        <v>29629</v>
      </c>
      <c r="D74" s="14" t="s">
        <v>29630</v>
      </c>
      <c r="E74" s="15" t="s">
        <v>1040</v>
      </c>
      <c r="F74" s="13" t="s">
        <v>6475</v>
      </c>
      <c r="G74" s="16" t="s">
        <v>6452</v>
      </c>
      <c r="H74" s="13" t="s">
        <v>259</v>
      </c>
      <c r="I74" s="13" t="s">
        <v>47723</v>
      </c>
      <c r="J74" s="13" t="s">
        <v>47723</v>
      </c>
      <c r="K74" s="13" t="s">
        <v>47755</v>
      </c>
      <c r="L74" s="17" t="s">
        <v>47756</v>
      </c>
      <c r="M74" s="18">
        <v>3328000</v>
      </c>
      <c r="N74" s="19"/>
      <c r="O74" s="20" t="str">
        <f t="shared" si="2"/>
        <v>CĐ</v>
      </c>
      <c r="R74" s="21" t="str">
        <f t="shared" si="3"/>
        <v>CĐ</v>
      </c>
    </row>
    <row r="75" spans="1:18" ht="27.75" customHeight="1" x14ac:dyDescent="0.25">
      <c r="A75" s="13">
        <v>69</v>
      </c>
      <c r="B75" s="13" t="s">
        <v>47757</v>
      </c>
      <c r="C75" s="13" t="s">
        <v>10368</v>
      </c>
      <c r="D75" s="14" t="s">
        <v>10369</v>
      </c>
      <c r="E75" s="15" t="s">
        <v>1608</v>
      </c>
      <c r="F75" s="13" t="s">
        <v>10370</v>
      </c>
      <c r="G75" s="16" t="s">
        <v>6452</v>
      </c>
      <c r="H75" s="13" t="s">
        <v>259</v>
      </c>
      <c r="I75" s="13" t="s">
        <v>47723</v>
      </c>
      <c r="J75" s="13" t="s">
        <v>47723</v>
      </c>
      <c r="K75" s="13" t="s">
        <v>47758</v>
      </c>
      <c r="L75" s="17" t="s">
        <v>47759</v>
      </c>
      <c r="M75" s="18">
        <v>3328000</v>
      </c>
      <c r="N75" s="19"/>
      <c r="O75" s="20" t="str">
        <f t="shared" si="2"/>
        <v>CĐ</v>
      </c>
      <c r="R75" s="21" t="str">
        <f t="shared" si="3"/>
        <v>CĐ</v>
      </c>
    </row>
    <row r="76" spans="1:18" ht="27.75" customHeight="1" x14ac:dyDescent="0.25">
      <c r="A76" s="13">
        <v>70</v>
      </c>
      <c r="B76" s="13" t="s">
        <v>47760</v>
      </c>
      <c r="C76" s="13" t="s">
        <v>47761</v>
      </c>
      <c r="D76" s="14" t="s">
        <v>196</v>
      </c>
      <c r="E76" s="15" t="s">
        <v>47762</v>
      </c>
      <c r="F76" s="13" t="s">
        <v>7984</v>
      </c>
      <c r="G76" s="16" t="s">
        <v>3540</v>
      </c>
      <c r="H76" s="13" t="s">
        <v>259</v>
      </c>
      <c r="I76" s="13" t="s">
        <v>47723</v>
      </c>
      <c r="J76" s="13" t="s">
        <v>47723</v>
      </c>
      <c r="K76" s="13" t="s">
        <v>47763</v>
      </c>
      <c r="L76" s="17" t="s">
        <v>47764</v>
      </c>
      <c r="M76" s="18">
        <v>5888000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.75" customHeight="1" x14ac:dyDescent="0.25">
      <c r="A77" s="13">
        <v>71</v>
      </c>
      <c r="B77" s="13" t="s">
        <v>47765</v>
      </c>
      <c r="C77" s="13" t="s">
        <v>30428</v>
      </c>
      <c r="D77" s="14" t="s">
        <v>4688</v>
      </c>
      <c r="E77" s="15" t="s">
        <v>13096</v>
      </c>
      <c r="F77" s="13" t="s">
        <v>12375</v>
      </c>
      <c r="G77" s="16" t="s">
        <v>6452</v>
      </c>
      <c r="H77" s="13" t="s">
        <v>259</v>
      </c>
      <c r="I77" s="13" t="s">
        <v>47723</v>
      </c>
      <c r="J77" s="13" t="s">
        <v>47723</v>
      </c>
      <c r="K77" s="13" t="s">
        <v>47766</v>
      </c>
      <c r="L77" s="17" t="s">
        <v>47767</v>
      </c>
      <c r="M77" s="18">
        <v>3328000</v>
      </c>
      <c r="N77" s="19"/>
      <c r="O77" s="20" t="str">
        <f t="shared" ref="O77:O141" si="4">MID(G77,3,FIND("-",G77,1)-3)&amp;IF(MID(G77,3,5)="CĐ-LT","LT","")</f>
        <v>CĐ</v>
      </c>
      <c r="R77" s="21" t="str">
        <f t="shared" ref="R77:R141" si="5">IF(LEFT(G77,2)="18","NH 18-19","")&amp;O77</f>
        <v>CĐ</v>
      </c>
    </row>
    <row r="78" spans="1:18" ht="27.75" customHeight="1" x14ac:dyDescent="0.25">
      <c r="A78" s="13">
        <v>72</v>
      </c>
      <c r="B78" s="13" t="s">
        <v>47768</v>
      </c>
      <c r="C78" s="13" t="s">
        <v>1737</v>
      </c>
      <c r="D78" s="14" t="s">
        <v>1481</v>
      </c>
      <c r="E78" s="15" t="s">
        <v>1321</v>
      </c>
      <c r="F78" s="13" t="s">
        <v>1738</v>
      </c>
      <c r="G78" s="16" t="s">
        <v>836</v>
      </c>
      <c r="H78" s="13" t="s">
        <v>259</v>
      </c>
      <c r="I78" s="13" t="s">
        <v>47723</v>
      </c>
      <c r="J78" s="13" t="s">
        <v>47723</v>
      </c>
      <c r="K78" s="13" t="s">
        <v>47769</v>
      </c>
      <c r="L78" s="17" t="s">
        <v>47770</v>
      </c>
      <c r="M78" s="18">
        <v>5129000</v>
      </c>
      <c r="N78" s="19"/>
      <c r="O78" s="20" t="str">
        <f t="shared" si="4"/>
        <v>T4</v>
      </c>
      <c r="R78" s="21" t="str">
        <f t="shared" si="5"/>
        <v>NH 18-19T4</v>
      </c>
    </row>
    <row r="79" spans="1:18" ht="27.75" customHeight="1" x14ac:dyDescent="0.25">
      <c r="A79" s="13">
        <v>73</v>
      </c>
      <c r="B79" s="13" t="s">
        <v>47771</v>
      </c>
      <c r="C79" s="13" t="s">
        <v>21206</v>
      </c>
      <c r="D79" s="14" t="s">
        <v>394</v>
      </c>
      <c r="E79" s="15" t="s">
        <v>3724</v>
      </c>
      <c r="F79" s="13" t="s">
        <v>19723</v>
      </c>
      <c r="G79" s="16" t="s">
        <v>12789</v>
      </c>
      <c r="H79" s="13" t="s">
        <v>259</v>
      </c>
      <c r="I79" s="13" t="s">
        <v>47723</v>
      </c>
      <c r="J79" s="13" t="s">
        <v>47723</v>
      </c>
      <c r="K79" s="13" t="s">
        <v>47772</v>
      </c>
      <c r="L79" s="17" t="s">
        <v>47773</v>
      </c>
      <c r="M79" s="18">
        <v>5798000</v>
      </c>
      <c r="N79" s="19"/>
      <c r="O79" s="20" t="str">
        <f t="shared" si="4"/>
        <v>T4</v>
      </c>
      <c r="R79" s="21" t="str">
        <f t="shared" si="5"/>
        <v>T4</v>
      </c>
    </row>
    <row r="80" spans="1:18" ht="27.75" customHeight="1" x14ac:dyDescent="0.25">
      <c r="A80" s="13">
        <v>74</v>
      </c>
      <c r="B80" s="13" t="s">
        <v>47774</v>
      </c>
      <c r="C80" s="13" t="s">
        <v>11774</v>
      </c>
      <c r="D80" s="14" t="s">
        <v>1481</v>
      </c>
      <c r="E80" s="15" t="s">
        <v>128</v>
      </c>
      <c r="F80" s="13" t="s">
        <v>11775</v>
      </c>
      <c r="G80" s="16" t="s">
        <v>7953</v>
      </c>
      <c r="H80" s="13" t="s">
        <v>259</v>
      </c>
      <c r="I80" s="13" t="s">
        <v>47723</v>
      </c>
      <c r="J80" s="13" t="s">
        <v>47723</v>
      </c>
      <c r="K80" s="13" t="s">
        <v>47775</v>
      </c>
      <c r="L80" s="17" t="s">
        <v>47776</v>
      </c>
      <c r="M80" s="18">
        <v>5370000</v>
      </c>
      <c r="N80" s="19"/>
      <c r="O80" s="20" t="str">
        <f t="shared" si="4"/>
        <v>C2</v>
      </c>
      <c r="R80" s="21" t="str">
        <f t="shared" si="5"/>
        <v>NH 18-19C2</v>
      </c>
    </row>
    <row r="81" spans="1:18" ht="27.75" customHeight="1" x14ac:dyDescent="0.25">
      <c r="A81" s="13">
        <v>75</v>
      </c>
      <c r="B81" s="13" t="s">
        <v>47777</v>
      </c>
      <c r="C81" s="13" t="s">
        <v>47778</v>
      </c>
      <c r="D81" s="14" t="s">
        <v>1344</v>
      </c>
      <c r="E81" s="15" t="s">
        <v>988</v>
      </c>
      <c r="F81" s="13" t="s">
        <v>1302</v>
      </c>
      <c r="G81" s="16" t="s">
        <v>2679</v>
      </c>
      <c r="H81" s="13" t="s">
        <v>259</v>
      </c>
      <c r="I81" s="13" t="s">
        <v>47723</v>
      </c>
      <c r="J81" s="13" t="s">
        <v>47723</v>
      </c>
      <c r="K81" s="13" t="s">
        <v>47779</v>
      </c>
      <c r="L81" s="17" t="s">
        <v>47780</v>
      </c>
      <c r="M81" s="18">
        <v>5129000</v>
      </c>
      <c r="N81" s="19"/>
      <c r="O81" s="20" t="str">
        <f t="shared" si="4"/>
        <v>T4</v>
      </c>
      <c r="R81" s="21" t="str">
        <f t="shared" si="5"/>
        <v>NH 18-19T4</v>
      </c>
    </row>
    <row r="82" spans="1:18" ht="27.75" customHeight="1" x14ac:dyDescent="0.25">
      <c r="A82" s="13">
        <v>76</v>
      </c>
      <c r="B82" s="13" t="s">
        <v>47781</v>
      </c>
      <c r="C82" s="13" t="s">
        <v>47782</v>
      </c>
      <c r="D82" s="14" t="s">
        <v>2516</v>
      </c>
      <c r="E82" s="15" t="s">
        <v>73</v>
      </c>
      <c r="F82" s="13" t="s">
        <v>47783</v>
      </c>
      <c r="G82" s="16" t="s">
        <v>4463</v>
      </c>
      <c r="H82" s="13" t="s">
        <v>259</v>
      </c>
      <c r="I82" s="13" t="s">
        <v>47723</v>
      </c>
      <c r="J82" s="13" t="s">
        <v>47723</v>
      </c>
      <c r="K82" s="13" t="s">
        <v>47784</v>
      </c>
      <c r="L82" s="17" t="s">
        <v>47785</v>
      </c>
      <c r="M82" s="18">
        <v>5888000</v>
      </c>
      <c r="N82" s="19"/>
      <c r="O82" s="20" t="str">
        <f t="shared" si="4"/>
        <v>C1</v>
      </c>
      <c r="R82" s="21" t="str">
        <f t="shared" si="5"/>
        <v>NH 18-19C1</v>
      </c>
    </row>
    <row r="83" spans="1:18" ht="27.75" customHeight="1" x14ac:dyDescent="0.25">
      <c r="A83" s="13">
        <v>77</v>
      </c>
      <c r="B83" s="13" t="s">
        <v>47786</v>
      </c>
      <c r="C83" s="13" t="s">
        <v>47787</v>
      </c>
      <c r="D83" s="14" t="s">
        <v>47788</v>
      </c>
      <c r="E83" s="15" t="s">
        <v>403</v>
      </c>
      <c r="F83" s="13" t="s">
        <v>11078</v>
      </c>
      <c r="G83" s="16" t="s">
        <v>843</v>
      </c>
      <c r="H83" s="13" t="s">
        <v>259</v>
      </c>
      <c r="I83" s="13" t="s">
        <v>47723</v>
      </c>
      <c r="J83" s="13" t="s">
        <v>47723</v>
      </c>
      <c r="K83" s="13" t="s">
        <v>47789</v>
      </c>
      <c r="L83" s="17" t="s">
        <v>47790</v>
      </c>
      <c r="M83" s="18">
        <v>5888000</v>
      </c>
      <c r="N83" s="19"/>
      <c r="O83" s="20" t="str">
        <f t="shared" si="4"/>
        <v>C1</v>
      </c>
      <c r="R83" s="21" t="str">
        <f t="shared" si="5"/>
        <v>NH 18-19C1</v>
      </c>
    </row>
    <row r="84" spans="1:18" ht="27.75" customHeight="1" x14ac:dyDescent="0.25">
      <c r="A84" s="13">
        <v>78</v>
      </c>
      <c r="B84" s="13" t="s">
        <v>47791</v>
      </c>
      <c r="C84" s="13" t="s">
        <v>28199</v>
      </c>
      <c r="D84" s="14" t="s">
        <v>464</v>
      </c>
      <c r="E84" s="15" t="s">
        <v>20438</v>
      </c>
      <c r="F84" s="13" t="s">
        <v>28200</v>
      </c>
      <c r="G84" s="16" t="s">
        <v>6645</v>
      </c>
      <c r="H84" s="13" t="s">
        <v>259</v>
      </c>
      <c r="I84" s="13" t="s">
        <v>47723</v>
      </c>
      <c r="J84" s="13" t="s">
        <v>47723</v>
      </c>
      <c r="K84" s="13" t="s">
        <v>47792</v>
      </c>
      <c r="L84" s="17" t="s">
        <v>47793</v>
      </c>
      <c r="M84" s="18">
        <v>3584000</v>
      </c>
      <c r="N84" s="19"/>
      <c r="O84" s="20" t="str">
        <f t="shared" si="4"/>
        <v>CĐ</v>
      </c>
      <c r="R84" s="21" t="str">
        <f t="shared" si="5"/>
        <v>CĐ</v>
      </c>
    </row>
    <row r="85" spans="1:18" ht="27.75" customHeight="1" x14ac:dyDescent="0.25">
      <c r="A85" s="13">
        <v>79</v>
      </c>
      <c r="B85" s="13" t="s">
        <v>47794</v>
      </c>
      <c r="C85" s="13" t="s">
        <v>10489</v>
      </c>
      <c r="D85" s="14" t="s">
        <v>1754</v>
      </c>
      <c r="E85" s="15" t="s">
        <v>8413</v>
      </c>
      <c r="F85" s="13" t="s">
        <v>10317</v>
      </c>
      <c r="G85" s="16" t="s">
        <v>6714</v>
      </c>
      <c r="H85" s="13" t="s">
        <v>259</v>
      </c>
      <c r="I85" s="13" t="s">
        <v>47723</v>
      </c>
      <c r="J85" s="13" t="s">
        <v>47723</v>
      </c>
      <c r="K85" s="13" t="s">
        <v>47795</v>
      </c>
      <c r="L85" s="17" t="s">
        <v>47796</v>
      </c>
      <c r="M85" s="18">
        <v>4352000</v>
      </c>
      <c r="N85" s="19"/>
      <c r="O85" s="20" t="str">
        <f t="shared" si="4"/>
        <v>CĐ</v>
      </c>
      <c r="R85" s="21" t="str">
        <f t="shared" si="5"/>
        <v>CĐ</v>
      </c>
    </row>
    <row r="86" spans="1:18" ht="27.75" customHeight="1" x14ac:dyDescent="0.25">
      <c r="A86" s="13">
        <v>80</v>
      </c>
      <c r="B86" s="13"/>
      <c r="C86" s="13"/>
      <c r="D86" s="14"/>
      <c r="E86" s="15"/>
      <c r="F86" s="13"/>
      <c r="G86" s="16"/>
      <c r="H86" s="13"/>
      <c r="I86" s="13"/>
      <c r="J86" s="13"/>
      <c r="K86" s="13"/>
      <c r="L86" s="17" t="s">
        <v>48138</v>
      </c>
      <c r="M86" s="18"/>
      <c r="N86" s="19" t="s">
        <v>8196</v>
      </c>
      <c r="O86" s="20"/>
      <c r="R86" s="21"/>
    </row>
    <row r="87" spans="1:18" ht="27.75" customHeight="1" x14ac:dyDescent="0.25">
      <c r="A87" s="13">
        <v>81</v>
      </c>
      <c r="B87" s="13" t="s">
        <v>47797</v>
      </c>
      <c r="C87" s="13" t="s">
        <v>47798</v>
      </c>
      <c r="D87" s="14" t="s">
        <v>47799</v>
      </c>
      <c r="E87" s="15" t="s">
        <v>223</v>
      </c>
      <c r="F87" s="13" t="s">
        <v>3942</v>
      </c>
      <c r="G87" s="16" t="s">
        <v>3176</v>
      </c>
      <c r="H87" s="13" t="s">
        <v>259</v>
      </c>
      <c r="I87" s="13" t="s">
        <v>47723</v>
      </c>
      <c r="J87" s="13" t="s">
        <v>47723</v>
      </c>
      <c r="K87" s="13" t="s">
        <v>47800</v>
      </c>
      <c r="L87" s="17" t="s">
        <v>47801</v>
      </c>
      <c r="M87" s="18">
        <v>5632000</v>
      </c>
      <c r="N87" s="19"/>
      <c r="O87" s="20" t="str">
        <f t="shared" si="4"/>
        <v>C1</v>
      </c>
      <c r="R87" s="21" t="str">
        <f t="shared" si="5"/>
        <v>NH 18-19C1</v>
      </c>
    </row>
    <row r="88" spans="1:18" ht="27.75" customHeight="1" x14ac:dyDescent="0.25">
      <c r="A88" s="13">
        <v>82</v>
      </c>
      <c r="B88" s="13" t="s">
        <v>47802</v>
      </c>
      <c r="C88" s="13" t="s">
        <v>47803</v>
      </c>
      <c r="D88" s="14" t="s">
        <v>353</v>
      </c>
      <c r="E88" s="15" t="s">
        <v>93</v>
      </c>
      <c r="F88" s="13" t="s">
        <v>129</v>
      </c>
      <c r="G88" s="16" t="s">
        <v>3176</v>
      </c>
      <c r="H88" s="13" t="s">
        <v>259</v>
      </c>
      <c r="I88" s="13" t="s">
        <v>47723</v>
      </c>
      <c r="J88" s="13" t="s">
        <v>47723</v>
      </c>
      <c r="K88" s="13" t="s">
        <v>47804</v>
      </c>
      <c r="L88" s="17" t="s">
        <v>47805</v>
      </c>
      <c r="M88" s="18">
        <v>5632000</v>
      </c>
      <c r="N88" s="19"/>
      <c r="O88" s="20" t="str">
        <f t="shared" si="4"/>
        <v>C1</v>
      </c>
      <c r="R88" s="21" t="str">
        <f t="shared" si="5"/>
        <v>NH 18-19C1</v>
      </c>
    </row>
    <row r="89" spans="1:18" ht="27.75" customHeight="1" x14ac:dyDescent="0.25">
      <c r="A89" s="13">
        <v>83</v>
      </c>
      <c r="B89" s="13" t="s">
        <v>47806</v>
      </c>
      <c r="C89" s="13" t="s">
        <v>23891</v>
      </c>
      <c r="D89" s="14" t="s">
        <v>302</v>
      </c>
      <c r="E89" s="15" t="s">
        <v>23892</v>
      </c>
      <c r="F89" s="13" t="s">
        <v>13676</v>
      </c>
      <c r="G89" s="16" t="s">
        <v>8617</v>
      </c>
      <c r="H89" s="13" t="s">
        <v>259</v>
      </c>
      <c r="I89" s="13" t="s">
        <v>47723</v>
      </c>
      <c r="J89" s="13" t="s">
        <v>47723</v>
      </c>
      <c r="K89" s="13" t="s">
        <v>47807</v>
      </c>
      <c r="L89" s="17" t="s">
        <v>47808</v>
      </c>
      <c r="M89" s="18">
        <v>3840000</v>
      </c>
      <c r="N89" s="19"/>
      <c r="O89" s="20" t="str">
        <f t="shared" si="4"/>
        <v>CĐ</v>
      </c>
      <c r="R89" s="21" t="str">
        <f t="shared" si="5"/>
        <v>CĐ</v>
      </c>
    </row>
    <row r="90" spans="1:18" ht="27.75" customHeight="1" x14ac:dyDescent="0.25">
      <c r="A90" s="13">
        <v>84</v>
      </c>
      <c r="B90" s="13" t="s">
        <v>47809</v>
      </c>
      <c r="C90" s="13" t="s">
        <v>47810</v>
      </c>
      <c r="D90" s="14" t="s">
        <v>2477</v>
      </c>
      <c r="E90" s="15" t="s">
        <v>4295</v>
      </c>
      <c r="F90" s="13" t="s">
        <v>9523</v>
      </c>
      <c r="G90" s="16" t="s">
        <v>10289</v>
      </c>
      <c r="H90" s="13" t="s">
        <v>259</v>
      </c>
      <c r="I90" s="13" t="s">
        <v>47723</v>
      </c>
      <c r="J90" s="13" t="s">
        <v>47723</v>
      </c>
      <c r="K90" s="13" t="s">
        <v>47811</v>
      </c>
      <c r="L90" s="17" t="s">
        <v>47812</v>
      </c>
      <c r="M90" s="18">
        <v>5120000</v>
      </c>
      <c r="N90" s="19"/>
      <c r="O90" s="20" t="str">
        <f t="shared" si="4"/>
        <v>C1</v>
      </c>
      <c r="R90" s="21" t="str">
        <f t="shared" si="5"/>
        <v>NH 18-19C1</v>
      </c>
    </row>
    <row r="91" spans="1:18" ht="27.75" customHeight="1" x14ac:dyDescent="0.25">
      <c r="A91" s="13">
        <v>85</v>
      </c>
      <c r="B91" s="13" t="s">
        <v>47813</v>
      </c>
      <c r="C91" s="13" t="s">
        <v>47814</v>
      </c>
      <c r="D91" s="14" t="s">
        <v>18391</v>
      </c>
      <c r="E91" s="15" t="s">
        <v>223</v>
      </c>
      <c r="F91" s="13" t="s">
        <v>13933</v>
      </c>
      <c r="G91" s="16" t="s">
        <v>6645</v>
      </c>
      <c r="H91" s="13" t="s">
        <v>259</v>
      </c>
      <c r="I91" s="13" t="s">
        <v>47723</v>
      </c>
      <c r="J91" s="13" t="s">
        <v>47723</v>
      </c>
      <c r="K91" s="13" t="s">
        <v>47815</v>
      </c>
      <c r="L91" s="17" t="s">
        <v>47816</v>
      </c>
      <c r="M91" s="18">
        <v>3584000</v>
      </c>
      <c r="N91" s="19"/>
      <c r="O91" s="20" t="str">
        <f t="shared" si="4"/>
        <v>CĐ</v>
      </c>
      <c r="R91" s="21" t="str">
        <f t="shared" si="5"/>
        <v>CĐ</v>
      </c>
    </row>
    <row r="92" spans="1:18" ht="27.75" customHeight="1" x14ac:dyDescent="0.25">
      <c r="A92" s="13">
        <v>86</v>
      </c>
      <c r="B92" s="13" t="s">
        <v>47817</v>
      </c>
      <c r="C92" s="13" t="s">
        <v>29131</v>
      </c>
      <c r="D92" s="14" t="s">
        <v>969</v>
      </c>
      <c r="E92" s="15" t="s">
        <v>1900</v>
      </c>
      <c r="F92" s="13" t="s">
        <v>22162</v>
      </c>
      <c r="G92" s="16" t="s">
        <v>6714</v>
      </c>
      <c r="H92" s="13" t="s">
        <v>259</v>
      </c>
      <c r="I92" s="13" t="s">
        <v>47723</v>
      </c>
      <c r="J92" s="13" t="s">
        <v>47723</v>
      </c>
      <c r="K92" s="13" t="s">
        <v>47818</v>
      </c>
      <c r="L92" s="17" t="s">
        <v>47819</v>
      </c>
      <c r="M92" s="18">
        <v>4352000</v>
      </c>
      <c r="N92" s="19"/>
      <c r="O92" s="20" t="str">
        <f t="shared" si="4"/>
        <v>CĐ</v>
      </c>
      <c r="R92" s="21" t="str">
        <f t="shared" si="5"/>
        <v>CĐ</v>
      </c>
    </row>
    <row r="93" spans="1:18" ht="27.75" customHeight="1" x14ac:dyDescent="0.25">
      <c r="A93" s="13">
        <v>87</v>
      </c>
      <c r="B93" s="13" t="s">
        <v>47820</v>
      </c>
      <c r="C93" s="13" t="s">
        <v>18929</v>
      </c>
      <c r="D93" s="14" t="s">
        <v>922</v>
      </c>
      <c r="E93" s="15" t="s">
        <v>32</v>
      </c>
      <c r="F93" s="13" t="s">
        <v>3669</v>
      </c>
      <c r="G93" s="16" t="s">
        <v>7056</v>
      </c>
      <c r="H93" s="13" t="s">
        <v>259</v>
      </c>
      <c r="I93" s="13" t="s">
        <v>47723</v>
      </c>
      <c r="J93" s="13" t="s">
        <v>47723</v>
      </c>
      <c r="K93" s="13" t="s">
        <v>47821</v>
      </c>
      <c r="L93" s="17" t="s">
        <v>47822</v>
      </c>
      <c r="M93" s="18">
        <v>4096000</v>
      </c>
      <c r="N93" s="19"/>
      <c r="O93" s="20" t="str">
        <f t="shared" si="4"/>
        <v>CĐ</v>
      </c>
      <c r="R93" s="21" t="str">
        <f t="shared" si="5"/>
        <v>CĐ</v>
      </c>
    </row>
    <row r="94" spans="1:18" ht="27.75" customHeight="1" x14ac:dyDescent="0.25">
      <c r="A94" s="13">
        <v>88</v>
      </c>
      <c r="B94" s="13" t="s">
        <v>47823</v>
      </c>
      <c r="C94" s="13" t="s">
        <v>11779</v>
      </c>
      <c r="D94" s="14" t="s">
        <v>11780</v>
      </c>
      <c r="E94" s="15" t="s">
        <v>638</v>
      </c>
      <c r="F94" s="13" t="s">
        <v>1901</v>
      </c>
      <c r="G94" s="16" t="s">
        <v>7258</v>
      </c>
      <c r="H94" s="13" t="s">
        <v>259</v>
      </c>
      <c r="I94" s="13" t="s">
        <v>47723</v>
      </c>
      <c r="J94" s="13" t="s">
        <v>47723</v>
      </c>
      <c r="K94" s="13" t="s">
        <v>47824</v>
      </c>
      <c r="L94" s="17" t="s">
        <v>47825</v>
      </c>
      <c r="M94" s="18">
        <v>3840000</v>
      </c>
      <c r="N94" s="19"/>
      <c r="O94" s="20" t="str">
        <f t="shared" si="4"/>
        <v>CĐ</v>
      </c>
      <c r="R94" s="21" t="str">
        <f t="shared" si="5"/>
        <v>CĐ</v>
      </c>
    </row>
    <row r="95" spans="1:18" ht="27.75" customHeight="1" x14ac:dyDescent="0.25">
      <c r="A95" s="13">
        <v>89</v>
      </c>
      <c r="B95" s="13" t="s">
        <v>47826</v>
      </c>
      <c r="C95" s="13" t="s">
        <v>47827</v>
      </c>
      <c r="D95" s="14" t="s">
        <v>509</v>
      </c>
      <c r="E95" s="15" t="s">
        <v>208</v>
      </c>
      <c r="F95" s="13" t="s">
        <v>44304</v>
      </c>
      <c r="G95" s="16" t="s">
        <v>13307</v>
      </c>
      <c r="H95" s="13" t="s">
        <v>259</v>
      </c>
      <c r="I95" s="13" t="s">
        <v>47723</v>
      </c>
      <c r="J95" s="13" t="s">
        <v>47723</v>
      </c>
      <c r="K95" s="13" t="s">
        <v>47828</v>
      </c>
      <c r="L95" s="17" t="s">
        <v>47829</v>
      </c>
      <c r="M95" s="18">
        <v>5632000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7.75" customHeight="1" x14ac:dyDescent="0.25">
      <c r="A96" s="13">
        <v>90</v>
      </c>
      <c r="B96" s="13" t="s">
        <v>47830</v>
      </c>
      <c r="C96" s="13" t="s">
        <v>47831</v>
      </c>
      <c r="D96" s="14" t="s">
        <v>47832</v>
      </c>
      <c r="E96" s="15" t="s">
        <v>26</v>
      </c>
      <c r="F96" s="13" t="s">
        <v>1632</v>
      </c>
      <c r="G96" s="16" t="s">
        <v>6102</v>
      </c>
      <c r="H96" s="13" t="s">
        <v>259</v>
      </c>
      <c r="I96" s="13" t="s">
        <v>47723</v>
      </c>
      <c r="J96" s="13" t="s">
        <v>47723</v>
      </c>
      <c r="K96" s="13" t="s">
        <v>47833</v>
      </c>
      <c r="L96" s="17" t="s">
        <v>47834</v>
      </c>
      <c r="M96" s="18">
        <v>4370000</v>
      </c>
      <c r="N96" s="19"/>
      <c r="O96" s="20" t="str">
        <f t="shared" si="4"/>
        <v>T4</v>
      </c>
      <c r="R96" s="21" t="str">
        <f t="shared" si="5"/>
        <v>NH 18-19T4</v>
      </c>
    </row>
    <row r="97" spans="1:18" ht="27.75" customHeight="1" x14ac:dyDescent="0.25">
      <c r="A97" s="13">
        <v>91</v>
      </c>
      <c r="B97" s="13" t="s">
        <v>47835</v>
      </c>
      <c r="C97" s="13" t="s">
        <v>723</v>
      </c>
      <c r="D97" s="14" t="s">
        <v>724</v>
      </c>
      <c r="E97" s="15" t="s">
        <v>725</v>
      </c>
      <c r="F97" s="13" t="s">
        <v>726</v>
      </c>
      <c r="G97" s="16" t="s">
        <v>16</v>
      </c>
      <c r="H97" s="13" t="s">
        <v>259</v>
      </c>
      <c r="I97" s="13" t="s">
        <v>47723</v>
      </c>
      <c r="J97" s="13" t="s">
        <v>47723</v>
      </c>
      <c r="K97" s="13" t="s">
        <v>47836</v>
      </c>
      <c r="L97" s="17" t="s">
        <v>47837</v>
      </c>
      <c r="M97" s="18">
        <v>5129000</v>
      </c>
      <c r="N97" s="19"/>
      <c r="O97" s="20" t="str">
        <f t="shared" si="4"/>
        <v>T4</v>
      </c>
      <c r="R97" s="21" t="str">
        <f t="shared" si="5"/>
        <v>NH 18-19T4</v>
      </c>
    </row>
    <row r="98" spans="1:18" ht="27.75" customHeight="1" x14ac:dyDescent="0.25">
      <c r="A98" s="13">
        <v>92</v>
      </c>
      <c r="B98" s="13" t="s">
        <v>47838</v>
      </c>
      <c r="C98" s="13" t="s">
        <v>47839</v>
      </c>
      <c r="D98" s="14" t="s">
        <v>394</v>
      </c>
      <c r="E98" s="15" t="s">
        <v>312</v>
      </c>
      <c r="F98" s="13" t="s">
        <v>5523</v>
      </c>
      <c r="G98" s="16" t="s">
        <v>6102</v>
      </c>
      <c r="H98" s="13" t="s">
        <v>259</v>
      </c>
      <c r="I98" s="13" t="s">
        <v>47723</v>
      </c>
      <c r="J98" s="13" t="s">
        <v>47723</v>
      </c>
      <c r="K98" s="13" t="s">
        <v>47840</v>
      </c>
      <c r="L98" s="17" t="s">
        <v>47841</v>
      </c>
      <c r="M98" s="18">
        <v>4370000</v>
      </c>
      <c r="N98" s="19"/>
      <c r="O98" s="20" t="str">
        <f t="shared" si="4"/>
        <v>T4</v>
      </c>
      <c r="R98" s="21" t="str">
        <f t="shared" si="5"/>
        <v>NH 18-19T4</v>
      </c>
    </row>
    <row r="99" spans="1:18" ht="27.75" customHeight="1" x14ac:dyDescent="0.25">
      <c r="A99" s="13">
        <v>93</v>
      </c>
      <c r="B99" s="13" t="s">
        <v>47842</v>
      </c>
      <c r="C99" s="13" t="s">
        <v>47843</v>
      </c>
      <c r="D99" s="14" t="s">
        <v>20637</v>
      </c>
      <c r="E99" s="15" t="s">
        <v>15037</v>
      </c>
      <c r="F99" s="13" t="s">
        <v>8798</v>
      </c>
      <c r="G99" s="16" t="s">
        <v>13307</v>
      </c>
      <c r="H99" s="13" t="s">
        <v>259</v>
      </c>
      <c r="I99" s="13" t="s">
        <v>47723</v>
      </c>
      <c r="J99" s="13" t="s">
        <v>47723</v>
      </c>
      <c r="K99" s="13" t="s">
        <v>47844</v>
      </c>
      <c r="L99" s="17" t="s">
        <v>47845</v>
      </c>
      <c r="M99" s="18">
        <v>5632000</v>
      </c>
      <c r="N99" s="19"/>
      <c r="O99" s="20" t="str">
        <f t="shared" si="4"/>
        <v>C1</v>
      </c>
      <c r="R99" s="21" t="str">
        <f t="shared" si="5"/>
        <v>NH 18-19C1</v>
      </c>
    </row>
    <row r="100" spans="1:18" ht="27.75" customHeight="1" x14ac:dyDescent="0.25">
      <c r="A100" s="13">
        <v>94</v>
      </c>
      <c r="B100" s="13" t="s">
        <v>47846</v>
      </c>
      <c r="C100" s="13" t="s">
        <v>47847</v>
      </c>
      <c r="D100" s="14" t="s">
        <v>1481</v>
      </c>
      <c r="E100" s="15" t="s">
        <v>497</v>
      </c>
      <c r="F100" s="13" t="s">
        <v>41351</v>
      </c>
      <c r="G100" s="16" t="s">
        <v>5161</v>
      </c>
      <c r="H100" s="13" t="s">
        <v>259</v>
      </c>
      <c r="I100" s="13" t="s">
        <v>47723</v>
      </c>
      <c r="J100" s="13" t="s">
        <v>47723</v>
      </c>
      <c r="K100" s="13" t="s">
        <v>47848</v>
      </c>
      <c r="L100" s="17" t="s">
        <v>47849</v>
      </c>
      <c r="M100" s="18">
        <v>5632000</v>
      </c>
      <c r="N100" s="19"/>
      <c r="O100" s="20" t="str">
        <f t="shared" si="4"/>
        <v>C1</v>
      </c>
      <c r="R100" s="21" t="str">
        <f t="shared" si="5"/>
        <v>NH 18-19C1</v>
      </c>
    </row>
    <row r="101" spans="1:18" ht="27.75" customHeight="1" x14ac:dyDescent="0.25">
      <c r="A101" s="13">
        <v>95</v>
      </c>
      <c r="B101" s="13" t="s">
        <v>47850</v>
      </c>
      <c r="C101" s="13" t="s">
        <v>47851</v>
      </c>
      <c r="D101" s="14" t="s">
        <v>28311</v>
      </c>
      <c r="E101" s="15" t="s">
        <v>32</v>
      </c>
      <c r="F101" s="13" t="s">
        <v>12262</v>
      </c>
      <c r="G101" s="16" t="s">
        <v>5161</v>
      </c>
      <c r="H101" s="13" t="s">
        <v>259</v>
      </c>
      <c r="I101" s="13" t="s">
        <v>47723</v>
      </c>
      <c r="J101" s="13" t="s">
        <v>47723</v>
      </c>
      <c r="K101" s="13" t="s">
        <v>47852</v>
      </c>
      <c r="L101" s="17" t="s">
        <v>47853</v>
      </c>
      <c r="M101" s="18">
        <v>5632000</v>
      </c>
      <c r="N101" s="19"/>
      <c r="O101" s="20" t="str">
        <f t="shared" si="4"/>
        <v>C1</v>
      </c>
      <c r="R101" s="21" t="str">
        <f t="shared" si="5"/>
        <v>NH 18-19C1</v>
      </c>
    </row>
    <row r="102" spans="1:18" ht="27.75" customHeight="1" x14ac:dyDescent="0.25">
      <c r="A102" s="13">
        <v>96</v>
      </c>
      <c r="B102" s="13" t="s">
        <v>47854</v>
      </c>
      <c r="C102" s="13" t="s">
        <v>47855</v>
      </c>
      <c r="D102" s="14" t="s">
        <v>47856</v>
      </c>
      <c r="E102" s="15" t="s">
        <v>312</v>
      </c>
      <c r="F102" s="13" t="s">
        <v>1940</v>
      </c>
      <c r="G102" s="16" t="s">
        <v>2908</v>
      </c>
      <c r="H102" s="13" t="s">
        <v>259</v>
      </c>
      <c r="I102" s="13" t="s">
        <v>47723</v>
      </c>
      <c r="J102" s="13" t="s">
        <v>47723</v>
      </c>
      <c r="K102" s="13" t="s">
        <v>47857</v>
      </c>
      <c r="L102" s="17" t="s">
        <v>47858</v>
      </c>
      <c r="M102" s="18">
        <v>6244000</v>
      </c>
      <c r="N102" s="19"/>
      <c r="O102" s="20" t="str">
        <f t="shared" si="4"/>
        <v>T4</v>
      </c>
      <c r="R102" s="21" t="str">
        <f t="shared" si="5"/>
        <v>NH 18-19T4</v>
      </c>
    </row>
    <row r="103" spans="1:18" ht="27.75" customHeight="1" x14ac:dyDescent="0.25">
      <c r="A103" s="13">
        <v>97</v>
      </c>
      <c r="B103" s="13" t="s">
        <v>47859</v>
      </c>
      <c r="C103" s="13" t="s">
        <v>47860</v>
      </c>
      <c r="D103" s="14" t="s">
        <v>13865</v>
      </c>
      <c r="E103" s="15" t="s">
        <v>250</v>
      </c>
      <c r="F103" s="13" t="s">
        <v>9959</v>
      </c>
      <c r="G103" s="16" t="s">
        <v>2908</v>
      </c>
      <c r="H103" s="13" t="s">
        <v>259</v>
      </c>
      <c r="I103" s="13" t="s">
        <v>47723</v>
      </c>
      <c r="J103" s="13" t="s">
        <v>47723</v>
      </c>
      <c r="K103" s="13" t="s">
        <v>47861</v>
      </c>
      <c r="L103" s="17" t="s">
        <v>47862</v>
      </c>
      <c r="M103" s="18">
        <v>6244000</v>
      </c>
      <c r="N103" s="19"/>
      <c r="O103" s="20" t="str">
        <f t="shared" si="4"/>
        <v>T4</v>
      </c>
      <c r="R103" s="21" t="str">
        <f t="shared" si="5"/>
        <v>NH 18-19T4</v>
      </c>
    </row>
    <row r="104" spans="1:18" ht="27.75" customHeight="1" x14ac:dyDescent="0.25">
      <c r="A104" s="13">
        <v>98</v>
      </c>
      <c r="B104" s="13" t="s">
        <v>47863</v>
      </c>
      <c r="C104" s="13" t="s">
        <v>12645</v>
      </c>
      <c r="D104" s="14" t="s">
        <v>1039</v>
      </c>
      <c r="E104" s="15" t="s">
        <v>902</v>
      </c>
      <c r="F104" s="13" t="s">
        <v>5612</v>
      </c>
      <c r="G104" s="16" t="s">
        <v>5505</v>
      </c>
      <c r="H104" s="13" t="s">
        <v>259</v>
      </c>
      <c r="I104" s="13" t="s">
        <v>47723</v>
      </c>
      <c r="J104" s="13" t="s">
        <v>47723</v>
      </c>
      <c r="K104" s="13" t="s">
        <v>47864</v>
      </c>
      <c r="L104" s="17" t="s">
        <v>47865</v>
      </c>
      <c r="M104" s="18">
        <v>3584000</v>
      </c>
      <c r="N104" s="19"/>
      <c r="O104" s="20" t="str">
        <f t="shared" si="4"/>
        <v>C1</v>
      </c>
      <c r="R104" s="21" t="str">
        <f t="shared" si="5"/>
        <v>C1</v>
      </c>
    </row>
    <row r="105" spans="1:18" ht="27.75" customHeight="1" x14ac:dyDescent="0.25">
      <c r="A105" s="13">
        <v>99</v>
      </c>
      <c r="B105" s="13" t="s">
        <v>47866</v>
      </c>
      <c r="C105" s="13" t="s">
        <v>30196</v>
      </c>
      <c r="D105" s="14" t="s">
        <v>8272</v>
      </c>
      <c r="E105" s="15" t="s">
        <v>497</v>
      </c>
      <c r="F105" s="13" t="s">
        <v>21943</v>
      </c>
      <c r="G105" s="16" t="s">
        <v>6645</v>
      </c>
      <c r="H105" s="13" t="s">
        <v>259</v>
      </c>
      <c r="I105" s="13" t="s">
        <v>47723</v>
      </c>
      <c r="J105" s="13" t="s">
        <v>47723</v>
      </c>
      <c r="K105" s="13" t="s">
        <v>47867</v>
      </c>
      <c r="L105" s="17" t="s">
        <v>47868</v>
      </c>
      <c r="M105" s="18">
        <v>3584000</v>
      </c>
      <c r="N105" s="19"/>
      <c r="O105" s="20" t="str">
        <f t="shared" si="4"/>
        <v>CĐ</v>
      </c>
      <c r="R105" s="21" t="str">
        <f t="shared" si="5"/>
        <v>CĐ</v>
      </c>
    </row>
    <row r="106" spans="1:18" ht="27.75" customHeight="1" x14ac:dyDescent="0.25">
      <c r="A106" s="13">
        <v>100</v>
      </c>
      <c r="B106" s="13" t="s">
        <v>47869</v>
      </c>
      <c r="C106" s="13" t="s">
        <v>14884</v>
      </c>
      <c r="D106" s="14" t="s">
        <v>2466</v>
      </c>
      <c r="E106" s="15" t="s">
        <v>208</v>
      </c>
      <c r="F106" s="13" t="s">
        <v>12404</v>
      </c>
      <c r="G106" s="16" t="s">
        <v>4971</v>
      </c>
      <c r="H106" s="13" t="s">
        <v>259</v>
      </c>
      <c r="I106" s="13" t="s">
        <v>47723</v>
      </c>
      <c r="J106" s="13" t="s">
        <v>47723</v>
      </c>
      <c r="K106" s="13" t="s">
        <v>47870</v>
      </c>
      <c r="L106" s="17" t="s">
        <v>47871</v>
      </c>
      <c r="M106" s="18">
        <v>5632000</v>
      </c>
      <c r="N106" s="19"/>
      <c r="O106" s="20" t="str">
        <f t="shared" si="4"/>
        <v>C1</v>
      </c>
      <c r="R106" s="21" t="str">
        <f t="shared" si="5"/>
        <v>NH 18-19C1</v>
      </c>
    </row>
    <row r="107" spans="1:18" ht="27.75" customHeight="1" x14ac:dyDescent="0.25">
      <c r="A107" s="13">
        <v>101</v>
      </c>
      <c r="B107" s="13" t="s">
        <v>47872</v>
      </c>
      <c r="C107" s="13" t="s">
        <v>27768</v>
      </c>
      <c r="D107" s="14" t="s">
        <v>1294</v>
      </c>
      <c r="E107" s="15" t="s">
        <v>567</v>
      </c>
      <c r="F107" s="13" t="s">
        <v>17997</v>
      </c>
      <c r="G107" s="16" t="s">
        <v>6271</v>
      </c>
      <c r="H107" s="13" t="s">
        <v>259</v>
      </c>
      <c r="I107" s="13" t="s">
        <v>47723</v>
      </c>
      <c r="J107" s="13" t="s">
        <v>47723</v>
      </c>
      <c r="K107" s="13" t="s">
        <v>47873</v>
      </c>
      <c r="L107" s="17" t="s">
        <v>47874</v>
      </c>
      <c r="M107" s="18">
        <v>4608000</v>
      </c>
      <c r="N107" s="19"/>
      <c r="O107" s="20" t="str">
        <f t="shared" si="4"/>
        <v>CĐ</v>
      </c>
      <c r="R107" s="21" t="str">
        <f t="shared" si="5"/>
        <v>CĐ</v>
      </c>
    </row>
    <row r="108" spans="1:18" ht="27.75" customHeight="1" x14ac:dyDescent="0.25">
      <c r="A108" s="13">
        <v>102</v>
      </c>
      <c r="B108" s="13" t="s">
        <v>47875</v>
      </c>
      <c r="C108" s="13" t="s">
        <v>12748</v>
      </c>
      <c r="D108" s="14" t="s">
        <v>1470</v>
      </c>
      <c r="E108" s="15" t="s">
        <v>12749</v>
      </c>
      <c r="F108" s="13" t="s">
        <v>7055</v>
      </c>
      <c r="G108" s="16" t="s">
        <v>6945</v>
      </c>
      <c r="H108" s="13" t="s">
        <v>259</v>
      </c>
      <c r="I108" s="13" t="s">
        <v>47723</v>
      </c>
      <c r="J108" s="13" t="s">
        <v>47723</v>
      </c>
      <c r="K108" s="13" t="s">
        <v>47876</v>
      </c>
      <c r="L108" s="17" t="s">
        <v>47877</v>
      </c>
      <c r="M108" s="18">
        <v>3584000</v>
      </c>
      <c r="N108" s="19"/>
      <c r="O108" s="20" t="str">
        <f t="shared" si="4"/>
        <v>CĐ</v>
      </c>
      <c r="R108" s="21" t="str">
        <f t="shared" si="5"/>
        <v>CĐ</v>
      </c>
    </row>
    <row r="109" spans="1:18" ht="27.75" customHeight="1" x14ac:dyDescent="0.25">
      <c r="A109" s="13">
        <v>103</v>
      </c>
      <c r="B109" s="13" t="s">
        <v>47878</v>
      </c>
      <c r="C109" s="13" t="s">
        <v>47879</v>
      </c>
      <c r="D109" s="14" t="s">
        <v>464</v>
      </c>
      <c r="E109" s="15" t="s">
        <v>73</v>
      </c>
      <c r="F109" s="13" t="s">
        <v>6978</v>
      </c>
      <c r="G109" s="16" t="s">
        <v>829</v>
      </c>
      <c r="H109" s="13" t="s">
        <v>259</v>
      </c>
      <c r="I109" s="13" t="s">
        <v>47723</v>
      </c>
      <c r="J109" s="13" t="s">
        <v>47723</v>
      </c>
      <c r="K109" s="13" t="s">
        <v>47880</v>
      </c>
      <c r="L109" s="17" t="s">
        <v>47881</v>
      </c>
      <c r="M109" s="18">
        <v>6144000</v>
      </c>
      <c r="N109" s="19"/>
      <c r="O109" s="20" t="str">
        <f t="shared" si="4"/>
        <v>C1</v>
      </c>
      <c r="R109" s="21" t="str">
        <f t="shared" si="5"/>
        <v>NH 18-19C1</v>
      </c>
    </row>
    <row r="110" spans="1:18" ht="27.75" customHeight="1" x14ac:dyDescent="0.25">
      <c r="A110" s="13">
        <v>104</v>
      </c>
      <c r="B110" s="13" t="s">
        <v>47882</v>
      </c>
      <c r="C110" s="13" t="s">
        <v>29987</v>
      </c>
      <c r="D110" s="14" t="s">
        <v>9174</v>
      </c>
      <c r="E110" s="15" t="s">
        <v>1602</v>
      </c>
      <c r="F110" s="13" t="s">
        <v>9202</v>
      </c>
      <c r="G110" s="16" t="s">
        <v>7085</v>
      </c>
      <c r="H110" s="13" t="s">
        <v>259</v>
      </c>
      <c r="I110" s="13" t="s">
        <v>47723</v>
      </c>
      <c r="J110" s="13" t="s">
        <v>47723</v>
      </c>
      <c r="K110" s="13" t="s">
        <v>47883</v>
      </c>
      <c r="L110" s="17" t="s">
        <v>47884</v>
      </c>
      <c r="M110" s="18">
        <v>3328000</v>
      </c>
      <c r="N110" s="19"/>
      <c r="O110" s="20" t="str">
        <f t="shared" si="4"/>
        <v>CĐ</v>
      </c>
      <c r="R110" s="21" t="str">
        <f t="shared" si="5"/>
        <v>CĐ</v>
      </c>
    </row>
    <row r="111" spans="1:18" ht="27.75" customHeight="1" x14ac:dyDescent="0.25">
      <c r="A111" s="13">
        <v>105</v>
      </c>
      <c r="B111" s="13" t="s">
        <v>47885</v>
      </c>
      <c r="C111" s="13" t="s">
        <v>9167</v>
      </c>
      <c r="D111" s="14" t="s">
        <v>9168</v>
      </c>
      <c r="E111" s="15" t="s">
        <v>3357</v>
      </c>
      <c r="F111" s="13" t="s">
        <v>9169</v>
      </c>
      <c r="G111" s="16" t="s">
        <v>7085</v>
      </c>
      <c r="H111" s="13" t="s">
        <v>259</v>
      </c>
      <c r="I111" s="13" t="s">
        <v>47723</v>
      </c>
      <c r="J111" s="13" t="s">
        <v>47723</v>
      </c>
      <c r="K111" s="13" t="s">
        <v>47886</v>
      </c>
      <c r="L111" s="17" t="s">
        <v>47887</v>
      </c>
      <c r="M111" s="18">
        <v>3328000</v>
      </c>
      <c r="N111" s="19"/>
      <c r="O111" s="20" t="str">
        <f t="shared" si="4"/>
        <v>CĐ</v>
      </c>
      <c r="R111" s="21" t="str">
        <f t="shared" si="5"/>
        <v>CĐ</v>
      </c>
    </row>
    <row r="112" spans="1:18" ht="27.75" customHeight="1" x14ac:dyDescent="0.25">
      <c r="A112" s="13">
        <v>106</v>
      </c>
      <c r="B112" s="13" t="s">
        <v>47888</v>
      </c>
      <c r="C112" s="13" t="s">
        <v>29579</v>
      </c>
      <c r="D112" s="14" t="s">
        <v>24505</v>
      </c>
      <c r="E112" s="15" t="s">
        <v>2984</v>
      </c>
      <c r="F112" s="13" t="s">
        <v>9567</v>
      </c>
      <c r="G112" s="16" t="s">
        <v>7085</v>
      </c>
      <c r="H112" s="13" t="s">
        <v>259</v>
      </c>
      <c r="I112" s="13" t="s">
        <v>47723</v>
      </c>
      <c r="J112" s="13" t="s">
        <v>47723</v>
      </c>
      <c r="K112" s="13" t="s">
        <v>47889</v>
      </c>
      <c r="L112" s="17" t="s">
        <v>47890</v>
      </c>
      <c r="M112" s="18">
        <v>3328000</v>
      </c>
      <c r="N112" s="19"/>
      <c r="O112" s="20" t="str">
        <f t="shared" si="4"/>
        <v>CĐ</v>
      </c>
      <c r="R112" s="21" t="str">
        <f t="shared" si="5"/>
        <v>CĐ</v>
      </c>
    </row>
    <row r="113" spans="1:18" ht="27.75" customHeight="1" x14ac:dyDescent="0.25">
      <c r="A113" s="13">
        <v>107</v>
      </c>
      <c r="B113" s="13" t="s">
        <v>47891</v>
      </c>
      <c r="C113" s="13" t="s">
        <v>24794</v>
      </c>
      <c r="D113" s="14" t="s">
        <v>1818</v>
      </c>
      <c r="E113" s="15" t="s">
        <v>34</v>
      </c>
      <c r="F113" s="13" t="s">
        <v>5861</v>
      </c>
      <c r="G113" s="16" t="s">
        <v>5505</v>
      </c>
      <c r="H113" s="13" t="s">
        <v>259</v>
      </c>
      <c r="I113" s="13" t="s">
        <v>47723</v>
      </c>
      <c r="J113" s="13" t="s">
        <v>47723</v>
      </c>
      <c r="K113" s="13" t="s">
        <v>47892</v>
      </c>
      <c r="L113" s="17" t="s">
        <v>47893</v>
      </c>
      <c r="M113" s="18">
        <v>3584000</v>
      </c>
      <c r="N113" s="19"/>
      <c r="O113" s="20" t="str">
        <f t="shared" si="4"/>
        <v>C1</v>
      </c>
      <c r="R113" s="21" t="str">
        <f t="shared" si="5"/>
        <v>C1</v>
      </c>
    </row>
    <row r="114" spans="1:18" ht="27.75" customHeight="1" x14ac:dyDescent="0.25">
      <c r="A114" s="13">
        <v>108</v>
      </c>
      <c r="B114" s="13" t="s">
        <v>47894</v>
      </c>
      <c r="C114" s="13" t="s">
        <v>25376</v>
      </c>
      <c r="D114" s="14" t="s">
        <v>1237</v>
      </c>
      <c r="E114" s="15" t="s">
        <v>861</v>
      </c>
      <c r="F114" s="13" t="s">
        <v>16026</v>
      </c>
      <c r="G114" s="16" t="s">
        <v>6271</v>
      </c>
      <c r="H114" s="13" t="s">
        <v>259</v>
      </c>
      <c r="I114" s="13" t="s">
        <v>47723</v>
      </c>
      <c r="J114" s="13" t="s">
        <v>47723</v>
      </c>
      <c r="K114" s="13" t="s">
        <v>47895</v>
      </c>
      <c r="L114" s="17" t="s">
        <v>47896</v>
      </c>
      <c r="M114" s="18">
        <v>4608000</v>
      </c>
      <c r="N114" s="19"/>
      <c r="O114" s="20" t="str">
        <f t="shared" si="4"/>
        <v>CĐ</v>
      </c>
      <c r="R114" s="21" t="str">
        <f t="shared" si="5"/>
        <v>CĐ</v>
      </c>
    </row>
    <row r="115" spans="1:18" ht="27.75" customHeight="1" x14ac:dyDescent="0.25">
      <c r="A115" s="13">
        <v>109</v>
      </c>
      <c r="B115" s="13" t="s">
        <v>47897</v>
      </c>
      <c r="C115" s="13" t="s">
        <v>25224</v>
      </c>
      <c r="D115" s="14" t="s">
        <v>10436</v>
      </c>
      <c r="E115" s="15" t="s">
        <v>1957</v>
      </c>
      <c r="F115" s="13" t="s">
        <v>13008</v>
      </c>
      <c r="G115" s="16" t="s">
        <v>6726</v>
      </c>
      <c r="H115" s="13" t="s">
        <v>259</v>
      </c>
      <c r="I115" s="13" t="s">
        <v>47723</v>
      </c>
      <c r="J115" s="13" t="s">
        <v>47723</v>
      </c>
      <c r="K115" s="13" t="s">
        <v>47898</v>
      </c>
      <c r="L115" s="17" t="s">
        <v>47899</v>
      </c>
      <c r="M115" s="18">
        <v>3584000</v>
      </c>
      <c r="N115" s="19"/>
      <c r="O115" s="20" t="str">
        <f t="shared" si="4"/>
        <v>CĐ</v>
      </c>
      <c r="R115" s="21" t="str">
        <f t="shared" si="5"/>
        <v>CĐ</v>
      </c>
    </row>
    <row r="116" spans="1:18" ht="27.75" customHeight="1" x14ac:dyDescent="0.25">
      <c r="A116" s="13">
        <v>110</v>
      </c>
      <c r="B116" s="13" t="s">
        <v>47900</v>
      </c>
      <c r="C116" s="13" t="s">
        <v>47901</v>
      </c>
      <c r="D116" s="14" t="s">
        <v>107</v>
      </c>
      <c r="E116" s="15" t="s">
        <v>1425</v>
      </c>
      <c r="F116" s="13" t="s">
        <v>25391</v>
      </c>
      <c r="G116" s="16" t="s">
        <v>13307</v>
      </c>
      <c r="H116" s="13" t="s">
        <v>259</v>
      </c>
      <c r="I116" s="13" t="s">
        <v>47723</v>
      </c>
      <c r="J116" s="13" t="s">
        <v>47723</v>
      </c>
      <c r="K116" s="13" t="s">
        <v>47902</v>
      </c>
      <c r="L116" s="17" t="s">
        <v>47903</v>
      </c>
      <c r="M116" s="18">
        <v>5632000</v>
      </c>
      <c r="N116" s="19"/>
      <c r="O116" s="20" t="str">
        <f t="shared" si="4"/>
        <v>C1</v>
      </c>
      <c r="R116" s="21" t="str">
        <f t="shared" si="5"/>
        <v>NH 18-19C1</v>
      </c>
    </row>
    <row r="117" spans="1:18" ht="27.75" customHeight="1" x14ac:dyDescent="0.25">
      <c r="A117" s="13">
        <v>111</v>
      </c>
      <c r="B117" s="13" t="s">
        <v>47904</v>
      </c>
      <c r="C117" s="13" t="s">
        <v>47905</v>
      </c>
      <c r="D117" s="14" t="s">
        <v>449</v>
      </c>
      <c r="E117" s="15" t="s">
        <v>320</v>
      </c>
      <c r="F117" s="13" t="s">
        <v>21803</v>
      </c>
      <c r="G117" s="16" t="s">
        <v>4971</v>
      </c>
      <c r="H117" s="13" t="s">
        <v>259</v>
      </c>
      <c r="I117" s="13" t="s">
        <v>47723</v>
      </c>
      <c r="J117" s="13" t="s">
        <v>47723</v>
      </c>
      <c r="K117" s="13" t="s">
        <v>47906</v>
      </c>
      <c r="L117" s="17" t="s">
        <v>47907</v>
      </c>
      <c r="M117" s="18">
        <v>5632000</v>
      </c>
      <c r="N117" s="19"/>
      <c r="O117" s="20" t="str">
        <f t="shared" si="4"/>
        <v>C1</v>
      </c>
      <c r="R117" s="21" t="str">
        <f t="shared" si="5"/>
        <v>NH 18-19C1</v>
      </c>
    </row>
    <row r="118" spans="1:18" ht="27.75" customHeight="1" x14ac:dyDescent="0.25">
      <c r="A118" s="13">
        <v>112</v>
      </c>
      <c r="B118" s="13" t="s">
        <v>47908</v>
      </c>
      <c r="C118" s="13" t="s">
        <v>47909</v>
      </c>
      <c r="D118" s="14" t="s">
        <v>47910</v>
      </c>
      <c r="E118" s="15" t="s">
        <v>497</v>
      </c>
      <c r="F118" s="13" t="s">
        <v>9120</v>
      </c>
      <c r="G118" s="16" t="s">
        <v>4877</v>
      </c>
      <c r="H118" s="13" t="s">
        <v>259</v>
      </c>
      <c r="I118" s="13" t="s">
        <v>47517</v>
      </c>
      <c r="J118" s="13" t="s">
        <v>47517</v>
      </c>
      <c r="K118" s="13" t="s">
        <v>47911</v>
      </c>
      <c r="L118" s="17" t="s">
        <v>47912</v>
      </c>
      <c r="M118" s="18">
        <v>5888000</v>
      </c>
      <c r="N118" s="19"/>
      <c r="O118" s="20" t="str">
        <f t="shared" si="4"/>
        <v>C1</v>
      </c>
      <c r="R118" s="21" t="str">
        <f t="shared" si="5"/>
        <v>NH 18-19C1</v>
      </c>
    </row>
    <row r="119" spans="1:18" ht="27.75" customHeight="1" x14ac:dyDescent="0.25">
      <c r="A119" s="13">
        <v>113</v>
      </c>
      <c r="B119" s="13" t="s">
        <v>47913</v>
      </c>
      <c r="C119" s="13" t="s">
        <v>47914</v>
      </c>
      <c r="D119" s="14" t="s">
        <v>1144</v>
      </c>
      <c r="E119" s="15" t="s">
        <v>1282</v>
      </c>
      <c r="F119" s="13" t="s">
        <v>5915</v>
      </c>
      <c r="G119" s="16" t="s">
        <v>3433</v>
      </c>
      <c r="H119" s="13" t="s">
        <v>259</v>
      </c>
      <c r="I119" s="13" t="s">
        <v>47517</v>
      </c>
      <c r="J119" s="13" t="s">
        <v>47517</v>
      </c>
      <c r="K119" s="13" t="s">
        <v>47915</v>
      </c>
      <c r="L119" s="17" t="s">
        <v>47916</v>
      </c>
      <c r="M119" s="18">
        <v>5632000</v>
      </c>
      <c r="N119" s="19"/>
      <c r="O119" s="20" t="str">
        <f t="shared" si="4"/>
        <v>C1</v>
      </c>
      <c r="R119" s="21" t="str">
        <f t="shared" si="5"/>
        <v>NH 18-19C1</v>
      </c>
    </row>
    <row r="120" spans="1:18" ht="27.75" customHeight="1" x14ac:dyDescent="0.25">
      <c r="A120" s="13">
        <v>114</v>
      </c>
      <c r="B120" s="13" t="s">
        <v>47917</v>
      </c>
      <c r="C120" s="13" t="s">
        <v>18937</v>
      </c>
      <c r="D120" s="14" t="s">
        <v>4075</v>
      </c>
      <c r="E120" s="15" t="s">
        <v>1444</v>
      </c>
      <c r="F120" s="13" t="s">
        <v>18938</v>
      </c>
      <c r="G120" s="16" t="s">
        <v>8554</v>
      </c>
      <c r="H120" s="13" t="s">
        <v>259</v>
      </c>
      <c r="I120" s="13" t="s">
        <v>47517</v>
      </c>
      <c r="J120" s="13" t="s">
        <v>47517</v>
      </c>
      <c r="K120" s="13" t="s">
        <v>47918</v>
      </c>
      <c r="L120" s="17" t="s">
        <v>47919</v>
      </c>
      <c r="M120" s="18">
        <v>4096000</v>
      </c>
      <c r="N120" s="19"/>
      <c r="O120" s="20" t="str">
        <f t="shared" si="4"/>
        <v>C1</v>
      </c>
      <c r="R120" s="21" t="str">
        <f t="shared" si="5"/>
        <v>C1</v>
      </c>
    </row>
    <row r="121" spans="1:18" ht="27.75" customHeight="1" x14ac:dyDescent="0.25">
      <c r="A121" s="13">
        <v>115</v>
      </c>
      <c r="B121" s="13" t="s">
        <v>47920</v>
      </c>
      <c r="C121" s="13" t="s">
        <v>47921</v>
      </c>
      <c r="D121" s="14" t="s">
        <v>196</v>
      </c>
      <c r="E121" s="15" t="s">
        <v>1591</v>
      </c>
      <c r="F121" s="13" t="s">
        <v>5022</v>
      </c>
      <c r="G121" s="16" t="s">
        <v>4971</v>
      </c>
      <c r="H121" s="13" t="s">
        <v>259</v>
      </c>
      <c r="I121" s="13" t="s">
        <v>47517</v>
      </c>
      <c r="J121" s="13" t="s">
        <v>47517</v>
      </c>
      <c r="K121" s="13" t="s">
        <v>47922</v>
      </c>
      <c r="L121" s="17" t="s">
        <v>47923</v>
      </c>
      <c r="M121" s="18">
        <v>5632000</v>
      </c>
      <c r="N121" s="19"/>
      <c r="O121" s="20" t="str">
        <f t="shared" si="4"/>
        <v>C1</v>
      </c>
      <c r="R121" s="21" t="str">
        <f t="shared" si="5"/>
        <v>NH 18-19C1</v>
      </c>
    </row>
    <row r="122" spans="1:18" ht="27.75" customHeight="1" x14ac:dyDescent="0.25">
      <c r="A122" s="13">
        <v>116</v>
      </c>
      <c r="B122" s="13" t="s">
        <v>47924</v>
      </c>
      <c r="C122" s="13" t="s">
        <v>47925</v>
      </c>
      <c r="D122" s="14" t="s">
        <v>25657</v>
      </c>
      <c r="E122" s="15" t="s">
        <v>1040</v>
      </c>
      <c r="F122" s="13" t="s">
        <v>47926</v>
      </c>
      <c r="G122" s="16" t="s">
        <v>715</v>
      </c>
      <c r="H122" s="13" t="s">
        <v>259</v>
      </c>
      <c r="I122" s="13" t="s">
        <v>47517</v>
      </c>
      <c r="J122" s="13" t="s">
        <v>47517</v>
      </c>
      <c r="K122" s="13" t="s">
        <v>47927</v>
      </c>
      <c r="L122" s="17" t="s">
        <v>47928</v>
      </c>
      <c r="M122" s="18">
        <v>4683000</v>
      </c>
      <c r="N122" s="19"/>
      <c r="O122" s="20" t="str">
        <f t="shared" si="4"/>
        <v>T4</v>
      </c>
      <c r="R122" s="21" t="str">
        <f t="shared" si="5"/>
        <v>NH 18-19T4</v>
      </c>
    </row>
    <row r="123" spans="1:18" ht="27.75" customHeight="1" x14ac:dyDescent="0.25">
      <c r="A123" s="13">
        <v>117</v>
      </c>
      <c r="B123" s="13" t="s">
        <v>47929</v>
      </c>
      <c r="C123" s="13" t="s">
        <v>17758</v>
      </c>
      <c r="D123" s="14" t="s">
        <v>848</v>
      </c>
      <c r="E123" s="15" t="s">
        <v>431</v>
      </c>
      <c r="F123" s="13" t="s">
        <v>7694</v>
      </c>
      <c r="G123" s="16" t="s">
        <v>6399</v>
      </c>
      <c r="H123" s="13" t="s">
        <v>259</v>
      </c>
      <c r="I123" s="13" t="s">
        <v>47517</v>
      </c>
      <c r="J123" s="13" t="s">
        <v>47517</v>
      </c>
      <c r="K123" s="13" t="s">
        <v>47930</v>
      </c>
      <c r="L123" s="17" t="s">
        <v>47931</v>
      </c>
      <c r="M123" s="18">
        <v>3584000</v>
      </c>
      <c r="N123" s="19"/>
      <c r="O123" s="20" t="str">
        <f t="shared" si="4"/>
        <v>C1</v>
      </c>
      <c r="R123" s="21" t="str">
        <f t="shared" si="5"/>
        <v>C1</v>
      </c>
    </row>
    <row r="124" spans="1:18" ht="27.75" customHeight="1" x14ac:dyDescent="0.25">
      <c r="A124" s="13">
        <v>118</v>
      </c>
      <c r="B124" s="13" t="s">
        <v>47932</v>
      </c>
      <c r="C124" s="13" t="s">
        <v>20804</v>
      </c>
      <c r="D124" s="14" t="s">
        <v>1804</v>
      </c>
      <c r="E124" s="15" t="s">
        <v>9247</v>
      </c>
      <c r="F124" s="13" t="s">
        <v>6510</v>
      </c>
      <c r="G124" s="16" t="s">
        <v>6918</v>
      </c>
      <c r="H124" s="13" t="s">
        <v>259</v>
      </c>
      <c r="I124" s="13" t="s">
        <v>47517</v>
      </c>
      <c r="J124" s="13" t="s">
        <v>47517</v>
      </c>
      <c r="K124" s="13" t="s">
        <v>47933</v>
      </c>
      <c r="L124" s="17" t="s">
        <v>47934</v>
      </c>
      <c r="M124" s="18">
        <v>3584000</v>
      </c>
      <c r="N124" s="19"/>
      <c r="O124" s="20" t="str">
        <f t="shared" si="4"/>
        <v>C1</v>
      </c>
      <c r="R124" s="21" t="str">
        <f t="shared" si="5"/>
        <v>C1</v>
      </c>
    </row>
    <row r="125" spans="1:18" ht="27.75" customHeight="1" x14ac:dyDescent="0.25">
      <c r="A125" s="13">
        <v>119</v>
      </c>
      <c r="B125" s="13" t="s">
        <v>47935</v>
      </c>
      <c r="C125" s="13" t="s">
        <v>47936</v>
      </c>
      <c r="D125" s="14" t="s">
        <v>1481</v>
      </c>
      <c r="E125" s="15" t="s">
        <v>411</v>
      </c>
      <c r="F125" s="13" t="s">
        <v>1668</v>
      </c>
      <c r="G125" s="16" t="s">
        <v>23</v>
      </c>
      <c r="H125" s="13" t="s">
        <v>259</v>
      </c>
      <c r="I125" s="13" t="s">
        <v>47517</v>
      </c>
      <c r="J125" s="13" t="s">
        <v>47517</v>
      </c>
      <c r="K125" s="13" t="s">
        <v>47937</v>
      </c>
      <c r="L125" s="17" t="s">
        <v>47938</v>
      </c>
      <c r="M125" s="18">
        <v>5129000</v>
      </c>
      <c r="N125" s="19"/>
      <c r="O125" s="20" t="str">
        <f t="shared" si="4"/>
        <v>T4</v>
      </c>
      <c r="R125" s="21" t="str">
        <f t="shared" si="5"/>
        <v>NH 18-19T4</v>
      </c>
    </row>
    <row r="126" spans="1:18" ht="27.75" customHeight="1" x14ac:dyDescent="0.25">
      <c r="A126" s="13">
        <v>120</v>
      </c>
      <c r="B126" s="13" t="s">
        <v>47939</v>
      </c>
      <c r="C126" s="13" t="s">
        <v>27730</v>
      </c>
      <c r="D126" s="14" t="s">
        <v>27731</v>
      </c>
      <c r="E126" s="15" t="s">
        <v>22</v>
      </c>
      <c r="F126" s="13" t="s">
        <v>27732</v>
      </c>
      <c r="G126" s="16" t="s">
        <v>6945</v>
      </c>
      <c r="H126" s="13" t="s">
        <v>259</v>
      </c>
      <c r="I126" s="13" t="s">
        <v>47517</v>
      </c>
      <c r="J126" s="13" t="s">
        <v>47517</v>
      </c>
      <c r="K126" s="13" t="s">
        <v>47940</v>
      </c>
      <c r="L126" s="17" t="s">
        <v>47941</v>
      </c>
      <c r="M126" s="18">
        <v>3584000</v>
      </c>
      <c r="N126" s="19"/>
      <c r="O126" s="20" t="str">
        <f t="shared" si="4"/>
        <v>CĐ</v>
      </c>
      <c r="R126" s="21" t="str">
        <f t="shared" si="5"/>
        <v>CĐ</v>
      </c>
    </row>
    <row r="127" spans="1:18" ht="27.75" customHeight="1" x14ac:dyDescent="0.25">
      <c r="A127" s="13">
        <v>121</v>
      </c>
      <c r="B127" s="13" t="s">
        <v>47942</v>
      </c>
      <c r="C127" s="13" t="s">
        <v>16020</v>
      </c>
      <c r="D127" s="14" t="s">
        <v>16021</v>
      </c>
      <c r="E127" s="15" t="s">
        <v>16022</v>
      </c>
      <c r="F127" s="13" t="s">
        <v>3093</v>
      </c>
      <c r="G127" s="16" t="s">
        <v>12224</v>
      </c>
      <c r="H127" s="13" t="s">
        <v>259</v>
      </c>
      <c r="I127" s="13" t="s">
        <v>47517</v>
      </c>
      <c r="J127" s="13" t="s">
        <v>47517</v>
      </c>
      <c r="K127" s="13" t="s">
        <v>47943</v>
      </c>
      <c r="L127" s="17" t="s">
        <v>47944</v>
      </c>
      <c r="M127" s="18">
        <v>6244000</v>
      </c>
      <c r="N127" s="19"/>
      <c r="O127" s="20" t="str">
        <f t="shared" si="4"/>
        <v>T4</v>
      </c>
      <c r="R127" s="21" t="str">
        <f t="shared" si="5"/>
        <v>T4</v>
      </c>
    </row>
    <row r="128" spans="1:18" ht="27.75" customHeight="1" x14ac:dyDescent="0.25">
      <c r="A128" s="13">
        <v>122</v>
      </c>
      <c r="B128" s="13" t="s">
        <v>47945</v>
      </c>
      <c r="C128" s="13" t="s">
        <v>47946</v>
      </c>
      <c r="D128" s="14" t="s">
        <v>47947</v>
      </c>
      <c r="E128" s="15" t="s">
        <v>15</v>
      </c>
      <c r="F128" s="13" t="s">
        <v>20</v>
      </c>
      <c r="G128" s="16" t="s">
        <v>258</v>
      </c>
      <c r="H128" s="13" t="s">
        <v>259</v>
      </c>
      <c r="I128" s="13" t="s">
        <v>47517</v>
      </c>
      <c r="J128" s="13" t="s">
        <v>47517</v>
      </c>
      <c r="K128" s="13" t="s">
        <v>47948</v>
      </c>
      <c r="L128" s="17" t="s">
        <v>47949</v>
      </c>
      <c r="M128" s="18">
        <v>5129000</v>
      </c>
      <c r="N128" s="19"/>
      <c r="O128" s="20" t="str">
        <f t="shared" si="4"/>
        <v>T4</v>
      </c>
      <c r="R128" s="21" t="str">
        <f t="shared" si="5"/>
        <v>NH 18-19T4</v>
      </c>
    </row>
    <row r="129" spans="1:18" ht="27.75" customHeight="1" x14ac:dyDescent="0.25">
      <c r="A129" s="13">
        <v>123</v>
      </c>
      <c r="B129" s="13" t="s">
        <v>47950</v>
      </c>
      <c r="C129" s="13" t="s">
        <v>28064</v>
      </c>
      <c r="D129" s="14" t="s">
        <v>121</v>
      </c>
      <c r="E129" s="15" t="s">
        <v>8115</v>
      </c>
      <c r="F129" s="13" t="s">
        <v>9742</v>
      </c>
      <c r="G129" s="16" t="s">
        <v>6399</v>
      </c>
      <c r="H129" s="13" t="s">
        <v>259</v>
      </c>
      <c r="I129" s="13" t="s">
        <v>47517</v>
      </c>
      <c r="J129" s="13" t="s">
        <v>47517</v>
      </c>
      <c r="K129" s="13" t="s">
        <v>47951</v>
      </c>
      <c r="L129" s="17" t="s">
        <v>47952</v>
      </c>
      <c r="M129" s="18">
        <v>3584000</v>
      </c>
      <c r="N129" s="19"/>
      <c r="O129" s="20" t="str">
        <f t="shared" si="4"/>
        <v>C1</v>
      </c>
      <c r="R129" s="21" t="str">
        <f t="shared" si="5"/>
        <v>C1</v>
      </c>
    </row>
    <row r="130" spans="1:18" ht="27.75" customHeight="1" x14ac:dyDescent="0.25">
      <c r="A130" s="13">
        <v>124</v>
      </c>
      <c r="B130" s="13" t="s">
        <v>47953</v>
      </c>
      <c r="C130" s="13" t="s">
        <v>47954</v>
      </c>
      <c r="D130" s="14" t="s">
        <v>4422</v>
      </c>
      <c r="E130" s="15" t="s">
        <v>868</v>
      </c>
      <c r="F130" s="13" t="s">
        <v>35802</v>
      </c>
      <c r="G130" s="16" t="s">
        <v>2251</v>
      </c>
      <c r="H130" s="13" t="s">
        <v>259</v>
      </c>
      <c r="I130" s="13" t="s">
        <v>47517</v>
      </c>
      <c r="J130" s="13" t="s">
        <v>47517</v>
      </c>
      <c r="K130" s="13" t="s">
        <v>47955</v>
      </c>
      <c r="L130" s="17" t="s">
        <v>47956</v>
      </c>
      <c r="M130" s="18">
        <v>5632000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7.75" customHeight="1" x14ac:dyDescent="0.25">
      <c r="A131" s="13">
        <v>125</v>
      </c>
      <c r="B131" s="13" t="s">
        <v>47957</v>
      </c>
      <c r="C131" s="13" t="s">
        <v>29827</v>
      </c>
      <c r="D131" s="14" t="s">
        <v>4301</v>
      </c>
      <c r="E131" s="15" t="s">
        <v>73</v>
      </c>
      <c r="F131" s="13" t="s">
        <v>26757</v>
      </c>
      <c r="G131" s="16" t="s">
        <v>7116</v>
      </c>
      <c r="H131" s="13" t="s">
        <v>259</v>
      </c>
      <c r="I131" s="13" t="s">
        <v>47517</v>
      </c>
      <c r="J131" s="13" t="s">
        <v>47517</v>
      </c>
      <c r="K131" s="13" t="s">
        <v>47958</v>
      </c>
      <c r="L131" s="17" t="s">
        <v>47959</v>
      </c>
      <c r="M131" s="18">
        <v>3850000</v>
      </c>
      <c r="N131" s="19"/>
      <c r="O131" s="20" t="str">
        <f t="shared" si="4"/>
        <v>CĐN</v>
      </c>
      <c r="R131" s="21" t="str">
        <f t="shared" si="5"/>
        <v>CĐN</v>
      </c>
    </row>
    <row r="132" spans="1:18" ht="27.75" customHeight="1" x14ac:dyDescent="0.25">
      <c r="A132" s="13">
        <v>126</v>
      </c>
      <c r="B132" s="13" t="s">
        <v>47960</v>
      </c>
      <c r="C132" s="13" t="s">
        <v>11903</v>
      </c>
      <c r="D132" s="14" t="s">
        <v>2890</v>
      </c>
      <c r="E132" s="15" t="s">
        <v>1444</v>
      </c>
      <c r="F132" s="13" t="s">
        <v>11904</v>
      </c>
      <c r="G132" s="16" t="s">
        <v>5505</v>
      </c>
      <c r="H132" s="13" t="s">
        <v>259</v>
      </c>
      <c r="I132" s="13" t="s">
        <v>47517</v>
      </c>
      <c r="J132" s="13" t="s">
        <v>47517</v>
      </c>
      <c r="K132" s="13" t="s">
        <v>47961</v>
      </c>
      <c r="L132" s="17" t="s">
        <v>47962</v>
      </c>
      <c r="M132" s="18">
        <v>3584000</v>
      </c>
      <c r="N132" s="19"/>
      <c r="O132" s="20" t="str">
        <f t="shared" si="4"/>
        <v>C1</v>
      </c>
      <c r="R132" s="21" t="str">
        <f t="shared" si="5"/>
        <v>C1</v>
      </c>
    </row>
    <row r="133" spans="1:18" ht="27.75" customHeight="1" x14ac:dyDescent="0.25">
      <c r="A133" s="13">
        <v>127</v>
      </c>
      <c r="B133" s="13" t="s">
        <v>47963</v>
      </c>
      <c r="C133" s="13" t="s">
        <v>47964</v>
      </c>
      <c r="D133" s="14" t="s">
        <v>7211</v>
      </c>
      <c r="E133" s="15" t="s">
        <v>2043</v>
      </c>
      <c r="F133" s="13" t="s">
        <v>17997</v>
      </c>
      <c r="G133" s="16" t="s">
        <v>3547</v>
      </c>
      <c r="H133" s="13" t="s">
        <v>259</v>
      </c>
      <c r="I133" s="13" t="s">
        <v>47517</v>
      </c>
      <c r="J133" s="13" t="s">
        <v>47517</v>
      </c>
      <c r="K133" s="13" t="s">
        <v>47965</v>
      </c>
      <c r="L133" s="17" t="s">
        <v>47966</v>
      </c>
      <c r="M133" s="18">
        <v>5632000</v>
      </c>
      <c r="N133" s="19"/>
      <c r="O133" s="20" t="str">
        <f t="shared" si="4"/>
        <v>C1</v>
      </c>
      <c r="R133" s="21" t="str">
        <f t="shared" si="5"/>
        <v>NH 18-19C1</v>
      </c>
    </row>
    <row r="134" spans="1:18" ht="27.75" customHeight="1" x14ac:dyDescent="0.25">
      <c r="A134" s="13">
        <v>128</v>
      </c>
      <c r="B134" s="13" t="s">
        <v>47967</v>
      </c>
      <c r="C134" s="13" t="s">
        <v>47968</v>
      </c>
      <c r="D134" s="14" t="s">
        <v>47969</v>
      </c>
      <c r="E134" s="15" t="s">
        <v>725</v>
      </c>
      <c r="F134" s="13" t="s">
        <v>1181</v>
      </c>
      <c r="G134" s="16" t="s">
        <v>3439</v>
      </c>
      <c r="H134" s="13" t="s">
        <v>259</v>
      </c>
      <c r="I134" s="13" t="s">
        <v>47517</v>
      </c>
      <c r="J134" s="13" t="s">
        <v>47517</v>
      </c>
      <c r="K134" s="13" t="s">
        <v>47970</v>
      </c>
      <c r="L134" s="17" t="s">
        <v>47971</v>
      </c>
      <c r="M134" s="18">
        <v>6690000</v>
      </c>
      <c r="N134" s="19"/>
      <c r="O134" s="20" t="str">
        <f t="shared" si="4"/>
        <v>T4</v>
      </c>
      <c r="R134" s="21" t="str">
        <f t="shared" si="5"/>
        <v>NH 18-19T4</v>
      </c>
    </row>
    <row r="135" spans="1:18" ht="27.75" customHeight="1" x14ac:dyDescent="0.25">
      <c r="A135" s="13">
        <v>129</v>
      </c>
      <c r="B135" s="13" t="s">
        <v>47972</v>
      </c>
      <c r="C135" s="13" t="s">
        <v>7844</v>
      </c>
      <c r="D135" s="14" t="s">
        <v>394</v>
      </c>
      <c r="E135" s="15" t="s">
        <v>320</v>
      </c>
      <c r="F135" s="13" t="s">
        <v>7845</v>
      </c>
      <c r="G135" s="16" t="s">
        <v>7116</v>
      </c>
      <c r="H135" s="13" t="s">
        <v>259</v>
      </c>
      <c r="I135" s="13" t="s">
        <v>47517</v>
      </c>
      <c r="J135" s="13" t="s">
        <v>47517</v>
      </c>
      <c r="K135" s="13" t="s">
        <v>47973</v>
      </c>
      <c r="L135" s="17" t="s">
        <v>47974</v>
      </c>
      <c r="M135" s="18">
        <v>3850000</v>
      </c>
      <c r="N135" s="19"/>
      <c r="O135" s="20" t="str">
        <f t="shared" si="4"/>
        <v>CĐN</v>
      </c>
      <c r="R135" s="21" t="str">
        <f t="shared" si="5"/>
        <v>CĐN</v>
      </c>
    </row>
    <row r="136" spans="1:18" ht="27.75" customHeight="1" x14ac:dyDescent="0.25">
      <c r="A136" s="13">
        <v>130</v>
      </c>
      <c r="B136" s="13" t="s">
        <v>47975</v>
      </c>
      <c r="C136" s="13" t="s">
        <v>21382</v>
      </c>
      <c r="D136" s="14" t="s">
        <v>19215</v>
      </c>
      <c r="E136" s="15" t="s">
        <v>567</v>
      </c>
      <c r="F136" s="13" t="s">
        <v>14313</v>
      </c>
      <c r="G136" s="16" t="s">
        <v>5878</v>
      </c>
      <c r="H136" s="13" t="s">
        <v>259</v>
      </c>
      <c r="I136" s="13" t="s">
        <v>47517</v>
      </c>
      <c r="J136" s="13" t="s">
        <v>47517</v>
      </c>
      <c r="K136" s="13" t="s">
        <v>47976</v>
      </c>
      <c r="L136" s="17" t="s">
        <v>47977</v>
      </c>
      <c r="M136" s="18">
        <v>3350000</v>
      </c>
      <c r="N136" s="19"/>
      <c r="O136" s="20" t="str">
        <f t="shared" si="4"/>
        <v>TCN</v>
      </c>
      <c r="R136" s="21" t="str">
        <f t="shared" si="5"/>
        <v>TCN</v>
      </c>
    </row>
    <row r="137" spans="1:18" ht="27.75" customHeight="1" x14ac:dyDescent="0.25">
      <c r="A137" s="13">
        <v>131</v>
      </c>
      <c r="B137" s="13" t="s">
        <v>47978</v>
      </c>
      <c r="C137" s="13" t="s">
        <v>20046</v>
      </c>
      <c r="D137" s="14" t="s">
        <v>17847</v>
      </c>
      <c r="E137" s="15" t="s">
        <v>18464</v>
      </c>
      <c r="F137" s="13" t="s">
        <v>20047</v>
      </c>
      <c r="G137" s="16" t="s">
        <v>17253</v>
      </c>
      <c r="H137" s="13" t="s">
        <v>259</v>
      </c>
      <c r="I137" s="13" t="s">
        <v>47517</v>
      </c>
      <c r="J137" s="13" t="s">
        <v>47517</v>
      </c>
      <c r="K137" s="13" t="s">
        <v>47979</v>
      </c>
      <c r="L137" s="17" t="s">
        <v>47980</v>
      </c>
      <c r="M137" s="18">
        <v>6244000</v>
      </c>
      <c r="N137" s="19"/>
      <c r="O137" s="20" t="str">
        <f t="shared" si="4"/>
        <v>T4</v>
      </c>
      <c r="R137" s="21" t="str">
        <f t="shared" si="5"/>
        <v>T4</v>
      </c>
    </row>
    <row r="138" spans="1:18" ht="27.75" customHeight="1" x14ac:dyDescent="0.25">
      <c r="A138" s="13">
        <v>132</v>
      </c>
      <c r="B138" s="13" t="s">
        <v>47981</v>
      </c>
      <c r="C138" s="13" t="s">
        <v>8276</v>
      </c>
      <c r="D138" s="14" t="s">
        <v>8277</v>
      </c>
      <c r="E138" s="15" t="s">
        <v>250</v>
      </c>
      <c r="F138" s="13" t="s">
        <v>8278</v>
      </c>
      <c r="G138" s="16" t="s">
        <v>7530</v>
      </c>
      <c r="H138" s="13" t="s">
        <v>259</v>
      </c>
      <c r="I138" s="13" t="s">
        <v>47517</v>
      </c>
      <c r="J138" s="13" t="s">
        <v>47517</v>
      </c>
      <c r="K138" s="13" t="s">
        <v>47982</v>
      </c>
      <c r="L138" s="17" t="s">
        <v>47983</v>
      </c>
      <c r="M138" s="18">
        <v>3328000</v>
      </c>
      <c r="N138" s="19"/>
      <c r="O138" s="20" t="str">
        <f t="shared" si="4"/>
        <v>C1</v>
      </c>
      <c r="R138" s="21" t="str">
        <f t="shared" si="5"/>
        <v>C1</v>
      </c>
    </row>
    <row r="139" spans="1:18" ht="27.75" customHeight="1" x14ac:dyDescent="0.25">
      <c r="A139" s="13">
        <v>133</v>
      </c>
      <c r="B139" s="13" t="s">
        <v>47984</v>
      </c>
      <c r="C139" s="13" t="s">
        <v>47985</v>
      </c>
      <c r="D139" s="14" t="s">
        <v>107</v>
      </c>
      <c r="E139" s="15" t="s">
        <v>1444</v>
      </c>
      <c r="F139" s="13" t="s">
        <v>41361</v>
      </c>
      <c r="G139" s="16" t="s">
        <v>3433</v>
      </c>
      <c r="H139" s="13" t="s">
        <v>259</v>
      </c>
      <c r="I139" s="13" t="s">
        <v>47517</v>
      </c>
      <c r="J139" s="13" t="s">
        <v>47517</v>
      </c>
      <c r="K139" s="13" t="s">
        <v>47986</v>
      </c>
      <c r="L139" s="17" t="s">
        <v>47987</v>
      </c>
      <c r="M139" s="18">
        <v>5632000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7.75" customHeight="1" x14ac:dyDescent="0.25">
      <c r="A140" s="13">
        <v>134</v>
      </c>
      <c r="B140" s="13" t="s">
        <v>47988</v>
      </c>
      <c r="C140" s="13" t="s">
        <v>12893</v>
      </c>
      <c r="D140" s="14" t="s">
        <v>3527</v>
      </c>
      <c r="E140" s="15" t="s">
        <v>223</v>
      </c>
      <c r="F140" s="13" t="s">
        <v>9407</v>
      </c>
      <c r="G140" s="16" t="s">
        <v>7530</v>
      </c>
      <c r="H140" s="13" t="s">
        <v>259</v>
      </c>
      <c r="I140" s="13" t="s">
        <v>47517</v>
      </c>
      <c r="J140" s="13" t="s">
        <v>47517</v>
      </c>
      <c r="K140" s="13" t="s">
        <v>47989</v>
      </c>
      <c r="L140" s="17" t="s">
        <v>47990</v>
      </c>
      <c r="M140" s="18">
        <v>3328000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7.75" customHeight="1" x14ac:dyDescent="0.25">
      <c r="A141" s="13">
        <v>135</v>
      </c>
      <c r="B141" s="13" t="s">
        <v>47991</v>
      </c>
      <c r="C141" s="13" t="s">
        <v>1894</v>
      </c>
      <c r="D141" s="14" t="s">
        <v>1895</v>
      </c>
      <c r="E141" s="15" t="s">
        <v>411</v>
      </c>
      <c r="F141" s="13" t="s">
        <v>1322</v>
      </c>
      <c r="G141" s="16" t="s">
        <v>836</v>
      </c>
      <c r="H141" s="13" t="s">
        <v>259</v>
      </c>
      <c r="I141" s="13" t="s">
        <v>47517</v>
      </c>
      <c r="J141" s="13" t="s">
        <v>47517</v>
      </c>
      <c r="K141" s="13" t="s">
        <v>47992</v>
      </c>
      <c r="L141" s="17" t="s">
        <v>47993</v>
      </c>
      <c r="M141" s="18">
        <v>5129000</v>
      </c>
      <c r="N141" s="19"/>
      <c r="O141" s="20" t="str">
        <f t="shared" si="4"/>
        <v>T4</v>
      </c>
      <c r="R141" s="21" t="str">
        <f t="shared" si="5"/>
        <v>NH 18-19T4</v>
      </c>
    </row>
    <row r="142" spans="1:18" ht="27.75" customHeight="1" x14ac:dyDescent="0.25">
      <c r="A142" s="13">
        <v>136</v>
      </c>
      <c r="B142" s="13" t="s">
        <v>47994</v>
      </c>
      <c r="C142" s="13" t="s">
        <v>26549</v>
      </c>
      <c r="D142" s="14" t="s">
        <v>249</v>
      </c>
      <c r="E142" s="15" t="s">
        <v>278</v>
      </c>
      <c r="F142" s="13" t="s">
        <v>23415</v>
      </c>
      <c r="G142" s="16" t="s">
        <v>7264</v>
      </c>
      <c r="H142" s="13" t="s">
        <v>259</v>
      </c>
      <c r="I142" s="13" t="s">
        <v>47517</v>
      </c>
      <c r="J142" s="13" t="s">
        <v>47517</v>
      </c>
      <c r="K142" s="13" t="s">
        <v>47995</v>
      </c>
      <c r="L142" s="17" t="s">
        <v>47996</v>
      </c>
      <c r="M142" s="18">
        <v>4096000</v>
      </c>
      <c r="N142" s="19"/>
      <c r="O142" s="20" t="str">
        <f t="shared" ref="O142:O181" si="6">MID(G142,3,FIND("-",G142,1)-3)&amp;IF(MID(G142,3,5)="CĐ-LT","LT","")</f>
        <v>C1</v>
      </c>
      <c r="R142" s="21" t="str">
        <f t="shared" ref="R142:R181" si="7">IF(LEFT(G142,2)="18","NH 18-19","")&amp;O142</f>
        <v>C1</v>
      </c>
    </row>
    <row r="143" spans="1:18" ht="27.75" customHeight="1" x14ac:dyDescent="0.25">
      <c r="A143" s="13">
        <v>137</v>
      </c>
      <c r="B143" s="13" t="s">
        <v>47997</v>
      </c>
      <c r="C143" s="13" t="s">
        <v>47998</v>
      </c>
      <c r="D143" s="14" t="s">
        <v>47999</v>
      </c>
      <c r="E143" s="15" t="s">
        <v>34</v>
      </c>
      <c r="F143" s="13" t="s">
        <v>3410</v>
      </c>
      <c r="G143" s="16" t="s">
        <v>4131</v>
      </c>
      <c r="H143" s="13" t="s">
        <v>259</v>
      </c>
      <c r="I143" s="13" t="s">
        <v>47517</v>
      </c>
      <c r="J143" s="13" t="s">
        <v>47517</v>
      </c>
      <c r="K143" s="13" t="s">
        <v>48000</v>
      </c>
      <c r="L143" s="17" t="s">
        <v>48001</v>
      </c>
      <c r="M143" s="18">
        <v>5376000</v>
      </c>
      <c r="N143" s="19"/>
      <c r="O143" s="20" t="str">
        <f t="shared" si="6"/>
        <v>C1</v>
      </c>
      <c r="R143" s="21" t="str">
        <f t="shared" si="7"/>
        <v>NH 18-19C1</v>
      </c>
    </row>
    <row r="144" spans="1:18" ht="27.75" customHeight="1" x14ac:dyDescent="0.25">
      <c r="A144" s="13">
        <v>138</v>
      </c>
      <c r="B144" s="13" t="s">
        <v>48002</v>
      </c>
      <c r="C144" s="13" t="s">
        <v>48003</v>
      </c>
      <c r="D144" s="14" t="s">
        <v>9104</v>
      </c>
      <c r="E144" s="15" t="s">
        <v>644</v>
      </c>
      <c r="F144" s="13" t="s">
        <v>3010</v>
      </c>
      <c r="G144" s="16" t="s">
        <v>258</v>
      </c>
      <c r="H144" s="13" t="s">
        <v>259</v>
      </c>
      <c r="I144" s="13" t="s">
        <v>47517</v>
      </c>
      <c r="J144" s="13" t="s">
        <v>47517</v>
      </c>
      <c r="K144" s="13" t="s">
        <v>48004</v>
      </c>
      <c r="L144" s="17" t="s">
        <v>48005</v>
      </c>
      <c r="M144" s="18">
        <v>5129000</v>
      </c>
      <c r="N144" s="19"/>
      <c r="O144" s="20" t="str">
        <f t="shared" si="6"/>
        <v>T4</v>
      </c>
      <c r="R144" s="21" t="str">
        <f t="shared" si="7"/>
        <v>NH 18-19T4</v>
      </c>
    </row>
    <row r="145" spans="1:18" ht="27.75" customHeight="1" x14ac:dyDescent="0.25">
      <c r="A145" s="13">
        <v>139</v>
      </c>
      <c r="B145" s="13" t="s">
        <v>48006</v>
      </c>
      <c r="C145" s="13" t="s">
        <v>48007</v>
      </c>
      <c r="D145" s="14" t="s">
        <v>22734</v>
      </c>
      <c r="E145" s="15" t="s">
        <v>2043</v>
      </c>
      <c r="F145" s="13" t="s">
        <v>20827</v>
      </c>
      <c r="G145" s="16" t="s">
        <v>258</v>
      </c>
      <c r="H145" s="13" t="s">
        <v>259</v>
      </c>
      <c r="I145" s="13" t="s">
        <v>47517</v>
      </c>
      <c r="J145" s="13" t="s">
        <v>47517</v>
      </c>
      <c r="K145" s="13" t="s">
        <v>48008</v>
      </c>
      <c r="L145" s="17" t="s">
        <v>48009</v>
      </c>
      <c r="M145" s="18">
        <v>5129000</v>
      </c>
      <c r="N145" s="19"/>
      <c r="O145" s="20" t="str">
        <f t="shared" si="6"/>
        <v>T4</v>
      </c>
      <c r="R145" s="21" t="str">
        <f t="shared" si="7"/>
        <v>NH 18-19T4</v>
      </c>
    </row>
    <row r="146" spans="1:18" ht="27.75" customHeight="1" x14ac:dyDescent="0.25">
      <c r="A146" s="13">
        <v>140</v>
      </c>
      <c r="B146" s="13" t="s">
        <v>48010</v>
      </c>
      <c r="C146" s="13" t="s">
        <v>48011</v>
      </c>
      <c r="D146" s="14" t="s">
        <v>928</v>
      </c>
      <c r="E146" s="15" t="s">
        <v>395</v>
      </c>
      <c r="F146" s="13" t="s">
        <v>10632</v>
      </c>
      <c r="G146" s="16" t="s">
        <v>258</v>
      </c>
      <c r="H146" s="13" t="s">
        <v>259</v>
      </c>
      <c r="I146" s="13" t="s">
        <v>47517</v>
      </c>
      <c r="J146" s="13" t="s">
        <v>47517</v>
      </c>
      <c r="K146" s="13" t="s">
        <v>48012</v>
      </c>
      <c r="L146" s="17" t="s">
        <v>48013</v>
      </c>
      <c r="M146" s="18">
        <v>5129000</v>
      </c>
      <c r="N146" s="19"/>
      <c r="O146" s="20" t="str">
        <f t="shared" si="6"/>
        <v>T4</v>
      </c>
      <c r="R146" s="21" t="str">
        <f t="shared" si="7"/>
        <v>NH 18-19T4</v>
      </c>
    </row>
    <row r="147" spans="1:18" ht="27.75" customHeight="1" x14ac:dyDescent="0.25">
      <c r="A147" s="13">
        <v>141</v>
      </c>
      <c r="B147" s="13" t="s">
        <v>48014</v>
      </c>
      <c r="C147" s="13" t="s">
        <v>1835</v>
      </c>
      <c r="D147" s="14" t="s">
        <v>1052</v>
      </c>
      <c r="E147" s="15" t="s">
        <v>477</v>
      </c>
      <c r="F147" s="13" t="s">
        <v>1836</v>
      </c>
      <c r="G147" s="16" t="s">
        <v>171</v>
      </c>
      <c r="H147" s="13" t="s">
        <v>259</v>
      </c>
      <c r="I147" s="13" t="s">
        <v>47517</v>
      </c>
      <c r="J147" s="13" t="s">
        <v>47517</v>
      </c>
      <c r="K147" s="13" t="s">
        <v>48015</v>
      </c>
      <c r="L147" s="17" t="s">
        <v>48016</v>
      </c>
      <c r="M147" s="18">
        <v>5352000</v>
      </c>
      <c r="N147" s="19"/>
      <c r="O147" s="20" t="str">
        <f t="shared" si="6"/>
        <v>T4</v>
      </c>
      <c r="R147" s="21" t="str">
        <f t="shared" si="7"/>
        <v>NH 18-19T4</v>
      </c>
    </row>
    <row r="148" spans="1:18" ht="27.75" customHeight="1" x14ac:dyDescent="0.25">
      <c r="A148" s="13">
        <v>142</v>
      </c>
      <c r="B148" s="13" t="s">
        <v>48017</v>
      </c>
      <c r="C148" s="13" t="s">
        <v>48018</v>
      </c>
      <c r="D148" s="14" t="s">
        <v>449</v>
      </c>
      <c r="E148" s="15" t="s">
        <v>1957</v>
      </c>
      <c r="F148" s="13" t="s">
        <v>4335</v>
      </c>
      <c r="G148" s="16" t="s">
        <v>2062</v>
      </c>
      <c r="H148" s="13" t="s">
        <v>259</v>
      </c>
      <c r="I148" s="13" t="s">
        <v>47517</v>
      </c>
      <c r="J148" s="13" t="s">
        <v>47517</v>
      </c>
      <c r="K148" s="13" t="s">
        <v>48019</v>
      </c>
      <c r="L148" s="17" t="s">
        <v>48020</v>
      </c>
      <c r="M148" s="18">
        <v>4237000</v>
      </c>
      <c r="N148" s="19"/>
      <c r="O148" s="20" t="str">
        <f t="shared" si="6"/>
        <v>T2</v>
      </c>
      <c r="R148" s="21" t="str">
        <f t="shared" si="7"/>
        <v>NH 18-19T2</v>
      </c>
    </row>
    <row r="149" spans="1:18" ht="27.75" customHeight="1" x14ac:dyDescent="0.25">
      <c r="A149" s="13">
        <v>143</v>
      </c>
      <c r="B149" s="13" t="s">
        <v>48021</v>
      </c>
      <c r="C149" s="13" t="s">
        <v>48018</v>
      </c>
      <c r="D149" s="14" t="s">
        <v>449</v>
      </c>
      <c r="E149" s="15" t="s">
        <v>1957</v>
      </c>
      <c r="F149" s="13" t="s">
        <v>4335</v>
      </c>
      <c r="G149" s="16" t="s">
        <v>2062</v>
      </c>
      <c r="H149" s="13" t="s">
        <v>259</v>
      </c>
      <c r="I149" s="13" t="s">
        <v>47517</v>
      </c>
      <c r="J149" s="13" t="s">
        <v>47517</v>
      </c>
      <c r="K149" s="13" t="s">
        <v>48022</v>
      </c>
      <c r="L149" s="17" t="s">
        <v>48023</v>
      </c>
      <c r="M149" s="18">
        <v>1000000</v>
      </c>
      <c r="N149" s="19"/>
      <c r="O149" s="20" t="str">
        <f t="shared" si="6"/>
        <v>T2</v>
      </c>
      <c r="R149" s="21" t="str">
        <f t="shared" si="7"/>
        <v>NH 18-19T2</v>
      </c>
    </row>
    <row r="150" spans="1:18" ht="27.75" customHeight="1" x14ac:dyDescent="0.25">
      <c r="A150" s="13">
        <v>144</v>
      </c>
      <c r="B150" s="13" t="s">
        <v>48024</v>
      </c>
      <c r="C150" s="13" t="s">
        <v>29429</v>
      </c>
      <c r="D150" s="14" t="s">
        <v>1804</v>
      </c>
      <c r="E150" s="15" t="s">
        <v>278</v>
      </c>
      <c r="F150" s="13" t="s">
        <v>29430</v>
      </c>
      <c r="G150" s="16" t="s">
        <v>7001</v>
      </c>
      <c r="H150" s="13" t="s">
        <v>259</v>
      </c>
      <c r="I150" s="13" t="s">
        <v>47517</v>
      </c>
      <c r="J150" s="13" t="s">
        <v>47517</v>
      </c>
      <c r="K150" s="13" t="s">
        <v>48025</v>
      </c>
      <c r="L150" s="17" t="s">
        <v>48026</v>
      </c>
      <c r="M150" s="18">
        <v>3328000</v>
      </c>
      <c r="N150" s="19"/>
      <c r="O150" s="20" t="str">
        <f t="shared" si="6"/>
        <v>C1</v>
      </c>
      <c r="R150" s="21" t="str">
        <f t="shared" si="7"/>
        <v>C1</v>
      </c>
    </row>
    <row r="151" spans="1:18" ht="27.75" customHeight="1" x14ac:dyDescent="0.25">
      <c r="A151" s="13">
        <v>145</v>
      </c>
      <c r="B151" s="13" t="s">
        <v>48027</v>
      </c>
      <c r="C151" s="13" t="s">
        <v>6517</v>
      </c>
      <c r="D151" s="14" t="s">
        <v>6518</v>
      </c>
      <c r="E151" s="15" t="s">
        <v>3038</v>
      </c>
      <c r="F151" s="13" t="s">
        <v>2578</v>
      </c>
      <c r="G151" s="16" t="s">
        <v>6388</v>
      </c>
      <c r="H151" s="13" t="s">
        <v>259</v>
      </c>
      <c r="I151" s="13" t="s">
        <v>47517</v>
      </c>
      <c r="J151" s="13" t="s">
        <v>47517</v>
      </c>
      <c r="K151" s="13" t="s">
        <v>48028</v>
      </c>
      <c r="L151" s="17" t="s">
        <v>48029</v>
      </c>
      <c r="M151" s="18">
        <v>5120000</v>
      </c>
      <c r="N151" s="19"/>
      <c r="O151" s="20" t="str">
        <f t="shared" si="6"/>
        <v>C1</v>
      </c>
      <c r="R151" s="21" t="str">
        <f t="shared" si="7"/>
        <v>NH 18-19C1</v>
      </c>
    </row>
    <row r="152" spans="1:18" ht="27.75" customHeight="1" x14ac:dyDescent="0.25">
      <c r="A152" s="13">
        <v>146</v>
      </c>
      <c r="B152" s="13" t="s">
        <v>48030</v>
      </c>
      <c r="C152" s="13" t="s">
        <v>17298</v>
      </c>
      <c r="D152" s="14" t="s">
        <v>484</v>
      </c>
      <c r="E152" s="15" t="s">
        <v>32</v>
      </c>
      <c r="F152" s="13" t="s">
        <v>2935</v>
      </c>
      <c r="G152" s="16" t="s">
        <v>4855</v>
      </c>
      <c r="H152" s="13" t="s">
        <v>259</v>
      </c>
      <c r="I152" s="13" t="s">
        <v>47517</v>
      </c>
      <c r="J152" s="13" t="s">
        <v>47517</v>
      </c>
      <c r="K152" s="13" t="s">
        <v>48031</v>
      </c>
      <c r="L152" s="17" t="s">
        <v>48032</v>
      </c>
      <c r="M152" s="18">
        <v>6021000</v>
      </c>
      <c r="N152" s="19"/>
      <c r="O152" s="20" t="str">
        <f t="shared" si="6"/>
        <v>T4</v>
      </c>
      <c r="R152" s="21" t="str">
        <f t="shared" si="7"/>
        <v>T4</v>
      </c>
    </row>
    <row r="153" spans="1:18" ht="27.75" customHeight="1" x14ac:dyDescent="0.25">
      <c r="A153" s="13">
        <v>147</v>
      </c>
      <c r="B153" s="13" t="s">
        <v>48033</v>
      </c>
      <c r="C153" s="13" t="s">
        <v>11950</v>
      </c>
      <c r="D153" s="14" t="s">
        <v>579</v>
      </c>
      <c r="E153" s="15" t="s">
        <v>567</v>
      </c>
      <c r="F153" s="13" t="s">
        <v>11951</v>
      </c>
      <c r="G153" s="16" t="s">
        <v>6282</v>
      </c>
      <c r="H153" s="13" t="s">
        <v>259</v>
      </c>
      <c r="I153" s="13" t="s">
        <v>47517</v>
      </c>
      <c r="J153" s="13" t="s">
        <v>47517</v>
      </c>
      <c r="K153" s="13" t="s">
        <v>48034</v>
      </c>
      <c r="L153" s="17" t="s">
        <v>48035</v>
      </c>
      <c r="M153" s="18">
        <v>3584000</v>
      </c>
      <c r="N153" s="19"/>
      <c r="O153" s="20" t="str">
        <f t="shared" si="6"/>
        <v>CĐ</v>
      </c>
      <c r="R153" s="21" t="str">
        <f t="shared" si="7"/>
        <v>CĐ</v>
      </c>
    </row>
    <row r="154" spans="1:18" ht="27.75" customHeight="1" x14ac:dyDescent="0.25">
      <c r="A154" s="13">
        <v>148</v>
      </c>
      <c r="B154" s="13" t="s">
        <v>48036</v>
      </c>
      <c r="C154" s="13" t="s">
        <v>27612</v>
      </c>
      <c r="D154" s="14" t="s">
        <v>464</v>
      </c>
      <c r="E154" s="15" t="s">
        <v>3351</v>
      </c>
      <c r="F154" s="13" t="s">
        <v>21417</v>
      </c>
      <c r="G154" s="16" t="s">
        <v>6714</v>
      </c>
      <c r="H154" s="13" t="s">
        <v>259</v>
      </c>
      <c r="I154" s="13" t="s">
        <v>47517</v>
      </c>
      <c r="J154" s="13" t="s">
        <v>47517</v>
      </c>
      <c r="K154" s="13" t="s">
        <v>48037</v>
      </c>
      <c r="L154" s="17" t="s">
        <v>48038</v>
      </c>
      <c r="M154" s="18">
        <v>4352000</v>
      </c>
      <c r="N154" s="19"/>
      <c r="O154" s="20" t="str">
        <f t="shared" si="6"/>
        <v>CĐ</v>
      </c>
      <c r="R154" s="21" t="str">
        <f t="shared" si="7"/>
        <v>CĐ</v>
      </c>
    </row>
    <row r="155" spans="1:18" ht="27.75" customHeight="1" x14ac:dyDescent="0.25">
      <c r="A155" s="13">
        <v>149</v>
      </c>
      <c r="B155" s="13" t="s">
        <v>48039</v>
      </c>
      <c r="C155" s="13" t="s">
        <v>26303</v>
      </c>
      <c r="D155" s="14" t="s">
        <v>140</v>
      </c>
      <c r="E155" s="15" t="s">
        <v>216</v>
      </c>
      <c r="F155" s="13" t="s">
        <v>19435</v>
      </c>
      <c r="G155" s="16" t="s">
        <v>6942</v>
      </c>
      <c r="H155" s="13" t="s">
        <v>259</v>
      </c>
      <c r="I155" s="13" t="s">
        <v>47517</v>
      </c>
      <c r="J155" s="13" t="s">
        <v>47517</v>
      </c>
      <c r="K155" s="13" t="s">
        <v>48040</v>
      </c>
      <c r="L155" s="17" t="s">
        <v>48041</v>
      </c>
      <c r="M155" s="18">
        <v>4352000</v>
      </c>
      <c r="N155" s="19"/>
      <c r="O155" s="20" t="str">
        <f t="shared" si="6"/>
        <v>CĐ</v>
      </c>
      <c r="R155" s="21" t="str">
        <f t="shared" si="7"/>
        <v>CĐ</v>
      </c>
    </row>
    <row r="156" spans="1:18" ht="27.75" customHeight="1" x14ac:dyDescent="0.25">
      <c r="A156" s="13">
        <v>150</v>
      </c>
      <c r="B156" s="13" t="s">
        <v>48042</v>
      </c>
      <c r="C156" s="13" t="s">
        <v>6827</v>
      </c>
      <c r="D156" s="14" t="s">
        <v>107</v>
      </c>
      <c r="E156" s="15" t="s">
        <v>154</v>
      </c>
      <c r="F156" s="13" t="s">
        <v>6828</v>
      </c>
      <c r="G156" s="16" t="s">
        <v>6271</v>
      </c>
      <c r="H156" s="13" t="s">
        <v>259</v>
      </c>
      <c r="I156" s="13" t="s">
        <v>47517</v>
      </c>
      <c r="J156" s="13" t="s">
        <v>47517</v>
      </c>
      <c r="K156" s="13" t="s">
        <v>48043</v>
      </c>
      <c r="L156" s="17" t="s">
        <v>48044</v>
      </c>
      <c r="M156" s="18">
        <v>4608000</v>
      </c>
      <c r="N156" s="19"/>
      <c r="O156" s="20" t="str">
        <f t="shared" si="6"/>
        <v>CĐ</v>
      </c>
      <c r="R156" s="21" t="str">
        <f t="shared" si="7"/>
        <v>CĐ</v>
      </c>
    </row>
    <row r="157" spans="1:18" ht="27.75" customHeight="1" x14ac:dyDescent="0.25">
      <c r="A157" s="13">
        <v>151</v>
      </c>
      <c r="B157" s="13" t="s">
        <v>48045</v>
      </c>
      <c r="C157" s="13" t="s">
        <v>28862</v>
      </c>
      <c r="D157" s="14" t="s">
        <v>9021</v>
      </c>
      <c r="E157" s="15" t="s">
        <v>1862</v>
      </c>
      <c r="F157" s="13" t="s">
        <v>7046</v>
      </c>
      <c r="G157" s="16" t="s">
        <v>8062</v>
      </c>
      <c r="H157" s="13" t="s">
        <v>259</v>
      </c>
      <c r="I157" s="13" t="s">
        <v>47517</v>
      </c>
      <c r="J157" s="13" t="s">
        <v>47517</v>
      </c>
      <c r="K157" s="13" t="s">
        <v>48046</v>
      </c>
      <c r="L157" s="17" t="s">
        <v>48047</v>
      </c>
      <c r="M157" s="18">
        <v>4096000</v>
      </c>
      <c r="N157" s="19"/>
      <c r="O157" s="20" t="str">
        <f t="shared" si="6"/>
        <v>C1</v>
      </c>
      <c r="R157" s="21" t="str">
        <f t="shared" si="7"/>
        <v>C1</v>
      </c>
    </row>
    <row r="158" spans="1:18" ht="27.75" customHeight="1" x14ac:dyDescent="0.25">
      <c r="A158" s="13">
        <v>152</v>
      </c>
      <c r="B158" s="13" t="s">
        <v>48048</v>
      </c>
      <c r="C158" s="13" t="s">
        <v>48049</v>
      </c>
      <c r="D158" s="14" t="s">
        <v>59</v>
      </c>
      <c r="E158" s="15" t="s">
        <v>2764</v>
      </c>
      <c r="F158" s="13" t="s">
        <v>48050</v>
      </c>
      <c r="G158" s="16" t="s">
        <v>7990</v>
      </c>
      <c r="H158" s="13" t="s">
        <v>259</v>
      </c>
      <c r="I158" s="13" t="s">
        <v>47517</v>
      </c>
      <c r="J158" s="13" t="s">
        <v>47517</v>
      </c>
      <c r="K158" s="13" t="s">
        <v>48051</v>
      </c>
      <c r="L158" s="17" t="s">
        <v>48052</v>
      </c>
      <c r="M158" s="18">
        <v>3584000</v>
      </c>
      <c r="N158" s="19"/>
      <c r="O158" s="20" t="str">
        <f t="shared" si="6"/>
        <v>C1</v>
      </c>
      <c r="R158" s="21" t="str">
        <f t="shared" si="7"/>
        <v>C1</v>
      </c>
    </row>
    <row r="159" spans="1:18" ht="27.75" customHeight="1" x14ac:dyDescent="0.25">
      <c r="A159" s="13">
        <v>153</v>
      </c>
      <c r="B159" s="13" t="s">
        <v>48053</v>
      </c>
      <c r="C159" s="13" t="s">
        <v>48054</v>
      </c>
      <c r="D159" s="14" t="s">
        <v>4029</v>
      </c>
      <c r="E159" s="15" t="s">
        <v>725</v>
      </c>
      <c r="F159" s="13" t="s">
        <v>29026</v>
      </c>
      <c r="G159" s="16" t="s">
        <v>5048</v>
      </c>
      <c r="H159" s="13" t="s">
        <v>259</v>
      </c>
      <c r="I159" s="13" t="s">
        <v>47517</v>
      </c>
      <c r="J159" s="13" t="s">
        <v>47517</v>
      </c>
      <c r="K159" s="13" t="s">
        <v>48055</v>
      </c>
      <c r="L159" s="17" t="s">
        <v>48056</v>
      </c>
      <c r="M159" s="18">
        <v>5632000</v>
      </c>
      <c r="N159" s="19"/>
      <c r="O159" s="20" t="str">
        <f t="shared" si="6"/>
        <v>C1</v>
      </c>
      <c r="R159" s="21" t="str">
        <f t="shared" si="7"/>
        <v>NH 18-19C1</v>
      </c>
    </row>
    <row r="160" spans="1:18" ht="27.75" customHeight="1" x14ac:dyDescent="0.25">
      <c r="A160" s="13">
        <v>154</v>
      </c>
      <c r="B160" s="13" t="s">
        <v>48057</v>
      </c>
      <c r="C160" s="13" t="s">
        <v>8677</v>
      </c>
      <c r="D160" s="14" t="s">
        <v>3951</v>
      </c>
      <c r="E160" s="15" t="s">
        <v>34</v>
      </c>
      <c r="F160" s="13" t="s">
        <v>7624</v>
      </c>
      <c r="G160" s="16" t="s">
        <v>6271</v>
      </c>
      <c r="H160" s="13" t="s">
        <v>259</v>
      </c>
      <c r="I160" s="13" t="s">
        <v>47517</v>
      </c>
      <c r="J160" s="13" t="s">
        <v>47517</v>
      </c>
      <c r="K160" s="13" t="s">
        <v>48058</v>
      </c>
      <c r="L160" s="17" t="s">
        <v>48059</v>
      </c>
      <c r="M160" s="18">
        <v>4608000</v>
      </c>
      <c r="N160" s="19"/>
      <c r="O160" s="20" t="str">
        <f t="shared" si="6"/>
        <v>CĐ</v>
      </c>
      <c r="R160" s="21" t="str">
        <f t="shared" si="7"/>
        <v>CĐ</v>
      </c>
    </row>
    <row r="161" spans="1:18" ht="27.75" customHeight="1" x14ac:dyDescent="0.25">
      <c r="A161" s="13">
        <v>155</v>
      </c>
      <c r="B161" s="13" t="s">
        <v>48060</v>
      </c>
      <c r="C161" s="13" t="s">
        <v>48061</v>
      </c>
      <c r="D161" s="14" t="s">
        <v>28051</v>
      </c>
      <c r="E161" s="15" t="s">
        <v>28</v>
      </c>
      <c r="F161" s="13" t="s">
        <v>4645</v>
      </c>
      <c r="G161" s="16" t="s">
        <v>5317</v>
      </c>
      <c r="H161" s="13" t="s">
        <v>259</v>
      </c>
      <c r="I161" s="13" t="s">
        <v>47517</v>
      </c>
      <c r="J161" s="13" t="s">
        <v>47517</v>
      </c>
      <c r="K161" s="13" t="s">
        <v>48062</v>
      </c>
      <c r="L161" s="17" t="s">
        <v>48063</v>
      </c>
      <c r="M161" s="18">
        <v>5632000</v>
      </c>
      <c r="N161" s="19"/>
      <c r="O161" s="20" t="str">
        <f t="shared" si="6"/>
        <v>C1</v>
      </c>
      <c r="R161" s="21" t="str">
        <f t="shared" si="7"/>
        <v>NH 18-19C1</v>
      </c>
    </row>
    <row r="162" spans="1:18" ht="27.75" customHeight="1" x14ac:dyDescent="0.25">
      <c r="A162" s="13">
        <v>156</v>
      </c>
      <c r="B162" s="13" t="s">
        <v>48064</v>
      </c>
      <c r="C162" s="13" t="s">
        <v>25635</v>
      </c>
      <c r="D162" s="14" t="s">
        <v>579</v>
      </c>
      <c r="E162" s="15" t="s">
        <v>11676</v>
      </c>
      <c r="F162" s="13" t="s">
        <v>11586</v>
      </c>
      <c r="G162" s="16" t="s">
        <v>6942</v>
      </c>
      <c r="H162" s="13" t="s">
        <v>259</v>
      </c>
      <c r="I162" s="13" t="s">
        <v>47517</v>
      </c>
      <c r="J162" s="13" t="s">
        <v>47517</v>
      </c>
      <c r="K162" s="13" t="s">
        <v>48065</v>
      </c>
      <c r="L162" s="17" t="s">
        <v>48066</v>
      </c>
      <c r="M162" s="18">
        <v>4352000</v>
      </c>
      <c r="N162" s="19"/>
      <c r="O162" s="20" t="str">
        <f t="shared" si="6"/>
        <v>CĐ</v>
      </c>
      <c r="R162" s="21" t="str">
        <f t="shared" si="7"/>
        <v>CĐ</v>
      </c>
    </row>
    <row r="163" spans="1:18" ht="27.75" customHeight="1" x14ac:dyDescent="0.25">
      <c r="A163" s="13">
        <v>157</v>
      </c>
      <c r="B163" s="13" t="s">
        <v>48067</v>
      </c>
      <c r="C163" s="13" t="s">
        <v>13500</v>
      </c>
      <c r="D163" s="14" t="s">
        <v>7102</v>
      </c>
      <c r="E163" s="15" t="s">
        <v>312</v>
      </c>
      <c r="F163" s="13" t="s">
        <v>9293</v>
      </c>
      <c r="G163" s="16" t="s">
        <v>5662</v>
      </c>
      <c r="H163" s="13" t="s">
        <v>259</v>
      </c>
      <c r="I163" s="13" t="s">
        <v>47517</v>
      </c>
      <c r="J163" s="13" t="s">
        <v>47517</v>
      </c>
      <c r="K163" s="13" t="s">
        <v>48068</v>
      </c>
      <c r="L163" s="17" t="s">
        <v>48069</v>
      </c>
      <c r="M163" s="18">
        <v>4096000</v>
      </c>
      <c r="N163" s="19"/>
      <c r="O163" s="20" t="str">
        <f t="shared" si="6"/>
        <v>C1</v>
      </c>
      <c r="R163" s="21" t="str">
        <f t="shared" si="7"/>
        <v>C1</v>
      </c>
    </row>
    <row r="164" spans="1:18" ht="27.75" customHeight="1" x14ac:dyDescent="0.25">
      <c r="A164" s="13">
        <v>158</v>
      </c>
      <c r="B164" s="13" t="s">
        <v>48070</v>
      </c>
      <c r="C164" s="13" t="s">
        <v>26216</v>
      </c>
      <c r="D164" s="14" t="s">
        <v>1895</v>
      </c>
      <c r="E164" s="15" t="s">
        <v>23736</v>
      </c>
      <c r="F164" s="13" t="s">
        <v>7857</v>
      </c>
      <c r="G164" s="16" t="s">
        <v>6942</v>
      </c>
      <c r="H164" s="13" t="s">
        <v>259</v>
      </c>
      <c r="I164" s="13" t="s">
        <v>47517</v>
      </c>
      <c r="J164" s="13" t="s">
        <v>47517</v>
      </c>
      <c r="K164" s="13" t="s">
        <v>48071</v>
      </c>
      <c r="L164" s="17" t="s">
        <v>48072</v>
      </c>
      <c r="M164" s="18">
        <v>4352000</v>
      </c>
      <c r="N164" s="19"/>
      <c r="O164" s="20" t="str">
        <f t="shared" si="6"/>
        <v>CĐ</v>
      </c>
      <c r="R164" s="21" t="str">
        <f t="shared" si="7"/>
        <v>CĐ</v>
      </c>
    </row>
    <row r="165" spans="1:18" ht="27.75" customHeight="1" x14ac:dyDescent="0.25">
      <c r="A165" s="13">
        <v>159</v>
      </c>
      <c r="B165" s="13" t="s">
        <v>48073</v>
      </c>
      <c r="C165" s="13" t="s">
        <v>48074</v>
      </c>
      <c r="D165" s="14" t="s">
        <v>107</v>
      </c>
      <c r="E165" s="15" t="s">
        <v>1345</v>
      </c>
      <c r="F165" s="13" t="s">
        <v>17034</v>
      </c>
      <c r="G165" s="16" t="s">
        <v>16</v>
      </c>
      <c r="H165" s="13" t="s">
        <v>259</v>
      </c>
      <c r="I165" s="13" t="s">
        <v>47517</v>
      </c>
      <c r="J165" s="13" t="s">
        <v>47517</v>
      </c>
      <c r="K165" s="13" t="s">
        <v>48075</v>
      </c>
      <c r="L165" s="17" t="s">
        <v>48076</v>
      </c>
      <c r="M165" s="18">
        <v>5129000</v>
      </c>
      <c r="N165" s="19"/>
      <c r="O165" s="20" t="str">
        <f t="shared" si="6"/>
        <v>T4</v>
      </c>
      <c r="R165" s="21" t="str">
        <f t="shared" si="7"/>
        <v>NH 18-19T4</v>
      </c>
    </row>
    <row r="166" spans="1:18" ht="27.75" customHeight="1" x14ac:dyDescent="0.25">
      <c r="A166" s="13">
        <v>160</v>
      </c>
      <c r="B166" s="13" t="s">
        <v>48077</v>
      </c>
      <c r="C166" s="13" t="s">
        <v>48078</v>
      </c>
      <c r="D166" s="14" t="s">
        <v>3630</v>
      </c>
      <c r="E166" s="15" t="s">
        <v>1990</v>
      </c>
      <c r="F166" s="13" t="s">
        <v>18723</v>
      </c>
      <c r="G166" s="16" t="s">
        <v>6132</v>
      </c>
      <c r="H166" s="13" t="s">
        <v>259</v>
      </c>
      <c r="I166" s="13" t="s">
        <v>47517</v>
      </c>
      <c r="J166" s="13" t="s">
        <v>47517</v>
      </c>
      <c r="K166" s="13" t="s">
        <v>48079</v>
      </c>
      <c r="L166" s="17" t="s">
        <v>48080</v>
      </c>
      <c r="M166" s="18">
        <v>4096000</v>
      </c>
      <c r="N166" s="19"/>
      <c r="O166" s="20" t="str">
        <f t="shared" si="6"/>
        <v>C1</v>
      </c>
      <c r="R166" s="21" t="str">
        <f t="shared" si="7"/>
        <v>C1</v>
      </c>
    </row>
    <row r="167" spans="1:18" ht="27.75" customHeight="1" x14ac:dyDescent="0.25">
      <c r="A167" s="13">
        <v>161</v>
      </c>
      <c r="B167" s="13" t="s">
        <v>48081</v>
      </c>
      <c r="C167" s="13" t="s">
        <v>27393</v>
      </c>
      <c r="D167" s="14" t="s">
        <v>27394</v>
      </c>
      <c r="E167" s="15" t="s">
        <v>27395</v>
      </c>
      <c r="F167" s="13" t="s">
        <v>27396</v>
      </c>
      <c r="G167" s="16" t="s">
        <v>6645</v>
      </c>
      <c r="H167" s="13" t="s">
        <v>259</v>
      </c>
      <c r="I167" s="13" t="s">
        <v>47517</v>
      </c>
      <c r="J167" s="13" t="s">
        <v>47517</v>
      </c>
      <c r="K167" s="13" t="s">
        <v>48082</v>
      </c>
      <c r="L167" s="17" t="s">
        <v>48083</v>
      </c>
      <c r="M167" s="18">
        <v>3584000</v>
      </c>
      <c r="N167" s="19"/>
      <c r="O167" s="20" t="str">
        <f t="shared" si="6"/>
        <v>CĐ</v>
      </c>
      <c r="R167" s="21" t="str">
        <f t="shared" si="7"/>
        <v>CĐ</v>
      </c>
    </row>
    <row r="168" spans="1:18" ht="27.75" customHeight="1" x14ac:dyDescent="0.25">
      <c r="A168" s="13">
        <v>162</v>
      </c>
      <c r="B168" s="13" t="s">
        <v>48084</v>
      </c>
      <c r="C168" s="13" t="s">
        <v>48085</v>
      </c>
      <c r="D168" s="14" t="s">
        <v>121</v>
      </c>
      <c r="E168" s="15" t="s">
        <v>697</v>
      </c>
      <c r="F168" s="13" t="s">
        <v>35823</v>
      </c>
      <c r="G168" s="16" t="s">
        <v>13307</v>
      </c>
      <c r="H168" s="13" t="s">
        <v>259</v>
      </c>
      <c r="I168" s="13" t="s">
        <v>47517</v>
      </c>
      <c r="J168" s="13" t="s">
        <v>47517</v>
      </c>
      <c r="K168" s="13" t="s">
        <v>48086</v>
      </c>
      <c r="L168" s="17" t="s">
        <v>48087</v>
      </c>
      <c r="M168" s="18">
        <v>5632000</v>
      </c>
      <c r="N168" s="19"/>
      <c r="O168" s="20" t="str">
        <f t="shared" si="6"/>
        <v>C1</v>
      </c>
      <c r="R168" s="21" t="str">
        <f t="shared" si="7"/>
        <v>NH 18-19C1</v>
      </c>
    </row>
    <row r="169" spans="1:18" ht="27.75" customHeight="1" x14ac:dyDescent="0.25">
      <c r="A169" s="13">
        <v>163</v>
      </c>
      <c r="B169" s="13"/>
      <c r="C169" s="13"/>
      <c r="D169" s="14"/>
      <c r="E169" s="15"/>
      <c r="F169" s="13"/>
      <c r="G169" s="16"/>
      <c r="H169" s="13"/>
      <c r="I169" s="13"/>
      <c r="J169" s="13"/>
      <c r="K169" s="13"/>
      <c r="L169" s="17" t="s">
        <v>48139</v>
      </c>
      <c r="M169" s="18"/>
      <c r="N169" s="19" t="s">
        <v>8196</v>
      </c>
      <c r="O169" s="20"/>
      <c r="R169" s="21"/>
    </row>
    <row r="170" spans="1:18" ht="27.75" customHeight="1" x14ac:dyDescent="0.25">
      <c r="A170" s="13">
        <v>164</v>
      </c>
      <c r="B170" s="13" t="s">
        <v>48088</v>
      </c>
      <c r="C170" s="13" t="s">
        <v>10697</v>
      </c>
      <c r="D170" s="14" t="s">
        <v>10698</v>
      </c>
      <c r="E170" s="15" t="s">
        <v>93</v>
      </c>
      <c r="F170" s="13" t="s">
        <v>10699</v>
      </c>
      <c r="G170" s="16" t="s">
        <v>6714</v>
      </c>
      <c r="H170" s="13" t="s">
        <v>259</v>
      </c>
      <c r="I170" s="13" t="s">
        <v>47723</v>
      </c>
      <c r="J170" s="13" t="s">
        <v>47723</v>
      </c>
      <c r="K170" s="13" t="s">
        <v>48089</v>
      </c>
      <c r="L170" s="17" t="s">
        <v>48090</v>
      </c>
      <c r="M170" s="18">
        <v>4352000</v>
      </c>
      <c r="N170" s="19"/>
      <c r="O170" s="20" t="str">
        <f t="shared" si="6"/>
        <v>CĐ</v>
      </c>
      <c r="R170" s="21" t="str">
        <f t="shared" si="7"/>
        <v>CĐ</v>
      </c>
    </row>
    <row r="171" spans="1:18" ht="27.75" customHeight="1" x14ac:dyDescent="0.25">
      <c r="A171" s="13">
        <v>165</v>
      </c>
      <c r="B171" s="13" t="s">
        <v>48091</v>
      </c>
      <c r="C171" s="13" t="s">
        <v>28993</v>
      </c>
      <c r="D171" s="14" t="s">
        <v>4147</v>
      </c>
      <c r="E171" s="15" t="s">
        <v>731</v>
      </c>
      <c r="F171" s="13" t="s">
        <v>28994</v>
      </c>
      <c r="G171" s="16" t="s">
        <v>6714</v>
      </c>
      <c r="H171" s="13" t="s">
        <v>259</v>
      </c>
      <c r="I171" s="13" t="s">
        <v>47723</v>
      </c>
      <c r="J171" s="13" t="s">
        <v>47723</v>
      </c>
      <c r="K171" s="13" t="s">
        <v>48092</v>
      </c>
      <c r="L171" s="17" t="s">
        <v>48093</v>
      </c>
      <c r="M171" s="18">
        <v>4352000</v>
      </c>
      <c r="N171" s="19"/>
      <c r="O171" s="20" t="str">
        <f t="shared" si="6"/>
        <v>CĐ</v>
      </c>
      <c r="R171" s="21" t="str">
        <f t="shared" si="7"/>
        <v>CĐ</v>
      </c>
    </row>
    <row r="172" spans="1:18" ht="27.75" customHeight="1" x14ac:dyDescent="0.25">
      <c r="A172" s="13">
        <v>166</v>
      </c>
      <c r="B172" s="13" t="s">
        <v>48094</v>
      </c>
      <c r="C172" s="13" t="s">
        <v>48095</v>
      </c>
      <c r="D172" s="14" t="s">
        <v>48096</v>
      </c>
      <c r="E172" s="15" t="s">
        <v>3038</v>
      </c>
      <c r="F172" s="13" t="s">
        <v>224</v>
      </c>
      <c r="G172" s="16" t="s">
        <v>10295</v>
      </c>
      <c r="H172" s="13" t="s">
        <v>259</v>
      </c>
      <c r="I172" s="13" t="s">
        <v>47723</v>
      </c>
      <c r="J172" s="13" t="s">
        <v>47723</v>
      </c>
      <c r="K172" s="13" t="s">
        <v>48097</v>
      </c>
      <c r="L172" s="17" t="s">
        <v>48098</v>
      </c>
      <c r="M172" s="18">
        <v>5120000</v>
      </c>
      <c r="N172" s="19"/>
      <c r="O172" s="20" t="str">
        <f t="shared" si="6"/>
        <v>C1</v>
      </c>
      <c r="R172" s="21" t="str">
        <f t="shared" si="7"/>
        <v>NH 18-19C1</v>
      </c>
    </row>
    <row r="173" spans="1:18" ht="27.75" customHeight="1" x14ac:dyDescent="0.25">
      <c r="A173" s="13">
        <v>167</v>
      </c>
      <c r="B173" s="13" t="s">
        <v>48099</v>
      </c>
      <c r="C173" s="13" t="s">
        <v>30900</v>
      </c>
      <c r="D173" s="14" t="s">
        <v>30901</v>
      </c>
      <c r="E173" s="15" t="s">
        <v>1308</v>
      </c>
      <c r="F173" s="13" t="s">
        <v>8245</v>
      </c>
      <c r="G173" s="16" t="s">
        <v>6714</v>
      </c>
      <c r="H173" s="13" t="s">
        <v>259</v>
      </c>
      <c r="I173" s="13" t="s">
        <v>47723</v>
      </c>
      <c r="J173" s="13" t="s">
        <v>47723</v>
      </c>
      <c r="K173" s="13" t="s">
        <v>48100</v>
      </c>
      <c r="L173" s="17" t="s">
        <v>48101</v>
      </c>
      <c r="M173" s="18">
        <v>4352000</v>
      </c>
      <c r="N173" s="19"/>
      <c r="O173" s="20" t="str">
        <f t="shared" si="6"/>
        <v>CĐ</v>
      </c>
      <c r="R173" s="21" t="str">
        <f t="shared" si="7"/>
        <v>CĐ</v>
      </c>
    </row>
    <row r="174" spans="1:18" ht="27.75" customHeight="1" x14ac:dyDescent="0.25">
      <c r="A174" s="13">
        <v>168</v>
      </c>
      <c r="B174" s="13" t="s">
        <v>48102</v>
      </c>
      <c r="C174" s="13" t="s">
        <v>22255</v>
      </c>
      <c r="D174" s="14" t="s">
        <v>5972</v>
      </c>
      <c r="E174" s="15" t="s">
        <v>28</v>
      </c>
      <c r="F174" s="13" t="s">
        <v>6214</v>
      </c>
      <c r="G174" s="16" t="s">
        <v>5878</v>
      </c>
      <c r="H174" s="13" t="s">
        <v>259</v>
      </c>
      <c r="I174" s="13" t="s">
        <v>47723</v>
      </c>
      <c r="J174" s="13" t="s">
        <v>47723</v>
      </c>
      <c r="K174" s="13" t="s">
        <v>48103</v>
      </c>
      <c r="L174" s="17" t="s">
        <v>48104</v>
      </c>
      <c r="M174" s="18">
        <v>3350000</v>
      </c>
      <c r="N174" s="19"/>
      <c r="O174" s="20" t="str">
        <f t="shared" si="6"/>
        <v>TCN</v>
      </c>
      <c r="R174" s="21" t="str">
        <f t="shared" si="7"/>
        <v>TCN</v>
      </c>
    </row>
    <row r="175" spans="1:18" ht="27.75" customHeight="1" x14ac:dyDescent="0.25">
      <c r="A175" s="13">
        <v>169</v>
      </c>
      <c r="B175" s="13" t="s">
        <v>48105</v>
      </c>
      <c r="C175" s="13" t="s">
        <v>48106</v>
      </c>
      <c r="D175" s="14" t="s">
        <v>29944</v>
      </c>
      <c r="E175" s="15" t="s">
        <v>909</v>
      </c>
      <c r="F175" s="13" t="s">
        <v>3664</v>
      </c>
      <c r="G175" s="16" t="s">
        <v>7630</v>
      </c>
      <c r="H175" s="13" t="s">
        <v>259</v>
      </c>
      <c r="I175" s="13" t="s">
        <v>47723</v>
      </c>
      <c r="J175" s="13" t="s">
        <v>47723</v>
      </c>
      <c r="K175" s="13" t="s">
        <v>48107</v>
      </c>
      <c r="L175" s="17" t="s">
        <v>48108</v>
      </c>
      <c r="M175" s="18">
        <v>6021000</v>
      </c>
      <c r="N175" s="19"/>
      <c r="O175" s="20" t="str">
        <f t="shared" si="6"/>
        <v>T4</v>
      </c>
      <c r="R175" s="21" t="str">
        <f t="shared" si="7"/>
        <v>T4</v>
      </c>
    </row>
    <row r="176" spans="1:18" ht="27.75" customHeight="1" x14ac:dyDescent="0.25">
      <c r="A176" s="13">
        <v>170</v>
      </c>
      <c r="B176" s="13" t="s">
        <v>48109</v>
      </c>
      <c r="C176" s="13" t="s">
        <v>15668</v>
      </c>
      <c r="D176" s="14" t="s">
        <v>3624</v>
      </c>
      <c r="E176" s="15" t="s">
        <v>666</v>
      </c>
      <c r="F176" s="13" t="s">
        <v>14721</v>
      </c>
      <c r="G176" s="16" t="s">
        <v>6559</v>
      </c>
      <c r="H176" s="13" t="s">
        <v>259</v>
      </c>
      <c r="I176" s="13" t="s">
        <v>47723</v>
      </c>
      <c r="J176" s="13" t="s">
        <v>47723</v>
      </c>
      <c r="K176" s="13" t="s">
        <v>48110</v>
      </c>
      <c r="L176" s="17" t="s">
        <v>48111</v>
      </c>
      <c r="M176" s="18">
        <v>3350000</v>
      </c>
      <c r="N176" s="19"/>
      <c r="O176" s="20" t="str">
        <f t="shared" si="6"/>
        <v>TCN</v>
      </c>
      <c r="R176" s="21" t="str">
        <f t="shared" si="7"/>
        <v>TCN</v>
      </c>
    </row>
    <row r="177" spans="1:19" ht="27.75" customHeight="1" x14ac:dyDescent="0.25">
      <c r="A177" s="13">
        <v>171</v>
      </c>
      <c r="B177" s="13" t="s">
        <v>48112</v>
      </c>
      <c r="C177" s="13" t="s">
        <v>31226</v>
      </c>
      <c r="D177" s="14" t="s">
        <v>31227</v>
      </c>
      <c r="E177" s="15" t="s">
        <v>902</v>
      </c>
      <c r="F177" s="13" t="s">
        <v>10130</v>
      </c>
      <c r="G177" s="16" t="s">
        <v>5803</v>
      </c>
      <c r="H177" s="13" t="s">
        <v>259</v>
      </c>
      <c r="I177" s="13" t="s">
        <v>47723</v>
      </c>
      <c r="J177" s="13" t="s">
        <v>47723</v>
      </c>
      <c r="K177" s="13" t="s">
        <v>48113</v>
      </c>
      <c r="L177" s="17" t="s">
        <v>48114</v>
      </c>
      <c r="M177" s="18">
        <v>3024000</v>
      </c>
      <c r="N177" s="19"/>
      <c r="O177" s="20" t="str">
        <f t="shared" si="6"/>
        <v>C1</v>
      </c>
      <c r="R177" s="21" t="str">
        <f t="shared" si="7"/>
        <v>C1</v>
      </c>
    </row>
    <row r="178" spans="1:19" ht="27.75" customHeight="1" x14ac:dyDescent="0.25">
      <c r="A178" s="13">
        <v>172</v>
      </c>
      <c r="B178" s="13" t="s">
        <v>48115</v>
      </c>
      <c r="C178" s="13" t="s">
        <v>10636</v>
      </c>
      <c r="D178" s="14" t="s">
        <v>10637</v>
      </c>
      <c r="E178" s="15" t="s">
        <v>395</v>
      </c>
      <c r="F178" s="13" t="s">
        <v>4278</v>
      </c>
      <c r="G178" s="16" t="s">
        <v>5596</v>
      </c>
      <c r="H178" s="13" t="s">
        <v>259</v>
      </c>
      <c r="I178" s="13" t="s">
        <v>47723</v>
      </c>
      <c r="J178" s="13" t="s">
        <v>47723</v>
      </c>
      <c r="K178" s="13" t="s">
        <v>48116</v>
      </c>
      <c r="L178" s="17" t="s">
        <v>48117</v>
      </c>
      <c r="M178" s="18">
        <v>3584000</v>
      </c>
      <c r="N178" s="19"/>
      <c r="O178" s="20" t="str">
        <f t="shared" si="6"/>
        <v>C1</v>
      </c>
      <c r="R178" s="21" t="str">
        <f t="shared" si="7"/>
        <v>C1</v>
      </c>
    </row>
    <row r="179" spans="1:19" ht="27.75" customHeight="1" x14ac:dyDescent="0.25">
      <c r="A179" s="13">
        <v>173</v>
      </c>
      <c r="B179" s="13" t="s">
        <v>48118</v>
      </c>
      <c r="C179" s="13" t="s">
        <v>48119</v>
      </c>
      <c r="D179" s="14" t="s">
        <v>48120</v>
      </c>
      <c r="E179" s="15" t="s">
        <v>546</v>
      </c>
      <c r="F179" s="13" t="s">
        <v>48121</v>
      </c>
      <c r="G179" s="16" t="s">
        <v>6102</v>
      </c>
      <c r="H179" s="13" t="s">
        <v>259</v>
      </c>
      <c r="I179" s="13" t="s">
        <v>47723</v>
      </c>
      <c r="J179" s="13" t="s">
        <v>47723</v>
      </c>
      <c r="K179" s="13" t="s">
        <v>48122</v>
      </c>
      <c r="L179" s="17" t="s">
        <v>48123</v>
      </c>
      <c r="M179" s="18">
        <v>4370000</v>
      </c>
      <c r="N179" s="19"/>
      <c r="O179" s="20" t="str">
        <f t="shared" si="6"/>
        <v>T4</v>
      </c>
      <c r="R179" s="21" t="str">
        <f t="shared" si="7"/>
        <v>NH 18-19T4</v>
      </c>
    </row>
    <row r="180" spans="1:19" ht="27.75" customHeight="1" x14ac:dyDescent="0.25">
      <c r="A180" s="13">
        <v>174</v>
      </c>
      <c r="B180" s="13" t="s">
        <v>48124</v>
      </c>
      <c r="C180" s="13" t="s">
        <v>12681</v>
      </c>
      <c r="D180" s="14" t="s">
        <v>12682</v>
      </c>
      <c r="E180" s="15" t="s">
        <v>2941</v>
      </c>
      <c r="F180" s="13" t="s">
        <v>12683</v>
      </c>
      <c r="G180" s="16" t="s">
        <v>8062</v>
      </c>
      <c r="H180" s="13" t="s">
        <v>259</v>
      </c>
      <c r="I180" s="13" t="s">
        <v>47723</v>
      </c>
      <c r="J180" s="13" t="s">
        <v>47723</v>
      </c>
      <c r="K180" s="13" t="s">
        <v>48125</v>
      </c>
      <c r="L180" s="17" t="s">
        <v>48126</v>
      </c>
      <c r="M180" s="18">
        <v>4096000</v>
      </c>
      <c r="N180" s="19"/>
      <c r="O180" s="20" t="str">
        <f t="shared" si="6"/>
        <v>C1</v>
      </c>
      <c r="R180" s="21" t="str">
        <f t="shared" si="7"/>
        <v>C1</v>
      </c>
    </row>
    <row r="181" spans="1:19" ht="27.75" customHeight="1" x14ac:dyDescent="0.25">
      <c r="A181" s="13">
        <v>175</v>
      </c>
      <c r="B181" s="13" t="s">
        <v>48127</v>
      </c>
      <c r="C181" s="13" t="s">
        <v>48128</v>
      </c>
      <c r="D181" s="14" t="s">
        <v>20599</v>
      </c>
      <c r="E181" s="15" t="s">
        <v>1308</v>
      </c>
      <c r="F181" s="13" t="s">
        <v>2789</v>
      </c>
      <c r="G181" s="16" t="s">
        <v>30</v>
      </c>
      <c r="H181" s="13" t="s">
        <v>259</v>
      </c>
      <c r="I181" s="13" t="s">
        <v>47723</v>
      </c>
      <c r="J181" s="13" t="s">
        <v>47723</v>
      </c>
      <c r="K181" s="13" t="s">
        <v>48129</v>
      </c>
      <c r="L181" s="17" t="s">
        <v>48130</v>
      </c>
      <c r="M181" s="18">
        <v>5575000</v>
      </c>
      <c r="N181" s="19"/>
      <c r="O181" s="20" t="str">
        <f t="shared" si="6"/>
        <v>T4</v>
      </c>
      <c r="R181" s="21" t="str">
        <f t="shared" si="7"/>
        <v>NH 18-19T4</v>
      </c>
    </row>
    <row r="182" spans="1:19" ht="27.75" customHeight="1" x14ac:dyDescent="0.25">
      <c r="A182" s="13">
        <v>176</v>
      </c>
      <c r="B182" s="13" t="s">
        <v>48131</v>
      </c>
      <c r="C182" s="13" t="s">
        <v>11411</v>
      </c>
      <c r="D182" s="14" t="s">
        <v>249</v>
      </c>
      <c r="E182" s="15" t="s">
        <v>256</v>
      </c>
      <c r="F182" s="13" t="s">
        <v>11412</v>
      </c>
      <c r="G182" s="16" t="s">
        <v>6146</v>
      </c>
      <c r="H182" s="13" t="s">
        <v>259</v>
      </c>
      <c r="I182" s="13" t="s">
        <v>47723</v>
      </c>
      <c r="J182" s="13" t="s">
        <v>47723</v>
      </c>
      <c r="K182" s="13" t="s">
        <v>48132</v>
      </c>
      <c r="L182" s="17" t="s">
        <v>48133</v>
      </c>
      <c r="M182" s="18">
        <v>3328000</v>
      </c>
      <c r="N182" s="19"/>
      <c r="O182" s="20" t="str">
        <f>MID(G182,3,FIND("-",G182,1)-3)&amp;IF(MID(G182,3,5)="CĐ-LT","LT","")</f>
        <v>C1</v>
      </c>
      <c r="R182" s="21" t="str">
        <f>IF(LEFT(G182,2)="18","NH 18-19","")&amp;O182</f>
        <v>C1</v>
      </c>
    </row>
    <row r="183" spans="1:19" ht="27.75" customHeight="1" x14ac:dyDescent="0.25">
      <c r="A183" s="13">
        <v>177</v>
      </c>
      <c r="B183" s="13"/>
      <c r="C183" s="13"/>
      <c r="D183" s="14"/>
      <c r="E183" s="15"/>
      <c r="F183" s="13"/>
      <c r="G183" s="16"/>
      <c r="H183" s="13"/>
      <c r="I183" s="13"/>
      <c r="J183" s="13"/>
      <c r="K183" s="13"/>
      <c r="L183" s="17" t="s">
        <v>48140</v>
      </c>
      <c r="M183" s="18"/>
      <c r="N183" s="19" t="s">
        <v>8196</v>
      </c>
      <c r="O183" s="20"/>
      <c r="R183" s="21"/>
    </row>
    <row r="184" spans="1:19" ht="27.75" customHeight="1" x14ac:dyDescent="0.25">
      <c r="A184" s="13">
        <v>178</v>
      </c>
      <c r="B184" s="13" t="s">
        <v>48134</v>
      </c>
      <c r="C184" s="13" t="s">
        <v>8868</v>
      </c>
      <c r="D184" s="14" t="s">
        <v>579</v>
      </c>
      <c r="E184" s="15" t="s">
        <v>154</v>
      </c>
      <c r="F184" s="13" t="s">
        <v>5095</v>
      </c>
      <c r="G184" s="16" t="s">
        <v>5275</v>
      </c>
      <c r="H184" s="13" t="s">
        <v>259</v>
      </c>
      <c r="I184" s="13" t="s">
        <v>47723</v>
      </c>
      <c r="J184" s="13" t="s">
        <v>47723</v>
      </c>
      <c r="K184" s="13" t="s">
        <v>48135</v>
      </c>
      <c r="L184" s="17" t="s">
        <v>48136</v>
      </c>
      <c r="M184" s="18">
        <v>5888000</v>
      </c>
      <c r="N184" s="19"/>
      <c r="O184" s="20" t="str">
        <f>MID(G184,3,FIND("-",G184,1)-3)&amp;IF(MID(G184,3,5)="CĐ-LT","LT","")</f>
        <v>C1</v>
      </c>
      <c r="R184" s="21" t="str">
        <f>IF(LEFT(G184,2)="18","NH 18-19","")&amp;O184</f>
        <v>NH 18-19C1</v>
      </c>
    </row>
    <row r="185" spans="1:19" s="28" customFormat="1" ht="24.75" customHeight="1" x14ac:dyDescent="0.25">
      <c r="A185" s="229" t="s">
        <v>35</v>
      </c>
      <c r="B185" s="230"/>
      <c r="C185" s="230"/>
      <c r="D185" s="230"/>
      <c r="E185" s="22"/>
      <c r="F185" s="22"/>
      <c r="G185" s="22"/>
      <c r="H185" s="23"/>
      <c r="I185" s="24"/>
      <c r="J185" s="25"/>
      <c r="K185" s="26"/>
      <c r="L185" s="231">
        <f>SUM(M7:M184)</f>
        <v>797781000</v>
      </c>
      <c r="M185" s="232"/>
      <c r="N185" s="27"/>
      <c r="O185" s="20"/>
      <c r="P185" s="6"/>
      <c r="Q185" s="6"/>
    </row>
    <row r="186" spans="1:19" s="30" customFormat="1" ht="24" customHeight="1" x14ac:dyDescent="0.25">
      <c r="A186" s="237" t="s">
        <v>48141</v>
      </c>
      <c r="B186" s="238"/>
      <c r="C186" s="238"/>
      <c r="D186" s="238"/>
      <c r="E186" s="238"/>
      <c r="F186" s="238"/>
      <c r="G186" s="238"/>
      <c r="H186" s="238"/>
      <c r="I186" s="238"/>
      <c r="J186" s="238"/>
      <c r="K186" s="238"/>
      <c r="L186" s="238"/>
      <c r="M186" s="238"/>
      <c r="N186" s="239"/>
      <c r="O186" s="29" t="str">
        <f>LEFT(G186,5)</f>
        <v/>
      </c>
      <c r="P186" s="6"/>
      <c r="Q186" s="6"/>
    </row>
    <row r="187" spans="1:19" ht="15.75" customHeight="1" x14ac:dyDescent="0.25">
      <c r="A187" s="31"/>
      <c r="B187" s="31"/>
      <c r="C187" s="1"/>
      <c r="D187" s="2"/>
      <c r="E187" s="2"/>
      <c r="F187" s="1"/>
      <c r="G187" s="225" t="s">
        <v>48142</v>
      </c>
      <c r="H187" s="225"/>
      <c r="I187" s="225"/>
      <c r="J187" s="225"/>
      <c r="K187" s="225"/>
      <c r="L187" s="225"/>
      <c r="M187" s="225"/>
      <c r="N187" s="225"/>
      <c r="O187" s="29"/>
      <c r="S187" s="30"/>
    </row>
    <row r="188" spans="1:19" ht="15.75" customHeight="1" x14ac:dyDescent="0.25">
      <c r="A188" s="35" t="s">
        <v>4822</v>
      </c>
      <c r="B188" s="35"/>
      <c r="C188" s="35"/>
      <c r="D188" s="32"/>
      <c r="E188" s="32" t="s">
        <v>4823</v>
      </c>
      <c r="F188" s="32"/>
      <c r="G188" s="32"/>
      <c r="H188" s="32"/>
      <c r="I188" s="32"/>
      <c r="J188" s="32"/>
      <c r="K188" s="32"/>
      <c r="L188" s="32"/>
      <c r="M188" s="236" t="s">
        <v>4824</v>
      </c>
      <c r="N188" s="236"/>
      <c r="O188" s="29"/>
    </row>
    <row r="189" spans="1:19" x14ac:dyDescent="0.25">
      <c r="A189" s="33"/>
      <c r="B189" s="33"/>
      <c r="C189" s="192"/>
      <c r="D189" s="35"/>
      <c r="E189" s="35"/>
      <c r="F189" s="35"/>
      <c r="G189" s="35"/>
      <c r="J189" s="192"/>
      <c r="K189" s="192"/>
      <c r="L189" s="192"/>
      <c r="M189" s="192"/>
      <c r="N189" s="6"/>
    </row>
    <row r="190" spans="1:19" x14ac:dyDescent="0.25">
      <c r="A190" s="33"/>
      <c r="B190" s="33"/>
      <c r="C190" s="192"/>
      <c r="D190" s="35"/>
      <c r="E190" s="35"/>
      <c r="F190" s="35"/>
      <c r="G190" s="35"/>
      <c r="H190" s="35"/>
      <c r="I190" s="35"/>
      <c r="J190" s="192"/>
      <c r="K190" s="192"/>
      <c r="L190" s="192"/>
      <c r="M190" s="192"/>
      <c r="N190" s="6"/>
    </row>
    <row r="191" spans="1:19" x14ac:dyDescent="0.25">
      <c r="A191" s="33"/>
      <c r="B191" s="33"/>
      <c r="C191" s="192"/>
      <c r="D191" s="35"/>
      <c r="E191" s="35"/>
      <c r="F191" s="35"/>
      <c r="G191" s="35"/>
      <c r="H191" s="35"/>
      <c r="I191" s="35"/>
      <c r="J191" s="192"/>
      <c r="K191" s="192"/>
      <c r="L191" s="192"/>
      <c r="M191" s="192"/>
      <c r="N191" s="6"/>
    </row>
    <row r="192" spans="1:19" s="28" customFormat="1" x14ac:dyDescent="0.25">
      <c r="A192" s="35"/>
      <c r="B192" s="35"/>
      <c r="C192" s="35" t="s">
        <v>4820</v>
      </c>
      <c r="D192" s="35"/>
      <c r="E192" s="236" t="s">
        <v>4821</v>
      </c>
      <c r="F192" s="236"/>
      <c r="G192" s="236"/>
      <c r="H192" s="35"/>
      <c r="I192" s="35"/>
      <c r="J192" s="35"/>
      <c r="K192" s="35"/>
      <c r="L192" s="35"/>
      <c r="M192" s="236" t="s">
        <v>4819</v>
      </c>
      <c r="N192" s="236"/>
      <c r="O192" s="192"/>
      <c r="P192" s="6"/>
    </row>
    <row r="193" spans="1:16" s="28" customFormat="1" ht="18.75" customHeight="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192"/>
      <c r="P193" s="6"/>
    </row>
    <row r="194" spans="1:16" s="36" customFormat="1" x14ac:dyDescent="0.25">
      <c r="B194" s="37"/>
      <c r="C194" s="38" t="s">
        <v>38</v>
      </c>
      <c r="D194" s="39" t="s">
        <v>586</v>
      </c>
      <c r="E194" s="40"/>
      <c r="F194" s="40"/>
      <c r="G194" s="40"/>
      <c r="H194" s="40"/>
      <c r="I194" s="40"/>
      <c r="J194" s="41"/>
      <c r="K194" s="40"/>
      <c r="L194" s="40"/>
      <c r="M194" s="42"/>
    </row>
    <row r="195" spans="1:16" s="36" customFormat="1" x14ac:dyDescent="0.25">
      <c r="A195" s="43"/>
      <c r="B195" s="44"/>
      <c r="C195" s="45" t="s">
        <v>40</v>
      </c>
      <c r="D195" s="46">
        <f>SUMIF($O$7:$O$184,"CĐN",$M$7:$M$184)</f>
        <v>7700000</v>
      </c>
      <c r="E195" s="40"/>
      <c r="F195" s="40"/>
      <c r="G195" s="40"/>
      <c r="H195" s="40"/>
      <c r="I195" s="40"/>
      <c r="J195" s="41"/>
      <c r="K195" s="40"/>
      <c r="L195" s="40"/>
      <c r="M195" s="6"/>
    </row>
    <row r="196" spans="1:16" s="49" customFormat="1" ht="13.5" customHeight="1" x14ac:dyDescent="0.25">
      <c r="A196" s="43"/>
      <c r="B196" s="44"/>
      <c r="C196" s="45" t="s">
        <v>41</v>
      </c>
      <c r="D196" s="46">
        <f>SUMIF($O$7:$O$184,"TCN",$M$7:$M$184)</f>
        <v>36850000</v>
      </c>
      <c r="E196" s="47"/>
      <c r="F196" s="47"/>
      <c r="G196" s="47"/>
      <c r="H196" s="47"/>
      <c r="I196" s="40"/>
      <c r="J196" s="48"/>
      <c r="K196" s="47"/>
      <c r="L196" s="47"/>
      <c r="M196" s="6"/>
    </row>
    <row r="197" spans="1:16" s="49" customFormat="1" ht="13.5" customHeight="1" x14ac:dyDescent="0.25">
      <c r="A197" s="43"/>
      <c r="B197" s="50" t="s">
        <v>42</v>
      </c>
      <c r="C197" s="45" t="s">
        <v>43</v>
      </c>
      <c r="D197" s="46">
        <f>SUMIF($O$7:$O$184,"CĐ",$M$7:$M$184)+SUMIF($O$7:$O$184,"C1",$M$7:$M$184)</f>
        <v>558896000</v>
      </c>
      <c r="E197" s="47"/>
      <c r="F197" s="47"/>
      <c r="G197" s="47"/>
      <c r="H197" s="47"/>
      <c r="I197" s="47"/>
      <c r="J197" s="48"/>
      <c r="K197" s="47"/>
      <c r="L197" s="47"/>
      <c r="M197" s="6"/>
    </row>
    <row r="198" spans="1:16" s="49" customFormat="1" ht="13.5" customHeight="1" x14ac:dyDescent="0.25">
      <c r="A198" s="43"/>
      <c r="B198" s="50"/>
      <c r="C198" s="45" t="s">
        <v>44</v>
      </c>
      <c r="D198" s="46">
        <f>SUMIF($O$7:$O$184,"C2",$M$7:$M$184)+SUMIF($O$7:$O$184,"CĐLT",$M$7:$M$184)</f>
        <v>16110000</v>
      </c>
      <c r="E198" s="47"/>
      <c r="F198" s="47"/>
      <c r="G198" s="47"/>
      <c r="H198" s="47"/>
      <c r="I198" s="47"/>
      <c r="J198" s="48"/>
      <c r="K198" s="47"/>
      <c r="L198" s="47"/>
      <c r="M198" s="6"/>
    </row>
    <row r="199" spans="1:16" s="49" customFormat="1" ht="13.5" customHeight="1" x14ac:dyDescent="0.25">
      <c r="A199" s="43"/>
      <c r="B199" s="51">
        <f>SUM(B195:B197)</f>
        <v>0</v>
      </c>
      <c r="C199" s="45" t="s">
        <v>45</v>
      </c>
      <c r="D199" s="46">
        <f>SUMIF($O$7:$O$184,"T4",$M$7:$M$184)+SUMIF($O$7:$O$184,"T2",$M$7:$M$184)+SUMIF($O$7:$O$184,"T3",$M$7:$M$184)+SUMIF($O$7:$O$184,"TC",$M$7:$M$184)+SUMIF($O$7:$O$184,"TN",$M$7:$M$184)+SUMIF($O$7:$O$184,"TCT",$M$7:$M$184)+SUMIF($O$7:$O$184,"T1",$M$7:$M$184)</f>
        <v>178225000</v>
      </c>
      <c r="E199" s="47"/>
      <c r="F199" s="47"/>
      <c r="G199" s="47"/>
      <c r="H199" s="47"/>
      <c r="I199" s="47"/>
      <c r="J199" s="48"/>
      <c r="K199" s="47"/>
      <c r="L199" s="47"/>
      <c r="M199" s="6"/>
    </row>
    <row r="200" spans="1:16" s="49" customFormat="1" ht="13.5" customHeight="1" x14ac:dyDescent="0.25">
      <c r="B200" s="52"/>
      <c r="C200" s="53" t="s">
        <v>46</v>
      </c>
      <c r="D200" s="54">
        <f>SUM(D195:D199)</f>
        <v>797781000</v>
      </c>
      <c r="E200" s="47"/>
      <c r="F200" s="47"/>
      <c r="G200" s="47"/>
      <c r="H200" s="47"/>
      <c r="I200" s="47"/>
      <c r="J200" s="48"/>
      <c r="K200" s="47"/>
      <c r="L200" s="47"/>
      <c r="M200" s="6"/>
    </row>
    <row r="201" spans="1:16" x14ac:dyDescent="0.25">
      <c r="E201" s="6"/>
      <c r="J201" s="21"/>
      <c r="K201" s="58"/>
      <c r="M201" s="6"/>
      <c r="N201" s="6"/>
    </row>
    <row r="258" spans="16:16" x14ac:dyDescent="0.25">
      <c r="P258" s="55"/>
    </row>
    <row r="259" spans="16:16" x14ac:dyDescent="0.25">
      <c r="P259" s="55"/>
    </row>
    <row r="260" spans="16:16" x14ac:dyDescent="0.25">
      <c r="P260" s="55"/>
    </row>
    <row r="261" spans="16:16" x14ac:dyDescent="0.25">
      <c r="P261" s="55"/>
    </row>
    <row r="265" spans="16:16" x14ac:dyDescent="0.25">
      <c r="P265" s="28"/>
    </row>
    <row r="266" spans="16:16" x14ac:dyDescent="0.25">
      <c r="P266" s="28"/>
    </row>
    <row r="267" spans="16:16" x14ac:dyDescent="0.25">
      <c r="P267" s="56"/>
    </row>
    <row r="268" spans="16:16" x14ac:dyDescent="0.25">
      <c r="P268" s="36"/>
    </row>
    <row r="269" spans="16:16" x14ac:dyDescent="0.25">
      <c r="P269" s="49"/>
    </row>
    <row r="270" spans="16:16" x14ac:dyDescent="0.25">
      <c r="P270" s="49"/>
    </row>
    <row r="271" spans="16:16" x14ac:dyDescent="0.25">
      <c r="P271" s="49"/>
    </row>
    <row r="272" spans="16:16" x14ac:dyDescent="0.25">
      <c r="P272" s="49"/>
    </row>
  </sheetData>
  <mergeCells count="9">
    <mergeCell ref="M188:N188"/>
    <mergeCell ref="E192:G192"/>
    <mergeCell ref="M192:N192"/>
    <mergeCell ref="A4:N4"/>
    <mergeCell ref="A5:N5"/>
    <mergeCell ref="A185:D185"/>
    <mergeCell ref="L185:M185"/>
    <mergeCell ref="A186:N186"/>
    <mergeCell ref="G187:N18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topLeftCell="A130" zoomScaleNormal="100" zoomScaleSheetLayoutView="85" workbookViewId="0">
      <selection activeCell="M114" sqref="M114:M13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48143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.75" customHeight="1" x14ac:dyDescent="0.25">
      <c r="A7" s="13">
        <v>1</v>
      </c>
      <c r="B7" s="94"/>
      <c r="C7" s="94"/>
      <c r="D7" s="95"/>
      <c r="E7" s="96"/>
      <c r="F7" s="94"/>
      <c r="G7" s="94"/>
      <c r="H7" s="94"/>
      <c r="I7" s="94"/>
      <c r="J7" s="94"/>
      <c r="K7" s="94"/>
      <c r="L7" s="17" t="s">
        <v>48583</v>
      </c>
      <c r="M7" s="181"/>
      <c r="N7" s="97" t="s">
        <v>8787</v>
      </c>
      <c r="O7" s="12"/>
    </row>
    <row r="8" spans="1:18" ht="27.75" customHeight="1" x14ac:dyDescent="0.25">
      <c r="A8" s="13">
        <v>2</v>
      </c>
      <c r="B8" s="13" t="s">
        <v>48145</v>
      </c>
      <c r="C8" s="13" t="s">
        <v>15818</v>
      </c>
      <c r="D8" s="14" t="s">
        <v>7897</v>
      </c>
      <c r="E8" s="15" t="s">
        <v>395</v>
      </c>
      <c r="F8" s="13" t="s">
        <v>15617</v>
      </c>
      <c r="G8" s="16" t="s">
        <v>12224</v>
      </c>
      <c r="H8" s="13" t="s">
        <v>259</v>
      </c>
      <c r="I8" s="13" t="s">
        <v>48146</v>
      </c>
      <c r="J8" s="13" t="s">
        <v>48146</v>
      </c>
      <c r="K8" s="13" t="s">
        <v>48147</v>
      </c>
      <c r="L8" s="17" t="s">
        <v>48148</v>
      </c>
      <c r="M8" s="18">
        <v>6244000</v>
      </c>
      <c r="N8" s="19"/>
      <c r="O8" s="20" t="str">
        <f t="shared" ref="O8:O73" si="0">MID(G8,3,FIND("-",G8,1)-3)&amp;IF(MID(G8,3,5)="CĐ-LT","LT","")</f>
        <v>T4</v>
      </c>
      <c r="R8" s="21" t="str">
        <f t="shared" ref="R8:R73" si="1">IF(LEFT(G8,2)="18","NH 18-19","")&amp;O8</f>
        <v>T4</v>
      </c>
    </row>
    <row r="9" spans="1:18" ht="27.75" customHeight="1" x14ac:dyDescent="0.25">
      <c r="A9" s="13">
        <v>3</v>
      </c>
      <c r="B9" s="13" t="s">
        <v>48149</v>
      </c>
      <c r="C9" s="13" t="s">
        <v>24830</v>
      </c>
      <c r="D9" s="14" t="s">
        <v>1405</v>
      </c>
      <c r="E9" s="15" t="s">
        <v>1788</v>
      </c>
      <c r="F9" s="13" t="s">
        <v>19296</v>
      </c>
      <c r="G9" s="16" t="s">
        <v>11529</v>
      </c>
      <c r="H9" s="13" t="s">
        <v>259</v>
      </c>
      <c r="I9" s="13" t="s">
        <v>48146</v>
      </c>
      <c r="J9" s="13" t="s">
        <v>48146</v>
      </c>
      <c r="K9" s="13" t="s">
        <v>48150</v>
      </c>
      <c r="L9" s="17" t="s">
        <v>48151</v>
      </c>
      <c r="M9" s="18">
        <v>4940000</v>
      </c>
      <c r="N9" s="19"/>
      <c r="O9" s="20" t="str">
        <f t="shared" si="0"/>
        <v>T4</v>
      </c>
      <c r="R9" s="21" t="str">
        <f t="shared" si="1"/>
        <v>T4</v>
      </c>
    </row>
    <row r="10" spans="1:18" ht="27.75" customHeight="1" x14ac:dyDescent="0.25">
      <c r="A10" s="13">
        <v>4</v>
      </c>
      <c r="B10" s="13" t="s">
        <v>48152</v>
      </c>
      <c r="C10" s="13" t="s">
        <v>15559</v>
      </c>
      <c r="D10" s="14" t="s">
        <v>15560</v>
      </c>
      <c r="E10" s="15" t="s">
        <v>604</v>
      </c>
      <c r="F10" s="13" t="s">
        <v>15561</v>
      </c>
      <c r="G10" s="16" t="s">
        <v>11490</v>
      </c>
      <c r="H10" s="13" t="s">
        <v>259</v>
      </c>
      <c r="I10" s="13" t="s">
        <v>48146</v>
      </c>
      <c r="J10" s="13" t="s">
        <v>48146</v>
      </c>
      <c r="K10" s="13" t="s">
        <v>48153</v>
      </c>
      <c r="L10" s="17" t="s">
        <v>48154</v>
      </c>
      <c r="M10" s="18">
        <v>5575000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48155</v>
      </c>
      <c r="C11" s="13" t="s">
        <v>22863</v>
      </c>
      <c r="D11" s="14" t="s">
        <v>3398</v>
      </c>
      <c r="E11" s="15" t="s">
        <v>2329</v>
      </c>
      <c r="F11" s="13" t="s">
        <v>8037</v>
      </c>
      <c r="G11" s="16" t="s">
        <v>7953</v>
      </c>
      <c r="H11" s="13" t="s">
        <v>259</v>
      </c>
      <c r="I11" s="13" t="s">
        <v>48146</v>
      </c>
      <c r="J11" s="13" t="s">
        <v>48146</v>
      </c>
      <c r="K11" s="13" t="s">
        <v>48156</v>
      </c>
      <c r="L11" s="17" t="s">
        <v>48157</v>
      </c>
      <c r="M11" s="18">
        <v>4296000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27.75" customHeight="1" x14ac:dyDescent="0.25">
      <c r="A12" s="13">
        <v>6</v>
      </c>
      <c r="B12" s="13" t="s">
        <v>48158</v>
      </c>
      <c r="C12" s="13" t="s">
        <v>48159</v>
      </c>
      <c r="D12" s="14" t="s">
        <v>2879</v>
      </c>
      <c r="E12" s="15" t="s">
        <v>546</v>
      </c>
      <c r="F12" s="13" t="s">
        <v>4238</v>
      </c>
      <c r="G12" s="16" t="s">
        <v>2679</v>
      </c>
      <c r="H12" s="13" t="s">
        <v>259</v>
      </c>
      <c r="I12" s="13" t="s">
        <v>48146</v>
      </c>
      <c r="J12" s="13" t="s">
        <v>48146</v>
      </c>
      <c r="K12" s="13" t="s">
        <v>48160</v>
      </c>
      <c r="L12" s="17" t="s">
        <v>48161</v>
      </c>
      <c r="M12" s="18">
        <v>5129000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7.75" customHeight="1" x14ac:dyDescent="0.25">
      <c r="A13" s="13">
        <v>7</v>
      </c>
      <c r="B13" s="13" t="s">
        <v>48162</v>
      </c>
      <c r="C13" s="13" t="s">
        <v>23588</v>
      </c>
      <c r="D13" s="14" t="s">
        <v>23589</v>
      </c>
      <c r="E13" s="15" t="s">
        <v>28</v>
      </c>
      <c r="F13" s="13" t="s">
        <v>15070</v>
      </c>
      <c r="G13" s="16" t="s">
        <v>11529</v>
      </c>
      <c r="H13" s="13" t="s">
        <v>259</v>
      </c>
      <c r="I13" s="13" t="s">
        <v>48146</v>
      </c>
      <c r="J13" s="13" t="s">
        <v>48146</v>
      </c>
      <c r="K13" s="13" t="s">
        <v>48163</v>
      </c>
      <c r="L13" s="17" t="s">
        <v>48164</v>
      </c>
      <c r="M13" s="18">
        <v>4940000</v>
      </c>
      <c r="N13" s="19"/>
      <c r="O13" s="20" t="str">
        <f t="shared" si="0"/>
        <v>T4</v>
      </c>
      <c r="R13" s="21" t="str">
        <f t="shared" si="1"/>
        <v>T4</v>
      </c>
    </row>
    <row r="14" spans="1:18" ht="27.75" customHeight="1" x14ac:dyDescent="0.25">
      <c r="A14" s="13">
        <v>8</v>
      </c>
      <c r="B14" s="13" t="s">
        <v>48165</v>
      </c>
      <c r="C14" s="13" t="s">
        <v>14372</v>
      </c>
      <c r="D14" s="14" t="s">
        <v>14373</v>
      </c>
      <c r="E14" s="15" t="s">
        <v>177</v>
      </c>
      <c r="F14" s="13" t="s">
        <v>12801</v>
      </c>
      <c r="G14" s="16" t="s">
        <v>8464</v>
      </c>
      <c r="H14" s="13" t="s">
        <v>259</v>
      </c>
      <c r="I14" s="13" t="s">
        <v>48146</v>
      </c>
      <c r="J14" s="13" t="s">
        <v>48146</v>
      </c>
      <c r="K14" s="13" t="s">
        <v>48166</v>
      </c>
      <c r="L14" s="17" t="s">
        <v>48167</v>
      </c>
      <c r="M14" s="18">
        <v>3328000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/>
      <c r="C15" s="13"/>
      <c r="D15" s="14"/>
      <c r="E15" s="15"/>
      <c r="F15" s="13"/>
      <c r="G15" s="16"/>
      <c r="H15" s="13"/>
      <c r="I15" s="13"/>
      <c r="J15" s="13"/>
      <c r="K15" s="13"/>
      <c r="L15" s="17" t="s">
        <v>48584</v>
      </c>
      <c r="M15" s="18"/>
      <c r="N15" s="19" t="s">
        <v>8787</v>
      </c>
      <c r="O15" s="20"/>
      <c r="R15" s="21"/>
    </row>
    <row r="16" spans="1:18" ht="27.75" customHeight="1" x14ac:dyDescent="0.25">
      <c r="A16" s="13">
        <v>10</v>
      </c>
      <c r="B16" s="13" t="s">
        <v>48168</v>
      </c>
      <c r="C16" s="13" t="s">
        <v>48169</v>
      </c>
      <c r="D16" s="14" t="s">
        <v>48170</v>
      </c>
      <c r="E16" s="15" t="s">
        <v>1862</v>
      </c>
      <c r="F16" s="13" t="s">
        <v>3993</v>
      </c>
      <c r="G16" s="16" t="s">
        <v>397</v>
      </c>
      <c r="H16" s="13" t="s">
        <v>259</v>
      </c>
      <c r="I16" s="13" t="s">
        <v>48146</v>
      </c>
      <c r="J16" s="13" t="s">
        <v>48146</v>
      </c>
      <c r="K16" s="13" t="s">
        <v>48171</v>
      </c>
      <c r="L16" s="17" t="s">
        <v>48172</v>
      </c>
      <c r="M16" s="18">
        <v>4752000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.75" customHeight="1" x14ac:dyDescent="0.25">
      <c r="A17" s="13">
        <v>11</v>
      </c>
      <c r="B17" s="13" t="s">
        <v>48173</v>
      </c>
      <c r="C17" s="13" t="s">
        <v>9636</v>
      </c>
      <c r="D17" s="14" t="s">
        <v>9637</v>
      </c>
      <c r="E17" s="15" t="s">
        <v>154</v>
      </c>
      <c r="F17" s="13" t="s">
        <v>9638</v>
      </c>
      <c r="G17" s="16" t="s">
        <v>9131</v>
      </c>
      <c r="H17" s="13" t="s">
        <v>259</v>
      </c>
      <c r="I17" s="13" t="s">
        <v>48146</v>
      </c>
      <c r="J17" s="13" t="s">
        <v>48146</v>
      </c>
      <c r="K17" s="13" t="s">
        <v>48174</v>
      </c>
      <c r="L17" s="17" t="s">
        <v>48175</v>
      </c>
      <c r="M17" s="18">
        <v>5575000</v>
      </c>
      <c r="N17" s="19"/>
      <c r="O17" s="20" t="str">
        <f t="shared" si="0"/>
        <v>T4</v>
      </c>
      <c r="R17" s="21" t="str">
        <f t="shared" si="1"/>
        <v>T4</v>
      </c>
    </row>
    <row r="18" spans="1:18" ht="27.75" customHeight="1" x14ac:dyDescent="0.25">
      <c r="A18" s="13">
        <v>12</v>
      </c>
      <c r="B18" s="13" t="s">
        <v>48176</v>
      </c>
      <c r="C18" s="13" t="s">
        <v>21557</v>
      </c>
      <c r="D18" s="14" t="s">
        <v>579</v>
      </c>
      <c r="E18" s="15" t="s">
        <v>1244</v>
      </c>
      <c r="F18" s="13" t="s">
        <v>12369</v>
      </c>
      <c r="G18" s="16" t="s">
        <v>6015</v>
      </c>
      <c r="H18" s="13" t="s">
        <v>259</v>
      </c>
      <c r="I18" s="13" t="s">
        <v>48146</v>
      </c>
      <c r="J18" s="13" t="s">
        <v>48146</v>
      </c>
      <c r="K18" s="13" t="s">
        <v>48177</v>
      </c>
      <c r="L18" s="17" t="s">
        <v>48178</v>
      </c>
      <c r="M18" s="18">
        <v>4096000</v>
      </c>
      <c r="N18" s="19"/>
      <c r="O18" s="20" t="str">
        <f t="shared" si="0"/>
        <v>C1</v>
      </c>
      <c r="R18" s="21" t="str">
        <f t="shared" si="1"/>
        <v>C1</v>
      </c>
    </row>
    <row r="19" spans="1:18" ht="27.75" customHeight="1" x14ac:dyDescent="0.25">
      <c r="A19" s="13">
        <v>13</v>
      </c>
      <c r="B19" s="13" t="s">
        <v>48179</v>
      </c>
      <c r="C19" s="13" t="s">
        <v>48180</v>
      </c>
      <c r="D19" s="14" t="s">
        <v>48181</v>
      </c>
      <c r="E19" s="15" t="s">
        <v>1591</v>
      </c>
      <c r="F19" s="13" t="s">
        <v>1783</v>
      </c>
      <c r="G19" s="16" t="s">
        <v>258</v>
      </c>
      <c r="H19" s="13" t="s">
        <v>259</v>
      </c>
      <c r="I19" s="13" t="s">
        <v>48146</v>
      </c>
      <c r="J19" s="13" t="s">
        <v>48146</v>
      </c>
      <c r="K19" s="13" t="s">
        <v>48182</v>
      </c>
      <c r="L19" s="17" t="s">
        <v>48183</v>
      </c>
      <c r="M19" s="18">
        <v>5129000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7.75" customHeight="1" x14ac:dyDescent="0.25">
      <c r="A20" s="13">
        <v>14</v>
      </c>
      <c r="B20" s="13" t="s">
        <v>48184</v>
      </c>
      <c r="C20" s="13" t="s">
        <v>48185</v>
      </c>
      <c r="D20" s="14" t="s">
        <v>48186</v>
      </c>
      <c r="E20" s="15" t="s">
        <v>2336</v>
      </c>
      <c r="F20" s="13" t="s">
        <v>46190</v>
      </c>
      <c r="G20" s="16" t="s">
        <v>29</v>
      </c>
      <c r="H20" s="13" t="s">
        <v>259</v>
      </c>
      <c r="I20" s="13" t="s">
        <v>48146</v>
      </c>
      <c r="J20" s="13" t="s">
        <v>48146</v>
      </c>
      <c r="K20" s="13" t="s">
        <v>48187</v>
      </c>
      <c r="L20" s="17" t="s">
        <v>48188</v>
      </c>
      <c r="M20" s="18">
        <v>5352000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7.75" customHeight="1" x14ac:dyDescent="0.25">
      <c r="A21" s="13">
        <v>15</v>
      </c>
      <c r="B21" s="13" t="s">
        <v>48189</v>
      </c>
      <c r="C21" s="13" t="s">
        <v>24924</v>
      </c>
      <c r="D21" s="14" t="s">
        <v>24925</v>
      </c>
      <c r="E21" s="15" t="s">
        <v>1244</v>
      </c>
      <c r="F21" s="13" t="s">
        <v>7252</v>
      </c>
      <c r="G21" s="16" t="s">
        <v>8617</v>
      </c>
      <c r="H21" s="13" t="s">
        <v>259</v>
      </c>
      <c r="I21" s="13" t="s">
        <v>48146</v>
      </c>
      <c r="J21" s="13" t="s">
        <v>48146</v>
      </c>
      <c r="K21" s="13" t="s">
        <v>48190</v>
      </c>
      <c r="L21" s="17" t="s">
        <v>48191</v>
      </c>
      <c r="M21" s="18">
        <v>3840000</v>
      </c>
      <c r="N21" s="19"/>
      <c r="O21" s="20" t="str">
        <f t="shared" si="0"/>
        <v>CĐ</v>
      </c>
      <c r="R21" s="21" t="str">
        <f t="shared" si="1"/>
        <v>CĐ</v>
      </c>
    </row>
    <row r="22" spans="1:18" ht="27.75" customHeight="1" x14ac:dyDescent="0.25">
      <c r="A22" s="13">
        <v>16</v>
      </c>
      <c r="B22" s="13"/>
      <c r="C22" s="13"/>
      <c r="D22" s="14"/>
      <c r="E22" s="15"/>
      <c r="F22" s="13"/>
      <c r="G22" s="16"/>
      <c r="H22" s="13"/>
      <c r="I22" s="13"/>
      <c r="J22" s="13"/>
      <c r="K22" s="13"/>
      <c r="L22" s="17" t="s">
        <v>48585</v>
      </c>
      <c r="M22" s="18"/>
      <c r="N22" s="19" t="s">
        <v>8787</v>
      </c>
      <c r="O22" s="20"/>
      <c r="R22" s="21"/>
    </row>
    <row r="23" spans="1:18" ht="27.75" customHeight="1" x14ac:dyDescent="0.25">
      <c r="A23" s="13">
        <v>17</v>
      </c>
      <c r="B23" s="13" t="s">
        <v>48192</v>
      </c>
      <c r="C23" s="13" t="s">
        <v>48193</v>
      </c>
      <c r="D23" s="14" t="s">
        <v>1597</v>
      </c>
      <c r="E23" s="15" t="s">
        <v>1040</v>
      </c>
      <c r="F23" s="13" t="s">
        <v>8547</v>
      </c>
      <c r="G23" s="16" t="s">
        <v>6457</v>
      </c>
      <c r="H23" s="13" t="s">
        <v>259</v>
      </c>
      <c r="I23" s="13" t="s">
        <v>48146</v>
      </c>
      <c r="J23" s="13" t="s">
        <v>48146</v>
      </c>
      <c r="K23" s="13" t="s">
        <v>48194</v>
      </c>
      <c r="L23" s="17" t="s">
        <v>48195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48196</v>
      </c>
      <c r="C24" s="13" t="s">
        <v>48197</v>
      </c>
      <c r="D24" s="14" t="s">
        <v>48198</v>
      </c>
      <c r="E24" s="15" t="s">
        <v>574</v>
      </c>
      <c r="F24" s="13" t="s">
        <v>1169</v>
      </c>
      <c r="G24" s="16" t="s">
        <v>10295</v>
      </c>
      <c r="H24" s="13" t="s">
        <v>259</v>
      </c>
      <c r="I24" s="13" t="s">
        <v>48146</v>
      </c>
      <c r="J24" s="13" t="s">
        <v>48146</v>
      </c>
      <c r="K24" s="13" t="s">
        <v>48199</v>
      </c>
      <c r="L24" s="17" t="s">
        <v>48200</v>
      </c>
      <c r="M24" s="18">
        <v>5120000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13">
        <v>19</v>
      </c>
      <c r="B25" s="13" t="s">
        <v>48201</v>
      </c>
      <c r="C25" s="13" t="s">
        <v>48202</v>
      </c>
      <c r="D25" s="14" t="s">
        <v>25386</v>
      </c>
      <c r="E25" s="15" t="s">
        <v>697</v>
      </c>
      <c r="F25" s="13" t="s">
        <v>2630</v>
      </c>
      <c r="G25" s="16" t="s">
        <v>3439</v>
      </c>
      <c r="H25" s="13" t="s">
        <v>259</v>
      </c>
      <c r="I25" s="13" t="s">
        <v>48146</v>
      </c>
      <c r="J25" s="13" t="s">
        <v>48146</v>
      </c>
      <c r="K25" s="13" t="s">
        <v>48203</v>
      </c>
      <c r="L25" s="17" t="s">
        <v>48204</v>
      </c>
      <c r="M25" s="18">
        <v>6690000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7.75" customHeight="1" x14ac:dyDescent="0.25">
      <c r="A26" s="13">
        <v>20</v>
      </c>
      <c r="B26" s="13" t="s">
        <v>48205</v>
      </c>
      <c r="C26" s="13" t="s">
        <v>48206</v>
      </c>
      <c r="D26" s="14" t="s">
        <v>26512</v>
      </c>
      <c r="E26" s="15" t="s">
        <v>1006</v>
      </c>
      <c r="F26" s="13" t="s">
        <v>3641</v>
      </c>
      <c r="G26" s="16" t="s">
        <v>3299</v>
      </c>
      <c r="H26" s="13" t="s">
        <v>259</v>
      </c>
      <c r="I26" s="13" t="s">
        <v>48146</v>
      </c>
      <c r="J26" s="13" t="s">
        <v>48146</v>
      </c>
      <c r="K26" s="13" t="s">
        <v>48207</v>
      </c>
      <c r="L26" s="17" t="s">
        <v>48208</v>
      </c>
      <c r="M26" s="18">
        <v>5632000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7.75" customHeight="1" x14ac:dyDescent="0.25">
      <c r="A27" s="13">
        <v>21</v>
      </c>
      <c r="B27" s="13" t="s">
        <v>48209</v>
      </c>
      <c r="C27" s="13" t="s">
        <v>15794</v>
      </c>
      <c r="D27" s="14" t="s">
        <v>1098</v>
      </c>
      <c r="E27" s="15" t="s">
        <v>22</v>
      </c>
      <c r="F27" s="13" t="s">
        <v>15328</v>
      </c>
      <c r="G27" s="16" t="s">
        <v>12224</v>
      </c>
      <c r="H27" s="13" t="s">
        <v>259</v>
      </c>
      <c r="I27" s="13" t="s">
        <v>48146</v>
      </c>
      <c r="J27" s="13" t="s">
        <v>48146</v>
      </c>
      <c r="K27" s="13" t="s">
        <v>48210</v>
      </c>
      <c r="L27" s="17" t="s">
        <v>48211</v>
      </c>
      <c r="M27" s="18">
        <v>6244000</v>
      </c>
      <c r="N27" s="19"/>
      <c r="O27" s="20" t="str">
        <f t="shared" si="0"/>
        <v>T4</v>
      </c>
      <c r="R27" s="21" t="str">
        <f t="shared" si="1"/>
        <v>T4</v>
      </c>
    </row>
    <row r="28" spans="1:18" ht="27.75" customHeight="1" x14ac:dyDescent="0.25">
      <c r="A28" s="13">
        <v>22</v>
      </c>
      <c r="B28" s="13" t="s">
        <v>48212</v>
      </c>
      <c r="C28" s="13" t="s">
        <v>12222</v>
      </c>
      <c r="D28" s="14" t="s">
        <v>1005</v>
      </c>
      <c r="E28" s="15" t="s">
        <v>320</v>
      </c>
      <c r="F28" s="13" t="s">
        <v>12223</v>
      </c>
      <c r="G28" s="16" t="s">
        <v>12224</v>
      </c>
      <c r="H28" s="13" t="s">
        <v>259</v>
      </c>
      <c r="I28" s="13" t="s">
        <v>48146</v>
      </c>
      <c r="J28" s="13" t="s">
        <v>48146</v>
      </c>
      <c r="K28" s="13" t="s">
        <v>48213</v>
      </c>
      <c r="L28" s="17" t="s">
        <v>48214</v>
      </c>
      <c r="M28" s="18">
        <v>6244000</v>
      </c>
      <c r="N28" s="19"/>
      <c r="O28" s="20" t="str">
        <f t="shared" si="0"/>
        <v>T4</v>
      </c>
      <c r="R28" s="21" t="str">
        <f t="shared" si="1"/>
        <v>T4</v>
      </c>
    </row>
    <row r="29" spans="1:18" ht="27.75" customHeight="1" x14ac:dyDescent="0.25">
      <c r="A29" s="13">
        <v>23</v>
      </c>
      <c r="B29" s="13" t="s">
        <v>48215</v>
      </c>
      <c r="C29" s="13" t="s">
        <v>30363</v>
      </c>
      <c r="D29" s="14" t="s">
        <v>30364</v>
      </c>
      <c r="E29" s="15" t="s">
        <v>208</v>
      </c>
      <c r="F29" s="13" t="s">
        <v>12206</v>
      </c>
      <c r="G29" s="16" t="s">
        <v>5974</v>
      </c>
      <c r="H29" s="13" t="s">
        <v>259</v>
      </c>
      <c r="I29" s="13" t="s">
        <v>48146</v>
      </c>
      <c r="J29" s="13" t="s">
        <v>48146</v>
      </c>
      <c r="K29" s="13" t="s">
        <v>48216</v>
      </c>
      <c r="L29" s="17" t="s">
        <v>48217</v>
      </c>
      <c r="M29" s="18">
        <v>3584000</v>
      </c>
      <c r="N29" s="19"/>
      <c r="O29" s="20" t="str">
        <f t="shared" si="0"/>
        <v>CĐ</v>
      </c>
      <c r="R29" s="21" t="str">
        <f t="shared" si="1"/>
        <v>CĐ</v>
      </c>
    </row>
    <row r="30" spans="1:18" ht="27.75" customHeight="1" x14ac:dyDescent="0.25">
      <c r="A30" s="13">
        <v>24</v>
      </c>
      <c r="B30" s="13" t="s">
        <v>48218</v>
      </c>
      <c r="C30" s="13" t="s">
        <v>23451</v>
      </c>
      <c r="D30" s="14" t="s">
        <v>6592</v>
      </c>
      <c r="E30" s="15" t="s">
        <v>697</v>
      </c>
      <c r="F30" s="13" t="s">
        <v>23452</v>
      </c>
      <c r="G30" s="16" t="s">
        <v>11529</v>
      </c>
      <c r="H30" s="13" t="s">
        <v>259</v>
      </c>
      <c r="I30" s="13" t="s">
        <v>48146</v>
      </c>
      <c r="J30" s="13" t="s">
        <v>48146</v>
      </c>
      <c r="K30" s="13" t="s">
        <v>48219</v>
      </c>
      <c r="L30" s="17" t="s">
        <v>48220</v>
      </c>
      <c r="M30" s="18">
        <v>4940000</v>
      </c>
      <c r="N30" s="19"/>
      <c r="O30" s="20" t="str">
        <f t="shared" si="0"/>
        <v>T4</v>
      </c>
      <c r="R30" s="21" t="str">
        <f t="shared" si="1"/>
        <v>T4</v>
      </c>
    </row>
    <row r="31" spans="1:18" ht="27.75" customHeight="1" x14ac:dyDescent="0.25">
      <c r="A31" s="13">
        <v>25</v>
      </c>
      <c r="B31" s="13" t="s">
        <v>48221</v>
      </c>
      <c r="C31" s="13" t="s">
        <v>25119</v>
      </c>
      <c r="D31" s="14" t="s">
        <v>1498</v>
      </c>
      <c r="E31" s="15" t="s">
        <v>1006</v>
      </c>
      <c r="F31" s="13" t="s">
        <v>4888</v>
      </c>
      <c r="G31" s="16" t="s">
        <v>6714</v>
      </c>
      <c r="H31" s="13" t="s">
        <v>259</v>
      </c>
      <c r="I31" s="13" t="s">
        <v>48146</v>
      </c>
      <c r="J31" s="13" t="s">
        <v>48146</v>
      </c>
      <c r="K31" s="13" t="s">
        <v>48222</v>
      </c>
      <c r="L31" s="17" t="s">
        <v>48223</v>
      </c>
      <c r="M31" s="18">
        <v>4352000</v>
      </c>
      <c r="N31" s="19"/>
      <c r="O31" s="20" t="str">
        <f t="shared" si="0"/>
        <v>CĐ</v>
      </c>
      <c r="R31" s="21" t="str">
        <f t="shared" si="1"/>
        <v>CĐ</v>
      </c>
    </row>
    <row r="32" spans="1:18" ht="27.75" customHeight="1" x14ac:dyDescent="0.25">
      <c r="A32" s="13">
        <v>26</v>
      </c>
      <c r="B32" s="13" t="s">
        <v>48224</v>
      </c>
      <c r="C32" s="13" t="s">
        <v>6712</v>
      </c>
      <c r="D32" s="14" t="s">
        <v>573</v>
      </c>
      <c r="E32" s="15" t="s">
        <v>250</v>
      </c>
      <c r="F32" s="13" t="s">
        <v>6713</v>
      </c>
      <c r="G32" s="16" t="s">
        <v>6714</v>
      </c>
      <c r="H32" s="13" t="s">
        <v>259</v>
      </c>
      <c r="I32" s="13" t="s">
        <v>48146</v>
      </c>
      <c r="J32" s="13" t="s">
        <v>48146</v>
      </c>
      <c r="K32" s="13" t="s">
        <v>48225</v>
      </c>
      <c r="L32" s="17" t="s">
        <v>48226</v>
      </c>
      <c r="M32" s="18">
        <v>4352000</v>
      </c>
      <c r="N32" s="19"/>
      <c r="O32" s="20" t="str">
        <f t="shared" si="0"/>
        <v>CĐ</v>
      </c>
      <c r="R32" s="21" t="str">
        <f t="shared" si="1"/>
        <v>CĐ</v>
      </c>
    </row>
    <row r="33" spans="1:18" ht="27.75" customHeight="1" x14ac:dyDescent="0.25">
      <c r="A33" s="13">
        <v>27</v>
      </c>
      <c r="B33" s="13" t="s">
        <v>48227</v>
      </c>
      <c r="C33" s="13" t="s">
        <v>48228</v>
      </c>
      <c r="D33" s="14" t="s">
        <v>1144</v>
      </c>
      <c r="E33" s="15" t="s">
        <v>197</v>
      </c>
      <c r="F33" s="13" t="s">
        <v>3829</v>
      </c>
      <c r="G33" s="16" t="s">
        <v>5317</v>
      </c>
      <c r="H33" s="13" t="s">
        <v>259</v>
      </c>
      <c r="I33" s="13" t="s">
        <v>48146</v>
      </c>
      <c r="J33" s="13" t="s">
        <v>48146</v>
      </c>
      <c r="K33" s="13" t="s">
        <v>48229</v>
      </c>
      <c r="L33" s="17" t="s">
        <v>48230</v>
      </c>
      <c r="M33" s="18">
        <v>5632000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48231</v>
      </c>
      <c r="C34" s="13" t="s">
        <v>48232</v>
      </c>
      <c r="D34" s="14" t="s">
        <v>9551</v>
      </c>
      <c r="E34" s="15" t="s">
        <v>574</v>
      </c>
      <c r="F34" s="13" t="s">
        <v>823</v>
      </c>
      <c r="G34" s="16" t="s">
        <v>258</v>
      </c>
      <c r="H34" s="13" t="s">
        <v>259</v>
      </c>
      <c r="I34" s="13" t="s">
        <v>48146</v>
      </c>
      <c r="J34" s="13" t="s">
        <v>48146</v>
      </c>
      <c r="K34" s="13" t="s">
        <v>48233</v>
      </c>
      <c r="L34" s="17" t="s">
        <v>48234</v>
      </c>
      <c r="M34" s="18">
        <v>5129000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7.75" customHeight="1" x14ac:dyDescent="0.25">
      <c r="A35" s="13">
        <v>29</v>
      </c>
      <c r="B35" s="13" t="s">
        <v>48235</v>
      </c>
      <c r="C35" s="13" t="s">
        <v>30605</v>
      </c>
      <c r="D35" s="14" t="s">
        <v>3674</v>
      </c>
      <c r="E35" s="15" t="s">
        <v>216</v>
      </c>
      <c r="F35" s="13" t="s">
        <v>13366</v>
      </c>
      <c r="G35" s="16" t="s">
        <v>6714</v>
      </c>
      <c r="H35" s="13" t="s">
        <v>259</v>
      </c>
      <c r="I35" s="13" t="s">
        <v>48146</v>
      </c>
      <c r="J35" s="13" t="s">
        <v>48146</v>
      </c>
      <c r="K35" s="13" t="s">
        <v>48236</v>
      </c>
      <c r="L35" s="17" t="s">
        <v>48237</v>
      </c>
      <c r="M35" s="18">
        <v>4352000</v>
      </c>
      <c r="N35" s="19"/>
      <c r="O35" s="20" t="str">
        <f t="shared" si="0"/>
        <v>CĐ</v>
      </c>
      <c r="R35" s="21" t="str">
        <f t="shared" si="1"/>
        <v>CĐ</v>
      </c>
    </row>
    <row r="36" spans="1:18" ht="27.75" customHeight="1" x14ac:dyDescent="0.25">
      <c r="A36" s="13">
        <v>30</v>
      </c>
      <c r="B36" s="13" t="s">
        <v>48238</v>
      </c>
      <c r="C36" s="13" t="s">
        <v>7089</v>
      </c>
      <c r="D36" s="14" t="s">
        <v>7090</v>
      </c>
      <c r="E36" s="15" t="s">
        <v>28</v>
      </c>
      <c r="F36" s="13" t="s">
        <v>7091</v>
      </c>
      <c r="G36" s="16" t="s">
        <v>2845</v>
      </c>
      <c r="H36" s="13" t="s">
        <v>259</v>
      </c>
      <c r="I36" s="13" t="s">
        <v>48146</v>
      </c>
      <c r="J36" s="13" t="s">
        <v>48146</v>
      </c>
      <c r="K36" s="13" t="s">
        <v>48239</v>
      </c>
      <c r="L36" s="17" t="s">
        <v>48240</v>
      </c>
      <c r="M36" s="18">
        <v>6690000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7.75" customHeight="1" x14ac:dyDescent="0.25">
      <c r="A37" s="13">
        <v>31</v>
      </c>
      <c r="B37" s="13" t="s">
        <v>48241</v>
      </c>
      <c r="C37" s="13" t="s">
        <v>25122</v>
      </c>
      <c r="D37" s="14" t="s">
        <v>6332</v>
      </c>
      <c r="E37" s="15" t="s">
        <v>326</v>
      </c>
      <c r="F37" s="13" t="s">
        <v>13860</v>
      </c>
      <c r="G37" s="16" t="s">
        <v>6944</v>
      </c>
      <c r="H37" s="13" t="s">
        <v>259</v>
      </c>
      <c r="I37" s="13" t="s">
        <v>48146</v>
      </c>
      <c r="J37" s="13" t="s">
        <v>48146</v>
      </c>
      <c r="K37" s="13" t="s">
        <v>48242</v>
      </c>
      <c r="L37" s="17" t="s">
        <v>48243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8" ht="27.75" customHeight="1" x14ac:dyDescent="0.25">
      <c r="A38" s="13">
        <v>32</v>
      </c>
      <c r="B38" s="13" t="s">
        <v>48244</v>
      </c>
      <c r="C38" s="13" t="s">
        <v>48245</v>
      </c>
      <c r="D38" s="14" t="s">
        <v>632</v>
      </c>
      <c r="E38" s="15" t="s">
        <v>30796</v>
      </c>
      <c r="F38" s="13" t="s">
        <v>8218</v>
      </c>
      <c r="G38" s="16" t="s">
        <v>5161</v>
      </c>
      <c r="H38" s="13" t="s">
        <v>259</v>
      </c>
      <c r="I38" s="13" t="s">
        <v>48146</v>
      </c>
      <c r="J38" s="13" t="s">
        <v>48146</v>
      </c>
      <c r="K38" s="13" t="s">
        <v>48246</v>
      </c>
      <c r="L38" s="17" t="s">
        <v>48247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48248</v>
      </c>
      <c r="C39" s="13" t="s">
        <v>48249</v>
      </c>
      <c r="D39" s="14" t="s">
        <v>3305</v>
      </c>
      <c r="E39" s="15" t="s">
        <v>312</v>
      </c>
      <c r="F39" s="13" t="s">
        <v>36259</v>
      </c>
      <c r="G39" s="16" t="s">
        <v>4496</v>
      </c>
      <c r="H39" s="13" t="s">
        <v>259</v>
      </c>
      <c r="I39" s="13" t="s">
        <v>48146</v>
      </c>
      <c r="J39" s="13" t="s">
        <v>48146</v>
      </c>
      <c r="K39" s="13" t="s">
        <v>48250</v>
      </c>
      <c r="L39" s="17" t="s">
        <v>48251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7.75" customHeight="1" x14ac:dyDescent="0.25">
      <c r="A40" s="13">
        <v>34</v>
      </c>
      <c r="B40" s="13" t="s">
        <v>48252</v>
      </c>
      <c r="C40" s="13" t="s">
        <v>12138</v>
      </c>
      <c r="D40" s="14" t="s">
        <v>5452</v>
      </c>
      <c r="E40" s="15" t="s">
        <v>73</v>
      </c>
      <c r="F40" s="13" t="s">
        <v>10935</v>
      </c>
      <c r="G40" s="16" t="s">
        <v>6605</v>
      </c>
      <c r="H40" s="13" t="s">
        <v>259</v>
      </c>
      <c r="I40" s="13" t="s">
        <v>48146</v>
      </c>
      <c r="J40" s="13" t="s">
        <v>48146</v>
      </c>
      <c r="K40" s="13" t="s">
        <v>48253</v>
      </c>
      <c r="L40" s="17" t="s">
        <v>48254</v>
      </c>
      <c r="M40" s="18">
        <v>4096000</v>
      </c>
      <c r="N40" s="19"/>
      <c r="O40" s="20" t="str">
        <f t="shared" si="0"/>
        <v>C1</v>
      </c>
      <c r="R40" s="21" t="str">
        <f t="shared" si="1"/>
        <v>C1</v>
      </c>
    </row>
    <row r="41" spans="1:18" ht="27.75" customHeight="1" x14ac:dyDescent="0.25">
      <c r="A41" s="13">
        <v>35</v>
      </c>
      <c r="B41" s="13" t="s">
        <v>48255</v>
      </c>
      <c r="C41" s="13" t="s">
        <v>12121</v>
      </c>
      <c r="D41" s="14" t="s">
        <v>5452</v>
      </c>
      <c r="E41" s="15" t="s">
        <v>5661</v>
      </c>
      <c r="F41" s="13" t="s">
        <v>12122</v>
      </c>
      <c r="G41" s="16" t="s">
        <v>6605</v>
      </c>
      <c r="H41" s="13" t="s">
        <v>259</v>
      </c>
      <c r="I41" s="13" t="s">
        <v>48146</v>
      </c>
      <c r="J41" s="13" t="s">
        <v>48146</v>
      </c>
      <c r="K41" s="13" t="s">
        <v>48256</v>
      </c>
      <c r="L41" s="17" t="s">
        <v>48257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48258</v>
      </c>
      <c r="C42" s="13" t="s">
        <v>48259</v>
      </c>
      <c r="D42" s="14" t="s">
        <v>2497</v>
      </c>
      <c r="E42" s="15" t="s">
        <v>1580</v>
      </c>
      <c r="F42" s="13" t="s">
        <v>3651</v>
      </c>
      <c r="G42" s="16" t="s">
        <v>843</v>
      </c>
      <c r="H42" s="13" t="s">
        <v>259</v>
      </c>
      <c r="I42" s="13" t="s">
        <v>48146</v>
      </c>
      <c r="J42" s="13" t="s">
        <v>48146</v>
      </c>
      <c r="K42" s="13" t="s">
        <v>48260</v>
      </c>
      <c r="L42" s="17" t="s">
        <v>48261</v>
      </c>
      <c r="M42" s="18">
        <v>5888000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.75" customHeight="1" x14ac:dyDescent="0.25">
      <c r="A43" s="13">
        <v>37</v>
      </c>
      <c r="B43" s="13" t="s">
        <v>48262</v>
      </c>
      <c r="C43" s="13" t="s">
        <v>17202</v>
      </c>
      <c r="D43" s="14" t="s">
        <v>4029</v>
      </c>
      <c r="E43" s="15" t="s">
        <v>15</v>
      </c>
      <c r="F43" s="13" t="s">
        <v>17203</v>
      </c>
      <c r="G43" s="16" t="s">
        <v>13113</v>
      </c>
      <c r="H43" s="13" t="s">
        <v>259</v>
      </c>
      <c r="I43" s="13" t="s">
        <v>48146</v>
      </c>
      <c r="J43" s="13" t="s">
        <v>48146</v>
      </c>
      <c r="K43" s="13" t="s">
        <v>48263</v>
      </c>
      <c r="L43" s="17" t="s">
        <v>48264</v>
      </c>
      <c r="M43" s="18">
        <v>6021000</v>
      </c>
      <c r="N43" s="19"/>
      <c r="O43" s="20" t="str">
        <f t="shared" si="0"/>
        <v>T4</v>
      </c>
      <c r="R43" s="21" t="str">
        <f t="shared" si="1"/>
        <v>T4</v>
      </c>
    </row>
    <row r="44" spans="1:18" ht="27.75" customHeight="1" x14ac:dyDescent="0.25">
      <c r="A44" s="13">
        <v>38</v>
      </c>
      <c r="B44" s="13" t="s">
        <v>48265</v>
      </c>
      <c r="C44" s="13" t="s">
        <v>48266</v>
      </c>
      <c r="D44" s="14" t="s">
        <v>1514</v>
      </c>
      <c r="E44" s="15" t="s">
        <v>609</v>
      </c>
      <c r="F44" s="13" t="s">
        <v>5011</v>
      </c>
      <c r="G44" s="16" t="s">
        <v>5128</v>
      </c>
      <c r="H44" s="13" t="s">
        <v>259</v>
      </c>
      <c r="I44" s="13" t="s">
        <v>48146</v>
      </c>
      <c r="J44" s="13" t="s">
        <v>48146</v>
      </c>
      <c r="K44" s="13" t="s">
        <v>48267</v>
      </c>
      <c r="L44" s="17" t="s">
        <v>48268</v>
      </c>
      <c r="M44" s="18">
        <v>5120000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7.75" customHeight="1" x14ac:dyDescent="0.25">
      <c r="A45" s="13">
        <v>39</v>
      </c>
      <c r="B45" s="13" t="s">
        <v>48269</v>
      </c>
      <c r="C45" s="13" t="s">
        <v>29623</v>
      </c>
      <c r="D45" s="14" t="s">
        <v>6624</v>
      </c>
      <c r="E45" s="15" t="s">
        <v>4921</v>
      </c>
      <c r="F45" s="13" t="s">
        <v>6404</v>
      </c>
      <c r="G45" s="16" t="s">
        <v>6452</v>
      </c>
      <c r="H45" s="13" t="s">
        <v>259</v>
      </c>
      <c r="I45" s="13" t="s">
        <v>48146</v>
      </c>
      <c r="J45" s="13" t="s">
        <v>48146</v>
      </c>
      <c r="K45" s="13" t="s">
        <v>48270</v>
      </c>
      <c r="L45" s="17" t="s">
        <v>48271</v>
      </c>
      <c r="M45" s="18">
        <v>3328000</v>
      </c>
      <c r="N45" s="19"/>
      <c r="O45" s="20" t="str">
        <f t="shared" si="0"/>
        <v>CĐ</v>
      </c>
      <c r="R45" s="21" t="str">
        <f t="shared" si="1"/>
        <v>CĐ</v>
      </c>
    </row>
    <row r="46" spans="1:18" ht="27.75" customHeight="1" x14ac:dyDescent="0.25">
      <c r="A46" s="13">
        <v>40</v>
      </c>
      <c r="B46" s="13" t="s">
        <v>48272</v>
      </c>
      <c r="C46" s="13" t="s">
        <v>29723</v>
      </c>
      <c r="D46" s="14" t="s">
        <v>29724</v>
      </c>
      <c r="E46" s="15" t="s">
        <v>2224</v>
      </c>
      <c r="F46" s="13" t="s">
        <v>9303</v>
      </c>
      <c r="G46" s="16" t="s">
        <v>6452</v>
      </c>
      <c r="H46" s="13" t="s">
        <v>259</v>
      </c>
      <c r="I46" s="13" t="s">
        <v>48146</v>
      </c>
      <c r="J46" s="13" t="s">
        <v>48146</v>
      </c>
      <c r="K46" s="13" t="s">
        <v>48273</v>
      </c>
      <c r="L46" s="17" t="s">
        <v>48274</v>
      </c>
      <c r="M46" s="18">
        <v>3328000</v>
      </c>
      <c r="N46" s="19"/>
      <c r="O46" s="20" t="str">
        <f t="shared" si="0"/>
        <v>CĐ</v>
      </c>
      <c r="R46" s="21" t="str">
        <f t="shared" si="1"/>
        <v>CĐ</v>
      </c>
    </row>
    <row r="47" spans="1:18" ht="27.75" customHeight="1" x14ac:dyDescent="0.25">
      <c r="A47" s="13">
        <v>41</v>
      </c>
      <c r="B47" s="13" t="s">
        <v>48275</v>
      </c>
      <c r="C47" s="13" t="s">
        <v>23419</v>
      </c>
      <c r="D47" s="14" t="s">
        <v>23420</v>
      </c>
      <c r="E47" s="15" t="s">
        <v>154</v>
      </c>
      <c r="F47" s="13" t="s">
        <v>14330</v>
      </c>
      <c r="G47" s="16" t="s">
        <v>11529</v>
      </c>
      <c r="H47" s="13" t="s">
        <v>259</v>
      </c>
      <c r="I47" s="13" t="s">
        <v>48146</v>
      </c>
      <c r="J47" s="13" t="s">
        <v>48146</v>
      </c>
      <c r="K47" s="13" t="s">
        <v>48276</v>
      </c>
      <c r="L47" s="17" t="s">
        <v>48277</v>
      </c>
      <c r="M47" s="18">
        <v>4940000</v>
      </c>
      <c r="N47" s="19"/>
      <c r="O47" s="20" t="str">
        <f t="shared" si="0"/>
        <v>T4</v>
      </c>
      <c r="R47" s="21" t="str">
        <f t="shared" si="1"/>
        <v>T4</v>
      </c>
    </row>
    <row r="48" spans="1:18" ht="27.75" customHeight="1" x14ac:dyDescent="0.25">
      <c r="A48" s="13">
        <v>42</v>
      </c>
      <c r="B48" s="13" t="s">
        <v>48278</v>
      </c>
      <c r="C48" s="13" t="s">
        <v>48279</v>
      </c>
      <c r="D48" s="14" t="s">
        <v>48280</v>
      </c>
      <c r="E48" s="15" t="s">
        <v>395</v>
      </c>
      <c r="F48" s="13" t="s">
        <v>12734</v>
      </c>
      <c r="G48" s="16" t="s">
        <v>491</v>
      </c>
      <c r="H48" s="13" t="s">
        <v>259</v>
      </c>
      <c r="I48" s="13" t="s">
        <v>48146</v>
      </c>
      <c r="J48" s="13" t="s">
        <v>48146</v>
      </c>
      <c r="K48" s="13" t="s">
        <v>48281</v>
      </c>
      <c r="L48" s="17" t="s">
        <v>48282</v>
      </c>
      <c r="M48" s="18">
        <v>5632000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7.75" customHeight="1" x14ac:dyDescent="0.25">
      <c r="A49" s="13">
        <v>43</v>
      </c>
      <c r="B49" s="13" t="s">
        <v>48283</v>
      </c>
      <c r="C49" s="13" t="s">
        <v>15906</v>
      </c>
      <c r="D49" s="14" t="s">
        <v>5650</v>
      </c>
      <c r="E49" s="15" t="s">
        <v>567</v>
      </c>
      <c r="F49" s="13" t="s">
        <v>6145</v>
      </c>
      <c r="G49" s="16" t="s">
        <v>6511</v>
      </c>
      <c r="H49" s="13" t="s">
        <v>259</v>
      </c>
      <c r="I49" s="13" t="s">
        <v>48146</v>
      </c>
      <c r="J49" s="13" t="s">
        <v>48146</v>
      </c>
      <c r="K49" s="13" t="s">
        <v>48284</v>
      </c>
      <c r="L49" s="17" t="s">
        <v>48285</v>
      </c>
      <c r="M49" s="18">
        <v>3584000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48286</v>
      </c>
      <c r="C50" s="13" t="s">
        <v>17354</v>
      </c>
      <c r="D50" s="14" t="s">
        <v>17355</v>
      </c>
      <c r="E50" s="15" t="s">
        <v>3038</v>
      </c>
      <c r="F50" s="13" t="s">
        <v>17356</v>
      </c>
      <c r="G50" s="16" t="s">
        <v>7630</v>
      </c>
      <c r="H50" s="13" t="s">
        <v>259</v>
      </c>
      <c r="I50" s="13" t="s">
        <v>48146</v>
      </c>
      <c r="J50" s="13" t="s">
        <v>48146</v>
      </c>
      <c r="K50" s="13" t="s">
        <v>48287</v>
      </c>
      <c r="L50" s="17" t="s">
        <v>48288</v>
      </c>
      <c r="M50" s="18">
        <v>6021000</v>
      </c>
      <c r="N50" s="19"/>
      <c r="O50" s="20" t="str">
        <f t="shared" si="0"/>
        <v>T4</v>
      </c>
      <c r="R50" s="21" t="str">
        <f t="shared" si="1"/>
        <v>T4</v>
      </c>
    </row>
    <row r="51" spans="1:18" ht="27.75" customHeight="1" x14ac:dyDescent="0.25">
      <c r="A51" s="13">
        <v>45</v>
      </c>
      <c r="B51" s="13" t="s">
        <v>48289</v>
      </c>
      <c r="C51" s="13" t="s">
        <v>48290</v>
      </c>
      <c r="D51" s="14" t="s">
        <v>48291</v>
      </c>
      <c r="E51" s="15" t="s">
        <v>868</v>
      </c>
      <c r="F51" s="13" t="s">
        <v>4058</v>
      </c>
      <c r="G51" s="16" t="s">
        <v>1246</v>
      </c>
      <c r="H51" s="13" t="s">
        <v>259</v>
      </c>
      <c r="I51" s="13" t="s">
        <v>48146</v>
      </c>
      <c r="J51" s="13" t="s">
        <v>48146</v>
      </c>
      <c r="K51" s="13" t="s">
        <v>48292</v>
      </c>
      <c r="L51" s="17" t="s">
        <v>48293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48294</v>
      </c>
      <c r="C52" s="13" t="s">
        <v>13034</v>
      </c>
      <c r="D52" s="14" t="s">
        <v>6332</v>
      </c>
      <c r="E52" s="15" t="s">
        <v>868</v>
      </c>
      <c r="F52" s="13" t="s">
        <v>13035</v>
      </c>
      <c r="G52" s="16" t="s">
        <v>8617</v>
      </c>
      <c r="H52" s="13" t="s">
        <v>259</v>
      </c>
      <c r="I52" s="13" t="s">
        <v>48146</v>
      </c>
      <c r="J52" s="13" t="s">
        <v>48146</v>
      </c>
      <c r="K52" s="13" t="s">
        <v>48295</v>
      </c>
      <c r="L52" s="17" t="s">
        <v>48296</v>
      </c>
      <c r="M52" s="18">
        <v>3840000</v>
      </c>
      <c r="N52" s="19"/>
      <c r="O52" s="20" t="str">
        <f t="shared" si="0"/>
        <v>CĐ</v>
      </c>
      <c r="R52" s="21" t="str">
        <f t="shared" si="1"/>
        <v>CĐ</v>
      </c>
    </row>
    <row r="53" spans="1:18" ht="27.75" customHeight="1" x14ac:dyDescent="0.25">
      <c r="A53" s="13">
        <v>47</v>
      </c>
      <c r="B53" s="13" t="s">
        <v>48297</v>
      </c>
      <c r="C53" s="13" t="s">
        <v>20761</v>
      </c>
      <c r="D53" s="14" t="s">
        <v>3457</v>
      </c>
      <c r="E53" s="15" t="s">
        <v>2336</v>
      </c>
      <c r="F53" s="13" t="s">
        <v>5028</v>
      </c>
      <c r="G53" s="16" t="s">
        <v>5836</v>
      </c>
      <c r="H53" s="13" t="s">
        <v>259</v>
      </c>
      <c r="I53" s="13" t="s">
        <v>48146</v>
      </c>
      <c r="J53" s="13" t="s">
        <v>48146</v>
      </c>
      <c r="K53" s="13" t="s">
        <v>48298</v>
      </c>
      <c r="L53" s="17" t="s">
        <v>48299</v>
      </c>
      <c r="M53" s="18">
        <v>3328000</v>
      </c>
      <c r="N53" s="19"/>
      <c r="O53" s="20" t="str">
        <f t="shared" si="0"/>
        <v>C1</v>
      </c>
      <c r="R53" s="21" t="str">
        <f t="shared" si="1"/>
        <v>C1</v>
      </c>
    </row>
    <row r="54" spans="1:18" ht="27.75" customHeight="1" x14ac:dyDescent="0.25">
      <c r="A54" s="13">
        <v>48</v>
      </c>
      <c r="B54" s="13" t="s">
        <v>48300</v>
      </c>
      <c r="C54" s="13" t="s">
        <v>48301</v>
      </c>
      <c r="D54" s="14" t="s">
        <v>5452</v>
      </c>
      <c r="E54" s="15" t="s">
        <v>32</v>
      </c>
      <c r="F54" s="13" t="s">
        <v>9775</v>
      </c>
      <c r="G54" s="16" t="s">
        <v>6942</v>
      </c>
      <c r="H54" s="13" t="s">
        <v>259</v>
      </c>
      <c r="I54" s="13" t="s">
        <v>48146</v>
      </c>
      <c r="J54" s="13" t="s">
        <v>48146</v>
      </c>
      <c r="K54" s="13" t="s">
        <v>48302</v>
      </c>
      <c r="L54" s="17" t="s">
        <v>48303</v>
      </c>
      <c r="M54" s="18">
        <v>4352000</v>
      </c>
      <c r="N54" s="19"/>
      <c r="O54" s="20" t="str">
        <f t="shared" si="0"/>
        <v>CĐ</v>
      </c>
      <c r="R54" s="21" t="str">
        <f t="shared" si="1"/>
        <v>CĐ</v>
      </c>
    </row>
    <row r="55" spans="1:18" ht="27.75" customHeight="1" x14ac:dyDescent="0.25">
      <c r="A55" s="13">
        <v>49</v>
      </c>
      <c r="B55" s="13" t="s">
        <v>48304</v>
      </c>
      <c r="C55" s="13" t="s">
        <v>27616</v>
      </c>
      <c r="D55" s="14" t="s">
        <v>8920</v>
      </c>
      <c r="E55" s="15" t="s">
        <v>93</v>
      </c>
      <c r="F55" s="13" t="s">
        <v>10264</v>
      </c>
      <c r="G55" s="16" t="s">
        <v>6714</v>
      </c>
      <c r="H55" s="13" t="s">
        <v>259</v>
      </c>
      <c r="I55" s="13" t="s">
        <v>48146</v>
      </c>
      <c r="J55" s="13" t="s">
        <v>48146</v>
      </c>
      <c r="K55" s="13" t="s">
        <v>48305</v>
      </c>
      <c r="L55" s="17" t="s">
        <v>48306</v>
      </c>
      <c r="M55" s="18">
        <v>4352000</v>
      </c>
      <c r="N55" s="19"/>
      <c r="O55" s="20" t="str">
        <f t="shared" si="0"/>
        <v>CĐ</v>
      </c>
      <c r="R55" s="21" t="str">
        <f t="shared" si="1"/>
        <v>CĐ</v>
      </c>
    </row>
    <row r="56" spans="1:18" ht="27.75" customHeight="1" x14ac:dyDescent="0.25">
      <c r="A56" s="13">
        <v>50</v>
      </c>
      <c r="B56" s="13" t="s">
        <v>48307</v>
      </c>
      <c r="C56" s="13" t="s">
        <v>13680</v>
      </c>
      <c r="D56" s="14" t="s">
        <v>196</v>
      </c>
      <c r="E56" s="15" t="s">
        <v>22</v>
      </c>
      <c r="F56" s="13" t="s">
        <v>8267</v>
      </c>
      <c r="G56" s="16" t="s">
        <v>6201</v>
      </c>
      <c r="H56" s="13" t="s">
        <v>259</v>
      </c>
      <c r="I56" s="13" t="s">
        <v>48146</v>
      </c>
      <c r="J56" s="13" t="s">
        <v>48146</v>
      </c>
      <c r="K56" s="13" t="s">
        <v>48308</v>
      </c>
      <c r="L56" s="17" t="s">
        <v>48309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8" ht="27.75" customHeight="1" x14ac:dyDescent="0.25">
      <c r="A57" s="13">
        <v>51</v>
      </c>
      <c r="B57" s="13" t="s">
        <v>48310</v>
      </c>
      <c r="C57" s="13" t="s">
        <v>48311</v>
      </c>
      <c r="D57" s="14" t="s">
        <v>48312</v>
      </c>
      <c r="E57" s="15" t="s">
        <v>197</v>
      </c>
      <c r="F57" s="13" t="s">
        <v>7007</v>
      </c>
      <c r="G57" s="16" t="s">
        <v>6388</v>
      </c>
      <c r="H57" s="13" t="s">
        <v>259</v>
      </c>
      <c r="I57" s="13" t="s">
        <v>48146</v>
      </c>
      <c r="J57" s="13" t="s">
        <v>48146</v>
      </c>
      <c r="K57" s="13" t="s">
        <v>48313</v>
      </c>
      <c r="L57" s="17" t="s">
        <v>48314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.75" customHeight="1" x14ac:dyDescent="0.25">
      <c r="A58" s="13">
        <v>52</v>
      </c>
      <c r="B58" s="13" t="s">
        <v>48315</v>
      </c>
      <c r="C58" s="13" t="s">
        <v>12798</v>
      </c>
      <c r="D58" s="14" t="s">
        <v>12799</v>
      </c>
      <c r="E58" s="15" t="s">
        <v>12800</v>
      </c>
      <c r="F58" s="13" t="s">
        <v>12801</v>
      </c>
      <c r="G58" s="16" t="s">
        <v>6574</v>
      </c>
      <c r="H58" s="13" t="s">
        <v>259</v>
      </c>
      <c r="I58" s="13" t="s">
        <v>48146</v>
      </c>
      <c r="J58" s="13" t="s">
        <v>48146</v>
      </c>
      <c r="K58" s="13" t="s">
        <v>48316</v>
      </c>
      <c r="L58" s="17" t="s">
        <v>48317</v>
      </c>
      <c r="M58" s="18">
        <v>4608000</v>
      </c>
      <c r="N58" s="19"/>
      <c r="O58" s="20" t="str">
        <f t="shared" si="0"/>
        <v>C1</v>
      </c>
      <c r="R58" s="21" t="str">
        <f t="shared" si="1"/>
        <v>C1</v>
      </c>
    </row>
    <row r="59" spans="1:18" ht="27.75" customHeight="1" x14ac:dyDescent="0.25">
      <c r="A59" s="13">
        <v>53</v>
      </c>
      <c r="B59" s="13" t="s">
        <v>48318</v>
      </c>
      <c r="C59" s="13" t="s">
        <v>26953</v>
      </c>
      <c r="D59" s="14" t="s">
        <v>2516</v>
      </c>
      <c r="E59" s="15" t="s">
        <v>93</v>
      </c>
      <c r="F59" s="13" t="s">
        <v>16560</v>
      </c>
      <c r="G59" s="16" t="s">
        <v>6574</v>
      </c>
      <c r="H59" s="13" t="s">
        <v>259</v>
      </c>
      <c r="I59" s="13" t="s">
        <v>48146</v>
      </c>
      <c r="J59" s="13" t="s">
        <v>48146</v>
      </c>
      <c r="K59" s="13" t="s">
        <v>48319</v>
      </c>
      <c r="L59" s="17" t="s">
        <v>48320</v>
      </c>
      <c r="M59" s="18">
        <v>4608000</v>
      </c>
      <c r="N59" s="19"/>
      <c r="O59" s="20" t="str">
        <f t="shared" si="0"/>
        <v>C1</v>
      </c>
      <c r="R59" s="21" t="str">
        <f t="shared" si="1"/>
        <v>C1</v>
      </c>
    </row>
    <row r="60" spans="1:18" ht="27.75" customHeight="1" x14ac:dyDescent="0.25">
      <c r="A60" s="13">
        <v>54</v>
      </c>
      <c r="B60" s="13" t="s">
        <v>48321</v>
      </c>
      <c r="C60" s="13" t="s">
        <v>48322</v>
      </c>
      <c r="D60" s="14" t="s">
        <v>48323</v>
      </c>
      <c r="E60" s="15" t="s">
        <v>3050</v>
      </c>
      <c r="F60" s="13" t="s">
        <v>15108</v>
      </c>
      <c r="G60" s="16" t="s">
        <v>68</v>
      </c>
      <c r="H60" s="13" t="s">
        <v>259</v>
      </c>
      <c r="I60" s="13" t="s">
        <v>48146</v>
      </c>
      <c r="J60" s="13" t="s">
        <v>48146</v>
      </c>
      <c r="K60" s="13" t="s">
        <v>48324</v>
      </c>
      <c r="L60" s="17" t="s">
        <v>48325</v>
      </c>
      <c r="M60" s="18">
        <v>4096000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13">
        <v>55</v>
      </c>
      <c r="B61" s="13" t="s">
        <v>48326</v>
      </c>
      <c r="C61" s="13" t="s">
        <v>16905</v>
      </c>
      <c r="D61" s="14" t="s">
        <v>16906</v>
      </c>
      <c r="E61" s="15" t="s">
        <v>395</v>
      </c>
      <c r="F61" s="13" t="s">
        <v>16907</v>
      </c>
      <c r="G61" s="16" t="s">
        <v>6747</v>
      </c>
      <c r="H61" s="13" t="s">
        <v>259</v>
      </c>
      <c r="I61" s="13" t="s">
        <v>48146</v>
      </c>
      <c r="J61" s="13" t="s">
        <v>48146</v>
      </c>
      <c r="K61" s="13" t="s">
        <v>48327</v>
      </c>
      <c r="L61" s="17" t="s">
        <v>48328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48329</v>
      </c>
      <c r="C62" s="13" t="s">
        <v>48330</v>
      </c>
      <c r="D62" s="14" t="s">
        <v>8351</v>
      </c>
      <c r="E62" s="15" t="s">
        <v>3182</v>
      </c>
      <c r="F62" s="13" t="s">
        <v>4490</v>
      </c>
      <c r="G62" s="16" t="s">
        <v>9829</v>
      </c>
      <c r="H62" s="13" t="s">
        <v>259</v>
      </c>
      <c r="I62" s="13" t="s">
        <v>48146</v>
      </c>
      <c r="J62" s="13" t="s">
        <v>48146</v>
      </c>
      <c r="K62" s="13" t="s">
        <v>48331</v>
      </c>
      <c r="L62" s="17" t="s">
        <v>48332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48333</v>
      </c>
      <c r="C63" s="13" t="s">
        <v>7484</v>
      </c>
      <c r="D63" s="14" t="s">
        <v>579</v>
      </c>
      <c r="E63" s="15" t="s">
        <v>1282</v>
      </c>
      <c r="F63" s="13" t="s">
        <v>2323</v>
      </c>
      <c r="G63" s="16" t="s">
        <v>6946</v>
      </c>
      <c r="H63" s="13" t="s">
        <v>259</v>
      </c>
      <c r="I63" s="13" t="s">
        <v>48146</v>
      </c>
      <c r="J63" s="13" t="s">
        <v>48146</v>
      </c>
      <c r="K63" s="13" t="s">
        <v>48334</v>
      </c>
      <c r="L63" s="17" t="s">
        <v>48335</v>
      </c>
      <c r="M63" s="18">
        <v>3840000</v>
      </c>
      <c r="N63" s="19"/>
      <c r="O63" s="20" t="str">
        <f t="shared" si="0"/>
        <v>C1</v>
      </c>
      <c r="R63" s="21" t="str">
        <f t="shared" si="1"/>
        <v>C1</v>
      </c>
    </row>
    <row r="64" spans="1:18" ht="27.75" customHeight="1" x14ac:dyDescent="0.25">
      <c r="A64" s="13">
        <v>58</v>
      </c>
      <c r="B64" s="13" t="s">
        <v>48336</v>
      </c>
      <c r="C64" s="13" t="s">
        <v>16228</v>
      </c>
      <c r="D64" s="14" t="s">
        <v>16229</v>
      </c>
      <c r="E64" s="15" t="s">
        <v>567</v>
      </c>
      <c r="F64" s="13" t="s">
        <v>16230</v>
      </c>
      <c r="G64" s="16" t="s">
        <v>7307</v>
      </c>
      <c r="H64" s="13" t="s">
        <v>259</v>
      </c>
      <c r="I64" s="13" t="s">
        <v>48146</v>
      </c>
      <c r="J64" s="13" t="s">
        <v>48146</v>
      </c>
      <c r="K64" s="13" t="s">
        <v>48337</v>
      </c>
      <c r="L64" s="17" t="s">
        <v>48338</v>
      </c>
      <c r="M64" s="18">
        <v>5798000</v>
      </c>
      <c r="N64" s="19"/>
      <c r="O64" s="20" t="str">
        <f t="shared" si="0"/>
        <v>T4</v>
      </c>
      <c r="R64" s="21" t="str">
        <f t="shared" si="1"/>
        <v>T4</v>
      </c>
    </row>
    <row r="65" spans="1:18" ht="27.75" customHeight="1" x14ac:dyDescent="0.25">
      <c r="A65" s="13">
        <v>59</v>
      </c>
      <c r="B65" s="13" t="s">
        <v>48339</v>
      </c>
      <c r="C65" s="13" t="s">
        <v>6304</v>
      </c>
      <c r="D65" s="14" t="s">
        <v>6305</v>
      </c>
      <c r="E65" s="15" t="s">
        <v>988</v>
      </c>
      <c r="F65" s="13" t="s">
        <v>6306</v>
      </c>
      <c r="G65" s="16" t="s">
        <v>2062</v>
      </c>
      <c r="H65" s="13" t="s">
        <v>259</v>
      </c>
      <c r="I65" s="13" t="s">
        <v>48146</v>
      </c>
      <c r="J65" s="13" t="s">
        <v>48146</v>
      </c>
      <c r="K65" s="13" t="s">
        <v>48340</v>
      </c>
      <c r="L65" s="17" t="s">
        <v>48341</v>
      </c>
      <c r="M65" s="18">
        <v>4237000</v>
      </c>
      <c r="N65" s="19"/>
      <c r="O65" s="20" t="str">
        <f t="shared" si="0"/>
        <v>T2</v>
      </c>
      <c r="R65" s="21" t="str">
        <f t="shared" si="1"/>
        <v>NH 18-19T2</v>
      </c>
    </row>
    <row r="66" spans="1:18" ht="27.75" customHeight="1" x14ac:dyDescent="0.25">
      <c r="A66" s="13">
        <v>60</v>
      </c>
      <c r="B66" s="13" t="s">
        <v>48342</v>
      </c>
      <c r="C66" s="13" t="s">
        <v>48343</v>
      </c>
      <c r="D66" s="14" t="s">
        <v>121</v>
      </c>
      <c r="E66" s="15" t="s">
        <v>574</v>
      </c>
      <c r="F66" s="13" t="s">
        <v>20342</v>
      </c>
      <c r="G66" s="16" t="s">
        <v>5161</v>
      </c>
      <c r="H66" s="13" t="s">
        <v>259</v>
      </c>
      <c r="I66" s="13" t="s">
        <v>48146</v>
      </c>
      <c r="J66" s="13" t="s">
        <v>48146</v>
      </c>
      <c r="K66" s="13" t="s">
        <v>48344</v>
      </c>
      <c r="L66" s="17" t="s">
        <v>48345</v>
      </c>
      <c r="M66" s="18">
        <v>5632000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7.75" customHeight="1" x14ac:dyDescent="0.25">
      <c r="A67" s="13">
        <v>61</v>
      </c>
      <c r="B67" s="13" t="s">
        <v>48346</v>
      </c>
      <c r="C67" s="13" t="s">
        <v>48347</v>
      </c>
      <c r="D67" s="14" t="s">
        <v>1052</v>
      </c>
      <c r="E67" s="15" t="s">
        <v>22</v>
      </c>
      <c r="F67" s="13" t="s">
        <v>4258</v>
      </c>
      <c r="G67" s="16" t="s">
        <v>4537</v>
      </c>
      <c r="H67" s="13" t="s">
        <v>259</v>
      </c>
      <c r="I67" s="13" t="s">
        <v>48146</v>
      </c>
      <c r="J67" s="13" t="s">
        <v>48146</v>
      </c>
      <c r="K67" s="13" t="s">
        <v>48348</v>
      </c>
      <c r="L67" s="17" t="s">
        <v>48349</v>
      </c>
      <c r="M67" s="18">
        <v>5120000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7.75" customHeight="1" x14ac:dyDescent="0.25">
      <c r="A68" s="13">
        <v>62</v>
      </c>
      <c r="B68" s="13" t="s">
        <v>48350</v>
      </c>
      <c r="C68" s="13" t="s">
        <v>48351</v>
      </c>
      <c r="D68" s="14" t="s">
        <v>1470</v>
      </c>
      <c r="E68" s="15" t="s">
        <v>1574</v>
      </c>
      <c r="F68" s="13" t="s">
        <v>8541</v>
      </c>
      <c r="G68" s="16" t="s">
        <v>5128</v>
      </c>
      <c r="H68" s="13" t="s">
        <v>259</v>
      </c>
      <c r="I68" s="13" t="s">
        <v>48146</v>
      </c>
      <c r="J68" s="13" t="s">
        <v>48146</v>
      </c>
      <c r="K68" s="13" t="s">
        <v>48352</v>
      </c>
      <c r="L68" s="17" t="s">
        <v>48353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13">
        <v>63</v>
      </c>
      <c r="B69" s="13" t="s">
        <v>48354</v>
      </c>
      <c r="C69" s="13" t="s">
        <v>6745</v>
      </c>
      <c r="D69" s="14" t="s">
        <v>6746</v>
      </c>
      <c r="E69" s="15" t="s">
        <v>1444</v>
      </c>
      <c r="F69" s="13" t="s">
        <v>633</v>
      </c>
      <c r="G69" s="16" t="s">
        <v>6747</v>
      </c>
      <c r="H69" s="13" t="s">
        <v>259</v>
      </c>
      <c r="I69" s="13" t="s">
        <v>48146</v>
      </c>
      <c r="J69" s="13" t="s">
        <v>48146</v>
      </c>
      <c r="K69" s="13" t="s">
        <v>48355</v>
      </c>
      <c r="L69" s="17" t="s">
        <v>48356</v>
      </c>
      <c r="M69" s="18">
        <v>5798000</v>
      </c>
      <c r="N69" s="19"/>
      <c r="O69" s="20" t="str">
        <f t="shared" si="0"/>
        <v>T4</v>
      </c>
      <c r="R69" s="21" t="str">
        <f t="shared" si="1"/>
        <v>T4</v>
      </c>
    </row>
    <row r="70" spans="1:18" ht="27.75" customHeight="1" x14ac:dyDescent="0.25">
      <c r="A70" s="13">
        <v>64</v>
      </c>
      <c r="B70" s="13" t="s">
        <v>48357</v>
      </c>
      <c r="C70" s="13" t="s">
        <v>48358</v>
      </c>
      <c r="D70" s="14" t="s">
        <v>15910</v>
      </c>
      <c r="E70" s="15" t="s">
        <v>8996</v>
      </c>
      <c r="F70" s="13" t="s">
        <v>13800</v>
      </c>
      <c r="G70" s="16" t="s">
        <v>4991</v>
      </c>
      <c r="H70" s="13" t="s">
        <v>259</v>
      </c>
      <c r="I70" s="13" t="s">
        <v>48146</v>
      </c>
      <c r="J70" s="13" t="s">
        <v>48146</v>
      </c>
      <c r="K70" s="13" t="s">
        <v>48359</v>
      </c>
      <c r="L70" s="17" t="s">
        <v>48360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7.75" customHeight="1" x14ac:dyDescent="0.25">
      <c r="A71" s="13">
        <v>65</v>
      </c>
      <c r="B71" s="13" t="s">
        <v>48361</v>
      </c>
      <c r="C71" s="13" t="s">
        <v>13985</v>
      </c>
      <c r="D71" s="14" t="s">
        <v>13986</v>
      </c>
      <c r="E71" s="15" t="s">
        <v>147</v>
      </c>
      <c r="F71" s="13" t="s">
        <v>13987</v>
      </c>
      <c r="G71" s="16" t="s">
        <v>6369</v>
      </c>
      <c r="H71" s="13" t="s">
        <v>259</v>
      </c>
      <c r="I71" s="13" t="s">
        <v>48146</v>
      </c>
      <c r="J71" s="13" t="s">
        <v>48146</v>
      </c>
      <c r="K71" s="13" t="s">
        <v>48362</v>
      </c>
      <c r="L71" s="17" t="s">
        <v>48363</v>
      </c>
      <c r="M71" s="18">
        <v>4096000</v>
      </c>
      <c r="N71" s="19"/>
      <c r="O71" s="20" t="str">
        <f t="shared" si="0"/>
        <v>C1</v>
      </c>
      <c r="R71" s="21" t="str">
        <f t="shared" si="1"/>
        <v>C1</v>
      </c>
    </row>
    <row r="72" spans="1:18" ht="27.75" customHeight="1" x14ac:dyDescent="0.25">
      <c r="A72" s="13">
        <v>66</v>
      </c>
      <c r="B72" s="13" t="s">
        <v>48364</v>
      </c>
      <c r="C72" s="13" t="s">
        <v>10050</v>
      </c>
      <c r="D72" s="14" t="s">
        <v>1150</v>
      </c>
      <c r="E72" s="15" t="s">
        <v>470</v>
      </c>
      <c r="F72" s="13" t="s">
        <v>6935</v>
      </c>
      <c r="G72" s="16" t="s">
        <v>6941</v>
      </c>
      <c r="H72" s="13" t="s">
        <v>259</v>
      </c>
      <c r="I72" s="13" t="s">
        <v>48146</v>
      </c>
      <c r="J72" s="13" t="s">
        <v>48146</v>
      </c>
      <c r="K72" s="13" t="s">
        <v>48365</v>
      </c>
      <c r="L72" s="17" t="s">
        <v>48366</v>
      </c>
      <c r="M72" s="18">
        <v>3584000</v>
      </c>
      <c r="N72" s="19"/>
      <c r="O72" s="20" t="str">
        <f t="shared" si="0"/>
        <v>C1</v>
      </c>
      <c r="R72" s="21" t="str">
        <f t="shared" si="1"/>
        <v>C1</v>
      </c>
    </row>
    <row r="73" spans="1:18" ht="27.75" customHeight="1" x14ac:dyDescent="0.25">
      <c r="A73" s="13">
        <v>67</v>
      </c>
      <c r="B73" s="13" t="s">
        <v>48367</v>
      </c>
      <c r="C73" s="13" t="s">
        <v>48368</v>
      </c>
      <c r="D73" s="14" t="s">
        <v>1072</v>
      </c>
      <c r="E73" s="15" t="s">
        <v>1533</v>
      </c>
      <c r="F73" s="13" t="s">
        <v>10072</v>
      </c>
      <c r="G73" s="16" t="s">
        <v>9918</v>
      </c>
      <c r="H73" s="13" t="s">
        <v>259</v>
      </c>
      <c r="I73" s="13" t="s">
        <v>48146</v>
      </c>
      <c r="J73" s="13"/>
      <c r="K73" s="13" t="s">
        <v>48369</v>
      </c>
      <c r="L73" s="17" t="s">
        <v>48370</v>
      </c>
      <c r="M73" s="18">
        <v>3328000</v>
      </c>
      <c r="N73" s="19"/>
      <c r="O73" s="20" t="str">
        <f t="shared" si="0"/>
        <v>C1</v>
      </c>
      <c r="R73" s="21" t="str">
        <f t="shared" si="1"/>
        <v>C1</v>
      </c>
    </row>
    <row r="74" spans="1:18" ht="27.75" customHeight="1" x14ac:dyDescent="0.25">
      <c r="A74" s="13">
        <v>68</v>
      </c>
      <c r="B74" s="13" t="s">
        <v>48371</v>
      </c>
      <c r="C74" s="13" t="s">
        <v>48372</v>
      </c>
      <c r="D74" s="14" t="s">
        <v>107</v>
      </c>
      <c r="E74" s="15" t="s">
        <v>128</v>
      </c>
      <c r="F74" s="13" t="s">
        <v>12548</v>
      </c>
      <c r="G74" s="16" t="s">
        <v>5406</v>
      </c>
      <c r="H74" s="13" t="s">
        <v>259</v>
      </c>
      <c r="I74" s="13" t="s">
        <v>48146</v>
      </c>
      <c r="J74" s="13" t="s">
        <v>48146</v>
      </c>
      <c r="K74" s="13" t="s">
        <v>48373</v>
      </c>
      <c r="L74" s="17" t="s">
        <v>48374</v>
      </c>
      <c r="M74" s="18">
        <v>5120000</v>
      </c>
      <c r="N74" s="19"/>
      <c r="O74" s="20" t="str">
        <f t="shared" ref="O74:O130" si="2">MID(G74,3,FIND("-",G74,1)-3)&amp;IF(MID(G74,3,5)="CĐ-LT","LT","")</f>
        <v>C1</v>
      </c>
      <c r="R74" s="21" t="str">
        <f t="shared" ref="R74:R130" si="3">IF(LEFT(G74,2)="18","NH 18-19","")&amp;O74</f>
        <v>NH 18-19C1</v>
      </c>
    </row>
    <row r="75" spans="1:18" ht="27.75" customHeight="1" x14ac:dyDescent="0.25">
      <c r="A75" s="13">
        <v>69</v>
      </c>
      <c r="B75" s="13" t="s">
        <v>48375</v>
      </c>
      <c r="C75" s="13" t="s">
        <v>16690</v>
      </c>
      <c r="D75" s="14" t="s">
        <v>16691</v>
      </c>
      <c r="E75" s="15" t="s">
        <v>746</v>
      </c>
      <c r="F75" s="13" t="s">
        <v>15208</v>
      </c>
      <c r="G75" s="16" t="s">
        <v>8123</v>
      </c>
      <c r="H75" s="13" t="s">
        <v>259</v>
      </c>
      <c r="I75" s="13" t="s">
        <v>48146</v>
      </c>
      <c r="J75" s="13" t="s">
        <v>48146</v>
      </c>
      <c r="K75" s="13" t="s">
        <v>48376</v>
      </c>
      <c r="L75" s="17" t="s">
        <v>48377</v>
      </c>
      <c r="M75" s="18">
        <v>3072000</v>
      </c>
      <c r="N75" s="19"/>
      <c r="O75" s="20" t="str">
        <f t="shared" si="2"/>
        <v>CĐ</v>
      </c>
      <c r="R75" s="21" t="str">
        <f t="shared" si="3"/>
        <v>CĐ</v>
      </c>
    </row>
    <row r="76" spans="1:18" ht="27.75" customHeight="1" x14ac:dyDescent="0.25">
      <c r="A76" s="13">
        <v>70</v>
      </c>
      <c r="B76" s="13" t="s">
        <v>48378</v>
      </c>
      <c r="C76" s="13" t="s">
        <v>48379</v>
      </c>
      <c r="D76" s="14" t="s">
        <v>3015</v>
      </c>
      <c r="E76" s="15" t="s">
        <v>609</v>
      </c>
      <c r="F76" s="13" t="s">
        <v>11036</v>
      </c>
      <c r="G76" s="16" t="s">
        <v>4877</v>
      </c>
      <c r="H76" s="13" t="s">
        <v>259</v>
      </c>
      <c r="I76" s="13" t="s">
        <v>48146</v>
      </c>
      <c r="J76" s="13" t="s">
        <v>48146</v>
      </c>
      <c r="K76" s="13" t="s">
        <v>48380</v>
      </c>
      <c r="L76" s="17" t="s">
        <v>48381</v>
      </c>
      <c r="M76" s="18">
        <v>5888000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7.75" customHeight="1" x14ac:dyDescent="0.25">
      <c r="A77" s="13">
        <v>71</v>
      </c>
      <c r="B77" s="13" t="s">
        <v>48382</v>
      </c>
      <c r="C77" s="13" t="s">
        <v>20236</v>
      </c>
      <c r="D77" s="14" t="s">
        <v>1573</v>
      </c>
      <c r="E77" s="15" t="s">
        <v>33</v>
      </c>
      <c r="F77" s="13" t="s">
        <v>5463</v>
      </c>
      <c r="G77" s="16" t="s">
        <v>7759</v>
      </c>
      <c r="H77" s="13" t="s">
        <v>259</v>
      </c>
      <c r="I77" s="13" t="s">
        <v>48146</v>
      </c>
      <c r="J77" s="13" t="s">
        <v>48146</v>
      </c>
      <c r="K77" s="13" t="s">
        <v>48383</v>
      </c>
      <c r="L77" s="17" t="s">
        <v>48384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27.75" customHeight="1" x14ac:dyDescent="0.25">
      <c r="A78" s="13">
        <v>72</v>
      </c>
      <c r="B78" s="13" t="s">
        <v>48385</v>
      </c>
      <c r="C78" s="13" t="s">
        <v>23867</v>
      </c>
      <c r="D78" s="14" t="s">
        <v>23868</v>
      </c>
      <c r="E78" s="15" t="s">
        <v>1282</v>
      </c>
      <c r="F78" s="13" t="s">
        <v>9700</v>
      </c>
      <c r="G78" s="16" t="s">
        <v>7759</v>
      </c>
      <c r="H78" s="13" t="s">
        <v>259</v>
      </c>
      <c r="I78" s="13" t="s">
        <v>48146</v>
      </c>
      <c r="J78" s="13" t="s">
        <v>48146</v>
      </c>
      <c r="K78" s="13" t="s">
        <v>48386</v>
      </c>
      <c r="L78" s="17" t="s">
        <v>48387</v>
      </c>
      <c r="M78" s="18">
        <v>4096000</v>
      </c>
      <c r="N78" s="19"/>
      <c r="O78" s="20" t="str">
        <f t="shared" si="2"/>
        <v>C1</v>
      </c>
      <c r="R78" s="21" t="str">
        <f t="shared" si="3"/>
        <v>C1</v>
      </c>
    </row>
    <row r="79" spans="1:18" ht="27.75" customHeight="1" x14ac:dyDescent="0.25">
      <c r="A79" s="13">
        <v>73</v>
      </c>
      <c r="B79" s="13" t="s">
        <v>48388</v>
      </c>
      <c r="C79" s="13" t="s">
        <v>48389</v>
      </c>
      <c r="D79" s="14" t="s">
        <v>48390</v>
      </c>
      <c r="E79" s="15" t="s">
        <v>48391</v>
      </c>
      <c r="F79" s="13" t="s">
        <v>3604</v>
      </c>
      <c r="G79" s="16" t="s">
        <v>4586</v>
      </c>
      <c r="H79" s="13" t="s">
        <v>259</v>
      </c>
      <c r="I79" s="13" t="s">
        <v>48146</v>
      </c>
      <c r="J79" s="13" t="s">
        <v>48146</v>
      </c>
      <c r="K79" s="13" t="s">
        <v>48392</v>
      </c>
      <c r="L79" s="17" t="s">
        <v>48393</v>
      </c>
      <c r="M79" s="18">
        <v>5632000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7.75" customHeight="1" x14ac:dyDescent="0.25">
      <c r="A80" s="13">
        <v>74</v>
      </c>
      <c r="B80" s="13" t="s">
        <v>48394</v>
      </c>
      <c r="C80" s="13" t="s">
        <v>48395</v>
      </c>
      <c r="D80" s="14" t="s">
        <v>464</v>
      </c>
      <c r="E80" s="15" t="s">
        <v>80</v>
      </c>
      <c r="F80" s="13" t="s">
        <v>48396</v>
      </c>
      <c r="G80" s="16" t="s">
        <v>6668</v>
      </c>
      <c r="H80" s="13" t="s">
        <v>259</v>
      </c>
      <c r="I80" s="13" t="s">
        <v>48146</v>
      </c>
      <c r="J80" s="13" t="s">
        <v>48146</v>
      </c>
      <c r="K80" s="13" t="s">
        <v>48397</v>
      </c>
      <c r="L80" s="17" t="s">
        <v>48398</v>
      </c>
      <c r="M80" s="18">
        <v>4096000</v>
      </c>
      <c r="N80" s="19"/>
      <c r="O80" s="20" t="str">
        <f t="shared" si="2"/>
        <v>C1</v>
      </c>
      <c r="R80" s="21" t="str">
        <f t="shared" si="3"/>
        <v>C1</v>
      </c>
    </row>
    <row r="81" spans="1:18" ht="27.75" customHeight="1" x14ac:dyDescent="0.25">
      <c r="A81" s="13">
        <v>75</v>
      </c>
      <c r="B81" s="13" t="s">
        <v>48399</v>
      </c>
      <c r="C81" s="13" t="s">
        <v>48400</v>
      </c>
      <c r="D81" s="14" t="s">
        <v>48401</v>
      </c>
      <c r="E81" s="15" t="s">
        <v>431</v>
      </c>
      <c r="F81" s="13" t="s">
        <v>34706</v>
      </c>
      <c r="G81" s="16" t="s">
        <v>4530</v>
      </c>
      <c r="H81" s="13" t="s">
        <v>259</v>
      </c>
      <c r="I81" s="13" t="s">
        <v>48146</v>
      </c>
      <c r="J81" s="13" t="s">
        <v>48146</v>
      </c>
      <c r="K81" s="13" t="s">
        <v>48402</v>
      </c>
      <c r="L81" s="17" t="s">
        <v>48403</v>
      </c>
      <c r="M81" s="18">
        <v>5888000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7.75" customHeight="1" x14ac:dyDescent="0.25">
      <c r="A82" s="13">
        <v>76</v>
      </c>
      <c r="B82" s="13" t="s">
        <v>48404</v>
      </c>
      <c r="C82" s="13" t="s">
        <v>48405</v>
      </c>
      <c r="D82" s="14" t="s">
        <v>3552</v>
      </c>
      <c r="E82" s="15" t="s">
        <v>5829</v>
      </c>
      <c r="F82" s="13" t="s">
        <v>5999</v>
      </c>
      <c r="G82" s="16" t="s">
        <v>13307</v>
      </c>
      <c r="H82" s="13" t="s">
        <v>259</v>
      </c>
      <c r="I82" s="13" t="s">
        <v>48146</v>
      </c>
      <c r="J82" s="13" t="s">
        <v>48146</v>
      </c>
      <c r="K82" s="13" t="s">
        <v>48406</v>
      </c>
      <c r="L82" s="17" t="s">
        <v>48407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7.75" customHeight="1" x14ac:dyDescent="0.25">
      <c r="A83" s="13">
        <v>77</v>
      </c>
      <c r="B83" s="13" t="s">
        <v>48408</v>
      </c>
      <c r="C83" s="13" t="s">
        <v>7800</v>
      </c>
      <c r="D83" s="14" t="s">
        <v>3900</v>
      </c>
      <c r="E83" s="15" t="s">
        <v>1000</v>
      </c>
      <c r="F83" s="13" t="s">
        <v>7801</v>
      </c>
      <c r="G83" s="16" t="s">
        <v>7688</v>
      </c>
      <c r="H83" s="13" t="s">
        <v>259</v>
      </c>
      <c r="I83" s="13" t="s">
        <v>48146</v>
      </c>
      <c r="J83" s="13" t="s">
        <v>48146</v>
      </c>
      <c r="K83" s="13" t="s">
        <v>48409</v>
      </c>
      <c r="L83" s="17" t="s">
        <v>48410</v>
      </c>
      <c r="M83" s="18">
        <v>3072000</v>
      </c>
      <c r="N83" s="19"/>
      <c r="O83" s="20" t="str">
        <f t="shared" si="2"/>
        <v>CĐ</v>
      </c>
      <c r="R83" s="21" t="str">
        <f t="shared" si="3"/>
        <v>CĐ</v>
      </c>
    </row>
    <row r="84" spans="1:18" ht="27.75" customHeight="1" x14ac:dyDescent="0.25">
      <c r="A84" s="13">
        <v>78</v>
      </c>
      <c r="B84" s="13" t="s">
        <v>48411</v>
      </c>
      <c r="C84" s="13" t="s">
        <v>12721</v>
      </c>
      <c r="D84" s="14" t="s">
        <v>509</v>
      </c>
      <c r="E84" s="15" t="s">
        <v>8809</v>
      </c>
      <c r="F84" s="13" t="s">
        <v>11708</v>
      </c>
      <c r="G84" s="16" t="s">
        <v>6668</v>
      </c>
      <c r="H84" s="13" t="s">
        <v>259</v>
      </c>
      <c r="I84" s="13" t="s">
        <v>48146</v>
      </c>
      <c r="J84" s="13" t="s">
        <v>48146</v>
      </c>
      <c r="K84" s="13" t="s">
        <v>48412</v>
      </c>
      <c r="L84" s="17" t="s">
        <v>48413</v>
      </c>
      <c r="M84" s="18">
        <v>4096000</v>
      </c>
      <c r="N84" s="19"/>
      <c r="O84" s="20" t="str">
        <f t="shared" si="2"/>
        <v>C1</v>
      </c>
      <c r="R84" s="21" t="str">
        <f t="shared" si="3"/>
        <v>C1</v>
      </c>
    </row>
    <row r="85" spans="1:18" ht="27.75" customHeight="1" x14ac:dyDescent="0.25">
      <c r="A85" s="13">
        <v>79</v>
      </c>
      <c r="B85" s="13" t="s">
        <v>48414</v>
      </c>
      <c r="C85" s="13" t="s">
        <v>685</v>
      </c>
      <c r="D85" s="14" t="s">
        <v>302</v>
      </c>
      <c r="E85" s="15" t="s">
        <v>686</v>
      </c>
      <c r="F85" s="13" t="s">
        <v>687</v>
      </c>
      <c r="G85" s="16" t="s">
        <v>30</v>
      </c>
      <c r="H85" s="13" t="s">
        <v>259</v>
      </c>
      <c r="I85" s="13" t="s">
        <v>48146</v>
      </c>
      <c r="J85" s="13" t="s">
        <v>48146</v>
      </c>
      <c r="K85" s="13" t="s">
        <v>48415</v>
      </c>
      <c r="L85" s="17" t="s">
        <v>48416</v>
      </c>
      <c r="M85" s="18">
        <v>5575000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7.75" customHeight="1" x14ac:dyDescent="0.25">
      <c r="A86" s="13">
        <v>80</v>
      </c>
      <c r="B86" s="13" t="s">
        <v>48417</v>
      </c>
      <c r="C86" s="13" t="s">
        <v>48418</v>
      </c>
      <c r="D86" s="14" t="s">
        <v>2437</v>
      </c>
      <c r="E86" s="15" t="s">
        <v>367</v>
      </c>
      <c r="F86" s="13" t="s">
        <v>5367</v>
      </c>
      <c r="G86" s="16" t="s">
        <v>3658</v>
      </c>
      <c r="H86" s="13" t="s">
        <v>259</v>
      </c>
      <c r="I86" s="13" t="s">
        <v>48146</v>
      </c>
      <c r="J86" s="13" t="s">
        <v>48146</v>
      </c>
      <c r="K86" s="13" t="s">
        <v>48419</v>
      </c>
      <c r="L86" s="17" t="s">
        <v>48420</v>
      </c>
      <c r="M86" s="18">
        <v>5120000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7.75" customHeight="1" x14ac:dyDescent="0.25">
      <c r="A87" s="13">
        <v>81</v>
      </c>
      <c r="B87" s="13" t="s">
        <v>48421</v>
      </c>
      <c r="C87" s="13" t="s">
        <v>48422</v>
      </c>
      <c r="D87" s="14" t="s">
        <v>48423</v>
      </c>
      <c r="E87" s="15" t="s">
        <v>3357</v>
      </c>
      <c r="F87" s="13" t="s">
        <v>48424</v>
      </c>
      <c r="G87" s="16" t="s">
        <v>13098</v>
      </c>
      <c r="H87" s="13" t="s">
        <v>259</v>
      </c>
      <c r="I87" s="13" t="s">
        <v>48146</v>
      </c>
      <c r="J87" s="13" t="s">
        <v>48146</v>
      </c>
      <c r="K87" s="13" t="s">
        <v>48425</v>
      </c>
      <c r="L87" s="17" t="s">
        <v>48426</v>
      </c>
      <c r="M87" s="18">
        <v>4536000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7.75" customHeight="1" x14ac:dyDescent="0.25">
      <c r="A88" s="13">
        <v>82</v>
      </c>
      <c r="B88" s="13" t="s">
        <v>48427</v>
      </c>
      <c r="C88" s="13" t="s">
        <v>48428</v>
      </c>
      <c r="D88" s="14" t="s">
        <v>1381</v>
      </c>
      <c r="E88" s="15" t="s">
        <v>22</v>
      </c>
      <c r="F88" s="13" t="s">
        <v>48429</v>
      </c>
      <c r="G88" s="16" t="s">
        <v>1246</v>
      </c>
      <c r="H88" s="13" t="s">
        <v>259</v>
      </c>
      <c r="I88" s="13" t="s">
        <v>48146</v>
      </c>
      <c r="J88" s="13" t="s">
        <v>48146</v>
      </c>
      <c r="K88" s="13" t="s">
        <v>48430</v>
      </c>
      <c r="L88" s="17" t="s">
        <v>48431</v>
      </c>
      <c r="M88" s="18">
        <v>5632000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7.75" customHeight="1" x14ac:dyDescent="0.25">
      <c r="A89" s="13">
        <v>83</v>
      </c>
      <c r="B89" s="13" t="s">
        <v>48432</v>
      </c>
      <c r="C89" s="13" t="s">
        <v>1442</v>
      </c>
      <c r="D89" s="14" t="s">
        <v>1443</v>
      </c>
      <c r="E89" s="15" t="s">
        <v>1444</v>
      </c>
      <c r="F89" s="13" t="s">
        <v>855</v>
      </c>
      <c r="G89" s="16" t="s">
        <v>348</v>
      </c>
      <c r="H89" s="13" t="s">
        <v>259</v>
      </c>
      <c r="I89" s="13" t="s">
        <v>48146</v>
      </c>
      <c r="J89" s="13" t="s">
        <v>48146</v>
      </c>
      <c r="K89" s="13" t="s">
        <v>48433</v>
      </c>
      <c r="L89" s="17" t="s">
        <v>48434</v>
      </c>
      <c r="M89" s="18">
        <v>5575000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7.75" customHeight="1" x14ac:dyDescent="0.25">
      <c r="A90" s="13">
        <v>84</v>
      </c>
      <c r="B90" s="13" t="s">
        <v>48435</v>
      </c>
      <c r="C90" s="13" t="s">
        <v>48436</v>
      </c>
      <c r="D90" s="14" t="s">
        <v>48437</v>
      </c>
      <c r="E90" s="15" t="s">
        <v>720</v>
      </c>
      <c r="F90" s="13" t="s">
        <v>6522</v>
      </c>
      <c r="G90" s="16" t="s">
        <v>3994</v>
      </c>
      <c r="H90" s="13" t="s">
        <v>259</v>
      </c>
      <c r="I90" s="13" t="s">
        <v>48146</v>
      </c>
      <c r="J90" s="13" t="s">
        <v>48146</v>
      </c>
      <c r="K90" s="13" t="s">
        <v>48438</v>
      </c>
      <c r="L90" s="17" t="s">
        <v>48439</v>
      </c>
      <c r="M90" s="18">
        <v>4752000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7.75" customHeight="1" x14ac:dyDescent="0.25">
      <c r="A91" s="13">
        <v>85</v>
      </c>
      <c r="B91" s="13" t="s">
        <v>48440</v>
      </c>
      <c r="C91" s="13" t="s">
        <v>7837</v>
      </c>
      <c r="D91" s="14" t="s">
        <v>7838</v>
      </c>
      <c r="E91" s="15" t="s">
        <v>1591</v>
      </c>
      <c r="F91" s="13" t="s">
        <v>7839</v>
      </c>
      <c r="G91" s="16" t="s">
        <v>7840</v>
      </c>
      <c r="H91" s="13" t="s">
        <v>259</v>
      </c>
      <c r="I91" s="13" t="s">
        <v>48146</v>
      </c>
      <c r="J91" s="13" t="s">
        <v>48146</v>
      </c>
      <c r="K91" s="13" t="s">
        <v>48441</v>
      </c>
      <c r="L91" s="17" t="s">
        <v>48442</v>
      </c>
      <c r="M91" s="18">
        <v>3584000</v>
      </c>
      <c r="N91" s="19"/>
      <c r="O91" s="20" t="str">
        <f t="shared" si="2"/>
        <v>C1</v>
      </c>
      <c r="R91" s="21" t="str">
        <f t="shared" si="3"/>
        <v>C1</v>
      </c>
    </row>
    <row r="92" spans="1:18" ht="27.75" customHeight="1" x14ac:dyDescent="0.25">
      <c r="A92" s="13">
        <v>86</v>
      </c>
      <c r="B92" s="13" t="s">
        <v>48443</v>
      </c>
      <c r="C92" s="13" t="s">
        <v>48444</v>
      </c>
      <c r="D92" s="14" t="s">
        <v>48445</v>
      </c>
      <c r="E92" s="15" t="s">
        <v>28</v>
      </c>
      <c r="F92" s="13" t="s">
        <v>2795</v>
      </c>
      <c r="G92" s="16" t="s">
        <v>3760</v>
      </c>
      <c r="H92" s="13" t="s">
        <v>259</v>
      </c>
      <c r="I92" s="13" t="s">
        <v>48146</v>
      </c>
      <c r="J92" s="13" t="s">
        <v>48146</v>
      </c>
      <c r="K92" s="13" t="s">
        <v>48446</v>
      </c>
      <c r="L92" s="17" t="s">
        <v>48447</v>
      </c>
      <c r="M92" s="18">
        <v>4370000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7.75" customHeight="1" x14ac:dyDescent="0.25">
      <c r="A93" s="13">
        <v>87</v>
      </c>
      <c r="B93" s="13" t="s">
        <v>48448</v>
      </c>
      <c r="C93" s="13" t="s">
        <v>2413</v>
      </c>
      <c r="D93" s="14" t="s">
        <v>2414</v>
      </c>
      <c r="E93" s="15" t="s">
        <v>28</v>
      </c>
      <c r="F93" s="13" t="s">
        <v>2415</v>
      </c>
      <c r="G93" s="16" t="s">
        <v>210</v>
      </c>
      <c r="H93" s="13" t="s">
        <v>259</v>
      </c>
      <c r="I93" s="13" t="s">
        <v>48146</v>
      </c>
      <c r="J93" s="13" t="s">
        <v>48146</v>
      </c>
      <c r="K93" s="13" t="s">
        <v>48449</v>
      </c>
      <c r="L93" s="17" t="s">
        <v>48450</v>
      </c>
      <c r="M93" s="18">
        <v>4370000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7.75" customHeight="1" x14ac:dyDescent="0.25">
      <c r="A94" s="13">
        <v>88</v>
      </c>
      <c r="B94" s="13" t="s">
        <v>48451</v>
      </c>
      <c r="C94" s="13" t="s">
        <v>27957</v>
      </c>
      <c r="D94" s="14" t="s">
        <v>6518</v>
      </c>
      <c r="E94" s="15" t="s">
        <v>367</v>
      </c>
      <c r="F94" s="13" t="s">
        <v>12215</v>
      </c>
      <c r="G94" s="16" t="s">
        <v>7688</v>
      </c>
      <c r="H94" s="13" t="s">
        <v>259</v>
      </c>
      <c r="I94" s="13" t="s">
        <v>48146</v>
      </c>
      <c r="J94" s="13" t="s">
        <v>48146</v>
      </c>
      <c r="K94" s="13" t="s">
        <v>48452</v>
      </c>
      <c r="L94" s="17" t="s">
        <v>48453</v>
      </c>
      <c r="M94" s="18">
        <v>3072000</v>
      </c>
      <c r="N94" s="19"/>
      <c r="O94" s="20" t="str">
        <f t="shared" si="2"/>
        <v>CĐ</v>
      </c>
      <c r="R94" s="21" t="str">
        <f t="shared" si="3"/>
        <v>CĐ</v>
      </c>
    </row>
    <row r="95" spans="1:18" ht="27.75" customHeight="1" x14ac:dyDescent="0.25">
      <c r="A95" s="13">
        <v>89</v>
      </c>
      <c r="B95" s="13" t="s">
        <v>48454</v>
      </c>
      <c r="C95" s="13" t="s">
        <v>48455</v>
      </c>
      <c r="D95" s="14" t="s">
        <v>48456</v>
      </c>
      <c r="E95" s="15" t="s">
        <v>48457</v>
      </c>
      <c r="F95" s="13" t="s">
        <v>3907</v>
      </c>
      <c r="G95" s="16" t="s">
        <v>1246</v>
      </c>
      <c r="H95" s="13" t="s">
        <v>259</v>
      </c>
      <c r="I95" s="13" t="s">
        <v>48146</v>
      </c>
      <c r="J95" s="13" t="s">
        <v>48146</v>
      </c>
      <c r="K95" s="13" t="s">
        <v>48458</v>
      </c>
      <c r="L95" s="17" t="s">
        <v>48459</v>
      </c>
      <c r="M95" s="18">
        <v>5632000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7.75" customHeight="1" x14ac:dyDescent="0.25">
      <c r="A96" s="13">
        <v>90</v>
      </c>
      <c r="B96" s="13" t="s">
        <v>48460</v>
      </c>
      <c r="C96" s="13" t="s">
        <v>48461</v>
      </c>
      <c r="D96" s="14" t="s">
        <v>7034</v>
      </c>
      <c r="E96" s="15" t="s">
        <v>278</v>
      </c>
      <c r="F96" s="13" t="s">
        <v>3554</v>
      </c>
      <c r="G96" s="16" t="s">
        <v>3658</v>
      </c>
      <c r="H96" s="13" t="s">
        <v>259</v>
      </c>
      <c r="I96" s="13" t="s">
        <v>48146</v>
      </c>
      <c r="J96" s="13" t="s">
        <v>48146</v>
      </c>
      <c r="K96" s="13" t="s">
        <v>48462</v>
      </c>
      <c r="L96" s="17" t="s">
        <v>48463</v>
      </c>
      <c r="M96" s="18">
        <v>5120000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7.75" customHeight="1" x14ac:dyDescent="0.25">
      <c r="A97" s="13">
        <v>91</v>
      </c>
      <c r="B97" s="13" t="s">
        <v>48464</v>
      </c>
      <c r="C97" s="13" t="s">
        <v>12805</v>
      </c>
      <c r="D97" s="14" t="s">
        <v>464</v>
      </c>
      <c r="E97" s="15" t="s">
        <v>278</v>
      </c>
      <c r="F97" s="13" t="s">
        <v>7801</v>
      </c>
      <c r="G97" s="16" t="s">
        <v>6714</v>
      </c>
      <c r="H97" s="13" t="s">
        <v>259</v>
      </c>
      <c r="I97" s="13" t="s">
        <v>48146</v>
      </c>
      <c r="J97" s="13" t="s">
        <v>48146</v>
      </c>
      <c r="K97" s="13" t="s">
        <v>48465</v>
      </c>
      <c r="L97" s="17" t="s">
        <v>48466</v>
      </c>
      <c r="M97" s="18">
        <v>4352000</v>
      </c>
      <c r="N97" s="19"/>
      <c r="O97" s="20" t="str">
        <f t="shared" si="2"/>
        <v>CĐ</v>
      </c>
      <c r="R97" s="21" t="str">
        <f t="shared" si="3"/>
        <v>CĐ</v>
      </c>
    </row>
    <row r="98" spans="1:18" ht="27.75" customHeight="1" x14ac:dyDescent="0.25">
      <c r="A98" s="13">
        <v>92</v>
      </c>
      <c r="B98" s="13" t="s">
        <v>48467</v>
      </c>
      <c r="C98" s="13" t="s">
        <v>48468</v>
      </c>
      <c r="D98" s="14" t="s">
        <v>2218</v>
      </c>
      <c r="E98" s="15" t="s">
        <v>868</v>
      </c>
      <c r="F98" s="13" t="s">
        <v>5656</v>
      </c>
      <c r="G98" s="16" t="s">
        <v>4829</v>
      </c>
      <c r="H98" s="13" t="s">
        <v>259</v>
      </c>
      <c r="I98" s="13" t="s">
        <v>48146</v>
      </c>
      <c r="J98" s="13" t="s">
        <v>48146</v>
      </c>
      <c r="K98" s="13" t="s">
        <v>48469</v>
      </c>
      <c r="L98" s="17" t="s">
        <v>48470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7.75" customHeight="1" x14ac:dyDescent="0.25">
      <c r="A99" s="13">
        <v>93</v>
      </c>
      <c r="B99" s="13" t="s">
        <v>48471</v>
      </c>
      <c r="C99" s="13" t="s">
        <v>29626</v>
      </c>
      <c r="D99" s="14" t="s">
        <v>6451</v>
      </c>
      <c r="E99" s="15" t="s">
        <v>208</v>
      </c>
      <c r="F99" s="13" t="s">
        <v>10980</v>
      </c>
      <c r="G99" s="16" t="s">
        <v>6452</v>
      </c>
      <c r="H99" s="13" t="s">
        <v>259</v>
      </c>
      <c r="I99" s="13" t="s">
        <v>48146</v>
      </c>
      <c r="J99" s="13" t="s">
        <v>48146</v>
      </c>
      <c r="K99" s="13" t="s">
        <v>48472</v>
      </c>
      <c r="L99" s="17" t="s">
        <v>48473</v>
      </c>
      <c r="M99" s="18">
        <v>3328000</v>
      </c>
      <c r="N99" s="19"/>
      <c r="O99" s="20" t="str">
        <f t="shared" si="2"/>
        <v>CĐ</v>
      </c>
      <c r="R99" s="21" t="str">
        <f t="shared" si="3"/>
        <v>CĐ</v>
      </c>
    </row>
    <row r="100" spans="1:18" ht="27.75" customHeight="1" x14ac:dyDescent="0.25">
      <c r="A100" s="13">
        <v>94</v>
      </c>
      <c r="B100" s="13" t="s">
        <v>48474</v>
      </c>
      <c r="C100" s="13" t="s">
        <v>48475</v>
      </c>
      <c r="D100" s="14" t="s">
        <v>48476</v>
      </c>
      <c r="E100" s="15" t="s">
        <v>1244</v>
      </c>
      <c r="F100" s="13" t="s">
        <v>1232</v>
      </c>
      <c r="G100" s="16" t="s">
        <v>95</v>
      </c>
      <c r="H100" s="13" t="s">
        <v>259</v>
      </c>
      <c r="I100" s="13" t="s">
        <v>48146</v>
      </c>
      <c r="J100" s="13" t="s">
        <v>48146</v>
      </c>
      <c r="K100" s="13" t="s">
        <v>48477</v>
      </c>
      <c r="L100" s="17" t="s">
        <v>48478</v>
      </c>
      <c r="M100" s="18">
        <v>5129000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8" ht="27.75" customHeight="1" x14ac:dyDescent="0.25">
      <c r="A101" s="13">
        <v>95</v>
      </c>
      <c r="B101" s="13" t="s">
        <v>48479</v>
      </c>
      <c r="C101" s="13" t="s">
        <v>25154</v>
      </c>
      <c r="D101" s="14" t="s">
        <v>25155</v>
      </c>
      <c r="E101" s="15" t="s">
        <v>1321</v>
      </c>
      <c r="F101" s="13" t="s">
        <v>10796</v>
      </c>
      <c r="G101" s="16" t="s">
        <v>8830</v>
      </c>
      <c r="H101" s="13" t="s">
        <v>259</v>
      </c>
      <c r="I101" s="13" t="s">
        <v>48146</v>
      </c>
      <c r="J101" s="13" t="s">
        <v>48146</v>
      </c>
      <c r="K101" s="13" t="s">
        <v>48480</v>
      </c>
      <c r="L101" s="17" t="s">
        <v>48481</v>
      </c>
      <c r="M101" s="18">
        <v>4096000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7.75" customHeight="1" x14ac:dyDescent="0.25">
      <c r="A102" s="13">
        <v>96</v>
      </c>
      <c r="B102" s="13" t="s">
        <v>48482</v>
      </c>
      <c r="C102" s="13" t="s">
        <v>48483</v>
      </c>
      <c r="D102" s="14" t="s">
        <v>296</v>
      </c>
      <c r="E102" s="15" t="s">
        <v>15</v>
      </c>
      <c r="F102" s="13" t="s">
        <v>3099</v>
      </c>
      <c r="G102" s="16" t="s">
        <v>258</v>
      </c>
      <c r="H102" s="13" t="s">
        <v>259</v>
      </c>
      <c r="I102" s="13" t="s">
        <v>48146</v>
      </c>
      <c r="J102" s="13" t="s">
        <v>48146</v>
      </c>
      <c r="K102" s="13" t="s">
        <v>48484</v>
      </c>
      <c r="L102" s="17" t="s">
        <v>48485</v>
      </c>
      <c r="M102" s="18">
        <v>5129000</v>
      </c>
      <c r="N102" s="19"/>
      <c r="O102" s="20" t="str">
        <f t="shared" si="2"/>
        <v>T4</v>
      </c>
      <c r="R102" s="21" t="str">
        <f t="shared" si="3"/>
        <v>NH 18-19T4</v>
      </c>
    </row>
    <row r="103" spans="1:18" ht="27.75" customHeight="1" x14ac:dyDescent="0.25">
      <c r="A103" s="13">
        <v>97</v>
      </c>
      <c r="B103" s="13" t="s">
        <v>48486</v>
      </c>
      <c r="C103" s="13" t="s">
        <v>22712</v>
      </c>
      <c r="D103" s="14" t="s">
        <v>22713</v>
      </c>
      <c r="E103" s="15" t="s">
        <v>644</v>
      </c>
      <c r="F103" s="13" t="s">
        <v>17049</v>
      </c>
      <c r="G103" s="16" t="s">
        <v>6369</v>
      </c>
      <c r="H103" s="13" t="s">
        <v>259</v>
      </c>
      <c r="I103" s="13" t="s">
        <v>48146</v>
      </c>
      <c r="J103" s="13" t="s">
        <v>48146</v>
      </c>
      <c r="K103" s="13" t="s">
        <v>48487</v>
      </c>
      <c r="L103" s="17" t="s">
        <v>48488</v>
      </c>
      <c r="M103" s="18">
        <v>4096000</v>
      </c>
      <c r="N103" s="19"/>
      <c r="O103" s="20" t="str">
        <f t="shared" si="2"/>
        <v>C1</v>
      </c>
      <c r="R103" s="21" t="str">
        <f t="shared" si="3"/>
        <v>C1</v>
      </c>
    </row>
    <row r="104" spans="1:18" ht="27.75" customHeight="1" x14ac:dyDescent="0.25">
      <c r="A104" s="13">
        <v>98</v>
      </c>
      <c r="B104" s="13"/>
      <c r="C104" s="13"/>
      <c r="D104" s="14"/>
      <c r="E104" s="15"/>
      <c r="F104" s="13"/>
      <c r="G104" s="16"/>
      <c r="H104" s="13"/>
      <c r="I104" s="13"/>
      <c r="J104" s="13"/>
      <c r="K104" s="13"/>
      <c r="L104" s="17" t="s">
        <v>48586</v>
      </c>
      <c r="M104" s="18"/>
      <c r="N104" s="19" t="s">
        <v>8787</v>
      </c>
      <c r="O104" s="20"/>
      <c r="R104" s="21"/>
    </row>
    <row r="105" spans="1:18" ht="27.75" customHeight="1" x14ac:dyDescent="0.25">
      <c r="A105" s="13">
        <v>99</v>
      </c>
      <c r="B105" s="13" t="s">
        <v>48489</v>
      </c>
      <c r="C105" s="13" t="s">
        <v>28036</v>
      </c>
      <c r="D105" s="14" t="s">
        <v>28037</v>
      </c>
      <c r="E105" s="15" t="s">
        <v>3963</v>
      </c>
      <c r="F105" s="13" t="s">
        <v>28038</v>
      </c>
      <c r="G105" s="16" t="s">
        <v>6271</v>
      </c>
      <c r="H105" s="13" t="s">
        <v>259</v>
      </c>
      <c r="I105" s="13" t="s">
        <v>48146</v>
      </c>
      <c r="J105" s="13" t="s">
        <v>48146</v>
      </c>
      <c r="K105" s="13" t="s">
        <v>48490</v>
      </c>
      <c r="L105" s="17" t="s">
        <v>48491</v>
      </c>
      <c r="M105" s="18">
        <v>4608000</v>
      </c>
      <c r="N105" s="19"/>
      <c r="O105" s="20" t="str">
        <f t="shared" si="2"/>
        <v>CĐ</v>
      </c>
      <c r="R105" s="21" t="str">
        <f t="shared" si="3"/>
        <v>CĐ</v>
      </c>
    </row>
    <row r="106" spans="1:18" ht="27.75" customHeight="1" x14ac:dyDescent="0.25">
      <c r="A106" s="13">
        <v>100</v>
      </c>
      <c r="B106" s="13" t="s">
        <v>48492</v>
      </c>
      <c r="C106" s="13" t="s">
        <v>48493</v>
      </c>
      <c r="D106" s="14" t="s">
        <v>573</v>
      </c>
      <c r="E106" s="15" t="s">
        <v>822</v>
      </c>
      <c r="F106" s="13" t="s">
        <v>5848</v>
      </c>
      <c r="G106" s="16" t="s">
        <v>4877</v>
      </c>
      <c r="H106" s="13" t="s">
        <v>259</v>
      </c>
      <c r="I106" s="13" t="s">
        <v>48146</v>
      </c>
      <c r="J106" s="13" t="s">
        <v>48146</v>
      </c>
      <c r="K106" s="13" t="s">
        <v>48494</v>
      </c>
      <c r="L106" s="17" t="s">
        <v>48495</v>
      </c>
      <c r="M106" s="18">
        <v>5888000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7.75" customHeight="1" x14ac:dyDescent="0.25">
      <c r="A107" s="13">
        <v>101</v>
      </c>
      <c r="B107" s="13" t="s">
        <v>48496</v>
      </c>
      <c r="C107" s="13" t="s">
        <v>48497</v>
      </c>
      <c r="D107" s="14" t="s">
        <v>7292</v>
      </c>
      <c r="E107" s="15" t="s">
        <v>48498</v>
      </c>
      <c r="F107" s="13" t="s">
        <v>4094</v>
      </c>
      <c r="G107" s="16" t="s">
        <v>1246</v>
      </c>
      <c r="H107" s="13" t="s">
        <v>259</v>
      </c>
      <c r="I107" s="13" t="s">
        <v>48146</v>
      </c>
      <c r="J107" s="13" t="s">
        <v>48146</v>
      </c>
      <c r="K107" s="13" t="s">
        <v>48499</v>
      </c>
      <c r="L107" s="17" t="s">
        <v>48500</v>
      </c>
      <c r="M107" s="18">
        <v>5632000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7.75" customHeight="1" x14ac:dyDescent="0.25">
      <c r="A108" s="13">
        <v>102</v>
      </c>
      <c r="B108" s="13" t="s">
        <v>48501</v>
      </c>
      <c r="C108" s="13" t="s">
        <v>48502</v>
      </c>
      <c r="D108" s="14" t="s">
        <v>353</v>
      </c>
      <c r="E108" s="15" t="s">
        <v>3841</v>
      </c>
      <c r="F108" s="13" t="s">
        <v>224</v>
      </c>
      <c r="G108" s="16" t="s">
        <v>5406</v>
      </c>
      <c r="H108" s="13" t="s">
        <v>259</v>
      </c>
      <c r="I108" s="13" t="s">
        <v>48146</v>
      </c>
      <c r="J108" s="13" t="s">
        <v>48146</v>
      </c>
      <c r="K108" s="13" t="s">
        <v>48503</v>
      </c>
      <c r="L108" s="17" t="s">
        <v>48504</v>
      </c>
      <c r="M108" s="18">
        <v>5120000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7.75" customHeight="1" x14ac:dyDescent="0.25">
      <c r="A109" s="13">
        <v>103</v>
      </c>
      <c r="B109" s="13" t="s">
        <v>48505</v>
      </c>
      <c r="C109" s="13" t="s">
        <v>48506</v>
      </c>
      <c r="D109" s="14" t="s">
        <v>302</v>
      </c>
      <c r="E109" s="15" t="s">
        <v>431</v>
      </c>
      <c r="F109" s="13" t="s">
        <v>7245</v>
      </c>
      <c r="G109" s="16" t="s">
        <v>5406</v>
      </c>
      <c r="H109" s="13" t="s">
        <v>259</v>
      </c>
      <c r="I109" s="13" t="s">
        <v>48146</v>
      </c>
      <c r="J109" s="13" t="s">
        <v>48146</v>
      </c>
      <c r="K109" s="13" t="s">
        <v>48507</v>
      </c>
      <c r="L109" s="17" t="s">
        <v>48508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7.75" customHeight="1" x14ac:dyDescent="0.25">
      <c r="A110" s="13">
        <v>104</v>
      </c>
      <c r="B110" s="13"/>
      <c r="C110" s="13"/>
      <c r="D110" s="14"/>
      <c r="E110" s="15"/>
      <c r="F110" s="13"/>
      <c r="G110" s="16"/>
      <c r="H110" s="13"/>
      <c r="I110" s="13"/>
      <c r="J110" s="13"/>
      <c r="K110" s="13"/>
      <c r="L110" s="17" t="s">
        <v>48587</v>
      </c>
      <c r="M110" s="18"/>
      <c r="N110" s="19" t="s">
        <v>8787</v>
      </c>
      <c r="O110" s="20"/>
      <c r="R110" s="21"/>
    </row>
    <row r="111" spans="1:18" ht="27.75" customHeight="1" x14ac:dyDescent="0.25">
      <c r="A111" s="13">
        <v>105</v>
      </c>
      <c r="B111" s="13" t="s">
        <v>48509</v>
      </c>
      <c r="C111" s="13" t="s">
        <v>48510</v>
      </c>
      <c r="D111" s="14" t="s">
        <v>1144</v>
      </c>
      <c r="E111" s="15" t="s">
        <v>988</v>
      </c>
      <c r="F111" s="13" t="s">
        <v>5236</v>
      </c>
      <c r="G111" s="16" t="s">
        <v>1246</v>
      </c>
      <c r="H111" s="13" t="s">
        <v>259</v>
      </c>
      <c r="I111" s="13" t="s">
        <v>48146</v>
      </c>
      <c r="J111" s="13" t="s">
        <v>48146</v>
      </c>
      <c r="K111" s="13" t="s">
        <v>48511</v>
      </c>
      <c r="L111" s="17" t="s">
        <v>48512</v>
      </c>
      <c r="M111" s="18">
        <v>5632000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7.75" customHeight="1" x14ac:dyDescent="0.25">
      <c r="A112" s="13">
        <v>106</v>
      </c>
      <c r="B112" s="13" t="s">
        <v>48513</v>
      </c>
      <c r="C112" s="13" t="s">
        <v>48514</v>
      </c>
      <c r="D112" s="14" t="s">
        <v>4069</v>
      </c>
      <c r="E112" s="15" t="s">
        <v>988</v>
      </c>
      <c r="F112" s="13" t="s">
        <v>30787</v>
      </c>
      <c r="G112" s="16" t="s">
        <v>829</v>
      </c>
      <c r="H112" s="13" t="s">
        <v>259</v>
      </c>
      <c r="I112" s="13" t="s">
        <v>48146</v>
      </c>
      <c r="J112" s="13" t="s">
        <v>48146</v>
      </c>
      <c r="K112" s="13" t="s">
        <v>48515</v>
      </c>
      <c r="L112" s="17" t="s">
        <v>48516</v>
      </c>
      <c r="M112" s="18">
        <v>6144000</v>
      </c>
      <c r="N112" s="19"/>
      <c r="O112" s="20" t="str">
        <f t="shared" si="2"/>
        <v>C1</v>
      </c>
      <c r="R112" s="21" t="str">
        <f t="shared" si="3"/>
        <v>NH 18-19C1</v>
      </c>
    </row>
    <row r="113" spans="1:18" ht="27.75" customHeight="1" x14ac:dyDescent="0.25">
      <c r="A113" s="13">
        <v>107</v>
      </c>
      <c r="B113" s="13" t="s">
        <v>48517</v>
      </c>
      <c r="C113" s="13" t="s">
        <v>48518</v>
      </c>
      <c r="D113" s="14" t="s">
        <v>48519</v>
      </c>
      <c r="E113" s="15" t="s">
        <v>177</v>
      </c>
      <c r="F113" s="13" t="s">
        <v>1245</v>
      </c>
      <c r="G113" s="16" t="s">
        <v>5406</v>
      </c>
      <c r="H113" s="13" t="s">
        <v>259</v>
      </c>
      <c r="I113" s="13" t="s">
        <v>48146</v>
      </c>
      <c r="J113" s="13" t="s">
        <v>48146</v>
      </c>
      <c r="K113" s="13" t="s">
        <v>48520</v>
      </c>
      <c r="L113" s="17" t="s">
        <v>48521</v>
      </c>
      <c r="M113" s="18">
        <v>5120000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7.75" customHeight="1" x14ac:dyDescent="0.25">
      <c r="A114" s="13">
        <v>108</v>
      </c>
      <c r="B114" s="13" t="s">
        <v>48522</v>
      </c>
      <c r="C114" s="13" t="s">
        <v>48523</v>
      </c>
      <c r="D114" s="14" t="s">
        <v>3801</v>
      </c>
      <c r="E114" s="15" t="s">
        <v>256</v>
      </c>
      <c r="F114" s="13" t="s">
        <v>7721</v>
      </c>
      <c r="G114" s="16" t="s">
        <v>1246</v>
      </c>
      <c r="H114" s="13" t="s">
        <v>259</v>
      </c>
      <c r="I114" s="13" t="s">
        <v>48146</v>
      </c>
      <c r="J114" s="13" t="s">
        <v>48146</v>
      </c>
      <c r="K114" s="13" t="s">
        <v>48524</v>
      </c>
      <c r="L114" s="17" t="s">
        <v>48525</v>
      </c>
      <c r="M114" s="18">
        <v>5632000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7.75" customHeight="1" x14ac:dyDescent="0.25">
      <c r="A115" s="13">
        <v>109</v>
      </c>
      <c r="B115" s="13" t="s">
        <v>48526</v>
      </c>
      <c r="C115" s="13" t="s">
        <v>24134</v>
      </c>
      <c r="D115" s="14" t="s">
        <v>24135</v>
      </c>
      <c r="E115" s="15" t="s">
        <v>1046</v>
      </c>
      <c r="F115" s="13" t="s">
        <v>24136</v>
      </c>
      <c r="G115" s="16" t="s">
        <v>5505</v>
      </c>
      <c r="H115" s="13" t="s">
        <v>259</v>
      </c>
      <c r="I115" s="13" t="s">
        <v>48146</v>
      </c>
      <c r="J115" s="13" t="s">
        <v>48146</v>
      </c>
      <c r="K115" s="13" t="s">
        <v>48527</v>
      </c>
      <c r="L115" s="17" t="s">
        <v>48528</v>
      </c>
      <c r="M115" s="18">
        <v>3584000</v>
      </c>
      <c r="N115" s="19"/>
      <c r="O115" s="20" t="str">
        <f t="shared" si="2"/>
        <v>C1</v>
      </c>
      <c r="R115" s="21" t="str">
        <f t="shared" si="3"/>
        <v>C1</v>
      </c>
    </row>
    <row r="116" spans="1:18" ht="27.75" customHeight="1" x14ac:dyDescent="0.25">
      <c r="A116" s="13">
        <v>110</v>
      </c>
      <c r="B116" s="13" t="s">
        <v>48529</v>
      </c>
      <c r="C116" s="13" t="s">
        <v>48530</v>
      </c>
      <c r="D116" s="14" t="s">
        <v>48531</v>
      </c>
      <c r="E116" s="15" t="s">
        <v>1968</v>
      </c>
      <c r="F116" s="13" t="s">
        <v>48532</v>
      </c>
      <c r="G116" s="16" t="s">
        <v>6714</v>
      </c>
      <c r="H116" s="13" t="s">
        <v>259</v>
      </c>
      <c r="I116" s="13" t="s">
        <v>48146</v>
      </c>
      <c r="J116" s="13" t="s">
        <v>48146</v>
      </c>
      <c r="K116" s="13" t="s">
        <v>48533</v>
      </c>
      <c r="L116" s="17" t="s">
        <v>48534</v>
      </c>
      <c r="M116" s="18">
        <v>4352000</v>
      </c>
      <c r="N116" s="19"/>
      <c r="O116" s="20" t="str">
        <f t="shared" si="2"/>
        <v>CĐ</v>
      </c>
      <c r="R116" s="21" t="str">
        <f t="shared" si="3"/>
        <v>CĐ</v>
      </c>
    </row>
    <row r="117" spans="1:18" ht="27.75" customHeight="1" x14ac:dyDescent="0.25">
      <c r="A117" s="13">
        <v>111</v>
      </c>
      <c r="B117" s="13" t="s">
        <v>48535</v>
      </c>
      <c r="C117" s="13" t="s">
        <v>18606</v>
      </c>
      <c r="D117" s="14" t="s">
        <v>8061</v>
      </c>
      <c r="E117" s="15" t="s">
        <v>4205</v>
      </c>
      <c r="F117" s="13" t="s">
        <v>8371</v>
      </c>
      <c r="G117" s="16" t="s">
        <v>8062</v>
      </c>
      <c r="H117" s="13" t="s">
        <v>259</v>
      </c>
      <c r="I117" s="13" t="s">
        <v>48146</v>
      </c>
      <c r="J117" s="13" t="s">
        <v>48146</v>
      </c>
      <c r="K117" s="13" t="s">
        <v>48536</v>
      </c>
      <c r="L117" s="17" t="s">
        <v>48537</v>
      </c>
      <c r="M117" s="18">
        <v>4096000</v>
      </c>
      <c r="N117" s="19"/>
      <c r="O117" s="20" t="str">
        <f t="shared" si="2"/>
        <v>C1</v>
      </c>
      <c r="R117" s="21" t="str">
        <f t="shared" si="3"/>
        <v>C1</v>
      </c>
    </row>
    <row r="118" spans="1:18" ht="27.75" customHeight="1" x14ac:dyDescent="0.25">
      <c r="A118" s="13">
        <v>112</v>
      </c>
      <c r="B118" s="13" t="s">
        <v>48538</v>
      </c>
      <c r="C118" s="13" t="s">
        <v>13598</v>
      </c>
      <c r="D118" s="14" t="s">
        <v>730</v>
      </c>
      <c r="E118" s="15" t="s">
        <v>1282</v>
      </c>
      <c r="F118" s="13" t="s">
        <v>12009</v>
      </c>
      <c r="G118" s="16" t="s">
        <v>6714</v>
      </c>
      <c r="H118" s="13" t="s">
        <v>259</v>
      </c>
      <c r="I118" s="13" t="s">
        <v>48146</v>
      </c>
      <c r="J118" s="13" t="s">
        <v>48146</v>
      </c>
      <c r="K118" s="13" t="s">
        <v>48539</v>
      </c>
      <c r="L118" s="17" t="s">
        <v>48540</v>
      </c>
      <c r="M118" s="18">
        <v>4352000</v>
      </c>
      <c r="N118" s="19"/>
      <c r="O118" s="20" t="str">
        <f t="shared" si="2"/>
        <v>CĐ</v>
      </c>
      <c r="R118" s="21" t="str">
        <f t="shared" si="3"/>
        <v>CĐ</v>
      </c>
    </row>
    <row r="119" spans="1:18" ht="27.75" customHeight="1" x14ac:dyDescent="0.25">
      <c r="A119" s="13">
        <v>113</v>
      </c>
      <c r="B119" s="13" t="s">
        <v>48541</v>
      </c>
      <c r="C119" s="13" t="s">
        <v>48542</v>
      </c>
      <c r="D119" s="14" t="s">
        <v>696</v>
      </c>
      <c r="E119" s="15" t="s">
        <v>7480</v>
      </c>
      <c r="F119" s="13" t="s">
        <v>9214</v>
      </c>
      <c r="G119" s="16" t="s">
        <v>5048</v>
      </c>
      <c r="H119" s="13" t="s">
        <v>259</v>
      </c>
      <c r="I119" s="13" t="s">
        <v>48146</v>
      </c>
      <c r="J119" s="13" t="s">
        <v>48146</v>
      </c>
      <c r="K119" s="13" t="s">
        <v>48543</v>
      </c>
      <c r="L119" s="17" t="s">
        <v>48544</v>
      </c>
      <c r="M119" s="18">
        <v>4608000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7.75" customHeight="1" x14ac:dyDescent="0.25">
      <c r="A120" s="13">
        <v>114</v>
      </c>
      <c r="B120" s="13" t="s">
        <v>48545</v>
      </c>
      <c r="C120" s="13" t="s">
        <v>29147</v>
      </c>
      <c r="D120" s="14" t="s">
        <v>908</v>
      </c>
      <c r="E120" s="15" t="s">
        <v>1202</v>
      </c>
      <c r="F120" s="13" t="s">
        <v>11880</v>
      </c>
      <c r="G120" s="16" t="s">
        <v>7688</v>
      </c>
      <c r="H120" s="13" t="s">
        <v>259</v>
      </c>
      <c r="I120" s="13" t="s">
        <v>48146</v>
      </c>
      <c r="J120" s="13" t="s">
        <v>48146</v>
      </c>
      <c r="K120" s="13" t="s">
        <v>48546</v>
      </c>
      <c r="L120" s="17" t="s">
        <v>48547</v>
      </c>
      <c r="M120" s="18">
        <v>3072000</v>
      </c>
      <c r="N120" s="19"/>
      <c r="O120" s="20" t="str">
        <f t="shared" si="2"/>
        <v>CĐ</v>
      </c>
      <c r="R120" s="21" t="str">
        <f t="shared" si="3"/>
        <v>CĐ</v>
      </c>
    </row>
    <row r="121" spans="1:18" ht="27.75" customHeight="1" x14ac:dyDescent="0.25">
      <c r="A121" s="13">
        <v>115</v>
      </c>
      <c r="B121" s="13" t="s">
        <v>48548</v>
      </c>
      <c r="C121" s="13" t="s">
        <v>48549</v>
      </c>
      <c r="D121" s="14" t="s">
        <v>10637</v>
      </c>
      <c r="E121" s="15" t="s">
        <v>2329</v>
      </c>
      <c r="F121" s="13" t="s">
        <v>3936</v>
      </c>
      <c r="G121" s="16" t="s">
        <v>5619</v>
      </c>
      <c r="H121" s="13" t="s">
        <v>259</v>
      </c>
      <c r="I121" s="13" t="s">
        <v>48146</v>
      </c>
      <c r="J121" s="13" t="s">
        <v>48146</v>
      </c>
      <c r="K121" s="13" t="s">
        <v>48550</v>
      </c>
      <c r="L121" s="17" t="s">
        <v>48551</v>
      </c>
      <c r="M121" s="18">
        <v>5632000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7.75" customHeight="1" x14ac:dyDescent="0.25">
      <c r="A122" s="13">
        <v>116</v>
      </c>
      <c r="B122" s="13" t="s">
        <v>48552</v>
      </c>
      <c r="C122" s="13" t="s">
        <v>2528</v>
      </c>
      <c r="D122" s="14" t="s">
        <v>2529</v>
      </c>
      <c r="E122" s="15" t="s">
        <v>15</v>
      </c>
      <c r="F122" s="13" t="s">
        <v>2530</v>
      </c>
      <c r="G122" s="16" t="s">
        <v>179</v>
      </c>
      <c r="H122" s="13" t="s">
        <v>259</v>
      </c>
      <c r="I122" s="13" t="s">
        <v>48146</v>
      </c>
      <c r="J122" s="13" t="s">
        <v>48146</v>
      </c>
      <c r="K122" s="13" t="s">
        <v>48553</v>
      </c>
      <c r="L122" s="17" t="s">
        <v>48554</v>
      </c>
      <c r="M122" s="18">
        <v>6244000</v>
      </c>
      <c r="N122" s="19"/>
      <c r="O122" s="20" t="str">
        <f t="shared" si="2"/>
        <v>T4</v>
      </c>
      <c r="R122" s="21" t="str">
        <f t="shared" si="3"/>
        <v>NH 18-19T4</v>
      </c>
    </row>
    <row r="123" spans="1:18" ht="27.75" customHeight="1" x14ac:dyDescent="0.25">
      <c r="A123" s="13">
        <v>117</v>
      </c>
      <c r="B123" s="13" t="s">
        <v>48555</v>
      </c>
      <c r="C123" s="13" t="s">
        <v>11653</v>
      </c>
      <c r="D123" s="14" t="s">
        <v>11654</v>
      </c>
      <c r="E123" s="15" t="s">
        <v>431</v>
      </c>
      <c r="F123" s="13" t="s">
        <v>11655</v>
      </c>
      <c r="G123" s="16" t="s">
        <v>4586</v>
      </c>
      <c r="H123" s="13" t="s">
        <v>259</v>
      </c>
      <c r="I123" s="13" t="s">
        <v>48146</v>
      </c>
      <c r="J123" s="13" t="s">
        <v>48146</v>
      </c>
      <c r="K123" s="13" t="s">
        <v>48556</v>
      </c>
      <c r="L123" s="17" t="s">
        <v>48557</v>
      </c>
      <c r="M123" s="18">
        <v>5632000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7.75" customHeight="1" x14ac:dyDescent="0.25">
      <c r="A124" s="13">
        <v>118</v>
      </c>
      <c r="B124" s="13" t="s">
        <v>48558</v>
      </c>
      <c r="C124" s="13" t="s">
        <v>25217</v>
      </c>
      <c r="D124" s="14" t="s">
        <v>31</v>
      </c>
      <c r="E124" s="15" t="s">
        <v>609</v>
      </c>
      <c r="F124" s="13" t="s">
        <v>2323</v>
      </c>
      <c r="G124" s="16" t="s">
        <v>8752</v>
      </c>
      <c r="H124" s="13" t="s">
        <v>259</v>
      </c>
      <c r="I124" s="13" t="s">
        <v>48146</v>
      </c>
      <c r="J124" s="13" t="s">
        <v>48146</v>
      </c>
      <c r="K124" s="13" t="s">
        <v>48559</v>
      </c>
      <c r="L124" s="17" t="s">
        <v>48560</v>
      </c>
      <c r="M124" s="18">
        <v>3328000</v>
      </c>
      <c r="N124" s="19"/>
      <c r="O124" s="20" t="str">
        <f t="shared" si="2"/>
        <v>C1</v>
      </c>
      <c r="R124" s="21" t="str">
        <f t="shared" si="3"/>
        <v>C1</v>
      </c>
    </row>
    <row r="125" spans="1:18" ht="27.75" customHeight="1" x14ac:dyDescent="0.25">
      <c r="A125" s="13">
        <v>119</v>
      </c>
      <c r="B125" s="13" t="s">
        <v>48561</v>
      </c>
      <c r="C125" s="13" t="s">
        <v>24331</v>
      </c>
      <c r="D125" s="14" t="s">
        <v>4029</v>
      </c>
      <c r="E125" s="15" t="s">
        <v>15306</v>
      </c>
      <c r="F125" s="13" t="s">
        <v>1907</v>
      </c>
      <c r="G125" s="16" t="s">
        <v>8752</v>
      </c>
      <c r="H125" s="13" t="s">
        <v>259</v>
      </c>
      <c r="I125" s="13" t="s">
        <v>48146</v>
      </c>
      <c r="J125" s="13" t="s">
        <v>48146</v>
      </c>
      <c r="K125" s="13" t="s">
        <v>48562</v>
      </c>
      <c r="L125" s="17" t="s">
        <v>48563</v>
      </c>
      <c r="M125" s="18">
        <v>3328000</v>
      </c>
      <c r="N125" s="19"/>
      <c r="O125" s="20" t="str">
        <f t="shared" si="2"/>
        <v>C1</v>
      </c>
      <c r="R125" s="21" t="str">
        <f t="shared" si="3"/>
        <v>C1</v>
      </c>
    </row>
    <row r="126" spans="1:18" ht="27.75" customHeight="1" x14ac:dyDescent="0.25">
      <c r="A126" s="13">
        <v>120</v>
      </c>
      <c r="B126" s="13" t="s">
        <v>48564</v>
      </c>
      <c r="C126" s="13" t="s">
        <v>48565</v>
      </c>
      <c r="D126" s="14" t="s">
        <v>484</v>
      </c>
      <c r="E126" s="15" t="s">
        <v>644</v>
      </c>
      <c r="F126" s="13" t="s">
        <v>48566</v>
      </c>
      <c r="G126" s="16" t="s">
        <v>6868</v>
      </c>
      <c r="H126" s="13" t="s">
        <v>259</v>
      </c>
      <c r="I126" s="13" t="s">
        <v>48146</v>
      </c>
      <c r="J126" s="13" t="s">
        <v>48146</v>
      </c>
      <c r="K126" s="13" t="s">
        <v>48567</v>
      </c>
      <c r="L126" s="17" t="s">
        <v>48568</v>
      </c>
      <c r="M126" s="18">
        <v>5632000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7.75" customHeight="1" x14ac:dyDescent="0.25">
      <c r="A127" s="13">
        <v>121</v>
      </c>
      <c r="B127" s="13" t="s">
        <v>48569</v>
      </c>
      <c r="C127" s="13" t="s">
        <v>16103</v>
      </c>
      <c r="D127" s="14" t="s">
        <v>1274</v>
      </c>
      <c r="E127" s="15" t="s">
        <v>1533</v>
      </c>
      <c r="F127" s="13" t="s">
        <v>16104</v>
      </c>
      <c r="G127" s="16" t="s">
        <v>5589</v>
      </c>
      <c r="H127" s="13" t="s">
        <v>259</v>
      </c>
      <c r="I127" s="13" t="s">
        <v>48146</v>
      </c>
      <c r="J127" s="13" t="s">
        <v>48146</v>
      </c>
      <c r="K127" s="13" t="s">
        <v>48570</v>
      </c>
      <c r="L127" s="17" t="s">
        <v>48571</v>
      </c>
      <c r="M127" s="18">
        <v>3350000</v>
      </c>
      <c r="N127" s="19"/>
      <c r="O127" s="20" t="str">
        <f t="shared" si="2"/>
        <v>TCN</v>
      </c>
      <c r="R127" s="21" t="str">
        <f t="shared" si="3"/>
        <v>TCN</v>
      </c>
    </row>
    <row r="128" spans="1:18" ht="27.75" customHeight="1" x14ac:dyDescent="0.25">
      <c r="A128" s="13">
        <v>122</v>
      </c>
      <c r="B128" s="13" t="s">
        <v>48572</v>
      </c>
      <c r="C128" s="13" t="s">
        <v>2334</v>
      </c>
      <c r="D128" s="14" t="s">
        <v>2335</v>
      </c>
      <c r="E128" s="15" t="s">
        <v>2336</v>
      </c>
      <c r="F128" s="13" t="s">
        <v>2337</v>
      </c>
      <c r="G128" s="16" t="s">
        <v>2845</v>
      </c>
      <c r="H128" s="13" t="s">
        <v>259</v>
      </c>
      <c r="I128" s="13" t="s">
        <v>48146</v>
      </c>
      <c r="J128" s="13" t="s">
        <v>48146</v>
      </c>
      <c r="K128" s="13" t="s">
        <v>48573</v>
      </c>
      <c r="L128" s="17" t="s">
        <v>48574</v>
      </c>
      <c r="M128" s="18">
        <v>6690000</v>
      </c>
      <c r="N128" s="19"/>
      <c r="O128" s="20" t="str">
        <f t="shared" si="2"/>
        <v>T4</v>
      </c>
      <c r="R128" s="21" t="str">
        <f t="shared" si="3"/>
        <v>NH 18-19T4</v>
      </c>
    </row>
    <row r="129" spans="1:19" ht="27.75" customHeight="1" x14ac:dyDescent="0.25">
      <c r="A129" s="13">
        <v>123</v>
      </c>
      <c r="B129" s="13" t="s">
        <v>48575</v>
      </c>
      <c r="C129" s="13" t="s">
        <v>48576</v>
      </c>
      <c r="D129" s="14" t="s">
        <v>1573</v>
      </c>
      <c r="E129" s="15" t="s">
        <v>10312</v>
      </c>
      <c r="F129" s="13" t="s">
        <v>48577</v>
      </c>
      <c r="G129" s="16" t="s">
        <v>23</v>
      </c>
      <c r="H129" s="13" t="s">
        <v>259</v>
      </c>
      <c r="I129" s="13" t="s">
        <v>48146</v>
      </c>
      <c r="J129" s="13" t="s">
        <v>48146</v>
      </c>
      <c r="K129" s="13" t="s">
        <v>48578</v>
      </c>
      <c r="L129" s="17" t="s">
        <v>48579</v>
      </c>
      <c r="M129" s="18">
        <v>5129000</v>
      </c>
      <c r="N129" s="19"/>
      <c r="O129" s="20" t="str">
        <f t="shared" si="2"/>
        <v>T4</v>
      </c>
      <c r="R129" s="21" t="str">
        <f t="shared" si="3"/>
        <v>NH 18-19T4</v>
      </c>
    </row>
    <row r="130" spans="1:19" ht="27.75" customHeight="1" x14ac:dyDescent="0.25">
      <c r="A130" s="13">
        <v>124</v>
      </c>
      <c r="B130" s="13" t="s">
        <v>48580</v>
      </c>
      <c r="C130" s="13" t="s">
        <v>14323</v>
      </c>
      <c r="D130" s="14" t="s">
        <v>5569</v>
      </c>
      <c r="E130" s="15" t="s">
        <v>988</v>
      </c>
      <c r="F130" s="13" t="s">
        <v>14324</v>
      </c>
      <c r="G130" s="16" t="s">
        <v>6918</v>
      </c>
      <c r="H130" s="13" t="s">
        <v>259</v>
      </c>
      <c r="I130" s="13" t="s">
        <v>48146</v>
      </c>
      <c r="J130" s="13" t="s">
        <v>48146</v>
      </c>
      <c r="K130" s="13" t="s">
        <v>48581</v>
      </c>
      <c r="L130" s="17" t="s">
        <v>48582</v>
      </c>
      <c r="M130" s="18">
        <v>3584000</v>
      </c>
      <c r="N130" s="19"/>
      <c r="O130" s="20" t="str">
        <f t="shared" si="2"/>
        <v>C1</v>
      </c>
      <c r="R130" s="21" t="str">
        <f t="shared" si="3"/>
        <v>C1</v>
      </c>
    </row>
    <row r="131" spans="1:19" s="28" customFormat="1" ht="24.75" customHeight="1" x14ac:dyDescent="0.25">
      <c r="A131" s="229" t="s">
        <v>35</v>
      </c>
      <c r="B131" s="230"/>
      <c r="C131" s="230"/>
      <c r="D131" s="230"/>
      <c r="E131" s="22"/>
      <c r="F131" s="22"/>
      <c r="G131" s="22"/>
      <c r="H131" s="23"/>
      <c r="I131" s="24"/>
      <c r="J131" s="25"/>
      <c r="K131" s="26"/>
      <c r="L131" s="231">
        <f>SUM(M8:M130)</f>
        <v>570819000</v>
      </c>
      <c r="M131" s="232"/>
      <c r="N131" s="27"/>
      <c r="O131" s="20"/>
      <c r="P131" s="6"/>
      <c r="Q131" s="6"/>
    </row>
    <row r="132" spans="1:19" s="30" customFormat="1" ht="24" customHeight="1" x14ac:dyDescent="0.25">
      <c r="A132" s="237" t="s">
        <v>48588</v>
      </c>
      <c r="B132" s="238"/>
      <c r="C132" s="238"/>
      <c r="D132" s="238"/>
      <c r="E132" s="238"/>
      <c r="F132" s="238"/>
      <c r="G132" s="238"/>
      <c r="H132" s="238"/>
      <c r="I132" s="238"/>
      <c r="J132" s="238"/>
      <c r="K132" s="238"/>
      <c r="L132" s="238"/>
      <c r="M132" s="238"/>
      <c r="N132" s="239"/>
      <c r="O132" s="29" t="str">
        <f>LEFT(G132,5)</f>
        <v/>
      </c>
      <c r="P132" s="6"/>
      <c r="Q132" s="6"/>
    </row>
    <row r="133" spans="1:19" ht="15.75" customHeight="1" x14ac:dyDescent="0.25">
      <c r="A133" s="31"/>
      <c r="B133" s="31"/>
      <c r="C133" s="1"/>
      <c r="D133" s="2"/>
      <c r="E133" s="2"/>
      <c r="F133" s="1"/>
      <c r="G133" s="225" t="s">
        <v>48144</v>
      </c>
      <c r="H133" s="225"/>
      <c r="I133" s="225"/>
      <c r="J133" s="225"/>
      <c r="K133" s="225"/>
      <c r="L133" s="225"/>
      <c r="M133" s="225"/>
      <c r="N133" s="225"/>
      <c r="O133" s="29"/>
      <c r="S133" s="30"/>
    </row>
    <row r="134" spans="1:19" ht="15.75" customHeight="1" x14ac:dyDescent="0.25">
      <c r="A134" s="35" t="s">
        <v>4822</v>
      </c>
      <c r="B134" s="35"/>
      <c r="C134" s="35"/>
      <c r="D134" s="32"/>
      <c r="E134" s="32" t="s">
        <v>4823</v>
      </c>
      <c r="F134" s="32"/>
      <c r="G134" s="32"/>
      <c r="H134" s="32"/>
      <c r="I134" s="32"/>
      <c r="J134" s="32"/>
      <c r="K134" s="32"/>
      <c r="L134" s="32"/>
      <c r="M134" s="236" t="s">
        <v>4824</v>
      </c>
      <c r="N134" s="236"/>
      <c r="O134" s="29"/>
    </row>
    <row r="135" spans="1:19" x14ac:dyDescent="0.25">
      <c r="A135" s="33"/>
      <c r="B135" s="33"/>
      <c r="C135" s="193"/>
      <c r="D135" s="35"/>
      <c r="E135" s="35"/>
      <c r="F135" s="35"/>
      <c r="G135" s="35"/>
      <c r="J135" s="193"/>
      <c r="K135" s="193"/>
      <c r="L135" s="193"/>
      <c r="M135" s="193"/>
      <c r="N135" s="6"/>
    </row>
    <row r="136" spans="1:19" x14ac:dyDescent="0.25">
      <c r="A136" s="33"/>
      <c r="B136" s="33"/>
      <c r="C136" s="193"/>
      <c r="D136" s="35"/>
      <c r="E136" s="35"/>
      <c r="F136" s="35"/>
      <c r="G136" s="35"/>
      <c r="H136" s="35"/>
      <c r="I136" s="35"/>
      <c r="J136" s="193"/>
      <c r="K136" s="193"/>
      <c r="L136" s="193"/>
      <c r="M136" s="193"/>
      <c r="N136" s="6"/>
    </row>
    <row r="137" spans="1:19" x14ac:dyDescent="0.25">
      <c r="A137" s="33"/>
      <c r="B137" s="33"/>
      <c r="C137" s="193"/>
      <c r="D137" s="35"/>
      <c r="E137" s="35"/>
      <c r="F137" s="35"/>
      <c r="G137" s="35"/>
      <c r="H137" s="35"/>
      <c r="I137" s="35"/>
      <c r="J137" s="193"/>
      <c r="K137" s="193"/>
      <c r="L137" s="193"/>
      <c r="M137" s="193"/>
      <c r="N137" s="6"/>
    </row>
    <row r="138" spans="1:19" s="28" customFormat="1" x14ac:dyDescent="0.25">
      <c r="A138" s="35"/>
      <c r="B138" s="35"/>
      <c r="C138" s="35" t="s">
        <v>4820</v>
      </c>
      <c r="D138" s="35"/>
      <c r="E138" s="236" t="s">
        <v>4821</v>
      </c>
      <c r="F138" s="236"/>
      <c r="G138" s="236"/>
      <c r="H138" s="35"/>
      <c r="I138" s="35"/>
      <c r="J138" s="35"/>
      <c r="K138" s="35"/>
      <c r="L138" s="35"/>
      <c r="M138" s="236" t="s">
        <v>4819</v>
      </c>
      <c r="N138" s="236"/>
      <c r="O138" s="193"/>
      <c r="P138" s="6"/>
    </row>
    <row r="139" spans="1:19" s="28" customFormat="1" ht="18.75" customHeight="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193"/>
      <c r="P139" s="6"/>
    </row>
    <row r="140" spans="1:19" s="36" customFormat="1" x14ac:dyDescent="0.25">
      <c r="B140" s="37"/>
      <c r="C140" s="38" t="s">
        <v>38</v>
      </c>
      <c r="D140" s="39" t="s">
        <v>586</v>
      </c>
      <c r="E140" s="40"/>
      <c r="F140" s="40"/>
      <c r="G140" s="40"/>
      <c r="H140" s="40"/>
      <c r="I140" s="40"/>
      <c r="J140" s="41"/>
      <c r="K140" s="40"/>
      <c r="L140" s="40"/>
      <c r="M140" s="42"/>
    </row>
    <row r="141" spans="1:19" s="36" customFormat="1" x14ac:dyDescent="0.25">
      <c r="A141" s="43"/>
      <c r="B141" s="44"/>
      <c r="C141" s="45" t="s">
        <v>40</v>
      </c>
      <c r="D141" s="46">
        <f>SUMIF($O$8:$O$130,"CĐN",$M$8:$M$130)</f>
        <v>0</v>
      </c>
      <c r="E141" s="40"/>
      <c r="F141" s="40"/>
      <c r="G141" s="40"/>
      <c r="H141" s="40"/>
      <c r="I141" s="40"/>
      <c r="J141" s="41"/>
      <c r="K141" s="40"/>
      <c r="L141" s="40"/>
      <c r="M141" s="6"/>
    </row>
    <row r="142" spans="1:19" s="49" customFormat="1" ht="13.5" customHeight="1" x14ac:dyDescent="0.25">
      <c r="A142" s="43"/>
      <c r="B142" s="44"/>
      <c r="C142" s="45" t="s">
        <v>41</v>
      </c>
      <c r="D142" s="46">
        <f>SUMIF($O$8:$O$130,"TCN",$M$8:$M$130)</f>
        <v>3350000</v>
      </c>
      <c r="E142" s="47"/>
      <c r="F142" s="47"/>
      <c r="G142" s="47"/>
      <c r="H142" s="47"/>
      <c r="I142" s="40"/>
      <c r="J142" s="48"/>
      <c r="K142" s="47"/>
      <c r="L142" s="47"/>
      <c r="M142" s="6"/>
    </row>
    <row r="143" spans="1:19" s="49" customFormat="1" ht="13.5" customHeight="1" x14ac:dyDescent="0.25">
      <c r="A143" s="43"/>
      <c r="B143" s="50" t="s">
        <v>42</v>
      </c>
      <c r="C143" s="45" t="s">
        <v>43</v>
      </c>
      <c r="D143" s="46">
        <f>SUMIF($O$8:$O$130,"CĐ",$M$8:$M$130)+SUMIF($O$8:$O$130,"C1",$M$8:$M$130)</f>
        <v>397528000</v>
      </c>
      <c r="E143" s="47"/>
      <c r="F143" s="47"/>
      <c r="G143" s="47"/>
      <c r="H143" s="47"/>
      <c r="I143" s="47"/>
      <c r="J143" s="48"/>
      <c r="K143" s="47"/>
      <c r="L143" s="47"/>
      <c r="M143" s="6"/>
    </row>
    <row r="144" spans="1:19" s="49" customFormat="1" ht="13.5" customHeight="1" x14ac:dyDescent="0.25">
      <c r="A144" s="43"/>
      <c r="B144" s="50"/>
      <c r="C144" s="45" t="s">
        <v>44</v>
      </c>
      <c r="D144" s="46">
        <f>SUMIF($O$8:$O$130,"C2",$M$8:$M$130)+SUMIF($O$8:$O$130,"CĐLT",$M$8:$M$130)</f>
        <v>4296000</v>
      </c>
      <c r="E144" s="47"/>
      <c r="F144" s="47"/>
      <c r="G144" s="47"/>
      <c r="H144" s="47"/>
      <c r="I144" s="47"/>
      <c r="J144" s="48"/>
      <c r="K144" s="47"/>
      <c r="L144" s="47"/>
      <c r="M144" s="6"/>
    </row>
    <row r="145" spans="1:14" s="49" customFormat="1" ht="13.5" customHeight="1" x14ac:dyDescent="0.25">
      <c r="A145" s="43"/>
      <c r="B145" s="51">
        <f>SUM(B141:B143)</f>
        <v>0</v>
      </c>
      <c r="C145" s="45" t="s">
        <v>45</v>
      </c>
      <c r="D145" s="46">
        <f>SUMIF($O$8:$O$130,"T4",$M$8:$M$130)+SUMIF($O$8:$O$130,"T2",$M$8:$M$130)+SUMIF($O$8:$O$130,"T3",$M$8:$M$130)+SUMIF($O$8:$O$130,"TC",$M$8:$M$130)+SUMIF($O$8:$O$130,"TN",$M$8:$M$130)+SUMIF($O$8:$O$130,"TCT",$M$8:$M$130)+SUMIF($O$8:$O$130,"T1",$M$8:$M$130)</f>
        <v>165645000</v>
      </c>
      <c r="E145" s="47"/>
      <c r="F145" s="47"/>
      <c r="G145" s="47"/>
      <c r="H145" s="47"/>
      <c r="I145" s="47"/>
      <c r="J145" s="48"/>
      <c r="K145" s="47"/>
      <c r="L145" s="47"/>
      <c r="M145" s="6"/>
    </row>
    <row r="146" spans="1:14" s="49" customFormat="1" ht="13.5" customHeight="1" x14ac:dyDescent="0.25">
      <c r="B146" s="52"/>
      <c r="C146" s="53" t="s">
        <v>46</v>
      </c>
      <c r="D146" s="54">
        <f>SUM(D141:D145)</f>
        <v>570819000</v>
      </c>
      <c r="E146" s="47"/>
      <c r="F146" s="47"/>
      <c r="G146" s="47"/>
      <c r="H146" s="47"/>
      <c r="I146" s="47"/>
      <c r="J146" s="48"/>
      <c r="K146" s="47"/>
      <c r="L146" s="47"/>
      <c r="M146" s="6"/>
    </row>
    <row r="147" spans="1:14" x14ac:dyDescent="0.25">
      <c r="E147" s="6"/>
      <c r="J147" s="21"/>
      <c r="K147" s="58"/>
      <c r="M147" s="6"/>
      <c r="N147" s="6"/>
    </row>
    <row r="204" spans="16:16" x14ac:dyDescent="0.25">
      <c r="P204" s="55"/>
    </row>
    <row r="205" spans="16:16" x14ac:dyDescent="0.25">
      <c r="P205" s="55"/>
    </row>
    <row r="206" spans="16:16" x14ac:dyDescent="0.25">
      <c r="P206" s="55"/>
    </row>
    <row r="207" spans="16:16" x14ac:dyDescent="0.25">
      <c r="P207" s="55"/>
    </row>
    <row r="211" spans="16:16" x14ac:dyDescent="0.25">
      <c r="P211" s="28"/>
    </row>
    <row r="212" spans="16:16" x14ac:dyDescent="0.25">
      <c r="P212" s="28"/>
    </row>
    <row r="213" spans="16:16" x14ac:dyDescent="0.25">
      <c r="P213" s="56"/>
    </row>
    <row r="214" spans="16:16" x14ac:dyDescent="0.25">
      <c r="P214" s="36"/>
    </row>
    <row r="215" spans="16:16" x14ac:dyDescent="0.25">
      <c r="P215" s="49"/>
    </row>
    <row r="216" spans="16:16" x14ac:dyDescent="0.25">
      <c r="P216" s="49"/>
    </row>
    <row r="217" spans="16:16" x14ac:dyDescent="0.25">
      <c r="P217" s="49"/>
    </row>
    <row r="218" spans="16:16" x14ac:dyDescent="0.25">
      <c r="P218" s="49"/>
    </row>
  </sheetData>
  <mergeCells count="9">
    <mergeCell ref="M134:N134"/>
    <mergeCell ref="E138:G138"/>
    <mergeCell ref="M138:N138"/>
    <mergeCell ref="A4:N4"/>
    <mergeCell ref="A5:N5"/>
    <mergeCell ref="A131:D131"/>
    <mergeCell ref="L131:M131"/>
    <mergeCell ref="A132:N132"/>
    <mergeCell ref="G133:N13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"/>
  <sheetViews>
    <sheetView topLeftCell="A102" zoomScaleNormal="100" zoomScaleSheetLayoutView="85" workbookViewId="0">
      <selection activeCell="M97" sqref="M97:M114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48967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48589</v>
      </c>
      <c r="C7" s="13" t="s">
        <v>48590</v>
      </c>
      <c r="D7" s="14" t="s">
        <v>48591</v>
      </c>
      <c r="E7" s="15" t="s">
        <v>395</v>
      </c>
      <c r="F7" s="13" t="s">
        <v>19534</v>
      </c>
      <c r="G7" s="16" t="s">
        <v>6102</v>
      </c>
      <c r="H7" s="13" t="s">
        <v>259</v>
      </c>
      <c r="I7" s="13" t="s">
        <v>48592</v>
      </c>
      <c r="J7" s="13" t="s">
        <v>48592</v>
      </c>
      <c r="K7" s="13" t="s">
        <v>48593</v>
      </c>
      <c r="L7" s="17" t="s">
        <v>48857</v>
      </c>
      <c r="M7" s="18">
        <v>4370000</v>
      </c>
      <c r="N7" s="19"/>
      <c r="O7" s="20" t="str">
        <f t="shared" ref="O7:O70" si="0">MID(G7,3,FIND("-",G7,1)-3)&amp;IF(MID(G7,3,5)="CĐ-LT","LT","")</f>
        <v>T4</v>
      </c>
      <c r="R7" s="21" t="str">
        <f t="shared" ref="R7:R70" si="1">IF(LEFT(G7,2)="18","NH 18-19","")&amp;O7</f>
        <v>NH 18-19T4</v>
      </c>
    </row>
    <row r="8" spans="1:18" ht="24" customHeight="1" x14ac:dyDescent="0.25">
      <c r="A8" s="13">
        <v>2</v>
      </c>
      <c r="B8" s="13" t="s">
        <v>48594</v>
      </c>
      <c r="C8" s="13" t="s">
        <v>28204</v>
      </c>
      <c r="D8" s="14" t="s">
        <v>8412</v>
      </c>
      <c r="E8" s="15" t="s">
        <v>3038</v>
      </c>
      <c r="F8" s="13" t="s">
        <v>10820</v>
      </c>
      <c r="G8" s="16" t="s">
        <v>6714</v>
      </c>
      <c r="H8" s="13" t="s">
        <v>259</v>
      </c>
      <c r="I8" s="13" t="s">
        <v>48592</v>
      </c>
      <c r="J8" s="13" t="s">
        <v>48592</v>
      </c>
      <c r="K8" s="13" t="s">
        <v>48595</v>
      </c>
      <c r="L8" s="17" t="s">
        <v>48858</v>
      </c>
      <c r="M8" s="18">
        <v>4352000</v>
      </c>
      <c r="N8" s="19"/>
      <c r="O8" s="20" t="str">
        <f t="shared" si="0"/>
        <v>CĐ</v>
      </c>
      <c r="R8" s="21" t="str">
        <f t="shared" si="1"/>
        <v>CĐ</v>
      </c>
    </row>
    <row r="9" spans="1:18" ht="24" customHeight="1" x14ac:dyDescent="0.25">
      <c r="A9" s="13">
        <v>3</v>
      </c>
      <c r="B9" s="13" t="s">
        <v>48596</v>
      </c>
      <c r="C9" s="13" t="s">
        <v>19835</v>
      </c>
      <c r="D9" s="14" t="s">
        <v>1344</v>
      </c>
      <c r="E9" s="15" t="s">
        <v>177</v>
      </c>
      <c r="F9" s="13" t="s">
        <v>19836</v>
      </c>
      <c r="G9" s="16" t="s">
        <v>4849</v>
      </c>
      <c r="H9" s="13" t="s">
        <v>259</v>
      </c>
      <c r="I9" s="13" t="s">
        <v>48592</v>
      </c>
      <c r="J9" s="13" t="s">
        <v>48592</v>
      </c>
      <c r="K9" s="13" t="s">
        <v>48597</v>
      </c>
      <c r="L9" s="17" t="s">
        <v>48859</v>
      </c>
      <c r="M9" s="18">
        <v>3072000</v>
      </c>
      <c r="N9" s="19"/>
      <c r="O9" s="20" t="str">
        <f t="shared" si="0"/>
        <v>CĐ</v>
      </c>
      <c r="R9" s="21" t="str">
        <f t="shared" si="1"/>
        <v>CĐ</v>
      </c>
    </row>
    <row r="10" spans="1:18" ht="24" customHeight="1" x14ac:dyDescent="0.25">
      <c r="A10" s="13">
        <v>4</v>
      </c>
      <c r="B10" s="13" t="s">
        <v>48598</v>
      </c>
      <c r="C10" s="13" t="s">
        <v>30960</v>
      </c>
      <c r="D10" s="14" t="s">
        <v>1667</v>
      </c>
      <c r="E10" s="15" t="s">
        <v>243</v>
      </c>
      <c r="F10" s="13" t="s">
        <v>22615</v>
      </c>
      <c r="G10" s="16" t="s">
        <v>7085</v>
      </c>
      <c r="H10" s="13" t="s">
        <v>259</v>
      </c>
      <c r="I10" s="13" t="s">
        <v>48592</v>
      </c>
      <c r="J10" s="13" t="s">
        <v>48592</v>
      </c>
      <c r="K10" s="13" t="s">
        <v>48599</v>
      </c>
      <c r="L10" s="17" t="s">
        <v>48860</v>
      </c>
      <c r="M10" s="18">
        <v>3328000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48600</v>
      </c>
      <c r="C11" s="13" t="s">
        <v>14405</v>
      </c>
      <c r="D11" s="14" t="s">
        <v>249</v>
      </c>
      <c r="E11" s="15" t="s">
        <v>941</v>
      </c>
      <c r="F11" s="13" t="s">
        <v>14406</v>
      </c>
      <c r="G11" s="16" t="s">
        <v>11490</v>
      </c>
      <c r="H11" s="13" t="s">
        <v>259</v>
      </c>
      <c r="I11" s="13" t="s">
        <v>48592</v>
      </c>
      <c r="J11" s="13" t="s">
        <v>48592</v>
      </c>
      <c r="K11" s="13" t="s">
        <v>48601</v>
      </c>
      <c r="L11" s="17" t="s">
        <v>48861</v>
      </c>
      <c r="M11" s="18">
        <v>5575000</v>
      </c>
      <c r="N11" s="19"/>
      <c r="O11" s="20" t="str">
        <f t="shared" si="0"/>
        <v>T4</v>
      </c>
      <c r="R11" s="21" t="str">
        <f t="shared" si="1"/>
        <v>T4</v>
      </c>
    </row>
    <row r="12" spans="1:18" ht="24" customHeight="1" x14ac:dyDescent="0.25">
      <c r="A12" s="13">
        <v>6</v>
      </c>
      <c r="B12" s="13" t="s">
        <v>48602</v>
      </c>
      <c r="C12" s="13" t="s">
        <v>48603</v>
      </c>
      <c r="D12" s="14" t="s">
        <v>48604</v>
      </c>
      <c r="E12" s="15" t="s">
        <v>185</v>
      </c>
      <c r="F12" s="13" t="s">
        <v>36749</v>
      </c>
      <c r="G12" s="16" t="s">
        <v>5619</v>
      </c>
      <c r="H12" s="13" t="s">
        <v>259</v>
      </c>
      <c r="I12" s="13" t="s">
        <v>48592</v>
      </c>
      <c r="J12" s="13" t="s">
        <v>48592</v>
      </c>
      <c r="K12" s="13" t="s">
        <v>48605</v>
      </c>
      <c r="L12" s="17" t="s">
        <v>48862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48606</v>
      </c>
      <c r="C13" s="13" t="s">
        <v>15274</v>
      </c>
      <c r="D13" s="14" t="s">
        <v>15275</v>
      </c>
      <c r="E13" s="15" t="s">
        <v>868</v>
      </c>
      <c r="F13" s="13" t="s">
        <v>15276</v>
      </c>
      <c r="G13" s="16" t="s">
        <v>11603</v>
      </c>
      <c r="H13" s="13" t="s">
        <v>259</v>
      </c>
      <c r="I13" s="13" t="s">
        <v>48592</v>
      </c>
      <c r="J13" s="13" t="s">
        <v>48592</v>
      </c>
      <c r="K13" s="13" t="s">
        <v>48607</v>
      </c>
      <c r="L13" s="17" t="s">
        <v>48863</v>
      </c>
      <c r="M13" s="18">
        <v>6244000</v>
      </c>
      <c r="N13" s="19"/>
      <c r="O13" s="20" t="str">
        <f t="shared" si="0"/>
        <v>T4</v>
      </c>
      <c r="R13" s="21" t="str">
        <f t="shared" si="1"/>
        <v>T4</v>
      </c>
    </row>
    <row r="14" spans="1:18" ht="24" customHeight="1" x14ac:dyDescent="0.25">
      <c r="A14" s="13">
        <v>8</v>
      </c>
      <c r="B14" s="13" t="s">
        <v>48608</v>
      </c>
      <c r="C14" s="13" t="s">
        <v>6205</v>
      </c>
      <c r="D14" s="14" t="s">
        <v>1274</v>
      </c>
      <c r="E14" s="15" t="s">
        <v>28</v>
      </c>
      <c r="F14" s="13" t="s">
        <v>1534</v>
      </c>
      <c r="G14" s="16" t="s">
        <v>479</v>
      </c>
      <c r="H14" s="13" t="s">
        <v>259</v>
      </c>
      <c r="I14" s="13" t="s">
        <v>48592</v>
      </c>
      <c r="J14" s="13" t="s">
        <v>48592</v>
      </c>
      <c r="K14" s="13" t="s">
        <v>48609</v>
      </c>
      <c r="L14" s="17" t="s">
        <v>48864</v>
      </c>
      <c r="M14" s="18">
        <v>5352000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4" customHeight="1" x14ac:dyDescent="0.25">
      <c r="A15" s="13">
        <v>9</v>
      </c>
      <c r="B15" s="13" t="s">
        <v>48610</v>
      </c>
      <c r="C15" s="13" t="s">
        <v>7869</v>
      </c>
      <c r="D15" s="14" t="s">
        <v>7870</v>
      </c>
      <c r="E15" s="15" t="s">
        <v>1282</v>
      </c>
      <c r="F15" s="13" t="s">
        <v>7871</v>
      </c>
      <c r="G15" s="16" t="s">
        <v>6381</v>
      </c>
      <c r="H15" s="13" t="s">
        <v>259</v>
      </c>
      <c r="I15" s="13" t="s">
        <v>48592</v>
      </c>
      <c r="J15" s="13" t="s">
        <v>48592</v>
      </c>
      <c r="K15" s="13" t="s">
        <v>48611</v>
      </c>
      <c r="L15" s="17" t="s">
        <v>48865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24" customHeight="1" x14ac:dyDescent="0.25">
      <c r="A16" s="13">
        <v>10</v>
      </c>
      <c r="B16" s="13" t="s">
        <v>48612</v>
      </c>
      <c r="C16" s="13" t="s">
        <v>16820</v>
      </c>
      <c r="D16" s="14" t="s">
        <v>16821</v>
      </c>
      <c r="E16" s="15" t="s">
        <v>250</v>
      </c>
      <c r="F16" s="13" t="s">
        <v>16822</v>
      </c>
      <c r="G16" s="16" t="s">
        <v>12224</v>
      </c>
      <c r="H16" s="13" t="s">
        <v>259</v>
      </c>
      <c r="I16" s="13" t="s">
        <v>48592</v>
      </c>
      <c r="J16" s="13" t="s">
        <v>48592</v>
      </c>
      <c r="K16" s="13" t="s">
        <v>48613</v>
      </c>
      <c r="L16" s="17" t="s">
        <v>48866</v>
      </c>
      <c r="M16" s="18">
        <v>6244000</v>
      </c>
      <c r="N16" s="19"/>
      <c r="O16" s="20" t="str">
        <f t="shared" si="0"/>
        <v>T4</v>
      </c>
      <c r="R16" s="21" t="str">
        <f t="shared" si="1"/>
        <v>T4</v>
      </c>
    </row>
    <row r="17" spans="1:18" ht="24" customHeight="1" x14ac:dyDescent="0.25">
      <c r="A17" s="13">
        <v>11</v>
      </c>
      <c r="B17" s="13" t="s">
        <v>48614</v>
      </c>
      <c r="C17" s="13" t="s">
        <v>23350</v>
      </c>
      <c r="D17" s="14" t="s">
        <v>23351</v>
      </c>
      <c r="E17" s="15" t="s">
        <v>1776</v>
      </c>
      <c r="F17" s="13" t="s">
        <v>16263</v>
      </c>
      <c r="G17" s="16" t="s">
        <v>15259</v>
      </c>
      <c r="H17" s="13" t="s">
        <v>259</v>
      </c>
      <c r="I17" s="13" t="s">
        <v>48592</v>
      </c>
      <c r="J17" s="13" t="s">
        <v>48592</v>
      </c>
      <c r="K17" s="13" t="s">
        <v>48615</v>
      </c>
      <c r="L17" s="17" t="s">
        <v>48867</v>
      </c>
      <c r="M17" s="18">
        <v>2850000</v>
      </c>
      <c r="N17" s="19"/>
      <c r="O17" s="20" t="str">
        <f t="shared" si="0"/>
        <v>TCN</v>
      </c>
      <c r="R17" s="21" t="str">
        <f t="shared" si="1"/>
        <v>TCN</v>
      </c>
    </row>
    <row r="18" spans="1:18" ht="24" customHeight="1" x14ac:dyDescent="0.25">
      <c r="A18" s="13">
        <v>12</v>
      </c>
      <c r="B18" s="13" t="s">
        <v>48616</v>
      </c>
      <c r="C18" s="13" t="s">
        <v>48617</v>
      </c>
      <c r="D18" s="14" t="s">
        <v>9021</v>
      </c>
      <c r="E18" s="15" t="s">
        <v>1602</v>
      </c>
      <c r="F18" s="13" t="s">
        <v>23947</v>
      </c>
      <c r="G18" s="16" t="s">
        <v>4131</v>
      </c>
      <c r="H18" s="13" t="s">
        <v>259</v>
      </c>
      <c r="I18" s="13" t="s">
        <v>48592</v>
      </c>
      <c r="J18" s="13" t="s">
        <v>48592</v>
      </c>
      <c r="K18" s="13" t="s">
        <v>48618</v>
      </c>
      <c r="L18" s="17" t="s">
        <v>48868</v>
      </c>
      <c r="M18" s="18">
        <v>5376000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48619</v>
      </c>
      <c r="C19" s="13" t="s">
        <v>48620</v>
      </c>
      <c r="D19" s="14" t="s">
        <v>48621</v>
      </c>
      <c r="E19" s="15" t="s">
        <v>1216</v>
      </c>
      <c r="F19" s="13" t="s">
        <v>25391</v>
      </c>
      <c r="G19" s="16" t="s">
        <v>4813</v>
      </c>
      <c r="H19" s="13" t="s">
        <v>259</v>
      </c>
      <c r="I19" s="13" t="s">
        <v>48592</v>
      </c>
      <c r="J19" s="13" t="s">
        <v>48592</v>
      </c>
      <c r="K19" s="13" t="s">
        <v>48622</v>
      </c>
      <c r="L19" s="17" t="s">
        <v>48869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48623</v>
      </c>
      <c r="C20" s="13" t="s">
        <v>6444</v>
      </c>
      <c r="D20" s="14" t="s">
        <v>6445</v>
      </c>
      <c r="E20" s="15" t="s">
        <v>697</v>
      </c>
      <c r="F20" s="13" t="s">
        <v>2267</v>
      </c>
      <c r="G20" s="16" t="s">
        <v>6446</v>
      </c>
      <c r="H20" s="13" t="s">
        <v>259</v>
      </c>
      <c r="I20" s="13" t="s">
        <v>48592</v>
      </c>
      <c r="J20" s="13" t="s">
        <v>48592</v>
      </c>
      <c r="K20" s="13" t="s">
        <v>48624</v>
      </c>
      <c r="L20" s="17" t="s">
        <v>48870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48625</v>
      </c>
      <c r="C21" s="13" t="s">
        <v>17746</v>
      </c>
      <c r="D21" s="14" t="s">
        <v>17747</v>
      </c>
      <c r="E21" s="15" t="s">
        <v>1321</v>
      </c>
      <c r="F21" s="13" t="s">
        <v>17748</v>
      </c>
      <c r="G21" s="16" t="s">
        <v>13113</v>
      </c>
      <c r="H21" s="13" t="s">
        <v>259</v>
      </c>
      <c r="I21" s="13" t="s">
        <v>48592</v>
      </c>
      <c r="J21" s="13" t="s">
        <v>48592</v>
      </c>
      <c r="K21" s="13" t="s">
        <v>48626</v>
      </c>
      <c r="L21" s="17" t="s">
        <v>48871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4" customHeight="1" x14ac:dyDescent="0.25">
      <c r="A22" s="13">
        <v>16</v>
      </c>
      <c r="B22" s="13" t="s">
        <v>48627</v>
      </c>
      <c r="C22" s="13" t="s">
        <v>48628</v>
      </c>
      <c r="D22" s="14" t="s">
        <v>48629</v>
      </c>
      <c r="E22" s="15" t="s">
        <v>1425</v>
      </c>
      <c r="F22" s="13" t="s">
        <v>19195</v>
      </c>
      <c r="G22" s="16" t="s">
        <v>3547</v>
      </c>
      <c r="H22" s="13" t="s">
        <v>259</v>
      </c>
      <c r="I22" s="13" t="s">
        <v>48592</v>
      </c>
      <c r="J22" s="13" t="s">
        <v>48592</v>
      </c>
      <c r="K22" s="13" t="s">
        <v>48630</v>
      </c>
      <c r="L22" s="17" t="s">
        <v>48872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" customHeight="1" x14ac:dyDescent="0.25">
      <c r="A23" s="13">
        <v>17</v>
      </c>
      <c r="B23" s="13" t="s">
        <v>48631</v>
      </c>
      <c r="C23" s="13" t="s">
        <v>48632</v>
      </c>
      <c r="D23" s="14" t="s">
        <v>1498</v>
      </c>
      <c r="E23" s="15" t="s">
        <v>3038</v>
      </c>
      <c r="F23" s="13" t="s">
        <v>5915</v>
      </c>
      <c r="G23" s="16" t="s">
        <v>13307</v>
      </c>
      <c r="H23" s="13" t="s">
        <v>259</v>
      </c>
      <c r="I23" s="13" t="s">
        <v>48592</v>
      </c>
      <c r="J23" s="13" t="s">
        <v>48592</v>
      </c>
      <c r="K23" s="13" t="s">
        <v>48633</v>
      </c>
      <c r="L23" s="17" t="s">
        <v>48873</v>
      </c>
      <c r="M23" s="18">
        <v>5632000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4" customHeight="1" x14ac:dyDescent="0.25">
      <c r="A24" s="13">
        <v>18</v>
      </c>
      <c r="B24" s="13" t="s">
        <v>48634</v>
      </c>
      <c r="C24" s="13" t="s">
        <v>11184</v>
      </c>
      <c r="D24" s="14" t="s">
        <v>509</v>
      </c>
      <c r="E24" s="15" t="s">
        <v>3576</v>
      </c>
      <c r="F24" s="13" t="s">
        <v>7454</v>
      </c>
      <c r="G24" s="16" t="s">
        <v>6446</v>
      </c>
      <c r="H24" s="13" t="s">
        <v>259</v>
      </c>
      <c r="I24" s="13" t="s">
        <v>48592</v>
      </c>
      <c r="J24" s="13" t="s">
        <v>48592</v>
      </c>
      <c r="K24" s="13" t="s">
        <v>48635</v>
      </c>
      <c r="L24" s="17" t="s">
        <v>48874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4" customHeight="1" x14ac:dyDescent="0.25">
      <c r="A25" s="13">
        <v>19</v>
      </c>
      <c r="B25" s="13" t="s">
        <v>48636</v>
      </c>
      <c r="C25" s="13" t="s">
        <v>23951</v>
      </c>
      <c r="D25" s="14" t="s">
        <v>12112</v>
      </c>
      <c r="E25" s="15" t="s">
        <v>73</v>
      </c>
      <c r="F25" s="13" t="s">
        <v>11624</v>
      </c>
      <c r="G25" s="16" t="s">
        <v>6446</v>
      </c>
      <c r="H25" s="13" t="s">
        <v>259</v>
      </c>
      <c r="I25" s="13" t="s">
        <v>48592</v>
      </c>
      <c r="J25" s="13" t="s">
        <v>48592</v>
      </c>
      <c r="K25" s="13" t="s">
        <v>48637</v>
      </c>
      <c r="L25" s="17" t="s">
        <v>48875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4" customHeight="1" x14ac:dyDescent="0.25">
      <c r="A26" s="13">
        <v>20</v>
      </c>
      <c r="B26" s="13" t="s">
        <v>48638</v>
      </c>
      <c r="C26" s="13" t="s">
        <v>27791</v>
      </c>
      <c r="D26" s="14" t="s">
        <v>27792</v>
      </c>
      <c r="E26" s="15" t="s">
        <v>1006</v>
      </c>
      <c r="F26" s="13" t="s">
        <v>11846</v>
      </c>
      <c r="G26" s="16" t="s">
        <v>7144</v>
      </c>
      <c r="H26" s="13" t="s">
        <v>259</v>
      </c>
      <c r="I26" s="13" t="s">
        <v>48592</v>
      </c>
      <c r="J26" s="13" t="s">
        <v>48592</v>
      </c>
      <c r="K26" s="13" t="s">
        <v>48639</v>
      </c>
      <c r="L26" s="17" t="s">
        <v>48876</v>
      </c>
      <c r="M26" s="18">
        <v>3584000</v>
      </c>
      <c r="N26" s="19"/>
      <c r="O26" s="20" t="str">
        <f t="shared" si="0"/>
        <v>C1</v>
      </c>
      <c r="R26" s="21" t="str">
        <f t="shared" si="1"/>
        <v>C1</v>
      </c>
    </row>
    <row r="27" spans="1:18" ht="24" customHeight="1" x14ac:dyDescent="0.25">
      <c r="A27" s="13">
        <v>21</v>
      </c>
      <c r="B27" s="13" t="s">
        <v>48640</v>
      </c>
      <c r="C27" s="13" t="s">
        <v>25239</v>
      </c>
      <c r="D27" s="14" t="s">
        <v>579</v>
      </c>
      <c r="E27" s="15" t="s">
        <v>1444</v>
      </c>
      <c r="F27" s="13" t="s">
        <v>25240</v>
      </c>
      <c r="G27" s="16" t="s">
        <v>7582</v>
      </c>
      <c r="H27" s="13" t="s">
        <v>259</v>
      </c>
      <c r="I27" s="13" t="s">
        <v>48592</v>
      </c>
      <c r="J27" s="13" t="s">
        <v>48592</v>
      </c>
      <c r="K27" s="13" t="s">
        <v>48641</v>
      </c>
      <c r="L27" s="17" t="s">
        <v>48877</v>
      </c>
      <c r="M27" s="18">
        <v>5012000</v>
      </c>
      <c r="N27" s="19"/>
      <c r="O27" s="20" t="str">
        <f t="shared" si="0"/>
        <v>C2</v>
      </c>
      <c r="R27" s="21" t="str">
        <f t="shared" si="1"/>
        <v>NH 18-19C2</v>
      </c>
    </row>
    <row r="28" spans="1:18" ht="24" customHeight="1" x14ac:dyDescent="0.25">
      <c r="A28" s="13">
        <v>22</v>
      </c>
      <c r="B28" s="13" t="s">
        <v>48642</v>
      </c>
      <c r="C28" s="13" t="s">
        <v>7579</v>
      </c>
      <c r="D28" s="14" t="s">
        <v>3951</v>
      </c>
      <c r="E28" s="15" t="s">
        <v>7580</v>
      </c>
      <c r="F28" s="13" t="s">
        <v>7581</v>
      </c>
      <c r="G28" s="16" t="s">
        <v>7582</v>
      </c>
      <c r="H28" s="13" t="s">
        <v>259</v>
      </c>
      <c r="I28" s="13" t="s">
        <v>48592</v>
      </c>
      <c r="J28" s="13" t="s">
        <v>48592</v>
      </c>
      <c r="K28" s="13" t="s">
        <v>48643</v>
      </c>
      <c r="L28" s="17" t="s">
        <v>48878</v>
      </c>
      <c r="M28" s="18">
        <v>5012000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24" customHeight="1" x14ac:dyDescent="0.25">
      <c r="A29" s="13">
        <v>23</v>
      </c>
      <c r="B29" s="13" t="s">
        <v>48644</v>
      </c>
      <c r="C29" s="13" t="s">
        <v>48645</v>
      </c>
      <c r="D29" s="14" t="s">
        <v>184</v>
      </c>
      <c r="E29" s="15" t="s">
        <v>22</v>
      </c>
      <c r="F29" s="13" t="s">
        <v>135</v>
      </c>
      <c r="G29" s="16" t="s">
        <v>3439</v>
      </c>
      <c r="H29" s="13" t="s">
        <v>259</v>
      </c>
      <c r="I29" s="13" t="s">
        <v>48592</v>
      </c>
      <c r="J29" s="13" t="s">
        <v>48592</v>
      </c>
      <c r="K29" s="13" t="s">
        <v>48646</v>
      </c>
      <c r="L29" s="17" t="s">
        <v>48879</v>
      </c>
      <c r="M29" s="18">
        <v>6690000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4" customHeight="1" x14ac:dyDescent="0.25">
      <c r="A30" s="13">
        <v>24</v>
      </c>
      <c r="B30" s="13" t="s">
        <v>48647</v>
      </c>
      <c r="C30" s="13" t="s">
        <v>20860</v>
      </c>
      <c r="D30" s="14" t="s">
        <v>496</v>
      </c>
      <c r="E30" s="15" t="s">
        <v>33</v>
      </c>
      <c r="F30" s="13" t="s">
        <v>9303</v>
      </c>
      <c r="G30" s="16" t="s">
        <v>8123</v>
      </c>
      <c r="H30" s="13" t="s">
        <v>259</v>
      </c>
      <c r="I30" s="13" t="s">
        <v>48592</v>
      </c>
      <c r="J30" s="13" t="s">
        <v>48592</v>
      </c>
      <c r="K30" s="13" t="s">
        <v>48648</v>
      </c>
      <c r="L30" s="17" t="s">
        <v>48880</v>
      </c>
      <c r="M30" s="18">
        <v>3072000</v>
      </c>
      <c r="N30" s="19"/>
      <c r="O30" s="20" t="str">
        <f t="shared" si="0"/>
        <v>CĐ</v>
      </c>
      <c r="R30" s="21" t="str">
        <f t="shared" si="1"/>
        <v>CĐ</v>
      </c>
    </row>
    <row r="31" spans="1:18" ht="24" customHeight="1" x14ac:dyDescent="0.25">
      <c r="A31" s="13">
        <v>25</v>
      </c>
      <c r="B31" s="13" t="s">
        <v>48649</v>
      </c>
      <c r="C31" s="13" t="s">
        <v>48650</v>
      </c>
      <c r="D31" s="14" t="s">
        <v>48651</v>
      </c>
      <c r="E31" s="15" t="s">
        <v>28</v>
      </c>
      <c r="F31" s="13" t="s">
        <v>48652</v>
      </c>
      <c r="G31" s="16" t="s">
        <v>6381</v>
      </c>
      <c r="H31" s="13" t="s">
        <v>259</v>
      </c>
      <c r="I31" s="13" t="s">
        <v>48592</v>
      </c>
      <c r="J31" s="13" t="s">
        <v>48592</v>
      </c>
      <c r="K31" s="13" t="s">
        <v>48653</v>
      </c>
      <c r="L31" s="17" t="s">
        <v>48881</v>
      </c>
      <c r="M31" s="18">
        <v>3584000</v>
      </c>
      <c r="N31" s="19"/>
      <c r="O31" s="20" t="str">
        <f t="shared" si="0"/>
        <v>CĐ</v>
      </c>
      <c r="R31" s="21" t="str">
        <f t="shared" si="1"/>
        <v>CĐ</v>
      </c>
    </row>
    <row r="32" spans="1:18" ht="24" customHeight="1" x14ac:dyDescent="0.25">
      <c r="A32" s="13">
        <v>26</v>
      </c>
      <c r="B32" s="13" t="s">
        <v>48654</v>
      </c>
      <c r="C32" s="13" t="s">
        <v>3729</v>
      </c>
      <c r="D32" s="14" t="s">
        <v>107</v>
      </c>
      <c r="E32" s="15" t="s">
        <v>604</v>
      </c>
      <c r="F32" s="13" t="s">
        <v>3730</v>
      </c>
      <c r="G32" s="16" t="s">
        <v>3346</v>
      </c>
      <c r="H32" s="13" t="s">
        <v>259</v>
      </c>
      <c r="I32" s="13" t="s">
        <v>48592</v>
      </c>
      <c r="J32" s="13" t="s">
        <v>48592</v>
      </c>
      <c r="K32" s="13" t="s">
        <v>48655</v>
      </c>
      <c r="L32" s="17" t="s">
        <v>48882</v>
      </c>
      <c r="M32" s="18">
        <v>5888000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" customHeight="1" x14ac:dyDescent="0.25">
      <c r="A33" s="13">
        <v>27</v>
      </c>
      <c r="B33" s="13" t="s">
        <v>48656</v>
      </c>
      <c r="C33" s="13" t="s">
        <v>48657</v>
      </c>
      <c r="D33" s="14" t="s">
        <v>48658</v>
      </c>
      <c r="E33" s="15" t="s">
        <v>223</v>
      </c>
      <c r="F33" s="13" t="s">
        <v>48659</v>
      </c>
      <c r="G33" s="16" t="s">
        <v>7511</v>
      </c>
      <c r="H33" s="13" t="s">
        <v>259</v>
      </c>
      <c r="I33" s="13" t="s">
        <v>48592</v>
      </c>
      <c r="J33" s="13" t="s">
        <v>48592</v>
      </c>
      <c r="K33" s="13" t="s">
        <v>48660</v>
      </c>
      <c r="L33" s="17" t="s">
        <v>48883</v>
      </c>
      <c r="M33" s="18">
        <v>3584000</v>
      </c>
      <c r="N33" s="19"/>
      <c r="O33" s="20" t="str">
        <f t="shared" si="0"/>
        <v>CĐ</v>
      </c>
      <c r="R33" s="21" t="str">
        <f t="shared" si="1"/>
        <v>CĐ</v>
      </c>
    </row>
    <row r="34" spans="1:18" ht="24" customHeight="1" x14ac:dyDescent="0.25">
      <c r="A34" s="13">
        <v>28</v>
      </c>
      <c r="B34" s="13" t="s">
        <v>48661</v>
      </c>
      <c r="C34" s="13" t="s">
        <v>48662</v>
      </c>
      <c r="D34" s="14" t="s">
        <v>4473</v>
      </c>
      <c r="E34" s="15" t="s">
        <v>5570</v>
      </c>
      <c r="F34" s="13" t="s">
        <v>19429</v>
      </c>
      <c r="G34" s="16" t="s">
        <v>5457</v>
      </c>
      <c r="H34" s="13" t="s">
        <v>259</v>
      </c>
      <c r="I34" s="13" t="s">
        <v>48592</v>
      </c>
      <c r="J34" s="13" t="s">
        <v>48592</v>
      </c>
      <c r="K34" s="13" t="s">
        <v>48663</v>
      </c>
      <c r="L34" s="17" t="s">
        <v>48884</v>
      </c>
      <c r="M34" s="18">
        <v>5376000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" customHeight="1" x14ac:dyDescent="0.25">
      <c r="A35" s="13">
        <v>29</v>
      </c>
      <c r="B35" s="13" t="s">
        <v>48664</v>
      </c>
      <c r="C35" s="13" t="s">
        <v>48665</v>
      </c>
      <c r="D35" s="14" t="s">
        <v>48666</v>
      </c>
      <c r="E35" s="15" t="s">
        <v>14367</v>
      </c>
      <c r="F35" s="13" t="s">
        <v>3459</v>
      </c>
      <c r="G35" s="16" t="s">
        <v>4971</v>
      </c>
      <c r="H35" s="13" t="s">
        <v>259</v>
      </c>
      <c r="I35" s="13" t="s">
        <v>48592</v>
      </c>
      <c r="J35" s="13" t="s">
        <v>48592</v>
      </c>
      <c r="K35" s="13" t="s">
        <v>48667</v>
      </c>
      <c r="L35" s="17" t="s">
        <v>48885</v>
      </c>
      <c r="M35" s="18">
        <v>5632000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" customHeight="1" x14ac:dyDescent="0.25">
      <c r="A36" s="13">
        <v>30</v>
      </c>
      <c r="B36" s="13" t="s">
        <v>48668</v>
      </c>
      <c r="C36" s="13" t="s">
        <v>48669</v>
      </c>
      <c r="D36" s="14" t="s">
        <v>2522</v>
      </c>
      <c r="E36" s="15" t="s">
        <v>2336</v>
      </c>
      <c r="F36" s="13" t="s">
        <v>6393</v>
      </c>
      <c r="G36" s="16" t="s">
        <v>355</v>
      </c>
      <c r="H36" s="13" t="s">
        <v>259</v>
      </c>
      <c r="I36" s="13" t="s">
        <v>48592</v>
      </c>
      <c r="J36" s="13" t="s">
        <v>48592</v>
      </c>
      <c r="K36" s="13" t="s">
        <v>48670</v>
      </c>
      <c r="L36" s="17" t="s">
        <v>48886</v>
      </c>
      <c r="M36" s="18">
        <v>6144000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4" customHeight="1" x14ac:dyDescent="0.25">
      <c r="A37" s="13">
        <v>31</v>
      </c>
      <c r="B37" s="13" t="s">
        <v>48671</v>
      </c>
      <c r="C37" s="13" t="s">
        <v>2906</v>
      </c>
      <c r="D37" s="14" t="s">
        <v>296</v>
      </c>
      <c r="E37" s="15" t="s">
        <v>1957</v>
      </c>
      <c r="F37" s="13" t="s">
        <v>2907</v>
      </c>
      <c r="G37" s="16" t="s">
        <v>2908</v>
      </c>
      <c r="H37" s="13" t="s">
        <v>259</v>
      </c>
      <c r="I37" s="13" t="s">
        <v>48592</v>
      </c>
      <c r="J37" s="13" t="s">
        <v>48592</v>
      </c>
      <c r="K37" s="13" t="s">
        <v>48672</v>
      </c>
      <c r="L37" s="17" t="s">
        <v>48887</v>
      </c>
      <c r="M37" s="18">
        <v>6244000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4" customHeight="1" x14ac:dyDescent="0.25">
      <c r="A38" s="13">
        <v>32</v>
      </c>
      <c r="B38" s="13" t="s">
        <v>48673</v>
      </c>
      <c r="C38" s="13" t="s">
        <v>48674</v>
      </c>
      <c r="D38" s="14" t="s">
        <v>1918</v>
      </c>
      <c r="E38" s="15" t="s">
        <v>2329</v>
      </c>
      <c r="F38" s="13" t="s">
        <v>3779</v>
      </c>
      <c r="G38" s="16" t="s">
        <v>6868</v>
      </c>
      <c r="H38" s="13" t="s">
        <v>259</v>
      </c>
      <c r="I38" s="13" t="s">
        <v>48592</v>
      </c>
      <c r="J38" s="13" t="s">
        <v>48592</v>
      </c>
      <c r="K38" s="13" t="s">
        <v>48675</v>
      </c>
      <c r="L38" s="17" t="s">
        <v>48888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" customHeight="1" x14ac:dyDescent="0.25">
      <c r="A39" s="13">
        <v>33</v>
      </c>
      <c r="B39" s="13" t="s">
        <v>48676</v>
      </c>
      <c r="C39" s="13" t="s">
        <v>9746</v>
      </c>
      <c r="D39" s="14" t="s">
        <v>9747</v>
      </c>
      <c r="E39" s="15" t="s">
        <v>431</v>
      </c>
      <c r="F39" s="13" t="s">
        <v>9748</v>
      </c>
      <c r="G39" s="16" t="s">
        <v>6946</v>
      </c>
      <c r="H39" s="13" t="s">
        <v>259</v>
      </c>
      <c r="I39" s="13" t="s">
        <v>48592</v>
      </c>
      <c r="J39" s="13" t="s">
        <v>48592</v>
      </c>
      <c r="K39" s="13" t="s">
        <v>48677</v>
      </c>
      <c r="L39" s="17" t="s">
        <v>48889</v>
      </c>
      <c r="M39" s="18">
        <v>3840000</v>
      </c>
      <c r="N39" s="19"/>
      <c r="O39" s="20" t="str">
        <f t="shared" si="0"/>
        <v>C1</v>
      </c>
      <c r="R39" s="21" t="str">
        <f t="shared" si="1"/>
        <v>C1</v>
      </c>
    </row>
    <row r="40" spans="1:18" ht="24" customHeight="1" x14ac:dyDescent="0.25">
      <c r="A40" s="13">
        <v>34</v>
      </c>
      <c r="B40" s="13" t="s">
        <v>48678</v>
      </c>
      <c r="C40" s="13" t="s">
        <v>27647</v>
      </c>
      <c r="D40" s="14" t="s">
        <v>614</v>
      </c>
      <c r="E40" s="15" t="s">
        <v>28</v>
      </c>
      <c r="F40" s="13" t="s">
        <v>16926</v>
      </c>
      <c r="G40" s="16" t="s">
        <v>8123</v>
      </c>
      <c r="H40" s="13" t="s">
        <v>259</v>
      </c>
      <c r="I40" s="13" t="s">
        <v>48592</v>
      </c>
      <c r="J40" s="13" t="s">
        <v>48592</v>
      </c>
      <c r="K40" s="13" t="s">
        <v>48679</v>
      </c>
      <c r="L40" s="17" t="s">
        <v>48890</v>
      </c>
      <c r="M40" s="18">
        <v>3072000</v>
      </c>
      <c r="N40" s="19"/>
      <c r="O40" s="20" t="str">
        <f t="shared" si="0"/>
        <v>CĐ</v>
      </c>
      <c r="R40" s="21" t="str">
        <f t="shared" si="1"/>
        <v>CĐ</v>
      </c>
    </row>
    <row r="41" spans="1:18" ht="24" customHeight="1" x14ac:dyDescent="0.25">
      <c r="A41" s="13">
        <v>35</v>
      </c>
      <c r="B41" s="13" t="s">
        <v>48680</v>
      </c>
      <c r="C41" s="13" t="s">
        <v>27642</v>
      </c>
      <c r="D41" s="14" t="s">
        <v>27643</v>
      </c>
      <c r="E41" s="15" t="s">
        <v>3451</v>
      </c>
      <c r="F41" s="13" t="s">
        <v>8932</v>
      </c>
      <c r="G41" s="16" t="s">
        <v>8123</v>
      </c>
      <c r="H41" s="13" t="s">
        <v>259</v>
      </c>
      <c r="I41" s="13" t="s">
        <v>48592</v>
      </c>
      <c r="J41" s="13" t="s">
        <v>48592</v>
      </c>
      <c r="K41" s="13" t="s">
        <v>48681</v>
      </c>
      <c r="L41" s="17" t="s">
        <v>48891</v>
      </c>
      <c r="M41" s="18">
        <v>3072000</v>
      </c>
      <c r="N41" s="19"/>
      <c r="O41" s="20" t="str">
        <f t="shared" si="0"/>
        <v>CĐ</v>
      </c>
      <c r="R41" s="21" t="str">
        <f t="shared" si="1"/>
        <v>CĐ</v>
      </c>
    </row>
    <row r="42" spans="1:18" ht="24" customHeight="1" x14ac:dyDescent="0.25">
      <c r="A42" s="13">
        <v>36</v>
      </c>
      <c r="B42" s="13" t="s">
        <v>48682</v>
      </c>
      <c r="C42" s="13" t="s">
        <v>48683</v>
      </c>
      <c r="D42" s="14" t="s">
        <v>184</v>
      </c>
      <c r="E42" s="15" t="s">
        <v>941</v>
      </c>
      <c r="F42" s="13" t="s">
        <v>33168</v>
      </c>
      <c r="G42" s="16" t="s">
        <v>8123</v>
      </c>
      <c r="H42" s="13" t="s">
        <v>259</v>
      </c>
      <c r="I42" s="13" t="s">
        <v>48592</v>
      </c>
      <c r="J42" s="13" t="s">
        <v>48592</v>
      </c>
      <c r="K42" s="13" t="s">
        <v>48684</v>
      </c>
      <c r="L42" s="17" t="s">
        <v>48892</v>
      </c>
      <c r="M42" s="18">
        <v>3072000</v>
      </c>
      <c r="N42" s="19"/>
      <c r="O42" s="20" t="str">
        <f t="shared" si="0"/>
        <v>CĐ</v>
      </c>
      <c r="R42" s="21" t="str">
        <f t="shared" si="1"/>
        <v>CĐ</v>
      </c>
    </row>
    <row r="43" spans="1:18" ht="24" customHeight="1" x14ac:dyDescent="0.25">
      <c r="A43" s="13">
        <v>37</v>
      </c>
      <c r="B43" s="13" t="s">
        <v>48685</v>
      </c>
      <c r="C43" s="13" t="s">
        <v>48686</v>
      </c>
      <c r="D43" s="14" t="s">
        <v>928</v>
      </c>
      <c r="E43" s="15" t="s">
        <v>154</v>
      </c>
      <c r="F43" s="13" t="s">
        <v>4996</v>
      </c>
      <c r="G43" s="16" t="s">
        <v>397</v>
      </c>
      <c r="H43" s="13" t="s">
        <v>259</v>
      </c>
      <c r="I43" s="13" t="s">
        <v>48592</v>
      </c>
      <c r="J43" s="13" t="s">
        <v>48592</v>
      </c>
      <c r="K43" s="13" t="s">
        <v>48687</v>
      </c>
      <c r="L43" s="17" t="s">
        <v>48893</v>
      </c>
      <c r="M43" s="18">
        <v>4752000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48688</v>
      </c>
      <c r="C44" s="13" t="s">
        <v>3563</v>
      </c>
      <c r="D44" s="14" t="s">
        <v>3564</v>
      </c>
      <c r="E44" s="15" t="s">
        <v>2043</v>
      </c>
      <c r="F44" s="13" t="s">
        <v>3565</v>
      </c>
      <c r="G44" s="16" t="s">
        <v>3516</v>
      </c>
      <c r="H44" s="13" t="s">
        <v>259</v>
      </c>
      <c r="I44" s="13" t="s">
        <v>48592</v>
      </c>
      <c r="J44" s="13" t="s">
        <v>48592</v>
      </c>
      <c r="K44" s="13" t="s">
        <v>48689</v>
      </c>
      <c r="L44" s="17" t="s">
        <v>48894</v>
      </c>
      <c r="M44" s="18">
        <v>5120000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4" customHeight="1" x14ac:dyDescent="0.25">
      <c r="A45" s="13">
        <v>39</v>
      </c>
      <c r="B45" s="13" t="s">
        <v>48690</v>
      </c>
      <c r="C45" s="13" t="s">
        <v>25931</v>
      </c>
      <c r="D45" s="14" t="s">
        <v>14155</v>
      </c>
      <c r="E45" s="15" t="s">
        <v>6009</v>
      </c>
      <c r="F45" s="13" t="s">
        <v>6966</v>
      </c>
      <c r="G45" s="16" t="s">
        <v>7688</v>
      </c>
      <c r="H45" s="13" t="s">
        <v>259</v>
      </c>
      <c r="I45" s="13" t="s">
        <v>48592</v>
      </c>
      <c r="J45" s="13" t="s">
        <v>48592</v>
      </c>
      <c r="K45" s="13" t="s">
        <v>48691</v>
      </c>
      <c r="L45" s="17" t="s">
        <v>48895</v>
      </c>
      <c r="M45" s="18">
        <v>3072000</v>
      </c>
      <c r="N45" s="19"/>
      <c r="O45" s="20" t="str">
        <f t="shared" si="0"/>
        <v>CĐ</v>
      </c>
      <c r="R45" s="21" t="str">
        <f t="shared" si="1"/>
        <v>CĐ</v>
      </c>
    </row>
    <row r="46" spans="1:18" ht="24" customHeight="1" x14ac:dyDescent="0.25">
      <c r="A46" s="13">
        <v>40</v>
      </c>
      <c r="B46" s="13" t="s">
        <v>48692</v>
      </c>
      <c r="C46" s="13" t="s">
        <v>26610</v>
      </c>
      <c r="D46" s="14" t="s">
        <v>26611</v>
      </c>
      <c r="E46" s="15" t="s">
        <v>395</v>
      </c>
      <c r="F46" s="13" t="s">
        <v>8815</v>
      </c>
      <c r="G46" s="16" t="s">
        <v>7688</v>
      </c>
      <c r="H46" s="13" t="s">
        <v>259</v>
      </c>
      <c r="I46" s="13" t="s">
        <v>48592</v>
      </c>
      <c r="J46" s="13" t="s">
        <v>48592</v>
      </c>
      <c r="K46" s="13" t="s">
        <v>48693</v>
      </c>
      <c r="L46" s="17" t="s">
        <v>48896</v>
      </c>
      <c r="M46" s="18">
        <v>3072000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48694</v>
      </c>
      <c r="C47" s="13" t="s">
        <v>21157</v>
      </c>
      <c r="D47" s="14" t="s">
        <v>464</v>
      </c>
      <c r="E47" s="15" t="s">
        <v>21158</v>
      </c>
      <c r="F47" s="13" t="s">
        <v>13786</v>
      </c>
      <c r="G47" s="16" t="s">
        <v>5992</v>
      </c>
      <c r="H47" s="13" t="s">
        <v>259</v>
      </c>
      <c r="I47" s="13" t="s">
        <v>48592</v>
      </c>
      <c r="J47" s="13" t="s">
        <v>48592</v>
      </c>
      <c r="K47" s="13" t="s">
        <v>48695</v>
      </c>
      <c r="L47" s="17" t="s">
        <v>48897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4" customHeight="1" x14ac:dyDescent="0.25">
      <c r="A48" s="13">
        <v>42</v>
      </c>
      <c r="B48" s="13" t="s">
        <v>48696</v>
      </c>
      <c r="C48" s="13" t="s">
        <v>20588</v>
      </c>
      <c r="D48" s="14" t="s">
        <v>20589</v>
      </c>
      <c r="E48" s="15" t="s">
        <v>3576</v>
      </c>
      <c r="F48" s="13" t="s">
        <v>4247</v>
      </c>
      <c r="G48" s="16" t="s">
        <v>8752</v>
      </c>
      <c r="H48" s="13" t="s">
        <v>259</v>
      </c>
      <c r="I48" s="13" t="s">
        <v>48592</v>
      </c>
      <c r="J48" s="13" t="s">
        <v>48592</v>
      </c>
      <c r="K48" s="13" t="s">
        <v>48697</v>
      </c>
      <c r="L48" s="17" t="s">
        <v>48898</v>
      </c>
      <c r="M48" s="18">
        <v>3328000</v>
      </c>
      <c r="N48" s="19"/>
      <c r="O48" s="20" t="str">
        <f t="shared" si="0"/>
        <v>C1</v>
      </c>
      <c r="R48" s="21" t="str">
        <f t="shared" si="1"/>
        <v>C1</v>
      </c>
    </row>
    <row r="49" spans="1:18" ht="24" customHeight="1" x14ac:dyDescent="0.25">
      <c r="A49" s="13">
        <v>43</v>
      </c>
      <c r="B49" s="13" t="s">
        <v>48698</v>
      </c>
      <c r="C49" s="13" t="s">
        <v>30592</v>
      </c>
      <c r="D49" s="14" t="s">
        <v>1613</v>
      </c>
      <c r="E49" s="15" t="s">
        <v>115</v>
      </c>
      <c r="F49" s="13" t="s">
        <v>9990</v>
      </c>
      <c r="G49" s="16" t="s">
        <v>6714</v>
      </c>
      <c r="H49" s="13" t="s">
        <v>259</v>
      </c>
      <c r="I49" s="13" t="s">
        <v>48592</v>
      </c>
      <c r="J49" s="13" t="s">
        <v>48592</v>
      </c>
      <c r="K49" s="13" t="s">
        <v>48699</v>
      </c>
      <c r="L49" s="17" t="s">
        <v>48899</v>
      </c>
      <c r="M49" s="18">
        <v>4352000</v>
      </c>
      <c r="N49" s="19"/>
      <c r="O49" s="20" t="str">
        <f t="shared" si="0"/>
        <v>CĐ</v>
      </c>
      <c r="R49" s="21" t="str">
        <f t="shared" si="1"/>
        <v>CĐ</v>
      </c>
    </row>
    <row r="50" spans="1:18" ht="24" customHeight="1" x14ac:dyDescent="0.25">
      <c r="A50" s="13">
        <v>44</v>
      </c>
      <c r="B50" s="13" t="s">
        <v>48700</v>
      </c>
      <c r="C50" s="13" t="s">
        <v>16636</v>
      </c>
      <c r="D50" s="14" t="s">
        <v>16637</v>
      </c>
      <c r="E50" s="15" t="s">
        <v>725</v>
      </c>
      <c r="F50" s="13" t="s">
        <v>15022</v>
      </c>
      <c r="G50" s="16" t="s">
        <v>12224</v>
      </c>
      <c r="H50" s="13" t="s">
        <v>259</v>
      </c>
      <c r="I50" s="13" t="s">
        <v>48592</v>
      </c>
      <c r="J50" s="13" t="s">
        <v>48592</v>
      </c>
      <c r="K50" s="13" t="s">
        <v>48701</v>
      </c>
      <c r="L50" s="17" t="s">
        <v>48900</v>
      </c>
      <c r="M50" s="18">
        <v>6244000</v>
      </c>
      <c r="N50" s="19"/>
      <c r="O50" s="20" t="str">
        <f t="shared" si="0"/>
        <v>T4</v>
      </c>
      <c r="R50" s="21" t="str">
        <f t="shared" si="1"/>
        <v>T4</v>
      </c>
    </row>
    <row r="51" spans="1:18" ht="24" customHeight="1" x14ac:dyDescent="0.25">
      <c r="A51" s="13">
        <v>45</v>
      </c>
      <c r="B51" s="13" t="s">
        <v>48702</v>
      </c>
      <c r="C51" s="13" t="s">
        <v>25422</v>
      </c>
      <c r="D51" s="14" t="s">
        <v>140</v>
      </c>
      <c r="E51" s="15" t="s">
        <v>80</v>
      </c>
      <c r="F51" s="13" t="s">
        <v>7390</v>
      </c>
      <c r="G51" s="16" t="s">
        <v>6457</v>
      </c>
      <c r="H51" s="13" t="s">
        <v>259</v>
      </c>
      <c r="I51" s="13" t="s">
        <v>48592</v>
      </c>
      <c r="J51" s="13" t="s">
        <v>48592</v>
      </c>
      <c r="K51" s="13" t="s">
        <v>48703</v>
      </c>
      <c r="L51" s="17" t="s">
        <v>48901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24" customHeight="1" x14ac:dyDescent="0.25">
      <c r="A52" s="13">
        <v>46</v>
      </c>
      <c r="B52" s="13" t="s">
        <v>48704</v>
      </c>
      <c r="C52" s="13" t="s">
        <v>48705</v>
      </c>
      <c r="D52" s="14" t="s">
        <v>48706</v>
      </c>
      <c r="E52" s="15" t="s">
        <v>431</v>
      </c>
      <c r="F52" s="13" t="s">
        <v>7417</v>
      </c>
      <c r="G52" s="16" t="s">
        <v>68</v>
      </c>
      <c r="H52" s="13" t="s">
        <v>259</v>
      </c>
      <c r="I52" s="13" t="s">
        <v>48592</v>
      </c>
      <c r="J52" s="13" t="s">
        <v>48592</v>
      </c>
      <c r="K52" s="13" t="s">
        <v>48707</v>
      </c>
      <c r="L52" s="17" t="s">
        <v>48902</v>
      </c>
      <c r="M52" s="18">
        <v>5120000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4" customHeight="1" x14ac:dyDescent="0.25">
      <c r="A53" s="13">
        <v>47</v>
      </c>
      <c r="B53" s="13" t="s">
        <v>48708</v>
      </c>
      <c r="C53" s="13" t="s">
        <v>30978</v>
      </c>
      <c r="D53" s="14" t="s">
        <v>11966</v>
      </c>
      <c r="E53" s="15" t="s">
        <v>3741</v>
      </c>
      <c r="F53" s="13" t="s">
        <v>30161</v>
      </c>
      <c r="G53" s="16" t="s">
        <v>7455</v>
      </c>
      <c r="H53" s="13" t="s">
        <v>259</v>
      </c>
      <c r="I53" s="13" t="s">
        <v>48592</v>
      </c>
      <c r="J53" s="13" t="s">
        <v>48592</v>
      </c>
      <c r="K53" s="13" t="s">
        <v>48709</v>
      </c>
      <c r="L53" s="17" t="s">
        <v>48903</v>
      </c>
      <c r="M53" s="18">
        <v>3072000</v>
      </c>
      <c r="N53" s="19"/>
      <c r="O53" s="20" t="str">
        <f t="shared" si="0"/>
        <v>CĐ</v>
      </c>
      <c r="R53" s="21" t="str">
        <f t="shared" si="1"/>
        <v>CĐ</v>
      </c>
    </row>
    <row r="54" spans="1:18" ht="24" customHeight="1" x14ac:dyDescent="0.25">
      <c r="A54" s="13">
        <v>48</v>
      </c>
      <c r="B54" s="13" t="s">
        <v>48710</v>
      </c>
      <c r="C54" s="13" t="s">
        <v>48711</v>
      </c>
      <c r="D54" s="14" t="s">
        <v>6481</v>
      </c>
      <c r="E54" s="15" t="s">
        <v>320</v>
      </c>
      <c r="F54" s="13" t="s">
        <v>10561</v>
      </c>
      <c r="G54" s="16" t="s">
        <v>1246</v>
      </c>
      <c r="H54" s="13" t="s">
        <v>259</v>
      </c>
      <c r="I54" s="13" t="s">
        <v>48592</v>
      </c>
      <c r="J54" s="13" t="s">
        <v>48592</v>
      </c>
      <c r="K54" s="13" t="s">
        <v>48712</v>
      </c>
      <c r="L54" s="17" t="s">
        <v>48904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4" customHeight="1" x14ac:dyDescent="0.25">
      <c r="A55" s="13">
        <v>49</v>
      </c>
      <c r="B55" s="13" t="s">
        <v>48713</v>
      </c>
      <c r="C55" s="13" t="s">
        <v>48714</v>
      </c>
      <c r="D55" s="14" t="s">
        <v>48715</v>
      </c>
      <c r="E55" s="15" t="s">
        <v>208</v>
      </c>
      <c r="F55" s="13" t="s">
        <v>47531</v>
      </c>
      <c r="G55" s="16" t="s">
        <v>5517</v>
      </c>
      <c r="H55" s="13" t="s">
        <v>259</v>
      </c>
      <c r="I55" s="13" t="s">
        <v>48592</v>
      </c>
      <c r="J55" s="13" t="s">
        <v>48592</v>
      </c>
      <c r="K55" s="13" t="s">
        <v>48716</v>
      </c>
      <c r="L55" s="17" t="s">
        <v>48905</v>
      </c>
      <c r="M55" s="18">
        <v>5120000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4" customHeight="1" x14ac:dyDescent="0.25">
      <c r="A56" s="13">
        <v>50</v>
      </c>
      <c r="B56" s="13" t="s">
        <v>48717</v>
      </c>
      <c r="C56" s="13" t="s">
        <v>17099</v>
      </c>
      <c r="D56" s="14" t="s">
        <v>17100</v>
      </c>
      <c r="E56" s="15" t="s">
        <v>10312</v>
      </c>
      <c r="F56" s="13" t="s">
        <v>5490</v>
      </c>
      <c r="G56" s="16" t="s">
        <v>7294</v>
      </c>
      <c r="H56" s="13" t="s">
        <v>259</v>
      </c>
      <c r="I56" s="13" t="s">
        <v>48592</v>
      </c>
      <c r="J56" s="13" t="s">
        <v>48592</v>
      </c>
      <c r="K56" s="13" t="s">
        <v>48718</v>
      </c>
      <c r="L56" s="17" t="s">
        <v>48906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24" customHeight="1" x14ac:dyDescent="0.25">
      <c r="A57" s="13">
        <v>51</v>
      </c>
      <c r="B57" s="13" t="s">
        <v>48719</v>
      </c>
      <c r="C57" s="13" t="s">
        <v>48720</v>
      </c>
      <c r="D57" s="14" t="s">
        <v>373</v>
      </c>
      <c r="E57" s="15" t="s">
        <v>567</v>
      </c>
      <c r="F57" s="13" t="s">
        <v>13573</v>
      </c>
      <c r="G57" s="16" t="s">
        <v>5517</v>
      </c>
      <c r="H57" s="13" t="s">
        <v>259</v>
      </c>
      <c r="I57" s="13" t="s">
        <v>48592</v>
      </c>
      <c r="J57" s="13" t="s">
        <v>48592</v>
      </c>
      <c r="K57" s="13" t="s">
        <v>48721</v>
      </c>
      <c r="L57" s="17" t="s">
        <v>48907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4" customHeight="1" x14ac:dyDescent="0.25">
      <c r="A58" s="13">
        <v>52</v>
      </c>
      <c r="B58" s="13" t="s">
        <v>48722</v>
      </c>
      <c r="C58" s="13" t="s">
        <v>48723</v>
      </c>
      <c r="D58" s="14" t="s">
        <v>12418</v>
      </c>
      <c r="E58" s="15" t="s">
        <v>223</v>
      </c>
      <c r="F58" s="13" t="s">
        <v>7007</v>
      </c>
      <c r="G58" s="16" t="s">
        <v>3433</v>
      </c>
      <c r="H58" s="13" t="s">
        <v>259</v>
      </c>
      <c r="I58" s="13" t="s">
        <v>48592</v>
      </c>
      <c r="J58" s="13" t="s">
        <v>48592</v>
      </c>
      <c r="K58" s="13" t="s">
        <v>48724</v>
      </c>
      <c r="L58" s="17" t="s">
        <v>48908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" customHeight="1" x14ac:dyDescent="0.25">
      <c r="A59" s="13">
        <v>53</v>
      </c>
      <c r="B59" s="13" t="s">
        <v>48725</v>
      </c>
      <c r="C59" s="13" t="s">
        <v>3623</v>
      </c>
      <c r="D59" s="14" t="s">
        <v>3624</v>
      </c>
      <c r="E59" s="15" t="s">
        <v>15</v>
      </c>
      <c r="F59" s="13" t="s">
        <v>3625</v>
      </c>
      <c r="G59" s="16" t="s">
        <v>3516</v>
      </c>
      <c r="H59" s="13" t="s">
        <v>259</v>
      </c>
      <c r="I59" s="13" t="s">
        <v>48592</v>
      </c>
      <c r="J59" s="13" t="s">
        <v>48592</v>
      </c>
      <c r="K59" s="13" t="s">
        <v>48726</v>
      </c>
      <c r="L59" s="17" t="s">
        <v>48909</v>
      </c>
      <c r="M59" s="18">
        <v>4096000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4" customHeight="1" x14ac:dyDescent="0.25">
      <c r="A60" s="13">
        <v>54</v>
      </c>
      <c r="B60" s="13" t="s">
        <v>48727</v>
      </c>
      <c r="C60" s="13" t="s">
        <v>30129</v>
      </c>
      <c r="D60" s="14" t="s">
        <v>5937</v>
      </c>
      <c r="E60" s="15" t="s">
        <v>8889</v>
      </c>
      <c r="F60" s="13" t="s">
        <v>9351</v>
      </c>
      <c r="G60" s="16" t="s">
        <v>6942</v>
      </c>
      <c r="H60" s="13" t="s">
        <v>259</v>
      </c>
      <c r="I60" s="13" t="s">
        <v>48592</v>
      </c>
      <c r="J60" s="13" t="s">
        <v>48592</v>
      </c>
      <c r="K60" s="13" t="s">
        <v>48728</v>
      </c>
      <c r="L60" s="17" t="s">
        <v>48910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24" customHeight="1" x14ac:dyDescent="0.25">
      <c r="A61" s="13">
        <v>55</v>
      </c>
      <c r="B61" s="13" t="s">
        <v>48729</v>
      </c>
      <c r="C61" s="13" t="s">
        <v>7138</v>
      </c>
      <c r="D61" s="14" t="s">
        <v>107</v>
      </c>
      <c r="E61" s="15" t="s">
        <v>3357</v>
      </c>
      <c r="F61" s="13" t="s">
        <v>7139</v>
      </c>
      <c r="G61" s="16" t="s">
        <v>5505</v>
      </c>
      <c r="H61" s="13" t="s">
        <v>259</v>
      </c>
      <c r="I61" s="13" t="s">
        <v>48592</v>
      </c>
      <c r="J61" s="13" t="s">
        <v>48592</v>
      </c>
      <c r="K61" s="13" t="s">
        <v>48730</v>
      </c>
      <c r="L61" s="17" t="s">
        <v>48911</v>
      </c>
      <c r="M61" s="18">
        <v>3584000</v>
      </c>
      <c r="N61" s="19"/>
      <c r="O61" s="20" t="str">
        <f t="shared" si="0"/>
        <v>C1</v>
      </c>
      <c r="R61" s="21" t="str">
        <f t="shared" si="1"/>
        <v>C1</v>
      </c>
    </row>
    <row r="62" spans="1:18" ht="24" customHeight="1" x14ac:dyDescent="0.25">
      <c r="A62" s="13">
        <v>56</v>
      </c>
      <c r="B62" s="13" t="s">
        <v>48731</v>
      </c>
      <c r="C62" s="13" t="s">
        <v>23308</v>
      </c>
      <c r="D62" s="14" t="s">
        <v>23309</v>
      </c>
      <c r="E62" s="15" t="s">
        <v>1338</v>
      </c>
      <c r="F62" s="13" t="s">
        <v>23310</v>
      </c>
      <c r="G62" s="16" t="s">
        <v>18163</v>
      </c>
      <c r="H62" s="13" t="s">
        <v>259</v>
      </c>
      <c r="I62" s="13" t="s">
        <v>48592</v>
      </c>
      <c r="J62" s="13" t="s">
        <v>48592</v>
      </c>
      <c r="K62" s="13" t="s">
        <v>48732</v>
      </c>
      <c r="L62" s="17" t="s">
        <v>48912</v>
      </c>
      <c r="M62" s="18">
        <v>4940000</v>
      </c>
      <c r="N62" s="19"/>
      <c r="O62" s="20" t="str">
        <f t="shared" si="0"/>
        <v>T4</v>
      </c>
      <c r="R62" s="21" t="str">
        <f t="shared" si="1"/>
        <v>T4</v>
      </c>
    </row>
    <row r="63" spans="1:18" ht="24" customHeight="1" x14ac:dyDescent="0.25">
      <c r="A63" s="13">
        <v>57</v>
      </c>
      <c r="B63" s="13" t="s">
        <v>48733</v>
      </c>
      <c r="C63" s="13" t="s">
        <v>16001</v>
      </c>
      <c r="D63" s="14" t="s">
        <v>1470</v>
      </c>
      <c r="E63" s="15" t="s">
        <v>8217</v>
      </c>
      <c r="F63" s="13" t="s">
        <v>14536</v>
      </c>
      <c r="G63" s="16" t="s">
        <v>6369</v>
      </c>
      <c r="H63" s="13" t="s">
        <v>259</v>
      </c>
      <c r="I63" s="13" t="s">
        <v>48592</v>
      </c>
      <c r="J63" s="13" t="s">
        <v>48592</v>
      </c>
      <c r="K63" s="13" t="s">
        <v>48734</v>
      </c>
      <c r="L63" s="17" t="s">
        <v>48913</v>
      </c>
      <c r="M63" s="18">
        <v>4096000</v>
      </c>
      <c r="N63" s="19"/>
      <c r="O63" s="20" t="str">
        <f t="shared" si="0"/>
        <v>C1</v>
      </c>
      <c r="R63" s="21" t="str">
        <f t="shared" si="1"/>
        <v>C1</v>
      </c>
    </row>
    <row r="64" spans="1:18" ht="24" customHeight="1" x14ac:dyDescent="0.25">
      <c r="A64" s="13">
        <v>58</v>
      </c>
      <c r="B64" s="13" t="s">
        <v>48735</v>
      </c>
      <c r="C64" s="13" t="s">
        <v>18212</v>
      </c>
      <c r="D64" s="14" t="s">
        <v>2172</v>
      </c>
      <c r="E64" s="15" t="s">
        <v>2043</v>
      </c>
      <c r="F64" s="13" t="s">
        <v>8424</v>
      </c>
      <c r="G64" s="16" t="s">
        <v>6201</v>
      </c>
      <c r="H64" s="13" t="s">
        <v>259</v>
      </c>
      <c r="I64" s="13" t="s">
        <v>48592</v>
      </c>
      <c r="J64" s="13" t="s">
        <v>48592</v>
      </c>
      <c r="K64" s="13" t="s">
        <v>48736</v>
      </c>
      <c r="L64" s="17" t="s">
        <v>48914</v>
      </c>
      <c r="M64" s="18">
        <v>3584000</v>
      </c>
      <c r="N64" s="19"/>
      <c r="O64" s="20" t="str">
        <f t="shared" si="0"/>
        <v>C1</v>
      </c>
      <c r="R64" s="21" t="str">
        <f t="shared" si="1"/>
        <v>C1</v>
      </c>
    </row>
    <row r="65" spans="1:18" ht="24" customHeight="1" x14ac:dyDescent="0.25">
      <c r="A65" s="13">
        <v>59</v>
      </c>
      <c r="B65" s="13" t="s">
        <v>48737</v>
      </c>
      <c r="C65" s="13" t="s">
        <v>19808</v>
      </c>
      <c r="D65" s="14" t="s">
        <v>1487</v>
      </c>
      <c r="E65" s="15" t="s">
        <v>1574</v>
      </c>
      <c r="F65" s="13" t="s">
        <v>4668</v>
      </c>
      <c r="G65" s="16" t="s">
        <v>6559</v>
      </c>
      <c r="H65" s="13" t="s">
        <v>259</v>
      </c>
      <c r="I65" s="13" t="s">
        <v>48592</v>
      </c>
      <c r="J65" s="13" t="s">
        <v>48592</v>
      </c>
      <c r="K65" s="13" t="s">
        <v>48738</v>
      </c>
      <c r="L65" s="17" t="s">
        <v>48915</v>
      </c>
      <c r="M65" s="18">
        <v>3350000</v>
      </c>
      <c r="N65" s="19"/>
      <c r="O65" s="20" t="str">
        <f t="shared" si="0"/>
        <v>TCN</v>
      </c>
      <c r="R65" s="21" t="str">
        <f t="shared" si="1"/>
        <v>TCN</v>
      </c>
    </row>
    <row r="66" spans="1:18" ht="24" customHeight="1" x14ac:dyDescent="0.25">
      <c r="A66" s="13">
        <v>60</v>
      </c>
      <c r="B66" s="13" t="s">
        <v>48739</v>
      </c>
      <c r="C66" s="13" t="s">
        <v>18849</v>
      </c>
      <c r="D66" s="14" t="s">
        <v>18850</v>
      </c>
      <c r="E66" s="15" t="s">
        <v>1040</v>
      </c>
      <c r="F66" s="13" t="s">
        <v>14967</v>
      </c>
      <c r="G66" s="16" t="s">
        <v>8752</v>
      </c>
      <c r="H66" s="13" t="s">
        <v>259</v>
      </c>
      <c r="I66" s="13" t="s">
        <v>48592</v>
      </c>
      <c r="J66" s="13" t="s">
        <v>48592</v>
      </c>
      <c r="K66" s="13" t="s">
        <v>48740</v>
      </c>
      <c r="L66" s="17" t="s">
        <v>48916</v>
      </c>
      <c r="M66" s="18">
        <v>3328000</v>
      </c>
      <c r="N66" s="19"/>
      <c r="O66" s="20" t="str">
        <f t="shared" si="0"/>
        <v>C1</v>
      </c>
      <c r="R66" s="21" t="str">
        <f t="shared" si="1"/>
        <v>C1</v>
      </c>
    </row>
    <row r="67" spans="1:18" ht="24" customHeight="1" x14ac:dyDescent="0.25">
      <c r="A67" s="13">
        <v>61</v>
      </c>
      <c r="B67" s="13" t="s">
        <v>48741</v>
      </c>
      <c r="C67" s="13" t="s">
        <v>48742</v>
      </c>
      <c r="D67" s="14" t="s">
        <v>814</v>
      </c>
      <c r="E67" s="15" t="s">
        <v>3182</v>
      </c>
      <c r="F67" s="13" t="s">
        <v>48566</v>
      </c>
      <c r="G67" s="16" t="s">
        <v>9829</v>
      </c>
      <c r="H67" s="13" t="s">
        <v>259</v>
      </c>
      <c r="I67" s="13" t="s">
        <v>48592</v>
      </c>
      <c r="J67" s="13" t="s">
        <v>48592</v>
      </c>
      <c r="K67" s="13" t="s">
        <v>48743</v>
      </c>
      <c r="L67" s="17" t="s">
        <v>48917</v>
      </c>
      <c r="M67" s="18">
        <v>5120000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48744</v>
      </c>
      <c r="C68" s="13" t="s">
        <v>18146</v>
      </c>
      <c r="D68" s="14" t="s">
        <v>4722</v>
      </c>
      <c r="E68" s="15" t="s">
        <v>18147</v>
      </c>
      <c r="F68" s="13" t="s">
        <v>14274</v>
      </c>
      <c r="G68" s="16" t="s">
        <v>5974</v>
      </c>
      <c r="H68" s="13" t="s">
        <v>259</v>
      </c>
      <c r="I68" s="13" t="s">
        <v>48592</v>
      </c>
      <c r="J68" s="13" t="s">
        <v>48592</v>
      </c>
      <c r="K68" s="13" t="s">
        <v>48745</v>
      </c>
      <c r="L68" s="17" t="s">
        <v>48918</v>
      </c>
      <c r="M68" s="18">
        <v>3584000</v>
      </c>
      <c r="N68" s="19"/>
      <c r="O68" s="20" t="str">
        <f t="shared" si="0"/>
        <v>CĐ</v>
      </c>
      <c r="R68" s="21" t="str">
        <f t="shared" si="1"/>
        <v>CĐ</v>
      </c>
    </row>
    <row r="69" spans="1:18" ht="24" customHeight="1" x14ac:dyDescent="0.25">
      <c r="A69" s="13">
        <v>63</v>
      </c>
      <c r="B69" s="13" t="s">
        <v>48746</v>
      </c>
      <c r="C69" s="13" t="s">
        <v>23836</v>
      </c>
      <c r="D69" s="14" t="s">
        <v>23837</v>
      </c>
      <c r="E69" s="15" t="s">
        <v>19</v>
      </c>
      <c r="F69" s="13" t="s">
        <v>7390</v>
      </c>
      <c r="G69" s="16" t="s">
        <v>15259</v>
      </c>
      <c r="H69" s="13" t="s">
        <v>259</v>
      </c>
      <c r="I69" s="13" t="s">
        <v>48592</v>
      </c>
      <c r="J69" s="13" t="s">
        <v>48592</v>
      </c>
      <c r="K69" s="13" t="s">
        <v>48747</v>
      </c>
      <c r="L69" s="17" t="s">
        <v>48919</v>
      </c>
      <c r="M69" s="18">
        <v>2850000</v>
      </c>
      <c r="N69" s="19"/>
      <c r="O69" s="20" t="str">
        <f t="shared" si="0"/>
        <v>TCN</v>
      </c>
      <c r="R69" s="21" t="str">
        <f t="shared" si="1"/>
        <v>TCN</v>
      </c>
    </row>
    <row r="70" spans="1:18" ht="24" customHeight="1" x14ac:dyDescent="0.25">
      <c r="A70" s="13">
        <v>64</v>
      </c>
      <c r="B70" s="13" t="s">
        <v>48748</v>
      </c>
      <c r="C70" s="13" t="s">
        <v>48749</v>
      </c>
      <c r="D70" s="14" t="s">
        <v>4579</v>
      </c>
      <c r="E70" s="15" t="s">
        <v>223</v>
      </c>
      <c r="F70" s="13" t="s">
        <v>6220</v>
      </c>
      <c r="G70" s="16" t="s">
        <v>5161</v>
      </c>
      <c r="H70" s="13" t="s">
        <v>259</v>
      </c>
      <c r="I70" s="13" t="s">
        <v>48592</v>
      </c>
      <c r="J70" s="13" t="s">
        <v>48592</v>
      </c>
      <c r="K70" s="13" t="s">
        <v>48750</v>
      </c>
      <c r="L70" s="17" t="s">
        <v>48920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24" customHeight="1" x14ac:dyDescent="0.25">
      <c r="A71" s="13">
        <v>65</v>
      </c>
      <c r="B71" s="13" t="s">
        <v>48751</v>
      </c>
      <c r="C71" s="13" t="s">
        <v>48752</v>
      </c>
      <c r="D71" s="14" t="s">
        <v>1098</v>
      </c>
      <c r="E71" s="15" t="s">
        <v>22</v>
      </c>
      <c r="F71" s="13" t="s">
        <v>48753</v>
      </c>
      <c r="G71" s="16" t="s">
        <v>6941</v>
      </c>
      <c r="H71" s="13" t="s">
        <v>259</v>
      </c>
      <c r="I71" s="13" t="s">
        <v>48592</v>
      </c>
      <c r="J71" s="13" t="s">
        <v>48592</v>
      </c>
      <c r="K71" s="13" t="s">
        <v>48754</v>
      </c>
      <c r="L71" s="17" t="s">
        <v>48921</v>
      </c>
      <c r="M71" s="18">
        <v>3584000</v>
      </c>
      <c r="N71" s="19"/>
      <c r="O71" s="20" t="str">
        <f t="shared" ref="O71:O114" si="2">MID(G71,3,FIND("-",G71,1)-3)&amp;IF(MID(G71,3,5)="CĐ-LT","LT","")</f>
        <v>C1</v>
      </c>
      <c r="R71" s="21" t="str">
        <f t="shared" ref="R71:R114" si="3">IF(LEFT(G71,2)="18","NH 18-19","")&amp;O71</f>
        <v>C1</v>
      </c>
    </row>
    <row r="72" spans="1:18" ht="24" customHeight="1" x14ac:dyDescent="0.25">
      <c r="A72" s="13">
        <v>66</v>
      </c>
      <c r="B72" s="13" t="s">
        <v>48755</v>
      </c>
      <c r="C72" s="13" t="s">
        <v>21259</v>
      </c>
      <c r="D72" s="14" t="s">
        <v>21260</v>
      </c>
      <c r="E72" s="15" t="s">
        <v>1282</v>
      </c>
      <c r="F72" s="13" t="s">
        <v>17225</v>
      </c>
      <c r="G72" s="16" t="s">
        <v>12789</v>
      </c>
      <c r="H72" s="13" t="s">
        <v>259</v>
      </c>
      <c r="I72" s="13" t="s">
        <v>48592</v>
      </c>
      <c r="J72" s="13" t="s">
        <v>48592</v>
      </c>
      <c r="K72" s="13" t="s">
        <v>48756</v>
      </c>
      <c r="L72" s="17" t="s">
        <v>48922</v>
      </c>
      <c r="M72" s="18">
        <v>5798000</v>
      </c>
      <c r="N72" s="19"/>
      <c r="O72" s="20" t="str">
        <f t="shared" si="2"/>
        <v>T4</v>
      </c>
      <c r="R72" s="21" t="str">
        <f t="shared" si="3"/>
        <v>T4</v>
      </c>
    </row>
    <row r="73" spans="1:18" ht="24" customHeight="1" x14ac:dyDescent="0.25">
      <c r="A73" s="13">
        <v>67</v>
      </c>
      <c r="B73" s="13" t="s">
        <v>48757</v>
      </c>
      <c r="C73" s="13" t="s">
        <v>11560</v>
      </c>
      <c r="D73" s="14" t="s">
        <v>484</v>
      </c>
      <c r="E73" s="15" t="s">
        <v>73</v>
      </c>
      <c r="F73" s="13" t="s">
        <v>4690</v>
      </c>
      <c r="G73" s="16" t="s">
        <v>6201</v>
      </c>
      <c r="H73" s="13" t="s">
        <v>259</v>
      </c>
      <c r="I73" s="13" t="s">
        <v>48592</v>
      </c>
      <c r="J73" s="13" t="s">
        <v>48592</v>
      </c>
      <c r="K73" s="13" t="s">
        <v>48758</v>
      </c>
      <c r="L73" s="17" t="s">
        <v>48923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24" customHeight="1" x14ac:dyDescent="0.25">
      <c r="A74" s="13">
        <v>68</v>
      </c>
      <c r="B74" s="13" t="s">
        <v>48759</v>
      </c>
      <c r="C74" s="13" t="s">
        <v>9089</v>
      </c>
      <c r="D74" s="14" t="s">
        <v>1818</v>
      </c>
      <c r="E74" s="15" t="s">
        <v>731</v>
      </c>
      <c r="F74" s="13" t="s">
        <v>9090</v>
      </c>
      <c r="G74" s="16" t="s">
        <v>8752</v>
      </c>
      <c r="H74" s="13" t="s">
        <v>259</v>
      </c>
      <c r="I74" s="13" t="s">
        <v>48592</v>
      </c>
      <c r="J74" s="13" t="s">
        <v>48592</v>
      </c>
      <c r="K74" s="13" t="s">
        <v>48760</v>
      </c>
      <c r="L74" s="17" t="s">
        <v>48924</v>
      </c>
      <c r="M74" s="18">
        <v>3328000</v>
      </c>
      <c r="N74" s="19"/>
      <c r="O74" s="20" t="str">
        <f t="shared" si="2"/>
        <v>C1</v>
      </c>
      <c r="R74" s="21" t="str">
        <f t="shared" si="3"/>
        <v>C1</v>
      </c>
    </row>
    <row r="75" spans="1:18" ht="24" customHeight="1" x14ac:dyDescent="0.25">
      <c r="A75" s="13">
        <v>69</v>
      </c>
      <c r="B75" s="13" t="s">
        <v>48761</v>
      </c>
      <c r="C75" s="13" t="s">
        <v>48762</v>
      </c>
      <c r="D75" s="14" t="s">
        <v>41913</v>
      </c>
      <c r="E75" s="15" t="s">
        <v>697</v>
      </c>
      <c r="F75" s="13" t="s">
        <v>11317</v>
      </c>
      <c r="G75" s="16" t="s">
        <v>6639</v>
      </c>
      <c r="H75" s="13" t="s">
        <v>259</v>
      </c>
      <c r="I75" s="13" t="s">
        <v>48592</v>
      </c>
      <c r="J75" s="13" t="s">
        <v>48592</v>
      </c>
      <c r="K75" s="13" t="s">
        <v>48763</v>
      </c>
      <c r="L75" s="17" t="s">
        <v>48925</v>
      </c>
      <c r="M75" s="18">
        <v>5120000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4" customHeight="1" x14ac:dyDescent="0.25">
      <c r="A76" s="13">
        <v>70</v>
      </c>
      <c r="B76" s="13" t="s">
        <v>48764</v>
      </c>
      <c r="C76" s="13" t="s">
        <v>16860</v>
      </c>
      <c r="D76" s="14" t="s">
        <v>10647</v>
      </c>
      <c r="E76" s="15" t="s">
        <v>19</v>
      </c>
      <c r="F76" s="13" t="s">
        <v>16861</v>
      </c>
      <c r="G76" s="16" t="s">
        <v>6221</v>
      </c>
      <c r="H76" s="13" t="s">
        <v>259</v>
      </c>
      <c r="I76" s="13" t="s">
        <v>48592</v>
      </c>
      <c r="J76" s="13" t="s">
        <v>48592</v>
      </c>
      <c r="K76" s="13" t="s">
        <v>48765</v>
      </c>
      <c r="L76" s="17" t="s">
        <v>48926</v>
      </c>
      <c r="M76" s="18">
        <v>3584000</v>
      </c>
      <c r="N76" s="19"/>
      <c r="O76" s="20" t="str">
        <f t="shared" si="2"/>
        <v>C1</v>
      </c>
      <c r="R76" s="21" t="str">
        <f t="shared" si="3"/>
        <v>C1</v>
      </c>
    </row>
    <row r="77" spans="1:18" ht="24" customHeight="1" x14ac:dyDescent="0.25">
      <c r="A77" s="13">
        <v>71</v>
      </c>
      <c r="B77" s="13" t="s">
        <v>48766</v>
      </c>
      <c r="C77" s="13" t="s">
        <v>14041</v>
      </c>
      <c r="D77" s="14" t="s">
        <v>14042</v>
      </c>
      <c r="E77" s="15" t="s">
        <v>666</v>
      </c>
      <c r="F77" s="13" t="s">
        <v>14043</v>
      </c>
      <c r="G77" s="16" t="s">
        <v>11490</v>
      </c>
      <c r="H77" s="13" t="s">
        <v>259</v>
      </c>
      <c r="I77" s="13" t="s">
        <v>48592</v>
      </c>
      <c r="J77" s="13" t="s">
        <v>48592</v>
      </c>
      <c r="K77" s="13" t="s">
        <v>48767</v>
      </c>
      <c r="L77" s="17" t="s">
        <v>48927</v>
      </c>
      <c r="M77" s="18">
        <v>5575000</v>
      </c>
      <c r="N77" s="19"/>
      <c r="O77" s="20" t="str">
        <f t="shared" si="2"/>
        <v>T4</v>
      </c>
      <c r="R77" s="21" t="str">
        <f t="shared" si="3"/>
        <v>T4</v>
      </c>
    </row>
    <row r="78" spans="1:18" ht="24" customHeight="1" x14ac:dyDescent="0.25">
      <c r="A78" s="13">
        <v>72</v>
      </c>
      <c r="B78" s="13" t="s">
        <v>48768</v>
      </c>
      <c r="C78" s="13" t="s">
        <v>48769</v>
      </c>
      <c r="D78" s="14" t="s">
        <v>48770</v>
      </c>
      <c r="E78" s="15" t="s">
        <v>609</v>
      </c>
      <c r="F78" s="13" t="s">
        <v>3399</v>
      </c>
      <c r="G78" s="16" t="s">
        <v>1246</v>
      </c>
      <c r="H78" s="13" t="s">
        <v>259</v>
      </c>
      <c r="I78" s="13" t="s">
        <v>48592</v>
      </c>
      <c r="J78" s="13" t="s">
        <v>48592</v>
      </c>
      <c r="K78" s="13" t="s">
        <v>48771</v>
      </c>
      <c r="L78" s="17" t="s">
        <v>48928</v>
      </c>
      <c r="M78" s="18">
        <v>5632000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" customHeight="1" x14ac:dyDescent="0.25">
      <c r="A79" s="13">
        <v>73</v>
      </c>
      <c r="B79" s="13" t="s">
        <v>48772</v>
      </c>
      <c r="C79" s="13" t="s">
        <v>1823</v>
      </c>
      <c r="D79" s="14" t="s">
        <v>1824</v>
      </c>
      <c r="E79" s="15" t="s">
        <v>1825</v>
      </c>
      <c r="F79" s="13" t="s">
        <v>1826</v>
      </c>
      <c r="G79" s="16" t="s">
        <v>836</v>
      </c>
      <c r="H79" s="13" t="s">
        <v>259</v>
      </c>
      <c r="I79" s="13" t="s">
        <v>48592</v>
      </c>
      <c r="J79" s="13" t="s">
        <v>48592</v>
      </c>
      <c r="K79" s="13" t="s">
        <v>48773</v>
      </c>
      <c r="L79" s="17" t="s">
        <v>48929</v>
      </c>
      <c r="M79" s="18">
        <v>5129000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4" customHeight="1" x14ac:dyDescent="0.25">
      <c r="A80" s="13">
        <v>74</v>
      </c>
      <c r="B80" s="13" t="s">
        <v>48774</v>
      </c>
      <c r="C80" s="13" t="s">
        <v>28164</v>
      </c>
      <c r="D80" s="14" t="s">
        <v>22834</v>
      </c>
      <c r="E80" s="15" t="s">
        <v>2408</v>
      </c>
      <c r="F80" s="13" t="s">
        <v>13258</v>
      </c>
      <c r="G80" s="16" t="s">
        <v>8752</v>
      </c>
      <c r="H80" s="13" t="s">
        <v>259</v>
      </c>
      <c r="I80" s="13" t="s">
        <v>48592</v>
      </c>
      <c r="J80" s="13" t="s">
        <v>48592</v>
      </c>
      <c r="K80" s="13" t="s">
        <v>48775</v>
      </c>
      <c r="L80" s="17" t="s">
        <v>48930</v>
      </c>
      <c r="M80" s="18">
        <v>3328000</v>
      </c>
      <c r="N80" s="19"/>
      <c r="O80" s="20" t="str">
        <f t="shared" si="2"/>
        <v>C1</v>
      </c>
      <c r="R80" s="21" t="str">
        <f t="shared" si="3"/>
        <v>C1</v>
      </c>
    </row>
    <row r="81" spans="1:18" ht="24" customHeight="1" x14ac:dyDescent="0.25">
      <c r="A81" s="13">
        <v>75</v>
      </c>
      <c r="B81" s="13" t="s">
        <v>48776</v>
      </c>
      <c r="C81" s="13" t="s">
        <v>48777</v>
      </c>
      <c r="D81" s="14" t="s">
        <v>48778</v>
      </c>
      <c r="E81" s="15" t="s">
        <v>2408</v>
      </c>
      <c r="F81" s="13" t="s">
        <v>1668</v>
      </c>
      <c r="G81" s="16" t="s">
        <v>171</v>
      </c>
      <c r="H81" s="13" t="s">
        <v>259</v>
      </c>
      <c r="I81" s="13" t="s">
        <v>48592</v>
      </c>
      <c r="J81" s="13" t="s">
        <v>48592</v>
      </c>
      <c r="K81" s="13" t="s">
        <v>48779</v>
      </c>
      <c r="L81" s="17" t="s">
        <v>48931</v>
      </c>
      <c r="M81" s="18">
        <v>5352000</v>
      </c>
      <c r="N81" s="19"/>
      <c r="O81" s="20" t="str">
        <f t="shared" si="2"/>
        <v>T4</v>
      </c>
      <c r="R81" s="21" t="str">
        <f t="shared" si="3"/>
        <v>NH 18-19T4</v>
      </c>
    </row>
    <row r="82" spans="1:18" ht="24" customHeight="1" x14ac:dyDescent="0.25">
      <c r="A82" s="13">
        <v>76</v>
      </c>
      <c r="B82" s="13" t="s">
        <v>48780</v>
      </c>
      <c r="C82" s="13" t="s">
        <v>29804</v>
      </c>
      <c r="D82" s="14" t="s">
        <v>29805</v>
      </c>
      <c r="E82" s="15" t="s">
        <v>29806</v>
      </c>
      <c r="F82" s="13" t="s">
        <v>9775</v>
      </c>
      <c r="G82" s="16" t="s">
        <v>6714</v>
      </c>
      <c r="H82" s="13" t="s">
        <v>259</v>
      </c>
      <c r="I82" s="13" t="s">
        <v>48592</v>
      </c>
      <c r="J82" s="13" t="s">
        <v>48592</v>
      </c>
      <c r="K82" s="13" t="s">
        <v>48781</v>
      </c>
      <c r="L82" s="17" t="s">
        <v>48932</v>
      </c>
      <c r="M82" s="18">
        <v>4352000</v>
      </c>
      <c r="N82" s="19"/>
      <c r="O82" s="20" t="str">
        <f t="shared" si="2"/>
        <v>CĐ</v>
      </c>
      <c r="R82" s="21" t="str">
        <f t="shared" si="3"/>
        <v>CĐ</v>
      </c>
    </row>
    <row r="83" spans="1:18" ht="24" customHeight="1" x14ac:dyDescent="0.25">
      <c r="A83" s="13">
        <v>77</v>
      </c>
      <c r="B83" s="13" t="s">
        <v>48782</v>
      </c>
      <c r="C83" s="13" t="s">
        <v>30036</v>
      </c>
      <c r="D83" s="14" t="s">
        <v>30037</v>
      </c>
      <c r="E83" s="15" t="s">
        <v>1591</v>
      </c>
      <c r="F83" s="13" t="s">
        <v>8284</v>
      </c>
      <c r="G83" s="16" t="s">
        <v>6714</v>
      </c>
      <c r="H83" s="13" t="s">
        <v>259</v>
      </c>
      <c r="I83" s="13" t="s">
        <v>48592</v>
      </c>
      <c r="J83" s="13" t="s">
        <v>48592</v>
      </c>
      <c r="K83" s="13" t="s">
        <v>48783</v>
      </c>
      <c r="L83" s="17" t="s">
        <v>48933</v>
      </c>
      <c r="M83" s="18">
        <v>4352000</v>
      </c>
      <c r="N83" s="19"/>
      <c r="O83" s="20" t="str">
        <f t="shared" si="2"/>
        <v>CĐ</v>
      </c>
      <c r="R83" s="21" t="str">
        <f t="shared" si="3"/>
        <v>CĐ</v>
      </c>
    </row>
    <row r="84" spans="1:18" ht="24" customHeight="1" x14ac:dyDescent="0.25">
      <c r="A84" s="13">
        <v>78</v>
      </c>
      <c r="B84" s="13" t="s">
        <v>48784</v>
      </c>
      <c r="C84" s="13" t="s">
        <v>550</v>
      </c>
      <c r="D84" s="14" t="s">
        <v>373</v>
      </c>
      <c r="E84" s="15" t="s">
        <v>546</v>
      </c>
      <c r="F84" s="13" t="s">
        <v>272</v>
      </c>
      <c r="G84" s="16" t="s">
        <v>16</v>
      </c>
      <c r="H84" s="13" t="s">
        <v>259</v>
      </c>
      <c r="I84" s="13" t="s">
        <v>48592</v>
      </c>
      <c r="J84" s="13" t="s">
        <v>48592</v>
      </c>
      <c r="K84" s="13" t="s">
        <v>48785</v>
      </c>
      <c r="L84" s="17" t="s">
        <v>48934</v>
      </c>
      <c r="M84" s="18">
        <v>5129000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4" customHeight="1" x14ac:dyDescent="0.25">
      <c r="A85" s="13">
        <v>79</v>
      </c>
      <c r="B85" s="13" t="s">
        <v>48786</v>
      </c>
      <c r="C85" s="13" t="s">
        <v>48787</v>
      </c>
      <c r="D85" s="14" t="s">
        <v>4029</v>
      </c>
      <c r="E85" s="15" t="s">
        <v>147</v>
      </c>
      <c r="F85" s="13" t="s">
        <v>38155</v>
      </c>
      <c r="G85" s="16" t="s">
        <v>5048</v>
      </c>
      <c r="H85" s="13" t="s">
        <v>259</v>
      </c>
      <c r="I85" s="13" t="s">
        <v>48592</v>
      </c>
      <c r="J85" s="13" t="s">
        <v>48592</v>
      </c>
      <c r="K85" s="13" t="s">
        <v>48788</v>
      </c>
      <c r="L85" s="17" t="s">
        <v>48935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4" customHeight="1" x14ac:dyDescent="0.25">
      <c r="A86" s="13">
        <v>80</v>
      </c>
      <c r="B86" s="13" t="s">
        <v>48789</v>
      </c>
      <c r="C86" s="13" t="s">
        <v>29227</v>
      </c>
      <c r="D86" s="14" t="s">
        <v>249</v>
      </c>
      <c r="E86" s="15" t="s">
        <v>312</v>
      </c>
      <c r="F86" s="13" t="s">
        <v>16146</v>
      </c>
      <c r="G86" s="16" t="s">
        <v>4568</v>
      </c>
      <c r="H86" s="13" t="s">
        <v>259</v>
      </c>
      <c r="I86" s="13" t="s">
        <v>48592</v>
      </c>
      <c r="J86" s="13" t="s">
        <v>48592</v>
      </c>
      <c r="K86" s="13" t="s">
        <v>48790</v>
      </c>
      <c r="L86" s="17" t="s">
        <v>48936</v>
      </c>
      <c r="M86" s="18">
        <v>5129000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4" customHeight="1" x14ac:dyDescent="0.25">
      <c r="A87" s="13">
        <v>81</v>
      </c>
      <c r="B87" s="13" t="s">
        <v>48791</v>
      </c>
      <c r="C87" s="13" t="s">
        <v>28888</v>
      </c>
      <c r="D87" s="14" t="s">
        <v>1498</v>
      </c>
      <c r="E87" s="15" t="s">
        <v>1900</v>
      </c>
      <c r="F87" s="13" t="s">
        <v>14433</v>
      </c>
      <c r="G87" s="16" t="s">
        <v>6282</v>
      </c>
      <c r="H87" s="13" t="s">
        <v>259</v>
      </c>
      <c r="I87" s="13" t="s">
        <v>48592</v>
      </c>
      <c r="J87" s="13" t="s">
        <v>48592</v>
      </c>
      <c r="K87" s="13" t="s">
        <v>48792</v>
      </c>
      <c r="L87" s="17" t="s">
        <v>48937</v>
      </c>
      <c r="M87" s="18">
        <v>3584000</v>
      </c>
      <c r="N87" s="19"/>
      <c r="O87" s="20" t="str">
        <f t="shared" si="2"/>
        <v>CĐ</v>
      </c>
      <c r="R87" s="21" t="str">
        <f t="shared" si="3"/>
        <v>CĐ</v>
      </c>
    </row>
    <row r="88" spans="1:18" ht="24" customHeight="1" x14ac:dyDescent="0.25">
      <c r="A88" s="13">
        <v>82</v>
      </c>
      <c r="B88" s="13" t="s">
        <v>48793</v>
      </c>
      <c r="C88" s="13" t="s">
        <v>48794</v>
      </c>
      <c r="D88" s="14" t="s">
        <v>48795</v>
      </c>
      <c r="E88" s="15" t="s">
        <v>1957</v>
      </c>
      <c r="F88" s="13" t="s">
        <v>1764</v>
      </c>
      <c r="G88" s="16" t="s">
        <v>25</v>
      </c>
      <c r="H88" s="13" t="s">
        <v>259</v>
      </c>
      <c r="I88" s="13" t="s">
        <v>48592</v>
      </c>
      <c r="J88" s="13" t="s">
        <v>48592</v>
      </c>
      <c r="K88" s="13" t="s">
        <v>48796</v>
      </c>
      <c r="L88" s="17" t="s">
        <v>48938</v>
      </c>
      <c r="M88" s="18">
        <v>4370000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4" customHeight="1" x14ac:dyDescent="0.25">
      <c r="A89" s="13">
        <v>83</v>
      </c>
      <c r="B89" s="13" t="s">
        <v>48797</v>
      </c>
      <c r="C89" s="13" t="s">
        <v>7656</v>
      </c>
      <c r="D89" s="14" t="s">
        <v>7657</v>
      </c>
      <c r="E89" s="15" t="s">
        <v>3044</v>
      </c>
      <c r="F89" s="13" t="s">
        <v>7658</v>
      </c>
      <c r="G89" s="16" t="s">
        <v>7582</v>
      </c>
      <c r="H89" s="13" t="s">
        <v>259</v>
      </c>
      <c r="I89" s="13" t="s">
        <v>48592</v>
      </c>
      <c r="J89" s="13" t="s">
        <v>48592</v>
      </c>
      <c r="K89" s="13" t="s">
        <v>48798</v>
      </c>
      <c r="L89" s="17" t="s">
        <v>48939</v>
      </c>
      <c r="M89" s="18">
        <v>5012000</v>
      </c>
      <c r="N89" s="19"/>
      <c r="O89" s="20" t="str">
        <f t="shared" si="2"/>
        <v>C2</v>
      </c>
      <c r="R89" s="21" t="str">
        <f t="shared" si="3"/>
        <v>NH 18-19C2</v>
      </c>
    </row>
    <row r="90" spans="1:18" ht="24" customHeight="1" x14ac:dyDescent="0.25">
      <c r="A90" s="13">
        <v>84</v>
      </c>
      <c r="B90" s="13" t="s">
        <v>48799</v>
      </c>
      <c r="C90" s="13" t="s">
        <v>25669</v>
      </c>
      <c r="D90" s="14" t="s">
        <v>24591</v>
      </c>
      <c r="E90" s="15" t="s">
        <v>1040</v>
      </c>
      <c r="F90" s="13" t="s">
        <v>11212</v>
      </c>
      <c r="G90" s="16" t="s">
        <v>6405</v>
      </c>
      <c r="H90" s="13" t="s">
        <v>259</v>
      </c>
      <c r="I90" s="13" t="s">
        <v>48592</v>
      </c>
      <c r="J90" s="13" t="s">
        <v>48592</v>
      </c>
      <c r="K90" s="13" t="s">
        <v>48800</v>
      </c>
      <c r="L90" s="17" t="s">
        <v>48940</v>
      </c>
      <c r="M90" s="18">
        <v>3584000</v>
      </c>
      <c r="N90" s="19"/>
      <c r="O90" s="20" t="str">
        <f t="shared" si="2"/>
        <v>CĐ</v>
      </c>
      <c r="R90" s="21" t="str">
        <f t="shared" si="3"/>
        <v>CĐ</v>
      </c>
    </row>
    <row r="91" spans="1:18" ht="24" customHeight="1" x14ac:dyDescent="0.25">
      <c r="A91" s="13">
        <v>85</v>
      </c>
      <c r="B91" s="13" t="s">
        <v>48801</v>
      </c>
      <c r="C91" s="13" t="s">
        <v>48802</v>
      </c>
      <c r="D91" s="14" t="s">
        <v>1900</v>
      </c>
      <c r="E91" s="15" t="s">
        <v>403</v>
      </c>
      <c r="F91" s="13" t="s">
        <v>4258</v>
      </c>
      <c r="G91" s="16" t="s">
        <v>6759</v>
      </c>
      <c r="H91" s="13" t="s">
        <v>259</v>
      </c>
      <c r="I91" s="13" t="s">
        <v>48592</v>
      </c>
      <c r="J91" s="13" t="s">
        <v>48592</v>
      </c>
      <c r="K91" s="13" t="s">
        <v>48803</v>
      </c>
      <c r="L91" s="17" t="s">
        <v>48941</v>
      </c>
      <c r="M91" s="18">
        <v>5120000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" customHeight="1" x14ac:dyDescent="0.25">
      <c r="A92" s="13">
        <v>86</v>
      </c>
      <c r="B92" s="13" t="s">
        <v>48804</v>
      </c>
      <c r="C92" s="13" t="s">
        <v>10656</v>
      </c>
      <c r="D92" s="14" t="s">
        <v>4099</v>
      </c>
      <c r="E92" s="15" t="s">
        <v>4970</v>
      </c>
      <c r="F92" s="13" t="s">
        <v>10657</v>
      </c>
      <c r="G92" s="16" t="s">
        <v>6942</v>
      </c>
      <c r="H92" s="13" t="s">
        <v>259</v>
      </c>
      <c r="I92" s="13" t="s">
        <v>48592</v>
      </c>
      <c r="J92" s="13" t="s">
        <v>48592</v>
      </c>
      <c r="K92" s="13" t="s">
        <v>48805</v>
      </c>
      <c r="L92" s="17" t="s">
        <v>48942</v>
      </c>
      <c r="M92" s="18">
        <v>4352000</v>
      </c>
      <c r="N92" s="19"/>
      <c r="O92" s="20" t="str">
        <f t="shared" si="2"/>
        <v>CĐ</v>
      </c>
      <c r="R92" s="21" t="str">
        <f t="shared" si="3"/>
        <v>CĐ</v>
      </c>
    </row>
    <row r="93" spans="1:18" ht="24" customHeight="1" x14ac:dyDescent="0.25">
      <c r="A93" s="13">
        <v>87</v>
      </c>
      <c r="B93" s="13" t="s">
        <v>48806</v>
      </c>
      <c r="C93" s="13" t="s">
        <v>48807</v>
      </c>
      <c r="D93" s="14" t="s">
        <v>3564</v>
      </c>
      <c r="E93" s="15" t="s">
        <v>1282</v>
      </c>
      <c r="F93" s="13" t="s">
        <v>5426</v>
      </c>
      <c r="G93" s="16" t="s">
        <v>5517</v>
      </c>
      <c r="H93" s="13" t="s">
        <v>259</v>
      </c>
      <c r="I93" s="13" t="s">
        <v>48592</v>
      </c>
      <c r="J93" s="13" t="s">
        <v>48592</v>
      </c>
      <c r="K93" s="13" t="s">
        <v>48808</v>
      </c>
      <c r="L93" s="17" t="s">
        <v>48943</v>
      </c>
      <c r="M93" s="18">
        <v>5120000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48809</v>
      </c>
      <c r="C94" s="13" t="s">
        <v>48810</v>
      </c>
      <c r="D94" s="14" t="s">
        <v>48811</v>
      </c>
      <c r="E94" s="15" t="s">
        <v>609</v>
      </c>
      <c r="F94" s="13" t="s">
        <v>4089</v>
      </c>
      <c r="G94" s="16" t="s">
        <v>2828</v>
      </c>
      <c r="H94" s="13" t="s">
        <v>259</v>
      </c>
      <c r="I94" s="13" t="s">
        <v>48592</v>
      </c>
      <c r="J94" s="13" t="s">
        <v>48592</v>
      </c>
      <c r="K94" s="13" t="s">
        <v>48812</v>
      </c>
      <c r="L94" s="17" t="s">
        <v>48944</v>
      </c>
      <c r="M94" s="18">
        <v>5632000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4" customHeight="1" x14ac:dyDescent="0.25">
      <c r="A95" s="13">
        <v>89</v>
      </c>
      <c r="B95" s="13" t="s">
        <v>48813</v>
      </c>
      <c r="C95" s="13" t="s">
        <v>48814</v>
      </c>
      <c r="D95" s="14" t="s">
        <v>9229</v>
      </c>
      <c r="E95" s="15" t="s">
        <v>15</v>
      </c>
      <c r="F95" s="13" t="s">
        <v>3410</v>
      </c>
      <c r="G95" s="16" t="s">
        <v>3433</v>
      </c>
      <c r="H95" s="13" t="s">
        <v>259</v>
      </c>
      <c r="I95" s="13" t="s">
        <v>48592</v>
      </c>
      <c r="J95" s="13" t="s">
        <v>48592</v>
      </c>
      <c r="K95" s="13" t="s">
        <v>48815</v>
      </c>
      <c r="L95" s="17" t="s">
        <v>48945</v>
      </c>
      <c r="M95" s="18">
        <v>5632000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" customHeight="1" x14ac:dyDescent="0.25">
      <c r="A96" s="13">
        <v>90</v>
      </c>
      <c r="B96" s="13" t="s">
        <v>48816</v>
      </c>
      <c r="C96" s="13" t="s">
        <v>17273</v>
      </c>
      <c r="D96" s="14" t="s">
        <v>484</v>
      </c>
      <c r="E96" s="15" t="s">
        <v>73</v>
      </c>
      <c r="F96" s="13" t="s">
        <v>5667</v>
      </c>
      <c r="G96" s="16" t="s">
        <v>6559</v>
      </c>
      <c r="H96" s="13" t="s">
        <v>259</v>
      </c>
      <c r="I96" s="13" t="s">
        <v>48592</v>
      </c>
      <c r="J96" s="13" t="s">
        <v>48592</v>
      </c>
      <c r="K96" s="13" t="s">
        <v>48817</v>
      </c>
      <c r="L96" s="17" t="s">
        <v>48946</v>
      </c>
      <c r="M96" s="18">
        <v>3350000</v>
      </c>
      <c r="N96" s="19"/>
      <c r="O96" s="20" t="str">
        <f t="shared" si="2"/>
        <v>TCN</v>
      </c>
      <c r="R96" s="21" t="str">
        <f t="shared" si="3"/>
        <v>TCN</v>
      </c>
    </row>
    <row r="97" spans="1:18" ht="24" customHeight="1" x14ac:dyDescent="0.25">
      <c r="A97" s="13">
        <v>91</v>
      </c>
      <c r="B97" s="13" t="s">
        <v>48818</v>
      </c>
      <c r="C97" s="13" t="s">
        <v>16481</v>
      </c>
      <c r="D97" s="14" t="s">
        <v>16482</v>
      </c>
      <c r="E97" s="15" t="s">
        <v>1282</v>
      </c>
      <c r="F97" s="13" t="s">
        <v>7276</v>
      </c>
      <c r="G97" s="16" t="s">
        <v>6813</v>
      </c>
      <c r="H97" s="13" t="s">
        <v>259</v>
      </c>
      <c r="I97" s="13" t="s">
        <v>48592</v>
      </c>
      <c r="J97" s="13" t="s">
        <v>48592</v>
      </c>
      <c r="K97" s="13" t="s">
        <v>48819</v>
      </c>
      <c r="L97" s="17" t="s">
        <v>48947</v>
      </c>
      <c r="M97" s="18">
        <v>3584000</v>
      </c>
      <c r="N97" s="19"/>
      <c r="O97" s="20" t="str">
        <f t="shared" si="2"/>
        <v>C1</v>
      </c>
      <c r="R97" s="21" t="str">
        <f t="shared" si="3"/>
        <v>C1</v>
      </c>
    </row>
    <row r="98" spans="1:18" ht="24" customHeight="1" x14ac:dyDescent="0.25">
      <c r="A98" s="13">
        <v>92</v>
      </c>
      <c r="B98" s="13" t="s">
        <v>48820</v>
      </c>
      <c r="C98" s="13" t="s">
        <v>13794</v>
      </c>
      <c r="D98" s="14" t="s">
        <v>1005</v>
      </c>
      <c r="E98" s="15" t="s">
        <v>574</v>
      </c>
      <c r="F98" s="13" t="s">
        <v>12734</v>
      </c>
      <c r="G98" s="16" t="s">
        <v>6813</v>
      </c>
      <c r="H98" s="13" t="s">
        <v>259</v>
      </c>
      <c r="I98" s="13" t="s">
        <v>48592</v>
      </c>
      <c r="J98" s="13" t="s">
        <v>48592</v>
      </c>
      <c r="K98" s="13" t="s">
        <v>48821</v>
      </c>
      <c r="L98" s="17" t="s">
        <v>48948</v>
      </c>
      <c r="M98" s="18">
        <v>3584000</v>
      </c>
      <c r="N98" s="19"/>
      <c r="O98" s="20" t="str">
        <f t="shared" si="2"/>
        <v>C1</v>
      </c>
      <c r="R98" s="21" t="str">
        <f t="shared" si="3"/>
        <v>C1</v>
      </c>
    </row>
    <row r="99" spans="1:18" ht="24" customHeight="1" x14ac:dyDescent="0.25">
      <c r="A99" s="13">
        <v>93</v>
      </c>
      <c r="B99" s="13" t="s">
        <v>48822</v>
      </c>
      <c r="C99" s="13" t="s">
        <v>48823</v>
      </c>
      <c r="D99" s="14" t="s">
        <v>14401</v>
      </c>
      <c r="E99" s="15" t="s">
        <v>395</v>
      </c>
      <c r="F99" s="13" t="s">
        <v>5842</v>
      </c>
      <c r="G99" s="16" t="s">
        <v>4537</v>
      </c>
      <c r="H99" s="13" t="s">
        <v>259</v>
      </c>
      <c r="I99" s="13" t="s">
        <v>48592</v>
      </c>
      <c r="J99" s="13" t="s">
        <v>48592</v>
      </c>
      <c r="K99" s="13" t="s">
        <v>48824</v>
      </c>
      <c r="L99" s="17" t="s">
        <v>48949</v>
      </c>
      <c r="M99" s="18">
        <v>5120000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4" customHeight="1" x14ac:dyDescent="0.25">
      <c r="A100" s="13">
        <v>94</v>
      </c>
      <c r="B100" s="13" t="s">
        <v>48825</v>
      </c>
      <c r="C100" s="13" t="s">
        <v>2282</v>
      </c>
      <c r="D100" s="14" t="s">
        <v>848</v>
      </c>
      <c r="E100" s="15" t="s">
        <v>1388</v>
      </c>
      <c r="F100" s="13" t="s">
        <v>2283</v>
      </c>
      <c r="G100" s="16" t="s">
        <v>836</v>
      </c>
      <c r="H100" s="13" t="s">
        <v>259</v>
      </c>
      <c r="I100" s="13" t="s">
        <v>48592</v>
      </c>
      <c r="J100" s="13" t="s">
        <v>48592</v>
      </c>
      <c r="K100" s="13" t="s">
        <v>48826</v>
      </c>
      <c r="L100" s="17" t="s">
        <v>48950</v>
      </c>
      <c r="M100" s="18">
        <v>5129000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8" ht="24" customHeight="1" x14ac:dyDescent="0.25">
      <c r="A101" s="13">
        <v>95</v>
      </c>
      <c r="B101" s="13" t="s">
        <v>48827</v>
      </c>
      <c r="C101" s="13" t="s">
        <v>1884</v>
      </c>
      <c r="D101" s="14" t="s">
        <v>1487</v>
      </c>
      <c r="E101" s="15" t="s">
        <v>1105</v>
      </c>
      <c r="F101" s="13" t="s">
        <v>704</v>
      </c>
      <c r="G101" s="16" t="s">
        <v>836</v>
      </c>
      <c r="H101" s="13" t="s">
        <v>259</v>
      </c>
      <c r="I101" s="13" t="s">
        <v>48592</v>
      </c>
      <c r="J101" s="13" t="s">
        <v>48592</v>
      </c>
      <c r="K101" s="13" t="s">
        <v>48828</v>
      </c>
      <c r="L101" s="17" t="s">
        <v>48951</v>
      </c>
      <c r="M101" s="18">
        <v>5129000</v>
      </c>
      <c r="N101" s="19"/>
      <c r="O101" s="20" t="str">
        <f t="shared" si="2"/>
        <v>T4</v>
      </c>
      <c r="R101" s="21" t="str">
        <f t="shared" si="3"/>
        <v>NH 18-19T4</v>
      </c>
    </row>
    <row r="102" spans="1:18" ht="24" customHeight="1" x14ac:dyDescent="0.25">
      <c r="A102" s="13">
        <v>96</v>
      </c>
      <c r="B102" s="13" t="s">
        <v>48829</v>
      </c>
      <c r="C102" s="13" t="s">
        <v>48830</v>
      </c>
      <c r="D102" s="14" t="s">
        <v>4029</v>
      </c>
      <c r="E102" s="15" t="s">
        <v>5563</v>
      </c>
      <c r="F102" s="13" t="s">
        <v>4728</v>
      </c>
      <c r="G102" s="16" t="s">
        <v>4159</v>
      </c>
      <c r="H102" s="13" t="s">
        <v>259</v>
      </c>
      <c r="I102" s="13" t="s">
        <v>48592</v>
      </c>
      <c r="J102" s="13" t="s">
        <v>48592</v>
      </c>
      <c r="K102" s="13" t="s">
        <v>48831</v>
      </c>
      <c r="L102" s="17" t="s">
        <v>48952</v>
      </c>
      <c r="M102" s="18">
        <v>5632000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4" customHeight="1" x14ac:dyDescent="0.25">
      <c r="A103" s="13">
        <v>97</v>
      </c>
      <c r="B103" s="13" t="s">
        <v>48832</v>
      </c>
      <c r="C103" s="13" t="s">
        <v>48833</v>
      </c>
      <c r="D103" s="14" t="s">
        <v>4801</v>
      </c>
      <c r="E103" s="15" t="s">
        <v>208</v>
      </c>
      <c r="F103" s="13" t="s">
        <v>8628</v>
      </c>
      <c r="G103" s="16" t="s">
        <v>3237</v>
      </c>
      <c r="H103" s="13" t="s">
        <v>259</v>
      </c>
      <c r="I103" s="13" t="s">
        <v>48592</v>
      </c>
      <c r="J103" s="13" t="s">
        <v>48592</v>
      </c>
      <c r="K103" s="13" t="s">
        <v>48834</v>
      </c>
      <c r="L103" s="17" t="s">
        <v>48953</v>
      </c>
      <c r="M103" s="18">
        <v>4536000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4" customHeight="1" x14ac:dyDescent="0.25">
      <c r="A104" s="13">
        <v>98</v>
      </c>
      <c r="B104" s="13" t="s">
        <v>48835</v>
      </c>
      <c r="C104" s="13" t="s">
        <v>22370</v>
      </c>
      <c r="D104" s="14" t="s">
        <v>22371</v>
      </c>
      <c r="E104" s="15" t="s">
        <v>1533</v>
      </c>
      <c r="F104" s="13" t="s">
        <v>12182</v>
      </c>
      <c r="G104" s="16" t="s">
        <v>6381</v>
      </c>
      <c r="H104" s="13" t="s">
        <v>259</v>
      </c>
      <c r="I104" s="13" t="s">
        <v>48592</v>
      </c>
      <c r="J104" s="13" t="s">
        <v>48592</v>
      </c>
      <c r="K104" s="13" t="s">
        <v>48836</v>
      </c>
      <c r="L104" s="17" t="s">
        <v>48954</v>
      </c>
      <c r="M104" s="18">
        <v>3584000</v>
      </c>
      <c r="N104" s="19"/>
      <c r="O104" s="20" t="str">
        <f t="shared" si="2"/>
        <v>CĐ</v>
      </c>
      <c r="R104" s="21" t="str">
        <f t="shared" si="3"/>
        <v>CĐ</v>
      </c>
    </row>
    <row r="105" spans="1:18" ht="24" customHeight="1" x14ac:dyDescent="0.25">
      <c r="A105" s="13">
        <v>99</v>
      </c>
      <c r="B105" s="13" t="s">
        <v>48837</v>
      </c>
      <c r="C105" s="13" t="s">
        <v>48838</v>
      </c>
      <c r="D105" s="14" t="s">
        <v>1089</v>
      </c>
      <c r="E105" s="15" t="s">
        <v>1282</v>
      </c>
      <c r="F105" s="13" t="s">
        <v>20520</v>
      </c>
      <c r="G105" s="16" t="s">
        <v>5128</v>
      </c>
      <c r="H105" s="13" t="s">
        <v>259</v>
      </c>
      <c r="I105" s="13" t="s">
        <v>48592</v>
      </c>
      <c r="J105" s="13" t="s">
        <v>48592</v>
      </c>
      <c r="K105" s="13" t="s">
        <v>48839</v>
      </c>
      <c r="L105" s="17" t="s">
        <v>48955</v>
      </c>
      <c r="M105" s="18">
        <v>5120000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4" customHeight="1" x14ac:dyDescent="0.25">
      <c r="A106" s="13">
        <v>100</v>
      </c>
      <c r="B106" s="13" t="s">
        <v>48840</v>
      </c>
      <c r="C106" s="13" t="s">
        <v>48841</v>
      </c>
      <c r="D106" s="14" t="s">
        <v>1498</v>
      </c>
      <c r="E106" s="15" t="s">
        <v>1006</v>
      </c>
      <c r="F106" s="13" t="s">
        <v>5480</v>
      </c>
      <c r="G106" s="16" t="s">
        <v>4537</v>
      </c>
      <c r="H106" s="13" t="s">
        <v>259</v>
      </c>
      <c r="I106" s="13" t="s">
        <v>48592</v>
      </c>
      <c r="J106" s="13" t="s">
        <v>48592</v>
      </c>
      <c r="K106" s="13" t="s">
        <v>48842</v>
      </c>
      <c r="L106" s="17" t="s">
        <v>48956</v>
      </c>
      <c r="M106" s="18">
        <v>5120000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24" customHeight="1" x14ac:dyDescent="0.25">
      <c r="A107" s="13">
        <v>101</v>
      </c>
      <c r="B107" s="13" t="s">
        <v>48843</v>
      </c>
      <c r="C107" s="13" t="s">
        <v>23614</v>
      </c>
      <c r="D107" s="14" t="s">
        <v>196</v>
      </c>
      <c r="E107" s="15" t="s">
        <v>4604</v>
      </c>
      <c r="F107" s="13" t="s">
        <v>23615</v>
      </c>
      <c r="G107" s="16" t="s">
        <v>5974</v>
      </c>
      <c r="H107" s="13" t="s">
        <v>259</v>
      </c>
      <c r="I107" s="13" t="s">
        <v>48592</v>
      </c>
      <c r="J107" s="13" t="s">
        <v>48592</v>
      </c>
      <c r="K107" s="13" t="s">
        <v>48844</v>
      </c>
      <c r="L107" s="17" t="s">
        <v>48957</v>
      </c>
      <c r="M107" s="18">
        <v>3584000</v>
      </c>
      <c r="N107" s="19"/>
      <c r="O107" s="20" t="str">
        <f t="shared" si="2"/>
        <v>CĐ</v>
      </c>
      <c r="R107" s="21" t="str">
        <f t="shared" si="3"/>
        <v>CĐ</v>
      </c>
    </row>
    <row r="108" spans="1:18" ht="24" customHeight="1" x14ac:dyDescent="0.25">
      <c r="A108" s="13">
        <v>102</v>
      </c>
      <c r="B108" s="13" t="s">
        <v>48845</v>
      </c>
      <c r="C108" s="13" t="s">
        <v>26963</v>
      </c>
      <c r="D108" s="14" t="s">
        <v>26964</v>
      </c>
      <c r="E108" s="15" t="s">
        <v>1900</v>
      </c>
      <c r="F108" s="13" t="s">
        <v>13079</v>
      </c>
      <c r="G108" s="16" t="s">
        <v>8752</v>
      </c>
      <c r="H108" s="13" t="s">
        <v>259</v>
      </c>
      <c r="I108" s="13" t="s">
        <v>48592</v>
      </c>
      <c r="J108" s="13" t="s">
        <v>48592</v>
      </c>
      <c r="K108" s="13" t="s">
        <v>48846</v>
      </c>
      <c r="L108" s="17" t="s">
        <v>48958</v>
      </c>
      <c r="M108" s="18">
        <v>3328000</v>
      </c>
      <c r="N108" s="19"/>
      <c r="O108" s="20" t="str">
        <f t="shared" si="2"/>
        <v>C1</v>
      </c>
      <c r="R108" s="21" t="str">
        <f t="shared" si="3"/>
        <v>C1</v>
      </c>
    </row>
    <row r="109" spans="1:18" ht="24" customHeight="1" x14ac:dyDescent="0.25">
      <c r="A109" s="13">
        <v>103</v>
      </c>
      <c r="B109" s="13" t="s">
        <v>48847</v>
      </c>
      <c r="C109" s="13" t="s">
        <v>12344</v>
      </c>
      <c r="D109" s="14" t="s">
        <v>12345</v>
      </c>
      <c r="E109" s="15" t="s">
        <v>12346</v>
      </c>
      <c r="F109" s="13" t="s">
        <v>12347</v>
      </c>
      <c r="G109" s="16" t="s">
        <v>6714</v>
      </c>
      <c r="H109" s="13" t="s">
        <v>259</v>
      </c>
      <c r="I109" s="13" t="s">
        <v>48592</v>
      </c>
      <c r="J109" s="13" t="s">
        <v>48592</v>
      </c>
      <c r="K109" s="13" t="s">
        <v>48848</v>
      </c>
      <c r="L109" s="17" t="s">
        <v>48959</v>
      </c>
      <c r="M109" s="18">
        <v>4352000</v>
      </c>
      <c r="N109" s="19"/>
      <c r="O109" s="20" t="str">
        <f t="shared" si="2"/>
        <v>CĐ</v>
      </c>
      <c r="R109" s="21" t="str">
        <f t="shared" si="3"/>
        <v>CĐ</v>
      </c>
    </row>
    <row r="110" spans="1:18" ht="24" customHeight="1" x14ac:dyDescent="0.25">
      <c r="A110" s="13">
        <v>104</v>
      </c>
      <c r="B110" s="13" t="s">
        <v>48849</v>
      </c>
      <c r="C110" s="13" t="s">
        <v>16826</v>
      </c>
      <c r="D110" s="14" t="s">
        <v>107</v>
      </c>
      <c r="E110" s="15" t="s">
        <v>1874</v>
      </c>
      <c r="F110" s="13" t="s">
        <v>16827</v>
      </c>
      <c r="G110" s="16" t="s">
        <v>12224</v>
      </c>
      <c r="H110" s="13" t="s">
        <v>259</v>
      </c>
      <c r="I110" s="13" t="s">
        <v>48592</v>
      </c>
      <c r="J110" s="13" t="s">
        <v>48592</v>
      </c>
      <c r="K110" s="13" t="s">
        <v>48850</v>
      </c>
      <c r="L110" s="17" t="s">
        <v>48960</v>
      </c>
      <c r="M110" s="18">
        <v>6244000</v>
      </c>
      <c r="N110" s="19"/>
      <c r="O110" s="20" t="str">
        <f t="shared" si="2"/>
        <v>T4</v>
      </c>
      <c r="R110" s="21" t="str">
        <f t="shared" si="3"/>
        <v>T4</v>
      </c>
    </row>
    <row r="111" spans="1:18" ht="24" customHeight="1" x14ac:dyDescent="0.25">
      <c r="A111" s="13">
        <v>105</v>
      </c>
      <c r="B111" s="13"/>
      <c r="C111" s="13"/>
      <c r="D111" s="14"/>
      <c r="E111" s="15"/>
      <c r="F111" s="13"/>
      <c r="G111" s="16"/>
      <c r="H111" s="13"/>
      <c r="I111" s="13"/>
      <c r="J111" s="13"/>
      <c r="K111" s="13"/>
      <c r="L111" s="17" t="s">
        <v>48964</v>
      </c>
      <c r="M111" s="18"/>
      <c r="N111" s="19" t="s">
        <v>8787</v>
      </c>
      <c r="O111" s="20"/>
      <c r="R111" s="21"/>
    </row>
    <row r="112" spans="1:18" ht="24" customHeight="1" x14ac:dyDescent="0.25">
      <c r="A112" s="13">
        <v>106</v>
      </c>
      <c r="B112" s="13" t="s">
        <v>48851</v>
      </c>
      <c r="C112" s="13" t="s">
        <v>16800</v>
      </c>
      <c r="D112" s="14" t="s">
        <v>16801</v>
      </c>
      <c r="E112" s="15" t="s">
        <v>1282</v>
      </c>
      <c r="F112" s="13" t="s">
        <v>16802</v>
      </c>
      <c r="G112" s="16" t="s">
        <v>12224</v>
      </c>
      <c r="H112" s="13" t="s">
        <v>259</v>
      </c>
      <c r="I112" s="13" t="s">
        <v>48592</v>
      </c>
      <c r="J112" s="13" t="s">
        <v>48592</v>
      </c>
      <c r="K112" s="13" t="s">
        <v>48852</v>
      </c>
      <c r="L112" s="17" t="s">
        <v>48961</v>
      </c>
      <c r="M112" s="18">
        <v>6244000</v>
      </c>
      <c r="N112" s="19"/>
      <c r="O112" s="20" t="str">
        <f t="shared" si="2"/>
        <v>T4</v>
      </c>
      <c r="R112" s="21" t="str">
        <f t="shared" si="3"/>
        <v>T4</v>
      </c>
    </row>
    <row r="113" spans="1:19" ht="24" customHeight="1" x14ac:dyDescent="0.25">
      <c r="A113" s="13">
        <v>107</v>
      </c>
      <c r="B113" s="13" t="s">
        <v>48853</v>
      </c>
      <c r="C113" s="13" t="s">
        <v>15294</v>
      </c>
      <c r="D113" s="14" t="s">
        <v>15295</v>
      </c>
      <c r="E113" s="15" t="s">
        <v>574</v>
      </c>
      <c r="F113" s="13" t="s">
        <v>4949</v>
      </c>
      <c r="G113" s="16" t="s">
        <v>7258</v>
      </c>
      <c r="H113" s="13" t="s">
        <v>259</v>
      </c>
      <c r="I113" s="13" t="s">
        <v>48592</v>
      </c>
      <c r="J113" s="13" t="s">
        <v>48592</v>
      </c>
      <c r="K113" s="13" t="s">
        <v>48854</v>
      </c>
      <c r="L113" s="17" t="s">
        <v>48962</v>
      </c>
      <c r="M113" s="18">
        <v>3840000</v>
      </c>
      <c r="N113" s="19"/>
      <c r="O113" s="20" t="str">
        <f t="shared" si="2"/>
        <v>CĐ</v>
      </c>
      <c r="R113" s="21" t="str">
        <f t="shared" si="3"/>
        <v>CĐ</v>
      </c>
    </row>
    <row r="114" spans="1:19" ht="24" customHeight="1" x14ac:dyDescent="0.25">
      <c r="A114" s="13">
        <v>108</v>
      </c>
      <c r="B114" s="13" t="s">
        <v>48855</v>
      </c>
      <c r="C114" s="13" t="s">
        <v>24869</v>
      </c>
      <c r="D114" s="14" t="s">
        <v>3951</v>
      </c>
      <c r="E114" s="15" t="s">
        <v>1825</v>
      </c>
      <c r="F114" s="13" t="s">
        <v>24414</v>
      </c>
      <c r="G114" s="16" t="s">
        <v>7990</v>
      </c>
      <c r="H114" s="13" t="s">
        <v>259</v>
      </c>
      <c r="I114" s="13" t="s">
        <v>48592</v>
      </c>
      <c r="J114" s="13" t="s">
        <v>48592</v>
      </c>
      <c r="K114" s="13" t="s">
        <v>48856</v>
      </c>
      <c r="L114" s="17" t="s">
        <v>48963</v>
      </c>
      <c r="M114" s="18">
        <v>3584000</v>
      </c>
      <c r="N114" s="19"/>
      <c r="O114" s="20" t="str">
        <f t="shared" si="2"/>
        <v>C1</v>
      </c>
      <c r="R114" s="21" t="str">
        <f t="shared" si="3"/>
        <v>C1</v>
      </c>
    </row>
    <row r="115" spans="1:19" s="28" customFormat="1" ht="24.75" customHeight="1" x14ac:dyDescent="0.25">
      <c r="A115" s="229" t="s">
        <v>35</v>
      </c>
      <c r="B115" s="230"/>
      <c r="C115" s="230"/>
      <c r="D115" s="230"/>
      <c r="E115" s="22"/>
      <c r="F115" s="22"/>
      <c r="G115" s="22"/>
      <c r="H115" s="23"/>
      <c r="I115" s="24"/>
      <c r="J115" s="25"/>
      <c r="K115" s="26"/>
      <c r="L115" s="231">
        <f>SUM(M7:M114)</f>
        <v>487188000</v>
      </c>
      <c r="M115" s="232"/>
      <c r="N115" s="27"/>
      <c r="O115" s="20"/>
      <c r="P115" s="6"/>
      <c r="Q115" s="6"/>
    </row>
    <row r="116" spans="1:19" s="30" customFormat="1" ht="24" customHeight="1" x14ac:dyDescent="0.25">
      <c r="A116" s="237" t="s">
        <v>48965</v>
      </c>
      <c r="B116" s="238"/>
      <c r="C116" s="238"/>
      <c r="D116" s="238"/>
      <c r="E116" s="238"/>
      <c r="F116" s="238"/>
      <c r="G116" s="238"/>
      <c r="H116" s="238"/>
      <c r="I116" s="238"/>
      <c r="J116" s="238"/>
      <c r="K116" s="238"/>
      <c r="L116" s="238"/>
      <c r="M116" s="238"/>
      <c r="N116" s="239"/>
      <c r="O116" s="29" t="str">
        <f>LEFT(G116,5)</f>
        <v/>
      </c>
      <c r="P116" s="6"/>
      <c r="Q116" s="6"/>
    </row>
    <row r="117" spans="1:19" ht="15.75" customHeight="1" x14ac:dyDescent="0.25">
      <c r="A117" s="31"/>
      <c r="B117" s="31"/>
      <c r="C117" s="1"/>
      <c r="D117" s="2"/>
      <c r="E117" s="2"/>
      <c r="F117" s="1"/>
      <c r="G117" s="225" t="s">
        <v>48966</v>
      </c>
      <c r="H117" s="225"/>
      <c r="I117" s="225"/>
      <c r="J117" s="225"/>
      <c r="K117" s="225"/>
      <c r="L117" s="225"/>
      <c r="M117" s="225"/>
      <c r="N117" s="225"/>
      <c r="O117" s="29"/>
      <c r="S117" s="30"/>
    </row>
    <row r="118" spans="1:19" ht="15.75" customHeight="1" x14ac:dyDescent="0.25">
      <c r="A118" s="35" t="s">
        <v>4822</v>
      </c>
      <c r="B118" s="35"/>
      <c r="C118" s="35"/>
      <c r="D118" s="32"/>
      <c r="E118" s="32" t="s">
        <v>4823</v>
      </c>
      <c r="F118" s="32"/>
      <c r="G118" s="32"/>
      <c r="H118" s="32"/>
      <c r="I118" s="32"/>
      <c r="J118" s="32"/>
      <c r="K118" s="32"/>
      <c r="L118" s="32"/>
      <c r="M118" s="236" t="s">
        <v>4824</v>
      </c>
      <c r="N118" s="236"/>
      <c r="O118" s="29"/>
    </row>
    <row r="119" spans="1:19" x14ac:dyDescent="0.25">
      <c r="A119" s="33"/>
      <c r="B119" s="33"/>
      <c r="C119" s="194"/>
      <c r="D119" s="35"/>
      <c r="E119" s="35"/>
      <c r="F119" s="35"/>
      <c r="G119" s="35"/>
      <c r="J119" s="194"/>
      <c r="K119" s="194"/>
      <c r="L119" s="194"/>
      <c r="M119" s="194"/>
      <c r="N119" s="6"/>
    </row>
    <row r="120" spans="1:19" x14ac:dyDescent="0.25">
      <c r="A120" s="33"/>
      <c r="B120" s="33"/>
      <c r="C120" s="194"/>
      <c r="D120" s="35"/>
      <c r="E120" s="35"/>
      <c r="F120" s="35"/>
      <c r="G120" s="35"/>
      <c r="H120" s="35"/>
      <c r="I120" s="35"/>
      <c r="J120" s="194"/>
      <c r="K120" s="194"/>
      <c r="L120" s="194"/>
      <c r="M120" s="194"/>
      <c r="N120" s="6"/>
    </row>
    <row r="121" spans="1:19" x14ac:dyDescent="0.25">
      <c r="A121" s="33"/>
      <c r="B121" s="33"/>
      <c r="C121" s="194"/>
      <c r="D121" s="35"/>
      <c r="E121" s="35"/>
      <c r="F121" s="35"/>
      <c r="G121" s="35"/>
      <c r="H121" s="35"/>
      <c r="I121" s="35"/>
      <c r="J121" s="194"/>
      <c r="K121" s="194"/>
      <c r="L121" s="194"/>
      <c r="M121" s="194"/>
      <c r="N121" s="6"/>
    </row>
    <row r="122" spans="1:19" s="28" customFormat="1" x14ac:dyDescent="0.25">
      <c r="A122" s="35"/>
      <c r="B122" s="35"/>
      <c r="C122" s="35" t="s">
        <v>4820</v>
      </c>
      <c r="D122" s="35"/>
      <c r="E122" s="236" t="s">
        <v>4821</v>
      </c>
      <c r="F122" s="236"/>
      <c r="G122" s="236"/>
      <c r="H122" s="35"/>
      <c r="I122" s="35"/>
      <c r="J122" s="35"/>
      <c r="K122" s="35"/>
      <c r="L122" s="35"/>
      <c r="M122" s="236" t="s">
        <v>4819</v>
      </c>
      <c r="N122" s="236"/>
      <c r="O122" s="194"/>
      <c r="P122" s="6"/>
    </row>
    <row r="123" spans="1:19" s="28" customFormat="1" ht="18.75" customHeight="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194"/>
      <c r="P123" s="6"/>
    </row>
    <row r="124" spans="1:19" s="36" customFormat="1" x14ac:dyDescent="0.25">
      <c r="B124" s="37"/>
      <c r="C124" s="38" t="s">
        <v>38</v>
      </c>
      <c r="D124" s="39" t="s">
        <v>586</v>
      </c>
      <c r="E124" s="40"/>
      <c r="F124" s="40"/>
      <c r="G124" s="40"/>
      <c r="H124" s="40"/>
      <c r="I124" s="40"/>
      <c r="J124" s="41"/>
      <c r="K124" s="40"/>
      <c r="L124" s="40"/>
      <c r="M124" s="42"/>
    </row>
    <row r="125" spans="1:19" s="36" customFormat="1" x14ac:dyDescent="0.25">
      <c r="A125" s="43"/>
      <c r="B125" s="44"/>
      <c r="C125" s="45" t="s">
        <v>40</v>
      </c>
      <c r="D125" s="46">
        <f>SUMIF($O$7:$O$114,"CĐN",$M$7:$M$114)</f>
        <v>0</v>
      </c>
      <c r="E125" s="40"/>
      <c r="F125" s="40"/>
      <c r="G125" s="40"/>
      <c r="H125" s="40"/>
      <c r="I125" s="40"/>
      <c r="J125" s="41"/>
      <c r="K125" s="40"/>
      <c r="L125" s="40"/>
      <c r="M125" s="6"/>
    </row>
    <row r="126" spans="1:19" s="49" customFormat="1" ht="13.5" customHeight="1" x14ac:dyDescent="0.25">
      <c r="A126" s="43"/>
      <c r="B126" s="44"/>
      <c r="C126" s="45" t="s">
        <v>41</v>
      </c>
      <c r="D126" s="46">
        <f>SUMIF($O$7:$O$114,"TCN",$M$7:$M$114)</f>
        <v>12400000</v>
      </c>
      <c r="E126" s="47"/>
      <c r="F126" s="47"/>
      <c r="G126" s="47"/>
      <c r="H126" s="47"/>
      <c r="I126" s="40"/>
      <c r="J126" s="48"/>
      <c r="K126" s="47"/>
      <c r="L126" s="47"/>
      <c r="M126" s="6"/>
    </row>
    <row r="127" spans="1:19" s="49" customFormat="1" ht="13.5" customHeight="1" x14ac:dyDescent="0.25">
      <c r="A127" s="43"/>
      <c r="B127" s="50" t="s">
        <v>42</v>
      </c>
      <c r="C127" s="45" t="s">
        <v>43</v>
      </c>
      <c r="D127" s="46">
        <f>SUMIF($O$7:$O$114,"CĐ",$M$7:$M$114)+SUMIF($O$7:$O$114,"C1",$M$7:$M$114)</f>
        <v>342600000</v>
      </c>
      <c r="E127" s="47"/>
      <c r="F127" s="47"/>
      <c r="G127" s="47"/>
      <c r="H127" s="47"/>
      <c r="I127" s="47"/>
      <c r="J127" s="48"/>
      <c r="K127" s="47"/>
      <c r="L127" s="47"/>
      <c r="M127" s="6"/>
    </row>
    <row r="128" spans="1:19" s="49" customFormat="1" ht="13.5" customHeight="1" x14ac:dyDescent="0.25">
      <c r="A128" s="43"/>
      <c r="B128" s="50"/>
      <c r="C128" s="45" t="s">
        <v>44</v>
      </c>
      <c r="D128" s="46">
        <f>SUMIF($O$7:$O$114,"C2",$M$7:$M$114)+SUMIF($O$7:$O$114,"CĐLT",$M$7:$M$114)</f>
        <v>15036000</v>
      </c>
      <c r="E128" s="47"/>
      <c r="F128" s="47"/>
      <c r="G128" s="47"/>
      <c r="H128" s="47"/>
      <c r="I128" s="47"/>
      <c r="J128" s="48"/>
      <c r="K128" s="47"/>
      <c r="L128" s="47"/>
      <c r="M128" s="6"/>
    </row>
    <row r="129" spans="1:14" s="49" customFormat="1" ht="13.5" customHeight="1" x14ac:dyDescent="0.25">
      <c r="A129" s="43"/>
      <c r="B129" s="51">
        <f>SUM(B125:B127)</f>
        <v>0</v>
      </c>
      <c r="C129" s="45" t="s">
        <v>45</v>
      </c>
      <c r="D129" s="46">
        <f>SUMIF($O$7:$O$114,"T4",$M$7:$M$114)+SUMIF($O$7:$O$114,"T2",$M$7:$M$114)+SUMIF($O$7:$O$114,"T3",$M$7:$M$114)+SUMIF($O$7:$O$114,"TC",$M$7:$M$114)+SUMIF($O$7:$O$114,"TN",$M$7:$M$114)+SUMIF($O$7:$O$114,"TCT",$M$7:$M$114)+SUMIF($O$7:$O$114,"T1",$M$7:$M$114)</f>
        <v>117152000</v>
      </c>
      <c r="E129" s="47"/>
      <c r="F129" s="47"/>
      <c r="G129" s="47"/>
      <c r="H129" s="47"/>
      <c r="I129" s="47"/>
      <c r="J129" s="48"/>
      <c r="K129" s="47"/>
      <c r="L129" s="47"/>
      <c r="M129" s="6"/>
    </row>
    <row r="130" spans="1:14" s="49" customFormat="1" ht="13.5" customHeight="1" x14ac:dyDescent="0.25">
      <c r="B130" s="52"/>
      <c r="C130" s="53" t="s">
        <v>46</v>
      </c>
      <c r="D130" s="54">
        <f>SUM(D125:D129)</f>
        <v>487188000</v>
      </c>
      <c r="E130" s="47"/>
      <c r="F130" s="47"/>
      <c r="G130" s="47"/>
      <c r="H130" s="47"/>
      <c r="I130" s="47"/>
      <c r="J130" s="48"/>
      <c r="K130" s="47"/>
      <c r="L130" s="47"/>
      <c r="M130" s="6"/>
    </row>
    <row r="131" spans="1:14" x14ac:dyDescent="0.25">
      <c r="E131" s="6"/>
      <c r="J131" s="21"/>
      <c r="K131" s="58"/>
      <c r="M131" s="6"/>
      <c r="N131" s="6"/>
    </row>
    <row r="188" spans="16:16" x14ac:dyDescent="0.25">
      <c r="P188" s="55"/>
    </row>
    <row r="189" spans="16:16" x14ac:dyDescent="0.25">
      <c r="P189" s="55"/>
    </row>
    <row r="190" spans="16:16" x14ac:dyDescent="0.25">
      <c r="P190" s="55"/>
    </row>
    <row r="191" spans="16:16" x14ac:dyDescent="0.25">
      <c r="P191" s="55"/>
    </row>
    <row r="195" spans="16:16" x14ac:dyDescent="0.25">
      <c r="P195" s="28"/>
    </row>
    <row r="196" spans="16:16" x14ac:dyDescent="0.25">
      <c r="P196" s="28"/>
    </row>
    <row r="197" spans="16:16" x14ac:dyDescent="0.25">
      <c r="P197" s="56"/>
    </row>
    <row r="198" spans="16:16" x14ac:dyDescent="0.25">
      <c r="P198" s="36"/>
    </row>
    <row r="199" spans="16:16" x14ac:dyDescent="0.25">
      <c r="P199" s="49"/>
    </row>
    <row r="200" spans="16:16" x14ac:dyDescent="0.25">
      <c r="P200" s="49"/>
    </row>
    <row r="201" spans="16:16" x14ac:dyDescent="0.25">
      <c r="P201" s="49"/>
    </row>
    <row r="202" spans="16:16" x14ac:dyDescent="0.25">
      <c r="P202" s="49"/>
    </row>
  </sheetData>
  <mergeCells count="9">
    <mergeCell ref="M118:N118"/>
    <mergeCell ref="E122:G122"/>
    <mergeCell ref="M122:N122"/>
    <mergeCell ref="A4:N4"/>
    <mergeCell ref="A5:N5"/>
    <mergeCell ref="A115:D115"/>
    <mergeCell ref="L115:M115"/>
    <mergeCell ref="A116:N116"/>
    <mergeCell ref="G117:N11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0"/>
  <sheetViews>
    <sheetView topLeftCell="A89" zoomScaleNormal="100" zoomScaleSheetLayoutView="85" workbookViewId="0">
      <selection activeCell="M97" sqref="M97:M102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49292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48969</v>
      </c>
      <c r="C7" s="13" t="s">
        <v>2060</v>
      </c>
      <c r="D7" s="14" t="s">
        <v>648</v>
      </c>
      <c r="E7" s="15" t="s">
        <v>93</v>
      </c>
      <c r="F7" s="13" t="s">
        <v>2061</v>
      </c>
      <c r="G7" s="16" t="s">
        <v>10107</v>
      </c>
      <c r="H7" s="13" t="s">
        <v>259</v>
      </c>
      <c r="I7" s="13" t="s">
        <v>48970</v>
      </c>
      <c r="J7" s="13" t="s">
        <v>48970</v>
      </c>
      <c r="K7" s="13" t="s">
        <v>48971</v>
      </c>
      <c r="L7" s="17" t="s">
        <v>48972</v>
      </c>
      <c r="M7" s="18">
        <v>5120000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NH 18-19C1</v>
      </c>
    </row>
    <row r="8" spans="1:18" ht="24" customHeight="1" x14ac:dyDescent="0.25">
      <c r="A8" s="13">
        <v>2</v>
      </c>
      <c r="B8" s="13" t="s">
        <v>48973</v>
      </c>
      <c r="C8" s="13" t="s">
        <v>2026</v>
      </c>
      <c r="D8" s="14" t="s">
        <v>2027</v>
      </c>
      <c r="E8" s="15" t="s">
        <v>1060</v>
      </c>
      <c r="F8" s="13" t="s">
        <v>1283</v>
      </c>
      <c r="G8" s="16" t="s">
        <v>479</v>
      </c>
      <c r="H8" s="13" t="s">
        <v>259</v>
      </c>
      <c r="I8" s="13" t="s">
        <v>48970</v>
      </c>
      <c r="J8" s="13" t="s">
        <v>48970</v>
      </c>
      <c r="K8" s="13" t="s">
        <v>48974</v>
      </c>
      <c r="L8" s="17" t="s">
        <v>48975</v>
      </c>
      <c r="M8" s="18">
        <v>5352000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4" customHeight="1" x14ac:dyDescent="0.25">
      <c r="A9" s="13">
        <v>3</v>
      </c>
      <c r="B9" s="13" t="s">
        <v>48976</v>
      </c>
      <c r="C9" s="13" t="s">
        <v>4379</v>
      </c>
      <c r="D9" s="14" t="s">
        <v>4380</v>
      </c>
      <c r="E9" s="15" t="s">
        <v>15</v>
      </c>
      <c r="F9" s="13" t="s">
        <v>4381</v>
      </c>
      <c r="G9" s="16" t="s">
        <v>479</v>
      </c>
      <c r="H9" s="13" t="s">
        <v>259</v>
      </c>
      <c r="I9" s="13" t="s">
        <v>48970</v>
      </c>
      <c r="J9" s="13" t="s">
        <v>48970</v>
      </c>
      <c r="K9" s="13" t="s">
        <v>48977</v>
      </c>
      <c r="L9" s="17" t="s">
        <v>48978</v>
      </c>
      <c r="M9" s="18">
        <v>5352000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48979</v>
      </c>
      <c r="C10" s="13" t="s">
        <v>23790</v>
      </c>
      <c r="D10" s="14" t="s">
        <v>13966</v>
      </c>
      <c r="E10" s="15" t="s">
        <v>599</v>
      </c>
      <c r="F10" s="13" t="s">
        <v>22116</v>
      </c>
      <c r="G10" s="16" t="s">
        <v>15259</v>
      </c>
      <c r="H10" s="13" t="s">
        <v>259</v>
      </c>
      <c r="I10" s="13" t="s">
        <v>48970</v>
      </c>
      <c r="J10" s="13" t="s">
        <v>48970</v>
      </c>
      <c r="K10" s="13" t="s">
        <v>48980</v>
      </c>
      <c r="L10" s="17" t="s">
        <v>48981</v>
      </c>
      <c r="M10" s="18">
        <v>2850000</v>
      </c>
      <c r="N10" s="19"/>
      <c r="O10" s="20" t="str">
        <f t="shared" si="0"/>
        <v>TCN</v>
      </c>
      <c r="R10" s="21" t="str">
        <f t="shared" si="1"/>
        <v>TCN</v>
      </c>
    </row>
    <row r="11" spans="1:18" ht="24" customHeight="1" x14ac:dyDescent="0.25">
      <c r="A11" s="13">
        <v>5</v>
      </c>
      <c r="B11" s="13" t="s">
        <v>48982</v>
      </c>
      <c r="C11" s="13" t="s">
        <v>4215</v>
      </c>
      <c r="D11" s="14" t="s">
        <v>121</v>
      </c>
      <c r="E11" s="15" t="s">
        <v>574</v>
      </c>
      <c r="F11" s="13" t="s">
        <v>4216</v>
      </c>
      <c r="G11" s="16" t="s">
        <v>3516</v>
      </c>
      <c r="H11" s="13" t="s">
        <v>259</v>
      </c>
      <c r="I11" s="13" t="s">
        <v>48970</v>
      </c>
      <c r="J11" s="13" t="s">
        <v>48970</v>
      </c>
      <c r="K11" s="13" t="s">
        <v>48983</v>
      </c>
      <c r="L11" s="17" t="s">
        <v>48984</v>
      </c>
      <c r="M11" s="18">
        <v>5120000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4" customHeight="1" x14ac:dyDescent="0.25">
      <c r="A12" s="13">
        <v>6</v>
      </c>
      <c r="B12" s="13" t="s">
        <v>48985</v>
      </c>
      <c r="C12" s="13" t="s">
        <v>48986</v>
      </c>
      <c r="D12" s="14" t="s">
        <v>7556</v>
      </c>
      <c r="E12" s="15" t="s">
        <v>256</v>
      </c>
      <c r="F12" s="13" t="s">
        <v>4555</v>
      </c>
      <c r="G12" s="16" t="s">
        <v>10107</v>
      </c>
      <c r="H12" s="13" t="s">
        <v>259</v>
      </c>
      <c r="I12" s="13" t="s">
        <v>48970</v>
      </c>
      <c r="J12" s="13" t="s">
        <v>48970</v>
      </c>
      <c r="K12" s="13" t="s">
        <v>48987</v>
      </c>
      <c r="L12" s="17" t="s">
        <v>48988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48989</v>
      </c>
      <c r="C13" s="13" t="s">
        <v>29938</v>
      </c>
      <c r="D13" s="14" t="s">
        <v>2218</v>
      </c>
      <c r="E13" s="15" t="s">
        <v>26</v>
      </c>
      <c r="F13" s="13" t="s">
        <v>29939</v>
      </c>
      <c r="G13" s="16" t="s">
        <v>7576</v>
      </c>
      <c r="H13" s="13" t="s">
        <v>259</v>
      </c>
      <c r="I13" s="13" t="s">
        <v>48970</v>
      </c>
      <c r="J13" s="13" t="s">
        <v>48970</v>
      </c>
      <c r="K13" s="13" t="s">
        <v>48990</v>
      </c>
      <c r="L13" s="17" t="s">
        <v>48991</v>
      </c>
      <c r="M13" s="18">
        <v>3024000</v>
      </c>
      <c r="N13" s="19"/>
      <c r="O13" s="20" t="str">
        <f t="shared" si="0"/>
        <v>C1</v>
      </c>
      <c r="R13" s="21" t="str">
        <f t="shared" si="1"/>
        <v>C1</v>
      </c>
    </row>
    <row r="14" spans="1:18" ht="24" customHeight="1" x14ac:dyDescent="0.25">
      <c r="A14" s="13">
        <v>8</v>
      </c>
      <c r="B14" s="13" t="s">
        <v>48992</v>
      </c>
      <c r="C14" s="13" t="s">
        <v>12126</v>
      </c>
      <c r="D14" s="14" t="s">
        <v>509</v>
      </c>
      <c r="E14" s="15" t="s">
        <v>3514</v>
      </c>
      <c r="F14" s="13" t="s">
        <v>8116</v>
      </c>
      <c r="G14" s="16" t="s">
        <v>5992</v>
      </c>
      <c r="H14" s="13" t="s">
        <v>259</v>
      </c>
      <c r="I14" s="13" t="s">
        <v>48970</v>
      </c>
      <c r="J14" s="13" t="s">
        <v>48970</v>
      </c>
      <c r="K14" s="13" t="s">
        <v>48993</v>
      </c>
      <c r="L14" s="17" t="s">
        <v>48994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48995</v>
      </c>
      <c r="C15" s="13" t="s">
        <v>48996</v>
      </c>
      <c r="D15" s="14" t="s">
        <v>48997</v>
      </c>
      <c r="E15" s="15" t="s">
        <v>470</v>
      </c>
      <c r="F15" s="13" t="s">
        <v>5248</v>
      </c>
      <c r="G15" s="16" t="s">
        <v>9829</v>
      </c>
      <c r="H15" s="13" t="s">
        <v>259</v>
      </c>
      <c r="I15" s="13" t="s">
        <v>48970</v>
      </c>
      <c r="J15" s="13" t="s">
        <v>48970</v>
      </c>
      <c r="K15" s="13" t="s">
        <v>48998</v>
      </c>
      <c r="L15" s="17" t="s">
        <v>48999</v>
      </c>
      <c r="M15" s="18">
        <v>5120000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49000</v>
      </c>
      <c r="C16" s="13" t="s">
        <v>16174</v>
      </c>
      <c r="D16" s="14" t="s">
        <v>464</v>
      </c>
      <c r="E16" s="15" t="s">
        <v>644</v>
      </c>
      <c r="F16" s="13" t="s">
        <v>16175</v>
      </c>
      <c r="G16" s="16" t="s">
        <v>6282</v>
      </c>
      <c r="H16" s="13" t="s">
        <v>259</v>
      </c>
      <c r="I16" s="13" t="s">
        <v>48970</v>
      </c>
      <c r="J16" s="13" t="s">
        <v>48970</v>
      </c>
      <c r="K16" s="13" t="s">
        <v>49001</v>
      </c>
      <c r="L16" s="17" t="s">
        <v>49002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4" customHeight="1" x14ac:dyDescent="0.25">
      <c r="A17" s="13">
        <v>11</v>
      </c>
      <c r="B17" s="13" t="s">
        <v>49003</v>
      </c>
      <c r="C17" s="13" t="s">
        <v>7628</v>
      </c>
      <c r="D17" s="14" t="s">
        <v>353</v>
      </c>
      <c r="E17" s="15" t="s">
        <v>941</v>
      </c>
      <c r="F17" s="13" t="s">
        <v>7629</v>
      </c>
      <c r="G17" s="16" t="s">
        <v>7630</v>
      </c>
      <c r="H17" s="13" t="s">
        <v>259</v>
      </c>
      <c r="I17" s="13" t="s">
        <v>48970</v>
      </c>
      <c r="J17" s="13" t="s">
        <v>48970</v>
      </c>
      <c r="K17" s="13" t="s">
        <v>49004</v>
      </c>
      <c r="L17" s="17" t="s">
        <v>49005</v>
      </c>
      <c r="M17" s="18">
        <v>6021000</v>
      </c>
      <c r="N17" s="19"/>
      <c r="O17" s="20" t="str">
        <f t="shared" si="0"/>
        <v>T4</v>
      </c>
      <c r="R17" s="21" t="str">
        <f t="shared" si="1"/>
        <v>T4</v>
      </c>
    </row>
    <row r="18" spans="1:18" ht="24" customHeight="1" x14ac:dyDescent="0.25">
      <c r="A18" s="13">
        <v>12</v>
      </c>
      <c r="B18" s="13" t="s">
        <v>49006</v>
      </c>
      <c r="C18" s="13" t="s">
        <v>3103</v>
      </c>
      <c r="D18" s="14" t="s">
        <v>848</v>
      </c>
      <c r="E18" s="15" t="s">
        <v>367</v>
      </c>
      <c r="F18" s="13" t="s">
        <v>3104</v>
      </c>
      <c r="G18" s="16" t="s">
        <v>1246</v>
      </c>
      <c r="H18" s="13" t="s">
        <v>259</v>
      </c>
      <c r="I18" s="13" t="s">
        <v>48970</v>
      </c>
      <c r="J18" s="13" t="s">
        <v>48970</v>
      </c>
      <c r="K18" s="13" t="s">
        <v>49007</v>
      </c>
      <c r="L18" s="17" t="s">
        <v>49008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49009</v>
      </c>
      <c r="C19" s="13" t="s">
        <v>30023</v>
      </c>
      <c r="D19" s="14" t="s">
        <v>30024</v>
      </c>
      <c r="E19" s="15" t="s">
        <v>477</v>
      </c>
      <c r="F19" s="13" t="s">
        <v>8296</v>
      </c>
      <c r="G19" s="16" t="s">
        <v>6381</v>
      </c>
      <c r="H19" s="13" t="s">
        <v>259</v>
      </c>
      <c r="I19" s="13" t="s">
        <v>48970</v>
      </c>
      <c r="J19" s="13" t="s">
        <v>48970</v>
      </c>
      <c r="K19" s="13" t="s">
        <v>49010</v>
      </c>
      <c r="L19" s="17" t="s">
        <v>49011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4" customHeight="1" x14ac:dyDescent="0.25">
      <c r="A20" s="13">
        <v>14</v>
      </c>
      <c r="B20" s="13" t="s">
        <v>49012</v>
      </c>
      <c r="C20" s="13" t="s">
        <v>26641</v>
      </c>
      <c r="D20" s="14" t="s">
        <v>26642</v>
      </c>
      <c r="E20" s="15" t="s">
        <v>988</v>
      </c>
      <c r="F20" s="13" t="s">
        <v>26643</v>
      </c>
      <c r="G20" s="16" t="s">
        <v>8901</v>
      </c>
      <c r="H20" s="13" t="s">
        <v>259</v>
      </c>
      <c r="I20" s="13" t="s">
        <v>48970</v>
      </c>
      <c r="J20" s="13" t="s">
        <v>48970</v>
      </c>
      <c r="K20" s="13" t="s">
        <v>49013</v>
      </c>
      <c r="L20" s="17" t="s">
        <v>49014</v>
      </c>
      <c r="M20" s="18">
        <v>4608000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49015</v>
      </c>
      <c r="C21" s="13" t="s">
        <v>49016</v>
      </c>
      <c r="D21" s="14" t="s">
        <v>20847</v>
      </c>
      <c r="E21" s="15" t="s">
        <v>1345</v>
      </c>
      <c r="F21" s="13" t="s">
        <v>4668</v>
      </c>
      <c r="G21" s="16" t="s">
        <v>3540</v>
      </c>
      <c r="H21" s="13" t="s">
        <v>259</v>
      </c>
      <c r="I21" s="13" t="s">
        <v>48970</v>
      </c>
      <c r="J21" s="13" t="s">
        <v>48970</v>
      </c>
      <c r="K21" s="13" t="s">
        <v>49017</v>
      </c>
      <c r="L21" s="17" t="s">
        <v>49018</v>
      </c>
      <c r="M21" s="18">
        <v>5888000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4" customHeight="1" x14ac:dyDescent="0.25">
      <c r="A22" s="13">
        <v>16</v>
      </c>
      <c r="B22" s="13" t="s">
        <v>49019</v>
      </c>
      <c r="C22" s="13" t="s">
        <v>49020</v>
      </c>
      <c r="D22" s="14" t="s">
        <v>49021</v>
      </c>
      <c r="E22" s="15" t="s">
        <v>947</v>
      </c>
      <c r="F22" s="13" t="s">
        <v>3421</v>
      </c>
      <c r="G22" s="16" t="s">
        <v>3540</v>
      </c>
      <c r="H22" s="13" t="s">
        <v>259</v>
      </c>
      <c r="I22" s="13" t="s">
        <v>48970</v>
      </c>
      <c r="J22" s="13" t="s">
        <v>48970</v>
      </c>
      <c r="K22" s="13" t="s">
        <v>49022</v>
      </c>
      <c r="L22" s="17" t="s">
        <v>49023</v>
      </c>
      <c r="M22" s="18">
        <v>5888000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" customHeight="1" x14ac:dyDescent="0.25">
      <c r="A23" s="13">
        <v>17</v>
      </c>
      <c r="B23" s="13" t="s">
        <v>49024</v>
      </c>
      <c r="C23" s="13" t="s">
        <v>49025</v>
      </c>
      <c r="D23" s="14" t="s">
        <v>107</v>
      </c>
      <c r="E23" s="15" t="s">
        <v>15</v>
      </c>
      <c r="F23" s="13" t="s">
        <v>2278</v>
      </c>
      <c r="G23" s="16" t="s">
        <v>2845</v>
      </c>
      <c r="H23" s="13" t="s">
        <v>259</v>
      </c>
      <c r="I23" s="13" t="s">
        <v>48970</v>
      </c>
      <c r="J23" s="13" t="s">
        <v>48970</v>
      </c>
      <c r="K23" s="13" t="s">
        <v>49026</v>
      </c>
      <c r="L23" s="17" t="s">
        <v>49027</v>
      </c>
      <c r="M23" s="18">
        <v>6690000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4" customHeight="1" x14ac:dyDescent="0.25">
      <c r="A24" s="13">
        <v>18</v>
      </c>
      <c r="B24" s="13" t="s">
        <v>49028</v>
      </c>
      <c r="C24" s="13" t="s">
        <v>22398</v>
      </c>
      <c r="D24" s="14" t="s">
        <v>22399</v>
      </c>
      <c r="E24" s="15" t="s">
        <v>1314</v>
      </c>
      <c r="F24" s="13" t="s">
        <v>22400</v>
      </c>
      <c r="G24" s="16" t="s">
        <v>12789</v>
      </c>
      <c r="H24" s="13" t="s">
        <v>259</v>
      </c>
      <c r="I24" s="13" t="s">
        <v>48970</v>
      </c>
      <c r="J24" s="13" t="s">
        <v>48970</v>
      </c>
      <c r="K24" s="13" t="s">
        <v>49029</v>
      </c>
      <c r="L24" s="17" t="s">
        <v>49030</v>
      </c>
      <c r="M24" s="18">
        <v>5798000</v>
      </c>
      <c r="N24" s="19"/>
      <c r="O24" s="20" t="str">
        <f t="shared" si="0"/>
        <v>T4</v>
      </c>
      <c r="R24" s="21" t="str">
        <f t="shared" si="1"/>
        <v>T4</v>
      </c>
    </row>
    <row r="25" spans="1:18" ht="24" customHeight="1" x14ac:dyDescent="0.25">
      <c r="A25" s="13">
        <v>19</v>
      </c>
      <c r="B25" s="13" t="s">
        <v>49031</v>
      </c>
      <c r="C25" s="13" t="s">
        <v>26115</v>
      </c>
      <c r="D25" s="14" t="s">
        <v>26116</v>
      </c>
      <c r="E25" s="15" t="s">
        <v>2408</v>
      </c>
      <c r="F25" s="13" t="s">
        <v>8513</v>
      </c>
      <c r="G25" s="16" t="s">
        <v>5974</v>
      </c>
      <c r="H25" s="13" t="s">
        <v>259</v>
      </c>
      <c r="I25" s="13" t="s">
        <v>48970</v>
      </c>
      <c r="J25" s="13" t="s">
        <v>48970</v>
      </c>
      <c r="K25" s="13" t="s">
        <v>49032</v>
      </c>
      <c r="L25" s="17" t="s">
        <v>49033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4" customHeight="1" x14ac:dyDescent="0.25">
      <c r="A26" s="13">
        <v>20</v>
      </c>
      <c r="B26" s="13" t="s">
        <v>49034</v>
      </c>
      <c r="C26" s="13" t="s">
        <v>9005</v>
      </c>
      <c r="D26" s="14" t="s">
        <v>1498</v>
      </c>
      <c r="E26" s="15" t="s">
        <v>1314</v>
      </c>
      <c r="F26" s="13" t="s">
        <v>9006</v>
      </c>
      <c r="G26" s="16" t="s">
        <v>3475</v>
      </c>
      <c r="H26" s="13" t="s">
        <v>259</v>
      </c>
      <c r="I26" s="13" t="s">
        <v>48970</v>
      </c>
      <c r="J26" s="13" t="s">
        <v>48970</v>
      </c>
      <c r="K26" s="13" t="s">
        <v>49035</v>
      </c>
      <c r="L26" s="17" t="s">
        <v>49036</v>
      </c>
      <c r="M26" s="18">
        <v>5632000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4" customHeight="1" x14ac:dyDescent="0.25">
      <c r="A27" s="13">
        <v>21</v>
      </c>
      <c r="B27" s="13" t="s">
        <v>49037</v>
      </c>
      <c r="C27" s="13" t="s">
        <v>49038</v>
      </c>
      <c r="D27" s="14" t="s">
        <v>15005</v>
      </c>
      <c r="E27" s="15" t="s">
        <v>1770</v>
      </c>
      <c r="F27" s="13" t="s">
        <v>791</v>
      </c>
      <c r="G27" s="16" t="s">
        <v>3439</v>
      </c>
      <c r="H27" s="13" t="s">
        <v>259</v>
      </c>
      <c r="I27" s="13" t="s">
        <v>48970</v>
      </c>
      <c r="J27" s="13" t="s">
        <v>48970</v>
      </c>
      <c r="K27" s="13" t="s">
        <v>49039</v>
      </c>
      <c r="L27" s="17" t="s">
        <v>49040</v>
      </c>
      <c r="M27" s="18">
        <v>6690000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4" customHeight="1" x14ac:dyDescent="0.25">
      <c r="A28" s="13">
        <v>22</v>
      </c>
      <c r="B28" s="13" t="s">
        <v>49041</v>
      </c>
      <c r="C28" s="13" t="s">
        <v>15321</v>
      </c>
      <c r="D28" s="14" t="s">
        <v>15322</v>
      </c>
      <c r="E28" s="15" t="s">
        <v>431</v>
      </c>
      <c r="F28" s="13" t="s">
        <v>15323</v>
      </c>
      <c r="G28" s="16" t="s">
        <v>11490</v>
      </c>
      <c r="H28" s="13" t="s">
        <v>259</v>
      </c>
      <c r="I28" s="13" t="s">
        <v>48970</v>
      </c>
      <c r="J28" s="13" t="s">
        <v>48970</v>
      </c>
      <c r="K28" s="13" t="s">
        <v>49042</v>
      </c>
      <c r="L28" s="17" t="s">
        <v>49043</v>
      </c>
      <c r="M28" s="18">
        <v>5575000</v>
      </c>
      <c r="N28" s="19"/>
      <c r="O28" s="20" t="str">
        <f t="shared" si="0"/>
        <v>T4</v>
      </c>
      <c r="R28" s="21" t="str">
        <f t="shared" si="1"/>
        <v>T4</v>
      </c>
    </row>
    <row r="29" spans="1:18" ht="24" customHeight="1" x14ac:dyDescent="0.25">
      <c r="A29" s="13">
        <v>23</v>
      </c>
      <c r="B29" s="13" t="s">
        <v>49044</v>
      </c>
      <c r="C29" s="13" t="s">
        <v>10881</v>
      </c>
      <c r="D29" s="14" t="s">
        <v>373</v>
      </c>
      <c r="E29" s="15" t="s">
        <v>80</v>
      </c>
      <c r="F29" s="13" t="s">
        <v>6110</v>
      </c>
      <c r="G29" s="16" t="s">
        <v>8752</v>
      </c>
      <c r="H29" s="13" t="s">
        <v>259</v>
      </c>
      <c r="I29" s="13" t="s">
        <v>48970</v>
      </c>
      <c r="J29" s="13" t="s">
        <v>48970</v>
      </c>
      <c r="K29" s="13" t="s">
        <v>49045</v>
      </c>
      <c r="L29" s="17" t="s">
        <v>49046</v>
      </c>
      <c r="M29" s="18">
        <v>3328000</v>
      </c>
      <c r="N29" s="19"/>
      <c r="O29" s="20" t="str">
        <f t="shared" si="0"/>
        <v>C1</v>
      </c>
      <c r="R29" s="21" t="str">
        <f t="shared" si="1"/>
        <v>C1</v>
      </c>
    </row>
    <row r="30" spans="1:18" ht="24" customHeight="1" x14ac:dyDescent="0.25">
      <c r="A30" s="13">
        <v>24</v>
      </c>
      <c r="B30" s="13" t="s">
        <v>49047</v>
      </c>
      <c r="C30" s="13" t="s">
        <v>23144</v>
      </c>
      <c r="D30" s="14" t="s">
        <v>23145</v>
      </c>
      <c r="E30" s="15" t="s">
        <v>250</v>
      </c>
      <c r="F30" s="13" t="s">
        <v>8322</v>
      </c>
      <c r="G30" s="16" t="s">
        <v>8752</v>
      </c>
      <c r="H30" s="13" t="s">
        <v>259</v>
      </c>
      <c r="I30" s="13" t="s">
        <v>48970</v>
      </c>
      <c r="J30" s="13" t="s">
        <v>48970</v>
      </c>
      <c r="K30" s="13" t="s">
        <v>49048</v>
      </c>
      <c r="L30" s="17" t="s">
        <v>49049</v>
      </c>
      <c r="M30" s="18">
        <v>3328000</v>
      </c>
      <c r="N30" s="19"/>
      <c r="O30" s="20" t="str">
        <f t="shared" si="0"/>
        <v>C1</v>
      </c>
      <c r="R30" s="21" t="str">
        <f t="shared" si="1"/>
        <v>C1</v>
      </c>
    </row>
    <row r="31" spans="1:18" ht="24" customHeight="1" x14ac:dyDescent="0.25">
      <c r="A31" s="13">
        <v>25</v>
      </c>
      <c r="B31" s="13" t="s">
        <v>49050</v>
      </c>
      <c r="C31" s="13" t="s">
        <v>11254</v>
      </c>
      <c r="D31" s="14" t="s">
        <v>2011</v>
      </c>
      <c r="E31" s="15" t="s">
        <v>15</v>
      </c>
      <c r="F31" s="13" t="s">
        <v>11255</v>
      </c>
      <c r="G31" s="16" t="s">
        <v>6780</v>
      </c>
      <c r="H31" s="13" t="s">
        <v>259</v>
      </c>
      <c r="I31" s="13" t="s">
        <v>48970</v>
      </c>
      <c r="J31" s="13" t="s">
        <v>48970</v>
      </c>
      <c r="K31" s="13" t="s">
        <v>49051</v>
      </c>
      <c r="L31" s="17" t="s">
        <v>49052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49053</v>
      </c>
      <c r="C32" s="13" t="s">
        <v>29120</v>
      </c>
      <c r="D32" s="14" t="s">
        <v>464</v>
      </c>
      <c r="E32" s="15" t="s">
        <v>250</v>
      </c>
      <c r="F32" s="13" t="s">
        <v>9407</v>
      </c>
      <c r="G32" s="16" t="s">
        <v>7759</v>
      </c>
      <c r="H32" s="13" t="s">
        <v>259</v>
      </c>
      <c r="I32" s="13" t="s">
        <v>48970</v>
      </c>
      <c r="J32" s="13" t="s">
        <v>48970</v>
      </c>
      <c r="K32" s="13" t="s">
        <v>49054</v>
      </c>
      <c r="L32" s="17" t="s">
        <v>49055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4" customHeight="1" x14ac:dyDescent="0.25">
      <c r="A33" s="13">
        <v>27</v>
      </c>
      <c r="B33" s="13" t="s">
        <v>49056</v>
      </c>
      <c r="C33" s="13" t="s">
        <v>49057</v>
      </c>
      <c r="D33" s="14" t="s">
        <v>49058</v>
      </c>
      <c r="E33" s="15" t="s">
        <v>395</v>
      </c>
      <c r="F33" s="13" t="s">
        <v>7161</v>
      </c>
      <c r="G33" s="16" t="s">
        <v>4530</v>
      </c>
      <c r="H33" s="13" t="s">
        <v>259</v>
      </c>
      <c r="I33" s="13" t="s">
        <v>48970</v>
      </c>
      <c r="J33" s="13" t="s">
        <v>48970</v>
      </c>
      <c r="K33" s="13" t="s">
        <v>49059</v>
      </c>
      <c r="L33" s="17" t="s">
        <v>49060</v>
      </c>
      <c r="M33" s="18">
        <v>5888000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49061</v>
      </c>
      <c r="C34" s="13" t="s">
        <v>16935</v>
      </c>
      <c r="D34" s="14" t="s">
        <v>4722</v>
      </c>
      <c r="E34" s="15" t="s">
        <v>1244</v>
      </c>
      <c r="F34" s="13" t="s">
        <v>16936</v>
      </c>
      <c r="G34" s="16" t="s">
        <v>6747</v>
      </c>
      <c r="H34" s="13" t="s">
        <v>259</v>
      </c>
      <c r="I34" s="13" t="s">
        <v>48970</v>
      </c>
      <c r="J34" s="13" t="s">
        <v>48970</v>
      </c>
      <c r="K34" s="13" t="s">
        <v>49062</v>
      </c>
      <c r="L34" s="17" t="s">
        <v>49063</v>
      </c>
      <c r="M34" s="18">
        <v>5798000</v>
      </c>
      <c r="N34" s="19"/>
      <c r="O34" s="20" t="str">
        <f t="shared" si="0"/>
        <v>T4</v>
      </c>
      <c r="R34" s="21" t="str">
        <f t="shared" si="1"/>
        <v>T4</v>
      </c>
    </row>
    <row r="35" spans="1:18" ht="24" customHeight="1" x14ac:dyDescent="0.25">
      <c r="A35" s="13">
        <v>29</v>
      </c>
      <c r="B35" s="13" t="s">
        <v>49064</v>
      </c>
      <c r="C35" s="13" t="s">
        <v>29850</v>
      </c>
      <c r="D35" s="14" t="s">
        <v>11326</v>
      </c>
      <c r="E35" s="15" t="s">
        <v>861</v>
      </c>
      <c r="F35" s="13" t="s">
        <v>13629</v>
      </c>
      <c r="G35" s="16" t="s">
        <v>6282</v>
      </c>
      <c r="H35" s="13" t="s">
        <v>259</v>
      </c>
      <c r="I35" s="13" t="s">
        <v>48970</v>
      </c>
      <c r="J35" s="13" t="s">
        <v>48970</v>
      </c>
      <c r="K35" s="13" t="s">
        <v>49065</v>
      </c>
      <c r="L35" s="17" t="s">
        <v>49066</v>
      </c>
      <c r="M35" s="18">
        <v>3584000</v>
      </c>
      <c r="N35" s="19"/>
      <c r="O35" s="20" t="str">
        <f t="shared" si="0"/>
        <v>CĐ</v>
      </c>
      <c r="R35" s="21" t="str">
        <f t="shared" si="1"/>
        <v>CĐ</v>
      </c>
    </row>
    <row r="36" spans="1:18" ht="24" customHeight="1" x14ac:dyDescent="0.25">
      <c r="A36" s="13">
        <v>30</v>
      </c>
      <c r="B36" s="13" t="s">
        <v>49067</v>
      </c>
      <c r="C36" s="13" t="s">
        <v>25865</v>
      </c>
      <c r="D36" s="14" t="s">
        <v>161</v>
      </c>
      <c r="E36" s="15" t="s">
        <v>367</v>
      </c>
      <c r="F36" s="13" t="s">
        <v>10314</v>
      </c>
      <c r="G36" s="16" t="s">
        <v>5536</v>
      </c>
      <c r="H36" s="13" t="s">
        <v>259</v>
      </c>
      <c r="I36" s="13" t="s">
        <v>48970</v>
      </c>
      <c r="J36" s="13" t="s">
        <v>48970</v>
      </c>
      <c r="K36" s="13" t="s">
        <v>49068</v>
      </c>
      <c r="L36" s="17" t="s">
        <v>49069</v>
      </c>
      <c r="M36" s="18">
        <v>3584000</v>
      </c>
      <c r="N36" s="19"/>
      <c r="O36" s="20" t="str">
        <f t="shared" si="0"/>
        <v>C1</v>
      </c>
      <c r="R36" s="21" t="str">
        <f t="shared" si="1"/>
        <v>C1</v>
      </c>
    </row>
    <row r="37" spans="1:18" ht="24" customHeight="1" x14ac:dyDescent="0.25">
      <c r="A37" s="13">
        <v>31</v>
      </c>
      <c r="B37" s="13" t="s">
        <v>49070</v>
      </c>
      <c r="C37" s="13" t="s">
        <v>28621</v>
      </c>
      <c r="D37" s="14" t="s">
        <v>345</v>
      </c>
      <c r="E37" s="15" t="s">
        <v>278</v>
      </c>
      <c r="F37" s="13" t="s">
        <v>21276</v>
      </c>
      <c r="G37" s="16" t="s">
        <v>5974</v>
      </c>
      <c r="H37" s="13" t="s">
        <v>259</v>
      </c>
      <c r="I37" s="13" t="s">
        <v>48970</v>
      </c>
      <c r="J37" s="13" t="s">
        <v>48970</v>
      </c>
      <c r="K37" s="13" t="s">
        <v>49071</v>
      </c>
      <c r="L37" s="17" t="s">
        <v>49072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4" customHeight="1" x14ac:dyDescent="0.25">
      <c r="A38" s="13">
        <v>32</v>
      </c>
      <c r="B38" s="13" t="s">
        <v>49073</v>
      </c>
      <c r="C38" s="13" t="s">
        <v>49074</v>
      </c>
      <c r="D38" s="14" t="s">
        <v>49075</v>
      </c>
      <c r="E38" s="15" t="s">
        <v>5570</v>
      </c>
      <c r="F38" s="13" t="s">
        <v>9923</v>
      </c>
      <c r="G38" s="16" t="s">
        <v>6476</v>
      </c>
      <c r="H38" s="13" t="s">
        <v>259</v>
      </c>
      <c r="I38" s="13" t="s">
        <v>48970</v>
      </c>
      <c r="J38" s="13" t="s">
        <v>48970</v>
      </c>
      <c r="K38" s="13" t="s">
        <v>49076</v>
      </c>
      <c r="L38" s="17" t="s">
        <v>49077</v>
      </c>
      <c r="M38" s="18">
        <v>5120000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" customHeight="1" x14ac:dyDescent="0.25">
      <c r="A39" s="13">
        <v>33</v>
      </c>
      <c r="B39" s="13" t="s">
        <v>49078</v>
      </c>
      <c r="C39" s="13" t="s">
        <v>2031</v>
      </c>
      <c r="D39" s="14" t="s">
        <v>2032</v>
      </c>
      <c r="E39" s="15" t="s">
        <v>19</v>
      </c>
      <c r="F39" s="13" t="s">
        <v>2033</v>
      </c>
      <c r="G39" s="16" t="s">
        <v>6102</v>
      </c>
      <c r="H39" s="13" t="s">
        <v>259</v>
      </c>
      <c r="I39" s="13" t="s">
        <v>48970</v>
      </c>
      <c r="J39" s="13" t="s">
        <v>48970</v>
      </c>
      <c r="K39" s="13" t="s">
        <v>49079</v>
      </c>
      <c r="L39" s="17" t="s">
        <v>49080</v>
      </c>
      <c r="M39" s="18">
        <v>4370000</v>
      </c>
      <c r="N39" s="19"/>
      <c r="O39" s="20" t="str">
        <f t="shared" si="0"/>
        <v>T4</v>
      </c>
      <c r="R39" s="21" t="str">
        <f t="shared" si="1"/>
        <v>NH 18-19T4</v>
      </c>
    </row>
    <row r="40" spans="1:18" ht="24" customHeight="1" x14ac:dyDescent="0.25">
      <c r="A40" s="13">
        <v>34</v>
      </c>
      <c r="B40" s="13" t="s">
        <v>49081</v>
      </c>
      <c r="C40" s="13" t="s">
        <v>49082</v>
      </c>
      <c r="D40" s="14" t="s">
        <v>49083</v>
      </c>
      <c r="E40" s="15" t="s">
        <v>223</v>
      </c>
      <c r="F40" s="13" t="s">
        <v>4094</v>
      </c>
      <c r="G40" s="16" t="s">
        <v>3658</v>
      </c>
      <c r="H40" s="13" t="s">
        <v>259</v>
      </c>
      <c r="I40" s="13" t="s">
        <v>48970</v>
      </c>
      <c r="J40" s="13" t="s">
        <v>48970</v>
      </c>
      <c r="K40" s="13" t="s">
        <v>49084</v>
      </c>
      <c r="L40" s="17" t="s">
        <v>49085</v>
      </c>
      <c r="M40" s="18">
        <v>5120000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" customHeight="1" x14ac:dyDescent="0.25">
      <c r="A41" s="13">
        <v>35</v>
      </c>
      <c r="B41" s="13" t="s">
        <v>49086</v>
      </c>
      <c r="C41" s="13" t="s">
        <v>21175</v>
      </c>
      <c r="D41" s="14" t="s">
        <v>3823</v>
      </c>
      <c r="E41" s="15" t="s">
        <v>2764</v>
      </c>
      <c r="F41" s="13" t="s">
        <v>10904</v>
      </c>
      <c r="G41" s="16" t="s">
        <v>6282</v>
      </c>
      <c r="H41" s="13" t="s">
        <v>259</v>
      </c>
      <c r="I41" s="13" t="s">
        <v>48970</v>
      </c>
      <c r="J41" s="13" t="s">
        <v>48970</v>
      </c>
      <c r="K41" s="13" t="s">
        <v>49087</v>
      </c>
      <c r="L41" s="17" t="s">
        <v>49088</v>
      </c>
      <c r="M41" s="18">
        <v>3584000</v>
      </c>
      <c r="N41" s="19"/>
      <c r="O41" s="20" t="str">
        <f t="shared" si="0"/>
        <v>CĐ</v>
      </c>
      <c r="R41" s="21" t="str">
        <f t="shared" si="1"/>
        <v>CĐ</v>
      </c>
    </row>
    <row r="42" spans="1:18" ht="24" customHeight="1" x14ac:dyDescent="0.25">
      <c r="A42" s="13">
        <v>36</v>
      </c>
      <c r="B42" s="13" t="s">
        <v>49089</v>
      </c>
      <c r="C42" s="13" t="s">
        <v>49090</v>
      </c>
      <c r="D42" s="14" t="s">
        <v>449</v>
      </c>
      <c r="E42" s="15" t="s">
        <v>128</v>
      </c>
      <c r="F42" s="13" t="s">
        <v>4807</v>
      </c>
      <c r="G42" s="16" t="s">
        <v>6868</v>
      </c>
      <c r="H42" s="13" t="s">
        <v>259</v>
      </c>
      <c r="I42" s="13" t="s">
        <v>48970</v>
      </c>
      <c r="J42" s="13" t="s">
        <v>48970</v>
      </c>
      <c r="K42" s="13" t="s">
        <v>49091</v>
      </c>
      <c r="L42" s="17" t="s">
        <v>49092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" customHeight="1" x14ac:dyDescent="0.25">
      <c r="A43" s="13">
        <v>37</v>
      </c>
      <c r="B43" s="13" t="s">
        <v>49093</v>
      </c>
      <c r="C43" s="13" t="s">
        <v>49094</v>
      </c>
      <c r="D43" s="14" t="s">
        <v>15979</v>
      </c>
      <c r="E43" s="15" t="s">
        <v>185</v>
      </c>
      <c r="F43" s="13" t="s">
        <v>17997</v>
      </c>
      <c r="G43" s="16" t="s">
        <v>8123</v>
      </c>
      <c r="H43" s="13" t="s">
        <v>259</v>
      </c>
      <c r="I43" s="13" t="s">
        <v>48970</v>
      </c>
      <c r="J43" s="13" t="s">
        <v>48970</v>
      </c>
      <c r="K43" s="13" t="s">
        <v>49095</v>
      </c>
      <c r="L43" s="17" t="s">
        <v>49096</v>
      </c>
      <c r="M43" s="18">
        <v>3072000</v>
      </c>
      <c r="N43" s="19"/>
      <c r="O43" s="20" t="str">
        <f t="shared" si="0"/>
        <v>CĐ</v>
      </c>
      <c r="R43" s="21" t="str">
        <f t="shared" si="1"/>
        <v>CĐ</v>
      </c>
    </row>
    <row r="44" spans="1:18" ht="24" customHeight="1" x14ac:dyDescent="0.25">
      <c r="A44" s="13">
        <v>38</v>
      </c>
      <c r="B44" s="13" t="s">
        <v>49097</v>
      </c>
      <c r="C44" s="13" t="s">
        <v>25354</v>
      </c>
      <c r="D44" s="14" t="s">
        <v>107</v>
      </c>
      <c r="E44" s="15" t="s">
        <v>746</v>
      </c>
      <c r="F44" s="13" t="s">
        <v>16978</v>
      </c>
      <c r="G44" s="16" t="s">
        <v>8123</v>
      </c>
      <c r="H44" s="13" t="s">
        <v>259</v>
      </c>
      <c r="I44" s="13" t="s">
        <v>48970</v>
      </c>
      <c r="J44" s="13" t="s">
        <v>48970</v>
      </c>
      <c r="K44" s="13" t="s">
        <v>49098</v>
      </c>
      <c r="L44" s="17" t="s">
        <v>49099</v>
      </c>
      <c r="M44" s="18">
        <v>3072000</v>
      </c>
      <c r="N44" s="19"/>
      <c r="O44" s="20" t="str">
        <f t="shared" si="0"/>
        <v>CĐ</v>
      </c>
      <c r="R44" s="21" t="str">
        <f t="shared" si="1"/>
        <v>CĐ</v>
      </c>
    </row>
    <row r="45" spans="1:18" ht="24" customHeight="1" x14ac:dyDescent="0.25">
      <c r="A45" s="13">
        <v>39</v>
      </c>
      <c r="B45" s="13" t="s">
        <v>49100</v>
      </c>
      <c r="C45" s="13" t="s">
        <v>22037</v>
      </c>
      <c r="D45" s="14" t="s">
        <v>22038</v>
      </c>
      <c r="E45" s="15" t="s">
        <v>1040</v>
      </c>
      <c r="F45" s="13" t="s">
        <v>9399</v>
      </c>
      <c r="G45" s="16" t="s">
        <v>6942</v>
      </c>
      <c r="H45" s="13" t="s">
        <v>259</v>
      </c>
      <c r="I45" s="13" t="s">
        <v>48970</v>
      </c>
      <c r="J45" s="13" t="s">
        <v>48970</v>
      </c>
      <c r="K45" s="13" t="s">
        <v>49101</v>
      </c>
      <c r="L45" s="17" t="s">
        <v>49102</v>
      </c>
      <c r="M45" s="18">
        <v>4352000</v>
      </c>
      <c r="N45" s="19"/>
      <c r="O45" s="20" t="str">
        <f t="shared" si="0"/>
        <v>CĐ</v>
      </c>
      <c r="R45" s="21" t="str">
        <f t="shared" si="1"/>
        <v>CĐ</v>
      </c>
    </row>
    <row r="46" spans="1:18" ht="24" customHeight="1" x14ac:dyDescent="0.25">
      <c r="A46" s="13">
        <v>40</v>
      </c>
      <c r="B46" s="13" t="s">
        <v>49103</v>
      </c>
      <c r="C46" s="13" t="s">
        <v>3783</v>
      </c>
      <c r="D46" s="14" t="s">
        <v>1089</v>
      </c>
      <c r="E46" s="15" t="s">
        <v>326</v>
      </c>
      <c r="F46" s="13" t="s">
        <v>3784</v>
      </c>
      <c r="G46" s="16" t="s">
        <v>3433</v>
      </c>
      <c r="H46" s="13" t="s">
        <v>259</v>
      </c>
      <c r="I46" s="13" t="s">
        <v>48970</v>
      </c>
      <c r="J46" s="13" t="s">
        <v>48970</v>
      </c>
      <c r="K46" s="13" t="s">
        <v>49104</v>
      </c>
      <c r="L46" s="17" t="s">
        <v>49105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4" customHeight="1" x14ac:dyDescent="0.25">
      <c r="A47" s="13">
        <v>41</v>
      </c>
      <c r="B47" s="13" t="s">
        <v>49106</v>
      </c>
      <c r="C47" s="13" t="s">
        <v>20484</v>
      </c>
      <c r="D47" s="14" t="s">
        <v>509</v>
      </c>
      <c r="E47" s="15" t="s">
        <v>73</v>
      </c>
      <c r="F47" s="13" t="s">
        <v>20485</v>
      </c>
      <c r="G47" s="16" t="s">
        <v>17253</v>
      </c>
      <c r="H47" s="13" t="s">
        <v>259</v>
      </c>
      <c r="I47" s="13" t="s">
        <v>48970</v>
      </c>
      <c r="J47" s="13" t="s">
        <v>48970</v>
      </c>
      <c r="K47" s="13" t="s">
        <v>49107</v>
      </c>
      <c r="L47" s="17" t="s">
        <v>49108</v>
      </c>
      <c r="M47" s="18">
        <v>6244000</v>
      </c>
      <c r="N47" s="19"/>
      <c r="O47" s="20" t="str">
        <f t="shared" si="0"/>
        <v>T4</v>
      </c>
      <c r="R47" s="21" t="str">
        <f t="shared" si="1"/>
        <v>T4</v>
      </c>
    </row>
    <row r="48" spans="1:18" ht="24" customHeight="1" x14ac:dyDescent="0.25">
      <c r="A48" s="13">
        <v>42</v>
      </c>
      <c r="B48" s="13" t="s">
        <v>49109</v>
      </c>
      <c r="C48" s="13" t="s">
        <v>12019</v>
      </c>
      <c r="D48" s="14" t="s">
        <v>12020</v>
      </c>
      <c r="E48" s="15" t="s">
        <v>5829</v>
      </c>
      <c r="F48" s="13" t="s">
        <v>8496</v>
      </c>
      <c r="G48" s="16" t="s">
        <v>6941</v>
      </c>
      <c r="H48" s="13" t="s">
        <v>259</v>
      </c>
      <c r="I48" s="13" t="s">
        <v>48970</v>
      </c>
      <c r="J48" s="13" t="s">
        <v>48970</v>
      </c>
      <c r="K48" s="13" t="s">
        <v>49110</v>
      </c>
      <c r="L48" s="17" t="s">
        <v>49111</v>
      </c>
      <c r="M48" s="18">
        <v>3584000</v>
      </c>
      <c r="N48" s="19"/>
      <c r="O48" s="20" t="str">
        <f t="shared" si="0"/>
        <v>C1</v>
      </c>
      <c r="R48" s="21" t="str">
        <f t="shared" si="1"/>
        <v>C1</v>
      </c>
    </row>
    <row r="49" spans="1:18" ht="24" customHeight="1" x14ac:dyDescent="0.25">
      <c r="A49" s="13">
        <v>43</v>
      </c>
      <c r="B49" s="13"/>
      <c r="C49" s="13"/>
      <c r="D49" s="14"/>
      <c r="E49" s="15"/>
      <c r="F49" s="13"/>
      <c r="G49" s="16"/>
      <c r="H49" s="13"/>
      <c r="I49" s="13"/>
      <c r="J49" s="13"/>
      <c r="K49" s="13"/>
      <c r="L49" s="17" t="s">
        <v>49288</v>
      </c>
      <c r="M49" s="18"/>
      <c r="N49" s="19" t="s">
        <v>8196</v>
      </c>
      <c r="O49" s="20"/>
      <c r="R49" s="21"/>
    </row>
    <row r="50" spans="1:18" ht="24" customHeight="1" x14ac:dyDescent="0.25">
      <c r="A50" s="13">
        <v>44</v>
      </c>
      <c r="B50" s="13" t="s">
        <v>49112</v>
      </c>
      <c r="C50" s="13" t="s">
        <v>49113</v>
      </c>
      <c r="D50" s="14" t="s">
        <v>1263</v>
      </c>
      <c r="E50" s="15" t="s">
        <v>15354</v>
      </c>
      <c r="F50" s="13" t="s">
        <v>11036</v>
      </c>
      <c r="G50" s="16" t="s">
        <v>3475</v>
      </c>
      <c r="H50" s="13" t="s">
        <v>259</v>
      </c>
      <c r="I50" s="13" t="s">
        <v>48970</v>
      </c>
      <c r="J50" s="13" t="s">
        <v>48970</v>
      </c>
      <c r="K50" s="13" t="s">
        <v>49114</v>
      </c>
      <c r="L50" s="17" t="s">
        <v>49115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4" customHeight="1" x14ac:dyDescent="0.25">
      <c r="A51" s="13">
        <v>45</v>
      </c>
      <c r="B51" s="13" t="s">
        <v>49116</v>
      </c>
      <c r="C51" s="13" t="s">
        <v>49117</v>
      </c>
      <c r="D51" s="14" t="s">
        <v>484</v>
      </c>
      <c r="E51" s="15" t="s">
        <v>395</v>
      </c>
      <c r="F51" s="13" t="s">
        <v>3499</v>
      </c>
      <c r="G51" s="16" t="s">
        <v>6388</v>
      </c>
      <c r="H51" s="13" t="s">
        <v>259</v>
      </c>
      <c r="I51" s="13" t="s">
        <v>48970</v>
      </c>
      <c r="J51" s="13" t="s">
        <v>48970</v>
      </c>
      <c r="K51" s="13" t="s">
        <v>49118</v>
      </c>
      <c r="L51" s="17" t="s">
        <v>49119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" customHeight="1" x14ac:dyDescent="0.25">
      <c r="A52" s="13">
        <v>46</v>
      </c>
      <c r="B52" s="13" t="s">
        <v>49120</v>
      </c>
      <c r="C52" s="13" t="s">
        <v>49121</v>
      </c>
      <c r="D52" s="14" t="s">
        <v>5127</v>
      </c>
      <c r="E52" s="15" t="s">
        <v>73</v>
      </c>
      <c r="F52" s="13" t="s">
        <v>12562</v>
      </c>
      <c r="G52" s="16" t="s">
        <v>5967</v>
      </c>
      <c r="H52" s="13" t="s">
        <v>259</v>
      </c>
      <c r="I52" s="13" t="s">
        <v>48970</v>
      </c>
      <c r="J52" s="13" t="s">
        <v>48970</v>
      </c>
      <c r="K52" s="13" t="s">
        <v>49122</v>
      </c>
      <c r="L52" s="17" t="s">
        <v>49123</v>
      </c>
      <c r="M52" s="18">
        <v>3072000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49124</v>
      </c>
      <c r="C53" s="13" t="s">
        <v>20308</v>
      </c>
      <c r="D53" s="14" t="s">
        <v>1237</v>
      </c>
      <c r="E53" s="15" t="s">
        <v>185</v>
      </c>
      <c r="F53" s="13" t="s">
        <v>12510</v>
      </c>
      <c r="G53" s="16" t="s">
        <v>6381</v>
      </c>
      <c r="H53" s="13" t="s">
        <v>259</v>
      </c>
      <c r="I53" s="13" t="s">
        <v>48970</v>
      </c>
      <c r="J53" s="13" t="s">
        <v>48970</v>
      </c>
      <c r="K53" s="13" t="s">
        <v>49125</v>
      </c>
      <c r="L53" s="17" t="s">
        <v>49126</v>
      </c>
      <c r="M53" s="18">
        <v>3584000</v>
      </c>
      <c r="N53" s="19"/>
      <c r="O53" s="20" t="str">
        <f t="shared" si="0"/>
        <v>CĐ</v>
      </c>
      <c r="R53" s="21" t="str">
        <f t="shared" si="1"/>
        <v>CĐ</v>
      </c>
    </row>
    <row r="54" spans="1:18" ht="24" customHeight="1" x14ac:dyDescent="0.25">
      <c r="A54" s="13">
        <v>48</v>
      </c>
      <c r="B54" s="13" t="s">
        <v>49127</v>
      </c>
      <c r="C54" s="13" t="s">
        <v>23690</v>
      </c>
      <c r="D54" s="14" t="s">
        <v>394</v>
      </c>
      <c r="E54" s="15" t="s">
        <v>1464</v>
      </c>
      <c r="F54" s="13" t="s">
        <v>9028</v>
      </c>
      <c r="G54" s="16" t="s">
        <v>15259</v>
      </c>
      <c r="H54" s="13" t="s">
        <v>259</v>
      </c>
      <c r="I54" s="13" t="s">
        <v>48970</v>
      </c>
      <c r="J54" s="13" t="s">
        <v>48970</v>
      </c>
      <c r="K54" s="13" t="s">
        <v>49128</v>
      </c>
      <c r="L54" s="17" t="s">
        <v>49129</v>
      </c>
      <c r="M54" s="18">
        <v>2850000</v>
      </c>
      <c r="N54" s="19"/>
      <c r="O54" s="20" t="str">
        <f t="shared" si="0"/>
        <v>TCN</v>
      </c>
      <c r="R54" s="21" t="str">
        <f t="shared" si="1"/>
        <v>TCN</v>
      </c>
    </row>
    <row r="55" spans="1:18" ht="24" customHeight="1" x14ac:dyDescent="0.25">
      <c r="A55" s="13">
        <v>49</v>
      </c>
      <c r="B55" s="13" t="s">
        <v>49130</v>
      </c>
      <c r="C55" s="13" t="s">
        <v>15691</v>
      </c>
      <c r="D55" s="14" t="s">
        <v>4023</v>
      </c>
      <c r="E55" s="15" t="s">
        <v>1202</v>
      </c>
      <c r="F55" s="13" t="s">
        <v>11904</v>
      </c>
      <c r="G55" s="16" t="s">
        <v>6381</v>
      </c>
      <c r="H55" s="13" t="s">
        <v>259</v>
      </c>
      <c r="I55" s="13" t="s">
        <v>48970</v>
      </c>
      <c r="J55" s="13" t="s">
        <v>48970</v>
      </c>
      <c r="K55" s="13" t="s">
        <v>49131</v>
      </c>
      <c r="L55" s="17" t="s">
        <v>49132</v>
      </c>
      <c r="M55" s="18">
        <v>3584000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4" customHeight="1" x14ac:dyDescent="0.25">
      <c r="A56" s="13">
        <v>50</v>
      </c>
      <c r="B56" s="13" t="s">
        <v>49133</v>
      </c>
      <c r="C56" s="13" t="s">
        <v>29702</v>
      </c>
      <c r="D56" s="14" t="s">
        <v>29703</v>
      </c>
      <c r="E56" s="15" t="s">
        <v>5234</v>
      </c>
      <c r="F56" s="13" t="s">
        <v>14433</v>
      </c>
      <c r="G56" s="16" t="s">
        <v>6381</v>
      </c>
      <c r="H56" s="13" t="s">
        <v>259</v>
      </c>
      <c r="I56" s="13" t="s">
        <v>48970</v>
      </c>
      <c r="J56" s="13" t="s">
        <v>48970</v>
      </c>
      <c r="K56" s="13" t="s">
        <v>49134</v>
      </c>
      <c r="L56" s="17" t="s">
        <v>49135</v>
      </c>
      <c r="M56" s="18">
        <v>3584000</v>
      </c>
      <c r="N56" s="19"/>
      <c r="O56" s="20" t="str">
        <f t="shared" si="0"/>
        <v>CĐ</v>
      </c>
      <c r="R56" s="21" t="str">
        <f t="shared" si="1"/>
        <v>CĐ</v>
      </c>
    </row>
    <row r="57" spans="1:18" ht="24" customHeight="1" x14ac:dyDescent="0.25">
      <c r="A57" s="13">
        <v>51</v>
      </c>
      <c r="B57" s="13" t="s">
        <v>49136</v>
      </c>
      <c r="C57" s="13" t="s">
        <v>11506</v>
      </c>
      <c r="D57" s="14" t="s">
        <v>8412</v>
      </c>
      <c r="E57" s="15" t="s">
        <v>15</v>
      </c>
      <c r="F57" s="13" t="s">
        <v>11507</v>
      </c>
      <c r="G57" s="16" t="s">
        <v>6945</v>
      </c>
      <c r="H57" s="13" t="s">
        <v>259</v>
      </c>
      <c r="I57" s="13" t="s">
        <v>48970</v>
      </c>
      <c r="J57" s="13" t="s">
        <v>48970</v>
      </c>
      <c r="K57" s="13" t="s">
        <v>49137</v>
      </c>
      <c r="L57" s="17" t="s">
        <v>49138</v>
      </c>
      <c r="M57" s="18">
        <v>3584000</v>
      </c>
      <c r="N57" s="19"/>
      <c r="O57" s="20" t="str">
        <f t="shared" si="0"/>
        <v>CĐ</v>
      </c>
      <c r="R57" s="21" t="str">
        <f t="shared" si="1"/>
        <v>CĐ</v>
      </c>
    </row>
    <row r="58" spans="1:18" ht="24" customHeight="1" x14ac:dyDescent="0.25">
      <c r="A58" s="13">
        <v>52</v>
      </c>
      <c r="B58" s="13" t="s">
        <v>49139</v>
      </c>
      <c r="C58" s="13" t="s">
        <v>8936</v>
      </c>
      <c r="D58" s="14" t="s">
        <v>8937</v>
      </c>
      <c r="E58" s="15" t="s">
        <v>1046</v>
      </c>
      <c r="F58" s="13" t="s">
        <v>8938</v>
      </c>
      <c r="G58" s="16" t="s">
        <v>95</v>
      </c>
      <c r="H58" s="13" t="s">
        <v>259</v>
      </c>
      <c r="I58" s="13" t="s">
        <v>48970</v>
      </c>
      <c r="J58" s="13" t="s">
        <v>48970</v>
      </c>
      <c r="K58" s="13" t="s">
        <v>49140</v>
      </c>
      <c r="L58" s="17" t="s">
        <v>49141</v>
      </c>
      <c r="M58" s="18">
        <v>5129000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4" customHeight="1" x14ac:dyDescent="0.25">
      <c r="A59" s="13">
        <v>53</v>
      </c>
      <c r="B59" s="13" t="s">
        <v>49142</v>
      </c>
      <c r="C59" s="13" t="s">
        <v>49143</v>
      </c>
      <c r="D59" s="14" t="s">
        <v>9705</v>
      </c>
      <c r="E59" s="15" t="s">
        <v>1444</v>
      </c>
      <c r="F59" s="13" t="s">
        <v>4000</v>
      </c>
      <c r="G59" s="16" t="s">
        <v>13098</v>
      </c>
      <c r="H59" s="13" t="s">
        <v>259</v>
      </c>
      <c r="I59" s="13" t="s">
        <v>48970</v>
      </c>
      <c r="J59" s="13" t="s">
        <v>48970</v>
      </c>
      <c r="K59" s="13" t="s">
        <v>49144</v>
      </c>
      <c r="L59" s="17" t="s">
        <v>49145</v>
      </c>
      <c r="M59" s="18">
        <v>3816000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4" customHeight="1" x14ac:dyDescent="0.25">
      <c r="A60" s="13">
        <v>54</v>
      </c>
      <c r="B60" s="13" t="s">
        <v>49146</v>
      </c>
      <c r="C60" s="13" t="s">
        <v>49147</v>
      </c>
      <c r="D60" s="14" t="s">
        <v>49148</v>
      </c>
      <c r="E60" s="15" t="s">
        <v>2329</v>
      </c>
      <c r="F60" s="13" t="s">
        <v>9340</v>
      </c>
      <c r="G60" s="16" t="s">
        <v>5017</v>
      </c>
      <c r="H60" s="13" t="s">
        <v>259</v>
      </c>
      <c r="I60" s="13" t="s">
        <v>48970</v>
      </c>
      <c r="J60" s="13" t="s">
        <v>48970</v>
      </c>
      <c r="K60" s="13" t="s">
        <v>49149</v>
      </c>
      <c r="L60" s="17" t="s">
        <v>49150</v>
      </c>
      <c r="M60" s="18">
        <v>5120000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" customHeight="1" x14ac:dyDescent="0.25">
      <c r="A61" s="13">
        <v>55</v>
      </c>
      <c r="B61" s="13" t="s">
        <v>49151</v>
      </c>
      <c r="C61" s="13" t="s">
        <v>29474</v>
      </c>
      <c r="D61" s="14" t="s">
        <v>107</v>
      </c>
      <c r="E61" s="15" t="s">
        <v>177</v>
      </c>
      <c r="F61" s="13" t="s">
        <v>8502</v>
      </c>
      <c r="G61" s="16" t="s">
        <v>6527</v>
      </c>
      <c r="H61" s="13" t="s">
        <v>259</v>
      </c>
      <c r="I61" s="13" t="s">
        <v>48970</v>
      </c>
      <c r="J61" s="13" t="s">
        <v>48970</v>
      </c>
      <c r="K61" s="13" t="s">
        <v>49152</v>
      </c>
      <c r="L61" s="17" t="s">
        <v>49153</v>
      </c>
      <c r="M61" s="18">
        <v>3840000</v>
      </c>
      <c r="N61" s="19"/>
      <c r="O61" s="20" t="str">
        <f t="shared" si="0"/>
        <v>CĐ</v>
      </c>
      <c r="R61" s="21" t="str">
        <f t="shared" si="1"/>
        <v>CĐ</v>
      </c>
    </row>
    <row r="62" spans="1:18" ht="24" customHeight="1" x14ac:dyDescent="0.25">
      <c r="A62" s="13">
        <v>56</v>
      </c>
      <c r="B62" s="13" t="s">
        <v>49154</v>
      </c>
      <c r="C62" s="13" t="s">
        <v>49155</v>
      </c>
      <c r="D62" s="14" t="s">
        <v>736</v>
      </c>
      <c r="E62" s="15" t="s">
        <v>49156</v>
      </c>
      <c r="F62" s="13" t="s">
        <v>4842</v>
      </c>
      <c r="G62" s="16" t="s">
        <v>9829</v>
      </c>
      <c r="H62" s="13" t="s">
        <v>259</v>
      </c>
      <c r="I62" s="13" t="s">
        <v>48970</v>
      </c>
      <c r="J62" s="13" t="s">
        <v>48970</v>
      </c>
      <c r="K62" s="13" t="s">
        <v>49157</v>
      </c>
      <c r="L62" s="17" t="s">
        <v>49158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" customHeight="1" x14ac:dyDescent="0.25">
      <c r="A63" s="13">
        <v>57</v>
      </c>
      <c r="B63" s="13" t="s">
        <v>49159</v>
      </c>
      <c r="C63" s="13" t="s">
        <v>26661</v>
      </c>
      <c r="D63" s="14" t="s">
        <v>121</v>
      </c>
      <c r="E63" s="15" t="s">
        <v>1900</v>
      </c>
      <c r="F63" s="13" t="s">
        <v>11031</v>
      </c>
      <c r="G63" s="16" t="s">
        <v>5596</v>
      </c>
      <c r="H63" s="13" t="s">
        <v>259</v>
      </c>
      <c r="I63" s="13" t="s">
        <v>48970</v>
      </c>
      <c r="J63" s="13" t="s">
        <v>48970</v>
      </c>
      <c r="K63" s="13" t="s">
        <v>49160</v>
      </c>
      <c r="L63" s="17" t="s">
        <v>49161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4" customHeight="1" x14ac:dyDescent="0.25">
      <c r="A64" s="13">
        <v>58</v>
      </c>
      <c r="B64" s="13" t="s">
        <v>49162</v>
      </c>
      <c r="C64" s="13" t="s">
        <v>49163</v>
      </c>
      <c r="D64" s="14" t="s">
        <v>49164</v>
      </c>
      <c r="E64" s="15" t="s">
        <v>395</v>
      </c>
      <c r="F64" s="13" t="s">
        <v>40377</v>
      </c>
      <c r="G64" s="16" t="s">
        <v>4537</v>
      </c>
      <c r="H64" s="13" t="s">
        <v>259</v>
      </c>
      <c r="I64" s="13" t="s">
        <v>48970</v>
      </c>
      <c r="J64" s="13" t="s">
        <v>48970</v>
      </c>
      <c r="K64" s="13" t="s">
        <v>49165</v>
      </c>
      <c r="L64" s="17" t="s">
        <v>49166</v>
      </c>
      <c r="M64" s="18">
        <v>5120000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" customHeight="1" x14ac:dyDescent="0.25">
      <c r="A65" s="13">
        <v>59</v>
      </c>
      <c r="B65" s="13" t="s">
        <v>49167</v>
      </c>
      <c r="C65" s="13" t="s">
        <v>28596</v>
      </c>
      <c r="D65" s="14" t="s">
        <v>1660</v>
      </c>
      <c r="E65" s="15" t="s">
        <v>666</v>
      </c>
      <c r="F65" s="13" t="s">
        <v>27519</v>
      </c>
      <c r="G65" s="16" t="s">
        <v>8901</v>
      </c>
      <c r="H65" s="13" t="s">
        <v>259</v>
      </c>
      <c r="I65" s="13" t="s">
        <v>48970</v>
      </c>
      <c r="J65" s="13" t="s">
        <v>48970</v>
      </c>
      <c r="K65" s="13" t="s">
        <v>49168</v>
      </c>
      <c r="L65" s="17" t="s">
        <v>49169</v>
      </c>
      <c r="M65" s="18">
        <v>4608000</v>
      </c>
      <c r="N65" s="19"/>
      <c r="O65" s="20" t="str">
        <f t="shared" si="0"/>
        <v>CĐ</v>
      </c>
      <c r="R65" s="21" t="str">
        <f t="shared" si="1"/>
        <v>CĐ</v>
      </c>
    </row>
    <row r="66" spans="1:18" ht="24" customHeight="1" x14ac:dyDescent="0.25">
      <c r="A66" s="13">
        <v>60</v>
      </c>
      <c r="B66" s="13" t="s">
        <v>49170</v>
      </c>
      <c r="C66" s="13" t="s">
        <v>29451</v>
      </c>
      <c r="D66" s="14" t="s">
        <v>464</v>
      </c>
      <c r="E66" s="15" t="s">
        <v>909</v>
      </c>
      <c r="F66" s="13" t="s">
        <v>13238</v>
      </c>
      <c r="G66" s="16" t="s">
        <v>8901</v>
      </c>
      <c r="H66" s="13" t="s">
        <v>259</v>
      </c>
      <c r="I66" s="13" t="s">
        <v>48970</v>
      </c>
      <c r="J66" s="13" t="s">
        <v>48970</v>
      </c>
      <c r="K66" s="13" t="s">
        <v>49171</v>
      </c>
      <c r="L66" s="17" t="s">
        <v>49172</v>
      </c>
      <c r="M66" s="18">
        <v>4608000</v>
      </c>
      <c r="N66" s="19"/>
      <c r="O66" s="20" t="str">
        <f t="shared" si="0"/>
        <v>CĐ</v>
      </c>
      <c r="R66" s="21" t="str">
        <f t="shared" si="1"/>
        <v>CĐ</v>
      </c>
    </row>
    <row r="67" spans="1:18" ht="24" customHeight="1" x14ac:dyDescent="0.25">
      <c r="A67" s="13">
        <v>61</v>
      </c>
      <c r="B67" s="13" t="s">
        <v>49173</v>
      </c>
      <c r="C67" s="13" t="s">
        <v>23794</v>
      </c>
      <c r="D67" s="14" t="s">
        <v>394</v>
      </c>
      <c r="E67" s="15" t="s">
        <v>599</v>
      </c>
      <c r="F67" s="13" t="s">
        <v>15317</v>
      </c>
      <c r="G67" s="16" t="s">
        <v>15259</v>
      </c>
      <c r="H67" s="13" t="s">
        <v>259</v>
      </c>
      <c r="I67" s="13" t="s">
        <v>48970</v>
      </c>
      <c r="J67" s="13" t="s">
        <v>48970</v>
      </c>
      <c r="K67" s="13" t="s">
        <v>49174</v>
      </c>
      <c r="L67" s="17" t="s">
        <v>49175</v>
      </c>
      <c r="M67" s="18">
        <v>2850000</v>
      </c>
      <c r="N67" s="19"/>
      <c r="O67" s="20" t="str">
        <f t="shared" si="0"/>
        <v>TCN</v>
      </c>
      <c r="R67" s="21" t="str">
        <f t="shared" si="1"/>
        <v>TCN</v>
      </c>
    </row>
    <row r="68" spans="1:18" ht="24" customHeight="1" x14ac:dyDescent="0.25">
      <c r="A68" s="13">
        <v>62</v>
      </c>
      <c r="B68" s="13" t="s">
        <v>49176</v>
      </c>
      <c r="C68" s="13" t="s">
        <v>8905</v>
      </c>
      <c r="D68" s="14" t="s">
        <v>2516</v>
      </c>
      <c r="E68" s="15" t="s">
        <v>22</v>
      </c>
      <c r="F68" s="13" t="s">
        <v>4888</v>
      </c>
      <c r="G68" s="16" t="s">
        <v>8901</v>
      </c>
      <c r="H68" s="13" t="s">
        <v>259</v>
      </c>
      <c r="I68" s="13" t="s">
        <v>48970</v>
      </c>
      <c r="J68" s="13" t="s">
        <v>48970</v>
      </c>
      <c r="K68" s="13" t="s">
        <v>49177</v>
      </c>
      <c r="L68" s="17" t="s">
        <v>49178</v>
      </c>
      <c r="M68" s="18">
        <v>4608000</v>
      </c>
      <c r="N68" s="19"/>
      <c r="O68" s="20" t="str">
        <f t="shared" si="0"/>
        <v>CĐ</v>
      </c>
      <c r="R68" s="21" t="str">
        <f t="shared" si="1"/>
        <v>CĐ</v>
      </c>
    </row>
    <row r="69" spans="1:18" ht="24" customHeight="1" x14ac:dyDescent="0.25">
      <c r="A69" s="13">
        <v>63</v>
      </c>
      <c r="B69" s="13" t="s">
        <v>49179</v>
      </c>
      <c r="C69" s="13" t="s">
        <v>49180</v>
      </c>
      <c r="D69" s="14" t="s">
        <v>632</v>
      </c>
      <c r="E69" s="15" t="s">
        <v>1425</v>
      </c>
      <c r="F69" s="13" t="s">
        <v>4308</v>
      </c>
      <c r="G69" s="16" t="s">
        <v>4463</v>
      </c>
      <c r="H69" s="13" t="s">
        <v>259</v>
      </c>
      <c r="I69" s="13" t="s">
        <v>48970</v>
      </c>
      <c r="J69" s="13" t="s">
        <v>48970</v>
      </c>
      <c r="K69" s="13" t="s">
        <v>49181</v>
      </c>
      <c r="L69" s="17" t="s">
        <v>49182</v>
      </c>
      <c r="M69" s="18">
        <v>5888000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4" customHeight="1" x14ac:dyDescent="0.25">
      <c r="A70" s="13">
        <v>64</v>
      </c>
      <c r="B70" s="13" t="s">
        <v>49183</v>
      </c>
      <c r="C70" s="13" t="s">
        <v>30028</v>
      </c>
      <c r="D70" s="14" t="s">
        <v>3305</v>
      </c>
      <c r="E70" s="15" t="s">
        <v>1282</v>
      </c>
      <c r="F70" s="13" t="s">
        <v>14715</v>
      </c>
      <c r="G70" s="16" t="s">
        <v>6381</v>
      </c>
      <c r="H70" s="13" t="s">
        <v>259</v>
      </c>
      <c r="I70" s="13" t="s">
        <v>48970</v>
      </c>
      <c r="J70" s="13" t="s">
        <v>48970</v>
      </c>
      <c r="K70" s="13" t="s">
        <v>49184</v>
      </c>
      <c r="L70" s="17" t="s">
        <v>49185</v>
      </c>
      <c r="M70" s="18">
        <v>3584000</v>
      </c>
      <c r="N70" s="19"/>
      <c r="O70" s="20" t="str">
        <f t="shared" si="0"/>
        <v>CĐ</v>
      </c>
      <c r="R70" s="21" t="str">
        <f t="shared" si="1"/>
        <v>CĐ</v>
      </c>
    </row>
    <row r="71" spans="1:18" ht="24" customHeight="1" x14ac:dyDescent="0.25">
      <c r="A71" s="13">
        <v>65</v>
      </c>
      <c r="B71" s="13" t="s">
        <v>49186</v>
      </c>
      <c r="C71" s="13" t="s">
        <v>30251</v>
      </c>
      <c r="D71" s="14" t="s">
        <v>19933</v>
      </c>
      <c r="E71" s="15" t="s">
        <v>93</v>
      </c>
      <c r="F71" s="13" t="s">
        <v>14679</v>
      </c>
      <c r="G71" s="16" t="s">
        <v>6381</v>
      </c>
      <c r="H71" s="13" t="s">
        <v>259</v>
      </c>
      <c r="I71" s="13" t="s">
        <v>48970</v>
      </c>
      <c r="J71" s="13" t="s">
        <v>48970</v>
      </c>
      <c r="K71" s="13" t="s">
        <v>49187</v>
      </c>
      <c r="L71" s="17" t="s">
        <v>49188</v>
      </c>
      <c r="M71" s="18">
        <v>3584000</v>
      </c>
      <c r="N71" s="19"/>
      <c r="O71" s="20" t="str">
        <f t="shared" si="0"/>
        <v>CĐ</v>
      </c>
      <c r="R71" s="21" t="str">
        <f t="shared" si="1"/>
        <v>CĐ</v>
      </c>
    </row>
    <row r="72" spans="1:18" ht="24" customHeight="1" x14ac:dyDescent="0.25">
      <c r="A72" s="13">
        <v>66</v>
      </c>
      <c r="B72" s="13" t="s">
        <v>49189</v>
      </c>
      <c r="C72" s="13" t="s">
        <v>8813</v>
      </c>
      <c r="D72" s="14" t="s">
        <v>8814</v>
      </c>
      <c r="E72" s="15" t="s">
        <v>185</v>
      </c>
      <c r="F72" s="13" t="s">
        <v>8815</v>
      </c>
      <c r="G72" s="16" t="s">
        <v>5974</v>
      </c>
      <c r="H72" s="13" t="s">
        <v>259</v>
      </c>
      <c r="I72" s="13" t="s">
        <v>48970</v>
      </c>
      <c r="J72" s="13" t="s">
        <v>48970</v>
      </c>
      <c r="K72" s="13" t="s">
        <v>49190</v>
      </c>
      <c r="L72" s="17" t="s">
        <v>49191</v>
      </c>
      <c r="M72" s="18">
        <v>3584000</v>
      </c>
      <c r="N72" s="19"/>
      <c r="O72" s="20" t="str">
        <f t="shared" ref="O72:O102" si="2">MID(G72,3,FIND("-",G72,1)-3)&amp;IF(MID(G72,3,5)="CĐ-LT","LT","")</f>
        <v>CĐ</v>
      </c>
      <c r="R72" s="21" t="str">
        <f t="shared" ref="R72:R102" si="3">IF(LEFT(G72,2)="18","NH 18-19","")&amp;O72</f>
        <v>CĐ</v>
      </c>
    </row>
    <row r="73" spans="1:18" ht="24" customHeight="1" x14ac:dyDescent="0.25">
      <c r="A73" s="13">
        <v>67</v>
      </c>
      <c r="B73" s="13" t="s">
        <v>49192</v>
      </c>
      <c r="C73" s="13" t="s">
        <v>30281</v>
      </c>
      <c r="D73" s="14" t="s">
        <v>30282</v>
      </c>
      <c r="E73" s="15" t="s">
        <v>609</v>
      </c>
      <c r="F73" s="13" t="s">
        <v>10318</v>
      </c>
      <c r="G73" s="16" t="s">
        <v>5974</v>
      </c>
      <c r="H73" s="13" t="s">
        <v>259</v>
      </c>
      <c r="I73" s="13" t="s">
        <v>48970</v>
      </c>
      <c r="J73" s="13" t="s">
        <v>48970</v>
      </c>
      <c r="K73" s="13" t="s">
        <v>49193</v>
      </c>
      <c r="L73" s="17" t="s">
        <v>49194</v>
      </c>
      <c r="M73" s="18">
        <v>3584000</v>
      </c>
      <c r="N73" s="19"/>
      <c r="O73" s="20" t="str">
        <f t="shared" si="2"/>
        <v>CĐ</v>
      </c>
      <c r="R73" s="21" t="str">
        <f t="shared" si="3"/>
        <v>CĐ</v>
      </c>
    </row>
    <row r="74" spans="1:18" ht="24" customHeight="1" x14ac:dyDescent="0.25">
      <c r="A74" s="13">
        <v>68</v>
      </c>
      <c r="B74" s="13" t="s">
        <v>49195</v>
      </c>
      <c r="C74" s="13" t="s">
        <v>49196</v>
      </c>
      <c r="D74" s="14" t="s">
        <v>2753</v>
      </c>
      <c r="E74" s="15" t="s">
        <v>3038</v>
      </c>
      <c r="F74" s="13" t="s">
        <v>8643</v>
      </c>
      <c r="G74" s="16" t="s">
        <v>4586</v>
      </c>
      <c r="H74" s="13" t="s">
        <v>259</v>
      </c>
      <c r="I74" s="13" t="s">
        <v>48970</v>
      </c>
      <c r="J74" s="13" t="s">
        <v>48970</v>
      </c>
      <c r="K74" s="13" t="s">
        <v>49197</v>
      </c>
      <c r="L74" s="17" t="s">
        <v>49198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4" customHeight="1" x14ac:dyDescent="0.25">
      <c r="A75" s="13">
        <v>69</v>
      </c>
      <c r="B75" s="13" t="s">
        <v>49199</v>
      </c>
      <c r="C75" s="13" t="s">
        <v>379</v>
      </c>
      <c r="D75" s="14" t="s">
        <v>380</v>
      </c>
      <c r="E75" s="15" t="s">
        <v>28</v>
      </c>
      <c r="F75" s="13" t="s">
        <v>381</v>
      </c>
      <c r="G75" s="16" t="s">
        <v>3439</v>
      </c>
      <c r="H75" s="13" t="s">
        <v>259</v>
      </c>
      <c r="I75" s="13" t="s">
        <v>48970</v>
      </c>
      <c r="J75" s="13" t="s">
        <v>48970</v>
      </c>
      <c r="K75" s="13" t="s">
        <v>49200</v>
      </c>
      <c r="L75" s="17" t="s">
        <v>49201</v>
      </c>
      <c r="M75" s="18">
        <v>6690000</v>
      </c>
      <c r="N75" s="19"/>
      <c r="O75" s="20" t="str">
        <f t="shared" si="2"/>
        <v>T4</v>
      </c>
      <c r="R75" s="21" t="str">
        <f t="shared" si="3"/>
        <v>NH 18-19T4</v>
      </c>
    </row>
    <row r="76" spans="1:18" ht="24" customHeight="1" x14ac:dyDescent="0.25">
      <c r="A76" s="13">
        <v>70</v>
      </c>
      <c r="B76" s="13" t="s">
        <v>49202</v>
      </c>
      <c r="C76" s="13" t="s">
        <v>49203</v>
      </c>
      <c r="D76" s="14" t="s">
        <v>579</v>
      </c>
      <c r="E76" s="15" t="s">
        <v>1574</v>
      </c>
      <c r="F76" s="13" t="s">
        <v>9176</v>
      </c>
      <c r="G76" s="16" t="s">
        <v>7833</v>
      </c>
      <c r="H76" s="13" t="s">
        <v>259</v>
      </c>
      <c r="I76" s="13" t="s">
        <v>48970</v>
      </c>
      <c r="J76" s="13" t="s">
        <v>48970</v>
      </c>
      <c r="K76" s="13" t="s">
        <v>49204</v>
      </c>
      <c r="L76" s="17" t="s">
        <v>49205</v>
      </c>
      <c r="M76" s="18">
        <v>3328000</v>
      </c>
      <c r="N76" s="19"/>
      <c r="O76" s="20" t="str">
        <f t="shared" si="2"/>
        <v>C1</v>
      </c>
      <c r="R76" s="21" t="str">
        <f t="shared" si="3"/>
        <v>C1</v>
      </c>
    </row>
    <row r="77" spans="1:18" ht="24" customHeight="1" x14ac:dyDescent="0.25">
      <c r="A77" s="13">
        <v>71</v>
      </c>
      <c r="B77" s="13" t="s">
        <v>49206</v>
      </c>
      <c r="C77" s="13" t="s">
        <v>15353</v>
      </c>
      <c r="D77" s="14" t="s">
        <v>579</v>
      </c>
      <c r="E77" s="15" t="s">
        <v>15354</v>
      </c>
      <c r="F77" s="13" t="s">
        <v>15355</v>
      </c>
      <c r="G77" s="16" t="s">
        <v>11490</v>
      </c>
      <c r="H77" s="13" t="s">
        <v>259</v>
      </c>
      <c r="I77" s="13" t="s">
        <v>48970</v>
      </c>
      <c r="J77" s="13" t="s">
        <v>48970</v>
      </c>
      <c r="K77" s="13" t="s">
        <v>49207</v>
      </c>
      <c r="L77" s="17" t="s">
        <v>49208</v>
      </c>
      <c r="M77" s="18">
        <v>5575000</v>
      </c>
      <c r="N77" s="19"/>
      <c r="O77" s="20" t="str">
        <f t="shared" si="2"/>
        <v>T4</v>
      </c>
      <c r="R77" s="21" t="str">
        <f t="shared" si="3"/>
        <v>T4</v>
      </c>
    </row>
    <row r="78" spans="1:18" ht="24" customHeight="1" x14ac:dyDescent="0.25">
      <c r="A78" s="13">
        <v>72</v>
      </c>
      <c r="B78" s="13" t="s">
        <v>49209</v>
      </c>
      <c r="C78" s="13" t="s">
        <v>15327</v>
      </c>
      <c r="D78" s="14" t="s">
        <v>9705</v>
      </c>
      <c r="E78" s="15" t="s">
        <v>1202</v>
      </c>
      <c r="F78" s="13" t="s">
        <v>15328</v>
      </c>
      <c r="G78" s="16" t="s">
        <v>11490</v>
      </c>
      <c r="H78" s="13" t="s">
        <v>259</v>
      </c>
      <c r="I78" s="13" t="s">
        <v>48970</v>
      </c>
      <c r="J78" s="13" t="s">
        <v>48970</v>
      </c>
      <c r="K78" s="13" t="s">
        <v>49210</v>
      </c>
      <c r="L78" s="17" t="s">
        <v>49211</v>
      </c>
      <c r="M78" s="18">
        <v>5575000</v>
      </c>
      <c r="N78" s="19"/>
      <c r="O78" s="20" t="str">
        <f t="shared" si="2"/>
        <v>T4</v>
      </c>
      <c r="R78" s="21" t="str">
        <f t="shared" si="3"/>
        <v>T4</v>
      </c>
    </row>
    <row r="79" spans="1:18" ht="24" customHeight="1" x14ac:dyDescent="0.25">
      <c r="A79" s="13">
        <v>73</v>
      </c>
      <c r="B79" s="13" t="s">
        <v>49212</v>
      </c>
      <c r="C79" s="13" t="s">
        <v>49213</v>
      </c>
      <c r="D79" s="14" t="s">
        <v>15899</v>
      </c>
      <c r="E79" s="15" t="s">
        <v>1046</v>
      </c>
      <c r="F79" s="13" t="s">
        <v>2714</v>
      </c>
      <c r="G79" s="16" t="s">
        <v>1771</v>
      </c>
      <c r="H79" s="13" t="s">
        <v>259</v>
      </c>
      <c r="I79" s="13" t="s">
        <v>48970</v>
      </c>
      <c r="J79" s="13" t="s">
        <v>48970</v>
      </c>
      <c r="K79" s="13" t="s">
        <v>49214</v>
      </c>
      <c r="L79" s="17" t="s">
        <v>49215</v>
      </c>
      <c r="M79" s="18">
        <v>5129000</v>
      </c>
      <c r="N79" s="19"/>
      <c r="O79" s="20" t="str">
        <f t="shared" si="2"/>
        <v>T4</v>
      </c>
      <c r="R79" s="21" t="str">
        <f t="shared" si="3"/>
        <v>NH 18-19T4</v>
      </c>
    </row>
    <row r="80" spans="1:18" ht="24" customHeight="1" x14ac:dyDescent="0.25">
      <c r="A80" s="13">
        <v>74</v>
      </c>
      <c r="B80" s="13" t="s">
        <v>49216</v>
      </c>
      <c r="C80" s="13" t="s">
        <v>28168</v>
      </c>
      <c r="D80" s="14" t="s">
        <v>908</v>
      </c>
      <c r="E80" s="15" t="s">
        <v>2336</v>
      </c>
      <c r="F80" s="13" t="s">
        <v>6807</v>
      </c>
      <c r="G80" s="16" t="s">
        <v>8752</v>
      </c>
      <c r="H80" s="13" t="s">
        <v>259</v>
      </c>
      <c r="I80" s="13" t="s">
        <v>48970</v>
      </c>
      <c r="J80" s="13" t="s">
        <v>48970</v>
      </c>
      <c r="K80" s="13" t="s">
        <v>49217</v>
      </c>
      <c r="L80" s="17" t="s">
        <v>49218</v>
      </c>
      <c r="M80" s="18">
        <v>3328000</v>
      </c>
      <c r="N80" s="19"/>
      <c r="O80" s="20" t="str">
        <f t="shared" si="2"/>
        <v>C1</v>
      </c>
      <c r="R80" s="21" t="str">
        <f t="shared" si="3"/>
        <v>C1</v>
      </c>
    </row>
    <row r="81" spans="1:18" ht="24" customHeight="1" x14ac:dyDescent="0.25">
      <c r="A81" s="13">
        <v>75</v>
      </c>
      <c r="B81" s="13" t="s">
        <v>49219</v>
      </c>
      <c r="C81" s="13" t="s">
        <v>17527</v>
      </c>
      <c r="D81" s="14" t="s">
        <v>17528</v>
      </c>
      <c r="E81" s="15" t="s">
        <v>574</v>
      </c>
      <c r="F81" s="13" t="s">
        <v>4883</v>
      </c>
      <c r="G81" s="16" t="s">
        <v>5909</v>
      </c>
      <c r="H81" s="13" t="s">
        <v>259</v>
      </c>
      <c r="I81" s="13" t="s">
        <v>48970</v>
      </c>
      <c r="J81" s="13" t="s">
        <v>48970</v>
      </c>
      <c r="K81" s="13" t="s">
        <v>49220</v>
      </c>
      <c r="L81" s="17" t="s">
        <v>49221</v>
      </c>
      <c r="M81" s="18">
        <v>4096000</v>
      </c>
      <c r="N81" s="19"/>
      <c r="O81" s="20" t="str">
        <f t="shared" si="2"/>
        <v>C1</v>
      </c>
      <c r="R81" s="21" t="str">
        <f t="shared" si="3"/>
        <v>C1</v>
      </c>
    </row>
    <row r="82" spans="1:18" ht="24" customHeight="1" x14ac:dyDescent="0.25">
      <c r="A82" s="13">
        <v>76</v>
      </c>
      <c r="B82" s="13" t="s">
        <v>49222</v>
      </c>
      <c r="C82" s="13" t="s">
        <v>4267</v>
      </c>
      <c r="D82" s="14" t="s">
        <v>940</v>
      </c>
      <c r="E82" s="15" t="s">
        <v>122</v>
      </c>
      <c r="F82" s="13" t="s">
        <v>1465</v>
      </c>
      <c r="G82" s="16" t="s">
        <v>3516</v>
      </c>
      <c r="H82" s="13" t="s">
        <v>259</v>
      </c>
      <c r="I82" s="13" t="s">
        <v>48970</v>
      </c>
      <c r="J82" s="13" t="s">
        <v>48970</v>
      </c>
      <c r="K82" s="13" t="s">
        <v>49223</v>
      </c>
      <c r="L82" s="17" t="s">
        <v>49224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49225</v>
      </c>
      <c r="C83" s="13" t="s">
        <v>4198</v>
      </c>
      <c r="D83" s="14" t="s">
        <v>848</v>
      </c>
      <c r="E83" s="15" t="s">
        <v>4199</v>
      </c>
      <c r="F83" s="13" t="s">
        <v>4200</v>
      </c>
      <c r="G83" s="16" t="s">
        <v>3516</v>
      </c>
      <c r="H83" s="13" t="s">
        <v>259</v>
      </c>
      <c r="I83" s="13" t="s">
        <v>48970</v>
      </c>
      <c r="J83" s="13" t="s">
        <v>48970</v>
      </c>
      <c r="K83" s="13" t="s">
        <v>49226</v>
      </c>
      <c r="L83" s="17" t="s">
        <v>49227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49228</v>
      </c>
      <c r="C84" s="13" t="s">
        <v>49229</v>
      </c>
      <c r="D84" s="14" t="s">
        <v>7133</v>
      </c>
      <c r="E84" s="15" t="s">
        <v>185</v>
      </c>
      <c r="F84" s="13" t="s">
        <v>13276</v>
      </c>
      <c r="G84" s="16" t="s">
        <v>3547</v>
      </c>
      <c r="H84" s="13" t="s">
        <v>259</v>
      </c>
      <c r="I84" s="13" t="s">
        <v>48970</v>
      </c>
      <c r="J84" s="13" t="s">
        <v>48970</v>
      </c>
      <c r="K84" s="13" t="s">
        <v>49230</v>
      </c>
      <c r="L84" s="17" t="s">
        <v>49231</v>
      </c>
      <c r="M84" s="18">
        <v>5632000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" customHeight="1" x14ac:dyDescent="0.25">
      <c r="A85" s="13">
        <v>79</v>
      </c>
      <c r="B85" s="13" t="s">
        <v>49232</v>
      </c>
      <c r="C85" s="13" t="s">
        <v>49233</v>
      </c>
      <c r="D85" s="14" t="s">
        <v>49234</v>
      </c>
      <c r="E85" s="15" t="s">
        <v>49235</v>
      </c>
      <c r="F85" s="13" t="s">
        <v>8541</v>
      </c>
      <c r="G85" s="16" t="s">
        <v>4496</v>
      </c>
      <c r="H85" s="13" t="s">
        <v>259</v>
      </c>
      <c r="I85" s="13" t="s">
        <v>48970</v>
      </c>
      <c r="J85" s="13" t="s">
        <v>48970</v>
      </c>
      <c r="K85" s="13" t="s">
        <v>49236</v>
      </c>
      <c r="L85" s="17" t="s">
        <v>49237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4" customHeight="1" x14ac:dyDescent="0.25">
      <c r="A86" s="13">
        <v>80</v>
      </c>
      <c r="B86" s="13" t="s">
        <v>49238</v>
      </c>
      <c r="C86" s="13" t="s">
        <v>16098</v>
      </c>
      <c r="D86" s="14" t="s">
        <v>16099</v>
      </c>
      <c r="E86" s="15" t="s">
        <v>1275</v>
      </c>
      <c r="F86" s="13" t="s">
        <v>16100</v>
      </c>
      <c r="G86" s="16" t="s">
        <v>5589</v>
      </c>
      <c r="H86" s="13" t="s">
        <v>259</v>
      </c>
      <c r="I86" s="13" t="s">
        <v>48970</v>
      </c>
      <c r="J86" s="13" t="s">
        <v>48970</v>
      </c>
      <c r="K86" s="13" t="s">
        <v>49239</v>
      </c>
      <c r="L86" s="17" t="s">
        <v>49240</v>
      </c>
      <c r="M86" s="18">
        <v>3350000</v>
      </c>
      <c r="N86" s="19"/>
      <c r="O86" s="20" t="str">
        <f t="shared" si="2"/>
        <v>TCN</v>
      </c>
      <c r="R86" s="21" t="str">
        <f t="shared" si="3"/>
        <v>TCN</v>
      </c>
    </row>
    <row r="87" spans="1:18" ht="24" customHeight="1" x14ac:dyDescent="0.25">
      <c r="A87" s="13">
        <v>81</v>
      </c>
      <c r="B87" s="13" t="s">
        <v>49241</v>
      </c>
      <c r="C87" s="13" t="s">
        <v>2582</v>
      </c>
      <c r="D87" s="14" t="s">
        <v>2583</v>
      </c>
      <c r="E87" s="15" t="s">
        <v>574</v>
      </c>
      <c r="F87" s="13" t="s">
        <v>2584</v>
      </c>
      <c r="G87" s="16" t="s">
        <v>715</v>
      </c>
      <c r="H87" s="13" t="s">
        <v>259</v>
      </c>
      <c r="I87" s="13" t="s">
        <v>48970</v>
      </c>
      <c r="J87" s="13" t="s">
        <v>48970</v>
      </c>
      <c r="K87" s="13" t="s">
        <v>49242</v>
      </c>
      <c r="L87" s="17" t="s">
        <v>49243</v>
      </c>
      <c r="M87" s="18">
        <v>4683000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4" customHeight="1" x14ac:dyDescent="0.25">
      <c r="A88" s="13">
        <v>82</v>
      </c>
      <c r="B88" s="13" t="s">
        <v>49244</v>
      </c>
      <c r="C88" s="13" t="s">
        <v>19835</v>
      </c>
      <c r="D88" s="14" t="s">
        <v>1344</v>
      </c>
      <c r="E88" s="15" t="s">
        <v>177</v>
      </c>
      <c r="F88" s="13" t="s">
        <v>19836</v>
      </c>
      <c r="G88" s="16" t="s">
        <v>4849</v>
      </c>
      <c r="H88" s="13" t="s">
        <v>259</v>
      </c>
      <c r="I88" s="13" t="s">
        <v>48970</v>
      </c>
      <c r="J88" s="13" t="s">
        <v>48970</v>
      </c>
      <c r="K88" s="13" t="s">
        <v>49245</v>
      </c>
      <c r="L88" s="17" t="s">
        <v>49246</v>
      </c>
      <c r="M88" s="18">
        <v>768000</v>
      </c>
      <c r="N88" s="19"/>
      <c r="O88" s="20" t="str">
        <f t="shared" si="2"/>
        <v>CĐ</v>
      </c>
      <c r="R88" s="21" t="str">
        <f t="shared" si="3"/>
        <v>CĐ</v>
      </c>
    </row>
    <row r="89" spans="1:18" ht="24" customHeight="1" x14ac:dyDescent="0.25">
      <c r="A89" s="13">
        <v>83</v>
      </c>
      <c r="B89" s="13" t="s">
        <v>49247</v>
      </c>
      <c r="C89" s="13" t="s">
        <v>25053</v>
      </c>
      <c r="D89" s="14" t="s">
        <v>25054</v>
      </c>
      <c r="E89" s="15" t="s">
        <v>73</v>
      </c>
      <c r="F89" s="13" t="s">
        <v>2801</v>
      </c>
      <c r="G89" s="16" t="s">
        <v>6102</v>
      </c>
      <c r="H89" s="13" t="s">
        <v>259</v>
      </c>
      <c r="I89" s="13" t="s">
        <v>48970</v>
      </c>
      <c r="J89" s="13" t="s">
        <v>48970</v>
      </c>
      <c r="K89" s="13" t="s">
        <v>49248</v>
      </c>
      <c r="L89" s="17" t="s">
        <v>49249</v>
      </c>
      <c r="M89" s="18">
        <v>4370000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4" customHeight="1" x14ac:dyDescent="0.25">
      <c r="A90" s="13">
        <v>84</v>
      </c>
      <c r="B90" s="13" t="s">
        <v>49250</v>
      </c>
      <c r="C90" s="13" t="s">
        <v>22076</v>
      </c>
      <c r="D90" s="14" t="s">
        <v>8283</v>
      </c>
      <c r="E90" s="15" t="s">
        <v>320</v>
      </c>
      <c r="F90" s="13" t="s">
        <v>8312</v>
      </c>
      <c r="G90" s="16" t="s">
        <v>6726</v>
      </c>
      <c r="H90" s="13" t="s">
        <v>259</v>
      </c>
      <c r="I90" s="13" t="s">
        <v>48970</v>
      </c>
      <c r="J90" s="13" t="s">
        <v>48970</v>
      </c>
      <c r="K90" s="13" t="s">
        <v>49251</v>
      </c>
      <c r="L90" s="17" t="s">
        <v>49252</v>
      </c>
      <c r="M90" s="18">
        <v>3584000</v>
      </c>
      <c r="N90" s="19"/>
      <c r="O90" s="20" t="str">
        <f t="shared" si="2"/>
        <v>CĐ</v>
      </c>
      <c r="R90" s="21" t="str">
        <f t="shared" si="3"/>
        <v>CĐ</v>
      </c>
    </row>
    <row r="91" spans="1:18" ht="24" customHeight="1" x14ac:dyDescent="0.25">
      <c r="A91" s="13">
        <v>85</v>
      </c>
      <c r="B91" s="13" t="s">
        <v>49253</v>
      </c>
      <c r="C91" s="13" t="s">
        <v>49254</v>
      </c>
      <c r="D91" s="14" t="s">
        <v>107</v>
      </c>
      <c r="E91" s="15" t="s">
        <v>988</v>
      </c>
      <c r="F91" s="13" t="s">
        <v>7876</v>
      </c>
      <c r="G91" s="16" t="s">
        <v>3658</v>
      </c>
      <c r="H91" s="13" t="s">
        <v>259</v>
      </c>
      <c r="I91" s="13" t="s">
        <v>48970</v>
      </c>
      <c r="J91" s="13" t="s">
        <v>48970</v>
      </c>
      <c r="K91" s="13" t="s">
        <v>49255</v>
      </c>
      <c r="L91" s="17" t="s">
        <v>49256</v>
      </c>
      <c r="M91" s="18">
        <v>5120000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" customHeight="1" x14ac:dyDescent="0.25">
      <c r="A92" s="13">
        <v>86</v>
      </c>
      <c r="B92" s="13"/>
      <c r="C92" s="13"/>
      <c r="D92" s="14"/>
      <c r="E92" s="15"/>
      <c r="F92" s="13"/>
      <c r="G92" s="16"/>
      <c r="H92" s="13"/>
      <c r="I92" s="13"/>
      <c r="J92" s="13"/>
      <c r="K92" s="13"/>
      <c r="L92" s="17" t="s">
        <v>49289</v>
      </c>
      <c r="M92" s="18"/>
      <c r="N92" s="19" t="s">
        <v>8196</v>
      </c>
      <c r="O92" s="20"/>
      <c r="R92" s="21"/>
    </row>
    <row r="93" spans="1:18" ht="24" customHeight="1" x14ac:dyDescent="0.25">
      <c r="A93" s="13">
        <v>87</v>
      </c>
      <c r="B93" s="13" t="s">
        <v>49257</v>
      </c>
      <c r="C93" s="13" t="s">
        <v>49258</v>
      </c>
      <c r="D93" s="14" t="s">
        <v>1660</v>
      </c>
      <c r="E93" s="15" t="s">
        <v>3576</v>
      </c>
      <c r="F93" s="13" t="s">
        <v>7077</v>
      </c>
      <c r="G93" s="16" t="s">
        <v>4610</v>
      </c>
      <c r="H93" s="13" t="s">
        <v>259</v>
      </c>
      <c r="I93" s="13" t="s">
        <v>48970</v>
      </c>
      <c r="J93" s="13" t="s">
        <v>48970</v>
      </c>
      <c r="K93" s="13" t="s">
        <v>49259</v>
      </c>
      <c r="L93" s="17" t="s">
        <v>49260</v>
      </c>
      <c r="M93" s="18">
        <v>5632000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49261</v>
      </c>
      <c r="C94" s="13" t="s">
        <v>22161</v>
      </c>
      <c r="D94" s="14" t="s">
        <v>4688</v>
      </c>
      <c r="E94" s="15" t="s">
        <v>18593</v>
      </c>
      <c r="F94" s="13" t="s">
        <v>22162</v>
      </c>
      <c r="G94" s="16" t="s">
        <v>6452</v>
      </c>
      <c r="H94" s="13" t="s">
        <v>259</v>
      </c>
      <c r="I94" s="13" t="s">
        <v>48970</v>
      </c>
      <c r="J94" s="13" t="s">
        <v>48970</v>
      </c>
      <c r="K94" s="13" t="s">
        <v>49262</v>
      </c>
      <c r="L94" s="17" t="s">
        <v>49263</v>
      </c>
      <c r="M94" s="18">
        <v>3328000</v>
      </c>
      <c r="N94" s="19"/>
      <c r="O94" s="20" t="str">
        <f t="shared" si="2"/>
        <v>CĐ</v>
      </c>
      <c r="R94" s="21" t="str">
        <f t="shared" si="3"/>
        <v>CĐ</v>
      </c>
    </row>
    <row r="95" spans="1:18" ht="24" customHeight="1" x14ac:dyDescent="0.25">
      <c r="A95" s="13">
        <v>89</v>
      </c>
      <c r="B95" s="13"/>
      <c r="C95" s="13"/>
      <c r="D95" s="14"/>
      <c r="E95" s="15"/>
      <c r="F95" s="13"/>
      <c r="G95" s="16"/>
      <c r="H95" s="13"/>
      <c r="I95" s="13"/>
      <c r="J95" s="13"/>
      <c r="K95" s="13"/>
      <c r="L95" s="17" t="s">
        <v>49291</v>
      </c>
      <c r="M95" s="18"/>
      <c r="N95" s="19" t="s">
        <v>8787</v>
      </c>
      <c r="O95" s="20"/>
      <c r="R95" s="21"/>
    </row>
    <row r="96" spans="1:18" ht="24" customHeight="1" x14ac:dyDescent="0.25">
      <c r="A96" s="13">
        <v>90</v>
      </c>
      <c r="B96" s="13" t="s">
        <v>49264</v>
      </c>
      <c r="C96" s="13" t="s">
        <v>26200</v>
      </c>
      <c r="D96" s="14" t="s">
        <v>4040</v>
      </c>
      <c r="E96" s="15" t="s">
        <v>320</v>
      </c>
      <c r="F96" s="13" t="s">
        <v>13661</v>
      </c>
      <c r="G96" s="16" t="s">
        <v>5596</v>
      </c>
      <c r="H96" s="13" t="s">
        <v>259</v>
      </c>
      <c r="I96" s="13" t="s">
        <v>48970</v>
      </c>
      <c r="J96" s="13" t="s">
        <v>48970</v>
      </c>
      <c r="K96" s="13" t="s">
        <v>49265</v>
      </c>
      <c r="L96" s="17" t="s">
        <v>49266</v>
      </c>
      <c r="M96" s="18">
        <v>3584000</v>
      </c>
      <c r="N96" s="19"/>
      <c r="O96" s="20" t="str">
        <f t="shared" si="2"/>
        <v>C1</v>
      </c>
      <c r="R96" s="21" t="str">
        <f t="shared" si="3"/>
        <v>C1</v>
      </c>
    </row>
    <row r="97" spans="1:19" ht="24" customHeight="1" x14ac:dyDescent="0.25">
      <c r="A97" s="13">
        <v>91</v>
      </c>
      <c r="B97" s="13" t="s">
        <v>49267</v>
      </c>
      <c r="C97" s="13" t="s">
        <v>3142</v>
      </c>
      <c r="D97" s="14" t="s">
        <v>3143</v>
      </c>
      <c r="E97" s="15" t="s">
        <v>1113</v>
      </c>
      <c r="F97" s="13" t="s">
        <v>1190</v>
      </c>
      <c r="G97" s="16" t="s">
        <v>171</v>
      </c>
      <c r="H97" s="13" t="s">
        <v>259</v>
      </c>
      <c r="I97" s="13" t="s">
        <v>48970</v>
      </c>
      <c r="J97" s="13" t="s">
        <v>48970</v>
      </c>
      <c r="K97" s="13" t="s">
        <v>49268</v>
      </c>
      <c r="L97" s="17" t="s">
        <v>49269</v>
      </c>
      <c r="M97" s="18">
        <v>5352000</v>
      </c>
      <c r="N97" s="19"/>
      <c r="O97" s="20" t="str">
        <f t="shared" si="2"/>
        <v>T4</v>
      </c>
      <c r="R97" s="21" t="str">
        <f t="shared" si="3"/>
        <v>NH 18-19T4</v>
      </c>
    </row>
    <row r="98" spans="1:19" ht="24" customHeight="1" x14ac:dyDescent="0.25">
      <c r="A98" s="13">
        <v>92</v>
      </c>
      <c r="B98" s="13" t="s">
        <v>49270</v>
      </c>
      <c r="C98" s="13" t="s">
        <v>49271</v>
      </c>
      <c r="D98" s="14" t="s">
        <v>1301</v>
      </c>
      <c r="E98" s="15" t="s">
        <v>790</v>
      </c>
      <c r="F98" s="13" t="s">
        <v>4836</v>
      </c>
      <c r="G98" s="16" t="s">
        <v>4991</v>
      </c>
      <c r="H98" s="13" t="s">
        <v>259</v>
      </c>
      <c r="I98" s="13" t="s">
        <v>48970</v>
      </c>
      <c r="J98" s="13" t="s">
        <v>48970</v>
      </c>
      <c r="K98" s="13" t="s">
        <v>49272</v>
      </c>
      <c r="L98" s="17" t="s">
        <v>49273</v>
      </c>
      <c r="M98" s="18">
        <v>5632000</v>
      </c>
      <c r="N98" s="19"/>
      <c r="O98" s="20" t="str">
        <f t="shared" si="2"/>
        <v>C1</v>
      </c>
      <c r="R98" s="21" t="str">
        <f t="shared" si="3"/>
        <v>NH 18-19C1</v>
      </c>
    </row>
    <row r="99" spans="1:19" ht="24" customHeight="1" x14ac:dyDescent="0.25">
      <c r="A99" s="13">
        <v>93</v>
      </c>
      <c r="B99" s="13" t="s">
        <v>49274</v>
      </c>
      <c r="C99" s="13" t="s">
        <v>49275</v>
      </c>
      <c r="D99" s="14" t="s">
        <v>107</v>
      </c>
      <c r="E99" s="15" t="s">
        <v>256</v>
      </c>
      <c r="F99" s="13" t="s">
        <v>14548</v>
      </c>
      <c r="G99" s="16" t="s">
        <v>3547</v>
      </c>
      <c r="H99" s="13" t="s">
        <v>259</v>
      </c>
      <c r="I99" s="13" t="s">
        <v>48970</v>
      </c>
      <c r="J99" s="13" t="s">
        <v>48970</v>
      </c>
      <c r="K99" s="13" t="s">
        <v>49276</v>
      </c>
      <c r="L99" s="17" t="s">
        <v>49277</v>
      </c>
      <c r="M99" s="18">
        <v>5632000</v>
      </c>
      <c r="N99" s="19"/>
      <c r="O99" s="20" t="str">
        <f t="shared" si="2"/>
        <v>C1</v>
      </c>
      <c r="R99" s="21" t="str">
        <f t="shared" si="3"/>
        <v>NH 18-19C1</v>
      </c>
    </row>
    <row r="100" spans="1:19" ht="24" customHeight="1" x14ac:dyDescent="0.25">
      <c r="A100" s="13">
        <v>94</v>
      </c>
      <c r="B100" s="13" t="s">
        <v>49278</v>
      </c>
      <c r="C100" s="13" t="s">
        <v>9598</v>
      </c>
      <c r="D100" s="14" t="s">
        <v>6481</v>
      </c>
      <c r="E100" s="15" t="s">
        <v>609</v>
      </c>
      <c r="F100" s="13" t="s">
        <v>9599</v>
      </c>
      <c r="G100" s="16" t="s">
        <v>7264</v>
      </c>
      <c r="H100" s="13" t="s">
        <v>259</v>
      </c>
      <c r="I100" s="13" t="s">
        <v>48970</v>
      </c>
      <c r="J100" s="13" t="s">
        <v>48970</v>
      </c>
      <c r="K100" s="13" t="s">
        <v>49279</v>
      </c>
      <c r="L100" s="17" t="s">
        <v>49280</v>
      </c>
      <c r="M100" s="18">
        <v>4096000</v>
      </c>
      <c r="N100" s="19"/>
      <c r="O100" s="20" t="str">
        <f t="shared" si="2"/>
        <v>C1</v>
      </c>
      <c r="R100" s="21" t="str">
        <f t="shared" si="3"/>
        <v>C1</v>
      </c>
    </row>
    <row r="101" spans="1:19" ht="24" customHeight="1" x14ac:dyDescent="0.25">
      <c r="A101" s="13">
        <v>95</v>
      </c>
      <c r="B101" s="13" t="s">
        <v>49281</v>
      </c>
      <c r="C101" s="13" t="s">
        <v>49282</v>
      </c>
      <c r="D101" s="14" t="s">
        <v>184</v>
      </c>
      <c r="E101" s="15" t="s">
        <v>1244</v>
      </c>
      <c r="F101" s="13" t="s">
        <v>3323</v>
      </c>
      <c r="G101" s="16" t="s">
        <v>6639</v>
      </c>
      <c r="H101" s="13" t="s">
        <v>259</v>
      </c>
      <c r="I101" s="13" t="s">
        <v>48970</v>
      </c>
      <c r="J101" s="13" t="s">
        <v>48970</v>
      </c>
      <c r="K101" s="13" t="s">
        <v>49283</v>
      </c>
      <c r="L101" s="17" t="s">
        <v>49284</v>
      </c>
      <c r="M101" s="18">
        <v>5120000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9" ht="24" customHeight="1" x14ac:dyDescent="0.25">
      <c r="A102" s="13">
        <v>96</v>
      </c>
      <c r="B102" s="13" t="s">
        <v>49285</v>
      </c>
      <c r="C102" s="13" t="s">
        <v>4625</v>
      </c>
      <c r="D102" s="14" t="s">
        <v>4626</v>
      </c>
      <c r="E102" s="15" t="s">
        <v>367</v>
      </c>
      <c r="F102" s="13" t="s">
        <v>4627</v>
      </c>
      <c r="G102" s="16" t="s">
        <v>4496</v>
      </c>
      <c r="H102" s="13" t="s">
        <v>259</v>
      </c>
      <c r="I102" s="13" t="s">
        <v>48970</v>
      </c>
      <c r="J102" s="13" t="s">
        <v>48970</v>
      </c>
      <c r="K102" s="13" t="s">
        <v>49286</v>
      </c>
      <c r="L102" s="17" t="s">
        <v>49287</v>
      </c>
      <c r="M102" s="18">
        <v>5632000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9" s="28" customFormat="1" ht="24.75" customHeight="1" x14ac:dyDescent="0.25">
      <c r="A103" s="229" t="s">
        <v>35</v>
      </c>
      <c r="B103" s="230"/>
      <c r="C103" s="230"/>
      <c r="D103" s="230"/>
      <c r="E103" s="22"/>
      <c r="F103" s="22"/>
      <c r="G103" s="22"/>
      <c r="H103" s="23"/>
      <c r="I103" s="24"/>
      <c r="J103" s="25"/>
      <c r="K103" s="26"/>
      <c r="L103" s="231">
        <f>SUM(M7:M102)</f>
        <v>423261000</v>
      </c>
      <c r="M103" s="232"/>
      <c r="N103" s="27"/>
      <c r="O103" s="20"/>
      <c r="P103" s="6"/>
      <c r="Q103" s="6"/>
    </row>
    <row r="104" spans="1:19" s="30" customFormat="1" ht="24" customHeight="1" x14ac:dyDescent="0.25">
      <c r="A104" s="237" t="s">
        <v>49290</v>
      </c>
      <c r="B104" s="238"/>
      <c r="C104" s="238"/>
      <c r="D104" s="238"/>
      <c r="E104" s="238"/>
      <c r="F104" s="238"/>
      <c r="G104" s="238"/>
      <c r="H104" s="238"/>
      <c r="I104" s="238"/>
      <c r="J104" s="238"/>
      <c r="K104" s="238"/>
      <c r="L104" s="238"/>
      <c r="M104" s="238"/>
      <c r="N104" s="239"/>
      <c r="O104" s="29" t="str">
        <f>LEFT(G104,5)</f>
        <v/>
      </c>
      <c r="P104" s="6"/>
      <c r="Q104" s="6"/>
    </row>
    <row r="105" spans="1:19" ht="15.75" customHeight="1" x14ac:dyDescent="0.25">
      <c r="A105" s="31"/>
      <c r="B105" s="31"/>
      <c r="C105" s="1"/>
      <c r="D105" s="2"/>
      <c r="E105" s="2"/>
      <c r="F105" s="1"/>
      <c r="G105" s="225" t="s">
        <v>48968</v>
      </c>
      <c r="H105" s="225"/>
      <c r="I105" s="225"/>
      <c r="J105" s="225"/>
      <c r="K105" s="225"/>
      <c r="L105" s="225"/>
      <c r="M105" s="225"/>
      <c r="N105" s="225"/>
      <c r="O105" s="29"/>
      <c r="S105" s="30"/>
    </row>
    <row r="106" spans="1:19" ht="15.75" customHeight="1" x14ac:dyDescent="0.25">
      <c r="A106" s="35" t="s">
        <v>4822</v>
      </c>
      <c r="B106" s="35"/>
      <c r="C106" s="35"/>
      <c r="D106" s="32"/>
      <c r="E106" s="32" t="s">
        <v>4823</v>
      </c>
      <c r="F106" s="32"/>
      <c r="G106" s="32"/>
      <c r="H106" s="32"/>
      <c r="I106" s="32"/>
      <c r="J106" s="32"/>
      <c r="K106" s="32"/>
      <c r="L106" s="32"/>
      <c r="M106" s="236" t="s">
        <v>4824</v>
      </c>
      <c r="N106" s="236"/>
      <c r="O106" s="29"/>
    </row>
    <row r="107" spans="1:19" x14ac:dyDescent="0.25">
      <c r="A107" s="33"/>
      <c r="B107" s="33"/>
      <c r="C107" s="195"/>
      <c r="D107" s="35"/>
      <c r="E107" s="35"/>
      <c r="F107" s="35"/>
      <c r="G107" s="35"/>
      <c r="J107" s="195"/>
      <c r="K107" s="195"/>
      <c r="L107" s="195"/>
      <c r="M107" s="195"/>
      <c r="N107" s="6"/>
    </row>
    <row r="108" spans="1:19" x14ac:dyDescent="0.25">
      <c r="A108" s="33"/>
      <c r="B108" s="33"/>
      <c r="C108" s="195"/>
      <c r="D108" s="35"/>
      <c r="E108" s="35"/>
      <c r="F108" s="35"/>
      <c r="G108" s="35"/>
      <c r="H108" s="35"/>
      <c r="I108" s="35"/>
      <c r="J108" s="195"/>
      <c r="K108" s="195"/>
      <c r="L108" s="195"/>
      <c r="M108" s="195"/>
      <c r="N108" s="6"/>
    </row>
    <row r="109" spans="1:19" x14ac:dyDescent="0.25">
      <c r="A109" s="33"/>
      <c r="B109" s="33"/>
      <c r="C109" s="195"/>
      <c r="D109" s="35"/>
      <c r="E109" s="35"/>
      <c r="F109" s="35"/>
      <c r="G109" s="35"/>
      <c r="H109" s="35"/>
      <c r="I109" s="35"/>
      <c r="J109" s="195"/>
      <c r="K109" s="195"/>
      <c r="L109" s="195"/>
      <c r="M109" s="195"/>
      <c r="N109" s="6"/>
    </row>
    <row r="110" spans="1:19" s="28" customFormat="1" x14ac:dyDescent="0.25">
      <c r="A110" s="35"/>
      <c r="B110" s="35"/>
      <c r="C110" s="35" t="s">
        <v>4820</v>
      </c>
      <c r="D110" s="35"/>
      <c r="E110" s="236" t="s">
        <v>4821</v>
      </c>
      <c r="F110" s="236"/>
      <c r="G110" s="236"/>
      <c r="H110" s="35"/>
      <c r="I110" s="35"/>
      <c r="J110" s="35"/>
      <c r="K110" s="35"/>
      <c r="L110" s="35"/>
      <c r="M110" s="236" t="s">
        <v>4819</v>
      </c>
      <c r="N110" s="236"/>
      <c r="O110" s="195"/>
      <c r="P110" s="6"/>
    </row>
    <row r="111" spans="1:19" s="28" customFormat="1" ht="18.75" customHeight="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195"/>
      <c r="P111" s="6"/>
    </row>
    <row r="112" spans="1:19" s="36" customFormat="1" x14ac:dyDescent="0.25">
      <c r="B112" s="37"/>
      <c r="C112" s="38" t="s">
        <v>38</v>
      </c>
      <c r="D112" s="39" t="s">
        <v>586</v>
      </c>
      <c r="E112" s="40"/>
      <c r="F112" s="40"/>
      <c r="G112" s="40"/>
      <c r="H112" s="40"/>
      <c r="I112" s="40"/>
      <c r="J112" s="41"/>
      <c r="K112" s="40"/>
      <c r="L112" s="40"/>
      <c r="M112" s="42"/>
    </row>
    <row r="113" spans="1:14" s="36" customFormat="1" x14ac:dyDescent="0.25">
      <c r="A113" s="43"/>
      <c r="B113" s="44"/>
      <c r="C113" s="45" t="s">
        <v>40</v>
      </c>
      <c r="D113" s="46">
        <f>SUMIF($O$7:$O$102,"CĐN",$M$7:$M$102)</f>
        <v>0</v>
      </c>
      <c r="E113" s="40"/>
      <c r="F113" s="40"/>
      <c r="G113" s="40"/>
      <c r="H113" s="40"/>
      <c r="I113" s="40"/>
      <c r="J113" s="41"/>
      <c r="K113" s="40"/>
      <c r="L113" s="40"/>
      <c r="M113" s="6"/>
    </row>
    <row r="114" spans="1:14" s="49" customFormat="1" ht="13.5" customHeight="1" x14ac:dyDescent="0.25">
      <c r="A114" s="43"/>
      <c r="B114" s="44"/>
      <c r="C114" s="45" t="s">
        <v>41</v>
      </c>
      <c r="D114" s="46">
        <f>SUMIF($O$7:$O$102,"TCN",$M$7:$M$102)</f>
        <v>11900000</v>
      </c>
      <c r="E114" s="47"/>
      <c r="F114" s="47"/>
      <c r="G114" s="47"/>
      <c r="H114" s="47"/>
      <c r="I114" s="40"/>
      <c r="J114" s="48"/>
      <c r="K114" s="47"/>
      <c r="L114" s="47"/>
      <c r="M114" s="6"/>
    </row>
    <row r="115" spans="1:14" s="49" customFormat="1" ht="13.5" customHeight="1" x14ac:dyDescent="0.25">
      <c r="A115" s="43"/>
      <c r="B115" s="50" t="s">
        <v>42</v>
      </c>
      <c r="C115" s="45" t="s">
        <v>43</v>
      </c>
      <c r="D115" s="46">
        <f>SUMIF($O$7:$O$102,"CĐ",$M$7:$M$102)+SUMIF($O$7:$O$102,"C1",$M$7:$M$102)</f>
        <v>310968000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s="49" customFormat="1" ht="13.5" customHeight="1" x14ac:dyDescent="0.25">
      <c r="A116" s="43"/>
      <c r="B116" s="50"/>
      <c r="C116" s="45" t="s">
        <v>44</v>
      </c>
      <c r="D116" s="46">
        <f>SUMIF($O$7:$O$102,"C2",$M$7:$M$102)+SUMIF($O$7:$O$102,"CĐLT",$M$7:$M$102)</f>
        <v>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s="49" customFormat="1" ht="13.5" customHeight="1" x14ac:dyDescent="0.25">
      <c r="A117" s="43"/>
      <c r="B117" s="51">
        <f>SUM(B113:B115)</f>
        <v>0</v>
      </c>
      <c r="C117" s="45" t="s">
        <v>45</v>
      </c>
      <c r="D117" s="46">
        <f>SUMIF($O$7:$O$102,"T4",$M$7:$M$102)+SUMIF($O$7:$O$102,"T2",$M$7:$M$102)+SUMIF($O$7:$O$102,"T3",$M$7:$M$102)+SUMIF($O$7:$O$102,"TC",$M$7:$M$102)+SUMIF($O$7:$O$102,"TN",$M$7:$M$102)+SUMIF($O$7:$O$102,"TCT",$M$7:$M$102)+SUMIF($O$7:$O$102,"T1",$M$7:$M$102)</f>
        <v>100393000</v>
      </c>
      <c r="E117" s="47"/>
      <c r="F117" s="47"/>
      <c r="G117" s="47"/>
      <c r="H117" s="47"/>
      <c r="I117" s="47"/>
      <c r="J117" s="48"/>
      <c r="K117" s="47"/>
      <c r="L117" s="47"/>
      <c r="M117" s="6"/>
    </row>
    <row r="118" spans="1:14" s="49" customFormat="1" ht="13.5" customHeight="1" x14ac:dyDescent="0.25">
      <c r="B118" s="52"/>
      <c r="C118" s="53" t="s">
        <v>46</v>
      </c>
      <c r="D118" s="54">
        <f>SUM(D113:D117)</f>
        <v>423261000</v>
      </c>
      <c r="E118" s="47"/>
      <c r="F118" s="47"/>
      <c r="G118" s="47"/>
      <c r="H118" s="47"/>
      <c r="I118" s="47"/>
      <c r="J118" s="48"/>
      <c r="K118" s="47"/>
      <c r="L118" s="47"/>
      <c r="M118" s="6"/>
    </row>
    <row r="119" spans="1:14" x14ac:dyDescent="0.25">
      <c r="E119" s="6"/>
      <c r="J119" s="21"/>
      <c r="K119" s="58"/>
      <c r="M119" s="6"/>
      <c r="N119" s="6"/>
    </row>
    <row r="176" spans="16:16" x14ac:dyDescent="0.25">
      <c r="P176" s="55"/>
    </row>
    <row r="177" spans="16:16" x14ac:dyDescent="0.25">
      <c r="P177" s="55"/>
    </row>
    <row r="178" spans="16:16" x14ac:dyDescent="0.25">
      <c r="P178" s="55"/>
    </row>
    <row r="179" spans="16:16" x14ac:dyDescent="0.25">
      <c r="P179" s="55"/>
    </row>
    <row r="183" spans="16:16" x14ac:dyDescent="0.25">
      <c r="P183" s="28"/>
    </row>
    <row r="184" spans="16:16" x14ac:dyDescent="0.25">
      <c r="P184" s="28"/>
    </row>
    <row r="185" spans="16:16" x14ac:dyDescent="0.25">
      <c r="P185" s="56"/>
    </row>
    <row r="186" spans="16:16" x14ac:dyDescent="0.25">
      <c r="P186" s="36"/>
    </row>
    <row r="187" spans="16:16" x14ac:dyDescent="0.25">
      <c r="P187" s="49"/>
    </row>
    <row r="188" spans="16:16" x14ac:dyDescent="0.25">
      <c r="P188" s="49"/>
    </row>
    <row r="189" spans="16:16" x14ac:dyDescent="0.25">
      <c r="P189" s="49"/>
    </row>
    <row r="190" spans="16:16" x14ac:dyDescent="0.25">
      <c r="P190" s="49"/>
    </row>
  </sheetData>
  <mergeCells count="9">
    <mergeCell ref="M106:N106"/>
    <mergeCell ref="E110:G110"/>
    <mergeCell ref="M110:N110"/>
    <mergeCell ref="A4:N4"/>
    <mergeCell ref="A5:N5"/>
    <mergeCell ref="A103:D103"/>
    <mergeCell ref="L103:M103"/>
    <mergeCell ref="A104:N104"/>
    <mergeCell ref="G105:N10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"/>
  <sheetViews>
    <sheetView topLeftCell="A92" zoomScaleNormal="100" zoomScaleSheetLayoutView="85" workbookViewId="0">
      <selection activeCell="M97" sqref="M97:M103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49293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49294</v>
      </c>
      <c r="C7" s="13" t="s">
        <v>20041</v>
      </c>
      <c r="D7" s="14" t="s">
        <v>3193</v>
      </c>
      <c r="E7" s="15" t="s">
        <v>567</v>
      </c>
      <c r="F7" s="13" t="s">
        <v>20042</v>
      </c>
      <c r="G7" s="16" t="s">
        <v>17253</v>
      </c>
      <c r="H7" s="13" t="s">
        <v>259</v>
      </c>
      <c r="I7" s="13" t="s">
        <v>49295</v>
      </c>
      <c r="J7" s="13" t="s">
        <v>49295</v>
      </c>
      <c r="K7" s="13" t="s">
        <v>49296</v>
      </c>
      <c r="L7" s="17" t="s">
        <v>49297</v>
      </c>
      <c r="M7" s="18">
        <v>6244000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T4</v>
      </c>
    </row>
    <row r="8" spans="1:18" ht="24" customHeight="1" x14ac:dyDescent="0.25">
      <c r="A8" s="13">
        <v>2</v>
      </c>
      <c r="B8" s="13" t="s">
        <v>49298</v>
      </c>
      <c r="C8" s="13" t="s">
        <v>13784</v>
      </c>
      <c r="D8" s="14" t="s">
        <v>13785</v>
      </c>
      <c r="E8" s="15" t="s">
        <v>93</v>
      </c>
      <c r="F8" s="13" t="s">
        <v>13786</v>
      </c>
      <c r="G8" s="16" t="s">
        <v>5974</v>
      </c>
      <c r="H8" s="13" t="s">
        <v>259</v>
      </c>
      <c r="I8" s="13" t="s">
        <v>49295</v>
      </c>
      <c r="J8" s="13" t="s">
        <v>49295</v>
      </c>
      <c r="K8" s="13" t="s">
        <v>49299</v>
      </c>
      <c r="L8" s="17" t="s">
        <v>49300</v>
      </c>
      <c r="M8" s="18">
        <v>3584000</v>
      </c>
      <c r="N8" s="19"/>
      <c r="O8" s="20" t="str">
        <f t="shared" si="0"/>
        <v>CĐ</v>
      </c>
      <c r="R8" s="21" t="str">
        <f t="shared" si="1"/>
        <v>CĐ</v>
      </c>
    </row>
    <row r="9" spans="1:18" ht="24" customHeight="1" x14ac:dyDescent="0.25">
      <c r="A9" s="13">
        <v>3</v>
      </c>
      <c r="B9" s="13" t="s">
        <v>49301</v>
      </c>
      <c r="C9" s="13" t="s">
        <v>2928</v>
      </c>
      <c r="D9" s="14" t="s">
        <v>2929</v>
      </c>
      <c r="E9" s="15" t="s">
        <v>2930</v>
      </c>
      <c r="F9" s="13" t="s">
        <v>1764</v>
      </c>
      <c r="G9" s="16" t="s">
        <v>2908</v>
      </c>
      <c r="H9" s="13" t="s">
        <v>259</v>
      </c>
      <c r="I9" s="13" t="s">
        <v>49295</v>
      </c>
      <c r="J9" s="13" t="s">
        <v>49295</v>
      </c>
      <c r="K9" s="13" t="s">
        <v>49302</v>
      </c>
      <c r="L9" s="17" t="s">
        <v>49303</v>
      </c>
      <c r="M9" s="18">
        <v>6244000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4" customHeight="1" x14ac:dyDescent="0.25">
      <c r="A10" s="13">
        <v>4</v>
      </c>
      <c r="B10" s="13" t="s">
        <v>49304</v>
      </c>
      <c r="C10" s="13" t="s">
        <v>11982</v>
      </c>
      <c r="D10" s="14" t="s">
        <v>814</v>
      </c>
      <c r="E10" s="15" t="s">
        <v>5462</v>
      </c>
      <c r="F10" s="13" t="s">
        <v>11983</v>
      </c>
      <c r="G10" s="16" t="s">
        <v>5974</v>
      </c>
      <c r="H10" s="13" t="s">
        <v>259</v>
      </c>
      <c r="I10" s="13" t="s">
        <v>49295</v>
      </c>
      <c r="J10" s="13" t="s">
        <v>49295</v>
      </c>
      <c r="K10" s="13" t="s">
        <v>49305</v>
      </c>
      <c r="L10" s="17" t="s">
        <v>49306</v>
      </c>
      <c r="M10" s="18">
        <v>3584000</v>
      </c>
      <c r="N10" s="19"/>
      <c r="O10" s="20" t="str">
        <f t="shared" si="0"/>
        <v>CĐ</v>
      </c>
      <c r="R10" s="21" t="str">
        <f t="shared" si="1"/>
        <v>CĐ</v>
      </c>
    </row>
    <row r="11" spans="1:18" ht="24" customHeight="1" x14ac:dyDescent="0.25">
      <c r="A11" s="13">
        <v>5</v>
      </c>
      <c r="B11" s="13" t="s">
        <v>49307</v>
      </c>
      <c r="C11" s="13" t="s">
        <v>28952</v>
      </c>
      <c r="D11" s="14" t="s">
        <v>249</v>
      </c>
      <c r="E11" s="15" t="s">
        <v>1244</v>
      </c>
      <c r="F11" s="13" t="s">
        <v>8910</v>
      </c>
      <c r="G11" s="16" t="s">
        <v>8617</v>
      </c>
      <c r="H11" s="13" t="s">
        <v>259</v>
      </c>
      <c r="I11" s="13" t="s">
        <v>49295</v>
      </c>
      <c r="J11" s="13" t="s">
        <v>49295</v>
      </c>
      <c r="K11" s="13" t="s">
        <v>49308</v>
      </c>
      <c r="L11" s="17" t="s">
        <v>49309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49310</v>
      </c>
      <c r="C12" s="13" t="s">
        <v>49311</v>
      </c>
      <c r="D12" s="14" t="s">
        <v>270</v>
      </c>
      <c r="E12" s="15" t="s">
        <v>431</v>
      </c>
      <c r="F12" s="13" t="s">
        <v>38699</v>
      </c>
      <c r="G12" s="16" t="s">
        <v>4537</v>
      </c>
      <c r="H12" s="13" t="s">
        <v>259</v>
      </c>
      <c r="I12" s="13" t="s">
        <v>49295</v>
      </c>
      <c r="J12" s="13" t="s">
        <v>49295</v>
      </c>
      <c r="K12" s="13" t="s">
        <v>49312</v>
      </c>
      <c r="L12" s="17" t="s">
        <v>49313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49314</v>
      </c>
      <c r="C13" s="13" t="s">
        <v>28608</v>
      </c>
      <c r="D13" s="14" t="s">
        <v>6398</v>
      </c>
      <c r="E13" s="15" t="s">
        <v>1637</v>
      </c>
      <c r="F13" s="13" t="s">
        <v>28609</v>
      </c>
      <c r="G13" s="16" t="s">
        <v>6945</v>
      </c>
      <c r="H13" s="13" t="s">
        <v>259</v>
      </c>
      <c r="I13" s="13" t="s">
        <v>49295</v>
      </c>
      <c r="J13" s="13" t="s">
        <v>49295</v>
      </c>
      <c r="K13" s="13" t="s">
        <v>49315</v>
      </c>
      <c r="L13" s="17" t="s">
        <v>49316</v>
      </c>
      <c r="M13" s="18">
        <v>3584000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49317</v>
      </c>
      <c r="C14" s="13" t="s">
        <v>30242</v>
      </c>
      <c r="D14" s="14" t="s">
        <v>27792</v>
      </c>
      <c r="E14" s="15" t="s">
        <v>30243</v>
      </c>
      <c r="F14" s="13" t="s">
        <v>21417</v>
      </c>
      <c r="G14" s="16" t="s">
        <v>5974</v>
      </c>
      <c r="H14" s="13" t="s">
        <v>259</v>
      </c>
      <c r="I14" s="13" t="s">
        <v>49295</v>
      </c>
      <c r="J14" s="13" t="s">
        <v>49295</v>
      </c>
      <c r="K14" s="13" t="s">
        <v>49318</v>
      </c>
      <c r="L14" s="17" t="s">
        <v>49319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4" customHeight="1" x14ac:dyDescent="0.25">
      <c r="A15" s="13">
        <v>9</v>
      </c>
      <c r="B15" s="13" t="s">
        <v>49320</v>
      </c>
      <c r="C15" s="13" t="s">
        <v>26787</v>
      </c>
      <c r="D15" s="14" t="s">
        <v>3398</v>
      </c>
      <c r="E15" s="15" t="s">
        <v>26788</v>
      </c>
      <c r="F15" s="13" t="s">
        <v>26789</v>
      </c>
      <c r="G15" s="16" t="s">
        <v>5974</v>
      </c>
      <c r="H15" s="13" t="s">
        <v>259</v>
      </c>
      <c r="I15" s="13" t="s">
        <v>49295</v>
      </c>
      <c r="J15" s="13" t="s">
        <v>49295</v>
      </c>
      <c r="K15" s="13" t="s">
        <v>49321</v>
      </c>
      <c r="L15" s="17" t="s">
        <v>49322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24" customHeight="1" x14ac:dyDescent="0.25">
      <c r="A16" s="13">
        <v>10</v>
      </c>
      <c r="B16" s="13"/>
      <c r="C16" s="13"/>
      <c r="D16" s="14"/>
      <c r="E16" s="15"/>
      <c r="F16" s="13"/>
      <c r="G16" s="16"/>
      <c r="H16" s="13"/>
      <c r="I16" s="13"/>
      <c r="J16" s="13"/>
      <c r="K16" s="13"/>
      <c r="L16" s="17" t="s">
        <v>49616</v>
      </c>
      <c r="M16" s="18"/>
      <c r="N16" s="19" t="s">
        <v>8196</v>
      </c>
      <c r="O16" s="20"/>
      <c r="R16" s="21"/>
    </row>
    <row r="17" spans="1:18" ht="24" customHeight="1" x14ac:dyDescent="0.25">
      <c r="A17" s="13">
        <v>11</v>
      </c>
      <c r="B17" s="13" t="s">
        <v>49323</v>
      </c>
      <c r="C17" s="13" t="s">
        <v>29296</v>
      </c>
      <c r="D17" s="14" t="s">
        <v>29297</v>
      </c>
      <c r="E17" s="15" t="s">
        <v>395</v>
      </c>
      <c r="F17" s="13" t="s">
        <v>6288</v>
      </c>
      <c r="G17" s="16" t="s">
        <v>8617</v>
      </c>
      <c r="H17" s="13" t="s">
        <v>259</v>
      </c>
      <c r="I17" s="13" t="s">
        <v>49295</v>
      </c>
      <c r="J17" s="13" t="s">
        <v>49295</v>
      </c>
      <c r="K17" s="13" t="s">
        <v>49324</v>
      </c>
      <c r="L17" s="17" t="s">
        <v>49325</v>
      </c>
      <c r="M17" s="18">
        <v>3840000</v>
      </c>
      <c r="N17" s="19"/>
      <c r="O17" s="20" t="str">
        <f t="shared" si="0"/>
        <v>CĐ</v>
      </c>
      <c r="R17" s="21" t="str">
        <f t="shared" si="1"/>
        <v>CĐ</v>
      </c>
    </row>
    <row r="18" spans="1:18" ht="24" customHeight="1" x14ac:dyDescent="0.25">
      <c r="A18" s="13">
        <v>12</v>
      </c>
      <c r="B18" s="13" t="s">
        <v>49326</v>
      </c>
      <c r="C18" s="13" t="s">
        <v>8661</v>
      </c>
      <c r="D18" s="14" t="s">
        <v>8662</v>
      </c>
      <c r="E18" s="15" t="s">
        <v>80</v>
      </c>
      <c r="F18" s="13" t="s">
        <v>8663</v>
      </c>
      <c r="G18" s="16" t="s">
        <v>7576</v>
      </c>
      <c r="H18" s="13" t="s">
        <v>259</v>
      </c>
      <c r="I18" s="13" t="s">
        <v>49295</v>
      </c>
      <c r="J18" s="13" t="s">
        <v>49295</v>
      </c>
      <c r="K18" s="13" t="s">
        <v>49327</v>
      </c>
      <c r="L18" s="17" t="s">
        <v>49328</v>
      </c>
      <c r="M18" s="18">
        <v>648000</v>
      </c>
      <c r="N18" s="19"/>
      <c r="O18" s="20" t="str">
        <f t="shared" si="0"/>
        <v>C1</v>
      </c>
      <c r="R18" s="21" t="str">
        <f t="shared" si="1"/>
        <v>C1</v>
      </c>
    </row>
    <row r="19" spans="1:18" ht="24" customHeight="1" x14ac:dyDescent="0.25">
      <c r="A19" s="13">
        <v>13</v>
      </c>
      <c r="B19" s="13" t="s">
        <v>49329</v>
      </c>
      <c r="C19" s="13" t="s">
        <v>49330</v>
      </c>
      <c r="D19" s="14" t="s">
        <v>121</v>
      </c>
      <c r="E19" s="15" t="s">
        <v>567</v>
      </c>
      <c r="F19" s="13" t="s">
        <v>3885</v>
      </c>
      <c r="G19" s="16" t="s">
        <v>4537</v>
      </c>
      <c r="H19" s="13" t="s">
        <v>259</v>
      </c>
      <c r="I19" s="13" t="s">
        <v>49295</v>
      </c>
      <c r="J19" s="13" t="s">
        <v>49295</v>
      </c>
      <c r="K19" s="13" t="s">
        <v>49331</v>
      </c>
      <c r="L19" s="17" t="s">
        <v>49332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49333</v>
      </c>
      <c r="C20" s="13" t="s">
        <v>21061</v>
      </c>
      <c r="D20" s="14" t="s">
        <v>190</v>
      </c>
      <c r="E20" s="15" t="s">
        <v>604</v>
      </c>
      <c r="F20" s="13" t="s">
        <v>20480</v>
      </c>
      <c r="G20" s="16" t="s">
        <v>5815</v>
      </c>
      <c r="H20" s="13" t="s">
        <v>259</v>
      </c>
      <c r="I20" s="13" t="s">
        <v>49295</v>
      </c>
      <c r="J20" s="13" t="s">
        <v>49295</v>
      </c>
      <c r="K20" s="13" t="s">
        <v>49334</v>
      </c>
      <c r="L20" s="17" t="s">
        <v>49335</v>
      </c>
      <c r="M20" s="18">
        <v>3350000</v>
      </c>
      <c r="N20" s="19"/>
      <c r="O20" s="20" t="str">
        <f t="shared" si="0"/>
        <v>TCN</v>
      </c>
      <c r="R20" s="21" t="str">
        <f t="shared" si="1"/>
        <v>TCN</v>
      </c>
    </row>
    <row r="21" spans="1:18" ht="24" customHeight="1" x14ac:dyDescent="0.25">
      <c r="A21" s="13">
        <v>15</v>
      </c>
      <c r="B21" s="13" t="s">
        <v>49336</v>
      </c>
      <c r="C21" s="13" t="s">
        <v>26446</v>
      </c>
      <c r="D21" s="14" t="s">
        <v>1294</v>
      </c>
      <c r="E21" s="15" t="s">
        <v>574</v>
      </c>
      <c r="F21" s="13" t="s">
        <v>17404</v>
      </c>
      <c r="G21" s="16" t="s">
        <v>6271</v>
      </c>
      <c r="H21" s="13" t="s">
        <v>259</v>
      </c>
      <c r="I21" s="13" t="s">
        <v>49295</v>
      </c>
      <c r="J21" s="13" t="s">
        <v>49295</v>
      </c>
      <c r="K21" s="13" t="s">
        <v>49337</v>
      </c>
      <c r="L21" s="17" t="s">
        <v>49338</v>
      </c>
      <c r="M21" s="18">
        <v>4608000</v>
      </c>
      <c r="N21" s="19"/>
      <c r="O21" s="20" t="str">
        <f t="shared" si="0"/>
        <v>CĐ</v>
      </c>
      <c r="R21" s="21" t="str">
        <f t="shared" si="1"/>
        <v>CĐ</v>
      </c>
    </row>
    <row r="22" spans="1:18" ht="24" customHeight="1" x14ac:dyDescent="0.25">
      <c r="A22" s="13">
        <v>16</v>
      </c>
      <c r="B22" s="13" t="s">
        <v>49339</v>
      </c>
      <c r="C22" s="13" t="s">
        <v>11162</v>
      </c>
      <c r="D22" s="14" t="s">
        <v>1144</v>
      </c>
      <c r="E22" s="15" t="s">
        <v>312</v>
      </c>
      <c r="F22" s="13" t="s">
        <v>7276</v>
      </c>
      <c r="G22" s="16" t="s">
        <v>6941</v>
      </c>
      <c r="H22" s="13" t="s">
        <v>259</v>
      </c>
      <c r="I22" s="13" t="s">
        <v>49295</v>
      </c>
      <c r="J22" s="13" t="s">
        <v>49295</v>
      </c>
      <c r="K22" s="13" t="s">
        <v>49340</v>
      </c>
      <c r="L22" s="17" t="s">
        <v>49341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49342</v>
      </c>
      <c r="C23" s="13" t="s">
        <v>24884</v>
      </c>
      <c r="D23" s="14" t="s">
        <v>24885</v>
      </c>
      <c r="E23" s="15" t="s">
        <v>1282</v>
      </c>
      <c r="F23" s="13" t="s">
        <v>4690</v>
      </c>
      <c r="G23" s="16" t="s">
        <v>13999</v>
      </c>
      <c r="H23" s="13" t="s">
        <v>259</v>
      </c>
      <c r="I23" s="13" t="s">
        <v>49295</v>
      </c>
      <c r="J23" s="13" t="s">
        <v>49295</v>
      </c>
      <c r="K23" s="13" t="s">
        <v>49343</v>
      </c>
      <c r="L23" s="17" t="s">
        <v>49344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49345</v>
      </c>
      <c r="C24" s="13" t="s">
        <v>14595</v>
      </c>
      <c r="D24" s="14" t="s">
        <v>3564</v>
      </c>
      <c r="E24" s="15" t="s">
        <v>278</v>
      </c>
      <c r="F24" s="13" t="s">
        <v>8932</v>
      </c>
      <c r="G24" s="16" t="s">
        <v>5974</v>
      </c>
      <c r="H24" s="13" t="s">
        <v>259</v>
      </c>
      <c r="I24" s="13" t="s">
        <v>49295</v>
      </c>
      <c r="J24" s="13" t="s">
        <v>49295</v>
      </c>
      <c r="K24" s="13" t="s">
        <v>49346</v>
      </c>
      <c r="L24" s="17" t="s">
        <v>49347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49348</v>
      </c>
      <c r="C25" s="13" t="s">
        <v>26069</v>
      </c>
      <c r="D25" s="14" t="s">
        <v>1237</v>
      </c>
      <c r="E25" s="15" t="s">
        <v>256</v>
      </c>
      <c r="F25" s="13" t="s">
        <v>9716</v>
      </c>
      <c r="G25" s="16" t="s">
        <v>5974</v>
      </c>
      <c r="H25" s="13" t="s">
        <v>259</v>
      </c>
      <c r="I25" s="13" t="s">
        <v>49295</v>
      </c>
      <c r="J25" s="13" t="s">
        <v>49295</v>
      </c>
      <c r="K25" s="13" t="s">
        <v>49349</v>
      </c>
      <c r="L25" s="17" t="s">
        <v>49350</v>
      </c>
      <c r="M25" s="18">
        <v>3584000</v>
      </c>
      <c r="N25" s="19"/>
      <c r="O25" s="20" t="str">
        <f t="shared" si="0"/>
        <v>CĐ</v>
      </c>
      <c r="R25" s="21" t="str">
        <f t="shared" si="1"/>
        <v>CĐ</v>
      </c>
    </row>
    <row r="26" spans="1:18" ht="24" customHeight="1" x14ac:dyDescent="0.25">
      <c r="A26" s="13">
        <v>20</v>
      </c>
      <c r="B26" s="13" t="s">
        <v>49351</v>
      </c>
      <c r="C26" s="13" t="s">
        <v>24038</v>
      </c>
      <c r="D26" s="14" t="s">
        <v>1344</v>
      </c>
      <c r="E26" s="15" t="s">
        <v>11744</v>
      </c>
      <c r="F26" s="13" t="s">
        <v>9917</v>
      </c>
      <c r="G26" s="16" t="s">
        <v>6381</v>
      </c>
      <c r="H26" s="13" t="s">
        <v>259</v>
      </c>
      <c r="I26" s="13" t="s">
        <v>49295</v>
      </c>
      <c r="J26" s="13" t="s">
        <v>49295</v>
      </c>
      <c r="K26" s="13" t="s">
        <v>49352</v>
      </c>
      <c r="L26" s="17" t="s">
        <v>49353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49354</v>
      </c>
      <c r="C27" s="13" t="s">
        <v>49355</v>
      </c>
      <c r="D27" s="14" t="s">
        <v>4882</v>
      </c>
      <c r="E27" s="15" t="s">
        <v>638</v>
      </c>
      <c r="F27" s="13" t="s">
        <v>12918</v>
      </c>
      <c r="G27" s="16" t="s">
        <v>1246</v>
      </c>
      <c r="H27" s="13" t="s">
        <v>259</v>
      </c>
      <c r="I27" s="13" t="s">
        <v>49295</v>
      </c>
      <c r="J27" s="13" t="s">
        <v>49295</v>
      </c>
      <c r="K27" s="13" t="s">
        <v>49356</v>
      </c>
      <c r="L27" s="17" t="s">
        <v>49357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" customHeight="1" x14ac:dyDescent="0.25">
      <c r="A28" s="13">
        <v>22</v>
      </c>
      <c r="B28" s="13" t="s">
        <v>49358</v>
      </c>
      <c r="C28" s="13" t="s">
        <v>9752</v>
      </c>
      <c r="D28" s="14" t="s">
        <v>9753</v>
      </c>
      <c r="E28" s="15" t="s">
        <v>223</v>
      </c>
      <c r="F28" s="13" t="s">
        <v>9754</v>
      </c>
      <c r="G28" s="16" t="s">
        <v>5596</v>
      </c>
      <c r="H28" s="13" t="s">
        <v>259</v>
      </c>
      <c r="I28" s="13" t="s">
        <v>49295</v>
      </c>
      <c r="J28" s="13" t="s">
        <v>49295</v>
      </c>
      <c r="K28" s="13" t="s">
        <v>49359</v>
      </c>
      <c r="L28" s="17" t="s">
        <v>49360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49361</v>
      </c>
      <c r="C29" s="13" t="s">
        <v>49362</v>
      </c>
      <c r="D29" s="14" t="s">
        <v>7034</v>
      </c>
      <c r="E29" s="15" t="s">
        <v>822</v>
      </c>
      <c r="F29" s="13" t="s">
        <v>9910</v>
      </c>
      <c r="G29" s="16" t="s">
        <v>6527</v>
      </c>
      <c r="H29" s="13" t="s">
        <v>259</v>
      </c>
      <c r="I29" s="13" t="s">
        <v>49295</v>
      </c>
      <c r="J29" s="13" t="s">
        <v>49295</v>
      </c>
      <c r="K29" s="13" t="s">
        <v>49363</v>
      </c>
      <c r="L29" s="17" t="s">
        <v>49364</v>
      </c>
      <c r="M29" s="18">
        <v>3840000</v>
      </c>
      <c r="N29" s="19"/>
      <c r="O29" s="20" t="str">
        <f t="shared" si="0"/>
        <v>CĐ</v>
      </c>
      <c r="R29" s="21" t="str">
        <f t="shared" si="1"/>
        <v>CĐ</v>
      </c>
    </row>
    <row r="30" spans="1:18" ht="24" customHeight="1" x14ac:dyDescent="0.25">
      <c r="A30" s="13">
        <v>24</v>
      </c>
      <c r="B30" s="13" t="s">
        <v>49365</v>
      </c>
      <c r="C30" s="13" t="s">
        <v>49366</v>
      </c>
      <c r="D30" s="14" t="s">
        <v>49367</v>
      </c>
      <c r="E30" s="15" t="s">
        <v>115</v>
      </c>
      <c r="F30" s="13" t="s">
        <v>3154</v>
      </c>
      <c r="G30" s="16" t="s">
        <v>16</v>
      </c>
      <c r="H30" s="13" t="s">
        <v>259</v>
      </c>
      <c r="I30" s="13" t="s">
        <v>49295</v>
      </c>
      <c r="J30" s="13" t="s">
        <v>49295</v>
      </c>
      <c r="K30" s="13" t="s">
        <v>49368</v>
      </c>
      <c r="L30" s="17" t="s">
        <v>49369</v>
      </c>
      <c r="M30" s="18">
        <v>5129000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4" customHeight="1" x14ac:dyDescent="0.25">
      <c r="A31" s="13">
        <v>25</v>
      </c>
      <c r="B31" s="13" t="s">
        <v>49370</v>
      </c>
      <c r="C31" s="13" t="s">
        <v>3708</v>
      </c>
      <c r="D31" s="14" t="s">
        <v>928</v>
      </c>
      <c r="E31" s="15" t="s">
        <v>122</v>
      </c>
      <c r="F31" s="13" t="s">
        <v>3709</v>
      </c>
      <c r="G31" s="16" t="s">
        <v>3516</v>
      </c>
      <c r="H31" s="13" t="s">
        <v>259</v>
      </c>
      <c r="I31" s="13" t="s">
        <v>49295</v>
      </c>
      <c r="J31" s="13" t="s">
        <v>49295</v>
      </c>
      <c r="K31" s="13" t="s">
        <v>49371</v>
      </c>
      <c r="L31" s="17" t="s">
        <v>49372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" customHeight="1" x14ac:dyDescent="0.25">
      <c r="A32" s="13">
        <v>26</v>
      </c>
      <c r="B32" s="13" t="s">
        <v>49373</v>
      </c>
      <c r="C32" s="13" t="s">
        <v>15821</v>
      </c>
      <c r="D32" s="14" t="s">
        <v>15822</v>
      </c>
      <c r="E32" s="15" t="s">
        <v>11961</v>
      </c>
      <c r="F32" s="13" t="s">
        <v>1890</v>
      </c>
      <c r="G32" s="16" t="s">
        <v>12224</v>
      </c>
      <c r="H32" s="13" t="s">
        <v>259</v>
      </c>
      <c r="I32" s="13" t="s">
        <v>49295</v>
      </c>
      <c r="J32" s="13" t="s">
        <v>49295</v>
      </c>
      <c r="K32" s="13" t="s">
        <v>49374</v>
      </c>
      <c r="L32" s="17" t="s">
        <v>49375</v>
      </c>
      <c r="M32" s="18">
        <v>6244000</v>
      </c>
      <c r="N32" s="19"/>
      <c r="O32" s="20" t="str">
        <f t="shared" si="0"/>
        <v>T4</v>
      </c>
      <c r="R32" s="21" t="str">
        <f t="shared" si="1"/>
        <v>T4</v>
      </c>
    </row>
    <row r="33" spans="1:18" ht="24" customHeight="1" x14ac:dyDescent="0.25">
      <c r="A33" s="13">
        <v>27</v>
      </c>
      <c r="B33" s="13" t="s">
        <v>49376</v>
      </c>
      <c r="C33" s="13" t="s">
        <v>16940</v>
      </c>
      <c r="D33" s="14" t="s">
        <v>2810</v>
      </c>
      <c r="E33" s="15" t="s">
        <v>2043</v>
      </c>
      <c r="F33" s="13" t="s">
        <v>16941</v>
      </c>
      <c r="G33" s="16" t="s">
        <v>12224</v>
      </c>
      <c r="H33" s="13" t="s">
        <v>259</v>
      </c>
      <c r="I33" s="13" t="s">
        <v>49295</v>
      </c>
      <c r="J33" s="13" t="s">
        <v>49295</v>
      </c>
      <c r="K33" s="13" t="s">
        <v>49377</v>
      </c>
      <c r="L33" s="17" t="s">
        <v>49378</v>
      </c>
      <c r="M33" s="18">
        <v>6244000</v>
      </c>
      <c r="N33" s="19"/>
      <c r="O33" s="20" t="str">
        <f t="shared" si="0"/>
        <v>T4</v>
      </c>
      <c r="R33" s="21" t="str">
        <f t="shared" si="1"/>
        <v>T4</v>
      </c>
    </row>
    <row r="34" spans="1:18" ht="24" customHeight="1" x14ac:dyDescent="0.25">
      <c r="A34" s="13">
        <v>28</v>
      </c>
      <c r="B34" s="13" t="s">
        <v>49379</v>
      </c>
      <c r="C34" s="13" t="s">
        <v>20377</v>
      </c>
      <c r="D34" s="14" t="s">
        <v>1799</v>
      </c>
      <c r="E34" s="15" t="s">
        <v>1006</v>
      </c>
      <c r="F34" s="13" t="s">
        <v>20378</v>
      </c>
      <c r="G34" s="16" t="s">
        <v>17253</v>
      </c>
      <c r="H34" s="13" t="s">
        <v>259</v>
      </c>
      <c r="I34" s="13" t="s">
        <v>49295</v>
      </c>
      <c r="J34" s="13" t="s">
        <v>49295</v>
      </c>
      <c r="K34" s="13" t="s">
        <v>49380</v>
      </c>
      <c r="L34" s="17" t="s">
        <v>49381</v>
      </c>
      <c r="M34" s="18">
        <v>6244000</v>
      </c>
      <c r="N34" s="19"/>
      <c r="O34" s="20" t="str">
        <f t="shared" si="0"/>
        <v>T4</v>
      </c>
      <c r="R34" s="21" t="str">
        <f t="shared" si="1"/>
        <v>T4</v>
      </c>
    </row>
    <row r="35" spans="1:18" ht="24" customHeight="1" x14ac:dyDescent="0.25">
      <c r="A35" s="13">
        <v>29</v>
      </c>
      <c r="B35" s="13" t="s">
        <v>49382</v>
      </c>
      <c r="C35" s="13" t="s">
        <v>30067</v>
      </c>
      <c r="D35" s="14" t="s">
        <v>4128</v>
      </c>
      <c r="E35" s="15" t="s">
        <v>16983</v>
      </c>
      <c r="F35" s="13" t="s">
        <v>6984</v>
      </c>
      <c r="G35" s="16" t="s">
        <v>6452</v>
      </c>
      <c r="H35" s="13" t="s">
        <v>259</v>
      </c>
      <c r="I35" s="13" t="s">
        <v>49295</v>
      </c>
      <c r="J35" s="13" t="s">
        <v>49295</v>
      </c>
      <c r="K35" s="13" t="s">
        <v>49383</v>
      </c>
      <c r="L35" s="17" t="s">
        <v>49384</v>
      </c>
      <c r="M35" s="18">
        <v>3328000</v>
      </c>
      <c r="N35" s="19"/>
      <c r="O35" s="20" t="str">
        <f t="shared" si="0"/>
        <v>CĐ</v>
      </c>
      <c r="R35" s="21" t="str">
        <f t="shared" si="1"/>
        <v>CĐ</v>
      </c>
    </row>
    <row r="36" spans="1:18" ht="24" customHeight="1" x14ac:dyDescent="0.25">
      <c r="A36" s="13">
        <v>30</v>
      </c>
      <c r="B36" s="13" t="s">
        <v>49385</v>
      </c>
      <c r="C36" s="13" t="s">
        <v>49386</v>
      </c>
      <c r="D36" s="14" t="s">
        <v>19651</v>
      </c>
      <c r="E36" s="15" t="s">
        <v>666</v>
      </c>
      <c r="F36" s="13" t="s">
        <v>24414</v>
      </c>
      <c r="G36" s="16" t="s">
        <v>8617</v>
      </c>
      <c r="H36" s="13" t="s">
        <v>259</v>
      </c>
      <c r="I36" s="13" t="s">
        <v>49295</v>
      </c>
      <c r="J36" s="13" t="s">
        <v>49295</v>
      </c>
      <c r="K36" s="13" t="s">
        <v>49387</v>
      </c>
      <c r="L36" s="17" t="s">
        <v>49388</v>
      </c>
      <c r="M36" s="18">
        <v>3840000</v>
      </c>
      <c r="N36" s="19"/>
      <c r="O36" s="20" t="str">
        <f t="shared" si="0"/>
        <v>CĐ</v>
      </c>
      <c r="R36" s="21" t="str">
        <f t="shared" si="1"/>
        <v>CĐ</v>
      </c>
    </row>
    <row r="37" spans="1:18" ht="24" customHeight="1" x14ac:dyDescent="0.25">
      <c r="A37" s="13">
        <v>31</v>
      </c>
      <c r="B37" s="13" t="s">
        <v>49389</v>
      </c>
      <c r="C37" s="13" t="s">
        <v>49390</v>
      </c>
      <c r="D37" s="14" t="s">
        <v>6923</v>
      </c>
      <c r="E37" s="15" t="s">
        <v>2043</v>
      </c>
      <c r="F37" s="13" t="s">
        <v>18986</v>
      </c>
      <c r="G37" s="16" t="s">
        <v>8617</v>
      </c>
      <c r="H37" s="13" t="s">
        <v>259</v>
      </c>
      <c r="I37" s="13" t="s">
        <v>49295</v>
      </c>
      <c r="J37" s="13" t="s">
        <v>49295</v>
      </c>
      <c r="K37" s="13" t="s">
        <v>49391</v>
      </c>
      <c r="L37" s="17" t="s">
        <v>49392</v>
      </c>
      <c r="M37" s="18">
        <v>3840000</v>
      </c>
      <c r="N37" s="19"/>
      <c r="O37" s="20" t="str">
        <f t="shared" si="0"/>
        <v>CĐ</v>
      </c>
      <c r="R37" s="21" t="str">
        <f t="shared" si="1"/>
        <v>CĐ</v>
      </c>
    </row>
    <row r="38" spans="1:18" ht="24" customHeight="1" x14ac:dyDescent="0.25">
      <c r="A38" s="13">
        <v>32</v>
      </c>
      <c r="B38" s="13" t="s">
        <v>49393</v>
      </c>
      <c r="C38" s="13" t="s">
        <v>20765</v>
      </c>
      <c r="D38" s="14" t="s">
        <v>121</v>
      </c>
      <c r="E38" s="15" t="s">
        <v>666</v>
      </c>
      <c r="F38" s="13" t="s">
        <v>9905</v>
      </c>
      <c r="G38" s="16" t="s">
        <v>8752</v>
      </c>
      <c r="H38" s="13" t="s">
        <v>259</v>
      </c>
      <c r="I38" s="13" t="s">
        <v>49295</v>
      </c>
      <c r="J38" s="13" t="s">
        <v>49295</v>
      </c>
      <c r="K38" s="13" t="s">
        <v>49394</v>
      </c>
      <c r="L38" s="17" t="s">
        <v>49395</v>
      </c>
      <c r="M38" s="18">
        <v>3328000</v>
      </c>
      <c r="N38" s="19"/>
      <c r="O38" s="20" t="str">
        <f t="shared" si="0"/>
        <v>C1</v>
      </c>
      <c r="R38" s="21" t="str">
        <f t="shared" si="1"/>
        <v>C1</v>
      </c>
    </row>
    <row r="39" spans="1:18" ht="24" customHeight="1" x14ac:dyDescent="0.25">
      <c r="A39" s="13">
        <v>33</v>
      </c>
      <c r="B39" s="13" t="s">
        <v>49396</v>
      </c>
      <c r="C39" s="13" t="s">
        <v>49397</v>
      </c>
      <c r="D39" s="14" t="s">
        <v>42385</v>
      </c>
      <c r="E39" s="15" t="s">
        <v>8809</v>
      </c>
      <c r="F39" s="13" t="s">
        <v>49398</v>
      </c>
      <c r="G39" s="16" t="s">
        <v>5406</v>
      </c>
      <c r="H39" s="13" t="s">
        <v>259</v>
      </c>
      <c r="I39" s="13" t="s">
        <v>49295</v>
      </c>
      <c r="J39" s="13" t="s">
        <v>49295</v>
      </c>
      <c r="K39" s="13" t="s">
        <v>49399</v>
      </c>
      <c r="L39" s="17" t="s">
        <v>49400</v>
      </c>
      <c r="M39" s="18">
        <v>5120000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49401</v>
      </c>
      <c r="C40" s="13" t="s">
        <v>49402</v>
      </c>
      <c r="D40" s="14" t="s">
        <v>49403</v>
      </c>
      <c r="E40" s="15" t="s">
        <v>746</v>
      </c>
      <c r="F40" s="13" t="s">
        <v>7122</v>
      </c>
      <c r="G40" s="16" t="s">
        <v>2828</v>
      </c>
      <c r="H40" s="13" t="s">
        <v>259</v>
      </c>
      <c r="I40" s="13" t="s">
        <v>49295</v>
      </c>
      <c r="J40" s="13" t="s">
        <v>49295</v>
      </c>
      <c r="K40" s="13" t="s">
        <v>49404</v>
      </c>
      <c r="L40" s="17" t="s">
        <v>49405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" customHeight="1" x14ac:dyDescent="0.25">
      <c r="A41" s="13">
        <v>35</v>
      </c>
      <c r="B41" s="13" t="s">
        <v>49406</v>
      </c>
      <c r="C41" s="13" t="s">
        <v>25851</v>
      </c>
      <c r="D41" s="14" t="s">
        <v>676</v>
      </c>
      <c r="E41" s="15" t="s">
        <v>1282</v>
      </c>
      <c r="F41" s="13" t="s">
        <v>6683</v>
      </c>
      <c r="G41" s="16" t="s">
        <v>7511</v>
      </c>
      <c r="H41" s="13" t="s">
        <v>259</v>
      </c>
      <c r="I41" s="13" t="s">
        <v>49295</v>
      </c>
      <c r="J41" s="13" t="s">
        <v>49295</v>
      </c>
      <c r="K41" s="13" t="s">
        <v>49407</v>
      </c>
      <c r="L41" s="17" t="s">
        <v>49408</v>
      </c>
      <c r="M41" s="18">
        <v>3584000</v>
      </c>
      <c r="N41" s="19"/>
      <c r="O41" s="20" t="str">
        <f t="shared" si="0"/>
        <v>CĐ</v>
      </c>
      <c r="R41" s="21" t="str">
        <f t="shared" si="1"/>
        <v>CĐ</v>
      </c>
    </row>
    <row r="42" spans="1:18" ht="24" customHeight="1" x14ac:dyDescent="0.25">
      <c r="A42" s="13">
        <v>36</v>
      </c>
      <c r="B42" s="13" t="s">
        <v>49409</v>
      </c>
      <c r="C42" s="13" t="s">
        <v>8523</v>
      </c>
      <c r="D42" s="14" t="s">
        <v>121</v>
      </c>
      <c r="E42" s="15" t="s">
        <v>22</v>
      </c>
      <c r="F42" s="13" t="s">
        <v>8524</v>
      </c>
      <c r="G42" s="16" t="s">
        <v>6918</v>
      </c>
      <c r="H42" s="13" t="s">
        <v>259</v>
      </c>
      <c r="I42" s="13" t="s">
        <v>49295</v>
      </c>
      <c r="J42" s="13" t="s">
        <v>49295</v>
      </c>
      <c r="K42" s="13" t="s">
        <v>49410</v>
      </c>
      <c r="L42" s="17" t="s">
        <v>49411</v>
      </c>
      <c r="M42" s="18">
        <v>3584000</v>
      </c>
      <c r="N42" s="19"/>
      <c r="O42" s="20" t="str">
        <f t="shared" si="0"/>
        <v>C1</v>
      </c>
      <c r="R42" s="21" t="str">
        <f t="shared" si="1"/>
        <v>C1</v>
      </c>
    </row>
    <row r="43" spans="1:18" ht="24" customHeight="1" x14ac:dyDescent="0.25">
      <c r="A43" s="13">
        <v>37</v>
      </c>
      <c r="B43" s="13" t="s">
        <v>49412</v>
      </c>
      <c r="C43" s="13" t="s">
        <v>49413</v>
      </c>
      <c r="D43" s="14" t="s">
        <v>14349</v>
      </c>
      <c r="E43" s="15" t="s">
        <v>2312</v>
      </c>
      <c r="F43" s="13" t="s">
        <v>24999</v>
      </c>
      <c r="G43" s="16" t="s">
        <v>4530</v>
      </c>
      <c r="H43" s="13" t="s">
        <v>259</v>
      </c>
      <c r="I43" s="13" t="s">
        <v>49295</v>
      </c>
      <c r="J43" s="13" t="s">
        <v>49295</v>
      </c>
      <c r="K43" s="13" t="s">
        <v>49414</v>
      </c>
      <c r="L43" s="17" t="s">
        <v>49415</v>
      </c>
      <c r="M43" s="18">
        <v>5888000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49416</v>
      </c>
      <c r="C44" s="13" t="s">
        <v>49417</v>
      </c>
      <c r="D44" s="14" t="s">
        <v>49418</v>
      </c>
      <c r="E44" s="15" t="s">
        <v>122</v>
      </c>
      <c r="F44" s="13" t="s">
        <v>10839</v>
      </c>
      <c r="G44" s="16" t="s">
        <v>49419</v>
      </c>
      <c r="H44" s="13" t="s">
        <v>259</v>
      </c>
      <c r="I44" s="13" t="s">
        <v>49295</v>
      </c>
      <c r="J44" s="13" t="s">
        <v>49295</v>
      </c>
      <c r="K44" s="13" t="s">
        <v>49420</v>
      </c>
      <c r="L44" s="17" t="s">
        <v>49421</v>
      </c>
      <c r="M44" s="18">
        <v>1280000</v>
      </c>
      <c r="N44" s="19"/>
      <c r="O44" s="20" t="str">
        <f t="shared" si="0"/>
        <v>CĐ</v>
      </c>
      <c r="R44" s="21" t="str">
        <f t="shared" si="1"/>
        <v>CĐ</v>
      </c>
    </row>
    <row r="45" spans="1:18" ht="24" customHeight="1" x14ac:dyDescent="0.25">
      <c r="A45" s="13">
        <v>39</v>
      </c>
      <c r="B45" s="13" t="s">
        <v>49422</v>
      </c>
      <c r="C45" s="13" t="s">
        <v>11211</v>
      </c>
      <c r="D45" s="14" t="s">
        <v>2437</v>
      </c>
      <c r="E45" s="15" t="s">
        <v>1006</v>
      </c>
      <c r="F45" s="13" t="s">
        <v>11212</v>
      </c>
      <c r="G45" s="16" t="s">
        <v>7576</v>
      </c>
      <c r="H45" s="13" t="s">
        <v>259</v>
      </c>
      <c r="I45" s="13" t="s">
        <v>49295</v>
      </c>
      <c r="J45" s="13" t="s">
        <v>49295</v>
      </c>
      <c r="K45" s="13" t="s">
        <v>49423</v>
      </c>
      <c r="L45" s="17" t="s">
        <v>49424</v>
      </c>
      <c r="M45" s="18">
        <v>3024000</v>
      </c>
      <c r="N45" s="19"/>
      <c r="O45" s="20" t="str">
        <f t="shared" si="0"/>
        <v>C1</v>
      </c>
      <c r="R45" s="21" t="str">
        <f t="shared" si="1"/>
        <v>C1</v>
      </c>
    </row>
    <row r="46" spans="1:18" ht="24" customHeight="1" x14ac:dyDescent="0.25">
      <c r="A46" s="13">
        <v>40</v>
      </c>
      <c r="B46" s="13" t="s">
        <v>49425</v>
      </c>
      <c r="C46" s="13" t="s">
        <v>22680</v>
      </c>
      <c r="D46" s="14" t="s">
        <v>15894</v>
      </c>
      <c r="E46" s="15" t="s">
        <v>2312</v>
      </c>
      <c r="F46" s="13" t="s">
        <v>9288</v>
      </c>
      <c r="G46" s="16" t="s">
        <v>6527</v>
      </c>
      <c r="H46" s="13" t="s">
        <v>259</v>
      </c>
      <c r="I46" s="13" t="s">
        <v>49295</v>
      </c>
      <c r="J46" s="13" t="s">
        <v>49295</v>
      </c>
      <c r="K46" s="13" t="s">
        <v>49426</v>
      </c>
      <c r="L46" s="17" t="s">
        <v>49427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24" customHeight="1" x14ac:dyDescent="0.25">
      <c r="A47" s="13">
        <v>41</v>
      </c>
      <c r="B47" s="13" t="s">
        <v>49428</v>
      </c>
      <c r="C47" s="13" t="s">
        <v>49429</v>
      </c>
      <c r="D47" s="14" t="s">
        <v>16229</v>
      </c>
      <c r="E47" s="15" t="s">
        <v>868</v>
      </c>
      <c r="F47" s="13" t="s">
        <v>20520</v>
      </c>
      <c r="G47" s="16" t="s">
        <v>3299</v>
      </c>
      <c r="H47" s="13" t="s">
        <v>259</v>
      </c>
      <c r="I47" s="13" t="s">
        <v>49295</v>
      </c>
      <c r="J47" s="13" t="s">
        <v>49295</v>
      </c>
      <c r="K47" s="13" t="s">
        <v>49430</v>
      </c>
      <c r="L47" s="17" t="s">
        <v>49431</v>
      </c>
      <c r="M47" s="18">
        <v>5632000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" customHeight="1" x14ac:dyDescent="0.25">
      <c r="A48" s="13">
        <v>42</v>
      </c>
      <c r="B48" s="13" t="s">
        <v>49432</v>
      </c>
      <c r="C48" s="13" t="s">
        <v>49433</v>
      </c>
      <c r="D48" s="14" t="s">
        <v>5127</v>
      </c>
      <c r="E48" s="15" t="s">
        <v>374</v>
      </c>
      <c r="F48" s="13" t="s">
        <v>5236</v>
      </c>
      <c r="G48" s="16" t="s">
        <v>9829</v>
      </c>
      <c r="H48" s="13" t="s">
        <v>259</v>
      </c>
      <c r="I48" s="13" t="s">
        <v>49295</v>
      </c>
      <c r="J48" s="13" t="s">
        <v>49295</v>
      </c>
      <c r="K48" s="13" t="s">
        <v>49434</v>
      </c>
      <c r="L48" s="17" t="s">
        <v>49435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" customHeight="1" x14ac:dyDescent="0.25">
      <c r="A49" s="13">
        <v>43</v>
      </c>
      <c r="B49" s="13" t="s">
        <v>49436</v>
      </c>
      <c r="C49" s="13" t="s">
        <v>49437</v>
      </c>
      <c r="D49" s="14" t="s">
        <v>140</v>
      </c>
      <c r="E49" s="15" t="s">
        <v>666</v>
      </c>
      <c r="F49" s="13" t="s">
        <v>5028</v>
      </c>
      <c r="G49" s="16" t="s">
        <v>10107</v>
      </c>
      <c r="H49" s="13" t="s">
        <v>259</v>
      </c>
      <c r="I49" s="13" t="s">
        <v>49295</v>
      </c>
      <c r="J49" s="13" t="s">
        <v>49295</v>
      </c>
      <c r="K49" s="13" t="s">
        <v>49438</v>
      </c>
      <c r="L49" s="17" t="s">
        <v>49439</v>
      </c>
      <c r="M49" s="18">
        <v>5120000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" customHeight="1" x14ac:dyDescent="0.25">
      <c r="A50" s="13">
        <v>44</v>
      </c>
      <c r="B50" s="13" t="s">
        <v>49440</v>
      </c>
      <c r="C50" s="13" t="s">
        <v>20598</v>
      </c>
      <c r="D50" s="14" t="s">
        <v>20599</v>
      </c>
      <c r="E50" s="15" t="s">
        <v>1113</v>
      </c>
      <c r="F50" s="13" t="s">
        <v>15862</v>
      </c>
      <c r="G50" s="16" t="s">
        <v>6747</v>
      </c>
      <c r="H50" s="13" t="s">
        <v>259</v>
      </c>
      <c r="I50" s="13" t="s">
        <v>49295</v>
      </c>
      <c r="J50" s="13" t="s">
        <v>49295</v>
      </c>
      <c r="K50" s="13" t="s">
        <v>49441</v>
      </c>
      <c r="L50" s="17" t="s">
        <v>49442</v>
      </c>
      <c r="M50" s="18">
        <v>5798000</v>
      </c>
      <c r="N50" s="19"/>
      <c r="O50" s="20" t="str">
        <f t="shared" si="0"/>
        <v>T4</v>
      </c>
      <c r="R50" s="21" t="str">
        <f t="shared" si="1"/>
        <v>T4</v>
      </c>
    </row>
    <row r="51" spans="1:18" ht="24" customHeight="1" x14ac:dyDescent="0.25">
      <c r="A51" s="13">
        <v>45</v>
      </c>
      <c r="B51" s="13" t="s">
        <v>49443</v>
      </c>
      <c r="C51" s="13" t="s">
        <v>24408</v>
      </c>
      <c r="D51" s="14" t="s">
        <v>24409</v>
      </c>
      <c r="E51" s="15" t="s">
        <v>599</v>
      </c>
      <c r="F51" s="13" t="s">
        <v>2952</v>
      </c>
      <c r="G51" s="16" t="s">
        <v>18382</v>
      </c>
      <c r="H51" s="13" t="s">
        <v>259</v>
      </c>
      <c r="I51" s="13" t="s">
        <v>49295</v>
      </c>
      <c r="J51" s="13" t="s">
        <v>49295</v>
      </c>
      <c r="K51" s="13" t="s">
        <v>49444</v>
      </c>
      <c r="L51" s="17" t="s">
        <v>49445</v>
      </c>
      <c r="M51" s="18">
        <v>2850000</v>
      </c>
      <c r="N51" s="19"/>
      <c r="O51" s="20" t="str">
        <f t="shared" si="0"/>
        <v>TCN</v>
      </c>
      <c r="R51" s="21" t="str">
        <f t="shared" si="1"/>
        <v>TCN</v>
      </c>
    </row>
    <row r="52" spans="1:18" ht="24" customHeight="1" x14ac:dyDescent="0.25">
      <c r="A52" s="13">
        <v>46</v>
      </c>
      <c r="B52" s="13" t="s">
        <v>49446</v>
      </c>
      <c r="C52" s="13" t="s">
        <v>26388</v>
      </c>
      <c r="D52" s="14" t="s">
        <v>464</v>
      </c>
      <c r="E52" s="15" t="s">
        <v>5829</v>
      </c>
      <c r="F52" s="13" t="s">
        <v>10662</v>
      </c>
      <c r="G52" s="16" t="s">
        <v>6813</v>
      </c>
      <c r="H52" s="13" t="s">
        <v>259</v>
      </c>
      <c r="I52" s="13" t="s">
        <v>49295</v>
      </c>
      <c r="J52" s="13" t="s">
        <v>49295</v>
      </c>
      <c r="K52" s="13" t="s">
        <v>49447</v>
      </c>
      <c r="L52" s="17" t="s">
        <v>49448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49449</v>
      </c>
      <c r="C53" s="13" t="s">
        <v>49450</v>
      </c>
      <c r="D53" s="14" t="s">
        <v>1470</v>
      </c>
      <c r="E53" s="15" t="s">
        <v>2930</v>
      </c>
      <c r="F53" s="13" t="s">
        <v>9090</v>
      </c>
      <c r="G53" s="16" t="s">
        <v>6942</v>
      </c>
      <c r="H53" s="13" t="s">
        <v>259</v>
      </c>
      <c r="I53" s="13" t="s">
        <v>49295</v>
      </c>
      <c r="J53" s="13" t="s">
        <v>49295</v>
      </c>
      <c r="K53" s="13" t="s">
        <v>49451</v>
      </c>
      <c r="L53" s="17" t="s">
        <v>49452</v>
      </c>
      <c r="M53" s="18">
        <v>4352000</v>
      </c>
      <c r="N53" s="19"/>
      <c r="O53" s="20" t="str">
        <f t="shared" si="0"/>
        <v>CĐ</v>
      </c>
      <c r="R53" s="21" t="str">
        <f t="shared" si="1"/>
        <v>CĐ</v>
      </c>
    </row>
    <row r="54" spans="1:18" ht="24" customHeight="1" x14ac:dyDescent="0.25">
      <c r="A54" s="13">
        <v>48</v>
      </c>
      <c r="B54" s="13" t="s">
        <v>49453</v>
      </c>
      <c r="C54" s="13" t="s">
        <v>15348</v>
      </c>
      <c r="D54" s="14" t="s">
        <v>2477</v>
      </c>
      <c r="E54" s="15" t="s">
        <v>208</v>
      </c>
      <c r="F54" s="13" t="s">
        <v>15349</v>
      </c>
      <c r="G54" s="16" t="s">
        <v>11490</v>
      </c>
      <c r="H54" s="13" t="s">
        <v>259</v>
      </c>
      <c r="I54" s="13" t="s">
        <v>49295</v>
      </c>
      <c r="J54" s="13" t="s">
        <v>49295</v>
      </c>
      <c r="K54" s="13" t="s">
        <v>49454</v>
      </c>
      <c r="L54" s="17" t="s">
        <v>49455</v>
      </c>
      <c r="M54" s="18">
        <v>5575000</v>
      </c>
      <c r="N54" s="19"/>
      <c r="O54" s="20" t="str">
        <f t="shared" si="0"/>
        <v>T4</v>
      </c>
      <c r="R54" s="21" t="str">
        <f t="shared" si="1"/>
        <v>T4</v>
      </c>
    </row>
    <row r="55" spans="1:18" ht="24" customHeight="1" x14ac:dyDescent="0.25">
      <c r="A55" s="13">
        <v>49</v>
      </c>
      <c r="B55" s="13" t="s">
        <v>49456</v>
      </c>
      <c r="C55" s="13" t="s">
        <v>15565</v>
      </c>
      <c r="D55" s="14" t="s">
        <v>15566</v>
      </c>
      <c r="E55" s="15" t="s">
        <v>154</v>
      </c>
      <c r="F55" s="13" t="s">
        <v>14854</v>
      </c>
      <c r="G55" s="16" t="s">
        <v>11490</v>
      </c>
      <c r="H55" s="13" t="s">
        <v>259</v>
      </c>
      <c r="I55" s="13" t="s">
        <v>49295</v>
      </c>
      <c r="J55" s="13" t="s">
        <v>49295</v>
      </c>
      <c r="K55" s="13" t="s">
        <v>49457</v>
      </c>
      <c r="L55" s="17" t="s">
        <v>49458</v>
      </c>
      <c r="M55" s="18">
        <v>5575000</v>
      </c>
      <c r="N55" s="19"/>
      <c r="O55" s="20" t="str">
        <f t="shared" si="0"/>
        <v>T4</v>
      </c>
      <c r="R55" s="21" t="str">
        <f t="shared" si="1"/>
        <v>T4</v>
      </c>
    </row>
    <row r="56" spans="1:18" ht="24" customHeight="1" x14ac:dyDescent="0.25">
      <c r="A56" s="13">
        <v>50</v>
      </c>
      <c r="B56" s="13" t="s">
        <v>49459</v>
      </c>
      <c r="C56" s="13" t="s">
        <v>15590</v>
      </c>
      <c r="D56" s="14" t="s">
        <v>1344</v>
      </c>
      <c r="E56" s="15" t="s">
        <v>367</v>
      </c>
      <c r="F56" s="13" t="s">
        <v>15591</v>
      </c>
      <c r="G56" s="16" t="s">
        <v>11490</v>
      </c>
      <c r="H56" s="13" t="s">
        <v>259</v>
      </c>
      <c r="I56" s="13" t="s">
        <v>49295</v>
      </c>
      <c r="J56" s="13" t="s">
        <v>49295</v>
      </c>
      <c r="K56" s="13" t="s">
        <v>49460</v>
      </c>
      <c r="L56" s="17" t="s">
        <v>49461</v>
      </c>
      <c r="M56" s="18">
        <v>5575000</v>
      </c>
      <c r="N56" s="19"/>
      <c r="O56" s="20" t="str">
        <f t="shared" si="0"/>
        <v>T4</v>
      </c>
      <c r="R56" s="21" t="str">
        <f t="shared" si="1"/>
        <v>T4</v>
      </c>
    </row>
    <row r="57" spans="1:18" ht="24" customHeight="1" x14ac:dyDescent="0.25">
      <c r="A57" s="13">
        <v>51</v>
      </c>
      <c r="B57" s="13" t="s">
        <v>49462</v>
      </c>
      <c r="C57" s="13" t="s">
        <v>18995</v>
      </c>
      <c r="D57" s="14" t="s">
        <v>18996</v>
      </c>
      <c r="E57" s="15" t="s">
        <v>18997</v>
      </c>
      <c r="F57" s="13" t="s">
        <v>18998</v>
      </c>
      <c r="G57" s="16" t="s">
        <v>6381</v>
      </c>
      <c r="H57" s="13" t="s">
        <v>259</v>
      </c>
      <c r="I57" s="13" t="s">
        <v>49295</v>
      </c>
      <c r="J57" s="13" t="s">
        <v>49295</v>
      </c>
      <c r="K57" s="13" t="s">
        <v>49463</v>
      </c>
      <c r="L57" s="17" t="s">
        <v>49464</v>
      </c>
      <c r="M57" s="18">
        <v>3584000</v>
      </c>
      <c r="N57" s="19"/>
      <c r="O57" s="20" t="str">
        <f t="shared" si="0"/>
        <v>CĐ</v>
      </c>
      <c r="R57" s="21" t="str">
        <f t="shared" si="1"/>
        <v>CĐ</v>
      </c>
    </row>
    <row r="58" spans="1:18" ht="24" customHeight="1" x14ac:dyDescent="0.25">
      <c r="A58" s="13">
        <v>52</v>
      </c>
      <c r="B58" s="13" t="s">
        <v>49465</v>
      </c>
      <c r="C58" s="13" t="s">
        <v>30004</v>
      </c>
      <c r="D58" s="14" t="s">
        <v>30005</v>
      </c>
      <c r="E58" s="15" t="s">
        <v>666</v>
      </c>
      <c r="F58" s="13" t="s">
        <v>16926</v>
      </c>
      <c r="G58" s="16" t="s">
        <v>6271</v>
      </c>
      <c r="H58" s="13" t="s">
        <v>259</v>
      </c>
      <c r="I58" s="13" t="s">
        <v>49295</v>
      </c>
      <c r="J58" s="13" t="s">
        <v>49295</v>
      </c>
      <c r="K58" s="13" t="s">
        <v>49466</v>
      </c>
      <c r="L58" s="17" t="s">
        <v>49467</v>
      </c>
      <c r="M58" s="18">
        <v>4608000</v>
      </c>
      <c r="N58" s="19"/>
      <c r="O58" s="20" t="str">
        <f t="shared" si="0"/>
        <v>CĐ</v>
      </c>
      <c r="R58" s="21" t="str">
        <f t="shared" si="1"/>
        <v>CĐ</v>
      </c>
    </row>
    <row r="59" spans="1:18" ht="24" customHeight="1" x14ac:dyDescent="0.25">
      <c r="A59" s="13">
        <v>53</v>
      </c>
      <c r="B59" s="13" t="s">
        <v>49468</v>
      </c>
      <c r="C59" s="13" t="s">
        <v>15555</v>
      </c>
      <c r="D59" s="14" t="s">
        <v>579</v>
      </c>
      <c r="E59" s="15" t="s">
        <v>33</v>
      </c>
      <c r="F59" s="13" t="s">
        <v>1946</v>
      </c>
      <c r="G59" s="16" t="s">
        <v>11490</v>
      </c>
      <c r="H59" s="13" t="s">
        <v>259</v>
      </c>
      <c r="I59" s="13" t="s">
        <v>49295</v>
      </c>
      <c r="J59" s="13" t="s">
        <v>49295</v>
      </c>
      <c r="K59" s="13" t="s">
        <v>49469</v>
      </c>
      <c r="L59" s="17" t="s">
        <v>49470</v>
      </c>
      <c r="M59" s="18">
        <v>5575000</v>
      </c>
      <c r="N59" s="19"/>
      <c r="O59" s="20" t="str">
        <f t="shared" si="0"/>
        <v>T4</v>
      </c>
      <c r="R59" s="21" t="str">
        <f t="shared" si="1"/>
        <v>T4</v>
      </c>
    </row>
    <row r="60" spans="1:18" ht="24" customHeight="1" x14ac:dyDescent="0.25">
      <c r="A60" s="13">
        <v>54</v>
      </c>
      <c r="B60" s="13" t="s">
        <v>49471</v>
      </c>
      <c r="C60" s="13" t="s">
        <v>15332</v>
      </c>
      <c r="D60" s="14" t="s">
        <v>15333</v>
      </c>
      <c r="E60" s="15" t="s">
        <v>546</v>
      </c>
      <c r="F60" s="13" t="s">
        <v>15334</v>
      </c>
      <c r="G60" s="16" t="s">
        <v>11490</v>
      </c>
      <c r="H60" s="13" t="s">
        <v>259</v>
      </c>
      <c r="I60" s="13" t="s">
        <v>49295</v>
      </c>
      <c r="J60" s="13" t="s">
        <v>49295</v>
      </c>
      <c r="K60" s="13" t="s">
        <v>49472</v>
      </c>
      <c r="L60" s="17" t="s">
        <v>49473</v>
      </c>
      <c r="M60" s="18">
        <v>5575000</v>
      </c>
      <c r="N60" s="19"/>
      <c r="O60" s="20" t="str">
        <f t="shared" si="0"/>
        <v>T4</v>
      </c>
      <c r="R60" s="21" t="str">
        <f t="shared" si="1"/>
        <v>T4</v>
      </c>
    </row>
    <row r="61" spans="1:18" ht="24" customHeight="1" x14ac:dyDescent="0.25">
      <c r="A61" s="13">
        <v>55</v>
      </c>
      <c r="B61" s="13" t="s">
        <v>49474</v>
      </c>
      <c r="C61" s="13" t="s">
        <v>15315</v>
      </c>
      <c r="D61" s="14" t="s">
        <v>15316</v>
      </c>
      <c r="E61" s="15" t="s">
        <v>250</v>
      </c>
      <c r="F61" s="13" t="s">
        <v>15317</v>
      </c>
      <c r="G61" s="16" t="s">
        <v>11490</v>
      </c>
      <c r="H61" s="13" t="s">
        <v>259</v>
      </c>
      <c r="I61" s="13" t="s">
        <v>49295</v>
      </c>
      <c r="J61" s="13" t="s">
        <v>49295</v>
      </c>
      <c r="K61" s="13" t="s">
        <v>49475</v>
      </c>
      <c r="L61" s="17" t="s">
        <v>49476</v>
      </c>
      <c r="M61" s="18">
        <v>5575000</v>
      </c>
      <c r="N61" s="19"/>
      <c r="O61" s="20" t="str">
        <f t="shared" si="0"/>
        <v>T4</v>
      </c>
      <c r="R61" s="21" t="str">
        <f t="shared" si="1"/>
        <v>T4</v>
      </c>
    </row>
    <row r="62" spans="1:18" ht="24" customHeight="1" x14ac:dyDescent="0.25">
      <c r="A62" s="13">
        <v>56</v>
      </c>
      <c r="B62" s="13" t="s">
        <v>49477</v>
      </c>
      <c r="C62" s="13" t="s">
        <v>49478</v>
      </c>
      <c r="D62" s="14" t="s">
        <v>49479</v>
      </c>
      <c r="E62" s="15" t="s">
        <v>697</v>
      </c>
      <c r="F62" s="13" t="s">
        <v>7232</v>
      </c>
      <c r="G62" s="16" t="s">
        <v>5596</v>
      </c>
      <c r="H62" s="13" t="s">
        <v>259</v>
      </c>
      <c r="I62" s="13" t="s">
        <v>49295</v>
      </c>
      <c r="J62" s="13" t="s">
        <v>49295</v>
      </c>
      <c r="K62" s="13" t="s">
        <v>49480</v>
      </c>
      <c r="L62" s="17" t="s">
        <v>49481</v>
      </c>
      <c r="M62" s="18">
        <v>3584000</v>
      </c>
      <c r="N62" s="19"/>
      <c r="O62" s="20" t="str">
        <f t="shared" si="0"/>
        <v>C1</v>
      </c>
      <c r="R62" s="21" t="str">
        <f t="shared" si="1"/>
        <v>C1</v>
      </c>
    </row>
    <row r="63" spans="1:18" ht="24" customHeight="1" x14ac:dyDescent="0.25">
      <c r="A63" s="13">
        <v>57</v>
      </c>
      <c r="B63" s="13" t="s">
        <v>49482</v>
      </c>
      <c r="C63" s="13" t="s">
        <v>10225</v>
      </c>
      <c r="D63" s="14" t="s">
        <v>10226</v>
      </c>
      <c r="E63" s="15" t="s">
        <v>3297</v>
      </c>
      <c r="F63" s="13" t="s">
        <v>10227</v>
      </c>
      <c r="G63" s="16" t="s">
        <v>5596</v>
      </c>
      <c r="H63" s="13" t="s">
        <v>259</v>
      </c>
      <c r="I63" s="13" t="s">
        <v>49295</v>
      </c>
      <c r="J63" s="13" t="s">
        <v>49295</v>
      </c>
      <c r="K63" s="13" t="s">
        <v>49483</v>
      </c>
      <c r="L63" s="17" t="s">
        <v>49484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4" customHeight="1" x14ac:dyDescent="0.25">
      <c r="A64" s="13">
        <v>58</v>
      </c>
      <c r="B64" s="13" t="s">
        <v>49485</v>
      </c>
      <c r="C64" s="13" t="s">
        <v>8717</v>
      </c>
      <c r="D64" s="14" t="s">
        <v>579</v>
      </c>
      <c r="E64" s="15" t="s">
        <v>374</v>
      </c>
      <c r="F64" s="13" t="s">
        <v>8013</v>
      </c>
      <c r="G64" s="16" t="s">
        <v>6949</v>
      </c>
      <c r="H64" s="13" t="s">
        <v>259</v>
      </c>
      <c r="I64" s="13" t="s">
        <v>49295</v>
      </c>
      <c r="J64" s="13" t="s">
        <v>49295</v>
      </c>
      <c r="K64" s="13" t="s">
        <v>49486</v>
      </c>
      <c r="L64" s="17" t="s">
        <v>49487</v>
      </c>
      <c r="M64" s="18">
        <v>3584000</v>
      </c>
      <c r="N64" s="19"/>
      <c r="O64" s="20" t="str">
        <f t="shared" si="0"/>
        <v>C1</v>
      </c>
      <c r="R64" s="21" t="str">
        <f t="shared" si="1"/>
        <v>C1</v>
      </c>
    </row>
    <row r="65" spans="1:18" ht="24" customHeight="1" x14ac:dyDescent="0.25">
      <c r="A65" s="13">
        <v>59</v>
      </c>
      <c r="B65" s="13" t="s">
        <v>49488</v>
      </c>
      <c r="C65" s="13" t="s">
        <v>14144</v>
      </c>
      <c r="D65" s="14" t="s">
        <v>14145</v>
      </c>
      <c r="E65" s="15" t="s">
        <v>1113</v>
      </c>
      <c r="F65" s="13" t="s">
        <v>14146</v>
      </c>
      <c r="G65" s="16" t="s">
        <v>8464</v>
      </c>
      <c r="H65" s="13" t="s">
        <v>259</v>
      </c>
      <c r="I65" s="13" t="s">
        <v>49295</v>
      </c>
      <c r="J65" s="13" t="s">
        <v>49295</v>
      </c>
      <c r="K65" s="13" t="s">
        <v>49489</v>
      </c>
      <c r="L65" s="17" t="s">
        <v>49490</v>
      </c>
      <c r="M65" s="18">
        <v>3328000</v>
      </c>
      <c r="N65" s="19"/>
      <c r="O65" s="20" t="str">
        <f t="shared" si="0"/>
        <v>C1</v>
      </c>
      <c r="R65" s="21" t="str">
        <f t="shared" si="1"/>
        <v>C1</v>
      </c>
    </row>
    <row r="66" spans="1:18" ht="24" customHeight="1" x14ac:dyDescent="0.25">
      <c r="A66" s="13">
        <v>60</v>
      </c>
      <c r="B66" s="13" t="s">
        <v>49491</v>
      </c>
      <c r="C66" s="13" t="s">
        <v>49492</v>
      </c>
      <c r="D66" s="14" t="s">
        <v>49493</v>
      </c>
      <c r="E66" s="15" t="s">
        <v>1900</v>
      </c>
      <c r="F66" s="13" t="s">
        <v>23906</v>
      </c>
      <c r="G66" s="16" t="s">
        <v>2069</v>
      </c>
      <c r="H66" s="13" t="s">
        <v>259</v>
      </c>
      <c r="I66" s="13" t="s">
        <v>49295</v>
      </c>
      <c r="J66" s="13" t="s">
        <v>49295</v>
      </c>
      <c r="K66" s="13" t="s">
        <v>49494</v>
      </c>
      <c r="L66" s="17" t="s">
        <v>49495</v>
      </c>
      <c r="M66" s="18">
        <v>4752000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" customHeight="1" x14ac:dyDescent="0.25">
      <c r="A67" s="13">
        <v>61</v>
      </c>
      <c r="B67" s="13" t="s">
        <v>49496</v>
      </c>
      <c r="C67" s="13" t="s">
        <v>49497</v>
      </c>
      <c r="D67" s="14" t="s">
        <v>49498</v>
      </c>
      <c r="E67" s="15" t="s">
        <v>333</v>
      </c>
      <c r="F67" s="13" t="s">
        <v>5054</v>
      </c>
      <c r="G67" s="16" t="s">
        <v>3237</v>
      </c>
      <c r="H67" s="13" t="s">
        <v>259</v>
      </c>
      <c r="I67" s="13" t="s">
        <v>49295</v>
      </c>
      <c r="J67" s="13" t="s">
        <v>49295</v>
      </c>
      <c r="K67" s="13" t="s">
        <v>49499</v>
      </c>
      <c r="L67" s="17" t="s">
        <v>49500</v>
      </c>
      <c r="M67" s="18">
        <v>4536000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49501</v>
      </c>
      <c r="C68" s="13" t="s">
        <v>13889</v>
      </c>
      <c r="D68" s="14" t="s">
        <v>13890</v>
      </c>
      <c r="E68" s="15" t="s">
        <v>644</v>
      </c>
      <c r="F68" s="13" t="s">
        <v>11539</v>
      </c>
      <c r="G68" s="16" t="s">
        <v>7258</v>
      </c>
      <c r="H68" s="13" t="s">
        <v>259</v>
      </c>
      <c r="I68" s="13" t="s">
        <v>49295</v>
      </c>
      <c r="J68" s="13" t="s">
        <v>49295</v>
      </c>
      <c r="K68" s="13" t="s">
        <v>49502</v>
      </c>
      <c r="L68" s="17" t="s">
        <v>49503</v>
      </c>
      <c r="M68" s="18">
        <v>3840000</v>
      </c>
      <c r="N68" s="19"/>
      <c r="O68" s="20" t="str">
        <f t="shared" si="0"/>
        <v>CĐ</v>
      </c>
      <c r="R68" s="21" t="str">
        <f t="shared" si="1"/>
        <v>CĐ</v>
      </c>
    </row>
    <row r="69" spans="1:18" ht="24" customHeight="1" x14ac:dyDescent="0.25">
      <c r="A69" s="13">
        <v>63</v>
      </c>
      <c r="B69" s="13" t="s">
        <v>49504</v>
      </c>
      <c r="C69" s="13" t="s">
        <v>49505</v>
      </c>
      <c r="D69" s="14" t="s">
        <v>65</v>
      </c>
      <c r="E69" s="15" t="s">
        <v>312</v>
      </c>
      <c r="F69" s="13" t="s">
        <v>7217</v>
      </c>
      <c r="G69" s="16" t="s">
        <v>3346</v>
      </c>
      <c r="H69" s="13" t="s">
        <v>259</v>
      </c>
      <c r="I69" s="13" t="s">
        <v>49295</v>
      </c>
      <c r="J69" s="13" t="s">
        <v>49295</v>
      </c>
      <c r="K69" s="13" t="s">
        <v>49506</v>
      </c>
      <c r="L69" s="17" t="s">
        <v>49507</v>
      </c>
      <c r="M69" s="18">
        <v>5888000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4" customHeight="1" x14ac:dyDescent="0.25">
      <c r="A70" s="13">
        <v>64</v>
      </c>
      <c r="B70" s="13" t="s">
        <v>49508</v>
      </c>
      <c r="C70" s="13" t="s">
        <v>3064</v>
      </c>
      <c r="D70" s="14" t="s">
        <v>1274</v>
      </c>
      <c r="E70" s="15" t="s">
        <v>1900</v>
      </c>
      <c r="F70" s="13" t="s">
        <v>3065</v>
      </c>
      <c r="G70" s="16" t="s">
        <v>210</v>
      </c>
      <c r="H70" s="13" t="s">
        <v>259</v>
      </c>
      <c r="I70" s="13" t="s">
        <v>49295</v>
      </c>
      <c r="J70" s="13" t="s">
        <v>49295</v>
      </c>
      <c r="K70" s="13" t="s">
        <v>49509</v>
      </c>
      <c r="L70" s="17" t="s">
        <v>49510</v>
      </c>
      <c r="M70" s="18">
        <v>4370000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4" customHeight="1" x14ac:dyDescent="0.25">
      <c r="A71" s="13">
        <v>65</v>
      </c>
      <c r="B71" s="13" t="s">
        <v>49511</v>
      </c>
      <c r="C71" s="13" t="s">
        <v>30080</v>
      </c>
      <c r="D71" s="14" t="s">
        <v>17414</v>
      </c>
      <c r="E71" s="15" t="s">
        <v>1000</v>
      </c>
      <c r="F71" s="13" t="s">
        <v>8046</v>
      </c>
      <c r="G71" s="16" t="s">
        <v>8901</v>
      </c>
      <c r="H71" s="13" t="s">
        <v>259</v>
      </c>
      <c r="I71" s="13" t="s">
        <v>49295</v>
      </c>
      <c r="J71" s="13" t="s">
        <v>49295</v>
      </c>
      <c r="K71" s="13" t="s">
        <v>49512</v>
      </c>
      <c r="L71" s="17" t="s">
        <v>49513</v>
      </c>
      <c r="M71" s="18">
        <v>4608000</v>
      </c>
      <c r="N71" s="19"/>
      <c r="O71" s="20" t="str">
        <f t="shared" si="0"/>
        <v>CĐ</v>
      </c>
      <c r="R71" s="21" t="str">
        <f t="shared" si="1"/>
        <v>CĐ</v>
      </c>
    </row>
    <row r="72" spans="1:18" ht="24" customHeight="1" x14ac:dyDescent="0.25">
      <c r="A72" s="13">
        <v>66</v>
      </c>
      <c r="B72" s="13" t="s">
        <v>49514</v>
      </c>
      <c r="C72" s="13" t="s">
        <v>29675</v>
      </c>
      <c r="D72" s="14" t="s">
        <v>29676</v>
      </c>
      <c r="E72" s="15" t="s">
        <v>1308</v>
      </c>
      <c r="F72" s="13" t="s">
        <v>12815</v>
      </c>
      <c r="G72" s="16" t="s">
        <v>6381</v>
      </c>
      <c r="H72" s="13" t="s">
        <v>259</v>
      </c>
      <c r="I72" s="13" t="s">
        <v>49295</v>
      </c>
      <c r="J72" s="13" t="s">
        <v>49295</v>
      </c>
      <c r="K72" s="13" t="s">
        <v>49515</v>
      </c>
      <c r="L72" s="17" t="s">
        <v>49516</v>
      </c>
      <c r="M72" s="18">
        <v>3584000</v>
      </c>
      <c r="N72" s="19"/>
      <c r="O72" s="20" t="str">
        <f t="shared" ref="O72:O103" si="2">MID(G72,3,FIND("-",G72,1)-3)&amp;IF(MID(G72,3,5)="CĐ-LT","LT","")</f>
        <v>CĐ</v>
      </c>
      <c r="R72" s="21" t="str">
        <f t="shared" ref="R72:R103" si="3">IF(LEFT(G72,2)="18","NH 18-19","")&amp;O72</f>
        <v>CĐ</v>
      </c>
    </row>
    <row r="73" spans="1:18" ht="24" customHeight="1" x14ac:dyDescent="0.25">
      <c r="A73" s="13">
        <v>67</v>
      </c>
      <c r="B73" s="13" t="s">
        <v>49517</v>
      </c>
      <c r="C73" s="13" t="s">
        <v>49518</v>
      </c>
      <c r="D73" s="14" t="s">
        <v>107</v>
      </c>
      <c r="E73" s="15" t="s">
        <v>326</v>
      </c>
      <c r="F73" s="13" t="s">
        <v>2323</v>
      </c>
      <c r="G73" s="16" t="s">
        <v>6918</v>
      </c>
      <c r="H73" s="13" t="s">
        <v>259</v>
      </c>
      <c r="I73" s="13" t="s">
        <v>49295</v>
      </c>
      <c r="J73" s="13" t="s">
        <v>49295</v>
      </c>
      <c r="K73" s="13" t="s">
        <v>49519</v>
      </c>
      <c r="L73" s="17" t="s">
        <v>49520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24" customHeight="1" x14ac:dyDescent="0.25">
      <c r="A74" s="13">
        <v>68</v>
      </c>
      <c r="B74" s="13"/>
      <c r="C74" s="13"/>
      <c r="D74" s="14"/>
      <c r="E74" s="15"/>
      <c r="F74" s="13"/>
      <c r="G74" s="16"/>
      <c r="H74" s="13"/>
      <c r="I74" s="13"/>
      <c r="J74" s="13"/>
      <c r="K74" s="13"/>
      <c r="L74" s="17" t="s">
        <v>49617</v>
      </c>
      <c r="M74" s="18"/>
      <c r="N74" s="19" t="s">
        <v>8196</v>
      </c>
      <c r="O74" s="20"/>
      <c r="R74" s="21"/>
    </row>
    <row r="75" spans="1:18" ht="24" customHeight="1" x14ac:dyDescent="0.25">
      <c r="A75" s="13">
        <v>69</v>
      </c>
      <c r="B75" s="13" t="s">
        <v>49521</v>
      </c>
      <c r="C75" s="13" t="s">
        <v>23214</v>
      </c>
      <c r="D75" s="14" t="s">
        <v>745</v>
      </c>
      <c r="E75" s="15" t="s">
        <v>666</v>
      </c>
      <c r="F75" s="13" t="s">
        <v>9075</v>
      </c>
      <c r="G75" s="16" t="s">
        <v>9918</v>
      </c>
      <c r="H75" s="13" t="s">
        <v>259</v>
      </c>
      <c r="I75" s="13" t="s">
        <v>49295</v>
      </c>
      <c r="J75" s="13" t="s">
        <v>49295</v>
      </c>
      <c r="K75" s="13" t="s">
        <v>49522</v>
      </c>
      <c r="L75" s="17" t="s">
        <v>49523</v>
      </c>
      <c r="M75" s="18">
        <v>3328000</v>
      </c>
      <c r="N75" s="19"/>
      <c r="O75" s="20" t="str">
        <f t="shared" si="2"/>
        <v>C1</v>
      </c>
      <c r="R75" s="21" t="str">
        <f t="shared" si="3"/>
        <v>C1</v>
      </c>
    </row>
    <row r="76" spans="1:18" ht="24" customHeight="1" x14ac:dyDescent="0.25">
      <c r="A76" s="13">
        <v>70</v>
      </c>
      <c r="B76" s="13" t="s">
        <v>49524</v>
      </c>
      <c r="C76" s="13" t="s">
        <v>26374</v>
      </c>
      <c r="D76" s="14" t="s">
        <v>6440</v>
      </c>
      <c r="E76" s="15" t="s">
        <v>822</v>
      </c>
      <c r="F76" s="13" t="s">
        <v>6300</v>
      </c>
      <c r="G76" s="16" t="s">
        <v>5596</v>
      </c>
      <c r="H76" s="13" t="s">
        <v>259</v>
      </c>
      <c r="I76" s="13" t="s">
        <v>49295</v>
      </c>
      <c r="J76" s="13" t="s">
        <v>49295</v>
      </c>
      <c r="K76" s="13" t="s">
        <v>49525</v>
      </c>
      <c r="L76" s="17" t="s">
        <v>49526</v>
      </c>
      <c r="M76" s="18">
        <v>3584000</v>
      </c>
      <c r="N76" s="19"/>
      <c r="O76" s="20" t="str">
        <f t="shared" si="2"/>
        <v>C1</v>
      </c>
      <c r="R76" s="21" t="str">
        <f t="shared" si="3"/>
        <v>C1</v>
      </c>
    </row>
    <row r="77" spans="1:18" ht="24" customHeight="1" x14ac:dyDescent="0.25">
      <c r="A77" s="13">
        <v>71</v>
      </c>
      <c r="B77" s="13" t="s">
        <v>49527</v>
      </c>
      <c r="C77" s="13" t="s">
        <v>16157</v>
      </c>
      <c r="D77" s="14" t="s">
        <v>4722</v>
      </c>
      <c r="E77" s="15" t="s">
        <v>1244</v>
      </c>
      <c r="F77" s="13" t="s">
        <v>16158</v>
      </c>
      <c r="G77" s="16" t="s">
        <v>7915</v>
      </c>
      <c r="H77" s="13" t="s">
        <v>259</v>
      </c>
      <c r="I77" s="13" t="s">
        <v>49295</v>
      </c>
      <c r="J77" s="13" t="s">
        <v>49295</v>
      </c>
      <c r="K77" s="13" t="s">
        <v>49528</v>
      </c>
      <c r="L77" s="17" t="s">
        <v>49529</v>
      </c>
      <c r="M77" s="18">
        <v>3350000</v>
      </c>
      <c r="N77" s="19"/>
      <c r="O77" s="20" t="str">
        <f t="shared" si="2"/>
        <v>TCN</v>
      </c>
      <c r="R77" s="21" t="str">
        <f t="shared" si="3"/>
        <v>TCN</v>
      </c>
    </row>
    <row r="78" spans="1:18" ht="24" customHeight="1" x14ac:dyDescent="0.25">
      <c r="A78" s="13">
        <v>72</v>
      </c>
      <c r="B78" s="13" t="s">
        <v>49530</v>
      </c>
      <c r="C78" s="13" t="s">
        <v>49531</v>
      </c>
      <c r="D78" s="14" t="s">
        <v>49532</v>
      </c>
      <c r="E78" s="15" t="s">
        <v>822</v>
      </c>
      <c r="F78" s="13" t="s">
        <v>3975</v>
      </c>
      <c r="G78" s="16" t="s">
        <v>3176</v>
      </c>
      <c r="H78" s="13" t="s">
        <v>259</v>
      </c>
      <c r="I78" s="13" t="s">
        <v>49295</v>
      </c>
      <c r="J78" s="13" t="s">
        <v>49295</v>
      </c>
      <c r="K78" s="13" t="s">
        <v>49533</v>
      </c>
      <c r="L78" s="17" t="s">
        <v>49534</v>
      </c>
      <c r="M78" s="18">
        <v>5632000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4" customHeight="1" x14ac:dyDescent="0.25">
      <c r="A79" s="13">
        <v>73</v>
      </c>
      <c r="B79" s="13" t="s">
        <v>49535</v>
      </c>
      <c r="C79" s="13" t="s">
        <v>14395</v>
      </c>
      <c r="D79" s="14" t="s">
        <v>277</v>
      </c>
      <c r="E79" s="15" t="s">
        <v>609</v>
      </c>
      <c r="F79" s="13" t="s">
        <v>14396</v>
      </c>
      <c r="G79" s="16" t="s">
        <v>11490</v>
      </c>
      <c r="H79" s="13" t="s">
        <v>259</v>
      </c>
      <c r="I79" s="13" t="s">
        <v>49295</v>
      </c>
      <c r="J79" s="13" t="s">
        <v>49295</v>
      </c>
      <c r="K79" s="13" t="s">
        <v>49536</v>
      </c>
      <c r="L79" s="17" t="s">
        <v>49537</v>
      </c>
      <c r="M79" s="18">
        <v>5575000</v>
      </c>
      <c r="N79" s="19"/>
      <c r="O79" s="20" t="str">
        <f t="shared" si="2"/>
        <v>T4</v>
      </c>
      <c r="R79" s="21" t="str">
        <f t="shared" si="3"/>
        <v>T4</v>
      </c>
    </row>
    <row r="80" spans="1:18" ht="24" customHeight="1" x14ac:dyDescent="0.25">
      <c r="A80" s="13">
        <v>74</v>
      </c>
      <c r="B80" s="13" t="s">
        <v>49538</v>
      </c>
      <c r="C80" s="13" t="s">
        <v>4500</v>
      </c>
      <c r="D80" s="14" t="s">
        <v>4501</v>
      </c>
      <c r="E80" s="15" t="s">
        <v>861</v>
      </c>
      <c r="F80" s="13" t="s">
        <v>3515</v>
      </c>
      <c r="G80" s="16" t="s">
        <v>491</v>
      </c>
      <c r="H80" s="13" t="s">
        <v>259</v>
      </c>
      <c r="I80" s="13" t="s">
        <v>49295</v>
      </c>
      <c r="J80" s="13" t="s">
        <v>49295</v>
      </c>
      <c r="K80" s="13" t="s">
        <v>49539</v>
      </c>
      <c r="L80" s="17" t="s">
        <v>49540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" customHeight="1" x14ac:dyDescent="0.25">
      <c r="A81" s="13">
        <v>75</v>
      </c>
      <c r="B81" s="13" t="s">
        <v>49541</v>
      </c>
      <c r="C81" s="13" t="s">
        <v>26793</v>
      </c>
      <c r="D81" s="14" t="s">
        <v>5452</v>
      </c>
      <c r="E81" s="15" t="s">
        <v>93</v>
      </c>
      <c r="F81" s="13" t="s">
        <v>12182</v>
      </c>
      <c r="G81" s="16" t="s">
        <v>8901</v>
      </c>
      <c r="H81" s="13" t="s">
        <v>259</v>
      </c>
      <c r="I81" s="13" t="s">
        <v>49295</v>
      </c>
      <c r="J81" s="13" t="s">
        <v>49295</v>
      </c>
      <c r="K81" s="13" t="s">
        <v>49542</v>
      </c>
      <c r="L81" s="17" t="s">
        <v>49543</v>
      </c>
      <c r="M81" s="18">
        <v>4608000</v>
      </c>
      <c r="N81" s="19"/>
      <c r="O81" s="20" t="str">
        <f t="shared" si="2"/>
        <v>CĐ</v>
      </c>
      <c r="R81" s="21" t="str">
        <f t="shared" si="3"/>
        <v>CĐ</v>
      </c>
    </row>
    <row r="82" spans="1:18" ht="24" customHeight="1" x14ac:dyDescent="0.25">
      <c r="A82" s="13">
        <v>76</v>
      </c>
      <c r="B82" s="13"/>
      <c r="C82" s="13"/>
      <c r="D82" s="14"/>
      <c r="E82" s="15"/>
      <c r="F82" s="13"/>
      <c r="G82" s="16"/>
      <c r="H82" s="13"/>
      <c r="I82" s="13"/>
      <c r="J82" s="13"/>
      <c r="K82" s="13"/>
      <c r="L82" s="17" t="s">
        <v>49618</v>
      </c>
      <c r="M82" s="18"/>
      <c r="N82" s="19" t="s">
        <v>8196</v>
      </c>
      <c r="O82" s="20"/>
      <c r="R82" s="21"/>
    </row>
    <row r="83" spans="1:18" ht="24" customHeight="1" x14ac:dyDescent="0.25">
      <c r="A83" s="13">
        <v>77</v>
      </c>
      <c r="B83" s="13" t="s">
        <v>49544</v>
      </c>
      <c r="C83" s="13" t="s">
        <v>4220</v>
      </c>
      <c r="D83" s="14" t="s">
        <v>107</v>
      </c>
      <c r="E83" s="15" t="s">
        <v>33</v>
      </c>
      <c r="F83" s="13" t="s">
        <v>3452</v>
      </c>
      <c r="G83" s="16" t="s">
        <v>3516</v>
      </c>
      <c r="H83" s="13" t="s">
        <v>259</v>
      </c>
      <c r="I83" s="13" t="s">
        <v>49295</v>
      </c>
      <c r="J83" s="13" t="s">
        <v>49295</v>
      </c>
      <c r="K83" s="13" t="s">
        <v>49545</v>
      </c>
      <c r="L83" s="17" t="s">
        <v>49546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49547</v>
      </c>
      <c r="C84" s="13" t="s">
        <v>49548</v>
      </c>
      <c r="D84" s="14" t="s">
        <v>3545</v>
      </c>
      <c r="E84" s="15" t="s">
        <v>22</v>
      </c>
      <c r="F84" s="13" t="s">
        <v>3381</v>
      </c>
      <c r="G84" s="16" t="s">
        <v>6388</v>
      </c>
      <c r="H84" s="13" t="s">
        <v>259</v>
      </c>
      <c r="I84" s="13" t="s">
        <v>49295</v>
      </c>
      <c r="J84" s="13" t="s">
        <v>49295</v>
      </c>
      <c r="K84" s="13" t="s">
        <v>49549</v>
      </c>
      <c r="L84" s="17" t="s">
        <v>49550</v>
      </c>
      <c r="M84" s="18">
        <v>5120000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4" customHeight="1" x14ac:dyDescent="0.25">
      <c r="A85" s="13">
        <v>79</v>
      </c>
      <c r="B85" s="13" t="s">
        <v>49551</v>
      </c>
      <c r="C85" s="13" t="s">
        <v>26137</v>
      </c>
      <c r="D85" s="14" t="s">
        <v>26138</v>
      </c>
      <c r="E85" s="15" t="s">
        <v>26139</v>
      </c>
      <c r="F85" s="13" t="s">
        <v>12091</v>
      </c>
      <c r="G85" s="16" t="s">
        <v>6918</v>
      </c>
      <c r="H85" s="13" t="s">
        <v>259</v>
      </c>
      <c r="I85" s="13" t="s">
        <v>49295</v>
      </c>
      <c r="J85" s="13" t="s">
        <v>49295</v>
      </c>
      <c r="K85" s="13" t="s">
        <v>49552</v>
      </c>
      <c r="L85" s="17" t="s">
        <v>49553</v>
      </c>
      <c r="M85" s="18">
        <v>3584000</v>
      </c>
      <c r="N85" s="19"/>
      <c r="O85" s="20" t="str">
        <f t="shared" si="2"/>
        <v>C1</v>
      </c>
      <c r="R85" s="21" t="str">
        <f t="shared" si="3"/>
        <v>C1</v>
      </c>
    </row>
    <row r="86" spans="1:18" ht="24" customHeight="1" x14ac:dyDescent="0.25">
      <c r="A86" s="13">
        <v>80</v>
      </c>
      <c r="B86" s="13" t="s">
        <v>49554</v>
      </c>
      <c r="C86" s="13" t="s">
        <v>30267</v>
      </c>
      <c r="D86" s="14" t="s">
        <v>464</v>
      </c>
      <c r="E86" s="15" t="s">
        <v>32</v>
      </c>
      <c r="F86" s="13" t="s">
        <v>30268</v>
      </c>
      <c r="G86" s="16" t="s">
        <v>5974</v>
      </c>
      <c r="H86" s="13" t="s">
        <v>259</v>
      </c>
      <c r="I86" s="13" t="s">
        <v>49295</v>
      </c>
      <c r="J86" s="13" t="s">
        <v>49295</v>
      </c>
      <c r="K86" s="13" t="s">
        <v>49555</v>
      </c>
      <c r="L86" s="17" t="s">
        <v>49556</v>
      </c>
      <c r="M86" s="18">
        <v>3584000</v>
      </c>
      <c r="N86" s="19"/>
      <c r="O86" s="20" t="str">
        <f t="shared" si="2"/>
        <v>CĐ</v>
      </c>
      <c r="R86" s="21" t="str">
        <f t="shared" si="3"/>
        <v>CĐ</v>
      </c>
    </row>
    <row r="87" spans="1:18" ht="24" customHeight="1" x14ac:dyDescent="0.25">
      <c r="A87" s="13">
        <v>81</v>
      </c>
      <c r="B87" s="13" t="s">
        <v>49557</v>
      </c>
      <c r="C87" s="13" t="s">
        <v>49558</v>
      </c>
      <c r="D87" s="14" t="s">
        <v>484</v>
      </c>
      <c r="E87" s="15" t="s">
        <v>6070</v>
      </c>
      <c r="F87" s="13" t="s">
        <v>5236</v>
      </c>
      <c r="G87" s="16" t="s">
        <v>5317</v>
      </c>
      <c r="H87" s="13" t="s">
        <v>259</v>
      </c>
      <c r="I87" s="13" t="s">
        <v>49295</v>
      </c>
      <c r="J87" s="13" t="s">
        <v>49295</v>
      </c>
      <c r="K87" s="13" t="s">
        <v>49559</v>
      </c>
      <c r="L87" s="17" t="s">
        <v>49560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4" customHeight="1" x14ac:dyDescent="0.25">
      <c r="A88" s="13">
        <v>82</v>
      </c>
      <c r="B88" s="13" t="s">
        <v>49561</v>
      </c>
      <c r="C88" s="13" t="s">
        <v>18348</v>
      </c>
      <c r="D88" s="14" t="s">
        <v>3545</v>
      </c>
      <c r="E88" s="15" t="s">
        <v>15</v>
      </c>
      <c r="F88" s="13" t="s">
        <v>6014</v>
      </c>
      <c r="G88" s="16" t="s">
        <v>8901</v>
      </c>
      <c r="H88" s="13" t="s">
        <v>259</v>
      </c>
      <c r="I88" s="13" t="s">
        <v>49295</v>
      </c>
      <c r="J88" s="13" t="s">
        <v>49295</v>
      </c>
      <c r="K88" s="13" t="s">
        <v>49562</v>
      </c>
      <c r="L88" s="17" t="s">
        <v>49563</v>
      </c>
      <c r="M88" s="18">
        <v>4608000</v>
      </c>
      <c r="N88" s="19"/>
      <c r="O88" s="20" t="str">
        <f t="shared" si="2"/>
        <v>CĐ</v>
      </c>
      <c r="R88" s="21" t="str">
        <f t="shared" si="3"/>
        <v>CĐ</v>
      </c>
    </row>
    <row r="89" spans="1:18" ht="24" customHeight="1" x14ac:dyDescent="0.25">
      <c r="A89" s="13">
        <v>83</v>
      </c>
      <c r="B89" s="13" t="s">
        <v>49564</v>
      </c>
      <c r="C89" s="13" t="s">
        <v>11488</v>
      </c>
      <c r="D89" s="14" t="s">
        <v>529</v>
      </c>
      <c r="E89" s="15" t="s">
        <v>1957</v>
      </c>
      <c r="F89" s="13" t="s">
        <v>11489</v>
      </c>
      <c r="G89" s="16" t="s">
        <v>11490</v>
      </c>
      <c r="H89" s="13" t="s">
        <v>259</v>
      </c>
      <c r="I89" s="13" t="s">
        <v>49295</v>
      </c>
      <c r="J89" s="13" t="s">
        <v>49295</v>
      </c>
      <c r="K89" s="13" t="s">
        <v>49565</v>
      </c>
      <c r="L89" s="17" t="s">
        <v>49566</v>
      </c>
      <c r="M89" s="18">
        <v>5575000</v>
      </c>
      <c r="N89" s="19"/>
      <c r="O89" s="20" t="str">
        <f t="shared" si="2"/>
        <v>T4</v>
      </c>
      <c r="R89" s="21" t="str">
        <f t="shared" si="3"/>
        <v>T4</v>
      </c>
    </row>
    <row r="90" spans="1:18" ht="24" customHeight="1" x14ac:dyDescent="0.25">
      <c r="A90" s="13">
        <v>84</v>
      </c>
      <c r="B90" s="13" t="s">
        <v>49567</v>
      </c>
      <c r="C90" s="13" t="s">
        <v>49568</v>
      </c>
      <c r="D90" s="14" t="s">
        <v>449</v>
      </c>
      <c r="E90" s="15" t="s">
        <v>185</v>
      </c>
      <c r="F90" s="13" t="s">
        <v>4522</v>
      </c>
      <c r="G90" s="16" t="s">
        <v>4877</v>
      </c>
      <c r="H90" s="13" t="s">
        <v>259</v>
      </c>
      <c r="I90" s="13" t="s">
        <v>49295</v>
      </c>
      <c r="J90" s="13" t="s">
        <v>49295</v>
      </c>
      <c r="K90" s="13" t="s">
        <v>49569</v>
      </c>
      <c r="L90" s="17" t="s">
        <v>49570</v>
      </c>
      <c r="M90" s="18">
        <v>5888000</v>
      </c>
      <c r="N90" s="19"/>
      <c r="O90" s="20" t="str">
        <f t="shared" si="2"/>
        <v>C1</v>
      </c>
      <c r="R90" s="21" t="str">
        <f t="shared" si="3"/>
        <v>NH 18-19C1</v>
      </c>
    </row>
    <row r="91" spans="1:18" ht="24" customHeight="1" x14ac:dyDescent="0.25">
      <c r="A91" s="13">
        <v>85</v>
      </c>
      <c r="B91" s="13" t="s">
        <v>49571</v>
      </c>
      <c r="C91" s="13" t="s">
        <v>49572</v>
      </c>
      <c r="D91" s="14" t="s">
        <v>2172</v>
      </c>
      <c r="E91" s="15" t="s">
        <v>2043</v>
      </c>
      <c r="F91" s="13" t="s">
        <v>39166</v>
      </c>
      <c r="G91" s="16" t="s">
        <v>397</v>
      </c>
      <c r="H91" s="13" t="s">
        <v>259</v>
      </c>
      <c r="I91" s="13" t="s">
        <v>49295</v>
      </c>
      <c r="J91" s="13" t="s">
        <v>49295</v>
      </c>
      <c r="K91" s="13" t="s">
        <v>49573</v>
      </c>
      <c r="L91" s="17" t="s">
        <v>49574</v>
      </c>
      <c r="M91" s="18">
        <v>4752000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4" customHeight="1" x14ac:dyDescent="0.25">
      <c r="A92" s="13">
        <v>86</v>
      </c>
      <c r="B92" s="13" t="s">
        <v>49575</v>
      </c>
      <c r="C92" s="13" t="s">
        <v>13216</v>
      </c>
      <c r="D92" s="14" t="s">
        <v>13217</v>
      </c>
      <c r="E92" s="15" t="s">
        <v>22</v>
      </c>
      <c r="F92" s="13" t="s">
        <v>5723</v>
      </c>
      <c r="G92" s="16" t="s">
        <v>11490</v>
      </c>
      <c r="H92" s="13" t="s">
        <v>259</v>
      </c>
      <c r="I92" s="13" t="s">
        <v>49295</v>
      </c>
      <c r="J92" s="13" t="s">
        <v>49295</v>
      </c>
      <c r="K92" s="13" t="s">
        <v>49576</v>
      </c>
      <c r="L92" s="17" t="s">
        <v>49577</v>
      </c>
      <c r="M92" s="18">
        <v>5575000</v>
      </c>
      <c r="N92" s="19"/>
      <c r="O92" s="20" t="str">
        <f t="shared" si="2"/>
        <v>T4</v>
      </c>
      <c r="R92" s="21" t="str">
        <f t="shared" si="3"/>
        <v>T4</v>
      </c>
    </row>
    <row r="93" spans="1:18" ht="24" customHeight="1" x14ac:dyDescent="0.25">
      <c r="A93" s="13">
        <v>87</v>
      </c>
      <c r="B93" s="13" t="s">
        <v>49578</v>
      </c>
      <c r="C93" s="13" t="s">
        <v>11397</v>
      </c>
      <c r="D93" s="14" t="s">
        <v>196</v>
      </c>
      <c r="E93" s="15" t="s">
        <v>822</v>
      </c>
      <c r="F93" s="13" t="s">
        <v>11398</v>
      </c>
      <c r="G93" s="16" t="s">
        <v>8317</v>
      </c>
      <c r="H93" s="13" t="s">
        <v>259</v>
      </c>
      <c r="I93" s="13" t="s">
        <v>49295</v>
      </c>
      <c r="J93" s="13" t="s">
        <v>49295</v>
      </c>
      <c r="K93" s="13" t="s">
        <v>49579</v>
      </c>
      <c r="L93" s="17" t="s">
        <v>49580</v>
      </c>
      <c r="M93" s="18">
        <v>3584000</v>
      </c>
      <c r="N93" s="19"/>
      <c r="O93" s="20" t="str">
        <f t="shared" si="2"/>
        <v>CĐ</v>
      </c>
      <c r="R93" s="21" t="str">
        <f t="shared" si="3"/>
        <v>CĐ</v>
      </c>
    </row>
    <row r="94" spans="1:18" ht="24" customHeight="1" x14ac:dyDescent="0.25">
      <c r="A94" s="13">
        <v>88</v>
      </c>
      <c r="B94" s="13" t="s">
        <v>49581</v>
      </c>
      <c r="C94" s="13" t="s">
        <v>49582</v>
      </c>
      <c r="D94" s="14" t="s">
        <v>49583</v>
      </c>
      <c r="E94" s="15" t="s">
        <v>1308</v>
      </c>
      <c r="F94" s="13" t="s">
        <v>15638</v>
      </c>
      <c r="G94" s="16" t="s">
        <v>8123</v>
      </c>
      <c r="H94" s="13" t="s">
        <v>259</v>
      </c>
      <c r="I94" s="13" t="s">
        <v>49295</v>
      </c>
      <c r="J94" s="13" t="s">
        <v>49295</v>
      </c>
      <c r="K94" s="13" t="s">
        <v>49584</v>
      </c>
      <c r="L94" s="17" t="s">
        <v>49585</v>
      </c>
      <c r="M94" s="18">
        <v>3072000</v>
      </c>
      <c r="N94" s="19"/>
      <c r="O94" s="20" t="str">
        <f t="shared" si="2"/>
        <v>CĐ</v>
      </c>
      <c r="R94" s="21" t="str">
        <f t="shared" si="3"/>
        <v>CĐ</v>
      </c>
    </row>
    <row r="95" spans="1:18" ht="24" customHeight="1" x14ac:dyDescent="0.25">
      <c r="A95" s="13">
        <v>89</v>
      </c>
      <c r="B95" s="13" t="s">
        <v>49586</v>
      </c>
      <c r="C95" s="13" t="s">
        <v>49587</v>
      </c>
      <c r="D95" s="14" t="s">
        <v>49588</v>
      </c>
      <c r="E95" s="15" t="s">
        <v>403</v>
      </c>
      <c r="F95" s="13" t="s">
        <v>41985</v>
      </c>
      <c r="G95" s="16" t="s">
        <v>2828</v>
      </c>
      <c r="H95" s="13" t="s">
        <v>259</v>
      </c>
      <c r="I95" s="13" t="s">
        <v>49295</v>
      </c>
      <c r="J95" s="13" t="s">
        <v>49295</v>
      </c>
      <c r="K95" s="13" t="s">
        <v>49589</v>
      </c>
      <c r="L95" s="17" t="s">
        <v>49590</v>
      </c>
      <c r="M95" s="18">
        <v>5632000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4" customHeight="1" x14ac:dyDescent="0.25">
      <c r="A96" s="13">
        <v>90</v>
      </c>
      <c r="B96" s="13" t="s">
        <v>49591</v>
      </c>
      <c r="C96" s="13" t="s">
        <v>11268</v>
      </c>
      <c r="D96" s="14" t="s">
        <v>79</v>
      </c>
      <c r="E96" s="15" t="s">
        <v>1046</v>
      </c>
      <c r="F96" s="13" t="s">
        <v>231</v>
      </c>
      <c r="G96" s="16" t="s">
        <v>479</v>
      </c>
      <c r="H96" s="13" t="s">
        <v>259</v>
      </c>
      <c r="I96" s="13" t="s">
        <v>49295</v>
      </c>
      <c r="J96" s="13" t="s">
        <v>49295</v>
      </c>
      <c r="K96" s="13" t="s">
        <v>49592</v>
      </c>
      <c r="L96" s="17" t="s">
        <v>49593</v>
      </c>
      <c r="M96" s="18">
        <v>5352000</v>
      </c>
      <c r="N96" s="19"/>
      <c r="O96" s="20" t="str">
        <f t="shared" si="2"/>
        <v>T4</v>
      </c>
      <c r="R96" s="21" t="str">
        <f t="shared" si="3"/>
        <v>NH 18-19T4</v>
      </c>
    </row>
    <row r="97" spans="1:19" ht="24" customHeight="1" x14ac:dyDescent="0.25">
      <c r="A97" s="13">
        <v>91</v>
      </c>
      <c r="B97" s="13" t="s">
        <v>49594</v>
      </c>
      <c r="C97" s="13" t="s">
        <v>49595</v>
      </c>
      <c r="D97" s="14" t="s">
        <v>48291</v>
      </c>
      <c r="E97" s="15" t="s">
        <v>988</v>
      </c>
      <c r="F97" s="13" t="s">
        <v>3122</v>
      </c>
      <c r="G97" s="16" t="s">
        <v>705</v>
      </c>
      <c r="H97" s="13" t="s">
        <v>259</v>
      </c>
      <c r="I97" s="13" t="s">
        <v>49295</v>
      </c>
      <c r="J97" s="13" t="s">
        <v>49295</v>
      </c>
      <c r="K97" s="13" t="s">
        <v>49596</v>
      </c>
      <c r="L97" s="17" t="s">
        <v>49597</v>
      </c>
      <c r="M97" s="18">
        <v>5129000</v>
      </c>
      <c r="N97" s="19"/>
      <c r="O97" s="20" t="str">
        <f t="shared" si="2"/>
        <v>T4</v>
      </c>
      <c r="R97" s="21" t="str">
        <f t="shared" si="3"/>
        <v>NH 18-19T4</v>
      </c>
    </row>
    <row r="98" spans="1:19" ht="24" customHeight="1" x14ac:dyDescent="0.25">
      <c r="A98" s="13">
        <v>92</v>
      </c>
      <c r="B98" s="13" t="s">
        <v>49598</v>
      </c>
      <c r="C98" s="13" t="s">
        <v>49599</v>
      </c>
      <c r="D98" s="14" t="s">
        <v>848</v>
      </c>
      <c r="E98" s="15" t="s">
        <v>24809</v>
      </c>
      <c r="F98" s="13" t="s">
        <v>2498</v>
      </c>
      <c r="G98" s="16" t="s">
        <v>2062</v>
      </c>
      <c r="H98" s="13" t="s">
        <v>259</v>
      </c>
      <c r="I98" s="13" t="s">
        <v>49295</v>
      </c>
      <c r="J98" s="13" t="s">
        <v>49295</v>
      </c>
      <c r="K98" s="13" t="s">
        <v>49600</v>
      </c>
      <c r="L98" s="17" t="s">
        <v>49601</v>
      </c>
      <c r="M98" s="18">
        <v>4237000</v>
      </c>
      <c r="N98" s="19"/>
      <c r="O98" s="20" t="str">
        <f t="shared" si="2"/>
        <v>T2</v>
      </c>
      <c r="R98" s="21" t="str">
        <f t="shared" si="3"/>
        <v>NH 18-19T2</v>
      </c>
    </row>
    <row r="99" spans="1:19" ht="24" customHeight="1" x14ac:dyDescent="0.25">
      <c r="A99" s="13">
        <v>93</v>
      </c>
      <c r="B99" s="13" t="s">
        <v>49602</v>
      </c>
      <c r="C99" s="13" t="s">
        <v>49599</v>
      </c>
      <c r="D99" s="14" t="s">
        <v>848</v>
      </c>
      <c r="E99" s="15" t="s">
        <v>24809</v>
      </c>
      <c r="F99" s="13" t="s">
        <v>2498</v>
      </c>
      <c r="G99" s="16" t="s">
        <v>2062</v>
      </c>
      <c r="H99" s="13" t="s">
        <v>259</v>
      </c>
      <c r="I99" s="13" t="s">
        <v>49295</v>
      </c>
      <c r="J99" s="13" t="s">
        <v>49295</v>
      </c>
      <c r="K99" s="13" t="s">
        <v>49603</v>
      </c>
      <c r="L99" s="17" t="s">
        <v>49604</v>
      </c>
      <c r="M99" s="18">
        <v>1500000</v>
      </c>
      <c r="N99" s="19"/>
      <c r="O99" s="20" t="str">
        <f t="shared" si="2"/>
        <v>T2</v>
      </c>
      <c r="R99" s="21" t="str">
        <f t="shared" si="3"/>
        <v>NH 18-19T2</v>
      </c>
    </row>
    <row r="100" spans="1:19" ht="24" customHeight="1" x14ac:dyDescent="0.25">
      <c r="A100" s="13">
        <v>94</v>
      </c>
      <c r="B100" s="13" t="s">
        <v>49605</v>
      </c>
      <c r="C100" s="13" t="s">
        <v>49606</v>
      </c>
      <c r="D100" s="14" t="s">
        <v>49607</v>
      </c>
      <c r="E100" s="15" t="s">
        <v>411</v>
      </c>
      <c r="F100" s="13" t="s">
        <v>5667</v>
      </c>
      <c r="G100" s="16" t="s">
        <v>4877</v>
      </c>
      <c r="H100" s="13" t="s">
        <v>259</v>
      </c>
      <c r="I100" s="13" t="s">
        <v>49295</v>
      </c>
      <c r="J100" s="13" t="s">
        <v>49295</v>
      </c>
      <c r="K100" s="13" t="s">
        <v>49608</v>
      </c>
      <c r="L100" s="17" t="s">
        <v>49609</v>
      </c>
      <c r="M100" s="18">
        <v>5888000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9" ht="24" customHeight="1" x14ac:dyDescent="0.25">
      <c r="A101" s="13">
        <v>95</v>
      </c>
      <c r="B101" s="13"/>
      <c r="C101" s="13"/>
      <c r="D101" s="14"/>
      <c r="E101" s="15"/>
      <c r="F101" s="13"/>
      <c r="G101" s="16"/>
      <c r="H101" s="13"/>
      <c r="I101" s="13"/>
      <c r="J101" s="13"/>
      <c r="K101" s="13"/>
      <c r="L101" s="17" t="s">
        <v>49619</v>
      </c>
      <c r="M101" s="18"/>
      <c r="N101" s="19" t="s">
        <v>8196</v>
      </c>
      <c r="O101" s="20"/>
      <c r="R101" s="21"/>
    </row>
    <row r="102" spans="1:19" ht="24" customHeight="1" x14ac:dyDescent="0.25">
      <c r="A102" s="13">
        <v>96</v>
      </c>
      <c r="B102" s="13" t="s">
        <v>49610</v>
      </c>
      <c r="C102" s="13" t="s">
        <v>15929</v>
      </c>
      <c r="D102" s="14" t="s">
        <v>15930</v>
      </c>
      <c r="E102" s="15" t="s">
        <v>9431</v>
      </c>
      <c r="F102" s="13" t="s">
        <v>11046</v>
      </c>
      <c r="G102" s="16" t="s">
        <v>12224</v>
      </c>
      <c r="H102" s="13" t="s">
        <v>259</v>
      </c>
      <c r="I102" s="13" t="s">
        <v>49295</v>
      </c>
      <c r="J102" s="13" t="s">
        <v>49295</v>
      </c>
      <c r="K102" s="13" t="s">
        <v>49611</v>
      </c>
      <c r="L102" s="17" t="s">
        <v>49612</v>
      </c>
      <c r="M102" s="18">
        <v>6244000</v>
      </c>
      <c r="N102" s="19"/>
      <c r="O102" s="20" t="str">
        <f t="shared" si="2"/>
        <v>T4</v>
      </c>
      <c r="R102" s="21" t="str">
        <f t="shared" si="3"/>
        <v>T4</v>
      </c>
    </row>
    <row r="103" spans="1:19" ht="24" customHeight="1" x14ac:dyDescent="0.25">
      <c r="A103" s="13">
        <v>97</v>
      </c>
      <c r="B103" s="13" t="s">
        <v>49613</v>
      </c>
      <c r="C103" s="13" t="s">
        <v>24422</v>
      </c>
      <c r="D103" s="14" t="s">
        <v>107</v>
      </c>
      <c r="E103" s="15" t="s">
        <v>3963</v>
      </c>
      <c r="F103" s="13" t="s">
        <v>10072</v>
      </c>
      <c r="G103" s="16" t="s">
        <v>8830</v>
      </c>
      <c r="H103" s="13" t="s">
        <v>259</v>
      </c>
      <c r="I103" s="13" t="s">
        <v>49295</v>
      </c>
      <c r="J103" s="13" t="s">
        <v>49295</v>
      </c>
      <c r="K103" s="13" t="s">
        <v>49614</v>
      </c>
      <c r="L103" s="17" t="s">
        <v>49615</v>
      </c>
      <c r="M103" s="18">
        <v>4096000</v>
      </c>
      <c r="N103" s="19"/>
      <c r="O103" s="20" t="str">
        <f t="shared" si="2"/>
        <v>C1</v>
      </c>
      <c r="R103" s="21" t="str">
        <f t="shared" si="3"/>
        <v>C1</v>
      </c>
    </row>
    <row r="104" spans="1:19" s="28" customFormat="1" ht="24.75" customHeight="1" x14ac:dyDescent="0.25">
      <c r="A104" s="229" t="s">
        <v>35</v>
      </c>
      <c r="B104" s="230"/>
      <c r="C104" s="230"/>
      <c r="D104" s="230"/>
      <c r="E104" s="22"/>
      <c r="F104" s="22"/>
      <c r="G104" s="22"/>
      <c r="H104" s="23"/>
      <c r="I104" s="24"/>
      <c r="J104" s="25"/>
      <c r="K104" s="26"/>
      <c r="L104" s="231">
        <f>SUM(M7:M103)</f>
        <v>412400000</v>
      </c>
      <c r="M104" s="232"/>
      <c r="N104" s="27"/>
      <c r="O104" s="20"/>
      <c r="P104" s="6"/>
      <c r="Q104" s="6"/>
    </row>
    <row r="105" spans="1:19" s="30" customFormat="1" ht="24" customHeight="1" x14ac:dyDescent="0.25">
      <c r="A105" s="237" t="s">
        <v>49620</v>
      </c>
      <c r="B105" s="238"/>
      <c r="C105" s="238"/>
      <c r="D105" s="238"/>
      <c r="E105" s="238"/>
      <c r="F105" s="238"/>
      <c r="G105" s="238"/>
      <c r="H105" s="238"/>
      <c r="I105" s="238"/>
      <c r="J105" s="238"/>
      <c r="K105" s="238"/>
      <c r="L105" s="238"/>
      <c r="M105" s="238"/>
      <c r="N105" s="239"/>
      <c r="O105" s="29" t="str">
        <f>LEFT(G105,5)</f>
        <v/>
      </c>
      <c r="P105" s="6"/>
      <c r="Q105" s="6"/>
    </row>
    <row r="106" spans="1:19" ht="15.75" customHeight="1" x14ac:dyDescent="0.25">
      <c r="A106" s="31"/>
      <c r="B106" s="31"/>
      <c r="C106" s="1"/>
      <c r="D106" s="2"/>
      <c r="E106" s="2"/>
      <c r="F106" s="1"/>
      <c r="G106" s="225" t="s">
        <v>49621</v>
      </c>
      <c r="H106" s="225"/>
      <c r="I106" s="225"/>
      <c r="J106" s="225"/>
      <c r="K106" s="225"/>
      <c r="L106" s="225"/>
      <c r="M106" s="225"/>
      <c r="N106" s="225"/>
      <c r="O106" s="29"/>
      <c r="S106" s="30"/>
    </row>
    <row r="107" spans="1:19" ht="15.75" customHeight="1" x14ac:dyDescent="0.25">
      <c r="A107" s="35" t="s">
        <v>4822</v>
      </c>
      <c r="B107" s="35"/>
      <c r="C107" s="35"/>
      <c r="D107" s="32"/>
      <c r="E107" s="32" t="s">
        <v>4823</v>
      </c>
      <c r="F107" s="32"/>
      <c r="G107" s="32"/>
      <c r="H107" s="32"/>
      <c r="I107" s="32"/>
      <c r="J107" s="32"/>
      <c r="K107" s="32"/>
      <c r="L107" s="32"/>
      <c r="M107" s="236" t="s">
        <v>4824</v>
      </c>
      <c r="N107" s="236"/>
      <c r="O107" s="29"/>
    </row>
    <row r="108" spans="1:19" x14ac:dyDescent="0.25">
      <c r="A108" s="33"/>
      <c r="B108" s="33"/>
      <c r="C108" s="196"/>
      <c r="D108" s="35"/>
      <c r="E108" s="35"/>
      <c r="F108" s="35"/>
      <c r="G108" s="35"/>
      <c r="J108" s="196"/>
      <c r="K108" s="196"/>
      <c r="L108" s="196"/>
      <c r="M108" s="196"/>
      <c r="N108" s="6"/>
    </row>
    <row r="109" spans="1:19" x14ac:dyDescent="0.25">
      <c r="A109" s="33"/>
      <c r="B109" s="33"/>
      <c r="C109" s="196"/>
      <c r="D109" s="35"/>
      <c r="E109" s="35"/>
      <c r="F109" s="35"/>
      <c r="G109" s="35"/>
      <c r="H109" s="35"/>
      <c r="I109" s="35"/>
      <c r="J109" s="196"/>
      <c r="K109" s="196"/>
      <c r="L109" s="196"/>
      <c r="M109" s="196"/>
      <c r="N109" s="6"/>
    </row>
    <row r="110" spans="1:19" x14ac:dyDescent="0.25">
      <c r="A110" s="33"/>
      <c r="B110" s="33"/>
      <c r="C110" s="196"/>
      <c r="D110" s="35"/>
      <c r="E110" s="35"/>
      <c r="F110" s="35"/>
      <c r="G110" s="35"/>
      <c r="H110" s="35"/>
      <c r="I110" s="35"/>
      <c r="J110" s="196"/>
      <c r="K110" s="196"/>
      <c r="L110" s="196"/>
      <c r="M110" s="196"/>
      <c r="N110" s="6"/>
    </row>
    <row r="111" spans="1:19" s="28" customFormat="1" x14ac:dyDescent="0.25">
      <c r="A111" s="35"/>
      <c r="B111" s="35"/>
      <c r="C111" s="35" t="s">
        <v>4820</v>
      </c>
      <c r="D111" s="35"/>
      <c r="E111" s="236" t="s">
        <v>4821</v>
      </c>
      <c r="F111" s="236"/>
      <c r="G111" s="236"/>
      <c r="H111" s="35"/>
      <c r="I111" s="35"/>
      <c r="J111" s="35"/>
      <c r="K111" s="35"/>
      <c r="L111" s="35"/>
      <c r="M111" s="236" t="s">
        <v>4819</v>
      </c>
      <c r="N111" s="236"/>
      <c r="O111" s="196"/>
      <c r="P111" s="6"/>
    </row>
    <row r="112" spans="1:19" s="28" customFormat="1" ht="18.75" customHeight="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196"/>
      <c r="P112" s="6"/>
    </row>
    <row r="113" spans="1:14" s="36" customFormat="1" x14ac:dyDescent="0.25">
      <c r="B113" s="37"/>
      <c r="C113" s="38" t="s">
        <v>38</v>
      </c>
      <c r="D113" s="39" t="s">
        <v>586</v>
      </c>
      <c r="E113" s="40"/>
      <c r="F113" s="40"/>
      <c r="G113" s="40"/>
      <c r="H113" s="40"/>
      <c r="I113" s="40"/>
      <c r="J113" s="41"/>
      <c r="K113" s="40"/>
      <c r="L113" s="40"/>
      <c r="M113" s="42"/>
    </row>
    <row r="114" spans="1:14" s="36" customFormat="1" x14ac:dyDescent="0.25">
      <c r="A114" s="43"/>
      <c r="B114" s="44"/>
      <c r="C114" s="45" t="s">
        <v>40</v>
      </c>
      <c r="D114" s="46">
        <f>SUMIF($O$7:$O$103,"CĐN",$M$7:$M$103)</f>
        <v>0</v>
      </c>
      <c r="E114" s="40"/>
      <c r="F114" s="40"/>
      <c r="G114" s="40"/>
      <c r="H114" s="40"/>
      <c r="I114" s="40"/>
      <c r="J114" s="41"/>
      <c r="K114" s="40"/>
      <c r="L114" s="40"/>
      <c r="M114" s="6"/>
    </row>
    <row r="115" spans="1:14" s="49" customFormat="1" ht="13.5" customHeight="1" x14ac:dyDescent="0.25">
      <c r="A115" s="43"/>
      <c r="B115" s="44"/>
      <c r="C115" s="45" t="s">
        <v>41</v>
      </c>
      <c r="D115" s="46">
        <f>SUMIF($O$7:$O$103,"TCN",$M$7:$M$103)</f>
        <v>9550000</v>
      </c>
      <c r="E115" s="47"/>
      <c r="F115" s="47"/>
      <c r="G115" s="47"/>
      <c r="H115" s="47"/>
      <c r="I115" s="40"/>
      <c r="J115" s="48"/>
      <c r="K115" s="47"/>
      <c r="L115" s="47"/>
      <c r="M115" s="6"/>
    </row>
    <row r="116" spans="1:14" s="49" customFormat="1" ht="13.5" customHeight="1" x14ac:dyDescent="0.25">
      <c r="A116" s="43"/>
      <c r="B116" s="50" t="s">
        <v>42</v>
      </c>
      <c r="C116" s="45" t="s">
        <v>43</v>
      </c>
      <c r="D116" s="46">
        <f>SUMIF($O$7:$O$103,"CĐ",$M$7:$M$103)+SUMIF($O$7:$O$103,"C1",$M$7:$M$103)</f>
        <v>283696000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s="49" customFormat="1" ht="13.5" customHeight="1" x14ac:dyDescent="0.25">
      <c r="A117" s="43"/>
      <c r="B117" s="50"/>
      <c r="C117" s="45" t="s">
        <v>44</v>
      </c>
      <c r="D117" s="46">
        <f>SUMIF($O$7:$O$103,"C2",$M$7:$M$103)+SUMIF($O$7:$O$103,"CĐLT",$M$7:$M$103)</f>
        <v>0</v>
      </c>
      <c r="E117" s="47"/>
      <c r="F117" s="47"/>
      <c r="G117" s="47"/>
      <c r="H117" s="47"/>
      <c r="I117" s="47"/>
      <c r="J117" s="48"/>
      <c r="K117" s="47"/>
      <c r="L117" s="47"/>
      <c r="M117" s="6"/>
    </row>
    <row r="118" spans="1:14" s="49" customFormat="1" ht="13.5" customHeight="1" x14ac:dyDescent="0.25">
      <c r="A118" s="43"/>
      <c r="B118" s="51">
        <f>SUM(B114:B116)</f>
        <v>0</v>
      </c>
      <c r="C118" s="45" t="s">
        <v>45</v>
      </c>
      <c r="D118" s="46">
        <f>SUMIF($O$7:$O$103,"T4",$M$7:$M$103)+SUMIF($O$7:$O$103,"T2",$M$7:$M$103)+SUMIF($O$7:$O$103,"T3",$M$7:$M$103)+SUMIF($O$7:$O$103,"TC",$M$7:$M$103)+SUMIF($O$7:$O$103,"TN",$M$7:$M$103)+SUMIF($O$7:$O$103,"TCT",$M$7:$M$103)+SUMIF($O$7:$O$103,"T1",$M$7:$M$103)</f>
        <v>119154000</v>
      </c>
      <c r="E118" s="47"/>
      <c r="F118" s="47"/>
      <c r="G118" s="47"/>
      <c r="H118" s="47"/>
      <c r="I118" s="47"/>
      <c r="J118" s="48"/>
      <c r="K118" s="47"/>
      <c r="L118" s="47"/>
      <c r="M118" s="6"/>
    </row>
    <row r="119" spans="1:14" s="49" customFormat="1" ht="13.5" customHeight="1" x14ac:dyDescent="0.25">
      <c r="B119" s="52"/>
      <c r="C119" s="53" t="s">
        <v>46</v>
      </c>
      <c r="D119" s="54">
        <f>SUM(D114:D118)</f>
        <v>412400000</v>
      </c>
      <c r="E119" s="47"/>
      <c r="F119" s="47"/>
      <c r="G119" s="47"/>
      <c r="H119" s="47"/>
      <c r="I119" s="47"/>
      <c r="J119" s="48"/>
      <c r="K119" s="47"/>
      <c r="L119" s="47"/>
      <c r="M119" s="6"/>
    </row>
    <row r="120" spans="1:14" x14ac:dyDescent="0.25">
      <c r="E120" s="6"/>
      <c r="J120" s="21"/>
      <c r="K120" s="58"/>
      <c r="M120" s="6"/>
      <c r="N120" s="6"/>
    </row>
    <row r="177" spans="16:16" x14ac:dyDescent="0.25">
      <c r="P177" s="55"/>
    </row>
    <row r="178" spans="16:16" x14ac:dyDescent="0.25">
      <c r="P178" s="55"/>
    </row>
    <row r="179" spans="16:16" x14ac:dyDescent="0.25">
      <c r="P179" s="55"/>
    </row>
    <row r="180" spans="16:16" x14ac:dyDescent="0.25">
      <c r="P180" s="55"/>
    </row>
    <row r="184" spans="16:16" x14ac:dyDescent="0.25">
      <c r="P184" s="28"/>
    </row>
    <row r="185" spans="16:16" x14ac:dyDescent="0.25">
      <c r="P185" s="28"/>
    </row>
    <row r="186" spans="16:16" x14ac:dyDescent="0.25">
      <c r="P186" s="56"/>
    </row>
    <row r="187" spans="16:16" x14ac:dyDescent="0.25">
      <c r="P187" s="36"/>
    </row>
    <row r="188" spans="16:16" x14ac:dyDescent="0.25">
      <c r="P188" s="49"/>
    </row>
    <row r="189" spans="16:16" x14ac:dyDescent="0.25">
      <c r="P189" s="49"/>
    </row>
    <row r="190" spans="16:16" x14ac:dyDescent="0.25">
      <c r="P190" s="49"/>
    </row>
    <row r="191" spans="16:16" x14ac:dyDescent="0.25">
      <c r="P191" s="49"/>
    </row>
  </sheetData>
  <mergeCells count="9">
    <mergeCell ref="M107:N107"/>
    <mergeCell ref="E111:G111"/>
    <mergeCell ref="M111:N111"/>
    <mergeCell ref="A4:N4"/>
    <mergeCell ref="A5:N5"/>
    <mergeCell ref="A104:D104"/>
    <mergeCell ref="L104:M104"/>
    <mergeCell ref="A105:N105"/>
    <mergeCell ref="G106:N10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7"/>
  <sheetViews>
    <sheetView topLeftCell="A90" zoomScaleNormal="100" zoomScaleSheetLayoutView="85" workbookViewId="0">
      <selection activeCell="M83" sqref="M83:M99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49622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49623</v>
      </c>
      <c r="C7" s="13" t="s">
        <v>9014</v>
      </c>
      <c r="D7" s="14" t="s">
        <v>9015</v>
      </c>
      <c r="E7" s="15" t="s">
        <v>1314</v>
      </c>
      <c r="F7" s="13" t="s">
        <v>9016</v>
      </c>
      <c r="G7" s="16" t="s">
        <v>8799</v>
      </c>
      <c r="H7" s="13" t="s">
        <v>259</v>
      </c>
      <c r="I7" s="13" t="s">
        <v>49624</v>
      </c>
      <c r="J7" s="13" t="s">
        <v>49624</v>
      </c>
      <c r="K7" s="13" t="s">
        <v>49625</v>
      </c>
      <c r="L7" s="17" t="s">
        <v>49626</v>
      </c>
      <c r="M7" s="18">
        <v>6244000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T4</v>
      </c>
    </row>
    <row r="8" spans="1:18" ht="28.5" customHeight="1" x14ac:dyDescent="0.25">
      <c r="A8" s="13">
        <v>2</v>
      </c>
      <c r="B8" s="13" t="s">
        <v>49627</v>
      </c>
      <c r="C8" s="13" t="s">
        <v>20442</v>
      </c>
      <c r="D8" s="14" t="s">
        <v>20443</v>
      </c>
      <c r="E8" s="15" t="s">
        <v>387</v>
      </c>
      <c r="F8" s="13" t="s">
        <v>633</v>
      </c>
      <c r="G8" s="16" t="s">
        <v>6995</v>
      </c>
      <c r="H8" s="13" t="s">
        <v>259</v>
      </c>
      <c r="I8" s="13" t="s">
        <v>49624</v>
      </c>
      <c r="J8" s="13" t="s">
        <v>49624</v>
      </c>
      <c r="K8" s="13" t="s">
        <v>49628</v>
      </c>
      <c r="L8" s="17" t="s">
        <v>49629</v>
      </c>
      <c r="M8" s="18">
        <v>4370000</v>
      </c>
      <c r="N8" s="19"/>
      <c r="O8" s="20" t="str">
        <f t="shared" si="0"/>
        <v>T4</v>
      </c>
      <c r="R8" s="21" t="str">
        <f t="shared" si="1"/>
        <v>T4</v>
      </c>
    </row>
    <row r="9" spans="1:18" ht="28.5" customHeight="1" x14ac:dyDescent="0.25">
      <c r="A9" s="13">
        <v>3</v>
      </c>
      <c r="B9" s="13" t="s">
        <v>49630</v>
      </c>
      <c r="C9" s="13" t="s">
        <v>49631</v>
      </c>
      <c r="D9" s="14" t="s">
        <v>8277</v>
      </c>
      <c r="E9" s="15" t="s">
        <v>470</v>
      </c>
      <c r="F9" s="13" t="s">
        <v>15122</v>
      </c>
      <c r="G9" s="16" t="s">
        <v>5596</v>
      </c>
      <c r="H9" s="13" t="s">
        <v>259</v>
      </c>
      <c r="I9" s="13" t="s">
        <v>49624</v>
      </c>
      <c r="J9" s="13" t="s">
        <v>49624</v>
      </c>
      <c r="K9" s="13" t="s">
        <v>49632</v>
      </c>
      <c r="L9" s="17" t="s">
        <v>49633</v>
      </c>
      <c r="M9" s="18">
        <v>3584000</v>
      </c>
      <c r="N9" s="19"/>
      <c r="O9" s="20" t="str">
        <f t="shared" si="0"/>
        <v>C1</v>
      </c>
      <c r="R9" s="21" t="str">
        <f t="shared" si="1"/>
        <v>C1</v>
      </c>
    </row>
    <row r="10" spans="1:18" ht="28.5" customHeight="1" x14ac:dyDescent="0.25">
      <c r="A10" s="13">
        <v>4</v>
      </c>
      <c r="B10" s="13" t="s">
        <v>49634</v>
      </c>
      <c r="C10" s="13" t="s">
        <v>15199</v>
      </c>
      <c r="D10" s="14" t="s">
        <v>11814</v>
      </c>
      <c r="E10" s="15" t="s">
        <v>320</v>
      </c>
      <c r="F10" s="13" t="s">
        <v>9523</v>
      </c>
      <c r="G10" s="16" t="s">
        <v>11490</v>
      </c>
      <c r="H10" s="13" t="s">
        <v>259</v>
      </c>
      <c r="I10" s="13" t="s">
        <v>49624</v>
      </c>
      <c r="J10" s="13" t="s">
        <v>49624</v>
      </c>
      <c r="K10" s="13" t="s">
        <v>49635</v>
      </c>
      <c r="L10" s="17" t="s">
        <v>49636</v>
      </c>
      <c r="M10" s="18">
        <v>5575000</v>
      </c>
      <c r="N10" s="19"/>
      <c r="O10" s="20" t="str">
        <f t="shared" si="0"/>
        <v>T4</v>
      </c>
      <c r="R10" s="21" t="str">
        <f t="shared" si="1"/>
        <v>T4</v>
      </c>
    </row>
    <row r="11" spans="1:18" ht="28.5" customHeight="1" x14ac:dyDescent="0.25">
      <c r="A11" s="13">
        <v>5</v>
      </c>
      <c r="B11" s="13" t="s">
        <v>49637</v>
      </c>
      <c r="C11" s="13" t="s">
        <v>29337</v>
      </c>
      <c r="D11" s="14" t="s">
        <v>29338</v>
      </c>
      <c r="E11" s="15" t="s">
        <v>5661</v>
      </c>
      <c r="F11" s="13" t="s">
        <v>11233</v>
      </c>
      <c r="G11" s="16" t="s">
        <v>6942</v>
      </c>
      <c r="H11" s="13" t="s">
        <v>259</v>
      </c>
      <c r="I11" s="13" t="s">
        <v>49624</v>
      </c>
      <c r="J11" s="13" t="s">
        <v>49624</v>
      </c>
      <c r="K11" s="13" t="s">
        <v>49638</v>
      </c>
      <c r="L11" s="17" t="s">
        <v>49639</v>
      </c>
      <c r="M11" s="18">
        <v>4352000</v>
      </c>
      <c r="N11" s="19"/>
      <c r="O11" s="20" t="str">
        <f t="shared" si="0"/>
        <v>CĐ</v>
      </c>
      <c r="R11" s="21" t="str">
        <f t="shared" si="1"/>
        <v>CĐ</v>
      </c>
    </row>
    <row r="12" spans="1:18" ht="28.5" customHeight="1" x14ac:dyDescent="0.25">
      <c r="A12" s="13">
        <v>6</v>
      </c>
      <c r="B12" s="13" t="s">
        <v>49640</v>
      </c>
      <c r="C12" s="13" t="s">
        <v>49641</v>
      </c>
      <c r="D12" s="14" t="s">
        <v>2386</v>
      </c>
      <c r="E12" s="15" t="s">
        <v>395</v>
      </c>
      <c r="F12" s="13" t="s">
        <v>1575</v>
      </c>
      <c r="G12" s="16" t="s">
        <v>3439</v>
      </c>
      <c r="H12" s="13" t="s">
        <v>259</v>
      </c>
      <c r="I12" s="13" t="s">
        <v>49624</v>
      </c>
      <c r="J12" s="13" t="s">
        <v>49624</v>
      </c>
      <c r="K12" s="13" t="s">
        <v>49642</v>
      </c>
      <c r="L12" s="17" t="s">
        <v>49643</v>
      </c>
      <c r="M12" s="18">
        <v>6690000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8.5" customHeight="1" x14ac:dyDescent="0.25">
      <c r="A13" s="13">
        <v>7</v>
      </c>
      <c r="B13" s="13" t="s">
        <v>49644</v>
      </c>
      <c r="C13" s="13" t="s">
        <v>49645</v>
      </c>
      <c r="D13" s="14" t="s">
        <v>25386</v>
      </c>
      <c r="E13" s="15" t="s">
        <v>450</v>
      </c>
      <c r="F13" s="13" t="s">
        <v>1925</v>
      </c>
      <c r="G13" s="16" t="s">
        <v>258</v>
      </c>
      <c r="H13" s="13" t="s">
        <v>259</v>
      </c>
      <c r="I13" s="13" t="s">
        <v>49624</v>
      </c>
      <c r="J13" s="13" t="s">
        <v>49624</v>
      </c>
      <c r="K13" s="13" t="s">
        <v>49646</v>
      </c>
      <c r="L13" s="17" t="s">
        <v>49647</v>
      </c>
      <c r="M13" s="18">
        <v>5129000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8.5" customHeight="1" x14ac:dyDescent="0.25">
      <c r="A14" s="13">
        <v>8</v>
      </c>
      <c r="B14" s="13" t="s">
        <v>49648</v>
      </c>
      <c r="C14" s="13" t="s">
        <v>30662</v>
      </c>
      <c r="D14" s="14" t="s">
        <v>9556</v>
      </c>
      <c r="E14" s="15" t="s">
        <v>14631</v>
      </c>
      <c r="F14" s="13" t="s">
        <v>8873</v>
      </c>
      <c r="G14" s="16" t="s">
        <v>6381</v>
      </c>
      <c r="H14" s="13" t="s">
        <v>259</v>
      </c>
      <c r="I14" s="13" t="s">
        <v>49624</v>
      </c>
      <c r="J14" s="13" t="s">
        <v>49624</v>
      </c>
      <c r="K14" s="13" t="s">
        <v>49649</v>
      </c>
      <c r="L14" s="17" t="s">
        <v>49650</v>
      </c>
      <c r="M14" s="18">
        <v>3584000</v>
      </c>
      <c r="N14" s="19"/>
      <c r="O14" s="20" t="str">
        <f t="shared" si="0"/>
        <v>CĐ</v>
      </c>
      <c r="R14" s="21" t="str">
        <f t="shared" si="1"/>
        <v>CĐ</v>
      </c>
    </row>
    <row r="15" spans="1:18" ht="28.5" customHeight="1" x14ac:dyDescent="0.25">
      <c r="A15" s="13">
        <v>9</v>
      </c>
      <c r="B15" s="13"/>
      <c r="C15" s="13"/>
      <c r="D15" s="14"/>
      <c r="E15" s="15"/>
      <c r="F15" s="13"/>
      <c r="G15" s="16"/>
      <c r="H15" s="13"/>
      <c r="I15" s="13"/>
      <c r="J15" s="13"/>
      <c r="K15" s="13"/>
      <c r="L15" s="17" t="s">
        <v>49925</v>
      </c>
      <c r="M15" s="18"/>
      <c r="N15" s="19" t="s">
        <v>8196</v>
      </c>
      <c r="O15" s="20"/>
      <c r="R15" s="21"/>
    </row>
    <row r="16" spans="1:18" ht="28.5" customHeight="1" x14ac:dyDescent="0.25">
      <c r="A16" s="13">
        <v>10</v>
      </c>
      <c r="B16" s="13" t="s">
        <v>49651</v>
      </c>
      <c r="C16" s="13" t="s">
        <v>49652</v>
      </c>
      <c r="D16" s="14" t="s">
        <v>49653</v>
      </c>
      <c r="E16" s="15" t="s">
        <v>49654</v>
      </c>
      <c r="F16" s="13" t="s">
        <v>17943</v>
      </c>
      <c r="G16" s="16" t="s">
        <v>479</v>
      </c>
      <c r="H16" s="13" t="s">
        <v>259</v>
      </c>
      <c r="I16" s="13" t="s">
        <v>49624</v>
      </c>
      <c r="J16" s="13" t="s">
        <v>49624</v>
      </c>
      <c r="K16" s="13" t="s">
        <v>49655</v>
      </c>
      <c r="L16" s="17" t="s">
        <v>49656</v>
      </c>
      <c r="M16" s="18">
        <v>5352000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8.5" customHeight="1" x14ac:dyDescent="0.25">
      <c r="A17" s="13">
        <v>11</v>
      </c>
      <c r="B17" s="13" t="s">
        <v>49657</v>
      </c>
      <c r="C17" s="13" t="s">
        <v>9671</v>
      </c>
      <c r="D17" s="14" t="s">
        <v>9672</v>
      </c>
      <c r="E17" s="15" t="s">
        <v>197</v>
      </c>
      <c r="F17" s="13" t="s">
        <v>9673</v>
      </c>
      <c r="G17" s="16" t="s">
        <v>6946</v>
      </c>
      <c r="H17" s="13" t="s">
        <v>259</v>
      </c>
      <c r="I17" s="13" t="s">
        <v>49624</v>
      </c>
      <c r="J17" s="13" t="s">
        <v>49624</v>
      </c>
      <c r="K17" s="13" t="s">
        <v>49658</v>
      </c>
      <c r="L17" s="17" t="s">
        <v>49659</v>
      </c>
      <c r="M17" s="18">
        <v>3840000</v>
      </c>
      <c r="N17" s="19"/>
      <c r="O17" s="20" t="str">
        <f t="shared" si="0"/>
        <v>C1</v>
      </c>
      <c r="R17" s="21" t="str">
        <f t="shared" si="1"/>
        <v>C1</v>
      </c>
    </row>
    <row r="18" spans="1:18" ht="28.5" customHeight="1" x14ac:dyDescent="0.25">
      <c r="A18" s="13">
        <v>12</v>
      </c>
      <c r="B18" s="13" t="s">
        <v>49660</v>
      </c>
      <c r="C18" s="13" t="s">
        <v>49661</v>
      </c>
      <c r="D18" s="14" t="s">
        <v>107</v>
      </c>
      <c r="E18" s="15" t="s">
        <v>1957</v>
      </c>
      <c r="F18" s="13" t="s">
        <v>6374</v>
      </c>
      <c r="G18" s="16" t="s">
        <v>5017</v>
      </c>
      <c r="H18" s="13" t="s">
        <v>259</v>
      </c>
      <c r="I18" s="13" t="s">
        <v>49624</v>
      </c>
      <c r="J18" s="13" t="s">
        <v>49624</v>
      </c>
      <c r="K18" s="13" t="s">
        <v>49662</v>
      </c>
      <c r="L18" s="17" t="s">
        <v>49663</v>
      </c>
      <c r="M18" s="18">
        <v>5120000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8.5" customHeight="1" x14ac:dyDescent="0.25">
      <c r="A19" s="13">
        <v>13</v>
      </c>
      <c r="B19" s="13" t="s">
        <v>49664</v>
      </c>
      <c r="C19" s="13" t="s">
        <v>13225</v>
      </c>
      <c r="D19" s="14" t="s">
        <v>13226</v>
      </c>
      <c r="E19" s="15" t="s">
        <v>497</v>
      </c>
      <c r="F19" s="13" t="s">
        <v>13227</v>
      </c>
      <c r="G19" s="16" t="s">
        <v>5849</v>
      </c>
      <c r="H19" s="13" t="s">
        <v>259</v>
      </c>
      <c r="I19" s="13" t="s">
        <v>49624</v>
      </c>
      <c r="J19" s="13" t="s">
        <v>49624</v>
      </c>
      <c r="K19" s="13" t="s">
        <v>49665</v>
      </c>
      <c r="L19" s="17" t="s">
        <v>49666</v>
      </c>
      <c r="M19" s="18">
        <v>5798000</v>
      </c>
      <c r="N19" s="19"/>
      <c r="O19" s="20" t="str">
        <f t="shared" si="0"/>
        <v>T4</v>
      </c>
      <c r="R19" s="21" t="str">
        <f t="shared" si="1"/>
        <v>T4</v>
      </c>
    </row>
    <row r="20" spans="1:18" ht="28.5" customHeight="1" x14ac:dyDescent="0.25">
      <c r="A20" s="13">
        <v>14</v>
      </c>
      <c r="B20" s="13" t="s">
        <v>49667</v>
      </c>
      <c r="C20" s="13" t="s">
        <v>15364</v>
      </c>
      <c r="D20" s="14" t="s">
        <v>15365</v>
      </c>
      <c r="E20" s="15" t="s">
        <v>3963</v>
      </c>
      <c r="F20" s="13" t="s">
        <v>13227</v>
      </c>
      <c r="G20" s="16" t="s">
        <v>11490</v>
      </c>
      <c r="H20" s="13" t="s">
        <v>259</v>
      </c>
      <c r="I20" s="13" t="s">
        <v>49624</v>
      </c>
      <c r="J20" s="13" t="s">
        <v>49624</v>
      </c>
      <c r="K20" s="13" t="s">
        <v>49668</v>
      </c>
      <c r="L20" s="17" t="s">
        <v>49669</v>
      </c>
      <c r="M20" s="18">
        <v>5575000</v>
      </c>
      <c r="N20" s="19"/>
      <c r="O20" s="20" t="str">
        <f t="shared" si="0"/>
        <v>T4</v>
      </c>
      <c r="R20" s="21" t="str">
        <f t="shared" si="1"/>
        <v>T4</v>
      </c>
    </row>
    <row r="21" spans="1:18" ht="28.5" customHeight="1" x14ac:dyDescent="0.25">
      <c r="A21" s="13">
        <v>15</v>
      </c>
      <c r="B21" s="13" t="s">
        <v>49670</v>
      </c>
      <c r="C21" s="13" t="s">
        <v>9301</v>
      </c>
      <c r="D21" s="14" t="s">
        <v>9302</v>
      </c>
      <c r="E21" s="15" t="s">
        <v>3357</v>
      </c>
      <c r="F21" s="13" t="s">
        <v>9303</v>
      </c>
      <c r="G21" s="16" t="s">
        <v>6146</v>
      </c>
      <c r="H21" s="13" t="s">
        <v>259</v>
      </c>
      <c r="I21" s="13" t="s">
        <v>49624</v>
      </c>
      <c r="J21" s="13" t="s">
        <v>49624</v>
      </c>
      <c r="K21" s="13" t="s">
        <v>49671</v>
      </c>
      <c r="L21" s="17" t="s">
        <v>49672</v>
      </c>
      <c r="M21" s="18">
        <v>3328000</v>
      </c>
      <c r="N21" s="19"/>
      <c r="O21" s="20" t="str">
        <f t="shared" si="0"/>
        <v>C1</v>
      </c>
      <c r="R21" s="21" t="str">
        <f t="shared" si="1"/>
        <v>C1</v>
      </c>
    </row>
    <row r="22" spans="1:18" ht="28.5" customHeight="1" x14ac:dyDescent="0.25">
      <c r="A22" s="13">
        <v>16</v>
      </c>
      <c r="B22" s="13" t="s">
        <v>49673</v>
      </c>
      <c r="C22" s="13" t="s">
        <v>26428</v>
      </c>
      <c r="D22" s="14" t="s">
        <v>4099</v>
      </c>
      <c r="E22" s="15" t="s">
        <v>1637</v>
      </c>
      <c r="F22" s="13" t="s">
        <v>6501</v>
      </c>
      <c r="G22" s="16" t="s">
        <v>6146</v>
      </c>
      <c r="H22" s="13" t="s">
        <v>259</v>
      </c>
      <c r="I22" s="13" t="s">
        <v>49624</v>
      </c>
      <c r="J22" s="13" t="s">
        <v>49624</v>
      </c>
      <c r="K22" s="13" t="s">
        <v>49674</v>
      </c>
      <c r="L22" s="17" t="s">
        <v>49675</v>
      </c>
      <c r="M22" s="18">
        <v>3328000</v>
      </c>
      <c r="N22" s="19"/>
      <c r="O22" s="20" t="str">
        <f t="shared" si="0"/>
        <v>C1</v>
      </c>
      <c r="R22" s="21" t="str">
        <f t="shared" si="1"/>
        <v>C1</v>
      </c>
    </row>
    <row r="23" spans="1:18" ht="28.5" customHeight="1" x14ac:dyDescent="0.25">
      <c r="A23" s="13">
        <v>17</v>
      </c>
      <c r="B23" s="13" t="s">
        <v>49676</v>
      </c>
      <c r="C23" s="13" t="s">
        <v>16071</v>
      </c>
      <c r="D23" s="14" t="s">
        <v>16072</v>
      </c>
      <c r="E23" s="15" t="s">
        <v>16073</v>
      </c>
      <c r="F23" s="13" t="s">
        <v>8597</v>
      </c>
      <c r="G23" s="16" t="s">
        <v>6146</v>
      </c>
      <c r="H23" s="13" t="s">
        <v>259</v>
      </c>
      <c r="I23" s="13" t="s">
        <v>49624</v>
      </c>
      <c r="J23" s="13" t="s">
        <v>49624</v>
      </c>
      <c r="K23" s="13" t="s">
        <v>49677</v>
      </c>
      <c r="L23" s="17" t="s">
        <v>49678</v>
      </c>
      <c r="M23" s="18">
        <v>3328000</v>
      </c>
      <c r="N23" s="19"/>
      <c r="O23" s="20" t="str">
        <f t="shared" si="0"/>
        <v>C1</v>
      </c>
      <c r="R23" s="21" t="str">
        <f t="shared" si="1"/>
        <v>C1</v>
      </c>
    </row>
    <row r="24" spans="1:18" ht="28.5" customHeight="1" x14ac:dyDescent="0.25">
      <c r="A24" s="13">
        <v>18</v>
      </c>
      <c r="B24" s="13" t="s">
        <v>49679</v>
      </c>
      <c r="C24" s="13" t="s">
        <v>7054</v>
      </c>
      <c r="D24" s="14" t="s">
        <v>1470</v>
      </c>
      <c r="E24" s="15" t="s">
        <v>80</v>
      </c>
      <c r="F24" s="13" t="s">
        <v>7055</v>
      </c>
      <c r="G24" s="16" t="s">
        <v>7056</v>
      </c>
      <c r="H24" s="13" t="s">
        <v>259</v>
      </c>
      <c r="I24" s="13" t="s">
        <v>49624</v>
      </c>
      <c r="J24" s="13" t="s">
        <v>49624</v>
      </c>
      <c r="K24" s="13" t="s">
        <v>49680</v>
      </c>
      <c r="L24" s="17" t="s">
        <v>49681</v>
      </c>
      <c r="M24" s="18">
        <v>256000</v>
      </c>
      <c r="N24" s="19"/>
      <c r="O24" s="20" t="str">
        <f t="shared" si="0"/>
        <v>CĐ</v>
      </c>
      <c r="R24" s="21" t="str">
        <f t="shared" si="1"/>
        <v>CĐ</v>
      </c>
    </row>
    <row r="25" spans="1:18" ht="28.5" customHeight="1" x14ac:dyDescent="0.25">
      <c r="A25" s="13">
        <v>19</v>
      </c>
      <c r="B25" s="13" t="s">
        <v>49682</v>
      </c>
      <c r="C25" s="13" t="s">
        <v>22375</v>
      </c>
      <c r="D25" s="14" t="s">
        <v>22376</v>
      </c>
      <c r="E25" s="15" t="s">
        <v>185</v>
      </c>
      <c r="F25" s="13" t="s">
        <v>7529</v>
      </c>
      <c r="G25" s="16" t="s">
        <v>6399</v>
      </c>
      <c r="H25" s="13" t="s">
        <v>259</v>
      </c>
      <c r="I25" s="13" t="s">
        <v>49624</v>
      </c>
      <c r="J25" s="13" t="s">
        <v>49624</v>
      </c>
      <c r="K25" s="13" t="s">
        <v>49683</v>
      </c>
      <c r="L25" s="17" t="s">
        <v>49684</v>
      </c>
      <c r="M25" s="18">
        <v>3584000</v>
      </c>
      <c r="N25" s="19"/>
      <c r="O25" s="20" t="str">
        <f t="shared" si="0"/>
        <v>C1</v>
      </c>
      <c r="R25" s="21" t="str">
        <f t="shared" si="1"/>
        <v>C1</v>
      </c>
    </row>
    <row r="26" spans="1:18" ht="28.5" customHeight="1" x14ac:dyDescent="0.25">
      <c r="A26" s="13">
        <v>20</v>
      </c>
      <c r="B26" s="13" t="s">
        <v>49685</v>
      </c>
      <c r="C26" s="13" t="s">
        <v>49686</v>
      </c>
      <c r="D26" s="14" t="s">
        <v>5473</v>
      </c>
      <c r="E26" s="15" t="s">
        <v>1431</v>
      </c>
      <c r="F26" s="13" t="s">
        <v>9432</v>
      </c>
      <c r="G26" s="16" t="s">
        <v>10309</v>
      </c>
      <c r="H26" s="13" t="s">
        <v>259</v>
      </c>
      <c r="I26" s="13" t="s">
        <v>49624</v>
      </c>
      <c r="J26" s="13" t="s">
        <v>49624</v>
      </c>
      <c r="K26" s="13" t="s">
        <v>49687</v>
      </c>
      <c r="L26" s="17" t="s">
        <v>49688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28.5" customHeight="1" x14ac:dyDescent="0.25">
      <c r="A27" s="13">
        <v>21</v>
      </c>
      <c r="B27" s="13" t="s">
        <v>49689</v>
      </c>
      <c r="C27" s="13" t="s">
        <v>29796</v>
      </c>
      <c r="D27" s="14" t="s">
        <v>196</v>
      </c>
      <c r="E27" s="15" t="s">
        <v>32</v>
      </c>
      <c r="F27" s="13" t="s">
        <v>6689</v>
      </c>
      <c r="G27" s="16" t="s">
        <v>7144</v>
      </c>
      <c r="H27" s="13" t="s">
        <v>259</v>
      </c>
      <c r="I27" s="13" t="s">
        <v>49624</v>
      </c>
      <c r="J27" s="13" t="s">
        <v>49624</v>
      </c>
      <c r="K27" s="13" t="s">
        <v>49690</v>
      </c>
      <c r="L27" s="17" t="s">
        <v>49691</v>
      </c>
      <c r="M27" s="18">
        <v>3328000</v>
      </c>
      <c r="N27" s="19"/>
      <c r="O27" s="20" t="str">
        <f t="shared" si="0"/>
        <v>C1</v>
      </c>
      <c r="R27" s="21" t="str">
        <f t="shared" si="1"/>
        <v>C1</v>
      </c>
    </row>
    <row r="28" spans="1:18" ht="28.5" customHeight="1" x14ac:dyDescent="0.25">
      <c r="A28" s="13">
        <v>22</v>
      </c>
      <c r="B28" s="13" t="s">
        <v>49692</v>
      </c>
      <c r="C28" s="13" t="s">
        <v>49693</v>
      </c>
      <c r="D28" s="14" t="s">
        <v>49694</v>
      </c>
      <c r="E28" s="15" t="s">
        <v>278</v>
      </c>
      <c r="F28" s="13" t="s">
        <v>49695</v>
      </c>
      <c r="G28" s="16" t="s">
        <v>2062</v>
      </c>
      <c r="H28" s="13" t="s">
        <v>259</v>
      </c>
      <c r="I28" s="13" t="s">
        <v>49624</v>
      </c>
      <c r="J28" s="13" t="s">
        <v>49624</v>
      </c>
      <c r="K28" s="13" t="s">
        <v>49696</v>
      </c>
      <c r="L28" s="17" t="s">
        <v>49697</v>
      </c>
      <c r="M28" s="18">
        <v>4237000</v>
      </c>
      <c r="N28" s="19"/>
      <c r="O28" s="20" t="str">
        <f t="shared" si="0"/>
        <v>T2</v>
      </c>
      <c r="R28" s="21" t="str">
        <f t="shared" si="1"/>
        <v>NH 18-19T2</v>
      </c>
    </row>
    <row r="29" spans="1:18" ht="28.5" customHeight="1" x14ac:dyDescent="0.25">
      <c r="A29" s="13">
        <v>23</v>
      </c>
      <c r="B29" s="13" t="s">
        <v>49698</v>
      </c>
      <c r="C29" s="13" t="s">
        <v>7698</v>
      </c>
      <c r="D29" s="14" t="s">
        <v>7699</v>
      </c>
      <c r="E29" s="15" t="s">
        <v>7700</v>
      </c>
      <c r="F29" s="13" t="s">
        <v>7701</v>
      </c>
      <c r="G29" s="16" t="s">
        <v>7085</v>
      </c>
      <c r="H29" s="13" t="s">
        <v>259</v>
      </c>
      <c r="I29" s="13" t="s">
        <v>49624</v>
      </c>
      <c r="J29" s="13" t="s">
        <v>49624</v>
      </c>
      <c r="K29" s="13" t="s">
        <v>49699</v>
      </c>
      <c r="L29" s="17" t="s">
        <v>49700</v>
      </c>
      <c r="M29" s="18">
        <v>3328000</v>
      </c>
      <c r="N29" s="19"/>
      <c r="O29" s="20" t="str">
        <f t="shared" si="0"/>
        <v>CĐ</v>
      </c>
      <c r="R29" s="21" t="str">
        <f t="shared" si="1"/>
        <v>CĐ</v>
      </c>
    </row>
    <row r="30" spans="1:18" ht="28.5" customHeight="1" x14ac:dyDescent="0.25">
      <c r="A30" s="13">
        <v>24</v>
      </c>
      <c r="B30" s="13" t="s">
        <v>49701</v>
      </c>
      <c r="C30" s="13" t="s">
        <v>7725</v>
      </c>
      <c r="D30" s="14" t="s">
        <v>4722</v>
      </c>
      <c r="E30" s="15" t="s">
        <v>122</v>
      </c>
      <c r="F30" s="13" t="s">
        <v>4030</v>
      </c>
      <c r="G30" s="16" t="s">
        <v>7582</v>
      </c>
      <c r="H30" s="13" t="s">
        <v>259</v>
      </c>
      <c r="I30" s="13" t="s">
        <v>49624</v>
      </c>
      <c r="J30" s="13" t="s">
        <v>49624</v>
      </c>
      <c r="K30" s="13" t="s">
        <v>49702</v>
      </c>
      <c r="L30" s="17" t="s">
        <v>49703</v>
      </c>
      <c r="M30" s="18">
        <v>5012000</v>
      </c>
      <c r="N30" s="19"/>
      <c r="O30" s="20" t="str">
        <f t="shared" si="0"/>
        <v>C2</v>
      </c>
      <c r="R30" s="21" t="str">
        <f t="shared" si="1"/>
        <v>NH 18-19C2</v>
      </c>
    </row>
    <row r="31" spans="1:18" ht="28.5" customHeight="1" x14ac:dyDescent="0.25">
      <c r="A31" s="13">
        <v>25</v>
      </c>
      <c r="B31" s="13" t="s">
        <v>49704</v>
      </c>
      <c r="C31" s="13" t="s">
        <v>19858</v>
      </c>
      <c r="D31" s="14" t="s">
        <v>2658</v>
      </c>
      <c r="E31" s="15" t="s">
        <v>5462</v>
      </c>
      <c r="F31" s="13" t="s">
        <v>7257</v>
      </c>
      <c r="G31" s="16" t="s">
        <v>8617</v>
      </c>
      <c r="H31" s="13" t="s">
        <v>259</v>
      </c>
      <c r="I31" s="13" t="s">
        <v>49624</v>
      </c>
      <c r="J31" s="13" t="s">
        <v>49624</v>
      </c>
      <c r="K31" s="13" t="s">
        <v>49705</v>
      </c>
      <c r="L31" s="17" t="s">
        <v>49706</v>
      </c>
      <c r="M31" s="18">
        <v>3840000</v>
      </c>
      <c r="N31" s="19"/>
      <c r="O31" s="20" t="str">
        <f t="shared" si="0"/>
        <v>CĐ</v>
      </c>
      <c r="R31" s="21" t="str">
        <f t="shared" si="1"/>
        <v>CĐ</v>
      </c>
    </row>
    <row r="32" spans="1:18" ht="28.5" customHeight="1" x14ac:dyDescent="0.25">
      <c r="A32" s="13">
        <v>26</v>
      </c>
      <c r="B32" s="13" t="s">
        <v>49707</v>
      </c>
      <c r="C32" s="13" t="s">
        <v>49708</v>
      </c>
      <c r="D32" s="14" t="s">
        <v>8114</v>
      </c>
      <c r="E32" s="15" t="s">
        <v>403</v>
      </c>
      <c r="F32" s="13" t="s">
        <v>5637</v>
      </c>
      <c r="G32" s="16" t="s">
        <v>10295</v>
      </c>
      <c r="H32" s="13" t="s">
        <v>259</v>
      </c>
      <c r="I32" s="13" t="s">
        <v>49624</v>
      </c>
      <c r="J32" s="13" t="s">
        <v>49624</v>
      </c>
      <c r="K32" s="13" t="s">
        <v>49709</v>
      </c>
      <c r="L32" s="17" t="s">
        <v>49710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8.5" customHeight="1" x14ac:dyDescent="0.25">
      <c r="A33" s="13">
        <v>27</v>
      </c>
      <c r="B33" s="13" t="s">
        <v>49711</v>
      </c>
      <c r="C33" s="13" t="s">
        <v>10054</v>
      </c>
      <c r="D33" s="14" t="s">
        <v>1294</v>
      </c>
      <c r="E33" s="15" t="s">
        <v>395</v>
      </c>
      <c r="F33" s="13" t="s">
        <v>2173</v>
      </c>
      <c r="G33" s="16" t="s">
        <v>6946</v>
      </c>
      <c r="H33" s="13" t="s">
        <v>259</v>
      </c>
      <c r="I33" s="13" t="s">
        <v>49624</v>
      </c>
      <c r="J33" s="13" t="s">
        <v>49624</v>
      </c>
      <c r="K33" s="13" t="s">
        <v>49712</v>
      </c>
      <c r="L33" s="17" t="s">
        <v>49713</v>
      </c>
      <c r="M33" s="18">
        <v>3840000</v>
      </c>
      <c r="N33" s="19"/>
      <c r="O33" s="20" t="str">
        <f t="shared" si="0"/>
        <v>C1</v>
      </c>
      <c r="R33" s="21" t="str">
        <f t="shared" si="1"/>
        <v>C1</v>
      </c>
    </row>
    <row r="34" spans="1:18" ht="28.5" customHeight="1" x14ac:dyDescent="0.25">
      <c r="A34" s="13">
        <v>28</v>
      </c>
      <c r="B34" s="13" t="s">
        <v>49714</v>
      </c>
      <c r="C34" s="13" t="s">
        <v>21461</v>
      </c>
      <c r="D34" s="14" t="s">
        <v>4705</v>
      </c>
      <c r="E34" s="15" t="s">
        <v>15</v>
      </c>
      <c r="F34" s="13" t="s">
        <v>672</v>
      </c>
      <c r="G34" s="16" t="s">
        <v>3760</v>
      </c>
      <c r="H34" s="13" t="s">
        <v>259</v>
      </c>
      <c r="I34" s="13" t="s">
        <v>49624</v>
      </c>
      <c r="J34" s="13" t="s">
        <v>49624</v>
      </c>
      <c r="K34" s="13" t="s">
        <v>49715</v>
      </c>
      <c r="L34" s="17" t="s">
        <v>49716</v>
      </c>
      <c r="M34" s="18">
        <v>4370000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8.5" customHeight="1" x14ac:dyDescent="0.25">
      <c r="A35" s="13">
        <v>29</v>
      </c>
      <c r="B35" s="13" t="s">
        <v>49717</v>
      </c>
      <c r="C35" s="13" t="s">
        <v>7101</v>
      </c>
      <c r="D35" s="14" t="s">
        <v>7102</v>
      </c>
      <c r="E35" s="15" t="s">
        <v>431</v>
      </c>
      <c r="F35" s="13" t="s">
        <v>7103</v>
      </c>
      <c r="G35" s="16" t="s">
        <v>6146</v>
      </c>
      <c r="H35" s="13" t="s">
        <v>259</v>
      </c>
      <c r="I35" s="13" t="s">
        <v>49624</v>
      </c>
      <c r="J35" s="13" t="s">
        <v>49624</v>
      </c>
      <c r="K35" s="13" t="s">
        <v>49718</v>
      </c>
      <c r="L35" s="17" t="s">
        <v>49719</v>
      </c>
      <c r="M35" s="18">
        <v>3328000</v>
      </c>
      <c r="N35" s="19"/>
      <c r="O35" s="20" t="str">
        <f t="shared" si="0"/>
        <v>C1</v>
      </c>
      <c r="R35" s="21" t="str">
        <f t="shared" si="1"/>
        <v>C1</v>
      </c>
    </row>
    <row r="36" spans="1:18" ht="28.5" customHeight="1" x14ac:dyDescent="0.25">
      <c r="A36" s="13">
        <v>30</v>
      </c>
      <c r="B36" s="13" t="s">
        <v>49720</v>
      </c>
      <c r="C36" s="13" t="s">
        <v>49721</v>
      </c>
      <c r="D36" s="14" t="s">
        <v>249</v>
      </c>
      <c r="E36" s="15" t="s">
        <v>2329</v>
      </c>
      <c r="F36" s="13" t="s">
        <v>3474</v>
      </c>
      <c r="G36" s="16" t="s">
        <v>5229</v>
      </c>
      <c r="H36" s="13" t="s">
        <v>259</v>
      </c>
      <c r="I36" s="13" t="s">
        <v>49624</v>
      </c>
      <c r="J36" s="13" t="s">
        <v>49624</v>
      </c>
      <c r="K36" s="13" t="s">
        <v>49722</v>
      </c>
      <c r="L36" s="17" t="s">
        <v>49723</v>
      </c>
      <c r="M36" s="18">
        <v>5888000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8.5" customHeight="1" x14ac:dyDescent="0.25">
      <c r="A37" s="13">
        <v>31</v>
      </c>
      <c r="B37" s="13" t="s">
        <v>49724</v>
      </c>
      <c r="C37" s="13" t="s">
        <v>16076</v>
      </c>
      <c r="D37" s="14" t="s">
        <v>16077</v>
      </c>
      <c r="E37" s="15" t="s">
        <v>28</v>
      </c>
      <c r="F37" s="13" t="s">
        <v>15380</v>
      </c>
      <c r="G37" s="16" t="s">
        <v>12224</v>
      </c>
      <c r="H37" s="13" t="s">
        <v>259</v>
      </c>
      <c r="I37" s="13" t="s">
        <v>49624</v>
      </c>
      <c r="J37" s="13" t="s">
        <v>49624</v>
      </c>
      <c r="K37" s="13" t="s">
        <v>49725</v>
      </c>
      <c r="L37" s="17" t="s">
        <v>49726</v>
      </c>
      <c r="M37" s="18">
        <v>6244000</v>
      </c>
      <c r="N37" s="19"/>
      <c r="O37" s="20" t="str">
        <f t="shared" si="0"/>
        <v>T4</v>
      </c>
      <c r="R37" s="21" t="str">
        <f t="shared" si="1"/>
        <v>T4</v>
      </c>
    </row>
    <row r="38" spans="1:18" ht="28.5" customHeight="1" x14ac:dyDescent="0.25">
      <c r="A38" s="13">
        <v>32</v>
      </c>
      <c r="B38" s="13" t="s">
        <v>49727</v>
      </c>
      <c r="C38" s="13" t="s">
        <v>30160</v>
      </c>
      <c r="D38" s="14" t="s">
        <v>632</v>
      </c>
      <c r="E38" s="15" t="s">
        <v>8809</v>
      </c>
      <c r="F38" s="13" t="s">
        <v>30161</v>
      </c>
      <c r="G38" s="16" t="s">
        <v>6527</v>
      </c>
      <c r="H38" s="13" t="s">
        <v>259</v>
      </c>
      <c r="I38" s="13" t="s">
        <v>49624</v>
      </c>
      <c r="J38" s="13" t="s">
        <v>49624</v>
      </c>
      <c r="K38" s="13" t="s">
        <v>49728</v>
      </c>
      <c r="L38" s="17" t="s">
        <v>49729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28.5" customHeight="1" x14ac:dyDescent="0.25">
      <c r="A39" s="13">
        <v>33</v>
      </c>
      <c r="B39" s="13" t="s">
        <v>49730</v>
      </c>
      <c r="C39" s="13" t="s">
        <v>15338</v>
      </c>
      <c r="D39" s="14" t="s">
        <v>6592</v>
      </c>
      <c r="E39" s="15" t="s">
        <v>2043</v>
      </c>
      <c r="F39" s="13" t="s">
        <v>1890</v>
      </c>
      <c r="G39" s="16" t="s">
        <v>11490</v>
      </c>
      <c r="H39" s="13" t="s">
        <v>259</v>
      </c>
      <c r="I39" s="13" t="s">
        <v>49624</v>
      </c>
      <c r="J39" s="13" t="s">
        <v>49624</v>
      </c>
      <c r="K39" s="13" t="s">
        <v>49731</v>
      </c>
      <c r="L39" s="17" t="s">
        <v>49732</v>
      </c>
      <c r="M39" s="18">
        <v>5575000</v>
      </c>
      <c r="N39" s="19"/>
      <c r="O39" s="20" t="str">
        <f t="shared" si="0"/>
        <v>T4</v>
      </c>
      <c r="R39" s="21" t="str">
        <f t="shared" si="1"/>
        <v>T4</v>
      </c>
    </row>
    <row r="40" spans="1:18" ht="28.5" customHeight="1" x14ac:dyDescent="0.25">
      <c r="A40" s="13">
        <v>34</v>
      </c>
      <c r="B40" s="13" t="s">
        <v>49733</v>
      </c>
      <c r="C40" s="13" t="s">
        <v>7854</v>
      </c>
      <c r="D40" s="14" t="s">
        <v>7855</v>
      </c>
      <c r="E40" s="15" t="s">
        <v>7856</v>
      </c>
      <c r="F40" s="13" t="s">
        <v>7857</v>
      </c>
      <c r="G40" s="16" t="s">
        <v>6452</v>
      </c>
      <c r="H40" s="13" t="s">
        <v>259</v>
      </c>
      <c r="I40" s="13" t="s">
        <v>49624</v>
      </c>
      <c r="J40" s="13" t="s">
        <v>49624</v>
      </c>
      <c r="K40" s="13" t="s">
        <v>49734</v>
      </c>
      <c r="L40" s="17" t="s">
        <v>49735</v>
      </c>
      <c r="M40" s="18">
        <v>3328000</v>
      </c>
      <c r="N40" s="19"/>
      <c r="O40" s="20" t="str">
        <f t="shared" si="0"/>
        <v>CĐ</v>
      </c>
      <c r="R40" s="21" t="str">
        <f t="shared" si="1"/>
        <v>CĐ</v>
      </c>
    </row>
    <row r="41" spans="1:18" ht="28.5" customHeight="1" x14ac:dyDescent="0.25">
      <c r="A41" s="13">
        <v>35</v>
      </c>
      <c r="B41" s="13" t="s">
        <v>49736</v>
      </c>
      <c r="C41" s="13" t="s">
        <v>25879</v>
      </c>
      <c r="D41" s="14" t="s">
        <v>1089</v>
      </c>
      <c r="E41" s="15" t="s">
        <v>22</v>
      </c>
      <c r="F41" s="13" t="s">
        <v>2173</v>
      </c>
      <c r="G41" s="16" t="s">
        <v>7530</v>
      </c>
      <c r="H41" s="13" t="s">
        <v>259</v>
      </c>
      <c r="I41" s="13" t="s">
        <v>49624</v>
      </c>
      <c r="J41" s="13" t="s">
        <v>49624</v>
      </c>
      <c r="K41" s="13" t="s">
        <v>49737</v>
      </c>
      <c r="L41" s="17" t="s">
        <v>49738</v>
      </c>
      <c r="M41" s="18">
        <v>3328000</v>
      </c>
      <c r="N41" s="19"/>
      <c r="O41" s="20" t="str">
        <f t="shared" si="0"/>
        <v>C1</v>
      </c>
      <c r="R41" s="21" t="str">
        <f t="shared" si="1"/>
        <v>C1</v>
      </c>
    </row>
    <row r="42" spans="1:18" ht="28.5" customHeight="1" x14ac:dyDescent="0.25">
      <c r="A42" s="13">
        <v>36</v>
      </c>
      <c r="B42" s="13" t="s">
        <v>49739</v>
      </c>
      <c r="C42" s="13" t="s">
        <v>5104</v>
      </c>
      <c r="D42" s="14" t="s">
        <v>5105</v>
      </c>
      <c r="E42" s="15" t="s">
        <v>1244</v>
      </c>
      <c r="F42" s="13" t="s">
        <v>4616</v>
      </c>
      <c r="G42" s="16" t="s">
        <v>2062</v>
      </c>
      <c r="H42" s="13" t="s">
        <v>259</v>
      </c>
      <c r="I42" s="13" t="s">
        <v>49624</v>
      </c>
      <c r="J42" s="13" t="s">
        <v>49624</v>
      </c>
      <c r="K42" s="13" t="s">
        <v>49740</v>
      </c>
      <c r="L42" s="17" t="s">
        <v>49741</v>
      </c>
      <c r="M42" s="18">
        <v>4237000</v>
      </c>
      <c r="N42" s="19"/>
      <c r="O42" s="20" t="str">
        <f t="shared" si="0"/>
        <v>T2</v>
      </c>
      <c r="R42" s="21" t="str">
        <f t="shared" si="1"/>
        <v>NH 18-19T2</v>
      </c>
    </row>
    <row r="43" spans="1:18" ht="28.5" customHeight="1" x14ac:dyDescent="0.25">
      <c r="A43" s="13">
        <v>37</v>
      </c>
      <c r="B43" s="13" t="s">
        <v>49742</v>
      </c>
      <c r="C43" s="13" t="s">
        <v>28769</v>
      </c>
      <c r="D43" s="14" t="s">
        <v>9136</v>
      </c>
      <c r="E43" s="15" t="s">
        <v>7114</v>
      </c>
      <c r="F43" s="13" t="s">
        <v>12734</v>
      </c>
      <c r="G43" s="16" t="s">
        <v>7530</v>
      </c>
      <c r="H43" s="13" t="s">
        <v>259</v>
      </c>
      <c r="I43" s="13" t="s">
        <v>49624</v>
      </c>
      <c r="J43" s="13" t="s">
        <v>49624</v>
      </c>
      <c r="K43" s="13" t="s">
        <v>49743</v>
      </c>
      <c r="L43" s="17" t="s">
        <v>49744</v>
      </c>
      <c r="M43" s="18">
        <v>3328000</v>
      </c>
      <c r="N43" s="19"/>
      <c r="O43" s="20" t="str">
        <f t="shared" si="0"/>
        <v>C1</v>
      </c>
      <c r="R43" s="21" t="str">
        <f t="shared" si="1"/>
        <v>C1</v>
      </c>
    </row>
    <row r="44" spans="1:18" ht="28.5" customHeight="1" x14ac:dyDescent="0.25">
      <c r="A44" s="13">
        <v>38</v>
      </c>
      <c r="B44" s="13" t="s">
        <v>49745</v>
      </c>
      <c r="C44" s="13" t="s">
        <v>13262</v>
      </c>
      <c r="D44" s="14" t="s">
        <v>13263</v>
      </c>
      <c r="E44" s="15" t="s">
        <v>162</v>
      </c>
      <c r="F44" s="13" t="s">
        <v>13264</v>
      </c>
      <c r="G44" s="16" t="s">
        <v>7582</v>
      </c>
      <c r="H44" s="13" t="s">
        <v>259</v>
      </c>
      <c r="I44" s="13" t="s">
        <v>49624</v>
      </c>
      <c r="J44" s="13" t="s">
        <v>49624</v>
      </c>
      <c r="K44" s="13" t="s">
        <v>49746</v>
      </c>
      <c r="L44" s="17" t="s">
        <v>49747</v>
      </c>
      <c r="M44" s="18">
        <v>5012000</v>
      </c>
      <c r="N44" s="19"/>
      <c r="O44" s="20" t="str">
        <f t="shared" si="0"/>
        <v>C2</v>
      </c>
      <c r="R44" s="21" t="str">
        <f t="shared" si="1"/>
        <v>NH 18-19C2</v>
      </c>
    </row>
    <row r="45" spans="1:18" ht="28.5" customHeight="1" x14ac:dyDescent="0.25">
      <c r="A45" s="13">
        <v>39</v>
      </c>
      <c r="B45" s="13" t="s">
        <v>49748</v>
      </c>
      <c r="C45" s="13" t="s">
        <v>24675</v>
      </c>
      <c r="D45" s="14" t="s">
        <v>24676</v>
      </c>
      <c r="E45" s="15" t="s">
        <v>197</v>
      </c>
      <c r="F45" s="13" t="s">
        <v>24677</v>
      </c>
      <c r="G45" s="16" t="s">
        <v>7582</v>
      </c>
      <c r="H45" s="13" t="s">
        <v>259</v>
      </c>
      <c r="I45" s="13" t="s">
        <v>49624</v>
      </c>
      <c r="J45" s="13" t="s">
        <v>49624</v>
      </c>
      <c r="K45" s="13" t="s">
        <v>49749</v>
      </c>
      <c r="L45" s="17" t="s">
        <v>49750</v>
      </c>
      <c r="M45" s="18">
        <v>5012000</v>
      </c>
      <c r="N45" s="19"/>
      <c r="O45" s="20" t="str">
        <f t="shared" si="0"/>
        <v>C2</v>
      </c>
      <c r="R45" s="21" t="str">
        <f t="shared" si="1"/>
        <v>NH 18-19C2</v>
      </c>
    </row>
    <row r="46" spans="1:18" ht="28.5" customHeight="1" x14ac:dyDescent="0.25">
      <c r="A46" s="13">
        <v>40</v>
      </c>
      <c r="B46" s="13" t="s">
        <v>49751</v>
      </c>
      <c r="C46" s="13" t="s">
        <v>12711</v>
      </c>
      <c r="D46" s="14" t="s">
        <v>464</v>
      </c>
      <c r="E46" s="15" t="s">
        <v>9431</v>
      </c>
      <c r="F46" s="13" t="s">
        <v>12712</v>
      </c>
      <c r="G46" s="16" t="s">
        <v>7582</v>
      </c>
      <c r="H46" s="13" t="s">
        <v>259</v>
      </c>
      <c r="I46" s="13" t="s">
        <v>49624</v>
      </c>
      <c r="J46" s="13" t="s">
        <v>49624</v>
      </c>
      <c r="K46" s="13" t="s">
        <v>49752</v>
      </c>
      <c r="L46" s="17" t="s">
        <v>49753</v>
      </c>
      <c r="M46" s="18">
        <v>5012000</v>
      </c>
      <c r="N46" s="19"/>
      <c r="O46" s="20" t="str">
        <f t="shared" si="0"/>
        <v>C2</v>
      </c>
      <c r="R46" s="21" t="str">
        <f t="shared" si="1"/>
        <v>NH 18-19C2</v>
      </c>
    </row>
    <row r="47" spans="1:18" ht="28.5" customHeight="1" x14ac:dyDescent="0.25">
      <c r="A47" s="13">
        <v>41</v>
      </c>
      <c r="B47" s="13" t="s">
        <v>49754</v>
      </c>
      <c r="C47" s="13" t="s">
        <v>18094</v>
      </c>
      <c r="D47" s="14" t="s">
        <v>464</v>
      </c>
      <c r="E47" s="15" t="s">
        <v>5758</v>
      </c>
      <c r="F47" s="13" t="s">
        <v>18095</v>
      </c>
      <c r="G47" s="16" t="s">
        <v>7582</v>
      </c>
      <c r="H47" s="13" t="s">
        <v>259</v>
      </c>
      <c r="I47" s="13" t="s">
        <v>49624</v>
      </c>
      <c r="J47" s="13" t="s">
        <v>49624</v>
      </c>
      <c r="K47" s="13" t="s">
        <v>49755</v>
      </c>
      <c r="L47" s="17" t="s">
        <v>49756</v>
      </c>
      <c r="M47" s="18">
        <v>5012000</v>
      </c>
      <c r="N47" s="19"/>
      <c r="O47" s="20" t="str">
        <f t="shared" si="0"/>
        <v>C2</v>
      </c>
      <c r="R47" s="21" t="str">
        <f t="shared" si="1"/>
        <v>NH 18-19C2</v>
      </c>
    </row>
    <row r="48" spans="1:18" ht="28.5" customHeight="1" x14ac:dyDescent="0.25">
      <c r="A48" s="13">
        <v>42</v>
      </c>
      <c r="B48" s="13" t="s">
        <v>49757</v>
      </c>
      <c r="C48" s="13" t="s">
        <v>12716</v>
      </c>
      <c r="D48" s="14" t="s">
        <v>12394</v>
      </c>
      <c r="E48" s="15" t="s">
        <v>326</v>
      </c>
      <c r="F48" s="13" t="s">
        <v>12717</v>
      </c>
      <c r="G48" s="16" t="s">
        <v>7582</v>
      </c>
      <c r="H48" s="13" t="s">
        <v>259</v>
      </c>
      <c r="I48" s="13" t="s">
        <v>49624</v>
      </c>
      <c r="J48" s="13" t="s">
        <v>49624</v>
      </c>
      <c r="K48" s="13" t="s">
        <v>49758</v>
      </c>
      <c r="L48" s="17" t="s">
        <v>49759</v>
      </c>
      <c r="M48" s="18">
        <v>5012000</v>
      </c>
      <c r="N48" s="19"/>
      <c r="O48" s="20" t="str">
        <f t="shared" si="0"/>
        <v>C2</v>
      </c>
      <c r="R48" s="21" t="str">
        <f t="shared" si="1"/>
        <v>NH 18-19C2</v>
      </c>
    </row>
    <row r="49" spans="1:18" ht="28.5" customHeight="1" x14ac:dyDescent="0.25">
      <c r="A49" s="13">
        <v>43</v>
      </c>
      <c r="B49" s="13" t="s">
        <v>49760</v>
      </c>
      <c r="C49" s="13" t="s">
        <v>29193</v>
      </c>
      <c r="D49" s="14" t="s">
        <v>29194</v>
      </c>
      <c r="E49" s="15" t="s">
        <v>29195</v>
      </c>
      <c r="F49" s="13" t="s">
        <v>16175</v>
      </c>
      <c r="G49" s="16" t="s">
        <v>8123</v>
      </c>
      <c r="H49" s="13" t="s">
        <v>259</v>
      </c>
      <c r="I49" s="13" t="s">
        <v>49624</v>
      </c>
      <c r="J49" s="13" t="s">
        <v>49624</v>
      </c>
      <c r="K49" s="13" t="s">
        <v>49761</v>
      </c>
      <c r="L49" s="17" t="s">
        <v>49762</v>
      </c>
      <c r="M49" s="18">
        <v>3072000</v>
      </c>
      <c r="N49" s="19"/>
      <c r="O49" s="20" t="str">
        <f t="shared" si="0"/>
        <v>CĐ</v>
      </c>
      <c r="R49" s="21" t="str">
        <f t="shared" si="1"/>
        <v>CĐ</v>
      </c>
    </row>
    <row r="50" spans="1:18" ht="28.5" customHeight="1" x14ac:dyDescent="0.25">
      <c r="A50" s="13">
        <v>44</v>
      </c>
      <c r="B50" s="13" t="s">
        <v>49763</v>
      </c>
      <c r="C50" s="13" t="s">
        <v>49764</v>
      </c>
      <c r="D50" s="14" t="s">
        <v>3049</v>
      </c>
      <c r="E50" s="15" t="s">
        <v>278</v>
      </c>
      <c r="F50" s="13" t="s">
        <v>41985</v>
      </c>
      <c r="G50" s="16" t="s">
        <v>6868</v>
      </c>
      <c r="H50" s="13" t="s">
        <v>259</v>
      </c>
      <c r="I50" s="13" t="s">
        <v>49624</v>
      </c>
      <c r="J50" s="13" t="s">
        <v>49624</v>
      </c>
      <c r="K50" s="13" t="s">
        <v>49765</v>
      </c>
      <c r="L50" s="17" t="s">
        <v>49766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8.5" customHeight="1" x14ac:dyDescent="0.25">
      <c r="A51" s="13">
        <v>45</v>
      </c>
      <c r="B51" s="13" t="s">
        <v>49767</v>
      </c>
      <c r="C51" s="13" t="s">
        <v>15546</v>
      </c>
      <c r="D51" s="14" t="s">
        <v>107</v>
      </c>
      <c r="E51" s="15" t="s">
        <v>746</v>
      </c>
      <c r="F51" s="13" t="s">
        <v>10177</v>
      </c>
      <c r="G51" s="16" t="s">
        <v>7530</v>
      </c>
      <c r="H51" s="13" t="s">
        <v>259</v>
      </c>
      <c r="I51" s="13" t="s">
        <v>49624</v>
      </c>
      <c r="J51" s="13" t="s">
        <v>49624</v>
      </c>
      <c r="K51" s="13" t="s">
        <v>49768</v>
      </c>
      <c r="L51" s="17" t="s">
        <v>49769</v>
      </c>
      <c r="M51" s="18">
        <v>3328000</v>
      </c>
      <c r="N51" s="19"/>
      <c r="O51" s="20" t="str">
        <f t="shared" si="0"/>
        <v>C1</v>
      </c>
      <c r="R51" s="21" t="str">
        <f t="shared" si="1"/>
        <v>C1</v>
      </c>
    </row>
    <row r="52" spans="1:18" ht="28.5" customHeight="1" x14ac:dyDescent="0.25">
      <c r="A52" s="13">
        <v>46</v>
      </c>
      <c r="B52" s="13" t="s">
        <v>49770</v>
      </c>
      <c r="C52" s="13" t="s">
        <v>49771</v>
      </c>
      <c r="D52" s="14" t="s">
        <v>49772</v>
      </c>
      <c r="E52" s="15" t="s">
        <v>3724</v>
      </c>
      <c r="F52" s="13" t="s">
        <v>34061</v>
      </c>
      <c r="G52" s="16" t="s">
        <v>16</v>
      </c>
      <c r="H52" s="13" t="s">
        <v>259</v>
      </c>
      <c r="I52" s="13" t="s">
        <v>49624</v>
      </c>
      <c r="J52" s="13" t="s">
        <v>49624</v>
      </c>
      <c r="K52" s="13" t="s">
        <v>49773</v>
      </c>
      <c r="L52" s="17" t="s">
        <v>49774</v>
      </c>
      <c r="M52" s="18">
        <v>5129000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8.5" customHeight="1" x14ac:dyDescent="0.25">
      <c r="A53" s="13">
        <v>47</v>
      </c>
      <c r="B53" s="13" t="s">
        <v>49775</v>
      </c>
      <c r="C53" s="13" t="s">
        <v>18967</v>
      </c>
      <c r="D53" s="14" t="s">
        <v>1150</v>
      </c>
      <c r="E53" s="15" t="s">
        <v>28</v>
      </c>
      <c r="F53" s="13" t="s">
        <v>15229</v>
      </c>
      <c r="G53" s="16" t="s">
        <v>8799</v>
      </c>
      <c r="H53" s="13" t="s">
        <v>259</v>
      </c>
      <c r="I53" s="13" t="s">
        <v>49624</v>
      </c>
      <c r="J53" s="13" t="s">
        <v>49624</v>
      </c>
      <c r="K53" s="13" t="s">
        <v>49776</v>
      </c>
      <c r="L53" s="17" t="s">
        <v>49777</v>
      </c>
      <c r="M53" s="18">
        <v>6244000</v>
      </c>
      <c r="N53" s="19"/>
      <c r="O53" s="20" t="str">
        <f t="shared" si="0"/>
        <v>T4</v>
      </c>
      <c r="R53" s="21" t="str">
        <f t="shared" si="1"/>
        <v>T4</v>
      </c>
    </row>
    <row r="54" spans="1:18" ht="28.5" customHeight="1" x14ac:dyDescent="0.25">
      <c r="A54" s="13">
        <v>48</v>
      </c>
      <c r="B54" s="13" t="s">
        <v>49778</v>
      </c>
      <c r="C54" s="13" t="s">
        <v>2588</v>
      </c>
      <c r="D54" s="14" t="s">
        <v>2589</v>
      </c>
      <c r="E54" s="15" t="s">
        <v>1314</v>
      </c>
      <c r="F54" s="13" t="s">
        <v>855</v>
      </c>
      <c r="G54" s="16" t="s">
        <v>3439</v>
      </c>
      <c r="H54" s="13" t="s">
        <v>259</v>
      </c>
      <c r="I54" s="13" t="s">
        <v>49624</v>
      </c>
      <c r="J54" s="13" t="s">
        <v>49624</v>
      </c>
      <c r="K54" s="13" t="s">
        <v>49779</v>
      </c>
      <c r="L54" s="17" t="s">
        <v>49780</v>
      </c>
      <c r="M54" s="18">
        <v>6690000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8.5" customHeight="1" x14ac:dyDescent="0.25">
      <c r="A55" s="13">
        <v>49</v>
      </c>
      <c r="B55" s="13" t="s">
        <v>49781</v>
      </c>
      <c r="C55" s="13" t="s">
        <v>49782</v>
      </c>
      <c r="D55" s="14" t="s">
        <v>3552</v>
      </c>
      <c r="E55" s="15" t="s">
        <v>32</v>
      </c>
      <c r="F55" s="13" t="s">
        <v>14406</v>
      </c>
      <c r="G55" s="16" t="s">
        <v>258</v>
      </c>
      <c r="H55" s="13" t="s">
        <v>259</v>
      </c>
      <c r="I55" s="13" t="s">
        <v>49624</v>
      </c>
      <c r="J55" s="13" t="s">
        <v>49624</v>
      </c>
      <c r="K55" s="13" t="s">
        <v>49783</v>
      </c>
      <c r="L55" s="17" t="s">
        <v>49784</v>
      </c>
      <c r="M55" s="18">
        <v>5129000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8.5" customHeight="1" x14ac:dyDescent="0.25">
      <c r="A56" s="13">
        <v>50</v>
      </c>
      <c r="B56" s="13" t="s">
        <v>49785</v>
      </c>
      <c r="C56" s="13" t="s">
        <v>7120</v>
      </c>
      <c r="D56" s="14" t="s">
        <v>1344</v>
      </c>
      <c r="E56" s="15" t="s">
        <v>7121</v>
      </c>
      <c r="F56" s="13" t="s">
        <v>7122</v>
      </c>
      <c r="G56" s="16" t="s">
        <v>5974</v>
      </c>
      <c r="H56" s="13" t="s">
        <v>259</v>
      </c>
      <c r="I56" s="13" t="s">
        <v>49624</v>
      </c>
      <c r="J56" s="13" t="s">
        <v>49624</v>
      </c>
      <c r="K56" s="13" t="s">
        <v>49786</v>
      </c>
      <c r="L56" s="17" t="s">
        <v>49787</v>
      </c>
      <c r="M56" s="18">
        <v>3584000</v>
      </c>
      <c r="N56" s="19"/>
      <c r="O56" s="20" t="str">
        <f t="shared" si="0"/>
        <v>CĐ</v>
      </c>
      <c r="R56" s="21" t="str">
        <f t="shared" si="1"/>
        <v>CĐ</v>
      </c>
    </row>
    <row r="57" spans="1:18" ht="28.5" customHeight="1" x14ac:dyDescent="0.25">
      <c r="A57" s="13">
        <v>51</v>
      </c>
      <c r="B57" s="13" t="s">
        <v>49788</v>
      </c>
      <c r="C57" s="13" t="s">
        <v>2182</v>
      </c>
      <c r="D57" s="14" t="s">
        <v>2183</v>
      </c>
      <c r="E57" s="15" t="s">
        <v>185</v>
      </c>
      <c r="F57" s="13" t="s">
        <v>2184</v>
      </c>
      <c r="G57" s="16" t="s">
        <v>30</v>
      </c>
      <c r="H57" s="13" t="s">
        <v>259</v>
      </c>
      <c r="I57" s="13" t="s">
        <v>49624</v>
      </c>
      <c r="J57" s="13" t="s">
        <v>49624</v>
      </c>
      <c r="K57" s="13" t="s">
        <v>49789</v>
      </c>
      <c r="L57" s="17" t="s">
        <v>49790</v>
      </c>
      <c r="M57" s="18">
        <v>5575000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8.5" customHeight="1" x14ac:dyDescent="0.25">
      <c r="A58" s="13">
        <v>52</v>
      </c>
      <c r="B58" s="13" t="s">
        <v>49791</v>
      </c>
      <c r="C58" s="13" t="s">
        <v>7153</v>
      </c>
      <c r="D58" s="14" t="s">
        <v>7154</v>
      </c>
      <c r="E58" s="15" t="s">
        <v>256</v>
      </c>
      <c r="F58" s="13" t="s">
        <v>7155</v>
      </c>
      <c r="G58" s="16" t="s">
        <v>6941</v>
      </c>
      <c r="H58" s="13" t="s">
        <v>259</v>
      </c>
      <c r="I58" s="13" t="s">
        <v>49624</v>
      </c>
      <c r="J58" s="13" t="s">
        <v>49624</v>
      </c>
      <c r="K58" s="13" t="s">
        <v>49792</v>
      </c>
      <c r="L58" s="17" t="s">
        <v>49793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28.5" customHeight="1" x14ac:dyDescent="0.25">
      <c r="A59" s="13">
        <v>53</v>
      </c>
      <c r="B59" s="13" t="s">
        <v>49794</v>
      </c>
      <c r="C59" s="13" t="s">
        <v>11107</v>
      </c>
      <c r="D59" s="14" t="s">
        <v>11108</v>
      </c>
      <c r="E59" s="15" t="s">
        <v>4528</v>
      </c>
      <c r="F59" s="13" t="s">
        <v>6683</v>
      </c>
      <c r="G59" s="16" t="s">
        <v>6941</v>
      </c>
      <c r="H59" s="13" t="s">
        <v>259</v>
      </c>
      <c r="I59" s="13" t="s">
        <v>49624</v>
      </c>
      <c r="J59" s="13" t="s">
        <v>49624</v>
      </c>
      <c r="K59" s="13" t="s">
        <v>49795</v>
      </c>
      <c r="L59" s="17" t="s">
        <v>49796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28.5" customHeight="1" x14ac:dyDescent="0.25">
      <c r="A60" s="13">
        <v>54</v>
      </c>
      <c r="B60" s="13" t="s">
        <v>49797</v>
      </c>
      <c r="C60" s="13" t="s">
        <v>49798</v>
      </c>
      <c r="D60" s="14" t="s">
        <v>6398</v>
      </c>
      <c r="E60" s="15" t="s">
        <v>3741</v>
      </c>
      <c r="F60" s="13" t="s">
        <v>17716</v>
      </c>
      <c r="G60" s="16" t="s">
        <v>1107</v>
      </c>
      <c r="H60" s="13" t="s">
        <v>259</v>
      </c>
      <c r="I60" s="13" t="s">
        <v>49624</v>
      </c>
      <c r="J60" s="13" t="s">
        <v>49624</v>
      </c>
      <c r="K60" s="13" t="s">
        <v>49799</v>
      </c>
      <c r="L60" s="17" t="s">
        <v>49800</v>
      </c>
      <c r="M60" s="18">
        <v>6244000</v>
      </c>
      <c r="N60" s="19"/>
      <c r="O60" s="20" t="str">
        <f t="shared" si="0"/>
        <v>T4</v>
      </c>
      <c r="R60" s="21" t="str">
        <f t="shared" si="1"/>
        <v>NH 18-19T4</v>
      </c>
    </row>
    <row r="61" spans="1:18" ht="28.5" customHeight="1" x14ac:dyDescent="0.25">
      <c r="A61" s="13">
        <v>55</v>
      </c>
      <c r="B61" s="13" t="s">
        <v>49801</v>
      </c>
      <c r="C61" s="13" t="s">
        <v>49802</v>
      </c>
      <c r="D61" s="14" t="s">
        <v>49803</v>
      </c>
      <c r="E61" s="15" t="s">
        <v>1105</v>
      </c>
      <c r="F61" s="13" t="s">
        <v>1726</v>
      </c>
      <c r="G61" s="16" t="s">
        <v>1107</v>
      </c>
      <c r="H61" s="13" t="s">
        <v>259</v>
      </c>
      <c r="I61" s="13" t="s">
        <v>49624</v>
      </c>
      <c r="J61" s="13" t="s">
        <v>49624</v>
      </c>
      <c r="K61" s="13" t="s">
        <v>49804</v>
      </c>
      <c r="L61" s="17" t="s">
        <v>49805</v>
      </c>
      <c r="M61" s="18">
        <v>6244000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8.5" customHeight="1" x14ac:dyDescent="0.25">
      <c r="A62" s="13">
        <v>56</v>
      </c>
      <c r="B62" s="13" t="s">
        <v>49806</v>
      </c>
      <c r="C62" s="13" t="s">
        <v>15780</v>
      </c>
      <c r="D62" s="14" t="s">
        <v>3900</v>
      </c>
      <c r="E62" s="15" t="s">
        <v>1000</v>
      </c>
      <c r="F62" s="13" t="s">
        <v>12347</v>
      </c>
      <c r="G62" s="16" t="s">
        <v>6780</v>
      </c>
      <c r="H62" s="13" t="s">
        <v>259</v>
      </c>
      <c r="I62" s="13" t="s">
        <v>49624</v>
      </c>
      <c r="J62" s="13" t="s">
        <v>49624</v>
      </c>
      <c r="K62" s="13" t="s">
        <v>49807</v>
      </c>
      <c r="L62" s="17" t="s">
        <v>49808</v>
      </c>
      <c r="M62" s="18">
        <v>4096000</v>
      </c>
      <c r="N62" s="19"/>
      <c r="O62" s="20" t="str">
        <f t="shared" si="0"/>
        <v>C1</v>
      </c>
      <c r="R62" s="21" t="str">
        <f t="shared" si="1"/>
        <v>C1</v>
      </c>
    </row>
    <row r="63" spans="1:18" ht="28.5" customHeight="1" x14ac:dyDescent="0.25">
      <c r="A63" s="13">
        <v>57</v>
      </c>
      <c r="B63" s="13" t="s">
        <v>49809</v>
      </c>
      <c r="C63" s="13" t="s">
        <v>13997</v>
      </c>
      <c r="D63" s="14" t="s">
        <v>13998</v>
      </c>
      <c r="E63" s="15" t="s">
        <v>411</v>
      </c>
      <c r="F63" s="13" t="s">
        <v>9546</v>
      </c>
      <c r="G63" s="16" t="s">
        <v>13999</v>
      </c>
      <c r="H63" s="13" t="s">
        <v>259</v>
      </c>
      <c r="I63" s="13" t="s">
        <v>49624</v>
      </c>
      <c r="J63" s="13" t="s">
        <v>49624</v>
      </c>
      <c r="K63" s="13" t="s">
        <v>49810</v>
      </c>
      <c r="L63" s="17" t="s">
        <v>49811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8.5" customHeight="1" x14ac:dyDescent="0.25">
      <c r="A64" s="13">
        <v>58</v>
      </c>
      <c r="B64" s="13" t="s">
        <v>49812</v>
      </c>
      <c r="C64" s="13" t="s">
        <v>23127</v>
      </c>
      <c r="D64" s="14" t="s">
        <v>6243</v>
      </c>
      <c r="E64" s="15" t="s">
        <v>3741</v>
      </c>
      <c r="F64" s="13" t="s">
        <v>4807</v>
      </c>
      <c r="G64" s="16" t="s">
        <v>8185</v>
      </c>
      <c r="H64" s="13" t="s">
        <v>259</v>
      </c>
      <c r="I64" s="13" t="s">
        <v>49624</v>
      </c>
      <c r="J64" s="13" t="s">
        <v>49624</v>
      </c>
      <c r="K64" s="13" t="s">
        <v>49813</v>
      </c>
      <c r="L64" s="17" t="s">
        <v>49814</v>
      </c>
      <c r="M64" s="18">
        <v>5012000</v>
      </c>
      <c r="N64" s="19"/>
      <c r="O64" s="20" t="str">
        <f t="shared" si="0"/>
        <v>C2</v>
      </c>
      <c r="R64" s="21" t="str">
        <f t="shared" si="1"/>
        <v>NH 18-19C2</v>
      </c>
    </row>
    <row r="65" spans="1:18" ht="28.5" customHeight="1" x14ac:dyDescent="0.25">
      <c r="A65" s="13">
        <v>59</v>
      </c>
      <c r="B65" s="13" t="s">
        <v>49815</v>
      </c>
      <c r="C65" s="13" t="s">
        <v>16218</v>
      </c>
      <c r="D65" s="14" t="s">
        <v>13966</v>
      </c>
      <c r="E65" s="15" t="s">
        <v>896</v>
      </c>
      <c r="F65" s="13" t="s">
        <v>16219</v>
      </c>
      <c r="G65" s="16" t="s">
        <v>13972</v>
      </c>
      <c r="H65" s="13" t="s">
        <v>259</v>
      </c>
      <c r="I65" s="13" t="s">
        <v>49624</v>
      </c>
      <c r="J65" s="13" t="s">
        <v>49624</v>
      </c>
      <c r="K65" s="13" t="s">
        <v>49816</v>
      </c>
      <c r="L65" s="17" t="s">
        <v>49817</v>
      </c>
      <c r="M65" s="18">
        <v>4530000</v>
      </c>
      <c r="N65" s="19"/>
      <c r="O65" s="20" t="str">
        <f t="shared" si="0"/>
        <v>C2</v>
      </c>
      <c r="R65" s="21" t="str">
        <f t="shared" si="1"/>
        <v>NH 18-19C2</v>
      </c>
    </row>
    <row r="66" spans="1:18" ht="28.5" customHeight="1" x14ac:dyDescent="0.25">
      <c r="A66" s="13">
        <v>60</v>
      </c>
      <c r="B66" s="13" t="s">
        <v>49818</v>
      </c>
      <c r="C66" s="13" t="s">
        <v>30397</v>
      </c>
      <c r="D66" s="14" t="s">
        <v>2855</v>
      </c>
      <c r="E66" s="15" t="s">
        <v>2764</v>
      </c>
      <c r="F66" s="13" t="s">
        <v>8122</v>
      </c>
      <c r="G66" s="16" t="s">
        <v>5974</v>
      </c>
      <c r="H66" s="13" t="s">
        <v>259</v>
      </c>
      <c r="I66" s="13" t="s">
        <v>49624</v>
      </c>
      <c r="J66" s="13" t="s">
        <v>49624</v>
      </c>
      <c r="K66" s="13" t="s">
        <v>49819</v>
      </c>
      <c r="L66" s="17" t="s">
        <v>49820</v>
      </c>
      <c r="M66" s="18">
        <v>3584000</v>
      </c>
      <c r="N66" s="19"/>
      <c r="O66" s="20" t="str">
        <f t="shared" si="0"/>
        <v>CĐ</v>
      </c>
      <c r="R66" s="21" t="str">
        <f t="shared" si="1"/>
        <v>CĐ</v>
      </c>
    </row>
    <row r="67" spans="1:18" ht="28.5" customHeight="1" x14ac:dyDescent="0.25">
      <c r="A67" s="13">
        <v>61</v>
      </c>
      <c r="B67" s="13" t="s">
        <v>49821</v>
      </c>
      <c r="C67" s="13" t="s">
        <v>10818</v>
      </c>
      <c r="D67" s="14" t="s">
        <v>10819</v>
      </c>
      <c r="E67" s="15" t="s">
        <v>93</v>
      </c>
      <c r="F67" s="13" t="s">
        <v>10820</v>
      </c>
      <c r="G67" s="16" t="s">
        <v>6399</v>
      </c>
      <c r="H67" s="13" t="s">
        <v>259</v>
      </c>
      <c r="I67" s="13" t="s">
        <v>49624</v>
      </c>
      <c r="J67" s="13" t="s">
        <v>49624</v>
      </c>
      <c r="K67" s="13" t="s">
        <v>49822</v>
      </c>
      <c r="L67" s="17" t="s">
        <v>49823</v>
      </c>
      <c r="M67" s="18">
        <v>3584000</v>
      </c>
      <c r="N67" s="19"/>
      <c r="O67" s="20" t="str">
        <f t="shared" si="0"/>
        <v>C1</v>
      </c>
      <c r="R67" s="21" t="str">
        <f t="shared" si="1"/>
        <v>C1</v>
      </c>
    </row>
    <row r="68" spans="1:18" ht="28.5" customHeight="1" x14ac:dyDescent="0.25">
      <c r="A68" s="13">
        <v>62</v>
      </c>
      <c r="B68" s="13" t="s">
        <v>49824</v>
      </c>
      <c r="C68" s="13" t="s">
        <v>26940</v>
      </c>
      <c r="D68" s="14" t="s">
        <v>1274</v>
      </c>
      <c r="E68" s="15" t="s">
        <v>574</v>
      </c>
      <c r="F68" s="13" t="s">
        <v>11352</v>
      </c>
      <c r="G68" s="16" t="s">
        <v>6942</v>
      </c>
      <c r="H68" s="13" t="s">
        <v>259</v>
      </c>
      <c r="I68" s="13" t="s">
        <v>49624</v>
      </c>
      <c r="J68" s="13" t="s">
        <v>49624</v>
      </c>
      <c r="K68" s="13" t="s">
        <v>49825</v>
      </c>
      <c r="L68" s="17" t="s">
        <v>49826</v>
      </c>
      <c r="M68" s="18">
        <v>4352000</v>
      </c>
      <c r="N68" s="19"/>
      <c r="O68" s="20" t="str">
        <f t="shared" si="0"/>
        <v>CĐ</v>
      </c>
      <c r="R68" s="21" t="str">
        <f t="shared" si="1"/>
        <v>CĐ</v>
      </c>
    </row>
    <row r="69" spans="1:18" ht="28.5" customHeight="1" x14ac:dyDescent="0.25">
      <c r="A69" s="13">
        <v>63</v>
      </c>
      <c r="B69" s="13" t="s">
        <v>49827</v>
      </c>
      <c r="C69" s="13" t="s">
        <v>28841</v>
      </c>
      <c r="D69" s="14" t="s">
        <v>3840</v>
      </c>
      <c r="E69" s="15" t="s">
        <v>22</v>
      </c>
      <c r="F69" s="13" t="s">
        <v>8965</v>
      </c>
      <c r="G69" s="16" t="s">
        <v>6945</v>
      </c>
      <c r="H69" s="13" t="s">
        <v>259</v>
      </c>
      <c r="I69" s="13" t="s">
        <v>49624</v>
      </c>
      <c r="J69" s="13" t="s">
        <v>49624</v>
      </c>
      <c r="K69" s="13" t="s">
        <v>49828</v>
      </c>
      <c r="L69" s="17" t="s">
        <v>49829</v>
      </c>
      <c r="M69" s="18">
        <v>3584000</v>
      </c>
      <c r="N69" s="19"/>
      <c r="O69" s="20" t="str">
        <f t="shared" si="0"/>
        <v>CĐ</v>
      </c>
      <c r="R69" s="21" t="str">
        <f t="shared" si="1"/>
        <v>CĐ</v>
      </c>
    </row>
    <row r="70" spans="1:18" ht="28.5" customHeight="1" x14ac:dyDescent="0.25">
      <c r="A70" s="13">
        <v>64</v>
      </c>
      <c r="B70" s="13" t="s">
        <v>49830</v>
      </c>
      <c r="C70" s="13" t="s">
        <v>16052</v>
      </c>
      <c r="D70" s="14" t="s">
        <v>464</v>
      </c>
      <c r="E70" s="15" t="s">
        <v>1444</v>
      </c>
      <c r="F70" s="13" t="s">
        <v>16053</v>
      </c>
      <c r="G70" s="16" t="s">
        <v>6221</v>
      </c>
      <c r="H70" s="13" t="s">
        <v>259</v>
      </c>
      <c r="I70" s="13" t="s">
        <v>49624</v>
      </c>
      <c r="J70" s="13" t="s">
        <v>49624</v>
      </c>
      <c r="K70" s="13" t="s">
        <v>49831</v>
      </c>
      <c r="L70" s="17" t="s">
        <v>49832</v>
      </c>
      <c r="M70" s="18">
        <v>3584000</v>
      </c>
      <c r="N70" s="19"/>
      <c r="O70" s="20" t="str">
        <f t="shared" si="0"/>
        <v>C1</v>
      </c>
      <c r="R70" s="21" t="str">
        <f t="shared" si="1"/>
        <v>C1</v>
      </c>
    </row>
    <row r="71" spans="1:18" ht="28.5" customHeight="1" x14ac:dyDescent="0.25">
      <c r="A71" s="13">
        <v>65</v>
      </c>
      <c r="B71" s="13" t="s">
        <v>49833</v>
      </c>
      <c r="C71" s="13" t="s">
        <v>27030</v>
      </c>
      <c r="D71" s="14" t="s">
        <v>13568</v>
      </c>
      <c r="E71" s="15" t="s">
        <v>1957</v>
      </c>
      <c r="F71" s="13" t="s">
        <v>7562</v>
      </c>
      <c r="G71" s="16" t="s">
        <v>6726</v>
      </c>
      <c r="H71" s="13" t="s">
        <v>259</v>
      </c>
      <c r="I71" s="13" t="s">
        <v>49624</v>
      </c>
      <c r="J71" s="13" t="s">
        <v>49624</v>
      </c>
      <c r="K71" s="13" t="s">
        <v>49834</v>
      </c>
      <c r="L71" s="17" t="s">
        <v>49835</v>
      </c>
      <c r="M71" s="18">
        <v>3584000</v>
      </c>
      <c r="N71" s="19"/>
      <c r="O71" s="20" t="str">
        <f t="shared" si="0"/>
        <v>CĐ</v>
      </c>
      <c r="R71" s="21" t="str">
        <f t="shared" si="1"/>
        <v>CĐ</v>
      </c>
    </row>
    <row r="72" spans="1:18" ht="28.5" customHeight="1" x14ac:dyDescent="0.25">
      <c r="A72" s="13">
        <v>66</v>
      </c>
      <c r="B72" s="13" t="s">
        <v>49836</v>
      </c>
      <c r="C72" s="13" t="s">
        <v>9994</v>
      </c>
      <c r="D72" s="14" t="s">
        <v>277</v>
      </c>
      <c r="E72" s="15" t="s">
        <v>312</v>
      </c>
      <c r="F72" s="13" t="s">
        <v>9075</v>
      </c>
      <c r="G72" s="16" t="s">
        <v>7264</v>
      </c>
      <c r="H72" s="13" t="s">
        <v>259</v>
      </c>
      <c r="I72" s="13" t="s">
        <v>49624</v>
      </c>
      <c r="J72" s="13" t="s">
        <v>49624</v>
      </c>
      <c r="K72" s="13" t="s">
        <v>49837</v>
      </c>
      <c r="L72" s="17" t="s">
        <v>49838</v>
      </c>
      <c r="M72" s="18">
        <v>4096000</v>
      </c>
      <c r="N72" s="19"/>
      <c r="O72" s="20" t="str">
        <f t="shared" ref="O72:O99" si="2">MID(G72,3,FIND("-",G72,1)-3)&amp;IF(MID(G72,3,5)="CĐ-LT","LT","")</f>
        <v>C1</v>
      </c>
      <c r="R72" s="21" t="str">
        <f t="shared" ref="R72:R99" si="3">IF(LEFT(G72,2)="18","NH 18-19","")&amp;O72</f>
        <v>C1</v>
      </c>
    </row>
    <row r="73" spans="1:18" ht="28.5" customHeight="1" x14ac:dyDescent="0.25">
      <c r="A73" s="13">
        <v>67</v>
      </c>
      <c r="B73" s="13" t="s">
        <v>49839</v>
      </c>
      <c r="C73" s="13" t="s">
        <v>29810</v>
      </c>
      <c r="D73" s="14" t="s">
        <v>579</v>
      </c>
      <c r="E73" s="15" t="s">
        <v>185</v>
      </c>
      <c r="F73" s="13" t="s">
        <v>12580</v>
      </c>
      <c r="G73" s="16" t="s">
        <v>13635</v>
      </c>
      <c r="H73" s="13" t="s">
        <v>259</v>
      </c>
      <c r="I73" s="13" t="s">
        <v>49624</v>
      </c>
      <c r="J73" s="13" t="s">
        <v>49624</v>
      </c>
      <c r="K73" s="13" t="s">
        <v>49840</v>
      </c>
      <c r="L73" s="17" t="s">
        <v>49841</v>
      </c>
      <c r="M73" s="18">
        <v>4096000</v>
      </c>
      <c r="N73" s="19"/>
      <c r="O73" s="20" t="str">
        <f t="shared" si="2"/>
        <v>C1</v>
      </c>
      <c r="R73" s="21" t="str">
        <f t="shared" si="3"/>
        <v>C1</v>
      </c>
    </row>
    <row r="74" spans="1:18" ht="28.5" customHeight="1" x14ac:dyDescent="0.25">
      <c r="A74" s="13">
        <v>68</v>
      </c>
      <c r="B74" s="13" t="s">
        <v>49842</v>
      </c>
      <c r="C74" s="13" t="s">
        <v>11908</v>
      </c>
      <c r="D74" s="14" t="s">
        <v>249</v>
      </c>
      <c r="E74" s="15" t="s">
        <v>822</v>
      </c>
      <c r="F74" s="13" t="s">
        <v>11909</v>
      </c>
      <c r="G74" s="16" t="s">
        <v>8617</v>
      </c>
      <c r="H74" s="13" t="s">
        <v>259</v>
      </c>
      <c r="I74" s="13" t="s">
        <v>49624</v>
      </c>
      <c r="J74" s="13" t="s">
        <v>49624</v>
      </c>
      <c r="K74" s="13" t="s">
        <v>49843</v>
      </c>
      <c r="L74" s="17" t="s">
        <v>49844</v>
      </c>
      <c r="M74" s="18">
        <v>3840000</v>
      </c>
      <c r="N74" s="19"/>
      <c r="O74" s="20" t="str">
        <f t="shared" si="2"/>
        <v>CĐ</v>
      </c>
      <c r="R74" s="21" t="str">
        <f t="shared" si="3"/>
        <v>CĐ</v>
      </c>
    </row>
    <row r="75" spans="1:18" ht="28.5" customHeight="1" x14ac:dyDescent="0.25">
      <c r="A75" s="13">
        <v>69</v>
      </c>
      <c r="B75" s="13" t="s">
        <v>49845</v>
      </c>
      <c r="C75" s="13" t="s">
        <v>49846</v>
      </c>
      <c r="D75" s="14" t="s">
        <v>249</v>
      </c>
      <c r="E75" s="15" t="s">
        <v>16138</v>
      </c>
      <c r="F75" s="13" t="s">
        <v>12262</v>
      </c>
      <c r="G75" s="16" t="s">
        <v>10107</v>
      </c>
      <c r="H75" s="13" t="s">
        <v>259</v>
      </c>
      <c r="I75" s="13" t="s">
        <v>49624</v>
      </c>
      <c r="J75" s="13" t="s">
        <v>49624</v>
      </c>
      <c r="K75" s="13" t="s">
        <v>49847</v>
      </c>
      <c r="L75" s="17" t="s">
        <v>49848</v>
      </c>
      <c r="M75" s="18">
        <v>4352000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8.5" customHeight="1" x14ac:dyDescent="0.25">
      <c r="A76" s="13">
        <v>70</v>
      </c>
      <c r="B76" s="13" t="s">
        <v>49849</v>
      </c>
      <c r="C76" s="13" t="s">
        <v>22789</v>
      </c>
      <c r="D76" s="14" t="s">
        <v>16142</v>
      </c>
      <c r="E76" s="15" t="s">
        <v>1351</v>
      </c>
      <c r="F76" s="13" t="s">
        <v>19517</v>
      </c>
      <c r="G76" s="16" t="s">
        <v>6995</v>
      </c>
      <c r="H76" s="13" t="s">
        <v>259</v>
      </c>
      <c r="I76" s="13" t="s">
        <v>49624</v>
      </c>
      <c r="J76" s="13" t="s">
        <v>49624</v>
      </c>
      <c r="K76" s="13" t="s">
        <v>49850</v>
      </c>
      <c r="L76" s="17" t="s">
        <v>49851</v>
      </c>
      <c r="M76" s="18">
        <v>4370000</v>
      </c>
      <c r="N76" s="19"/>
      <c r="O76" s="20" t="str">
        <f t="shared" si="2"/>
        <v>T4</v>
      </c>
      <c r="R76" s="21" t="str">
        <f t="shared" si="3"/>
        <v>T4</v>
      </c>
    </row>
    <row r="77" spans="1:18" ht="28.5" customHeight="1" x14ac:dyDescent="0.25">
      <c r="A77" s="13">
        <v>71</v>
      </c>
      <c r="B77" s="13" t="s">
        <v>49852</v>
      </c>
      <c r="C77" s="13" t="s">
        <v>16516</v>
      </c>
      <c r="D77" s="14" t="s">
        <v>5196</v>
      </c>
      <c r="E77" s="15" t="s">
        <v>278</v>
      </c>
      <c r="F77" s="13" t="s">
        <v>12593</v>
      </c>
      <c r="G77" s="16" t="s">
        <v>5974</v>
      </c>
      <c r="H77" s="13" t="s">
        <v>259</v>
      </c>
      <c r="I77" s="13" t="s">
        <v>49624</v>
      </c>
      <c r="J77" s="13" t="s">
        <v>49624</v>
      </c>
      <c r="K77" s="13" t="s">
        <v>49853</v>
      </c>
      <c r="L77" s="17" t="s">
        <v>49854</v>
      </c>
      <c r="M77" s="18">
        <v>3584000</v>
      </c>
      <c r="N77" s="19"/>
      <c r="O77" s="20" t="str">
        <f t="shared" si="2"/>
        <v>CĐ</v>
      </c>
      <c r="R77" s="21" t="str">
        <f t="shared" si="3"/>
        <v>CĐ</v>
      </c>
    </row>
    <row r="78" spans="1:18" ht="28.5" customHeight="1" x14ac:dyDescent="0.25">
      <c r="A78" s="13">
        <v>72</v>
      </c>
      <c r="B78" s="13" t="s">
        <v>49855</v>
      </c>
      <c r="C78" s="13" t="s">
        <v>49856</v>
      </c>
      <c r="D78" s="14" t="s">
        <v>1098</v>
      </c>
      <c r="E78" s="15" t="s">
        <v>93</v>
      </c>
      <c r="F78" s="13" t="s">
        <v>3784</v>
      </c>
      <c r="G78" s="16" t="s">
        <v>2484</v>
      </c>
      <c r="H78" s="13" t="s">
        <v>259</v>
      </c>
      <c r="I78" s="13" t="s">
        <v>49624</v>
      </c>
      <c r="J78" s="13" t="s">
        <v>49624</v>
      </c>
      <c r="K78" s="13" t="s">
        <v>49857</v>
      </c>
      <c r="L78" s="17" t="s">
        <v>49858</v>
      </c>
      <c r="M78" s="18">
        <v>5632000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8.5" customHeight="1" x14ac:dyDescent="0.25">
      <c r="A79" s="13">
        <v>73</v>
      </c>
      <c r="B79" s="13" t="s">
        <v>49859</v>
      </c>
      <c r="C79" s="13" t="s">
        <v>9855</v>
      </c>
      <c r="D79" s="14" t="s">
        <v>249</v>
      </c>
      <c r="E79" s="15" t="s">
        <v>154</v>
      </c>
      <c r="F79" s="13" t="s">
        <v>9856</v>
      </c>
      <c r="G79" s="16" t="s">
        <v>6271</v>
      </c>
      <c r="H79" s="13" t="s">
        <v>259</v>
      </c>
      <c r="I79" s="13" t="s">
        <v>49624</v>
      </c>
      <c r="J79" s="13" t="s">
        <v>49624</v>
      </c>
      <c r="K79" s="13" t="s">
        <v>49860</v>
      </c>
      <c r="L79" s="17" t="s">
        <v>49861</v>
      </c>
      <c r="M79" s="18">
        <v>4608000</v>
      </c>
      <c r="N79" s="19"/>
      <c r="O79" s="20" t="str">
        <f t="shared" si="2"/>
        <v>CĐ</v>
      </c>
      <c r="R79" s="21" t="str">
        <f t="shared" si="3"/>
        <v>CĐ</v>
      </c>
    </row>
    <row r="80" spans="1:18" ht="28.5" customHeight="1" x14ac:dyDescent="0.25">
      <c r="A80" s="13">
        <v>74</v>
      </c>
      <c r="B80" s="13" t="s">
        <v>49862</v>
      </c>
      <c r="C80" s="13" t="s">
        <v>7875</v>
      </c>
      <c r="D80" s="14" t="s">
        <v>5907</v>
      </c>
      <c r="E80" s="15" t="s">
        <v>609</v>
      </c>
      <c r="F80" s="13" t="s">
        <v>7876</v>
      </c>
      <c r="G80" s="16" t="s">
        <v>6511</v>
      </c>
      <c r="H80" s="13" t="s">
        <v>259</v>
      </c>
      <c r="I80" s="13" t="s">
        <v>49624</v>
      </c>
      <c r="J80" s="13" t="s">
        <v>49624</v>
      </c>
      <c r="K80" s="13" t="s">
        <v>49863</v>
      </c>
      <c r="L80" s="17" t="s">
        <v>49864</v>
      </c>
      <c r="M80" s="18">
        <v>3584000</v>
      </c>
      <c r="N80" s="19"/>
      <c r="O80" s="20" t="str">
        <f t="shared" si="2"/>
        <v>C1</v>
      </c>
      <c r="R80" s="21" t="str">
        <f t="shared" si="3"/>
        <v>C1</v>
      </c>
    </row>
    <row r="81" spans="1:18" ht="28.5" customHeight="1" x14ac:dyDescent="0.25">
      <c r="A81" s="13">
        <v>75</v>
      </c>
      <c r="B81" s="13" t="s">
        <v>49865</v>
      </c>
      <c r="C81" s="13" t="s">
        <v>14089</v>
      </c>
      <c r="D81" s="14" t="s">
        <v>484</v>
      </c>
      <c r="E81" s="15" t="s">
        <v>6009</v>
      </c>
      <c r="F81" s="13" t="s">
        <v>5028</v>
      </c>
      <c r="G81" s="16" t="s">
        <v>6662</v>
      </c>
      <c r="H81" s="13" t="s">
        <v>259</v>
      </c>
      <c r="I81" s="13" t="s">
        <v>49624</v>
      </c>
      <c r="J81" s="13" t="s">
        <v>49624</v>
      </c>
      <c r="K81" s="13" t="s">
        <v>49866</v>
      </c>
      <c r="L81" s="17" t="s">
        <v>49867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28.5" customHeight="1" x14ac:dyDescent="0.25">
      <c r="A82" s="13">
        <v>76</v>
      </c>
      <c r="B82" s="13" t="s">
        <v>49868</v>
      </c>
      <c r="C82" s="13" t="s">
        <v>16852</v>
      </c>
      <c r="D82" s="14" t="s">
        <v>2477</v>
      </c>
      <c r="E82" s="15" t="s">
        <v>1957</v>
      </c>
      <c r="F82" s="13" t="s">
        <v>16853</v>
      </c>
      <c r="G82" s="16" t="s">
        <v>8799</v>
      </c>
      <c r="H82" s="13" t="s">
        <v>259</v>
      </c>
      <c r="I82" s="13" t="s">
        <v>49624</v>
      </c>
      <c r="J82" s="13" t="s">
        <v>49624</v>
      </c>
      <c r="K82" s="13" t="s">
        <v>49869</v>
      </c>
      <c r="L82" s="17" t="s">
        <v>49870</v>
      </c>
      <c r="M82" s="18">
        <v>6244000</v>
      </c>
      <c r="N82" s="19"/>
      <c r="O82" s="20" t="str">
        <f t="shared" si="2"/>
        <v>T4</v>
      </c>
      <c r="R82" s="21" t="str">
        <f t="shared" si="3"/>
        <v>T4</v>
      </c>
    </row>
    <row r="83" spans="1:18" ht="28.5" customHeight="1" x14ac:dyDescent="0.25">
      <c r="A83" s="13">
        <v>77</v>
      </c>
      <c r="B83" s="13" t="s">
        <v>49871</v>
      </c>
      <c r="C83" s="13" t="s">
        <v>21544</v>
      </c>
      <c r="D83" s="14" t="s">
        <v>21545</v>
      </c>
      <c r="E83" s="15" t="s">
        <v>3050</v>
      </c>
      <c r="F83" s="13" t="s">
        <v>7600</v>
      </c>
      <c r="G83" s="16" t="s">
        <v>5596</v>
      </c>
      <c r="H83" s="13" t="s">
        <v>259</v>
      </c>
      <c r="I83" s="13" t="s">
        <v>49624</v>
      </c>
      <c r="J83" s="13" t="s">
        <v>49624</v>
      </c>
      <c r="K83" s="13" t="s">
        <v>49872</v>
      </c>
      <c r="L83" s="17" t="s">
        <v>49873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28.5" customHeight="1" x14ac:dyDescent="0.25">
      <c r="A84" s="13">
        <v>78</v>
      </c>
      <c r="B84" s="13"/>
      <c r="C84" s="13"/>
      <c r="D84" s="14"/>
      <c r="E84" s="15"/>
      <c r="F84" s="13"/>
      <c r="G84" s="16"/>
      <c r="H84" s="13"/>
      <c r="I84" s="13"/>
      <c r="J84" s="13"/>
      <c r="K84" s="13"/>
      <c r="L84" s="17" t="s">
        <v>49926</v>
      </c>
      <c r="M84" s="18"/>
      <c r="N84" s="19" t="s">
        <v>8196</v>
      </c>
      <c r="O84" s="20"/>
      <c r="R84" s="21"/>
    </row>
    <row r="85" spans="1:18" ht="28.5" customHeight="1" x14ac:dyDescent="0.25">
      <c r="A85" s="13">
        <v>79</v>
      </c>
      <c r="B85" s="13" t="s">
        <v>49874</v>
      </c>
      <c r="C85" s="13" t="s">
        <v>15997</v>
      </c>
      <c r="D85" s="14" t="s">
        <v>4040</v>
      </c>
      <c r="E85" s="15" t="s">
        <v>868</v>
      </c>
      <c r="F85" s="13" t="s">
        <v>15998</v>
      </c>
      <c r="G85" s="16" t="s">
        <v>6747</v>
      </c>
      <c r="H85" s="13" t="s">
        <v>259</v>
      </c>
      <c r="I85" s="13" t="s">
        <v>49624</v>
      </c>
      <c r="J85" s="13" t="s">
        <v>49624</v>
      </c>
      <c r="K85" s="13" t="s">
        <v>49875</v>
      </c>
      <c r="L85" s="17" t="s">
        <v>49876</v>
      </c>
      <c r="M85" s="18">
        <v>5798000</v>
      </c>
      <c r="N85" s="19"/>
      <c r="O85" s="20" t="str">
        <f t="shared" si="2"/>
        <v>T4</v>
      </c>
      <c r="R85" s="21" t="str">
        <f t="shared" si="3"/>
        <v>T4</v>
      </c>
    </row>
    <row r="86" spans="1:18" ht="28.5" customHeight="1" x14ac:dyDescent="0.25">
      <c r="A86" s="13">
        <v>80</v>
      </c>
      <c r="B86" s="13" t="s">
        <v>49877</v>
      </c>
      <c r="C86" s="13" t="s">
        <v>29218</v>
      </c>
      <c r="D86" s="14" t="s">
        <v>9162</v>
      </c>
      <c r="E86" s="15" t="s">
        <v>649</v>
      </c>
      <c r="F86" s="13" t="s">
        <v>29219</v>
      </c>
      <c r="G86" s="16" t="s">
        <v>10309</v>
      </c>
      <c r="H86" s="13" t="s">
        <v>259</v>
      </c>
      <c r="I86" s="13" t="s">
        <v>49624</v>
      </c>
      <c r="J86" s="13" t="s">
        <v>49624</v>
      </c>
      <c r="K86" s="13" t="s">
        <v>49878</v>
      </c>
      <c r="L86" s="17" t="s">
        <v>49879</v>
      </c>
      <c r="M86" s="18">
        <v>4096000</v>
      </c>
      <c r="N86" s="19"/>
      <c r="O86" s="20" t="str">
        <f t="shared" si="2"/>
        <v>C1</v>
      </c>
      <c r="R86" s="21" t="str">
        <f t="shared" si="3"/>
        <v>C1</v>
      </c>
    </row>
    <row r="87" spans="1:18" ht="28.5" customHeight="1" x14ac:dyDescent="0.25">
      <c r="A87" s="13">
        <v>81</v>
      </c>
      <c r="B87" s="13" t="s">
        <v>49880</v>
      </c>
      <c r="C87" s="13" t="s">
        <v>10545</v>
      </c>
      <c r="D87" s="14" t="s">
        <v>10546</v>
      </c>
      <c r="E87" s="15" t="s">
        <v>1321</v>
      </c>
      <c r="F87" s="13" t="s">
        <v>7440</v>
      </c>
      <c r="G87" s="16" t="s">
        <v>5662</v>
      </c>
      <c r="H87" s="13" t="s">
        <v>259</v>
      </c>
      <c r="I87" s="13" t="s">
        <v>49624</v>
      </c>
      <c r="J87" s="13" t="s">
        <v>49624</v>
      </c>
      <c r="K87" s="13" t="s">
        <v>49881</v>
      </c>
      <c r="L87" s="17" t="s">
        <v>49882</v>
      </c>
      <c r="M87" s="18">
        <v>4096000</v>
      </c>
      <c r="N87" s="19"/>
      <c r="O87" s="20" t="str">
        <f t="shared" si="2"/>
        <v>C1</v>
      </c>
      <c r="R87" s="21" t="str">
        <f t="shared" si="3"/>
        <v>C1</v>
      </c>
    </row>
    <row r="88" spans="1:18" ht="28.5" customHeight="1" x14ac:dyDescent="0.25">
      <c r="A88" s="13">
        <v>82</v>
      </c>
      <c r="B88" s="13" t="s">
        <v>49883</v>
      </c>
      <c r="C88" s="13" t="s">
        <v>26812</v>
      </c>
      <c r="D88" s="14" t="s">
        <v>5551</v>
      </c>
      <c r="E88" s="15" t="s">
        <v>5829</v>
      </c>
      <c r="F88" s="13" t="s">
        <v>7857</v>
      </c>
      <c r="G88" s="16" t="s">
        <v>6726</v>
      </c>
      <c r="H88" s="13" t="s">
        <v>259</v>
      </c>
      <c r="I88" s="13" t="s">
        <v>49624</v>
      </c>
      <c r="J88" s="13" t="s">
        <v>49624</v>
      </c>
      <c r="K88" s="13" t="s">
        <v>49884</v>
      </c>
      <c r="L88" s="17" t="s">
        <v>49885</v>
      </c>
      <c r="M88" s="18">
        <v>3584000</v>
      </c>
      <c r="N88" s="19"/>
      <c r="O88" s="20" t="str">
        <f t="shared" si="2"/>
        <v>CĐ</v>
      </c>
      <c r="R88" s="21" t="str">
        <f t="shared" si="3"/>
        <v>CĐ</v>
      </c>
    </row>
    <row r="89" spans="1:18" ht="28.5" customHeight="1" x14ac:dyDescent="0.25">
      <c r="A89" s="13">
        <v>83</v>
      </c>
      <c r="B89" s="13" t="s">
        <v>49886</v>
      </c>
      <c r="C89" s="13" t="s">
        <v>12029</v>
      </c>
      <c r="D89" s="14" t="s">
        <v>12030</v>
      </c>
      <c r="E89" s="15" t="s">
        <v>477</v>
      </c>
      <c r="F89" s="13" t="s">
        <v>12031</v>
      </c>
      <c r="G89" s="16" t="s">
        <v>7085</v>
      </c>
      <c r="H89" s="13" t="s">
        <v>259</v>
      </c>
      <c r="I89" s="13" t="s">
        <v>49624</v>
      </c>
      <c r="J89" s="13" t="s">
        <v>49624</v>
      </c>
      <c r="K89" s="13" t="s">
        <v>49887</v>
      </c>
      <c r="L89" s="17" t="s">
        <v>49888</v>
      </c>
      <c r="M89" s="18">
        <v>3328000</v>
      </c>
      <c r="N89" s="19"/>
      <c r="O89" s="20" t="str">
        <f t="shared" si="2"/>
        <v>CĐ</v>
      </c>
      <c r="R89" s="21" t="str">
        <f t="shared" si="3"/>
        <v>CĐ</v>
      </c>
    </row>
    <row r="90" spans="1:18" ht="28.5" customHeight="1" x14ac:dyDescent="0.25">
      <c r="A90" s="13">
        <v>84</v>
      </c>
      <c r="B90" s="13" t="s">
        <v>49889</v>
      </c>
      <c r="C90" s="13" t="s">
        <v>28853</v>
      </c>
      <c r="D90" s="14" t="s">
        <v>3305</v>
      </c>
      <c r="E90" s="15" t="s">
        <v>367</v>
      </c>
      <c r="F90" s="13" t="s">
        <v>9151</v>
      </c>
      <c r="G90" s="16" t="s">
        <v>6271</v>
      </c>
      <c r="H90" s="13" t="s">
        <v>259</v>
      </c>
      <c r="I90" s="13" t="s">
        <v>49624</v>
      </c>
      <c r="J90" s="13" t="s">
        <v>49624</v>
      </c>
      <c r="K90" s="13" t="s">
        <v>49890</v>
      </c>
      <c r="L90" s="17" t="s">
        <v>49891</v>
      </c>
      <c r="M90" s="18">
        <v>4608000</v>
      </c>
      <c r="N90" s="19"/>
      <c r="O90" s="20" t="str">
        <f t="shared" si="2"/>
        <v>CĐ</v>
      </c>
      <c r="R90" s="21" t="str">
        <f t="shared" si="3"/>
        <v>CĐ</v>
      </c>
    </row>
    <row r="91" spans="1:18" ht="28.5" customHeight="1" x14ac:dyDescent="0.25">
      <c r="A91" s="13">
        <v>85</v>
      </c>
      <c r="B91" s="13" t="s">
        <v>49892</v>
      </c>
      <c r="C91" s="13" t="s">
        <v>49893</v>
      </c>
      <c r="D91" s="14" t="s">
        <v>1294</v>
      </c>
      <c r="E91" s="15" t="s">
        <v>1345</v>
      </c>
      <c r="F91" s="13" t="s">
        <v>25621</v>
      </c>
      <c r="G91" s="16" t="s">
        <v>7990</v>
      </c>
      <c r="H91" s="13" t="s">
        <v>259</v>
      </c>
      <c r="I91" s="13" t="s">
        <v>49624</v>
      </c>
      <c r="J91" s="13" t="s">
        <v>49624</v>
      </c>
      <c r="K91" s="13" t="s">
        <v>49894</v>
      </c>
      <c r="L91" s="17" t="s">
        <v>49895</v>
      </c>
      <c r="M91" s="18">
        <v>3584000</v>
      </c>
      <c r="N91" s="19"/>
      <c r="O91" s="20" t="str">
        <f t="shared" si="2"/>
        <v>C1</v>
      </c>
      <c r="R91" s="21" t="str">
        <f t="shared" si="3"/>
        <v>C1</v>
      </c>
    </row>
    <row r="92" spans="1:18" ht="28.5" customHeight="1" x14ac:dyDescent="0.25">
      <c r="A92" s="13">
        <v>86</v>
      </c>
      <c r="B92" s="13" t="s">
        <v>49896</v>
      </c>
      <c r="C92" s="13" t="s">
        <v>27269</v>
      </c>
      <c r="D92" s="14" t="s">
        <v>27270</v>
      </c>
      <c r="E92" s="15" t="s">
        <v>861</v>
      </c>
      <c r="F92" s="13" t="s">
        <v>7609</v>
      </c>
      <c r="G92" s="16" t="s">
        <v>7239</v>
      </c>
      <c r="H92" s="13" t="s">
        <v>259</v>
      </c>
      <c r="I92" s="13" t="s">
        <v>49624</v>
      </c>
      <c r="J92" s="13" t="s">
        <v>49624</v>
      </c>
      <c r="K92" s="13" t="s">
        <v>49897</v>
      </c>
      <c r="L92" s="17" t="s">
        <v>49898</v>
      </c>
      <c r="M92" s="18">
        <v>4096000</v>
      </c>
      <c r="N92" s="19"/>
      <c r="O92" s="20" t="str">
        <f t="shared" si="2"/>
        <v>C1</v>
      </c>
      <c r="R92" s="21" t="str">
        <f t="shared" si="3"/>
        <v>C1</v>
      </c>
    </row>
    <row r="93" spans="1:18" ht="28.5" customHeight="1" x14ac:dyDescent="0.25">
      <c r="A93" s="13">
        <v>87</v>
      </c>
      <c r="B93" s="13" t="s">
        <v>49899</v>
      </c>
      <c r="C93" s="13" t="s">
        <v>9059</v>
      </c>
      <c r="D93" s="14" t="s">
        <v>107</v>
      </c>
      <c r="E93" s="15" t="s">
        <v>1968</v>
      </c>
      <c r="F93" s="13" t="s">
        <v>9060</v>
      </c>
      <c r="G93" s="16" t="s">
        <v>6945</v>
      </c>
      <c r="H93" s="13" t="s">
        <v>259</v>
      </c>
      <c r="I93" s="13" t="s">
        <v>49624</v>
      </c>
      <c r="J93" s="13" t="s">
        <v>49624</v>
      </c>
      <c r="K93" s="13" t="s">
        <v>49900</v>
      </c>
      <c r="L93" s="17" t="s">
        <v>49901</v>
      </c>
      <c r="M93" s="18">
        <v>3584000</v>
      </c>
      <c r="N93" s="19"/>
      <c r="O93" s="20" t="str">
        <f t="shared" si="2"/>
        <v>CĐ</v>
      </c>
      <c r="R93" s="21" t="str">
        <f t="shared" si="3"/>
        <v>CĐ</v>
      </c>
    </row>
    <row r="94" spans="1:18" ht="28.5" customHeight="1" x14ac:dyDescent="0.25">
      <c r="A94" s="13">
        <v>88</v>
      </c>
      <c r="B94" s="13" t="s">
        <v>49902</v>
      </c>
      <c r="C94" s="13" t="s">
        <v>49903</v>
      </c>
      <c r="D94" s="14" t="s">
        <v>121</v>
      </c>
      <c r="E94" s="15" t="s">
        <v>666</v>
      </c>
      <c r="F94" s="13" t="s">
        <v>2838</v>
      </c>
      <c r="G94" s="16" t="s">
        <v>982</v>
      </c>
      <c r="H94" s="13" t="s">
        <v>259</v>
      </c>
      <c r="I94" s="13" t="s">
        <v>49624</v>
      </c>
      <c r="J94" s="13" t="s">
        <v>49624</v>
      </c>
      <c r="K94" s="13" t="s">
        <v>49904</v>
      </c>
      <c r="L94" s="17" t="s">
        <v>49905</v>
      </c>
      <c r="M94" s="18">
        <v>5129000</v>
      </c>
      <c r="N94" s="19"/>
      <c r="O94" s="20" t="str">
        <f t="shared" si="2"/>
        <v>T4</v>
      </c>
      <c r="R94" s="21" t="str">
        <f t="shared" si="3"/>
        <v>NH 18-19T4</v>
      </c>
    </row>
    <row r="95" spans="1:18" ht="28.5" customHeight="1" x14ac:dyDescent="0.25">
      <c r="A95" s="13">
        <v>89</v>
      </c>
      <c r="B95" s="13" t="s">
        <v>49906</v>
      </c>
      <c r="C95" s="13" t="s">
        <v>17000</v>
      </c>
      <c r="D95" s="14" t="s">
        <v>1089</v>
      </c>
      <c r="E95" s="15" t="s">
        <v>666</v>
      </c>
      <c r="F95" s="13" t="s">
        <v>17001</v>
      </c>
      <c r="G95" s="16" t="s">
        <v>7915</v>
      </c>
      <c r="H95" s="13" t="s">
        <v>259</v>
      </c>
      <c r="I95" s="13" t="s">
        <v>49624</v>
      </c>
      <c r="J95" s="13" t="s">
        <v>49624</v>
      </c>
      <c r="K95" s="13" t="s">
        <v>49907</v>
      </c>
      <c r="L95" s="17" t="s">
        <v>49908</v>
      </c>
      <c r="M95" s="18">
        <v>3350000</v>
      </c>
      <c r="N95" s="19"/>
      <c r="O95" s="20" t="str">
        <f t="shared" si="2"/>
        <v>TCN</v>
      </c>
      <c r="R95" s="21" t="str">
        <f t="shared" si="3"/>
        <v>TCN</v>
      </c>
    </row>
    <row r="96" spans="1:18" ht="28.5" customHeight="1" x14ac:dyDescent="0.25">
      <c r="A96" s="13">
        <v>90</v>
      </c>
      <c r="B96" s="13" t="s">
        <v>49909</v>
      </c>
      <c r="C96" s="13" t="s">
        <v>49910</v>
      </c>
      <c r="D96" s="14" t="s">
        <v>11326</v>
      </c>
      <c r="E96" s="15" t="s">
        <v>4226</v>
      </c>
      <c r="F96" s="13" t="s">
        <v>3459</v>
      </c>
      <c r="G96" s="16" t="s">
        <v>5517</v>
      </c>
      <c r="H96" s="13" t="s">
        <v>259</v>
      </c>
      <c r="I96" s="13" t="s">
        <v>49624</v>
      </c>
      <c r="J96" s="13" t="s">
        <v>49624</v>
      </c>
      <c r="K96" s="13" t="s">
        <v>49911</v>
      </c>
      <c r="L96" s="17" t="s">
        <v>49912</v>
      </c>
      <c r="M96" s="18">
        <v>5120000</v>
      </c>
      <c r="N96" s="19"/>
      <c r="O96" s="20" t="str">
        <f t="shared" si="2"/>
        <v>C1</v>
      </c>
      <c r="R96" s="21" t="str">
        <f t="shared" si="3"/>
        <v>NH 18-19C1</v>
      </c>
    </row>
    <row r="97" spans="1:19" ht="28.5" customHeight="1" x14ac:dyDescent="0.25">
      <c r="A97" s="13">
        <v>91</v>
      </c>
      <c r="B97" s="13" t="s">
        <v>49913</v>
      </c>
      <c r="C97" s="13" t="s">
        <v>49914</v>
      </c>
      <c r="D97" s="14" t="s">
        <v>49915</v>
      </c>
      <c r="E97" s="15" t="s">
        <v>2043</v>
      </c>
      <c r="F97" s="13" t="s">
        <v>5897</v>
      </c>
      <c r="G97" s="16" t="s">
        <v>5517</v>
      </c>
      <c r="H97" s="13" t="s">
        <v>259</v>
      </c>
      <c r="I97" s="13" t="s">
        <v>49624</v>
      </c>
      <c r="J97" s="13" t="s">
        <v>49624</v>
      </c>
      <c r="K97" s="13" t="s">
        <v>49916</v>
      </c>
      <c r="L97" s="17" t="s">
        <v>49917</v>
      </c>
      <c r="M97" s="18">
        <v>5120000</v>
      </c>
      <c r="N97" s="19"/>
      <c r="O97" s="20" t="str">
        <f t="shared" si="2"/>
        <v>C1</v>
      </c>
      <c r="R97" s="21" t="str">
        <f t="shared" si="3"/>
        <v>NH 18-19C1</v>
      </c>
    </row>
    <row r="98" spans="1:19" ht="28.5" customHeight="1" x14ac:dyDescent="0.25">
      <c r="A98" s="13">
        <v>92</v>
      </c>
      <c r="B98" s="13" t="s">
        <v>49918</v>
      </c>
      <c r="C98" s="13" t="s">
        <v>24441</v>
      </c>
      <c r="D98" s="14" t="s">
        <v>24442</v>
      </c>
      <c r="E98" s="15" t="s">
        <v>32</v>
      </c>
      <c r="F98" s="13" t="s">
        <v>8306</v>
      </c>
      <c r="G98" s="16" t="s">
        <v>15259</v>
      </c>
      <c r="H98" s="13" t="s">
        <v>259</v>
      </c>
      <c r="I98" s="13" t="s">
        <v>49624</v>
      </c>
      <c r="J98" s="13" t="s">
        <v>49624</v>
      </c>
      <c r="K98" s="13" t="s">
        <v>49919</v>
      </c>
      <c r="L98" s="17" t="s">
        <v>49920</v>
      </c>
      <c r="M98" s="18">
        <v>2850000</v>
      </c>
      <c r="N98" s="19"/>
      <c r="O98" s="20" t="str">
        <f t="shared" si="2"/>
        <v>TCN</v>
      </c>
      <c r="R98" s="21" t="str">
        <f t="shared" si="3"/>
        <v>TCN</v>
      </c>
    </row>
    <row r="99" spans="1:19" ht="28.5" customHeight="1" x14ac:dyDescent="0.25">
      <c r="A99" s="13">
        <v>93</v>
      </c>
      <c r="B99" s="13" t="s">
        <v>49921</v>
      </c>
      <c r="C99" s="13" t="s">
        <v>15576</v>
      </c>
      <c r="D99" s="14" t="s">
        <v>15577</v>
      </c>
      <c r="E99" s="15" t="s">
        <v>1275</v>
      </c>
      <c r="F99" s="13" t="s">
        <v>15578</v>
      </c>
      <c r="G99" s="16" t="s">
        <v>9131</v>
      </c>
      <c r="H99" s="13" t="s">
        <v>259</v>
      </c>
      <c r="I99" s="13" t="s">
        <v>49624</v>
      </c>
      <c r="J99" s="13" t="s">
        <v>49624</v>
      </c>
      <c r="K99" s="13" t="s">
        <v>49922</v>
      </c>
      <c r="L99" s="17" t="s">
        <v>49923</v>
      </c>
      <c r="M99" s="18">
        <v>5575000</v>
      </c>
      <c r="N99" s="19"/>
      <c r="O99" s="20" t="str">
        <f t="shared" si="2"/>
        <v>T4</v>
      </c>
      <c r="R99" s="21" t="str">
        <f t="shared" si="3"/>
        <v>T4</v>
      </c>
    </row>
    <row r="100" spans="1:19" s="28" customFormat="1" ht="24.75" customHeight="1" x14ac:dyDescent="0.25">
      <c r="A100" s="229" t="s">
        <v>35</v>
      </c>
      <c r="B100" s="230"/>
      <c r="C100" s="230"/>
      <c r="D100" s="230"/>
      <c r="E100" s="22"/>
      <c r="F100" s="22"/>
      <c r="G100" s="22"/>
      <c r="H100" s="23"/>
      <c r="I100" s="24"/>
      <c r="J100" s="25"/>
      <c r="K100" s="26"/>
      <c r="L100" s="231">
        <f>SUM(M7:M99)</f>
        <v>399389000</v>
      </c>
      <c r="M100" s="232"/>
      <c r="N100" s="27"/>
      <c r="O100" s="20"/>
      <c r="P100" s="6"/>
      <c r="Q100" s="6"/>
    </row>
    <row r="101" spans="1:19" s="30" customFormat="1" ht="24" customHeight="1" x14ac:dyDescent="0.25">
      <c r="A101" s="237" t="s">
        <v>49927</v>
      </c>
      <c r="B101" s="238"/>
      <c r="C101" s="238"/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9"/>
      <c r="O101" s="29" t="str">
        <f>LEFT(G101,5)</f>
        <v/>
      </c>
      <c r="P101" s="6"/>
      <c r="Q101" s="6"/>
    </row>
    <row r="102" spans="1:19" ht="15.75" customHeight="1" x14ac:dyDescent="0.25">
      <c r="A102" s="31"/>
      <c r="B102" s="31"/>
      <c r="C102" s="1"/>
      <c r="D102" s="2"/>
      <c r="E102" s="2"/>
      <c r="F102" s="1"/>
      <c r="G102" s="225" t="s">
        <v>49924</v>
      </c>
      <c r="H102" s="225"/>
      <c r="I102" s="225"/>
      <c r="J102" s="225"/>
      <c r="K102" s="225"/>
      <c r="L102" s="225"/>
      <c r="M102" s="225"/>
      <c r="N102" s="225"/>
      <c r="O102" s="29"/>
      <c r="S102" s="30"/>
    </row>
    <row r="103" spans="1:19" ht="15.75" customHeight="1" x14ac:dyDescent="0.25">
      <c r="A103" s="35" t="s">
        <v>4822</v>
      </c>
      <c r="B103" s="35"/>
      <c r="C103" s="35"/>
      <c r="D103" s="32"/>
      <c r="E103" s="32" t="s">
        <v>4823</v>
      </c>
      <c r="F103" s="32"/>
      <c r="G103" s="32"/>
      <c r="H103" s="32"/>
      <c r="I103" s="32"/>
      <c r="J103" s="32"/>
      <c r="K103" s="32"/>
      <c r="L103" s="32"/>
      <c r="M103" s="236" t="s">
        <v>4824</v>
      </c>
      <c r="N103" s="236"/>
      <c r="O103" s="29"/>
    </row>
    <row r="104" spans="1:19" x14ac:dyDescent="0.25">
      <c r="A104" s="33"/>
      <c r="B104" s="33"/>
      <c r="C104" s="197"/>
      <c r="D104" s="35"/>
      <c r="E104" s="35"/>
      <c r="F104" s="35"/>
      <c r="G104" s="35"/>
      <c r="J104" s="197"/>
      <c r="K104" s="197"/>
      <c r="L104" s="197"/>
      <c r="M104" s="197"/>
      <c r="N104" s="6"/>
    </row>
    <row r="105" spans="1:19" x14ac:dyDescent="0.25">
      <c r="A105" s="33"/>
      <c r="B105" s="33"/>
      <c r="C105" s="197"/>
      <c r="D105" s="35"/>
      <c r="E105" s="35"/>
      <c r="F105" s="35"/>
      <c r="G105" s="35"/>
      <c r="H105" s="35"/>
      <c r="I105" s="35"/>
      <c r="J105" s="197"/>
      <c r="K105" s="197"/>
      <c r="L105" s="197"/>
      <c r="M105" s="197"/>
      <c r="N105" s="6"/>
    </row>
    <row r="106" spans="1:19" x14ac:dyDescent="0.25">
      <c r="A106" s="33"/>
      <c r="B106" s="33"/>
      <c r="C106" s="197"/>
      <c r="D106" s="35"/>
      <c r="E106" s="35"/>
      <c r="F106" s="35"/>
      <c r="G106" s="35"/>
      <c r="H106" s="35"/>
      <c r="I106" s="35"/>
      <c r="J106" s="197"/>
      <c r="K106" s="197"/>
      <c r="L106" s="197"/>
      <c r="M106" s="197"/>
      <c r="N106" s="6"/>
    </row>
    <row r="107" spans="1:19" s="28" customFormat="1" x14ac:dyDescent="0.25">
      <c r="A107" s="35"/>
      <c r="B107" s="35"/>
      <c r="C107" s="35" t="s">
        <v>4820</v>
      </c>
      <c r="D107" s="35"/>
      <c r="E107" s="236" t="s">
        <v>4821</v>
      </c>
      <c r="F107" s="236"/>
      <c r="G107" s="236"/>
      <c r="H107" s="35"/>
      <c r="I107" s="35"/>
      <c r="J107" s="35"/>
      <c r="K107" s="35"/>
      <c r="L107" s="35"/>
      <c r="M107" s="236" t="s">
        <v>4819</v>
      </c>
      <c r="N107" s="236"/>
      <c r="O107" s="197"/>
      <c r="P107" s="6"/>
    </row>
    <row r="108" spans="1:19" s="28" customFormat="1" ht="18.75" customHeight="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197"/>
      <c r="P108" s="6"/>
    </row>
    <row r="109" spans="1:19" s="36" customFormat="1" x14ac:dyDescent="0.25">
      <c r="B109" s="37"/>
      <c r="C109" s="38" t="s">
        <v>38</v>
      </c>
      <c r="D109" s="39" t="s">
        <v>586</v>
      </c>
      <c r="E109" s="40"/>
      <c r="F109" s="40"/>
      <c r="G109" s="40"/>
      <c r="H109" s="40"/>
      <c r="I109" s="40"/>
      <c r="J109" s="41"/>
      <c r="K109" s="40"/>
      <c r="L109" s="40"/>
      <c r="M109" s="42"/>
    </row>
    <row r="110" spans="1:19" s="36" customFormat="1" x14ac:dyDescent="0.25">
      <c r="A110" s="43"/>
      <c r="B110" s="44"/>
      <c r="C110" s="45" t="s">
        <v>40</v>
      </c>
      <c r="D110" s="46">
        <f>SUMIF($O$7:$O$99,"CĐN",$M$7:$M$99)</f>
        <v>0</v>
      </c>
      <c r="E110" s="40"/>
      <c r="F110" s="40"/>
      <c r="G110" s="40"/>
      <c r="H110" s="40"/>
      <c r="I110" s="40"/>
      <c r="J110" s="41"/>
      <c r="K110" s="40"/>
      <c r="L110" s="40"/>
      <c r="M110" s="6"/>
    </row>
    <row r="111" spans="1:19" s="49" customFormat="1" ht="13.5" customHeight="1" x14ac:dyDescent="0.25">
      <c r="A111" s="43"/>
      <c r="B111" s="44"/>
      <c r="C111" s="45" t="s">
        <v>41</v>
      </c>
      <c r="D111" s="46">
        <f>SUMIF($O$7:$O$99,"TCN",$M$7:$M$99)</f>
        <v>6200000</v>
      </c>
      <c r="E111" s="47"/>
      <c r="F111" s="47"/>
      <c r="G111" s="47"/>
      <c r="H111" s="47"/>
      <c r="I111" s="40"/>
      <c r="J111" s="48"/>
      <c r="K111" s="47"/>
      <c r="L111" s="47"/>
      <c r="M111" s="6"/>
    </row>
    <row r="112" spans="1:19" s="49" customFormat="1" ht="13.5" customHeight="1" x14ac:dyDescent="0.25">
      <c r="A112" s="43"/>
      <c r="B112" s="50" t="s">
        <v>42</v>
      </c>
      <c r="C112" s="45" t="s">
        <v>43</v>
      </c>
      <c r="D112" s="46">
        <f>SUMIF($O$7:$O$99,"CĐ",$M$7:$M$99)+SUMIF($O$7:$O$99,"C1",$M$7:$M$99)</f>
        <v>215808000</v>
      </c>
      <c r="E112" s="47"/>
      <c r="F112" s="47"/>
      <c r="G112" s="47"/>
      <c r="H112" s="47"/>
      <c r="I112" s="47"/>
      <c r="J112" s="48"/>
      <c r="K112" s="47"/>
      <c r="L112" s="47"/>
      <c r="M112" s="6"/>
    </row>
    <row r="113" spans="1:14" s="49" customFormat="1" ht="13.5" customHeight="1" x14ac:dyDescent="0.25">
      <c r="A113" s="43"/>
      <c r="B113" s="50"/>
      <c r="C113" s="45" t="s">
        <v>44</v>
      </c>
      <c r="D113" s="46">
        <f>SUMIF($O$7:$O$99,"C2",$M$7:$M$99)+SUMIF($O$7:$O$99,"CĐLT",$M$7:$M$99)</f>
        <v>39614000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A114" s="43"/>
      <c r="B114" s="51">
        <f>SUM(B110:B112)</f>
        <v>0</v>
      </c>
      <c r="C114" s="45" t="s">
        <v>45</v>
      </c>
      <c r="D114" s="46">
        <f>SUMIF($O$7:$O$99,"T4",$M$7:$M$99)+SUMIF($O$7:$O$99,"T2",$M$7:$M$99)+SUMIF($O$7:$O$99,"T3",$M$7:$M$99)+SUMIF($O$7:$O$99,"TC",$M$7:$M$99)+SUMIF($O$7:$O$99,"TN",$M$7:$M$99)+SUMIF($O$7:$O$99,"TCT",$M$7:$M$99)+SUMIF($O$7:$O$99,"T1",$M$7:$M$99)</f>
        <v>137767000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s="49" customFormat="1" ht="13.5" customHeight="1" x14ac:dyDescent="0.25">
      <c r="B115" s="52"/>
      <c r="C115" s="53" t="s">
        <v>46</v>
      </c>
      <c r="D115" s="54">
        <f>SUM(D110:D114)</f>
        <v>399389000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x14ac:dyDescent="0.25">
      <c r="E116" s="6"/>
      <c r="J116" s="21"/>
      <c r="K116" s="58"/>
      <c r="M116" s="6"/>
      <c r="N116" s="6"/>
    </row>
    <row r="173" spans="16:16" x14ac:dyDescent="0.25">
      <c r="P173" s="55"/>
    </row>
    <row r="174" spans="16:16" x14ac:dyDescent="0.25">
      <c r="P174" s="55"/>
    </row>
    <row r="175" spans="16:16" x14ac:dyDescent="0.25">
      <c r="P175" s="55"/>
    </row>
    <row r="176" spans="16:16" x14ac:dyDescent="0.25">
      <c r="P176" s="55"/>
    </row>
    <row r="180" spans="16:16" x14ac:dyDescent="0.25">
      <c r="P180" s="28"/>
    </row>
    <row r="181" spans="16:16" x14ac:dyDescent="0.25">
      <c r="P181" s="28"/>
    </row>
    <row r="182" spans="16:16" x14ac:dyDescent="0.25">
      <c r="P182" s="56"/>
    </row>
    <row r="183" spans="16:16" x14ac:dyDescent="0.25">
      <c r="P183" s="36"/>
    </row>
    <row r="184" spans="16:16" x14ac:dyDescent="0.25">
      <c r="P184" s="49"/>
    </row>
    <row r="185" spans="16:16" x14ac:dyDescent="0.25">
      <c r="P185" s="49"/>
    </row>
    <row r="186" spans="16:16" x14ac:dyDescent="0.25">
      <c r="P186" s="49"/>
    </row>
    <row r="187" spans="16:16" x14ac:dyDescent="0.25">
      <c r="P187" s="49"/>
    </row>
  </sheetData>
  <mergeCells count="9">
    <mergeCell ref="M103:N103"/>
    <mergeCell ref="E107:G107"/>
    <mergeCell ref="M107:N107"/>
    <mergeCell ref="A4:N4"/>
    <mergeCell ref="A5:N5"/>
    <mergeCell ref="A100:D100"/>
    <mergeCell ref="L100:M100"/>
    <mergeCell ref="A101:N101"/>
    <mergeCell ref="G102:N10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8"/>
  <sheetViews>
    <sheetView topLeftCell="A160" zoomScaleNormal="100" zoomScaleSheetLayoutView="85" workbookViewId="0">
      <selection activeCell="M164" sqref="M164:M17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50507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49928</v>
      </c>
      <c r="C7" s="13" t="s">
        <v>21843</v>
      </c>
      <c r="D7" s="14" t="s">
        <v>21844</v>
      </c>
      <c r="E7" s="15" t="s">
        <v>1321</v>
      </c>
      <c r="F7" s="13" t="s">
        <v>13895</v>
      </c>
      <c r="G7" s="16" t="s">
        <v>11661</v>
      </c>
      <c r="H7" s="13" t="s">
        <v>259</v>
      </c>
      <c r="I7" s="13" t="s">
        <v>49929</v>
      </c>
      <c r="J7" s="13" t="s">
        <v>49929</v>
      </c>
      <c r="K7" s="13" t="s">
        <v>49930</v>
      </c>
      <c r="L7" s="17" t="s">
        <v>49931</v>
      </c>
      <c r="M7" s="18">
        <v>3350000</v>
      </c>
      <c r="N7" s="19"/>
      <c r="O7" s="20" t="str">
        <f t="shared" ref="O7:O14" si="0">MID(G7,3,FIND("-",G7,1)-3)&amp;IF(MID(G7,3,5)="CĐ-LT","LT","")</f>
        <v>TC</v>
      </c>
      <c r="R7" s="21" t="str">
        <f t="shared" ref="R7:R14" si="1">IF(LEFT(G7,2)="18","NH 18-19","")&amp;O7</f>
        <v>TC</v>
      </c>
    </row>
    <row r="8" spans="1:18" ht="28.5" customHeight="1" x14ac:dyDescent="0.25">
      <c r="A8" s="13">
        <v>2</v>
      </c>
      <c r="B8" s="13" t="s">
        <v>49932</v>
      </c>
      <c r="C8" s="13" t="s">
        <v>49933</v>
      </c>
      <c r="D8" s="14" t="s">
        <v>8283</v>
      </c>
      <c r="E8" s="15" t="s">
        <v>1040</v>
      </c>
      <c r="F8" s="13" t="s">
        <v>11983</v>
      </c>
      <c r="G8" s="16" t="s">
        <v>10295</v>
      </c>
      <c r="H8" s="13" t="s">
        <v>259</v>
      </c>
      <c r="I8" s="13" t="s">
        <v>49929</v>
      </c>
      <c r="J8" s="13" t="s">
        <v>49929</v>
      </c>
      <c r="K8" s="13" t="s">
        <v>49934</v>
      </c>
      <c r="L8" s="17" t="s">
        <v>49935</v>
      </c>
      <c r="M8" s="18">
        <v>5120000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8.5" customHeight="1" x14ac:dyDescent="0.25">
      <c r="A9" s="13">
        <v>3</v>
      </c>
      <c r="B9" s="13" t="s">
        <v>49936</v>
      </c>
      <c r="C9" s="13" t="s">
        <v>49937</v>
      </c>
      <c r="D9" s="14" t="s">
        <v>49938</v>
      </c>
      <c r="E9" s="15" t="s">
        <v>1900</v>
      </c>
      <c r="F9" s="13" t="s">
        <v>3952</v>
      </c>
      <c r="G9" s="16" t="s">
        <v>5128</v>
      </c>
      <c r="H9" s="13" t="s">
        <v>259</v>
      </c>
      <c r="I9" s="13" t="s">
        <v>49929</v>
      </c>
      <c r="J9" s="13" t="s">
        <v>49929</v>
      </c>
      <c r="K9" s="13" t="s">
        <v>49939</v>
      </c>
      <c r="L9" s="17" t="s">
        <v>49940</v>
      </c>
      <c r="M9" s="18">
        <v>5120000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8.5" customHeight="1" x14ac:dyDescent="0.25">
      <c r="A10" s="13">
        <v>4</v>
      </c>
      <c r="B10" s="13" t="s">
        <v>49941</v>
      </c>
      <c r="C10" s="13" t="s">
        <v>16624</v>
      </c>
      <c r="D10" s="14" t="s">
        <v>16625</v>
      </c>
      <c r="E10" s="15" t="s">
        <v>93</v>
      </c>
      <c r="F10" s="13" t="s">
        <v>16626</v>
      </c>
      <c r="G10" s="16" t="s">
        <v>7307</v>
      </c>
      <c r="H10" s="13" t="s">
        <v>259</v>
      </c>
      <c r="I10" s="13" t="s">
        <v>49929</v>
      </c>
      <c r="J10" s="13" t="s">
        <v>49929</v>
      </c>
      <c r="K10" s="13" t="s">
        <v>49942</v>
      </c>
      <c r="L10" s="17" t="s">
        <v>49943</v>
      </c>
      <c r="M10" s="18">
        <v>5798000</v>
      </c>
      <c r="N10" s="19"/>
      <c r="O10" s="20" t="str">
        <f t="shared" si="0"/>
        <v>T4</v>
      </c>
      <c r="R10" s="21" t="str">
        <f t="shared" si="1"/>
        <v>T4</v>
      </c>
    </row>
    <row r="11" spans="1:18" ht="28.5" customHeight="1" x14ac:dyDescent="0.25">
      <c r="A11" s="13">
        <v>5</v>
      </c>
      <c r="B11" s="13" t="s">
        <v>49944</v>
      </c>
      <c r="C11" s="13" t="s">
        <v>49945</v>
      </c>
      <c r="D11" s="14" t="s">
        <v>2967</v>
      </c>
      <c r="E11" s="15" t="s">
        <v>470</v>
      </c>
      <c r="F11" s="13" t="s">
        <v>2250</v>
      </c>
      <c r="G11" s="16" t="s">
        <v>3346</v>
      </c>
      <c r="H11" s="13" t="s">
        <v>259</v>
      </c>
      <c r="I11" s="13" t="s">
        <v>49929</v>
      </c>
      <c r="J11" s="13" t="s">
        <v>49929</v>
      </c>
      <c r="K11" s="13" t="s">
        <v>49946</v>
      </c>
      <c r="L11" s="17" t="s">
        <v>49947</v>
      </c>
      <c r="M11" s="18">
        <v>5888000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8.5" customHeight="1" x14ac:dyDescent="0.25">
      <c r="A12" s="13">
        <v>6</v>
      </c>
      <c r="B12" s="13" t="s">
        <v>49948</v>
      </c>
      <c r="C12" s="13" t="s">
        <v>14150</v>
      </c>
      <c r="D12" s="14" t="s">
        <v>3951</v>
      </c>
      <c r="E12" s="15" t="s">
        <v>147</v>
      </c>
      <c r="F12" s="13" t="s">
        <v>6482</v>
      </c>
      <c r="G12" s="16" t="s">
        <v>8752</v>
      </c>
      <c r="H12" s="13" t="s">
        <v>259</v>
      </c>
      <c r="I12" s="13" t="s">
        <v>49929</v>
      </c>
      <c r="J12" s="13" t="s">
        <v>49929</v>
      </c>
      <c r="K12" s="13" t="s">
        <v>49949</v>
      </c>
      <c r="L12" s="17" t="s">
        <v>49950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8.5" customHeight="1" x14ac:dyDescent="0.25">
      <c r="A13" s="13">
        <v>7</v>
      </c>
      <c r="B13" s="13" t="s">
        <v>49951</v>
      </c>
      <c r="C13" s="13" t="s">
        <v>9512</v>
      </c>
      <c r="D13" s="14" t="s">
        <v>1005</v>
      </c>
      <c r="E13" s="15" t="s">
        <v>697</v>
      </c>
      <c r="F13" s="13" t="s">
        <v>4848</v>
      </c>
      <c r="G13" s="16" t="s">
        <v>6271</v>
      </c>
      <c r="H13" s="13" t="s">
        <v>259</v>
      </c>
      <c r="I13" s="13" t="s">
        <v>49929</v>
      </c>
      <c r="J13" s="13" t="s">
        <v>49929</v>
      </c>
      <c r="K13" s="13" t="s">
        <v>49952</v>
      </c>
      <c r="L13" s="17" t="s">
        <v>49953</v>
      </c>
      <c r="M13" s="18">
        <v>4608000</v>
      </c>
      <c r="N13" s="19"/>
      <c r="O13" s="20" t="str">
        <f t="shared" si="0"/>
        <v>CĐ</v>
      </c>
      <c r="R13" s="21" t="str">
        <f t="shared" si="1"/>
        <v>CĐ</v>
      </c>
    </row>
    <row r="14" spans="1:18" ht="28.5" customHeight="1" x14ac:dyDescent="0.25">
      <c r="A14" s="13">
        <v>8</v>
      </c>
      <c r="B14" s="13" t="s">
        <v>49954</v>
      </c>
      <c r="C14" s="13" t="s">
        <v>25174</v>
      </c>
      <c r="D14" s="14" t="s">
        <v>25175</v>
      </c>
      <c r="E14" s="15" t="s">
        <v>1244</v>
      </c>
      <c r="F14" s="13" t="s">
        <v>18506</v>
      </c>
      <c r="G14" s="16" t="s">
        <v>7144</v>
      </c>
      <c r="H14" s="13" t="s">
        <v>259</v>
      </c>
      <c r="I14" s="13" t="s">
        <v>49929</v>
      </c>
      <c r="J14" s="13" t="s">
        <v>49929</v>
      </c>
      <c r="K14" s="13" t="s">
        <v>49955</v>
      </c>
      <c r="L14" s="17" t="s">
        <v>49956</v>
      </c>
      <c r="M14" s="18">
        <v>3328000</v>
      </c>
      <c r="N14" s="19"/>
      <c r="O14" s="20" t="str">
        <f t="shared" si="0"/>
        <v>C1</v>
      </c>
      <c r="R14" s="21" t="str">
        <f t="shared" si="1"/>
        <v>C1</v>
      </c>
    </row>
    <row r="15" spans="1:18" ht="28.5" customHeight="1" x14ac:dyDescent="0.25">
      <c r="A15" s="13">
        <v>9</v>
      </c>
      <c r="B15" s="13" t="s">
        <v>49957</v>
      </c>
      <c r="C15" s="13" t="s">
        <v>29869</v>
      </c>
      <c r="D15" s="14" t="s">
        <v>1667</v>
      </c>
      <c r="E15" s="15" t="s">
        <v>29870</v>
      </c>
      <c r="F15" s="13" t="s">
        <v>13800</v>
      </c>
      <c r="G15" s="16" t="s">
        <v>6452</v>
      </c>
      <c r="H15" s="13" t="s">
        <v>259</v>
      </c>
      <c r="I15" s="13" t="s">
        <v>49929</v>
      </c>
      <c r="J15" s="13" t="s">
        <v>49929</v>
      </c>
      <c r="K15" s="13" t="s">
        <v>49958</v>
      </c>
      <c r="L15" s="17" t="s">
        <v>49959</v>
      </c>
      <c r="M15" s="18">
        <v>3328000</v>
      </c>
      <c r="N15" s="19"/>
      <c r="O15" s="20" t="str">
        <f t="shared" ref="O15:O78" si="2">MID(G15,3,FIND("-",G15,1)-3)&amp;IF(MID(G15,3,5)="CĐ-LT","LT","")</f>
        <v>CĐ</v>
      </c>
      <c r="R15" s="21" t="str">
        <f t="shared" ref="R15:R78" si="3">IF(LEFT(G15,2)="18","NH 18-19","")&amp;O15</f>
        <v>CĐ</v>
      </c>
    </row>
    <row r="16" spans="1:18" ht="28.5" customHeight="1" x14ac:dyDescent="0.25">
      <c r="A16" s="13">
        <v>10</v>
      </c>
      <c r="B16" s="13" t="s">
        <v>49960</v>
      </c>
      <c r="C16" s="13" t="s">
        <v>49961</v>
      </c>
      <c r="D16" s="14" t="s">
        <v>23837</v>
      </c>
      <c r="E16" s="15" t="s">
        <v>3992</v>
      </c>
      <c r="F16" s="13" t="s">
        <v>14913</v>
      </c>
      <c r="G16" s="16" t="s">
        <v>5457</v>
      </c>
      <c r="H16" s="13" t="s">
        <v>259</v>
      </c>
      <c r="I16" s="13" t="s">
        <v>49929</v>
      </c>
      <c r="J16" s="13" t="s">
        <v>49929</v>
      </c>
      <c r="K16" s="13" t="s">
        <v>49962</v>
      </c>
      <c r="L16" s="17" t="s">
        <v>49963</v>
      </c>
      <c r="M16" s="18">
        <v>5376000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8.5" customHeight="1" x14ac:dyDescent="0.25">
      <c r="A17" s="13">
        <v>11</v>
      </c>
      <c r="B17" s="13" t="s">
        <v>49964</v>
      </c>
      <c r="C17" s="13" t="s">
        <v>21477</v>
      </c>
      <c r="D17" s="14" t="s">
        <v>21478</v>
      </c>
      <c r="E17" s="15" t="s">
        <v>73</v>
      </c>
      <c r="F17" s="13" t="s">
        <v>3528</v>
      </c>
      <c r="G17" s="16" t="s">
        <v>5878</v>
      </c>
      <c r="H17" s="13" t="s">
        <v>259</v>
      </c>
      <c r="I17" s="13" t="s">
        <v>49929</v>
      </c>
      <c r="J17" s="13" t="s">
        <v>49929</v>
      </c>
      <c r="K17" s="13" t="s">
        <v>49965</v>
      </c>
      <c r="L17" s="17" t="s">
        <v>49966</v>
      </c>
      <c r="M17" s="18">
        <v>3350000</v>
      </c>
      <c r="N17" s="19"/>
      <c r="O17" s="20" t="str">
        <f t="shared" si="2"/>
        <v>TCN</v>
      </c>
      <c r="R17" s="21" t="str">
        <f t="shared" si="3"/>
        <v>TCN</v>
      </c>
    </row>
    <row r="18" spans="1:18" ht="28.5" customHeight="1" x14ac:dyDescent="0.25">
      <c r="A18" s="13">
        <v>12</v>
      </c>
      <c r="B18" s="13" t="s">
        <v>49967</v>
      </c>
      <c r="C18" s="13" t="s">
        <v>49968</v>
      </c>
      <c r="D18" s="14" t="s">
        <v>1381</v>
      </c>
      <c r="E18" s="15" t="s">
        <v>250</v>
      </c>
      <c r="F18" s="13" t="s">
        <v>3641</v>
      </c>
      <c r="G18" s="16" t="s">
        <v>68</v>
      </c>
      <c r="H18" s="13" t="s">
        <v>259</v>
      </c>
      <c r="I18" s="13" t="s">
        <v>49929</v>
      </c>
      <c r="J18" s="13" t="s">
        <v>49929</v>
      </c>
      <c r="K18" s="13" t="s">
        <v>49969</v>
      </c>
      <c r="L18" s="17" t="s">
        <v>49970</v>
      </c>
      <c r="M18" s="18">
        <v>5120000</v>
      </c>
      <c r="N18" s="19"/>
      <c r="O18" s="20" t="str">
        <f t="shared" si="2"/>
        <v>C1</v>
      </c>
      <c r="R18" s="21" t="str">
        <f t="shared" si="3"/>
        <v>NH 18-19C1</v>
      </c>
    </row>
    <row r="19" spans="1:18" ht="28.5" customHeight="1" x14ac:dyDescent="0.25">
      <c r="A19" s="13">
        <v>13</v>
      </c>
      <c r="B19" s="13" t="s">
        <v>49971</v>
      </c>
      <c r="C19" s="13" t="s">
        <v>528</v>
      </c>
      <c r="D19" s="14" t="s">
        <v>529</v>
      </c>
      <c r="E19" s="15" t="s">
        <v>15</v>
      </c>
      <c r="F19" s="13" t="s">
        <v>148</v>
      </c>
      <c r="G19" s="16" t="s">
        <v>68</v>
      </c>
      <c r="H19" s="13" t="s">
        <v>259</v>
      </c>
      <c r="I19" s="13" t="s">
        <v>49929</v>
      </c>
      <c r="J19" s="13" t="s">
        <v>49929</v>
      </c>
      <c r="K19" s="13" t="s">
        <v>49972</v>
      </c>
      <c r="L19" s="17" t="s">
        <v>49973</v>
      </c>
      <c r="M19" s="18">
        <v>5120000</v>
      </c>
      <c r="N19" s="19"/>
      <c r="O19" s="20" t="str">
        <f t="shared" si="2"/>
        <v>C1</v>
      </c>
      <c r="R19" s="21" t="str">
        <f t="shared" si="3"/>
        <v>NH 18-19C1</v>
      </c>
    </row>
    <row r="20" spans="1:18" ht="28.5" customHeight="1" x14ac:dyDescent="0.25">
      <c r="A20" s="13">
        <v>14</v>
      </c>
      <c r="B20" s="13" t="s">
        <v>49974</v>
      </c>
      <c r="C20" s="13" t="s">
        <v>49975</v>
      </c>
      <c r="D20" s="14" t="s">
        <v>31</v>
      </c>
      <c r="E20" s="15" t="s">
        <v>93</v>
      </c>
      <c r="F20" s="13" t="s">
        <v>14448</v>
      </c>
      <c r="G20" s="16" t="s">
        <v>68</v>
      </c>
      <c r="H20" s="13" t="s">
        <v>259</v>
      </c>
      <c r="I20" s="13" t="s">
        <v>49929</v>
      </c>
      <c r="J20" s="13" t="s">
        <v>49929</v>
      </c>
      <c r="K20" s="13" t="s">
        <v>49976</v>
      </c>
      <c r="L20" s="17" t="s">
        <v>49977</v>
      </c>
      <c r="M20" s="18">
        <v>5120000</v>
      </c>
      <c r="N20" s="19"/>
      <c r="O20" s="20" t="str">
        <f t="shared" si="2"/>
        <v>C1</v>
      </c>
      <c r="R20" s="21" t="str">
        <f t="shared" si="3"/>
        <v>NH 18-19C1</v>
      </c>
    </row>
    <row r="21" spans="1:18" ht="28.5" customHeight="1" x14ac:dyDescent="0.25">
      <c r="A21" s="13">
        <v>15</v>
      </c>
      <c r="B21" s="13" t="s">
        <v>49978</v>
      </c>
      <c r="C21" s="13" t="s">
        <v>16080</v>
      </c>
      <c r="D21" s="14" t="s">
        <v>16081</v>
      </c>
      <c r="E21" s="15" t="s">
        <v>609</v>
      </c>
      <c r="F21" s="13" t="s">
        <v>16082</v>
      </c>
      <c r="G21" s="16" t="s">
        <v>12224</v>
      </c>
      <c r="H21" s="13" t="s">
        <v>259</v>
      </c>
      <c r="I21" s="13" t="s">
        <v>49929</v>
      </c>
      <c r="J21" s="13" t="s">
        <v>49929</v>
      </c>
      <c r="K21" s="13" t="s">
        <v>49979</v>
      </c>
      <c r="L21" s="17" t="s">
        <v>49980</v>
      </c>
      <c r="M21" s="18">
        <v>6244000</v>
      </c>
      <c r="N21" s="19"/>
      <c r="O21" s="20" t="str">
        <f t="shared" si="2"/>
        <v>T4</v>
      </c>
      <c r="R21" s="21" t="str">
        <f t="shared" si="3"/>
        <v>T4</v>
      </c>
    </row>
    <row r="22" spans="1:18" ht="28.5" customHeight="1" x14ac:dyDescent="0.25">
      <c r="A22" s="13">
        <v>16</v>
      </c>
      <c r="B22" s="13" t="s">
        <v>49981</v>
      </c>
      <c r="C22" s="13" t="s">
        <v>15806</v>
      </c>
      <c r="D22" s="14" t="s">
        <v>15807</v>
      </c>
      <c r="E22" s="15" t="s">
        <v>2043</v>
      </c>
      <c r="F22" s="13" t="s">
        <v>15808</v>
      </c>
      <c r="G22" s="16" t="s">
        <v>12224</v>
      </c>
      <c r="H22" s="13" t="s">
        <v>259</v>
      </c>
      <c r="I22" s="13" t="s">
        <v>49929</v>
      </c>
      <c r="J22" s="13" t="s">
        <v>49929</v>
      </c>
      <c r="K22" s="13" t="s">
        <v>49982</v>
      </c>
      <c r="L22" s="17" t="s">
        <v>49983</v>
      </c>
      <c r="M22" s="18">
        <v>6244000</v>
      </c>
      <c r="N22" s="19"/>
      <c r="O22" s="20" t="str">
        <f t="shared" si="2"/>
        <v>T4</v>
      </c>
      <c r="R22" s="21" t="str">
        <f t="shared" si="3"/>
        <v>T4</v>
      </c>
    </row>
    <row r="23" spans="1:18" ht="28.5" customHeight="1" x14ac:dyDescent="0.25">
      <c r="A23" s="13">
        <v>17</v>
      </c>
      <c r="B23" s="13" t="s">
        <v>49984</v>
      </c>
      <c r="C23" s="13" t="s">
        <v>24361</v>
      </c>
      <c r="D23" s="14" t="s">
        <v>24362</v>
      </c>
      <c r="E23" s="15" t="s">
        <v>599</v>
      </c>
      <c r="F23" s="13" t="s">
        <v>21363</v>
      </c>
      <c r="G23" s="16" t="s">
        <v>11529</v>
      </c>
      <c r="H23" s="13" t="s">
        <v>259</v>
      </c>
      <c r="I23" s="13" t="s">
        <v>49929</v>
      </c>
      <c r="J23" s="13" t="s">
        <v>49929</v>
      </c>
      <c r="K23" s="13" t="s">
        <v>49985</v>
      </c>
      <c r="L23" s="17" t="s">
        <v>49986</v>
      </c>
      <c r="M23" s="18">
        <v>4940000</v>
      </c>
      <c r="N23" s="19"/>
      <c r="O23" s="20" t="str">
        <f t="shared" si="2"/>
        <v>T4</v>
      </c>
      <c r="R23" s="21" t="str">
        <f t="shared" si="3"/>
        <v>T4</v>
      </c>
    </row>
    <row r="24" spans="1:18" ht="28.5" customHeight="1" x14ac:dyDescent="0.25">
      <c r="A24" s="13">
        <v>18</v>
      </c>
      <c r="B24" s="13" t="s">
        <v>49987</v>
      </c>
      <c r="C24" s="13" t="s">
        <v>49988</v>
      </c>
      <c r="D24" s="14" t="s">
        <v>49989</v>
      </c>
      <c r="E24" s="15" t="s">
        <v>177</v>
      </c>
      <c r="F24" s="13" t="s">
        <v>49398</v>
      </c>
      <c r="G24" s="16" t="s">
        <v>6476</v>
      </c>
      <c r="H24" s="13" t="s">
        <v>259</v>
      </c>
      <c r="I24" s="13" t="s">
        <v>49929</v>
      </c>
      <c r="J24" s="13" t="s">
        <v>49929</v>
      </c>
      <c r="K24" s="13" t="s">
        <v>49990</v>
      </c>
      <c r="L24" s="17" t="s">
        <v>49991</v>
      </c>
      <c r="M24" s="18">
        <v>5120000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28.5" customHeight="1" x14ac:dyDescent="0.25">
      <c r="A25" s="13">
        <v>19</v>
      </c>
      <c r="B25" s="13" t="s">
        <v>49992</v>
      </c>
      <c r="C25" s="13" t="s">
        <v>49993</v>
      </c>
      <c r="D25" s="14" t="s">
        <v>49994</v>
      </c>
      <c r="E25" s="15" t="s">
        <v>1338</v>
      </c>
      <c r="F25" s="13" t="s">
        <v>1041</v>
      </c>
      <c r="G25" s="16" t="s">
        <v>3760</v>
      </c>
      <c r="H25" s="13" t="s">
        <v>259</v>
      </c>
      <c r="I25" s="13" t="s">
        <v>49929</v>
      </c>
      <c r="J25" s="13" t="s">
        <v>49929</v>
      </c>
      <c r="K25" s="13" t="s">
        <v>49995</v>
      </c>
      <c r="L25" s="17" t="s">
        <v>49996</v>
      </c>
      <c r="M25" s="18">
        <v>4370000</v>
      </c>
      <c r="N25" s="19"/>
      <c r="O25" s="20" t="str">
        <f t="shared" si="2"/>
        <v>T4</v>
      </c>
      <c r="R25" s="21" t="str">
        <f t="shared" si="3"/>
        <v>NH 18-19T4</v>
      </c>
    </row>
    <row r="26" spans="1:18" ht="28.5" customHeight="1" x14ac:dyDescent="0.25">
      <c r="A26" s="13">
        <v>20</v>
      </c>
      <c r="B26" s="13" t="s">
        <v>49997</v>
      </c>
      <c r="C26" s="13" t="s">
        <v>49998</v>
      </c>
      <c r="D26" s="14" t="s">
        <v>184</v>
      </c>
      <c r="E26" s="15" t="s">
        <v>431</v>
      </c>
      <c r="F26" s="13" t="s">
        <v>8884</v>
      </c>
      <c r="G26" s="16" t="s">
        <v>5517</v>
      </c>
      <c r="H26" s="13" t="s">
        <v>259</v>
      </c>
      <c r="I26" s="13" t="s">
        <v>49929</v>
      </c>
      <c r="J26" s="13" t="s">
        <v>49929</v>
      </c>
      <c r="K26" s="13" t="s">
        <v>49999</v>
      </c>
      <c r="L26" s="17" t="s">
        <v>50000</v>
      </c>
      <c r="M26" s="18">
        <v>5120000</v>
      </c>
      <c r="N26" s="19"/>
      <c r="O26" s="20" t="str">
        <f t="shared" si="2"/>
        <v>C1</v>
      </c>
      <c r="R26" s="21" t="str">
        <f t="shared" si="3"/>
        <v>NH 18-19C1</v>
      </c>
    </row>
    <row r="27" spans="1:18" ht="28.5" customHeight="1" x14ac:dyDescent="0.25">
      <c r="A27" s="13">
        <v>21</v>
      </c>
      <c r="B27" s="13" t="s">
        <v>50001</v>
      </c>
      <c r="C27" s="13" t="s">
        <v>17207</v>
      </c>
      <c r="D27" s="14" t="s">
        <v>17208</v>
      </c>
      <c r="E27" s="15" t="s">
        <v>93</v>
      </c>
      <c r="F27" s="13" t="s">
        <v>510</v>
      </c>
      <c r="G27" s="16" t="s">
        <v>13113</v>
      </c>
      <c r="H27" s="13" t="s">
        <v>259</v>
      </c>
      <c r="I27" s="13" t="s">
        <v>49929</v>
      </c>
      <c r="J27" s="13" t="s">
        <v>49929</v>
      </c>
      <c r="K27" s="13" t="s">
        <v>50002</v>
      </c>
      <c r="L27" s="17" t="s">
        <v>50003</v>
      </c>
      <c r="M27" s="18">
        <v>6021000</v>
      </c>
      <c r="N27" s="19"/>
      <c r="O27" s="20" t="str">
        <f t="shared" si="2"/>
        <v>T4</v>
      </c>
      <c r="R27" s="21" t="str">
        <f t="shared" si="3"/>
        <v>T4</v>
      </c>
    </row>
    <row r="28" spans="1:18" ht="28.5" customHeight="1" x14ac:dyDescent="0.25">
      <c r="A28" s="13">
        <v>22</v>
      </c>
      <c r="B28" s="13" t="s">
        <v>50004</v>
      </c>
      <c r="C28" s="13" t="s">
        <v>21713</v>
      </c>
      <c r="D28" s="14" t="s">
        <v>21714</v>
      </c>
      <c r="E28" s="15" t="s">
        <v>2764</v>
      </c>
      <c r="F28" s="13" t="s">
        <v>21715</v>
      </c>
      <c r="G28" s="16" t="s">
        <v>5878</v>
      </c>
      <c r="H28" s="13" t="s">
        <v>259</v>
      </c>
      <c r="I28" s="13" t="s">
        <v>49929</v>
      </c>
      <c r="J28" s="13" t="s">
        <v>49929</v>
      </c>
      <c r="K28" s="13" t="s">
        <v>50005</v>
      </c>
      <c r="L28" s="17" t="s">
        <v>50006</v>
      </c>
      <c r="M28" s="18">
        <v>3350000</v>
      </c>
      <c r="N28" s="19"/>
      <c r="O28" s="20" t="str">
        <f t="shared" si="2"/>
        <v>TCN</v>
      </c>
      <c r="R28" s="21" t="str">
        <f t="shared" si="3"/>
        <v>TCN</v>
      </c>
    </row>
    <row r="29" spans="1:18" ht="28.5" customHeight="1" x14ac:dyDescent="0.25">
      <c r="A29" s="13">
        <v>23</v>
      </c>
      <c r="B29" s="13" t="s">
        <v>50007</v>
      </c>
      <c r="C29" s="13" t="s">
        <v>23030</v>
      </c>
      <c r="D29" s="14" t="s">
        <v>23031</v>
      </c>
      <c r="E29" s="15" t="s">
        <v>312</v>
      </c>
      <c r="F29" s="13" t="s">
        <v>14830</v>
      </c>
      <c r="G29" s="16" t="s">
        <v>5803</v>
      </c>
      <c r="H29" s="13" t="s">
        <v>259</v>
      </c>
      <c r="I29" s="13" t="s">
        <v>49929</v>
      </c>
      <c r="J29" s="13" t="s">
        <v>49929</v>
      </c>
      <c r="K29" s="13" t="s">
        <v>50008</v>
      </c>
      <c r="L29" s="17" t="s">
        <v>50009</v>
      </c>
      <c r="M29" s="18">
        <v>3024000</v>
      </c>
      <c r="N29" s="19"/>
      <c r="O29" s="20" t="str">
        <f t="shared" si="2"/>
        <v>C1</v>
      </c>
      <c r="R29" s="21" t="str">
        <f t="shared" si="3"/>
        <v>C1</v>
      </c>
    </row>
    <row r="30" spans="1:18" ht="28.5" customHeight="1" x14ac:dyDescent="0.25">
      <c r="A30" s="13">
        <v>24</v>
      </c>
      <c r="B30" s="13" t="s">
        <v>50010</v>
      </c>
      <c r="C30" s="13" t="s">
        <v>50011</v>
      </c>
      <c r="D30" s="14" t="s">
        <v>632</v>
      </c>
      <c r="E30" s="15" t="s">
        <v>73</v>
      </c>
      <c r="F30" s="13" t="s">
        <v>340</v>
      </c>
      <c r="G30" s="16" t="s">
        <v>982</v>
      </c>
      <c r="H30" s="13" t="s">
        <v>259</v>
      </c>
      <c r="I30" s="13" t="s">
        <v>49929</v>
      </c>
      <c r="J30" s="13" t="s">
        <v>49929</v>
      </c>
      <c r="K30" s="13" t="s">
        <v>50012</v>
      </c>
      <c r="L30" s="17" t="s">
        <v>50013</v>
      </c>
      <c r="M30" s="18">
        <v>5129000</v>
      </c>
      <c r="N30" s="19"/>
      <c r="O30" s="20" t="str">
        <f t="shared" si="2"/>
        <v>T4</v>
      </c>
      <c r="R30" s="21" t="str">
        <f t="shared" si="3"/>
        <v>NH 18-19T4</v>
      </c>
    </row>
    <row r="31" spans="1:18" ht="28.5" customHeight="1" x14ac:dyDescent="0.25">
      <c r="A31" s="13">
        <v>25</v>
      </c>
      <c r="B31" s="13" t="s">
        <v>50014</v>
      </c>
      <c r="C31" s="13" t="s">
        <v>50015</v>
      </c>
      <c r="D31" s="14" t="s">
        <v>4040</v>
      </c>
      <c r="E31" s="15" t="s">
        <v>312</v>
      </c>
      <c r="F31" s="13" t="s">
        <v>50016</v>
      </c>
      <c r="G31" s="16" t="s">
        <v>6388</v>
      </c>
      <c r="H31" s="13" t="s">
        <v>259</v>
      </c>
      <c r="I31" s="13" t="s">
        <v>49929</v>
      </c>
      <c r="J31" s="13" t="s">
        <v>49929</v>
      </c>
      <c r="K31" s="13" t="s">
        <v>50017</v>
      </c>
      <c r="L31" s="17" t="s">
        <v>50018</v>
      </c>
      <c r="M31" s="18">
        <v>5120000</v>
      </c>
      <c r="N31" s="19"/>
      <c r="O31" s="20" t="str">
        <f t="shared" si="2"/>
        <v>C1</v>
      </c>
      <c r="R31" s="21" t="str">
        <f t="shared" si="3"/>
        <v>NH 18-19C1</v>
      </c>
    </row>
    <row r="32" spans="1:18" ht="28.5" customHeight="1" x14ac:dyDescent="0.25">
      <c r="A32" s="13">
        <v>26</v>
      </c>
      <c r="B32" s="13" t="s">
        <v>50019</v>
      </c>
      <c r="C32" s="13" t="s">
        <v>50020</v>
      </c>
      <c r="D32" s="14" t="s">
        <v>4147</v>
      </c>
      <c r="E32" s="15" t="s">
        <v>93</v>
      </c>
      <c r="F32" s="13" t="s">
        <v>67</v>
      </c>
      <c r="G32" s="16" t="s">
        <v>3433</v>
      </c>
      <c r="H32" s="13" t="s">
        <v>259</v>
      </c>
      <c r="I32" s="13" t="s">
        <v>49929</v>
      </c>
      <c r="J32" s="13" t="s">
        <v>49929</v>
      </c>
      <c r="K32" s="13" t="s">
        <v>50021</v>
      </c>
      <c r="L32" s="17" t="s">
        <v>50022</v>
      </c>
      <c r="M32" s="18">
        <v>5632000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28.5" customHeight="1" x14ac:dyDescent="0.25">
      <c r="A33" s="13">
        <v>27</v>
      </c>
      <c r="B33" s="13" t="s">
        <v>50023</v>
      </c>
      <c r="C33" s="13" t="s">
        <v>16673</v>
      </c>
      <c r="D33" s="14" t="s">
        <v>16674</v>
      </c>
      <c r="E33" s="15" t="s">
        <v>644</v>
      </c>
      <c r="F33" s="13" t="s">
        <v>16675</v>
      </c>
      <c r="G33" s="16" t="s">
        <v>6941</v>
      </c>
      <c r="H33" s="13" t="s">
        <v>259</v>
      </c>
      <c r="I33" s="13" t="s">
        <v>49929</v>
      </c>
      <c r="J33" s="13" t="s">
        <v>49929</v>
      </c>
      <c r="K33" s="13" t="s">
        <v>50024</v>
      </c>
      <c r="L33" s="17" t="s">
        <v>50025</v>
      </c>
      <c r="M33" s="18">
        <v>3584000</v>
      </c>
      <c r="N33" s="19"/>
      <c r="O33" s="20" t="str">
        <f t="shared" si="2"/>
        <v>C1</v>
      </c>
      <c r="R33" s="21" t="str">
        <f t="shared" si="3"/>
        <v>C1</v>
      </c>
    </row>
    <row r="34" spans="1:18" ht="28.5" customHeight="1" x14ac:dyDescent="0.25">
      <c r="A34" s="13">
        <v>28</v>
      </c>
      <c r="B34" s="13" t="s">
        <v>50026</v>
      </c>
      <c r="C34" s="13" t="s">
        <v>50027</v>
      </c>
      <c r="D34" s="14" t="s">
        <v>50028</v>
      </c>
      <c r="E34" s="15" t="s">
        <v>431</v>
      </c>
      <c r="F34" s="13" t="s">
        <v>12278</v>
      </c>
      <c r="G34" s="16" t="s">
        <v>5619</v>
      </c>
      <c r="H34" s="13" t="s">
        <v>259</v>
      </c>
      <c r="I34" s="13" t="s">
        <v>49929</v>
      </c>
      <c r="J34" s="13" t="s">
        <v>49929</v>
      </c>
      <c r="K34" s="13" t="s">
        <v>50029</v>
      </c>
      <c r="L34" s="17" t="s">
        <v>50030</v>
      </c>
      <c r="M34" s="18">
        <v>5632000</v>
      </c>
      <c r="N34" s="19"/>
      <c r="O34" s="20" t="str">
        <f t="shared" si="2"/>
        <v>C1</v>
      </c>
      <c r="R34" s="21" t="str">
        <f t="shared" si="3"/>
        <v>NH 18-19C1</v>
      </c>
    </row>
    <row r="35" spans="1:18" ht="28.5" customHeight="1" x14ac:dyDescent="0.25">
      <c r="A35" s="13">
        <v>29</v>
      </c>
      <c r="B35" s="13" t="s">
        <v>50031</v>
      </c>
      <c r="C35" s="13" t="s">
        <v>16149</v>
      </c>
      <c r="D35" s="14" t="s">
        <v>16150</v>
      </c>
      <c r="E35" s="15" t="s">
        <v>115</v>
      </c>
      <c r="F35" s="13" t="s">
        <v>16151</v>
      </c>
      <c r="G35" s="16" t="s">
        <v>7915</v>
      </c>
      <c r="H35" s="13" t="s">
        <v>259</v>
      </c>
      <c r="I35" s="13" t="s">
        <v>49929</v>
      </c>
      <c r="J35" s="13" t="s">
        <v>49929</v>
      </c>
      <c r="K35" s="13" t="s">
        <v>50032</v>
      </c>
      <c r="L35" s="17" t="s">
        <v>50033</v>
      </c>
      <c r="M35" s="18">
        <v>3350000</v>
      </c>
      <c r="N35" s="19"/>
      <c r="O35" s="20" t="str">
        <f t="shared" si="2"/>
        <v>TCN</v>
      </c>
      <c r="R35" s="21" t="str">
        <f t="shared" si="3"/>
        <v>TCN</v>
      </c>
    </row>
    <row r="36" spans="1:18" ht="28.5" customHeight="1" x14ac:dyDescent="0.25">
      <c r="A36" s="13">
        <v>30</v>
      </c>
      <c r="B36" s="13" t="s">
        <v>50034</v>
      </c>
      <c r="C36" s="13" t="s">
        <v>50035</v>
      </c>
      <c r="D36" s="14" t="s">
        <v>3900</v>
      </c>
      <c r="E36" s="15" t="s">
        <v>147</v>
      </c>
      <c r="F36" s="13" t="s">
        <v>21596</v>
      </c>
      <c r="G36" s="16" t="s">
        <v>804</v>
      </c>
      <c r="H36" s="13" t="s">
        <v>259</v>
      </c>
      <c r="I36" s="13" t="s">
        <v>49929</v>
      </c>
      <c r="J36" s="13" t="s">
        <v>49929</v>
      </c>
      <c r="K36" s="13" t="s">
        <v>50036</v>
      </c>
      <c r="L36" s="17" t="s">
        <v>50037</v>
      </c>
      <c r="M36" s="18">
        <v>5632000</v>
      </c>
      <c r="N36" s="19"/>
      <c r="O36" s="20" t="str">
        <f t="shared" si="2"/>
        <v>C1</v>
      </c>
      <c r="R36" s="21" t="str">
        <f t="shared" si="3"/>
        <v>NH 18-19C1</v>
      </c>
    </row>
    <row r="37" spans="1:18" ht="28.5" customHeight="1" x14ac:dyDescent="0.25">
      <c r="A37" s="13">
        <v>31</v>
      </c>
      <c r="B37" s="13" t="s">
        <v>50038</v>
      </c>
      <c r="C37" s="13" t="s">
        <v>16950</v>
      </c>
      <c r="D37" s="14" t="s">
        <v>249</v>
      </c>
      <c r="E37" s="15" t="s">
        <v>28</v>
      </c>
      <c r="F37" s="13" t="s">
        <v>16951</v>
      </c>
      <c r="G37" s="16" t="s">
        <v>7307</v>
      </c>
      <c r="H37" s="13" t="s">
        <v>259</v>
      </c>
      <c r="I37" s="13" t="s">
        <v>49929</v>
      </c>
      <c r="J37" s="13" t="s">
        <v>49929</v>
      </c>
      <c r="K37" s="13" t="s">
        <v>50039</v>
      </c>
      <c r="L37" s="17" t="s">
        <v>50040</v>
      </c>
      <c r="M37" s="18">
        <v>5798000</v>
      </c>
      <c r="N37" s="19"/>
      <c r="O37" s="20" t="str">
        <f t="shared" si="2"/>
        <v>T4</v>
      </c>
      <c r="R37" s="21" t="str">
        <f t="shared" si="3"/>
        <v>T4</v>
      </c>
    </row>
    <row r="38" spans="1:18" ht="28.5" customHeight="1" x14ac:dyDescent="0.25">
      <c r="A38" s="13">
        <v>32</v>
      </c>
      <c r="B38" s="13" t="s">
        <v>50041</v>
      </c>
      <c r="C38" s="13" t="s">
        <v>17499</v>
      </c>
      <c r="D38" s="14" t="s">
        <v>3215</v>
      </c>
      <c r="E38" s="15" t="s">
        <v>1244</v>
      </c>
      <c r="F38" s="13" t="s">
        <v>17500</v>
      </c>
      <c r="G38" s="16" t="s">
        <v>6381</v>
      </c>
      <c r="H38" s="13" t="s">
        <v>259</v>
      </c>
      <c r="I38" s="13" t="s">
        <v>49929</v>
      </c>
      <c r="J38" s="13" t="s">
        <v>49929</v>
      </c>
      <c r="K38" s="13" t="s">
        <v>50042</v>
      </c>
      <c r="L38" s="17" t="s">
        <v>50043</v>
      </c>
      <c r="M38" s="18">
        <v>3584000</v>
      </c>
      <c r="N38" s="19"/>
      <c r="O38" s="20" t="str">
        <f t="shared" si="2"/>
        <v>CĐ</v>
      </c>
      <c r="R38" s="21" t="str">
        <f t="shared" si="3"/>
        <v>CĐ</v>
      </c>
    </row>
    <row r="39" spans="1:18" ht="28.5" customHeight="1" x14ac:dyDescent="0.25">
      <c r="A39" s="13">
        <v>33</v>
      </c>
      <c r="B39" s="13" t="s">
        <v>50044</v>
      </c>
      <c r="C39" s="13" t="s">
        <v>13508</v>
      </c>
      <c r="D39" s="14" t="s">
        <v>579</v>
      </c>
      <c r="E39" s="15" t="s">
        <v>13509</v>
      </c>
      <c r="F39" s="13" t="s">
        <v>13510</v>
      </c>
      <c r="G39" s="16" t="s">
        <v>7582</v>
      </c>
      <c r="H39" s="13" t="s">
        <v>259</v>
      </c>
      <c r="I39" s="13" t="s">
        <v>49929</v>
      </c>
      <c r="J39" s="13" t="s">
        <v>49929</v>
      </c>
      <c r="K39" s="13" t="s">
        <v>50045</v>
      </c>
      <c r="L39" s="17" t="s">
        <v>50046</v>
      </c>
      <c r="M39" s="18">
        <v>5012000</v>
      </c>
      <c r="N39" s="19"/>
      <c r="O39" s="20" t="str">
        <f t="shared" si="2"/>
        <v>C2</v>
      </c>
      <c r="R39" s="21" t="str">
        <f t="shared" si="3"/>
        <v>NH 18-19C2</v>
      </c>
    </row>
    <row r="40" spans="1:18" ht="28.5" customHeight="1" x14ac:dyDescent="0.25">
      <c r="A40" s="13">
        <v>34</v>
      </c>
      <c r="B40" s="13" t="s">
        <v>50047</v>
      </c>
      <c r="C40" s="13" t="s">
        <v>28362</v>
      </c>
      <c r="D40" s="14" t="s">
        <v>50</v>
      </c>
      <c r="E40" s="15" t="s">
        <v>567</v>
      </c>
      <c r="F40" s="13" t="s">
        <v>28363</v>
      </c>
      <c r="G40" s="16" t="s">
        <v>7582</v>
      </c>
      <c r="H40" s="13" t="s">
        <v>259</v>
      </c>
      <c r="I40" s="13" t="s">
        <v>49929</v>
      </c>
      <c r="J40" s="13" t="s">
        <v>49929</v>
      </c>
      <c r="K40" s="13" t="s">
        <v>50048</v>
      </c>
      <c r="L40" s="17" t="s">
        <v>50049</v>
      </c>
      <c r="M40" s="18">
        <v>5012000</v>
      </c>
      <c r="N40" s="19"/>
      <c r="O40" s="20" t="str">
        <f t="shared" si="2"/>
        <v>C2</v>
      </c>
      <c r="R40" s="21" t="str">
        <f t="shared" si="3"/>
        <v>NH 18-19C2</v>
      </c>
    </row>
    <row r="41" spans="1:18" ht="28.5" customHeight="1" x14ac:dyDescent="0.25">
      <c r="A41" s="13">
        <v>35</v>
      </c>
      <c r="B41" s="13" t="s">
        <v>50050</v>
      </c>
      <c r="C41" s="13" t="s">
        <v>17485</v>
      </c>
      <c r="D41" s="14" t="s">
        <v>17486</v>
      </c>
      <c r="E41" s="15" t="s">
        <v>15</v>
      </c>
      <c r="F41" s="13" t="s">
        <v>16748</v>
      </c>
      <c r="G41" s="16" t="s">
        <v>7582</v>
      </c>
      <c r="H41" s="13" t="s">
        <v>259</v>
      </c>
      <c r="I41" s="13" t="s">
        <v>49929</v>
      </c>
      <c r="J41" s="13" t="s">
        <v>49929</v>
      </c>
      <c r="K41" s="13" t="s">
        <v>50051</v>
      </c>
      <c r="L41" s="17" t="s">
        <v>50052</v>
      </c>
      <c r="M41" s="18">
        <v>5012000</v>
      </c>
      <c r="N41" s="19"/>
      <c r="O41" s="20" t="str">
        <f t="shared" si="2"/>
        <v>C2</v>
      </c>
      <c r="R41" s="21" t="str">
        <f t="shared" si="3"/>
        <v>NH 18-19C2</v>
      </c>
    </row>
    <row r="42" spans="1:18" ht="28.5" customHeight="1" x14ac:dyDescent="0.25">
      <c r="A42" s="13">
        <v>36</v>
      </c>
      <c r="B42" s="13" t="s">
        <v>50053</v>
      </c>
      <c r="C42" s="13" t="s">
        <v>23408</v>
      </c>
      <c r="D42" s="14" t="s">
        <v>2011</v>
      </c>
      <c r="E42" s="15" t="s">
        <v>256</v>
      </c>
      <c r="F42" s="13" t="s">
        <v>23409</v>
      </c>
      <c r="G42" s="16" t="s">
        <v>7582</v>
      </c>
      <c r="H42" s="13" t="s">
        <v>259</v>
      </c>
      <c r="I42" s="13" t="s">
        <v>49929</v>
      </c>
      <c r="J42" s="13" t="s">
        <v>49929</v>
      </c>
      <c r="K42" s="13" t="s">
        <v>50054</v>
      </c>
      <c r="L42" s="17" t="s">
        <v>50055</v>
      </c>
      <c r="M42" s="18">
        <v>5012000</v>
      </c>
      <c r="N42" s="19"/>
      <c r="O42" s="20" t="str">
        <f t="shared" si="2"/>
        <v>C2</v>
      </c>
      <c r="R42" s="21" t="str">
        <f t="shared" si="3"/>
        <v>NH 18-19C2</v>
      </c>
    </row>
    <row r="43" spans="1:18" ht="28.5" customHeight="1" x14ac:dyDescent="0.25">
      <c r="A43" s="13">
        <v>37</v>
      </c>
      <c r="B43" s="13" t="s">
        <v>50056</v>
      </c>
      <c r="C43" s="13" t="s">
        <v>16262</v>
      </c>
      <c r="D43" s="14" t="s">
        <v>184</v>
      </c>
      <c r="E43" s="15" t="s">
        <v>208</v>
      </c>
      <c r="F43" s="13" t="s">
        <v>16263</v>
      </c>
      <c r="G43" s="16" t="s">
        <v>7915</v>
      </c>
      <c r="H43" s="13" t="s">
        <v>259</v>
      </c>
      <c r="I43" s="13" t="s">
        <v>49929</v>
      </c>
      <c r="J43" s="13" t="s">
        <v>49929</v>
      </c>
      <c r="K43" s="13" t="s">
        <v>50057</v>
      </c>
      <c r="L43" s="17" t="s">
        <v>50058</v>
      </c>
      <c r="M43" s="18">
        <v>3350000</v>
      </c>
      <c r="N43" s="19"/>
      <c r="O43" s="20" t="str">
        <f t="shared" si="2"/>
        <v>TCN</v>
      </c>
      <c r="R43" s="21" t="str">
        <f t="shared" si="3"/>
        <v>TCN</v>
      </c>
    </row>
    <row r="44" spans="1:18" ht="28.5" customHeight="1" x14ac:dyDescent="0.25">
      <c r="A44" s="13">
        <v>38</v>
      </c>
      <c r="B44" s="13" t="s">
        <v>50059</v>
      </c>
      <c r="C44" s="13" t="s">
        <v>16279</v>
      </c>
      <c r="D44" s="14" t="s">
        <v>4422</v>
      </c>
      <c r="E44" s="15" t="s">
        <v>567</v>
      </c>
      <c r="F44" s="13" t="s">
        <v>16280</v>
      </c>
      <c r="G44" s="16" t="s">
        <v>7915</v>
      </c>
      <c r="H44" s="13" t="s">
        <v>259</v>
      </c>
      <c r="I44" s="13" t="s">
        <v>49929</v>
      </c>
      <c r="J44" s="13" t="s">
        <v>49929</v>
      </c>
      <c r="K44" s="13" t="s">
        <v>50060</v>
      </c>
      <c r="L44" s="17" t="s">
        <v>50061</v>
      </c>
      <c r="M44" s="18">
        <v>3350000</v>
      </c>
      <c r="N44" s="19"/>
      <c r="O44" s="20" t="str">
        <f t="shared" si="2"/>
        <v>TCN</v>
      </c>
      <c r="R44" s="21" t="str">
        <f t="shared" si="3"/>
        <v>TCN</v>
      </c>
    </row>
    <row r="45" spans="1:18" ht="28.5" customHeight="1" x14ac:dyDescent="0.25">
      <c r="A45" s="13">
        <v>39</v>
      </c>
      <c r="B45" s="13" t="s">
        <v>50062</v>
      </c>
      <c r="C45" s="13" t="s">
        <v>22130</v>
      </c>
      <c r="D45" s="14" t="s">
        <v>1089</v>
      </c>
      <c r="E45" s="15" t="s">
        <v>1874</v>
      </c>
      <c r="F45" s="13" t="s">
        <v>9016</v>
      </c>
      <c r="G45" s="16" t="s">
        <v>10359</v>
      </c>
      <c r="H45" s="13" t="s">
        <v>259</v>
      </c>
      <c r="I45" s="13" t="s">
        <v>49929</v>
      </c>
      <c r="J45" s="13" t="s">
        <v>49929</v>
      </c>
      <c r="K45" s="13" t="s">
        <v>50063</v>
      </c>
      <c r="L45" s="17" t="s">
        <v>50064</v>
      </c>
      <c r="M45" s="18">
        <v>6021000</v>
      </c>
      <c r="N45" s="19"/>
      <c r="O45" s="20" t="str">
        <f t="shared" si="2"/>
        <v>T4</v>
      </c>
      <c r="R45" s="21" t="str">
        <f t="shared" si="3"/>
        <v>T4</v>
      </c>
    </row>
    <row r="46" spans="1:18" ht="28.5" customHeight="1" x14ac:dyDescent="0.25">
      <c r="A46" s="13">
        <v>40</v>
      </c>
      <c r="B46" s="13" t="s">
        <v>50065</v>
      </c>
      <c r="C46" s="13" t="s">
        <v>24920</v>
      </c>
      <c r="D46" s="14" t="s">
        <v>184</v>
      </c>
      <c r="E46" s="15" t="s">
        <v>1321</v>
      </c>
      <c r="F46" s="13" t="s">
        <v>21728</v>
      </c>
      <c r="G46" s="16" t="s">
        <v>8799</v>
      </c>
      <c r="H46" s="13" t="s">
        <v>259</v>
      </c>
      <c r="I46" s="13" t="s">
        <v>49929</v>
      </c>
      <c r="J46" s="13" t="s">
        <v>49929</v>
      </c>
      <c r="K46" s="13" t="s">
        <v>50066</v>
      </c>
      <c r="L46" s="17" t="s">
        <v>50067</v>
      </c>
      <c r="M46" s="18">
        <v>6244000</v>
      </c>
      <c r="N46" s="19"/>
      <c r="O46" s="20" t="str">
        <f t="shared" si="2"/>
        <v>T4</v>
      </c>
      <c r="R46" s="21" t="str">
        <f t="shared" si="3"/>
        <v>T4</v>
      </c>
    </row>
    <row r="47" spans="1:18" ht="28.5" customHeight="1" x14ac:dyDescent="0.25">
      <c r="A47" s="13">
        <v>41</v>
      </c>
      <c r="B47" s="13" t="s">
        <v>50068</v>
      </c>
      <c r="C47" s="13" t="s">
        <v>50069</v>
      </c>
      <c r="D47" s="14" t="s">
        <v>41904</v>
      </c>
      <c r="E47" s="15" t="s">
        <v>1314</v>
      </c>
      <c r="F47" s="13" t="s">
        <v>3766</v>
      </c>
      <c r="G47" s="16" t="s">
        <v>5229</v>
      </c>
      <c r="H47" s="13" t="s">
        <v>259</v>
      </c>
      <c r="I47" s="13" t="s">
        <v>49929</v>
      </c>
      <c r="J47" s="13" t="s">
        <v>49929</v>
      </c>
      <c r="K47" s="13" t="s">
        <v>50070</v>
      </c>
      <c r="L47" s="17" t="s">
        <v>50071</v>
      </c>
      <c r="M47" s="18">
        <v>5888000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8.5" customHeight="1" x14ac:dyDescent="0.25">
      <c r="A48" s="13">
        <v>42</v>
      </c>
      <c r="B48" s="13" t="s">
        <v>50072</v>
      </c>
      <c r="C48" s="13" t="s">
        <v>50073</v>
      </c>
      <c r="D48" s="14" t="s">
        <v>50074</v>
      </c>
      <c r="E48" s="15" t="s">
        <v>185</v>
      </c>
      <c r="F48" s="13" t="s">
        <v>209</v>
      </c>
      <c r="G48" s="16" t="s">
        <v>171</v>
      </c>
      <c r="H48" s="13" t="s">
        <v>259</v>
      </c>
      <c r="I48" s="13" t="s">
        <v>49929</v>
      </c>
      <c r="J48" s="13" t="s">
        <v>49929</v>
      </c>
      <c r="K48" s="13" t="s">
        <v>50075</v>
      </c>
      <c r="L48" s="17" t="s">
        <v>50076</v>
      </c>
      <c r="M48" s="18">
        <v>5352000</v>
      </c>
      <c r="N48" s="19"/>
      <c r="O48" s="20" t="str">
        <f t="shared" si="2"/>
        <v>T4</v>
      </c>
      <c r="R48" s="21" t="str">
        <f t="shared" si="3"/>
        <v>NH 18-19T4</v>
      </c>
    </row>
    <row r="49" spans="1:18" ht="28.5" customHeight="1" x14ac:dyDescent="0.25">
      <c r="A49" s="13">
        <v>43</v>
      </c>
      <c r="B49" s="13" t="s">
        <v>50077</v>
      </c>
      <c r="C49" s="13" t="s">
        <v>3551</v>
      </c>
      <c r="D49" s="14" t="s">
        <v>3552</v>
      </c>
      <c r="E49" s="15" t="s">
        <v>3553</v>
      </c>
      <c r="F49" s="13" t="s">
        <v>3554</v>
      </c>
      <c r="G49" s="16" t="s">
        <v>3346</v>
      </c>
      <c r="H49" s="13" t="s">
        <v>259</v>
      </c>
      <c r="I49" s="13" t="s">
        <v>49929</v>
      </c>
      <c r="J49" s="13" t="s">
        <v>49929</v>
      </c>
      <c r="K49" s="13" t="s">
        <v>50078</v>
      </c>
      <c r="L49" s="17" t="s">
        <v>50079</v>
      </c>
      <c r="M49" s="18">
        <v>5888000</v>
      </c>
      <c r="N49" s="19"/>
      <c r="O49" s="20" t="str">
        <f t="shared" si="2"/>
        <v>C1</v>
      </c>
      <c r="R49" s="21" t="str">
        <f t="shared" si="3"/>
        <v>NH 18-19C1</v>
      </c>
    </row>
    <row r="50" spans="1:18" ht="28.5" customHeight="1" x14ac:dyDescent="0.25">
      <c r="A50" s="13">
        <v>44</v>
      </c>
      <c r="B50" s="13" t="s">
        <v>50080</v>
      </c>
      <c r="C50" s="13" t="s">
        <v>19804</v>
      </c>
      <c r="D50" s="14" t="s">
        <v>12336</v>
      </c>
      <c r="E50" s="15" t="s">
        <v>2043</v>
      </c>
      <c r="F50" s="13" t="s">
        <v>4733</v>
      </c>
      <c r="G50" s="16" t="s">
        <v>8554</v>
      </c>
      <c r="H50" s="13" t="s">
        <v>259</v>
      </c>
      <c r="I50" s="13" t="s">
        <v>49929</v>
      </c>
      <c r="J50" s="13" t="s">
        <v>49929</v>
      </c>
      <c r="K50" s="13" t="s">
        <v>50081</v>
      </c>
      <c r="L50" s="17" t="s">
        <v>50082</v>
      </c>
      <c r="M50" s="18">
        <v>4096000</v>
      </c>
      <c r="N50" s="19"/>
      <c r="O50" s="20" t="str">
        <f t="shared" si="2"/>
        <v>C1</v>
      </c>
      <c r="R50" s="21" t="str">
        <f t="shared" si="3"/>
        <v>C1</v>
      </c>
    </row>
    <row r="51" spans="1:18" ht="28.5" customHeight="1" x14ac:dyDescent="0.25">
      <c r="A51" s="13">
        <v>45</v>
      </c>
      <c r="B51" s="13" t="s">
        <v>50083</v>
      </c>
      <c r="C51" s="13" t="s">
        <v>24813</v>
      </c>
      <c r="D51" s="14" t="s">
        <v>449</v>
      </c>
      <c r="E51" s="15" t="s">
        <v>3963</v>
      </c>
      <c r="F51" s="13" t="s">
        <v>1979</v>
      </c>
      <c r="G51" s="16" t="s">
        <v>6221</v>
      </c>
      <c r="H51" s="13" t="s">
        <v>259</v>
      </c>
      <c r="I51" s="13" t="s">
        <v>49929</v>
      </c>
      <c r="J51" s="13" t="s">
        <v>49929</v>
      </c>
      <c r="K51" s="13" t="s">
        <v>50084</v>
      </c>
      <c r="L51" s="17" t="s">
        <v>50085</v>
      </c>
      <c r="M51" s="18">
        <v>3584000</v>
      </c>
      <c r="N51" s="19"/>
      <c r="O51" s="20" t="str">
        <f t="shared" si="2"/>
        <v>C1</v>
      </c>
      <c r="R51" s="21" t="str">
        <f t="shared" si="3"/>
        <v>C1</v>
      </c>
    </row>
    <row r="52" spans="1:18" ht="28.5" customHeight="1" x14ac:dyDescent="0.25">
      <c r="A52" s="13">
        <v>46</v>
      </c>
      <c r="B52" s="13" t="s">
        <v>50086</v>
      </c>
      <c r="C52" s="13" t="s">
        <v>29641</v>
      </c>
      <c r="D52" s="14" t="s">
        <v>29642</v>
      </c>
      <c r="E52" s="15" t="s">
        <v>638</v>
      </c>
      <c r="F52" s="13" t="s">
        <v>29643</v>
      </c>
      <c r="G52" s="16" t="s">
        <v>8901</v>
      </c>
      <c r="H52" s="13" t="s">
        <v>259</v>
      </c>
      <c r="I52" s="13" t="s">
        <v>49929</v>
      </c>
      <c r="J52" s="13" t="s">
        <v>49929</v>
      </c>
      <c r="K52" s="13" t="s">
        <v>50087</v>
      </c>
      <c r="L52" s="17" t="s">
        <v>50088</v>
      </c>
      <c r="M52" s="18">
        <v>4608000</v>
      </c>
      <c r="N52" s="19"/>
      <c r="O52" s="20" t="str">
        <f t="shared" si="2"/>
        <v>CĐ</v>
      </c>
      <c r="R52" s="21" t="str">
        <f t="shared" si="3"/>
        <v>CĐ</v>
      </c>
    </row>
    <row r="53" spans="1:18" ht="28.5" customHeight="1" x14ac:dyDescent="0.25">
      <c r="A53" s="13">
        <v>47</v>
      </c>
      <c r="B53" s="13" t="s">
        <v>50089</v>
      </c>
      <c r="C53" s="13" t="s">
        <v>30410</v>
      </c>
      <c r="D53" s="14" t="s">
        <v>1344</v>
      </c>
      <c r="E53" s="15" t="s">
        <v>312</v>
      </c>
      <c r="F53" s="13" t="s">
        <v>9028</v>
      </c>
      <c r="G53" s="16" t="s">
        <v>8901</v>
      </c>
      <c r="H53" s="13" t="s">
        <v>259</v>
      </c>
      <c r="I53" s="13" t="s">
        <v>49929</v>
      </c>
      <c r="J53" s="13" t="s">
        <v>49929</v>
      </c>
      <c r="K53" s="13" t="s">
        <v>50090</v>
      </c>
      <c r="L53" s="17" t="s">
        <v>50091</v>
      </c>
      <c r="M53" s="18">
        <v>4608000</v>
      </c>
      <c r="N53" s="19"/>
      <c r="O53" s="20" t="str">
        <f t="shared" si="2"/>
        <v>CĐ</v>
      </c>
      <c r="R53" s="21" t="str">
        <f t="shared" si="3"/>
        <v>CĐ</v>
      </c>
    </row>
    <row r="54" spans="1:18" ht="28.5" customHeight="1" x14ac:dyDescent="0.25">
      <c r="A54" s="13">
        <v>48</v>
      </c>
      <c r="B54" s="13" t="s">
        <v>50092</v>
      </c>
      <c r="C54" s="13" t="s">
        <v>24351</v>
      </c>
      <c r="D54" s="14" t="s">
        <v>464</v>
      </c>
      <c r="E54" s="15" t="s">
        <v>2930</v>
      </c>
      <c r="F54" s="13" t="s">
        <v>10873</v>
      </c>
      <c r="G54" s="16" t="s">
        <v>6780</v>
      </c>
      <c r="H54" s="13" t="s">
        <v>259</v>
      </c>
      <c r="I54" s="13" t="s">
        <v>49929</v>
      </c>
      <c r="J54" s="13" t="s">
        <v>49929</v>
      </c>
      <c r="K54" s="13" t="s">
        <v>50093</v>
      </c>
      <c r="L54" s="17" t="s">
        <v>50094</v>
      </c>
      <c r="M54" s="18">
        <v>4096000</v>
      </c>
      <c r="N54" s="19"/>
      <c r="O54" s="20" t="str">
        <f t="shared" si="2"/>
        <v>C1</v>
      </c>
      <c r="R54" s="21" t="str">
        <f t="shared" si="3"/>
        <v>C1</v>
      </c>
    </row>
    <row r="55" spans="1:18" ht="28.5" customHeight="1" x14ac:dyDescent="0.25">
      <c r="A55" s="13">
        <v>49</v>
      </c>
      <c r="B55" s="13" t="s">
        <v>50095</v>
      </c>
      <c r="C55" s="13" t="s">
        <v>30987</v>
      </c>
      <c r="D55" s="14" t="s">
        <v>3863</v>
      </c>
      <c r="E55" s="15" t="s">
        <v>1046</v>
      </c>
      <c r="F55" s="13" t="s">
        <v>20197</v>
      </c>
      <c r="G55" s="16" t="s">
        <v>8901</v>
      </c>
      <c r="H55" s="13" t="s">
        <v>259</v>
      </c>
      <c r="I55" s="13" t="s">
        <v>49929</v>
      </c>
      <c r="J55" s="13" t="s">
        <v>49929</v>
      </c>
      <c r="K55" s="13" t="s">
        <v>50096</v>
      </c>
      <c r="L55" s="17" t="s">
        <v>50097</v>
      </c>
      <c r="M55" s="18">
        <v>4608000</v>
      </c>
      <c r="N55" s="19"/>
      <c r="O55" s="20" t="str">
        <f t="shared" si="2"/>
        <v>CĐ</v>
      </c>
      <c r="R55" s="21" t="str">
        <f t="shared" si="3"/>
        <v>CĐ</v>
      </c>
    </row>
    <row r="56" spans="1:18" ht="28.5" customHeight="1" x14ac:dyDescent="0.25">
      <c r="A56" s="13">
        <v>50</v>
      </c>
      <c r="B56" s="13" t="s">
        <v>50098</v>
      </c>
      <c r="C56" s="13" t="s">
        <v>19742</v>
      </c>
      <c r="D56" s="14" t="s">
        <v>19743</v>
      </c>
      <c r="E56" s="15" t="s">
        <v>574</v>
      </c>
      <c r="F56" s="13" t="s">
        <v>4335</v>
      </c>
      <c r="G56" s="16" t="s">
        <v>7144</v>
      </c>
      <c r="H56" s="13" t="s">
        <v>259</v>
      </c>
      <c r="I56" s="13" t="s">
        <v>49929</v>
      </c>
      <c r="J56" s="13" t="s">
        <v>49929</v>
      </c>
      <c r="K56" s="13" t="s">
        <v>50099</v>
      </c>
      <c r="L56" s="17" t="s">
        <v>50100</v>
      </c>
      <c r="M56" s="18">
        <v>3328000</v>
      </c>
      <c r="N56" s="19"/>
      <c r="O56" s="20" t="str">
        <f t="shared" si="2"/>
        <v>C1</v>
      </c>
      <c r="R56" s="21" t="str">
        <f t="shared" si="3"/>
        <v>C1</v>
      </c>
    </row>
    <row r="57" spans="1:18" ht="28.5" customHeight="1" x14ac:dyDescent="0.25">
      <c r="A57" s="13">
        <v>51</v>
      </c>
      <c r="B57" s="13" t="s">
        <v>50101</v>
      </c>
      <c r="C57" s="13" t="s">
        <v>50102</v>
      </c>
      <c r="D57" s="14" t="s">
        <v>50103</v>
      </c>
      <c r="E57" s="15" t="s">
        <v>567</v>
      </c>
      <c r="F57" s="13" t="s">
        <v>4169</v>
      </c>
      <c r="G57" s="16" t="s">
        <v>13307</v>
      </c>
      <c r="H57" s="13" t="s">
        <v>259</v>
      </c>
      <c r="I57" s="13" t="s">
        <v>49929</v>
      </c>
      <c r="J57" s="13" t="s">
        <v>49929</v>
      </c>
      <c r="K57" s="13" t="s">
        <v>50104</v>
      </c>
      <c r="L57" s="17" t="s">
        <v>50105</v>
      </c>
      <c r="M57" s="18">
        <v>5632000</v>
      </c>
      <c r="N57" s="19"/>
      <c r="O57" s="20" t="str">
        <f t="shared" si="2"/>
        <v>C1</v>
      </c>
      <c r="R57" s="21" t="str">
        <f t="shared" si="3"/>
        <v>NH 18-19C1</v>
      </c>
    </row>
    <row r="58" spans="1:18" ht="28.5" customHeight="1" x14ac:dyDescent="0.25">
      <c r="A58" s="13">
        <v>52</v>
      </c>
      <c r="B58" s="13" t="s">
        <v>50106</v>
      </c>
      <c r="C58" s="13" t="s">
        <v>50107</v>
      </c>
      <c r="D58" s="14" t="s">
        <v>50108</v>
      </c>
      <c r="E58" s="15" t="s">
        <v>477</v>
      </c>
      <c r="F58" s="13" t="s">
        <v>340</v>
      </c>
      <c r="G58" s="16" t="s">
        <v>25</v>
      </c>
      <c r="H58" s="13" t="s">
        <v>259</v>
      </c>
      <c r="I58" s="13" t="s">
        <v>49929</v>
      </c>
      <c r="J58" s="13" t="s">
        <v>49929</v>
      </c>
      <c r="K58" s="13" t="s">
        <v>50109</v>
      </c>
      <c r="L58" s="17" t="s">
        <v>50110</v>
      </c>
      <c r="M58" s="18">
        <v>4370000</v>
      </c>
      <c r="N58" s="19"/>
      <c r="O58" s="20" t="str">
        <f t="shared" si="2"/>
        <v>T4</v>
      </c>
      <c r="R58" s="21" t="str">
        <f t="shared" si="3"/>
        <v>NH 18-19T4</v>
      </c>
    </row>
    <row r="59" spans="1:18" ht="28.5" customHeight="1" x14ac:dyDescent="0.25">
      <c r="A59" s="13">
        <v>53</v>
      </c>
      <c r="B59" s="13" t="s">
        <v>50111</v>
      </c>
      <c r="C59" s="13" t="s">
        <v>50112</v>
      </c>
      <c r="D59" s="14" t="s">
        <v>50113</v>
      </c>
      <c r="E59" s="15" t="s">
        <v>115</v>
      </c>
      <c r="F59" s="13" t="s">
        <v>202</v>
      </c>
      <c r="G59" s="16" t="s">
        <v>3439</v>
      </c>
      <c r="H59" s="13" t="s">
        <v>259</v>
      </c>
      <c r="I59" s="13" t="s">
        <v>49929</v>
      </c>
      <c r="J59" s="13" t="s">
        <v>49929</v>
      </c>
      <c r="K59" s="13" t="s">
        <v>50114</v>
      </c>
      <c r="L59" s="17" t="s">
        <v>50115</v>
      </c>
      <c r="M59" s="18">
        <v>6690000</v>
      </c>
      <c r="N59" s="19"/>
      <c r="O59" s="20" t="str">
        <f t="shared" si="2"/>
        <v>T4</v>
      </c>
      <c r="R59" s="21" t="str">
        <f t="shared" si="3"/>
        <v>NH 18-19T4</v>
      </c>
    </row>
    <row r="60" spans="1:18" ht="28.5" customHeight="1" x14ac:dyDescent="0.25">
      <c r="A60" s="13">
        <v>54</v>
      </c>
      <c r="B60" s="13" t="s">
        <v>50116</v>
      </c>
      <c r="C60" s="13" t="s">
        <v>50117</v>
      </c>
      <c r="D60" s="14" t="s">
        <v>2477</v>
      </c>
      <c r="E60" s="15" t="s">
        <v>115</v>
      </c>
      <c r="F60" s="13" t="s">
        <v>16632</v>
      </c>
      <c r="G60" s="16" t="s">
        <v>5878</v>
      </c>
      <c r="H60" s="13" t="s">
        <v>259</v>
      </c>
      <c r="I60" s="13" t="s">
        <v>49929</v>
      </c>
      <c r="J60" s="13" t="s">
        <v>49929</v>
      </c>
      <c r="K60" s="13" t="s">
        <v>50118</v>
      </c>
      <c r="L60" s="17" t="s">
        <v>50119</v>
      </c>
      <c r="M60" s="18">
        <v>3350000</v>
      </c>
      <c r="N60" s="19"/>
      <c r="O60" s="20" t="str">
        <f t="shared" si="2"/>
        <v>TCN</v>
      </c>
      <c r="R60" s="21" t="str">
        <f t="shared" si="3"/>
        <v>TCN</v>
      </c>
    </row>
    <row r="61" spans="1:18" ht="28.5" customHeight="1" x14ac:dyDescent="0.25">
      <c r="A61" s="13">
        <v>55</v>
      </c>
      <c r="B61" s="13" t="s">
        <v>50120</v>
      </c>
      <c r="C61" s="13" t="s">
        <v>16705</v>
      </c>
      <c r="D61" s="14" t="s">
        <v>1294</v>
      </c>
      <c r="E61" s="15" t="s">
        <v>33</v>
      </c>
      <c r="F61" s="13" t="s">
        <v>3592</v>
      </c>
      <c r="G61" s="16" t="s">
        <v>5589</v>
      </c>
      <c r="H61" s="13" t="s">
        <v>259</v>
      </c>
      <c r="I61" s="13" t="s">
        <v>49929</v>
      </c>
      <c r="J61" s="13" t="s">
        <v>49929</v>
      </c>
      <c r="K61" s="13" t="s">
        <v>50121</v>
      </c>
      <c r="L61" s="17" t="s">
        <v>50122</v>
      </c>
      <c r="M61" s="18">
        <v>3350000</v>
      </c>
      <c r="N61" s="19"/>
      <c r="O61" s="20" t="str">
        <f t="shared" si="2"/>
        <v>TCN</v>
      </c>
      <c r="R61" s="21" t="str">
        <f t="shared" si="3"/>
        <v>TCN</v>
      </c>
    </row>
    <row r="62" spans="1:18" ht="28.5" customHeight="1" x14ac:dyDescent="0.25">
      <c r="A62" s="13">
        <v>56</v>
      </c>
      <c r="B62" s="13" t="s">
        <v>50123</v>
      </c>
      <c r="C62" s="13" t="s">
        <v>16770</v>
      </c>
      <c r="D62" s="14" t="s">
        <v>464</v>
      </c>
      <c r="E62" s="15" t="s">
        <v>197</v>
      </c>
      <c r="F62" s="13" t="s">
        <v>16771</v>
      </c>
      <c r="G62" s="16" t="s">
        <v>5589</v>
      </c>
      <c r="H62" s="13" t="s">
        <v>259</v>
      </c>
      <c r="I62" s="13" t="s">
        <v>49929</v>
      </c>
      <c r="J62" s="13" t="s">
        <v>49929</v>
      </c>
      <c r="K62" s="13" t="s">
        <v>50124</v>
      </c>
      <c r="L62" s="17" t="s">
        <v>50125</v>
      </c>
      <c r="M62" s="18">
        <v>3350000</v>
      </c>
      <c r="N62" s="19"/>
      <c r="O62" s="20" t="str">
        <f t="shared" si="2"/>
        <v>TCN</v>
      </c>
      <c r="R62" s="21" t="str">
        <f t="shared" si="3"/>
        <v>TCN</v>
      </c>
    </row>
    <row r="63" spans="1:18" ht="28.5" customHeight="1" x14ac:dyDescent="0.25">
      <c r="A63" s="13">
        <v>57</v>
      </c>
      <c r="B63" s="13" t="s">
        <v>50126</v>
      </c>
      <c r="C63" s="13" t="s">
        <v>16684</v>
      </c>
      <c r="D63" s="14" t="s">
        <v>16685</v>
      </c>
      <c r="E63" s="15" t="s">
        <v>988</v>
      </c>
      <c r="F63" s="13" t="s">
        <v>16686</v>
      </c>
      <c r="G63" s="16" t="s">
        <v>5589</v>
      </c>
      <c r="H63" s="13" t="s">
        <v>259</v>
      </c>
      <c r="I63" s="13" t="s">
        <v>49929</v>
      </c>
      <c r="J63" s="13" t="s">
        <v>49929</v>
      </c>
      <c r="K63" s="13" t="s">
        <v>50127</v>
      </c>
      <c r="L63" s="17" t="s">
        <v>50128</v>
      </c>
      <c r="M63" s="18">
        <v>3350000</v>
      </c>
      <c r="N63" s="19"/>
      <c r="O63" s="20" t="str">
        <f t="shared" si="2"/>
        <v>TCN</v>
      </c>
      <c r="R63" s="21" t="str">
        <f t="shared" si="3"/>
        <v>TCN</v>
      </c>
    </row>
    <row r="64" spans="1:18" ht="28.5" customHeight="1" x14ac:dyDescent="0.25">
      <c r="A64" s="13">
        <v>58</v>
      </c>
      <c r="B64" s="13" t="s">
        <v>50129</v>
      </c>
      <c r="C64" s="13" t="s">
        <v>50130</v>
      </c>
      <c r="D64" s="14" t="s">
        <v>50131</v>
      </c>
      <c r="E64" s="15" t="s">
        <v>216</v>
      </c>
      <c r="F64" s="13" t="s">
        <v>432</v>
      </c>
      <c r="G64" s="16" t="s">
        <v>1107</v>
      </c>
      <c r="H64" s="13" t="s">
        <v>259</v>
      </c>
      <c r="I64" s="13" t="s">
        <v>49929</v>
      </c>
      <c r="J64" s="13" t="s">
        <v>49929</v>
      </c>
      <c r="K64" s="13" t="s">
        <v>50132</v>
      </c>
      <c r="L64" s="17" t="s">
        <v>50133</v>
      </c>
      <c r="M64" s="18">
        <v>6244000</v>
      </c>
      <c r="N64" s="19"/>
      <c r="O64" s="20" t="str">
        <f t="shared" si="2"/>
        <v>T4</v>
      </c>
      <c r="R64" s="21" t="str">
        <f t="shared" si="3"/>
        <v>NH 18-19T4</v>
      </c>
    </row>
    <row r="65" spans="1:18" ht="28.5" customHeight="1" x14ac:dyDescent="0.25">
      <c r="A65" s="13">
        <v>59</v>
      </c>
      <c r="B65" s="13" t="s">
        <v>50134</v>
      </c>
      <c r="C65" s="13" t="s">
        <v>13221</v>
      </c>
      <c r="D65" s="14" t="s">
        <v>5197</v>
      </c>
      <c r="E65" s="15" t="s">
        <v>10312</v>
      </c>
      <c r="F65" s="13" t="s">
        <v>5210</v>
      </c>
      <c r="G65" s="16" t="s">
        <v>7239</v>
      </c>
      <c r="H65" s="13" t="s">
        <v>259</v>
      </c>
      <c r="I65" s="13" t="s">
        <v>49929</v>
      </c>
      <c r="J65" s="13" t="s">
        <v>49929</v>
      </c>
      <c r="K65" s="13" t="s">
        <v>50135</v>
      </c>
      <c r="L65" s="17" t="s">
        <v>50136</v>
      </c>
      <c r="M65" s="18">
        <v>4096000</v>
      </c>
      <c r="N65" s="19"/>
      <c r="O65" s="20" t="str">
        <f t="shared" si="2"/>
        <v>C1</v>
      </c>
      <c r="R65" s="21" t="str">
        <f t="shared" si="3"/>
        <v>C1</v>
      </c>
    </row>
    <row r="66" spans="1:18" ht="28.5" customHeight="1" x14ac:dyDescent="0.25">
      <c r="A66" s="13">
        <v>60</v>
      </c>
      <c r="B66" s="13" t="s">
        <v>50137</v>
      </c>
      <c r="C66" s="13" t="s">
        <v>29649</v>
      </c>
      <c r="D66" s="14" t="s">
        <v>140</v>
      </c>
      <c r="E66" s="15" t="s">
        <v>13943</v>
      </c>
      <c r="F66" s="13" t="s">
        <v>7103</v>
      </c>
      <c r="G66" s="16" t="s">
        <v>7239</v>
      </c>
      <c r="H66" s="13" t="s">
        <v>259</v>
      </c>
      <c r="I66" s="13" t="s">
        <v>49929</v>
      </c>
      <c r="J66" s="13" t="s">
        <v>49929</v>
      </c>
      <c r="K66" s="13" t="s">
        <v>50138</v>
      </c>
      <c r="L66" s="17" t="s">
        <v>50139</v>
      </c>
      <c r="M66" s="18">
        <v>4096000</v>
      </c>
      <c r="N66" s="19"/>
      <c r="O66" s="20" t="str">
        <f t="shared" si="2"/>
        <v>C1</v>
      </c>
      <c r="R66" s="21" t="str">
        <f t="shared" si="3"/>
        <v>C1</v>
      </c>
    </row>
    <row r="67" spans="1:18" ht="28.5" customHeight="1" x14ac:dyDescent="0.25">
      <c r="A67" s="13">
        <v>61</v>
      </c>
      <c r="B67" s="13" t="s">
        <v>50140</v>
      </c>
      <c r="C67" s="13" t="s">
        <v>50141</v>
      </c>
      <c r="D67" s="14" t="s">
        <v>50142</v>
      </c>
      <c r="E67" s="15" t="s">
        <v>604</v>
      </c>
      <c r="F67" s="13" t="s">
        <v>31770</v>
      </c>
      <c r="G67" s="16" t="s">
        <v>21</v>
      </c>
      <c r="H67" s="13" t="s">
        <v>259</v>
      </c>
      <c r="I67" s="13" t="s">
        <v>49929</v>
      </c>
      <c r="J67" s="13" t="s">
        <v>49929</v>
      </c>
      <c r="K67" s="13" t="s">
        <v>50143</v>
      </c>
      <c r="L67" s="17" t="s">
        <v>50144</v>
      </c>
      <c r="M67" s="18">
        <v>5352000</v>
      </c>
      <c r="N67" s="19"/>
      <c r="O67" s="20" t="str">
        <f t="shared" si="2"/>
        <v>T4</v>
      </c>
      <c r="R67" s="21" t="str">
        <f t="shared" si="3"/>
        <v>NH 18-19T4</v>
      </c>
    </row>
    <row r="68" spans="1:18" ht="28.5" customHeight="1" x14ac:dyDescent="0.25">
      <c r="A68" s="13">
        <v>62</v>
      </c>
      <c r="B68" s="13" t="s">
        <v>50145</v>
      </c>
      <c r="C68" s="13" t="s">
        <v>50146</v>
      </c>
      <c r="D68" s="14" t="s">
        <v>1470</v>
      </c>
      <c r="E68" s="15" t="s">
        <v>1060</v>
      </c>
      <c r="F68" s="13" t="s">
        <v>20406</v>
      </c>
      <c r="G68" s="16" t="s">
        <v>5048</v>
      </c>
      <c r="H68" s="13" t="s">
        <v>259</v>
      </c>
      <c r="I68" s="13" t="s">
        <v>49929</v>
      </c>
      <c r="J68" s="13" t="s">
        <v>49929</v>
      </c>
      <c r="K68" s="13" t="s">
        <v>50147</v>
      </c>
      <c r="L68" s="17" t="s">
        <v>50148</v>
      </c>
      <c r="M68" s="18">
        <v>5632000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8.5" customHeight="1" x14ac:dyDescent="0.25">
      <c r="A69" s="13">
        <v>63</v>
      </c>
      <c r="B69" s="13" t="s">
        <v>50149</v>
      </c>
      <c r="C69" s="13" t="s">
        <v>50150</v>
      </c>
      <c r="D69" s="14" t="s">
        <v>1294</v>
      </c>
      <c r="E69" s="15" t="s">
        <v>4295</v>
      </c>
      <c r="F69" s="13" t="s">
        <v>16175</v>
      </c>
      <c r="G69" s="16" t="s">
        <v>5048</v>
      </c>
      <c r="H69" s="13" t="s">
        <v>259</v>
      </c>
      <c r="I69" s="13" t="s">
        <v>49929</v>
      </c>
      <c r="J69" s="13" t="s">
        <v>49929</v>
      </c>
      <c r="K69" s="13" t="s">
        <v>50151</v>
      </c>
      <c r="L69" s="17" t="s">
        <v>50152</v>
      </c>
      <c r="M69" s="18">
        <v>5632000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28.5" customHeight="1" x14ac:dyDescent="0.25">
      <c r="A70" s="13">
        <v>64</v>
      </c>
      <c r="B70" s="13" t="s">
        <v>50153</v>
      </c>
      <c r="C70" s="13" t="s">
        <v>25003</v>
      </c>
      <c r="D70" s="14" t="s">
        <v>25004</v>
      </c>
      <c r="E70" s="15" t="s">
        <v>278</v>
      </c>
      <c r="F70" s="13" t="s">
        <v>9508</v>
      </c>
      <c r="G70" s="16" t="s">
        <v>8830</v>
      </c>
      <c r="H70" s="13" t="s">
        <v>259</v>
      </c>
      <c r="I70" s="13" t="s">
        <v>49929</v>
      </c>
      <c r="J70" s="13" t="s">
        <v>49929</v>
      </c>
      <c r="K70" s="13" t="s">
        <v>50154</v>
      </c>
      <c r="L70" s="17" t="s">
        <v>50155</v>
      </c>
      <c r="M70" s="18">
        <v>4096000</v>
      </c>
      <c r="N70" s="19"/>
      <c r="O70" s="20" t="str">
        <f t="shared" si="2"/>
        <v>C1</v>
      </c>
      <c r="R70" s="21" t="str">
        <f t="shared" si="3"/>
        <v>C1</v>
      </c>
    </row>
    <row r="71" spans="1:18" ht="28.5" customHeight="1" x14ac:dyDescent="0.25">
      <c r="A71" s="13">
        <v>65</v>
      </c>
      <c r="B71" s="13" t="s">
        <v>50156</v>
      </c>
      <c r="C71" s="13" t="s">
        <v>50157</v>
      </c>
      <c r="D71" s="14" t="s">
        <v>16094</v>
      </c>
      <c r="E71" s="15" t="s">
        <v>1308</v>
      </c>
      <c r="F71" s="13" t="s">
        <v>20342</v>
      </c>
      <c r="G71" s="16" t="s">
        <v>5619</v>
      </c>
      <c r="H71" s="13" t="s">
        <v>259</v>
      </c>
      <c r="I71" s="13" t="s">
        <v>49929</v>
      </c>
      <c r="J71" s="13" t="s">
        <v>49929</v>
      </c>
      <c r="K71" s="13" t="s">
        <v>50158</v>
      </c>
      <c r="L71" s="17" t="s">
        <v>50159</v>
      </c>
      <c r="M71" s="18">
        <v>5632000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28.5" customHeight="1" x14ac:dyDescent="0.25">
      <c r="A72" s="13">
        <v>66</v>
      </c>
      <c r="B72" s="13" t="s">
        <v>50160</v>
      </c>
      <c r="C72" s="13" t="s">
        <v>22201</v>
      </c>
      <c r="D72" s="14" t="s">
        <v>4088</v>
      </c>
      <c r="E72" s="15" t="s">
        <v>1282</v>
      </c>
      <c r="F72" s="13" t="s">
        <v>14330</v>
      </c>
      <c r="G72" s="16" t="s">
        <v>5878</v>
      </c>
      <c r="H72" s="13" t="s">
        <v>259</v>
      </c>
      <c r="I72" s="13" t="s">
        <v>49929</v>
      </c>
      <c r="J72" s="13" t="s">
        <v>49929</v>
      </c>
      <c r="K72" s="13" t="s">
        <v>50161</v>
      </c>
      <c r="L72" s="17" t="s">
        <v>50162</v>
      </c>
      <c r="M72" s="18">
        <v>3350000</v>
      </c>
      <c r="N72" s="19"/>
      <c r="O72" s="20" t="str">
        <f t="shared" si="2"/>
        <v>TCN</v>
      </c>
      <c r="R72" s="21" t="str">
        <f t="shared" si="3"/>
        <v>TCN</v>
      </c>
    </row>
    <row r="73" spans="1:18" ht="28.5" customHeight="1" x14ac:dyDescent="0.25">
      <c r="A73" s="13">
        <v>67</v>
      </c>
      <c r="B73" s="13" t="s">
        <v>50163</v>
      </c>
      <c r="C73" s="13" t="s">
        <v>22011</v>
      </c>
      <c r="D73" s="14" t="s">
        <v>249</v>
      </c>
      <c r="E73" s="15" t="s">
        <v>9431</v>
      </c>
      <c r="F73" s="13" t="s">
        <v>6214</v>
      </c>
      <c r="G73" s="16" t="s">
        <v>5878</v>
      </c>
      <c r="H73" s="13" t="s">
        <v>259</v>
      </c>
      <c r="I73" s="13" t="s">
        <v>49929</v>
      </c>
      <c r="J73" s="13" t="s">
        <v>49929</v>
      </c>
      <c r="K73" s="13" t="s">
        <v>50164</v>
      </c>
      <c r="L73" s="17" t="s">
        <v>50165</v>
      </c>
      <c r="M73" s="18">
        <v>3350000</v>
      </c>
      <c r="N73" s="19"/>
      <c r="O73" s="20" t="str">
        <f t="shared" si="2"/>
        <v>TCN</v>
      </c>
      <c r="R73" s="21" t="str">
        <f t="shared" si="3"/>
        <v>TCN</v>
      </c>
    </row>
    <row r="74" spans="1:18" ht="28.5" customHeight="1" x14ac:dyDescent="0.25">
      <c r="A74" s="13">
        <v>68</v>
      </c>
      <c r="B74" s="13" t="s">
        <v>50166</v>
      </c>
      <c r="C74" s="13" t="s">
        <v>50167</v>
      </c>
      <c r="D74" s="14" t="s">
        <v>50168</v>
      </c>
      <c r="E74" s="15" t="s">
        <v>1338</v>
      </c>
      <c r="F74" s="13" t="s">
        <v>1819</v>
      </c>
      <c r="G74" s="16" t="s">
        <v>6102</v>
      </c>
      <c r="H74" s="13" t="s">
        <v>259</v>
      </c>
      <c r="I74" s="13" t="s">
        <v>49929</v>
      </c>
      <c r="J74" s="13" t="s">
        <v>49929</v>
      </c>
      <c r="K74" s="13" t="s">
        <v>50169</v>
      </c>
      <c r="L74" s="17" t="s">
        <v>50170</v>
      </c>
      <c r="M74" s="18">
        <v>4370000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8.5" customHeight="1" x14ac:dyDescent="0.25">
      <c r="A75" s="13">
        <v>69</v>
      </c>
      <c r="B75" s="13" t="s">
        <v>50171</v>
      </c>
      <c r="C75" s="13" t="s">
        <v>50172</v>
      </c>
      <c r="D75" s="14" t="s">
        <v>373</v>
      </c>
      <c r="E75" s="15" t="s">
        <v>387</v>
      </c>
      <c r="F75" s="13" t="s">
        <v>1856</v>
      </c>
      <c r="G75" s="16" t="s">
        <v>6102</v>
      </c>
      <c r="H75" s="13" t="s">
        <v>259</v>
      </c>
      <c r="I75" s="13" t="s">
        <v>49929</v>
      </c>
      <c r="J75" s="13" t="s">
        <v>49929</v>
      </c>
      <c r="K75" s="13" t="s">
        <v>50173</v>
      </c>
      <c r="L75" s="17" t="s">
        <v>50174</v>
      </c>
      <c r="M75" s="18">
        <v>4370000</v>
      </c>
      <c r="N75" s="19"/>
      <c r="O75" s="20" t="str">
        <f t="shared" si="2"/>
        <v>T4</v>
      </c>
      <c r="R75" s="21" t="str">
        <f t="shared" si="3"/>
        <v>NH 18-19T4</v>
      </c>
    </row>
    <row r="76" spans="1:18" ht="28.5" customHeight="1" x14ac:dyDescent="0.25">
      <c r="A76" s="13">
        <v>70</v>
      </c>
      <c r="B76" s="13" t="s">
        <v>50175</v>
      </c>
      <c r="C76" s="13" t="s">
        <v>17388</v>
      </c>
      <c r="D76" s="14" t="s">
        <v>15106</v>
      </c>
      <c r="E76" s="15" t="s">
        <v>5441</v>
      </c>
      <c r="F76" s="13" t="s">
        <v>1985</v>
      </c>
      <c r="G76" s="16" t="s">
        <v>4855</v>
      </c>
      <c r="H76" s="13" t="s">
        <v>259</v>
      </c>
      <c r="I76" s="13" t="s">
        <v>49929</v>
      </c>
      <c r="J76" s="13" t="s">
        <v>49929</v>
      </c>
      <c r="K76" s="13" t="s">
        <v>50176</v>
      </c>
      <c r="L76" s="17" t="s">
        <v>50177</v>
      </c>
      <c r="M76" s="18">
        <v>6021000</v>
      </c>
      <c r="N76" s="19"/>
      <c r="O76" s="20" t="str">
        <f t="shared" si="2"/>
        <v>T4</v>
      </c>
      <c r="R76" s="21" t="str">
        <f t="shared" si="3"/>
        <v>T4</v>
      </c>
    </row>
    <row r="77" spans="1:18" ht="28.5" customHeight="1" x14ac:dyDescent="0.25">
      <c r="A77" s="13">
        <v>71</v>
      </c>
      <c r="B77" s="13" t="s">
        <v>50178</v>
      </c>
      <c r="C77" s="13" t="s">
        <v>26885</v>
      </c>
      <c r="D77" s="14" t="s">
        <v>59</v>
      </c>
      <c r="E77" s="15" t="s">
        <v>320</v>
      </c>
      <c r="F77" s="13" t="s">
        <v>9090</v>
      </c>
      <c r="G77" s="16" t="s">
        <v>6662</v>
      </c>
      <c r="H77" s="13" t="s">
        <v>259</v>
      </c>
      <c r="I77" s="13" t="s">
        <v>49929</v>
      </c>
      <c r="J77" s="13" t="s">
        <v>49929</v>
      </c>
      <c r="K77" s="13" t="s">
        <v>50179</v>
      </c>
      <c r="L77" s="17" t="s">
        <v>50180</v>
      </c>
      <c r="M77" s="18">
        <v>3584000</v>
      </c>
      <c r="N77" s="19"/>
      <c r="O77" s="20" t="str">
        <f t="shared" si="2"/>
        <v>C1</v>
      </c>
      <c r="R77" s="21" t="str">
        <f t="shared" si="3"/>
        <v>C1</v>
      </c>
    </row>
    <row r="78" spans="1:18" ht="28.5" customHeight="1" x14ac:dyDescent="0.25">
      <c r="A78" s="13">
        <v>72</v>
      </c>
      <c r="B78" s="13" t="s">
        <v>50181</v>
      </c>
      <c r="C78" s="13" t="s">
        <v>6660</v>
      </c>
      <c r="D78" s="14" t="s">
        <v>6661</v>
      </c>
      <c r="E78" s="15" t="s">
        <v>208</v>
      </c>
      <c r="F78" s="13" t="s">
        <v>4417</v>
      </c>
      <c r="G78" s="16" t="s">
        <v>6662</v>
      </c>
      <c r="H78" s="13" t="s">
        <v>259</v>
      </c>
      <c r="I78" s="13" t="s">
        <v>49929</v>
      </c>
      <c r="J78" s="13" t="s">
        <v>49929</v>
      </c>
      <c r="K78" s="13" t="s">
        <v>50182</v>
      </c>
      <c r="L78" s="17" t="s">
        <v>50183</v>
      </c>
      <c r="M78" s="18">
        <v>3584000</v>
      </c>
      <c r="N78" s="19"/>
      <c r="O78" s="20" t="str">
        <f t="shared" si="2"/>
        <v>C1</v>
      </c>
      <c r="R78" s="21" t="str">
        <f t="shared" si="3"/>
        <v>C1</v>
      </c>
    </row>
    <row r="79" spans="1:18" ht="28.5" customHeight="1" x14ac:dyDescent="0.25">
      <c r="A79" s="13">
        <v>73</v>
      </c>
      <c r="B79" s="13" t="s">
        <v>50184</v>
      </c>
      <c r="C79" s="13" t="s">
        <v>31478</v>
      </c>
      <c r="D79" s="14" t="s">
        <v>1344</v>
      </c>
      <c r="E79" s="15" t="s">
        <v>988</v>
      </c>
      <c r="F79" s="13" t="s">
        <v>6994</v>
      </c>
      <c r="G79" s="16" t="s">
        <v>7915</v>
      </c>
      <c r="H79" s="13" t="s">
        <v>259</v>
      </c>
      <c r="I79" s="13" t="s">
        <v>49929</v>
      </c>
      <c r="J79" s="13" t="s">
        <v>49929</v>
      </c>
      <c r="K79" s="13" t="s">
        <v>50185</v>
      </c>
      <c r="L79" s="17" t="s">
        <v>50186</v>
      </c>
      <c r="M79" s="18">
        <v>3350000</v>
      </c>
      <c r="N79" s="19"/>
      <c r="O79" s="20" t="str">
        <f t="shared" ref="O79:O142" si="4">MID(G79,3,FIND("-",G79,1)-3)&amp;IF(MID(G79,3,5)="CĐ-LT","LT","")</f>
        <v>TCN</v>
      </c>
      <c r="R79" s="21" t="str">
        <f t="shared" ref="R79:R142" si="5">IF(LEFT(G79,2)="18","NH 18-19","")&amp;O79</f>
        <v>TCN</v>
      </c>
    </row>
    <row r="80" spans="1:18" ht="28.5" customHeight="1" x14ac:dyDescent="0.25">
      <c r="A80" s="13">
        <v>74</v>
      </c>
      <c r="B80" s="13" t="s">
        <v>50187</v>
      </c>
      <c r="C80" s="13" t="s">
        <v>50188</v>
      </c>
      <c r="D80" s="14" t="s">
        <v>1344</v>
      </c>
      <c r="E80" s="15" t="s">
        <v>3038</v>
      </c>
      <c r="F80" s="13" t="s">
        <v>12829</v>
      </c>
      <c r="G80" s="16" t="s">
        <v>10107</v>
      </c>
      <c r="H80" s="13" t="s">
        <v>259</v>
      </c>
      <c r="I80" s="13" t="s">
        <v>49929</v>
      </c>
      <c r="J80" s="13" t="s">
        <v>49929</v>
      </c>
      <c r="K80" s="13" t="s">
        <v>50189</v>
      </c>
      <c r="L80" s="17" t="s">
        <v>50190</v>
      </c>
      <c r="M80" s="18">
        <v>5120000</v>
      </c>
      <c r="N80" s="19"/>
      <c r="O80" s="20" t="str">
        <f t="shared" si="4"/>
        <v>C1</v>
      </c>
      <c r="R80" s="21" t="str">
        <f t="shared" si="5"/>
        <v>NH 18-19C1</v>
      </c>
    </row>
    <row r="81" spans="1:18" ht="28.5" customHeight="1" x14ac:dyDescent="0.25">
      <c r="A81" s="13">
        <v>75</v>
      </c>
      <c r="B81" s="13" t="s">
        <v>50191</v>
      </c>
      <c r="C81" s="13" t="s">
        <v>12761</v>
      </c>
      <c r="D81" s="14" t="s">
        <v>12762</v>
      </c>
      <c r="E81" s="15" t="s">
        <v>326</v>
      </c>
      <c r="F81" s="13" t="s">
        <v>7857</v>
      </c>
      <c r="G81" s="16" t="s">
        <v>6271</v>
      </c>
      <c r="H81" s="13" t="s">
        <v>259</v>
      </c>
      <c r="I81" s="13" t="s">
        <v>49929</v>
      </c>
      <c r="J81" s="13" t="s">
        <v>49929</v>
      </c>
      <c r="K81" s="13" t="s">
        <v>50192</v>
      </c>
      <c r="L81" s="17" t="s">
        <v>50193</v>
      </c>
      <c r="M81" s="18">
        <v>4608000</v>
      </c>
      <c r="N81" s="19"/>
      <c r="O81" s="20" t="str">
        <f t="shared" si="4"/>
        <v>CĐ</v>
      </c>
      <c r="R81" s="21" t="str">
        <f t="shared" si="5"/>
        <v>CĐ</v>
      </c>
    </row>
    <row r="82" spans="1:18" ht="28.5" customHeight="1" x14ac:dyDescent="0.25">
      <c r="A82" s="13">
        <v>76</v>
      </c>
      <c r="B82" s="13" t="s">
        <v>50194</v>
      </c>
      <c r="C82" s="13" t="s">
        <v>50195</v>
      </c>
      <c r="D82" s="14" t="s">
        <v>50196</v>
      </c>
      <c r="E82" s="15" t="s">
        <v>546</v>
      </c>
      <c r="F82" s="13" t="s">
        <v>33168</v>
      </c>
      <c r="G82" s="16" t="s">
        <v>8617</v>
      </c>
      <c r="H82" s="13" t="s">
        <v>259</v>
      </c>
      <c r="I82" s="13" t="s">
        <v>49929</v>
      </c>
      <c r="J82" s="13" t="s">
        <v>49929</v>
      </c>
      <c r="K82" s="13" t="s">
        <v>50197</v>
      </c>
      <c r="L82" s="17" t="s">
        <v>50198</v>
      </c>
      <c r="M82" s="18">
        <v>3840000</v>
      </c>
      <c r="N82" s="19"/>
      <c r="O82" s="20" t="str">
        <f t="shared" si="4"/>
        <v>CĐ</v>
      </c>
      <c r="R82" s="21" t="str">
        <f t="shared" si="5"/>
        <v>CĐ</v>
      </c>
    </row>
    <row r="83" spans="1:18" ht="28.5" customHeight="1" x14ac:dyDescent="0.25">
      <c r="A83" s="13">
        <v>77</v>
      </c>
      <c r="B83" s="13" t="s">
        <v>50199</v>
      </c>
      <c r="C83" s="13" t="s">
        <v>26407</v>
      </c>
      <c r="D83" s="14" t="s">
        <v>26408</v>
      </c>
      <c r="E83" s="15" t="s">
        <v>185</v>
      </c>
      <c r="F83" s="13" t="s">
        <v>11727</v>
      </c>
      <c r="G83" s="16" t="s">
        <v>7530</v>
      </c>
      <c r="H83" s="13" t="s">
        <v>259</v>
      </c>
      <c r="I83" s="13" t="s">
        <v>49929</v>
      </c>
      <c r="J83" s="13" t="s">
        <v>49929</v>
      </c>
      <c r="K83" s="13" t="s">
        <v>50200</v>
      </c>
      <c r="L83" s="17" t="s">
        <v>50201</v>
      </c>
      <c r="M83" s="18">
        <v>3328000</v>
      </c>
      <c r="N83" s="19"/>
      <c r="O83" s="20" t="str">
        <f t="shared" si="4"/>
        <v>C1</v>
      </c>
      <c r="R83" s="21" t="str">
        <f t="shared" si="5"/>
        <v>C1</v>
      </c>
    </row>
    <row r="84" spans="1:18" ht="28.5" customHeight="1" x14ac:dyDescent="0.25">
      <c r="A84" s="13">
        <v>78</v>
      </c>
      <c r="B84" s="13" t="s">
        <v>50202</v>
      </c>
      <c r="C84" s="13" t="s">
        <v>30125</v>
      </c>
      <c r="D84" s="14" t="s">
        <v>1294</v>
      </c>
      <c r="E84" s="15" t="s">
        <v>567</v>
      </c>
      <c r="F84" s="13" t="s">
        <v>20503</v>
      </c>
      <c r="G84" s="16" t="s">
        <v>8123</v>
      </c>
      <c r="H84" s="13" t="s">
        <v>259</v>
      </c>
      <c r="I84" s="13" t="s">
        <v>49929</v>
      </c>
      <c r="J84" s="13" t="s">
        <v>49929</v>
      </c>
      <c r="K84" s="13" t="s">
        <v>50203</v>
      </c>
      <c r="L84" s="17" t="s">
        <v>50204</v>
      </c>
      <c r="M84" s="18">
        <v>3072000</v>
      </c>
      <c r="N84" s="19"/>
      <c r="O84" s="20" t="str">
        <f t="shared" si="4"/>
        <v>CĐ</v>
      </c>
      <c r="R84" s="21" t="str">
        <f t="shared" si="5"/>
        <v>CĐ</v>
      </c>
    </row>
    <row r="85" spans="1:18" ht="28.5" customHeight="1" x14ac:dyDescent="0.25">
      <c r="A85" s="13">
        <v>79</v>
      </c>
      <c r="B85" s="13" t="s">
        <v>50205</v>
      </c>
      <c r="C85" s="13" t="s">
        <v>50206</v>
      </c>
      <c r="D85" s="14" t="s">
        <v>632</v>
      </c>
      <c r="E85" s="15" t="s">
        <v>32</v>
      </c>
      <c r="F85" s="13" t="s">
        <v>5248</v>
      </c>
      <c r="G85" s="16" t="s">
        <v>3237</v>
      </c>
      <c r="H85" s="13" t="s">
        <v>259</v>
      </c>
      <c r="I85" s="13" t="s">
        <v>49929</v>
      </c>
      <c r="J85" s="13" t="s">
        <v>49929</v>
      </c>
      <c r="K85" s="13" t="s">
        <v>50207</v>
      </c>
      <c r="L85" s="17" t="s">
        <v>50208</v>
      </c>
      <c r="M85" s="18">
        <v>4536000</v>
      </c>
      <c r="N85" s="19"/>
      <c r="O85" s="20" t="str">
        <f t="shared" si="4"/>
        <v>C1</v>
      </c>
      <c r="R85" s="21" t="str">
        <f t="shared" si="5"/>
        <v>NH 18-19C1</v>
      </c>
    </row>
    <row r="86" spans="1:18" ht="28.5" customHeight="1" x14ac:dyDescent="0.25">
      <c r="A86" s="13">
        <v>80</v>
      </c>
      <c r="B86" s="13" t="s">
        <v>50209</v>
      </c>
      <c r="C86" s="13" t="s">
        <v>7599</v>
      </c>
      <c r="D86" s="14" t="s">
        <v>3957</v>
      </c>
      <c r="E86" s="15" t="s">
        <v>1574</v>
      </c>
      <c r="F86" s="13" t="s">
        <v>7600</v>
      </c>
      <c r="G86" s="16" t="s">
        <v>6369</v>
      </c>
      <c r="H86" s="13" t="s">
        <v>259</v>
      </c>
      <c r="I86" s="13" t="s">
        <v>49929</v>
      </c>
      <c r="J86" s="13" t="s">
        <v>49929</v>
      </c>
      <c r="K86" s="13" t="s">
        <v>50210</v>
      </c>
      <c r="L86" s="17" t="s">
        <v>50211</v>
      </c>
      <c r="M86" s="18">
        <v>4096000</v>
      </c>
      <c r="N86" s="19"/>
      <c r="O86" s="20" t="str">
        <f t="shared" si="4"/>
        <v>C1</v>
      </c>
      <c r="R86" s="21" t="str">
        <f t="shared" si="5"/>
        <v>C1</v>
      </c>
    </row>
    <row r="87" spans="1:18" ht="28.5" customHeight="1" x14ac:dyDescent="0.25">
      <c r="A87" s="13">
        <v>81</v>
      </c>
      <c r="B87" s="13" t="s">
        <v>50212</v>
      </c>
      <c r="C87" s="13" t="s">
        <v>2193</v>
      </c>
      <c r="D87" s="14" t="s">
        <v>2194</v>
      </c>
      <c r="E87" s="15" t="s">
        <v>28</v>
      </c>
      <c r="F87" s="13" t="s">
        <v>1027</v>
      </c>
      <c r="G87" s="16" t="s">
        <v>210</v>
      </c>
      <c r="H87" s="13" t="s">
        <v>259</v>
      </c>
      <c r="I87" s="13" t="s">
        <v>49929</v>
      </c>
      <c r="J87" s="13" t="s">
        <v>49929</v>
      </c>
      <c r="K87" s="13" t="s">
        <v>50213</v>
      </c>
      <c r="L87" s="17" t="s">
        <v>50214</v>
      </c>
      <c r="M87" s="18">
        <v>4370000</v>
      </c>
      <c r="N87" s="19"/>
      <c r="O87" s="20" t="str">
        <f t="shared" si="4"/>
        <v>T4</v>
      </c>
      <c r="R87" s="21" t="str">
        <f t="shared" si="5"/>
        <v>NH 18-19T4</v>
      </c>
    </row>
    <row r="88" spans="1:18" ht="28.5" customHeight="1" x14ac:dyDescent="0.25">
      <c r="A88" s="13">
        <v>82</v>
      </c>
      <c r="B88" s="13" t="s">
        <v>50215</v>
      </c>
      <c r="C88" s="13" t="s">
        <v>6514</v>
      </c>
      <c r="D88" s="14" t="s">
        <v>1799</v>
      </c>
      <c r="E88" s="15" t="s">
        <v>367</v>
      </c>
      <c r="F88" s="13" t="s">
        <v>3753</v>
      </c>
      <c r="G88" s="16" t="s">
        <v>4480</v>
      </c>
      <c r="H88" s="13" t="s">
        <v>259</v>
      </c>
      <c r="I88" s="13" t="s">
        <v>49929</v>
      </c>
      <c r="J88" s="13" t="s">
        <v>49929</v>
      </c>
      <c r="K88" s="13" t="s">
        <v>50216</v>
      </c>
      <c r="L88" s="17" t="s">
        <v>50217</v>
      </c>
      <c r="M88" s="18">
        <v>5888000</v>
      </c>
      <c r="N88" s="19"/>
      <c r="O88" s="20" t="str">
        <f t="shared" si="4"/>
        <v>C1</v>
      </c>
      <c r="R88" s="21" t="str">
        <f t="shared" si="5"/>
        <v>NH 18-19C1</v>
      </c>
    </row>
    <row r="89" spans="1:18" ht="28.5" customHeight="1" x14ac:dyDescent="0.25">
      <c r="A89" s="13">
        <v>83</v>
      </c>
      <c r="B89" s="13" t="s">
        <v>50218</v>
      </c>
      <c r="C89" s="13" t="s">
        <v>50219</v>
      </c>
      <c r="D89" s="14" t="s">
        <v>50</v>
      </c>
      <c r="E89" s="15" t="s">
        <v>574</v>
      </c>
      <c r="F89" s="13" t="s">
        <v>10089</v>
      </c>
      <c r="G89" s="16" t="s">
        <v>6945</v>
      </c>
      <c r="H89" s="13" t="s">
        <v>259</v>
      </c>
      <c r="I89" s="13" t="s">
        <v>49929</v>
      </c>
      <c r="J89" s="13" t="s">
        <v>49929</v>
      </c>
      <c r="K89" s="13" t="s">
        <v>50220</v>
      </c>
      <c r="L89" s="17" t="s">
        <v>50221</v>
      </c>
      <c r="M89" s="18">
        <v>3584000</v>
      </c>
      <c r="N89" s="19"/>
      <c r="O89" s="20" t="str">
        <f t="shared" si="4"/>
        <v>CĐ</v>
      </c>
      <c r="R89" s="21" t="str">
        <f t="shared" si="5"/>
        <v>CĐ</v>
      </c>
    </row>
    <row r="90" spans="1:18" ht="28.5" customHeight="1" x14ac:dyDescent="0.25">
      <c r="A90" s="13">
        <v>84</v>
      </c>
      <c r="B90" s="13" t="s">
        <v>50222</v>
      </c>
      <c r="C90" s="13" t="s">
        <v>50223</v>
      </c>
      <c r="D90" s="14" t="s">
        <v>249</v>
      </c>
      <c r="E90" s="15" t="s">
        <v>22168</v>
      </c>
      <c r="F90" s="13" t="s">
        <v>2213</v>
      </c>
      <c r="G90" s="16" t="s">
        <v>792</v>
      </c>
      <c r="H90" s="13" t="s">
        <v>259</v>
      </c>
      <c r="I90" s="13" t="s">
        <v>49929</v>
      </c>
      <c r="J90" s="13" t="s">
        <v>49929</v>
      </c>
      <c r="K90" s="13" t="s">
        <v>50224</v>
      </c>
      <c r="L90" s="17" t="s">
        <v>50225</v>
      </c>
      <c r="M90" s="18">
        <v>4560000</v>
      </c>
      <c r="N90" s="19"/>
      <c r="O90" s="20" t="str">
        <f t="shared" si="4"/>
        <v>T4</v>
      </c>
      <c r="R90" s="21" t="str">
        <f t="shared" si="5"/>
        <v>NH 18-19T4</v>
      </c>
    </row>
    <row r="91" spans="1:18" ht="28.5" customHeight="1" x14ac:dyDescent="0.25">
      <c r="A91" s="13">
        <v>85</v>
      </c>
      <c r="B91" s="13" t="s">
        <v>50226</v>
      </c>
      <c r="C91" s="13" t="s">
        <v>50227</v>
      </c>
      <c r="D91" s="14" t="s">
        <v>50228</v>
      </c>
      <c r="E91" s="15" t="s">
        <v>19</v>
      </c>
      <c r="F91" s="13" t="s">
        <v>6655</v>
      </c>
      <c r="G91" s="16" t="s">
        <v>792</v>
      </c>
      <c r="H91" s="13" t="s">
        <v>259</v>
      </c>
      <c r="I91" s="13" t="s">
        <v>49929</v>
      </c>
      <c r="J91" s="13" t="s">
        <v>49929</v>
      </c>
      <c r="K91" s="13" t="s">
        <v>50229</v>
      </c>
      <c r="L91" s="17" t="s">
        <v>50230</v>
      </c>
      <c r="M91" s="18">
        <v>4560000</v>
      </c>
      <c r="N91" s="19"/>
      <c r="O91" s="20" t="str">
        <f t="shared" si="4"/>
        <v>T4</v>
      </c>
      <c r="R91" s="21" t="str">
        <f t="shared" si="5"/>
        <v>NH 18-19T4</v>
      </c>
    </row>
    <row r="92" spans="1:18" ht="28.5" customHeight="1" x14ac:dyDescent="0.25">
      <c r="A92" s="13">
        <v>86</v>
      </c>
      <c r="B92" s="13" t="s">
        <v>50231</v>
      </c>
      <c r="C92" s="13" t="s">
        <v>29679</v>
      </c>
      <c r="D92" s="14" t="s">
        <v>1481</v>
      </c>
      <c r="E92" s="15" t="s">
        <v>604</v>
      </c>
      <c r="F92" s="13" t="s">
        <v>11068</v>
      </c>
      <c r="G92" s="16" t="s">
        <v>5909</v>
      </c>
      <c r="H92" s="13" t="s">
        <v>259</v>
      </c>
      <c r="I92" s="13" t="s">
        <v>49929</v>
      </c>
      <c r="J92" s="13" t="s">
        <v>49929</v>
      </c>
      <c r="K92" s="13" t="s">
        <v>50232</v>
      </c>
      <c r="L92" s="17" t="s">
        <v>50233</v>
      </c>
      <c r="M92" s="18">
        <v>4096000</v>
      </c>
      <c r="N92" s="19"/>
      <c r="O92" s="20" t="str">
        <f t="shared" si="4"/>
        <v>C1</v>
      </c>
      <c r="R92" s="21" t="str">
        <f t="shared" si="5"/>
        <v>C1</v>
      </c>
    </row>
    <row r="93" spans="1:18" ht="28.5" customHeight="1" x14ac:dyDescent="0.25">
      <c r="A93" s="13">
        <v>87</v>
      </c>
      <c r="B93" s="13" t="s">
        <v>50234</v>
      </c>
      <c r="C93" s="13" t="s">
        <v>6450</v>
      </c>
      <c r="D93" s="14" t="s">
        <v>6451</v>
      </c>
      <c r="E93" s="15" t="s">
        <v>599</v>
      </c>
      <c r="F93" s="13" t="s">
        <v>6404</v>
      </c>
      <c r="G93" s="16" t="s">
        <v>6452</v>
      </c>
      <c r="H93" s="13" t="s">
        <v>259</v>
      </c>
      <c r="I93" s="13" t="s">
        <v>49929</v>
      </c>
      <c r="J93" s="13" t="s">
        <v>49929</v>
      </c>
      <c r="K93" s="13" t="s">
        <v>50235</v>
      </c>
      <c r="L93" s="17" t="s">
        <v>50236</v>
      </c>
      <c r="M93" s="18">
        <v>3328000</v>
      </c>
      <c r="N93" s="19"/>
      <c r="O93" s="20" t="str">
        <f t="shared" si="4"/>
        <v>CĐ</v>
      </c>
      <c r="R93" s="21" t="str">
        <f t="shared" si="5"/>
        <v>CĐ</v>
      </c>
    </row>
    <row r="94" spans="1:18" ht="28.5" customHeight="1" x14ac:dyDescent="0.25">
      <c r="A94" s="13">
        <v>88</v>
      </c>
      <c r="B94" s="13" t="s">
        <v>50237</v>
      </c>
      <c r="C94" s="13" t="s">
        <v>22404</v>
      </c>
      <c r="D94" s="14" t="s">
        <v>22405</v>
      </c>
      <c r="E94" s="15" t="s">
        <v>7305</v>
      </c>
      <c r="F94" s="13" t="s">
        <v>22406</v>
      </c>
      <c r="G94" s="16" t="s">
        <v>5878</v>
      </c>
      <c r="H94" s="13" t="s">
        <v>259</v>
      </c>
      <c r="I94" s="13" t="s">
        <v>49929</v>
      </c>
      <c r="J94" s="13" t="s">
        <v>49929</v>
      </c>
      <c r="K94" s="13" t="s">
        <v>50238</v>
      </c>
      <c r="L94" s="17" t="s">
        <v>50239</v>
      </c>
      <c r="M94" s="18">
        <v>3350000</v>
      </c>
      <c r="N94" s="19"/>
      <c r="O94" s="20" t="str">
        <f t="shared" si="4"/>
        <v>TCN</v>
      </c>
      <c r="R94" s="21" t="str">
        <f t="shared" si="5"/>
        <v>TCN</v>
      </c>
    </row>
    <row r="95" spans="1:18" ht="28.5" customHeight="1" x14ac:dyDescent="0.25">
      <c r="A95" s="13">
        <v>89</v>
      </c>
      <c r="B95" s="13" t="s">
        <v>50240</v>
      </c>
      <c r="C95" s="13" t="s">
        <v>26412</v>
      </c>
      <c r="D95" s="14" t="s">
        <v>13263</v>
      </c>
      <c r="E95" s="15" t="s">
        <v>19</v>
      </c>
      <c r="F95" s="13" t="s">
        <v>8223</v>
      </c>
      <c r="G95" s="16" t="s">
        <v>7530</v>
      </c>
      <c r="H95" s="13" t="s">
        <v>259</v>
      </c>
      <c r="I95" s="13" t="s">
        <v>49929</v>
      </c>
      <c r="J95" s="13" t="s">
        <v>49929</v>
      </c>
      <c r="K95" s="13" t="s">
        <v>50241</v>
      </c>
      <c r="L95" s="17" t="s">
        <v>50242</v>
      </c>
      <c r="M95" s="18">
        <v>3328000</v>
      </c>
      <c r="N95" s="19"/>
      <c r="O95" s="20" t="str">
        <f t="shared" si="4"/>
        <v>C1</v>
      </c>
      <c r="R95" s="21" t="str">
        <f t="shared" si="5"/>
        <v>C1</v>
      </c>
    </row>
    <row r="96" spans="1:18" ht="28.5" customHeight="1" x14ac:dyDescent="0.25">
      <c r="A96" s="13">
        <v>90</v>
      </c>
      <c r="B96" s="13" t="s">
        <v>50243</v>
      </c>
      <c r="C96" s="13" t="s">
        <v>10735</v>
      </c>
      <c r="D96" s="14" t="s">
        <v>10736</v>
      </c>
      <c r="E96" s="15" t="s">
        <v>326</v>
      </c>
      <c r="F96" s="13" t="s">
        <v>10737</v>
      </c>
      <c r="G96" s="16" t="s">
        <v>6271</v>
      </c>
      <c r="H96" s="13" t="s">
        <v>259</v>
      </c>
      <c r="I96" s="13" t="s">
        <v>49929</v>
      </c>
      <c r="J96" s="13" t="s">
        <v>49929</v>
      </c>
      <c r="K96" s="13" t="s">
        <v>50244</v>
      </c>
      <c r="L96" s="17" t="s">
        <v>50245</v>
      </c>
      <c r="M96" s="18">
        <v>4608000</v>
      </c>
      <c r="N96" s="19"/>
      <c r="O96" s="20" t="str">
        <f t="shared" si="4"/>
        <v>CĐ</v>
      </c>
      <c r="R96" s="21" t="str">
        <f t="shared" si="5"/>
        <v>CĐ</v>
      </c>
    </row>
    <row r="97" spans="1:18" ht="28.5" customHeight="1" x14ac:dyDescent="0.25">
      <c r="A97" s="13">
        <v>91</v>
      </c>
      <c r="B97" s="13" t="s">
        <v>50246</v>
      </c>
      <c r="C97" s="13" t="s">
        <v>50247</v>
      </c>
      <c r="D97" s="14" t="s">
        <v>50248</v>
      </c>
      <c r="E97" s="15" t="s">
        <v>1533</v>
      </c>
      <c r="F97" s="13" t="s">
        <v>3874</v>
      </c>
      <c r="G97" s="16" t="s">
        <v>4829</v>
      </c>
      <c r="H97" s="13" t="s">
        <v>259</v>
      </c>
      <c r="I97" s="13" t="s">
        <v>49929</v>
      </c>
      <c r="J97" s="13" t="s">
        <v>49929</v>
      </c>
      <c r="K97" s="13" t="s">
        <v>50249</v>
      </c>
      <c r="L97" s="17" t="s">
        <v>50250</v>
      </c>
      <c r="M97" s="18">
        <v>5632000</v>
      </c>
      <c r="N97" s="19"/>
      <c r="O97" s="20" t="str">
        <f t="shared" si="4"/>
        <v>C1</v>
      </c>
      <c r="R97" s="21" t="str">
        <f t="shared" si="5"/>
        <v>NH 18-19C1</v>
      </c>
    </row>
    <row r="98" spans="1:18" ht="28.5" customHeight="1" x14ac:dyDescent="0.25">
      <c r="A98" s="13">
        <v>92</v>
      </c>
      <c r="B98" s="13" t="s">
        <v>50251</v>
      </c>
      <c r="C98" s="13" t="s">
        <v>50252</v>
      </c>
      <c r="D98" s="14" t="s">
        <v>573</v>
      </c>
      <c r="E98" s="15" t="s">
        <v>697</v>
      </c>
      <c r="F98" s="13" t="s">
        <v>4058</v>
      </c>
      <c r="G98" s="16" t="s">
        <v>3760</v>
      </c>
      <c r="H98" s="13" t="s">
        <v>259</v>
      </c>
      <c r="I98" s="13" t="s">
        <v>49929</v>
      </c>
      <c r="J98" s="13" t="s">
        <v>49929</v>
      </c>
      <c r="K98" s="13" t="s">
        <v>50253</v>
      </c>
      <c r="L98" s="17" t="s">
        <v>50254</v>
      </c>
      <c r="M98" s="18">
        <v>4370000</v>
      </c>
      <c r="N98" s="19"/>
      <c r="O98" s="20" t="str">
        <f t="shared" si="4"/>
        <v>T4</v>
      </c>
      <c r="R98" s="21" t="str">
        <f t="shared" si="5"/>
        <v>NH 18-19T4</v>
      </c>
    </row>
    <row r="99" spans="1:18" ht="28.5" customHeight="1" x14ac:dyDescent="0.25">
      <c r="A99" s="13">
        <v>93</v>
      </c>
      <c r="B99" s="13" t="s">
        <v>50255</v>
      </c>
      <c r="C99" s="13" t="s">
        <v>17018</v>
      </c>
      <c r="D99" s="14" t="s">
        <v>17019</v>
      </c>
      <c r="E99" s="15" t="s">
        <v>80</v>
      </c>
      <c r="F99" s="13" t="s">
        <v>11180</v>
      </c>
      <c r="G99" s="16" t="s">
        <v>5589</v>
      </c>
      <c r="H99" s="13" t="s">
        <v>259</v>
      </c>
      <c r="I99" s="13" t="s">
        <v>49929</v>
      </c>
      <c r="J99" s="13" t="s">
        <v>49929</v>
      </c>
      <c r="K99" s="13" t="s">
        <v>50256</v>
      </c>
      <c r="L99" s="17" t="s">
        <v>50257</v>
      </c>
      <c r="M99" s="18">
        <v>3350000</v>
      </c>
      <c r="N99" s="19"/>
      <c r="O99" s="20" t="str">
        <f t="shared" si="4"/>
        <v>TCN</v>
      </c>
      <c r="R99" s="21" t="str">
        <f t="shared" si="5"/>
        <v>TCN</v>
      </c>
    </row>
    <row r="100" spans="1:18" ht="28.5" customHeight="1" x14ac:dyDescent="0.25">
      <c r="A100" s="13">
        <v>94</v>
      </c>
      <c r="B100" s="13" t="s">
        <v>50258</v>
      </c>
      <c r="C100" s="13" t="s">
        <v>50259</v>
      </c>
      <c r="D100" s="14" t="s">
        <v>2455</v>
      </c>
      <c r="E100" s="15" t="s">
        <v>1661</v>
      </c>
      <c r="F100" s="13" t="s">
        <v>6183</v>
      </c>
      <c r="G100" s="16" t="s">
        <v>829</v>
      </c>
      <c r="H100" s="13" t="s">
        <v>259</v>
      </c>
      <c r="I100" s="13" t="s">
        <v>49929</v>
      </c>
      <c r="J100" s="13" t="s">
        <v>49929</v>
      </c>
      <c r="K100" s="13" t="s">
        <v>50260</v>
      </c>
      <c r="L100" s="17" t="s">
        <v>50261</v>
      </c>
      <c r="M100" s="18">
        <v>6144000</v>
      </c>
      <c r="N100" s="19"/>
      <c r="O100" s="20" t="str">
        <f t="shared" si="4"/>
        <v>C1</v>
      </c>
      <c r="R100" s="21" t="str">
        <f t="shared" si="5"/>
        <v>NH 18-19C1</v>
      </c>
    </row>
    <row r="101" spans="1:18" ht="28.5" customHeight="1" x14ac:dyDescent="0.25">
      <c r="A101" s="13">
        <v>95</v>
      </c>
      <c r="B101" s="13" t="s">
        <v>50262</v>
      </c>
      <c r="C101" s="13" t="s">
        <v>21482</v>
      </c>
      <c r="D101" s="14" t="s">
        <v>21483</v>
      </c>
      <c r="E101" s="15" t="s">
        <v>2043</v>
      </c>
      <c r="F101" s="13" t="s">
        <v>17691</v>
      </c>
      <c r="G101" s="16" t="s">
        <v>5878</v>
      </c>
      <c r="H101" s="13" t="s">
        <v>259</v>
      </c>
      <c r="I101" s="13" t="s">
        <v>50263</v>
      </c>
      <c r="J101" s="13" t="s">
        <v>50263</v>
      </c>
      <c r="K101" s="13" t="s">
        <v>50264</v>
      </c>
      <c r="L101" s="17" t="s">
        <v>50265</v>
      </c>
      <c r="M101" s="18">
        <v>3350000</v>
      </c>
      <c r="N101" s="19"/>
      <c r="O101" s="20" t="str">
        <f t="shared" si="4"/>
        <v>TCN</v>
      </c>
      <c r="R101" s="21" t="str">
        <f t="shared" si="5"/>
        <v>TCN</v>
      </c>
    </row>
    <row r="102" spans="1:18" ht="28.5" customHeight="1" x14ac:dyDescent="0.25">
      <c r="A102" s="13">
        <v>96</v>
      </c>
      <c r="B102" s="13" t="s">
        <v>50266</v>
      </c>
      <c r="C102" s="13" t="s">
        <v>21487</v>
      </c>
      <c r="D102" s="14" t="s">
        <v>222</v>
      </c>
      <c r="E102" s="15" t="s">
        <v>115</v>
      </c>
      <c r="F102" s="13" t="s">
        <v>15006</v>
      </c>
      <c r="G102" s="16" t="s">
        <v>5878</v>
      </c>
      <c r="H102" s="13" t="s">
        <v>259</v>
      </c>
      <c r="I102" s="13" t="s">
        <v>50263</v>
      </c>
      <c r="J102" s="13" t="s">
        <v>50263</v>
      </c>
      <c r="K102" s="13" t="s">
        <v>50267</v>
      </c>
      <c r="L102" s="17" t="s">
        <v>50268</v>
      </c>
      <c r="M102" s="18">
        <v>3350000</v>
      </c>
      <c r="N102" s="19"/>
      <c r="O102" s="20" t="str">
        <f t="shared" si="4"/>
        <v>TCN</v>
      </c>
      <c r="R102" s="21" t="str">
        <f t="shared" si="5"/>
        <v>TCN</v>
      </c>
    </row>
    <row r="103" spans="1:18" ht="28.5" customHeight="1" x14ac:dyDescent="0.25">
      <c r="A103" s="13">
        <v>97</v>
      </c>
      <c r="B103" s="13" t="s">
        <v>50269</v>
      </c>
      <c r="C103" s="13" t="s">
        <v>9937</v>
      </c>
      <c r="D103" s="14" t="s">
        <v>9938</v>
      </c>
      <c r="E103" s="15" t="s">
        <v>1533</v>
      </c>
      <c r="F103" s="13" t="s">
        <v>9939</v>
      </c>
      <c r="G103" s="16" t="s">
        <v>8901</v>
      </c>
      <c r="H103" s="13" t="s">
        <v>259</v>
      </c>
      <c r="I103" s="13" t="s">
        <v>50263</v>
      </c>
      <c r="J103" s="13" t="s">
        <v>50263</v>
      </c>
      <c r="K103" s="13" t="s">
        <v>50270</v>
      </c>
      <c r="L103" s="17" t="s">
        <v>50271</v>
      </c>
      <c r="M103" s="18">
        <v>4608000</v>
      </c>
      <c r="N103" s="19"/>
      <c r="O103" s="20" t="str">
        <f t="shared" si="4"/>
        <v>CĐ</v>
      </c>
      <c r="R103" s="21" t="str">
        <f t="shared" si="5"/>
        <v>CĐ</v>
      </c>
    </row>
    <row r="104" spans="1:18" ht="28.5" customHeight="1" x14ac:dyDescent="0.25">
      <c r="A104" s="13">
        <v>98</v>
      </c>
      <c r="B104" s="13" t="s">
        <v>50272</v>
      </c>
      <c r="C104" s="13" t="s">
        <v>20812</v>
      </c>
      <c r="D104" s="14" t="s">
        <v>3076</v>
      </c>
      <c r="E104" s="15" t="s">
        <v>1321</v>
      </c>
      <c r="F104" s="13" t="s">
        <v>14433</v>
      </c>
      <c r="G104" s="16" t="s">
        <v>8901</v>
      </c>
      <c r="H104" s="13" t="s">
        <v>259</v>
      </c>
      <c r="I104" s="13" t="s">
        <v>50263</v>
      </c>
      <c r="J104" s="13" t="s">
        <v>50263</v>
      </c>
      <c r="K104" s="13" t="s">
        <v>50273</v>
      </c>
      <c r="L104" s="17" t="s">
        <v>50274</v>
      </c>
      <c r="M104" s="18">
        <v>4608000</v>
      </c>
      <c r="N104" s="19"/>
      <c r="O104" s="20" t="str">
        <f t="shared" si="4"/>
        <v>CĐ</v>
      </c>
      <c r="R104" s="21" t="str">
        <f t="shared" si="5"/>
        <v>CĐ</v>
      </c>
    </row>
    <row r="105" spans="1:18" ht="28.5" customHeight="1" x14ac:dyDescent="0.25">
      <c r="A105" s="13">
        <v>99</v>
      </c>
      <c r="B105" s="13" t="s">
        <v>50275</v>
      </c>
      <c r="C105" s="13" t="s">
        <v>50276</v>
      </c>
      <c r="D105" s="14" t="s">
        <v>140</v>
      </c>
      <c r="E105" s="15" t="s">
        <v>941</v>
      </c>
      <c r="F105" s="13" t="s">
        <v>7361</v>
      </c>
      <c r="G105" s="16" t="s">
        <v>6668</v>
      </c>
      <c r="H105" s="13" t="s">
        <v>259</v>
      </c>
      <c r="I105" s="13" t="s">
        <v>50263</v>
      </c>
      <c r="J105" s="13" t="s">
        <v>50263</v>
      </c>
      <c r="K105" s="13" t="s">
        <v>50277</v>
      </c>
      <c r="L105" s="17" t="s">
        <v>50278</v>
      </c>
      <c r="M105" s="18">
        <v>4096000</v>
      </c>
      <c r="N105" s="19"/>
      <c r="O105" s="20" t="str">
        <f t="shared" si="4"/>
        <v>C1</v>
      </c>
      <c r="R105" s="21" t="str">
        <f t="shared" si="5"/>
        <v>C1</v>
      </c>
    </row>
    <row r="106" spans="1:18" ht="28.5" customHeight="1" x14ac:dyDescent="0.25">
      <c r="A106" s="13">
        <v>100</v>
      </c>
      <c r="B106" s="13" t="s">
        <v>50279</v>
      </c>
      <c r="C106" s="13" t="s">
        <v>50280</v>
      </c>
      <c r="D106" s="14" t="s">
        <v>50281</v>
      </c>
      <c r="E106" s="15" t="s">
        <v>567</v>
      </c>
      <c r="F106" s="13" t="s">
        <v>12041</v>
      </c>
      <c r="G106" s="16" t="s">
        <v>8617</v>
      </c>
      <c r="H106" s="13" t="s">
        <v>259</v>
      </c>
      <c r="I106" s="13" t="s">
        <v>50263</v>
      </c>
      <c r="J106" s="13" t="s">
        <v>50263</v>
      </c>
      <c r="K106" s="13" t="s">
        <v>50282</v>
      </c>
      <c r="L106" s="17" t="s">
        <v>50283</v>
      </c>
      <c r="M106" s="18">
        <v>3840000</v>
      </c>
      <c r="N106" s="19"/>
      <c r="O106" s="20" t="str">
        <f t="shared" si="4"/>
        <v>CĐ</v>
      </c>
      <c r="R106" s="21" t="str">
        <f t="shared" si="5"/>
        <v>CĐ</v>
      </c>
    </row>
    <row r="107" spans="1:18" ht="28.5" customHeight="1" x14ac:dyDescent="0.25">
      <c r="A107" s="13">
        <v>101</v>
      </c>
      <c r="B107" s="13" t="s">
        <v>50284</v>
      </c>
      <c r="C107" s="13" t="s">
        <v>13688</v>
      </c>
      <c r="D107" s="14" t="s">
        <v>8018</v>
      </c>
      <c r="E107" s="15" t="s">
        <v>822</v>
      </c>
      <c r="F107" s="13" t="s">
        <v>11904</v>
      </c>
      <c r="G107" s="16" t="s">
        <v>8901</v>
      </c>
      <c r="H107" s="13" t="s">
        <v>259</v>
      </c>
      <c r="I107" s="13" t="s">
        <v>50263</v>
      </c>
      <c r="J107" s="13" t="s">
        <v>50263</v>
      </c>
      <c r="K107" s="13" t="s">
        <v>50285</v>
      </c>
      <c r="L107" s="17" t="s">
        <v>50286</v>
      </c>
      <c r="M107" s="18">
        <v>4608000</v>
      </c>
      <c r="N107" s="19"/>
      <c r="O107" s="20" t="str">
        <f t="shared" si="4"/>
        <v>CĐ</v>
      </c>
      <c r="R107" s="21" t="str">
        <f t="shared" si="5"/>
        <v>CĐ</v>
      </c>
    </row>
    <row r="108" spans="1:18" ht="28.5" customHeight="1" x14ac:dyDescent="0.25">
      <c r="A108" s="13">
        <v>102</v>
      </c>
      <c r="B108" s="13" t="s">
        <v>50287</v>
      </c>
      <c r="C108" s="13" t="s">
        <v>21802</v>
      </c>
      <c r="D108" s="14" t="s">
        <v>12171</v>
      </c>
      <c r="E108" s="15" t="s">
        <v>822</v>
      </c>
      <c r="F108" s="13" t="s">
        <v>21803</v>
      </c>
      <c r="G108" s="16" t="s">
        <v>5878</v>
      </c>
      <c r="H108" s="13" t="s">
        <v>259</v>
      </c>
      <c r="I108" s="13" t="s">
        <v>50263</v>
      </c>
      <c r="J108" s="13" t="s">
        <v>50263</v>
      </c>
      <c r="K108" s="13" t="s">
        <v>50288</v>
      </c>
      <c r="L108" s="17" t="s">
        <v>50289</v>
      </c>
      <c r="M108" s="18">
        <v>3350000</v>
      </c>
      <c r="N108" s="19"/>
      <c r="O108" s="20" t="str">
        <f t="shared" si="4"/>
        <v>TCN</v>
      </c>
      <c r="R108" s="21" t="str">
        <f t="shared" si="5"/>
        <v>TCN</v>
      </c>
    </row>
    <row r="109" spans="1:18" ht="28.5" customHeight="1" x14ac:dyDescent="0.25">
      <c r="A109" s="13">
        <v>103</v>
      </c>
      <c r="B109" s="13" t="s">
        <v>50290</v>
      </c>
      <c r="C109" s="13" t="s">
        <v>13317</v>
      </c>
      <c r="D109" s="14" t="s">
        <v>2554</v>
      </c>
      <c r="E109" s="15" t="s">
        <v>15</v>
      </c>
      <c r="F109" s="13" t="s">
        <v>6900</v>
      </c>
      <c r="G109" s="16" t="s">
        <v>7294</v>
      </c>
      <c r="H109" s="13" t="s">
        <v>259</v>
      </c>
      <c r="I109" s="13" t="s">
        <v>50263</v>
      </c>
      <c r="J109" s="13" t="s">
        <v>50263</v>
      </c>
      <c r="K109" s="13" t="s">
        <v>50291</v>
      </c>
      <c r="L109" s="17" t="s">
        <v>50292</v>
      </c>
      <c r="M109" s="18">
        <v>4096000</v>
      </c>
      <c r="N109" s="19"/>
      <c r="O109" s="20" t="str">
        <f t="shared" si="4"/>
        <v>C1</v>
      </c>
      <c r="R109" s="21" t="str">
        <f t="shared" si="5"/>
        <v>C1</v>
      </c>
    </row>
    <row r="110" spans="1:18" ht="28.5" customHeight="1" x14ac:dyDescent="0.25">
      <c r="A110" s="13">
        <v>104</v>
      </c>
      <c r="B110" s="13" t="s">
        <v>50293</v>
      </c>
      <c r="C110" s="13" t="s">
        <v>50294</v>
      </c>
      <c r="D110" s="14" t="s">
        <v>31</v>
      </c>
      <c r="E110" s="15" t="s">
        <v>546</v>
      </c>
      <c r="F110" s="13" t="s">
        <v>27787</v>
      </c>
      <c r="G110" s="16" t="s">
        <v>68</v>
      </c>
      <c r="H110" s="13" t="s">
        <v>259</v>
      </c>
      <c r="I110" s="13" t="s">
        <v>50263</v>
      </c>
      <c r="J110" s="13" t="s">
        <v>50263</v>
      </c>
      <c r="K110" s="13" t="s">
        <v>50295</v>
      </c>
      <c r="L110" s="17" t="s">
        <v>50296</v>
      </c>
      <c r="M110" s="18">
        <v>5120000</v>
      </c>
      <c r="N110" s="19"/>
      <c r="O110" s="20" t="str">
        <f t="shared" si="4"/>
        <v>C1</v>
      </c>
      <c r="R110" s="21" t="str">
        <f t="shared" si="5"/>
        <v>NH 18-19C1</v>
      </c>
    </row>
    <row r="111" spans="1:18" ht="28.5" customHeight="1" x14ac:dyDescent="0.25">
      <c r="A111" s="13">
        <v>105</v>
      </c>
      <c r="B111" s="13" t="s">
        <v>50297</v>
      </c>
      <c r="C111" s="13" t="s">
        <v>18178</v>
      </c>
      <c r="D111" s="14" t="s">
        <v>18179</v>
      </c>
      <c r="E111" s="15" t="s">
        <v>28</v>
      </c>
      <c r="F111" s="13" t="s">
        <v>18180</v>
      </c>
      <c r="G111" s="16" t="s">
        <v>7246</v>
      </c>
      <c r="H111" s="13" t="s">
        <v>259</v>
      </c>
      <c r="I111" s="13" t="s">
        <v>50263</v>
      </c>
      <c r="J111" s="13" t="s">
        <v>50263</v>
      </c>
      <c r="K111" s="13" t="s">
        <v>50298</v>
      </c>
      <c r="L111" s="17" t="s">
        <v>50299</v>
      </c>
      <c r="M111" s="18">
        <v>5575000</v>
      </c>
      <c r="N111" s="19"/>
      <c r="O111" s="20" t="str">
        <f t="shared" si="4"/>
        <v>T4</v>
      </c>
      <c r="R111" s="21" t="str">
        <f t="shared" si="5"/>
        <v>T4</v>
      </c>
    </row>
    <row r="112" spans="1:18" ht="28.5" customHeight="1" x14ac:dyDescent="0.25">
      <c r="A112" s="13">
        <v>106</v>
      </c>
      <c r="B112" s="13" t="s">
        <v>50300</v>
      </c>
      <c r="C112" s="13" t="s">
        <v>18173</v>
      </c>
      <c r="D112" s="14" t="s">
        <v>18174</v>
      </c>
      <c r="E112" s="15" t="s">
        <v>3357</v>
      </c>
      <c r="F112" s="13" t="s">
        <v>15791</v>
      </c>
      <c r="G112" s="16" t="s">
        <v>7246</v>
      </c>
      <c r="H112" s="13" t="s">
        <v>259</v>
      </c>
      <c r="I112" s="13" t="s">
        <v>50263</v>
      </c>
      <c r="J112" s="13" t="s">
        <v>50263</v>
      </c>
      <c r="K112" s="13" t="s">
        <v>50301</v>
      </c>
      <c r="L112" s="17" t="s">
        <v>50302</v>
      </c>
      <c r="M112" s="18">
        <v>5575000</v>
      </c>
      <c r="N112" s="19"/>
      <c r="O112" s="20" t="str">
        <f t="shared" si="4"/>
        <v>T4</v>
      </c>
      <c r="R112" s="21" t="str">
        <f t="shared" si="5"/>
        <v>T4</v>
      </c>
    </row>
    <row r="113" spans="1:18" ht="28.5" customHeight="1" x14ac:dyDescent="0.25">
      <c r="A113" s="13">
        <v>107</v>
      </c>
      <c r="B113" s="13" t="s">
        <v>50303</v>
      </c>
      <c r="C113" s="13" t="s">
        <v>16865</v>
      </c>
      <c r="D113" s="14" t="s">
        <v>509</v>
      </c>
      <c r="E113" s="15" t="s">
        <v>154</v>
      </c>
      <c r="F113" s="13" t="s">
        <v>16866</v>
      </c>
      <c r="G113" s="16" t="s">
        <v>7915</v>
      </c>
      <c r="H113" s="13" t="s">
        <v>259</v>
      </c>
      <c r="I113" s="13" t="s">
        <v>50263</v>
      </c>
      <c r="J113" s="13" t="s">
        <v>50263</v>
      </c>
      <c r="K113" s="13" t="s">
        <v>50304</v>
      </c>
      <c r="L113" s="17" t="s">
        <v>50305</v>
      </c>
      <c r="M113" s="18">
        <v>3350000</v>
      </c>
      <c r="N113" s="19"/>
      <c r="O113" s="20" t="str">
        <f t="shared" si="4"/>
        <v>TCN</v>
      </c>
      <c r="R113" s="21" t="str">
        <f t="shared" si="5"/>
        <v>TCN</v>
      </c>
    </row>
    <row r="114" spans="1:18" ht="28.5" customHeight="1" x14ac:dyDescent="0.25">
      <c r="A114" s="13">
        <v>108</v>
      </c>
      <c r="B114" s="13" t="s">
        <v>50306</v>
      </c>
      <c r="C114" s="13" t="s">
        <v>16283</v>
      </c>
      <c r="D114" s="14" t="s">
        <v>16284</v>
      </c>
      <c r="E114" s="15" t="s">
        <v>609</v>
      </c>
      <c r="F114" s="13" t="s">
        <v>6183</v>
      </c>
      <c r="G114" s="16" t="s">
        <v>7915</v>
      </c>
      <c r="H114" s="13" t="s">
        <v>259</v>
      </c>
      <c r="I114" s="13" t="s">
        <v>50263</v>
      </c>
      <c r="J114" s="13" t="s">
        <v>50263</v>
      </c>
      <c r="K114" s="13" t="s">
        <v>50307</v>
      </c>
      <c r="L114" s="17" t="s">
        <v>50308</v>
      </c>
      <c r="M114" s="18">
        <v>3350000</v>
      </c>
      <c r="N114" s="19"/>
      <c r="O114" s="20" t="str">
        <f t="shared" si="4"/>
        <v>TCN</v>
      </c>
      <c r="R114" s="21" t="str">
        <f t="shared" si="5"/>
        <v>TCN</v>
      </c>
    </row>
    <row r="115" spans="1:18" ht="28.5" customHeight="1" x14ac:dyDescent="0.25">
      <c r="A115" s="13">
        <v>109</v>
      </c>
      <c r="B115" s="13" t="s">
        <v>50309</v>
      </c>
      <c r="C115" s="13" t="s">
        <v>25971</v>
      </c>
      <c r="D115" s="14" t="s">
        <v>25972</v>
      </c>
      <c r="E115" s="15" t="s">
        <v>2329</v>
      </c>
      <c r="F115" s="13" t="s">
        <v>6357</v>
      </c>
      <c r="G115" s="16" t="s">
        <v>6668</v>
      </c>
      <c r="H115" s="13" t="s">
        <v>259</v>
      </c>
      <c r="I115" s="13" t="s">
        <v>50263</v>
      </c>
      <c r="J115" s="13" t="s">
        <v>50263</v>
      </c>
      <c r="K115" s="13" t="s">
        <v>50310</v>
      </c>
      <c r="L115" s="17" t="s">
        <v>50311</v>
      </c>
      <c r="M115" s="18">
        <v>4096000</v>
      </c>
      <c r="N115" s="19"/>
      <c r="O115" s="20" t="str">
        <f t="shared" si="4"/>
        <v>C1</v>
      </c>
      <c r="R115" s="21" t="str">
        <f t="shared" si="5"/>
        <v>C1</v>
      </c>
    </row>
    <row r="116" spans="1:18" ht="28.5" customHeight="1" x14ac:dyDescent="0.25">
      <c r="A116" s="13">
        <v>110</v>
      </c>
      <c r="B116" s="13" t="s">
        <v>50312</v>
      </c>
      <c r="C116" s="13" t="s">
        <v>21135</v>
      </c>
      <c r="D116" s="14" t="s">
        <v>21136</v>
      </c>
      <c r="E116" s="15" t="s">
        <v>333</v>
      </c>
      <c r="F116" s="13" t="s">
        <v>9407</v>
      </c>
      <c r="G116" s="16" t="s">
        <v>5803</v>
      </c>
      <c r="H116" s="13" t="s">
        <v>259</v>
      </c>
      <c r="I116" s="13" t="s">
        <v>50263</v>
      </c>
      <c r="J116" s="13" t="s">
        <v>50263</v>
      </c>
      <c r="K116" s="13" t="s">
        <v>50313</v>
      </c>
      <c r="L116" s="17" t="s">
        <v>50314</v>
      </c>
      <c r="M116" s="18">
        <v>3024000</v>
      </c>
      <c r="N116" s="19"/>
      <c r="O116" s="20" t="str">
        <f t="shared" si="4"/>
        <v>C1</v>
      </c>
      <c r="R116" s="21" t="str">
        <f t="shared" si="5"/>
        <v>C1</v>
      </c>
    </row>
    <row r="117" spans="1:18" ht="28.5" customHeight="1" x14ac:dyDescent="0.25">
      <c r="A117" s="13">
        <v>111</v>
      </c>
      <c r="B117" s="13" t="s">
        <v>50315</v>
      </c>
      <c r="C117" s="13" t="s">
        <v>21140</v>
      </c>
      <c r="D117" s="14" t="s">
        <v>14070</v>
      </c>
      <c r="E117" s="15" t="s">
        <v>6878</v>
      </c>
      <c r="F117" s="13" t="s">
        <v>9673</v>
      </c>
      <c r="G117" s="16" t="s">
        <v>5803</v>
      </c>
      <c r="H117" s="13" t="s">
        <v>259</v>
      </c>
      <c r="I117" s="13" t="s">
        <v>50263</v>
      </c>
      <c r="J117" s="13" t="s">
        <v>50263</v>
      </c>
      <c r="K117" s="13" t="s">
        <v>50316</v>
      </c>
      <c r="L117" s="17" t="s">
        <v>50317</v>
      </c>
      <c r="M117" s="18">
        <v>3024000</v>
      </c>
      <c r="N117" s="19"/>
      <c r="O117" s="20" t="str">
        <f t="shared" si="4"/>
        <v>C1</v>
      </c>
      <c r="R117" s="21" t="str">
        <f t="shared" si="5"/>
        <v>C1</v>
      </c>
    </row>
    <row r="118" spans="1:18" ht="28.5" customHeight="1" x14ac:dyDescent="0.25">
      <c r="A118" s="13">
        <v>112</v>
      </c>
      <c r="B118" s="13" t="s">
        <v>50318</v>
      </c>
      <c r="C118" s="13" t="s">
        <v>22904</v>
      </c>
      <c r="D118" s="14" t="s">
        <v>22905</v>
      </c>
      <c r="E118" s="15" t="s">
        <v>1338</v>
      </c>
      <c r="F118" s="13" t="s">
        <v>22906</v>
      </c>
      <c r="G118" s="16" t="s">
        <v>6995</v>
      </c>
      <c r="H118" s="13" t="s">
        <v>259</v>
      </c>
      <c r="I118" s="13" t="s">
        <v>50263</v>
      </c>
      <c r="J118" s="13" t="s">
        <v>50263</v>
      </c>
      <c r="K118" s="13" t="s">
        <v>50319</v>
      </c>
      <c r="L118" s="17" t="s">
        <v>50320</v>
      </c>
      <c r="M118" s="18">
        <v>4370000</v>
      </c>
      <c r="N118" s="19"/>
      <c r="O118" s="20" t="str">
        <f t="shared" si="4"/>
        <v>T4</v>
      </c>
      <c r="R118" s="21" t="str">
        <f t="shared" si="5"/>
        <v>T4</v>
      </c>
    </row>
    <row r="119" spans="1:18" ht="28.5" customHeight="1" x14ac:dyDescent="0.25">
      <c r="A119" s="13">
        <v>113</v>
      </c>
      <c r="B119" s="13" t="s">
        <v>50321</v>
      </c>
      <c r="C119" s="13" t="s">
        <v>8479</v>
      </c>
      <c r="D119" s="14" t="s">
        <v>3957</v>
      </c>
      <c r="E119" s="15" t="s">
        <v>1574</v>
      </c>
      <c r="F119" s="13" t="s">
        <v>8480</v>
      </c>
      <c r="G119" s="16" t="s">
        <v>5536</v>
      </c>
      <c r="H119" s="13" t="s">
        <v>259</v>
      </c>
      <c r="I119" s="13" t="s">
        <v>50263</v>
      </c>
      <c r="J119" s="13" t="s">
        <v>50263</v>
      </c>
      <c r="K119" s="13" t="s">
        <v>50322</v>
      </c>
      <c r="L119" s="17" t="s">
        <v>50323</v>
      </c>
      <c r="M119" s="18">
        <v>3584000</v>
      </c>
      <c r="N119" s="19"/>
      <c r="O119" s="20" t="str">
        <f t="shared" si="4"/>
        <v>C1</v>
      </c>
      <c r="R119" s="21" t="str">
        <f t="shared" si="5"/>
        <v>C1</v>
      </c>
    </row>
    <row r="120" spans="1:18" ht="28.5" customHeight="1" x14ac:dyDescent="0.25">
      <c r="A120" s="13">
        <v>114</v>
      </c>
      <c r="B120" s="13" t="s">
        <v>50324</v>
      </c>
      <c r="C120" s="13" t="s">
        <v>6154</v>
      </c>
      <c r="D120" s="14" t="s">
        <v>65</v>
      </c>
      <c r="E120" s="15" t="s">
        <v>6155</v>
      </c>
      <c r="F120" s="13" t="s">
        <v>5474</v>
      </c>
      <c r="G120" s="16" t="s">
        <v>4586</v>
      </c>
      <c r="H120" s="13" t="s">
        <v>259</v>
      </c>
      <c r="I120" s="13" t="s">
        <v>50263</v>
      </c>
      <c r="J120" s="13" t="s">
        <v>50263</v>
      </c>
      <c r="K120" s="13" t="s">
        <v>50325</v>
      </c>
      <c r="L120" s="17" t="s">
        <v>50326</v>
      </c>
      <c r="M120" s="18">
        <v>5632000</v>
      </c>
      <c r="N120" s="19"/>
      <c r="O120" s="20" t="str">
        <f t="shared" si="4"/>
        <v>C1</v>
      </c>
      <c r="R120" s="21" t="str">
        <f t="shared" si="5"/>
        <v>NH 18-19C1</v>
      </c>
    </row>
    <row r="121" spans="1:18" ht="28.5" customHeight="1" x14ac:dyDescent="0.25">
      <c r="A121" s="13">
        <v>115</v>
      </c>
      <c r="B121" s="13" t="s">
        <v>50327</v>
      </c>
      <c r="C121" s="13" t="s">
        <v>12363</v>
      </c>
      <c r="D121" s="14" t="s">
        <v>4075</v>
      </c>
      <c r="E121" s="15" t="s">
        <v>1244</v>
      </c>
      <c r="F121" s="13" t="s">
        <v>7282</v>
      </c>
      <c r="G121" s="16" t="s">
        <v>6780</v>
      </c>
      <c r="H121" s="13" t="s">
        <v>259</v>
      </c>
      <c r="I121" s="13" t="s">
        <v>50263</v>
      </c>
      <c r="J121" s="13" t="s">
        <v>50263</v>
      </c>
      <c r="K121" s="13" t="s">
        <v>50328</v>
      </c>
      <c r="L121" s="17" t="s">
        <v>50329</v>
      </c>
      <c r="M121" s="18">
        <v>4096000</v>
      </c>
      <c r="N121" s="19"/>
      <c r="O121" s="20" t="str">
        <f t="shared" si="4"/>
        <v>C1</v>
      </c>
      <c r="R121" s="21" t="str">
        <f t="shared" si="5"/>
        <v>C1</v>
      </c>
    </row>
    <row r="122" spans="1:18" ht="28.5" customHeight="1" x14ac:dyDescent="0.25">
      <c r="A122" s="13">
        <v>116</v>
      </c>
      <c r="B122" s="13" t="s">
        <v>50330</v>
      </c>
      <c r="C122" s="13" t="s">
        <v>50331</v>
      </c>
      <c r="D122" s="14" t="s">
        <v>24248</v>
      </c>
      <c r="E122" s="15" t="s">
        <v>599</v>
      </c>
      <c r="F122" s="13" t="s">
        <v>50332</v>
      </c>
      <c r="G122" s="16" t="s">
        <v>3760</v>
      </c>
      <c r="H122" s="13" t="s">
        <v>259</v>
      </c>
      <c r="I122" s="13" t="s">
        <v>50263</v>
      </c>
      <c r="J122" s="13" t="s">
        <v>50263</v>
      </c>
      <c r="K122" s="13" t="s">
        <v>50333</v>
      </c>
      <c r="L122" s="17" t="s">
        <v>50334</v>
      </c>
      <c r="M122" s="18">
        <v>4370000</v>
      </c>
      <c r="N122" s="19"/>
      <c r="O122" s="20" t="str">
        <f t="shared" si="4"/>
        <v>T4</v>
      </c>
      <c r="R122" s="21" t="str">
        <f t="shared" si="5"/>
        <v>NH 18-19T4</v>
      </c>
    </row>
    <row r="123" spans="1:18" ht="28.5" customHeight="1" x14ac:dyDescent="0.25">
      <c r="A123" s="13">
        <v>117</v>
      </c>
      <c r="B123" s="13" t="s">
        <v>50335</v>
      </c>
      <c r="C123" s="13" t="s">
        <v>22157</v>
      </c>
      <c r="D123" s="14" t="s">
        <v>12418</v>
      </c>
      <c r="E123" s="15" t="s">
        <v>8115</v>
      </c>
      <c r="F123" s="13" t="s">
        <v>9399</v>
      </c>
      <c r="G123" s="16" t="s">
        <v>8901</v>
      </c>
      <c r="H123" s="13" t="s">
        <v>259</v>
      </c>
      <c r="I123" s="13" t="s">
        <v>50263</v>
      </c>
      <c r="J123" s="13" t="s">
        <v>50263</v>
      </c>
      <c r="K123" s="13" t="s">
        <v>50336</v>
      </c>
      <c r="L123" s="17" t="s">
        <v>50337</v>
      </c>
      <c r="M123" s="18">
        <v>4608000</v>
      </c>
      <c r="N123" s="19"/>
      <c r="O123" s="20" t="str">
        <f t="shared" si="4"/>
        <v>CĐ</v>
      </c>
      <c r="R123" s="21" t="str">
        <f t="shared" si="5"/>
        <v>CĐ</v>
      </c>
    </row>
    <row r="124" spans="1:18" ht="28.5" customHeight="1" x14ac:dyDescent="0.25">
      <c r="A124" s="13">
        <v>118</v>
      </c>
      <c r="B124" s="13" t="s">
        <v>50338</v>
      </c>
      <c r="C124" s="13" t="s">
        <v>8899</v>
      </c>
      <c r="D124" s="14" t="s">
        <v>4023</v>
      </c>
      <c r="E124" s="15" t="s">
        <v>2369</v>
      </c>
      <c r="F124" s="13" t="s">
        <v>8900</v>
      </c>
      <c r="G124" s="16" t="s">
        <v>8901</v>
      </c>
      <c r="H124" s="13" t="s">
        <v>259</v>
      </c>
      <c r="I124" s="13" t="s">
        <v>50263</v>
      </c>
      <c r="J124" s="13" t="s">
        <v>50263</v>
      </c>
      <c r="K124" s="13" t="s">
        <v>50339</v>
      </c>
      <c r="L124" s="17" t="s">
        <v>50340</v>
      </c>
      <c r="M124" s="18">
        <v>4608000</v>
      </c>
      <c r="N124" s="19"/>
      <c r="O124" s="20" t="str">
        <f t="shared" si="4"/>
        <v>CĐ</v>
      </c>
      <c r="R124" s="21" t="str">
        <f t="shared" si="5"/>
        <v>CĐ</v>
      </c>
    </row>
    <row r="125" spans="1:18" ht="28.5" customHeight="1" x14ac:dyDescent="0.25">
      <c r="A125" s="13">
        <v>119</v>
      </c>
      <c r="B125" s="13" t="s">
        <v>50341</v>
      </c>
      <c r="C125" s="13" t="s">
        <v>21923</v>
      </c>
      <c r="D125" s="14" t="s">
        <v>4920</v>
      </c>
      <c r="E125" s="15" t="s">
        <v>4199</v>
      </c>
      <c r="F125" s="13" t="s">
        <v>21924</v>
      </c>
      <c r="G125" s="16" t="s">
        <v>5878</v>
      </c>
      <c r="H125" s="13" t="s">
        <v>259</v>
      </c>
      <c r="I125" s="13" t="s">
        <v>50263</v>
      </c>
      <c r="J125" s="13" t="s">
        <v>50263</v>
      </c>
      <c r="K125" s="13" t="s">
        <v>50342</v>
      </c>
      <c r="L125" s="17" t="s">
        <v>50343</v>
      </c>
      <c r="M125" s="18">
        <v>3350000</v>
      </c>
      <c r="N125" s="19"/>
      <c r="O125" s="20" t="str">
        <f t="shared" si="4"/>
        <v>TCN</v>
      </c>
      <c r="R125" s="21" t="str">
        <f t="shared" si="5"/>
        <v>TCN</v>
      </c>
    </row>
    <row r="126" spans="1:18" ht="28.5" customHeight="1" x14ac:dyDescent="0.25">
      <c r="A126" s="13">
        <v>120</v>
      </c>
      <c r="B126" s="13" t="s">
        <v>50344</v>
      </c>
      <c r="C126" s="13" t="s">
        <v>10945</v>
      </c>
      <c r="D126" s="14" t="s">
        <v>6294</v>
      </c>
      <c r="E126" s="15" t="s">
        <v>278</v>
      </c>
      <c r="F126" s="13" t="s">
        <v>10946</v>
      </c>
      <c r="G126" s="16" t="s">
        <v>6946</v>
      </c>
      <c r="H126" s="13" t="s">
        <v>259</v>
      </c>
      <c r="I126" s="13" t="s">
        <v>50263</v>
      </c>
      <c r="J126" s="13" t="s">
        <v>50263</v>
      </c>
      <c r="K126" s="13" t="s">
        <v>50345</v>
      </c>
      <c r="L126" s="17" t="s">
        <v>50346</v>
      </c>
      <c r="M126" s="18">
        <v>3840000</v>
      </c>
      <c r="N126" s="19"/>
      <c r="O126" s="20" t="str">
        <f t="shared" si="4"/>
        <v>C1</v>
      </c>
      <c r="R126" s="21" t="str">
        <f t="shared" si="5"/>
        <v>C1</v>
      </c>
    </row>
    <row r="127" spans="1:18" ht="28.5" customHeight="1" x14ac:dyDescent="0.25">
      <c r="A127" s="13">
        <v>121</v>
      </c>
      <c r="B127" s="13" t="s">
        <v>50347</v>
      </c>
      <c r="C127" s="13" t="s">
        <v>50348</v>
      </c>
      <c r="D127" s="14" t="s">
        <v>50349</v>
      </c>
      <c r="E127" s="15" t="s">
        <v>644</v>
      </c>
      <c r="F127" s="13" t="s">
        <v>2827</v>
      </c>
      <c r="G127" s="16" t="s">
        <v>4159</v>
      </c>
      <c r="H127" s="13" t="s">
        <v>259</v>
      </c>
      <c r="I127" s="13" t="s">
        <v>50263</v>
      </c>
      <c r="J127" s="13" t="s">
        <v>50263</v>
      </c>
      <c r="K127" s="13" t="s">
        <v>50350</v>
      </c>
      <c r="L127" s="17" t="s">
        <v>50351</v>
      </c>
      <c r="M127" s="18">
        <v>5632000</v>
      </c>
      <c r="N127" s="19"/>
      <c r="O127" s="20" t="str">
        <f t="shared" si="4"/>
        <v>C1</v>
      </c>
      <c r="R127" s="21" t="str">
        <f t="shared" si="5"/>
        <v>NH 18-19C1</v>
      </c>
    </row>
    <row r="128" spans="1:18" ht="28.5" customHeight="1" x14ac:dyDescent="0.25">
      <c r="A128" s="13">
        <v>122</v>
      </c>
      <c r="B128" s="13" t="s">
        <v>50352</v>
      </c>
      <c r="C128" s="13" t="s">
        <v>16012</v>
      </c>
      <c r="D128" s="14" t="s">
        <v>16013</v>
      </c>
      <c r="E128" s="15" t="s">
        <v>22</v>
      </c>
      <c r="F128" s="13" t="s">
        <v>9694</v>
      </c>
      <c r="G128" s="16" t="s">
        <v>5678</v>
      </c>
      <c r="H128" s="13" t="s">
        <v>259</v>
      </c>
      <c r="I128" s="13" t="s">
        <v>50263</v>
      </c>
      <c r="J128" s="13" t="s">
        <v>50263</v>
      </c>
      <c r="K128" s="13" t="s">
        <v>50353</v>
      </c>
      <c r="L128" s="17" t="s">
        <v>50354</v>
      </c>
      <c r="M128" s="18">
        <v>4096000</v>
      </c>
      <c r="N128" s="19"/>
      <c r="O128" s="20" t="str">
        <f t="shared" si="4"/>
        <v>C1</v>
      </c>
      <c r="R128" s="21" t="str">
        <f t="shared" si="5"/>
        <v>C1</v>
      </c>
    </row>
    <row r="129" spans="1:18" ht="28.5" customHeight="1" x14ac:dyDescent="0.25">
      <c r="A129" s="13">
        <v>123</v>
      </c>
      <c r="B129" s="13" t="s">
        <v>50355</v>
      </c>
      <c r="C129" s="13" t="s">
        <v>50356</v>
      </c>
      <c r="D129" s="14" t="s">
        <v>21358</v>
      </c>
      <c r="E129" s="15" t="s">
        <v>5661</v>
      </c>
      <c r="F129" s="13" t="s">
        <v>50357</v>
      </c>
      <c r="G129" s="16" t="s">
        <v>2845</v>
      </c>
      <c r="H129" s="13" t="s">
        <v>259</v>
      </c>
      <c r="I129" s="13" t="s">
        <v>50263</v>
      </c>
      <c r="J129" s="13" t="s">
        <v>50263</v>
      </c>
      <c r="K129" s="13" t="s">
        <v>50358</v>
      </c>
      <c r="L129" s="17" t="s">
        <v>50359</v>
      </c>
      <c r="M129" s="18">
        <v>6690000</v>
      </c>
      <c r="N129" s="19"/>
      <c r="O129" s="20" t="str">
        <f t="shared" si="4"/>
        <v>T4</v>
      </c>
      <c r="R129" s="21" t="str">
        <f t="shared" si="5"/>
        <v>NH 18-19T4</v>
      </c>
    </row>
    <row r="130" spans="1:18" ht="28.5" customHeight="1" x14ac:dyDescent="0.25">
      <c r="A130" s="13">
        <v>124</v>
      </c>
      <c r="B130" s="13" t="s">
        <v>50360</v>
      </c>
      <c r="C130" s="13" t="s">
        <v>50361</v>
      </c>
      <c r="D130" s="14" t="s">
        <v>3900</v>
      </c>
      <c r="E130" s="15" t="s">
        <v>666</v>
      </c>
      <c r="F130" s="13" t="s">
        <v>4406</v>
      </c>
      <c r="G130" s="16" t="s">
        <v>9829</v>
      </c>
      <c r="H130" s="13" t="s">
        <v>259</v>
      </c>
      <c r="I130" s="13" t="s">
        <v>50263</v>
      </c>
      <c r="J130" s="13" t="s">
        <v>50263</v>
      </c>
      <c r="K130" s="13" t="s">
        <v>50362</v>
      </c>
      <c r="L130" s="17" t="s">
        <v>50363</v>
      </c>
      <c r="M130" s="18">
        <v>5120000</v>
      </c>
      <c r="N130" s="19"/>
      <c r="O130" s="20" t="str">
        <f t="shared" si="4"/>
        <v>C1</v>
      </c>
      <c r="R130" s="21" t="str">
        <f t="shared" si="5"/>
        <v>NH 18-19C1</v>
      </c>
    </row>
    <row r="131" spans="1:18" ht="28.5" customHeight="1" x14ac:dyDescent="0.25">
      <c r="A131" s="13">
        <v>125</v>
      </c>
      <c r="B131" s="13" t="s">
        <v>50364</v>
      </c>
      <c r="C131" s="13" t="s">
        <v>22997</v>
      </c>
      <c r="D131" s="14" t="s">
        <v>19462</v>
      </c>
      <c r="E131" s="15" t="s">
        <v>574</v>
      </c>
      <c r="F131" s="13" t="s">
        <v>22998</v>
      </c>
      <c r="G131" s="16" t="s">
        <v>7239</v>
      </c>
      <c r="H131" s="13" t="s">
        <v>259</v>
      </c>
      <c r="I131" s="13" t="s">
        <v>50263</v>
      </c>
      <c r="J131" s="13" t="s">
        <v>50263</v>
      </c>
      <c r="K131" s="13" t="s">
        <v>50365</v>
      </c>
      <c r="L131" s="17" t="s">
        <v>50366</v>
      </c>
      <c r="M131" s="18">
        <v>4096000</v>
      </c>
      <c r="N131" s="19"/>
      <c r="O131" s="20" t="str">
        <f t="shared" si="4"/>
        <v>C1</v>
      </c>
      <c r="R131" s="21" t="str">
        <f t="shared" si="5"/>
        <v>C1</v>
      </c>
    </row>
    <row r="132" spans="1:18" ht="28.5" customHeight="1" x14ac:dyDescent="0.25">
      <c r="A132" s="13">
        <v>126</v>
      </c>
      <c r="B132" s="13" t="s">
        <v>50367</v>
      </c>
      <c r="C132" s="13" t="s">
        <v>50368</v>
      </c>
      <c r="D132" s="14" t="s">
        <v>19701</v>
      </c>
      <c r="E132" s="15" t="s">
        <v>15</v>
      </c>
      <c r="F132" s="13" t="s">
        <v>667</v>
      </c>
      <c r="G132" s="16" t="s">
        <v>2679</v>
      </c>
      <c r="H132" s="13" t="s">
        <v>259</v>
      </c>
      <c r="I132" s="13" t="s">
        <v>50263</v>
      </c>
      <c r="J132" s="13" t="s">
        <v>50263</v>
      </c>
      <c r="K132" s="13" t="s">
        <v>50369</v>
      </c>
      <c r="L132" s="17" t="s">
        <v>50370</v>
      </c>
      <c r="M132" s="18">
        <v>5129000</v>
      </c>
      <c r="N132" s="19"/>
      <c r="O132" s="20" t="str">
        <f t="shared" si="4"/>
        <v>T4</v>
      </c>
      <c r="R132" s="21" t="str">
        <f t="shared" si="5"/>
        <v>NH 18-19T4</v>
      </c>
    </row>
    <row r="133" spans="1:18" ht="28.5" customHeight="1" x14ac:dyDescent="0.25">
      <c r="A133" s="13">
        <v>127</v>
      </c>
      <c r="B133" s="13" t="s">
        <v>50371</v>
      </c>
      <c r="C133" s="13" t="s">
        <v>28429</v>
      </c>
      <c r="D133" s="14" t="s">
        <v>14283</v>
      </c>
      <c r="E133" s="15" t="s">
        <v>93</v>
      </c>
      <c r="F133" s="13" t="s">
        <v>5504</v>
      </c>
      <c r="G133" s="16" t="s">
        <v>6662</v>
      </c>
      <c r="H133" s="13" t="s">
        <v>259</v>
      </c>
      <c r="I133" s="13" t="s">
        <v>50263</v>
      </c>
      <c r="J133" s="13" t="s">
        <v>50263</v>
      </c>
      <c r="K133" s="13" t="s">
        <v>50372</v>
      </c>
      <c r="L133" s="17" t="s">
        <v>50373</v>
      </c>
      <c r="M133" s="18">
        <v>3584000</v>
      </c>
      <c r="N133" s="19"/>
      <c r="O133" s="20" t="str">
        <f t="shared" si="4"/>
        <v>C1</v>
      </c>
      <c r="R133" s="21" t="str">
        <f t="shared" si="5"/>
        <v>C1</v>
      </c>
    </row>
    <row r="134" spans="1:18" ht="28.5" customHeight="1" x14ac:dyDescent="0.25">
      <c r="A134" s="13">
        <v>128</v>
      </c>
      <c r="B134" s="13" t="s">
        <v>50374</v>
      </c>
      <c r="C134" s="13" t="s">
        <v>50375</v>
      </c>
      <c r="D134" s="14" t="s">
        <v>50376</v>
      </c>
      <c r="E134" s="15" t="s">
        <v>28</v>
      </c>
      <c r="F134" s="13" t="s">
        <v>1114</v>
      </c>
      <c r="G134" s="16" t="s">
        <v>792</v>
      </c>
      <c r="H134" s="13" t="s">
        <v>259</v>
      </c>
      <c r="I134" s="13" t="s">
        <v>50263</v>
      </c>
      <c r="J134" s="13" t="s">
        <v>50263</v>
      </c>
      <c r="K134" s="13" t="s">
        <v>50377</v>
      </c>
      <c r="L134" s="17" t="s">
        <v>50378</v>
      </c>
      <c r="M134" s="18">
        <v>4560000</v>
      </c>
      <c r="N134" s="19"/>
      <c r="O134" s="20" t="str">
        <f t="shared" si="4"/>
        <v>T4</v>
      </c>
      <c r="R134" s="21" t="str">
        <f t="shared" si="5"/>
        <v>NH 18-19T4</v>
      </c>
    </row>
    <row r="135" spans="1:18" ht="28.5" customHeight="1" x14ac:dyDescent="0.25">
      <c r="A135" s="13">
        <v>129</v>
      </c>
      <c r="B135" s="13" t="s">
        <v>50379</v>
      </c>
      <c r="C135" s="13" t="s">
        <v>18727</v>
      </c>
      <c r="D135" s="14" t="s">
        <v>18728</v>
      </c>
      <c r="E135" s="15" t="s">
        <v>223</v>
      </c>
      <c r="F135" s="13" t="s">
        <v>11846</v>
      </c>
      <c r="G135" s="16" t="s">
        <v>7294</v>
      </c>
      <c r="H135" s="13" t="s">
        <v>259</v>
      </c>
      <c r="I135" s="13" t="s">
        <v>50263</v>
      </c>
      <c r="J135" s="13" t="s">
        <v>50263</v>
      </c>
      <c r="K135" s="13" t="s">
        <v>50380</v>
      </c>
      <c r="L135" s="17" t="s">
        <v>50381</v>
      </c>
      <c r="M135" s="18">
        <v>4096000</v>
      </c>
      <c r="N135" s="19"/>
      <c r="O135" s="20" t="str">
        <f t="shared" si="4"/>
        <v>C1</v>
      </c>
      <c r="R135" s="21" t="str">
        <f t="shared" si="5"/>
        <v>C1</v>
      </c>
    </row>
    <row r="136" spans="1:18" ht="28.5" customHeight="1" x14ac:dyDescent="0.25">
      <c r="A136" s="13">
        <v>130</v>
      </c>
      <c r="B136" s="13" t="s">
        <v>50382</v>
      </c>
      <c r="C136" s="13" t="s">
        <v>50383</v>
      </c>
      <c r="D136" s="14" t="s">
        <v>464</v>
      </c>
      <c r="E136" s="15" t="s">
        <v>6488</v>
      </c>
      <c r="F136" s="13" t="s">
        <v>19776</v>
      </c>
      <c r="G136" s="16" t="s">
        <v>6868</v>
      </c>
      <c r="H136" s="13" t="s">
        <v>259</v>
      </c>
      <c r="I136" s="13" t="s">
        <v>50263</v>
      </c>
      <c r="J136" s="13" t="s">
        <v>50263</v>
      </c>
      <c r="K136" s="13" t="s">
        <v>50384</v>
      </c>
      <c r="L136" s="17" t="s">
        <v>50385</v>
      </c>
      <c r="M136" s="18">
        <v>5632000</v>
      </c>
      <c r="N136" s="19"/>
      <c r="O136" s="20" t="str">
        <f t="shared" si="4"/>
        <v>C1</v>
      </c>
      <c r="R136" s="21" t="str">
        <f t="shared" si="5"/>
        <v>NH 18-19C1</v>
      </c>
    </row>
    <row r="137" spans="1:18" ht="28.5" customHeight="1" x14ac:dyDescent="0.25">
      <c r="A137" s="13">
        <v>131</v>
      </c>
      <c r="B137" s="13" t="s">
        <v>50386</v>
      </c>
      <c r="C137" s="13" t="s">
        <v>4472</v>
      </c>
      <c r="D137" s="14" t="s">
        <v>4473</v>
      </c>
      <c r="E137" s="15" t="s">
        <v>216</v>
      </c>
      <c r="F137" s="13" t="s">
        <v>4474</v>
      </c>
      <c r="G137" s="16" t="s">
        <v>4463</v>
      </c>
      <c r="H137" s="13" t="s">
        <v>259</v>
      </c>
      <c r="I137" s="13" t="s">
        <v>50263</v>
      </c>
      <c r="J137" s="13" t="s">
        <v>50263</v>
      </c>
      <c r="K137" s="13" t="s">
        <v>50387</v>
      </c>
      <c r="L137" s="17" t="s">
        <v>50388</v>
      </c>
      <c r="M137" s="18">
        <v>5888000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8.5" customHeight="1" x14ac:dyDescent="0.25">
      <c r="A138" s="13">
        <v>132</v>
      </c>
      <c r="B138" s="13" t="s">
        <v>50389</v>
      </c>
      <c r="C138" s="13" t="s">
        <v>50390</v>
      </c>
      <c r="D138" s="14" t="s">
        <v>14104</v>
      </c>
      <c r="E138" s="15" t="s">
        <v>122</v>
      </c>
      <c r="F138" s="13" t="s">
        <v>3901</v>
      </c>
      <c r="G138" s="16" t="s">
        <v>6868</v>
      </c>
      <c r="H138" s="13" t="s">
        <v>259</v>
      </c>
      <c r="I138" s="13" t="s">
        <v>50263</v>
      </c>
      <c r="J138" s="13" t="s">
        <v>50263</v>
      </c>
      <c r="K138" s="13" t="s">
        <v>50391</v>
      </c>
      <c r="L138" s="17" t="s">
        <v>50392</v>
      </c>
      <c r="M138" s="18">
        <v>5632000</v>
      </c>
      <c r="N138" s="19"/>
      <c r="O138" s="20" t="str">
        <f t="shared" si="4"/>
        <v>C1</v>
      </c>
      <c r="R138" s="21" t="str">
        <f t="shared" si="5"/>
        <v>NH 18-19C1</v>
      </c>
    </row>
    <row r="139" spans="1:18" ht="28.5" customHeight="1" x14ac:dyDescent="0.25">
      <c r="A139" s="13">
        <v>133</v>
      </c>
      <c r="B139" s="13" t="s">
        <v>50393</v>
      </c>
      <c r="C139" s="13" t="s">
        <v>50394</v>
      </c>
      <c r="D139" s="14" t="s">
        <v>4300</v>
      </c>
      <c r="E139" s="15" t="s">
        <v>2764</v>
      </c>
      <c r="F139" s="13" t="s">
        <v>22663</v>
      </c>
      <c r="G139" s="16" t="s">
        <v>2908</v>
      </c>
      <c r="H139" s="13" t="s">
        <v>259</v>
      </c>
      <c r="I139" s="13" t="s">
        <v>50263</v>
      </c>
      <c r="J139" s="13" t="s">
        <v>50263</v>
      </c>
      <c r="K139" s="13" t="s">
        <v>50395</v>
      </c>
      <c r="L139" s="17" t="s">
        <v>50396</v>
      </c>
      <c r="M139" s="18">
        <v>6244000</v>
      </c>
      <c r="N139" s="19"/>
      <c r="O139" s="20" t="str">
        <f t="shared" si="4"/>
        <v>T4</v>
      </c>
      <c r="R139" s="21" t="str">
        <f t="shared" si="5"/>
        <v>NH 18-19T4</v>
      </c>
    </row>
    <row r="140" spans="1:18" ht="28.5" customHeight="1" x14ac:dyDescent="0.25">
      <c r="A140" s="13">
        <v>134</v>
      </c>
      <c r="B140" s="13" t="s">
        <v>50397</v>
      </c>
      <c r="C140" s="13" t="s">
        <v>50398</v>
      </c>
      <c r="D140" s="14" t="s">
        <v>1089</v>
      </c>
      <c r="E140" s="15" t="s">
        <v>15</v>
      </c>
      <c r="F140" s="13" t="s">
        <v>3936</v>
      </c>
      <c r="G140" s="16" t="s">
        <v>3540</v>
      </c>
      <c r="H140" s="13" t="s">
        <v>259</v>
      </c>
      <c r="I140" s="13" t="s">
        <v>50263</v>
      </c>
      <c r="J140" s="13" t="s">
        <v>50263</v>
      </c>
      <c r="K140" s="13" t="s">
        <v>50399</v>
      </c>
      <c r="L140" s="17" t="s">
        <v>50400</v>
      </c>
      <c r="M140" s="18">
        <v>5888000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8.5" customHeight="1" x14ac:dyDescent="0.25">
      <c r="A141" s="13">
        <v>135</v>
      </c>
      <c r="B141" s="13" t="s">
        <v>50401</v>
      </c>
      <c r="C141" s="13" t="s">
        <v>27083</v>
      </c>
      <c r="D141" s="14" t="s">
        <v>27084</v>
      </c>
      <c r="E141" s="15" t="s">
        <v>26</v>
      </c>
      <c r="F141" s="13" t="s">
        <v>9110</v>
      </c>
      <c r="G141" s="16" t="s">
        <v>10309</v>
      </c>
      <c r="H141" s="13" t="s">
        <v>259</v>
      </c>
      <c r="I141" s="13" t="s">
        <v>50263</v>
      </c>
      <c r="J141" s="13" t="s">
        <v>50263</v>
      </c>
      <c r="K141" s="13" t="s">
        <v>50402</v>
      </c>
      <c r="L141" s="17" t="s">
        <v>50403</v>
      </c>
      <c r="M141" s="18">
        <v>4096000</v>
      </c>
      <c r="N141" s="19"/>
      <c r="O141" s="20" t="str">
        <f t="shared" si="4"/>
        <v>C1</v>
      </c>
      <c r="R141" s="21" t="str">
        <f t="shared" si="5"/>
        <v>C1</v>
      </c>
    </row>
    <row r="142" spans="1:18" ht="28.5" customHeight="1" x14ac:dyDescent="0.25">
      <c r="A142" s="13">
        <v>136</v>
      </c>
      <c r="B142" s="13" t="s">
        <v>50404</v>
      </c>
      <c r="C142" s="13" t="s">
        <v>24413</v>
      </c>
      <c r="D142" s="14" t="s">
        <v>17283</v>
      </c>
      <c r="E142" s="15" t="s">
        <v>19</v>
      </c>
      <c r="F142" s="13" t="s">
        <v>24414</v>
      </c>
      <c r="G142" s="16" t="s">
        <v>8617</v>
      </c>
      <c r="H142" s="13" t="s">
        <v>259</v>
      </c>
      <c r="I142" s="13" t="s">
        <v>50263</v>
      </c>
      <c r="J142" s="13" t="s">
        <v>50263</v>
      </c>
      <c r="K142" s="13" t="s">
        <v>50405</v>
      </c>
      <c r="L142" s="17" t="s">
        <v>50406</v>
      </c>
      <c r="M142" s="18">
        <v>3840000</v>
      </c>
      <c r="N142" s="19"/>
      <c r="O142" s="20" t="str">
        <f t="shared" si="4"/>
        <v>CĐ</v>
      </c>
      <c r="R142" s="21" t="str">
        <f t="shared" si="5"/>
        <v>CĐ</v>
      </c>
    </row>
    <row r="143" spans="1:18" ht="28.5" customHeight="1" x14ac:dyDescent="0.25">
      <c r="A143" s="13">
        <v>137</v>
      </c>
      <c r="B143" s="13" t="s">
        <v>50407</v>
      </c>
      <c r="C143" s="13" t="s">
        <v>1010</v>
      </c>
      <c r="D143" s="14" t="s">
        <v>449</v>
      </c>
      <c r="E143" s="15" t="s">
        <v>367</v>
      </c>
      <c r="F143" s="13" t="s">
        <v>1011</v>
      </c>
      <c r="G143" s="16" t="s">
        <v>29</v>
      </c>
      <c r="H143" s="13" t="s">
        <v>259</v>
      </c>
      <c r="I143" s="13" t="s">
        <v>50263</v>
      </c>
      <c r="J143" s="13" t="s">
        <v>50263</v>
      </c>
      <c r="K143" s="13" t="s">
        <v>50408</v>
      </c>
      <c r="L143" s="17" t="s">
        <v>50409</v>
      </c>
      <c r="M143" s="18">
        <v>5352000</v>
      </c>
      <c r="N143" s="19"/>
      <c r="O143" s="20" t="str">
        <f t="shared" ref="O143:O170" si="6">MID(G143,3,FIND("-",G143,1)-3)&amp;IF(MID(G143,3,5)="CĐ-LT","LT","")</f>
        <v>T4</v>
      </c>
      <c r="R143" s="21" t="str">
        <f t="shared" ref="R143:R170" si="7">IF(LEFT(G143,2)="18","NH 18-19","")&amp;O143</f>
        <v>NH 18-19T4</v>
      </c>
    </row>
    <row r="144" spans="1:18" ht="28.5" customHeight="1" x14ac:dyDescent="0.25">
      <c r="A144" s="13">
        <v>138</v>
      </c>
      <c r="B144" s="13" t="s">
        <v>50410</v>
      </c>
      <c r="C144" s="13" t="s">
        <v>974</v>
      </c>
      <c r="D144" s="14" t="s">
        <v>975</v>
      </c>
      <c r="E144" s="15" t="s">
        <v>976</v>
      </c>
      <c r="F144" s="13" t="s">
        <v>797</v>
      </c>
      <c r="G144" s="16" t="s">
        <v>792</v>
      </c>
      <c r="H144" s="13" t="s">
        <v>259</v>
      </c>
      <c r="I144" s="13" t="s">
        <v>50263</v>
      </c>
      <c r="J144" s="13" t="s">
        <v>50263</v>
      </c>
      <c r="K144" s="13" t="s">
        <v>50411</v>
      </c>
      <c r="L144" s="17" t="s">
        <v>50412</v>
      </c>
      <c r="M144" s="18">
        <v>4560000</v>
      </c>
      <c r="N144" s="19"/>
      <c r="O144" s="20" t="str">
        <f t="shared" si="6"/>
        <v>T4</v>
      </c>
      <c r="R144" s="21" t="str">
        <f t="shared" si="7"/>
        <v>NH 18-19T4</v>
      </c>
    </row>
    <row r="145" spans="1:18" ht="28.5" customHeight="1" x14ac:dyDescent="0.25">
      <c r="A145" s="13">
        <v>139</v>
      </c>
      <c r="B145" s="13" t="s">
        <v>50413</v>
      </c>
      <c r="C145" s="13" t="s">
        <v>10024</v>
      </c>
      <c r="D145" s="14" t="s">
        <v>270</v>
      </c>
      <c r="E145" s="15" t="s">
        <v>1060</v>
      </c>
      <c r="F145" s="13" t="s">
        <v>10025</v>
      </c>
      <c r="G145" s="16" t="s">
        <v>8901</v>
      </c>
      <c r="H145" s="13" t="s">
        <v>259</v>
      </c>
      <c r="I145" s="13" t="s">
        <v>50263</v>
      </c>
      <c r="J145" s="13" t="s">
        <v>50263</v>
      </c>
      <c r="K145" s="13" t="s">
        <v>50414</v>
      </c>
      <c r="L145" s="17" t="s">
        <v>50415</v>
      </c>
      <c r="M145" s="18">
        <v>4608000</v>
      </c>
      <c r="N145" s="19"/>
      <c r="O145" s="20" t="str">
        <f t="shared" si="6"/>
        <v>CĐ</v>
      </c>
      <c r="R145" s="21" t="str">
        <f t="shared" si="7"/>
        <v>CĐ</v>
      </c>
    </row>
    <row r="146" spans="1:18" ht="28.5" customHeight="1" x14ac:dyDescent="0.25">
      <c r="A146" s="13">
        <v>140</v>
      </c>
      <c r="B146" s="13" t="s">
        <v>50416</v>
      </c>
      <c r="C146" s="13" t="s">
        <v>50417</v>
      </c>
      <c r="D146" s="14" t="s">
        <v>464</v>
      </c>
      <c r="E146" s="15" t="s">
        <v>367</v>
      </c>
      <c r="F146" s="13" t="s">
        <v>5612</v>
      </c>
      <c r="G146" s="16" t="s">
        <v>4530</v>
      </c>
      <c r="H146" s="13" t="s">
        <v>259</v>
      </c>
      <c r="I146" s="13" t="s">
        <v>50263</v>
      </c>
      <c r="J146" s="13" t="s">
        <v>50263</v>
      </c>
      <c r="K146" s="13" t="s">
        <v>50418</v>
      </c>
      <c r="L146" s="17" t="s">
        <v>50419</v>
      </c>
      <c r="M146" s="18">
        <v>5888000</v>
      </c>
      <c r="N146" s="19"/>
      <c r="O146" s="20" t="str">
        <f t="shared" si="6"/>
        <v>C1</v>
      </c>
      <c r="R146" s="21" t="str">
        <f t="shared" si="7"/>
        <v>NH 18-19C1</v>
      </c>
    </row>
    <row r="147" spans="1:18" ht="28.5" customHeight="1" x14ac:dyDescent="0.25">
      <c r="A147" s="13">
        <v>141</v>
      </c>
      <c r="B147" s="13" t="s">
        <v>50420</v>
      </c>
      <c r="C147" s="13" t="s">
        <v>29455</v>
      </c>
      <c r="D147" s="14" t="s">
        <v>6243</v>
      </c>
      <c r="E147" s="15" t="s">
        <v>3724</v>
      </c>
      <c r="F147" s="13" t="s">
        <v>2801</v>
      </c>
      <c r="G147" s="16" t="s">
        <v>792</v>
      </c>
      <c r="H147" s="13" t="s">
        <v>259</v>
      </c>
      <c r="I147" s="13" t="s">
        <v>50263</v>
      </c>
      <c r="J147" s="13" t="s">
        <v>50263</v>
      </c>
      <c r="K147" s="13" t="s">
        <v>50421</v>
      </c>
      <c r="L147" s="17" t="s">
        <v>50422</v>
      </c>
      <c r="M147" s="18">
        <v>4560000</v>
      </c>
      <c r="N147" s="19"/>
      <c r="O147" s="20" t="str">
        <f t="shared" si="6"/>
        <v>T4</v>
      </c>
      <c r="R147" s="21" t="str">
        <f t="shared" si="7"/>
        <v>NH 18-19T4</v>
      </c>
    </row>
    <row r="148" spans="1:18" ht="28.5" customHeight="1" x14ac:dyDescent="0.25">
      <c r="A148" s="13">
        <v>142</v>
      </c>
      <c r="B148" s="13" t="s">
        <v>50423</v>
      </c>
      <c r="C148" s="13" t="s">
        <v>27973</v>
      </c>
      <c r="D148" s="14" t="s">
        <v>27974</v>
      </c>
      <c r="E148" s="15" t="s">
        <v>5758</v>
      </c>
      <c r="F148" s="13" t="s">
        <v>7744</v>
      </c>
      <c r="G148" s="16" t="s">
        <v>6918</v>
      </c>
      <c r="H148" s="13" t="s">
        <v>259</v>
      </c>
      <c r="I148" s="13" t="s">
        <v>50263</v>
      </c>
      <c r="J148" s="13" t="s">
        <v>50263</v>
      </c>
      <c r="K148" s="13" t="s">
        <v>50424</v>
      </c>
      <c r="L148" s="17" t="s">
        <v>50425</v>
      </c>
      <c r="M148" s="18">
        <v>3584000</v>
      </c>
      <c r="N148" s="19"/>
      <c r="O148" s="20" t="str">
        <f t="shared" si="6"/>
        <v>C1</v>
      </c>
      <c r="R148" s="21" t="str">
        <f t="shared" si="7"/>
        <v>C1</v>
      </c>
    </row>
    <row r="149" spans="1:18" ht="28.5" customHeight="1" x14ac:dyDescent="0.25">
      <c r="A149" s="13">
        <v>143</v>
      </c>
      <c r="B149" s="13" t="s">
        <v>50426</v>
      </c>
      <c r="C149" s="13" t="s">
        <v>28375</v>
      </c>
      <c r="D149" s="14" t="s">
        <v>121</v>
      </c>
      <c r="E149" s="15" t="s">
        <v>546</v>
      </c>
      <c r="F149" s="13" t="s">
        <v>8513</v>
      </c>
      <c r="G149" s="16" t="s">
        <v>6405</v>
      </c>
      <c r="H149" s="13" t="s">
        <v>259</v>
      </c>
      <c r="I149" s="13" t="s">
        <v>50263</v>
      </c>
      <c r="J149" s="13" t="s">
        <v>50263</v>
      </c>
      <c r="K149" s="13" t="s">
        <v>50427</v>
      </c>
      <c r="L149" s="17" t="s">
        <v>50428</v>
      </c>
      <c r="M149" s="18">
        <v>3584000</v>
      </c>
      <c r="N149" s="19"/>
      <c r="O149" s="20" t="str">
        <f t="shared" si="6"/>
        <v>CĐ</v>
      </c>
      <c r="R149" s="21" t="str">
        <f t="shared" si="7"/>
        <v>CĐ</v>
      </c>
    </row>
    <row r="150" spans="1:18" ht="28.5" customHeight="1" x14ac:dyDescent="0.25">
      <c r="A150" s="13">
        <v>144</v>
      </c>
      <c r="B150" s="13" t="s">
        <v>50429</v>
      </c>
      <c r="C150" s="13" t="s">
        <v>25206</v>
      </c>
      <c r="D150" s="14" t="s">
        <v>2690</v>
      </c>
      <c r="E150" s="15" t="s">
        <v>431</v>
      </c>
      <c r="F150" s="13" t="s">
        <v>6270</v>
      </c>
      <c r="G150" s="16" t="s">
        <v>6452</v>
      </c>
      <c r="H150" s="13" t="s">
        <v>259</v>
      </c>
      <c r="I150" s="13" t="s">
        <v>50263</v>
      </c>
      <c r="J150" s="13" t="s">
        <v>50263</v>
      </c>
      <c r="K150" s="13" t="s">
        <v>50430</v>
      </c>
      <c r="L150" s="17" t="s">
        <v>50431</v>
      </c>
      <c r="M150" s="18">
        <v>3328000</v>
      </c>
      <c r="N150" s="19"/>
      <c r="O150" s="20" t="str">
        <f t="shared" si="6"/>
        <v>CĐ</v>
      </c>
      <c r="R150" s="21" t="str">
        <f t="shared" si="7"/>
        <v>CĐ</v>
      </c>
    </row>
    <row r="151" spans="1:18" ht="28.5" customHeight="1" x14ac:dyDescent="0.25">
      <c r="A151" s="13">
        <v>145</v>
      </c>
      <c r="B151" s="13" t="s">
        <v>50432</v>
      </c>
      <c r="C151" s="13" t="s">
        <v>352</v>
      </c>
      <c r="D151" s="14" t="s">
        <v>353</v>
      </c>
      <c r="E151" s="15" t="s">
        <v>80</v>
      </c>
      <c r="F151" s="13" t="s">
        <v>354</v>
      </c>
      <c r="G151" s="16" t="s">
        <v>355</v>
      </c>
      <c r="H151" s="13" t="s">
        <v>259</v>
      </c>
      <c r="I151" s="13" t="s">
        <v>50263</v>
      </c>
      <c r="J151" s="13" t="s">
        <v>50263</v>
      </c>
      <c r="K151" s="13" t="s">
        <v>50433</v>
      </c>
      <c r="L151" s="17" t="s">
        <v>50434</v>
      </c>
      <c r="M151" s="18">
        <v>6144000</v>
      </c>
      <c r="N151" s="19"/>
      <c r="O151" s="20" t="str">
        <f t="shared" si="6"/>
        <v>C1</v>
      </c>
      <c r="R151" s="21" t="str">
        <f t="shared" si="7"/>
        <v>NH 18-19C1</v>
      </c>
    </row>
    <row r="152" spans="1:18" ht="28.5" customHeight="1" x14ac:dyDescent="0.25">
      <c r="A152" s="13">
        <v>146</v>
      </c>
      <c r="B152" s="13" t="s">
        <v>50435</v>
      </c>
      <c r="C152" s="13" t="s">
        <v>27486</v>
      </c>
      <c r="D152" s="14" t="s">
        <v>27487</v>
      </c>
      <c r="E152" s="15" t="s">
        <v>17465</v>
      </c>
      <c r="F152" s="13" t="s">
        <v>11332</v>
      </c>
      <c r="G152" s="16" t="s">
        <v>10309</v>
      </c>
      <c r="H152" s="13" t="s">
        <v>259</v>
      </c>
      <c r="I152" s="13" t="s">
        <v>50263</v>
      </c>
      <c r="J152" s="13" t="s">
        <v>50263</v>
      </c>
      <c r="K152" s="13" t="s">
        <v>50436</v>
      </c>
      <c r="L152" s="17" t="s">
        <v>50437</v>
      </c>
      <c r="M152" s="18">
        <v>4096000</v>
      </c>
      <c r="N152" s="19"/>
      <c r="O152" s="20" t="str">
        <f t="shared" si="6"/>
        <v>C1</v>
      </c>
      <c r="R152" s="21" t="str">
        <f t="shared" si="7"/>
        <v>C1</v>
      </c>
    </row>
    <row r="153" spans="1:18" ht="28.5" customHeight="1" x14ac:dyDescent="0.25">
      <c r="A153" s="13">
        <v>147</v>
      </c>
      <c r="B153" s="13" t="s">
        <v>50438</v>
      </c>
      <c r="C153" s="13" t="s">
        <v>50439</v>
      </c>
      <c r="D153" s="14" t="s">
        <v>1498</v>
      </c>
      <c r="E153" s="15" t="s">
        <v>367</v>
      </c>
      <c r="F153" s="13" t="s">
        <v>5782</v>
      </c>
      <c r="G153" s="16" t="s">
        <v>5505</v>
      </c>
      <c r="H153" s="13" t="s">
        <v>259</v>
      </c>
      <c r="I153" s="13" t="s">
        <v>50263</v>
      </c>
      <c r="J153" s="13" t="s">
        <v>50263</v>
      </c>
      <c r="K153" s="13" t="s">
        <v>50440</v>
      </c>
      <c r="L153" s="17" t="s">
        <v>50441</v>
      </c>
      <c r="M153" s="18">
        <v>3584000</v>
      </c>
      <c r="N153" s="19"/>
      <c r="O153" s="20" t="str">
        <f t="shared" si="6"/>
        <v>C1</v>
      </c>
      <c r="R153" s="21" t="str">
        <f t="shared" si="7"/>
        <v>C1</v>
      </c>
    </row>
    <row r="154" spans="1:18" ht="28.5" customHeight="1" x14ac:dyDescent="0.25">
      <c r="A154" s="13">
        <v>148</v>
      </c>
      <c r="B154" s="13" t="s">
        <v>50442</v>
      </c>
      <c r="C154" s="13" t="s">
        <v>50443</v>
      </c>
      <c r="D154" s="14" t="s">
        <v>928</v>
      </c>
      <c r="E154" s="15" t="s">
        <v>395</v>
      </c>
      <c r="F154" s="13" t="s">
        <v>7245</v>
      </c>
      <c r="G154" s="16" t="s">
        <v>3475</v>
      </c>
      <c r="H154" s="13" t="s">
        <v>259</v>
      </c>
      <c r="I154" s="13" t="s">
        <v>50263</v>
      </c>
      <c r="J154" s="13" t="s">
        <v>50263</v>
      </c>
      <c r="K154" s="13" t="s">
        <v>50444</v>
      </c>
      <c r="L154" s="17" t="s">
        <v>50445</v>
      </c>
      <c r="M154" s="18">
        <v>5632000</v>
      </c>
      <c r="N154" s="19"/>
      <c r="O154" s="20" t="str">
        <f t="shared" si="6"/>
        <v>C1</v>
      </c>
      <c r="R154" s="21" t="str">
        <f t="shared" si="7"/>
        <v>NH 18-19C1</v>
      </c>
    </row>
    <row r="155" spans="1:18" ht="28.5" customHeight="1" x14ac:dyDescent="0.25">
      <c r="A155" s="13">
        <v>149</v>
      </c>
      <c r="B155" s="13" t="s">
        <v>50446</v>
      </c>
      <c r="C155" s="13" t="s">
        <v>50447</v>
      </c>
      <c r="D155" s="14" t="s">
        <v>50448</v>
      </c>
      <c r="E155" s="15" t="s">
        <v>1006</v>
      </c>
      <c r="F155" s="13" t="s">
        <v>8570</v>
      </c>
      <c r="G155" s="16" t="s">
        <v>3475</v>
      </c>
      <c r="H155" s="13" t="s">
        <v>259</v>
      </c>
      <c r="I155" s="13" t="s">
        <v>50263</v>
      </c>
      <c r="J155" s="13" t="s">
        <v>50263</v>
      </c>
      <c r="K155" s="13" t="s">
        <v>50449</v>
      </c>
      <c r="L155" s="17" t="s">
        <v>50450</v>
      </c>
      <c r="M155" s="18">
        <v>5632000</v>
      </c>
      <c r="N155" s="19"/>
      <c r="O155" s="20" t="str">
        <f t="shared" si="6"/>
        <v>C1</v>
      </c>
      <c r="R155" s="21" t="str">
        <f t="shared" si="7"/>
        <v>NH 18-19C1</v>
      </c>
    </row>
    <row r="156" spans="1:18" ht="28.5" customHeight="1" x14ac:dyDescent="0.25">
      <c r="A156" s="13">
        <v>150</v>
      </c>
      <c r="B156" s="13" t="s">
        <v>50451</v>
      </c>
      <c r="C156" s="13" t="s">
        <v>24976</v>
      </c>
      <c r="D156" s="14" t="s">
        <v>5452</v>
      </c>
      <c r="E156" s="15" t="s">
        <v>73</v>
      </c>
      <c r="F156" s="13" t="s">
        <v>803</v>
      </c>
      <c r="G156" s="16" t="s">
        <v>5505</v>
      </c>
      <c r="H156" s="13" t="s">
        <v>259</v>
      </c>
      <c r="I156" s="13" t="s">
        <v>50263</v>
      </c>
      <c r="J156" s="13" t="s">
        <v>50263</v>
      </c>
      <c r="K156" s="13" t="s">
        <v>50452</v>
      </c>
      <c r="L156" s="17" t="s">
        <v>50453</v>
      </c>
      <c r="M156" s="18">
        <v>3584000</v>
      </c>
      <c r="N156" s="19"/>
      <c r="O156" s="20" t="str">
        <f t="shared" si="6"/>
        <v>C1</v>
      </c>
      <c r="R156" s="21" t="str">
        <f t="shared" si="7"/>
        <v>C1</v>
      </c>
    </row>
    <row r="157" spans="1:18" ht="28.5" customHeight="1" x14ac:dyDescent="0.25">
      <c r="A157" s="13">
        <v>151</v>
      </c>
      <c r="B157" s="13" t="s">
        <v>50454</v>
      </c>
      <c r="C157" s="13" t="s">
        <v>19208</v>
      </c>
      <c r="D157" s="14" t="s">
        <v>19209</v>
      </c>
      <c r="E157" s="15" t="s">
        <v>1308</v>
      </c>
      <c r="F157" s="13" t="s">
        <v>19210</v>
      </c>
      <c r="G157" s="16" t="s">
        <v>1771</v>
      </c>
      <c r="H157" s="13" t="s">
        <v>259</v>
      </c>
      <c r="I157" s="13" t="s">
        <v>50263</v>
      </c>
      <c r="J157" s="13" t="s">
        <v>50263</v>
      </c>
      <c r="K157" s="13" t="s">
        <v>50455</v>
      </c>
      <c r="L157" s="17" t="s">
        <v>50456</v>
      </c>
      <c r="M157" s="18">
        <v>5129000</v>
      </c>
      <c r="N157" s="19"/>
      <c r="O157" s="20" t="str">
        <f t="shared" si="6"/>
        <v>T4</v>
      </c>
      <c r="R157" s="21" t="str">
        <f t="shared" si="7"/>
        <v>NH 18-19T4</v>
      </c>
    </row>
    <row r="158" spans="1:18" ht="28.5" customHeight="1" x14ac:dyDescent="0.25">
      <c r="A158" s="13">
        <v>152</v>
      </c>
      <c r="B158" s="13" t="s">
        <v>50457</v>
      </c>
      <c r="C158" s="13" t="s">
        <v>26484</v>
      </c>
      <c r="D158" s="14" t="s">
        <v>6923</v>
      </c>
      <c r="E158" s="15" t="s">
        <v>6060</v>
      </c>
      <c r="F158" s="13" t="s">
        <v>26485</v>
      </c>
      <c r="G158" s="16" t="s">
        <v>6961</v>
      </c>
      <c r="H158" s="13" t="s">
        <v>259</v>
      </c>
      <c r="I158" s="13" t="s">
        <v>50263</v>
      </c>
      <c r="J158" s="13" t="s">
        <v>50263</v>
      </c>
      <c r="K158" s="13" t="s">
        <v>50458</v>
      </c>
      <c r="L158" s="17" t="s">
        <v>50459</v>
      </c>
      <c r="M158" s="18">
        <v>3840000</v>
      </c>
      <c r="N158" s="19"/>
      <c r="O158" s="20" t="str">
        <f t="shared" si="6"/>
        <v>CĐ</v>
      </c>
      <c r="R158" s="21" t="str">
        <f t="shared" si="7"/>
        <v>CĐ</v>
      </c>
    </row>
    <row r="159" spans="1:18" ht="28.5" customHeight="1" x14ac:dyDescent="0.25">
      <c r="A159" s="13">
        <v>153</v>
      </c>
      <c r="B159" s="13" t="s">
        <v>50460</v>
      </c>
      <c r="C159" s="13" t="s">
        <v>50461</v>
      </c>
      <c r="D159" s="14" t="s">
        <v>2477</v>
      </c>
      <c r="E159" s="15" t="s">
        <v>8115</v>
      </c>
      <c r="F159" s="13" t="s">
        <v>9367</v>
      </c>
      <c r="G159" s="16" t="s">
        <v>8617</v>
      </c>
      <c r="H159" s="13" t="s">
        <v>259</v>
      </c>
      <c r="I159" s="13" t="s">
        <v>50263</v>
      </c>
      <c r="J159" s="13" t="s">
        <v>50263</v>
      </c>
      <c r="K159" s="13" t="s">
        <v>50462</v>
      </c>
      <c r="L159" s="17" t="s">
        <v>50463</v>
      </c>
      <c r="M159" s="18">
        <v>3840000</v>
      </c>
      <c r="N159" s="19"/>
      <c r="O159" s="20" t="str">
        <f t="shared" si="6"/>
        <v>CĐ</v>
      </c>
      <c r="R159" s="21" t="str">
        <f t="shared" si="7"/>
        <v>CĐ</v>
      </c>
    </row>
    <row r="160" spans="1:18" ht="28.5" customHeight="1" x14ac:dyDescent="0.25">
      <c r="A160" s="13">
        <v>154</v>
      </c>
      <c r="B160" s="13" t="s">
        <v>50464</v>
      </c>
      <c r="C160" s="13" t="s">
        <v>50465</v>
      </c>
      <c r="D160" s="14" t="s">
        <v>50466</v>
      </c>
      <c r="E160" s="15" t="s">
        <v>3514</v>
      </c>
      <c r="F160" s="13" t="s">
        <v>18745</v>
      </c>
      <c r="G160" s="16" t="s">
        <v>4971</v>
      </c>
      <c r="H160" s="13" t="s">
        <v>259</v>
      </c>
      <c r="I160" s="13" t="s">
        <v>50263</v>
      </c>
      <c r="J160" s="13" t="s">
        <v>50263</v>
      </c>
      <c r="K160" s="13" t="s">
        <v>50467</v>
      </c>
      <c r="L160" s="17" t="s">
        <v>50468</v>
      </c>
      <c r="M160" s="18">
        <v>5632000</v>
      </c>
      <c r="N160" s="19"/>
      <c r="O160" s="20" t="str">
        <f t="shared" si="6"/>
        <v>C1</v>
      </c>
      <c r="R160" s="21" t="str">
        <f t="shared" si="7"/>
        <v>NH 18-19C1</v>
      </c>
    </row>
    <row r="161" spans="1:19" ht="28.5" customHeight="1" x14ac:dyDescent="0.25">
      <c r="A161" s="13">
        <v>155</v>
      </c>
      <c r="B161" s="13" t="s">
        <v>50469</v>
      </c>
      <c r="C161" s="13" t="s">
        <v>25021</v>
      </c>
      <c r="D161" s="14" t="s">
        <v>509</v>
      </c>
      <c r="E161" s="15" t="s">
        <v>1574</v>
      </c>
      <c r="F161" s="13" t="s">
        <v>3930</v>
      </c>
      <c r="G161" s="16" t="s">
        <v>5505</v>
      </c>
      <c r="H161" s="13" t="s">
        <v>259</v>
      </c>
      <c r="I161" s="13" t="s">
        <v>50263</v>
      </c>
      <c r="J161" s="13" t="s">
        <v>50263</v>
      </c>
      <c r="K161" s="13" t="s">
        <v>50470</v>
      </c>
      <c r="L161" s="17" t="s">
        <v>50471</v>
      </c>
      <c r="M161" s="18">
        <v>3584000</v>
      </c>
      <c r="N161" s="19"/>
      <c r="O161" s="20" t="str">
        <f t="shared" si="6"/>
        <v>C1</v>
      </c>
      <c r="R161" s="21" t="str">
        <f t="shared" si="7"/>
        <v>C1</v>
      </c>
    </row>
    <row r="162" spans="1:19" ht="28.5" customHeight="1" x14ac:dyDescent="0.25">
      <c r="A162" s="13">
        <v>156</v>
      </c>
      <c r="B162" s="13" t="s">
        <v>50472</v>
      </c>
      <c r="C162" s="13" t="s">
        <v>50473</v>
      </c>
      <c r="D162" s="14" t="s">
        <v>484</v>
      </c>
      <c r="E162" s="15" t="s">
        <v>1202</v>
      </c>
      <c r="F162" s="13" t="s">
        <v>4812</v>
      </c>
      <c r="G162" s="16" t="s">
        <v>829</v>
      </c>
      <c r="H162" s="13" t="s">
        <v>259</v>
      </c>
      <c r="I162" s="13" t="s">
        <v>50263</v>
      </c>
      <c r="J162" s="13" t="s">
        <v>50263</v>
      </c>
      <c r="K162" s="13" t="s">
        <v>50474</v>
      </c>
      <c r="L162" s="17" t="s">
        <v>50475</v>
      </c>
      <c r="M162" s="18">
        <v>6144000</v>
      </c>
      <c r="N162" s="19"/>
      <c r="O162" s="20" t="str">
        <f t="shared" si="6"/>
        <v>C1</v>
      </c>
      <c r="R162" s="21" t="str">
        <f t="shared" si="7"/>
        <v>NH 18-19C1</v>
      </c>
    </row>
    <row r="163" spans="1:19" ht="28.5" customHeight="1" x14ac:dyDescent="0.25">
      <c r="A163" s="13">
        <v>157</v>
      </c>
      <c r="B163" s="13" t="s">
        <v>50476</v>
      </c>
      <c r="C163" s="13" t="s">
        <v>4224</v>
      </c>
      <c r="D163" s="14" t="s">
        <v>4225</v>
      </c>
      <c r="E163" s="15" t="s">
        <v>4226</v>
      </c>
      <c r="F163" s="13" t="s">
        <v>4227</v>
      </c>
      <c r="G163" s="16" t="s">
        <v>3516</v>
      </c>
      <c r="H163" s="13" t="s">
        <v>259</v>
      </c>
      <c r="I163" s="13" t="s">
        <v>50263</v>
      </c>
      <c r="J163" s="13" t="s">
        <v>50263</v>
      </c>
      <c r="K163" s="13" t="s">
        <v>50477</v>
      </c>
      <c r="L163" s="17" t="s">
        <v>50478</v>
      </c>
      <c r="M163" s="18">
        <v>5120000</v>
      </c>
      <c r="N163" s="19"/>
      <c r="O163" s="20" t="str">
        <f t="shared" si="6"/>
        <v>C1</v>
      </c>
      <c r="R163" s="21" t="str">
        <f t="shared" si="7"/>
        <v>NH 18-19C1</v>
      </c>
    </row>
    <row r="164" spans="1:19" ht="28.5" customHeight="1" x14ac:dyDescent="0.25">
      <c r="A164" s="13">
        <v>158</v>
      </c>
      <c r="B164" s="13" t="s">
        <v>50479</v>
      </c>
      <c r="C164" s="13" t="s">
        <v>3973</v>
      </c>
      <c r="D164" s="14" t="s">
        <v>3974</v>
      </c>
      <c r="E164" s="15" t="s">
        <v>470</v>
      </c>
      <c r="F164" s="13" t="s">
        <v>3975</v>
      </c>
      <c r="G164" s="16" t="s">
        <v>3516</v>
      </c>
      <c r="H164" s="13" t="s">
        <v>259</v>
      </c>
      <c r="I164" s="13" t="s">
        <v>50263</v>
      </c>
      <c r="J164" s="13" t="s">
        <v>50263</v>
      </c>
      <c r="K164" s="13" t="s">
        <v>50480</v>
      </c>
      <c r="L164" s="17" t="s">
        <v>50481</v>
      </c>
      <c r="M164" s="18">
        <v>5120000</v>
      </c>
      <c r="N164" s="19"/>
      <c r="O164" s="20" t="str">
        <f t="shared" si="6"/>
        <v>C1</v>
      </c>
      <c r="R164" s="21" t="str">
        <f t="shared" si="7"/>
        <v>NH 18-19C1</v>
      </c>
    </row>
    <row r="165" spans="1:19" ht="28.5" customHeight="1" x14ac:dyDescent="0.25">
      <c r="A165" s="13">
        <v>159</v>
      </c>
      <c r="B165" s="13" t="s">
        <v>50482</v>
      </c>
      <c r="C165" s="13" t="s">
        <v>10420</v>
      </c>
      <c r="D165" s="14" t="s">
        <v>10313</v>
      </c>
      <c r="E165" s="15" t="s">
        <v>10421</v>
      </c>
      <c r="F165" s="13" t="s">
        <v>8560</v>
      </c>
      <c r="G165" s="16" t="s">
        <v>6369</v>
      </c>
      <c r="H165" s="13" t="s">
        <v>259</v>
      </c>
      <c r="I165" s="13" t="s">
        <v>50263</v>
      </c>
      <c r="J165" s="13" t="s">
        <v>50263</v>
      </c>
      <c r="K165" s="13" t="s">
        <v>50483</v>
      </c>
      <c r="L165" s="17" t="s">
        <v>50484</v>
      </c>
      <c r="M165" s="18">
        <v>4096000</v>
      </c>
      <c r="N165" s="19"/>
      <c r="O165" s="20" t="str">
        <f t="shared" si="6"/>
        <v>C1</v>
      </c>
      <c r="R165" s="21" t="str">
        <f t="shared" si="7"/>
        <v>C1</v>
      </c>
    </row>
    <row r="166" spans="1:19" ht="28.5" customHeight="1" x14ac:dyDescent="0.25">
      <c r="A166" s="13">
        <v>160</v>
      </c>
      <c r="B166" s="13" t="s">
        <v>50485</v>
      </c>
      <c r="C166" s="13" t="s">
        <v>50486</v>
      </c>
      <c r="D166" s="14" t="s">
        <v>50487</v>
      </c>
      <c r="E166" s="15" t="s">
        <v>1314</v>
      </c>
      <c r="F166" s="13" t="s">
        <v>50488</v>
      </c>
      <c r="G166" s="16" t="s">
        <v>389</v>
      </c>
      <c r="H166" s="13" t="s">
        <v>259</v>
      </c>
      <c r="I166" s="13" t="s">
        <v>50263</v>
      </c>
      <c r="J166" s="13" t="s">
        <v>50263</v>
      </c>
      <c r="K166" s="13" t="s">
        <v>50489</v>
      </c>
      <c r="L166" s="17" t="s">
        <v>50490</v>
      </c>
      <c r="M166" s="18">
        <v>4370000</v>
      </c>
      <c r="N166" s="19"/>
      <c r="O166" s="20" t="str">
        <f t="shared" si="6"/>
        <v>T4</v>
      </c>
      <c r="R166" s="21" t="str">
        <f t="shared" si="7"/>
        <v>NH 18-19T4</v>
      </c>
    </row>
    <row r="167" spans="1:19" ht="28.5" customHeight="1" x14ac:dyDescent="0.25">
      <c r="A167" s="13">
        <v>161</v>
      </c>
      <c r="B167" s="13" t="s">
        <v>50491</v>
      </c>
      <c r="C167" s="13" t="s">
        <v>16125</v>
      </c>
      <c r="D167" s="14" t="s">
        <v>16126</v>
      </c>
      <c r="E167" s="15" t="s">
        <v>1006</v>
      </c>
      <c r="F167" s="13" t="s">
        <v>12918</v>
      </c>
      <c r="G167" s="16" t="s">
        <v>6369</v>
      </c>
      <c r="H167" s="13" t="s">
        <v>259</v>
      </c>
      <c r="I167" s="13" t="s">
        <v>50263</v>
      </c>
      <c r="J167" s="13" t="s">
        <v>50263</v>
      </c>
      <c r="K167" s="13" t="s">
        <v>50492</v>
      </c>
      <c r="L167" s="17" t="s">
        <v>50493</v>
      </c>
      <c r="M167" s="18">
        <v>4096000</v>
      </c>
      <c r="N167" s="19"/>
      <c r="O167" s="20" t="str">
        <f t="shared" si="6"/>
        <v>C1</v>
      </c>
      <c r="R167" s="21" t="str">
        <f t="shared" si="7"/>
        <v>C1</v>
      </c>
    </row>
    <row r="168" spans="1:19" ht="28.5" customHeight="1" x14ac:dyDescent="0.25">
      <c r="A168" s="13">
        <v>162</v>
      </c>
      <c r="B168" s="13" t="s">
        <v>50494</v>
      </c>
      <c r="C168" s="13" t="s">
        <v>8411</v>
      </c>
      <c r="D168" s="14" t="s">
        <v>8412</v>
      </c>
      <c r="E168" s="15" t="s">
        <v>8413</v>
      </c>
      <c r="F168" s="13" t="s">
        <v>8414</v>
      </c>
      <c r="G168" s="16" t="s">
        <v>6813</v>
      </c>
      <c r="H168" s="13" t="s">
        <v>259</v>
      </c>
      <c r="I168" s="13" t="s">
        <v>50263</v>
      </c>
      <c r="J168" s="13" t="s">
        <v>50263</v>
      </c>
      <c r="K168" s="13" t="s">
        <v>50495</v>
      </c>
      <c r="L168" s="17" t="s">
        <v>50496</v>
      </c>
      <c r="M168" s="18">
        <v>3584000</v>
      </c>
      <c r="N168" s="19"/>
      <c r="O168" s="20" t="str">
        <f t="shared" si="6"/>
        <v>C1</v>
      </c>
      <c r="R168" s="21" t="str">
        <f t="shared" si="7"/>
        <v>C1</v>
      </c>
    </row>
    <row r="169" spans="1:19" ht="28.5" customHeight="1" x14ac:dyDescent="0.25">
      <c r="A169" s="13">
        <v>163</v>
      </c>
      <c r="B169" s="13" t="s">
        <v>50497</v>
      </c>
      <c r="C169" s="13" t="s">
        <v>30942</v>
      </c>
      <c r="D169" s="14" t="s">
        <v>4688</v>
      </c>
      <c r="E169" s="15" t="s">
        <v>1053</v>
      </c>
      <c r="F169" s="13" t="s">
        <v>7557</v>
      </c>
      <c r="G169" s="16" t="s">
        <v>6452</v>
      </c>
      <c r="H169" s="13" t="s">
        <v>259</v>
      </c>
      <c r="I169" s="13" t="s">
        <v>50263</v>
      </c>
      <c r="J169" s="13" t="s">
        <v>50263</v>
      </c>
      <c r="K169" s="13" t="s">
        <v>50498</v>
      </c>
      <c r="L169" s="17" t="s">
        <v>50499</v>
      </c>
      <c r="M169" s="18">
        <v>3328000</v>
      </c>
      <c r="N169" s="19"/>
      <c r="O169" s="20" t="str">
        <f t="shared" si="6"/>
        <v>CĐ</v>
      </c>
      <c r="R169" s="21" t="str">
        <f t="shared" si="7"/>
        <v>CĐ</v>
      </c>
    </row>
    <row r="170" spans="1:19" ht="28.5" customHeight="1" x14ac:dyDescent="0.25">
      <c r="A170" s="13">
        <v>164</v>
      </c>
      <c r="B170" s="13" t="s">
        <v>50500</v>
      </c>
      <c r="C170" s="13" t="s">
        <v>50501</v>
      </c>
      <c r="D170" s="14" t="s">
        <v>1573</v>
      </c>
      <c r="E170" s="15" t="s">
        <v>644</v>
      </c>
      <c r="F170" s="13" t="s">
        <v>50502</v>
      </c>
      <c r="G170" s="16" t="s">
        <v>5619</v>
      </c>
      <c r="H170" s="13" t="s">
        <v>259</v>
      </c>
      <c r="I170" s="13" t="s">
        <v>50263</v>
      </c>
      <c r="J170" s="13" t="s">
        <v>50263</v>
      </c>
      <c r="K170" s="13" t="s">
        <v>50503</v>
      </c>
      <c r="L170" s="17" t="s">
        <v>50504</v>
      </c>
      <c r="M170" s="18">
        <v>5632000</v>
      </c>
      <c r="N170" s="19"/>
      <c r="O170" s="20" t="str">
        <f t="shared" si="6"/>
        <v>C1</v>
      </c>
      <c r="R170" s="21" t="str">
        <f t="shared" si="7"/>
        <v>NH 18-19C1</v>
      </c>
    </row>
    <row r="171" spans="1:19" s="28" customFormat="1" ht="24.75" customHeight="1" x14ac:dyDescent="0.25">
      <c r="A171" s="229" t="s">
        <v>35</v>
      </c>
      <c r="B171" s="230"/>
      <c r="C171" s="230"/>
      <c r="D171" s="230"/>
      <c r="E171" s="22"/>
      <c r="F171" s="22"/>
      <c r="G171" s="22"/>
      <c r="H171" s="23"/>
      <c r="I171" s="24"/>
      <c r="J171" s="25"/>
      <c r="K171" s="26"/>
      <c r="L171" s="231">
        <f>SUM(M7:M170)</f>
        <v>744888000</v>
      </c>
      <c r="M171" s="232"/>
      <c r="N171" s="27"/>
      <c r="O171" s="20"/>
      <c r="P171" s="6"/>
      <c r="Q171" s="6"/>
    </row>
    <row r="172" spans="1:19" s="30" customFormat="1" ht="24" customHeight="1" x14ac:dyDescent="0.25">
      <c r="A172" s="237" t="s">
        <v>50505</v>
      </c>
      <c r="B172" s="238"/>
      <c r="C172" s="238"/>
      <c r="D172" s="238"/>
      <c r="E172" s="238"/>
      <c r="F172" s="238"/>
      <c r="G172" s="238"/>
      <c r="H172" s="238"/>
      <c r="I172" s="238"/>
      <c r="J172" s="238"/>
      <c r="K172" s="238"/>
      <c r="L172" s="238"/>
      <c r="M172" s="238"/>
      <c r="N172" s="239"/>
      <c r="O172" s="29" t="str">
        <f>LEFT(G172,5)</f>
        <v/>
      </c>
      <c r="P172" s="6"/>
      <c r="Q172" s="6"/>
    </row>
    <row r="173" spans="1:19" ht="15.75" customHeight="1" x14ac:dyDescent="0.25">
      <c r="A173" s="31"/>
      <c r="B173" s="31"/>
      <c r="C173" s="1"/>
      <c r="D173" s="2"/>
      <c r="E173" s="2"/>
      <c r="F173" s="1"/>
      <c r="G173" s="225" t="s">
        <v>50506</v>
      </c>
      <c r="H173" s="225"/>
      <c r="I173" s="225"/>
      <c r="J173" s="225"/>
      <c r="K173" s="225"/>
      <c r="L173" s="225"/>
      <c r="M173" s="225"/>
      <c r="N173" s="225"/>
      <c r="O173" s="29"/>
      <c r="S173" s="30"/>
    </row>
    <row r="174" spans="1:19" ht="15.75" customHeight="1" x14ac:dyDescent="0.25">
      <c r="A174" s="35" t="s">
        <v>4822</v>
      </c>
      <c r="B174" s="35"/>
      <c r="C174" s="35"/>
      <c r="D174" s="32"/>
      <c r="E174" s="32" t="s">
        <v>4823</v>
      </c>
      <c r="F174" s="32"/>
      <c r="G174" s="32"/>
      <c r="H174" s="32"/>
      <c r="I174" s="32"/>
      <c r="J174" s="32"/>
      <c r="K174" s="32"/>
      <c r="L174" s="32"/>
      <c r="M174" s="236" t="s">
        <v>4824</v>
      </c>
      <c r="N174" s="236"/>
      <c r="O174" s="29"/>
    </row>
    <row r="175" spans="1:19" x14ac:dyDescent="0.25">
      <c r="A175" s="33"/>
      <c r="B175" s="33"/>
      <c r="C175" s="198"/>
      <c r="D175" s="35"/>
      <c r="E175" s="35"/>
      <c r="F175" s="35"/>
      <c r="G175" s="35"/>
      <c r="J175" s="198"/>
      <c r="K175" s="198"/>
      <c r="L175" s="198"/>
      <c r="M175" s="198"/>
      <c r="N175" s="6"/>
    </row>
    <row r="176" spans="1:19" x14ac:dyDescent="0.25">
      <c r="A176" s="33"/>
      <c r="B176" s="33"/>
      <c r="C176" s="198"/>
      <c r="D176" s="35"/>
      <c r="E176" s="35"/>
      <c r="F176" s="35"/>
      <c r="G176" s="35"/>
      <c r="H176" s="35"/>
      <c r="I176" s="35"/>
      <c r="J176" s="198"/>
      <c r="K176" s="198"/>
      <c r="L176" s="198"/>
      <c r="M176" s="198"/>
      <c r="N176" s="6"/>
    </row>
    <row r="177" spans="1:16" x14ac:dyDescent="0.25">
      <c r="A177" s="33"/>
      <c r="B177" s="33"/>
      <c r="C177" s="198"/>
      <c r="D177" s="35"/>
      <c r="E177" s="35"/>
      <c r="F177" s="35"/>
      <c r="G177" s="35"/>
      <c r="H177" s="35"/>
      <c r="I177" s="35"/>
      <c r="J177" s="198"/>
      <c r="K177" s="198"/>
      <c r="L177" s="198"/>
      <c r="M177" s="198"/>
      <c r="N177" s="6"/>
    </row>
    <row r="178" spans="1:16" s="28" customFormat="1" x14ac:dyDescent="0.25">
      <c r="A178" s="35"/>
      <c r="B178" s="35"/>
      <c r="C178" s="35" t="s">
        <v>4820</v>
      </c>
      <c r="D178" s="35"/>
      <c r="E178" s="236" t="s">
        <v>4821</v>
      </c>
      <c r="F178" s="236"/>
      <c r="G178" s="236"/>
      <c r="H178" s="35"/>
      <c r="I178" s="35"/>
      <c r="J178" s="35"/>
      <c r="K178" s="35"/>
      <c r="L178" s="35"/>
      <c r="M178" s="236" t="s">
        <v>4819</v>
      </c>
      <c r="N178" s="236"/>
      <c r="O178" s="198"/>
      <c r="P178" s="6"/>
    </row>
    <row r="179" spans="1:16" s="28" customFormat="1" ht="18.75" customHeight="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198"/>
      <c r="P179" s="6"/>
    </row>
    <row r="180" spans="1:16" s="36" customFormat="1" x14ac:dyDescent="0.25">
      <c r="B180" s="37"/>
      <c r="C180" s="38" t="s">
        <v>38</v>
      </c>
      <c r="D180" s="39" t="s">
        <v>586</v>
      </c>
      <c r="E180" s="40"/>
      <c r="F180" s="40"/>
      <c r="G180" s="40"/>
      <c r="H180" s="40"/>
      <c r="I180" s="40"/>
      <c r="J180" s="41"/>
      <c r="K180" s="40"/>
      <c r="L180" s="40"/>
      <c r="M180" s="42"/>
    </row>
    <row r="181" spans="1:16" s="36" customFormat="1" x14ac:dyDescent="0.25">
      <c r="A181" s="43"/>
      <c r="B181" s="44"/>
      <c r="C181" s="45" t="s">
        <v>40</v>
      </c>
      <c r="D181" s="46">
        <f>SUMIF($O$7:$O$170,"CĐN",$M$7:$M$170)</f>
        <v>0</v>
      </c>
      <c r="E181" s="40"/>
      <c r="F181" s="40"/>
      <c r="G181" s="40"/>
      <c r="H181" s="40"/>
      <c r="I181" s="40"/>
      <c r="J181" s="41"/>
      <c r="K181" s="40"/>
      <c r="L181" s="40"/>
      <c r="M181" s="6"/>
    </row>
    <row r="182" spans="1:16" s="49" customFormat="1" ht="13.5" customHeight="1" x14ac:dyDescent="0.25">
      <c r="A182" s="43"/>
      <c r="B182" s="44"/>
      <c r="C182" s="45" t="s">
        <v>41</v>
      </c>
      <c r="D182" s="46">
        <f>SUMIF($O$7:$O$170,"TCN",$M$7:$M$170)</f>
        <v>67000000</v>
      </c>
      <c r="E182" s="47"/>
      <c r="F182" s="47"/>
      <c r="G182" s="47"/>
      <c r="H182" s="47"/>
      <c r="I182" s="40"/>
      <c r="J182" s="48"/>
      <c r="K182" s="47"/>
      <c r="L182" s="47"/>
      <c r="M182" s="6"/>
    </row>
    <row r="183" spans="1:16" s="49" customFormat="1" ht="13.5" customHeight="1" x14ac:dyDescent="0.25">
      <c r="A183" s="43"/>
      <c r="B183" s="50" t="s">
        <v>42</v>
      </c>
      <c r="C183" s="45" t="s">
        <v>43</v>
      </c>
      <c r="D183" s="46">
        <f>SUMIF($O$7:$O$170,"CĐ",$M$7:$M$170)+SUMIF($O$7:$O$170,"C1",$M$7:$M$170)</f>
        <v>470568000</v>
      </c>
      <c r="E183" s="47"/>
      <c r="F183" s="47"/>
      <c r="G183" s="47"/>
      <c r="H183" s="47"/>
      <c r="I183" s="47"/>
      <c r="J183" s="48"/>
      <c r="K183" s="47"/>
      <c r="L183" s="47"/>
      <c r="M183" s="6"/>
    </row>
    <row r="184" spans="1:16" s="49" customFormat="1" ht="13.5" customHeight="1" x14ac:dyDescent="0.25">
      <c r="A184" s="43"/>
      <c r="B184" s="50"/>
      <c r="C184" s="45" t="s">
        <v>44</v>
      </c>
      <c r="D184" s="46">
        <f>SUMIF($O$7:$O$170,"C2",$M$7:$M$170)+SUMIF($O$7:$O$170,"CĐLT",$M$7:$M$170)</f>
        <v>20048000</v>
      </c>
      <c r="E184" s="47"/>
      <c r="F184" s="47"/>
      <c r="G184" s="47"/>
      <c r="H184" s="47"/>
      <c r="I184" s="47"/>
      <c r="J184" s="48"/>
      <c r="K184" s="47"/>
      <c r="L184" s="47"/>
      <c r="M184" s="6"/>
    </row>
    <row r="185" spans="1:16" s="49" customFormat="1" ht="13.5" customHeight="1" x14ac:dyDescent="0.25">
      <c r="A185" s="43"/>
      <c r="B185" s="51">
        <f>SUM(B181:B183)</f>
        <v>0</v>
      </c>
      <c r="C185" s="45" t="s">
        <v>45</v>
      </c>
      <c r="D185" s="46">
        <f>SUMIF($O$7:$O$170,"T4",$M$7:$M$170)+SUMIF($O$7:$O$170,"T2",$M$7:$M$170)+SUMIF($O$7:$O$170,"T3",$M$7:$M$170)+SUMIF($O$7:$O$170,"TC",$M$7:$M$170)+SUMIF($O$7:$O$170,"TN",$M$7:$M$170)+SUMIF($O$7:$O$170,"TCT",$M$7:$M$170)+SUMIF($O$7:$O$170,"T1",$M$7:$M$170)</f>
        <v>187272000</v>
      </c>
      <c r="E185" s="47"/>
      <c r="F185" s="47"/>
      <c r="G185" s="47"/>
      <c r="H185" s="47"/>
      <c r="I185" s="47"/>
      <c r="J185" s="48"/>
      <c r="K185" s="47"/>
      <c r="L185" s="47"/>
      <c r="M185" s="6"/>
    </row>
    <row r="186" spans="1:16" s="49" customFormat="1" ht="13.5" customHeight="1" x14ac:dyDescent="0.25">
      <c r="B186" s="52"/>
      <c r="C186" s="53" t="s">
        <v>46</v>
      </c>
      <c r="D186" s="54">
        <f>SUM(D181:D185)</f>
        <v>744888000</v>
      </c>
      <c r="E186" s="47"/>
      <c r="F186" s="47"/>
      <c r="G186" s="47"/>
      <c r="H186" s="47"/>
      <c r="I186" s="47"/>
      <c r="J186" s="48"/>
      <c r="K186" s="47"/>
      <c r="L186" s="47"/>
      <c r="M186" s="6"/>
    </row>
    <row r="187" spans="1:16" x14ac:dyDescent="0.25">
      <c r="E187" s="6"/>
      <c r="J187" s="21"/>
      <c r="K187" s="58"/>
      <c r="M187" s="6"/>
      <c r="N187" s="6"/>
    </row>
    <row r="244" spans="16:16" x14ac:dyDescent="0.25">
      <c r="P244" s="55"/>
    </row>
    <row r="245" spans="16:16" x14ac:dyDescent="0.25">
      <c r="P245" s="55"/>
    </row>
    <row r="246" spans="16:16" x14ac:dyDescent="0.25">
      <c r="P246" s="55"/>
    </row>
    <row r="247" spans="16:16" x14ac:dyDescent="0.25">
      <c r="P247" s="55"/>
    </row>
    <row r="251" spans="16:16" x14ac:dyDescent="0.25">
      <c r="P251" s="28"/>
    </row>
    <row r="252" spans="16:16" x14ac:dyDescent="0.25">
      <c r="P252" s="28"/>
    </row>
    <row r="253" spans="16:16" x14ac:dyDescent="0.25">
      <c r="P253" s="56"/>
    </row>
    <row r="254" spans="16:16" x14ac:dyDescent="0.25">
      <c r="P254" s="36"/>
    </row>
    <row r="255" spans="16:16" x14ac:dyDescent="0.25">
      <c r="P255" s="49"/>
    </row>
    <row r="256" spans="16:16" x14ac:dyDescent="0.25">
      <c r="P256" s="49"/>
    </row>
    <row r="257" spans="16:16" x14ac:dyDescent="0.25">
      <c r="P257" s="49"/>
    </row>
    <row r="258" spans="16:16" x14ac:dyDescent="0.25">
      <c r="P258" s="49"/>
    </row>
  </sheetData>
  <mergeCells count="9">
    <mergeCell ref="M174:N174"/>
    <mergeCell ref="E178:G178"/>
    <mergeCell ref="M178:N178"/>
    <mergeCell ref="A4:N4"/>
    <mergeCell ref="A5:N5"/>
    <mergeCell ref="A171:D171"/>
    <mergeCell ref="L171:M171"/>
    <mergeCell ref="A172:N172"/>
    <mergeCell ref="G173:N17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3"/>
  <sheetViews>
    <sheetView topLeftCell="A87" zoomScaleNormal="100" zoomScaleSheetLayoutView="85" workbookViewId="0">
      <selection activeCell="M158" sqref="M158:M165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50508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9.25" customHeight="1" x14ac:dyDescent="0.25">
      <c r="A7" s="13">
        <v>1</v>
      </c>
      <c r="B7" s="13" t="s">
        <v>50509</v>
      </c>
      <c r="C7" s="13" t="s">
        <v>30587</v>
      </c>
      <c r="D7" s="14" t="s">
        <v>30588</v>
      </c>
      <c r="E7" s="15" t="s">
        <v>33</v>
      </c>
      <c r="F7" s="13" t="s">
        <v>5133</v>
      </c>
      <c r="G7" s="16" t="s">
        <v>6668</v>
      </c>
      <c r="H7" s="13" t="s">
        <v>259</v>
      </c>
      <c r="I7" s="13" t="s">
        <v>50510</v>
      </c>
      <c r="J7" s="13" t="s">
        <v>50510</v>
      </c>
      <c r="K7" s="13" t="s">
        <v>50511</v>
      </c>
      <c r="L7" s="17" t="s">
        <v>50512</v>
      </c>
      <c r="M7" s="18">
        <v>4096000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C1</v>
      </c>
    </row>
    <row r="8" spans="1:18" ht="29.25" customHeight="1" x14ac:dyDescent="0.25">
      <c r="A8" s="13">
        <v>2</v>
      </c>
      <c r="B8" s="13" t="s">
        <v>50513</v>
      </c>
      <c r="C8" s="13" t="s">
        <v>50514</v>
      </c>
      <c r="D8" s="14" t="s">
        <v>50515</v>
      </c>
      <c r="E8" s="15" t="s">
        <v>18734</v>
      </c>
      <c r="F8" s="13" t="s">
        <v>50516</v>
      </c>
      <c r="G8" s="16" t="s">
        <v>3439</v>
      </c>
      <c r="H8" s="13" t="s">
        <v>259</v>
      </c>
      <c r="I8" s="13" t="s">
        <v>50510</v>
      </c>
      <c r="J8" s="13" t="s">
        <v>50510</v>
      </c>
      <c r="K8" s="13" t="s">
        <v>50517</v>
      </c>
      <c r="L8" s="17" t="s">
        <v>50518</v>
      </c>
      <c r="M8" s="18">
        <v>6690000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9.25" customHeight="1" x14ac:dyDescent="0.25">
      <c r="A9" s="13">
        <v>3</v>
      </c>
      <c r="B9" s="13" t="s">
        <v>50519</v>
      </c>
      <c r="C9" s="13" t="s">
        <v>50520</v>
      </c>
      <c r="D9" s="14" t="s">
        <v>50521</v>
      </c>
      <c r="E9" s="15" t="s">
        <v>1338</v>
      </c>
      <c r="F9" s="13" t="s">
        <v>46190</v>
      </c>
      <c r="G9" s="16" t="s">
        <v>2845</v>
      </c>
      <c r="H9" s="13" t="s">
        <v>259</v>
      </c>
      <c r="I9" s="13" t="s">
        <v>50510</v>
      </c>
      <c r="J9" s="13" t="s">
        <v>50510</v>
      </c>
      <c r="K9" s="13" t="s">
        <v>50522</v>
      </c>
      <c r="L9" s="17" t="s">
        <v>50523</v>
      </c>
      <c r="M9" s="18">
        <v>6690000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9.25" customHeight="1" x14ac:dyDescent="0.25">
      <c r="A10" s="13">
        <v>4</v>
      </c>
      <c r="B10" s="13" t="s">
        <v>50524</v>
      </c>
      <c r="C10" s="13" t="s">
        <v>50525</v>
      </c>
      <c r="D10" s="14" t="s">
        <v>50526</v>
      </c>
      <c r="E10" s="15" t="s">
        <v>947</v>
      </c>
      <c r="F10" s="13" t="s">
        <v>714</v>
      </c>
      <c r="G10" s="16" t="s">
        <v>25</v>
      </c>
      <c r="H10" s="13" t="s">
        <v>259</v>
      </c>
      <c r="I10" s="13" t="s">
        <v>50510</v>
      </c>
      <c r="J10" s="13" t="s">
        <v>50510</v>
      </c>
      <c r="K10" s="13" t="s">
        <v>50527</v>
      </c>
      <c r="L10" s="17" t="s">
        <v>50528</v>
      </c>
      <c r="M10" s="18">
        <v>4370000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29.25" customHeight="1" x14ac:dyDescent="0.25">
      <c r="A11" s="13">
        <v>5</v>
      </c>
      <c r="B11" s="13" t="s">
        <v>50529</v>
      </c>
      <c r="C11" s="13" t="s">
        <v>50530</v>
      </c>
      <c r="D11" s="14" t="s">
        <v>24724</v>
      </c>
      <c r="E11" s="15" t="s">
        <v>2294</v>
      </c>
      <c r="F11" s="13" t="s">
        <v>40554</v>
      </c>
      <c r="G11" s="16" t="s">
        <v>171</v>
      </c>
      <c r="H11" s="13" t="s">
        <v>259</v>
      </c>
      <c r="I11" s="13" t="s">
        <v>50510</v>
      </c>
      <c r="J11" s="13" t="s">
        <v>50510</v>
      </c>
      <c r="K11" s="13" t="s">
        <v>50531</v>
      </c>
      <c r="L11" s="17" t="s">
        <v>50532</v>
      </c>
      <c r="M11" s="18">
        <v>5352000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9.25" customHeight="1" x14ac:dyDescent="0.25">
      <c r="A12" s="13">
        <v>6</v>
      </c>
      <c r="B12" s="13" t="s">
        <v>50533</v>
      </c>
      <c r="C12" s="13" t="s">
        <v>50534</v>
      </c>
      <c r="D12" s="14" t="s">
        <v>50535</v>
      </c>
      <c r="E12" s="15" t="s">
        <v>497</v>
      </c>
      <c r="F12" s="13" t="s">
        <v>15396</v>
      </c>
      <c r="G12" s="16" t="s">
        <v>25</v>
      </c>
      <c r="H12" s="13" t="s">
        <v>259</v>
      </c>
      <c r="I12" s="13" t="s">
        <v>50510</v>
      </c>
      <c r="J12" s="13" t="s">
        <v>50510</v>
      </c>
      <c r="K12" s="13" t="s">
        <v>50536</v>
      </c>
      <c r="L12" s="17" t="s">
        <v>50537</v>
      </c>
      <c r="M12" s="18">
        <v>4370000</v>
      </c>
      <c r="N12" s="19"/>
      <c r="O12" s="20" t="str">
        <f t="shared" si="0"/>
        <v>T4</v>
      </c>
      <c r="R12" s="21" t="str">
        <f t="shared" si="1"/>
        <v>NH 18-19T4</v>
      </c>
    </row>
    <row r="13" spans="1:18" ht="29.25" customHeight="1" x14ac:dyDescent="0.25">
      <c r="A13" s="13">
        <v>7</v>
      </c>
      <c r="B13" s="13" t="s">
        <v>50538</v>
      </c>
      <c r="C13" s="13" t="s">
        <v>20418</v>
      </c>
      <c r="D13" s="14" t="s">
        <v>20419</v>
      </c>
      <c r="E13" s="15" t="s">
        <v>6070</v>
      </c>
      <c r="F13" s="13" t="s">
        <v>20420</v>
      </c>
      <c r="G13" s="16" t="s">
        <v>17253</v>
      </c>
      <c r="H13" s="13" t="s">
        <v>259</v>
      </c>
      <c r="I13" s="13" t="s">
        <v>50510</v>
      </c>
      <c r="J13" s="13" t="s">
        <v>50510</v>
      </c>
      <c r="K13" s="13" t="s">
        <v>50539</v>
      </c>
      <c r="L13" s="17" t="s">
        <v>50540</v>
      </c>
      <c r="M13" s="18">
        <v>6244000</v>
      </c>
      <c r="N13" s="19"/>
      <c r="O13" s="20" t="str">
        <f t="shared" si="0"/>
        <v>T4</v>
      </c>
      <c r="R13" s="21" t="str">
        <f t="shared" si="1"/>
        <v>T4</v>
      </c>
    </row>
    <row r="14" spans="1:18" ht="29.25" customHeight="1" x14ac:dyDescent="0.25">
      <c r="A14" s="13">
        <v>8</v>
      </c>
      <c r="B14" s="13" t="s">
        <v>50541</v>
      </c>
      <c r="C14" s="13" t="s">
        <v>50542</v>
      </c>
      <c r="D14" s="14" t="s">
        <v>50543</v>
      </c>
      <c r="E14" s="15" t="s">
        <v>988</v>
      </c>
      <c r="F14" s="13" t="s">
        <v>44662</v>
      </c>
      <c r="G14" s="16" t="s">
        <v>3760</v>
      </c>
      <c r="H14" s="13" t="s">
        <v>259</v>
      </c>
      <c r="I14" s="13" t="s">
        <v>50510</v>
      </c>
      <c r="J14" s="13" t="s">
        <v>50510</v>
      </c>
      <c r="K14" s="13" t="s">
        <v>50544</v>
      </c>
      <c r="L14" s="17" t="s">
        <v>50545</v>
      </c>
      <c r="M14" s="18">
        <v>4370000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29.25" customHeight="1" x14ac:dyDescent="0.25">
      <c r="A15" s="13">
        <v>9</v>
      </c>
      <c r="B15" s="13" t="s">
        <v>50546</v>
      </c>
      <c r="C15" s="13" t="s">
        <v>6706</v>
      </c>
      <c r="D15" s="14" t="s">
        <v>6707</v>
      </c>
      <c r="E15" s="15" t="s">
        <v>1314</v>
      </c>
      <c r="F15" s="13" t="s">
        <v>6708</v>
      </c>
      <c r="G15" s="16" t="s">
        <v>3760</v>
      </c>
      <c r="H15" s="13" t="s">
        <v>259</v>
      </c>
      <c r="I15" s="13" t="s">
        <v>50510</v>
      </c>
      <c r="J15" s="13" t="s">
        <v>50510</v>
      </c>
      <c r="K15" s="13" t="s">
        <v>50547</v>
      </c>
      <c r="L15" s="17" t="s">
        <v>50548</v>
      </c>
      <c r="M15" s="18">
        <v>4370000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9.25" customHeight="1" x14ac:dyDescent="0.25">
      <c r="A16" s="13">
        <v>10</v>
      </c>
      <c r="B16" s="13" t="s">
        <v>50549</v>
      </c>
      <c r="C16" s="13" t="s">
        <v>18184</v>
      </c>
      <c r="D16" s="14" t="s">
        <v>18185</v>
      </c>
      <c r="E16" s="15" t="s">
        <v>477</v>
      </c>
      <c r="F16" s="13" t="s">
        <v>18186</v>
      </c>
      <c r="G16" s="16" t="s">
        <v>7246</v>
      </c>
      <c r="H16" s="13" t="s">
        <v>259</v>
      </c>
      <c r="I16" s="13" t="s">
        <v>50510</v>
      </c>
      <c r="J16" s="13" t="s">
        <v>50510</v>
      </c>
      <c r="K16" s="13" t="s">
        <v>50550</v>
      </c>
      <c r="L16" s="17" t="s">
        <v>50551</v>
      </c>
      <c r="M16" s="18">
        <v>5575000</v>
      </c>
      <c r="N16" s="19"/>
      <c r="O16" s="20" t="str">
        <f t="shared" si="0"/>
        <v>T4</v>
      </c>
      <c r="R16" s="21" t="str">
        <f t="shared" si="1"/>
        <v>T4</v>
      </c>
    </row>
    <row r="17" spans="1:18" ht="29.25" customHeight="1" x14ac:dyDescent="0.25">
      <c r="A17" s="13">
        <v>11</v>
      </c>
      <c r="B17" s="13" t="s">
        <v>50552</v>
      </c>
      <c r="C17" s="13" t="s">
        <v>1161</v>
      </c>
      <c r="D17" s="14" t="s">
        <v>1162</v>
      </c>
      <c r="E17" s="15" t="s">
        <v>250</v>
      </c>
      <c r="F17" s="13" t="s">
        <v>1163</v>
      </c>
      <c r="G17" s="16" t="s">
        <v>210</v>
      </c>
      <c r="H17" s="13" t="s">
        <v>259</v>
      </c>
      <c r="I17" s="13" t="s">
        <v>50510</v>
      </c>
      <c r="J17" s="13" t="s">
        <v>50510</v>
      </c>
      <c r="K17" s="13" t="s">
        <v>50553</v>
      </c>
      <c r="L17" s="17" t="s">
        <v>50554</v>
      </c>
      <c r="M17" s="18">
        <v>4370000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9.25" customHeight="1" x14ac:dyDescent="0.25">
      <c r="A18" s="13">
        <v>12</v>
      </c>
      <c r="B18" s="13" t="s">
        <v>50555</v>
      </c>
      <c r="C18" s="13" t="s">
        <v>50556</v>
      </c>
      <c r="D18" s="14" t="s">
        <v>484</v>
      </c>
      <c r="E18" s="15" t="s">
        <v>609</v>
      </c>
      <c r="F18" s="13" t="s">
        <v>35501</v>
      </c>
      <c r="G18" s="16" t="s">
        <v>348</v>
      </c>
      <c r="H18" s="13" t="s">
        <v>259</v>
      </c>
      <c r="I18" s="13" t="s">
        <v>50510</v>
      </c>
      <c r="J18" s="13" t="s">
        <v>50510</v>
      </c>
      <c r="K18" s="13" t="s">
        <v>50557</v>
      </c>
      <c r="L18" s="17" t="s">
        <v>50558</v>
      </c>
      <c r="M18" s="18">
        <v>5575000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9.25" customHeight="1" x14ac:dyDescent="0.25">
      <c r="A19" s="13">
        <v>13</v>
      </c>
      <c r="B19" s="13" t="s">
        <v>50559</v>
      </c>
      <c r="C19" s="13" t="s">
        <v>2222</v>
      </c>
      <c r="D19" s="14" t="s">
        <v>2223</v>
      </c>
      <c r="E19" s="15" t="s">
        <v>2224</v>
      </c>
      <c r="F19" s="13" t="s">
        <v>1073</v>
      </c>
      <c r="G19" s="16" t="s">
        <v>210</v>
      </c>
      <c r="H19" s="13" t="s">
        <v>259</v>
      </c>
      <c r="I19" s="13" t="s">
        <v>50510</v>
      </c>
      <c r="J19" s="13" t="s">
        <v>50510</v>
      </c>
      <c r="K19" s="13" t="s">
        <v>50560</v>
      </c>
      <c r="L19" s="17" t="s">
        <v>50561</v>
      </c>
      <c r="M19" s="18">
        <v>4370000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9.25" customHeight="1" x14ac:dyDescent="0.25">
      <c r="A20" s="13">
        <v>14</v>
      </c>
      <c r="B20" s="13" t="s">
        <v>50562</v>
      </c>
      <c r="C20" s="13" t="s">
        <v>289</v>
      </c>
      <c r="D20" s="14" t="s">
        <v>290</v>
      </c>
      <c r="E20" s="15" t="s">
        <v>19</v>
      </c>
      <c r="F20" s="13" t="s">
        <v>291</v>
      </c>
      <c r="G20" s="16" t="s">
        <v>210</v>
      </c>
      <c r="H20" s="13" t="s">
        <v>259</v>
      </c>
      <c r="I20" s="13" t="s">
        <v>50510</v>
      </c>
      <c r="J20" s="13" t="s">
        <v>50510</v>
      </c>
      <c r="K20" s="13" t="s">
        <v>50563</v>
      </c>
      <c r="L20" s="17" t="s">
        <v>50564</v>
      </c>
      <c r="M20" s="18">
        <v>4370000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9.25" customHeight="1" x14ac:dyDescent="0.25">
      <c r="A21" s="13">
        <v>15</v>
      </c>
      <c r="B21" s="13" t="s">
        <v>50565</v>
      </c>
      <c r="C21" s="13" t="s">
        <v>50566</v>
      </c>
      <c r="D21" s="14" t="s">
        <v>13718</v>
      </c>
      <c r="E21" s="15" t="s">
        <v>1202</v>
      </c>
      <c r="F21" s="13" t="s">
        <v>471</v>
      </c>
      <c r="G21" s="16" t="s">
        <v>3439</v>
      </c>
      <c r="H21" s="13" t="s">
        <v>259</v>
      </c>
      <c r="I21" s="13" t="s">
        <v>50510</v>
      </c>
      <c r="J21" s="13" t="s">
        <v>50510</v>
      </c>
      <c r="K21" s="13" t="s">
        <v>50567</v>
      </c>
      <c r="L21" s="17" t="s">
        <v>50568</v>
      </c>
      <c r="M21" s="18">
        <v>6690000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9.25" customHeight="1" x14ac:dyDescent="0.25">
      <c r="A22" s="13">
        <v>16</v>
      </c>
      <c r="B22" s="13" t="s">
        <v>50569</v>
      </c>
      <c r="C22" s="13" t="s">
        <v>26028</v>
      </c>
      <c r="D22" s="14" t="s">
        <v>14085</v>
      </c>
      <c r="E22" s="15" t="s">
        <v>822</v>
      </c>
      <c r="F22" s="13" t="s">
        <v>9080</v>
      </c>
      <c r="G22" s="16" t="s">
        <v>6457</v>
      </c>
      <c r="H22" s="13" t="s">
        <v>259</v>
      </c>
      <c r="I22" s="13" t="s">
        <v>50510</v>
      </c>
      <c r="J22" s="13" t="s">
        <v>50510</v>
      </c>
      <c r="K22" s="13" t="s">
        <v>50570</v>
      </c>
      <c r="L22" s="17" t="s">
        <v>50571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9.25" customHeight="1" x14ac:dyDescent="0.25">
      <c r="A23" s="13">
        <v>17</v>
      </c>
      <c r="B23" s="13" t="s">
        <v>50572</v>
      </c>
      <c r="C23" s="13" t="s">
        <v>26032</v>
      </c>
      <c r="D23" s="14" t="s">
        <v>2011</v>
      </c>
      <c r="E23" s="15" t="s">
        <v>1314</v>
      </c>
      <c r="F23" s="13" t="s">
        <v>16053</v>
      </c>
      <c r="G23" s="16" t="s">
        <v>6457</v>
      </c>
      <c r="H23" s="13" t="s">
        <v>259</v>
      </c>
      <c r="I23" s="13" t="s">
        <v>50510</v>
      </c>
      <c r="J23" s="13" t="s">
        <v>50510</v>
      </c>
      <c r="K23" s="13" t="s">
        <v>50573</v>
      </c>
      <c r="L23" s="17" t="s">
        <v>50574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9.25" customHeight="1" x14ac:dyDescent="0.25">
      <c r="A24" s="13">
        <v>18</v>
      </c>
      <c r="B24" s="13" t="s">
        <v>50575</v>
      </c>
      <c r="C24" s="13" t="s">
        <v>9146</v>
      </c>
      <c r="D24" s="14" t="s">
        <v>3951</v>
      </c>
      <c r="E24" s="15" t="s">
        <v>1574</v>
      </c>
      <c r="F24" s="13" t="s">
        <v>7319</v>
      </c>
      <c r="G24" s="16" t="s">
        <v>6457</v>
      </c>
      <c r="H24" s="13" t="s">
        <v>259</v>
      </c>
      <c r="I24" s="13" t="s">
        <v>50510</v>
      </c>
      <c r="J24" s="13" t="s">
        <v>50510</v>
      </c>
      <c r="K24" s="13" t="s">
        <v>50576</v>
      </c>
      <c r="L24" s="17" t="s">
        <v>50577</v>
      </c>
      <c r="M24" s="18">
        <v>3584000</v>
      </c>
      <c r="N24" s="19"/>
      <c r="O24" s="20" t="str">
        <f t="shared" si="0"/>
        <v>C1</v>
      </c>
      <c r="R24" s="21" t="str">
        <f t="shared" si="1"/>
        <v>C1</v>
      </c>
    </row>
    <row r="25" spans="1:18" ht="29.25" customHeight="1" x14ac:dyDescent="0.25">
      <c r="A25" s="13">
        <v>19</v>
      </c>
      <c r="B25" s="13" t="s">
        <v>50578</v>
      </c>
      <c r="C25" s="13" t="s">
        <v>20115</v>
      </c>
      <c r="D25" s="14" t="s">
        <v>3900</v>
      </c>
      <c r="E25" s="15" t="s">
        <v>4226</v>
      </c>
      <c r="F25" s="13" t="s">
        <v>20116</v>
      </c>
      <c r="G25" s="16" t="s">
        <v>9841</v>
      </c>
      <c r="H25" s="13" t="s">
        <v>259</v>
      </c>
      <c r="I25" s="13" t="s">
        <v>50510</v>
      </c>
      <c r="J25" s="13" t="s">
        <v>50510</v>
      </c>
      <c r="K25" s="13" t="s">
        <v>50579</v>
      </c>
      <c r="L25" s="17" t="s">
        <v>50580</v>
      </c>
      <c r="M25" s="18">
        <v>5798000</v>
      </c>
      <c r="N25" s="19"/>
      <c r="O25" s="20" t="str">
        <f t="shared" si="0"/>
        <v>T4</v>
      </c>
      <c r="R25" s="21" t="str">
        <f t="shared" si="1"/>
        <v>T4</v>
      </c>
    </row>
    <row r="26" spans="1:18" ht="29.25" customHeight="1" x14ac:dyDescent="0.25">
      <c r="A26" s="13">
        <v>20</v>
      </c>
      <c r="B26" s="13" t="s">
        <v>50581</v>
      </c>
      <c r="C26" s="13" t="s">
        <v>12948</v>
      </c>
      <c r="D26" s="14" t="s">
        <v>12949</v>
      </c>
      <c r="E26" s="15" t="s">
        <v>28</v>
      </c>
      <c r="F26" s="13" t="s">
        <v>10755</v>
      </c>
      <c r="G26" s="16" t="s">
        <v>9841</v>
      </c>
      <c r="H26" s="13" t="s">
        <v>259</v>
      </c>
      <c r="I26" s="13" t="s">
        <v>50510</v>
      </c>
      <c r="J26" s="13" t="s">
        <v>50510</v>
      </c>
      <c r="K26" s="13" t="s">
        <v>50582</v>
      </c>
      <c r="L26" s="17" t="s">
        <v>50583</v>
      </c>
      <c r="M26" s="18">
        <v>5798000</v>
      </c>
      <c r="N26" s="19"/>
      <c r="O26" s="20" t="str">
        <f t="shared" si="0"/>
        <v>T4</v>
      </c>
      <c r="R26" s="21" t="str">
        <f t="shared" si="1"/>
        <v>T4</v>
      </c>
    </row>
    <row r="27" spans="1:18" ht="29.25" customHeight="1" x14ac:dyDescent="0.25">
      <c r="A27" s="13">
        <v>21</v>
      </c>
      <c r="B27" s="13" t="s">
        <v>50584</v>
      </c>
      <c r="C27" s="13" t="s">
        <v>21338</v>
      </c>
      <c r="D27" s="14" t="s">
        <v>21339</v>
      </c>
      <c r="E27" s="15" t="s">
        <v>431</v>
      </c>
      <c r="F27" s="13" t="s">
        <v>15597</v>
      </c>
      <c r="G27" s="16" t="s">
        <v>11661</v>
      </c>
      <c r="H27" s="13" t="s">
        <v>259</v>
      </c>
      <c r="I27" s="13" t="s">
        <v>50585</v>
      </c>
      <c r="J27" s="13" t="s">
        <v>50585</v>
      </c>
      <c r="K27" s="13" t="s">
        <v>50586</v>
      </c>
      <c r="L27" s="17" t="s">
        <v>50587</v>
      </c>
      <c r="M27" s="18">
        <v>3350000</v>
      </c>
      <c r="N27" s="19"/>
      <c r="O27" s="20" t="str">
        <f t="shared" si="0"/>
        <v>TC</v>
      </c>
      <c r="R27" s="21" t="str">
        <f t="shared" si="1"/>
        <v>TC</v>
      </c>
    </row>
    <row r="28" spans="1:18" ht="29.25" customHeight="1" x14ac:dyDescent="0.25">
      <c r="A28" s="13">
        <v>22</v>
      </c>
      <c r="B28" s="13" t="s">
        <v>50588</v>
      </c>
      <c r="C28" s="13"/>
      <c r="D28" s="14"/>
      <c r="E28" s="15"/>
      <c r="F28" s="13"/>
      <c r="G28" s="16"/>
      <c r="H28" s="13" t="s">
        <v>259</v>
      </c>
      <c r="I28" s="13" t="s">
        <v>50585</v>
      </c>
      <c r="J28" s="13" t="s">
        <v>50585</v>
      </c>
      <c r="K28" s="13" t="s">
        <v>50589</v>
      </c>
      <c r="L28" s="17" t="s">
        <v>50590</v>
      </c>
      <c r="M28" s="18"/>
      <c r="N28" s="19" t="s">
        <v>51058</v>
      </c>
      <c r="O28" s="20"/>
      <c r="R28" s="21"/>
    </row>
    <row r="29" spans="1:18" ht="29.25" customHeight="1" x14ac:dyDescent="0.25">
      <c r="A29" s="13">
        <v>23</v>
      </c>
      <c r="B29" s="13" t="s">
        <v>50591</v>
      </c>
      <c r="C29" s="13" t="s">
        <v>29328</v>
      </c>
      <c r="D29" s="14" t="s">
        <v>29329</v>
      </c>
      <c r="E29" s="15" t="s">
        <v>80</v>
      </c>
      <c r="F29" s="13" t="s">
        <v>29026</v>
      </c>
      <c r="G29" s="16" t="s">
        <v>7688</v>
      </c>
      <c r="H29" s="13" t="s">
        <v>259</v>
      </c>
      <c r="I29" s="13" t="s">
        <v>50585</v>
      </c>
      <c r="J29" s="13" t="s">
        <v>50585</v>
      </c>
      <c r="K29" s="13" t="s">
        <v>50592</v>
      </c>
      <c r="L29" s="17" t="s">
        <v>50593</v>
      </c>
      <c r="M29" s="18">
        <v>3072000</v>
      </c>
      <c r="N29" s="19"/>
      <c r="O29" s="20" t="str">
        <f t="shared" si="0"/>
        <v>CĐ</v>
      </c>
      <c r="R29" s="21" t="str">
        <f t="shared" si="1"/>
        <v>CĐ</v>
      </c>
    </row>
    <row r="30" spans="1:18" ht="29.25" customHeight="1" x14ac:dyDescent="0.25">
      <c r="A30" s="13">
        <v>24</v>
      </c>
      <c r="B30" s="13" t="s">
        <v>50594</v>
      </c>
      <c r="C30" s="13" t="s">
        <v>50595</v>
      </c>
      <c r="D30" s="14" t="s">
        <v>1498</v>
      </c>
      <c r="E30" s="15" t="s">
        <v>1637</v>
      </c>
      <c r="F30" s="13" t="s">
        <v>4522</v>
      </c>
      <c r="G30" s="16" t="s">
        <v>6476</v>
      </c>
      <c r="H30" s="13" t="s">
        <v>259</v>
      </c>
      <c r="I30" s="13" t="s">
        <v>50585</v>
      </c>
      <c r="J30" s="13" t="s">
        <v>50585</v>
      </c>
      <c r="K30" s="13" t="s">
        <v>50596</v>
      </c>
      <c r="L30" s="17" t="s">
        <v>50597</v>
      </c>
      <c r="M30" s="18">
        <v>5120000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9.25" customHeight="1" x14ac:dyDescent="0.25">
      <c r="A31" s="13">
        <v>25</v>
      </c>
      <c r="B31" s="13" t="s">
        <v>50598</v>
      </c>
      <c r="C31" s="13" t="s">
        <v>50599</v>
      </c>
      <c r="D31" s="14" t="s">
        <v>50600</v>
      </c>
      <c r="E31" s="15" t="s">
        <v>604</v>
      </c>
      <c r="F31" s="13" t="s">
        <v>7440</v>
      </c>
      <c r="G31" s="16" t="s">
        <v>6399</v>
      </c>
      <c r="H31" s="13" t="s">
        <v>259</v>
      </c>
      <c r="I31" s="13" t="s">
        <v>50585</v>
      </c>
      <c r="J31" s="13" t="s">
        <v>50585</v>
      </c>
      <c r="K31" s="13" t="s">
        <v>50601</v>
      </c>
      <c r="L31" s="17" t="s">
        <v>50602</v>
      </c>
      <c r="M31" s="18">
        <v>3584000</v>
      </c>
      <c r="N31" s="19"/>
      <c r="O31" s="20" t="str">
        <f t="shared" si="0"/>
        <v>C1</v>
      </c>
      <c r="R31" s="21" t="str">
        <f t="shared" si="1"/>
        <v>C1</v>
      </c>
    </row>
    <row r="32" spans="1:18" ht="29.25" customHeight="1" x14ac:dyDescent="0.25">
      <c r="A32" s="13">
        <v>26</v>
      </c>
      <c r="B32" s="13" t="s">
        <v>50603</v>
      </c>
      <c r="C32" s="13" t="s">
        <v>4608</v>
      </c>
      <c r="D32" s="14" t="s">
        <v>4609</v>
      </c>
      <c r="E32" s="15" t="s">
        <v>223</v>
      </c>
      <c r="F32" s="13" t="s">
        <v>4094</v>
      </c>
      <c r="G32" s="16" t="s">
        <v>4610</v>
      </c>
      <c r="H32" s="13" t="s">
        <v>259</v>
      </c>
      <c r="I32" s="13" t="s">
        <v>50585</v>
      </c>
      <c r="J32" s="13" t="s">
        <v>50585</v>
      </c>
      <c r="K32" s="13" t="s">
        <v>50604</v>
      </c>
      <c r="L32" s="17" t="s">
        <v>50605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9.25" customHeight="1" x14ac:dyDescent="0.25">
      <c r="A33" s="13">
        <v>27</v>
      </c>
      <c r="B33" s="13" t="s">
        <v>50606</v>
      </c>
      <c r="C33" s="13" t="s">
        <v>50607</v>
      </c>
      <c r="D33" s="14" t="s">
        <v>146</v>
      </c>
      <c r="E33" s="15" t="s">
        <v>1314</v>
      </c>
      <c r="F33" s="13" t="s">
        <v>15311</v>
      </c>
      <c r="G33" s="16" t="s">
        <v>6759</v>
      </c>
      <c r="H33" s="13" t="s">
        <v>259</v>
      </c>
      <c r="I33" s="13" t="s">
        <v>50585</v>
      </c>
      <c r="J33" s="13" t="s">
        <v>50585</v>
      </c>
      <c r="K33" s="13" t="s">
        <v>50608</v>
      </c>
      <c r="L33" s="17" t="s">
        <v>50609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9.25" customHeight="1" x14ac:dyDescent="0.25">
      <c r="A34" s="13">
        <v>28</v>
      </c>
      <c r="B34" s="13" t="s">
        <v>50610</v>
      </c>
      <c r="C34" s="13" t="s">
        <v>50611</v>
      </c>
      <c r="D34" s="14" t="s">
        <v>676</v>
      </c>
      <c r="E34" s="15" t="s">
        <v>1216</v>
      </c>
      <c r="F34" s="13" t="s">
        <v>4094</v>
      </c>
      <c r="G34" s="16" t="s">
        <v>4537</v>
      </c>
      <c r="H34" s="13" t="s">
        <v>259</v>
      </c>
      <c r="I34" s="13" t="s">
        <v>50585</v>
      </c>
      <c r="J34" s="13" t="s">
        <v>50585</v>
      </c>
      <c r="K34" s="13" t="s">
        <v>50612</v>
      </c>
      <c r="L34" s="17" t="s">
        <v>50613</v>
      </c>
      <c r="M34" s="18">
        <v>5120000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9.25" customHeight="1" x14ac:dyDescent="0.25">
      <c r="A35" s="13">
        <v>29</v>
      </c>
      <c r="B35" s="13" t="s">
        <v>50614</v>
      </c>
      <c r="C35" s="13" t="s">
        <v>50615</v>
      </c>
      <c r="D35" s="14" t="s">
        <v>146</v>
      </c>
      <c r="E35" s="15" t="s">
        <v>697</v>
      </c>
      <c r="F35" s="13" t="s">
        <v>4094</v>
      </c>
      <c r="G35" s="16" t="s">
        <v>4537</v>
      </c>
      <c r="H35" s="13" t="s">
        <v>259</v>
      </c>
      <c r="I35" s="13" t="s">
        <v>50585</v>
      </c>
      <c r="J35" s="13" t="s">
        <v>50585</v>
      </c>
      <c r="K35" s="13" t="s">
        <v>50616</v>
      </c>
      <c r="L35" s="17" t="s">
        <v>50617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9.25" customHeight="1" x14ac:dyDescent="0.25">
      <c r="A36" s="13">
        <v>30</v>
      </c>
      <c r="B36" s="13" t="s">
        <v>50618</v>
      </c>
      <c r="C36" s="13" t="s">
        <v>20254</v>
      </c>
      <c r="D36" s="14" t="s">
        <v>3215</v>
      </c>
      <c r="E36" s="15" t="s">
        <v>14972</v>
      </c>
      <c r="F36" s="13" t="s">
        <v>20255</v>
      </c>
      <c r="G36" s="16" t="s">
        <v>12830</v>
      </c>
      <c r="H36" s="13" t="s">
        <v>259</v>
      </c>
      <c r="I36" s="13" t="s">
        <v>50585</v>
      </c>
      <c r="J36" s="13" t="s">
        <v>50585</v>
      </c>
      <c r="K36" s="13" t="s">
        <v>50619</v>
      </c>
      <c r="L36" s="17" t="s">
        <v>50620</v>
      </c>
      <c r="M36" s="18">
        <v>6244000</v>
      </c>
      <c r="N36" s="19"/>
      <c r="O36" s="20" t="str">
        <f t="shared" si="0"/>
        <v>T4</v>
      </c>
      <c r="R36" s="21" t="str">
        <f t="shared" si="1"/>
        <v>T4</v>
      </c>
    </row>
    <row r="37" spans="1:18" ht="29.25" customHeight="1" x14ac:dyDescent="0.25">
      <c r="A37" s="13">
        <v>31</v>
      </c>
      <c r="B37" s="13" t="s">
        <v>50621</v>
      </c>
      <c r="C37" s="13" t="s">
        <v>7550</v>
      </c>
      <c r="D37" s="14" t="s">
        <v>190</v>
      </c>
      <c r="E37" s="15" t="s">
        <v>28</v>
      </c>
      <c r="F37" s="13" t="s">
        <v>7551</v>
      </c>
      <c r="G37" s="16" t="s">
        <v>5967</v>
      </c>
      <c r="H37" s="13" t="s">
        <v>259</v>
      </c>
      <c r="I37" s="13" t="s">
        <v>50585</v>
      </c>
      <c r="J37" s="13" t="s">
        <v>50585</v>
      </c>
      <c r="K37" s="13" t="s">
        <v>50622</v>
      </c>
      <c r="L37" s="17" t="s">
        <v>50623</v>
      </c>
      <c r="M37" s="18">
        <v>3072000</v>
      </c>
      <c r="N37" s="19"/>
      <c r="O37" s="20" t="str">
        <f t="shared" si="0"/>
        <v>C1</v>
      </c>
      <c r="R37" s="21" t="str">
        <f t="shared" si="1"/>
        <v>C1</v>
      </c>
    </row>
    <row r="38" spans="1:18" ht="29.25" customHeight="1" x14ac:dyDescent="0.25">
      <c r="A38" s="13">
        <v>32</v>
      </c>
      <c r="B38" s="13" t="s">
        <v>50624</v>
      </c>
      <c r="C38" s="13" t="s">
        <v>24980</v>
      </c>
      <c r="D38" s="14" t="s">
        <v>24981</v>
      </c>
      <c r="E38" s="15" t="s">
        <v>896</v>
      </c>
      <c r="F38" s="13" t="s">
        <v>24582</v>
      </c>
      <c r="G38" s="16" t="s">
        <v>12789</v>
      </c>
      <c r="H38" s="13" t="s">
        <v>259</v>
      </c>
      <c r="I38" s="13" t="s">
        <v>50585</v>
      </c>
      <c r="J38" s="13" t="s">
        <v>50585</v>
      </c>
      <c r="K38" s="13" t="s">
        <v>50625</v>
      </c>
      <c r="L38" s="17" t="s">
        <v>50626</v>
      </c>
      <c r="M38" s="18">
        <v>5798000</v>
      </c>
      <c r="N38" s="19"/>
      <c r="O38" s="20" t="str">
        <f t="shared" si="0"/>
        <v>T4</v>
      </c>
      <c r="R38" s="21" t="str">
        <f t="shared" si="1"/>
        <v>T4</v>
      </c>
    </row>
    <row r="39" spans="1:18" ht="29.25" customHeight="1" x14ac:dyDescent="0.25">
      <c r="A39" s="13">
        <v>33</v>
      </c>
      <c r="B39" s="13" t="s">
        <v>50627</v>
      </c>
      <c r="C39" s="13" t="s">
        <v>50628</v>
      </c>
      <c r="D39" s="14" t="s">
        <v>302</v>
      </c>
      <c r="E39" s="15" t="s">
        <v>50629</v>
      </c>
      <c r="F39" s="13" t="s">
        <v>3311</v>
      </c>
      <c r="G39" s="16" t="s">
        <v>6868</v>
      </c>
      <c r="H39" s="13" t="s">
        <v>259</v>
      </c>
      <c r="I39" s="13" t="s">
        <v>50585</v>
      </c>
      <c r="J39" s="13" t="s">
        <v>50585</v>
      </c>
      <c r="K39" s="13" t="s">
        <v>50630</v>
      </c>
      <c r="L39" s="17" t="s">
        <v>50631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9.25" customHeight="1" x14ac:dyDescent="0.25">
      <c r="A40" s="13">
        <v>34</v>
      </c>
      <c r="B40" s="13" t="s">
        <v>50632</v>
      </c>
      <c r="C40" s="13" t="s">
        <v>1572</v>
      </c>
      <c r="D40" s="14" t="s">
        <v>1573</v>
      </c>
      <c r="E40" s="15" t="s">
        <v>1574</v>
      </c>
      <c r="F40" s="13" t="s">
        <v>1575</v>
      </c>
      <c r="G40" s="16" t="s">
        <v>836</v>
      </c>
      <c r="H40" s="13" t="s">
        <v>259</v>
      </c>
      <c r="I40" s="13" t="s">
        <v>50585</v>
      </c>
      <c r="J40" s="13" t="s">
        <v>50585</v>
      </c>
      <c r="K40" s="13" t="s">
        <v>50633</v>
      </c>
      <c r="L40" s="17" t="s">
        <v>50634</v>
      </c>
      <c r="M40" s="18">
        <v>5129000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9.25" customHeight="1" x14ac:dyDescent="0.25">
      <c r="A41" s="13">
        <v>35</v>
      </c>
      <c r="B41" s="13" t="s">
        <v>50635</v>
      </c>
      <c r="C41" s="13" t="s">
        <v>50636</v>
      </c>
      <c r="D41" s="14" t="s">
        <v>50637</v>
      </c>
      <c r="E41" s="15" t="s">
        <v>2408</v>
      </c>
      <c r="F41" s="13" t="s">
        <v>4356</v>
      </c>
      <c r="G41" s="16" t="s">
        <v>9829</v>
      </c>
      <c r="H41" s="13" t="s">
        <v>259</v>
      </c>
      <c r="I41" s="13" t="s">
        <v>50585</v>
      </c>
      <c r="J41" s="13" t="s">
        <v>50585</v>
      </c>
      <c r="K41" s="13" t="s">
        <v>50638</v>
      </c>
      <c r="L41" s="17" t="s">
        <v>50639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9.25" customHeight="1" x14ac:dyDescent="0.25">
      <c r="A42" s="13">
        <v>36</v>
      </c>
      <c r="B42" s="13" t="s">
        <v>50640</v>
      </c>
      <c r="C42" s="13" t="s">
        <v>19063</v>
      </c>
      <c r="D42" s="14" t="s">
        <v>2522</v>
      </c>
      <c r="E42" s="15" t="s">
        <v>28</v>
      </c>
      <c r="F42" s="13" t="s">
        <v>19064</v>
      </c>
      <c r="G42" s="16" t="s">
        <v>7246</v>
      </c>
      <c r="H42" s="13" t="s">
        <v>259</v>
      </c>
      <c r="I42" s="13" t="s">
        <v>50585</v>
      </c>
      <c r="J42" s="13" t="s">
        <v>50585</v>
      </c>
      <c r="K42" s="13" t="s">
        <v>50641</v>
      </c>
      <c r="L42" s="17" t="s">
        <v>50642</v>
      </c>
      <c r="M42" s="18">
        <v>5575000</v>
      </c>
      <c r="N42" s="19"/>
      <c r="O42" s="20" t="str">
        <f t="shared" si="0"/>
        <v>T4</v>
      </c>
      <c r="R42" s="21" t="str">
        <f t="shared" si="1"/>
        <v>T4</v>
      </c>
    </row>
    <row r="43" spans="1:18" ht="29.25" customHeight="1" x14ac:dyDescent="0.25">
      <c r="A43" s="13">
        <v>37</v>
      </c>
      <c r="B43" s="13" t="s">
        <v>50643</v>
      </c>
      <c r="C43" s="13" t="s">
        <v>20751</v>
      </c>
      <c r="D43" s="14" t="s">
        <v>79</v>
      </c>
      <c r="E43" s="15" t="s">
        <v>567</v>
      </c>
      <c r="F43" s="13" t="s">
        <v>20752</v>
      </c>
      <c r="G43" s="16" t="s">
        <v>8185</v>
      </c>
      <c r="H43" s="13" t="s">
        <v>259</v>
      </c>
      <c r="I43" s="13" t="s">
        <v>50585</v>
      </c>
      <c r="J43" s="13" t="s">
        <v>50585</v>
      </c>
      <c r="K43" s="13" t="s">
        <v>50644</v>
      </c>
      <c r="L43" s="17" t="s">
        <v>50645</v>
      </c>
      <c r="M43" s="18">
        <v>5012000</v>
      </c>
      <c r="N43" s="19"/>
      <c r="O43" s="20" t="str">
        <f t="shared" si="0"/>
        <v>C2</v>
      </c>
      <c r="R43" s="21" t="str">
        <f t="shared" si="1"/>
        <v>NH 18-19C2</v>
      </c>
    </row>
    <row r="44" spans="1:18" ht="29.25" customHeight="1" x14ac:dyDescent="0.25">
      <c r="A44" s="13">
        <v>38</v>
      </c>
      <c r="B44" s="13" t="s">
        <v>50646</v>
      </c>
      <c r="C44" s="13" t="s">
        <v>50647</v>
      </c>
      <c r="D44" s="14" t="s">
        <v>184</v>
      </c>
      <c r="E44" s="15" t="s">
        <v>3038</v>
      </c>
      <c r="F44" s="13" t="s">
        <v>14433</v>
      </c>
      <c r="G44" s="16" t="s">
        <v>10289</v>
      </c>
      <c r="H44" s="13" t="s">
        <v>259</v>
      </c>
      <c r="I44" s="13" t="s">
        <v>50585</v>
      </c>
      <c r="J44" s="13" t="s">
        <v>50585</v>
      </c>
      <c r="K44" s="13" t="s">
        <v>50648</v>
      </c>
      <c r="L44" s="17" t="s">
        <v>50649</v>
      </c>
      <c r="M44" s="18">
        <v>5120000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9.25" customHeight="1" x14ac:dyDescent="0.25">
      <c r="A45" s="13">
        <v>39</v>
      </c>
      <c r="B45" s="13" t="s">
        <v>50650</v>
      </c>
      <c r="C45" s="13" t="s">
        <v>12991</v>
      </c>
      <c r="D45" s="14" t="s">
        <v>373</v>
      </c>
      <c r="E45" s="15" t="s">
        <v>312</v>
      </c>
      <c r="F45" s="13" t="s">
        <v>12992</v>
      </c>
      <c r="G45" s="16" t="s">
        <v>3547</v>
      </c>
      <c r="H45" s="13" t="s">
        <v>259</v>
      </c>
      <c r="I45" s="13" t="s">
        <v>50585</v>
      </c>
      <c r="J45" s="13" t="s">
        <v>50585</v>
      </c>
      <c r="K45" s="13" t="s">
        <v>50651</v>
      </c>
      <c r="L45" s="17" t="s">
        <v>50652</v>
      </c>
      <c r="M45" s="18">
        <v>5632000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9.25" customHeight="1" x14ac:dyDescent="0.25">
      <c r="A46" s="13">
        <v>40</v>
      </c>
      <c r="B46" s="13" t="s">
        <v>50653</v>
      </c>
      <c r="C46" s="13" t="s">
        <v>344</v>
      </c>
      <c r="D46" s="14" t="s">
        <v>345</v>
      </c>
      <c r="E46" s="15" t="s">
        <v>346</v>
      </c>
      <c r="F46" s="13" t="s">
        <v>347</v>
      </c>
      <c r="G46" s="16" t="s">
        <v>348</v>
      </c>
      <c r="H46" s="13" t="s">
        <v>259</v>
      </c>
      <c r="I46" s="13" t="s">
        <v>50585</v>
      </c>
      <c r="J46" s="13" t="s">
        <v>50585</v>
      </c>
      <c r="K46" s="13" t="s">
        <v>50654</v>
      </c>
      <c r="L46" s="17" t="s">
        <v>50655</v>
      </c>
      <c r="M46" s="18">
        <v>5575000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9.25" customHeight="1" x14ac:dyDescent="0.25">
      <c r="A47" s="13">
        <v>41</v>
      </c>
      <c r="B47" s="13"/>
      <c r="C47" s="13"/>
      <c r="D47" s="14"/>
      <c r="E47" s="15"/>
      <c r="F47" s="13"/>
      <c r="G47" s="16"/>
      <c r="H47" s="13"/>
      <c r="I47" s="13"/>
      <c r="J47" s="13"/>
      <c r="K47" s="13"/>
      <c r="L47" s="17" t="s">
        <v>51056</v>
      </c>
      <c r="M47" s="18"/>
      <c r="N47" s="19" t="s">
        <v>8196</v>
      </c>
      <c r="O47" s="20"/>
      <c r="R47" s="21"/>
    </row>
    <row r="48" spans="1:18" ht="29.25" customHeight="1" x14ac:dyDescent="0.25">
      <c r="A48" s="13">
        <v>42</v>
      </c>
      <c r="B48" s="13" t="s">
        <v>50656</v>
      </c>
      <c r="C48" s="13" t="s">
        <v>2150</v>
      </c>
      <c r="D48" s="14" t="s">
        <v>2151</v>
      </c>
      <c r="E48" s="15" t="s">
        <v>250</v>
      </c>
      <c r="F48" s="13" t="s">
        <v>2152</v>
      </c>
      <c r="G48" s="16" t="s">
        <v>1107</v>
      </c>
      <c r="H48" s="13" t="s">
        <v>259</v>
      </c>
      <c r="I48" s="13" t="s">
        <v>50585</v>
      </c>
      <c r="J48" s="13" t="s">
        <v>50585</v>
      </c>
      <c r="K48" s="13" t="s">
        <v>50657</v>
      </c>
      <c r="L48" s="17" t="s">
        <v>50658</v>
      </c>
      <c r="M48" s="18">
        <v>6244000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9.25" customHeight="1" x14ac:dyDescent="0.25">
      <c r="A49" s="13">
        <v>43</v>
      </c>
      <c r="B49" s="13" t="s">
        <v>50659</v>
      </c>
      <c r="C49" s="13" t="s">
        <v>26725</v>
      </c>
      <c r="D49" s="14" t="s">
        <v>26726</v>
      </c>
      <c r="E49" s="15" t="s">
        <v>725</v>
      </c>
      <c r="F49" s="13" t="s">
        <v>6828</v>
      </c>
      <c r="G49" s="16" t="s">
        <v>8554</v>
      </c>
      <c r="H49" s="13" t="s">
        <v>259</v>
      </c>
      <c r="I49" s="13" t="s">
        <v>50585</v>
      </c>
      <c r="J49" s="13" t="s">
        <v>50585</v>
      </c>
      <c r="K49" s="13" t="s">
        <v>50660</v>
      </c>
      <c r="L49" s="17" t="s">
        <v>50661</v>
      </c>
      <c r="M49" s="18">
        <v>4096000</v>
      </c>
      <c r="N49" s="19"/>
      <c r="O49" s="20" t="str">
        <f t="shared" si="0"/>
        <v>C1</v>
      </c>
      <c r="R49" s="21" t="str">
        <f t="shared" si="1"/>
        <v>C1</v>
      </c>
    </row>
    <row r="50" spans="1:18" ht="29.25" customHeight="1" x14ac:dyDescent="0.25">
      <c r="A50" s="13">
        <v>44</v>
      </c>
      <c r="B50" s="13" t="s">
        <v>50662</v>
      </c>
      <c r="C50" s="13" t="s">
        <v>16048</v>
      </c>
      <c r="D50" s="14" t="s">
        <v>16049</v>
      </c>
      <c r="E50" s="15" t="s">
        <v>33</v>
      </c>
      <c r="F50" s="13" t="s">
        <v>7792</v>
      </c>
      <c r="G50" s="16" t="s">
        <v>5768</v>
      </c>
      <c r="H50" s="13" t="s">
        <v>259</v>
      </c>
      <c r="I50" s="13" t="s">
        <v>50585</v>
      </c>
      <c r="J50" s="13" t="s">
        <v>50585</v>
      </c>
      <c r="K50" s="13" t="s">
        <v>50663</v>
      </c>
      <c r="L50" s="17" t="s">
        <v>50664</v>
      </c>
      <c r="M50" s="18">
        <v>5798000</v>
      </c>
      <c r="N50" s="19"/>
      <c r="O50" s="20" t="str">
        <f t="shared" si="0"/>
        <v>T4</v>
      </c>
      <c r="R50" s="21" t="str">
        <f t="shared" si="1"/>
        <v>T4</v>
      </c>
    </row>
    <row r="51" spans="1:18" ht="29.25" customHeight="1" x14ac:dyDescent="0.25">
      <c r="A51" s="13">
        <v>45</v>
      </c>
      <c r="B51" s="13" t="s">
        <v>50665</v>
      </c>
      <c r="C51" s="13" t="s">
        <v>8293</v>
      </c>
      <c r="D51" s="14" t="s">
        <v>8294</v>
      </c>
      <c r="E51" s="15" t="s">
        <v>8295</v>
      </c>
      <c r="F51" s="13" t="s">
        <v>8296</v>
      </c>
      <c r="G51" s="16" t="s">
        <v>5992</v>
      </c>
      <c r="H51" s="13" t="s">
        <v>259</v>
      </c>
      <c r="I51" s="13" t="s">
        <v>50585</v>
      </c>
      <c r="J51" s="13" t="s">
        <v>50585</v>
      </c>
      <c r="K51" s="13" t="s">
        <v>50666</v>
      </c>
      <c r="L51" s="17" t="s">
        <v>50667</v>
      </c>
      <c r="M51" s="18">
        <v>3584000</v>
      </c>
      <c r="N51" s="19"/>
      <c r="O51" s="20" t="str">
        <f t="shared" si="0"/>
        <v>CĐ</v>
      </c>
      <c r="R51" s="21" t="str">
        <f t="shared" si="1"/>
        <v>CĐ</v>
      </c>
    </row>
    <row r="52" spans="1:18" ht="29.25" customHeight="1" x14ac:dyDescent="0.25">
      <c r="A52" s="13">
        <v>46</v>
      </c>
      <c r="B52" s="13" t="s">
        <v>50668</v>
      </c>
      <c r="C52" s="13" t="s">
        <v>21878</v>
      </c>
      <c r="D52" s="14" t="s">
        <v>21879</v>
      </c>
      <c r="E52" s="15" t="s">
        <v>10768</v>
      </c>
      <c r="F52" s="13" t="s">
        <v>21880</v>
      </c>
      <c r="G52" s="16" t="s">
        <v>8799</v>
      </c>
      <c r="H52" s="13" t="s">
        <v>259</v>
      </c>
      <c r="I52" s="13" t="s">
        <v>50585</v>
      </c>
      <c r="J52" s="13" t="s">
        <v>50585</v>
      </c>
      <c r="K52" s="13" t="s">
        <v>50669</v>
      </c>
      <c r="L52" s="17" t="s">
        <v>50670</v>
      </c>
      <c r="M52" s="18">
        <v>6244000</v>
      </c>
      <c r="N52" s="19"/>
      <c r="O52" s="20" t="str">
        <f t="shared" si="0"/>
        <v>T4</v>
      </c>
      <c r="R52" s="21" t="str">
        <f t="shared" si="1"/>
        <v>T4</v>
      </c>
    </row>
    <row r="53" spans="1:18" ht="29.25" customHeight="1" x14ac:dyDescent="0.25">
      <c r="A53" s="13">
        <v>47</v>
      </c>
      <c r="B53" s="13" t="s">
        <v>50671</v>
      </c>
      <c r="C53" s="13" t="s">
        <v>25724</v>
      </c>
      <c r="D53" s="14" t="s">
        <v>19434</v>
      </c>
      <c r="E53" s="15" t="s">
        <v>25725</v>
      </c>
      <c r="F53" s="13" t="s">
        <v>25726</v>
      </c>
      <c r="G53" s="16" t="s">
        <v>7759</v>
      </c>
      <c r="H53" s="13" t="s">
        <v>259</v>
      </c>
      <c r="I53" s="13" t="s">
        <v>50585</v>
      </c>
      <c r="J53" s="13" t="s">
        <v>50585</v>
      </c>
      <c r="K53" s="13" t="s">
        <v>50672</v>
      </c>
      <c r="L53" s="17" t="s">
        <v>50673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29.25" customHeight="1" x14ac:dyDescent="0.25">
      <c r="A54" s="13">
        <v>48</v>
      </c>
      <c r="B54" s="13" t="s">
        <v>50674</v>
      </c>
      <c r="C54" s="13" t="s">
        <v>20685</v>
      </c>
      <c r="D54" s="14" t="s">
        <v>20686</v>
      </c>
      <c r="E54" s="15" t="s">
        <v>470</v>
      </c>
      <c r="F54" s="13" t="s">
        <v>20687</v>
      </c>
      <c r="G54" s="16" t="s">
        <v>20624</v>
      </c>
      <c r="H54" s="13" t="s">
        <v>259</v>
      </c>
      <c r="I54" s="13" t="s">
        <v>50585</v>
      </c>
      <c r="J54" s="13" t="s">
        <v>50585</v>
      </c>
      <c r="K54" s="13" t="s">
        <v>50675</v>
      </c>
      <c r="L54" s="17" t="s">
        <v>50676</v>
      </c>
      <c r="M54" s="18">
        <v>6244000</v>
      </c>
      <c r="N54" s="19"/>
      <c r="O54" s="20" t="str">
        <f t="shared" si="0"/>
        <v>T4</v>
      </c>
      <c r="R54" s="21" t="str">
        <f t="shared" si="1"/>
        <v>T4</v>
      </c>
    </row>
    <row r="55" spans="1:18" ht="29.25" customHeight="1" x14ac:dyDescent="0.25">
      <c r="A55" s="13">
        <v>49</v>
      </c>
      <c r="B55" s="13" t="s">
        <v>50677</v>
      </c>
      <c r="C55" s="13" t="s">
        <v>20913</v>
      </c>
      <c r="D55" s="14" t="s">
        <v>20914</v>
      </c>
      <c r="E55" s="15" t="s">
        <v>11239</v>
      </c>
      <c r="F55" s="13" t="s">
        <v>20915</v>
      </c>
      <c r="G55" s="16" t="s">
        <v>20624</v>
      </c>
      <c r="H55" s="13" t="s">
        <v>259</v>
      </c>
      <c r="I55" s="13" t="s">
        <v>50585</v>
      </c>
      <c r="J55" s="13" t="s">
        <v>50585</v>
      </c>
      <c r="K55" s="13" t="s">
        <v>50678</v>
      </c>
      <c r="L55" s="17" t="s">
        <v>50679</v>
      </c>
      <c r="M55" s="18">
        <v>6244000</v>
      </c>
      <c r="N55" s="19"/>
      <c r="O55" s="20" t="str">
        <f t="shared" si="0"/>
        <v>T4</v>
      </c>
      <c r="R55" s="21" t="str">
        <f t="shared" si="1"/>
        <v>T4</v>
      </c>
    </row>
    <row r="56" spans="1:18" ht="29.25" customHeight="1" x14ac:dyDescent="0.25">
      <c r="A56" s="13">
        <v>50</v>
      </c>
      <c r="B56" s="13" t="s">
        <v>50680</v>
      </c>
      <c r="C56" s="13" t="s">
        <v>17302</v>
      </c>
      <c r="D56" s="14" t="s">
        <v>17303</v>
      </c>
      <c r="E56" s="15" t="s">
        <v>1957</v>
      </c>
      <c r="F56" s="13" t="s">
        <v>17304</v>
      </c>
      <c r="G56" s="16" t="s">
        <v>4855</v>
      </c>
      <c r="H56" s="13" t="s">
        <v>259</v>
      </c>
      <c r="I56" s="13" t="s">
        <v>50585</v>
      </c>
      <c r="J56" s="13" t="s">
        <v>50585</v>
      </c>
      <c r="K56" s="13" t="s">
        <v>50681</v>
      </c>
      <c r="L56" s="17" t="s">
        <v>50682</v>
      </c>
      <c r="M56" s="18">
        <v>6021000</v>
      </c>
      <c r="N56" s="19"/>
      <c r="O56" s="20" t="str">
        <f t="shared" si="0"/>
        <v>T4</v>
      </c>
      <c r="R56" s="21" t="str">
        <f t="shared" si="1"/>
        <v>T4</v>
      </c>
    </row>
    <row r="57" spans="1:18" ht="29.25" customHeight="1" x14ac:dyDescent="0.25">
      <c r="A57" s="13">
        <v>51</v>
      </c>
      <c r="B57" s="13" t="s">
        <v>50683</v>
      </c>
      <c r="C57" s="13" t="s">
        <v>50684</v>
      </c>
      <c r="D57" s="14" t="s">
        <v>660</v>
      </c>
      <c r="E57" s="15" t="s">
        <v>3357</v>
      </c>
      <c r="F57" s="13" t="s">
        <v>41878</v>
      </c>
      <c r="G57" s="16" t="s">
        <v>2679</v>
      </c>
      <c r="H57" s="13" t="s">
        <v>259</v>
      </c>
      <c r="I57" s="13" t="s">
        <v>50585</v>
      </c>
      <c r="J57" s="13" t="s">
        <v>50585</v>
      </c>
      <c r="K57" s="13" t="s">
        <v>50685</v>
      </c>
      <c r="L57" s="17" t="s">
        <v>50686</v>
      </c>
      <c r="M57" s="18">
        <v>5129000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9.25" customHeight="1" x14ac:dyDescent="0.25">
      <c r="A58" s="13">
        <v>52</v>
      </c>
      <c r="B58" s="13" t="s">
        <v>50687</v>
      </c>
      <c r="C58" s="13" t="s">
        <v>12728</v>
      </c>
      <c r="D58" s="14" t="s">
        <v>2572</v>
      </c>
      <c r="E58" s="15" t="s">
        <v>256</v>
      </c>
      <c r="F58" s="13" t="s">
        <v>4362</v>
      </c>
      <c r="G58" s="16" t="s">
        <v>6605</v>
      </c>
      <c r="H58" s="13" t="s">
        <v>259</v>
      </c>
      <c r="I58" s="13" t="s">
        <v>50585</v>
      </c>
      <c r="J58" s="13" t="s">
        <v>50585</v>
      </c>
      <c r="K58" s="13" t="s">
        <v>50688</v>
      </c>
      <c r="L58" s="17" t="s">
        <v>50689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9.25" customHeight="1" x14ac:dyDescent="0.25">
      <c r="A59" s="13">
        <v>53</v>
      </c>
      <c r="B59" s="13" t="s">
        <v>50690</v>
      </c>
      <c r="C59" s="13" t="s">
        <v>21859</v>
      </c>
      <c r="D59" s="14" t="s">
        <v>21860</v>
      </c>
      <c r="E59" s="15" t="s">
        <v>395</v>
      </c>
      <c r="F59" s="13" t="s">
        <v>1145</v>
      </c>
      <c r="G59" s="16" t="s">
        <v>8799</v>
      </c>
      <c r="H59" s="13" t="s">
        <v>259</v>
      </c>
      <c r="I59" s="13" t="s">
        <v>50585</v>
      </c>
      <c r="J59" s="13" t="s">
        <v>50585</v>
      </c>
      <c r="K59" s="13" t="s">
        <v>50691</v>
      </c>
      <c r="L59" s="17" t="s">
        <v>50692</v>
      </c>
      <c r="M59" s="18">
        <v>6244000</v>
      </c>
      <c r="N59" s="19"/>
      <c r="O59" s="20" t="str">
        <f t="shared" si="0"/>
        <v>T4</v>
      </c>
      <c r="R59" s="21" t="str">
        <f t="shared" si="1"/>
        <v>T4</v>
      </c>
    </row>
    <row r="60" spans="1:18" ht="29.25" customHeight="1" x14ac:dyDescent="0.25">
      <c r="A60" s="13">
        <v>54</v>
      </c>
      <c r="B60" s="13" t="s">
        <v>50693</v>
      </c>
      <c r="C60" s="13" t="s">
        <v>21399</v>
      </c>
      <c r="D60" s="14" t="s">
        <v>5907</v>
      </c>
      <c r="E60" s="15" t="s">
        <v>988</v>
      </c>
      <c r="F60" s="13" t="s">
        <v>327</v>
      </c>
      <c r="G60" s="16" t="s">
        <v>8799</v>
      </c>
      <c r="H60" s="13" t="s">
        <v>259</v>
      </c>
      <c r="I60" s="13" t="s">
        <v>50585</v>
      </c>
      <c r="J60" s="13" t="s">
        <v>50585</v>
      </c>
      <c r="K60" s="13" t="s">
        <v>50694</v>
      </c>
      <c r="L60" s="17" t="s">
        <v>50695</v>
      </c>
      <c r="M60" s="18">
        <v>6244000</v>
      </c>
      <c r="N60" s="19"/>
      <c r="O60" s="20" t="str">
        <f t="shared" si="0"/>
        <v>T4</v>
      </c>
      <c r="R60" s="21" t="str">
        <f t="shared" si="1"/>
        <v>T4</v>
      </c>
    </row>
    <row r="61" spans="1:18" ht="29.25" customHeight="1" x14ac:dyDescent="0.25">
      <c r="A61" s="13">
        <v>55</v>
      </c>
      <c r="B61" s="13" t="s">
        <v>50696</v>
      </c>
      <c r="C61" s="13" t="s">
        <v>10080</v>
      </c>
      <c r="D61" s="14" t="s">
        <v>10081</v>
      </c>
      <c r="E61" s="15" t="s">
        <v>10082</v>
      </c>
      <c r="F61" s="13" t="s">
        <v>10083</v>
      </c>
      <c r="G61" s="16" t="s">
        <v>9841</v>
      </c>
      <c r="H61" s="13" t="s">
        <v>259</v>
      </c>
      <c r="I61" s="13" t="s">
        <v>50585</v>
      </c>
      <c r="J61" s="13" t="s">
        <v>50585</v>
      </c>
      <c r="K61" s="13" t="s">
        <v>50697</v>
      </c>
      <c r="L61" s="17" t="s">
        <v>50698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29.25" customHeight="1" x14ac:dyDescent="0.25">
      <c r="A62" s="13">
        <v>56</v>
      </c>
      <c r="B62" s="13" t="s">
        <v>50699</v>
      </c>
      <c r="C62" s="13" t="s">
        <v>19753</v>
      </c>
      <c r="D62" s="14" t="s">
        <v>2420</v>
      </c>
      <c r="E62" s="15" t="s">
        <v>1275</v>
      </c>
      <c r="F62" s="13" t="s">
        <v>19754</v>
      </c>
      <c r="G62" s="16" t="s">
        <v>4899</v>
      </c>
      <c r="H62" s="13" t="s">
        <v>259</v>
      </c>
      <c r="I62" s="13" t="s">
        <v>50585</v>
      </c>
      <c r="J62" s="13" t="s">
        <v>50585</v>
      </c>
      <c r="K62" s="13" t="s">
        <v>50700</v>
      </c>
      <c r="L62" s="17" t="s">
        <v>50701</v>
      </c>
      <c r="M62" s="18">
        <v>6021000</v>
      </c>
      <c r="N62" s="19"/>
      <c r="O62" s="20" t="str">
        <f t="shared" si="0"/>
        <v>T4</v>
      </c>
      <c r="R62" s="21" t="str">
        <f t="shared" si="1"/>
        <v>T4</v>
      </c>
    </row>
    <row r="63" spans="1:18" ht="29.25" customHeight="1" x14ac:dyDescent="0.25">
      <c r="A63" s="13">
        <v>57</v>
      </c>
      <c r="B63" s="13" t="s">
        <v>50702</v>
      </c>
      <c r="C63" s="13" t="s">
        <v>7200</v>
      </c>
      <c r="D63" s="14" t="s">
        <v>2673</v>
      </c>
      <c r="E63" s="15" t="s">
        <v>574</v>
      </c>
      <c r="F63" s="13" t="s">
        <v>7201</v>
      </c>
      <c r="G63" s="16" t="s">
        <v>6942</v>
      </c>
      <c r="H63" s="13" t="s">
        <v>259</v>
      </c>
      <c r="I63" s="13" t="s">
        <v>50585</v>
      </c>
      <c r="J63" s="13" t="s">
        <v>50585</v>
      </c>
      <c r="K63" s="13" t="s">
        <v>50703</v>
      </c>
      <c r="L63" s="17" t="s">
        <v>50704</v>
      </c>
      <c r="M63" s="18">
        <v>4352000</v>
      </c>
      <c r="N63" s="19"/>
      <c r="O63" s="20" t="str">
        <f t="shared" si="0"/>
        <v>CĐ</v>
      </c>
      <c r="R63" s="21" t="str">
        <f t="shared" si="1"/>
        <v>CĐ</v>
      </c>
    </row>
    <row r="64" spans="1:18" ht="29.25" customHeight="1" x14ac:dyDescent="0.25">
      <c r="A64" s="13">
        <v>58</v>
      </c>
      <c r="B64" s="13" t="s">
        <v>50705</v>
      </c>
      <c r="C64" s="13" t="s">
        <v>7865</v>
      </c>
      <c r="D64" s="14" t="s">
        <v>691</v>
      </c>
      <c r="E64" s="15" t="s">
        <v>22</v>
      </c>
      <c r="F64" s="13" t="s">
        <v>6510</v>
      </c>
      <c r="G64" s="16" t="s">
        <v>6574</v>
      </c>
      <c r="H64" s="13" t="s">
        <v>259</v>
      </c>
      <c r="I64" s="13" t="s">
        <v>50585</v>
      </c>
      <c r="J64" s="13" t="s">
        <v>50585</v>
      </c>
      <c r="K64" s="13" t="s">
        <v>50706</v>
      </c>
      <c r="L64" s="17" t="s">
        <v>50707</v>
      </c>
      <c r="M64" s="18">
        <v>4608000</v>
      </c>
      <c r="N64" s="19"/>
      <c r="O64" s="20" t="str">
        <f t="shared" si="0"/>
        <v>C1</v>
      </c>
      <c r="R64" s="21" t="str">
        <f t="shared" si="1"/>
        <v>C1</v>
      </c>
    </row>
    <row r="65" spans="1:18" ht="29.25" customHeight="1" x14ac:dyDescent="0.25">
      <c r="A65" s="13">
        <v>59</v>
      </c>
      <c r="B65" s="13" t="s">
        <v>50708</v>
      </c>
      <c r="C65" s="13" t="s">
        <v>21936</v>
      </c>
      <c r="D65" s="14" t="s">
        <v>21937</v>
      </c>
      <c r="E65" s="15" t="s">
        <v>250</v>
      </c>
      <c r="F65" s="13" t="s">
        <v>21938</v>
      </c>
      <c r="G65" s="16" t="s">
        <v>6271</v>
      </c>
      <c r="H65" s="13" t="s">
        <v>259</v>
      </c>
      <c r="I65" s="13" t="s">
        <v>50585</v>
      </c>
      <c r="J65" s="13" t="s">
        <v>50585</v>
      </c>
      <c r="K65" s="13" t="s">
        <v>50709</v>
      </c>
      <c r="L65" s="17" t="s">
        <v>50710</v>
      </c>
      <c r="M65" s="18">
        <v>4608000</v>
      </c>
      <c r="N65" s="19"/>
      <c r="O65" s="20" t="str">
        <f t="shared" si="0"/>
        <v>CĐ</v>
      </c>
      <c r="R65" s="21" t="str">
        <f t="shared" si="1"/>
        <v>CĐ</v>
      </c>
    </row>
    <row r="66" spans="1:18" ht="29.25" customHeight="1" x14ac:dyDescent="0.25">
      <c r="A66" s="13">
        <v>60</v>
      </c>
      <c r="B66" s="13" t="s">
        <v>50711</v>
      </c>
      <c r="C66" s="13" t="s">
        <v>50712</v>
      </c>
      <c r="D66" s="14" t="s">
        <v>50713</v>
      </c>
      <c r="E66" s="15" t="s">
        <v>22</v>
      </c>
      <c r="F66" s="13" t="s">
        <v>35662</v>
      </c>
      <c r="G66" s="16" t="s">
        <v>2845</v>
      </c>
      <c r="H66" s="13" t="s">
        <v>259</v>
      </c>
      <c r="I66" s="13" t="s">
        <v>50585</v>
      </c>
      <c r="J66" s="13" t="s">
        <v>50585</v>
      </c>
      <c r="K66" s="13" t="s">
        <v>50714</v>
      </c>
      <c r="L66" s="17" t="s">
        <v>50715</v>
      </c>
      <c r="M66" s="18">
        <v>6690000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9.25" customHeight="1" x14ac:dyDescent="0.25">
      <c r="A67" s="13">
        <v>61</v>
      </c>
      <c r="B67" s="13" t="s">
        <v>50716</v>
      </c>
      <c r="C67" s="13" t="s">
        <v>50717</v>
      </c>
      <c r="D67" s="14" t="s">
        <v>736</v>
      </c>
      <c r="E67" s="15" t="s">
        <v>1314</v>
      </c>
      <c r="F67" s="13" t="s">
        <v>24</v>
      </c>
      <c r="G67" s="16" t="s">
        <v>258</v>
      </c>
      <c r="H67" s="13" t="s">
        <v>259</v>
      </c>
      <c r="I67" s="13" t="s">
        <v>50585</v>
      </c>
      <c r="J67" s="13" t="s">
        <v>50585</v>
      </c>
      <c r="K67" s="13" t="s">
        <v>50718</v>
      </c>
      <c r="L67" s="17" t="s">
        <v>50719</v>
      </c>
      <c r="M67" s="18">
        <v>5129000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9.25" customHeight="1" x14ac:dyDescent="0.25">
      <c r="A68" s="13">
        <v>62</v>
      </c>
      <c r="B68" s="13" t="s">
        <v>50720</v>
      </c>
      <c r="C68" s="13" t="s">
        <v>5353</v>
      </c>
      <c r="D68" s="14" t="s">
        <v>5354</v>
      </c>
      <c r="E68" s="15" t="s">
        <v>5355</v>
      </c>
      <c r="F68" s="13" t="s">
        <v>3609</v>
      </c>
      <c r="G68" s="16" t="s">
        <v>4780</v>
      </c>
      <c r="H68" s="13" t="s">
        <v>259</v>
      </c>
      <c r="I68" s="13" t="s">
        <v>50585</v>
      </c>
      <c r="J68" s="13" t="s">
        <v>50585</v>
      </c>
      <c r="K68" s="13" t="s">
        <v>50721</v>
      </c>
      <c r="L68" s="17" t="s">
        <v>50722</v>
      </c>
      <c r="M68" s="18">
        <v>6144000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9.25" customHeight="1" x14ac:dyDescent="0.25">
      <c r="A69" s="13">
        <v>63</v>
      </c>
      <c r="B69" s="13" t="s">
        <v>50723</v>
      </c>
      <c r="C69" s="13" t="s">
        <v>50724</v>
      </c>
      <c r="D69" s="14" t="s">
        <v>50725</v>
      </c>
      <c r="E69" s="15" t="s">
        <v>5651</v>
      </c>
      <c r="F69" s="13" t="s">
        <v>5343</v>
      </c>
      <c r="G69" s="16" t="s">
        <v>4780</v>
      </c>
      <c r="H69" s="13" t="s">
        <v>259</v>
      </c>
      <c r="I69" s="13" t="s">
        <v>50585</v>
      </c>
      <c r="J69" s="13" t="s">
        <v>50585</v>
      </c>
      <c r="K69" s="13" t="s">
        <v>50726</v>
      </c>
      <c r="L69" s="17" t="s">
        <v>50727</v>
      </c>
      <c r="M69" s="18">
        <v>6144000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9.25" customHeight="1" x14ac:dyDescent="0.25">
      <c r="A70" s="13">
        <v>64</v>
      </c>
      <c r="B70" s="13" t="s">
        <v>50728</v>
      </c>
      <c r="C70" s="13" t="s">
        <v>29060</v>
      </c>
      <c r="D70" s="14" t="s">
        <v>614</v>
      </c>
      <c r="E70" s="15" t="s">
        <v>604</v>
      </c>
      <c r="F70" s="13" t="s">
        <v>24414</v>
      </c>
      <c r="G70" s="16" t="s">
        <v>7499</v>
      </c>
      <c r="H70" s="13" t="s">
        <v>259</v>
      </c>
      <c r="I70" s="13" t="s">
        <v>50585</v>
      </c>
      <c r="J70" s="13" t="s">
        <v>50585</v>
      </c>
      <c r="K70" s="13" t="s">
        <v>50729</v>
      </c>
      <c r="L70" s="17" t="s">
        <v>50730</v>
      </c>
      <c r="M70" s="18">
        <v>3840000</v>
      </c>
      <c r="N70" s="19"/>
      <c r="O70" s="20" t="str">
        <f t="shared" si="0"/>
        <v>CĐ</v>
      </c>
      <c r="R70" s="21" t="str">
        <f t="shared" si="1"/>
        <v>CĐ</v>
      </c>
    </row>
    <row r="71" spans="1:18" ht="29.25" customHeight="1" x14ac:dyDescent="0.25">
      <c r="A71" s="13">
        <v>65</v>
      </c>
      <c r="B71" s="13" t="s">
        <v>50731</v>
      </c>
      <c r="C71" s="13" t="s">
        <v>11502</v>
      </c>
      <c r="D71" s="14" t="s">
        <v>373</v>
      </c>
      <c r="E71" s="15" t="s">
        <v>3182</v>
      </c>
      <c r="F71" s="13" t="s">
        <v>7683</v>
      </c>
      <c r="G71" s="16" t="s">
        <v>7499</v>
      </c>
      <c r="H71" s="13" t="s">
        <v>259</v>
      </c>
      <c r="I71" s="13" t="s">
        <v>50585</v>
      </c>
      <c r="J71" s="13" t="s">
        <v>50585</v>
      </c>
      <c r="K71" s="13" t="s">
        <v>50732</v>
      </c>
      <c r="L71" s="17" t="s">
        <v>50733</v>
      </c>
      <c r="M71" s="18">
        <v>3840000</v>
      </c>
      <c r="N71" s="19"/>
      <c r="O71" s="20" t="str">
        <f t="shared" si="0"/>
        <v>CĐ</v>
      </c>
      <c r="R71" s="21" t="str">
        <f t="shared" si="1"/>
        <v>CĐ</v>
      </c>
    </row>
    <row r="72" spans="1:18" ht="29.25" customHeight="1" x14ac:dyDescent="0.25">
      <c r="A72" s="13">
        <v>66</v>
      </c>
      <c r="B72" s="13" t="s">
        <v>50734</v>
      </c>
      <c r="C72" s="13" t="s">
        <v>8580</v>
      </c>
      <c r="D72" s="14" t="s">
        <v>464</v>
      </c>
      <c r="E72" s="15" t="s">
        <v>431</v>
      </c>
      <c r="F72" s="13" t="s">
        <v>8581</v>
      </c>
      <c r="G72" s="16" t="s">
        <v>4780</v>
      </c>
      <c r="H72" s="13" t="s">
        <v>259</v>
      </c>
      <c r="I72" s="13" t="s">
        <v>50585</v>
      </c>
      <c r="J72" s="13" t="s">
        <v>50585</v>
      </c>
      <c r="K72" s="13" t="s">
        <v>50735</v>
      </c>
      <c r="L72" s="17" t="s">
        <v>50736</v>
      </c>
      <c r="M72" s="18">
        <v>6144000</v>
      </c>
      <c r="N72" s="19"/>
      <c r="O72" s="20" t="str">
        <f t="shared" ref="O72:O137" si="2">MID(G72,3,FIND("-",G72,1)-3)&amp;IF(MID(G72,3,5)="CĐ-LT","LT","")</f>
        <v>C1</v>
      </c>
      <c r="R72" s="21" t="str">
        <f t="shared" ref="R72:R137" si="3">IF(LEFT(G72,2)="18","NH 18-19","")&amp;O72</f>
        <v>NH 18-19C1</v>
      </c>
    </row>
    <row r="73" spans="1:18" ht="29.25" customHeight="1" x14ac:dyDescent="0.25">
      <c r="A73" s="13">
        <v>67</v>
      </c>
      <c r="B73" s="13" t="s">
        <v>50737</v>
      </c>
      <c r="C73" s="13" t="s">
        <v>269</v>
      </c>
      <c r="D73" s="14" t="s">
        <v>270</v>
      </c>
      <c r="E73" s="15" t="s">
        <v>271</v>
      </c>
      <c r="F73" s="13" t="s">
        <v>272</v>
      </c>
      <c r="G73" s="16" t="s">
        <v>23</v>
      </c>
      <c r="H73" s="13" t="s">
        <v>259</v>
      </c>
      <c r="I73" s="13" t="s">
        <v>50585</v>
      </c>
      <c r="J73" s="13" t="s">
        <v>50585</v>
      </c>
      <c r="K73" s="13" t="s">
        <v>50738</v>
      </c>
      <c r="L73" s="17" t="s">
        <v>50739</v>
      </c>
      <c r="M73" s="18">
        <v>5129000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9.25" customHeight="1" x14ac:dyDescent="0.25">
      <c r="A74" s="13">
        <v>68</v>
      </c>
      <c r="B74" s="13" t="s">
        <v>50740</v>
      </c>
      <c r="C74" s="13" t="s">
        <v>2471</v>
      </c>
      <c r="D74" s="14" t="s">
        <v>2472</v>
      </c>
      <c r="E74" s="15" t="s">
        <v>649</v>
      </c>
      <c r="F74" s="13" t="s">
        <v>1276</v>
      </c>
      <c r="G74" s="16" t="s">
        <v>210</v>
      </c>
      <c r="H74" s="13" t="s">
        <v>259</v>
      </c>
      <c r="I74" s="13" t="s">
        <v>50585</v>
      </c>
      <c r="J74" s="13" t="s">
        <v>50585</v>
      </c>
      <c r="K74" s="13" t="s">
        <v>50741</v>
      </c>
      <c r="L74" s="17" t="s">
        <v>50742</v>
      </c>
      <c r="M74" s="18">
        <v>2660000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9.25" customHeight="1" x14ac:dyDescent="0.25">
      <c r="A75" s="13">
        <v>69</v>
      </c>
      <c r="B75" s="13" t="s">
        <v>50743</v>
      </c>
      <c r="C75" s="13" t="s">
        <v>13441</v>
      </c>
      <c r="D75" s="14" t="s">
        <v>13442</v>
      </c>
      <c r="E75" s="15" t="s">
        <v>108</v>
      </c>
      <c r="F75" s="13" t="s">
        <v>8576</v>
      </c>
      <c r="G75" s="16" t="s">
        <v>6668</v>
      </c>
      <c r="H75" s="13" t="s">
        <v>259</v>
      </c>
      <c r="I75" s="13" t="s">
        <v>50585</v>
      </c>
      <c r="J75" s="13" t="s">
        <v>50585</v>
      </c>
      <c r="K75" s="13" t="s">
        <v>50744</v>
      </c>
      <c r="L75" s="17" t="s">
        <v>50745</v>
      </c>
      <c r="M75" s="18">
        <v>4096000</v>
      </c>
      <c r="N75" s="19"/>
      <c r="O75" s="20" t="str">
        <f t="shared" si="2"/>
        <v>C1</v>
      </c>
      <c r="R75" s="21" t="str">
        <f t="shared" si="3"/>
        <v>C1</v>
      </c>
    </row>
    <row r="76" spans="1:18" ht="29.25" customHeight="1" x14ac:dyDescent="0.25">
      <c r="A76" s="13">
        <v>70</v>
      </c>
      <c r="B76" s="13" t="s">
        <v>50746</v>
      </c>
      <c r="C76" s="13" t="s">
        <v>50747</v>
      </c>
      <c r="D76" s="14" t="s">
        <v>730</v>
      </c>
      <c r="E76" s="15" t="s">
        <v>731</v>
      </c>
      <c r="F76" s="13" t="s">
        <v>4200</v>
      </c>
      <c r="G76" s="16" t="s">
        <v>3658</v>
      </c>
      <c r="H76" s="13" t="s">
        <v>259</v>
      </c>
      <c r="I76" s="13" t="s">
        <v>50585</v>
      </c>
      <c r="J76" s="13" t="s">
        <v>50585</v>
      </c>
      <c r="K76" s="13" t="s">
        <v>50748</v>
      </c>
      <c r="L76" s="17" t="s">
        <v>50749</v>
      </c>
      <c r="M76" s="18">
        <v>5120000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9.25" customHeight="1" x14ac:dyDescent="0.25">
      <c r="A77" s="13">
        <v>71</v>
      </c>
      <c r="B77" s="13" t="s">
        <v>50750</v>
      </c>
      <c r="C77" s="13" t="s">
        <v>27413</v>
      </c>
      <c r="D77" s="14" t="s">
        <v>1514</v>
      </c>
      <c r="E77" s="15" t="s">
        <v>24729</v>
      </c>
      <c r="F77" s="13" t="s">
        <v>27414</v>
      </c>
      <c r="G77" s="16" t="s">
        <v>6668</v>
      </c>
      <c r="H77" s="13" t="s">
        <v>259</v>
      </c>
      <c r="I77" s="13" t="s">
        <v>50585</v>
      </c>
      <c r="J77" s="13" t="s">
        <v>50585</v>
      </c>
      <c r="K77" s="13" t="s">
        <v>50751</v>
      </c>
      <c r="L77" s="17" t="s">
        <v>50752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29.25" customHeight="1" x14ac:dyDescent="0.25">
      <c r="A78" s="13">
        <v>72</v>
      </c>
      <c r="B78" s="13" t="s">
        <v>50753</v>
      </c>
      <c r="C78" s="13" t="s">
        <v>26178</v>
      </c>
      <c r="D78" s="14" t="s">
        <v>121</v>
      </c>
      <c r="E78" s="15" t="s">
        <v>367</v>
      </c>
      <c r="F78" s="13" t="s">
        <v>24136</v>
      </c>
      <c r="G78" s="16" t="s">
        <v>6668</v>
      </c>
      <c r="H78" s="13" t="s">
        <v>259</v>
      </c>
      <c r="I78" s="13" t="s">
        <v>50585</v>
      </c>
      <c r="J78" s="13" t="s">
        <v>50585</v>
      </c>
      <c r="K78" s="13" t="s">
        <v>50754</v>
      </c>
      <c r="L78" s="17" t="s">
        <v>50755</v>
      </c>
      <c r="M78" s="18">
        <v>4096000</v>
      </c>
      <c r="N78" s="19"/>
      <c r="O78" s="20" t="str">
        <f t="shared" si="2"/>
        <v>C1</v>
      </c>
      <c r="R78" s="21" t="str">
        <f t="shared" si="3"/>
        <v>C1</v>
      </c>
    </row>
    <row r="79" spans="1:18" ht="29.25" customHeight="1" x14ac:dyDescent="0.25">
      <c r="A79" s="13">
        <v>73</v>
      </c>
      <c r="B79" s="13" t="s">
        <v>50756</v>
      </c>
      <c r="C79" s="13" t="s">
        <v>22635</v>
      </c>
      <c r="D79" s="14" t="s">
        <v>736</v>
      </c>
      <c r="E79" s="15" t="s">
        <v>22636</v>
      </c>
      <c r="F79" s="13" t="s">
        <v>5683</v>
      </c>
      <c r="G79" s="16" t="s">
        <v>6405</v>
      </c>
      <c r="H79" s="13" t="s">
        <v>259</v>
      </c>
      <c r="I79" s="13" t="s">
        <v>50585</v>
      </c>
      <c r="J79" s="13" t="s">
        <v>50585</v>
      </c>
      <c r="K79" s="13" t="s">
        <v>50757</v>
      </c>
      <c r="L79" s="17" t="s">
        <v>50758</v>
      </c>
      <c r="M79" s="18">
        <v>3584000</v>
      </c>
      <c r="N79" s="19"/>
      <c r="O79" s="20" t="str">
        <f t="shared" si="2"/>
        <v>CĐ</v>
      </c>
      <c r="R79" s="21" t="str">
        <f t="shared" si="3"/>
        <v>CĐ</v>
      </c>
    </row>
    <row r="80" spans="1:18" ht="29.25" customHeight="1" x14ac:dyDescent="0.25">
      <c r="A80" s="13">
        <v>74</v>
      </c>
      <c r="B80" s="13" t="s">
        <v>50759</v>
      </c>
      <c r="C80" s="13" t="s">
        <v>50760</v>
      </c>
      <c r="D80" s="14" t="s">
        <v>50761</v>
      </c>
      <c r="E80" s="15" t="s">
        <v>1591</v>
      </c>
      <c r="F80" s="13" t="s">
        <v>20365</v>
      </c>
      <c r="G80" s="16" t="s">
        <v>210</v>
      </c>
      <c r="H80" s="13" t="s">
        <v>259</v>
      </c>
      <c r="I80" s="13" t="s">
        <v>50585</v>
      </c>
      <c r="J80" s="13" t="s">
        <v>50585</v>
      </c>
      <c r="K80" s="13" t="s">
        <v>50762</v>
      </c>
      <c r="L80" s="17" t="s">
        <v>50763</v>
      </c>
      <c r="M80" s="18">
        <v>4370000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9.25" customHeight="1" x14ac:dyDescent="0.25">
      <c r="A81" s="13">
        <v>75</v>
      </c>
      <c r="B81" s="13" t="s">
        <v>50764</v>
      </c>
      <c r="C81" s="13" t="s">
        <v>50765</v>
      </c>
      <c r="D81" s="14" t="s">
        <v>50766</v>
      </c>
      <c r="E81" s="15" t="s">
        <v>1338</v>
      </c>
      <c r="F81" s="13" t="s">
        <v>568</v>
      </c>
      <c r="G81" s="16" t="s">
        <v>792</v>
      </c>
      <c r="H81" s="13" t="s">
        <v>259</v>
      </c>
      <c r="I81" s="13" t="s">
        <v>50585</v>
      </c>
      <c r="J81" s="13" t="s">
        <v>50585</v>
      </c>
      <c r="K81" s="13" t="s">
        <v>50767</v>
      </c>
      <c r="L81" s="17" t="s">
        <v>50768</v>
      </c>
      <c r="M81" s="18">
        <v>4560000</v>
      </c>
      <c r="N81" s="19"/>
      <c r="O81" s="20" t="str">
        <f t="shared" si="2"/>
        <v>T4</v>
      </c>
      <c r="R81" s="21" t="str">
        <f t="shared" si="3"/>
        <v>NH 18-19T4</v>
      </c>
    </row>
    <row r="82" spans="1:18" ht="29.25" customHeight="1" x14ac:dyDescent="0.25">
      <c r="A82" s="13">
        <v>76</v>
      </c>
      <c r="B82" s="13" t="s">
        <v>50769</v>
      </c>
      <c r="C82" s="13" t="s">
        <v>50770</v>
      </c>
      <c r="D82" s="14" t="s">
        <v>50771</v>
      </c>
      <c r="E82" s="15" t="s">
        <v>50772</v>
      </c>
      <c r="F82" s="13" t="s">
        <v>432</v>
      </c>
      <c r="G82" s="16" t="s">
        <v>792</v>
      </c>
      <c r="H82" s="13" t="s">
        <v>259</v>
      </c>
      <c r="I82" s="13" t="s">
        <v>50585</v>
      </c>
      <c r="J82" s="13" t="s">
        <v>50585</v>
      </c>
      <c r="K82" s="13" t="s">
        <v>50773</v>
      </c>
      <c r="L82" s="17" t="s">
        <v>50774</v>
      </c>
      <c r="M82" s="18">
        <v>4560000</v>
      </c>
      <c r="N82" s="19"/>
      <c r="O82" s="20" t="str">
        <f t="shared" si="2"/>
        <v>T4</v>
      </c>
      <c r="R82" s="21" t="str">
        <f t="shared" si="3"/>
        <v>NH 18-19T4</v>
      </c>
    </row>
    <row r="83" spans="1:18" ht="29.25" customHeight="1" x14ac:dyDescent="0.25">
      <c r="A83" s="13">
        <v>77</v>
      </c>
      <c r="B83" s="13" t="s">
        <v>50775</v>
      </c>
      <c r="C83" s="13" t="s">
        <v>50776</v>
      </c>
      <c r="D83" s="14" t="s">
        <v>2753</v>
      </c>
      <c r="E83" s="15" t="s">
        <v>250</v>
      </c>
      <c r="F83" s="13" t="s">
        <v>50777</v>
      </c>
      <c r="G83" s="16" t="s">
        <v>792</v>
      </c>
      <c r="H83" s="13" t="s">
        <v>259</v>
      </c>
      <c r="I83" s="13" t="s">
        <v>50585</v>
      </c>
      <c r="J83" s="13" t="s">
        <v>50585</v>
      </c>
      <c r="K83" s="13" t="s">
        <v>50778</v>
      </c>
      <c r="L83" s="17" t="s">
        <v>50779</v>
      </c>
      <c r="M83" s="18">
        <v>4560000</v>
      </c>
      <c r="N83" s="19"/>
      <c r="O83" s="20" t="str">
        <f t="shared" si="2"/>
        <v>T4</v>
      </c>
      <c r="R83" s="21" t="str">
        <f t="shared" si="3"/>
        <v>NH 18-19T4</v>
      </c>
    </row>
    <row r="84" spans="1:18" ht="29.25" customHeight="1" x14ac:dyDescent="0.25">
      <c r="A84" s="13">
        <v>78</v>
      </c>
      <c r="B84" s="13"/>
      <c r="C84" s="13"/>
      <c r="D84" s="14"/>
      <c r="E84" s="15"/>
      <c r="F84" s="13"/>
      <c r="G84" s="16"/>
      <c r="H84" s="13"/>
      <c r="I84" s="13"/>
      <c r="J84" s="13"/>
      <c r="K84" s="13"/>
      <c r="L84" s="17" t="s">
        <v>51057</v>
      </c>
      <c r="M84" s="18"/>
      <c r="N84" s="19" t="s">
        <v>8196</v>
      </c>
      <c r="O84" s="20"/>
      <c r="R84" s="21"/>
    </row>
    <row r="85" spans="1:18" ht="29.25" customHeight="1" x14ac:dyDescent="0.25">
      <c r="A85" s="13">
        <v>79</v>
      </c>
      <c r="B85" s="13" t="s">
        <v>50780</v>
      </c>
      <c r="C85" s="13" t="s">
        <v>1015</v>
      </c>
      <c r="D85" s="14" t="s">
        <v>1016</v>
      </c>
      <c r="E85" s="15" t="s">
        <v>567</v>
      </c>
      <c r="F85" s="13" t="s">
        <v>823</v>
      </c>
      <c r="G85" s="16" t="s">
        <v>792</v>
      </c>
      <c r="H85" s="13" t="s">
        <v>259</v>
      </c>
      <c r="I85" s="13" t="s">
        <v>50585</v>
      </c>
      <c r="J85" s="13" t="s">
        <v>50585</v>
      </c>
      <c r="K85" s="13" t="s">
        <v>50781</v>
      </c>
      <c r="L85" s="17" t="s">
        <v>50782</v>
      </c>
      <c r="M85" s="18">
        <v>3966000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9.25" customHeight="1" x14ac:dyDescent="0.25">
      <c r="A86" s="13">
        <v>80</v>
      </c>
      <c r="B86" s="13" t="s">
        <v>50783</v>
      </c>
      <c r="C86" s="13" t="s">
        <v>27328</v>
      </c>
      <c r="D86" s="14" t="s">
        <v>7706</v>
      </c>
      <c r="E86" s="15" t="s">
        <v>185</v>
      </c>
      <c r="F86" s="13" t="s">
        <v>6170</v>
      </c>
      <c r="G86" s="16" t="s">
        <v>6574</v>
      </c>
      <c r="H86" s="13" t="s">
        <v>259</v>
      </c>
      <c r="I86" s="13" t="s">
        <v>50585</v>
      </c>
      <c r="J86" s="13" t="s">
        <v>50585</v>
      </c>
      <c r="K86" s="13" t="s">
        <v>50784</v>
      </c>
      <c r="L86" s="17" t="s">
        <v>50785</v>
      </c>
      <c r="M86" s="18">
        <v>4608000</v>
      </c>
      <c r="N86" s="19"/>
      <c r="O86" s="20" t="str">
        <f t="shared" si="2"/>
        <v>C1</v>
      </c>
      <c r="R86" s="21" t="str">
        <f t="shared" si="3"/>
        <v>C1</v>
      </c>
    </row>
    <row r="87" spans="1:18" ht="29.25" customHeight="1" x14ac:dyDescent="0.25">
      <c r="A87" s="13">
        <v>81</v>
      </c>
      <c r="B87" s="13" t="s">
        <v>50786</v>
      </c>
      <c r="C87" s="13" t="s">
        <v>50787</v>
      </c>
      <c r="D87" s="14" t="s">
        <v>614</v>
      </c>
      <c r="E87" s="15" t="s">
        <v>50788</v>
      </c>
      <c r="F87" s="13" t="s">
        <v>21018</v>
      </c>
      <c r="G87" s="16" t="s">
        <v>4991</v>
      </c>
      <c r="H87" s="13" t="s">
        <v>259</v>
      </c>
      <c r="I87" s="13" t="s">
        <v>50585</v>
      </c>
      <c r="J87" s="13" t="s">
        <v>50585</v>
      </c>
      <c r="K87" s="13" t="s">
        <v>50789</v>
      </c>
      <c r="L87" s="17" t="s">
        <v>50790</v>
      </c>
      <c r="M87" s="18">
        <v>5632000</v>
      </c>
      <c r="N87" s="19"/>
      <c r="O87" s="20" t="str">
        <f t="shared" si="2"/>
        <v>C1</v>
      </c>
      <c r="R87" s="21" t="str">
        <f t="shared" si="3"/>
        <v>NH 18-19C1</v>
      </c>
    </row>
    <row r="88" spans="1:18" ht="29.25" customHeight="1" x14ac:dyDescent="0.25">
      <c r="A88" s="13">
        <v>82</v>
      </c>
      <c r="B88" s="13" t="s">
        <v>50791</v>
      </c>
      <c r="C88" s="13" t="s">
        <v>8184</v>
      </c>
      <c r="D88" s="14" t="s">
        <v>6420</v>
      </c>
      <c r="E88" s="15" t="s">
        <v>411</v>
      </c>
      <c r="F88" s="13" t="s">
        <v>5915</v>
      </c>
      <c r="G88" s="16" t="s">
        <v>8185</v>
      </c>
      <c r="H88" s="13" t="s">
        <v>259</v>
      </c>
      <c r="I88" s="13" t="s">
        <v>50585</v>
      </c>
      <c r="J88" s="13" t="s">
        <v>50585</v>
      </c>
      <c r="K88" s="13" t="s">
        <v>50792</v>
      </c>
      <c r="L88" s="17" t="s">
        <v>50793</v>
      </c>
      <c r="M88" s="18">
        <v>5012000</v>
      </c>
      <c r="N88" s="19"/>
      <c r="O88" s="20" t="str">
        <f t="shared" si="2"/>
        <v>C2</v>
      </c>
      <c r="R88" s="21" t="str">
        <f t="shared" si="3"/>
        <v>NH 18-19C2</v>
      </c>
    </row>
    <row r="89" spans="1:18" ht="29.25" customHeight="1" x14ac:dyDescent="0.25">
      <c r="A89" s="13">
        <v>83</v>
      </c>
      <c r="B89" s="13" t="s">
        <v>50794</v>
      </c>
      <c r="C89" s="13" t="s">
        <v>50795</v>
      </c>
      <c r="D89" s="14" t="s">
        <v>2204</v>
      </c>
      <c r="E89" s="15" t="s">
        <v>15</v>
      </c>
      <c r="F89" s="13" t="s">
        <v>1061</v>
      </c>
      <c r="G89" s="16" t="s">
        <v>3439</v>
      </c>
      <c r="H89" s="13" t="s">
        <v>259</v>
      </c>
      <c r="I89" s="13" t="s">
        <v>50585</v>
      </c>
      <c r="J89" s="13" t="s">
        <v>50585</v>
      </c>
      <c r="K89" s="13" t="s">
        <v>50796</v>
      </c>
      <c r="L89" s="17" t="s">
        <v>50797</v>
      </c>
      <c r="M89" s="18">
        <v>6690000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9.25" customHeight="1" x14ac:dyDescent="0.25">
      <c r="A90" s="13">
        <v>84</v>
      </c>
      <c r="B90" s="13" t="s">
        <v>50798</v>
      </c>
      <c r="C90" s="13" t="s">
        <v>22938</v>
      </c>
      <c r="D90" s="14" t="s">
        <v>22939</v>
      </c>
      <c r="E90" s="15" t="s">
        <v>197</v>
      </c>
      <c r="F90" s="13" t="s">
        <v>9494</v>
      </c>
      <c r="G90" s="16" t="s">
        <v>6813</v>
      </c>
      <c r="H90" s="13" t="s">
        <v>259</v>
      </c>
      <c r="I90" s="13" t="s">
        <v>50585</v>
      </c>
      <c r="J90" s="13" t="s">
        <v>50585</v>
      </c>
      <c r="K90" s="13" t="s">
        <v>50799</v>
      </c>
      <c r="L90" s="17" t="s">
        <v>50800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9.25" customHeight="1" x14ac:dyDescent="0.25">
      <c r="A91" s="13">
        <v>85</v>
      </c>
      <c r="B91" s="13" t="s">
        <v>50801</v>
      </c>
      <c r="C91" s="13" t="s">
        <v>50802</v>
      </c>
      <c r="D91" s="14" t="s">
        <v>13226</v>
      </c>
      <c r="E91" s="15" t="s">
        <v>15</v>
      </c>
      <c r="F91" s="13" t="s">
        <v>170</v>
      </c>
      <c r="G91" s="16" t="s">
        <v>982</v>
      </c>
      <c r="H91" s="13" t="s">
        <v>259</v>
      </c>
      <c r="I91" s="13" t="s">
        <v>50585</v>
      </c>
      <c r="J91" s="13" t="s">
        <v>50585</v>
      </c>
      <c r="K91" s="13" t="s">
        <v>50803</v>
      </c>
      <c r="L91" s="17" t="s">
        <v>50804</v>
      </c>
      <c r="M91" s="18">
        <v>5129000</v>
      </c>
      <c r="N91" s="19"/>
      <c r="O91" s="20" t="str">
        <f t="shared" si="2"/>
        <v>T4</v>
      </c>
      <c r="R91" s="21" t="str">
        <f t="shared" si="3"/>
        <v>NH 18-19T4</v>
      </c>
    </row>
    <row r="92" spans="1:18" ht="29.25" customHeight="1" x14ac:dyDescent="0.25">
      <c r="A92" s="13">
        <v>86</v>
      </c>
      <c r="B92" s="13" t="s">
        <v>50805</v>
      </c>
      <c r="C92" s="13" t="s">
        <v>50806</v>
      </c>
      <c r="D92" s="14" t="s">
        <v>928</v>
      </c>
      <c r="E92" s="15" t="s">
        <v>411</v>
      </c>
      <c r="F92" s="13" t="s">
        <v>11031</v>
      </c>
      <c r="G92" s="16" t="s">
        <v>68</v>
      </c>
      <c r="H92" s="13" t="s">
        <v>259</v>
      </c>
      <c r="I92" s="13" t="s">
        <v>50585</v>
      </c>
      <c r="J92" s="13" t="s">
        <v>50585</v>
      </c>
      <c r="K92" s="13" t="s">
        <v>50807</v>
      </c>
      <c r="L92" s="17" t="s">
        <v>50808</v>
      </c>
      <c r="M92" s="18">
        <v>3584000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9.25" customHeight="1" x14ac:dyDescent="0.25">
      <c r="A93" s="13">
        <v>87</v>
      </c>
      <c r="B93" s="13" t="s">
        <v>50809</v>
      </c>
      <c r="C93" s="13" t="s">
        <v>1214</v>
      </c>
      <c r="D93" s="14" t="s">
        <v>1215</v>
      </c>
      <c r="E93" s="15" t="s">
        <v>1216</v>
      </c>
      <c r="F93" s="13" t="s">
        <v>1190</v>
      </c>
      <c r="G93" s="16" t="s">
        <v>179</v>
      </c>
      <c r="H93" s="13" t="s">
        <v>259</v>
      </c>
      <c r="I93" s="13" t="s">
        <v>50585</v>
      </c>
      <c r="J93" s="13" t="s">
        <v>50585</v>
      </c>
      <c r="K93" s="13" t="s">
        <v>50810</v>
      </c>
      <c r="L93" s="17" t="s">
        <v>50811</v>
      </c>
      <c r="M93" s="18">
        <v>6244000</v>
      </c>
      <c r="N93" s="19"/>
      <c r="O93" s="20" t="str">
        <f t="shared" si="2"/>
        <v>T4</v>
      </c>
      <c r="R93" s="21" t="str">
        <f t="shared" si="3"/>
        <v>NH 18-19T4</v>
      </c>
    </row>
    <row r="94" spans="1:18" ht="29.25" customHeight="1" x14ac:dyDescent="0.25">
      <c r="A94" s="13">
        <v>88</v>
      </c>
      <c r="B94" s="13" t="s">
        <v>50812</v>
      </c>
      <c r="C94" s="13" t="s">
        <v>25961</v>
      </c>
      <c r="D94" s="14" t="s">
        <v>9916</v>
      </c>
      <c r="E94" s="15" t="s">
        <v>868</v>
      </c>
      <c r="F94" s="13" t="s">
        <v>3279</v>
      </c>
      <c r="G94" s="16" t="s">
        <v>6668</v>
      </c>
      <c r="H94" s="13" t="s">
        <v>259</v>
      </c>
      <c r="I94" s="13" t="s">
        <v>50585</v>
      </c>
      <c r="J94" s="13" t="s">
        <v>50585</v>
      </c>
      <c r="K94" s="13" t="s">
        <v>50813</v>
      </c>
      <c r="L94" s="17" t="s">
        <v>50814</v>
      </c>
      <c r="M94" s="18">
        <v>4096000</v>
      </c>
      <c r="N94" s="19"/>
      <c r="O94" s="20" t="str">
        <f t="shared" si="2"/>
        <v>C1</v>
      </c>
      <c r="R94" s="21" t="str">
        <f t="shared" si="3"/>
        <v>C1</v>
      </c>
    </row>
    <row r="95" spans="1:18" ht="29.25" customHeight="1" x14ac:dyDescent="0.25">
      <c r="A95" s="13">
        <v>89</v>
      </c>
      <c r="B95" s="13" t="s">
        <v>50815</v>
      </c>
      <c r="C95" s="13" t="s">
        <v>20386</v>
      </c>
      <c r="D95" s="14" t="s">
        <v>20387</v>
      </c>
      <c r="E95" s="15" t="s">
        <v>497</v>
      </c>
      <c r="F95" s="13" t="s">
        <v>15862</v>
      </c>
      <c r="G95" s="16" t="s">
        <v>17253</v>
      </c>
      <c r="H95" s="13" t="s">
        <v>259</v>
      </c>
      <c r="I95" s="13" t="s">
        <v>50585</v>
      </c>
      <c r="J95" s="13" t="s">
        <v>50585</v>
      </c>
      <c r="K95" s="13" t="s">
        <v>50816</v>
      </c>
      <c r="L95" s="17" t="s">
        <v>50817</v>
      </c>
      <c r="M95" s="18">
        <v>6244000</v>
      </c>
      <c r="N95" s="19"/>
      <c r="O95" s="20" t="str">
        <f t="shared" si="2"/>
        <v>T4</v>
      </c>
      <c r="R95" s="21" t="str">
        <f t="shared" si="3"/>
        <v>T4</v>
      </c>
    </row>
    <row r="96" spans="1:18" ht="29.25" customHeight="1" x14ac:dyDescent="0.25">
      <c r="A96" s="13">
        <v>90</v>
      </c>
      <c r="B96" s="13" t="s">
        <v>50818</v>
      </c>
      <c r="C96" s="13" t="s">
        <v>20017</v>
      </c>
      <c r="D96" s="14" t="s">
        <v>20018</v>
      </c>
      <c r="E96" s="15" t="s">
        <v>567</v>
      </c>
      <c r="F96" s="13" t="s">
        <v>13248</v>
      </c>
      <c r="G96" s="16" t="s">
        <v>17253</v>
      </c>
      <c r="H96" s="13" t="s">
        <v>259</v>
      </c>
      <c r="I96" s="13" t="s">
        <v>50585</v>
      </c>
      <c r="J96" s="13" t="s">
        <v>50585</v>
      </c>
      <c r="K96" s="13" t="s">
        <v>50819</v>
      </c>
      <c r="L96" s="17" t="s">
        <v>50820</v>
      </c>
      <c r="M96" s="18">
        <v>6244000</v>
      </c>
      <c r="N96" s="19"/>
      <c r="O96" s="20" t="str">
        <f t="shared" si="2"/>
        <v>T4</v>
      </c>
      <c r="R96" s="21" t="str">
        <f t="shared" si="3"/>
        <v>T4</v>
      </c>
    </row>
    <row r="97" spans="1:18" ht="29.25" customHeight="1" x14ac:dyDescent="0.25">
      <c r="A97" s="13">
        <v>91</v>
      </c>
      <c r="B97" s="13" t="s">
        <v>50821</v>
      </c>
      <c r="C97" s="13" t="s">
        <v>50822</v>
      </c>
      <c r="D97" s="14" t="s">
        <v>9904</v>
      </c>
      <c r="E97" s="15" t="s">
        <v>567</v>
      </c>
      <c r="F97" s="13" t="s">
        <v>7940</v>
      </c>
      <c r="G97" s="16" t="s">
        <v>4877</v>
      </c>
      <c r="H97" s="13" t="s">
        <v>259</v>
      </c>
      <c r="I97" s="13" t="s">
        <v>50585</v>
      </c>
      <c r="J97" s="13" t="s">
        <v>50585</v>
      </c>
      <c r="K97" s="13" t="s">
        <v>50823</v>
      </c>
      <c r="L97" s="17" t="s">
        <v>50824</v>
      </c>
      <c r="M97" s="18">
        <v>5888000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9.25" customHeight="1" x14ac:dyDescent="0.25">
      <c r="A98" s="13">
        <v>92</v>
      </c>
      <c r="B98" s="13" t="s">
        <v>50825</v>
      </c>
      <c r="C98" s="13" t="s">
        <v>8175</v>
      </c>
      <c r="D98" s="14" t="s">
        <v>1237</v>
      </c>
      <c r="E98" s="15" t="s">
        <v>1637</v>
      </c>
      <c r="F98" s="13" t="s">
        <v>8176</v>
      </c>
      <c r="G98" s="16" t="s">
        <v>6405</v>
      </c>
      <c r="H98" s="13" t="s">
        <v>259</v>
      </c>
      <c r="I98" s="13" t="s">
        <v>50585</v>
      </c>
      <c r="J98" s="13" t="s">
        <v>50585</v>
      </c>
      <c r="K98" s="13" t="s">
        <v>50826</v>
      </c>
      <c r="L98" s="17" t="s">
        <v>50827</v>
      </c>
      <c r="M98" s="18">
        <v>3584000</v>
      </c>
      <c r="N98" s="19"/>
      <c r="O98" s="20" t="str">
        <f t="shared" si="2"/>
        <v>CĐ</v>
      </c>
      <c r="R98" s="21" t="str">
        <f t="shared" si="3"/>
        <v>CĐ</v>
      </c>
    </row>
    <row r="99" spans="1:18" ht="29.25" customHeight="1" x14ac:dyDescent="0.25">
      <c r="A99" s="13">
        <v>93</v>
      </c>
      <c r="B99" s="13" t="s">
        <v>50828</v>
      </c>
      <c r="C99" s="13" t="s">
        <v>19891</v>
      </c>
      <c r="D99" s="14" t="s">
        <v>509</v>
      </c>
      <c r="E99" s="15" t="s">
        <v>115</v>
      </c>
      <c r="F99" s="13" t="s">
        <v>13306</v>
      </c>
      <c r="G99" s="16" t="s">
        <v>6961</v>
      </c>
      <c r="H99" s="13" t="s">
        <v>259</v>
      </c>
      <c r="I99" s="13" t="s">
        <v>50585</v>
      </c>
      <c r="J99" s="13" t="s">
        <v>50585</v>
      </c>
      <c r="K99" s="13" t="s">
        <v>50829</v>
      </c>
      <c r="L99" s="17" t="s">
        <v>50830</v>
      </c>
      <c r="M99" s="18">
        <v>3840000</v>
      </c>
      <c r="N99" s="19"/>
      <c r="O99" s="20" t="str">
        <f t="shared" si="2"/>
        <v>CĐ</v>
      </c>
      <c r="R99" s="21" t="str">
        <f t="shared" si="3"/>
        <v>CĐ</v>
      </c>
    </row>
    <row r="100" spans="1:18" ht="29.25" customHeight="1" x14ac:dyDescent="0.25">
      <c r="A100" s="13">
        <v>94</v>
      </c>
      <c r="B100" s="13" t="s">
        <v>50831</v>
      </c>
      <c r="C100" s="13" t="s">
        <v>8022</v>
      </c>
      <c r="D100" s="14" t="s">
        <v>8023</v>
      </c>
      <c r="E100" s="15" t="s">
        <v>1006</v>
      </c>
      <c r="F100" s="13" t="s">
        <v>4058</v>
      </c>
      <c r="G100" s="16" t="s">
        <v>4855</v>
      </c>
      <c r="H100" s="13" t="s">
        <v>259</v>
      </c>
      <c r="I100" s="13" t="s">
        <v>50585</v>
      </c>
      <c r="J100" s="13" t="s">
        <v>50585</v>
      </c>
      <c r="K100" s="13" t="s">
        <v>50832</v>
      </c>
      <c r="L100" s="17" t="s">
        <v>50833</v>
      </c>
      <c r="M100" s="18">
        <v>6021000</v>
      </c>
      <c r="N100" s="19"/>
      <c r="O100" s="20" t="str">
        <f t="shared" si="2"/>
        <v>T4</v>
      </c>
      <c r="R100" s="21" t="str">
        <f t="shared" si="3"/>
        <v>T4</v>
      </c>
    </row>
    <row r="101" spans="1:18" ht="29.25" customHeight="1" x14ac:dyDescent="0.25">
      <c r="A101" s="13">
        <v>95</v>
      </c>
      <c r="B101" s="13" t="s">
        <v>50834</v>
      </c>
      <c r="C101" s="13" t="s">
        <v>9444</v>
      </c>
      <c r="D101" s="14" t="s">
        <v>140</v>
      </c>
      <c r="E101" s="15" t="s">
        <v>731</v>
      </c>
      <c r="F101" s="13" t="s">
        <v>9445</v>
      </c>
      <c r="G101" s="16" t="s">
        <v>6369</v>
      </c>
      <c r="H101" s="13" t="s">
        <v>259</v>
      </c>
      <c r="I101" s="13" t="s">
        <v>50585</v>
      </c>
      <c r="J101" s="13" t="s">
        <v>50585</v>
      </c>
      <c r="K101" s="13" t="s">
        <v>50835</v>
      </c>
      <c r="L101" s="17" t="s">
        <v>50836</v>
      </c>
      <c r="M101" s="18">
        <v>4096000</v>
      </c>
      <c r="N101" s="19"/>
      <c r="O101" s="20" t="str">
        <f t="shared" si="2"/>
        <v>C1</v>
      </c>
      <c r="R101" s="21" t="str">
        <f t="shared" si="3"/>
        <v>C1</v>
      </c>
    </row>
    <row r="102" spans="1:18" ht="29.25" customHeight="1" x14ac:dyDescent="0.25">
      <c r="A102" s="13">
        <v>96</v>
      </c>
      <c r="B102" s="13" t="s">
        <v>50837</v>
      </c>
      <c r="C102" s="13" t="s">
        <v>21318</v>
      </c>
      <c r="D102" s="14" t="s">
        <v>509</v>
      </c>
      <c r="E102" s="15" t="s">
        <v>988</v>
      </c>
      <c r="F102" s="13" t="s">
        <v>21319</v>
      </c>
      <c r="G102" s="16" t="s">
        <v>12789</v>
      </c>
      <c r="H102" s="13" t="s">
        <v>259</v>
      </c>
      <c r="I102" s="13" t="s">
        <v>50585</v>
      </c>
      <c r="J102" s="13" t="s">
        <v>50585</v>
      </c>
      <c r="K102" s="13" t="s">
        <v>50838</v>
      </c>
      <c r="L102" s="17" t="s">
        <v>50839</v>
      </c>
      <c r="M102" s="18">
        <v>5798000</v>
      </c>
      <c r="N102" s="19"/>
      <c r="O102" s="20" t="str">
        <f t="shared" si="2"/>
        <v>T4</v>
      </c>
      <c r="R102" s="21" t="str">
        <f t="shared" si="3"/>
        <v>T4</v>
      </c>
    </row>
    <row r="103" spans="1:18" ht="29.25" customHeight="1" x14ac:dyDescent="0.25">
      <c r="A103" s="13">
        <v>97</v>
      </c>
      <c r="B103" s="13" t="s">
        <v>50840</v>
      </c>
      <c r="C103" s="13" t="s">
        <v>50841</v>
      </c>
      <c r="D103" s="14" t="s">
        <v>19215</v>
      </c>
      <c r="E103" s="15" t="s">
        <v>73</v>
      </c>
      <c r="F103" s="13" t="s">
        <v>855</v>
      </c>
      <c r="G103" s="16" t="s">
        <v>1107</v>
      </c>
      <c r="H103" s="13" t="s">
        <v>259</v>
      </c>
      <c r="I103" s="13" t="s">
        <v>50585</v>
      </c>
      <c r="J103" s="13" t="s">
        <v>50585</v>
      </c>
      <c r="K103" s="13" t="s">
        <v>50842</v>
      </c>
      <c r="L103" s="17" t="s">
        <v>50843</v>
      </c>
      <c r="M103" s="18">
        <v>6244000</v>
      </c>
      <c r="N103" s="19"/>
      <c r="O103" s="20" t="str">
        <f t="shared" si="2"/>
        <v>T4</v>
      </c>
      <c r="R103" s="21" t="str">
        <f t="shared" si="3"/>
        <v>NH 18-19T4</v>
      </c>
    </row>
    <row r="104" spans="1:18" ht="29.25" customHeight="1" x14ac:dyDescent="0.25">
      <c r="A104" s="13">
        <v>98</v>
      </c>
      <c r="B104" s="13" t="s">
        <v>50844</v>
      </c>
      <c r="C104" s="13" t="s">
        <v>50845</v>
      </c>
      <c r="D104" s="14" t="s">
        <v>50846</v>
      </c>
      <c r="E104" s="15" t="s">
        <v>470</v>
      </c>
      <c r="F104" s="13" t="s">
        <v>12707</v>
      </c>
      <c r="G104" s="16" t="s">
        <v>5048</v>
      </c>
      <c r="H104" s="13" t="s">
        <v>259</v>
      </c>
      <c r="I104" s="13" t="s">
        <v>50585</v>
      </c>
      <c r="J104" s="13" t="s">
        <v>50585</v>
      </c>
      <c r="K104" s="13" t="s">
        <v>50847</v>
      </c>
      <c r="L104" s="17" t="s">
        <v>50848</v>
      </c>
      <c r="M104" s="18">
        <v>4608000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29.25" customHeight="1" x14ac:dyDescent="0.25">
      <c r="A105" s="13">
        <v>99</v>
      </c>
      <c r="B105" s="13" t="s">
        <v>50849</v>
      </c>
      <c r="C105" s="13" t="s">
        <v>50850</v>
      </c>
      <c r="D105" s="14" t="s">
        <v>1498</v>
      </c>
      <c r="E105" s="15" t="s">
        <v>567</v>
      </c>
      <c r="F105" s="13" t="s">
        <v>3842</v>
      </c>
      <c r="G105" s="16" t="s">
        <v>1246</v>
      </c>
      <c r="H105" s="13" t="s">
        <v>259</v>
      </c>
      <c r="I105" s="13" t="s">
        <v>50585</v>
      </c>
      <c r="J105" s="13" t="s">
        <v>50585</v>
      </c>
      <c r="K105" s="13" t="s">
        <v>50851</v>
      </c>
      <c r="L105" s="17" t="s">
        <v>50852</v>
      </c>
      <c r="M105" s="18">
        <v>5632000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9.25" customHeight="1" x14ac:dyDescent="0.25">
      <c r="A106" s="13">
        <v>100</v>
      </c>
      <c r="B106" s="13" t="s">
        <v>50853</v>
      </c>
      <c r="C106" s="13" t="s">
        <v>50854</v>
      </c>
      <c r="D106" s="14" t="s">
        <v>25364</v>
      </c>
      <c r="E106" s="15" t="s">
        <v>902</v>
      </c>
      <c r="F106" s="13" t="s">
        <v>9105</v>
      </c>
      <c r="G106" s="16" t="s">
        <v>171</v>
      </c>
      <c r="H106" s="13" t="s">
        <v>259</v>
      </c>
      <c r="I106" s="13" t="s">
        <v>50585</v>
      </c>
      <c r="J106" s="13" t="s">
        <v>50585</v>
      </c>
      <c r="K106" s="13" t="s">
        <v>50855</v>
      </c>
      <c r="L106" s="17" t="s">
        <v>50856</v>
      </c>
      <c r="M106" s="18">
        <v>5352000</v>
      </c>
      <c r="N106" s="19"/>
      <c r="O106" s="20" t="str">
        <f t="shared" si="2"/>
        <v>T4</v>
      </c>
      <c r="R106" s="21" t="str">
        <f t="shared" si="3"/>
        <v>NH 18-19T4</v>
      </c>
    </row>
    <row r="107" spans="1:18" ht="29.25" customHeight="1" x14ac:dyDescent="0.25">
      <c r="A107" s="13">
        <v>101</v>
      </c>
      <c r="B107" s="13" t="s">
        <v>50857</v>
      </c>
      <c r="C107" s="13" t="s">
        <v>19012</v>
      </c>
      <c r="D107" s="14" t="s">
        <v>249</v>
      </c>
      <c r="E107" s="15" t="s">
        <v>15</v>
      </c>
      <c r="F107" s="13" t="s">
        <v>9905</v>
      </c>
      <c r="G107" s="16" t="s">
        <v>8554</v>
      </c>
      <c r="H107" s="13" t="s">
        <v>259</v>
      </c>
      <c r="I107" s="13" t="s">
        <v>50585</v>
      </c>
      <c r="J107" s="13" t="s">
        <v>50585</v>
      </c>
      <c r="K107" s="13" t="s">
        <v>50858</v>
      </c>
      <c r="L107" s="17" t="s">
        <v>50859</v>
      </c>
      <c r="M107" s="18">
        <v>4096000</v>
      </c>
      <c r="N107" s="19"/>
      <c r="O107" s="20" t="str">
        <f t="shared" si="2"/>
        <v>C1</v>
      </c>
      <c r="R107" s="21" t="str">
        <f t="shared" si="3"/>
        <v>C1</v>
      </c>
    </row>
    <row r="108" spans="1:18" ht="29.25" customHeight="1" x14ac:dyDescent="0.25">
      <c r="A108" s="13">
        <v>102</v>
      </c>
      <c r="B108" s="13" t="s">
        <v>50860</v>
      </c>
      <c r="C108" s="13" t="s">
        <v>17197</v>
      </c>
      <c r="D108" s="14" t="s">
        <v>14283</v>
      </c>
      <c r="E108" s="15" t="s">
        <v>3992</v>
      </c>
      <c r="F108" s="13" t="s">
        <v>17198</v>
      </c>
      <c r="G108" s="16" t="s">
        <v>7630</v>
      </c>
      <c r="H108" s="13" t="s">
        <v>259</v>
      </c>
      <c r="I108" s="13" t="s">
        <v>50585</v>
      </c>
      <c r="J108" s="13" t="s">
        <v>50585</v>
      </c>
      <c r="K108" s="13" t="s">
        <v>50861</v>
      </c>
      <c r="L108" s="17" t="s">
        <v>50862</v>
      </c>
      <c r="M108" s="18">
        <v>6021000</v>
      </c>
      <c r="N108" s="19"/>
      <c r="O108" s="20" t="str">
        <f t="shared" si="2"/>
        <v>T4</v>
      </c>
      <c r="R108" s="21" t="str">
        <f t="shared" si="3"/>
        <v>T4</v>
      </c>
    </row>
    <row r="109" spans="1:18" ht="29.25" customHeight="1" x14ac:dyDescent="0.25">
      <c r="A109" s="13">
        <v>103</v>
      </c>
      <c r="B109" s="13" t="s">
        <v>50863</v>
      </c>
      <c r="C109" s="13" t="s">
        <v>30856</v>
      </c>
      <c r="D109" s="14" t="s">
        <v>107</v>
      </c>
      <c r="E109" s="15" t="s">
        <v>1308</v>
      </c>
      <c r="F109" s="13" t="s">
        <v>24506</v>
      </c>
      <c r="G109" s="16" t="s">
        <v>17253</v>
      </c>
      <c r="H109" s="13" t="s">
        <v>259</v>
      </c>
      <c r="I109" s="13" t="s">
        <v>50585</v>
      </c>
      <c r="J109" s="13" t="s">
        <v>50585</v>
      </c>
      <c r="K109" s="13" t="s">
        <v>50864</v>
      </c>
      <c r="L109" s="17" t="s">
        <v>50865</v>
      </c>
      <c r="M109" s="18">
        <v>6244000</v>
      </c>
      <c r="N109" s="19"/>
      <c r="O109" s="20" t="str">
        <f t="shared" si="2"/>
        <v>T4</v>
      </c>
      <c r="R109" s="21" t="str">
        <f t="shared" si="3"/>
        <v>T4</v>
      </c>
    </row>
    <row r="110" spans="1:18" ht="29.25" customHeight="1" x14ac:dyDescent="0.25">
      <c r="A110" s="13">
        <v>104</v>
      </c>
      <c r="B110" s="13" t="s">
        <v>50866</v>
      </c>
      <c r="C110" s="13" t="s">
        <v>50867</v>
      </c>
      <c r="D110" s="14" t="s">
        <v>50868</v>
      </c>
      <c r="E110" s="15" t="s">
        <v>32</v>
      </c>
      <c r="F110" s="13" t="s">
        <v>2648</v>
      </c>
      <c r="G110" s="16" t="s">
        <v>258</v>
      </c>
      <c r="H110" s="13" t="s">
        <v>259</v>
      </c>
      <c r="I110" s="13" t="s">
        <v>50585</v>
      </c>
      <c r="J110" s="13" t="s">
        <v>50585</v>
      </c>
      <c r="K110" s="13" t="s">
        <v>50869</v>
      </c>
      <c r="L110" s="17" t="s">
        <v>50870</v>
      </c>
      <c r="M110" s="18">
        <v>5129000</v>
      </c>
      <c r="N110" s="19"/>
      <c r="O110" s="20" t="str">
        <f t="shared" si="2"/>
        <v>T4</v>
      </c>
      <c r="R110" s="21" t="str">
        <f t="shared" si="3"/>
        <v>NH 18-19T4</v>
      </c>
    </row>
    <row r="111" spans="1:18" ht="29.25" customHeight="1" x14ac:dyDescent="0.25">
      <c r="A111" s="13">
        <v>105</v>
      </c>
      <c r="B111" s="13" t="s">
        <v>50871</v>
      </c>
      <c r="C111" s="13" t="s">
        <v>20037</v>
      </c>
      <c r="D111" s="14" t="s">
        <v>2266</v>
      </c>
      <c r="E111" s="15" t="s">
        <v>28</v>
      </c>
      <c r="F111" s="13" t="s">
        <v>633</v>
      </c>
      <c r="G111" s="16" t="s">
        <v>17253</v>
      </c>
      <c r="H111" s="13" t="s">
        <v>259</v>
      </c>
      <c r="I111" s="13" t="s">
        <v>50585</v>
      </c>
      <c r="J111" s="13" t="s">
        <v>50585</v>
      </c>
      <c r="K111" s="13" t="s">
        <v>50872</v>
      </c>
      <c r="L111" s="17" t="s">
        <v>50873</v>
      </c>
      <c r="M111" s="18">
        <v>6244000</v>
      </c>
      <c r="N111" s="19"/>
      <c r="O111" s="20" t="str">
        <f t="shared" si="2"/>
        <v>T4</v>
      </c>
      <c r="R111" s="21" t="str">
        <f t="shared" si="3"/>
        <v>T4</v>
      </c>
    </row>
    <row r="112" spans="1:18" ht="29.25" customHeight="1" x14ac:dyDescent="0.25">
      <c r="A112" s="13">
        <v>106</v>
      </c>
      <c r="B112" s="13" t="s">
        <v>50874</v>
      </c>
      <c r="C112" s="13" t="s">
        <v>8616</v>
      </c>
      <c r="D112" s="14" t="s">
        <v>373</v>
      </c>
      <c r="E112" s="15" t="s">
        <v>3724</v>
      </c>
      <c r="F112" s="13" t="s">
        <v>7562</v>
      </c>
      <c r="G112" s="16" t="s">
        <v>8617</v>
      </c>
      <c r="H112" s="13" t="s">
        <v>259</v>
      </c>
      <c r="I112" s="13" t="s">
        <v>50585</v>
      </c>
      <c r="J112" s="13" t="s">
        <v>50585</v>
      </c>
      <c r="K112" s="13" t="s">
        <v>50875</v>
      </c>
      <c r="L112" s="17" t="s">
        <v>50876</v>
      </c>
      <c r="M112" s="18">
        <v>3840000</v>
      </c>
      <c r="N112" s="19"/>
      <c r="O112" s="20" t="str">
        <f t="shared" si="2"/>
        <v>CĐ</v>
      </c>
      <c r="R112" s="21" t="str">
        <f t="shared" si="3"/>
        <v>CĐ</v>
      </c>
    </row>
    <row r="113" spans="1:18" ht="29.25" customHeight="1" x14ac:dyDescent="0.25">
      <c r="A113" s="13">
        <v>107</v>
      </c>
      <c r="B113" s="13" t="s">
        <v>50877</v>
      </c>
      <c r="C113" s="13" t="s">
        <v>28845</v>
      </c>
      <c r="D113" s="14" t="s">
        <v>4168</v>
      </c>
      <c r="E113" s="15" t="s">
        <v>278</v>
      </c>
      <c r="F113" s="13" t="s">
        <v>18650</v>
      </c>
      <c r="G113" s="16" t="s">
        <v>4849</v>
      </c>
      <c r="H113" s="13" t="s">
        <v>259</v>
      </c>
      <c r="I113" s="13" t="s">
        <v>50585</v>
      </c>
      <c r="J113" s="13" t="s">
        <v>50585</v>
      </c>
      <c r="K113" s="13" t="s">
        <v>50878</v>
      </c>
      <c r="L113" s="17" t="s">
        <v>50879</v>
      </c>
      <c r="M113" s="18">
        <v>3840000</v>
      </c>
      <c r="N113" s="19"/>
      <c r="O113" s="20" t="str">
        <f t="shared" si="2"/>
        <v>CĐ</v>
      </c>
      <c r="R113" s="21" t="str">
        <f t="shared" si="3"/>
        <v>CĐ</v>
      </c>
    </row>
    <row r="114" spans="1:18" ht="29.25" customHeight="1" x14ac:dyDescent="0.25">
      <c r="A114" s="13">
        <v>108</v>
      </c>
      <c r="B114" s="13" t="s">
        <v>50880</v>
      </c>
      <c r="C114" s="13" t="s">
        <v>50881</v>
      </c>
      <c r="D114" s="14" t="s">
        <v>1237</v>
      </c>
      <c r="E114" s="15" t="s">
        <v>15</v>
      </c>
      <c r="F114" s="13" t="s">
        <v>15591</v>
      </c>
      <c r="G114" s="16" t="s">
        <v>5849</v>
      </c>
      <c r="H114" s="13" t="s">
        <v>259</v>
      </c>
      <c r="I114" s="13" t="s">
        <v>50585</v>
      </c>
      <c r="J114" s="13" t="s">
        <v>50585</v>
      </c>
      <c r="K114" s="13" t="s">
        <v>50882</v>
      </c>
      <c r="L114" s="17" t="s">
        <v>50883</v>
      </c>
      <c r="M114" s="18">
        <v>5798000</v>
      </c>
      <c r="N114" s="19"/>
      <c r="O114" s="20" t="str">
        <f t="shared" si="2"/>
        <v>T4</v>
      </c>
      <c r="R114" s="21" t="str">
        <f t="shared" si="3"/>
        <v>T4</v>
      </c>
    </row>
    <row r="115" spans="1:18" ht="29.25" customHeight="1" x14ac:dyDescent="0.25">
      <c r="A115" s="13">
        <v>109</v>
      </c>
      <c r="B115" s="13" t="s">
        <v>50884</v>
      </c>
      <c r="C115" s="13" t="s">
        <v>21789</v>
      </c>
      <c r="D115" s="14" t="s">
        <v>6518</v>
      </c>
      <c r="E115" s="15" t="s">
        <v>11744</v>
      </c>
      <c r="F115" s="13" t="s">
        <v>5695</v>
      </c>
      <c r="G115" s="16" t="s">
        <v>12789</v>
      </c>
      <c r="H115" s="13" t="s">
        <v>259</v>
      </c>
      <c r="I115" s="13" t="s">
        <v>50585</v>
      </c>
      <c r="J115" s="13" t="s">
        <v>50585</v>
      </c>
      <c r="K115" s="13" t="s">
        <v>50885</v>
      </c>
      <c r="L115" s="17" t="s">
        <v>50886</v>
      </c>
      <c r="M115" s="18">
        <v>5798000</v>
      </c>
      <c r="N115" s="19"/>
      <c r="O115" s="20" t="str">
        <f t="shared" si="2"/>
        <v>T4</v>
      </c>
      <c r="R115" s="21" t="str">
        <f t="shared" si="3"/>
        <v>T4</v>
      </c>
    </row>
    <row r="116" spans="1:18" ht="29.25" customHeight="1" x14ac:dyDescent="0.25">
      <c r="A116" s="13">
        <v>110</v>
      </c>
      <c r="B116" s="13" t="s">
        <v>50887</v>
      </c>
      <c r="C116" s="13" t="s">
        <v>24656</v>
      </c>
      <c r="D116" s="14" t="s">
        <v>1818</v>
      </c>
      <c r="E116" s="15" t="s">
        <v>73</v>
      </c>
      <c r="F116" s="13" t="s">
        <v>24657</v>
      </c>
      <c r="G116" s="16" t="s">
        <v>17253</v>
      </c>
      <c r="H116" s="13" t="s">
        <v>259</v>
      </c>
      <c r="I116" s="13" t="s">
        <v>50585</v>
      </c>
      <c r="J116" s="13" t="s">
        <v>50585</v>
      </c>
      <c r="K116" s="13" t="s">
        <v>50888</v>
      </c>
      <c r="L116" s="17" t="s">
        <v>50889</v>
      </c>
      <c r="M116" s="18">
        <v>6244000</v>
      </c>
      <c r="N116" s="19"/>
      <c r="O116" s="20" t="str">
        <f t="shared" si="2"/>
        <v>T4</v>
      </c>
      <c r="R116" s="21" t="str">
        <f t="shared" si="3"/>
        <v>T4</v>
      </c>
    </row>
    <row r="117" spans="1:18" ht="29.25" customHeight="1" x14ac:dyDescent="0.25">
      <c r="A117" s="13">
        <v>111</v>
      </c>
      <c r="B117" s="13" t="s">
        <v>50890</v>
      </c>
      <c r="C117" s="13" t="s">
        <v>21604</v>
      </c>
      <c r="D117" s="14" t="s">
        <v>107</v>
      </c>
      <c r="E117" s="15" t="s">
        <v>1345</v>
      </c>
      <c r="F117" s="13" t="s">
        <v>15994</v>
      </c>
      <c r="G117" s="16" t="s">
        <v>12789</v>
      </c>
      <c r="H117" s="13" t="s">
        <v>259</v>
      </c>
      <c r="I117" s="13" t="s">
        <v>50585</v>
      </c>
      <c r="J117" s="13" t="s">
        <v>50585</v>
      </c>
      <c r="K117" s="13" t="s">
        <v>50891</v>
      </c>
      <c r="L117" s="17" t="s">
        <v>50892</v>
      </c>
      <c r="M117" s="18">
        <v>5798000</v>
      </c>
      <c r="N117" s="19"/>
      <c r="O117" s="20" t="str">
        <f t="shared" si="2"/>
        <v>T4</v>
      </c>
      <c r="R117" s="21" t="str">
        <f t="shared" si="3"/>
        <v>T4</v>
      </c>
    </row>
    <row r="118" spans="1:18" ht="29.25" customHeight="1" x14ac:dyDescent="0.25">
      <c r="A118" s="13">
        <v>112</v>
      </c>
      <c r="B118" s="13" t="s">
        <v>50893</v>
      </c>
      <c r="C118" s="13" t="s">
        <v>15026</v>
      </c>
      <c r="D118" s="14" t="s">
        <v>394</v>
      </c>
      <c r="E118" s="15" t="s">
        <v>154</v>
      </c>
      <c r="F118" s="13" t="s">
        <v>2734</v>
      </c>
      <c r="G118" s="16" t="s">
        <v>11603</v>
      </c>
      <c r="H118" s="13" t="s">
        <v>259</v>
      </c>
      <c r="I118" s="13" t="s">
        <v>50585</v>
      </c>
      <c r="J118" s="13" t="s">
        <v>50585</v>
      </c>
      <c r="K118" s="13" t="s">
        <v>50894</v>
      </c>
      <c r="L118" s="17" t="s">
        <v>50895</v>
      </c>
      <c r="M118" s="18">
        <v>6244000</v>
      </c>
      <c r="N118" s="19"/>
      <c r="O118" s="20" t="str">
        <f t="shared" si="2"/>
        <v>T4</v>
      </c>
      <c r="R118" s="21" t="str">
        <f t="shared" si="3"/>
        <v>T4</v>
      </c>
    </row>
    <row r="119" spans="1:18" ht="29.25" customHeight="1" x14ac:dyDescent="0.25">
      <c r="A119" s="13">
        <v>113</v>
      </c>
      <c r="B119" s="13"/>
      <c r="C119" s="13"/>
      <c r="D119" s="14"/>
      <c r="E119" s="15"/>
      <c r="F119" s="13"/>
      <c r="G119" s="16"/>
      <c r="H119" s="13"/>
      <c r="I119" s="13"/>
      <c r="J119" s="13"/>
      <c r="K119" s="13"/>
      <c r="L119" s="17" t="s">
        <v>51059</v>
      </c>
      <c r="M119" s="18"/>
      <c r="N119" s="19" t="s">
        <v>8787</v>
      </c>
      <c r="O119" s="20"/>
      <c r="R119" s="21"/>
    </row>
    <row r="120" spans="1:18" ht="29.25" customHeight="1" x14ac:dyDescent="0.25">
      <c r="A120" s="13">
        <v>114</v>
      </c>
      <c r="B120" s="13" t="s">
        <v>50896</v>
      </c>
      <c r="C120" s="13" t="s">
        <v>14858</v>
      </c>
      <c r="D120" s="14" t="s">
        <v>14859</v>
      </c>
      <c r="E120" s="15" t="s">
        <v>73</v>
      </c>
      <c r="F120" s="13" t="s">
        <v>14860</v>
      </c>
      <c r="G120" s="16" t="s">
        <v>11603</v>
      </c>
      <c r="H120" s="13" t="s">
        <v>259</v>
      </c>
      <c r="I120" s="13" t="s">
        <v>50585</v>
      </c>
      <c r="J120" s="13" t="s">
        <v>50585</v>
      </c>
      <c r="K120" s="13" t="s">
        <v>50897</v>
      </c>
      <c r="L120" s="17" t="s">
        <v>50898</v>
      </c>
      <c r="M120" s="18">
        <v>6244000</v>
      </c>
      <c r="N120" s="19"/>
      <c r="O120" s="20" t="str">
        <f t="shared" si="2"/>
        <v>T4</v>
      </c>
      <c r="R120" s="21" t="str">
        <f t="shared" si="3"/>
        <v>T4</v>
      </c>
    </row>
    <row r="121" spans="1:18" ht="29.25" customHeight="1" x14ac:dyDescent="0.25">
      <c r="A121" s="13">
        <v>115</v>
      </c>
      <c r="B121" s="13" t="s">
        <v>50899</v>
      </c>
      <c r="C121" s="13" t="s">
        <v>50900</v>
      </c>
      <c r="D121" s="14" t="s">
        <v>50901</v>
      </c>
      <c r="E121" s="15" t="s">
        <v>2224</v>
      </c>
      <c r="F121" s="13" t="s">
        <v>4990</v>
      </c>
      <c r="G121" s="16" t="s">
        <v>4131</v>
      </c>
      <c r="H121" s="13" t="s">
        <v>259</v>
      </c>
      <c r="I121" s="13" t="s">
        <v>50585</v>
      </c>
      <c r="J121" s="13" t="s">
        <v>50585</v>
      </c>
      <c r="K121" s="13" t="s">
        <v>50902</v>
      </c>
      <c r="L121" s="17" t="s">
        <v>50903</v>
      </c>
      <c r="M121" s="18">
        <v>5376000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9.25" customHeight="1" x14ac:dyDescent="0.25">
      <c r="A122" s="13">
        <v>116</v>
      </c>
      <c r="B122" s="13" t="s">
        <v>50904</v>
      </c>
      <c r="C122" s="13" t="s">
        <v>21522</v>
      </c>
      <c r="D122" s="14" t="s">
        <v>21523</v>
      </c>
      <c r="E122" s="15" t="s">
        <v>546</v>
      </c>
      <c r="F122" s="13" t="s">
        <v>540</v>
      </c>
      <c r="G122" s="16" t="s">
        <v>5849</v>
      </c>
      <c r="H122" s="13" t="s">
        <v>259</v>
      </c>
      <c r="I122" s="13" t="s">
        <v>50585</v>
      </c>
      <c r="J122" s="13" t="s">
        <v>50585</v>
      </c>
      <c r="K122" s="13" t="s">
        <v>50905</v>
      </c>
      <c r="L122" s="17" t="s">
        <v>50906</v>
      </c>
      <c r="M122" s="18">
        <v>5798000</v>
      </c>
      <c r="N122" s="19"/>
      <c r="O122" s="20" t="str">
        <f t="shared" si="2"/>
        <v>T4</v>
      </c>
      <c r="R122" s="21" t="str">
        <f t="shared" si="3"/>
        <v>T4</v>
      </c>
    </row>
    <row r="123" spans="1:18" ht="29.25" customHeight="1" x14ac:dyDescent="0.25">
      <c r="A123" s="13">
        <v>117</v>
      </c>
      <c r="B123" s="13" t="s">
        <v>50907</v>
      </c>
      <c r="C123" s="13" t="s">
        <v>12606</v>
      </c>
      <c r="D123" s="14" t="s">
        <v>12607</v>
      </c>
      <c r="E123" s="15" t="s">
        <v>411</v>
      </c>
      <c r="F123" s="13" t="s">
        <v>12608</v>
      </c>
      <c r="G123" s="16" t="s">
        <v>11661</v>
      </c>
      <c r="H123" s="13" t="s">
        <v>259</v>
      </c>
      <c r="I123" s="13" t="s">
        <v>50585</v>
      </c>
      <c r="J123" s="13" t="s">
        <v>50585</v>
      </c>
      <c r="K123" s="13" t="s">
        <v>50908</v>
      </c>
      <c r="L123" s="17" t="s">
        <v>50909</v>
      </c>
      <c r="M123" s="18">
        <v>3350000</v>
      </c>
      <c r="N123" s="19"/>
      <c r="O123" s="20" t="str">
        <f t="shared" si="2"/>
        <v>TC</v>
      </c>
      <c r="R123" s="21" t="str">
        <f t="shared" si="3"/>
        <v>TC</v>
      </c>
    </row>
    <row r="124" spans="1:18" ht="29.25" customHeight="1" x14ac:dyDescent="0.25">
      <c r="A124" s="13">
        <v>118</v>
      </c>
      <c r="B124" s="13" t="s">
        <v>50910</v>
      </c>
      <c r="C124" s="13" t="s">
        <v>50911</v>
      </c>
      <c r="D124" s="14" t="s">
        <v>21358</v>
      </c>
      <c r="E124" s="15" t="s">
        <v>32</v>
      </c>
      <c r="F124" s="13" t="s">
        <v>35793</v>
      </c>
      <c r="G124" s="16" t="s">
        <v>171</v>
      </c>
      <c r="H124" s="13" t="s">
        <v>259</v>
      </c>
      <c r="I124" s="13" t="s">
        <v>50585</v>
      </c>
      <c r="J124" s="13" t="s">
        <v>50585</v>
      </c>
      <c r="K124" s="13" t="s">
        <v>50912</v>
      </c>
      <c r="L124" s="17" t="s">
        <v>50913</v>
      </c>
      <c r="M124" s="18">
        <v>5352000</v>
      </c>
      <c r="N124" s="19"/>
      <c r="O124" s="20" t="str">
        <f t="shared" si="2"/>
        <v>T4</v>
      </c>
      <c r="R124" s="21" t="str">
        <f t="shared" si="3"/>
        <v>NH 18-19T4</v>
      </c>
    </row>
    <row r="125" spans="1:18" ht="29.25" customHeight="1" x14ac:dyDescent="0.25">
      <c r="A125" s="13">
        <v>119</v>
      </c>
      <c r="B125" s="13" t="s">
        <v>50914</v>
      </c>
      <c r="C125" s="13" t="s">
        <v>3086</v>
      </c>
      <c r="D125" s="14" t="s">
        <v>3087</v>
      </c>
      <c r="E125" s="15" t="s">
        <v>574</v>
      </c>
      <c r="F125" s="13" t="s">
        <v>1073</v>
      </c>
      <c r="G125" s="16" t="s">
        <v>4568</v>
      </c>
      <c r="H125" s="13" t="s">
        <v>259</v>
      </c>
      <c r="I125" s="13" t="s">
        <v>50585</v>
      </c>
      <c r="J125" s="13" t="s">
        <v>50585</v>
      </c>
      <c r="K125" s="13" t="s">
        <v>50915</v>
      </c>
      <c r="L125" s="17" t="s">
        <v>50916</v>
      </c>
      <c r="M125" s="18">
        <v>5129000</v>
      </c>
      <c r="N125" s="19"/>
      <c r="O125" s="20" t="str">
        <f t="shared" si="2"/>
        <v>T4</v>
      </c>
      <c r="R125" s="21" t="str">
        <f t="shared" si="3"/>
        <v>NH 18-19T4</v>
      </c>
    </row>
    <row r="126" spans="1:18" ht="29.25" customHeight="1" x14ac:dyDescent="0.25">
      <c r="A126" s="13">
        <v>120</v>
      </c>
      <c r="B126" s="13" t="s">
        <v>50917</v>
      </c>
      <c r="C126" s="13" t="s">
        <v>16107</v>
      </c>
      <c r="D126" s="14" t="s">
        <v>16108</v>
      </c>
      <c r="E126" s="15" t="s">
        <v>1591</v>
      </c>
      <c r="F126" s="13" t="s">
        <v>16109</v>
      </c>
      <c r="G126" s="16" t="s">
        <v>5768</v>
      </c>
      <c r="H126" s="13" t="s">
        <v>259</v>
      </c>
      <c r="I126" s="13" t="s">
        <v>50585</v>
      </c>
      <c r="J126" s="13" t="s">
        <v>50585</v>
      </c>
      <c r="K126" s="13" t="s">
        <v>50918</v>
      </c>
      <c r="L126" s="17" t="s">
        <v>50919</v>
      </c>
      <c r="M126" s="18">
        <v>5798000</v>
      </c>
      <c r="N126" s="19"/>
      <c r="O126" s="20" t="str">
        <f t="shared" si="2"/>
        <v>T4</v>
      </c>
      <c r="R126" s="21" t="str">
        <f t="shared" si="3"/>
        <v>T4</v>
      </c>
    </row>
    <row r="127" spans="1:18" ht="29.25" customHeight="1" x14ac:dyDescent="0.25">
      <c r="A127" s="13">
        <v>121</v>
      </c>
      <c r="B127" s="13" t="s">
        <v>50920</v>
      </c>
      <c r="C127" s="13" t="s">
        <v>50921</v>
      </c>
      <c r="D127" s="14" t="s">
        <v>1039</v>
      </c>
      <c r="E127" s="15" t="s">
        <v>1282</v>
      </c>
      <c r="F127" s="13" t="s">
        <v>14111</v>
      </c>
      <c r="G127" s="16" t="s">
        <v>7990</v>
      </c>
      <c r="H127" s="13" t="s">
        <v>259</v>
      </c>
      <c r="I127" s="13" t="s">
        <v>50585</v>
      </c>
      <c r="J127" s="13" t="s">
        <v>50585</v>
      </c>
      <c r="K127" s="13" t="s">
        <v>50922</v>
      </c>
      <c r="L127" s="17" t="s">
        <v>50923</v>
      </c>
      <c r="M127" s="18">
        <v>3584000</v>
      </c>
      <c r="N127" s="19"/>
      <c r="O127" s="20" t="str">
        <f t="shared" si="2"/>
        <v>C1</v>
      </c>
      <c r="R127" s="21" t="str">
        <f t="shared" si="3"/>
        <v>C1</v>
      </c>
    </row>
    <row r="128" spans="1:18" ht="29.25" customHeight="1" x14ac:dyDescent="0.25">
      <c r="A128" s="13">
        <v>122</v>
      </c>
      <c r="B128" s="13" t="s">
        <v>50924</v>
      </c>
      <c r="C128" s="13" t="s">
        <v>13923</v>
      </c>
      <c r="D128" s="14" t="s">
        <v>13924</v>
      </c>
      <c r="E128" s="15" t="s">
        <v>3724</v>
      </c>
      <c r="F128" s="13" t="s">
        <v>11174</v>
      </c>
      <c r="G128" s="16" t="s">
        <v>4813</v>
      </c>
      <c r="H128" s="13" t="s">
        <v>259</v>
      </c>
      <c r="I128" s="13" t="s">
        <v>50585</v>
      </c>
      <c r="J128" s="13" t="s">
        <v>50585</v>
      </c>
      <c r="K128" s="13" t="s">
        <v>50925</v>
      </c>
      <c r="L128" s="17" t="s">
        <v>50926</v>
      </c>
      <c r="M128" s="18">
        <v>5632000</v>
      </c>
      <c r="N128" s="19"/>
      <c r="O128" s="20" t="str">
        <f t="shared" si="2"/>
        <v>C1</v>
      </c>
      <c r="R128" s="21" t="str">
        <f t="shared" si="3"/>
        <v>NH 18-19C1</v>
      </c>
    </row>
    <row r="129" spans="1:18" ht="29.25" customHeight="1" x14ac:dyDescent="0.25">
      <c r="A129" s="13">
        <v>123</v>
      </c>
      <c r="B129" s="13" t="s">
        <v>50927</v>
      </c>
      <c r="C129" s="13" t="s">
        <v>28131</v>
      </c>
      <c r="D129" s="14" t="s">
        <v>28132</v>
      </c>
      <c r="E129" s="15" t="s">
        <v>1282</v>
      </c>
      <c r="F129" s="13" t="s">
        <v>18668</v>
      </c>
      <c r="G129" s="16" t="s">
        <v>6946</v>
      </c>
      <c r="H129" s="13" t="s">
        <v>259</v>
      </c>
      <c r="I129" s="13" t="s">
        <v>50585</v>
      </c>
      <c r="J129" s="13" t="s">
        <v>50585</v>
      </c>
      <c r="K129" s="13" t="s">
        <v>50928</v>
      </c>
      <c r="L129" s="17" t="s">
        <v>50929</v>
      </c>
      <c r="M129" s="18">
        <v>3840000</v>
      </c>
      <c r="N129" s="19"/>
      <c r="O129" s="20" t="str">
        <f t="shared" si="2"/>
        <v>C1</v>
      </c>
      <c r="R129" s="21" t="str">
        <f t="shared" si="3"/>
        <v>C1</v>
      </c>
    </row>
    <row r="130" spans="1:18" ht="29.25" customHeight="1" x14ac:dyDescent="0.25">
      <c r="A130" s="13">
        <v>124</v>
      </c>
      <c r="B130" s="13" t="s">
        <v>50930</v>
      </c>
      <c r="C130" s="13" t="s">
        <v>50931</v>
      </c>
      <c r="D130" s="14" t="s">
        <v>50932</v>
      </c>
      <c r="E130" s="15" t="s">
        <v>15</v>
      </c>
      <c r="F130" s="13" t="s">
        <v>1322</v>
      </c>
      <c r="G130" s="16" t="s">
        <v>2679</v>
      </c>
      <c r="H130" s="13" t="s">
        <v>259</v>
      </c>
      <c r="I130" s="13" t="s">
        <v>50585</v>
      </c>
      <c r="J130" s="13" t="s">
        <v>50585</v>
      </c>
      <c r="K130" s="13" t="s">
        <v>50933</v>
      </c>
      <c r="L130" s="17" t="s">
        <v>50934</v>
      </c>
      <c r="M130" s="18">
        <v>5129000</v>
      </c>
      <c r="N130" s="19"/>
      <c r="O130" s="20" t="str">
        <f t="shared" si="2"/>
        <v>T4</v>
      </c>
      <c r="R130" s="21" t="str">
        <f t="shared" si="3"/>
        <v>NH 18-19T4</v>
      </c>
    </row>
    <row r="131" spans="1:18" ht="29.25" customHeight="1" x14ac:dyDescent="0.25">
      <c r="A131" s="13">
        <v>125</v>
      </c>
      <c r="B131" s="13" t="s">
        <v>50935</v>
      </c>
      <c r="C131" s="13" t="s">
        <v>13557</v>
      </c>
      <c r="D131" s="14" t="s">
        <v>614</v>
      </c>
      <c r="E131" s="15" t="s">
        <v>546</v>
      </c>
      <c r="F131" s="13" t="s">
        <v>13558</v>
      </c>
      <c r="G131" s="16" t="s">
        <v>7264</v>
      </c>
      <c r="H131" s="13" t="s">
        <v>259</v>
      </c>
      <c r="I131" s="13" t="s">
        <v>50585</v>
      </c>
      <c r="J131" s="13" t="s">
        <v>50585</v>
      </c>
      <c r="K131" s="13" t="s">
        <v>50936</v>
      </c>
      <c r="L131" s="17" t="s">
        <v>50937</v>
      </c>
      <c r="M131" s="18">
        <v>4096000</v>
      </c>
      <c r="N131" s="19"/>
      <c r="O131" s="20" t="str">
        <f t="shared" si="2"/>
        <v>C1</v>
      </c>
      <c r="R131" s="21" t="str">
        <f t="shared" si="3"/>
        <v>C1</v>
      </c>
    </row>
    <row r="132" spans="1:18" ht="29.25" customHeight="1" x14ac:dyDescent="0.25">
      <c r="A132" s="13">
        <v>126</v>
      </c>
      <c r="B132" s="13" t="s">
        <v>50938</v>
      </c>
      <c r="C132" s="13" t="s">
        <v>50939</v>
      </c>
      <c r="D132" s="14" t="s">
        <v>27468</v>
      </c>
      <c r="E132" s="15" t="s">
        <v>26670</v>
      </c>
      <c r="F132" s="13" t="s">
        <v>6510</v>
      </c>
      <c r="G132" s="16" t="s">
        <v>6605</v>
      </c>
      <c r="H132" s="13" t="s">
        <v>259</v>
      </c>
      <c r="I132" s="13" t="s">
        <v>50585</v>
      </c>
      <c r="J132" s="13" t="s">
        <v>50585</v>
      </c>
      <c r="K132" s="13" t="s">
        <v>50940</v>
      </c>
      <c r="L132" s="17" t="s">
        <v>50941</v>
      </c>
      <c r="M132" s="18">
        <v>4096000</v>
      </c>
      <c r="N132" s="19"/>
      <c r="O132" s="20" t="str">
        <f t="shared" si="2"/>
        <v>C1</v>
      </c>
      <c r="R132" s="21" t="str">
        <f t="shared" si="3"/>
        <v>C1</v>
      </c>
    </row>
    <row r="133" spans="1:18" ht="29.25" customHeight="1" x14ac:dyDescent="0.25">
      <c r="A133" s="13">
        <v>127</v>
      </c>
      <c r="B133" s="13" t="s">
        <v>50942</v>
      </c>
      <c r="C133" s="13" t="s">
        <v>6506</v>
      </c>
      <c r="D133" s="14" t="s">
        <v>107</v>
      </c>
      <c r="E133" s="15" t="s">
        <v>22</v>
      </c>
      <c r="F133" s="13" t="s">
        <v>5938</v>
      </c>
      <c r="G133" s="16" t="s">
        <v>4530</v>
      </c>
      <c r="H133" s="13" t="s">
        <v>259</v>
      </c>
      <c r="I133" s="13" t="s">
        <v>50585</v>
      </c>
      <c r="J133" s="13" t="s">
        <v>50585</v>
      </c>
      <c r="K133" s="13" t="s">
        <v>50943</v>
      </c>
      <c r="L133" s="17" t="s">
        <v>50944</v>
      </c>
      <c r="M133" s="18">
        <v>5888000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9.25" customHeight="1" x14ac:dyDescent="0.25">
      <c r="A134" s="13">
        <v>128</v>
      </c>
      <c r="B134" s="13" t="s">
        <v>50945</v>
      </c>
      <c r="C134" s="13" t="s">
        <v>3544</v>
      </c>
      <c r="D134" s="14" t="s">
        <v>3545</v>
      </c>
      <c r="E134" s="15" t="s">
        <v>15</v>
      </c>
      <c r="F134" s="13" t="s">
        <v>3546</v>
      </c>
      <c r="G134" s="16" t="s">
        <v>3547</v>
      </c>
      <c r="H134" s="13" t="s">
        <v>259</v>
      </c>
      <c r="I134" s="13" t="s">
        <v>50585</v>
      </c>
      <c r="J134" s="13" t="s">
        <v>50585</v>
      </c>
      <c r="K134" s="13" t="s">
        <v>50946</v>
      </c>
      <c r="L134" s="17" t="s">
        <v>50947</v>
      </c>
      <c r="M134" s="18">
        <v>5632000</v>
      </c>
      <c r="N134" s="19"/>
      <c r="O134" s="20" t="str">
        <f t="shared" si="2"/>
        <v>C1</v>
      </c>
      <c r="R134" s="21" t="str">
        <f t="shared" si="3"/>
        <v>NH 18-19C1</v>
      </c>
    </row>
    <row r="135" spans="1:18" ht="29.25" customHeight="1" x14ac:dyDescent="0.25">
      <c r="A135" s="13">
        <v>129</v>
      </c>
      <c r="B135" s="13" t="s">
        <v>50948</v>
      </c>
      <c r="C135" s="13" t="s">
        <v>50949</v>
      </c>
      <c r="D135" s="14" t="s">
        <v>50950</v>
      </c>
      <c r="E135" s="15" t="s">
        <v>19</v>
      </c>
      <c r="F135" s="13" t="s">
        <v>1400</v>
      </c>
      <c r="G135" s="16" t="s">
        <v>2845</v>
      </c>
      <c r="H135" s="13" t="s">
        <v>259</v>
      </c>
      <c r="I135" s="13" t="s">
        <v>50585</v>
      </c>
      <c r="J135" s="13" t="s">
        <v>50585</v>
      </c>
      <c r="K135" s="13" t="s">
        <v>50951</v>
      </c>
      <c r="L135" s="17" t="s">
        <v>50952</v>
      </c>
      <c r="M135" s="18">
        <v>6690000</v>
      </c>
      <c r="N135" s="19"/>
      <c r="O135" s="20" t="str">
        <f t="shared" si="2"/>
        <v>T4</v>
      </c>
      <c r="R135" s="21" t="str">
        <f t="shared" si="3"/>
        <v>NH 18-19T4</v>
      </c>
    </row>
    <row r="136" spans="1:18" ht="29.25" customHeight="1" x14ac:dyDescent="0.25">
      <c r="A136" s="13">
        <v>130</v>
      </c>
      <c r="B136" s="13" t="s">
        <v>50953</v>
      </c>
      <c r="C136" s="13" t="s">
        <v>25575</v>
      </c>
      <c r="D136" s="14" t="s">
        <v>2466</v>
      </c>
      <c r="E136" s="15" t="s">
        <v>1040</v>
      </c>
      <c r="F136" s="13" t="s">
        <v>10348</v>
      </c>
      <c r="G136" s="16" t="s">
        <v>6405</v>
      </c>
      <c r="H136" s="13" t="s">
        <v>259</v>
      </c>
      <c r="I136" s="13" t="s">
        <v>50585</v>
      </c>
      <c r="J136" s="13" t="s">
        <v>50585</v>
      </c>
      <c r="K136" s="13" t="s">
        <v>50954</v>
      </c>
      <c r="L136" s="17" t="s">
        <v>50955</v>
      </c>
      <c r="M136" s="18">
        <v>3584000</v>
      </c>
      <c r="N136" s="19"/>
      <c r="O136" s="20" t="str">
        <f t="shared" si="2"/>
        <v>CĐ</v>
      </c>
      <c r="R136" s="21" t="str">
        <f t="shared" si="3"/>
        <v>CĐ</v>
      </c>
    </row>
    <row r="137" spans="1:18" ht="29.25" customHeight="1" x14ac:dyDescent="0.25">
      <c r="A137" s="13">
        <v>131</v>
      </c>
      <c r="B137" s="13" t="s">
        <v>50956</v>
      </c>
      <c r="C137" s="13" t="s">
        <v>8375</v>
      </c>
      <c r="D137" s="14" t="s">
        <v>8376</v>
      </c>
      <c r="E137" s="15" t="s">
        <v>697</v>
      </c>
      <c r="F137" s="13" t="s">
        <v>4417</v>
      </c>
      <c r="G137" s="16" t="s">
        <v>6605</v>
      </c>
      <c r="H137" s="13" t="s">
        <v>259</v>
      </c>
      <c r="I137" s="13" t="s">
        <v>50585</v>
      </c>
      <c r="J137" s="13" t="s">
        <v>50585</v>
      </c>
      <c r="K137" s="13" t="s">
        <v>50957</v>
      </c>
      <c r="L137" s="17" t="s">
        <v>50958</v>
      </c>
      <c r="M137" s="18">
        <v>4096000</v>
      </c>
      <c r="N137" s="19"/>
      <c r="O137" s="20" t="str">
        <f t="shared" si="2"/>
        <v>C1</v>
      </c>
      <c r="R137" s="21" t="str">
        <f t="shared" si="3"/>
        <v>C1</v>
      </c>
    </row>
    <row r="138" spans="1:18" ht="29.25" customHeight="1" x14ac:dyDescent="0.25">
      <c r="A138" s="13">
        <v>132</v>
      </c>
      <c r="B138" s="13" t="s">
        <v>50959</v>
      </c>
      <c r="C138" s="13" t="s">
        <v>12309</v>
      </c>
      <c r="D138" s="14" t="s">
        <v>12310</v>
      </c>
      <c r="E138" s="15" t="s">
        <v>4277</v>
      </c>
      <c r="F138" s="13" t="s">
        <v>9585</v>
      </c>
      <c r="G138" s="16" t="s">
        <v>6780</v>
      </c>
      <c r="H138" s="13" t="s">
        <v>259</v>
      </c>
      <c r="I138" s="13" t="s">
        <v>50585</v>
      </c>
      <c r="J138" s="13" t="s">
        <v>50585</v>
      </c>
      <c r="K138" s="13" t="s">
        <v>50960</v>
      </c>
      <c r="L138" s="17" t="s">
        <v>50961</v>
      </c>
      <c r="M138" s="18">
        <v>4096000</v>
      </c>
      <c r="N138" s="19"/>
      <c r="O138" s="20" t="str">
        <f t="shared" ref="O138:O165" si="4">MID(G138,3,FIND("-",G138,1)-3)&amp;IF(MID(G138,3,5)="CĐ-LT","LT","")</f>
        <v>C1</v>
      </c>
      <c r="R138" s="21" t="str">
        <f t="shared" ref="R138:R165" si="5">IF(LEFT(G138,2)="18","NH 18-19","")&amp;O138</f>
        <v>C1</v>
      </c>
    </row>
    <row r="139" spans="1:18" ht="29.25" customHeight="1" x14ac:dyDescent="0.25">
      <c r="A139" s="13">
        <v>133</v>
      </c>
      <c r="B139" s="13" t="s">
        <v>50962</v>
      </c>
      <c r="C139" s="13" t="s">
        <v>2889</v>
      </c>
      <c r="D139" s="14" t="s">
        <v>2890</v>
      </c>
      <c r="E139" s="15" t="s">
        <v>470</v>
      </c>
      <c r="F139" s="13" t="s">
        <v>2891</v>
      </c>
      <c r="G139" s="16" t="s">
        <v>2524</v>
      </c>
      <c r="H139" s="13" t="s">
        <v>259</v>
      </c>
      <c r="I139" s="13" t="s">
        <v>50585</v>
      </c>
      <c r="J139" s="13" t="s">
        <v>50585</v>
      </c>
      <c r="K139" s="13" t="s">
        <v>50963</v>
      </c>
      <c r="L139" s="17" t="s">
        <v>50964</v>
      </c>
      <c r="M139" s="18">
        <v>5120000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9.25" customHeight="1" x14ac:dyDescent="0.25">
      <c r="A140" s="13">
        <v>134</v>
      </c>
      <c r="B140" s="13" t="s">
        <v>50965</v>
      </c>
      <c r="C140" s="13" t="s">
        <v>24061</v>
      </c>
      <c r="D140" s="14" t="s">
        <v>24062</v>
      </c>
      <c r="E140" s="15" t="s">
        <v>3963</v>
      </c>
      <c r="F140" s="13" t="s">
        <v>17225</v>
      </c>
      <c r="G140" s="16" t="s">
        <v>11529</v>
      </c>
      <c r="H140" s="13" t="s">
        <v>259</v>
      </c>
      <c r="I140" s="13" t="s">
        <v>50585</v>
      </c>
      <c r="J140" s="13" t="s">
        <v>50585</v>
      </c>
      <c r="K140" s="13" t="s">
        <v>50966</v>
      </c>
      <c r="L140" s="17" t="s">
        <v>50967</v>
      </c>
      <c r="M140" s="18">
        <v>4940000</v>
      </c>
      <c r="N140" s="19"/>
      <c r="O140" s="20" t="str">
        <f t="shared" si="4"/>
        <v>T4</v>
      </c>
      <c r="R140" s="21" t="str">
        <f t="shared" si="5"/>
        <v>T4</v>
      </c>
    </row>
    <row r="141" spans="1:18" ht="29.25" customHeight="1" x14ac:dyDescent="0.25">
      <c r="A141" s="13">
        <v>135</v>
      </c>
      <c r="B141" s="13" t="s">
        <v>50968</v>
      </c>
      <c r="C141" s="13" t="s">
        <v>5605</v>
      </c>
      <c r="D141" s="14" t="s">
        <v>5606</v>
      </c>
      <c r="E141" s="15" t="s">
        <v>2643</v>
      </c>
      <c r="F141" s="13" t="s">
        <v>5607</v>
      </c>
      <c r="G141" s="16" t="s">
        <v>4843</v>
      </c>
      <c r="H141" s="13" t="s">
        <v>259</v>
      </c>
      <c r="I141" s="13" t="s">
        <v>50585</v>
      </c>
      <c r="J141" s="13" t="s">
        <v>50585</v>
      </c>
      <c r="K141" s="13" t="s">
        <v>50969</v>
      </c>
      <c r="L141" s="17" t="s">
        <v>50970</v>
      </c>
      <c r="M141" s="18">
        <v>4752000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9.25" customHeight="1" x14ac:dyDescent="0.25">
      <c r="A142" s="13">
        <v>136</v>
      </c>
      <c r="B142" s="13" t="s">
        <v>50971</v>
      </c>
      <c r="C142" s="13" t="s">
        <v>50972</v>
      </c>
      <c r="D142" s="14" t="s">
        <v>2690</v>
      </c>
      <c r="E142" s="15" t="s">
        <v>15</v>
      </c>
      <c r="F142" s="13" t="s">
        <v>18557</v>
      </c>
      <c r="G142" s="16" t="s">
        <v>397</v>
      </c>
      <c r="H142" s="13" t="s">
        <v>259</v>
      </c>
      <c r="I142" s="13" t="s">
        <v>50585</v>
      </c>
      <c r="J142" s="13" t="s">
        <v>50585</v>
      </c>
      <c r="K142" s="13" t="s">
        <v>50973</v>
      </c>
      <c r="L142" s="17" t="s">
        <v>50974</v>
      </c>
      <c r="M142" s="18">
        <v>4752000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9.25" customHeight="1" x14ac:dyDescent="0.25">
      <c r="A143" s="13">
        <v>137</v>
      </c>
      <c r="B143" s="13" t="s">
        <v>50975</v>
      </c>
      <c r="C143" s="13" t="s">
        <v>30746</v>
      </c>
      <c r="D143" s="14" t="s">
        <v>603</v>
      </c>
      <c r="E143" s="15" t="s">
        <v>12165</v>
      </c>
      <c r="F143" s="13" t="s">
        <v>8502</v>
      </c>
      <c r="G143" s="16" t="s">
        <v>6452</v>
      </c>
      <c r="H143" s="13" t="s">
        <v>259</v>
      </c>
      <c r="I143" s="13" t="s">
        <v>50585</v>
      </c>
      <c r="J143" s="13" t="s">
        <v>50585</v>
      </c>
      <c r="K143" s="13" t="s">
        <v>50976</v>
      </c>
      <c r="L143" s="17" t="s">
        <v>50977</v>
      </c>
      <c r="M143" s="18">
        <v>3328000</v>
      </c>
      <c r="N143" s="19"/>
      <c r="O143" s="20" t="str">
        <f t="shared" si="4"/>
        <v>CĐ</v>
      </c>
      <c r="R143" s="21" t="str">
        <f t="shared" si="5"/>
        <v>CĐ</v>
      </c>
    </row>
    <row r="144" spans="1:18" ht="29.25" customHeight="1" x14ac:dyDescent="0.25">
      <c r="A144" s="13">
        <v>138</v>
      </c>
      <c r="B144" s="13" t="s">
        <v>50978</v>
      </c>
      <c r="C144" s="13" t="s">
        <v>30346</v>
      </c>
      <c r="D144" s="14" t="s">
        <v>1481</v>
      </c>
      <c r="E144" s="15" t="s">
        <v>822</v>
      </c>
      <c r="F144" s="13" t="s">
        <v>30347</v>
      </c>
      <c r="G144" s="16" t="s">
        <v>6995</v>
      </c>
      <c r="H144" s="13" t="s">
        <v>259</v>
      </c>
      <c r="I144" s="13" t="s">
        <v>50585</v>
      </c>
      <c r="J144" s="13" t="s">
        <v>50585</v>
      </c>
      <c r="K144" s="13" t="s">
        <v>50979</v>
      </c>
      <c r="L144" s="17" t="s">
        <v>50980</v>
      </c>
      <c r="M144" s="18">
        <v>4370000</v>
      </c>
      <c r="N144" s="19"/>
      <c r="O144" s="20" t="str">
        <f t="shared" si="4"/>
        <v>T4</v>
      </c>
      <c r="R144" s="21" t="str">
        <f t="shared" si="5"/>
        <v>T4</v>
      </c>
    </row>
    <row r="145" spans="1:18" ht="29.25" customHeight="1" x14ac:dyDescent="0.25">
      <c r="A145" s="13">
        <v>139</v>
      </c>
      <c r="B145" s="13" t="s">
        <v>50981</v>
      </c>
      <c r="C145" s="13" t="s">
        <v>22042</v>
      </c>
      <c r="D145" s="14" t="s">
        <v>65</v>
      </c>
      <c r="E145" s="15" t="s">
        <v>154</v>
      </c>
      <c r="F145" s="13" t="s">
        <v>7774</v>
      </c>
      <c r="G145" s="16" t="s">
        <v>6015</v>
      </c>
      <c r="H145" s="13" t="s">
        <v>259</v>
      </c>
      <c r="I145" s="13" t="s">
        <v>50585</v>
      </c>
      <c r="J145" s="13" t="s">
        <v>50585</v>
      </c>
      <c r="K145" s="13" t="s">
        <v>50982</v>
      </c>
      <c r="L145" s="17" t="s">
        <v>50983</v>
      </c>
      <c r="M145" s="18">
        <v>4096000</v>
      </c>
      <c r="N145" s="19"/>
      <c r="O145" s="20" t="str">
        <f t="shared" si="4"/>
        <v>C1</v>
      </c>
      <c r="R145" s="21" t="str">
        <f t="shared" si="5"/>
        <v>C1</v>
      </c>
    </row>
    <row r="146" spans="1:18" ht="29.25" customHeight="1" x14ac:dyDescent="0.25">
      <c r="A146" s="13">
        <v>140</v>
      </c>
      <c r="B146" s="13" t="s">
        <v>50984</v>
      </c>
      <c r="C146" s="13" t="s">
        <v>9316</v>
      </c>
      <c r="D146" s="14" t="s">
        <v>9317</v>
      </c>
      <c r="E146" s="15" t="s">
        <v>9318</v>
      </c>
      <c r="F146" s="13" t="s">
        <v>9319</v>
      </c>
      <c r="G146" s="16" t="s">
        <v>6949</v>
      </c>
      <c r="H146" s="13" t="s">
        <v>259</v>
      </c>
      <c r="I146" s="13" t="s">
        <v>50585</v>
      </c>
      <c r="J146" s="13" t="s">
        <v>50585</v>
      </c>
      <c r="K146" s="13" t="s">
        <v>50985</v>
      </c>
      <c r="L146" s="17" t="s">
        <v>50986</v>
      </c>
      <c r="M146" s="18">
        <v>3584000</v>
      </c>
      <c r="N146" s="19"/>
      <c r="O146" s="20" t="str">
        <f t="shared" si="4"/>
        <v>C1</v>
      </c>
      <c r="R146" s="21" t="str">
        <f t="shared" si="5"/>
        <v>C1</v>
      </c>
    </row>
    <row r="147" spans="1:18" ht="29.25" customHeight="1" x14ac:dyDescent="0.25">
      <c r="A147" s="13">
        <v>141</v>
      </c>
      <c r="B147" s="13" t="s">
        <v>50987</v>
      </c>
      <c r="C147" s="13" t="s">
        <v>50988</v>
      </c>
      <c r="D147" s="14" t="s">
        <v>121</v>
      </c>
      <c r="E147" s="15" t="s">
        <v>1308</v>
      </c>
      <c r="F147" s="13" t="s">
        <v>2615</v>
      </c>
      <c r="G147" s="16" t="s">
        <v>2679</v>
      </c>
      <c r="H147" s="13" t="s">
        <v>259</v>
      </c>
      <c r="I147" s="13" t="s">
        <v>50585</v>
      </c>
      <c r="J147" s="13" t="s">
        <v>50585</v>
      </c>
      <c r="K147" s="13" t="s">
        <v>50989</v>
      </c>
      <c r="L147" s="17" t="s">
        <v>50990</v>
      </c>
      <c r="M147" s="18">
        <v>5129000</v>
      </c>
      <c r="N147" s="19"/>
      <c r="O147" s="20" t="str">
        <f t="shared" si="4"/>
        <v>T4</v>
      </c>
      <c r="R147" s="21" t="str">
        <f t="shared" si="5"/>
        <v>NH 18-19T4</v>
      </c>
    </row>
    <row r="148" spans="1:18" ht="29.25" customHeight="1" x14ac:dyDescent="0.25">
      <c r="A148" s="13">
        <v>142</v>
      </c>
      <c r="B148" s="13" t="s">
        <v>50991</v>
      </c>
      <c r="C148" s="13" t="s">
        <v>25831</v>
      </c>
      <c r="D148" s="14" t="s">
        <v>1918</v>
      </c>
      <c r="E148" s="15" t="s">
        <v>4976</v>
      </c>
      <c r="F148" s="13" t="s">
        <v>5210</v>
      </c>
      <c r="G148" s="16" t="s">
        <v>13999</v>
      </c>
      <c r="H148" s="13" t="s">
        <v>259</v>
      </c>
      <c r="I148" s="13" t="s">
        <v>50585</v>
      </c>
      <c r="J148" s="13" t="s">
        <v>50585</v>
      </c>
      <c r="K148" s="13" t="s">
        <v>50992</v>
      </c>
      <c r="L148" s="17" t="s">
        <v>50993</v>
      </c>
      <c r="M148" s="18">
        <v>3584000</v>
      </c>
      <c r="N148" s="19"/>
      <c r="O148" s="20" t="str">
        <f t="shared" si="4"/>
        <v>C1</v>
      </c>
      <c r="R148" s="21" t="str">
        <f t="shared" si="5"/>
        <v>C1</v>
      </c>
    </row>
    <row r="149" spans="1:18" ht="29.25" customHeight="1" x14ac:dyDescent="0.25">
      <c r="A149" s="13">
        <v>143</v>
      </c>
      <c r="B149" s="13" t="s">
        <v>50994</v>
      </c>
      <c r="C149" s="13" t="s">
        <v>20447</v>
      </c>
      <c r="D149" s="14" t="s">
        <v>9637</v>
      </c>
      <c r="E149" s="15" t="s">
        <v>34</v>
      </c>
      <c r="F149" s="13" t="s">
        <v>4216</v>
      </c>
      <c r="G149" s="16" t="s">
        <v>6714</v>
      </c>
      <c r="H149" s="13" t="s">
        <v>259</v>
      </c>
      <c r="I149" s="13" t="s">
        <v>50585</v>
      </c>
      <c r="J149" s="13" t="s">
        <v>50585</v>
      </c>
      <c r="K149" s="13" t="s">
        <v>50995</v>
      </c>
      <c r="L149" s="17" t="s">
        <v>50996</v>
      </c>
      <c r="M149" s="18">
        <v>4352000</v>
      </c>
      <c r="N149" s="19"/>
      <c r="O149" s="20" t="str">
        <f t="shared" si="4"/>
        <v>CĐ</v>
      </c>
      <c r="R149" s="21" t="str">
        <f t="shared" si="5"/>
        <v>CĐ</v>
      </c>
    </row>
    <row r="150" spans="1:18" ht="29.25" customHeight="1" x14ac:dyDescent="0.25">
      <c r="A150" s="13">
        <v>144</v>
      </c>
      <c r="B150" s="13" t="s">
        <v>50997</v>
      </c>
      <c r="C150" s="13" t="s">
        <v>12151</v>
      </c>
      <c r="D150" s="14" t="s">
        <v>3951</v>
      </c>
      <c r="E150" s="15" t="s">
        <v>154</v>
      </c>
      <c r="F150" s="13" t="s">
        <v>12152</v>
      </c>
      <c r="G150" s="16" t="s">
        <v>5878</v>
      </c>
      <c r="H150" s="13" t="s">
        <v>259</v>
      </c>
      <c r="I150" s="13" t="s">
        <v>50585</v>
      </c>
      <c r="J150" s="13" t="s">
        <v>50585</v>
      </c>
      <c r="K150" s="13" t="s">
        <v>50998</v>
      </c>
      <c r="L150" s="17" t="s">
        <v>50999</v>
      </c>
      <c r="M150" s="18">
        <v>3350000</v>
      </c>
      <c r="N150" s="19"/>
      <c r="O150" s="20" t="str">
        <f t="shared" si="4"/>
        <v>TCN</v>
      </c>
      <c r="R150" s="21" t="str">
        <f t="shared" si="5"/>
        <v>TCN</v>
      </c>
    </row>
    <row r="151" spans="1:18" ht="29.25" customHeight="1" x14ac:dyDescent="0.25">
      <c r="A151" s="13">
        <v>145</v>
      </c>
      <c r="B151" s="13" t="s">
        <v>51000</v>
      </c>
      <c r="C151" s="13" t="s">
        <v>51001</v>
      </c>
      <c r="D151" s="14" t="s">
        <v>51002</v>
      </c>
      <c r="E151" s="15" t="s">
        <v>115</v>
      </c>
      <c r="F151" s="13" t="s">
        <v>2615</v>
      </c>
      <c r="G151" s="16" t="s">
        <v>179</v>
      </c>
      <c r="H151" s="13" t="s">
        <v>259</v>
      </c>
      <c r="I151" s="13" t="s">
        <v>50585</v>
      </c>
      <c r="J151" s="13" t="s">
        <v>50585</v>
      </c>
      <c r="K151" s="13" t="s">
        <v>51003</v>
      </c>
      <c r="L151" s="17" t="s">
        <v>51004</v>
      </c>
      <c r="M151" s="18">
        <v>6244000</v>
      </c>
      <c r="N151" s="19"/>
      <c r="O151" s="20" t="str">
        <f t="shared" si="4"/>
        <v>T4</v>
      </c>
      <c r="R151" s="21" t="str">
        <f t="shared" si="5"/>
        <v>NH 18-19T4</v>
      </c>
    </row>
    <row r="152" spans="1:18" ht="29.25" customHeight="1" x14ac:dyDescent="0.25">
      <c r="A152" s="13">
        <v>146</v>
      </c>
      <c r="B152" s="13" t="s">
        <v>51005</v>
      </c>
      <c r="C152" s="13" t="s">
        <v>51006</v>
      </c>
      <c r="D152" s="14" t="s">
        <v>121</v>
      </c>
      <c r="E152" s="15" t="s">
        <v>22</v>
      </c>
      <c r="F152" s="13" t="s">
        <v>24582</v>
      </c>
      <c r="G152" s="16" t="s">
        <v>2957</v>
      </c>
      <c r="H152" s="13" t="s">
        <v>259</v>
      </c>
      <c r="I152" s="13" t="s">
        <v>50585</v>
      </c>
      <c r="J152" s="13" t="s">
        <v>50585</v>
      </c>
      <c r="K152" s="13" t="s">
        <v>51007</v>
      </c>
      <c r="L152" s="17" t="s">
        <v>51008</v>
      </c>
      <c r="M152" s="18">
        <v>5129000</v>
      </c>
      <c r="N152" s="19"/>
      <c r="O152" s="20" t="str">
        <f t="shared" si="4"/>
        <v>T4</v>
      </c>
      <c r="R152" s="21" t="str">
        <f t="shared" si="5"/>
        <v>NH 18-19T4</v>
      </c>
    </row>
    <row r="153" spans="1:18" ht="29.25" customHeight="1" x14ac:dyDescent="0.25">
      <c r="A153" s="13">
        <v>147</v>
      </c>
      <c r="B153" s="13" t="s">
        <v>51009</v>
      </c>
      <c r="C153" s="13" t="s">
        <v>2966</v>
      </c>
      <c r="D153" s="14" t="s">
        <v>2967</v>
      </c>
      <c r="E153" s="15" t="s">
        <v>1321</v>
      </c>
      <c r="F153" s="13" t="s">
        <v>1614</v>
      </c>
      <c r="G153" s="16" t="s">
        <v>2679</v>
      </c>
      <c r="H153" s="13" t="s">
        <v>259</v>
      </c>
      <c r="I153" s="13" t="s">
        <v>50585</v>
      </c>
      <c r="J153" s="13" t="s">
        <v>50585</v>
      </c>
      <c r="K153" s="13" t="s">
        <v>51010</v>
      </c>
      <c r="L153" s="17" t="s">
        <v>51011</v>
      </c>
      <c r="M153" s="18">
        <v>5129000</v>
      </c>
      <c r="N153" s="19"/>
      <c r="O153" s="20" t="str">
        <f t="shared" si="4"/>
        <v>T4</v>
      </c>
      <c r="R153" s="21" t="str">
        <f t="shared" si="5"/>
        <v>NH 18-19T4</v>
      </c>
    </row>
    <row r="154" spans="1:18" ht="29.25" customHeight="1" x14ac:dyDescent="0.25">
      <c r="A154" s="13">
        <v>148</v>
      </c>
      <c r="B154" s="13" t="s">
        <v>51012</v>
      </c>
      <c r="C154" s="13" t="s">
        <v>7280</v>
      </c>
      <c r="D154" s="14" t="s">
        <v>7281</v>
      </c>
      <c r="E154" s="15" t="s">
        <v>320</v>
      </c>
      <c r="F154" s="13" t="s">
        <v>7282</v>
      </c>
      <c r="G154" s="16" t="s">
        <v>6668</v>
      </c>
      <c r="H154" s="13" t="s">
        <v>259</v>
      </c>
      <c r="I154" s="13" t="s">
        <v>50585</v>
      </c>
      <c r="J154" s="13" t="s">
        <v>50585</v>
      </c>
      <c r="K154" s="13" t="s">
        <v>51013</v>
      </c>
      <c r="L154" s="17" t="s">
        <v>51014</v>
      </c>
      <c r="M154" s="18">
        <v>4096000</v>
      </c>
      <c r="N154" s="19"/>
      <c r="O154" s="20" t="str">
        <f t="shared" si="4"/>
        <v>C1</v>
      </c>
      <c r="R154" s="21" t="str">
        <f t="shared" si="5"/>
        <v>C1</v>
      </c>
    </row>
    <row r="155" spans="1:18" ht="29.25" customHeight="1" x14ac:dyDescent="0.25">
      <c r="A155" s="13">
        <v>149</v>
      </c>
      <c r="B155" s="13" t="s">
        <v>51015</v>
      </c>
      <c r="C155" s="13" t="s">
        <v>175</v>
      </c>
      <c r="D155" s="14" t="s">
        <v>176</v>
      </c>
      <c r="E155" s="15" t="s">
        <v>177</v>
      </c>
      <c r="F155" s="13" t="s">
        <v>178</v>
      </c>
      <c r="G155" s="16" t="s">
        <v>2908</v>
      </c>
      <c r="H155" s="13" t="s">
        <v>259</v>
      </c>
      <c r="I155" s="13" t="s">
        <v>50585</v>
      </c>
      <c r="J155" s="13" t="s">
        <v>50585</v>
      </c>
      <c r="K155" s="13" t="s">
        <v>51016</v>
      </c>
      <c r="L155" s="17" t="s">
        <v>51017</v>
      </c>
      <c r="M155" s="18">
        <v>6244000</v>
      </c>
      <c r="N155" s="19"/>
      <c r="O155" s="20" t="str">
        <f t="shared" si="4"/>
        <v>T4</v>
      </c>
      <c r="R155" s="21" t="str">
        <f t="shared" si="5"/>
        <v>NH 18-19T4</v>
      </c>
    </row>
    <row r="156" spans="1:18" ht="29.25" customHeight="1" x14ac:dyDescent="0.25">
      <c r="A156" s="13">
        <v>150</v>
      </c>
      <c r="B156" s="13" t="s">
        <v>51018</v>
      </c>
      <c r="C156" s="13" t="s">
        <v>51019</v>
      </c>
      <c r="D156" s="14" t="s">
        <v>51020</v>
      </c>
      <c r="E156" s="15" t="s">
        <v>16983</v>
      </c>
      <c r="F156" s="13" t="s">
        <v>4227</v>
      </c>
      <c r="G156" s="16" t="s">
        <v>3760</v>
      </c>
      <c r="H156" s="13" t="s">
        <v>259</v>
      </c>
      <c r="I156" s="13" t="s">
        <v>50585</v>
      </c>
      <c r="J156" s="13" t="s">
        <v>50585</v>
      </c>
      <c r="K156" s="13" t="s">
        <v>51021</v>
      </c>
      <c r="L156" s="17" t="s">
        <v>51022</v>
      </c>
      <c r="M156" s="18">
        <v>4370000</v>
      </c>
      <c r="N156" s="19"/>
      <c r="O156" s="20" t="str">
        <f t="shared" si="4"/>
        <v>T4</v>
      </c>
      <c r="R156" s="21" t="str">
        <f t="shared" si="5"/>
        <v>NH 18-19T4</v>
      </c>
    </row>
    <row r="157" spans="1:18" ht="29.25" customHeight="1" x14ac:dyDescent="0.25">
      <c r="A157" s="13">
        <v>151</v>
      </c>
      <c r="B157" s="13" t="s">
        <v>51023</v>
      </c>
      <c r="C157" s="13" t="s">
        <v>4484</v>
      </c>
      <c r="D157" s="14" t="s">
        <v>999</v>
      </c>
      <c r="E157" s="15" t="s">
        <v>909</v>
      </c>
      <c r="F157" s="13" t="s">
        <v>4485</v>
      </c>
      <c r="G157" s="16" t="s">
        <v>2251</v>
      </c>
      <c r="H157" s="13" t="s">
        <v>259</v>
      </c>
      <c r="I157" s="13" t="s">
        <v>50585</v>
      </c>
      <c r="J157" s="13" t="s">
        <v>50585</v>
      </c>
      <c r="K157" s="13" t="s">
        <v>51024</v>
      </c>
      <c r="L157" s="17" t="s">
        <v>51025</v>
      </c>
      <c r="M157" s="18">
        <v>5632000</v>
      </c>
      <c r="N157" s="19"/>
      <c r="O157" s="20" t="str">
        <f t="shared" si="4"/>
        <v>C1</v>
      </c>
      <c r="R157" s="21" t="str">
        <f t="shared" si="5"/>
        <v>NH 18-19C1</v>
      </c>
    </row>
    <row r="158" spans="1:18" ht="29.25" customHeight="1" x14ac:dyDescent="0.25">
      <c r="A158" s="13">
        <v>152</v>
      </c>
      <c r="B158" s="13" t="s">
        <v>51026</v>
      </c>
      <c r="C158" s="13" t="s">
        <v>30817</v>
      </c>
      <c r="D158" s="14" t="s">
        <v>30818</v>
      </c>
      <c r="E158" s="15" t="s">
        <v>868</v>
      </c>
      <c r="F158" s="13" t="s">
        <v>10221</v>
      </c>
      <c r="G158" s="16" t="s">
        <v>7840</v>
      </c>
      <c r="H158" s="13" t="s">
        <v>259</v>
      </c>
      <c r="I158" s="13" t="s">
        <v>50585</v>
      </c>
      <c r="J158" s="13" t="s">
        <v>50585</v>
      </c>
      <c r="K158" s="13" t="s">
        <v>51027</v>
      </c>
      <c r="L158" s="17" t="s">
        <v>51028</v>
      </c>
      <c r="M158" s="18">
        <v>3584000</v>
      </c>
      <c r="N158" s="19"/>
      <c r="O158" s="20" t="str">
        <f t="shared" si="4"/>
        <v>C1</v>
      </c>
      <c r="R158" s="21" t="str">
        <f t="shared" si="5"/>
        <v>C1</v>
      </c>
    </row>
    <row r="159" spans="1:18" ht="29.25" customHeight="1" x14ac:dyDescent="0.25">
      <c r="A159" s="13">
        <v>153</v>
      </c>
      <c r="B159" s="13" t="s">
        <v>51029</v>
      </c>
      <c r="C159" s="13" t="s">
        <v>51030</v>
      </c>
      <c r="D159" s="14" t="s">
        <v>4117</v>
      </c>
      <c r="E159" s="15" t="s">
        <v>185</v>
      </c>
      <c r="F159" s="13" t="s">
        <v>21363</v>
      </c>
      <c r="G159" s="16" t="s">
        <v>479</v>
      </c>
      <c r="H159" s="13" t="s">
        <v>259</v>
      </c>
      <c r="I159" s="13" t="s">
        <v>50585</v>
      </c>
      <c r="J159" s="13" t="s">
        <v>50585</v>
      </c>
      <c r="K159" s="13" t="s">
        <v>51031</v>
      </c>
      <c r="L159" s="17" t="s">
        <v>51032</v>
      </c>
      <c r="M159" s="18">
        <v>5352000</v>
      </c>
      <c r="N159" s="19"/>
      <c r="O159" s="20" t="str">
        <f t="shared" si="4"/>
        <v>T4</v>
      </c>
      <c r="R159" s="21" t="str">
        <f t="shared" si="5"/>
        <v>NH 18-19T4</v>
      </c>
    </row>
    <row r="160" spans="1:18" ht="29.25" customHeight="1" x14ac:dyDescent="0.25">
      <c r="A160" s="13">
        <v>154</v>
      </c>
      <c r="B160" s="13" t="s">
        <v>51033</v>
      </c>
      <c r="C160" s="13" t="s">
        <v>51034</v>
      </c>
      <c r="D160" s="14" t="s">
        <v>579</v>
      </c>
      <c r="E160" s="15" t="s">
        <v>1591</v>
      </c>
      <c r="F160" s="13" t="s">
        <v>3874</v>
      </c>
      <c r="G160" s="16" t="s">
        <v>3658</v>
      </c>
      <c r="H160" s="13" t="s">
        <v>259</v>
      </c>
      <c r="I160" s="13" t="s">
        <v>50585</v>
      </c>
      <c r="J160" s="13" t="s">
        <v>50585</v>
      </c>
      <c r="K160" s="13" t="s">
        <v>51035</v>
      </c>
      <c r="L160" s="17" t="s">
        <v>51036</v>
      </c>
      <c r="M160" s="18">
        <v>5120000</v>
      </c>
      <c r="N160" s="19"/>
      <c r="O160" s="20" t="str">
        <f t="shared" si="4"/>
        <v>C1</v>
      </c>
      <c r="R160" s="21" t="str">
        <f t="shared" si="5"/>
        <v>NH 18-19C1</v>
      </c>
    </row>
    <row r="161" spans="1:19" ht="29.25" customHeight="1" x14ac:dyDescent="0.25">
      <c r="A161" s="13">
        <v>155</v>
      </c>
      <c r="B161" s="13" t="s">
        <v>51037</v>
      </c>
      <c r="C161" s="13" t="s">
        <v>51038</v>
      </c>
      <c r="D161" s="14" t="s">
        <v>449</v>
      </c>
      <c r="E161" s="15" t="s">
        <v>1275</v>
      </c>
      <c r="F161" s="13" t="s">
        <v>3942</v>
      </c>
      <c r="G161" s="16" t="s">
        <v>3658</v>
      </c>
      <c r="H161" s="13" t="s">
        <v>259</v>
      </c>
      <c r="I161" s="13" t="s">
        <v>50585</v>
      </c>
      <c r="J161" s="13" t="s">
        <v>50585</v>
      </c>
      <c r="K161" s="13" t="s">
        <v>51039</v>
      </c>
      <c r="L161" s="17" t="s">
        <v>51040</v>
      </c>
      <c r="M161" s="18">
        <v>5120000</v>
      </c>
      <c r="N161" s="19"/>
      <c r="O161" s="20" t="str">
        <f t="shared" si="4"/>
        <v>C1</v>
      </c>
      <c r="R161" s="21" t="str">
        <f t="shared" si="5"/>
        <v>NH 18-19C1</v>
      </c>
    </row>
    <row r="162" spans="1:19" ht="29.25" customHeight="1" x14ac:dyDescent="0.25">
      <c r="A162" s="13">
        <v>156</v>
      </c>
      <c r="B162" s="13" t="s">
        <v>51041</v>
      </c>
      <c r="C162" s="13" t="s">
        <v>735</v>
      </c>
      <c r="D162" s="14" t="s">
        <v>736</v>
      </c>
      <c r="E162" s="15" t="s">
        <v>15</v>
      </c>
      <c r="F162" s="13" t="s">
        <v>737</v>
      </c>
      <c r="G162" s="16" t="s">
        <v>20795</v>
      </c>
      <c r="H162" s="13" t="s">
        <v>259</v>
      </c>
      <c r="I162" s="13" t="s">
        <v>50585</v>
      </c>
      <c r="J162" s="13" t="s">
        <v>50585</v>
      </c>
      <c r="K162" s="13" t="s">
        <v>51042</v>
      </c>
      <c r="L162" s="17" t="s">
        <v>51043</v>
      </c>
      <c r="M162" s="18">
        <v>5352000</v>
      </c>
      <c r="N162" s="19"/>
      <c r="O162" s="20" t="str">
        <f t="shared" si="4"/>
        <v>T4</v>
      </c>
      <c r="R162" s="21" t="str">
        <f t="shared" si="5"/>
        <v>NH 18-19T4</v>
      </c>
    </row>
    <row r="163" spans="1:19" ht="29.25" customHeight="1" x14ac:dyDescent="0.25">
      <c r="A163" s="13">
        <v>157</v>
      </c>
      <c r="B163" s="13" t="s">
        <v>51044</v>
      </c>
      <c r="C163" s="13" t="s">
        <v>51045</v>
      </c>
      <c r="D163" s="14" t="s">
        <v>579</v>
      </c>
      <c r="E163" s="15" t="s">
        <v>9045</v>
      </c>
      <c r="F163" s="13" t="s">
        <v>1346</v>
      </c>
      <c r="G163" s="16" t="s">
        <v>792</v>
      </c>
      <c r="H163" s="13" t="s">
        <v>259</v>
      </c>
      <c r="I163" s="13" t="s">
        <v>50585</v>
      </c>
      <c r="J163" s="13" t="s">
        <v>50585</v>
      </c>
      <c r="K163" s="13" t="s">
        <v>51046</v>
      </c>
      <c r="L163" s="17" t="s">
        <v>51047</v>
      </c>
      <c r="M163" s="18">
        <v>4560000</v>
      </c>
      <c r="N163" s="19"/>
      <c r="O163" s="20" t="str">
        <f t="shared" si="4"/>
        <v>T4</v>
      </c>
      <c r="R163" s="21" t="str">
        <f t="shared" si="5"/>
        <v>NH 18-19T4</v>
      </c>
    </row>
    <row r="164" spans="1:19" ht="29.25" customHeight="1" x14ac:dyDescent="0.25">
      <c r="A164" s="13">
        <v>158</v>
      </c>
      <c r="B164" s="13" t="s">
        <v>51048</v>
      </c>
      <c r="C164" s="13" t="s">
        <v>51049</v>
      </c>
      <c r="D164" s="14" t="s">
        <v>51050</v>
      </c>
      <c r="E164" s="15" t="s">
        <v>1295</v>
      </c>
      <c r="F164" s="13" t="s">
        <v>5510</v>
      </c>
      <c r="G164" s="16" t="s">
        <v>3658</v>
      </c>
      <c r="H164" s="13" t="s">
        <v>259</v>
      </c>
      <c r="I164" s="13" t="s">
        <v>50585</v>
      </c>
      <c r="J164" s="13" t="s">
        <v>50585</v>
      </c>
      <c r="K164" s="13" t="s">
        <v>51051</v>
      </c>
      <c r="L164" s="17" t="s">
        <v>51052</v>
      </c>
      <c r="M164" s="18">
        <v>5120000</v>
      </c>
      <c r="N164" s="19"/>
      <c r="O164" s="20" t="str">
        <f t="shared" si="4"/>
        <v>C1</v>
      </c>
      <c r="R164" s="21" t="str">
        <f t="shared" si="5"/>
        <v>NH 18-19C1</v>
      </c>
    </row>
    <row r="165" spans="1:19" ht="29.25" customHeight="1" x14ac:dyDescent="0.25">
      <c r="A165" s="13">
        <v>159</v>
      </c>
      <c r="B165" s="13" t="s">
        <v>51053</v>
      </c>
      <c r="C165" s="13" t="s">
        <v>30895</v>
      </c>
      <c r="D165" s="14" t="s">
        <v>30896</v>
      </c>
      <c r="E165" s="15" t="s">
        <v>458</v>
      </c>
      <c r="F165" s="13" t="s">
        <v>17054</v>
      </c>
      <c r="G165" s="16" t="s">
        <v>6954</v>
      </c>
      <c r="H165" s="13" t="s">
        <v>259</v>
      </c>
      <c r="I165" s="13" t="s">
        <v>50585</v>
      </c>
      <c r="J165" s="13" t="s">
        <v>50585</v>
      </c>
      <c r="K165" s="13" t="s">
        <v>51054</v>
      </c>
      <c r="L165" s="17" t="s">
        <v>51055</v>
      </c>
      <c r="M165" s="18">
        <v>4104000</v>
      </c>
      <c r="N165" s="19"/>
      <c r="O165" s="20" t="str">
        <f t="shared" si="4"/>
        <v>C1</v>
      </c>
      <c r="R165" s="21" t="str">
        <f t="shared" si="5"/>
        <v>C1</v>
      </c>
    </row>
    <row r="166" spans="1:19" s="28" customFormat="1" ht="24.75" customHeight="1" x14ac:dyDescent="0.25">
      <c r="A166" s="229" t="s">
        <v>35</v>
      </c>
      <c r="B166" s="230"/>
      <c r="C166" s="230"/>
      <c r="D166" s="230"/>
      <c r="E166" s="22"/>
      <c r="F166" s="22"/>
      <c r="G166" s="22"/>
      <c r="H166" s="23"/>
      <c r="I166" s="24"/>
      <c r="J166" s="25"/>
      <c r="K166" s="26"/>
      <c r="L166" s="231">
        <f>SUM(M7:M165)</f>
        <v>771625000</v>
      </c>
      <c r="M166" s="232"/>
      <c r="N166" s="27"/>
      <c r="O166" s="20"/>
      <c r="P166" s="6"/>
      <c r="Q166" s="6"/>
    </row>
    <row r="167" spans="1:19" s="30" customFormat="1" ht="24" customHeight="1" x14ac:dyDescent="0.25">
      <c r="A167" s="237" t="s">
        <v>51060</v>
      </c>
      <c r="B167" s="238"/>
      <c r="C167" s="238"/>
      <c r="D167" s="238"/>
      <c r="E167" s="238"/>
      <c r="F167" s="238"/>
      <c r="G167" s="238"/>
      <c r="H167" s="238"/>
      <c r="I167" s="238"/>
      <c r="J167" s="238"/>
      <c r="K167" s="238"/>
      <c r="L167" s="238"/>
      <c r="M167" s="238"/>
      <c r="N167" s="239"/>
      <c r="O167" s="29" t="str">
        <f>LEFT(G167,5)</f>
        <v/>
      </c>
      <c r="P167" s="6"/>
      <c r="Q167" s="6"/>
    </row>
    <row r="168" spans="1:19" ht="15.75" customHeight="1" x14ac:dyDescent="0.25">
      <c r="A168" s="31"/>
      <c r="B168" s="31"/>
      <c r="C168" s="1"/>
      <c r="D168" s="2"/>
      <c r="E168" s="2"/>
      <c r="F168" s="1"/>
      <c r="G168" s="225" t="s">
        <v>51061</v>
      </c>
      <c r="H168" s="225"/>
      <c r="I168" s="225"/>
      <c r="J168" s="225"/>
      <c r="K168" s="225"/>
      <c r="L168" s="225"/>
      <c r="M168" s="225"/>
      <c r="N168" s="225"/>
      <c r="O168" s="29"/>
      <c r="S168" s="30"/>
    </row>
    <row r="169" spans="1:19" ht="15.75" customHeight="1" x14ac:dyDescent="0.25">
      <c r="A169" s="35" t="s">
        <v>4822</v>
      </c>
      <c r="B169" s="35"/>
      <c r="C169" s="35"/>
      <c r="D169" s="32"/>
      <c r="E169" s="32" t="s">
        <v>4823</v>
      </c>
      <c r="F169" s="32"/>
      <c r="G169" s="32"/>
      <c r="H169" s="32"/>
      <c r="I169" s="32"/>
      <c r="J169" s="32"/>
      <c r="K169" s="32"/>
      <c r="L169" s="32"/>
      <c r="M169" s="236" t="s">
        <v>4824</v>
      </c>
      <c r="N169" s="236"/>
      <c r="O169" s="29"/>
    </row>
    <row r="170" spans="1:19" x14ac:dyDescent="0.25">
      <c r="A170" s="33"/>
      <c r="B170" s="33"/>
      <c r="C170" s="199"/>
      <c r="D170" s="35"/>
      <c r="E170" s="35"/>
      <c r="F170" s="35"/>
      <c r="G170" s="35"/>
      <c r="J170" s="199"/>
      <c r="K170" s="199"/>
      <c r="L170" s="199"/>
      <c r="M170" s="199"/>
      <c r="N170" s="6"/>
    </row>
    <row r="171" spans="1:19" x14ac:dyDescent="0.25">
      <c r="A171" s="33"/>
      <c r="B171" s="33"/>
      <c r="C171" s="199"/>
      <c r="D171" s="35"/>
      <c r="E171" s="35"/>
      <c r="F171" s="35"/>
      <c r="G171" s="35"/>
      <c r="H171" s="35"/>
      <c r="I171" s="35"/>
      <c r="J171" s="199"/>
      <c r="K171" s="199"/>
      <c r="L171" s="199"/>
      <c r="M171" s="199"/>
      <c r="N171" s="6"/>
    </row>
    <row r="172" spans="1:19" x14ac:dyDescent="0.25">
      <c r="A172" s="33"/>
      <c r="B172" s="33"/>
      <c r="C172" s="199"/>
      <c r="D172" s="35"/>
      <c r="E172" s="35"/>
      <c r="F172" s="35"/>
      <c r="G172" s="35"/>
      <c r="H172" s="35"/>
      <c r="I172" s="35"/>
      <c r="J172" s="199"/>
      <c r="K172" s="199"/>
      <c r="L172" s="199"/>
      <c r="M172" s="199"/>
      <c r="N172" s="6"/>
    </row>
    <row r="173" spans="1:19" s="28" customFormat="1" x14ac:dyDescent="0.25">
      <c r="A173" s="35"/>
      <c r="B173" s="35"/>
      <c r="C173" s="35" t="s">
        <v>4820</v>
      </c>
      <c r="D173" s="35"/>
      <c r="E173" s="236" t="s">
        <v>4821</v>
      </c>
      <c r="F173" s="236"/>
      <c r="G173" s="236"/>
      <c r="H173" s="35"/>
      <c r="I173" s="35"/>
      <c r="J173" s="35"/>
      <c r="K173" s="35"/>
      <c r="L173" s="35"/>
      <c r="M173" s="236" t="s">
        <v>4819</v>
      </c>
      <c r="N173" s="236"/>
      <c r="O173" s="199"/>
      <c r="P173" s="6"/>
    </row>
    <row r="174" spans="1:19" s="28" customFormat="1" ht="18.75" customHeight="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199"/>
      <c r="P174" s="6"/>
    </row>
    <row r="175" spans="1:19" s="36" customFormat="1" x14ac:dyDescent="0.25">
      <c r="B175" s="37"/>
      <c r="C175" s="38" t="s">
        <v>38</v>
      </c>
      <c r="D175" s="39" t="s">
        <v>586</v>
      </c>
      <c r="E175" s="40"/>
      <c r="F175" s="40"/>
      <c r="G175" s="40"/>
      <c r="H175" s="40"/>
      <c r="I175" s="40"/>
      <c r="J175" s="41"/>
      <c r="K175" s="40"/>
      <c r="L175" s="40"/>
      <c r="M175" s="42"/>
    </row>
    <row r="176" spans="1:19" s="36" customFormat="1" x14ac:dyDescent="0.25">
      <c r="A176" s="43"/>
      <c r="B176" s="44"/>
      <c r="C176" s="45" t="s">
        <v>40</v>
      </c>
      <c r="D176" s="46">
        <f>SUMIF($O$7:$O$165,"CĐN",$M$7:$M$165)</f>
        <v>0</v>
      </c>
      <c r="E176" s="40"/>
      <c r="F176" s="40"/>
      <c r="G176" s="40"/>
      <c r="H176" s="40"/>
      <c r="I176" s="40"/>
      <c r="J176" s="41"/>
      <c r="K176" s="40"/>
      <c r="L176" s="40"/>
      <c r="M176" s="6"/>
    </row>
    <row r="177" spans="1:14" s="49" customFormat="1" ht="13.5" customHeight="1" x14ac:dyDescent="0.25">
      <c r="A177" s="43"/>
      <c r="B177" s="44"/>
      <c r="C177" s="45" t="s">
        <v>41</v>
      </c>
      <c r="D177" s="46">
        <f>SUMIF($O$7:$O$165,"TCN",$M$7:$M$165)</f>
        <v>3350000</v>
      </c>
      <c r="E177" s="47"/>
      <c r="F177" s="47"/>
      <c r="G177" s="47"/>
      <c r="H177" s="47"/>
      <c r="I177" s="40"/>
      <c r="J177" s="48"/>
      <c r="K177" s="47"/>
      <c r="L177" s="47"/>
      <c r="M177" s="6"/>
    </row>
    <row r="178" spans="1:14" s="49" customFormat="1" ht="13.5" customHeight="1" x14ac:dyDescent="0.25">
      <c r="A178" s="43"/>
      <c r="B178" s="50" t="s">
        <v>42</v>
      </c>
      <c r="C178" s="45" t="s">
        <v>43</v>
      </c>
      <c r="D178" s="46">
        <f>SUMIF($O$7:$O$165,"CĐ",$M$7:$M$165)+SUMIF($O$7:$O$165,"C1",$M$7:$M$165)</f>
        <v>325928000</v>
      </c>
      <c r="E178" s="47"/>
      <c r="F178" s="47"/>
      <c r="G178" s="47"/>
      <c r="H178" s="47"/>
      <c r="I178" s="47"/>
      <c r="J178" s="48"/>
      <c r="K178" s="47"/>
      <c r="L178" s="47"/>
      <c r="M178" s="6"/>
    </row>
    <row r="179" spans="1:14" s="49" customFormat="1" ht="13.5" customHeight="1" x14ac:dyDescent="0.25">
      <c r="A179" s="43"/>
      <c r="B179" s="50"/>
      <c r="C179" s="45" t="s">
        <v>44</v>
      </c>
      <c r="D179" s="46">
        <f>SUMIF($O$7:$O$165,"C2",$M$7:$M$165)+SUMIF($O$7:$O$165,"CĐLT",$M$7:$M$165)</f>
        <v>10024000</v>
      </c>
      <c r="E179" s="47"/>
      <c r="F179" s="47"/>
      <c r="G179" s="47"/>
      <c r="H179" s="47"/>
      <c r="I179" s="47"/>
      <c r="J179" s="48"/>
      <c r="K179" s="47"/>
      <c r="L179" s="47"/>
      <c r="M179" s="6"/>
    </row>
    <row r="180" spans="1:14" s="49" customFormat="1" ht="13.5" customHeight="1" x14ac:dyDescent="0.25">
      <c r="A180" s="43"/>
      <c r="B180" s="51">
        <f>SUM(B176:B178)</f>
        <v>0</v>
      </c>
      <c r="C180" s="45" t="s">
        <v>45</v>
      </c>
      <c r="D180" s="46">
        <f>SUMIF($O$7:$O$165,"T4",$M$7:$M$165)+SUMIF($O$7:$O$165,"T2",$M$7:$M$165)+SUMIF($O$7:$O$165,"T3",$M$7:$M$165)+SUMIF($O$7:$O$165,"TC",$M$7:$M$165)+SUMIF($O$7:$O$165,"TN",$M$7:$M$165)+SUMIF($O$7:$O$165,"TCT",$M$7:$M$165)+SUMIF($O$7:$O$165,"T1",$M$7:$M$165)</f>
        <v>432323000</v>
      </c>
      <c r="E180" s="47"/>
      <c r="F180" s="47"/>
      <c r="G180" s="47"/>
      <c r="H180" s="47"/>
      <c r="I180" s="47"/>
      <c r="J180" s="48"/>
      <c r="K180" s="47"/>
      <c r="L180" s="47"/>
      <c r="M180" s="6"/>
    </row>
    <row r="181" spans="1:14" s="49" customFormat="1" ht="13.5" customHeight="1" x14ac:dyDescent="0.25">
      <c r="B181" s="52"/>
      <c r="C181" s="53" t="s">
        <v>46</v>
      </c>
      <c r="D181" s="54">
        <f>SUM(D176:D180)</f>
        <v>771625000</v>
      </c>
      <c r="E181" s="47"/>
      <c r="F181" s="47"/>
      <c r="G181" s="47"/>
      <c r="H181" s="47"/>
      <c r="I181" s="47"/>
      <c r="J181" s="48"/>
      <c r="K181" s="47"/>
      <c r="L181" s="47"/>
      <c r="M181" s="6"/>
    </row>
    <row r="182" spans="1:14" x14ac:dyDescent="0.25">
      <c r="E182" s="6"/>
      <c r="J182" s="21"/>
      <c r="K182" s="58"/>
      <c r="M182" s="6"/>
      <c r="N182" s="6"/>
    </row>
    <row r="239" spans="16:16" x14ac:dyDescent="0.25">
      <c r="P239" s="55"/>
    </row>
    <row r="240" spans="16:16" x14ac:dyDescent="0.25">
      <c r="P240" s="55"/>
    </row>
    <row r="241" spans="16:16" x14ac:dyDescent="0.25">
      <c r="P241" s="55"/>
    </row>
    <row r="242" spans="16:16" x14ac:dyDescent="0.25">
      <c r="P242" s="55"/>
    </row>
    <row r="246" spans="16:16" x14ac:dyDescent="0.25">
      <c r="P246" s="28"/>
    </row>
    <row r="247" spans="16:16" x14ac:dyDescent="0.25">
      <c r="P247" s="28"/>
    </row>
    <row r="248" spans="16:16" x14ac:dyDescent="0.25">
      <c r="P248" s="56"/>
    </row>
    <row r="249" spans="16:16" x14ac:dyDescent="0.25">
      <c r="P249" s="36"/>
    </row>
    <row r="250" spans="16:16" x14ac:dyDescent="0.25">
      <c r="P250" s="49"/>
    </row>
    <row r="251" spans="16:16" x14ac:dyDescent="0.25">
      <c r="P251" s="49"/>
    </row>
    <row r="252" spans="16:16" x14ac:dyDescent="0.25">
      <c r="P252" s="49"/>
    </row>
    <row r="253" spans="16:16" x14ac:dyDescent="0.25">
      <c r="P253" s="49"/>
    </row>
  </sheetData>
  <mergeCells count="9">
    <mergeCell ref="M169:N169"/>
    <mergeCell ref="E173:G173"/>
    <mergeCell ref="M173:N173"/>
    <mergeCell ref="A4:N4"/>
    <mergeCell ref="A5:N5"/>
    <mergeCell ref="A166:D166"/>
    <mergeCell ref="L166:M166"/>
    <mergeCell ref="A167:N167"/>
    <mergeCell ref="G168:N16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8"/>
  <sheetViews>
    <sheetView zoomScaleNormal="100" zoomScaleSheetLayoutView="85" workbookViewId="0">
      <selection activeCell="M86" sqref="M86:M10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51416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51062</v>
      </c>
      <c r="C7" s="13" t="s">
        <v>13540</v>
      </c>
      <c r="D7" s="14" t="s">
        <v>4075</v>
      </c>
      <c r="E7" s="15" t="s">
        <v>609</v>
      </c>
      <c r="F7" s="13" t="s">
        <v>9683</v>
      </c>
      <c r="G7" s="16" t="s">
        <v>6405</v>
      </c>
      <c r="H7" s="13" t="s">
        <v>259</v>
      </c>
      <c r="I7" s="13" t="s">
        <v>51063</v>
      </c>
      <c r="J7" s="13" t="s">
        <v>51063</v>
      </c>
      <c r="K7" s="13" t="s">
        <v>51064</v>
      </c>
      <c r="L7" s="17" t="s">
        <v>51065</v>
      </c>
      <c r="M7" s="18">
        <v>3584000</v>
      </c>
      <c r="N7" s="19"/>
      <c r="O7" s="20" t="str">
        <f t="shared" ref="O7:O69" si="0">MID(G7,3,FIND("-",G7,1)-3)&amp;IF(MID(G7,3,5)="CĐ-LT","LT","")</f>
        <v>CĐ</v>
      </c>
      <c r="R7" s="21" t="str">
        <f t="shared" ref="R7:R69" si="1">IF(LEFT(G7,2)="18","NH 18-19","")&amp;O7</f>
        <v>CĐ</v>
      </c>
    </row>
    <row r="8" spans="1:18" ht="27.75" customHeight="1" x14ac:dyDescent="0.25">
      <c r="A8" s="13">
        <v>2</v>
      </c>
      <c r="B8" s="13" t="s">
        <v>51066</v>
      </c>
      <c r="C8" s="13" t="s">
        <v>51067</v>
      </c>
      <c r="D8" s="14" t="s">
        <v>4029</v>
      </c>
      <c r="E8" s="15" t="s">
        <v>312</v>
      </c>
      <c r="F8" s="13" t="s">
        <v>1812</v>
      </c>
      <c r="G8" s="16" t="s">
        <v>6961</v>
      </c>
      <c r="H8" s="13" t="s">
        <v>259</v>
      </c>
      <c r="I8" s="13" t="s">
        <v>51063</v>
      </c>
      <c r="J8" s="13" t="s">
        <v>51063</v>
      </c>
      <c r="K8" s="13" t="s">
        <v>51068</v>
      </c>
      <c r="L8" s="17" t="s">
        <v>51069</v>
      </c>
      <c r="M8" s="18">
        <v>3840000</v>
      </c>
      <c r="N8" s="19"/>
      <c r="O8" s="20" t="str">
        <f t="shared" si="0"/>
        <v>CĐ</v>
      </c>
      <c r="R8" s="21" t="str">
        <f t="shared" si="1"/>
        <v>CĐ</v>
      </c>
    </row>
    <row r="9" spans="1:18" ht="27.75" customHeight="1" x14ac:dyDescent="0.25">
      <c r="A9" s="13">
        <v>3</v>
      </c>
      <c r="B9" s="13" t="s">
        <v>51070</v>
      </c>
      <c r="C9" s="13" t="s">
        <v>51071</v>
      </c>
      <c r="D9" s="14" t="s">
        <v>29388</v>
      </c>
      <c r="E9" s="15" t="s">
        <v>93</v>
      </c>
      <c r="F9" s="13" t="s">
        <v>2105</v>
      </c>
      <c r="G9" s="16" t="s">
        <v>389</v>
      </c>
      <c r="H9" s="13" t="s">
        <v>259</v>
      </c>
      <c r="I9" s="13" t="s">
        <v>51063</v>
      </c>
      <c r="J9" s="13" t="s">
        <v>51063</v>
      </c>
      <c r="K9" s="13" t="s">
        <v>51072</v>
      </c>
      <c r="L9" s="17" t="s">
        <v>51073</v>
      </c>
      <c r="M9" s="18">
        <v>3776000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7.75" customHeight="1" x14ac:dyDescent="0.25">
      <c r="A10" s="13">
        <v>4</v>
      </c>
      <c r="B10" s="13" t="s">
        <v>51074</v>
      </c>
      <c r="C10" s="13" t="s">
        <v>21838</v>
      </c>
      <c r="D10" s="14" t="s">
        <v>4609</v>
      </c>
      <c r="E10" s="15" t="s">
        <v>1533</v>
      </c>
      <c r="F10" s="13" t="s">
        <v>21839</v>
      </c>
      <c r="G10" s="16" t="s">
        <v>8799</v>
      </c>
      <c r="H10" s="13" t="s">
        <v>259</v>
      </c>
      <c r="I10" s="13" t="s">
        <v>51063</v>
      </c>
      <c r="J10" s="13" t="s">
        <v>51063</v>
      </c>
      <c r="K10" s="13" t="s">
        <v>51075</v>
      </c>
      <c r="L10" s="17" t="s">
        <v>51076</v>
      </c>
      <c r="M10" s="18">
        <v>6244000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51077</v>
      </c>
      <c r="C11" s="13" t="s">
        <v>7433</v>
      </c>
      <c r="D11" s="14" t="s">
        <v>7434</v>
      </c>
      <c r="E11" s="15" t="s">
        <v>7435</v>
      </c>
      <c r="F11" s="13" t="s">
        <v>6220</v>
      </c>
      <c r="G11" s="16" t="s">
        <v>7144</v>
      </c>
      <c r="H11" s="13" t="s">
        <v>259</v>
      </c>
      <c r="I11" s="13" t="s">
        <v>51063</v>
      </c>
      <c r="J11" s="13" t="s">
        <v>51063</v>
      </c>
      <c r="K11" s="13" t="s">
        <v>51078</v>
      </c>
      <c r="L11" s="17" t="s">
        <v>51079</v>
      </c>
      <c r="M11" s="18">
        <v>3328000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51080</v>
      </c>
      <c r="C12" s="13" t="s">
        <v>23540</v>
      </c>
      <c r="D12" s="14" t="s">
        <v>23541</v>
      </c>
      <c r="E12" s="15" t="s">
        <v>15</v>
      </c>
      <c r="F12" s="13" t="s">
        <v>18422</v>
      </c>
      <c r="G12" s="16" t="s">
        <v>11529</v>
      </c>
      <c r="H12" s="13" t="s">
        <v>259</v>
      </c>
      <c r="I12" s="13" t="s">
        <v>51063</v>
      </c>
      <c r="J12" s="13" t="s">
        <v>51063</v>
      </c>
      <c r="K12" s="13" t="s">
        <v>51081</v>
      </c>
      <c r="L12" s="17" t="s">
        <v>51082</v>
      </c>
      <c r="M12" s="18">
        <v>4940000</v>
      </c>
      <c r="N12" s="19"/>
      <c r="O12" s="20" t="str">
        <f t="shared" si="0"/>
        <v>T4</v>
      </c>
      <c r="R12" s="21" t="str">
        <f t="shared" si="1"/>
        <v>T4</v>
      </c>
    </row>
    <row r="13" spans="1:18" ht="27.75" customHeight="1" x14ac:dyDescent="0.25">
      <c r="A13" s="13">
        <v>7</v>
      </c>
      <c r="B13" s="13" t="s">
        <v>51083</v>
      </c>
      <c r="C13" s="13" t="s">
        <v>15948</v>
      </c>
      <c r="D13" s="14" t="s">
        <v>1344</v>
      </c>
      <c r="E13" s="15" t="s">
        <v>604</v>
      </c>
      <c r="F13" s="13" t="s">
        <v>15949</v>
      </c>
      <c r="G13" s="16" t="s">
        <v>7307</v>
      </c>
      <c r="H13" s="13" t="s">
        <v>259</v>
      </c>
      <c r="I13" s="13" t="s">
        <v>51063</v>
      </c>
      <c r="J13" s="13" t="s">
        <v>51063</v>
      </c>
      <c r="K13" s="13" t="s">
        <v>51084</v>
      </c>
      <c r="L13" s="17" t="s">
        <v>51085</v>
      </c>
      <c r="M13" s="18">
        <v>5798000</v>
      </c>
      <c r="N13" s="19"/>
      <c r="O13" s="20" t="str">
        <f t="shared" si="0"/>
        <v>T4</v>
      </c>
      <c r="R13" s="21" t="str">
        <f t="shared" si="1"/>
        <v>T4</v>
      </c>
    </row>
    <row r="14" spans="1:18" ht="27.75" customHeight="1" x14ac:dyDescent="0.25">
      <c r="A14" s="13">
        <v>8</v>
      </c>
      <c r="B14" s="13" t="s">
        <v>51086</v>
      </c>
      <c r="C14" s="13" t="s">
        <v>15898</v>
      </c>
      <c r="D14" s="14" t="s">
        <v>15899</v>
      </c>
      <c r="E14" s="15" t="s">
        <v>2369</v>
      </c>
      <c r="F14" s="13" t="s">
        <v>15900</v>
      </c>
      <c r="G14" s="16" t="s">
        <v>7307</v>
      </c>
      <c r="H14" s="13" t="s">
        <v>259</v>
      </c>
      <c r="I14" s="13" t="s">
        <v>51063</v>
      </c>
      <c r="J14" s="13" t="s">
        <v>51063</v>
      </c>
      <c r="K14" s="13" t="s">
        <v>51087</v>
      </c>
      <c r="L14" s="17" t="s">
        <v>51088</v>
      </c>
      <c r="M14" s="18">
        <v>5798000</v>
      </c>
      <c r="N14" s="19"/>
      <c r="O14" s="20" t="str">
        <f t="shared" si="0"/>
        <v>T4</v>
      </c>
      <c r="R14" s="21" t="str">
        <f t="shared" si="1"/>
        <v>T4</v>
      </c>
    </row>
    <row r="15" spans="1:18" ht="27.75" customHeight="1" x14ac:dyDescent="0.25">
      <c r="A15" s="13">
        <v>9</v>
      </c>
      <c r="B15" s="13" t="s">
        <v>51089</v>
      </c>
      <c r="C15" s="13" t="s">
        <v>2136</v>
      </c>
      <c r="D15" s="14" t="s">
        <v>107</v>
      </c>
      <c r="E15" s="15" t="s">
        <v>33</v>
      </c>
      <c r="F15" s="13" t="s">
        <v>2137</v>
      </c>
      <c r="G15" s="16" t="s">
        <v>20795</v>
      </c>
      <c r="H15" s="13" t="s">
        <v>259</v>
      </c>
      <c r="I15" s="13" t="s">
        <v>51063</v>
      </c>
      <c r="J15" s="13" t="s">
        <v>51063</v>
      </c>
      <c r="K15" s="13" t="s">
        <v>51090</v>
      </c>
      <c r="L15" s="17" t="s">
        <v>51091</v>
      </c>
      <c r="M15" s="18">
        <v>5352000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7.75" customHeight="1" x14ac:dyDescent="0.25">
      <c r="A16" s="13">
        <v>10</v>
      </c>
      <c r="B16" s="13" t="s">
        <v>51092</v>
      </c>
      <c r="C16" s="13" t="s">
        <v>13622</v>
      </c>
      <c r="D16" s="14" t="s">
        <v>107</v>
      </c>
      <c r="E16" s="15" t="s">
        <v>3514</v>
      </c>
      <c r="F16" s="13" t="s">
        <v>13623</v>
      </c>
      <c r="G16" s="16" t="s">
        <v>6446</v>
      </c>
      <c r="H16" s="13" t="s">
        <v>259</v>
      </c>
      <c r="I16" s="13" t="s">
        <v>51063</v>
      </c>
      <c r="J16" s="13" t="s">
        <v>51063</v>
      </c>
      <c r="K16" s="13" t="s">
        <v>51093</v>
      </c>
      <c r="L16" s="17" t="s">
        <v>51094</v>
      </c>
      <c r="M16" s="18">
        <v>4096000</v>
      </c>
      <c r="N16" s="19"/>
      <c r="O16" s="20" t="str">
        <f t="shared" si="0"/>
        <v>C1</v>
      </c>
      <c r="R16" s="21" t="str">
        <f t="shared" si="1"/>
        <v>C1</v>
      </c>
    </row>
    <row r="17" spans="1:18" ht="27.75" customHeight="1" x14ac:dyDescent="0.25">
      <c r="A17" s="13">
        <v>11</v>
      </c>
      <c r="B17" s="13" t="s">
        <v>51095</v>
      </c>
      <c r="C17" s="13" t="s">
        <v>23185</v>
      </c>
      <c r="D17" s="14" t="s">
        <v>23186</v>
      </c>
      <c r="E17" s="15" t="s">
        <v>22145</v>
      </c>
      <c r="F17" s="13" t="s">
        <v>23187</v>
      </c>
      <c r="G17" s="16" t="s">
        <v>6446</v>
      </c>
      <c r="H17" s="13" t="s">
        <v>259</v>
      </c>
      <c r="I17" s="13" t="s">
        <v>51063</v>
      </c>
      <c r="J17" s="13" t="s">
        <v>51063</v>
      </c>
      <c r="K17" s="13" t="s">
        <v>51096</v>
      </c>
      <c r="L17" s="17" t="s">
        <v>51097</v>
      </c>
      <c r="M17" s="18">
        <v>4096000</v>
      </c>
      <c r="N17" s="19"/>
      <c r="O17" s="20" t="str">
        <f t="shared" si="0"/>
        <v>C1</v>
      </c>
      <c r="R17" s="21" t="str">
        <f t="shared" si="1"/>
        <v>C1</v>
      </c>
    </row>
    <row r="18" spans="1:18" ht="27.75" customHeight="1" x14ac:dyDescent="0.25">
      <c r="A18" s="13">
        <v>12</v>
      </c>
      <c r="B18" s="13" t="s">
        <v>51098</v>
      </c>
      <c r="C18" s="13" t="s">
        <v>51099</v>
      </c>
      <c r="D18" s="14" t="s">
        <v>1481</v>
      </c>
      <c r="E18" s="15" t="s">
        <v>1244</v>
      </c>
      <c r="F18" s="13" t="s">
        <v>2630</v>
      </c>
      <c r="G18" s="16" t="s">
        <v>4899</v>
      </c>
      <c r="H18" s="13" t="s">
        <v>259</v>
      </c>
      <c r="I18" s="13" t="s">
        <v>51063</v>
      </c>
      <c r="J18" s="13" t="s">
        <v>51063</v>
      </c>
      <c r="K18" s="13" t="s">
        <v>51100</v>
      </c>
      <c r="L18" s="17" t="s">
        <v>51101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27.75" customHeight="1" x14ac:dyDescent="0.25">
      <c r="A19" s="13">
        <v>13</v>
      </c>
      <c r="B19" s="13" t="s">
        <v>51102</v>
      </c>
      <c r="C19" s="13" t="s">
        <v>28150</v>
      </c>
      <c r="D19" s="14" t="s">
        <v>23399</v>
      </c>
      <c r="E19" s="15" t="s">
        <v>15</v>
      </c>
      <c r="F19" s="13" t="s">
        <v>11551</v>
      </c>
      <c r="G19" s="16" t="s">
        <v>6405</v>
      </c>
      <c r="H19" s="13" t="s">
        <v>259</v>
      </c>
      <c r="I19" s="13" t="s">
        <v>51063</v>
      </c>
      <c r="J19" s="13" t="s">
        <v>51063</v>
      </c>
      <c r="K19" s="13" t="s">
        <v>51103</v>
      </c>
      <c r="L19" s="17" t="s">
        <v>51104</v>
      </c>
      <c r="M19" s="18">
        <v>3584000</v>
      </c>
      <c r="N19" s="19"/>
      <c r="O19" s="20" t="str">
        <f t="shared" si="0"/>
        <v>CĐ</v>
      </c>
      <c r="R19" s="21" t="str">
        <f t="shared" si="1"/>
        <v>CĐ</v>
      </c>
    </row>
    <row r="20" spans="1:18" ht="27.75" customHeight="1" x14ac:dyDescent="0.25">
      <c r="A20" s="13">
        <v>14</v>
      </c>
      <c r="B20" s="13" t="s">
        <v>51105</v>
      </c>
      <c r="C20" s="13" t="s">
        <v>13280</v>
      </c>
      <c r="D20" s="14" t="s">
        <v>13281</v>
      </c>
      <c r="E20" s="15" t="s">
        <v>868</v>
      </c>
      <c r="F20" s="13" t="s">
        <v>13282</v>
      </c>
      <c r="G20" s="16" t="s">
        <v>30</v>
      </c>
      <c r="H20" s="13" t="s">
        <v>259</v>
      </c>
      <c r="I20" s="13" t="s">
        <v>51063</v>
      </c>
      <c r="J20" s="13" t="s">
        <v>51063</v>
      </c>
      <c r="K20" s="13" t="s">
        <v>51106</v>
      </c>
      <c r="L20" s="17" t="s">
        <v>51107</v>
      </c>
      <c r="M20" s="18">
        <v>5129000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7.75" customHeight="1" x14ac:dyDescent="0.25">
      <c r="A21" s="13">
        <v>15</v>
      </c>
      <c r="B21" s="13" t="s">
        <v>51108</v>
      </c>
      <c r="C21" s="13" t="s">
        <v>15937</v>
      </c>
      <c r="D21" s="14" t="s">
        <v>579</v>
      </c>
      <c r="E21" s="15" t="s">
        <v>33</v>
      </c>
      <c r="F21" s="13" t="s">
        <v>8486</v>
      </c>
      <c r="G21" s="16" t="s">
        <v>7307</v>
      </c>
      <c r="H21" s="13" t="s">
        <v>259</v>
      </c>
      <c r="I21" s="13" t="s">
        <v>51063</v>
      </c>
      <c r="J21" s="13" t="s">
        <v>51063</v>
      </c>
      <c r="K21" s="13" t="s">
        <v>51109</v>
      </c>
      <c r="L21" s="17" t="s">
        <v>51110</v>
      </c>
      <c r="M21" s="18">
        <v>5798000</v>
      </c>
      <c r="N21" s="19"/>
      <c r="O21" s="20" t="str">
        <f t="shared" si="0"/>
        <v>T4</v>
      </c>
      <c r="R21" s="21" t="str">
        <f t="shared" si="1"/>
        <v>T4</v>
      </c>
    </row>
    <row r="22" spans="1:18" ht="27.75" customHeight="1" x14ac:dyDescent="0.25">
      <c r="A22" s="13">
        <v>16</v>
      </c>
      <c r="B22" s="13" t="s">
        <v>51111</v>
      </c>
      <c r="C22" s="13" t="s">
        <v>51112</v>
      </c>
      <c r="D22" s="14" t="s">
        <v>51113</v>
      </c>
      <c r="E22" s="15" t="s">
        <v>1282</v>
      </c>
      <c r="F22" s="13" t="s">
        <v>8218</v>
      </c>
      <c r="G22" s="16" t="s">
        <v>4813</v>
      </c>
      <c r="H22" s="13" t="s">
        <v>259</v>
      </c>
      <c r="I22" s="13" t="s">
        <v>51063</v>
      </c>
      <c r="J22" s="13" t="s">
        <v>51063</v>
      </c>
      <c r="K22" s="13" t="s">
        <v>51114</v>
      </c>
      <c r="L22" s="17" t="s">
        <v>51115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51116</v>
      </c>
      <c r="C23" s="13" t="s">
        <v>51117</v>
      </c>
      <c r="D23" s="14" t="s">
        <v>476</v>
      </c>
      <c r="E23" s="15" t="s">
        <v>599</v>
      </c>
      <c r="F23" s="13" t="s">
        <v>49398</v>
      </c>
      <c r="G23" s="16" t="s">
        <v>4131</v>
      </c>
      <c r="H23" s="13" t="s">
        <v>259</v>
      </c>
      <c r="I23" s="13" t="s">
        <v>51063</v>
      </c>
      <c r="J23" s="13" t="s">
        <v>51063</v>
      </c>
      <c r="K23" s="13" t="s">
        <v>51118</v>
      </c>
      <c r="L23" s="17" t="s">
        <v>51119</v>
      </c>
      <c r="M23" s="18">
        <v>5376000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51120</v>
      </c>
      <c r="C24" s="13" t="s">
        <v>5996</v>
      </c>
      <c r="D24" s="14" t="s">
        <v>5997</v>
      </c>
      <c r="E24" s="15" t="s">
        <v>5998</v>
      </c>
      <c r="F24" s="13" t="s">
        <v>5999</v>
      </c>
      <c r="G24" s="16" t="s">
        <v>5161</v>
      </c>
      <c r="H24" s="13" t="s">
        <v>259</v>
      </c>
      <c r="I24" s="13" t="s">
        <v>51063</v>
      </c>
      <c r="J24" s="13" t="s">
        <v>51063</v>
      </c>
      <c r="K24" s="13" t="s">
        <v>51121</v>
      </c>
      <c r="L24" s="17" t="s">
        <v>51122</v>
      </c>
      <c r="M24" s="18">
        <v>5632000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13">
        <v>19</v>
      </c>
      <c r="B25" s="13" t="s">
        <v>51123</v>
      </c>
      <c r="C25" s="13" t="s">
        <v>51124</v>
      </c>
      <c r="D25" s="14" t="s">
        <v>249</v>
      </c>
      <c r="E25" s="15" t="s">
        <v>147</v>
      </c>
      <c r="F25" s="13" t="s">
        <v>667</v>
      </c>
      <c r="G25" s="16" t="s">
        <v>348</v>
      </c>
      <c r="H25" s="13" t="s">
        <v>259</v>
      </c>
      <c r="I25" s="13" t="s">
        <v>51063</v>
      </c>
      <c r="J25" s="13" t="s">
        <v>51063</v>
      </c>
      <c r="K25" s="13" t="s">
        <v>51125</v>
      </c>
      <c r="L25" s="17" t="s">
        <v>51126</v>
      </c>
      <c r="M25" s="18">
        <v>5575000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7.75" customHeight="1" x14ac:dyDescent="0.25">
      <c r="A26" s="13">
        <v>20</v>
      </c>
      <c r="B26" s="13" t="s">
        <v>51127</v>
      </c>
      <c r="C26" s="13" t="s">
        <v>51128</v>
      </c>
      <c r="D26" s="14" t="s">
        <v>249</v>
      </c>
      <c r="E26" s="15" t="s">
        <v>51129</v>
      </c>
      <c r="F26" s="13" t="s">
        <v>667</v>
      </c>
      <c r="G26" s="16" t="s">
        <v>348</v>
      </c>
      <c r="H26" s="13" t="s">
        <v>259</v>
      </c>
      <c r="I26" s="13" t="s">
        <v>51063</v>
      </c>
      <c r="J26" s="13" t="s">
        <v>51063</v>
      </c>
      <c r="K26" s="13" t="s">
        <v>51130</v>
      </c>
      <c r="L26" s="17" t="s">
        <v>51131</v>
      </c>
      <c r="M26" s="18">
        <v>5575000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27.75" customHeight="1" x14ac:dyDescent="0.25">
      <c r="A27" s="13">
        <v>21</v>
      </c>
      <c r="B27" s="13" t="s">
        <v>51132</v>
      </c>
      <c r="C27" s="13" t="s">
        <v>51133</v>
      </c>
      <c r="D27" s="14" t="s">
        <v>1039</v>
      </c>
      <c r="E27" s="15" t="s">
        <v>1321</v>
      </c>
      <c r="F27" s="13" t="s">
        <v>6145</v>
      </c>
      <c r="G27" s="16" t="s">
        <v>6476</v>
      </c>
      <c r="H27" s="13" t="s">
        <v>259</v>
      </c>
      <c r="I27" s="13" t="s">
        <v>51063</v>
      </c>
      <c r="J27" s="13" t="s">
        <v>51063</v>
      </c>
      <c r="K27" s="13" t="s">
        <v>51134</v>
      </c>
      <c r="L27" s="17" t="s">
        <v>51135</v>
      </c>
      <c r="M27" s="18">
        <v>5120000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7.75" customHeight="1" x14ac:dyDescent="0.25">
      <c r="A28" s="13">
        <v>22</v>
      </c>
      <c r="B28" s="13" t="s">
        <v>51136</v>
      </c>
      <c r="C28" s="13" t="s">
        <v>51137</v>
      </c>
      <c r="D28" s="14" t="s">
        <v>51138</v>
      </c>
      <c r="E28" s="15" t="s">
        <v>1321</v>
      </c>
      <c r="F28" s="13" t="s">
        <v>2691</v>
      </c>
      <c r="G28" s="16" t="s">
        <v>804</v>
      </c>
      <c r="H28" s="13" t="s">
        <v>259</v>
      </c>
      <c r="I28" s="13" t="s">
        <v>51063</v>
      </c>
      <c r="J28" s="13" t="s">
        <v>51063</v>
      </c>
      <c r="K28" s="13" t="s">
        <v>51139</v>
      </c>
      <c r="L28" s="17" t="s">
        <v>51140</v>
      </c>
      <c r="M28" s="18">
        <v>5632000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7.75" customHeight="1" x14ac:dyDescent="0.25">
      <c r="A29" s="13">
        <v>23</v>
      </c>
      <c r="B29" s="13" t="s">
        <v>51141</v>
      </c>
      <c r="C29" s="13" t="s">
        <v>51142</v>
      </c>
      <c r="D29" s="14" t="s">
        <v>7720</v>
      </c>
      <c r="E29" s="15" t="s">
        <v>638</v>
      </c>
      <c r="F29" s="13" t="s">
        <v>3368</v>
      </c>
      <c r="G29" s="16" t="s">
        <v>804</v>
      </c>
      <c r="H29" s="13" t="s">
        <v>259</v>
      </c>
      <c r="I29" s="13" t="s">
        <v>51063</v>
      </c>
      <c r="J29" s="13" t="s">
        <v>51063</v>
      </c>
      <c r="K29" s="13" t="s">
        <v>51143</v>
      </c>
      <c r="L29" s="17" t="s">
        <v>51144</v>
      </c>
      <c r="M29" s="18">
        <v>5632000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.75" customHeight="1" x14ac:dyDescent="0.25">
      <c r="A30" s="13">
        <v>24</v>
      </c>
      <c r="B30" s="13" t="s">
        <v>51145</v>
      </c>
      <c r="C30" s="13" t="s">
        <v>483</v>
      </c>
      <c r="D30" s="14" t="s">
        <v>484</v>
      </c>
      <c r="E30" s="15" t="s">
        <v>73</v>
      </c>
      <c r="F30" s="13" t="s">
        <v>485</v>
      </c>
      <c r="G30" s="16" t="s">
        <v>20795</v>
      </c>
      <c r="H30" s="13" t="s">
        <v>259</v>
      </c>
      <c r="I30" s="13" t="s">
        <v>51063</v>
      </c>
      <c r="J30" s="13" t="s">
        <v>51063</v>
      </c>
      <c r="K30" s="13" t="s">
        <v>51146</v>
      </c>
      <c r="L30" s="17" t="s">
        <v>51147</v>
      </c>
      <c r="M30" s="18">
        <v>5352000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7.75" customHeight="1" x14ac:dyDescent="0.25">
      <c r="A31" s="13">
        <v>25</v>
      </c>
      <c r="B31" s="13" t="s">
        <v>51148</v>
      </c>
      <c r="C31" s="13" t="s">
        <v>51149</v>
      </c>
      <c r="D31" s="14" t="s">
        <v>51150</v>
      </c>
      <c r="E31" s="15" t="s">
        <v>154</v>
      </c>
      <c r="F31" s="13" t="s">
        <v>4142</v>
      </c>
      <c r="G31" s="16" t="s">
        <v>3658</v>
      </c>
      <c r="H31" s="13" t="s">
        <v>259</v>
      </c>
      <c r="I31" s="13" t="s">
        <v>51063</v>
      </c>
      <c r="J31" s="13" t="s">
        <v>51063</v>
      </c>
      <c r="K31" s="13" t="s">
        <v>51151</v>
      </c>
      <c r="L31" s="17" t="s">
        <v>51152</v>
      </c>
      <c r="M31" s="18">
        <v>4096000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51153</v>
      </c>
      <c r="C32" s="13" t="s">
        <v>51154</v>
      </c>
      <c r="D32" s="14" t="s">
        <v>5127</v>
      </c>
      <c r="E32" s="15" t="s">
        <v>3357</v>
      </c>
      <c r="F32" s="13" t="s">
        <v>1022</v>
      </c>
      <c r="G32" s="16" t="s">
        <v>6476</v>
      </c>
      <c r="H32" s="13" t="s">
        <v>259</v>
      </c>
      <c r="I32" s="13" t="s">
        <v>51063</v>
      </c>
      <c r="J32" s="13" t="s">
        <v>51063</v>
      </c>
      <c r="K32" s="13" t="s">
        <v>51155</v>
      </c>
      <c r="L32" s="17" t="s">
        <v>51156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7.75" customHeight="1" x14ac:dyDescent="0.25">
      <c r="A33" s="13">
        <v>27</v>
      </c>
      <c r="B33" s="13" t="s">
        <v>51157</v>
      </c>
      <c r="C33" s="13" t="s">
        <v>11590</v>
      </c>
      <c r="D33" s="14" t="s">
        <v>11591</v>
      </c>
      <c r="E33" s="15" t="s">
        <v>470</v>
      </c>
      <c r="F33" s="13" t="s">
        <v>11592</v>
      </c>
      <c r="G33" s="16" t="s">
        <v>6813</v>
      </c>
      <c r="H33" s="13" t="s">
        <v>259</v>
      </c>
      <c r="I33" s="13" t="s">
        <v>51063</v>
      </c>
      <c r="J33" s="13" t="s">
        <v>51063</v>
      </c>
      <c r="K33" s="13" t="s">
        <v>51158</v>
      </c>
      <c r="L33" s="17" t="s">
        <v>51159</v>
      </c>
      <c r="M33" s="18">
        <v>3584000</v>
      </c>
      <c r="N33" s="19"/>
      <c r="O33" s="20" t="str">
        <f t="shared" si="0"/>
        <v>C1</v>
      </c>
      <c r="R33" s="21" t="str">
        <f t="shared" si="1"/>
        <v>C1</v>
      </c>
    </row>
    <row r="34" spans="1:18" ht="27.75" customHeight="1" x14ac:dyDescent="0.25">
      <c r="A34" s="13">
        <v>28</v>
      </c>
      <c r="B34" s="13" t="s">
        <v>51160</v>
      </c>
      <c r="C34" s="13" t="s">
        <v>2367</v>
      </c>
      <c r="D34" s="14" t="s">
        <v>2368</v>
      </c>
      <c r="E34" s="15" t="s">
        <v>2369</v>
      </c>
      <c r="F34" s="13" t="s">
        <v>2370</v>
      </c>
      <c r="G34" s="16" t="s">
        <v>2845</v>
      </c>
      <c r="H34" s="13" t="s">
        <v>259</v>
      </c>
      <c r="I34" s="13" t="s">
        <v>51063</v>
      </c>
      <c r="J34" s="13" t="s">
        <v>51063</v>
      </c>
      <c r="K34" s="13" t="s">
        <v>51161</v>
      </c>
      <c r="L34" s="17" t="s">
        <v>51162</v>
      </c>
      <c r="M34" s="18">
        <v>6690000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7.75" customHeight="1" x14ac:dyDescent="0.25">
      <c r="A35" s="13">
        <v>29</v>
      </c>
      <c r="B35" s="13" t="s">
        <v>51163</v>
      </c>
      <c r="C35" s="13" t="s">
        <v>51164</v>
      </c>
      <c r="D35" s="14" t="s">
        <v>51165</v>
      </c>
      <c r="E35" s="15" t="s">
        <v>51166</v>
      </c>
      <c r="F35" s="13" t="s">
        <v>224</v>
      </c>
      <c r="G35" s="16" t="s">
        <v>171</v>
      </c>
      <c r="H35" s="13" t="s">
        <v>259</v>
      </c>
      <c r="I35" s="13" t="s">
        <v>51063</v>
      </c>
      <c r="J35" s="13" t="s">
        <v>51063</v>
      </c>
      <c r="K35" s="13" t="s">
        <v>51167</v>
      </c>
      <c r="L35" s="17" t="s">
        <v>51168</v>
      </c>
      <c r="M35" s="18">
        <v>5352000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7.75" customHeight="1" x14ac:dyDescent="0.25">
      <c r="A36" s="13">
        <v>30</v>
      </c>
      <c r="B36" s="13" t="s">
        <v>51169</v>
      </c>
      <c r="C36" s="13" t="s">
        <v>51149</v>
      </c>
      <c r="D36" s="14" t="s">
        <v>51150</v>
      </c>
      <c r="E36" s="15" t="s">
        <v>154</v>
      </c>
      <c r="F36" s="13" t="s">
        <v>4142</v>
      </c>
      <c r="G36" s="16" t="s">
        <v>3658</v>
      </c>
      <c r="H36" s="13" t="s">
        <v>259</v>
      </c>
      <c r="I36" s="13" t="s">
        <v>51063</v>
      </c>
      <c r="J36" s="13" t="s">
        <v>51063</v>
      </c>
      <c r="K36" s="13" t="s">
        <v>51170</v>
      </c>
      <c r="L36" s="17" t="s">
        <v>51171</v>
      </c>
      <c r="M36" s="18">
        <v>1024000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51172</v>
      </c>
      <c r="C37" s="13" t="s">
        <v>24149</v>
      </c>
      <c r="D37" s="14" t="s">
        <v>12336</v>
      </c>
      <c r="E37" s="15" t="s">
        <v>73</v>
      </c>
      <c r="F37" s="13" t="s">
        <v>4179</v>
      </c>
      <c r="G37" s="16" t="s">
        <v>6918</v>
      </c>
      <c r="H37" s="13" t="s">
        <v>259</v>
      </c>
      <c r="I37" s="13" t="s">
        <v>51063</v>
      </c>
      <c r="J37" s="13" t="s">
        <v>51063</v>
      </c>
      <c r="K37" s="13" t="s">
        <v>51173</v>
      </c>
      <c r="L37" s="17" t="s">
        <v>51174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27.75" customHeight="1" x14ac:dyDescent="0.25">
      <c r="A38" s="13">
        <v>32</v>
      </c>
      <c r="B38" s="13" t="s">
        <v>51175</v>
      </c>
      <c r="C38" s="13" t="s">
        <v>51176</v>
      </c>
      <c r="D38" s="14" t="s">
        <v>11351</v>
      </c>
      <c r="E38" s="15" t="s">
        <v>1046</v>
      </c>
      <c r="F38" s="13" t="s">
        <v>4148</v>
      </c>
      <c r="G38" s="16" t="s">
        <v>4568</v>
      </c>
      <c r="H38" s="13" t="s">
        <v>259</v>
      </c>
      <c r="I38" s="13" t="s">
        <v>51063</v>
      </c>
      <c r="J38" s="13" t="s">
        <v>51063</v>
      </c>
      <c r="K38" s="13" t="s">
        <v>51177</v>
      </c>
      <c r="L38" s="17" t="s">
        <v>51178</v>
      </c>
      <c r="M38" s="18">
        <v>5129000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27.75" customHeight="1" x14ac:dyDescent="0.25">
      <c r="A39" s="13">
        <v>33</v>
      </c>
      <c r="B39" s="13" t="s">
        <v>51179</v>
      </c>
      <c r="C39" s="13" t="s">
        <v>20000</v>
      </c>
      <c r="D39" s="14" t="s">
        <v>16781</v>
      </c>
      <c r="E39" s="15" t="s">
        <v>697</v>
      </c>
      <c r="F39" s="13" t="s">
        <v>20001</v>
      </c>
      <c r="G39" s="16" t="s">
        <v>12830</v>
      </c>
      <c r="H39" s="13" t="s">
        <v>259</v>
      </c>
      <c r="I39" s="13" t="s">
        <v>51063</v>
      </c>
      <c r="J39" s="13" t="s">
        <v>51063</v>
      </c>
      <c r="K39" s="13" t="s">
        <v>51180</v>
      </c>
      <c r="L39" s="17" t="s">
        <v>51181</v>
      </c>
      <c r="M39" s="18">
        <v>6244000</v>
      </c>
      <c r="N39" s="19"/>
      <c r="O39" s="20" t="str">
        <f t="shared" si="0"/>
        <v>T4</v>
      </c>
      <c r="R39" s="21" t="str">
        <f t="shared" si="1"/>
        <v>T4</v>
      </c>
    </row>
    <row r="40" spans="1:18" ht="27.75" customHeight="1" x14ac:dyDescent="0.25">
      <c r="A40" s="13">
        <v>34</v>
      </c>
      <c r="B40" s="13" t="s">
        <v>51182</v>
      </c>
      <c r="C40" s="13" t="s">
        <v>19992</v>
      </c>
      <c r="D40" s="14" t="s">
        <v>3951</v>
      </c>
      <c r="E40" s="15" t="s">
        <v>115</v>
      </c>
      <c r="F40" s="13" t="s">
        <v>10609</v>
      </c>
      <c r="G40" s="16" t="s">
        <v>12830</v>
      </c>
      <c r="H40" s="13" t="s">
        <v>259</v>
      </c>
      <c r="I40" s="13" t="s">
        <v>51063</v>
      </c>
      <c r="J40" s="13" t="s">
        <v>51063</v>
      </c>
      <c r="K40" s="13" t="s">
        <v>51183</v>
      </c>
      <c r="L40" s="17" t="s">
        <v>51184</v>
      </c>
      <c r="M40" s="18">
        <v>6244000</v>
      </c>
      <c r="N40" s="19"/>
      <c r="O40" s="20" t="str">
        <f t="shared" si="0"/>
        <v>T4</v>
      </c>
      <c r="R40" s="21" t="str">
        <f t="shared" si="1"/>
        <v>T4</v>
      </c>
    </row>
    <row r="41" spans="1:18" ht="27.75" customHeight="1" x14ac:dyDescent="0.25">
      <c r="A41" s="13">
        <v>35</v>
      </c>
      <c r="B41" s="13" t="s">
        <v>51185</v>
      </c>
      <c r="C41" s="13" t="s">
        <v>25860</v>
      </c>
      <c r="D41" s="14" t="s">
        <v>25861</v>
      </c>
      <c r="E41" s="15" t="s">
        <v>320</v>
      </c>
      <c r="F41" s="13" t="s">
        <v>8133</v>
      </c>
      <c r="G41" s="16" t="s">
        <v>6947</v>
      </c>
      <c r="H41" s="13" t="s">
        <v>259</v>
      </c>
      <c r="I41" s="13" t="s">
        <v>51063</v>
      </c>
      <c r="J41" s="13" t="s">
        <v>51063</v>
      </c>
      <c r="K41" s="13" t="s">
        <v>51186</v>
      </c>
      <c r="L41" s="17" t="s">
        <v>51187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51188</v>
      </c>
      <c r="C42" s="13" t="s">
        <v>51189</v>
      </c>
      <c r="D42" s="14" t="s">
        <v>17909</v>
      </c>
      <c r="E42" s="15" t="s">
        <v>1046</v>
      </c>
      <c r="F42" s="13" t="s">
        <v>15649</v>
      </c>
      <c r="G42" s="16" t="s">
        <v>4610</v>
      </c>
      <c r="H42" s="13" t="s">
        <v>259</v>
      </c>
      <c r="I42" s="13" t="s">
        <v>51063</v>
      </c>
      <c r="J42" s="13" t="s">
        <v>51063</v>
      </c>
      <c r="K42" s="13" t="s">
        <v>51190</v>
      </c>
      <c r="L42" s="17" t="s">
        <v>51191</v>
      </c>
      <c r="M42" s="18">
        <v>5632000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7.75" customHeight="1" x14ac:dyDescent="0.25">
      <c r="A43" s="13">
        <v>37</v>
      </c>
      <c r="B43" s="13" t="s">
        <v>51192</v>
      </c>
      <c r="C43" s="13" t="s">
        <v>22419</v>
      </c>
      <c r="D43" s="14" t="s">
        <v>922</v>
      </c>
      <c r="E43" s="15" t="s">
        <v>3576</v>
      </c>
      <c r="F43" s="13" t="s">
        <v>11624</v>
      </c>
      <c r="G43" s="16" t="s">
        <v>7840</v>
      </c>
      <c r="H43" s="13" t="s">
        <v>259</v>
      </c>
      <c r="I43" s="13" t="s">
        <v>51063</v>
      </c>
      <c r="J43" s="13" t="s">
        <v>51063</v>
      </c>
      <c r="K43" s="13" t="s">
        <v>51193</v>
      </c>
      <c r="L43" s="17" t="s">
        <v>51194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27.75" customHeight="1" x14ac:dyDescent="0.25">
      <c r="A44" s="13">
        <v>38</v>
      </c>
      <c r="B44" s="13" t="s">
        <v>51195</v>
      </c>
      <c r="C44" s="13" t="s">
        <v>16141</v>
      </c>
      <c r="D44" s="14" t="s">
        <v>16142</v>
      </c>
      <c r="E44" s="15" t="s">
        <v>395</v>
      </c>
      <c r="F44" s="13" t="s">
        <v>3236</v>
      </c>
      <c r="G44" s="16" t="s">
        <v>6369</v>
      </c>
      <c r="H44" s="13" t="s">
        <v>259</v>
      </c>
      <c r="I44" s="13" t="s">
        <v>51063</v>
      </c>
      <c r="J44" s="13" t="s">
        <v>51063</v>
      </c>
      <c r="K44" s="13" t="s">
        <v>51196</v>
      </c>
      <c r="L44" s="17" t="s">
        <v>51197</v>
      </c>
      <c r="M44" s="18">
        <v>4096000</v>
      </c>
      <c r="N44" s="19"/>
      <c r="O44" s="20" t="str">
        <f t="shared" si="0"/>
        <v>C1</v>
      </c>
      <c r="R44" s="21" t="str">
        <f t="shared" si="1"/>
        <v>C1</v>
      </c>
    </row>
    <row r="45" spans="1:18" ht="27.75" customHeight="1" x14ac:dyDescent="0.25">
      <c r="A45" s="13">
        <v>39</v>
      </c>
      <c r="B45" s="13" t="s">
        <v>51198</v>
      </c>
      <c r="C45" s="13" t="s">
        <v>25399</v>
      </c>
      <c r="D45" s="14" t="s">
        <v>5197</v>
      </c>
      <c r="E45" s="15" t="s">
        <v>115</v>
      </c>
      <c r="F45" s="13" t="s">
        <v>2173</v>
      </c>
      <c r="G45" s="16" t="s">
        <v>6369</v>
      </c>
      <c r="H45" s="13" t="s">
        <v>259</v>
      </c>
      <c r="I45" s="13" t="s">
        <v>51063</v>
      </c>
      <c r="J45" s="13" t="s">
        <v>51063</v>
      </c>
      <c r="K45" s="13" t="s">
        <v>51199</v>
      </c>
      <c r="L45" s="17" t="s">
        <v>51200</v>
      </c>
      <c r="M45" s="18">
        <v>4096000</v>
      </c>
      <c r="N45" s="19"/>
      <c r="O45" s="20" t="str">
        <f t="shared" si="0"/>
        <v>C1</v>
      </c>
      <c r="R45" s="21" t="str">
        <f t="shared" si="1"/>
        <v>C1</v>
      </c>
    </row>
    <row r="46" spans="1:18" ht="27.75" customHeight="1" x14ac:dyDescent="0.25">
      <c r="A46" s="13">
        <v>40</v>
      </c>
      <c r="B46" s="13" t="s">
        <v>51201</v>
      </c>
      <c r="C46" s="13" t="s">
        <v>21496</v>
      </c>
      <c r="D46" s="14" t="s">
        <v>21497</v>
      </c>
      <c r="E46" s="15" t="s">
        <v>1321</v>
      </c>
      <c r="F46" s="13" t="s">
        <v>10328</v>
      </c>
      <c r="G46" s="16" t="s">
        <v>5849</v>
      </c>
      <c r="H46" s="13" t="s">
        <v>259</v>
      </c>
      <c r="I46" s="13" t="s">
        <v>51063</v>
      </c>
      <c r="J46" s="13" t="s">
        <v>51063</v>
      </c>
      <c r="K46" s="13" t="s">
        <v>51202</v>
      </c>
      <c r="L46" s="17" t="s">
        <v>51203</v>
      </c>
      <c r="M46" s="18">
        <v>5798000</v>
      </c>
      <c r="N46" s="19"/>
      <c r="O46" s="20" t="str">
        <f t="shared" si="0"/>
        <v>T4</v>
      </c>
      <c r="R46" s="21" t="str">
        <f t="shared" si="1"/>
        <v>T4</v>
      </c>
    </row>
    <row r="47" spans="1:18" ht="27.75" customHeight="1" x14ac:dyDescent="0.25">
      <c r="A47" s="13">
        <v>41</v>
      </c>
      <c r="B47" s="13" t="s">
        <v>51204</v>
      </c>
      <c r="C47" s="13" t="s">
        <v>17490</v>
      </c>
      <c r="D47" s="14" t="s">
        <v>1162</v>
      </c>
      <c r="E47" s="15" t="s">
        <v>3038</v>
      </c>
      <c r="F47" s="13" t="s">
        <v>7683</v>
      </c>
      <c r="G47" s="16" t="s">
        <v>8317</v>
      </c>
      <c r="H47" s="13" t="s">
        <v>259</v>
      </c>
      <c r="I47" s="13" t="s">
        <v>51063</v>
      </c>
      <c r="J47" s="13" t="s">
        <v>51063</v>
      </c>
      <c r="K47" s="13" t="s">
        <v>51205</v>
      </c>
      <c r="L47" s="17" t="s">
        <v>51206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27.75" customHeight="1" x14ac:dyDescent="0.25">
      <c r="A48" s="13">
        <v>42</v>
      </c>
      <c r="B48" s="13" t="s">
        <v>51207</v>
      </c>
      <c r="C48" s="13" t="s">
        <v>23293</v>
      </c>
      <c r="D48" s="14" t="s">
        <v>3492</v>
      </c>
      <c r="E48" s="15" t="s">
        <v>223</v>
      </c>
      <c r="F48" s="13" t="s">
        <v>23294</v>
      </c>
      <c r="G48" s="16" t="s">
        <v>5967</v>
      </c>
      <c r="H48" s="13" t="s">
        <v>259</v>
      </c>
      <c r="I48" s="13" t="s">
        <v>51063</v>
      </c>
      <c r="J48" s="13" t="s">
        <v>51063</v>
      </c>
      <c r="K48" s="13" t="s">
        <v>51208</v>
      </c>
      <c r="L48" s="17" t="s">
        <v>51209</v>
      </c>
      <c r="M48" s="18">
        <v>3072000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51210</v>
      </c>
      <c r="C49" s="13" t="s">
        <v>16491</v>
      </c>
      <c r="D49" s="14" t="s">
        <v>12171</v>
      </c>
      <c r="E49" s="15" t="s">
        <v>2329</v>
      </c>
      <c r="F49" s="13" t="s">
        <v>14794</v>
      </c>
      <c r="G49" s="16" t="s">
        <v>7307</v>
      </c>
      <c r="H49" s="13" t="s">
        <v>259</v>
      </c>
      <c r="I49" s="13" t="s">
        <v>51063</v>
      </c>
      <c r="J49" s="13" t="s">
        <v>51063</v>
      </c>
      <c r="K49" s="13" t="s">
        <v>51211</v>
      </c>
      <c r="L49" s="17" t="s">
        <v>51212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27.75" customHeight="1" x14ac:dyDescent="0.25">
      <c r="A50" s="13">
        <v>44</v>
      </c>
      <c r="B50" s="13" t="s">
        <v>51213</v>
      </c>
      <c r="C50" s="13" t="s">
        <v>3618</v>
      </c>
      <c r="D50" s="14" t="s">
        <v>1344</v>
      </c>
      <c r="E50" s="15" t="s">
        <v>197</v>
      </c>
      <c r="F50" s="13" t="s">
        <v>3619</v>
      </c>
      <c r="G50" s="16" t="s">
        <v>3516</v>
      </c>
      <c r="H50" s="13" t="s">
        <v>259</v>
      </c>
      <c r="I50" s="13" t="s">
        <v>51063</v>
      </c>
      <c r="J50" s="13" t="s">
        <v>51063</v>
      </c>
      <c r="K50" s="13" t="s">
        <v>51214</v>
      </c>
      <c r="L50" s="17" t="s">
        <v>51215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51216</v>
      </c>
      <c r="C51" s="13" t="s">
        <v>51217</v>
      </c>
      <c r="D51" s="14" t="s">
        <v>5594</v>
      </c>
      <c r="E51" s="15" t="s">
        <v>1444</v>
      </c>
      <c r="F51" s="13" t="s">
        <v>43333</v>
      </c>
      <c r="G51" s="16" t="s">
        <v>5128</v>
      </c>
      <c r="H51" s="13" t="s">
        <v>259</v>
      </c>
      <c r="I51" s="13" t="s">
        <v>51063</v>
      </c>
      <c r="J51" s="13" t="s">
        <v>51063</v>
      </c>
      <c r="K51" s="13" t="s">
        <v>51218</v>
      </c>
      <c r="L51" s="17" t="s">
        <v>51219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51220</v>
      </c>
      <c r="C52" s="13" t="s">
        <v>51221</v>
      </c>
      <c r="D52" s="14" t="s">
        <v>51222</v>
      </c>
      <c r="E52" s="15" t="s">
        <v>3182</v>
      </c>
      <c r="F52" s="13" t="s">
        <v>4668</v>
      </c>
      <c r="G52" s="16" t="s">
        <v>5128</v>
      </c>
      <c r="H52" s="13" t="s">
        <v>259</v>
      </c>
      <c r="I52" s="13" t="s">
        <v>51063</v>
      </c>
      <c r="J52" s="13" t="s">
        <v>51063</v>
      </c>
      <c r="K52" s="13" t="s">
        <v>51223</v>
      </c>
      <c r="L52" s="17" t="s">
        <v>51224</v>
      </c>
      <c r="M52" s="18">
        <v>5120000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7.75" customHeight="1" x14ac:dyDescent="0.25">
      <c r="A53" s="13">
        <v>47</v>
      </c>
      <c r="B53" s="13" t="s">
        <v>51225</v>
      </c>
      <c r="C53" s="13" t="s">
        <v>16443</v>
      </c>
      <c r="D53" s="14" t="s">
        <v>373</v>
      </c>
      <c r="E53" s="15" t="s">
        <v>16444</v>
      </c>
      <c r="F53" s="13" t="s">
        <v>16445</v>
      </c>
      <c r="G53" s="16" t="s">
        <v>7582</v>
      </c>
      <c r="H53" s="13" t="s">
        <v>259</v>
      </c>
      <c r="I53" s="13" t="s">
        <v>51063</v>
      </c>
      <c r="J53" s="13" t="s">
        <v>51063</v>
      </c>
      <c r="K53" s="13" t="s">
        <v>51226</v>
      </c>
      <c r="L53" s="17" t="s">
        <v>51227</v>
      </c>
      <c r="M53" s="18">
        <v>5012000</v>
      </c>
      <c r="N53" s="19"/>
      <c r="O53" s="20" t="str">
        <f t="shared" si="0"/>
        <v>C2</v>
      </c>
      <c r="R53" s="21" t="str">
        <f t="shared" si="1"/>
        <v>NH 18-19C2</v>
      </c>
    </row>
    <row r="54" spans="1:18" ht="27.75" customHeight="1" x14ac:dyDescent="0.25">
      <c r="A54" s="13">
        <v>48</v>
      </c>
      <c r="B54" s="13" t="s">
        <v>51228</v>
      </c>
      <c r="C54" s="13" t="s">
        <v>14746</v>
      </c>
      <c r="D54" s="14" t="s">
        <v>14747</v>
      </c>
      <c r="E54" s="15" t="s">
        <v>7237</v>
      </c>
      <c r="F54" s="13" t="s">
        <v>14748</v>
      </c>
      <c r="G54" s="16" t="s">
        <v>7264</v>
      </c>
      <c r="H54" s="13" t="s">
        <v>259</v>
      </c>
      <c r="I54" s="13" t="s">
        <v>51063</v>
      </c>
      <c r="J54" s="13" t="s">
        <v>51063</v>
      </c>
      <c r="K54" s="13" t="s">
        <v>51229</v>
      </c>
      <c r="L54" s="17" t="s">
        <v>51230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51231</v>
      </c>
      <c r="C55" s="13" t="s">
        <v>4510</v>
      </c>
      <c r="D55" s="14" t="s">
        <v>4511</v>
      </c>
      <c r="E55" s="15" t="s">
        <v>1679</v>
      </c>
      <c r="F55" s="13" t="s">
        <v>3913</v>
      </c>
      <c r="G55" s="16" t="s">
        <v>4496</v>
      </c>
      <c r="H55" s="13" t="s">
        <v>259</v>
      </c>
      <c r="I55" s="13" t="s">
        <v>51063</v>
      </c>
      <c r="J55" s="13" t="s">
        <v>51063</v>
      </c>
      <c r="K55" s="13" t="s">
        <v>51232</v>
      </c>
      <c r="L55" s="17" t="s">
        <v>51233</v>
      </c>
      <c r="M55" s="18">
        <v>5632000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 t="s">
        <v>51234</v>
      </c>
      <c r="C56" s="13" t="s">
        <v>51235</v>
      </c>
      <c r="D56" s="14" t="s">
        <v>579</v>
      </c>
      <c r="E56" s="15" t="s">
        <v>1244</v>
      </c>
      <c r="F56" s="13" t="s">
        <v>9095</v>
      </c>
      <c r="G56" s="16" t="s">
        <v>9829</v>
      </c>
      <c r="H56" s="13" t="s">
        <v>259</v>
      </c>
      <c r="I56" s="13" t="s">
        <v>51063</v>
      </c>
      <c r="J56" s="13" t="s">
        <v>51063</v>
      </c>
      <c r="K56" s="13" t="s">
        <v>51236</v>
      </c>
      <c r="L56" s="17" t="s">
        <v>51237</v>
      </c>
      <c r="M56" s="18">
        <v>5120000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.75" customHeight="1" x14ac:dyDescent="0.25">
      <c r="A57" s="13">
        <v>51</v>
      </c>
      <c r="B57" s="13" t="s">
        <v>51238</v>
      </c>
      <c r="C57" s="13" t="s">
        <v>51239</v>
      </c>
      <c r="D57" s="14" t="s">
        <v>51240</v>
      </c>
      <c r="E57" s="15" t="s">
        <v>51241</v>
      </c>
      <c r="F57" s="13" t="s">
        <v>20087</v>
      </c>
      <c r="G57" s="16" t="s">
        <v>1107</v>
      </c>
      <c r="H57" s="13" t="s">
        <v>259</v>
      </c>
      <c r="I57" s="13" t="s">
        <v>51063</v>
      </c>
      <c r="J57" s="13" t="s">
        <v>51063</v>
      </c>
      <c r="K57" s="13" t="s">
        <v>51242</v>
      </c>
      <c r="L57" s="17" t="s">
        <v>51243</v>
      </c>
      <c r="M57" s="18">
        <v>6244000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7.75" customHeight="1" x14ac:dyDescent="0.25">
      <c r="A58" s="13">
        <v>52</v>
      </c>
      <c r="B58" s="13" t="s">
        <v>51244</v>
      </c>
      <c r="C58" s="13" t="s">
        <v>10171</v>
      </c>
      <c r="D58" s="14" t="s">
        <v>366</v>
      </c>
      <c r="E58" s="15" t="s">
        <v>374</v>
      </c>
      <c r="F58" s="13" t="s">
        <v>9929</v>
      </c>
      <c r="G58" s="16" t="s">
        <v>5596</v>
      </c>
      <c r="H58" s="13" t="s">
        <v>259</v>
      </c>
      <c r="I58" s="13" t="s">
        <v>51063</v>
      </c>
      <c r="J58" s="13" t="s">
        <v>51063</v>
      </c>
      <c r="K58" s="13" t="s">
        <v>51245</v>
      </c>
      <c r="L58" s="17" t="s">
        <v>51246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27.75" customHeight="1" x14ac:dyDescent="0.25">
      <c r="A59" s="13">
        <v>53</v>
      </c>
      <c r="B59" s="13" t="s">
        <v>51247</v>
      </c>
      <c r="C59" s="13" t="s">
        <v>51248</v>
      </c>
      <c r="D59" s="14" t="s">
        <v>1818</v>
      </c>
      <c r="E59" s="15" t="s">
        <v>2336</v>
      </c>
      <c r="F59" s="13" t="s">
        <v>42907</v>
      </c>
      <c r="G59" s="16" t="s">
        <v>5128</v>
      </c>
      <c r="H59" s="13" t="s">
        <v>259</v>
      </c>
      <c r="I59" s="13" t="s">
        <v>51063</v>
      </c>
      <c r="J59" s="13" t="s">
        <v>51063</v>
      </c>
      <c r="K59" s="13" t="s">
        <v>51249</v>
      </c>
      <c r="L59" s="17" t="s">
        <v>51250</v>
      </c>
      <c r="M59" s="18">
        <v>5120000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.75" customHeight="1" x14ac:dyDescent="0.25">
      <c r="A60" s="13">
        <v>54</v>
      </c>
      <c r="B60" s="13" t="s">
        <v>51251</v>
      </c>
      <c r="C60" s="13" t="s">
        <v>51252</v>
      </c>
      <c r="D60" s="14" t="s">
        <v>51253</v>
      </c>
      <c r="E60" s="15" t="s">
        <v>312</v>
      </c>
      <c r="F60" s="13" t="s">
        <v>8165</v>
      </c>
      <c r="G60" s="16" t="s">
        <v>6868</v>
      </c>
      <c r="H60" s="13" t="s">
        <v>259</v>
      </c>
      <c r="I60" s="13" t="s">
        <v>51063</v>
      </c>
      <c r="J60" s="13" t="s">
        <v>51063</v>
      </c>
      <c r="K60" s="13" t="s">
        <v>51254</v>
      </c>
      <c r="L60" s="17" t="s">
        <v>51255</v>
      </c>
      <c r="M60" s="18">
        <v>5632000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13">
        <v>55</v>
      </c>
      <c r="B61" s="13" t="s">
        <v>51256</v>
      </c>
      <c r="C61" s="13" t="s">
        <v>51257</v>
      </c>
      <c r="D61" s="14" t="s">
        <v>51258</v>
      </c>
      <c r="E61" s="15" t="s">
        <v>574</v>
      </c>
      <c r="F61" s="13" t="s">
        <v>6253</v>
      </c>
      <c r="G61" s="16" t="s">
        <v>16</v>
      </c>
      <c r="H61" s="13" t="s">
        <v>259</v>
      </c>
      <c r="I61" s="13" t="s">
        <v>51063</v>
      </c>
      <c r="J61" s="13" t="s">
        <v>51063</v>
      </c>
      <c r="K61" s="13" t="s">
        <v>51259</v>
      </c>
      <c r="L61" s="17" t="s">
        <v>51260</v>
      </c>
      <c r="M61" s="18">
        <v>5129000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7.75" customHeight="1" x14ac:dyDescent="0.25">
      <c r="A62" s="13">
        <v>56</v>
      </c>
      <c r="B62" s="13" t="s">
        <v>51261</v>
      </c>
      <c r="C62" s="13" t="s">
        <v>23872</v>
      </c>
      <c r="D62" s="14" t="s">
        <v>23873</v>
      </c>
      <c r="E62" s="15" t="s">
        <v>1345</v>
      </c>
      <c r="F62" s="13" t="s">
        <v>8530</v>
      </c>
      <c r="G62" s="16" t="s">
        <v>6201</v>
      </c>
      <c r="H62" s="13" t="s">
        <v>259</v>
      </c>
      <c r="I62" s="13" t="s">
        <v>51063</v>
      </c>
      <c r="J62" s="13" t="s">
        <v>51063</v>
      </c>
      <c r="K62" s="13" t="s">
        <v>51262</v>
      </c>
      <c r="L62" s="17" t="s">
        <v>51263</v>
      </c>
      <c r="M62" s="18">
        <v>3584000</v>
      </c>
      <c r="N62" s="19"/>
      <c r="O62" s="20" t="str">
        <f t="shared" si="0"/>
        <v>C1</v>
      </c>
      <c r="R62" s="21" t="str">
        <f t="shared" si="1"/>
        <v>C1</v>
      </c>
    </row>
    <row r="63" spans="1:18" ht="27.75" customHeight="1" x14ac:dyDescent="0.25">
      <c r="A63" s="13">
        <v>57</v>
      </c>
      <c r="B63" s="13" t="s">
        <v>51264</v>
      </c>
      <c r="C63" s="13" t="s">
        <v>51265</v>
      </c>
      <c r="D63" s="14" t="s">
        <v>40682</v>
      </c>
      <c r="E63" s="15" t="s">
        <v>28</v>
      </c>
      <c r="F63" s="13" t="s">
        <v>5480</v>
      </c>
      <c r="G63" s="16" t="s">
        <v>5619</v>
      </c>
      <c r="H63" s="13" t="s">
        <v>259</v>
      </c>
      <c r="I63" s="13" t="s">
        <v>51063</v>
      </c>
      <c r="J63" s="13" t="s">
        <v>51063</v>
      </c>
      <c r="K63" s="13" t="s">
        <v>51266</v>
      </c>
      <c r="L63" s="17" t="s">
        <v>51267</v>
      </c>
      <c r="M63" s="18">
        <v>5632000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7.75" customHeight="1" x14ac:dyDescent="0.25">
      <c r="A64" s="13">
        <v>58</v>
      </c>
      <c r="B64" s="13" t="s">
        <v>51268</v>
      </c>
      <c r="C64" s="13" t="s">
        <v>51269</v>
      </c>
      <c r="D64" s="14" t="s">
        <v>51270</v>
      </c>
      <c r="E64" s="15" t="s">
        <v>546</v>
      </c>
      <c r="F64" s="13" t="s">
        <v>1925</v>
      </c>
      <c r="G64" s="16" t="s">
        <v>2679</v>
      </c>
      <c r="H64" s="13" t="s">
        <v>259</v>
      </c>
      <c r="I64" s="13" t="s">
        <v>51063</v>
      </c>
      <c r="J64" s="13" t="s">
        <v>51063</v>
      </c>
      <c r="K64" s="13" t="s">
        <v>51271</v>
      </c>
      <c r="L64" s="17" t="s">
        <v>51272</v>
      </c>
      <c r="M64" s="18">
        <v>5129000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7.75" customHeight="1" x14ac:dyDescent="0.25">
      <c r="A65" s="13">
        <v>59</v>
      </c>
      <c r="B65" s="13" t="s">
        <v>51273</v>
      </c>
      <c r="C65" s="13" t="s">
        <v>12304</v>
      </c>
      <c r="D65" s="14" t="s">
        <v>12305</v>
      </c>
      <c r="E65" s="15" t="s">
        <v>822</v>
      </c>
      <c r="F65" s="13" t="s">
        <v>5316</v>
      </c>
      <c r="G65" s="16" t="s">
        <v>6605</v>
      </c>
      <c r="H65" s="13" t="s">
        <v>259</v>
      </c>
      <c r="I65" s="13" t="s">
        <v>51063</v>
      </c>
      <c r="J65" s="13" t="s">
        <v>51063</v>
      </c>
      <c r="K65" s="13" t="s">
        <v>51274</v>
      </c>
      <c r="L65" s="17" t="s">
        <v>51275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7.75" customHeight="1" x14ac:dyDescent="0.25">
      <c r="A66" s="13">
        <v>60</v>
      </c>
      <c r="B66" s="13" t="s">
        <v>51276</v>
      </c>
      <c r="C66" s="13" t="s">
        <v>2833</v>
      </c>
      <c r="D66" s="14" t="s">
        <v>579</v>
      </c>
      <c r="E66" s="15" t="s">
        <v>374</v>
      </c>
      <c r="F66" s="13" t="s">
        <v>24</v>
      </c>
      <c r="G66" s="16" t="s">
        <v>1107</v>
      </c>
      <c r="H66" s="13" t="s">
        <v>259</v>
      </c>
      <c r="I66" s="13" t="s">
        <v>51063</v>
      </c>
      <c r="J66" s="13" t="s">
        <v>51063</v>
      </c>
      <c r="K66" s="13" t="s">
        <v>51277</v>
      </c>
      <c r="L66" s="17" t="s">
        <v>51278</v>
      </c>
      <c r="M66" s="18">
        <v>6244000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7.75" customHeight="1" x14ac:dyDescent="0.25">
      <c r="A67" s="13">
        <v>61</v>
      </c>
      <c r="B67" s="13" t="s">
        <v>51279</v>
      </c>
      <c r="C67" s="13" t="s">
        <v>51280</v>
      </c>
      <c r="D67" s="14" t="s">
        <v>51281</v>
      </c>
      <c r="E67" s="15" t="s">
        <v>720</v>
      </c>
      <c r="F67" s="13" t="s">
        <v>51282</v>
      </c>
      <c r="G67" s="16" t="s">
        <v>171</v>
      </c>
      <c r="H67" s="13" t="s">
        <v>259</v>
      </c>
      <c r="I67" s="13" t="s">
        <v>51063</v>
      </c>
      <c r="J67" s="13" t="s">
        <v>51063</v>
      </c>
      <c r="K67" s="13" t="s">
        <v>51283</v>
      </c>
      <c r="L67" s="17" t="s">
        <v>51284</v>
      </c>
      <c r="M67" s="18">
        <v>5352000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7.75" customHeight="1" x14ac:dyDescent="0.25">
      <c r="A68" s="13">
        <v>62</v>
      </c>
      <c r="B68" s="13" t="s">
        <v>51285</v>
      </c>
      <c r="C68" s="13" t="s">
        <v>26495</v>
      </c>
      <c r="D68" s="14" t="s">
        <v>26496</v>
      </c>
      <c r="E68" s="15" t="s">
        <v>2490</v>
      </c>
      <c r="F68" s="13" t="s">
        <v>7683</v>
      </c>
      <c r="G68" s="16" t="s">
        <v>6221</v>
      </c>
      <c r="H68" s="13" t="s">
        <v>259</v>
      </c>
      <c r="I68" s="13" t="s">
        <v>51063</v>
      </c>
      <c r="J68" s="13" t="s">
        <v>51063</v>
      </c>
      <c r="K68" s="13" t="s">
        <v>51286</v>
      </c>
      <c r="L68" s="17" t="s">
        <v>51287</v>
      </c>
      <c r="M68" s="18">
        <v>3584000</v>
      </c>
      <c r="N68" s="19"/>
      <c r="O68" s="20" t="str">
        <f t="shared" si="0"/>
        <v>C1</v>
      </c>
      <c r="R68" s="21" t="str">
        <f t="shared" si="1"/>
        <v>C1</v>
      </c>
    </row>
    <row r="69" spans="1:18" ht="27.75" customHeight="1" x14ac:dyDescent="0.25">
      <c r="A69" s="13">
        <v>63</v>
      </c>
      <c r="B69" s="13" t="s">
        <v>51288</v>
      </c>
      <c r="C69" s="13" t="s">
        <v>13577</v>
      </c>
      <c r="D69" s="14" t="s">
        <v>13578</v>
      </c>
      <c r="E69" s="15" t="s">
        <v>725</v>
      </c>
      <c r="F69" s="13" t="s">
        <v>13579</v>
      </c>
      <c r="G69" s="16" t="s">
        <v>6961</v>
      </c>
      <c r="H69" s="13" t="s">
        <v>259</v>
      </c>
      <c r="I69" s="13" t="s">
        <v>51063</v>
      </c>
      <c r="J69" s="13" t="s">
        <v>51063</v>
      </c>
      <c r="K69" s="13" t="s">
        <v>51289</v>
      </c>
      <c r="L69" s="17" t="s">
        <v>51290</v>
      </c>
      <c r="M69" s="18">
        <v>3840000</v>
      </c>
      <c r="N69" s="19"/>
      <c r="O69" s="20" t="str">
        <f t="shared" si="0"/>
        <v>CĐ</v>
      </c>
      <c r="R69" s="21" t="str">
        <f t="shared" si="1"/>
        <v>CĐ</v>
      </c>
    </row>
    <row r="70" spans="1:18" ht="27.75" customHeight="1" x14ac:dyDescent="0.25">
      <c r="A70" s="13">
        <v>64</v>
      </c>
      <c r="B70" s="13" t="s">
        <v>51291</v>
      </c>
      <c r="C70" s="13" t="s">
        <v>15140</v>
      </c>
      <c r="D70" s="14" t="s">
        <v>1237</v>
      </c>
      <c r="E70" s="15" t="s">
        <v>80</v>
      </c>
      <c r="F70" s="13" t="s">
        <v>4977</v>
      </c>
      <c r="G70" s="16" t="s">
        <v>6201</v>
      </c>
      <c r="H70" s="13" t="s">
        <v>259</v>
      </c>
      <c r="I70" s="13" t="s">
        <v>51063</v>
      </c>
      <c r="J70" s="13" t="s">
        <v>51063</v>
      </c>
      <c r="K70" s="13" t="s">
        <v>51292</v>
      </c>
      <c r="L70" s="17" t="s">
        <v>51293</v>
      </c>
      <c r="M70" s="18">
        <v>3584000</v>
      </c>
      <c r="N70" s="19"/>
      <c r="O70" s="20" t="str">
        <f t="shared" ref="O70:O100" si="2">MID(G70,3,FIND("-",G70,1)-3)&amp;IF(MID(G70,3,5)="CĐ-LT","LT","")</f>
        <v>C1</v>
      </c>
      <c r="R70" s="21" t="str">
        <f t="shared" ref="R70:R100" si="3">IF(LEFT(G70,2)="18","NH 18-19","")&amp;O70</f>
        <v>C1</v>
      </c>
    </row>
    <row r="71" spans="1:18" ht="27.75" customHeight="1" x14ac:dyDescent="0.25">
      <c r="A71" s="13">
        <v>65</v>
      </c>
      <c r="B71" s="13" t="s">
        <v>51294</v>
      </c>
      <c r="C71" s="13" t="s">
        <v>25025</v>
      </c>
      <c r="D71" s="14" t="s">
        <v>11931</v>
      </c>
      <c r="E71" s="15" t="s">
        <v>1308</v>
      </c>
      <c r="F71" s="13" t="s">
        <v>1655</v>
      </c>
      <c r="G71" s="16" t="s">
        <v>5505</v>
      </c>
      <c r="H71" s="13" t="s">
        <v>259</v>
      </c>
      <c r="I71" s="13" t="s">
        <v>51063</v>
      </c>
      <c r="J71" s="13" t="s">
        <v>51063</v>
      </c>
      <c r="K71" s="13" t="s">
        <v>51295</v>
      </c>
      <c r="L71" s="17" t="s">
        <v>51296</v>
      </c>
      <c r="M71" s="18">
        <v>3584000</v>
      </c>
      <c r="N71" s="19"/>
      <c r="O71" s="20" t="str">
        <f t="shared" si="2"/>
        <v>C1</v>
      </c>
      <c r="R71" s="21" t="str">
        <f t="shared" si="3"/>
        <v>C1</v>
      </c>
    </row>
    <row r="72" spans="1:18" ht="27.75" customHeight="1" x14ac:dyDescent="0.25">
      <c r="A72" s="13">
        <v>66</v>
      </c>
      <c r="B72" s="13" t="s">
        <v>51297</v>
      </c>
      <c r="C72" s="13" t="s">
        <v>51298</v>
      </c>
      <c r="D72" s="14" t="s">
        <v>51299</v>
      </c>
      <c r="E72" s="15" t="s">
        <v>19</v>
      </c>
      <c r="F72" s="13" t="s">
        <v>1332</v>
      </c>
      <c r="G72" s="16" t="s">
        <v>792</v>
      </c>
      <c r="H72" s="13" t="s">
        <v>259</v>
      </c>
      <c r="I72" s="13" t="s">
        <v>51063</v>
      </c>
      <c r="J72" s="13" t="s">
        <v>51063</v>
      </c>
      <c r="K72" s="13" t="s">
        <v>51300</v>
      </c>
      <c r="L72" s="17" t="s">
        <v>51301</v>
      </c>
      <c r="M72" s="18">
        <v>4560000</v>
      </c>
      <c r="N72" s="19"/>
      <c r="O72" s="20" t="str">
        <f t="shared" si="2"/>
        <v>T4</v>
      </c>
      <c r="R72" s="21" t="str">
        <f t="shared" si="3"/>
        <v>NH 18-19T4</v>
      </c>
    </row>
    <row r="73" spans="1:18" ht="27.75" customHeight="1" x14ac:dyDescent="0.25">
      <c r="A73" s="13">
        <v>67</v>
      </c>
      <c r="B73" s="13" t="s">
        <v>51302</v>
      </c>
      <c r="C73" s="13" t="s">
        <v>3152</v>
      </c>
      <c r="D73" s="14" t="s">
        <v>3153</v>
      </c>
      <c r="E73" s="15" t="s">
        <v>1338</v>
      </c>
      <c r="F73" s="13" t="s">
        <v>3154</v>
      </c>
      <c r="G73" s="16" t="s">
        <v>2845</v>
      </c>
      <c r="H73" s="13" t="s">
        <v>259</v>
      </c>
      <c r="I73" s="13" t="s">
        <v>51063</v>
      </c>
      <c r="J73" s="13" t="s">
        <v>51063</v>
      </c>
      <c r="K73" s="13" t="s">
        <v>51303</v>
      </c>
      <c r="L73" s="17" t="s">
        <v>51304</v>
      </c>
      <c r="M73" s="18">
        <v>6690000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7.75" customHeight="1" x14ac:dyDescent="0.25">
      <c r="A74" s="13">
        <v>68</v>
      </c>
      <c r="B74" s="13" t="s">
        <v>51305</v>
      </c>
      <c r="C74" s="13" t="s">
        <v>51306</v>
      </c>
      <c r="D74" s="14" t="s">
        <v>3143</v>
      </c>
      <c r="E74" s="15" t="s">
        <v>2336</v>
      </c>
      <c r="F74" s="13" t="s">
        <v>1749</v>
      </c>
      <c r="G74" s="16" t="s">
        <v>2845</v>
      </c>
      <c r="H74" s="13" t="s">
        <v>259</v>
      </c>
      <c r="I74" s="13" t="s">
        <v>51063</v>
      </c>
      <c r="J74" s="13" t="s">
        <v>51063</v>
      </c>
      <c r="K74" s="13" t="s">
        <v>51307</v>
      </c>
      <c r="L74" s="17" t="s">
        <v>51308</v>
      </c>
      <c r="M74" s="18">
        <v>6690000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7.75" customHeight="1" x14ac:dyDescent="0.25">
      <c r="A75" s="13">
        <v>69</v>
      </c>
      <c r="B75" s="13" t="s">
        <v>51309</v>
      </c>
      <c r="C75" s="13" t="s">
        <v>51310</v>
      </c>
      <c r="D75" s="14" t="s">
        <v>51311</v>
      </c>
      <c r="E75" s="15" t="s">
        <v>450</v>
      </c>
      <c r="F75" s="13" t="s">
        <v>47531</v>
      </c>
      <c r="G75" s="16" t="s">
        <v>4496</v>
      </c>
      <c r="H75" s="13" t="s">
        <v>259</v>
      </c>
      <c r="I75" s="13" t="s">
        <v>51063</v>
      </c>
      <c r="J75" s="13" t="s">
        <v>51063</v>
      </c>
      <c r="K75" s="13" t="s">
        <v>51312</v>
      </c>
      <c r="L75" s="17" t="s">
        <v>51313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7.75" customHeight="1" x14ac:dyDescent="0.25">
      <c r="A76" s="13">
        <v>70</v>
      </c>
      <c r="B76" s="13" t="s">
        <v>51314</v>
      </c>
      <c r="C76" s="13" t="s">
        <v>51315</v>
      </c>
      <c r="D76" s="14" t="s">
        <v>51316</v>
      </c>
      <c r="E76" s="15" t="s">
        <v>1275</v>
      </c>
      <c r="F76" s="13" t="s">
        <v>1632</v>
      </c>
      <c r="G76" s="16" t="s">
        <v>25</v>
      </c>
      <c r="H76" s="13" t="s">
        <v>259</v>
      </c>
      <c r="I76" s="13" t="s">
        <v>51063</v>
      </c>
      <c r="J76" s="13" t="s">
        <v>51063</v>
      </c>
      <c r="K76" s="13" t="s">
        <v>51317</v>
      </c>
      <c r="L76" s="17" t="s">
        <v>51318</v>
      </c>
      <c r="M76" s="18">
        <v>4370000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7.75" customHeight="1" x14ac:dyDescent="0.25">
      <c r="A77" s="13">
        <v>71</v>
      </c>
      <c r="B77" s="13" t="s">
        <v>51319</v>
      </c>
      <c r="C77" s="13" t="s">
        <v>51320</v>
      </c>
      <c r="D77" s="14" t="s">
        <v>10310</v>
      </c>
      <c r="E77" s="15" t="s">
        <v>26</v>
      </c>
      <c r="F77" s="13" t="s">
        <v>3657</v>
      </c>
      <c r="G77" s="16" t="s">
        <v>4131</v>
      </c>
      <c r="H77" s="13" t="s">
        <v>259</v>
      </c>
      <c r="I77" s="13" t="s">
        <v>51063</v>
      </c>
      <c r="J77" s="13" t="s">
        <v>51063</v>
      </c>
      <c r="K77" s="13" t="s">
        <v>51321</v>
      </c>
      <c r="L77" s="17" t="s">
        <v>51322</v>
      </c>
      <c r="M77" s="18">
        <v>5376000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7.75" customHeight="1" x14ac:dyDescent="0.25">
      <c r="A78" s="13">
        <v>72</v>
      </c>
      <c r="B78" s="13" t="s">
        <v>51323</v>
      </c>
      <c r="C78" s="13" t="s">
        <v>51324</v>
      </c>
      <c r="D78" s="14" t="s">
        <v>8915</v>
      </c>
      <c r="E78" s="15" t="s">
        <v>395</v>
      </c>
      <c r="F78" s="13" t="s">
        <v>14156</v>
      </c>
      <c r="G78" s="16" t="s">
        <v>31447</v>
      </c>
      <c r="H78" s="13" t="s">
        <v>259</v>
      </c>
      <c r="I78" s="13" t="s">
        <v>51063</v>
      </c>
      <c r="J78" s="13" t="s">
        <v>51063</v>
      </c>
      <c r="K78" s="13" t="s">
        <v>51325</v>
      </c>
      <c r="L78" s="17" t="s">
        <v>51326</v>
      </c>
      <c r="M78" s="18">
        <v>5129000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7.75" customHeight="1" x14ac:dyDescent="0.25">
      <c r="A79" s="13">
        <v>73</v>
      </c>
      <c r="B79" s="13" t="s">
        <v>51327</v>
      </c>
      <c r="C79" s="13" t="s">
        <v>17392</v>
      </c>
      <c r="D79" s="14" t="s">
        <v>17393</v>
      </c>
      <c r="E79" s="15" t="s">
        <v>574</v>
      </c>
      <c r="F79" s="13" t="s">
        <v>9780</v>
      </c>
      <c r="G79" s="16" t="s">
        <v>4855</v>
      </c>
      <c r="H79" s="13" t="s">
        <v>259</v>
      </c>
      <c r="I79" s="13" t="s">
        <v>51063</v>
      </c>
      <c r="J79" s="13" t="s">
        <v>51063</v>
      </c>
      <c r="K79" s="13" t="s">
        <v>51328</v>
      </c>
      <c r="L79" s="17" t="s">
        <v>51329</v>
      </c>
      <c r="M79" s="18">
        <v>6021000</v>
      </c>
      <c r="N79" s="19"/>
      <c r="O79" s="20" t="str">
        <f t="shared" si="2"/>
        <v>T4</v>
      </c>
      <c r="R79" s="21" t="str">
        <f t="shared" si="3"/>
        <v>T4</v>
      </c>
    </row>
    <row r="80" spans="1:18" ht="27.75" customHeight="1" x14ac:dyDescent="0.25">
      <c r="A80" s="13">
        <v>74</v>
      </c>
      <c r="B80" s="13" t="s">
        <v>51330</v>
      </c>
      <c r="C80" s="13" t="s">
        <v>51331</v>
      </c>
      <c r="D80" s="14" t="s">
        <v>51332</v>
      </c>
      <c r="E80" s="15" t="s">
        <v>387</v>
      </c>
      <c r="F80" s="13" t="s">
        <v>251</v>
      </c>
      <c r="G80" s="16" t="s">
        <v>25</v>
      </c>
      <c r="H80" s="13" t="s">
        <v>259</v>
      </c>
      <c r="I80" s="13" t="s">
        <v>51063</v>
      </c>
      <c r="J80" s="13" t="s">
        <v>51063</v>
      </c>
      <c r="K80" s="13" t="s">
        <v>51333</v>
      </c>
      <c r="L80" s="17" t="s">
        <v>51334</v>
      </c>
      <c r="M80" s="18">
        <v>4370000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7.75" customHeight="1" x14ac:dyDescent="0.25">
      <c r="A81" s="13">
        <v>75</v>
      </c>
      <c r="B81" s="13" t="s">
        <v>51335</v>
      </c>
      <c r="C81" s="13" t="s">
        <v>21210</v>
      </c>
      <c r="D81" s="14" t="s">
        <v>13178</v>
      </c>
      <c r="E81" s="15" t="s">
        <v>15</v>
      </c>
      <c r="F81" s="13" t="s">
        <v>17304</v>
      </c>
      <c r="G81" s="16" t="s">
        <v>12789</v>
      </c>
      <c r="H81" s="13" t="s">
        <v>259</v>
      </c>
      <c r="I81" s="13" t="s">
        <v>51063</v>
      </c>
      <c r="J81" s="13" t="s">
        <v>51063</v>
      </c>
      <c r="K81" s="13" t="s">
        <v>51336</v>
      </c>
      <c r="L81" s="17" t="s">
        <v>51337</v>
      </c>
      <c r="M81" s="18">
        <v>5798000</v>
      </c>
      <c r="N81" s="19"/>
      <c r="O81" s="20" t="str">
        <f t="shared" si="2"/>
        <v>T4</v>
      </c>
      <c r="R81" s="21" t="str">
        <f t="shared" si="3"/>
        <v>T4</v>
      </c>
    </row>
    <row r="82" spans="1:18" ht="27.75" customHeight="1" x14ac:dyDescent="0.25">
      <c r="A82" s="13">
        <v>76</v>
      </c>
      <c r="B82" s="13" t="s">
        <v>51338</v>
      </c>
      <c r="C82" s="13" t="s">
        <v>51339</v>
      </c>
      <c r="D82" s="14" t="s">
        <v>51340</v>
      </c>
      <c r="E82" s="15" t="s">
        <v>185</v>
      </c>
      <c r="F82" s="13" t="s">
        <v>51341</v>
      </c>
      <c r="G82" s="16" t="s">
        <v>2908</v>
      </c>
      <c r="H82" s="13" t="s">
        <v>259</v>
      </c>
      <c r="I82" s="13" t="s">
        <v>51063</v>
      </c>
      <c r="J82" s="13" t="s">
        <v>51063</v>
      </c>
      <c r="K82" s="13" t="s">
        <v>51342</v>
      </c>
      <c r="L82" s="17" t="s">
        <v>51343</v>
      </c>
      <c r="M82" s="18">
        <v>6244000</v>
      </c>
      <c r="N82" s="19"/>
      <c r="O82" s="20" t="str">
        <f t="shared" si="2"/>
        <v>T4</v>
      </c>
      <c r="R82" s="21" t="str">
        <f t="shared" si="3"/>
        <v>NH 18-19T4</v>
      </c>
    </row>
    <row r="83" spans="1:18" ht="27.75" customHeight="1" x14ac:dyDescent="0.25">
      <c r="A83" s="13">
        <v>77</v>
      </c>
      <c r="B83" s="13" t="s">
        <v>51344</v>
      </c>
      <c r="C83" s="13" t="s">
        <v>51345</v>
      </c>
      <c r="D83" s="14" t="s">
        <v>11316</v>
      </c>
      <c r="E83" s="15" t="s">
        <v>1006</v>
      </c>
      <c r="F83" s="13" t="s">
        <v>60</v>
      </c>
      <c r="G83" s="16" t="s">
        <v>2908</v>
      </c>
      <c r="H83" s="13" t="s">
        <v>259</v>
      </c>
      <c r="I83" s="13" t="s">
        <v>51063</v>
      </c>
      <c r="J83" s="13" t="s">
        <v>51063</v>
      </c>
      <c r="K83" s="13" t="s">
        <v>51346</v>
      </c>
      <c r="L83" s="17" t="s">
        <v>51347</v>
      </c>
      <c r="M83" s="18">
        <v>6244000</v>
      </c>
      <c r="N83" s="19"/>
      <c r="O83" s="20" t="str">
        <f t="shared" si="2"/>
        <v>T4</v>
      </c>
      <c r="R83" s="21" t="str">
        <f t="shared" si="3"/>
        <v>NH 18-19T4</v>
      </c>
    </row>
    <row r="84" spans="1:18" ht="27.75" customHeight="1" x14ac:dyDescent="0.25">
      <c r="A84" s="13">
        <v>78</v>
      </c>
      <c r="B84" s="13" t="s">
        <v>51348</v>
      </c>
      <c r="C84" s="13" t="s">
        <v>51349</v>
      </c>
      <c r="D84" s="14" t="s">
        <v>51350</v>
      </c>
      <c r="E84" s="15" t="s">
        <v>32</v>
      </c>
      <c r="F84" s="13" t="s">
        <v>1163</v>
      </c>
      <c r="G84" s="16" t="s">
        <v>2679</v>
      </c>
      <c r="H84" s="13" t="s">
        <v>259</v>
      </c>
      <c r="I84" s="13" t="s">
        <v>51063</v>
      </c>
      <c r="J84" s="13" t="s">
        <v>51063</v>
      </c>
      <c r="K84" s="13" t="s">
        <v>51351</v>
      </c>
      <c r="L84" s="17" t="s">
        <v>51352</v>
      </c>
      <c r="M84" s="18">
        <v>5129000</v>
      </c>
      <c r="N84" s="19"/>
      <c r="O84" s="20" t="str">
        <f t="shared" si="2"/>
        <v>T4</v>
      </c>
      <c r="R84" s="21" t="str">
        <f t="shared" si="3"/>
        <v>NH 18-19T4</v>
      </c>
    </row>
    <row r="85" spans="1:18" ht="27.75" customHeight="1" x14ac:dyDescent="0.25">
      <c r="A85" s="13">
        <v>79</v>
      </c>
      <c r="B85" s="13" t="s">
        <v>51353</v>
      </c>
      <c r="C85" s="13" t="s">
        <v>456</v>
      </c>
      <c r="D85" s="14" t="s">
        <v>457</v>
      </c>
      <c r="E85" s="15" t="s">
        <v>458</v>
      </c>
      <c r="F85" s="13" t="s">
        <v>459</v>
      </c>
      <c r="G85" s="16" t="s">
        <v>389</v>
      </c>
      <c r="H85" s="13" t="s">
        <v>259</v>
      </c>
      <c r="I85" s="13" t="s">
        <v>51063</v>
      </c>
      <c r="J85" s="13" t="s">
        <v>51063</v>
      </c>
      <c r="K85" s="13" t="s">
        <v>51354</v>
      </c>
      <c r="L85" s="17" t="s">
        <v>51355</v>
      </c>
      <c r="M85" s="18">
        <v>4370000</v>
      </c>
      <c r="N85" s="19"/>
      <c r="O85" s="20" t="str">
        <f t="shared" si="2"/>
        <v>T4</v>
      </c>
      <c r="R85" s="21" t="str">
        <f t="shared" si="3"/>
        <v>NH 18-19T4</v>
      </c>
    </row>
    <row r="86" spans="1:18" ht="27.75" customHeight="1" x14ac:dyDescent="0.25">
      <c r="A86" s="13">
        <v>80</v>
      </c>
      <c r="B86" s="13" t="s">
        <v>51356</v>
      </c>
      <c r="C86" s="13" t="s">
        <v>20091</v>
      </c>
      <c r="D86" s="14" t="s">
        <v>20092</v>
      </c>
      <c r="E86" s="15" t="s">
        <v>2764</v>
      </c>
      <c r="F86" s="13" t="s">
        <v>20093</v>
      </c>
      <c r="G86" s="16" t="s">
        <v>5815</v>
      </c>
      <c r="H86" s="13" t="s">
        <v>259</v>
      </c>
      <c r="I86" s="13" t="s">
        <v>51063</v>
      </c>
      <c r="J86" s="13" t="s">
        <v>51063</v>
      </c>
      <c r="K86" s="13" t="s">
        <v>51357</v>
      </c>
      <c r="L86" s="17" t="s">
        <v>51358</v>
      </c>
      <c r="M86" s="18">
        <v>3350000</v>
      </c>
      <c r="N86" s="19"/>
      <c r="O86" s="20" t="str">
        <f t="shared" si="2"/>
        <v>TCN</v>
      </c>
      <c r="R86" s="21" t="str">
        <f t="shared" si="3"/>
        <v>TCN</v>
      </c>
    </row>
    <row r="87" spans="1:18" ht="27.75" customHeight="1" x14ac:dyDescent="0.25">
      <c r="A87" s="13">
        <v>81</v>
      </c>
      <c r="B87" s="13" t="s">
        <v>51359</v>
      </c>
      <c r="C87" s="13" t="s">
        <v>51360</v>
      </c>
      <c r="D87" s="14" t="s">
        <v>51361</v>
      </c>
      <c r="E87" s="15" t="s">
        <v>51362</v>
      </c>
      <c r="F87" s="13" t="s">
        <v>471</v>
      </c>
      <c r="G87" s="16" t="s">
        <v>2845</v>
      </c>
      <c r="H87" s="13" t="s">
        <v>259</v>
      </c>
      <c r="I87" s="13" t="s">
        <v>51063</v>
      </c>
      <c r="J87" s="13" t="s">
        <v>51063</v>
      </c>
      <c r="K87" s="13" t="s">
        <v>51363</v>
      </c>
      <c r="L87" s="17" t="s">
        <v>51364</v>
      </c>
      <c r="M87" s="18">
        <v>6690000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7.75" customHeight="1" x14ac:dyDescent="0.25">
      <c r="A88" s="13">
        <v>82</v>
      </c>
      <c r="B88" s="13" t="s">
        <v>51365</v>
      </c>
      <c r="C88" s="13" t="s">
        <v>51366</v>
      </c>
      <c r="D88" s="14" t="s">
        <v>51367</v>
      </c>
      <c r="E88" s="15" t="s">
        <v>80</v>
      </c>
      <c r="F88" s="13" t="s">
        <v>303</v>
      </c>
      <c r="G88" s="16" t="s">
        <v>20795</v>
      </c>
      <c r="H88" s="13" t="s">
        <v>259</v>
      </c>
      <c r="I88" s="13" t="s">
        <v>51063</v>
      </c>
      <c r="J88" s="13" t="s">
        <v>51063</v>
      </c>
      <c r="K88" s="13" t="s">
        <v>51368</v>
      </c>
      <c r="L88" s="17" t="s">
        <v>51369</v>
      </c>
      <c r="M88" s="18">
        <v>5352000</v>
      </c>
      <c r="N88" s="19"/>
      <c r="O88" s="20" t="str">
        <f t="shared" si="2"/>
        <v>T4</v>
      </c>
      <c r="R88" s="21" t="str">
        <f t="shared" si="3"/>
        <v>NH 18-19T4</v>
      </c>
    </row>
    <row r="89" spans="1:18" ht="27.75" customHeight="1" x14ac:dyDescent="0.25">
      <c r="A89" s="13">
        <v>83</v>
      </c>
      <c r="B89" s="13" t="s">
        <v>51370</v>
      </c>
      <c r="C89" s="13" t="s">
        <v>51371</v>
      </c>
      <c r="D89" s="14" t="s">
        <v>848</v>
      </c>
      <c r="E89" s="15" t="s">
        <v>1105</v>
      </c>
      <c r="F89" s="13" t="s">
        <v>6655</v>
      </c>
      <c r="G89" s="16" t="s">
        <v>20795</v>
      </c>
      <c r="H89" s="13" t="s">
        <v>259</v>
      </c>
      <c r="I89" s="13" t="s">
        <v>51063</v>
      </c>
      <c r="J89" s="13" t="s">
        <v>51063</v>
      </c>
      <c r="K89" s="13" t="s">
        <v>51372</v>
      </c>
      <c r="L89" s="17" t="s">
        <v>51373</v>
      </c>
      <c r="M89" s="18">
        <v>5352000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7.75" customHeight="1" x14ac:dyDescent="0.25">
      <c r="A90" s="13">
        <v>84</v>
      </c>
      <c r="B90" s="13" t="s">
        <v>51374</v>
      </c>
      <c r="C90" s="13" t="s">
        <v>17642</v>
      </c>
      <c r="D90" s="14" t="s">
        <v>3823</v>
      </c>
      <c r="E90" s="15" t="s">
        <v>26</v>
      </c>
      <c r="F90" s="13" t="s">
        <v>5274</v>
      </c>
      <c r="G90" s="16" t="s">
        <v>6221</v>
      </c>
      <c r="H90" s="13" t="s">
        <v>259</v>
      </c>
      <c r="I90" s="13" t="s">
        <v>51063</v>
      </c>
      <c r="J90" s="13" t="s">
        <v>51063</v>
      </c>
      <c r="K90" s="13" t="s">
        <v>51375</v>
      </c>
      <c r="L90" s="17" t="s">
        <v>51376</v>
      </c>
      <c r="M90" s="18">
        <v>3584000</v>
      </c>
      <c r="N90" s="19"/>
      <c r="O90" s="20" t="str">
        <f t="shared" si="2"/>
        <v>C1</v>
      </c>
      <c r="R90" s="21" t="str">
        <f t="shared" si="3"/>
        <v>C1</v>
      </c>
    </row>
    <row r="91" spans="1:18" ht="27.75" customHeight="1" x14ac:dyDescent="0.25">
      <c r="A91" s="13">
        <v>85</v>
      </c>
      <c r="B91" s="13" t="s">
        <v>51377</v>
      </c>
      <c r="C91" s="13" t="s">
        <v>6959</v>
      </c>
      <c r="D91" s="14" t="s">
        <v>1487</v>
      </c>
      <c r="E91" s="15" t="s">
        <v>909</v>
      </c>
      <c r="F91" s="13" t="s">
        <v>6960</v>
      </c>
      <c r="G91" s="16" t="s">
        <v>6961</v>
      </c>
      <c r="H91" s="13" t="s">
        <v>259</v>
      </c>
      <c r="I91" s="13" t="s">
        <v>51063</v>
      </c>
      <c r="J91" s="13" t="s">
        <v>51063</v>
      </c>
      <c r="K91" s="13" t="s">
        <v>51378</v>
      </c>
      <c r="L91" s="17" t="s">
        <v>51379</v>
      </c>
      <c r="M91" s="18">
        <v>3840000</v>
      </c>
      <c r="N91" s="19"/>
      <c r="O91" s="20" t="str">
        <f t="shared" si="2"/>
        <v>CĐ</v>
      </c>
      <c r="R91" s="21" t="str">
        <f t="shared" si="3"/>
        <v>CĐ</v>
      </c>
    </row>
    <row r="92" spans="1:18" ht="27.75" customHeight="1" x14ac:dyDescent="0.25">
      <c r="A92" s="13">
        <v>86</v>
      </c>
      <c r="B92" s="13" t="s">
        <v>51380</v>
      </c>
      <c r="C92" s="13" t="s">
        <v>16968</v>
      </c>
      <c r="D92" s="14" t="s">
        <v>4193</v>
      </c>
      <c r="E92" s="15" t="s">
        <v>1202</v>
      </c>
      <c r="F92" s="13" t="s">
        <v>15942</v>
      </c>
      <c r="G92" s="16" t="s">
        <v>1771</v>
      </c>
      <c r="H92" s="13" t="s">
        <v>259</v>
      </c>
      <c r="I92" s="13" t="s">
        <v>51063</v>
      </c>
      <c r="J92" s="13" t="s">
        <v>51063</v>
      </c>
      <c r="K92" s="13" t="s">
        <v>51381</v>
      </c>
      <c r="L92" s="17" t="s">
        <v>51382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7.75" customHeight="1" x14ac:dyDescent="0.25">
      <c r="A93" s="13">
        <v>87</v>
      </c>
      <c r="B93" s="13" t="s">
        <v>51383</v>
      </c>
      <c r="C93" s="13" t="s">
        <v>12423</v>
      </c>
      <c r="D93" s="14" t="s">
        <v>1301</v>
      </c>
      <c r="E93" s="15" t="s">
        <v>12424</v>
      </c>
      <c r="F93" s="13" t="s">
        <v>7826</v>
      </c>
      <c r="G93" s="16" t="s">
        <v>8464</v>
      </c>
      <c r="H93" s="13" t="s">
        <v>259</v>
      </c>
      <c r="I93" s="13" t="s">
        <v>51063</v>
      </c>
      <c r="J93" s="13" t="s">
        <v>51063</v>
      </c>
      <c r="K93" s="13" t="s">
        <v>51384</v>
      </c>
      <c r="L93" s="17" t="s">
        <v>51385</v>
      </c>
      <c r="M93" s="18">
        <v>3328000</v>
      </c>
      <c r="N93" s="19"/>
      <c r="O93" s="20" t="str">
        <f t="shared" si="2"/>
        <v>C1</v>
      </c>
      <c r="R93" s="21" t="str">
        <f t="shared" si="3"/>
        <v>C1</v>
      </c>
    </row>
    <row r="94" spans="1:18" ht="27.75" customHeight="1" x14ac:dyDescent="0.25">
      <c r="A94" s="13">
        <v>88</v>
      </c>
      <c r="B94" s="13" t="s">
        <v>51386</v>
      </c>
      <c r="C94" s="13" t="s">
        <v>51387</v>
      </c>
      <c r="D94" s="14" t="s">
        <v>51388</v>
      </c>
      <c r="E94" s="15" t="s">
        <v>403</v>
      </c>
      <c r="F94" s="13" t="s">
        <v>4479</v>
      </c>
      <c r="G94" s="16" t="s">
        <v>5128</v>
      </c>
      <c r="H94" s="13" t="s">
        <v>259</v>
      </c>
      <c r="I94" s="13" t="s">
        <v>51063</v>
      </c>
      <c r="J94" s="13" t="s">
        <v>51063</v>
      </c>
      <c r="K94" s="13" t="s">
        <v>51389</v>
      </c>
      <c r="L94" s="17" t="s">
        <v>51390</v>
      </c>
      <c r="M94" s="18">
        <v>5120000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7.75" customHeight="1" x14ac:dyDescent="0.25">
      <c r="A95" s="13">
        <v>89</v>
      </c>
      <c r="B95" s="13" t="s">
        <v>51391</v>
      </c>
      <c r="C95" s="13" t="s">
        <v>13627</v>
      </c>
      <c r="D95" s="14" t="s">
        <v>4075</v>
      </c>
      <c r="E95" s="15" t="s">
        <v>13628</v>
      </c>
      <c r="F95" s="13" t="s">
        <v>13629</v>
      </c>
      <c r="G95" s="16" t="s">
        <v>6961</v>
      </c>
      <c r="H95" s="13" t="s">
        <v>259</v>
      </c>
      <c r="I95" s="13" t="s">
        <v>51063</v>
      </c>
      <c r="J95" s="13" t="s">
        <v>51063</v>
      </c>
      <c r="K95" s="13" t="s">
        <v>51392</v>
      </c>
      <c r="L95" s="17" t="s">
        <v>51393</v>
      </c>
      <c r="M95" s="18">
        <v>3840000</v>
      </c>
      <c r="N95" s="19"/>
      <c r="O95" s="20" t="str">
        <f t="shared" si="2"/>
        <v>CĐ</v>
      </c>
      <c r="R95" s="21" t="str">
        <f t="shared" si="3"/>
        <v>CĐ</v>
      </c>
    </row>
    <row r="96" spans="1:18" ht="27.75" customHeight="1" x14ac:dyDescent="0.25">
      <c r="A96" s="13">
        <v>90</v>
      </c>
      <c r="B96" s="13" t="s">
        <v>51394</v>
      </c>
      <c r="C96" s="13" t="s">
        <v>51395</v>
      </c>
      <c r="D96" s="14" t="s">
        <v>3951</v>
      </c>
      <c r="E96" s="15" t="s">
        <v>1000</v>
      </c>
      <c r="F96" s="13" t="s">
        <v>8218</v>
      </c>
      <c r="G96" s="16" t="s">
        <v>4991</v>
      </c>
      <c r="H96" s="13" t="s">
        <v>259</v>
      </c>
      <c r="I96" s="13" t="s">
        <v>51063</v>
      </c>
      <c r="J96" s="13" t="s">
        <v>51063</v>
      </c>
      <c r="K96" s="13" t="s">
        <v>51396</v>
      </c>
      <c r="L96" s="17" t="s">
        <v>51397</v>
      </c>
      <c r="M96" s="18">
        <v>5632000</v>
      </c>
      <c r="N96" s="19"/>
      <c r="O96" s="20" t="str">
        <f t="shared" si="2"/>
        <v>C1</v>
      </c>
      <c r="R96" s="21" t="str">
        <f t="shared" si="3"/>
        <v>NH 18-19C1</v>
      </c>
    </row>
    <row r="97" spans="1:19" ht="27.75" customHeight="1" x14ac:dyDescent="0.25">
      <c r="A97" s="13">
        <v>91</v>
      </c>
      <c r="B97" s="13" t="s">
        <v>51398</v>
      </c>
      <c r="C97" s="13" t="s">
        <v>29633</v>
      </c>
      <c r="D97" s="14" t="s">
        <v>3305</v>
      </c>
      <c r="E97" s="15" t="s">
        <v>1202</v>
      </c>
      <c r="F97" s="13" t="s">
        <v>29026</v>
      </c>
      <c r="G97" s="16" t="s">
        <v>7258</v>
      </c>
      <c r="H97" s="13" t="s">
        <v>259</v>
      </c>
      <c r="I97" s="13" t="s">
        <v>51063</v>
      </c>
      <c r="J97" s="13" t="s">
        <v>51063</v>
      </c>
      <c r="K97" s="13" t="s">
        <v>51399</v>
      </c>
      <c r="L97" s="17" t="s">
        <v>51400</v>
      </c>
      <c r="M97" s="18">
        <v>3840000</v>
      </c>
      <c r="N97" s="19"/>
      <c r="O97" s="20" t="str">
        <f t="shared" si="2"/>
        <v>CĐ</v>
      </c>
      <c r="R97" s="21" t="str">
        <f t="shared" si="3"/>
        <v>CĐ</v>
      </c>
    </row>
    <row r="98" spans="1:19" ht="27.75" customHeight="1" x14ac:dyDescent="0.25">
      <c r="A98" s="13">
        <v>92</v>
      </c>
      <c r="B98" s="13" t="s">
        <v>51401</v>
      </c>
      <c r="C98" s="13" t="s">
        <v>51402</v>
      </c>
      <c r="D98" s="14" t="s">
        <v>3193</v>
      </c>
      <c r="E98" s="15" t="s">
        <v>546</v>
      </c>
      <c r="F98" s="13" t="s">
        <v>51403</v>
      </c>
      <c r="G98" s="16" t="s">
        <v>2845</v>
      </c>
      <c r="H98" s="13" t="s">
        <v>259</v>
      </c>
      <c r="I98" s="13" t="s">
        <v>51063</v>
      </c>
      <c r="J98" s="13" t="s">
        <v>51063</v>
      </c>
      <c r="K98" s="13" t="s">
        <v>51404</v>
      </c>
      <c r="L98" s="17" t="s">
        <v>51405</v>
      </c>
      <c r="M98" s="18">
        <v>6690000</v>
      </c>
      <c r="N98" s="19"/>
      <c r="O98" s="20" t="str">
        <f t="shared" si="2"/>
        <v>T4</v>
      </c>
      <c r="R98" s="21" t="str">
        <f t="shared" si="3"/>
        <v>NH 18-19T4</v>
      </c>
    </row>
    <row r="99" spans="1:19" ht="27.75" customHeight="1" x14ac:dyDescent="0.25">
      <c r="A99" s="13">
        <v>93</v>
      </c>
      <c r="B99" s="13" t="s">
        <v>51406</v>
      </c>
      <c r="C99" s="13" t="s">
        <v>21779</v>
      </c>
      <c r="D99" s="14" t="s">
        <v>21780</v>
      </c>
      <c r="E99" s="15" t="s">
        <v>609</v>
      </c>
      <c r="F99" s="13" t="s">
        <v>21781</v>
      </c>
      <c r="G99" s="16" t="s">
        <v>12789</v>
      </c>
      <c r="H99" s="13" t="s">
        <v>259</v>
      </c>
      <c r="I99" s="13" t="s">
        <v>51063</v>
      </c>
      <c r="J99" s="13" t="s">
        <v>51063</v>
      </c>
      <c r="K99" s="13" t="s">
        <v>51407</v>
      </c>
      <c r="L99" s="17" t="s">
        <v>51408</v>
      </c>
      <c r="M99" s="18">
        <v>5798000</v>
      </c>
      <c r="N99" s="19"/>
      <c r="O99" s="20" t="str">
        <f t="shared" si="2"/>
        <v>T4</v>
      </c>
      <c r="R99" s="21" t="str">
        <f t="shared" si="3"/>
        <v>T4</v>
      </c>
    </row>
    <row r="100" spans="1:19" ht="27.75" customHeight="1" x14ac:dyDescent="0.25">
      <c r="A100" s="13">
        <v>94</v>
      </c>
      <c r="B100" s="13" t="s">
        <v>51409</v>
      </c>
      <c r="C100" s="13" t="s">
        <v>51410</v>
      </c>
      <c r="D100" s="14" t="s">
        <v>51411</v>
      </c>
      <c r="E100" s="15" t="s">
        <v>1105</v>
      </c>
      <c r="F100" s="13" t="s">
        <v>2137</v>
      </c>
      <c r="G100" s="16" t="s">
        <v>4568</v>
      </c>
      <c r="H100" s="13" t="s">
        <v>259</v>
      </c>
      <c r="I100" s="13" t="s">
        <v>51063</v>
      </c>
      <c r="J100" s="13" t="s">
        <v>51063</v>
      </c>
      <c r="K100" s="13" t="s">
        <v>51412</v>
      </c>
      <c r="L100" s="17" t="s">
        <v>51413</v>
      </c>
      <c r="M100" s="18">
        <v>5129000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9" s="28" customFormat="1" ht="24.75" customHeight="1" x14ac:dyDescent="0.25">
      <c r="A101" s="229" t="s">
        <v>35</v>
      </c>
      <c r="B101" s="230"/>
      <c r="C101" s="230"/>
      <c r="D101" s="230"/>
      <c r="E101" s="22"/>
      <c r="F101" s="22"/>
      <c r="G101" s="22"/>
      <c r="H101" s="23"/>
      <c r="I101" s="24"/>
      <c r="J101" s="25"/>
      <c r="K101" s="26"/>
      <c r="L101" s="231">
        <f>SUM(M7:M100)</f>
        <v>462588000</v>
      </c>
      <c r="M101" s="232"/>
      <c r="N101" s="27"/>
      <c r="O101" s="20"/>
      <c r="P101" s="6"/>
      <c r="Q101" s="6"/>
    </row>
    <row r="102" spans="1:19" s="30" customFormat="1" ht="24" customHeight="1" x14ac:dyDescent="0.25">
      <c r="A102" s="237" t="s">
        <v>51415</v>
      </c>
      <c r="B102" s="238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9"/>
      <c r="O102" s="29" t="str">
        <f>LEFT(G102,5)</f>
        <v/>
      </c>
      <c r="P102" s="6"/>
      <c r="Q102" s="6"/>
    </row>
    <row r="103" spans="1:19" ht="15.75" customHeight="1" x14ac:dyDescent="0.25">
      <c r="A103" s="31"/>
      <c r="B103" s="31"/>
      <c r="C103" s="1"/>
      <c r="D103" s="2"/>
      <c r="E103" s="2"/>
      <c r="F103" s="1"/>
      <c r="G103" s="225" t="s">
        <v>51414</v>
      </c>
      <c r="H103" s="225"/>
      <c r="I103" s="225"/>
      <c r="J103" s="225"/>
      <c r="K103" s="225"/>
      <c r="L103" s="225"/>
      <c r="M103" s="225"/>
      <c r="N103" s="225"/>
      <c r="O103" s="29"/>
      <c r="S103" s="30"/>
    </row>
    <row r="104" spans="1:19" ht="15.75" customHeight="1" x14ac:dyDescent="0.25">
      <c r="A104" s="35" t="s">
        <v>4822</v>
      </c>
      <c r="B104" s="35"/>
      <c r="C104" s="35"/>
      <c r="D104" s="32"/>
      <c r="E104" s="32" t="s">
        <v>4823</v>
      </c>
      <c r="F104" s="32"/>
      <c r="G104" s="32"/>
      <c r="H104" s="32"/>
      <c r="I104" s="32"/>
      <c r="J104" s="32"/>
      <c r="K104" s="32"/>
      <c r="L104" s="32"/>
      <c r="M104" s="236" t="s">
        <v>4824</v>
      </c>
      <c r="N104" s="236"/>
      <c r="O104" s="29"/>
    </row>
    <row r="105" spans="1:19" x14ac:dyDescent="0.25">
      <c r="A105" s="33"/>
      <c r="B105" s="33"/>
      <c r="C105" s="200"/>
      <c r="D105" s="35"/>
      <c r="E105" s="35"/>
      <c r="F105" s="35"/>
      <c r="G105" s="35"/>
      <c r="J105" s="200"/>
      <c r="K105" s="200"/>
      <c r="L105" s="200"/>
      <c r="M105" s="200"/>
      <c r="N105" s="6"/>
    </row>
    <row r="106" spans="1:19" x14ac:dyDescent="0.25">
      <c r="A106" s="33"/>
      <c r="B106" s="33"/>
      <c r="C106" s="200"/>
      <c r="D106" s="35"/>
      <c r="E106" s="35"/>
      <c r="F106" s="35"/>
      <c r="G106" s="35"/>
      <c r="H106" s="35"/>
      <c r="I106" s="35"/>
      <c r="J106" s="200"/>
      <c r="K106" s="200"/>
      <c r="L106" s="200"/>
      <c r="M106" s="200"/>
      <c r="N106" s="6"/>
    </row>
    <row r="107" spans="1:19" x14ac:dyDescent="0.25">
      <c r="A107" s="33"/>
      <c r="B107" s="33"/>
      <c r="C107" s="200"/>
      <c r="D107" s="35"/>
      <c r="E107" s="35"/>
      <c r="F107" s="35"/>
      <c r="G107" s="35"/>
      <c r="H107" s="35"/>
      <c r="I107" s="35"/>
      <c r="J107" s="200"/>
      <c r="K107" s="200"/>
      <c r="L107" s="200"/>
      <c r="M107" s="200"/>
      <c r="N107" s="6"/>
    </row>
    <row r="108" spans="1:19" s="28" customFormat="1" x14ac:dyDescent="0.25">
      <c r="A108" s="35"/>
      <c r="B108" s="35"/>
      <c r="C108" s="35" t="s">
        <v>4820</v>
      </c>
      <c r="D108" s="35"/>
      <c r="E108" s="236" t="s">
        <v>4821</v>
      </c>
      <c r="F108" s="236"/>
      <c r="G108" s="236"/>
      <c r="H108" s="35"/>
      <c r="I108" s="35"/>
      <c r="J108" s="35"/>
      <c r="K108" s="35"/>
      <c r="L108" s="35"/>
      <c r="M108" s="236" t="s">
        <v>4819</v>
      </c>
      <c r="N108" s="236"/>
      <c r="O108" s="200"/>
      <c r="P108" s="6"/>
    </row>
    <row r="109" spans="1:19" s="28" customFormat="1" ht="18.75" customHeight="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200"/>
      <c r="P109" s="6"/>
    </row>
    <row r="110" spans="1:19" s="36" customFormat="1" x14ac:dyDescent="0.25">
      <c r="B110" s="37"/>
      <c r="C110" s="38" t="s">
        <v>38</v>
      </c>
      <c r="D110" s="39" t="s">
        <v>586</v>
      </c>
      <c r="E110" s="40"/>
      <c r="F110" s="40"/>
      <c r="G110" s="40"/>
      <c r="H110" s="40"/>
      <c r="I110" s="40"/>
      <c r="J110" s="41"/>
      <c r="K110" s="40"/>
      <c r="L110" s="40"/>
      <c r="M110" s="42"/>
    </row>
    <row r="111" spans="1:19" s="36" customFormat="1" x14ac:dyDescent="0.25">
      <c r="A111" s="43"/>
      <c r="B111" s="44"/>
      <c r="C111" s="45" t="s">
        <v>40</v>
      </c>
      <c r="D111" s="46">
        <f>SUMIF($O$7:$O$100,"CĐN",$M$7:$M$100)</f>
        <v>0</v>
      </c>
      <c r="E111" s="40"/>
      <c r="F111" s="40"/>
      <c r="G111" s="40"/>
      <c r="H111" s="40"/>
      <c r="I111" s="40"/>
      <c r="J111" s="41"/>
      <c r="K111" s="40"/>
      <c r="L111" s="40"/>
      <c r="M111" s="6"/>
    </row>
    <row r="112" spans="1:19" s="49" customFormat="1" ht="13.5" customHeight="1" x14ac:dyDescent="0.25">
      <c r="A112" s="43"/>
      <c r="B112" s="44"/>
      <c r="C112" s="45" t="s">
        <v>41</v>
      </c>
      <c r="D112" s="46">
        <f>SUMIF($O$7:$O$100,"TCN",$M$7:$M$100)</f>
        <v>3350000</v>
      </c>
      <c r="E112" s="47"/>
      <c r="F112" s="47"/>
      <c r="G112" s="47"/>
      <c r="H112" s="47"/>
      <c r="I112" s="40"/>
      <c r="J112" s="48"/>
      <c r="K112" s="47"/>
      <c r="L112" s="47"/>
      <c r="M112" s="6"/>
    </row>
    <row r="113" spans="1:14" s="49" customFormat="1" ht="13.5" customHeight="1" x14ac:dyDescent="0.25">
      <c r="A113" s="43"/>
      <c r="B113" s="50" t="s">
        <v>42</v>
      </c>
      <c r="C113" s="45" t="s">
        <v>43</v>
      </c>
      <c r="D113" s="46">
        <f>SUMIF($O$7:$O$100,"CĐ",$M$7:$M$100)+SUMIF($O$7:$O$100,"C1",$M$7:$M$100)</f>
        <v>213760000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A114" s="43"/>
      <c r="B114" s="50"/>
      <c r="C114" s="45" t="s">
        <v>44</v>
      </c>
      <c r="D114" s="46">
        <f>SUMIF($O$7:$O$100,"C2",$M$7:$M$100)+SUMIF($O$7:$O$100,"CĐLT",$M$7:$M$100)</f>
        <v>5012000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s="49" customFormat="1" ht="13.5" customHeight="1" x14ac:dyDescent="0.25">
      <c r="A115" s="43"/>
      <c r="B115" s="51">
        <f>SUM(B111:B113)</f>
        <v>0</v>
      </c>
      <c r="C115" s="45" t="s">
        <v>45</v>
      </c>
      <c r="D115" s="46">
        <f>SUMIF($O$7:$O$100,"T4",$M$7:$M$100)+SUMIF($O$7:$O$100,"T2",$M$7:$M$100)+SUMIF($O$7:$O$100,"T3",$M$7:$M$100)+SUMIF($O$7:$O$100,"TC",$M$7:$M$100)+SUMIF($O$7:$O$100,"TN",$M$7:$M$100)+SUMIF($O$7:$O$100,"TCT",$M$7:$M$100)+SUMIF($O$7:$O$100,"T1",$M$7:$M$100)</f>
        <v>240466000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s="49" customFormat="1" ht="13.5" customHeight="1" x14ac:dyDescent="0.25">
      <c r="B116" s="52"/>
      <c r="C116" s="53" t="s">
        <v>46</v>
      </c>
      <c r="D116" s="54">
        <f>SUM(D111:D115)</f>
        <v>462588000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x14ac:dyDescent="0.25">
      <c r="E117" s="6"/>
      <c r="J117" s="21"/>
      <c r="K117" s="58"/>
      <c r="M117" s="6"/>
      <c r="N117" s="6"/>
    </row>
    <row r="174" spans="16:16" x14ac:dyDescent="0.25">
      <c r="P174" s="55"/>
    </row>
    <row r="175" spans="16:16" x14ac:dyDescent="0.25">
      <c r="P175" s="55"/>
    </row>
    <row r="176" spans="16:16" x14ac:dyDescent="0.25">
      <c r="P176" s="55"/>
    </row>
    <row r="177" spans="16:16" x14ac:dyDescent="0.25">
      <c r="P177" s="55"/>
    </row>
    <row r="181" spans="16:16" x14ac:dyDescent="0.25">
      <c r="P181" s="28"/>
    </row>
    <row r="182" spans="16:16" x14ac:dyDescent="0.25">
      <c r="P182" s="28"/>
    </row>
    <row r="183" spans="16:16" x14ac:dyDescent="0.25">
      <c r="P183" s="56"/>
    </row>
    <row r="184" spans="16:16" x14ac:dyDescent="0.25">
      <c r="P184" s="36"/>
    </row>
    <row r="185" spans="16:16" x14ac:dyDescent="0.25">
      <c r="P185" s="49"/>
    </row>
    <row r="186" spans="16:16" x14ac:dyDescent="0.25">
      <c r="P186" s="49"/>
    </row>
    <row r="187" spans="16:16" x14ac:dyDescent="0.25">
      <c r="P187" s="49"/>
    </row>
    <row r="188" spans="16:16" x14ac:dyDescent="0.25">
      <c r="P188" s="49"/>
    </row>
  </sheetData>
  <mergeCells count="9">
    <mergeCell ref="M104:N104"/>
    <mergeCell ref="E108:G108"/>
    <mergeCell ref="M108:N108"/>
    <mergeCell ref="A4:N4"/>
    <mergeCell ref="A5:N5"/>
    <mergeCell ref="A101:D101"/>
    <mergeCell ref="L101:M101"/>
    <mergeCell ref="A102:N102"/>
    <mergeCell ref="G103:N10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2"/>
  <sheetViews>
    <sheetView topLeftCell="A85" zoomScaleNormal="100" zoomScaleSheetLayoutView="85" workbookViewId="0">
      <selection activeCell="M86" sqref="M86:M94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51718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51417</v>
      </c>
      <c r="C7" s="13" t="s">
        <v>51418</v>
      </c>
      <c r="D7" s="14" t="s">
        <v>1072</v>
      </c>
      <c r="E7" s="15" t="s">
        <v>666</v>
      </c>
      <c r="F7" s="13" t="s">
        <v>4381</v>
      </c>
      <c r="G7" s="16" t="s">
        <v>2679</v>
      </c>
      <c r="H7" s="13" t="s">
        <v>259</v>
      </c>
      <c r="I7" s="13" t="s">
        <v>51419</v>
      </c>
      <c r="J7" s="13" t="s">
        <v>51419</v>
      </c>
      <c r="K7" s="13" t="s">
        <v>51420</v>
      </c>
      <c r="L7" s="17" t="s">
        <v>51421</v>
      </c>
      <c r="M7" s="18">
        <v>5129000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NH 18-19T4</v>
      </c>
    </row>
    <row r="8" spans="1:18" ht="27.75" customHeight="1" x14ac:dyDescent="0.25">
      <c r="A8" s="13">
        <v>2</v>
      </c>
      <c r="B8" s="13" t="s">
        <v>51422</v>
      </c>
      <c r="C8" s="13" t="s">
        <v>3091</v>
      </c>
      <c r="D8" s="14" t="s">
        <v>3092</v>
      </c>
      <c r="E8" s="15" t="s">
        <v>2408</v>
      </c>
      <c r="F8" s="13" t="s">
        <v>3093</v>
      </c>
      <c r="G8" s="16" t="s">
        <v>479</v>
      </c>
      <c r="H8" s="13" t="s">
        <v>259</v>
      </c>
      <c r="I8" s="13" t="s">
        <v>51419</v>
      </c>
      <c r="J8" s="13" t="s">
        <v>51419</v>
      </c>
      <c r="K8" s="13" t="s">
        <v>51423</v>
      </c>
      <c r="L8" s="17" t="s">
        <v>51424</v>
      </c>
      <c r="M8" s="18">
        <v>5352000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7.75" customHeight="1" x14ac:dyDescent="0.25">
      <c r="A9" s="13">
        <v>3</v>
      </c>
      <c r="B9" s="13" t="s">
        <v>51425</v>
      </c>
      <c r="C9" s="13" t="s">
        <v>51426</v>
      </c>
      <c r="D9" s="14" t="s">
        <v>1144</v>
      </c>
      <c r="E9" s="15" t="s">
        <v>1282</v>
      </c>
      <c r="F9" s="13" t="s">
        <v>5123</v>
      </c>
      <c r="G9" s="16" t="s">
        <v>20795</v>
      </c>
      <c r="H9" s="13" t="s">
        <v>259</v>
      </c>
      <c r="I9" s="13" t="s">
        <v>51419</v>
      </c>
      <c r="J9" s="13" t="s">
        <v>51419</v>
      </c>
      <c r="K9" s="13" t="s">
        <v>51427</v>
      </c>
      <c r="L9" s="17" t="s">
        <v>51428</v>
      </c>
      <c r="M9" s="18">
        <v>5352000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27.75" customHeight="1" x14ac:dyDescent="0.25">
      <c r="A10" s="13">
        <v>4</v>
      </c>
      <c r="B10" s="13" t="s">
        <v>51429</v>
      </c>
      <c r="C10" s="13" t="s">
        <v>17662</v>
      </c>
      <c r="D10" s="14" t="s">
        <v>6481</v>
      </c>
      <c r="E10" s="15" t="s">
        <v>1957</v>
      </c>
      <c r="F10" s="13" t="s">
        <v>17663</v>
      </c>
      <c r="G10" s="16" t="s">
        <v>9841</v>
      </c>
      <c r="H10" s="13" t="s">
        <v>259</v>
      </c>
      <c r="I10" s="13" t="s">
        <v>51419</v>
      </c>
      <c r="J10" s="13" t="s">
        <v>51419</v>
      </c>
      <c r="K10" s="13" t="s">
        <v>51430</v>
      </c>
      <c r="L10" s="17" t="s">
        <v>51431</v>
      </c>
      <c r="M10" s="18">
        <v>5798000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51432</v>
      </c>
      <c r="C11" s="13" t="s">
        <v>986</v>
      </c>
      <c r="D11" s="14" t="s">
        <v>987</v>
      </c>
      <c r="E11" s="15" t="s">
        <v>988</v>
      </c>
      <c r="F11" s="13" t="s">
        <v>929</v>
      </c>
      <c r="G11" s="16" t="s">
        <v>20795</v>
      </c>
      <c r="H11" s="13" t="s">
        <v>259</v>
      </c>
      <c r="I11" s="13" t="s">
        <v>51419</v>
      </c>
      <c r="J11" s="13" t="s">
        <v>51419</v>
      </c>
      <c r="K11" s="13" t="s">
        <v>51433</v>
      </c>
      <c r="L11" s="17" t="s">
        <v>51434</v>
      </c>
      <c r="M11" s="18">
        <v>5352000</v>
      </c>
      <c r="N11" s="19"/>
      <c r="O11" s="20" t="str">
        <f t="shared" si="0"/>
        <v>T4</v>
      </c>
      <c r="R11" s="21" t="str">
        <f t="shared" si="1"/>
        <v>NH 18-19T4</v>
      </c>
    </row>
    <row r="12" spans="1:18" ht="27.75" customHeight="1" x14ac:dyDescent="0.25">
      <c r="A12" s="13">
        <v>6</v>
      </c>
      <c r="B12" s="13" t="s">
        <v>51435</v>
      </c>
      <c r="C12" s="13" t="s">
        <v>15615</v>
      </c>
      <c r="D12" s="14" t="s">
        <v>15616</v>
      </c>
      <c r="E12" s="15" t="s">
        <v>638</v>
      </c>
      <c r="F12" s="13" t="s">
        <v>15617</v>
      </c>
      <c r="G12" s="16" t="s">
        <v>12224</v>
      </c>
      <c r="H12" s="13" t="s">
        <v>259</v>
      </c>
      <c r="I12" s="13" t="s">
        <v>51419</v>
      </c>
      <c r="J12" s="13" t="s">
        <v>51419</v>
      </c>
      <c r="K12" s="13" t="s">
        <v>51436</v>
      </c>
      <c r="L12" s="17" t="s">
        <v>51437</v>
      </c>
      <c r="M12" s="18">
        <v>6244000</v>
      </c>
      <c r="N12" s="19"/>
      <c r="O12" s="20" t="str">
        <f t="shared" si="0"/>
        <v>T4</v>
      </c>
      <c r="R12" s="21" t="str">
        <f t="shared" si="1"/>
        <v>T4</v>
      </c>
    </row>
    <row r="13" spans="1:18" ht="27.75" customHeight="1" x14ac:dyDescent="0.25">
      <c r="A13" s="13">
        <v>7</v>
      </c>
      <c r="B13" s="13" t="s">
        <v>51438</v>
      </c>
      <c r="C13" s="13" t="s">
        <v>16233</v>
      </c>
      <c r="D13" s="14" t="s">
        <v>579</v>
      </c>
      <c r="E13" s="15" t="s">
        <v>868</v>
      </c>
      <c r="F13" s="13" t="s">
        <v>16234</v>
      </c>
      <c r="G13" s="16" t="s">
        <v>7307</v>
      </c>
      <c r="H13" s="13" t="s">
        <v>259</v>
      </c>
      <c r="I13" s="13" t="s">
        <v>51419</v>
      </c>
      <c r="J13" s="13" t="s">
        <v>51419</v>
      </c>
      <c r="K13" s="13" t="s">
        <v>51439</v>
      </c>
      <c r="L13" s="17" t="s">
        <v>51440</v>
      </c>
      <c r="M13" s="18">
        <v>5798000</v>
      </c>
      <c r="N13" s="19"/>
      <c r="O13" s="20" t="str">
        <f t="shared" si="0"/>
        <v>T4</v>
      </c>
      <c r="R13" s="21" t="str">
        <f t="shared" si="1"/>
        <v>T4</v>
      </c>
    </row>
    <row r="14" spans="1:18" ht="27.75" customHeight="1" x14ac:dyDescent="0.25">
      <c r="A14" s="13">
        <v>8</v>
      </c>
      <c r="B14" s="13" t="s">
        <v>51441</v>
      </c>
      <c r="C14" s="13" t="s">
        <v>24226</v>
      </c>
      <c r="D14" s="14" t="s">
        <v>24227</v>
      </c>
      <c r="E14" s="15" t="s">
        <v>1282</v>
      </c>
      <c r="F14" s="13" t="s">
        <v>21447</v>
      </c>
      <c r="G14" s="16" t="s">
        <v>11529</v>
      </c>
      <c r="H14" s="13" t="s">
        <v>259</v>
      </c>
      <c r="I14" s="13" t="s">
        <v>51419</v>
      </c>
      <c r="J14" s="13" t="s">
        <v>51419</v>
      </c>
      <c r="K14" s="13" t="s">
        <v>51442</v>
      </c>
      <c r="L14" s="17" t="s">
        <v>51443</v>
      </c>
      <c r="M14" s="18">
        <v>4940000</v>
      </c>
      <c r="N14" s="19"/>
      <c r="O14" s="20" t="str">
        <f t="shared" si="0"/>
        <v>T4</v>
      </c>
      <c r="R14" s="21" t="str">
        <f t="shared" si="1"/>
        <v>T4</v>
      </c>
    </row>
    <row r="15" spans="1:18" ht="27.75" customHeight="1" x14ac:dyDescent="0.25">
      <c r="A15" s="13">
        <v>9</v>
      </c>
      <c r="B15" s="13" t="s">
        <v>51444</v>
      </c>
      <c r="C15" s="13" t="s">
        <v>51445</v>
      </c>
      <c r="D15" s="14" t="s">
        <v>696</v>
      </c>
      <c r="E15" s="15" t="s">
        <v>15</v>
      </c>
      <c r="F15" s="13" t="s">
        <v>51446</v>
      </c>
      <c r="G15" s="16" t="s">
        <v>3439</v>
      </c>
      <c r="H15" s="13" t="s">
        <v>259</v>
      </c>
      <c r="I15" s="13" t="s">
        <v>51419</v>
      </c>
      <c r="J15" s="13" t="s">
        <v>51419</v>
      </c>
      <c r="K15" s="13" t="s">
        <v>51447</v>
      </c>
      <c r="L15" s="17" t="s">
        <v>51448</v>
      </c>
      <c r="M15" s="18">
        <v>6690000</v>
      </c>
      <c r="N15" s="19"/>
      <c r="O15" s="20" t="str">
        <f t="shared" si="0"/>
        <v>T4</v>
      </c>
      <c r="R15" s="21" t="str">
        <f t="shared" si="1"/>
        <v>NH 18-19T4</v>
      </c>
    </row>
    <row r="16" spans="1:18" ht="27.75" customHeight="1" x14ac:dyDescent="0.25">
      <c r="A16" s="13">
        <v>10</v>
      </c>
      <c r="B16" s="13" t="s">
        <v>51449</v>
      </c>
      <c r="C16" s="13" t="s">
        <v>26370</v>
      </c>
      <c r="D16" s="14" t="s">
        <v>3386</v>
      </c>
      <c r="E16" s="15" t="s">
        <v>909</v>
      </c>
      <c r="F16" s="13" t="s">
        <v>10156</v>
      </c>
      <c r="G16" s="16" t="s">
        <v>6405</v>
      </c>
      <c r="H16" s="13" t="s">
        <v>259</v>
      </c>
      <c r="I16" s="13" t="s">
        <v>51419</v>
      </c>
      <c r="J16" s="13" t="s">
        <v>51419</v>
      </c>
      <c r="K16" s="13" t="s">
        <v>51450</v>
      </c>
      <c r="L16" s="17" t="s">
        <v>51451</v>
      </c>
      <c r="M16" s="18">
        <v>3584000</v>
      </c>
      <c r="N16" s="19"/>
      <c r="O16" s="20" t="str">
        <f t="shared" si="0"/>
        <v>CĐ</v>
      </c>
      <c r="R16" s="21" t="str">
        <f t="shared" si="1"/>
        <v>CĐ</v>
      </c>
    </row>
    <row r="17" spans="1:18" ht="27.75" customHeight="1" x14ac:dyDescent="0.25">
      <c r="A17" s="13">
        <v>11</v>
      </c>
      <c r="B17" s="13" t="s">
        <v>51452</v>
      </c>
      <c r="C17" s="13" t="s">
        <v>51453</v>
      </c>
      <c r="D17" s="14" t="s">
        <v>51454</v>
      </c>
      <c r="E17" s="15" t="s">
        <v>1040</v>
      </c>
      <c r="F17" s="13" t="s">
        <v>3128</v>
      </c>
      <c r="G17" s="16" t="s">
        <v>1107</v>
      </c>
      <c r="H17" s="13" t="s">
        <v>259</v>
      </c>
      <c r="I17" s="13" t="s">
        <v>51419</v>
      </c>
      <c r="J17" s="13" t="s">
        <v>51419</v>
      </c>
      <c r="K17" s="13" t="s">
        <v>51455</v>
      </c>
      <c r="L17" s="17" t="s">
        <v>51456</v>
      </c>
      <c r="M17" s="18">
        <v>6244000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7.75" customHeight="1" x14ac:dyDescent="0.25">
      <c r="A18" s="13">
        <v>12</v>
      </c>
      <c r="B18" s="13" t="s">
        <v>51457</v>
      </c>
      <c r="C18" s="13" t="s">
        <v>29727</v>
      </c>
      <c r="D18" s="14" t="s">
        <v>1498</v>
      </c>
      <c r="E18" s="15" t="s">
        <v>1968</v>
      </c>
      <c r="F18" s="13" t="s">
        <v>7940</v>
      </c>
      <c r="G18" s="16" t="s">
        <v>4813</v>
      </c>
      <c r="H18" s="13" t="s">
        <v>259</v>
      </c>
      <c r="I18" s="13" t="s">
        <v>51419</v>
      </c>
      <c r="J18" s="13" t="s">
        <v>51419</v>
      </c>
      <c r="K18" s="13" t="s">
        <v>51458</v>
      </c>
      <c r="L18" s="17" t="s">
        <v>51459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.75" customHeight="1" x14ac:dyDescent="0.25">
      <c r="A19" s="13">
        <v>13</v>
      </c>
      <c r="B19" s="13" t="s">
        <v>51460</v>
      </c>
      <c r="C19" s="13" t="s">
        <v>27997</v>
      </c>
      <c r="D19" s="14" t="s">
        <v>3109</v>
      </c>
      <c r="E19" s="15" t="s">
        <v>2930</v>
      </c>
      <c r="F19" s="13" t="s">
        <v>7029</v>
      </c>
      <c r="G19" s="16" t="s">
        <v>6015</v>
      </c>
      <c r="H19" s="13" t="s">
        <v>259</v>
      </c>
      <c r="I19" s="13" t="s">
        <v>51419</v>
      </c>
      <c r="J19" s="13" t="s">
        <v>51419</v>
      </c>
      <c r="K19" s="13" t="s">
        <v>51461</v>
      </c>
      <c r="L19" s="17" t="s">
        <v>51462</v>
      </c>
      <c r="M19" s="18">
        <v>4096000</v>
      </c>
      <c r="N19" s="19"/>
      <c r="O19" s="20" t="str">
        <f t="shared" si="0"/>
        <v>C1</v>
      </c>
      <c r="R19" s="21" t="str">
        <f t="shared" si="1"/>
        <v>C1</v>
      </c>
    </row>
    <row r="20" spans="1:18" ht="27.75" customHeight="1" x14ac:dyDescent="0.25">
      <c r="A20" s="13">
        <v>14</v>
      </c>
      <c r="B20" s="13" t="s">
        <v>51463</v>
      </c>
      <c r="C20" s="13" t="s">
        <v>51464</v>
      </c>
      <c r="D20" s="14" t="s">
        <v>7780</v>
      </c>
      <c r="E20" s="15" t="s">
        <v>1282</v>
      </c>
      <c r="F20" s="13" t="s">
        <v>5248</v>
      </c>
      <c r="G20" s="16" t="s">
        <v>12025</v>
      </c>
      <c r="H20" s="13" t="s">
        <v>259</v>
      </c>
      <c r="I20" s="13" t="s">
        <v>51419</v>
      </c>
      <c r="J20" s="13" t="s">
        <v>51419</v>
      </c>
      <c r="K20" s="13" t="s">
        <v>51465</v>
      </c>
      <c r="L20" s="17" t="s">
        <v>51466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7.75" customHeight="1" x14ac:dyDescent="0.25">
      <c r="A21" s="13">
        <v>15</v>
      </c>
      <c r="B21" s="13" t="s">
        <v>51467</v>
      </c>
      <c r="C21" s="13" t="s">
        <v>51468</v>
      </c>
      <c r="D21" s="14" t="s">
        <v>2011</v>
      </c>
      <c r="E21" s="15" t="s">
        <v>12534</v>
      </c>
      <c r="F21" s="13" t="s">
        <v>6655</v>
      </c>
      <c r="G21" s="16" t="s">
        <v>30</v>
      </c>
      <c r="H21" s="13" t="s">
        <v>259</v>
      </c>
      <c r="I21" s="13" t="s">
        <v>51419</v>
      </c>
      <c r="J21" s="13" t="s">
        <v>51419</v>
      </c>
      <c r="K21" s="13" t="s">
        <v>51469</v>
      </c>
      <c r="L21" s="17" t="s">
        <v>51470</v>
      </c>
      <c r="M21" s="18">
        <v>5575000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7.75" customHeight="1" x14ac:dyDescent="0.25">
      <c r="A22" s="13">
        <v>16</v>
      </c>
      <c r="B22" s="13" t="s">
        <v>51471</v>
      </c>
      <c r="C22" s="13" t="s">
        <v>13107</v>
      </c>
      <c r="D22" s="14" t="s">
        <v>13108</v>
      </c>
      <c r="E22" s="15" t="s">
        <v>34</v>
      </c>
      <c r="F22" s="13" t="s">
        <v>6489</v>
      </c>
      <c r="G22" s="16" t="s">
        <v>6015</v>
      </c>
      <c r="H22" s="13" t="s">
        <v>259</v>
      </c>
      <c r="I22" s="13" t="s">
        <v>51419</v>
      </c>
      <c r="J22" s="13" t="s">
        <v>51419</v>
      </c>
      <c r="K22" s="13" t="s">
        <v>51472</v>
      </c>
      <c r="L22" s="17" t="s">
        <v>51473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27.75" customHeight="1" x14ac:dyDescent="0.25">
      <c r="A23" s="13">
        <v>17</v>
      </c>
      <c r="B23" s="13" t="s">
        <v>51474</v>
      </c>
      <c r="C23" s="13" t="s">
        <v>51475</v>
      </c>
      <c r="D23" s="14" t="s">
        <v>3379</v>
      </c>
      <c r="E23" s="15" t="s">
        <v>326</v>
      </c>
      <c r="F23" s="13" t="s">
        <v>5253</v>
      </c>
      <c r="G23" s="16" t="s">
        <v>13694</v>
      </c>
      <c r="H23" s="13" t="s">
        <v>259</v>
      </c>
      <c r="I23" s="13" t="s">
        <v>51419</v>
      </c>
      <c r="J23" s="13" t="s">
        <v>51419</v>
      </c>
      <c r="K23" s="13" t="s">
        <v>51476</v>
      </c>
      <c r="L23" s="17" t="s">
        <v>51477</v>
      </c>
      <c r="M23" s="18">
        <v>5632000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7.75" customHeight="1" x14ac:dyDescent="0.25">
      <c r="A24" s="13">
        <v>18</v>
      </c>
      <c r="B24" s="13" t="s">
        <v>51478</v>
      </c>
      <c r="C24" s="13" t="s">
        <v>30804</v>
      </c>
      <c r="D24" s="14" t="s">
        <v>394</v>
      </c>
      <c r="E24" s="15" t="s">
        <v>1425</v>
      </c>
      <c r="F24" s="13" t="s">
        <v>27519</v>
      </c>
      <c r="G24" s="16" t="s">
        <v>6527</v>
      </c>
      <c r="H24" s="13" t="s">
        <v>259</v>
      </c>
      <c r="I24" s="13" t="s">
        <v>51419</v>
      </c>
      <c r="J24" s="13" t="s">
        <v>51419</v>
      </c>
      <c r="K24" s="13" t="s">
        <v>51479</v>
      </c>
      <c r="L24" s="17" t="s">
        <v>51480</v>
      </c>
      <c r="M24" s="18">
        <v>3840000</v>
      </c>
      <c r="N24" s="19"/>
      <c r="O24" s="20" t="str">
        <f t="shared" si="0"/>
        <v>CĐ</v>
      </c>
      <c r="R24" s="21" t="str">
        <f t="shared" si="1"/>
        <v>CĐ</v>
      </c>
    </row>
    <row r="25" spans="1:18" ht="27.75" customHeight="1" x14ac:dyDescent="0.25">
      <c r="A25" s="13">
        <v>19</v>
      </c>
      <c r="B25" s="13" t="s">
        <v>51481</v>
      </c>
      <c r="C25" s="13" t="s">
        <v>51482</v>
      </c>
      <c r="D25" s="14" t="s">
        <v>184</v>
      </c>
      <c r="E25" s="15" t="s">
        <v>51483</v>
      </c>
      <c r="F25" s="13" t="s">
        <v>3205</v>
      </c>
      <c r="G25" s="16" t="s">
        <v>982</v>
      </c>
      <c r="H25" s="13" t="s">
        <v>259</v>
      </c>
      <c r="I25" s="13" t="s">
        <v>51419</v>
      </c>
      <c r="J25" s="13" t="s">
        <v>51419</v>
      </c>
      <c r="K25" s="13" t="s">
        <v>51484</v>
      </c>
      <c r="L25" s="17" t="s">
        <v>51485</v>
      </c>
      <c r="M25" s="18">
        <v>5129000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7.75" customHeight="1" x14ac:dyDescent="0.25">
      <c r="A26" s="13">
        <v>20</v>
      </c>
      <c r="B26" s="13" t="s">
        <v>51486</v>
      </c>
      <c r="C26" s="13" t="s">
        <v>9257</v>
      </c>
      <c r="D26" s="14" t="s">
        <v>184</v>
      </c>
      <c r="E26" s="15" t="s">
        <v>9258</v>
      </c>
      <c r="F26" s="13" t="s">
        <v>4142</v>
      </c>
      <c r="G26" s="16" t="s">
        <v>6574</v>
      </c>
      <c r="H26" s="13" t="s">
        <v>259</v>
      </c>
      <c r="I26" s="13" t="s">
        <v>51419</v>
      </c>
      <c r="J26" s="13" t="s">
        <v>51419</v>
      </c>
      <c r="K26" s="13" t="s">
        <v>51487</v>
      </c>
      <c r="L26" s="17" t="s">
        <v>51488</v>
      </c>
      <c r="M26" s="18">
        <v>4608000</v>
      </c>
      <c r="N26" s="19"/>
      <c r="O26" s="20" t="str">
        <f t="shared" si="0"/>
        <v>C1</v>
      </c>
      <c r="R26" s="21" t="str">
        <f t="shared" si="1"/>
        <v>C1</v>
      </c>
    </row>
    <row r="27" spans="1:18" ht="27.75" customHeight="1" x14ac:dyDescent="0.25">
      <c r="A27" s="13">
        <v>21</v>
      </c>
      <c r="B27" s="13" t="s">
        <v>51489</v>
      </c>
      <c r="C27" s="13" t="s">
        <v>51490</v>
      </c>
      <c r="D27" s="14" t="s">
        <v>2011</v>
      </c>
      <c r="E27" s="15" t="s">
        <v>4976</v>
      </c>
      <c r="F27" s="13" t="s">
        <v>1022</v>
      </c>
      <c r="G27" s="16" t="s">
        <v>4991</v>
      </c>
      <c r="H27" s="13" t="s">
        <v>259</v>
      </c>
      <c r="I27" s="13" t="s">
        <v>51419</v>
      </c>
      <c r="J27" s="13" t="s">
        <v>51419</v>
      </c>
      <c r="K27" s="13" t="s">
        <v>51491</v>
      </c>
      <c r="L27" s="17" t="s">
        <v>51492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7.75" customHeight="1" x14ac:dyDescent="0.25">
      <c r="A28" s="13">
        <v>22</v>
      </c>
      <c r="B28" s="13" t="s">
        <v>51493</v>
      </c>
      <c r="C28" s="13" t="s">
        <v>15087</v>
      </c>
      <c r="D28" s="14" t="s">
        <v>952</v>
      </c>
      <c r="E28" s="15" t="s">
        <v>3182</v>
      </c>
      <c r="F28" s="13" t="s">
        <v>2491</v>
      </c>
      <c r="G28" s="16" t="s">
        <v>5505</v>
      </c>
      <c r="H28" s="13" t="s">
        <v>259</v>
      </c>
      <c r="I28" s="13" t="s">
        <v>51419</v>
      </c>
      <c r="J28" s="13" t="s">
        <v>51419</v>
      </c>
      <c r="K28" s="13" t="s">
        <v>51494</v>
      </c>
      <c r="L28" s="17" t="s">
        <v>51495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27.75" customHeight="1" x14ac:dyDescent="0.25">
      <c r="A29" s="13">
        <v>23</v>
      </c>
      <c r="B29" s="13" t="s">
        <v>51496</v>
      </c>
      <c r="C29" s="13" t="s">
        <v>28600</v>
      </c>
      <c r="D29" s="14" t="s">
        <v>4876</v>
      </c>
      <c r="E29" s="15" t="s">
        <v>976</v>
      </c>
      <c r="F29" s="13" t="s">
        <v>13870</v>
      </c>
      <c r="G29" s="16" t="s">
        <v>6949</v>
      </c>
      <c r="H29" s="13" t="s">
        <v>259</v>
      </c>
      <c r="I29" s="13" t="s">
        <v>51419</v>
      </c>
      <c r="J29" s="13" t="s">
        <v>51419</v>
      </c>
      <c r="K29" s="13" t="s">
        <v>51497</v>
      </c>
      <c r="L29" s="17" t="s">
        <v>51498</v>
      </c>
      <c r="M29" s="18">
        <v>3584000</v>
      </c>
      <c r="N29" s="19"/>
      <c r="O29" s="20" t="str">
        <f t="shared" si="0"/>
        <v>C1</v>
      </c>
      <c r="R29" s="21" t="str">
        <f t="shared" si="1"/>
        <v>C1</v>
      </c>
    </row>
    <row r="30" spans="1:18" ht="27.75" customHeight="1" x14ac:dyDescent="0.25">
      <c r="A30" s="13">
        <v>24</v>
      </c>
      <c r="B30" s="13" t="s">
        <v>51499</v>
      </c>
      <c r="C30" s="13" t="s">
        <v>23044</v>
      </c>
      <c r="D30" s="14" t="s">
        <v>23045</v>
      </c>
      <c r="E30" s="15" t="s">
        <v>1282</v>
      </c>
      <c r="F30" s="13" t="s">
        <v>8628</v>
      </c>
      <c r="G30" s="16" t="s">
        <v>479</v>
      </c>
      <c r="H30" s="13" t="s">
        <v>259</v>
      </c>
      <c r="I30" s="13" t="s">
        <v>51419</v>
      </c>
      <c r="J30" s="13" t="s">
        <v>51419</v>
      </c>
      <c r="K30" s="13" t="s">
        <v>51500</v>
      </c>
      <c r="L30" s="17" t="s">
        <v>51501</v>
      </c>
      <c r="M30" s="18">
        <v>5352000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7.75" customHeight="1" x14ac:dyDescent="0.25">
      <c r="A31" s="13">
        <v>25</v>
      </c>
      <c r="B31" s="13" t="s">
        <v>51502</v>
      </c>
      <c r="C31" s="13" t="s">
        <v>10741</v>
      </c>
      <c r="D31" s="14" t="s">
        <v>464</v>
      </c>
      <c r="E31" s="15" t="s">
        <v>32</v>
      </c>
      <c r="F31" s="13" t="s">
        <v>5683</v>
      </c>
      <c r="G31" s="16" t="s">
        <v>7294</v>
      </c>
      <c r="H31" s="13" t="s">
        <v>259</v>
      </c>
      <c r="I31" s="13" t="s">
        <v>51419</v>
      </c>
      <c r="J31" s="13" t="s">
        <v>51419</v>
      </c>
      <c r="K31" s="13" t="s">
        <v>51503</v>
      </c>
      <c r="L31" s="17" t="s">
        <v>51504</v>
      </c>
      <c r="M31" s="18">
        <v>4096000</v>
      </c>
      <c r="N31" s="19"/>
      <c r="O31" s="20" t="str">
        <f t="shared" si="0"/>
        <v>C1</v>
      </c>
      <c r="R31" s="21" t="str">
        <f t="shared" si="1"/>
        <v>C1</v>
      </c>
    </row>
    <row r="32" spans="1:18" ht="27.75" customHeight="1" x14ac:dyDescent="0.25">
      <c r="A32" s="13">
        <v>26</v>
      </c>
      <c r="B32" s="13" t="s">
        <v>51505</v>
      </c>
      <c r="C32" s="13" t="s">
        <v>14927</v>
      </c>
      <c r="D32" s="14" t="s">
        <v>14928</v>
      </c>
      <c r="E32" s="15" t="s">
        <v>80</v>
      </c>
      <c r="F32" s="13" t="s">
        <v>10480</v>
      </c>
      <c r="G32" s="16" t="s">
        <v>5909</v>
      </c>
      <c r="H32" s="13" t="s">
        <v>259</v>
      </c>
      <c r="I32" s="13" t="s">
        <v>51419</v>
      </c>
      <c r="J32" s="13" t="s">
        <v>51419</v>
      </c>
      <c r="K32" s="13" t="s">
        <v>51506</v>
      </c>
      <c r="L32" s="17" t="s">
        <v>51507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7.75" customHeight="1" x14ac:dyDescent="0.25">
      <c r="A33" s="13">
        <v>27</v>
      </c>
      <c r="B33" s="13" t="s">
        <v>51508</v>
      </c>
      <c r="C33" s="13" t="s">
        <v>51509</v>
      </c>
      <c r="D33" s="14" t="s">
        <v>51510</v>
      </c>
      <c r="E33" s="15" t="s">
        <v>1900</v>
      </c>
      <c r="F33" s="13" t="s">
        <v>51511</v>
      </c>
      <c r="G33" s="16" t="s">
        <v>5849</v>
      </c>
      <c r="H33" s="13" t="s">
        <v>259</v>
      </c>
      <c r="I33" s="13" t="s">
        <v>51419</v>
      </c>
      <c r="J33" s="13" t="s">
        <v>51419</v>
      </c>
      <c r="K33" s="13" t="s">
        <v>51512</v>
      </c>
      <c r="L33" s="17" t="s">
        <v>51513</v>
      </c>
      <c r="M33" s="18">
        <v>5798000</v>
      </c>
      <c r="N33" s="19"/>
      <c r="O33" s="20" t="str">
        <f t="shared" si="0"/>
        <v>T4</v>
      </c>
      <c r="R33" s="21" t="str">
        <f t="shared" si="1"/>
        <v>T4</v>
      </c>
    </row>
    <row r="34" spans="1:18" ht="27.75" customHeight="1" x14ac:dyDescent="0.25">
      <c r="A34" s="13">
        <v>28</v>
      </c>
      <c r="B34" s="13" t="s">
        <v>51514</v>
      </c>
      <c r="C34" s="13" t="s">
        <v>8914</v>
      </c>
      <c r="D34" s="14" t="s">
        <v>8915</v>
      </c>
      <c r="E34" s="15" t="s">
        <v>6060</v>
      </c>
      <c r="F34" s="13" t="s">
        <v>8289</v>
      </c>
      <c r="G34" s="16" t="s">
        <v>5967</v>
      </c>
      <c r="H34" s="13" t="s">
        <v>259</v>
      </c>
      <c r="I34" s="13" t="s">
        <v>51419</v>
      </c>
      <c r="J34" s="13" t="s">
        <v>51419</v>
      </c>
      <c r="K34" s="13" t="s">
        <v>51515</v>
      </c>
      <c r="L34" s="17" t="s">
        <v>51516</v>
      </c>
      <c r="M34" s="18">
        <v>3072000</v>
      </c>
      <c r="N34" s="19"/>
      <c r="O34" s="20" t="str">
        <f t="shared" si="0"/>
        <v>C1</v>
      </c>
      <c r="R34" s="21" t="str">
        <f t="shared" si="1"/>
        <v>C1</v>
      </c>
    </row>
    <row r="35" spans="1:18" ht="27.75" customHeight="1" x14ac:dyDescent="0.25">
      <c r="A35" s="13">
        <v>29</v>
      </c>
      <c r="B35" s="13" t="s">
        <v>51517</v>
      </c>
      <c r="C35" s="13" t="s">
        <v>17771</v>
      </c>
      <c r="D35" s="14" t="s">
        <v>7951</v>
      </c>
      <c r="E35" s="15" t="s">
        <v>1308</v>
      </c>
      <c r="F35" s="13" t="s">
        <v>14967</v>
      </c>
      <c r="G35" s="16" t="s">
        <v>5967</v>
      </c>
      <c r="H35" s="13" t="s">
        <v>259</v>
      </c>
      <c r="I35" s="13" t="s">
        <v>51419</v>
      </c>
      <c r="J35" s="13" t="s">
        <v>51419</v>
      </c>
      <c r="K35" s="13" t="s">
        <v>51518</v>
      </c>
      <c r="L35" s="17" t="s">
        <v>51519</v>
      </c>
      <c r="M35" s="18">
        <v>3072000</v>
      </c>
      <c r="N35" s="19"/>
      <c r="O35" s="20" t="str">
        <f t="shared" si="0"/>
        <v>C1</v>
      </c>
      <c r="R35" s="21" t="str">
        <f t="shared" si="1"/>
        <v>C1</v>
      </c>
    </row>
    <row r="36" spans="1:18" ht="27.75" customHeight="1" x14ac:dyDescent="0.25">
      <c r="A36" s="13">
        <v>30</v>
      </c>
      <c r="B36" s="13" t="s">
        <v>51520</v>
      </c>
      <c r="C36" s="13" t="s">
        <v>12969</v>
      </c>
      <c r="D36" s="14" t="s">
        <v>3863</v>
      </c>
      <c r="E36" s="15" t="s">
        <v>470</v>
      </c>
      <c r="F36" s="13" t="s">
        <v>12970</v>
      </c>
      <c r="G36" s="16" t="s">
        <v>4780</v>
      </c>
      <c r="H36" s="13" t="s">
        <v>259</v>
      </c>
      <c r="I36" s="13" t="s">
        <v>51419</v>
      </c>
      <c r="J36" s="13" t="s">
        <v>51419</v>
      </c>
      <c r="K36" s="13" t="s">
        <v>51521</v>
      </c>
      <c r="L36" s="17" t="s">
        <v>51522</v>
      </c>
      <c r="M36" s="18">
        <v>6144000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51523</v>
      </c>
      <c r="C37" s="13" t="s">
        <v>24848</v>
      </c>
      <c r="D37" s="14" t="s">
        <v>249</v>
      </c>
      <c r="E37" s="15" t="s">
        <v>604</v>
      </c>
      <c r="F37" s="13" t="s">
        <v>3279</v>
      </c>
      <c r="G37" s="16" t="s">
        <v>6780</v>
      </c>
      <c r="H37" s="13" t="s">
        <v>259</v>
      </c>
      <c r="I37" s="13" t="s">
        <v>51419</v>
      </c>
      <c r="J37" s="13" t="s">
        <v>51419</v>
      </c>
      <c r="K37" s="13" t="s">
        <v>51524</v>
      </c>
      <c r="L37" s="17" t="s">
        <v>51525</v>
      </c>
      <c r="M37" s="18">
        <v>4096000</v>
      </c>
      <c r="N37" s="19"/>
      <c r="O37" s="20" t="str">
        <f t="shared" si="0"/>
        <v>C1</v>
      </c>
      <c r="R37" s="21" t="str">
        <f t="shared" si="1"/>
        <v>C1</v>
      </c>
    </row>
    <row r="38" spans="1:18" ht="27.75" customHeight="1" x14ac:dyDescent="0.25">
      <c r="A38" s="13">
        <v>32</v>
      </c>
      <c r="B38" s="13" t="s">
        <v>51526</v>
      </c>
      <c r="C38" s="13" t="s">
        <v>8712</v>
      </c>
      <c r="D38" s="14" t="s">
        <v>2572</v>
      </c>
      <c r="E38" s="15" t="s">
        <v>250</v>
      </c>
      <c r="F38" s="13" t="s">
        <v>8713</v>
      </c>
      <c r="G38" s="16" t="s">
        <v>7144</v>
      </c>
      <c r="H38" s="13" t="s">
        <v>259</v>
      </c>
      <c r="I38" s="13" t="s">
        <v>51419</v>
      </c>
      <c r="J38" s="13" t="s">
        <v>51419</v>
      </c>
      <c r="K38" s="13" t="s">
        <v>51527</v>
      </c>
      <c r="L38" s="17" t="s">
        <v>51528</v>
      </c>
      <c r="M38" s="18">
        <v>3328000</v>
      </c>
      <c r="N38" s="19"/>
      <c r="O38" s="20" t="str">
        <f t="shared" si="0"/>
        <v>C1</v>
      </c>
      <c r="R38" s="21" t="str">
        <f t="shared" si="1"/>
        <v>C1</v>
      </c>
    </row>
    <row r="39" spans="1:18" ht="27.75" customHeight="1" x14ac:dyDescent="0.25">
      <c r="A39" s="13">
        <v>33</v>
      </c>
      <c r="B39" s="13" t="s">
        <v>51529</v>
      </c>
      <c r="C39" s="13" t="s">
        <v>15766</v>
      </c>
      <c r="D39" s="14" t="s">
        <v>394</v>
      </c>
      <c r="E39" s="15" t="s">
        <v>567</v>
      </c>
      <c r="F39" s="13" t="s">
        <v>10561</v>
      </c>
      <c r="G39" s="16" t="s">
        <v>6015</v>
      </c>
      <c r="H39" s="13" t="s">
        <v>259</v>
      </c>
      <c r="I39" s="13" t="s">
        <v>51419</v>
      </c>
      <c r="J39" s="13" t="s">
        <v>51419</v>
      </c>
      <c r="K39" s="13" t="s">
        <v>51530</v>
      </c>
      <c r="L39" s="17" t="s">
        <v>51531</v>
      </c>
      <c r="M39" s="18">
        <v>4096000</v>
      </c>
      <c r="N39" s="19"/>
      <c r="O39" s="20" t="str">
        <f t="shared" si="0"/>
        <v>C1</v>
      </c>
      <c r="R39" s="21" t="str">
        <f t="shared" si="1"/>
        <v>C1</v>
      </c>
    </row>
    <row r="40" spans="1:18" ht="27.75" customHeight="1" x14ac:dyDescent="0.25">
      <c r="A40" s="13">
        <v>34</v>
      </c>
      <c r="B40" s="13" t="s">
        <v>51532</v>
      </c>
      <c r="C40" s="13" t="s">
        <v>30680</v>
      </c>
      <c r="D40" s="14" t="s">
        <v>79</v>
      </c>
      <c r="E40" s="15" t="s">
        <v>374</v>
      </c>
      <c r="F40" s="13" t="s">
        <v>16822</v>
      </c>
      <c r="G40" s="16" t="s">
        <v>12224</v>
      </c>
      <c r="H40" s="13" t="s">
        <v>259</v>
      </c>
      <c r="I40" s="13" t="s">
        <v>51419</v>
      </c>
      <c r="J40" s="13" t="s">
        <v>51419</v>
      </c>
      <c r="K40" s="13" t="s">
        <v>51533</v>
      </c>
      <c r="L40" s="17" t="s">
        <v>51534</v>
      </c>
      <c r="M40" s="18">
        <v>6244000</v>
      </c>
      <c r="N40" s="19"/>
      <c r="O40" s="20" t="str">
        <f t="shared" si="0"/>
        <v>T4</v>
      </c>
      <c r="R40" s="21" t="str">
        <f t="shared" si="1"/>
        <v>T4</v>
      </c>
    </row>
    <row r="41" spans="1:18" ht="27.75" customHeight="1" x14ac:dyDescent="0.25">
      <c r="A41" s="13">
        <v>35</v>
      </c>
      <c r="B41" s="13" t="s">
        <v>51535</v>
      </c>
      <c r="C41" s="13" t="s">
        <v>9488</v>
      </c>
      <c r="D41" s="14" t="s">
        <v>3674</v>
      </c>
      <c r="E41" s="15" t="s">
        <v>3741</v>
      </c>
      <c r="F41" s="13" t="s">
        <v>8502</v>
      </c>
      <c r="G41" s="16" t="s">
        <v>8464</v>
      </c>
      <c r="H41" s="13" t="s">
        <v>259</v>
      </c>
      <c r="I41" s="13" t="s">
        <v>51419</v>
      </c>
      <c r="J41" s="13" t="s">
        <v>51419</v>
      </c>
      <c r="K41" s="13" t="s">
        <v>51536</v>
      </c>
      <c r="L41" s="17" t="s">
        <v>51537</v>
      </c>
      <c r="M41" s="18">
        <v>3328000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51538</v>
      </c>
      <c r="C42" s="13" t="s">
        <v>24746</v>
      </c>
      <c r="D42" s="14" t="s">
        <v>13263</v>
      </c>
      <c r="E42" s="15" t="s">
        <v>5661</v>
      </c>
      <c r="F42" s="13" t="s">
        <v>7077</v>
      </c>
      <c r="G42" s="16" t="s">
        <v>7001</v>
      </c>
      <c r="H42" s="13" t="s">
        <v>259</v>
      </c>
      <c r="I42" s="13" t="s">
        <v>51419</v>
      </c>
      <c r="J42" s="13" t="s">
        <v>51419</v>
      </c>
      <c r="K42" s="13" t="s">
        <v>51539</v>
      </c>
      <c r="L42" s="17" t="s">
        <v>51540</v>
      </c>
      <c r="M42" s="18">
        <v>3328000</v>
      </c>
      <c r="N42" s="19"/>
      <c r="O42" s="20" t="str">
        <f t="shared" si="0"/>
        <v>C1</v>
      </c>
      <c r="R42" s="21" t="str">
        <f t="shared" si="1"/>
        <v>C1</v>
      </c>
    </row>
    <row r="43" spans="1:18" ht="27.75" customHeight="1" x14ac:dyDescent="0.25">
      <c r="A43" s="13">
        <v>37</v>
      </c>
      <c r="B43" s="13" t="s">
        <v>51541</v>
      </c>
      <c r="C43" s="13" t="s">
        <v>16650</v>
      </c>
      <c r="D43" s="14" t="s">
        <v>5027</v>
      </c>
      <c r="E43" s="15" t="s">
        <v>15</v>
      </c>
      <c r="F43" s="13" t="s">
        <v>15461</v>
      </c>
      <c r="G43" s="16" t="s">
        <v>5768</v>
      </c>
      <c r="H43" s="13" t="s">
        <v>259</v>
      </c>
      <c r="I43" s="13" t="s">
        <v>51419</v>
      </c>
      <c r="J43" s="13" t="s">
        <v>51419</v>
      </c>
      <c r="K43" s="13" t="s">
        <v>51542</v>
      </c>
      <c r="L43" s="17" t="s">
        <v>51543</v>
      </c>
      <c r="M43" s="18">
        <v>5798000</v>
      </c>
      <c r="N43" s="19"/>
      <c r="O43" s="20" t="str">
        <f t="shared" si="0"/>
        <v>T4</v>
      </c>
      <c r="R43" s="21" t="str">
        <f t="shared" si="1"/>
        <v>T4</v>
      </c>
    </row>
    <row r="44" spans="1:18" ht="27.75" customHeight="1" x14ac:dyDescent="0.25">
      <c r="A44" s="13">
        <v>38</v>
      </c>
      <c r="B44" s="13"/>
      <c r="C44" s="13"/>
      <c r="D44" s="14"/>
      <c r="E44" s="15"/>
      <c r="F44" s="13"/>
      <c r="G44" s="16"/>
      <c r="H44" s="13"/>
      <c r="I44" s="13"/>
      <c r="J44" s="13"/>
      <c r="K44" s="13"/>
      <c r="L44" s="17" t="s">
        <v>51715</v>
      </c>
      <c r="M44" s="18"/>
      <c r="N44" s="19" t="s">
        <v>8196</v>
      </c>
      <c r="O44" s="20"/>
      <c r="R44" s="21"/>
    </row>
    <row r="45" spans="1:18" ht="27.75" customHeight="1" x14ac:dyDescent="0.25">
      <c r="A45" s="13">
        <v>39</v>
      </c>
      <c r="B45" s="13" t="s">
        <v>51544</v>
      </c>
      <c r="C45" s="13" t="s">
        <v>30227</v>
      </c>
      <c r="D45" s="14" t="s">
        <v>10924</v>
      </c>
      <c r="E45" s="15" t="s">
        <v>1444</v>
      </c>
      <c r="F45" s="13" t="s">
        <v>30228</v>
      </c>
      <c r="G45" s="16" t="s">
        <v>13999</v>
      </c>
      <c r="H45" s="13" t="s">
        <v>259</v>
      </c>
      <c r="I45" s="13" t="s">
        <v>51419</v>
      </c>
      <c r="J45" s="13" t="s">
        <v>51419</v>
      </c>
      <c r="K45" s="13" t="s">
        <v>51545</v>
      </c>
      <c r="L45" s="17" t="s">
        <v>51546</v>
      </c>
      <c r="M45" s="18">
        <v>3584000</v>
      </c>
      <c r="N45" s="19"/>
      <c r="O45" s="20" t="str">
        <f t="shared" si="0"/>
        <v>C1</v>
      </c>
      <c r="R45" s="21" t="str">
        <f t="shared" si="1"/>
        <v>C1</v>
      </c>
    </row>
    <row r="46" spans="1:18" ht="27.75" customHeight="1" x14ac:dyDescent="0.25">
      <c r="A46" s="13">
        <v>40</v>
      </c>
      <c r="B46" s="13" t="s">
        <v>51547</v>
      </c>
      <c r="C46" s="13" t="s">
        <v>51548</v>
      </c>
      <c r="D46" s="14" t="s">
        <v>2455</v>
      </c>
      <c r="E46" s="15" t="s">
        <v>320</v>
      </c>
      <c r="F46" s="13" t="s">
        <v>1913</v>
      </c>
      <c r="G46" s="16" t="s">
        <v>2845</v>
      </c>
      <c r="H46" s="13" t="s">
        <v>259</v>
      </c>
      <c r="I46" s="13" t="s">
        <v>51419</v>
      </c>
      <c r="J46" s="13" t="s">
        <v>51419</v>
      </c>
      <c r="K46" s="13" t="s">
        <v>51549</v>
      </c>
      <c r="L46" s="17" t="s">
        <v>51550</v>
      </c>
      <c r="M46" s="18">
        <v>6690000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7.75" customHeight="1" x14ac:dyDescent="0.25">
      <c r="A47" s="13">
        <v>41</v>
      </c>
      <c r="B47" s="13" t="s">
        <v>51551</v>
      </c>
      <c r="C47" s="13" t="s">
        <v>20395</v>
      </c>
      <c r="D47" s="14" t="s">
        <v>676</v>
      </c>
      <c r="E47" s="15" t="s">
        <v>822</v>
      </c>
      <c r="F47" s="13" t="s">
        <v>20396</v>
      </c>
      <c r="G47" s="16" t="s">
        <v>8799</v>
      </c>
      <c r="H47" s="13" t="s">
        <v>259</v>
      </c>
      <c r="I47" s="13" t="s">
        <v>51419</v>
      </c>
      <c r="J47" s="13" t="s">
        <v>51419</v>
      </c>
      <c r="K47" s="13" t="s">
        <v>51552</v>
      </c>
      <c r="L47" s="17" t="s">
        <v>51553</v>
      </c>
      <c r="M47" s="18">
        <v>6244000</v>
      </c>
      <c r="N47" s="19"/>
      <c r="O47" s="20" t="str">
        <f t="shared" si="0"/>
        <v>T4</v>
      </c>
      <c r="R47" s="21" t="str">
        <f t="shared" si="1"/>
        <v>T4</v>
      </c>
    </row>
    <row r="48" spans="1:18" ht="27.75" customHeight="1" x14ac:dyDescent="0.25">
      <c r="A48" s="13">
        <v>42</v>
      </c>
      <c r="B48" s="13" t="s">
        <v>51554</v>
      </c>
      <c r="C48" s="13" t="s">
        <v>7286</v>
      </c>
      <c r="D48" s="14" t="s">
        <v>940</v>
      </c>
      <c r="E48" s="15" t="s">
        <v>2329</v>
      </c>
      <c r="F48" s="13" t="s">
        <v>7287</v>
      </c>
      <c r="G48" s="16" t="s">
        <v>6668</v>
      </c>
      <c r="H48" s="13" t="s">
        <v>259</v>
      </c>
      <c r="I48" s="13" t="s">
        <v>51419</v>
      </c>
      <c r="J48" s="13" t="s">
        <v>51419</v>
      </c>
      <c r="K48" s="13" t="s">
        <v>51555</v>
      </c>
      <c r="L48" s="17" t="s">
        <v>51556</v>
      </c>
      <c r="M48" s="18">
        <v>4096000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51557</v>
      </c>
      <c r="C49" s="13" t="s">
        <v>12657</v>
      </c>
      <c r="D49" s="14" t="s">
        <v>184</v>
      </c>
      <c r="E49" s="15" t="s">
        <v>731</v>
      </c>
      <c r="F49" s="13" t="s">
        <v>8530</v>
      </c>
      <c r="G49" s="16" t="s">
        <v>9918</v>
      </c>
      <c r="H49" s="13" t="s">
        <v>259</v>
      </c>
      <c r="I49" s="13" t="s">
        <v>51419</v>
      </c>
      <c r="J49" s="13" t="s">
        <v>51419</v>
      </c>
      <c r="K49" s="13" t="s">
        <v>51558</v>
      </c>
      <c r="L49" s="17" t="s">
        <v>51559</v>
      </c>
      <c r="M49" s="18">
        <v>3328000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51560</v>
      </c>
      <c r="C50" s="13" t="s">
        <v>51561</v>
      </c>
      <c r="D50" s="14" t="s">
        <v>51562</v>
      </c>
      <c r="E50" s="15" t="s">
        <v>1957</v>
      </c>
      <c r="F50" s="13" t="s">
        <v>6702</v>
      </c>
      <c r="G50" s="16" t="s">
        <v>4586</v>
      </c>
      <c r="H50" s="13" t="s">
        <v>259</v>
      </c>
      <c r="I50" s="13" t="s">
        <v>51419</v>
      </c>
      <c r="J50" s="13" t="s">
        <v>51419</v>
      </c>
      <c r="K50" s="13" t="s">
        <v>51563</v>
      </c>
      <c r="L50" s="17" t="s">
        <v>51564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51565</v>
      </c>
      <c r="C51" s="13" t="s">
        <v>51566</v>
      </c>
      <c r="D51" s="14" t="s">
        <v>3545</v>
      </c>
      <c r="E51" s="15" t="s">
        <v>9431</v>
      </c>
      <c r="F51" s="13" t="s">
        <v>15441</v>
      </c>
      <c r="G51" s="16" t="s">
        <v>3299</v>
      </c>
      <c r="H51" s="13" t="s">
        <v>259</v>
      </c>
      <c r="I51" s="13" t="s">
        <v>51419</v>
      </c>
      <c r="J51" s="13" t="s">
        <v>51419</v>
      </c>
      <c r="K51" s="13" t="s">
        <v>51567</v>
      </c>
      <c r="L51" s="17" t="s">
        <v>51568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51569</v>
      </c>
      <c r="C52" s="13" t="s">
        <v>29213</v>
      </c>
      <c r="D52" s="14" t="s">
        <v>1344</v>
      </c>
      <c r="E52" s="15" t="s">
        <v>27224</v>
      </c>
      <c r="F52" s="13" t="s">
        <v>29214</v>
      </c>
      <c r="G52" s="16" t="s">
        <v>6945</v>
      </c>
      <c r="H52" s="13" t="s">
        <v>259</v>
      </c>
      <c r="I52" s="13" t="s">
        <v>51419</v>
      </c>
      <c r="J52" s="13" t="s">
        <v>51419</v>
      </c>
      <c r="K52" s="13" t="s">
        <v>51570</v>
      </c>
      <c r="L52" s="17" t="s">
        <v>51571</v>
      </c>
      <c r="M52" s="18">
        <v>3584000</v>
      </c>
      <c r="N52" s="19"/>
      <c r="O52" s="20" t="str">
        <f t="shared" si="0"/>
        <v>CĐ</v>
      </c>
      <c r="R52" s="21" t="str">
        <f t="shared" si="1"/>
        <v>CĐ</v>
      </c>
    </row>
    <row r="53" spans="1:18" ht="27.75" customHeight="1" x14ac:dyDescent="0.25">
      <c r="A53" s="13">
        <v>47</v>
      </c>
      <c r="B53" s="13" t="s">
        <v>51572</v>
      </c>
      <c r="C53" s="13" t="s">
        <v>15903</v>
      </c>
      <c r="D53" s="14" t="s">
        <v>484</v>
      </c>
      <c r="E53" s="15" t="s">
        <v>644</v>
      </c>
      <c r="F53" s="13" t="s">
        <v>15845</v>
      </c>
      <c r="G53" s="16" t="s">
        <v>12224</v>
      </c>
      <c r="H53" s="13" t="s">
        <v>259</v>
      </c>
      <c r="I53" s="13" t="s">
        <v>51419</v>
      </c>
      <c r="J53" s="13" t="s">
        <v>51419</v>
      </c>
      <c r="K53" s="13" t="s">
        <v>51573</v>
      </c>
      <c r="L53" s="17" t="s">
        <v>51574</v>
      </c>
      <c r="M53" s="18">
        <v>6244000</v>
      </c>
      <c r="N53" s="19"/>
      <c r="O53" s="20" t="str">
        <f t="shared" si="0"/>
        <v>T4</v>
      </c>
      <c r="R53" s="21" t="str">
        <f t="shared" si="1"/>
        <v>T4</v>
      </c>
    </row>
    <row r="54" spans="1:18" ht="27.75" customHeight="1" x14ac:dyDescent="0.25">
      <c r="A54" s="13">
        <v>48</v>
      </c>
      <c r="B54" s="13" t="s">
        <v>51575</v>
      </c>
      <c r="C54" s="13" t="s">
        <v>51576</v>
      </c>
      <c r="D54" s="14" t="s">
        <v>36418</v>
      </c>
      <c r="E54" s="15" t="s">
        <v>243</v>
      </c>
      <c r="F54" s="13" t="s">
        <v>36062</v>
      </c>
      <c r="G54" s="16" t="s">
        <v>6102</v>
      </c>
      <c r="H54" s="13" t="s">
        <v>259</v>
      </c>
      <c r="I54" s="13" t="s">
        <v>51419</v>
      </c>
      <c r="J54" s="13" t="s">
        <v>51419</v>
      </c>
      <c r="K54" s="13" t="s">
        <v>51577</v>
      </c>
      <c r="L54" s="17" t="s">
        <v>51578</v>
      </c>
      <c r="M54" s="18">
        <v>4370000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7.75" customHeight="1" x14ac:dyDescent="0.25">
      <c r="A55" s="13">
        <v>49</v>
      </c>
      <c r="B55" s="13" t="s">
        <v>51579</v>
      </c>
      <c r="C55" s="13" t="s">
        <v>51580</v>
      </c>
      <c r="D55" s="14" t="s">
        <v>21446</v>
      </c>
      <c r="E55" s="15" t="s">
        <v>395</v>
      </c>
      <c r="F55" s="13" t="s">
        <v>2648</v>
      </c>
      <c r="G55" s="16" t="s">
        <v>3760</v>
      </c>
      <c r="H55" s="13" t="s">
        <v>259</v>
      </c>
      <c r="I55" s="13" t="s">
        <v>51419</v>
      </c>
      <c r="J55" s="13" t="s">
        <v>51419</v>
      </c>
      <c r="K55" s="13" t="s">
        <v>51581</v>
      </c>
      <c r="L55" s="17" t="s">
        <v>51582</v>
      </c>
      <c r="M55" s="18">
        <v>4370000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7.75" customHeight="1" x14ac:dyDescent="0.25">
      <c r="A56" s="13">
        <v>50</v>
      </c>
      <c r="B56" s="13" t="s">
        <v>51583</v>
      </c>
      <c r="C56" s="13" t="s">
        <v>12776</v>
      </c>
      <c r="D56" s="14" t="s">
        <v>12777</v>
      </c>
      <c r="E56" s="15" t="s">
        <v>12778</v>
      </c>
      <c r="F56" s="13" t="s">
        <v>6973</v>
      </c>
      <c r="G56" s="16" t="s">
        <v>6527</v>
      </c>
      <c r="H56" s="13" t="s">
        <v>259</v>
      </c>
      <c r="I56" s="13" t="s">
        <v>51419</v>
      </c>
      <c r="J56" s="13" t="s">
        <v>51419</v>
      </c>
      <c r="K56" s="13" t="s">
        <v>51584</v>
      </c>
      <c r="L56" s="17" t="s">
        <v>51585</v>
      </c>
      <c r="M56" s="18">
        <v>3840000</v>
      </c>
      <c r="N56" s="19"/>
      <c r="O56" s="20" t="str">
        <f t="shared" si="0"/>
        <v>CĐ</v>
      </c>
      <c r="R56" s="21" t="str">
        <f t="shared" si="1"/>
        <v>CĐ</v>
      </c>
    </row>
    <row r="57" spans="1:18" ht="27.75" customHeight="1" x14ac:dyDescent="0.25">
      <c r="A57" s="13">
        <v>51</v>
      </c>
      <c r="B57" s="13" t="s">
        <v>51586</v>
      </c>
      <c r="C57" s="13" t="s">
        <v>29652</v>
      </c>
      <c r="D57" s="14" t="s">
        <v>1532</v>
      </c>
      <c r="E57" s="15" t="s">
        <v>15</v>
      </c>
      <c r="F57" s="13" t="s">
        <v>4683</v>
      </c>
      <c r="G57" s="16" t="s">
        <v>7833</v>
      </c>
      <c r="H57" s="13" t="s">
        <v>259</v>
      </c>
      <c r="I57" s="13" t="s">
        <v>51419</v>
      </c>
      <c r="J57" s="13" t="s">
        <v>51419</v>
      </c>
      <c r="K57" s="13" t="s">
        <v>51587</v>
      </c>
      <c r="L57" s="17" t="s">
        <v>51588</v>
      </c>
      <c r="M57" s="18">
        <v>3328000</v>
      </c>
      <c r="N57" s="19"/>
      <c r="O57" s="20" t="str">
        <f t="shared" si="0"/>
        <v>C1</v>
      </c>
      <c r="R57" s="21" t="str">
        <f t="shared" si="1"/>
        <v>C1</v>
      </c>
    </row>
    <row r="58" spans="1:18" ht="27.75" customHeight="1" x14ac:dyDescent="0.25">
      <c r="A58" s="13">
        <v>52</v>
      </c>
      <c r="B58" s="13" t="s">
        <v>51589</v>
      </c>
      <c r="C58" s="13" t="s">
        <v>51590</v>
      </c>
      <c r="D58" s="14" t="s">
        <v>196</v>
      </c>
      <c r="E58" s="15" t="s">
        <v>15354</v>
      </c>
      <c r="F58" s="13" t="s">
        <v>5564</v>
      </c>
      <c r="G58" s="16" t="s">
        <v>4780</v>
      </c>
      <c r="H58" s="13" t="s">
        <v>259</v>
      </c>
      <c r="I58" s="13" t="s">
        <v>51419</v>
      </c>
      <c r="J58" s="13" t="s">
        <v>51419</v>
      </c>
      <c r="K58" s="13" t="s">
        <v>51591</v>
      </c>
      <c r="L58" s="17" t="s">
        <v>51592</v>
      </c>
      <c r="M58" s="18">
        <v>6144000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13">
        <v>53</v>
      </c>
      <c r="B59" s="13" t="s">
        <v>51593</v>
      </c>
      <c r="C59" s="13" t="s">
        <v>24100</v>
      </c>
      <c r="D59" s="14" t="s">
        <v>24101</v>
      </c>
      <c r="E59" s="15" t="s">
        <v>197</v>
      </c>
      <c r="F59" s="13" t="s">
        <v>10410</v>
      </c>
      <c r="G59" s="16" t="s">
        <v>8752</v>
      </c>
      <c r="H59" s="13" t="s">
        <v>259</v>
      </c>
      <c r="I59" s="13" t="s">
        <v>51419</v>
      </c>
      <c r="J59" s="13" t="s">
        <v>51419</v>
      </c>
      <c r="K59" s="13" t="s">
        <v>51594</v>
      </c>
      <c r="L59" s="17" t="s">
        <v>51595</v>
      </c>
      <c r="M59" s="18">
        <v>3328000</v>
      </c>
      <c r="N59" s="19"/>
      <c r="O59" s="20" t="str">
        <f t="shared" si="0"/>
        <v>C1</v>
      </c>
      <c r="R59" s="21" t="str">
        <f t="shared" si="1"/>
        <v>C1</v>
      </c>
    </row>
    <row r="60" spans="1:18" ht="27.75" customHeight="1" x14ac:dyDescent="0.25">
      <c r="A60" s="13">
        <v>54</v>
      </c>
      <c r="B60" s="13" t="s">
        <v>51596</v>
      </c>
      <c r="C60" s="13" t="s">
        <v>25952</v>
      </c>
      <c r="D60" s="14" t="s">
        <v>25953</v>
      </c>
      <c r="E60" s="15" t="s">
        <v>122</v>
      </c>
      <c r="F60" s="13" t="s">
        <v>10642</v>
      </c>
      <c r="G60" s="16" t="s">
        <v>6668</v>
      </c>
      <c r="H60" s="13" t="s">
        <v>259</v>
      </c>
      <c r="I60" s="13" t="s">
        <v>51419</v>
      </c>
      <c r="J60" s="13" t="s">
        <v>51419</v>
      </c>
      <c r="K60" s="13" t="s">
        <v>51597</v>
      </c>
      <c r="L60" s="17" t="s">
        <v>51598</v>
      </c>
      <c r="M60" s="18">
        <v>4096000</v>
      </c>
      <c r="N60" s="19"/>
      <c r="O60" s="20" t="str">
        <f t="shared" si="0"/>
        <v>C1</v>
      </c>
      <c r="R60" s="21" t="str">
        <f t="shared" si="1"/>
        <v>C1</v>
      </c>
    </row>
    <row r="61" spans="1:18" ht="27.75" customHeight="1" x14ac:dyDescent="0.25">
      <c r="A61" s="13">
        <v>55</v>
      </c>
      <c r="B61" s="13" t="s">
        <v>51599</v>
      </c>
      <c r="C61" s="13" t="s">
        <v>9838</v>
      </c>
      <c r="D61" s="14" t="s">
        <v>9839</v>
      </c>
      <c r="E61" s="15" t="s">
        <v>697</v>
      </c>
      <c r="F61" s="13" t="s">
        <v>9840</v>
      </c>
      <c r="G61" s="16" t="s">
        <v>9841</v>
      </c>
      <c r="H61" s="13" t="s">
        <v>259</v>
      </c>
      <c r="I61" s="13" t="s">
        <v>51419</v>
      </c>
      <c r="J61" s="13" t="s">
        <v>51419</v>
      </c>
      <c r="K61" s="13" t="s">
        <v>51600</v>
      </c>
      <c r="L61" s="17" t="s">
        <v>51601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51602</v>
      </c>
      <c r="C62" s="13" t="s">
        <v>51603</v>
      </c>
      <c r="D62" s="14" t="s">
        <v>1725</v>
      </c>
      <c r="E62" s="15" t="s">
        <v>216</v>
      </c>
      <c r="F62" s="13" t="s">
        <v>650</v>
      </c>
      <c r="G62" s="16" t="s">
        <v>3760</v>
      </c>
      <c r="H62" s="13" t="s">
        <v>259</v>
      </c>
      <c r="I62" s="13" t="s">
        <v>51419</v>
      </c>
      <c r="J62" s="13" t="s">
        <v>51419</v>
      </c>
      <c r="K62" s="13" t="s">
        <v>51604</v>
      </c>
      <c r="L62" s="17" t="s">
        <v>51605</v>
      </c>
      <c r="M62" s="18">
        <v>4370000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7.75" customHeight="1" x14ac:dyDescent="0.25">
      <c r="A63" s="13">
        <v>57</v>
      </c>
      <c r="B63" s="13" t="s">
        <v>51606</v>
      </c>
      <c r="C63" s="13" t="s">
        <v>51607</v>
      </c>
      <c r="D63" s="14" t="s">
        <v>34456</v>
      </c>
      <c r="E63" s="15" t="s">
        <v>28</v>
      </c>
      <c r="F63" s="13" t="s">
        <v>51341</v>
      </c>
      <c r="G63" s="16" t="s">
        <v>210</v>
      </c>
      <c r="H63" s="13" t="s">
        <v>259</v>
      </c>
      <c r="I63" s="13" t="s">
        <v>51419</v>
      </c>
      <c r="J63" s="13" t="s">
        <v>51419</v>
      </c>
      <c r="K63" s="13" t="s">
        <v>51608</v>
      </c>
      <c r="L63" s="17" t="s">
        <v>51609</v>
      </c>
      <c r="M63" s="18">
        <v>4370000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7.75" customHeight="1" x14ac:dyDescent="0.25">
      <c r="A64" s="13">
        <v>58</v>
      </c>
      <c r="B64" s="13" t="s">
        <v>51610</v>
      </c>
      <c r="C64" s="13" t="s">
        <v>28773</v>
      </c>
      <c r="D64" s="14" t="s">
        <v>28774</v>
      </c>
      <c r="E64" s="15" t="s">
        <v>1314</v>
      </c>
      <c r="F64" s="13" t="s">
        <v>12562</v>
      </c>
      <c r="G64" s="16" t="s">
        <v>6605</v>
      </c>
      <c r="H64" s="13" t="s">
        <v>259</v>
      </c>
      <c r="I64" s="13" t="s">
        <v>51419</v>
      </c>
      <c r="J64" s="13" t="s">
        <v>51419</v>
      </c>
      <c r="K64" s="13" t="s">
        <v>51611</v>
      </c>
      <c r="L64" s="17" t="s">
        <v>51612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27.75" customHeight="1" x14ac:dyDescent="0.25">
      <c r="A65" s="13">
        <v>59</v>
      </c>
      <c r="B65" s="13" t="s">
        <v>51613</v>
      </c>
      <c r="C65" s="13" t="s">
        <v>26101</v>
      </c>
      <c r="D65" s="14" t="s">
        <v>26102</v>
      </c>
      <c r="E65" s="15" t="s">
        <v>320</v>
      </c>
      <c r="F65" s="13" t="s">
        <v>3818</v>
      </c>
      <c r="G65" s="16" t="s">
        <v>6947</v>
      </c>
      <c r="H65" s="13" t="s">
        <v>259</v>
      </c>
      <c r="I65" s="13" t="s">
        <v>51419</v>
      </c>
      <c r="J65" s="13" t="s">
        <v>51419</v>
      </c>
      <c r="K65" s="13" t="s">
        <v>51614</v>
      </c>
      <c r="L65" s="17" t="s">
        <v>51615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7.75" customHeight="1" x14ac:dyDescent="0.25">
      <c r="A66" s="13">
        <v>60</v>
      </c>
      <c r="B66" s="13" t="s">
        <v>51616</v>
      </c>
      <c r="C66" s="13" t="s">
        <v>22979</v>
      </c>
      <c r="D66" s="14" t="s">
        <v>7989</v>
      </c>
      <c r="E66" s="15" t="s">
        <v>822</v>
      </c>
      <c r="F66" s="13" t="s">
        <v>15253</v>
      </c>
      <c r="G66" s="16" t="s">
        <v>6662</v>
      </c>
      <c r="H66" s="13" t="s">
        <v>259</v>
      </c>
      <c r="I66" s="13" t="s">
        <v>51419</v>
      </c>
      <c r="J66" s="13" t="s">
        <v>51419</v>
      </c>
      <c r="K66" s="13" t="s">
        <v>51617</v>
      </c>
      <c r="L66" s="17" t="s">
        <v>51618</v>
      </c>
      <c r="M66" s="18">
        <v>3584000</v>
      </c>
      <c r="N66" s="19"/>
      <c r="O66" s="20" t="str">
        <f t="shared" si="0"/>
        <v>C1</v>
      </c>
      <c r="R66" s="21" t="str">
        <f t="shared" si="1"/>
        <v>C1</v>
      </c>
    </row>
    <row r="67" spans="1:18" ht="27.75" customHeight="1" x14ac:dyDescent="0.25">
      <c r="A67" s="13">
        <v>61</v>
      </c>
      <c r="B67" s="13" t="s">
        <v>51619</v>
      </c>
      <c r="C67" s="13" t="s">
        <v>22974</v>
      </c>
      <c r="D67" s="14" t="s">
        <v>22975</v>
      </c>
      <c r="E67" s="15" t="s">
        <v>73</v>
      </c>
      <c r="F67" s="13" t="s">
        <v>15253</v>
      </c>
      <c r="G67" s="16" t="s">
        <v>6662</v>
      </c>
      <c r="H67" s="13" t="s">
        <v>259</v>
      </c>
      <c r="I67" s="13" t="s">
        <v>51419</v>
      </c>
      <c r="J67" s="13" t="s">
        <v>51419</v>
      </c>
      <c r="K67" s="13" t="s">
        <v>51620</v>
      </c>
      <c r="L67" s="17" t="s">
        <v>51621</v>
      </c>
      <c r="M67" s="18">
        <v>3584000</v>
      </c>
      <c r="N67" s="19"/>
      <c r="O67" s="20" t="str">
        <f t="shared" si="0"/>
        <v>C1</v>
      </c>
      <c r="R67" s="21" t="str">
        <f t="shared" si="1"/>
        <v>C1</v>
      </c>
    </row>
    <row r="68" spans="1:18" ht="27.75" customHeight="1" x14ac:dyDescent="0.25">
      <c r="A68" s="13">
        <v>62</v>
      </c>
      <c r="B68" s="13" t="s">
        <v>51622</v>
      </c>
      <c r="C68" s="13" t="s">
        <v>51623</v>
      </c>
      <c r="D68" s="14" t="s">
        <v>3900</v>
      </c>
      <c r="E68" s="15" t="s">
        <v>208</v>
      </c>
      <c r="F68" s="13" t="s">
        <v>37028</v>
      </c>
      <c r="G68" s="16" t="s">
        <v>829</v>
      </c>
      <c r="H68" s="13" t="s">
        <v>259</v>
      </c>
      <c r="I68" s="13" t="s">
        <v>51419</v>
      </c>
      <c r="J68" s="13" t="s">
        <v>51419</v>
      </c>
      <c r="K68" s="13" t="s">
        <v>51624</v>
      </c>
      <c r="L68" s="17" t="s">
        <v>51625</v>
      </c>
      <c r="M68" s="18">
        <v>6144000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7.75" customHeight="1" x14ac:dyDescent="0.25">
      <c r="A69" s="13">
        <v>63</v>
      </c>
      <c r="B69" s="13" t="s">
        <v>51626</v>
      </c>
      <c r="C69" s="13" t="s">
        <v>51627</v>
      </c>
      <c r="D69" s="14" t="s">
        <v>3951</v>
      </c>
      <c r="E69" s="15" t="s">
        <v>278</v>
      </c>
      <c r="F69" s="13" t="s">
        <v>842</v>
      </c>
      <c r="G69" s="16" t="s">
        <v>6476</v>
      </c>
      <c r="H69" s="13" t="s">
        <v>259</v>
      </c>
      <c r="I69" s="13" t="s">
        <v>51419</v>
      </c>
      <c r="J69" s="13" t="s">
        <v>51419</v>
      </c>
      <c r="K69" s="13" t="s">
        <v>51628</v>
      </c>
      <c r="L69" s="17" t="s">
        <v>51629</v>
      </c>
      <c r="M69" s="18">
        <v>5120000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7.75" customHeight="1" x14ac:dyDescent="0.25">
      <c r="A70" s="13">
        <v>64</v>
      </c>
      <c r="B70" s="13" t="s">
        <v>51630</v>
      </c>
      <c r="C70" s="13" t="s">
        <v>51631</v>
      </c>
      <c r="D70" s="14" t="s">
        <v>51632</v>
      </c>
      <c r="E70" s="15" t="s">
        <v>19</v>
      </c>
      <c r="F70" s="13" t="s">
        <v>903</v>
      </c>
      <c r="G70" s="16" t="s">
        <v>2845</v>
      </c>
      <c r="H70" s="13" t="s">
        <v>259</v>
      </c>
      <c r="I70" s="13" t="s">
        <v>51419</v>
      </c>
      <c r="J70" s="13" t="s">
        <v>51419</v>
      </c>
      <c r="K70" s="13" t="s">
        <v>51633</v>
      </c>
      <c r="L70" s="17" t="s">
        <v>51634</v>
      </c>
      <c r="M70" s="18">
        <v>6690000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7.75" customHeight="1" x14ac:dyDescent="0.25">
      <c r="A71" s="13">
        <v>65</v>
      </c>
      <c r="B71" s="13" t="s">
        <v>51635</v>
      </c>
      <c r="C71" s="13" t="s">
        <v>1525</v>
      </c>
      <c r="D71" s="14" t="s">
        <v>1526</v>
      </c>
      <c r="E71" s="15" t="s">
        <v>1308</v>
      </c>
      <c r="F71" s="13" t="s">
        <v>1527</v>
      </c>
      <c r="G71" s="16" t="s">
        <v>4568</v>
      </c>
      <c r="H71" s="13" t="s">
        <v>259</v>
      </c>
      <c r="I71" s="13" t="s">
        <v>51419</v>
      </c>
      <c r="J71" s="13" t="s">
        <v>51419</v>
      </c>
      <c r="K71" s="13" t="s">
        <v>51636</v>
      </c>
      <c r="L71" s="17" t="s">
        <v>51637</v>
      </c>
      <c r="M71" s="18">
        <v>5129000</v>
      </c>
      <c r="N71" s="19"/>
      <c r="O71" s="20" t="str">
        <f t="shared" si="0"/>
        <v>T4</v>
      </c>
      <c r="R71" s="21" t="str">
        <f t="shared" si="1"/>
        <v>NH 18-19T4</v>
      </c>
    </row>
    <row r="72" spans="1:18" ht="27.75" customHeight="1" x14ac:dyDescent="0.25">
      <c r="A72" s="13">
        <v>66</v>
      </c>
      <c r="B72" s="13" t="s">
        <v>51638</v>
      </c>
      <c r="C72" s="13" t="s">
        <v>15686</v>
      </c>
      <c r="D72" s="14" t="s">
        <v>3873</v>
      </c>
      <c r="E72" s="15" t="s">
        <v>312</v>
      </c>
      <c r="F72" s="13" t="s">
        <v>15687</v>
      </c>
      <c r="G72" s="16" t="s">
        <v>6574</v>
      </c>
      <c r="H72" s="13" t="s">
        <v>259</v>
      </c>
      <c r="I72" s="13" t="s">
        <v>51419</v>
      </c>
      <c r="J72" s="13" t="s">
        <v>51419</v>
      </c>
      <c r="K72" s="13" t="s">
        <v>51639</v>
      </c>
      <c r="L72" s="17" t="s">
        <v>51640</v>
      </c>
      <c r="M72" s="18">
        <v>4608000</v>
      </c>
      <c r="N72" s="19"/>
      <c r="O72" s="20" t="str">
        <f t="shared" ref="O72:O94" si="2">MID(G72,3,FIND("-",G72,1)-3)&amp;IF(MID(G72,3,5)="CĐ-LT","LT","")</f>
        <v>C1</v>
      </c>
      <c r="R72" s="21" t="str">
        <f t="shared" ref="R72:R94" si="3">IF(LEFT(G72,2)="18","NH 18-19","")&amp;O72</f>
        <v>C1</v>
      </c>
    </row>
    <row r="73" spans="1:18" ht="27.75" customHeight="1" x14ac:dyDescent="0.25">
      <c r="A73" s="13">
        <v>67</v>
      </c>
      <c r="B73" s="13" t="s">
        <v>51641</v>
      </c>
      <c r="C73" s="13" t="s">
        <v>51642</v>
      </c>
      <c r="D73" s="14" t="s">
        <v>51643</v>
      </c>
      <c r="E73" s="15" t="s">
        <v>32</v>
      </c>
      <c r="F73" s="13" t="s">
        <v>19059</v>
      </c>
      <c r="G73" s="16" t="s">
        <v>16</v>
      </c>
      <c r="H73" s="13" t="s">
        <v>259</v>
      </c>
      <c r="I73" s="13" t="s">
        <v>51419</v>
      </c>
      <c r="J73" s="13" t="s">
        <v>51419</v>
      </c>
      <c r="K73" s="13" t="s">
        <v>51644</v>
      </c>
      <c r="L73" s="17" t="s">
        <v>51645</v>
      </c>
      <c r="M73" s="18">
        <v>5129000</v>
      </c>
      <c r="N73" s="19"/>
      <c r="O73" s="20" t="str">
        <f t="shared" si="2"/>
        <v>T4</v>
      </c>
      <c r="R73" s="21" t="str">
        <f t="shared" si="3"/>
        <v>NH 18-19T4</v>
      </c>
    </row>
    <row r="74" spans="1:18" ht="27.75" customHeight="1" x14ac:dyDescent="0.25">
      <c r="A74" s="13">
        <v>68</v>
      </c>
      <c r="B74" s="13" t="s">
        <v>51646</v>
      </c>
      <c r="C74" s="13" t="s">
        <v>51647</v>
      </c>
      <c r="D74" s="14" t="s">
        <v>51648</v>
      </c>
      <c r="E74" s="15" t="s">
        <v>28</v>
      </c>
      <c r="F74" s="13" t="s">
        <v>21238</v>
      </c>
      <c r="G74" s="16" t="s">
        <v>7630</v>
      </c>
      <c r="H74" s="13" t="s">
        <v>259</v>
      </c>
      <c r="I74" s="13" t="s">
        <v>51419</v>
      </c>
      <c r="J74" s="13" t="s">
        <v>51419</v>
      </c>
      <c r="K74" s="13" t="s">
        <v>51649</v>
      </c>
      <c r="L74" s="17" t="s">
        <v>51650</v>
      </c>
      <c r="M74" s="18">
        <v>6021000</v>
      </c>
      <c r="N74" s="19"/>
      <c r="O74" s="20" t="str">
        <f t="shared" si="2"/>
        <v>T4</v>
      </c>
      <c r="R74" s="21" t="str">
        <f t="shared" si="3"/>
        <v>T4</v>
      </c>
    </row>
    <row r="75" spans="1:18" ht="27.75" customHeight="1" x14ac:dyDescent="0.25">
      <c r="A75" s="13">
        <v>69</v>
      </c>
      <c r="B75" s="13" t="s">
        <v>51651</v>
      </c>
      <c r="C75" s="13" t="s">
        <v>8143</v>
      </c>
      <c r="D75" s="14" t="s">
        <v>1573</v>
      </c>
      <c r="E75" s="15" t="s">
        <v>1000</v>
      </c>
      <c r="F75" s="13" t="s">
        <v>8144</v>
      </c>
      <c r="G75" s="16" t="s">
        <v>6714</v>
      </c>
      <c r="H75" s="13" t="s">
        <v>259</v>
      </c>
      <c r="I75" s="13" t="s">
        <v>51419</v>
      </c>
      <c r="J75" s="13" t="s">
        <v>51419</v>
      </c>
      <c r="K75" s="13" t="s">
        <v>51652</v>
      </c>
      <c r="L75" s="17" t="s">
        <v>51653</v>
      </c>
      <c r="M75" s="18">
        <v>4352000</v>
      </c>
      <c r="N75" s="19"/>
      <c r="O75" s="20" t="str">
        <f t="shared" si="2"/>
        <v>CĐ</v>
      </c>
      <c r="R75" s="21" t="str">
        <f t="shared" si="3"/>
        <v>CĐ</v>
      </c>
    </row>
    <row r="76" spans="1:18" ht="27.75" customHeight="1" x14ac:dyDescent="0.25">
      <c r="A76" s="13">
        <v>70</v>
      </c>
      <c r="B76" s="13" t="s">
        <v>51654</v>
      </c>
      <c r="C76" s="13" t="s">
        <v>15873</v>
      </c>
      <c r="D76" s="14" t="s">
        <v>4147</v>
      </c>
      <c r="E76" s="15" t="s">
        <v>1275</v>
      </c>
      <c r="F76" s="13" t="s">
        <v>15874</v>
      </c>
      <c r="G76" s="16" t="s">
        <v>6747</v>
      </c>
      <c r="H76" s="13" t="s">
        <v>259</v>
      </c>
      <c r="I76" s="13" t="s">
        <v>51419</v>
      </c>
      <c r="J76" s="13" t="s">
        <v>51419</v>
      </c>
      <c r="K76" s="13" t="s">
        <v>51655</v>
      </c>
      <c r="L76" s="17" t="s">
        <v>51656</v>
      </c>
      <c r="M76" s="18">
        <v>5798000</v>
      </c>
      <c r="N76" s="19"/>
      <c r="O76" s="20" t="str">
        <f t="shared" si="2"/>
        <v>T4</v>
      </c>
      <c r="R76" s="21" t="str">
        <f t="shared" si="3"/>
        <v>T4</v>
      </c>
    </row>
    <row r="77" spans="1:18" ht="27.75" customHeight="1" x14ac:dyDescent="0.25">
      <c r="A77" s="13">
        <v>71</v>
      </c>
      <c r="B77" s="13" t="s">
        <v>51657</v>
      </c>
      <c r="C77" s="13" t="s">
        <v>10193</v>
      </c>
      <c r="D77" s="14" t="s">
        <v>10194</v>
      </c>
      <c r="E77" s="15" t="s">
        <v>320</v>
      </c>
      <c r="F77" s="13" t="s">
        <v>10195</v>
      </c>
      <c r="G77" s="16" t="s">
        <v>6605</v>
      </c>
      <c r="H77" s="13" t="s">
        <v>259</v>
      </c>
      <c r="I77" s="13" t="s">
        <v>51419</v>
      </c>
      <c r="J77" s="13" t="s">
        <v>51419</v>
      </c>
      <c r="K77" s="13" t="s">
        <v>51658</v>
      </c>
      <c r="L77" s="17" t="s">
        <v>51659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27.75" customHeight="1" x14ac:dyDescent="0.25">
      <c r="A78" s="13">
        <v>72</v>
      </c>
      <c r="B78" s="13" t="s">
        <v>51660</v>
      </c>
      <c r="C78" s="13" t="s">
        <v>2672</v>
      </c>
      <c r="D78" s="14" t="s">
        <v>2673</v>
      </c>
      <c r="E78" s="15" t="s">
        <v>746</v>
      </c>
      <c r="F78" s="13" t="s">
        <v>1238</v>
      </c>
      <c r="G78" s="16" t="s">
        <v>29</v>
      </c>
      <c r="H78" s="13" t="s">
        <v>259</v>
      </c>
      <c r="I78" s="13" t="s">
        <v>51419</v>
      </c>
      <c r="J78" s="13" t="s">
        <v>51419</v>
      </c>
      <c r="K78" s="13" t="s">
        <v>51661</v>
      </c>
      <c r="L78" s="17" t="s">
        <v>51662</v>
      </c>
      <c r="M78" s="18">
        <v>5352000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7.75" customHeight="1" x14ac:dyDescent="0.25">
      <c r="A79" s="13">
        <v>73</v>
      </c>
      <c r="B79" s="13" t="s">
        <v>51663</v>
      </c>
      <c r="C79" s="13" t="s">
        <v>28340</v>
      </c>
      <c r="D79" s="14" t="s">
        <v>12394</v>
      </c>
      <c r="E79" s="15" t="s">
        <v>28341</v>
      </c>
      <c r="F79" s="13" t="s">
        <v>28342</v>
      </c>
      <c r="G79" s="16" t="s">
        <v>6574</v>
      </c>
      <c r="H79" s="13" t="s">
        <v>259</v>
      </c>
      <c r="I79" s="13" t="s">
        <v>51419</v>
      </c>
      <c r="J79" s="13" t="s">
        <v>51419</v>
      </c>
      <c r="K79" s="13" t="s">
        <v>51664</v>
      </c>
      <c r="L79" s="17" t="s">
        <v>51665</v>
      </c>
      <c r="M79" s="18">
        <v>4608000</v>
      </c>
      <c r="N79" s="19"/>
      <c r="O79" s="20" t="str">
        <f t="shared" si="2"/>
        <v>C1</v>
      </c>
      <c r="R79" s="21" t="str">
        <f t="shared" si="3"/>
        <v>C1</v>
      </c>
    </row>
    <row r="80" spans="1:18" ht="27.75" customHeight="1" x14ac:dyDescent="0.25">
      <c r="A80" s="13">
        <v>74</v>
      </c>
      <c r="B80" s="13" t="s">
        <v>51666</v>
      </c>
      <c r="C80" s="13" t="s">
        <v>12653</v>
      </c>
      <c r="D80" s="14" t="s">
        <v>8839</v>
      </c>
      <c r="E80" s="15" t="s">
        <v>2043</v>
      </c>
      <c r="F80" s="13" t="s">
        <v>8486</v>
      </c>
      <c r="G80" s="16" t="s">
        <v>5768</v>
      </c>
      <c r="H80" s="13" t="s">
        <v>259</v>
      </c>
      <c r="I80" s="13" t="s">
        <v>51419</v>
      </c>
      <c r="J80" s="13" t="s">
        <v>51419</v>
      </c>
      <c r="K80" s="13" t="s">
        <v>51667</v>
      </c>
      <c r="L80" s="17" t="s">
        <v>51668</v>
      </c>
      <c r="M80" s="18">
        <v>5798000</v>
      </c>
      <c r="N80" s="19"/>
      <c r="O80" s="20" t="str">
        <f t="shared" si="2"/>
        <v>T4</v>
      </c>
      <c r="R80" s="21" t="str">
        <f t="shared" si="3"/>
        <v>T4</v>
      </c>
    </row>
    <row r="81" spans="1:18" ht="27.75" customHeight="1" x14ac:dyDescent="0.25">
      <c r="A81" s="13">
        <v>75</v>
      </c>
      <c r="B81" s="13" t="s">
        <v>51669</v>
      </c>
      <c r="C81" s="13" t="s">
        <v>8756</v>
      </c>
      <c r="D81" s="14" t="s">
        <v>8757</v>
      </c>
      <c r="E81" s="15" t="s">
        <v>320</v>
      </c>
      <c r="F81" s="13" t="s">
        <v>8587</v>
      </c>
      <c r="G81" s="16" t="s">
        <v>5536</v>
      </c>
      <c r="H81" s="13" t="s">
        <v>259</v>
      </c>
      <c r="I81" s="13" t="s">
        <v>51419</v>
      </c>
      <c r="J81" s="13" t="s">
        <v>51419</v>
      </c>
      <c r="K81" s="13" t="s">
        <v>51670</v>
      </c>
      <c r="L81" s="17" t="s">
        <v>51671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27.75" customHeight="1" x14ac:dyDescent="0.25">
      <c r="A82" s="13">
        <v>76</v>
      </c>
      <c r="B82" s="13" t="s">
        <v>51672</v>
      </c>
      <c r="C82" s="13" t="s">
        <v>21196</v>
      </c>
      <c r="D82" s="14" t="s">
        <v>814</v>
      </c>
      <c r="E82" s="15" t="s">
        <v>5651</v>
      </c>
      <c r="F82" s="13" t="s">
        <v>16100</v>
      </c>
      <c r="G82" s="16" t="s">
        <v>5849</v>
      </c>
      <c r="H82" s="13" t="s">
        <v>259</v>
      </c>
      <c r="I82" s="13" t="s">
        <v>51419</v>
      </c>
      <c r="J82" s="13" t="s">
        <v>51419</v>
      </c>
      <c r="K82" s="13" t="s">
        <v>51673</v>
      </c>
      <c r="L82" s="17" t="s">
        <v>51674</v>
      </c>
      <c r="M82" s="18">
        <v>5798000</v>
      </c>
      <c r="N82" s="19"/>
      <c r="O82" s="20" t="str">
        <f t="shared" si="2"/>
        <v>T4</v>
      </c>
      <c r="R82" s="21" t="str">
        <f t="shared" si="3"/>
        <v>T4</v>
      </c>
    </row>
    <row r="83" spans="1:18" ht="27.75" customHeight="1" x14ac:dyDescent="0.25">
      <c r="A83" s="13">
        <v>77</v>
      </c>
      <c r="B83" s="13" t="s">
        <v>51675</v>
      </c>
      <c r="C83" s="13" t="s">
        <v>27776</v>
      </c>
      <c r="D83" s="14" t="s">
        <v>27777</v>
      </c>
      <c r="E83" s="15" t="s">
        <v>27778</v>
      </c>
      <c r="F83" s="13" t="s">
        <v>8496</v>
      </c>
      <c r="G83" s="16" t="s">
        <v>6574</v>
      </c>
      <c r="H83" s="13" t="s">
        <v>259</v>
      </c>
      <c r="I83" s="13" t="s">
        <v>51419</v>
      </c>
      <c r="J83" s="13" t="s">
        <v>51419</v>
      </c>
      <c r="K83" s="13" t="s">
        <v>51676</v>
      </c>
      <c r="L83" s="17" t="s">
        <v>51677</v>
      </c>
      <c r="M83" s="18">
        <v>4608000</v>
      </c>
      <c r="N83" s="19"/>
      <c r="O83" s="20" t="str">
        <f t="shared" si="2"/>
        <v>C1</v>
      </c>
      <c r="R83" s="21" t="str">
        <f t="shared" si="3"/>
        <v>C1</v>
      </c>
    </row>
    <row r="84" spans="1:18" ht="27.75" customHeight="1" x14ac:dyDescent="0.25">
      <c r="A84" s="13">
        <v>78</v>
      </c>
      <c r="B84" s="13" t="s">
        <v>51678</v>
      </c>
      <c r="C84" s="13" t="s">
        <v>10472</v>
      </c>
      <c r="D84" s="14" t="s">
        <v>10473</v>
      </c>
      <c r="E84" s="15" t="s">
        <v>5327</v>
      </c>
      <c r="F84" s="13" t="s">
        <v>10474</v>
      </c>
      <c r="G84" s="16" t="s">
        <v>7953</v>
      </c>
      <c r="H84" s="13" t="s">
        <v>259</v>
      </c>
      <c r="I84" s="13" t="s">
        <v>51419</v>
      </c>
      <c r="J84" s="13" t="s">
        <v>51419</v>
      </c>
      <c r="K84" s="13" t="s">
        <v>51679</v>
      </c>
      <c r="L84" s="17" t="s">
        <v>51680</v>
      </c>
      <c r="M84" s="18">
        <v>5370000</v>
      </c>
      <c r="N84" s="19"/>
      <c r="O84" s="20" t="str">
        <f t="shared" si="2"/>
        <v>C2</v>
      </c>
      <c r="R84" s="21" t="str">
        <f t="shared" si="3"/>
        <v>NH 18-19C2</v>
      </c>
    </row>
    <row r="85" spans="1:18" ht="27.75" customHeight="1" x14ac:dyDescent="0.25">
      <c r="A85" s="13">
        <v>79</v>
      </c>
      <c r="B85" s="13" t="s">
        <v>51681</v>
      </c>
      <c r="C85" s="13" t="s">
        <v>51682</v>
      </c>
      <c r="D85" s="14" t="s">
        <v>51683</v>
      </c>
      <c r="E85" s="15" t="s">
        <v>609</v>
      </c>
      <c r="F85" s="13" t="s">
        <v>8046</v>
      </c>
      <c r="G85" s="16" t="s">
        <v>4843</v>
      </c>
      <c r="H85" s="13" t="s">
        <v>259</v>
      </c>
      <c r="I85" s="13" t="s">
        <v>51419</v>
      </c>
      <c r="J85" s="13" t="s">
        <v>51419</v>
      </c>
      <c r="K85" s="13" t="s">
        <v>51684</v>
      </c>
      <c r="L85" s="17" t="s">
        <v>51685</v>
      </c>
      <c r="M85" s="18">
        <v>4752000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7.75" customHeight="1" x14ac:dyDescent="0.25">
      <c r="A86" s="13">
        <v>80</v>
      </c>
      <c r="B86" s="13" t="s">
        <v>51686</v>
      </c>
      <c r="C86" s="13" t="s">
        <v>51687</v>
      </c>
      <c r="D86" s="14" t="s">
        <v>16956</v>
      </c>
      <c r="E86" s="15" t="s">
        <v>988</v>
      </c>
      <c r="F86" s="13" t="s">
        <v>3273</v>
      </c>
      <c r="G86" s="16" t="s">
        <v>982</v>
      </c>
      <c r="H86" s="13" t="s">
        <v>259</v>
      </c>
      <c r="I86" s="13" t="s">
        <v>51419</v>
      </c>
      <c r="J86" s="13" t="s">
        <v>51419</v>
      </c>
      <c r="K86" s="13" t="s">
        <v>51688</v>
      </c>
      <c r="L86" s="17" t="s">
        <v>51689</v>
      </c>
      <c r="M86" s="18">
        <v>5129000</v>
      </c>
      <c r="N86" s="19"/>
      <c r="O86" s="20" t="str">
        <f t="shared" si="2"/>
        <v>T4</v>
      </c>
      <c r="R86" s="21" t="str">
        <f t="shared" si="3"/>
        <v>NH 18-19T4</v>
      </c>
    </row>
    <row r="87" spans="1:18" ht="27.75" customHeight="1" x14ac:dyDescent="0.25">
      <c r="A87" s="13">
        <v>81</v>
      </c>
      <c r="B87" s="13" t="s">
        <v>51690</v>
      </c>
      <c r="C87" s="13" t="s">
        <v>15188</v>
      </c>
      <c r="D87" s="14" t="s">
        <v>15189</v>
      </c>
      <c r="E87" s="15" t="s">
        <v>697</v>
      </c>
      <c r="F87" s="13" t="s">
        <v>15190</v>
      </c>
      <c r="G87" s="16" t="s">
        <v>9131</v>
      </c>
      <c r="H87" s="13" t="s">
        <v>259</v>
      </c>
      <c r="I87" s="13" t="s">
        <v>51419</v>
      </c>
      <c r="J87" s="13" t="s">
        <v>51419</v>
      </c>
      <c r="K87" s="13" t="s">
        <v>51691</v>
      </c>
      <c r="L87" s="17" t="s">
        <v>51692</v>
      </c>
      <c r="M87" s="18">
        <v>5575000</v>
      </c>
      <c r="N87" s="19"/>
      <c r="O87" s="20" t="str">
        <f t="shared" si="2"/>
        <v>T4</v>
      </c>
      <c r="R87" s="21" t="str">
        <f t="shared" si="3"/>
        <v>T4</v>
      </c>
    </row>
    <row r="88" spans="1:18" ht="27.75" customHeight="1" x14ac:dyDescent="0.25">
      <c r="A88" s="13">
        <v>82</v>
      </c>
      <c r="B88" s="13" t="s">
        <v>51693</v>
      </c>
      <c r="C88" s="13" t="s">
        <v>27454</v>
      </c>
      <c r="D88" s="14" t="s">
        <v>25155</v>
      </c>
      <c r="E88" s="15" t="s">
        <v>5829</v>
      </c>
      <c r="F88" s="13" t="s">
        <v>10561</v>
      </c>
      <c r="G88" s="16" t="s">
        <v>6574</v>
      </c>
      <c r="H88" s="13" t="s">
        <v>259</v>
      </c>
      <c r="I88" s="13" t="s">
        <v>51419</v>
      </c>
      <c r="J88" s="13" t="s">
        <v>51419</v>
      </c>
      <c r="K88" s="13" t="s">
        <v>51694</v>
      </c>
      <c r="L88" s="17" t="s">
        <v>51695</v>
      </c>
      <c r="M88" s="18">
        <v>4608000</v>
      </c>
      <c r="N88" s="19"/>
      <c r="O88" s="20" t="str">
        <f t="shared" si="2"/>
        <v>C1</v>
      </c>
      <c r="R88" s="21" t="str">
        <f t="shared" si="3"/>
        <v>C1</v>
      </c>
    </row>
    <row r="89" spans="1:18" ht="27.75" customHeight="1" x14ac:dyDescent="0.25">
      <c r="A89" s="13">
        <v>83</v>
      </c>
      <c r="B89" s="13" t="s">
        <v>51696</v>
      </c>
      <c r="C89" s="13" t="s">
        <v>9262</v>
      </c>
      <c r="D89" s="14" t="s">
        <v>353</v>
      </c>
      <c r="E89" s="15" t="s">
        <v>208</v>
      </c>
      <c r="F89" s="13" t="s">
        <v>9263</v>
      </c>
      <c r="G89" s="16" t="s">
        <v>6574</v>
      </c>
      <c r="H89" s="13" t="s">
        <v>259</v>
      </c>
      <c r="I89" s="13" t="s">
        <v>51419</v>
      </c>
      <c r="J89" s="13" t="s">
        <v>51419</v>
      </c>
      <c r="K89" s="13" t="s">
        <v>51697</v>
      </c>
      <c r="L89" s="17" t="s">
        <v>51698</v>
      </c>
      <c r="M89" s="18">
        <v>4608000</v>
      </c>
      <c r="N89" s="19"/>
      <c r="O89" s="20" t="str">
        <f t="shared" si="2"/>
        <v>C1</v>
      </c>
      <c r="R89" s="21" t="str">
        <f t="shared" si="3"/>
        <v>C1</v>
      </c>
    </row>
    <row r="90" spans="1:18" ht="27.75" customHeight="1" x14ac:dyDescent="0.25">
      <c r="A90" s="13">
        <v>84</v>
      </c>
      <c r="B90" s="13" t="s">
        <v>51699</v>
      </c>
      <c r="C90" s="13" t="s">
        <v>2243</v>
      </c>
      <c r="D90" s="14" t="s">
        <v>1301</v>
      </c>
      <c r="E90" s="15" t="s">
        <v>720</v>
      </c>
      <c r="F90" s="13" t="s">
        <v>2244</v>
      </c>
      <c r="G90" s="16" t="s">
        <v>171</v>
      </c>
      <c r="H90" s="13" t="s">
        <v>259</v>
      </c>
      <c r="I90" s="13" t="s">
        <v>51419</v>
      </c>
      <c r="J90" s="13" t="s">
        <v>51419</v>
      </c>
      <c r="K90" s="13" t="s">
        <v>51700</v>
      </c>
      <c r="L90" s="17" t="s">
        <v>51701</v>
      </c>
      <c r="M90" s="18">
        <v>5352000</v>
      </c>
      <c r="N90" s="19"/>
      <c r="O90" s="20" t="str">
        <f t="shared" si="2"/>
        <v>T4</v>
      </c>
      <c r="R90" s="21" t="str">
        <f t="shared" si="3"/>
        <v>NH 18-19T4</v>
      </c>
    </row>
    <row r="91" spans="1:18" ht="27.75" customHeight="1" x14ac:dyDescent="0.25">
      <c r="A91" s="13">
        <v>85</v>
      </c>
      <c r="B91" s="13" t="s">
        <v>51702</v>
      </c>
      <c r="C91" s="13" t="s">
        <v>51703</v>
      </c>
      <c r="D91" s="14" t="s">
        <v>2554</v>
      </c>
      <c r="E91" s="15" t="s">
        <v>941</v>
      </c>
      <c r="F91" s="13" t="s">
        <v>3885</v>
      </c>
      <c r="G91" s="16" t="s">
        <v>5128</v>
      </c>
      <c r="H91" s="13" t="s">
        <v>259</v>
      </c>
      <c r="I91" s="13" t="s">
        <v>51419</v>
      </c>
      <c r="J91" s="13" t="s">
        <v>51419</v>
      </c>
      <c r="K91" s="13" t="s">
        <v>51704</v>
      </c>
      <c r="L91" s="17" t="s">
        <v>51705</v>
      </c>
      <c r="M91" s="18">
        <v>5120000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7.75" customHeight="1" x14ac:dyDescent="0.25">
      <c r="A92" s="13">
        <v>86</v>
      </c>
      <c r="B92" s="13" t="s">
        <v>51706</v>
      </c>
      <c r="C92" s="13" t="s">
        <v>78</v>
      </c>
      <c r="D92" s="14" t="s">
        <v>79</v>
      </c>
      <c r="E92" s="15" t="s">
        <v>80</v>
      </c>
      <c r="F92" s="13" t="s">
        <v>81</v>
      </c>
      <c r="G92" s="16" t="s">
        <v>30</v>
      </c>
      <c r="H92" s="13" t="s">
        <v>259</v>
      </c>
      <c r="I92" s="13" t="s">
        <v>51419</v>
      </c>
      <c r="J92" s="13" t="s">
        <v>51419</v>
      </c>
      <c r="K92" s="13" t="s">
        <v>51707</v>
      </c>
      <c r="L92" s="17" t="s">
        <v>51708</v>
      </c>
      <c r="M92" s="18">
        <v>5575000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7.75" customHeight="1" x14ac:dyDescent="0.25">
      <c r="A93" s="13">
        <v>87</v>
      </c>
      <c r="B93" s="13" t="s">
        <v>51709</v>
      </c>
      <c r="C93" s="13" t="s">
        <v>27219</v>
      </c>
      <c r="D93" s="14" t="s">
        <v>464</v>
      </c>
      <c r="E93" s="15" t="s">
        <v>12814</v>
      </c>
      <c r="F93" s="13" t="s">
        <v>4591</v>
      </c>
      <c r="G93" s="16" t="s">
        <v>7953</v>
      </c>
      <c r="H93" s="13" t="s">
        <v>259</v>
      </c>
      <c r="I93" s="13" t="s">
        <v>51419</v>
      </c>
      <c r="J93" s="13" t="s">
        <v>51419</v>
      </c>
      <c r="K93" s="13" t="s">
        <v>51710</v>
      </c>
      <c r="L93" s="17" t="s">
        <v>51711</v>
      </c>
      <c r="M93" s="18">
        <v>5370000</v>
      </c>
      <c r="N93" s="19"/>
      <c r="O93" s="20" t="str">
        <f t="shared" si="2"/>
        <v>C2</v>
      </c>
      <c r="R93" s="21" t="str">
        <f t="shared" si="3"/>
        <v>NH 18-19C2</v>
      </c>
    </row>
    <row r="94" spans="1:18" ht="27.75" customHeight="1" x14ac:dyDescent="0.25">
      <c r="A94" s="13">
        <v>88</v>
      </c>
      <c r="B94" s="13" t="s">
        <v>51712</v>
      </c>
      <c r="C94" s="13" t="s">
        <v>3204</v>
      </c>
      <c r="D94" s="14" t="s">
        <v>3127</v>
      </c>
      <c r="E94" s="15" t="s">
        <v>387</v>
      </c>
      <c r="F94" s="13" t="s">
        <v>3205</v>
      </c>
      <c r="G94" s="16" t="s">
        <v>1107</v>
      </c>
      <c r="H94" s="13" t="s">
        <v>259</v>
      </c>
      <c r="I94" s="13" t="s">
        <v>51419</v>
      </c>
      <c r="J94" s="13" t="s">
        <v>51419</v>
      </c>
      <c r="K94" s="13" t="s">
        <v>51713</v>
      </c>
      <c r="L94" s="17" t="s">
        <v>51714</v>
      </c>
      <c r="M94" s="18">
        <v>6244000</v>
      </c>
      <c r="N94" s="19"/>
      <c r="O94" s="20" t="str">
        <f t="shared" si="2"/>
        <v>T4</v>
      </c>
      <c r="R94" s="21" t="str">
        <f t="shared" si="3"/>
        <v>NH 18-19T4</v>
      </c>
    </row>
    <row r="95" spans="1:18" s="28" customFormat="1" ht="24.75" customHeight="1" x14ac:dyDescent="0.25">
      <c r="A95" s="229" t="s">
        <v>35</v>
      </c>
      <c r="B95" s="230"/>
      <c r="C95" s="230"/>
      <c r="D95" s="230"/>
      <c r="E95" s="22"/>
      <c r="F95" s="22"/>
      <c r="G95" s="22"/>
      <c r="H95" s="23"/>
      <c r="I95" s="24"/>
      <c r="J95" s="25"/>
      <c r="K95" s="26"/>
      <c r="L95" s="231">
        <f>SUM(M7:M94)</f>
        <v>423805000</v>
      </c>
      <c r="M95" s="232"/>
      <c r="N95" s="27"/>
      <c r="O95" s="20"/>
      <c r="P95" s="6"/>
      <c r="Q95" s="6"/>
    </row>
    <row r="96" spans="1:18" s="30" customFormat="1" ht="24" customHeight="1" x14ac:dyDescent="0.25">
      <c r="A96" s="237" t="s">
        <v>51716</v>
      </c>
      <c r="B96" s="238"/>
      <c r="C96" s="238"/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9"/>
      <c r="O96" s="29" t="str">
        <f>LEFT(G96,5)</f>
        <v/>
      </c>
      <c r="P96" s="6"/>
      <c r="Q96" s="6"/>
    </row>
    <row r="97" spans="1:19" ht="15.75" customHeight="1" x14ac:dyDescent="0.25">
      <c r="A97" s="31"/>
      <c r="B97" s="31"/>
      <c r="C97" s="1"/>
      <c r="D97" s="2"/>
      <c r="E97" s="2"/>
      <c r="F97" s="1"/>
      <c r="G97" s="225" t="s">
        <v>51717</v>
      </c>
      <c r="H97" s="225"/>
      <c r="I97" s="225"/>
      <c r="J97" s="225"/>
      <c r="K97" s="225"/>
      <c r="L97" s="225"/>
      <c r="M97" s="225"/>
      <c r="N97" s="225"/>
      <c r="O97" s="29"/>
      <c r="S97" s="30"/>
    </row>
    <row r="98" spans="1:19" ht="15.75" customHeight="1" x14ac:dyDescent="0.25">
      <c r="A98" s="35" t="s">
        <v>4822</v>
      </c>
      <c r="B98" s="35"/>
      <c r="C98" s="35"/>
      <c r="D98" s="32"/>
      <c r="E98" s="32" t="s">
        <v>4823</v>
      </c>
      <c r="F98" s="32"/>
      <c r="G98" s="32"/>
      <c r="H98" s="32"/>
      <c r="I98" s="32"/>
      <c r="J98" s="32"/>
      <c r="K98" s="32"/>
      <c r="L98" s="32"/>
      <c r="M98" s="236" t="s">
        <v>4824</v>
      </c>
      <c r="N98" s="236"/>
      <c r="O98" s="29"/>
    </row>
    <row r="99" spans="1:19" x14ac:dyDescent="0.25">
      <c r="A99" s="33"/>
      <c r="B99" s="33"/>
      <c r="C99" s="201"/>
      <c r="D99" s="35"/>
      <c r="E99" s="35"/>
      <c r="F99" s="35"/>
      <c r="G99" s="35"/>
      <c r="J99" s="201"/>
      <c r="K99" s="201"/>
      <c r="L99" s="201"/>
      <c r="M99" s="201"/>
      <c r="N99" s="6"/>
    </row>
    <row r="100" spans="1:19" x14ac:dyDescent="0.25">
      <c r="A100" s="33"/>
      <c r="B100" s="33"/>
      <c r="C100" s="201"/>
      <c r="D100" s="35"/>
      <c r="E100" s="35"/>
      <c r="F100" s="35"/>
      <c r="G100" s="35"/>
      <c r="H100" s="35"/>
      <c r="I100" s="35"/>
      <c r="J100" s="201"/>
      <c r="K100" s="201"/>
      <c r="L100" s="201"/>
      <c r="M100" s="201"/>
      <c r="N100" s="6"/>
    </row>
    <row r="101" spans="1:19" x14ac:dyDescent="0.25">
      <c r="A101" s="33"/>
      <c r="B101" s="33"/>
      <c r="C101" s="201"/>
      <c r="D101" s="35"/>
      <c r="E101" s="35"/>
      <c r="F101" s="35"/>
      <c r="G101" s="35"/>
      <c r="H101" s="35"/>
      <c r="I101" s="35"/>
      <c r="J101" s="201"/>
      <c r="K101" s="201"/>
      <c r="L101" s="201"/>
      <c r="M101" s="201"/>
      <c r="N101" s="6"/>
    </row>
    <row r="102" spans="1:19" s="28" customFormat="1" x14ac:dyDescent="0.25">
      <c r="A102" s="35"/>
      <c r="B102" s="35"/>
      <c r="C102" s="35" t="s">
        <v>4820</v>
      </c>
      <c r="D102" s="35"/>
      <c r="E102" s="236" t="s">
        <v>4821</v>
      </c>
      <c r="F102" s="236"/>
      <c r="G102" s="236"/>
      <c r="H102" s="35"/>
      <c r="I102" s="35"/>
      <c r="J102" s="35"/>
      <c r="K102" s="35"/>
      <c r="L102" s="35"/>
      <c r="M102" s="236" t="s">
        <v>4819</v>
      </c>
      <c r="N102" s="236"/>
      <c r="O102" s="201"/>
      <c r="P102" s="6"/>
    </row>
    <row r="103" spans="1:19" s="28" customFormat="1" ht="18.75" customHeight="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201"/>
      <c r="P103" s="6"/>
    </row>
    <row r="104" spans="1:19" s="36" customFormat="1" x14ac:dyDescent="0.25">
      <c r="B104" s="37"/>
      <c r="C104" s="38" t="s">
        <v>38</v>
      </c>
      <c r="D104" s="39" t="s">
        <v>586</v>
      </c>
      <c r="E104" s="40"/>
      <c r="F104" s="40"/>
      <c r="G104" s="40"/>
      <c r="H104" s="40"/>
      <c r="I104" s="40"/>
      <c r="J104" s="41"/>
      <c r="K104" s="40"/>
      <c r="L104" s="40"/>
      <c r="M104" s="42"/>
    </row>
    <row r="105" spans="1:19" s="36" customFormat="1" x14ac:dyDescent="0.25">
      <c r="A105" s="43"/>
      <c r="B105" s="44"/>
      <c r="C105" s="45" t="s">
        <v>40</v>
      </c>
      <c r="D105" s="46">
        <f>SUMIF($O$7:$O$94,"CĐN",$M$7:$M$94)</f>
        <v>0</v>
      </c>
      <c r="E105" s="40"/>
      <c r="F105" s="40"/>
      <c r="G105" s="40"/>
      <c r="H105" s="40"/>
      <c r="I105" s="40"/>
      <c r="J105" s="41"/>
      <c r="K105" s="40"/>
      <c r="L105" s="40"/>
      <c r="M105" s="6"/>
    </row>
    <row r="106" spans="1:19" s="49" customFormat="1" ht="13.5" customHeight="1" x14ac:dyDescent="0.25">
      <c r="A106" s="43"/>
      <c r="B106" s="44"/>
      <c r="C106" s="45" t="s">
        <v>41</v>
      </c>
      <c r="D106" s="46">
        <f>SUMIF($O$7:$O$94,"TCN",$M$7:$M$94)</f>
        <v>0</v>
      </c>
      <c r="E106" s="47"/>
      <c r="F106" s="47"/>
      <c r="G106" s="47"/>
      <c r="H106" s="47"/>
      <c r="I106" s="40"/>
      <c r="J106" s="48"/>
      <c r="K106" s="47"/>
      <c r="L106" s="47"/>
      <c r="M106" s="6"/>
    </row>
    <row r="107" spans="1:19" s="49" customFormat="1" ht="13.5" customHeight="1" x14ac:dyDescent="0.25">
      <c r="A107" s="43"/>
      <c r="B107" s="50" t="s">
        <v>42</v>
      </c>
      <c r="C107" s="45" t="s">
        <v>43</v>
      </c>
      <c r="D107" s="46">
        <f>SUMIF($O$7:$O$94,"CĐ",$M$7:$M$94)+SUMIF($O$7:$O$94,"C1",$M$7:$M$94)</f>
        <v>206224000</v>
      </c>
      <c r="E107" s="47"/>
      <c r="F107" s="47"/>
      <c r="G107" s="47"/>
      <c r="H107" s="47"/>
      <c r="I107" s="47"/>
      <c r="J107" s="48"/>
      <c r="K107" s="47"/>
      <c r="L107" s="47"/>
      <c r="M107" s="6"/>
    </row>
    <row r="108" spans="1:19" s="49" customFormat="1" ht="13.5" customHeight="1" x14ac:dyDescent="0.25">
      <c r="A108" s="43"/>
      <c r="B108" s="50"/>
      <c r="C108" s="45" t="s">
        <v>44</v>
      </c>
      <c r="D108" s="46">
        <f>SUMIF($O$7:$O$94,"C2",$M$7:$M$94)+SUMIF($O$7:$O$94,"CĐLT",$M$7:$M$94)</f>
        <v>10740000</v>
      </c>
      <c r="E108" s="47"/>
      <c r="F108" s="47"/>
      <c r="G108" s="47"/>
      <c r="H108" s="47"/>
      <c r="I108" s="47"/>
      <c r="J108" s="48"/>
      <c r="K108" s="47"/>
      <c r="L108" s="47"/>
      <c r="M108" s="6"/>
    </row>
    <row r="109" spans="1:19" s="49" customFormat="1" ht="13.5" customHeight="1" x14ac:dyDescent="0.25">
      <c r="A109" s="43"/>
      <c r="B109" s="51">
        <f>SUM(B105:B107)</f>
        <v>0</v>
      </c>
      <c r="C109" s="45" t="s">
        <v>45</v>
      </c>
      <c r="D109" s="46">
        <f>SUMIF($O$7:$O$94,"T4",$M$7:$M$94)+SUMIF($O$7:$O$94,"T2",$M$7:$M$94)+SUMIF($O$7:$O$94,"T3",$M$7:$M$94)+SUMIF($O$7:$O$94,"TC",$M$7:$M$94)+SUMIF($O$7:$O$94,"TN",$M$7:$M$94)+SUMIF($O$7:$O$94,"TCT",$M$7:$M$94)+SUMIF($O$7:$O$94,"T1",$M$7:$M$94)</f>
        <v>206841000</v>
      </c>
      <c r="E109" s="47"/>
      <c r="F109" s="47"/>
      <c r="G109" s="47"/>
      <c r="H109" s="47"/>
      <c r="I109" s="47"/>
      <c r="J109" s="48"/>
      <c r="K109" s="47"/>
      <c r="L109" s="47"/>
      <c r="M109" s="6"/>
    </row>
    <row r="110" spans="1:19" s="49" customFormat="1" ht="13.5" customHeight="1" x14ac:dyDescent="0.25">
      <c r="B110" s="52"/>
      <c r="C110" s="53" t="s">
        <v>46</v>
      </c>
      <c r="D110" s="54">
        <f>SUM(D105:D109)</f>
        <v>423805000</v>
      </c>
      <c r="E110" s="47"/>
      <c r="F110" s="47"/>
      <c r="G110" s="47"/>
      <c r="H110" s="47"/>
      <c r="I110" s="47"/>
      <c r="J110" s="48"/>
      <c r="K110" s="47"/>
      <c r="L110" s="47"/>
      <c r="M110" s="6"/>
    </row>
    <row r="111" spans="1:19" x14ac:dyDescent="0.25">
      <c r="E111" s="6"/>
      <c r="J111" s="21"/>
      <c r="K111" s="58"/>
      <c r="M111" s="6"/>
      <c r="N111" s="6"/>
    </row>
    <row r="168" spans="16:16" x14ac:dyDescent="0.25">
      <c r="P168" s="55"/>
    </row>
    <row r="169" spans="16:16" x14ac:dyDescent="0.25">
      <c r="P169" s="55"/>
    </row>
    <row r="170" spans="16:16" x14ac:dyDescent="0.25">
      <c r="P170" s="55"/>
    </row>
    <row r="171" spans="16:16" x14ac:dyDescent="0.25">
      <c r="P171" s="55"/>
    </row>
    <row r="175" spans="16:16" x14ac:dyDescent="0.25">
      <c r="P175" s="28"/>
    </row>
    <row r="176" spans="16:16" x14ac:dyDescent="0.25">
      <c r="P176" s="28"/>
    </row>
    <row r="177" spans="16:16" x14ac:dyDescent="0.25">
      <c r="P177" s="56"/>
    </row>
    <row r="178" spans="16:16" x14ac:dyDescent="0.25">
      <c r="P178" s="36"/>
    </row>
    <row r="179" spans="16:16" x14ac:dyDescent="0.25">
      <c r="P179" s="49"/>
    </row>
    <row r="180" spans="16:16" x14ac:dyDescent="0.25">
      <c r="P180" s="49"/>
    </row>
    <row r="181" spans="16:16" x14ac:dyDescent="0.25">
      <c r="P181" s="49"/>
    </row>
    <row r="182" spans="16:16" x14ac:dyDescent="0.25">
      <c r="P182" s="49"/>
    </row>
  </sheetData>
  <mergeCells count="9">
    <mergeCell ref="M98:N98"/>
    <mergeCell ref="E102:G102"/>
    <mergeCell ref="M102:N102"/>
    <mergeCell ref="A4:N4"/>
    <mergeCell ref="A5:N5"/>
    <mergeCell ref="A95:D95"/>
    <mergeCell ref="L95:M95"/>
    <mergeCell ref="A96:N96"/>
    <mergeCell ref="G97:N9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"/>
  <sheetViews>
    <sheetView topLeftCell="A81" zoomScaleNormal="100" zoomScaleSheetLayoutView="85" workbookViewId="0">
      <selection activeCell="M77" sqref="M77:M89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52006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51719</v>
      </c>
      <c r="C7" s="13" t="s">
        <v>51720</v>
      </c>
      <c r="D7" s="14" t="s">
        <v>51721</v>
      </c>
      <c r="E7" s="15" t="s">
        <v>3724</v>
      </c>
      <c r="F7" s="13" t="s">
        <v>3796</v>
      </c>
      <c r="G7" s="16" t="s">
        <v>10295</v>
      </c>
      <c r="H7" s="13" t="s">
        <v>259</v>
      </c>
      <c r="I7" s="13" t="s">
        <v>51722</v>
      </c>
      <c r="J7" s="13" t="s">
        <v>51722</v>
      </c>
      <c r="K7" s="13" t="s">
        <v>51723</v>
      </c>
      <c r="L7" s="17" t="s">
        <v>51724</v>
      </c>
      <c r="M7" s="18">
        <v>5120000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NH 18-19C1</v>
      </c>
    </row>
    <row r="8" spans="1:18" ht="30.75" customHeight="1" x14ac:dyDescent="0.25">
      <c r="A8" s="13">
        <v>2</v>
      </c>
      <c r="B8" s="13" t="s">
        <v>51725</v>
      </c>
      <c r="C8" s="13" t="s">
        <v>51726</v>
      </c>
      <c r="D8" s="14" t="s">
        <v>18291</v>
      </c>
      <c r="E8" s="15" t="s">
        <v>644</v>
      </c>
      <c r="F8" s="13" t="s">
        <v>1238</v>
      </c>
      <c r="G8" s="16" t="s">
        <v>792</v>
      </c>
      <c r="H8" s="13" t="s">
        <v>259</v>
      </c>
      <c r="I8" s="13" t="s">
        <v>51722</v>
      </c>
      <c r="J8" s="13" t="s">
        <v>51722</v>
      </c>
      <c r="K8" s="13" t="s">
        <v>51727</v>
      </c>
      <c r="L8" s="17" t="s">
        <v>51728</v>
      </c>
      <c r="M8" s="18">
        <v>3966000</v>
      </c>
      <c r="N8" s="19"/>
      <c r="O8" s="20" t="str">
        <f t="shared" si="0"/>
        <v>T4</v>
      </c>
      <c r="R8" s="21" t="str">
        <f t="shared" si="1"/>
        <v>NH 18-19T4</v>
      </c>
    </row>
    <row r="9" spans="1:18" ht="30.75" customHeight="1" x14ac:dyDescent="0.25">
      <c r="A9" s="13">
        <v>3</v>
      </c>
      <c r="B9" s="13" t="s">
        <v>51729</v>
      </c>
      <c r="C9" s="13" t="s">
        <v>24935</v>
      </c>
      <c r="D9" s="14" t="s">
        <v>24936</v>
      </c>
      <c r="E9" s="15" t="s">
        <v>1338</v>
      </c>
      <c r="F9" s="13" t="s">
        <v>24937</v>
      </c>
      <c r="G9" s="16" t="s">
        <v>18208</v>
      </c>
      <c r="H9" s="13" t="s">
        <v>259</v>
      </c>
      <c r="I9" s="13" t="s">
        <v>51722</v>
      </c>
      <c r="J9" s="13" t="s">
        <v>51722</v>
      </c>
      <c r="K9" s="13" t="s">
        <v>51730</v>
      </c>
      <c r="L9" s="17" t="s">
        <v>51731</v>
      </c>
      <c r="M9" s="18">
        <v>3350000</v>
      </c>
      <c r="N9" s="19"/>
      <c r="O9" s="20" t="str">
        <f t="shared" si="0"/>
        <v>TC</v>
      </c>
      <c r="R9" s="21" t="str">
        <f t="shared" si="1"/>
        <v>TC</v>
      </c>
    </row>
    <row r="10" spans="1:18" ht="30.75" customHeight="1" x14ac:dyDescent="0.25">
      <c r="A10" s="13">
        <v>4</v>
      </c>
      <c r="B10" s="13" t="s">
        <v>51732</v>
      </c>
      <c r="C10" s="13" t="s">
        <v>18245</v>
      </c>
      <c r="D10" s="14" t="s">
        <v>18246</v>
      </c>
      <c r="E10" s="15" t="s">
        <v>387</v>
      </c>
      <c r="F10" s="13" t="s">
        <v>13271</v>
      </c>
      <c r="G10" s="16" t="s">
        <v>18208</v>
      </c>
      <c r="H10" s="13" t="s">
        <v>259</v>
      </c>
      <c r="I10" s="13" t="s">
        <v>51722</v>
      </c>
      <c r="J10" s="13" t="s">
        <v>51722</v>
      </c>
      <c r="K10" s="13" t="s">
        <v>51733</v>
      </c>
      <c r="L10" s="17" t="s">
        <v>51734</v>
      </c>
      <c r="M10" s="18">
        <v>3350000</v>
      </c>
      <c r="N10" s="19"/>
      <c r="O10" s="20" t="str">
        <f t="shared" si="0"/>
        <v>TC</v>
      </c>
      <c r="R10" s="21" t="str">
        <f t="shared" si="1"/>
        <v>TC</v>
      </c>
    </row>
    <row r="11" spans="1:18" ht="30.75" customHeight="1" x14ac:dyDescent="0.25">
      <c r="A11" s="13">
        <v>5</v>
      </c>
      <c r="B11" s="13" t="s">
        <v>51735</v>
      </c>
      <c r="C11" s="13" t="s">
        <v>18550</v>
      </c>
      <c r="D11" s="14" t="s">
        <v>18551</v>
      </c>
      <c r="E11" s="15" t="s">
        <v>2708</v>
      </c>
      <c r="F11" s="13" t="s">
        <v>17432</v>
      </c>
      <c r="G11" s="16" t="s">
        <v>18208</v>
      </c>
      <c r="H11" s="13" t="s">
        <v>259</v>
      </c>
      <c r="I11" s="13" t="s">
        <v>51722</v>
      </c>
      <c r="J11" s="13" t="s">
        <v>51722</v>
      </c>
      <c r="K11" s="13" t="s">
        <v>51736</v>
      </c>
      <c r="L11" s="17" t="s">
        <v>51737</v>
      </c>
      <c r="M11" s="18">
        <v>3350000</v>
      </c>
      <c r="N11" s="19"/>
      <c r="O11" s="20" t="str">
        <f t="shared" si="0"/>
        <v>TC</v>
      </c>
      <c r="R11" s="21" t="str">
        <f t="shared" si="1"/>
        <v>TC</v>
      </c>
    </row>
    <row r="12" spans="1:18" ht="30.75" customHeight="1" x14ac:dyDescent="0.25">
      <c r="A12" s="13">
        <v>6</v>
      </c>
      <c r="B12" s="13" t="s">
        <v>51738</v>
      </c>
      <c r="C12" s="13" t="s">
        <v>51739</v>
      </c>
      <c r="D12" s="14" t="s">
        <v>1487</v>
      </c>
      <c r="E12" s="15" t="s">
        <v>2930</v>
      </c>
      <c r="F12" s="13" t="s">
        <v>4000</v>
      </c>
      <c r="G12" s="16" t="s">
        <v>10295</v>
      </c>
      <c r="H12" s="13" t="s">
        <v>259</v>
      </c>
      <c r="I12" s="13" t="s">
        <v>51722</v>
      </c>
      <c r="J12" s="13" t="s">
        <v>51722</v>
      </c>
      <c r="K12" s="13" t="s">
        <v>51740</v>
      </c>
      <c r="L12" s="17" t="s">
        <v>51741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.75" customHeight="1" x14ac:dyDescent="0.25">
      <c r="A13" s="13">
        <v>7</v>
      </c>
      <c r="B13" s="13" t="s">
        <v>51742</v>
      </c>
      <c r="C13" s="13" t="s">
        <v>19194</v>
      </c>
      <c r="D13" s="14" t="s">
        <v>1381</v>
      </c>
      <c r="E13" s="15" t="s">
        <v>250</v>
      </c>
      <c r="F13" s="13" t="s">
        <v>19195</v>
      </c>
      <c r="G13" s="16" t="s">
        <v>4855</v>
      </c>
      <c r="H13" s="13" t="s">
        <v>259</v>
      </c>
      <c r="I13" s="13" t="s">
        <v>51722</v>
      </c>
      <c r="J13" s="13" t="s">
        <v>51722</v>
      </c>
      <c r="K13" s="13" t="s">
        <v>51743</v>
      </c>
      <c r="L13" s="17" t="s">
        <v>51744</v>
      </c>
      <c r="M13" s="18">
        <v>6021000</v>
      </c>
      <c r="N13" s="19"/>
      <c r="O13" s="20" t="str">
        <f t="shared" si="0"/>
        <v>T4</v>
      </c>
      <c r="R13" s="21" t="str">
        <f t="shared" si="1"/>
        <v>T4</v>
      </c>
    </row>
    <row r="14" spans="1:18" ht="30.75" customHeight="1" x14ac:dyDescent="0.25">
      <c r="A14" s="13">
        <v>8</v>
      </c>
      <c r="B14" s="13" t="s">
        <v>51745</v>
      </c>
      <c r="C14" s="13" t="s">
        <v>16472</v>
      </c>
      <c r="D14" s="14" t="s">
        <v>3379</v>
      </c>
      <c r="E14" s="15" t="s">
        <v>1957</v>
      </c>
      <c r="F14" s="13" t="s">
        <v>16473</v>
      </c>
      <c r="G14" s="16" t="s">
        <v>7582</v>
      </c>
      <c r="H14" s="13" t="s">
        <v>259</v>
      </c>
      <c r="I14" s="13" t="s">
        <v>51722</v>
      </c>
      <c r="J14" s="13" t="s">
        <v>51722</v>
      </c>
      <c r="K14" s="13" t="s">
        <v>51746</v>
      </c>
      <c r="L14" s="17" t="s">
        <v>51747</v>
      </c>
      <c r="M14" s="18">
        <v>5012000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30.75" customHeight="1" x14ac:dyDescent="0.25">
      <c r="A15" s="13">
        <v>9</v>
      </c>
      <c r="B15" s="13" t="s">
        <v>51748</v>
      </c>
      <c r="C15" s="13" t="s">
        <v>51749</v>
      </c>
      <c r="D15" s="14" t="s">
        <v>51750</v>
      </c>
      <c r="E15" s="15" t="s">
        <v>14454</v>
      </c>
      <c r="F15" s="13" t="s">
        <v>14612</v>
      </c>
      <c r="G15" s="16" t="s">
        <v>10295</v>
      </c>
      <c r="H15" s="13" t="s">
        <v>259</v>
      </c>
      <c r="I15" s="13" t="s">
        <v>51722</v>
      </c>
      <c r="J15" s="13" t="s">
        <v>51722</v>
      </c>
      <c r="K15" s="13" t="s">
        <v>51751</v>
      </c>
      <c r="L15" s="17" t="s">
        <v>51752</v>
      </c>
      <c r="M15" s="18">
        <v>5120000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30.75" customHeight="1" x14ac:dyDescent="0.25">
      <c r="A16" s="13">
        <v>10</v>
      </c>
      <c r="B16" s="13" t="s">
        <v>51753</v>
      </c>
      <c r="C16" s="13" t="s">
        <v>51754</v>
      </c>
      <c r="D16" s="14" t="s">
        <v>1344</v>
      </c>
      <c r="E16" s="15" t="s">
        <v>725</v>
      </c>
      <c r="F16" s="13" t="s">
        <v>8165</v>
      </c>
      <c r="G16" s="16" t="s">
        <v>10295</v>
      </c>
      <c r="H16" s="13" t="s">
        <v>259</v>
      </c>
      <c r="I16" s="13" t="s">
        <v>51722</v>
      </c>
      <c r="J16" s="13" t="s">
        <v>51722</v>
      </c>
      <c r="K16" s="13" t="s">
        <v>51755</v>
      </c>
      <c r="L16" s="17" t="s">
        <v>51756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0.75" customHeight="1" x14ac:dyDescent="0.25">
      <c r="A17" s="13">
        <v>11</v>
      </c>
      <c r="B17" s="13" t="s">
        <v>51757</v>
      </c>
      <c r="C17" s="13" t="s">
        <v>11445</v>
      </c>
      <c r="D17" s="14" t="s">
        <v>11446</v>
      </c>
      <c r="E17" s="15" t="s">
        <v>1244</v>
      </c>
      <c r="F17" s="13" t="s">
        <v>116</v>
      </c>
      <c r="G17" s="16" t="s">
        <v>179</v>
      </c>
      <c r="H17" s="13" t="s">
        <v>259</v>
      </c>
      <c r="I17" s="13" t="s">
        <v>51722</v>
      </c>
      <c r="J17" s="13" t="s">
        <v>51722</v>
      </c>
      <c r="K17" s="13" t="s">
        <v>51758</v>
      </c>
      <c r="L17" s="17" t="s">
        <v>51759</v>
      </c>
      <c r="M17" s="18">
        <v>2676000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30.75" customHeight="1" x14ac:dyDescent="0.25">
      <c r="A18" s="13">
        <v>12</v>
      </c>
      <c r="B18" s="13" t="s">
        <v>51760</v>
      </c>
      <c r="C18" s="13" t="s">
        <v>2900</v>
      </c>
      <c r="D18" s="14" t="s">
        <v>2901</v>
      </c>
      <c r="E18" s="15" t="s">
        <v>32</v>
      </c>
      <c r="F18" s="13" t="s">
        <v>2902</v>
      </c>
      <c r="G18" s="16" t="s">
        <v>20795</v>
      </c>
      <c r="H18" s="13" t="s">
        <v>259</v>
      </c>
      <c r="I18" s="13" t="s">
        <v>51722</v>
      </c>
      <c r="J18" s="13" t="s">
        <v>51722</v>
      </c>
      <c r="K18" s="13" t="s">
        <v>51761</v>
      </c>
      <c r="L18" s="17" t="s">
        <v>51762</v>
      </c>
      <c r="M18" s="18">
        <v>5352000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30.75" customHeight="1" x14ac:dyDescent="0.25">
      <c r="A19" s="13">
        <v>13</v>
      </c>
      <c r="B19" s="13" t="s">
        <v>51763</v>
      </c>
      <c r="C19" s="13" t="s">
        <v>18420</v>
      </c>
      <c r="D19" s="14" t="s">
        <v>18421</v>
      </c>
      <c r="E19" s="15" t="s">
        <v>1540</v>
      </c>
      <c r="F19" s="13" t="s">
        <v>18422</v>
      </c>
      <c r="G19" s="16" t="s">
        <v>7246</v>
      </c>
      <c r="H19" s="13" t="s">
        <v>259</v>
      </c>
      <c r="I19" s="13" t="s">
        <v>51722</v>
      </c>
      <c r="J19" s="13" t="s">
        <v>51722</v>
      </c>
      <c r="K19" s="13" t="s">
        <v>51764</v>
      </c>
      <c r="L19" s="17" t="s">
        <v>51765</v>
      </c>
      <c r="M19" s="18">
        <v>5575000</v>
      </c>
      <c r="N19" s="19"/>
      <c r="O19" s="20" t="str">
        <f t="shared" si="0"/>
        <v>T4</v>
      </c>
      <c r="R19" s="21" t="str">
        <f t="shared" si="1"/>
        <v>T4</v>
      </c>
    </row>
    <row r="20" spans="1:18" ht="30.75" customHeight="1" x14ac:dyDescent="0.25">
      <c r="A20" s="13">
        <v>14</v>
      </c>
      <c r="B20" s="13" t="s">
        <v>51766</v>
      </c>
      <c r="C20" s="13" t="s">
        <v>51767</v>
      </c>
      <c r="D20" s="14" t="s">
        <v>4029</v>
      </c>
      <c r="E20" s="15" t="s">
        <v>3357</v>
      </c>
      <c r="F20" s="13" t="s">
        <v>4012</v>
      </c>
      <c r="G20" s="16" t="s">
        <v>10289</v>
      </c>
      <c r="H20" s="13" t="s">
        <v>259</v>
      </c>
      <c r="I20" s="13" t="s">
        <v>51722</v>
      </c>
      <c r="J20" s="13" t="s">
        <v>51722</v>
      </c>
      <c r="K20" s="13" t="s">
        <v>51768</v>
      </c>
      <c r="L20" s="17" t="s">
        <v>51769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0.75" customHeight="1" x14ac:dyDescent="0.25">
      <c r="A21" s="13">
        <v>15</v>
      </c>
      <c r="B21" s="13" t="s">
        <v>51770</v>
      </c>
      <c r="C21" s="13" t="s">
        <v>51771</v>
      </c>
      <c r="D21" s="14" t="s">
        <v>1039</v>
      </c>
      <c r="E21" s="15" t="s">
        <v>1202</v>
      </c>
      <c r="F21" s="13" t="s">
        <v>6522</v>
      </c>
      <c r="G21" s="16" t="s">
        <v>9829</v>
      </c>
      <c r="H21" s="13" t="s">
        <v>259</v>
      </c>
      <c r="I21" s="13" t="s">
        <v>51722</v>
      </c>
      <c r="J21" s="13" t="s">
        <v>51722</v>
      </c>
      <c r="K21" s="13" t="s">
        <v>51772</v>
      </c>
      <c r="L21" s="17" t="s">
        <v>51773</v>
      </c>
      <c r="M21" s="18">
        <v>5120000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30.75" customHeight="1" x14ac:dyDescent="0.25">
      <c r="A22" s="13">
        <v>16</v>
      </c>
      <c r="B22" s="13" t="s">
        <v>51774</v>
      </c>
      <c r="C22" s="13" t="s">
        <v>15439</v>
      </c>
      <c r="D22" s="14" t="s">
        <v>15440</v>
      </c>
      <c r="E22" s="15" t="s">
        <v>574</v>
      </c>
      <c r="F22" s="13" t="s">
        <v>15441</v>
      </c>
      <c r="G22" s="16" t="s">
        <v>6015</v>
      </c>
      <c r="H22" s="13" t="s">
        <v>259</v>
      </c>
      <c r="I22" s="13" t="s">
        <v>51722</v>
      </c>
      <c r="J22" s="13" t="s">
        <v>51722</v>
      </c>
      <c r="K22" s="13" t="s">
        <v>51775</v>
      </c>
      <c r="L22" s="17" t="s">
        <v>51776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51777</v>
      </c>
      <c r="C23" s="13" t="s">
        <v>11350</v>
      </c>
      <c r="D23" s="14" t="s">
        <v>11351</v>
      </c>
      <c r="E23" s="15" t="s">
        <v>223</v>
      </c>
      <c r="F23" s="13" t="s">
        <v>11352</v>
      </c>
      <c r="G23" s="16" t="s">
        <v>6015</v>
      </c>
      <c r="H23" s="13" t="s">
        <v>259</v>
      </c>
      <c r="I23" s="13" t="s">
        <v>51722</v>
      </c>
      <c r="J23" s="13" t="s">
        <v>51722</v>
      </c>
      <c r="K23" s="13" t="s">
        <v>51778</v>
      </c>
      <c r="L23" s="17" t="s">
        <v>51779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30.75" customHeight="1" x14ac:dyDescent="0.25">
      <c r="A24" s="13">
        <v>18</v>
      </c>
      <c r="B24" s="13" t="s">
        <v>51780</v>
      </c>
      <c r="C24" s="13" t="s">
        <v>6538</v>
      </c>
      <c r="D24" s="14" t="s">
        <v>1294</v>
      </c>
      <c r="E24" s="15" t="s">
        <v>256</v>
      </c>
      <c r="F24" s="13" t="s">
        <v>265</v>
      </c>
      <c r="G24" s="16" t="s">
        <v>479</v>
      </c>
      <c r="H24" s="13" t="s">
        <v>259</v>
      </c>
      <c r="I24" s="13" t="s">
        <v>51722</v>
      </c>
      <c r="J24" s="13" t="s">
        <v>51722</v>
      </c>
      <c r="K24" s="13" t="s">
        <v>51781</v>
      </c>
      <c r="L24" s="17" t="s">
        <v>51782</v>
      </c>
      <c r="M24" s="18">
        <v>5352000</v>
      </c>
      <c r="N24" s="19"/>
      <c r="O24" s="20" t="str">
        <f t="shared" si="0"/>
        <v>T4</v>
      </c>
      <c r="R24" s="21" t="str">
        <f t="shared" si="1"/>
        <v>NH 18-19T4</v>
      </c>
    </row>
    <row r="25" spans="1:18" ht="30.75" customHeight="1" x14ac:dyDescent="0.25">
      <c r="A25" s="13">
        <v>19</v>
      </c>
      <c r="B25" s="13" t="s">
        <v>51783</v>
      </c>
      <c r="C25" s="13" t="s">
        <v>2793</v>
      </c>
      <c r="D25" s="14" t="s">
        <v>2794</v>
      </c>
      <c r="E25" s="15" t="s">
        <v>1957</v>
      </c>
      <c r="F25" s="13" t="s">
        <v>2795</v>
      </c>
      <c r="G25" s="16" t="s">
        <v>2679</v>
      </c>
      <c r="H25" s="13" t="s">
        <v>259</v>
      </c>
      <c r="I25" s="13" t="s">
        <v>51722</v>
      </c>
      <c r="J25" s="13" t="s">
        <v>51722</v>
      </c>
      <c r="K25" s="13" t="s">
        <v>51784</v>
      </c>
      <c r="L25" s="17" t="s">
        <v>51785</v>
      </c>
      <c r="M25" s="18">
        <v>5129000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30.75" customHeight="1" x14ac:dyDescent="0.25">
      <c r="A26" s="13">
        <v>20</v>
      </c>
      <c r="B26" s="13" t="s">
        <v>51786</v>
      </c>
      <c r="C26" s="13" t="s">
        <v>51787</v>
      </c>
      <c r="D26" s="14" t="s">
        <v>1237</v>
      </c>
      <c r="E26" s="15" t="s">
        <v>697</v>
      </c>
      <c r="F26" s="13" t="s">
        <v>257</v>
      </c>
      <c r="G26" s="16" t="s">
        <v>1107</v>
      </c>
      <c r="H26" s="13" t="s">
        <v>259</v>
      </c>
      <c r="I26" s="13" t="s">
        <v>51722</v>
      </c>
      <c r="J26" s="13" t="s">
        <v>51722</v>
      </c>
      <c r="K26" s="13" t="s">
        <v>51788</v>
      </c>
      <c r="L26" s="17" t="s">
        <v>51789</v>
      </c>
      <c r="M26" s="18">
        <v>6244000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30.75" customHeight="1" x14ac:dyDescent="0.25">
      <c r="A27" s="13">
        <v>21</v>
      </c>
      <c r="B27" s="13" t="s">
        <v>51790</v>
      </c>
      <c r="C27" s="13" t="s">
        <v>318</v>
      </c>
      <c r="D27" s="14" t="s">
        <v>319</v>
      </c>
      <c r="E27" s="15" t="s">
        <v>320</v>
      </c>
      <c r="F27" s="13" t="s">
        <v>321</v>
      </c>
      <c r="G27" s="16" t="s">
        <v>2845</v>
      </c>
      <c r="H27" s="13" t="s">
        <v>259</v>
      </c>
      <c r="I27" s="13" t="s">
        <v>51722</v>
      </c>
      <c r="J27" s="13" t="s">
        <v>51722</v>
      </c>
      <c r="K27" s="13" t="s">
        <v>51791</v>
      </c>
      <c r="L27" s="17" t="s">
        <v>51792</v>
      </c>
      <c r="M27" s="18">
        <v>6690000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30.75" customHeight="1" x14ac:dyDescent="0.25">
      <c r="A28" s="13">
        <v>22</v>
      </c>
      <c r="B28" s="13" t="s">
        <v>51793</v>
      </c>
      <c r="C28" s="13" t="s">
        <v>23025</v>
      </c>
      <c r="D28" s="14" t="s">
        <v>23026</v>
      </c>
      <c r="E28" s="15" t="s">
        <v>470</v>
      </c>
      <c r="F28" s="13" t="s">
        <v>17237</v>
      </c>
      <c r="G28" s="16" t="s">
        <v>6995</v>
      </c>
      <c r="H28" s="13" t="s">
        <v>259</v>
      </c>
      <c r="I28" s="13" t="s">
        <v>51722</v>
      </c>
      <c r="J28" s="13" t="s">
        <v>51722</v>
      </c>
      <c r="K28" s="13" t="s">
        <v>51794</v>
      </c>
      <c r="L28" s="17" t="s">
        <v>51795</v>
      </c>
      <c r="M28" s="18">
        <v>4370000</v>
      </c>
      <c r="N28" s="19"/>
      <c r="O28" s="20" t="str">
        <f t="shared" si="0"/>
        <v>T4</v>
      </c>
      <c r="R28" s="21" t="str">
        <f t="shared" si="1"/>
        <v>T4</v>
      </c>
    </row>
    <row r="29" spans="1:18" ht="30.75" customHeight="1" x14ac:dyDescent="0.25">
      <c r="A29" s="13">
        <v>23</v>
      </c>
      <c r="B29" s="13" t="s">
        <v>51796</v>
      </c>
      <c r="C29" s="13" t="s">
        <v>51797</v>
      </c>
      <c r="D29" s="14" t="s">
        <v>51798</v>
      </c>
      <c r="E29" s="15" t="s">
        <v>395</v>
      </c>
      <c r="F29" s="13" t="s">
        <v>910</v>
      </c>
      <c r="G29" s="16" t="s">
        <v>3439</v>
      </c>
      <c r="H29" s="13" t="s">
        <v>259</v>
      </c>
      <c r="I29" s="13" t="s">
        <v>51722</v>
      </c>
      <c r="J29" s="13" t="s">
        <v>51722</v>
      </c>
      <c r="K29" s="13" t="s">
        <v>51799</v>
      </c>
      <c r="L29" s="17" t="s">
        <v>51800</v>
      </c>
      <c r="M29" s="18">
        <v>6690000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30.75" customHeight="1" x14ac:dyDescent="0.25">
      <c r="A30" s="13">
        <v>24</v>
      </c>
      <c r="B30" s="13" t="s">
        <v>51801</v>
      </c>
      <c r="C30" s="13" t="s">
        <v>51802</v>
      </c>
      <c r="D30" s="14" t="s">
        <v>1072</v>
      </c>
      <c r="E30" s="15" t="s">
        <v>80</v>
      </c>
      <c r="F30" s="13" t="s">
        <v>1011</v>
      </c>
      <c r="G30" s="16" t="s">
        <v>1107</v>
      </c>
      <c r="H30" s="13" t="s">
        <v>259</v>
      </c>
      <c r="I30" s="13" t="s">
        <v>51722</v>
      </c>
      <c r="J30" s="13" t="s">
        <v>51722</v>
      </c>
      <c r="K30" s="13" t="s">
        <v>51803</v>
      </c>
      <c r="L30" s="17" t="s">
        <v>51804</v>
      </c>
      <c r="M30" s="18">
        <v>6244000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30.75" customHeight="1" x14ac:dyDescent="0.25">
      <c r="A31" s="13">
        <v>25</v>
      </c>
      <c r="B31" s="13" t="s">
        <v>51805</v>
      </c>
      <c r="C31" s="13" t="s">
        <v>2188</v>
      </c>
      <c r="D31" s="14" t="s">
        <v>2189</v>
      </c>
      <c r="E31" s="15" t="s">
        <v>26</v>
      </c>
      <c r="F31" s="13" t="s">
        <v>272</v>
      </c>
      <c r="G31" s="16" t="s">
        <v>210</v>
      </c>
      <c r="H31" s="13" t="s">
        <v>259</v>
      </c>
      <c r="I31" s="13" t="s">
        <v>51722</v>
      </c>
      <c r="J31" s="13" t="s">
        <v>51722</v>
      </c>
      <c r="K31" s="13" t="s">
        <v>51806</v>
      </c>
      <c r="L31" s="17" t="s">
        <v>51807</v>
      </c>
      <c r="M31" s="18">
        <v>4370000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30.75" customHeight="1" x14ac:dyDescent="0.25">
      <c r="A32" s="13">
        <v>26</v>
      </c>
      <c r="B32" s="13" t="s">
        <v>51808</v>
      </c>
      <c r="C32" s="13" t="s">
        <v>51809</v>
      </c>
      <c r="D32" s="14" t="s">
        <v>4029</v>
      </c>
      <c r="E32" s="15" t="s">
        <v>22</v>
      </c>
      <c r="F32" s="13" t="s">
        <v>3975</v>
      </c>
      <c r="G32" s="16" t="s">
        <v>3547</v>
      </c>
      <c r="H32" s="13" t="s">
        <v>259</v>
      </c>
      <c r="I32" s="13" t="s">
        <v>51722</v>
      </c>
      <c r="J32" s="13" t="s">
        <v>51722</v>
      </c>
      <c r="K32" s="13" t="s">
        <v>51810</v>
      </c>
      <c r="L32" s="17" t="s">
        <v>51811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30.75" customHeight="1" x14ac:dyDescent="0.25">
      <c r="A33" s="13">
        <v>27</v>
      </c>
      <c r="B33" s="13" t="s">
        <v>51812</v>
      </c>
      <c r="C33" s="13" t="s">
        <v>8605</v>
      </c>
      <c r="D33" s="14" t="s">
        <v>8606</v>
      </c>
      <c r="E33" s="15" t="s">
        <v>604</v>
      </c>
      <c r="F33" s="13" t="s">
        <v>8607</v>
      </c>
      <c r="G33" s="16" t="s">
        <v>6941</v>
      </c>
      <c r="H33" s="13" t="s">
        <v>259</v>
      </c>
      <c r="I33" s="13" t="s">
        <v>51722</v>
      </c>
      <c r="J33" s="13" t="s">
        <v>51722</v>
      </c>
      <c r="K33" s="13" t="s">
        <v>51813</v>
      </c>
      <c r="L33" s="17" t="s">
        <v>51814</v>
      </c>
      <c r="M33" s="18">
        <v>3584000</v>
      </c>
      <c r="N33" s="19"/>
      <c r="O33" s="20" t="str">
        <f t="shared" si="0"/>
        <v>C1</v>
      </c>
      <c r="R33" s="21" t="str">
        <f t="shared" si="1"/>
        <v>C1</v>
      </c>
    </row>
    <row r="34" spans="1:18" ht="30.75" customHeight="1" x14ac:dyDescent="0.25">
      <c r="A34" s="13">
        <v>28</v>
      </c>
      <c r="B34" s="13" t="s">
        <v>51815</v>
      </c>
      <c r="C34" s="13" t="s">
        <v>51816</v>
      </c>
      <c r="D34" s="14" t="s">
        <v>2027</v>
      </c>
      <c r="E34" s="15" t="s">
        <v>33</v>
      </c>
      <c r="F34" s="13" t="s">
        <v>3766</v>
      </c>
      <c r="G34" s="16" t="s">
        <v>3658</v>
      </c>
      <c r="H34" s="13" t="s">
        <v>259</v>
      </c>
      <c r="I34" s="13" t="s">
        <v>51722</v>
      </c>
      <c r="J34" s="13" t="s">
        <v>51722</v>
      </c>
      <c r="K34" s="13" t="s">
        <v>51817</v>
      </c>
      <c r="L34" s="17" t="s">
        <v>51818</v>
      </c>
      <c r="M34" s="18">
        <v>5120000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30.75" customHeight="1" x14ac:dyDescent="0.25">
      <c r="A35" s="13">
        <v>29</v>
      </c>
      <c r="B35" s="13" t="s">
        <v>51819</v>
      </c>
      <c r="C35" s="13" t="s">
        <v>51820</v>
      </c>
      <c r="D35" s="14" t="s">
        <v>30024</v>
      </c>
      <c r="E35" s="15" t="s">
        <v>1345</v>
      </c>
      <c r="F35" s="13" t="s">
        <v>2885</v>
      </c>
      <c r="G35" s="16" t="s">
        <v>10107</v>
      </c>
      <c r="H35" s="13" t="s">
        <v>259</v>
      </c>
      <c r="I35" s="13" t="s">
        <v>51722</v>
      </c>
      <c r="J35" s="13" t="s">
        <v>51722</v>
      </c>
      <c r="K35" s="13" t="s">
        <v>51821</v>
      </c>
      <c r="L35" s="17" t="s">
        <v>51822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30.75" customHeight="1" x14ac:dyDescent="0.25">
      <c r="A36" s="13">
        <v>30</v>
      </c>
      <c r="B36" s="13" t="s">
        <v>51823</v>
      </c>
      <c r="C36" s="13" t="s">
        <v>51824</v>
      </c>
      <c r="D36" s="14" t="s">
        <v>469</v>
      </c>
      <c r="E36" s="15" t="s">
        <v>1314</v>
      </c>
      <c r="F36" s="13" t="s">
        <v>1061</v>
      </c>
      <c r="G36" s="16" t="s">
        <v>210</v>
      </c>
      <c r="H36" s="13" t="s">
        <v>259</v>
      </c>
      <c r="I36" s="13" t="s">
        <v>51722</v>
      </c>
      <c r="J36" s="13" t="s">
        <v>51722</v>
      </c>
      <c r="K36" s="13" t="s">
        <v>51825</v>
      </c>
      <c r="L36" s="17" t="s">
        <v>51826</v>
      </c>
      <c r="M36" s="18">
        <v>4370000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30.75" customHeight="1" x14ac:dyDescent="0.25">
      <c r="A37" s="13">
        <v>31</v>
      </c>
      <c r="B37" s="13" t="s">
        <v>51827</v>
      </c>
      <c r="C37" s="13" t="s">
        <v>27491</v>
      </c>
      <c r="D37" s="14" t="s">
        <v>3801</v>
      </c>
      <c r="E37" s="15" t="s">
        <v>32</v>
      </c>
      <c r="F37" s="13" t="s">
        <v>7524</v>
      </c>
      <c r="G37" s="16" t="s">
        <v>6574</v>
      </c>
      <c r="H37" s="13" t="s">
        <v>259</v>
      </c>
      <c r="I37" s="13" t="s">
        <v>51722</v>
      </c>
      <c r="J37" s="13" t="s">
        <v>51722</v>
      </c>
      <c r="K37" s="13" t="s">
        <v>51828</v>
      </c>
      <c r="L37" s="17" t="s">
        <v>51829</v>
      </c>
      <c r="M37" s="18">
        <v>4608000</v>
      </c>
      <c r="N37" s="19"/>
      <c r="O37" s="20" t="str">
        <f t="shared" si="0"/>
        <v>C1</v>
      </c>
      <c r="R37" s="21" t="str">
        <f t="shared" si="1"/>
        <v>C1</v>
      </c>
    </row>
    <row r="38" spans="1:18" ht="30.75" customHeight="1" x14ac:dyDescent="0.25">
      <c r="A38" s="13">
        <v>32</v>
      </c>
      <c r="B38" s="13" t="s">
        <v>51830</v>
      </c>
      <c r="C38" s="13" t="s">
        <v>51831</v>
      </c>
      <c r="D38" s="14" t="s">
        <v>51832</v>
      </c>
      <c r="E38" s="15" t="s">
        <v>1314</v>
      </c>
      <c r="F38" s="13" t="s">
        <v>14738</v>
      </c>
      <c r="G38" s="16" t="s">
        <v>8317</v>
      </c>
      <c r="H38" s="13" t="s">
        <v>259</v>
      </c>
      <c r="I38" s="13" t="s">
        <v>51722</v>
      </c>
      <c r="J38" s="13" t="s">
        <v>51722</v>
      </c>
      <c r="K38" s="13" t="s">
        <v>51833</v>
      </c>
      <c r="L38" s="17" t="s">
        <v>51834</v>
      </c>
      <c r="M38" s="18">
        <v>3584000</v>
      </c>
      <c r="N38" s="19"/>
      <c r="O38" s="20" t="str">
        <f t="shared" si="0"/>
        <v>CĐ</v>
      </c>
      <c r="R38" s="21" t="str">
        <f t="shared" si="1"/>
        <v>CĐ</v>
      </c>
    </row>
    <row r="39" spans="1:18" ht="30.75" customHeight="1" x14ac:dyDescent="0.25">
      <c r="A39" s="13">
        <v>33</v>
      </c>
      <c r="B39" s="13" t="s">
        <v>51835</v>
      </c>
      <c r="C39" s="13" t="s">
        <v>30247</v>
      </c>
      <c r="D39" s="14" t="s">
        <v>10155</v>
      </c>
      <c r="E39" s="15" t="s">
        <v>1314</v>
      </c>
      <c r="F39" s="13" t="s">
        <v>5394</v>
      </c>
      <c r="G39" s="16" t="s">
        <v>6574</v>
      </c>
      <c r="H39" s="13" t="s">
        <v>259</v>
      </c>
      <c r="I39" s="13" t="s">
        <v>51722</v>
      </c>
      <c r="J39" s="13" t="s">
        <v>51722</v>
      </c>
      <c r="K39" s="13" t="s">
        <v>51836</v>
      </c>
      <c r="L39" s="17" t="s">
        <v>51837</v>
      </c>
      <c r="M39" s="18">
        <v>4608000</v>
      </c>
      <c r="N39" s="19"/>
      <c r="O39" s="20" t="str">
        <f t="shared" si="0"/>
        <v>C1</v>
      </c>
      <c r="R39" s="21" t="str">
        <f t="shared" si="1"/>
        <v>C1</v>
      </c>
    </row>
    <row r="40" spans="1:18" ht="30.75" customHeight="1" x14ac:dyDescent="0.25">
      <c r="A40" s="13">
        <v>34</v>
      </c>
      <c r="B40" s="13" t="s">
        <v>51838</v>
      </c>
      <c r="C40" s="13" t="s">
        <v>26338</v>
      </c>
      <c r="D40" s="14" t="s">
        <v>26339</v>
      </c>
      <c r="E40" s="15" t="s">
        <v>1591</v>
      </c>
      <c r="F40" s="13" t="s">
        <v>10935</v>
      </c>
      <c r="G40" s="16" t="s">
        <v>6961</v>
      </c>
      <c r="H40" s="13" t="s">
        <v>259</v>
      </c>
      <c r="I40" s="13" t="s">
        <v>51722</v>
      </c>
      <c r="J40" s="13" t="s">
        <v>51722</v>
      </c>
      <c r="K40" s="13" t="s">
        <v>51839</v>
      </c>
      <c r="L40" s="17" t="s">
        <v>51840</v>
      </c>
      <c r="M40" s="18">
        <v>3840000</v>
      </c>
      <c r="N40" s="19"/>
      <c r="O40" s="20" t="str">
        <f t="shared" si="0"/>
        <v>CĐ</v>
      </c>
      <c r="R40" s="21" t="str">
        <f t="shared" si="1"/>
        <v>CĐ</v>
      </c>
    </row>
    <row r="41" spans="1:18" ht="30.75" customHeight="1" x14ac:dyDescent="0.25">
      <c r="A41" s="13">
        <v>35</v>
      </c>
      <c r="B41" s="13" t="s">
        <v>51841</v>
      </c>
      <c r="C41" s="13" t="s">
        <v>11570</v>
      </c>
      <c r="D41" s="14" t="s">
        <v>11571</v>
      </c>
      <c r="E41" s="15" t="s">
        <v>2555</v>
      </c>
      <c r="F41" s="13" t="s">
        <v>11572</v>
      </c>
      <c r="G41" s="16" t="s">
        <v>6574</v>
      </c>
      <c r="H41" s="13" t="s">
        <v>259</v>
      </c>
      <c r="I41" s="13" t="s">
        <v>51722</v>
      </c>
      <c r="J41" s="13" t="s">
        <v>51722</v>
      </c>
      <c r="K41" s="13" t="s">
        <v>51842</v>
      </c>
      <c r="L41" s="17" t="s">
        <v>51843</v>
      </c>
      <c r="M41" s="18">
        <v>4608000</v>
      </c>
      <c r="N41" s="19"/>
      <c r="O41" s="20" t="str">
        <f t="shared" si="0"/>
        <v>C1</v>
      </c>
      <c r="R41" s="21" t="str">
        <f t="shared" si="1"/>
        <v>C1</v>
      </c>
    </row>
    <row r="42" spans="1:18" ht="30.75" customHeight="1" x14ac:dyDescent="0.25">
      <c r="A42" s="13">
        <v>36</v>
      </c>
      <c r="B42" s="13" t="s">
        <v>51844</v>
      </c>
      <c r="C42" s="13" t="s">
        <v>27247</v>
      </c>
      <c r="D42" s="14" t="s">
        <v>4029</v>
      </c>
      <c r="E42" s="15" t="s">
        <v>1321</v>
      </c>
      <c r="F42" s="13" t="s">
        <v>7588</v>
      </c>
      <c r="G42" s="16" t="s">
        <v>6574</v>
      </c>
      <c r="H42" s="13" t="s">
        <v>259</v>
      </c>
      <c r="I42" s="13" t="s">
        <v>51722</v>
      </c>
      <c r="J42" s="13" t="s">
        <v>51722</v>
      </c>
      <c r="K42" s="13" t="s">
        <v>51845</v>
      </c>
      <c r="L42" s="17" t="s">
        <v>51846</v>
      </c>
      <c r="M42" s="18">
        <v>4608000</v>
      </c>
      <c r="N42" s="19"/>
      <c r="O42" s="20" t="str">
        <f t="shared" si="0"/>
        <v>C1</v>
      </c>
      <c r="R42" s="21" t="str">
        <f t="shared" si="1"/>
        <v>C1</v>
      </c>
    </row>
    <row r="43" spans="1:18" ht="30.75" customHeight="1" x14ac:dyDescent="0.25">
      <c r="A43" s="13">
        <v>37</v>
      </c>
      <c r="B43" s="13"/>
      <c r="C43" s="13"/>
      <c r="D43" s="14"/>
      <c r="E43" s="15"/>
      <c r="F43" s="13"/>
      <c r="G43" s="16"/>
      <c r="H43" s="13"/>
      <c r="I43" s="13"/>
      <c r="J43" s="13"/>
      <c r="K43" s="13"/>
      <c r="L43" s="17" t="s">
        <v>52004</v>
      </c>
      <c r="M43" s="18"/>
      <c r="N43" s="19" t="s">
        <v>8787</v>
      </c>
      <c r="O43" s="20"/>
      <c r="R43" s="21"/>
    </row>
    <row r="44" spans="1:18" ht="30.75" customHeight="1" x14ac:dyDescent="0.25">
      <c r="A44" s="13">
        <v>38</v>
      </c>
      <c r="B44" s="13" t="s">
        <v>51847</v>
      </c>
      <c r="C44" s="13" t="s">
        <v>51848</v>
      </c>
      <c r="D44" s="14" t="s">
        <v>18463</v>
      </c>
      <c r="E44" s="15" t="s">
        <v>122</v>
      </c>
      <c r="F44" s="13" t="s">
        <v>2050</v>
      </c>
      <c r="G44" s="16" t="s">
        <v>21</v>
      </c>
      <c r="H44" s="13" t="s">
        <v>259</v>
      </c>
      <c r="I44" s="13" t="s">
        <v>51722</v>
      </c>
      <c r="J44" s="13" t="s">
        <v>51722</v>
      </c>
      <c r="K44" s="13" t="s">
        <v>51849</v>
      </c>
      <c r="L44" s="17" t="s">
        <v>51850</v>
      </c>
      <c r="M44" s="18">
        <v>5352000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30.75" customHeight="1" x14ac:dyDescent="0.25">
      <c r="A45" s="13">
        <v>39</v>
      </c>
      <c r="B45" s="13" t="s">
        <v>51851</v>
      </c>
      <c r="C45" s="13" t="s">
        <v>51852</v>
      </c>
      <c r="D45" s="14" t="s">
        <v>51853</v>
      </c>
      <c r="E45" s="15" t="s">
        <v>868</v>
      </c>
      <c r="F45" s="13" t="s">
        <v>23491</v>
      </c>
      <c r="G45" s="16" t="s">
        <v>982</v>
      </c>
      <c r="H45" s="13" t="s">
        <v>259</v>
      </c>
      <c r="I45" s="13" t="s">
        <v>51722</v>
      </c>
      <c r="J45" s="13" t="s">
        <v>51722</v>
      </c>
      <c r="K45" s="13" t="s">
        <v>51854</v>
      </c>
      <c r="L45" s="17" t="s">
        <v>51855</v>
      </c>
      <c r="M45" s="18">
        <v>5129000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30.75" customHeight="1" x14ac:dyDescent="0.25">
      <c r="A46" s="13">
        <v>40</v>
      </c>
      <c r="B46" s="13" t="s">
        <v>51856</v>
      </c>
      <c r="C46" s="13" t="s">
        <v>51857</v>
      </c>
      <c r="D46" s="14" t="s">
        <v>41515</v>
      </c>
      <c r="E46" s="15" t="s">
        <v>574</v>
      </c>
      <c r="F46" s="13" t="s">
        <v>51858</v>
      </c>
      <c r="G46" s="16" t="s">
        <v>29</v>
      </c>
      <c r="H46" s="13" t="s">
        <v>259</v>
      </c>
      <c r="I46" s="13" t="s">
        <v>51722</v>
      </c>
      <c r="J46" s="13" t="s">
        <v>51722</v>
      </c>
      <c r="K46" s="13" t="s">
        <v>51859</v>
      </c>
      <c r="L46" s="17" t="s">
        <v>51860</v>
      </c>
      <c r="M46" s="18">
        <v>5373000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30.75" customHeight="1" x14ac:dyDescent="0.25">
      <c r="A47" s="13">
        <v>41</v>
      </c>
      <c r="B47" s="13" t="s">
        <v>51861</v>
      </c>
      <c r="C47" s="13" t="s">
        <v>51862</v>
      </c>
      <c r="D47" s="14" t="s">
        <v>51863</v>
      </c>
      <c r="E47" s="15" t="s">
        <v>154</v>
      </c>
      <c r="F47" s="13" t="s">
        <v>4490</v>
      </c>
      <c r="G47" s="16" t="s">
        <v>13098</v>
      </c>
      <c r="H47" s="13" t="s">
        <v>259</v>
      </c>
      <c r="I47" s="13" t="s">
        <v>51722</v>
      </c>
      <c r="J47" s="13" t="s">
        <v>51722</v>
      </c>
      <c r="K47" s="13" t="s">
        <v>51864</v>
      </c>
      <c r="L47" s="17" t="s">
        <v>51865</v>
      </c>
      <c r="M47" s="18">
        <v>4536000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0.75" customHeight="1" x14ac:dyDescent="0.25">
      <c r="A48" s="13">
        <v>42</v>
      </c>
      <c r="B48" s="13" t="s">
        <v>51866</v>
      </c>
      <c r="C48" s="13" t="s">
        <v>24308</v>
      </c>
      <c r="D48" s="14" t="s">
        <v>24309</v>
      </c>
      <c r="E48" s="15" t="s">
        <v>177</v>
      </c>
      <c r="F48" s="13" t="s">
        <v>24310</v>
      </c>
      <c r="G48" s="16" t="s">
        <v>11529</v>
      </c>
      <c r="H48" s="13" t="s">
        <v>259</v>
      </c>
      <c r="I48" s="13" t="s">
        <v>51722</v>
      </c>
      <c r="J48" s="13" t="s">
        <v>51722</v>
      </c>
      <c r="K48" s="13" t="s">
        <v>51867</v>
      </c>
      <c r="L48" s="17" t="s">
        <v>51868</v>
      </c>
      <c r="M48" s="18">
        <v>4940000</v>
      </c>
      <c r="N48" s="19"/>
      <c r="O48" s="20" t="str">
        <f t="shared" si="0"/>
        <v>T4</v>
      </c>
      <c r="R48" s="21" t="str">
        <f t="shared" si="1"/>
        <v>T4</v>
      </c>
    </row>
    <row r="49" spans="1:18" ht="30.75" customHeight="1" x14ac:dyDescent="0.25">
      <c r="A49" s="13">
        <v>43</v>
      </c>
      <c r="B49" s="13" t="s">
        <v>51869</v>
      </c>
      <c r="C49" s="13" t="s">
        <v>19700</v>
      </c>
      <c r="D49" s="14" t="s">
        <v>19701</v>
      </c>
      <c r="E49" s="15" t="s">
        <v>1244</v>
      </c>
      <c r="F49" s="13" t="s">
        <v>19702</v>
      </c>
      <c r="G49" s="16" t="s">
        <v>8799</v>
      </c>
      <c r="H49" s="13" t="s">
        <v>259</v>
      </c>
      <c r="I49" s="13" t="s">
        <v>51722</v>
      </c>
      <c r="J49" s="13" t="s">
        <v>51722</v>
      </c>
      <c r="K49" s="13" t="s">
        <v>51870</v>
      </c>
      <c r="L49" s="17" t="s">
        <v>51871</v>
      </c>
      <c r="M49" s="18">
        <v>6244000</v>
      </c>
      <c r="N49" s="19"/>
      <c r="O49" s="20" t="str">
        <f t="shared" si="0"/>
        <v>T4</v>
      </c>
      <c r="R49" s="21" t="str">
        <f t="shared" si="1"/>
        <v>T4</v>
      </c>
    </row>
    <row r="50" spans="1:18" ht="30.75" customHeight="1" x14ac:dyDescent="0.25">
      <c r="A50" s="13">
        <v>44</v>
      </c>
      <c r="B50" s="13" t="s">
        <v>51872</v>
      </c>
      <c r="C50" s="13" t="s">
        <v>19650</v>
      </c>
      <c r="D50" s="14" t="s">
        <v>19651</v>
      </c>
      <c r="E50" s="15" t="s">
        <v>604</v>
      </c>
      <c r="F50" s="13" t="s">
        <v>16190</v>
      </c>
      <c r="G50" s="16" t="s">
        <v>4899</v>
      </c>
      <c r="H50" s="13" t="s">
        <v>259</v>
      </c>
      <c r="I50" s="13" t="s">
        <v>51722</v>
      </c>
      <c r="J50" s="13" t="s">
        <v>51722</v>
      </c>
      <c r="K50" s="13" t="s">
        <v>51873</v>
      </c>
      <c r="L50" s="17" t="s">
        <v>51874</v>
      </c>
      <c r="M50" s="18">
        <v>6021000</v>
      </c>
      <c r="N50" s="19"/>
      <c r="O50" s="20" t="str">
        <f t="shared" si="0"/>
        <v>T4</v>
      </c>
      <c r="R50" s="21" t="str">
        <f t="shared" si="1"/>
        <v>T4</v>
      </c>
    </row>
    <row r="51" spans="1:18" ht="30.75" customHeight="1" x14ac:dyDescent="0.25">
      <c r="A51" s="13">
        <v>45</v>
      </c>
      <c r="B51" s="13" t="s">
        <v>51875</v>
      </c>
      <c r="C51" s="13" t="s">
        <v>29446</v>
      </c>
      <c r="D51" s="14" t="s">
        <v>29447</v>
      </c>
      <c r="E51" s="15" t="s">
        <v>208</v>
      </c>
      <c r="F51" s="13" t="s">
        <v>8597</v>
      </c>
      <c r="G51" s="16" t="s">
        <v>6446</v>
      </c>
      <c r="H51" s="13" t="s">
        <v>259</v>
      </c>
      <c r="I51" s="13" t="s">
        <v>51722</v>
      </c>
      <c r="J51" s="13" t="s">
        <v>51722</v>
      </c>
      <c r="K51" s="13" t="s">
        <v>51876</v>
      </c>
      <c r="L51" s="17" t="s">
        <v>51877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30.75" customHeight="1" x14ac:dyDescent="0.25">
      <c r="A52" s="13">
        <v>46</v>
      </c>
      <c r="B52" s="13" t="s">
        <v>51878</v>
      </c>
      <c r="C52" s="13" t="s">
        <v>27404</v>
      </c>
      <c r="D52" s="14" t="s">
        <v>7034</v>
      </c>
      <c r="E52" s="15" t="s">
        <v>574</v>
      </c>
      <c r="F52" s="13" t="s">
        <v>27405</v>
      </c>
      <c r="G52" s="16" t="s">
        <v>6574</v>
      </c>
      <c r="H52" s="13" t="s">
        <v>259</v>
      </c>
      <c r="I52" s="13" t="s">
        <v>51722</v>
      </c>
      <c r="J52" s="13" t="s">
        <v>51722</v>
      </c>
      <c r="K52" s="13" t="s">
        <v>51879</v>
      </c>
      <c r="L52" s="17" t="s">
        <v>51880</v>
      </c>
      <c r="M52" s="18">
        <v>4608000</v>
      </c>
      <c r="N52" s="19"/>
      <c r="O52" s="20" t="str">
        <f t="shared" si="0"/>
        <v>C1</v>
      </c>
      <c r="R52" s="21" t="str">
        <f t="shared" si="1"/>
        <v>C1</v>
      </c>
    </row>
    <row r="53" spans="1:18" ht="30.75" customHeight="1" x14ac:dyDescent="0.25">
      <c r="A53" s="13">
        <v>47</v>
      </c>
      <c r="B53" s="13" t="s">
        <v>51881</v>
      </c>
      <c r="C53" s="13" t="s">
        <v>51882</v>
      </c>
      <c r="D53" s="14" t="s">
        <v>579</v>
      </c>
      <c r="E53" s="15" t="s">
        <v>7305</v>
      </c>
      <c r="F53" s="13" t="s">
        <v>8541</v>
      </c>
      <c r="G53" s="16" t="s">
        <v>355</v>
      </c>
      <c r="H53" s="13" t="s">
        <v>259</v>
      </c>
      <c r="I53" s="13" t="s">
        <v>51722</v>
      </c>
      <c r="J53" s="13" t="s">
        <v>51722</v>
      </c>
      <c r="K53" s="13" t="s">
        <v>51883</v>
      </c>
      <c r="L53" s="17" t="s">
        <v>51884</v>
      </c>
      <c r="M53" s="18">
        <v>6144000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.75" customHeight="1" x14ac:dyDescent="0.25">
      <c r="A54" s="13">
        <v>48</v>
      </c>
      <c r="B54" s="13" t="s">
        <v>51885</v>
      </c>
      <c r="C54" s="13" t="s">
        <v>6041</v>
      </c>
      <c r="D54" s="14" t="s">
        <v>6042</v>
      </c>
      <c r="E54" s="15" t="s">
        <v>3992</v>
      </c>
      <c r="F54" s="13" t="s">
        <v>2061</v>
      </c>
      <c r="G54" s="16" t="s">
        <v>3994</v>
      </c>
      <c r="H54" s="13" t="s">
        <v>259</v>
      </c>
      <c r="I54" s="13" t="s">
        <v>51722</v>
      </c>
      <c r="J54" s="13" t="s">
        <v>51722</v>
      </c>
      <c r="K54" s="13" t="s">
        <v>51886</v>
      </c>
      <c r="L54" s="17" t="s">
        <v>51887</v>
      </c>
      <c r="M54" s="18">
        <v>4752000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30.75" customHeight="1" x14ac:dyDescent="0.25">
      <c r="A55" s="13">
        <v>49</v>
      </c>
      <c r="B55" s="13" t="s">
        <v>51888</v>
      </c>
      <c r="C55" s="13" t="s">
        <v>51889</v>
      </c>
      <c r="D55" s="14" t="s">
        <v>25386</v>
      </c>
      <c r="E55" s="15" t="s">
        <v>1282</v>
      </c>
      <c r="F55" s="13" t="s">
        <v>540</v>
      </c>
      <c r="G55" s="16" t="s">
        <v>2845</v>
      </c>
      <c r="H55" s="13" t="s">
        <v>259</v>
      </c>
      <c r="I55" s="13" t="s">
        <v>51722</v>
      </c>
      <c r="J55" s="13" t="s">
        <v>51722</v>
      </c>
      <c r="K55" s="13" t="s">
        <v>51890</v>
      </c>
      <c r="L55" s="17" t="s">
        <v>51891</v>
      </c>
      <c r="M55" s="18">
        <v>6690000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30.75" customHeight="1" x14ac:dyDescent="0.25">
      <c r="A56" s="13">
        <v>50</v>
      </c>
      <c r="B56" s="13" t="s">
        <v>51892</v>
      </c>
      <c r="C56" s="13" t="s">
        <v>29692</v>
      </c>
      <c r="D56" s="14" t="s">
        <v>196</v>
      </c>
      <c r="E56" s="15" t="s">
        <v>8115</v>
      </c>
      <c r="F56" s="13" t="s">
        <v>6873</v>
      </c>
      <c r="G56" s="16" t="s">
        <v>13635</v>
      </c>
      <c r="H56" s="13" t="s">
        <v>259</v>
      </c>
      <c r="I56" s="13" t="s">
        <v>51722</v>
      </c>
      <c r="J56" s="13" t="s">
        <v>51722</v>
      </c>
      <c r="K56" s="13" t="s">
        <v>51893</v>
      </c>
      <c r="L56" s="17" t="s">
        <v>51894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30.75" customHeight="1" x14ac:dyDescent="0.25">
      <c r="A57" s="13">
        <v>51</v>
      </c>
      <c r="B57" s="13" t="s">
        <v>51895</v>
      </c>
      <c r="C57" s="13" t="s">
        <v>18777</v>
      </c>
      <c r="D57" s="14" t="s">
        <v>464</v>
      </c>
      <c r="E57" s="15" t="s">
        <v>18778</v>
      </c>
      <c r="F57" s="13" t="s">
        <v>7217</v>
      </c>
      <c r="G57" s="16" t="s">
        <v>7001</v>
      </c>
      <c r="H57" s="13" t="s">
        <v>259</v>
      </c>
      <c r="I57" s="13" t="s">
        <v>51722</v>
      </c>
      <c r="J57" s="13" t="s">
        <v>51722</v>
      </c>
      <c r="K57" s="13" t="s">
        <v>51896</v>
      </c>
      <c r="L57" s="17" t="s">
        <v>51897</v>
      </c>
      <c r="M57" s="18">
        <v>3328000</v>
      </c>
      <c r="N57" s="19"/>
      <c r="O57" s="20" t="str">
        <f t="shared" si="0"/>
        <v>C1</v>
      </c>
      <c r="R57" s="21" t="str">
        <f t="shared" si="1"/>
        <v>C1</v>
      </c>
    </row>
    <row r="58" spans="1:18" ht="30.75" customHeight="1" x14ac:dyDescent="0.25">
      <c r="A58" s="13">
        <v>52</v>
      </c>
      <c r="B58" s="13" t="s">
        <v>51898</v>
      </c>
      <c r="C58" s="13" t="s">
        <v>31231</v>
      </c>
      <c r="D58" s="14" t="s">
        <v>79</v>
      </c>
      <c r="E58" s="15" t="s">
        <v>312</v>
      </c>
      <c r="F58" s="13" t="s">
        <v>13140</v>
      </c>
      <c r="G58" s="16" t="s">
        <v>6668</v>
      </c>
      <c r="H58" s="13" t="s">
        <v>259</v>
      </c>
      <c r="I58" s="13" t="s">
        <v>51722</v>
      </c>
      <c r="J58" s="13" t="s">
        <v>51722</v>
      </c>
      <c r="K58" s="13" t="s">
        <v>51899</v>
      </c>
      <c r="L58" s="17" t="s">
        <v>51900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30.75" customHeight="1" x14ac:dyDescent="0.25">
      <c r="A59" s="13">
        <v>53</v>
      </c>
      <c r="B59" s="13" t="s">
        <v>51901</v>
      </c>
      <c r="C59" s="13" t="s">
        <v>25745</v>
      </c>
      <c r="D59" s="14" t="s">
        <v>1573</v>
      </c>
      <c r="E59" s="15" t="s">
        <v>1900</v>
      </c>
      <c r="F59" s="13" t="s">
        <v>4683</v>
      </c>
      <c r="G59" s="16" t="s">
        <v>6457</v>
      </c>
      <c r="H59" s="13" t="s">
        <v>259</v>
      </c>
      <c r="I59" s="13" t="s">
        <v>51722</v>
      </c>
      <c r="J59" s="13" t="s">
        <v>51722</v>
      </c>
      <c r="K59" s="13" t="s">
        <v>51902</v>
      </c>
      <c r="L59" s="17" t="s">
        <v>51903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30.75" customHeight="1" x14ac:dyDescent="0.25">
      <c r="A60" s="13">
        <v>54</v>
      </c>
      <c r="B60" s="13" t="s">
        <v>51904</v>
      </c>
      <c r="C60" s="13" t="s">
        <v>12142</v>
      </c>
      <c r="D60" s="14" t="s">
        <v>1098</v>
      </c>
      <c r="E60" s="15" t="s">
        <v>93</v>
      </c>
      <c r="F60" s="13" t="s">
        <v>4915</v>
      </c>
      <c r="G60" s="16" t="s">
        <v>7144</v>
      </c>
      <c r="H60" s="13" t="s">
        <v>259</v>
      </c>
      <c r="I60" s="13" t="s">
        <v>51722</v>
      </c>
      <c r="J60" s="13" t="s">
        <v>51722</v>
      </c>
      <c r="K60" s="13" t="s">
        <v>51905</v>
      </c>
      <c r="L60" s="17" t="s">
        <v>51906</v>
      </c>
      <c r="M60" s="18">
        <v>3328000</v>
      </c>
      <c r="N60" s="19"/>
      <c r="O60" s="20" t="str">
        <f t="shared" si="0"/>
        <v>C1</v>
      </c>
      <c r="R60" s="21" t="str">
        <f t="shared" si="1"/>
        <v>C1</v>
      </c>
    </row>
    <row r="61" spans="1:18" ht="30.75" customHeight="1" x14ac:dyDescent="0.25">
      <c r="A61" s="13">
        <v>55</v>
      </c>
      <c r="B61" s="13" t="s">
        <v>51907</v>
      </c>
      <c r="C61" s="13" t="s">
        <v>21214</v>
      </c>
      <c r="D61" s="14" t="s">
        <v>21215</v>
      </c>
      <c r="E61" s="15" t="s">
        <v>93</v>
      </c>
      <c r="F61" s="13" t="s">
        <v>18257</v>
      </c>
      <c r="G61" s="16" t="s">
        <v>12789</v>
      </c>
      <c r="H61" s="13" t="s">
        <v>259</v>
      </c>
      <c r="I61" s="13" t="s">
        <v>51722</v>
      </c>
      <c r="J61" s="13" t="s">
        <v>51722</v>
      </c>
      <c r="K61" s="13" t="s">
        <v>51908</v>
      </c>
      <c r="L61" s="17" t="s">
        <v>51909</v>
      </c>
      <c r="M61" s="18">
        <v>5798000</v>
      </c>
      <c r="N61" s="19"/>
      <c r="O61" s="20" t="str">
        <f t="shared" si="0"/>
        <v>T4</v>
      </c>
      <c r="R61" s="21" t="str">
        <f t="shared" si="1"/>
        <v>T4</v>
      </c>
    </row>
    <row r="62" spans="1:18" ht="30.75" customHeight="1" x14ac:dyDescent="0.25">
      <c r="A62" s="13">
        <v>56</v>
      </c>
      <c r="B62" s="13" t="s">
        <v>51910</v>
      </c>
      <c r="C62" s="13" t="s">
        <v>12597</v>
      </c>
      <c r="D62" s="14" t="s">
        <v>11754</v>
      </c>
      <c r="E62" s="15" t="s">
        <v>154</v>
      </c>
      <c r="F62" s="13" t="s">
        <v>9413</v>
      </c>
      <c r="G62" s="16" t="s">
        <v>6015</v>
      </c>
      <c r="H62" s="13" t="s">
        <v>259</v>
      </c>
      <c r="I62" s="13" t="s">
        <v>51722</v>
      </c>
      <c r="J62" s="13" t="s">
        <v>51722</v>
      </c>
      <c r="K62" s="13" t="s">
        <v>51911</v>
      </c>
      <c r="L62" s="17" t="s">
        <v>51912</v>
      </c>
      <c r="M62" s="18">
        <v>4096000</v>
      </c>
      <c r="N62" s="19"/>
      <c r="O62" s="20" t="str">
        <f t="shared" si="0"/>
        <v>C1</v>
      </c>
      <c r="R62" s="21" t="str">
        <f t="shared" si="1"/>
        <v>C1</v>
      </c>
    </row>
    <row r="63" spans="1:18" ht="30.75" customHeight="1" x14ac:dyDescent="0.25">
      <c r="A63" s="13">
        <v>57</v>
      </c>
      <c r="B63" s="13" t="s">
        <v>51913</v>
      </c>
      <c r="C63" s="13" t="s">
        <v>19351</v>
      </c>
      <c r="D63" s="14" t="s">
        <v>19352</v>
      </c>
      <c r="E63" s="15" t="s">
        <v>697</v>
      </c>
      <c r="F63" s="13" t="s">
        <v>17754</v>
      </c>
      <c r="G63" s="16" t="s">
        <v>4899</v>
      </c>
      <c r="H63" s="13" t="s">
        <v>259</v>
      </c>
      <c r="I63" s="13" t="s">
        <v>51722</v>
      </c>
      <c r="J63" s="13" t="s">
        <v>51722</v>
      </c>
      <c r="K63" s="13" t="s">
        <v>51914</v>
      </c>
      <c r="L63" s="17" t="s">
        <v>51915</v>
      </c>
      <c r="M63" s="18">
        <v>6021000</v>
      </c>
      <c r="N63" s="19"/>
      <c r="O63" s="20" t="str">
        <f t="shared" si="0"/>
        <v>T4</v>
      </c>
      <c r="R63" s="21" t="str">
        <f t="shared" si="1"/>
        <v>T4</v>
      </c>
    </row>
    <row r="64" spans="1:18" ht="30.75" customHeight="1" x14ac:dyDescent="0.25">
      <c r="A64" s="13">
        <v>58</v>
      </c>
      <c r="B64" s="13" t="s">
        <v>51916</v>
      </c>
      <c r="C64" s="13" t="s">
        <v>28669</v>
      </c>
      <c r="D64" s="14" t="s">
        <v>11769</v>
      </c>
      <c r="E64" s="15" t="s">
        <v>4295</v>
      </c>
      <c r="F64" s="13" t="s">
        <v>13306</v>
      </c>
      <c r="G64" s="16" t="s">
        <v>6961</v>
      </c>
      <c r="H64" s="13" t="s">
        <v>259</v>
      </c>
      <c r="I64" s="13" t="s">
        <v>51722</v>
      </c>
      <c r="J64" s="13" t="s">
        <v>51722</v>
      </c>
      <c r="K64" s="13" t="s">
        <v>51917</v>
      </c>
      <c r="L64" s="17" t="s">
        <v>51918</v>
      </c>
      <c r="M64" s="18">
        <v>3840000</v>
      </c>
      <c r="N64" s="19"/>
      <c r="O64" s="20" t="str">
        <f t="shared" si="0"/>
        <v>CĐ</v>
      </c>
      <c r="R64" s="21" t="str">
        <f t="shared" si="1"/>
        <v>CĐ</v>
      </c>
    </row>
    <row r="65" spans="1:18" ht="30.75" customHeight="1" x14ac:dyDescent="0.25">
      <c r="A65" s="13">
        <v>59</v>
      </c>
      <c r="B65" s="13" t="s">
        <v>51919</v>
      </c>
      <c r="C65" s="13" t="s">
        <v>28358</v>
      </c>
      <c r="D65" s="14" t="s">
        <v>17414</v>
      </c>
      <c r="E65" s="15" t="s">
        <v>15</v>
      </c>
      <c r="F65" s="13" t="s">
        <v>5595</v>
      </c>
      <c r="G65" s="16" t="s">
        <v>8317</v>
      </c>
      <c r="H65" s="13" t="s">
        <v>259</v>
      </c>
      <c r="I65" s="13" t="s">
        <v>51722</v>
      </c>
      <c r="J65" s="13" t="s">
        <v>51722</v>
      </c>
      <c r="K65" s="13" t="s">
        <v>51920</v>
      </c>
      <c r="L65" s="17" t="s">
        <v>51921</v>
      </c>
      <c r="M65" s="18">
        <v>3584000</v>
      </c>
      <c r="N65" s="19"/>
      <c r="O65" s="20" t="str">
        <f t="shared" si="0"/>
        <v>CĐ</v>
      </c>
      <c r="R65" s="21" t="str">
        <f t="shared" si="1"/>
        <v>CĐ</v>
      </c>
    </row>
    <row r="66" spans="1:18" ht="30.75" customHeight="1" x14ac:dyDescent="0.25">
      <c r="A66" s="13">
        <v>60</v>
      </c>
      <c r="B66" s="13" t="s">
        <v>51922</v>
      </c>
      <c r="C66" s="13" t="s">
        <v>27265</v>
      </c>
      <c r="D66" s="14" t="s">
        <v>464</v>
      </c>
      <c r="E66" s="15" t="s">
        <v>1874</v>
      </c>
      <c r="F66" s="13" t="s">
        <v>17974</v>
      </c>
      <c r="G66" s="16" t="s">
        <v>7558</v>
      </c>
      <c r="H66" s="13" t="s">
        <v>259</v>
      </c>
      <c r="I66" s="13" t="s">
        <v>51722</v>
      </c>
      <c r="J66" s="13" t="s">
        <v>51722</v>
      </c>
      <c r="K66" s="13" t="s">
        <v>51923</v>
      </c>
      <c r="L66" s="17" t="s">
        <v>51924</v>
      </c>
      <c r="M66" s="18">
        <v>3840000</v>
      </c>
      <c r="N66" s="19"/>
      <c r="O66" s="20" t="str">
        <f t="shared" si="0"/>
        <v>CĐ</v>
      </c>
      <c r="R66" s="21" t="str">
        <f t="shared" si="1"/>
        <v>CĐ</v>
      </c>
    </row>
    <row r="67" spans="1:18" ht="30.75" customHeight="1" x14ac:dyDescent="0.25">
      <c r="A67" s="13">
        <v>61</v>
      </c>
      <c r="B67" s="13" t="s">
        <v>51925</v>
      </c>
      <c r="C67" s="13" t="s">
        <v>51926</v>
      </c>
      <c r="D67" s="14" t="s">
        <v>51927</v>
      </c>
      <c r="E67" s="15" t="s">
        <v>19</v>
      </c>
      <c r="F67" s="13" t="s">
        <v>2817</v>
      </c>
      <c r="G67" s="16" t="s">
        <v>6102</v>
      </c>
      <c r="H67" s="13" t="s">
        <v>259</v>
      </c>
      <c r="I67" s="13" t="s">
        <v>51722</v>
      </c>
      <c r="J67" s="13" t="s">
        <v>51722</v>
      </c>
      <c r="K67" s="13" t="s">
        <v>51928</v>
      </c>
      <c r="L67" s="17" t="s">
        <v>51929</v>
      </c>
      <c r="M67" s="18">
        <v>4370000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30.75" customHeight="1" x14ac:dyDescent="0.25">
      <c r="A68" s="13">
        <v>62</v>
      </c>
      <c r="B68" s="13" t="s">
        <v>51930</v>
      </c>
      <c r="C68" s="13" t="s">
        <v>2998</v>
      </c>
      <c r="D68" s="14" t="s">
        <v>2999</v>
      </c>
      <c r="E68" s="15" t="s">
        <v>822</v>
      </c>
      <c r="F68" s="13" t="s">
        <v>1738</v>
      </c>
      <c r="G68" s="16" t="s">
        <v>210</v>
      </c>
      <c r="H68" s="13" t="s">
        <v>259</v>
      </c>
      <c r="I68" s="13" t="s">
        <v>51722</v>
      </c>
      <c r="J68" s="13" t="s">
        <v>51722</v>
      </c>
      <c r="K68" s="13" t="s">
        <v>51931</v>
      </c>
      <c r="L68" s="17" t="s">
        <v>51932</v>
      </c>
      <c r="M68" s="18">
        <v>4370000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30.75" customHeight="1" x14ac:dyDescent="0.25">
      <c r="A69" s="13">
        <v>63</v>
      </c>
      <c r="B69" s="13" t="s">
        <v>51933</v>
      </c>
      <c r="C69" s="13" t="s">
        <v>51934</v>
      </c>
      <c r="D69" s="14" t="s">
        <v>47014</v>
      </c>
      <c r="E69" s="15" t="s">
        <v>93</v>
      </c>
      <c r="F69" s="13" t="s">
        <v>16610</v>
      </c>
      <c r="G69" s="16" t="s">
        <v>2679</v>
      </c>
      <c r="H69" s="13" t="s">
        <v>259</v>
      </c>
      <c r="I69" s="13" t="s">
        <v>51722</v>
      </c>
      <c r="J69" s="13" t="s">
        <v>51722</v>
      </c>
      <c r="K69" s="13" t="s">
        <v>51935</v>
      </c>
      <c r="L69" s="17" t="s">
        <v>51936</v>
      </c>
      <c r="M69" s="18">
        <v>5129000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30.75" customHeight="1" x14ac:dyDescent="0.25">
      <c r="A70" s="13">
        <v>64</v>
      </c>
      <c r="B70" s="13" t="s">
        <v>51937</v>
      </c>
      <c r="C70" s="13" t="s">
        <v>15783</v>
      </c>
      <c r="D70" s="14" t="s">
        <v>3305</v>
      </c>
      <c r="E70" s="15" t="s">
        <v>22</v>
      </c>
      <c r="F70" s="13" t="s">
        <v>9959</v>
      </c>
      <c r="G70" s="16" t="s">
        <v>6780</v>
      </c>
      <c r="H70" s="13" t="s">
        <v>259</v>
      </c>
      <c r="I70" s="13" t="s">
        <v>51722</v>
      </c>
      <c r="J70" s="13" t="s">
        <v>51722</v>
      </c>
      <c r="K70" s="13" t="s">
        <v>51938</v>
      </c>
      <c r="L70" s="17" t="s">
        <v>51939</v>
      </c>
      <c r="M70" s="18">
        <v>4096000</v>
      </c>
      <c r="N70" s="19"/>
      <c r="O70" s="20" t="str">
        <f t="shared" si="0"/>
        <v>C1</v>
      </c>
      <c r="R70" s="21" t="str">
        <f t="shared" si="1"/>
        <v>C1</v>
      </c>
    </row>
    <row r="71" spans="1:18" ht="30.75" customHeight="1" x14ac:dyDescent="0.25">
      <c r="A71" s="13">
        <v>65</v>
      </c>
      <c r="B71" s="13" t="s">
        <v>51940</v>
      </c>
      <c r="C71" s="13" t="s">
        <v>51941</v>
      </c>
      <c r="D71" s="14" t="s">
        <v>51942</v>
      </c>
      <c r="E71" s="15" t="s">
        <v>604</v>
      </c>
      <c r="F71" s="13" t="s">
        <v>32109</v>
      </c>
      <c r="G71" s="16" t="s">
        <v>1107</v>
      </c>
      <c r="H71" s="13" t="s">
        <v>259</v>
      </c>
      <c r="I71" s="13" t="s">
        <v>51722</v>
      </c>
      <c r="J71" s="13" t="s">
        <v>51722</v>
      </c>
      <c r="K71" s="13" t="s">
        <v>51943</v>
      </c>
      <c r="L71" s="17" t="s">
        <v>51944</v>
      </c>
      <c r="M71" s="18">
        <v>6244000</v>
      </c>
      <c r="N71" s="19"/>
      <c r="O71" s="20" t="str">
        <f t="shared" si="0"/>
        <v>T4</v>
      </c>
      <c r="R71" s="21" t="str">
        <f t="shared" si="1"/>
        <v>NH 18-19T4</v>
      </c>
    </row>
    <row r="72" spans="1:18" ht="30.75" customHeight="1" x14ac:dyDescent="0.25">
      <c r="A72" s="13">
        <v>66</v>
      </c>
      <c r="B72" s="13" t="s">
        <v>51945</v>
      </c>
      <c r="C72" s="13" t="s">
        <v>51946</v>
      </c>
      <c r="D72" s="14" t="s">
        <v>51947</v>
      </c>
      <c r="E72" s="15" t="s">
        <v>1040</v>
      </c>
      <c r="F72" s="13" t="s">
        <v>15253</v>
      </c>
      <c r="G72" s="16" t="s">
        <v>10107</v>
      </c>
      <c r="H72" s="13" t="s">
        <v>259</v>
      </c>
      <c r="I72" s="13" t="s">
        <v>51722</v>
      </c>
      <c r="J72" s="13" t="s">
        <v>51722</v>
      </c>
      <c r="K72" s="13" t="s">
        <v>51948</v>
      </c>
      <c r="L72" s="17" t="s">
        <v>51949</v>
      </c>
      <c r="M72" s="18">
        <v>5120000</v>
      </c>
      <c r="N72" s="19"/>
      <c r="O72" s="20" t="str">
        <f t="shared" ref="O72:O89" si="2">MID(G72,3,FIND("-",G72,1)-3)&amp;IF(MID(G72,3,5)="CĐ-LT","LT","")</f>
        <v>C1</v>
      </c>
      <c r="R72" s="21" t="str">
        <f t="shared" ref="R72:R89" si="3">IF(LEFT(G72,2)="18","NH 18-19","")&amp;O72</f>
        <v>NH 18-19C1</v>
      </c>
    </row>
    <row r="73" spans="1:18" ht="30.75" customHeight="1" x14ac:dyDescent="0.25">
      <c r="A73" s="13">
        <v>67</v>
      </c>
      <c r="B73" s="13" t="s">
        <v>51950</v>
      </c>
      <c r="C73" s="13" t="s">
        <v>17515</v>
      </c>
      <c r="D73" s="14" t="s">
        <v>1481</v>
      </c>
      <c r="E73" s="15" t="s">
        <v>122</v>
      </c>
      <c r="F73" s="13" t="s">
        <v>9503</v>
      </c>
      <c r="G73" s="16" t="s">
        <v>6925</v>
      </c>
      <c r="H73" s="13" t="s">
        <v>259</v>
      </c>
      <c r="I73" s="13" t="s">
        <v>51722</v>
      </c>
      <c r="J73" s="13" t="s">
        <v>51722</v>
      </c>
      <c r="K73" s="13" t="s">
        <v>51951</v>
      </c>
      <c r="L73" s="17" t="s">
        <v>51952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30.75" customHeight="1" x14ac:dyDescent="0.25">
      <c r="A74" s="13">
        <v>68</v>
      </c>
      <c r="B74" s="13" t="s">
        <v>51953</v>
      </c>
      <c r="C74" s="13" t="s">
        <v>23749</v>
      </c>
      <c r="D74" s="14" t="s">
        <v>1162</v>
      </c>
      <c r="E74" s="15" t="s">
        <v>649</v>
      </c>
      <c r="F74" s="13" t="s">
        <v>21775</v>
      </c>
      <c r="G74" s="16" t="s">
        <v>18163</v>
      </c>
      <c r="H74" s="13" t="s">
        <v>259</v>
      </c>
      <c r="I74" s="13" t="s">
        <v>51722</v>
      </c>
      <c r="J74" s="13" t="s">
        <v>51722</v>
      </c>
      <c r="K74" s="13" t="s">
        <v>51954</v>
      </c>
      <c r="L74" s="17" t="s">
        <v>51955</v>
      </c>
      <c r="M74" s="18">
        <v>4940000</v>
      </c>
      <c r="N74" s="19"/>
      <c r="O74" s="20" t="str">
        <f t="shared" si="2"/>
        <v>T4</v>
      </c>
      <c r="R74" s="21" t="str">
        <f t="shared" si="3"/>
        <v>T4</v>
      </c>
    </row>
    <row r="75" spans="1:18" ht="30.75" customHeight="1" x14ac:dyDescent="0.25">
      <c r="A75" s="13">
        <v>69</v>
      </c>
      <c r="B75" s="13" t="s">
        <v>51956</v>
      </c>
      <c r="C75" s="13" t="s">
        <v>51957</v>
      </c>
      <c r="D75" s="14" t="s">
        <v>1144</v>
      </c>
      <c r="E75" s="15" t="s">
        <v>1314</v>
      </c>
      <c r="F75" s="13" t="s">
        <v>5204</v>
      </c>
      <c r="G75" s="16" t="s">
        <v>5596</v>
      </c>
      <c r="H75" s="13" t="s">
        <v>259</v>
      </c>
      <c r="I75" s="13" t="s">
        <v>51722</v>
      </c>
      <c r="J75" s="13" t="s">
        <v>51722</v>
      </c>
      <c r="K75" s="13" t="s">
        <v>51958</v>
      </c>
      <c r="L75" s="17" t="s">
        <v>51959</v>
      </c>
      <c r="M75" s="18">
        <v>3584000</v>
      </c>
      <c r="N75" s="19"/>
      <c r="O75" s="20" t="str">
        <f t="shared" si="2"/>
        <v>C1</v>
      </c>
      <c r="R75" s="21" t="str">
        <f t="shared" si="3"/>
        <v>C1</v>
      </c>
    </row>
    <row r="76" spans="1:18" ht="30.75" customHeight="1" x14ac:dyDescent="0.25">
      <c r="A76" s="13">
        <v>70</v>
      </c>
      <c r="B76" s="13" t="s">
        <v>51960</v>
      </c>
      <c r="C76" s="13" t="s">
        <v>51961</v>
      </c>
      <c r="D76" s="14" t="s">
        <v>2516</v>
      </c>
      <c r="E76" s="15" t="s">
        <v>93</v>
      </c>
      <c r="F76" s="13" t="s">
        <v>1493</v>
      </c>
      <c r="G76" s="16" t="s">
        <v>258</v>
      </c>
      <c r="H76" s="13" t="s">
        <v>259</v>
      </c>
      <c r="I76" s="13" t="s">
        <v>51722</v>
      </c>
      <c r="J76" s="13" t="s">
        <v>51722</v>
      </c>
      <c r="K76" s="13" t="s">
        <v>51962</v>
      </c>
      <c r="L76" s="17" t="s">
        <v>51963</v>
      </c>
      <c r="M76" s="18">
        <v>5129000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30.75" customHeight="1" x14ac:dyDescent="0.25">
      <c r="A77" s="13">
        <v>71</v>
      </c>
      <c r="B77" s="13" t="s">
        <v>51964</v>
      </c>
      <c r="C77" s="13" t="s">
        <v>21242</v>
      </c>
      <c r="D77" s="14" t="s">
        <v>11899</v>
      </c>
      <c r="E77" s="15" t="s">
        <v>609</v>
      </c>
      <c r="F77" s="13" t="s">
        <v>8570</v>
      </c>
      <c r="G77" s="16" t="s">
        <v>11661</v>
      </c>
      <c r="H77" s="13" t="s">
        <v>259</v>
      </c>
      <c r="I77" s="13" t="s">
        <v>51722</v>
      </c>
      <c r="J77" s="13" t="s">
        <v>51722</v>
      </c>
      <c r="K77" s="13" t="s">
        <v>51965</v>
      </c>
      <c r="L77" s="17" t="s">
        <v>51966</v>
      </c>
      <c r="M77" s="18">
        <v>3350000</v>
      </c>
      <c r="N77" s="19"/>
      <c r="O77" s="20" t="str">
        <f t="shared" si="2"/>
        <v>TC</v>
      </c>
      <c r="R77" s="21" t="str">
        <f t="shared" si="3"/>
        <v>TC</v>
      </c>
    </row>
    <row r="78" spans="1:18" ht="30.75" customHeight="1" x14ac:dyDescent="0.25">
      <c r="A78" s="13">
        <v>72</v>
      </c>
      <c r="B78" s="13" t="s">
        <v>51967</v>
      </c>
      <c r="C78" s="13" t="s">
        <v>26111</v>
      </c>
      <c r="D78" s="14" t="s">
        <v>3900</v>
      </c>
      <c r="E78" s="15" t="s">
        <v>1874</v>
      </c>
      <c r="F78" s="13" t="s">
        <v>2578</v>
      </c>
      <c r="G78" s="16" t="s">
        <v>6574</v>
      </c>
      <c r="H78" s="13" t="s">
        <v>259</v>
      </c>
      <c r="I78" s="13" t="s">
        <v>51722</v>
      </c>
      <c r="J78" s="13" t="s">
        <v>51722</v>
      </c>
      <c r="K78" s="13" t="s">
        <v>51968</v>
      </c>
      <c r="L78" s="17" t="s">
        <v>51969</v>
      </c>
      <c r="M78" s="18">
        <v>4608000</v>
      </c>
      <c r="N78" s="19"/>
      <c r="O78" s="20" t="str">
        <f t="shared" si="2"/>
        <v>C1</v>
      </c>
      <c r="R78" s="21" t="str">
        <f t="shared" si="3"/>
        <v>C1</v>
      </c>
    </row>
    <row r="79" spans="1:18" ht="30.75" customHeight="1" x14ac:dyDescent="0.25">
      <c r="A79" s="13">
        <v>73</v>
      </c>
      <c r="B79" s="13" t="s">
        <v>51970</v>
      </c>
      <c r="C79" s="13" t="s">
        <v>17637</v>
      </c>
      <c r="D79" s="14" t="s">
        <v>17638</v>
      </c>
      <c r="E79" s="15" t="s">
        <v>278</v>
      </c>
      <c r="F79" s="13" t="s">
        <v>7282</v>
      </c>
      <c r="G79" s="16" t="s">
        <v>6574</v>
      </c>
      <c r="H79" s="13" t="s">
        <v>259</v>
      </c>
      <c r="I79" s="13" t="s">
        <v>51722</v>
      </c>
      <c r="J79" s="13" t="s">
        <v>51722</v>
      </c>
      <c r="K79" s="13" t="s">
        <v>51971</v>
      </c>
      <c r="L79" s="17" t="s">
        <v>51972</v>
      </c>
      <c r="M79" s="18">
        <v>4608000</v>
      </c>
      <c r="N79" s="19"/>
      <c r="O79" s="20" t="str">
        <f t="shared" si="2"/>
        <v>C1</v>
      </c>
      <c r="R79" s="21" t="str">
        <f t="shared" si="3"/>
        <v>C1</v>
      </c>
    </row>
    <row r="80" spans="1:18" ht="30.75" customHeight="1" x14ac:dyDescent="0.25">
      <c r="A80" s="13">
        <v>74</v>
      </c>
      <c r="B80" s="13" t="s">
        <v>51973</v>
      </c>
      <c r="C80" s="13" t="s">
        <v>2738</v>
      </c>
      <c r="D80" s="14" t="s">
        <v>2739</v>
      </c>
      <c r="E80" s="15" t="s">
        <v>223</v>
      </c>
      <c r="F80" s="13" t="s">
        <v>884</v>
      </c>
      <c r="G80" s="16" t="s">
        <v>2679</v>
      </c>
      <c r="H80" s="13" t="s">
        <v>259</v>
      </c>
      <c r="I80" s="13" t="s">
        <v>51722</v>
      </c>
      <c r="J80" s="13" t="s">
        <v>51722</v>
      </c>
      <c r="K80" s="13" t="s">
        <v>51974</v>
      </c>
      <c r="L80" s="17" t="s">
        <v>51975</v>
      </c>
      <c r="M80" s="18">
        <v>5129000</v>
      </c>
      <c r="N80" s="19"/>
      <c r="O80" s="20" t="str">
        <f t="shared" si="2"/>
        <v>T4</v>
      </c>
      <c r="R80" s="21" t="str">
        <f t="shared" si="3"/>
        <v>NH 18-19T4</v>
      </c>
    </row>
    <row r="81" spans="1:19" ht="30.75" customHeight="1" x14ac:dyDescent="0.25">
      <c r="A81" s="13">
        <v>75</v>
      </c>
      <c r="B81" s="13" t="s">
        <v>51976</v>
      </c>
      <c r="C81" s="13" t="s">
        <v>12186</v>
      </c>
      <c r="D81" s="14" t="s">
        <v>566</v>
      </c>
      <c r="E81" s="15" t="s">
        <v>666</v>
      </c>
      <c r="F81" s="13" t="s">
        <v>7821</v>
      </c>
      <c r="G81" s="16" t="s">
        <v>6574</v>
      </c>
      <c r="H81" s="13" t="s">
        <v>259</v>
      </c>
      <c r="I81" s="13" t="s">
        <v>51722</v>
      </c>
      <c r="J81" s="13" t="s">
        <v>51722</v>
      </c>
      <c r="K81" s="13" t="s">
        <v>51977</v>
      </c>
      <c r="L81" s="17" t="s">
        <v>51978</v>
      </c>
      <c r="M81" s="18">
        <v>4608000</v>
      </c>
      <c r="N81" s="19"/>
      <c r="O81" s="20" t="str">
        <f t="shared" si="2"/>
        <v>C1</v>
      </c>
      <c r="R81" s="21" t="str">
        <f t="shared" si="3"/>
        <v>C1</v>
      </c>
    </row>
    <row r="82" spans="1:19" ht="30.75" customHeight="1" x14ac:dyDescent="0.25">
      <c r="A82" s="13">
        <v>76</v>
      </c>
      <c r="B82" s="13" t="s">
        <v>51979</v>
      </c>
      <c r="C82" s="13" t="s">
        <v>17987</v>
      </c>
      <c r="D82" s="14" t="s">
        <v>11326</v>
      </c>
      <c r="E82" s="15" t="s">
        <v>2421</v>
      </c>
      <c r="F82" s="13" t="s">
        <v>8139</v>
      </c>
      <c r="G82" s="16" t="s">
        <v>5536</v>
      </c>
      <c r="H82" s="13" t="s">
        <v>259</v>
      </c>
      <c r="I82" s="13" t="s">
        <v>51722</v>
      </c>
      <c r="J82" s="13" t="s">
        <v>51722</v>
      </c>
      <c r="K82" s="13" t="s">
        <v>51980</v>
      </c>
      <c r="L82" s="17" t="s">
        <v>51981</v>
      </c>
      <c r="M82" s="18">
        <v>3584000</v>
      </c>
      <c r="N82" s="19"/>
      <c r="O82" s="20" t="str">
        <f t="shared" si="2"/>
        <v>C1</v>
      </c>
      <c r="R82" s="21" t="str">
        <f t="shared" si="3"/>
        <v>C1</v>
      </c>
    </row>
    <row r="83" spans="1:19" ht="30.75" customHeight="1" x14ac:dyDescent="0.25">
      <c r="A83" s="13">
        <v>77</v>
      </c>
      <c r="B83" s="13" t="s">
        <v>51982</v>
      </c>
      <c r="C83" s="13" t="s">
        <v>51983</v>
      </c>
      <c r="D83" s="14" t="s">
        <v>196</v>
      </c>
      <c r="E83" s="15" t="s">
        <v>2336</v>
      </c>
      <c r="F83" s="13" t="s">
        <v>8948</v>
      </c>
      <c r="G83" s="16" t="s">
        <v>10107</v>
      </c>
      <c r="H83" s="13" t="s">
        <v>259</v>
      </c>
      <c r="I83" s="13" t="s">
        <v>51722</v>
      </c>
      <c r="J83" s="13" t="s">
        <v>51722</v>
      </c>
      <c r="K83" s="13" t="s">
        <v>51984</v>
      </c>
      <c r="L83" s="17" t="s">
        <v>51985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9" ht="30.75" customHeight="1" x14ac:dyDescent="0.25">
      <c r="A84" s="13">
        <v>78</v>
      </c>
      <c r="B84" s="13" t="s">
        <v>51986</v>
      </c>
      <c r="C84" s="13" t="s">
        <v>2971</v>
      </c>
      <c r="D84" s="14" t="s">
        <v>2972</v>
      </c>
      <c r="E84" s="15" t="s">
        <v>1900</v>
      </c>
      <c r="F84" s="13" t="s">
        <v>2973</v>
      </c>
      <c r="G84" s="16" t="s">
        <v>2679</v>
      </c>
      <c r="H84" s="13" t="s">
        <v>259</v>
      </c>
      <c r="I84" s="13" t="s">
        <v>51722</v>
      </c>
      <c r="J84" s="13" t="s">
        <v>51722</v>
      </c>
      <c r="K84" s="13" t="s">
        <v>51987</v>
      </c>
      <c r="L84" s="17" t="s">
        <v>51988</v>
      </c>
      <c r="M84" s="18">
        <v>5129000</v>
      </c>
      <c r="N84" s="19"/>
      <c r="O84" s="20" t="str">
        <f t="shared" si="2"/>
        <v>T4</v>
      </c>
      <c r="R84" s="21" t="str">
        <f t="shared" si="3"/>
        <v>NH 18-19T4</v>
      </c>
    </row>
    <row r="85" spans="1:19" ht="30.75" customHeight="1" x14ac:dyDescent="0.25">
      <c r="A85" s="13">
        <v>79</v>
      </c>
      <c r="B85" s="13" t="s">
        <v>51989</v>
      </c>
      <c r="C85" s="13" t="s">
        <v>15510</v>
      </c>
      <c r="D85" s="14" t="s">
        <v>15511</v>
      </c>
      <c r="E85" s="15" t="s">
        <v>902</v>
      </c>
      <c r="F85" s="13" t="s">
        <v>7029</v>
      </c>
      <c r="G85" s="16" t="s">
        <v>8062</v>
      </c>
      <c r="H85" s="13" t="s">
        <v>259</v>
      </c>
      <c r="I85" s="13" t="s">
        <v>51722</v>
      </c>
      <c r="J85" s="13" t="s">
        <v>51722</v>
      </c>
      <c r="K85" s="13" t="s">
        <v>51990</v>
      </c>
      <c r="L85" s="17" t="s">
        <v>51991</v>
      </c>
      <c r="M85" s="18">
        <v>4096000</v>
      </c>
      <c r="N85" s="19"/>
      <c r="O85" s="20" t="str">
        <f t="shared" si="2"/>
        <v>C1</v>
      </c>
      <c r="R85" s="21" t="str">
        <f t="shared" si="3"/>
        <v>C1</v>
      </c>
    </row>
    <row r="86" spans="1:19" ht="30.75" customHeight="1" x14ac:dyDescent="0.25">
      <c r="A86" s="13">
        <v>80</v>
      </c>
      <c r="B86" s="13" t="s">
        <v>51992</v>
      </c>
      <c r="C86" s="13" t="s">
        <v>1486</v>
      </c>
      <c r="D86" s="14" t="s">
        <v>1487</v>
      </c>
      <c r="E86" s="15" t="s">
        <v>80</v>
      </c>
      <c r="F86" s="13" t="s">
        <v>209</v>
      </c>
      <c r="G86" s="16" t="s">
        <v>21</v>
      </c>
      <c r="H86" s="13" t="s">
        <v>259</v>
      </c>
      <c r="I86" s="13" t="s">
        <v>51722</v>
      </c>
      <c r="J86" s="13" t="s">
        <v>51722</v>
      </c>
      <c r="K86" s="13" t="s">
        <v>51993</v>
      </c>
      <c r="L86" s="17" t="s">
        <v>51994</v>
      </c>
      <c r="M86" s="18">
        <v>5352000</v>
      </c>
      <c r="N86" s="19"/>
      <c r="O86" s="20" t="str">
        <f t="shared" si="2"/>
        <v>T4</v>
      </c>
      <c r="R86" s="21" t="str">
        <f t="shared" si="3"/>
        <v>NH 18-19T4</v>
      </c>
    </row>
    <row r="87" spans="1:19" ht="30.75" customHeight="1" x14ac:dyDescent="0.25">
      <c r="A87" s="13">
        <v>81</v>
      </c>
      <c r="B87" s="13" t="s">
        <v>51995</v>
      </c>
      <c r="C87" s="13" t="s">
        <v>21579</v>
      </c>
      <c r="D87" s="14" t="s">
        <v>21580</v>
      </c>
      <c r="E87" s="15" t="s">
        <v>477</v>
      </c>
      <c r="F87" s="13" t="s">
        <v>21581</v>
      </c>
      <c r="G87" s="16" t="s">
        <v>12789</v>
      </c>
      <c r="H87" s="13" t="s">
        <v>259</v>
      </c>
      <c r="I87" s="13" t="s">
        <v>51722</v>
      </c>
      <c r="J87" s="13" t="s">
        <v>51722</v>
      </c>
      <c r="K87" s="13" t="s">
        <v>51996</v>
      </c>
      <c r="L87" s="17" t="s">
        <v>51997</v>
      </c>
      <c r="M87" s="18">
        <v>5798000</v>
      </c>
      <c r="N87" s="19"/>
      <c r="O87" s="20" t="str">
        <f t="shared" si="2"/>
        <v>T4</v>
      </c>
      <c r="R87" s="21" t="str">
        <f t="shared" si="3"/>
        <v>T4</v>
      </c>
    </row>
    <row r="88" spans="1:19" ht="30.75" customHeight="1" x14ac:dyDescent="0.25">
      <c r="A88" s="13">
        <v>82</v>
      </c>
      <c r="B88" s="13" t="s">
        <v>51998</v>
      </c>
      <c r="C88" s="13" t="s">
        <v>27088</v>
      </c>
      <c r="D88" s="14" t="s">
        <v>27089</v>
      </c>
      <c r="E88" s="15" t="s">
        <v>988</v>
      </c>
      <c r="F88" s="13" t="s">
        <v>15070</v>
      </c>
      <c r="G88" s="16" t="s">
        <v>6574</v>
      </c>
      <c r="H88" s="13" t="s">
        <v>259</v>
      </c>
      <c r="I88" s="13" t="s">
        <v>51722</v>
      </c>
      <c r="J88" s="13" t="s">
        <v>51722</v>
      </c>
      <c r="K88" s="13" t="s">
        <v>51999</v>
      </c>
      <c r="L88" s="17" t="s">
        <v>52000</v>
      </c>
      <c r="M88" s="18">
        <v>4608000</v>
      </c>
      <c r="N88" s="19"/>
      <c r="O88" s="20" t="str">
        <f t="shared" si="2"/>
        <v>C1</v>
      </c>
      <c r="R88" s="21" t="str">
        <f t="shared" si="3"/>
        <v>C1</v>
      </c>
    </row>
    <row r="89" spans="1:19" ht="30.75" customHeight="1" x14ac:dyDescent="0.25">
      <c r="A89" s="13">
        <v>83</v>
      </c>
      <c r="B89" s="13" t="s">
        <v>52001</v>
      </c>
      <c r="C89" s="13" t="s">
        <v>30767</v>
      </c>
      <c r="D89" s="14" t="s">
        <v>5059</v>
      </c>
      <c r="E89" s="15" t="s">
        <v>3746</v>
      </c>
      <c r="F89" s="13" t="s">
        <v>4770</v>
      </c>
      <c r="G89" s="16" t="s">
        <v>6574</v>
      </c>
      <c r="H89" s="13" t="s">
        <v>259</v>
      </c>
      <c r="I89" s="13" t="s">
        <v>51722</v>
      </c>
      <c r="J89" s="13" t="s">
        <v>51722</v>
      </c>
      <c r="K89" s="13" t="s">
        <v>52002</v>
      </c>
      <c r="L89" s="17" t="s">
        <v>52003</v>
      </c>
      <c r="M89" s="18">
        <v>4608000</v>
      </c>
      <c r="N89" s="19"/>
      <c r="O89" s="20" t="str">
        <f t="shared" si="2"/>
        <v>C1</v>
      </c>
      <c r="R89" s="21" t="str">
        <f t="shared" si="3"/>
        <v>C1</v>
      </c>
    </row>
    <row r="90" spans="1:19" s="28" customFormat="1" ht="24.75" customHeight="1" x14ac:dyDescent="0.25">
      <c r="A90" s="229" t="s">
        <v>35</v>
      </c>
      <c r="B90" s="230"/>
      <c r="C90" s="230"/>
      <c r="D90" s="230"/>
      <c r="E90" s="22"/>
      <c r="F90" s="22"/>
      <c r="G90" s="22"/>
      <c r="H90" s="23"/>
      <c r="I90" s="24"/>
      <c r="J90" s="25"/>
      <c r="K90" s="26"/>
      <c r="L90" s="231">
        <f>SUM(M7:M89)</f>
        <v>388995000</v>
      </c>
      <c r="M90" s="232"/>
      <c r="N90" s="27"/>
      <c r="O90" s="20"/>
      <c r="P90" s="6"/>
      <c r="Q90" s="6"/>
    </row>
    <row r="91" spans="1:19" s="30" customFormat="1" ht="24" customHeight="1" x14ac:dyDescent="0.25">
      <c r="A91" s="237" t="s">
        <v>52007</v>
      </c>
      <c r="B91" s="238"/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9"/>
      <c r="O91" s="29" t="str">
        <f>LEFT(G91,5)</f>
        <v/>
      </c>
      <c r="P91" s="6"/>
      <c r="Q91" s="6"/>
    </row>
    <row r="92" spans="1:19" ht="15.75" customHeight="1" x14ac:dyDescent="0.25">
      <c r="A92" s="31"/>
      <c r="B92" s="31"/>
      <c r="C92" s="1"/>
      <c r="D92" s="2"/>
      <c r="E92" s="2"/>
      <c r="F92" s="1"/>
      <c r="G92" s="225" t="s">
        <v>52005</v>
      </c>
      <c r="H92" s="225"/>
      <c r="I92" s="225"/>
      <c r="J92" s="225"/>
      <c r="K92" s="225"/>
      <c r="L92" s="225"/>
      <c r="M92" s="225"/>
      <c r="N92" s="225"/>
      <c r="O92" s="29"/>
      <c r="S92" s="30"/>
    </row>
    <row r="93" spans="1:19" ht="15.75" customHeight="1" x14ac:dyDescent="0.25">
      <c r="A93" s="35" t="s">
        <v>4822</v>
      </c>
      <c r="B93" s="35"/>
      <c r="C93" s="35"/>
      <c r="D93" s="32"/>
      <c r="E93" s="32" t="s">
        <v>4823</v>
      </c>
      <c r="F93" s="32"/>
      <c r="G93" s="32"/>
      <c r="H93" s="32"/>
      <c r="I93" s="32"/>
      <c r="J93" s="32"/>
      <c r="K93" s="32"/>
      <c r="L93" s="32"/>
      <c r="M93" s="236" t="s">
        <v>4824</v>
      </c>
      <c r="N93" s="236"/>
      <c r="O93" s="29"/>
    </row>
    <row r="94" spans="1:19" x14ac:dyDescent="0.25">
      <c r="A94" s="33"/>
      <c r="B94" s="33"/>
      <c r="C94" s="202"/>
      <c r="D94" s="35"/>
      <c r="E94" s="35"/>
      <c r="F94" s="35"/>
      <c r="G94" s="35"/>
      <c r="J94" s="202"/>
      <c r="K94" s="202"/>
      <c r="L94" s="202"/>
      <c r="M94" s="202"/>
      <c r="N94" s="6"/>
    </row>
    <row r="95" spans="1:19" x14ac:dyDescent="0.25">
      <c r="A95" s="33"/>
      <c r="B95" s="33"/>
      <c r="C95" s="202"/>
      <c r="D95" s="35"/>
      <c r="E95" s="35"/>
      <c r="F95" s="35"/>
      <c r="G95" s="35"/>
      <c r="H95" s="35"/>
      <c r="I95" s="35"/>
      <c r="J95" s="202"/>
      <c r="K95" s="202"/>
      <c r="L95" s="202"/>
      <c r="M95" s="202"/>
      <c r="N95" s="6"/>
    </row>
    <row r="96" spans="1:19" x14ac:dyDescent="0.25">
      <c r="A96" s="33"/>
      <c r="B96" s="33"/>
      <c r="C96" s="202"/>
      <c r="D96" s="35"/>
      <c r="E96" s="35"/>
      <c r="F96" s="35"/>
      <c r="G96" s="35"/>
      <c r="H96" s="35"/>
      <c r="I96" s="35"/>
      <c r="J96" s="202"/>
      <c r="K96" s="202"/>
      <c r="L96" s="202"/>
      <c r="M96" s="202"/>
      <c r="N96" s="6"/>
    </row>
    <row r="97" spans="1:16" s="28" customFormat="1" x14ac:dyDescent="0.25">
      <c r="A97" s="35"/>
      <c r="B97" s="35"/>
      <c r="C97" s="35" t="s">
        <v>4820</v>
      </c>
      <c r="D97" s="35"/>
      <c r="E97" s="236" t="s">
        <v>4821</v>
      </c>
      <c r="F97" s="236"/>
      <c r="G97" s="236"/>
      <c r="H97" s="35"/>
      <c r="I97" s="35"/>
      <c r="J97" s="35"/>
      <c r="K97" s="35"/>
      <c r="L97" s="35"/>
      <c r="M97" s="236" t="s">
        <v>4819</v>
      </c>
      <c r="N97" s="236"/>
      <c r="O97" s="202"/>
      <c r="P97" s="6"/>
    </row>
    <row r="98" spans="1:16" s="28" customFormat="1" ht="18.75" customHeight="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202"/>
      <c r="P98" s="6"/>
    </row>
    <row r="99" spans="1:16" s="36" customFormat="1" x14ac:dyDescent="0.25">
      <c r="B99" s="37"/>
      <c r="C99" s="38" t="s">
        <v>38</v>
      </c>
      <c r="D99" s="39" t="s">
        <v>586</v>
      </c>
      <c r="E99" s="40"/>
      <c r="F99" s="40"/>
      <c r="G99" s="40"/>
      <c r="H99" s="40"/>
      <c r="I99" s="40"/>
      <c r="J99" s="41"/>
      <c r="K99" s="40"/>
      <c r="L99" s="40"/>
      <c r="M99" s="42"/>
    </row>
    <row r="100" spans="1:16" s="36" customFormat="1" x14ac:dyDescent="0.25">
      <c r="A100" s="43"/>
      <c r="B100" s="44"/>
      <c r="C100" s="45" t="s">
        <v>40</v>
      </c>
      <c r="D100" s="46">
        <f>SUMIF($O$7:$O$89,"CĐN",$M$7:$M$89)</f>
        <v>0</v>
      </c>
      <c r="E100" s="40"/>
      <c r="F100" s="40"/>
      <c r="G100" s="40"/>
      <c r="H100" s="40"/>
      <c r="I100" s="40"/>
      <c r="J100" s="41"/>
      <c r="K100" s="40"/>
      <c r="L100" s="40"/>
      <c r="M100" s="6"/>
    </row>
    <row r="101" spans="1:16" s="49" customFormat="1" ht="13.5" customHeight="1" x14ac:dyDescent="0.25">
      <c r="A101" s="43"/>
      <c r="B101" s="44"/>
      <c r="C101" s="45" t="s">
        <v>41</v>
      </c>
      <c r="D101" s="46">
        <f>SUMIF($O$7:$O$89,"TCN",$M$7:$M$89)</f>
        <v>0</v>
      </c>
      <c r="E101" s="47"/>
      <c r="F101" s="47"/>
      <c r="G101" s="47"/>
      <c r="H101" s="47"/>
      <c r="I101" s="40"/>
      <c r="J101" s="48"/>
      <c r="K101" s="47"/>
      <c r="L101" s="47"/>
      <c r="M101" s="6"/>
    </row>
    <row r="102" spans="1:16" s="49" customFormat="1" ht="13.5" customHeight="1" x14ac:dyDescent="0.25">
      <c r="A102" s="43"/>
      <c r="B102" s="50" t="s">
        <v>42</v>
      </c>
      <c r="C102" s="45" t="s">
        <v>43</v>
      </c>
      <c r="D102" s="46">
        <f>SUMIF($O$7:$O$89,"CĐ",$M$7:$M$89)+SUMIF($O$7:$O$89,"C1",$M$7:$M$89)</f>
        <v>194376000</v>
      </c>
      <c r="E102" s="47"/>
      <c r="F102" s="47"/>
      <c r="G102" s="47"/>
      <c r="H102" s="47"/>
      <c r="I102" s="47"/>
      <c r="J102" s="48"/>
      <c r="K102" s="47"/>
      <c r="L102" s="47"/>
      <c r="M102" s="6"/>
    </row>
    <row r="103" spans="1:16" s="49" customFormat="1" ht="13.5" customHeight="1" x14ac:dyDescent="0.25">
      <c r="A103" s="43"/>
      <c r="B103" s="50"/>
      <c r="C103" s="45" t="s">
        <v>44</v>
      </c>
      <c r="D103" s="46">
        <f>SUMIF($O$7:$O$89,"C2",$M$7:$M$89)+SUMIF($O$7:$O$89,"CĐLT",$M$7:$M$89)</f>
        <v>5012000</v>
      </c>
      <c r="E103" s="47"/>
      <c r="F103" s="47"/>
      <c r="G103" s="47"/>
      <c r="H103" s="47"/>
      <c r="I103" s="47"/>
      <c r="J103" s="48"/>
      <c r="K103" s="47"/>
      <c r="L103" s="47"/>
      <c r="M103" s="6"/>
    </row>
    <row r="104" spans="1:16" s="49" customFormat="1" ht="13.5" customHeight="1" x14ac:dyDescent="0.25">
      <c r="A104" s="43"/>
      <c r="B104" s="51">
        <f>SUM(B100:B102)</f>
        <v>0</v>
      </c>
      <c r="C104" s="45" t="s">
        <v>45</v>
      </c>
      <c r="D104" s="46">
        <f>SUMIF($O$7:$O$89,"T4",$M$7:$M$89)+SUMIF($O$7:$O$89,"T2",$M$7:$M$89)+SUMIF($O$7:$O$89,"T3",$M$7:$M$89)+SUMIF($O$7:$O$89,"TC",$M$7:$M$89)+SUMIF($O$7:$O$89,"TN",$M$7:$M$89)+SUMIF($O$7:$O$89,"TCT",$M$7:$M$89)+SUMIF($O$7:$O$89,"T1",$M$7:$M$89)</f>
        <v>189607000</v>
      </c>
      <c r="E104" s="47"/>
      <c r="F104" s="47"/>
      <c r="G104" s="47"/>
      <c r="H104" s="47"/>
      <c r="I104" s="47"/>
      <c r="J104" s="48"/>
      <c r="K104" s="47"/>
      <c r="L104" s="47"/>
      <c r="M104" s="6"/>
    </row>
    <row r="105" spans="1:16" s="49" customFormat="1" ht="13.5" customHeight="1" x14ac:dyDescent="0.25">
      <c r="B105" s="52"/>
      <c r="C105" s="53" t="s">
        <v>46</v>
      </c>
      <c r="D105" s="54">
        <f>SUM(D100:D104)</f>
        <v>388995000</v>
      </c>
      <c r="E105" s="47"/>
      <c r="F105" s="47"/>
      <c r="G105" s="47"/>
      <c r="H105" s="47"/>
      <c r="I105" s="47"/>
      <c r="J105" s="48"/>
      <c r="K105" s="47"/>
      <c r="L105" s="47"/>
      <c r="M105" s="6"/>
    </row>
    <row r="106" spans="1:16" x14ac:dyDescent="0.25">
      <c r="E106" s="6"/>
      <c r="J106" s="21"/>
      <c r="K106" s="58"/>
      <c r="M106" s="6"/>
      <c r="N106" s="6"/>
    </row>
    <row r="163" spans="16:16" x14ac:dyDescent="0.25">
      <c r="P163" s="55"/>
    </row>
    <row r="164" spans="16:16" x14ac:dyDescent="0.25">
      <c r="P164" s="55"/>
    </row>
    <row r="165" spans="16:16" x14ac:dyDescent="0.25">
      <c r="P165" s="55"/>
    </row>
    <row r="166" spans="16:16" x14ac:dyDescent="0.25">
      <c r="P166" s="55"/>
    </row>
    <row r="170" spans="16:16" x14ac:dyDescent="0.25">
      <c r="P170" s="28"/>
    </row>
    <row r="171" spans="16:16" x14ac:dyDescent="0.25">
      <c r="P171" s="28"/>
    </row>
    <row r="172" spans="16:16" x14ac:dyDescent="0.25">
      <c r="P172" s="56"/>
    </row>
    <row r="173" spans="16:16" x14ac:dyDescent="0.25">
      <c r="P173" s="36"/>
    </row>
    <row r="174" spans="16:16" x14ac:dyDescent="0.25">
      <c r="P174" s="49"/>
    </row>
    <row r="175" spans="16:16" x14ac:dyDescent="0.25">
      <c r="P175" s="49"/>
    </row>
    <row r="176" spans="16:16" x14ac:dyDescent="0.25">
      <c r="P176" s="49"/>
    </row>
    <row r="177" spans="16:16" x14ac:dyDescent="0.25">
      <c r="P177" s="49"/>
    </row>
  </sheetData>
  <mergeCells count="9">
    <mergeCell ref="M93:N93"/>
    <mergeCell ref="E97:G97"/>
    <mergeCell ref="M97:N97"/>
    <mergeCell ref="A4:N4"/>
    <mergeCell ref="A5:N5"/>
    <mergeCell ref="A90:D90"/>
    <mergeCell ref="L90:M90"/>
    <mergeCell ref="A91:N91"/>
    <mergeCell ref="G92:N9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6"/>
  <sheetViews>
    <sheetView topLeftCell="A2" zoomScaleNormal="100" zoomScaleSheetLayoutView="85" workbookViewId="0">
      <selection activeCell="M77" sqref="M77:M8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52281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52008</v>
      </c>
      <c r="C7" s="13" t="s">
        <v>2752</v>
      </c>
      <c r="D7" s="14" t="s">
        <v>2753</v>
      </c>
      <c r="E7" s="15" t="s">
        <v>1345</v>
      </c>
      <c r="F7" s="13" t="s">
        <v>361</v>
      </c>
      <c r="G7" s="16" t="s">
        <v>2908</v>
      </c>
      <c r="H7" s="13" t="s">
        <v>259</v>
      </c>
      <c r="I7" s="13" t="s">
        <v>52009</v>
      </c>
      <c r="J7" s="13" t="s">
        <v>52009</v>
      </c>
      <c r="K7" s="13" t="s">
        <v>52010</v>
      </c>
      <c r="L7" s="17" t="s">
        <v>52011</v>
      </c>
      <c r="M7" s="18">
        <v>6244000</v>
      </c>
      <c r="N7" s="19"/>
      <c r="O7" s="20" t="str">
        <f t="shared" ref="O7:O71" si="0">MID(G7,3,FIND("-",G7,1)-3)&amp;IF(MID(G7,3,5)="CĐ-LT","LT","")</f>
        <v>T4</v>
      </c>
      <c r="R7" s="21" t="str">
        <f t="shared" ref="R7:R71" si="1">IF(LEFT(G7,2)="18","NH 18-19","")&amp;O7</f>
        <v>NH 18-19T4</v>
      </c>
    </row>
    <row r="8" spans="1:18" ht="30.75" customHeight="1" x14ac:dyDescent="0.25">
      <c r="A8" s="13">
        <v>2</v>
      </c>
      <c r="B8" s="13"/>
      <c r="C8" s="13"/>
      <c r="D8" s="14"/>
      <c r="E8" s="15"/>
      <c r="F8" s="13"/>
      <c r="G8" s="16"/>
      <c r="H8" s="13"/>
      <c r="I8" s="13"/>
      <c r="J8" s="13"/>
      <c r="K8" s="13"/>
      <c r="L8" s="17" t="s">
        <v>52278</v>
      </c>
      <c r="M8" s="18"/>
      <c r="N8" s="19" t="s">
        <v>8196</v>
      </c>
      <c r="O8" s="20"/>
      <c r="R8" s="21"/>
    </row>
    <row r="9" spans="1:18" ht="30.75" customHeight="1" x14ac:dyDescent="0.25">
      <c r="A9" s="13">
        <v>3</v>
      </c>
      <c r="B9" s="13" t="s">
        <v>52012</v>
      </c>
      <c r="C9" s="13" t="s">
        <v>3757</v>
      </c>
      <c r="D9" s="14" t="s">
        <v>3758</v>
      </c>
      <c r="E9" s="15" t="s">
        <v>861</v>
      </c>
      <c r="F9" s="13" t="s">
        <v>3759</v>
      </c>
      <c r="G9" s="16" t="s">
        <v>3760</v>
      </c>
      <c r="H9" s="13" t="s">
        <v>259</v>
      </c>
      <c r="I9" s="13" t="s">
        <v>52009</v>
      </c>
      <c r="J9" s="13" t="s">
        <v>52009</v>
      </c>
      <c r="K9" s="13" t="s">
        <v>52013</v>
      </c>
      <c r="L9" s="17" t="s">
        <v>52014</v>
      </c>
      <c r="M9" s="18">
        <v>4370000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30.75" customHeight="1" x14ac:dyDescent="0.25">
      <c r="A10" s="13">
        <v>4</v>
      </c>
      <c r="B10" s="13" t="s">
        <v>52015</v>
      </c>
      <c r="C10" s="13" t="s">
        <v>52016</v>
      </c>
      <c r="D10" s="14" t="s">
        <v>5624</v>
      </c>
      <c r="E10" s="15" t="s">
        <v>431</v>
      </c>
      <c r="F10" s="13" t="s">
        <v>953</v>
      </c>
      <c r="G10" s="16" t="s">
        <v>29</v>
      </c>
      <c r="H10" s="13" t="s">
        <v>259</v>
      </c>
      <c r="I10" s="13" t="s">
        <v>52009</v>
      </c>
      <c r="J10" s="13" t="s">
        <v>52009</v>
      </c>
      <c r="K10" s="13" t="s">
        <v>52017</v>
      </c>
      <c r="L10" s="17" t="s">
        <v>52018</v>
      </c>
      <c r="M10" s="18">
        <v>5352000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30.75" customHeight="1" x14ac:dyDescent="0.25">
      <c r="A11" s="13">
        <v>5</v>
      </c>
      <c r="B11" s="13" t="s">
        <v>52019</v>
      </c>
      <c r="C11" s="13" t="s">
        <v>27558</v>
      </c>
      <c r="D11" s="14" t="s">
        <v>27559</v>
      </c>
      <c r="E11" s="15" t="s">
        <v>185</v>
      </c>
      <c r="F11" s="13" t="s">
        <v>27560</v>
      </c>
      <c r="G11" s="16" t="s">
        <v>7582</v>
      </c>
      <c r="H11" s="13" t="s">
        <v>259</v>
      </c>
      <c r="I11" s="13" t="s">
        <v>52009</v>
      </c>
      <c r="J11" s="13" t="s">
        <v>52009</v>
      </c>
      <c r="K11" s="13" t="s">
        <v>52020</v>
      </c>
      <c r="L11" s="17" t="s">
        <v>52021</v>
      </c>
      <c r="M11" s="18">
        <v>5012000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30.75" customHeight="1" x14ac:dyDescent="0.25">
      <c r="A12" s="13">
        <v>6</v>
      </c>
      <c r="B12" s="13" t="s">
        <v>52022</v>
      </c>
      <c r="C12" s="13" t="s">
        <v>17553</v>
      </c>
      <c r="D12" s="14" t="s">
        <v>6243</v>
      </c>
      <c r="E12" s="15" t="s">
        <v>1418</v>
      </c>
      <c r="F12" s="13" t="s">
        <v>17554</v>
      </c>
      <c r="G12" s="16" t="s">
        <v>7582</v>
      </c>
      <c r="H12" s="13" t="s">
        <v>259</v>
      </c>
      <c r="I12" s="13" t="s">
        <v>52009</v>
      </c>
      <c r="J12" s="13" t="s">
        <v>52009</v>
      </c>
      <c r="K12" s="13" t="s">
        <v>52023</v>
      </c>
      <c r="L12" s="17" t="s">
        <v>52024</v>
      </c>
      <c r="M12" s="18">
        <v>5012000</v>
      </c>
      <c r="N12" s="19"/>
      <c r="O12" s="20" t="str">
        <f t="shared" si="0"/>
        <v>C2</v>
      </c>
      <c r="R12" s="21" t="str">
        <f t="shared" si="1"/>
        <v>NH 18-19C2</v>
      </c>
    </row>
    <row r="13" spans="1:18" ht="30.75" customHeight="1" x14ac:dyDescent="0.25">
      <c r="A13" s="13">
        <v>7</v>
      </c>
      <c r="B13" s="13" t="s">
        <v>52025</v>
      </c>
      <c r="C13" s="13" t="s">
        <v>15475</v>
      </c>
      <c r="D13" s="14" t="s">
        <v>15476</v>
      </c>
      <c r="E13" s="15" t="s">
        <v>223</v>
      </c>
      <c r="F13" s="13" t="s">
        <v>15477</v>
      </c>
      <c r="G13" s="16" t="s">
        <v>7582</v>
      </c>
      <c r="H13" s="13" t="s">
        <v>259</v>
      </c>
      <c r="I13" s="13" t="s">
        <v>52009</v>
      </c>
      <c r="J13" s="13" t="s">
        <v>52009</v>
      </c>
      <c r="K13" s="13" t="s">
        <v>52026</v>
      </c>
      <c r="L13" s="17" t="s">
        <v>52027</v>
      </c>
      <c r="M13" s="18">
        <v>5012000</v>
      </c>
      <c r="N13" s="19"/>
      <c r="O13" s="20" t="str">
        <f t="shared" si="0"/>
        <v>C2</v>
      </c>
      <c r="R13" s="21" t="str">
        <f t="shared" si="1"/>
        <v>NH 18-19C2</v>
      </c>
    </row>
    <row r="14" spans="1:18" ht="30.75" customHeight="1" x14ac:dyDescent="0.25">
      <c r="A14" s="13">
        <v>8</v>
      </c>
      <c r="B14" s="13" t="s">
        <v>52028</v>
      </c>
      <c r="C14" s="13" t="s">
        <v>20636</v>
      </c>
      <c r="D14" s="14" t="s">
        <v>20637</v>
      </c>
      <c r="E14" s="15" t="s">
        <v>6867</v>
      </c>
      <c r="F14" s="13" t="s">
        <v>20638</v>
      </c>
      <c r="G14" s="16" t="s">
        <v>7582</v>
      </c>
      <c r="H14" s="13" t="s">
        <v>259</v>
      </c>
      <c r="I14" s="13" t="s">
        <v>52009</v>
      </c>
      <c r="J14" s="13" t="s">
        <v>52009</v>
      </c>
      <c r="K14" s="13" t="s">
        <v>52029</v>
      </c>
      <c r="L14" s="17" t="s">
        <v>52030</v>
      </c>
      <c r="M14" s="18">
        <v>5012000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30.75" customHeight="1" x14ac:dyDescent="0.25">
      <c r="A15" s="13">
        <v>9</v>
      </c>
      <c r="B15" s="13" t="s">
        <v>52031</v>
      </c>
      <c r="C15" s="13" t="s">
        <v>30255</v>
      </c>
      <c r="D15" s="14" t="s">
        <v>1237</v>
      </c>
      <c r="E15" s="15" t="s">
        <v>3834</v>
      </c>
      <c r="F15" s="13" t="s">
        <v>5564</v>
      </c>
      <c r="G15" s="16" t="s">
        <v>7582</v>
      </c>
      <c r="H15" s="13" t="s">
        <v>259</v>
      </c>
      <c r="I15" s="13" t="s">
        <v>52009</v>
      </c>
      <c r="J15" s="13" t="s">
        <v>52009</v>
      </c>
      <c r="K15" s="13" t="s">
        <v>52032</v>
      </c>
      <c r="L15" s="17" t="s">
        <v>52033</v>
      </c>
      <c r="M15" s="18">
        <v>5012000</v>
      </c>
      <c r="N15" s="19"/>
      <c r="O15" s="20" t="str">
        <f t="shared" si="0"/>
        <v>C2</v>
      </c>
      <c r="R15" s="21" t="str">
        <f t="shared" si="1"/>
        <v>NH 18-19C2</v>
      </c>
    </row>
    <row r="16" spans="1:18" ht="30.75" customHeight="1" x14ac:dyDescent="0.25">
      <c r="A16" s="13">
        <v>10</v>
      </c>
      <c r="B16" s="13" t="s">
        <v>52034</v>
      </c>
      <c r="C16" s="13" t="s">
        <v>23531</v>
      </c>
      <c r="D16" s="14" t="s">
        <v>23532</v>
      </c>
      <c r="E16" s="15" t="s">
        <v>697</v>
      </c>
      <c r="F16" s="13" t="s">
        <v>17915</v>
      </c>
      <c r="G16" s="16" t="s">
        <v>11529</v>
      </c>
      <c r="H16" s="13" t="s">
        <v>259</v>
      </c>
      <c r="I16" s="13" t="s">
        <v>52009</v>
      </c>
      <c r="J16" s="13" t="s">
        <v>52009</v>
      </c>
      <c r="K16" s="13" t="s">
        <v>52035</v>
      </c>
      <c r="L16" s="17" t="s">
        <v>52036</v>
      </c>
      <c r="M16" s="18">
        <v>4940000</v>
      </c>
      <c r="N16" s="19"/>
      <c r="O16" s="20" t="str">
        <f t="shared" si="0"/>
        <v>T4</v>
      </c>
      <c r="R16" s="21" t="str">
        <f t="shared" si="1"/>
        <v>T4</v>
      </c>
    </row>
    <row r="17" spans="1:18" ht="30.75" customHeight="1" x14ac:dyDescent="0.25">
      <c r="A17" s="13">
        <v>11</v>
      </c>
      <c r="B17" s="13" t="s">
        <v>52037</v>
      </c>
      <c r="C17" s="13" t="s">
        <v>52038</v>
      </c>
      <c r="D17" s="14" t="s">
        <v>3444</v>
      </c>
      <c r="E17" s="15" t="s">
        <v>1900</v>
      </c>
      <c r="F17" s="13" t="s">
        <v>52039</v>
      </c>
      <c r="G17" s="16" t="s">
        <v>2908</v>
      </c>
      <c r="H17" s="13" t="s">
        <v>259</v>
      </c>
      <c r="I17" s="13" t="s">
        <v>52009</v>
      </c>
      <c r="J17" s="13" t="s">
        <v>52009</v>
      </c>
      <c r="K17" s="13" t="s">
        <v>52040</v>
      </c>
      <c r="L17" s="17" t="s">
        <v>52041</v>
      </c>
      <c r="M17" s="18">
        <v>6244000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30.75" customHeight="1" x14ac:dyDescent="0.25">
      <c r="A18" s="13">
        <v>12</v>
      </c>
      <c r="B18" s="13" t="s">
        <v>52042</v>
      </c>
      <c r="C18" s="13" t="s">
        <v>22384</v>
      </c>
      <c r="D18" s="14" t="s">
        <v>22385</v>
      </c>
      <c r="E18" s="15" t="s">
        <v>3724</v>
      </c>
      <c r="F18" s="13" t="s">
        <v>677</v>
      </c>
      <c r="G18" s="16" t="s">
        <v>10359</v>
      </c>
      <c r="H18" s="13" t="s">
        <v>259</v>
      </c>
      <c r="I18" s="13" t="s">
        <v>52009</v>
      </c>
      <c r="J18" s="13" t="s">
        <v>52009</v>
      </c>
      <c r="K18" s="13" t="s">
        <v>52043</v>
      </c>
      <c r="L18" s="17" t="s">
        <v>52044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30.75" customHeight="1" x14ac:dyDescent="0.25">
      <c r="A19" s="13">
        <v>13</v>
      </c>
      <c r="B19" s="13" t="s">
        <v>52045</v>
      </c>
      <c r="C19" s="13" t="s">
        <v>52046</v>
      </c>
      <c r="D19" s="14" t="s">
        <v>52047</v>
      </c>
      <c r="E19" s="15" t="s">
        <v>312</v>
      </c>
      <c r="F19" s="13" t="s">
        <v>297</v>
      </c>
      <c r="G19" s="16" t="s">
        <v>3760</v>
      </c>
      <c r="H19" s="13" t="s">
        <v>259</v>
      </c>
      <c r="I19" s="13" t="s">
        <v>52009</v>
      </c>
      <c r="J19" s="13" t="s">
        <v>52009</v>
      </c>
      <c r="K19" s="13" t="s">
        <v>52048</v>
      </c>
      <c r="L19" s="17" t="s">
        <v>52049</v>
      </c>
      <c r="M19" s="18">
        <v>4370000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30.75" customHeight="1" x14ac:dyDescent="0.25">
      <c r="A20" s="13">
        <v>14</v>
      </c>
      <c r="B20" s="13" t="s">
        <v>52050</v>
      </c>
      <c r="C20" s="13" t="s">
        <v>52051</v>
      </c>
      <c r="D20" s="14" t="s">
        <v>52052</v>
      </c>
      <c r="E20" s="15" t="s">
        <v>1244</v>
      </c>
      <c r="F20" s="13" t="s">
        <v>3311</v>
      </c>
      <c r="G20" s="16" t="s">
        <v>2679</v>
      </c>
      <c r="H20" s="13" t="s">
        <v>259</v>
      </c>
      <c r="I20" s="13" t="s">
        <v>52009</v>
      </c>
      <c r="J20" s="13" t="s">
        <v>52009</v>
      </c>
      <c r="K20" s="13" t="s">
        <v>52053</v>
      </c>
      <c r="L20" s="17" t="s">
        <v>52054</v>
      </c>
      <c r="M20" s="18">
        <v>5129000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30.75" customHeight="1" x14ac:dyDescent="0.25">
      <c r="A21" s="13">
        <v>15</v>
      </c>
      <c r="B21" s="13" t="s">
        <v>52055</v>
      </c>
      <c r="C21" s="13" t="s">
        <v>27749</v>
      </c>
      <c r="D21" s="14" t="s">
        <v>2684</v>
      </c>
      <c r="E21" s="15" t="s">
        <v>15</v>
      </c>
      <c r="F21" s="13" t="s">
        <v>9157</v>
      </c>
      <c r="G21" s="16" t="s">
        <v>6574</v>
      </c>
      <c r="H21" s="13" t="s">
        <v>259</v>
      </c>
      <c r="I21" s="13" t="s">
        <v>52009</v>
      </c>
      <c r="J21" s="13" t="s">
        <v>52009</v>
      </c>
      <c r="K21" s="13" t="s">
        <v>52056</v>
      </c>
      <c r="L21" s="17" t="s">
        <v>52057</v>
      </c>
      <c r="M21" s="18">
        <v>4608000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52058</v>
      </c>
      <c r="C22" s="13" t="s">
        <v>29046</v>
      </c>
      <c r="D22" s="14" t="s">
        <v>1294</v>
      </c>
      <c r="E22" s="15" t="s">
        <v>73</v>
      </c>
      <c r="F22" s="13" t="s">
        <v>6785</v>
      </c>
      <c r="G22" s="16" t="s">
        <v>6574</v>
      </c>
      <c r="H22" s="13" t="s">
        <v>259</v>
      </c>
      <c r="I22" s="13" t="s">
        <v>52009</v>
      </c>
      <c r="J22" s="13" t="s">
        <v>52009</v>
      </c>
      <c r="K22" s="13" t="s">
        <v>52059</v>
      </c>
      <c r="L22" s="17" t="s">
        <v>52060</v>
      </c>
      <c r="M22" s="18">
        <v>4608000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52061</v>
      </c>
      <c r="C23" s="13" t="s">
        <v>26255</v>
      </c>
      <c r="D23" s="14" t="s">
        <v>26256</v>
      </c>
      <c r="E23" s="15" t="s">
        <v>28</v>
      </c>
      <c r="F23" s="13" t="s">
        <v>7440</v>
      </c>
      <c r="G23" s="16" t="s">
        <v>6668</v>
      </c>
      <c r="H23" s="13" t="s">
        <v>259</v>
      </c>
      <c r="I23" s="13" t="s">
        <v>52009</v>
      </c>
      <c r="J23" s="13" t="s">
        <v>52009</v>
      </c>
      <c r="K23" s="13" t="s">
        <v>52062</v>
      </c>
      <c r="L23" s="17" t="s">
        <v>52063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30.75" customHeight="1" x14ac:dyDescent="0.25">
      <c r="A24" s="13">
        <v>18</v>
      </c>
      <c r="B24" s="13" t="s">
        <v>52064</v>
      </c>
      <c r="C24" s="13" t="s">
        <v>25957</v>
      </c>
      <c r="D24" s="14" t="s">
        <v>464</v>
      </c>
      <c r="E24" s="15" t="s">
        <v>80</v>
      </c>
      <c r="F24" s="13" t="s">
        <v>7904</v>
      </c>
      <c r="G24" s="16" t="s">
        <v>6668</v>
      </c>
      <c r="H24" s="13" t="s">
        <v>259</v>
      </c>
      <c r="I24" s="13" t="s">
        <v>52009</v>
      </c>
      <c r="J24" s="13" t="s">
        <v>52009</v>
      </c>
      <c r="K24" s="13" t="s">
        <v>52065</v>
      </c>
      <c r="L24" s="17" t="s">
        <v>52066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30.75" customHeight="1" x14ac:dyDescent="0.25">
      <c r="A25" s="13">
        <v>19</v>
      </c>
      <c r="B25" s="13" t="s">
        <v>52067</v>
      </c>
      <c r="C25" s="13" t="s">
        <v>19795</v>
      </c>
      <c r="D25" s="14" t="s">
        <v>1381</v>
      </c>
      <c r="E25" s="15" t="s">
        <v>216</v>
      </c>
      <c r="F25" s="13" t="s">
        <v>19796</v>
      </c>
      <c r="G25" s="16" t="s">
        <v>8554</v>
      </c>
      <c r="H25" s="13" t="s">
        <v>259</v>
      </c>
      <c r="I25" s="13" t="s">
        <v>52009</v>
      </c>
      <c r="J25" s="13" t="s">
        <v>52009</v>
      </c>
      <c r="K25" s="13" t="s">
        <v>52068</v>
      </c>
      <c r="L25" s="17" t="s">
        <v>52069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30.75" customHeight="1" x14ac:dyDescent="0.25">
      <c r="A26" s="13">
        <v>20</v>
      </c>
      <c r="B26" s="13" t="s">
        <v>52070</v>
      </c>
      <c r="C26" s="13" t="s">
        <v>52071</v>
      </c>
      <c r="D26" s="14" t="s">
        <v>52072</v>
      </c>
      <c r="E26" s="15" t="s">
        <v>2336</v>
      </c>
      <c r="F26" s="13" t="s">
        <v>1979</v>
      </c>
      <c r="G26" s="16" t="s">
        <v>6668</v>
      </c>
      <c r="H26" s="13" t="s">
        <v>259</v>
      </c>
      <c r="I26" s="13" t="s">
        <v>52009</v>
      </c>
      <c r="J26" s="13" t="s">
        <v>52009</v>
      </c>
      <c r="K26" s="13" t="s">
        <v>52073</v>
      </c>
      <c r="L26" s="17" t="s">
        <v>52074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30.75" customHeight="1" x14ac:dyDescent="0.25">
      <c r="A27" s="13">
        <v>21</v>
      </c>
      <c r="B27" s="13" t="s">
        <v>52075</v>
      </c>
      <c r="C27" s="13" t="s">
        <v>17341</v>
      </c>
      <c r="D27" s="14" t="s">
        <v>6379</v>
      </c>
      <c r="E27" s="15" t="s">
        <v>1244</v>
      </c>
      <c r="F27" s="13" t="s">
        <v>15833</v>
      </c>
      <c r="G27" s="16" t="s">
        <v>4899</v>
      </c>
      <c r="H27" s="13" t="s">
        <v>259</v>
      </c>
      <c r="I27" s="13" t="s">
        <v>52009</v>
      </c>
      <c r="J27" s="13" t="s">
        <v>52009</v>
      </c>
      <c r="K27" s="13" t="s">
        <v>52076</v>
      </c>
      <c r="L27" s="17" t="s">
        <v>52077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30.75" customHeight="1" x14ac:dyDescent="0.25">
      <c r="A28" s="13">
        <v>22</v>
      </c>
      <c r="B28" s="13" t="s">
        <v>52078</v>
      </c>
      <c r="C28" s="13" t="s">
        <v>23226</v>
      </c>
      <c r="D28" s="14" t="s">
        <v>107</v>
      </c>
      <c r="E28" s="15" t="s">
        <v>312</v>
      </c>
      <c r="F28" s="13" t="s">
        <v>7600</v>
      </c>
      <c r="G28" s="16" t="s">
        <v>6668</v>
      </c>
      <c r="H28" s="13" t="s">
        <v>259</v>
      </c>
      <c r="I28" s="13" t="s">
        <v>52009</v>
      </c>
      <c r="J28" s="13" t="s">
        <v>52009</v>
      </c>
      <c r="K28" s="13" t="s">
        <v>52079</v>
      </c>
      <c r="L28" s="17" t="s">
        <v>52080</v>
      </c>
      <c r="M28" s="18">
        <v>4096000</v>
      </c>
      <c r="N28" s="19"/>
      <c r="O28" s="20" t="str">
        <f t="shared" si="0"/>
        <v>C1</v>
      </c>
      <c r="R28" s="21" t="str">
        <f t="shared" si="1"/>
        <v>C1</v>
      </c>
    </row>
    <row r="29" spans="1:18" ht="30.75" customHeight="1" x14ac:dyDescent="0.25">
      <c r="A29" s="13">
        <v>23</v>
      </c>
      <c r="B29" s="13" t="s">
        <v>52081</v>
      </c>
      <c r="C29" s="13" t="s">
        <v>20628</v>
      </c>
      <c r="D29" s="14" t="s">
        <v>107</v>
      </c>
      <c r="E29" s="15" t="s">
        <v>326</v>
      </c>
      <c r="F29" s="13" t="s">
        <v>7269</v>
      </c>
      <c r="G29" s="16" t="s">
        <v>20624</v>
      </c>
      <c r="H29" s="13" t="s">
        <v>259</v>
      </c>
      <c r="I29" s="13" t="s">
        <v>52009</v>
      </c>
      <c r="J29" s="13" t="s">
        <v>52009</v>
      </c>
      <c r="K29" s="13" t="s">
        <v>52082</v>
      </c>
      <c r="L29" s="17" t="s">
        <v>52083</v>
      </c>
      <c r="M29" s="18">
        <v>6244000</v>
      </c>
      <c r="N29" s="19"/>
      <c r="O29" s="20" t="str">
        <f t="shared" si="0"/>
        <v>T4</v>
      </c>
      <c r="R29" s="21" t="str">
        <f t="shared" si="1"/>
        <v>T4</v>
      </c>
    </row>
    <row r="30" spans="1:18" ht="30.75" customHeight="1" x14ac:dyDescent="0.25">
      <c r="A30" s="13">
        <v>24</v>
      </c>
      <c r="B30" s="13" t="s">
        <v>52084</v>
      </c>
      <c r="C30" s="13" t="s">
        <v>52085</v>
      </c>
      <c r="D30" s="14" t="s">
        <v>1089</v>
      </c>
      <c r="E30" s="15" t="s">
        <v>2043</v>
      </c>
      <c r="F30" s="13" t="s">
        <v>4949</v>
      </c>
      <c r="G30" s="16" t="s">
        <v>3237</v>
      </c>
      <c r="H30" s="13" t="s">
        <v>259</v>
      </c>
      <c r="I30" s="13" t="s">
        <v>52009</v>
      </c>
      <c r="J30" s="13" t="s">
        <v>52009</v>
      </c>
      <c r="K30" s="13" t="s">
        <v>52086</v>
      </c>
      <c r="L30" s="17" t="s">
        <v>52087</v>
      </c>
      <c r="M30" s="18">
        <v>4536000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30.75" customHeight="1" x14ac:dyDescent="0.25">
      <c r="A31" s="13">
        <v>25</v>
      </c>
      <c r="B31" s="13" t="s">
        <v>52088</v>
      </c>
      <c r="C31" s="13" t="s">
        <v>7719</v>
      </c>
      <c r="D31" s="14" t="s">
        <v>7720</v>
      </c>
      <c r="E31" s="15" t="s">
        <v>223</v>
      </c>
      <c r="F31" s="13" t="s">
        <v>7721</v>
      </c>
      <c r="G31" s="16" t="s">
        <v>7582</v>
      </c>
      <c r="H31" s="13" t="s">
        <v>259</v>
      </c>
      <c r="I31" s="13" t="s">
        <v>52009</v>
      </c>
      <c r="J31" s="13" t="s">
        <v>52009</v>
      </c>
      <c r="K31" s="13" t="s">
        <v>52089</v>
      </c>
      <c r="L31" s="17" t="s">
        <v>52090</v>
      </c>
      <c r="M31" s="18">
        <v>5012000</v>
      </c>
      <c r="N31" s="19"/>
      <c r="O31" s="20" t="str">
        <f t="shared" si="0"/>
        <v>C2</v>
      </c>
      <c r="R31" s="21" t="str">
        <f t="shared" si="1"/>
        <v>NH 18-19C2</v>
      </c>
    </row>
    <row r="32" spans="1:18" ht="30.75" customHeight="1" x14ac:dyDescent="0.25">
      <c r="A32" s="13">
        <v>26</v>
      </c>
      <c r="B32" s="13" t="s">
        <v>52091</v>
      </c>
      <c r="C32" s="13" t="s">
        <v>52092</v>
      </c>
      <c r="D32" s="14" t="s">
        <v>52093</v>
      </c>
      <c r="E32" s="15" t="s">
        <v>216</v>
      </c>
      <c r="F32" s="13" t="s">
        <v>910</v>
      </c>
      <c r="G32" s="16" t="s">
        <v>792</v>
      </c>
      <c r="H32" s="13" t="s">
        <v>259</v>
      </c>
      <c r="I32" s="13" t="s">
        <v>52009</v>
      </c>
      <c r="J32" s="13" t="s">
        <v>52009</v>
      </c>
      <c r="K32" s="13" t="s">
        <v>52094</v>
      </c>
      <c r="L32" s="17" t="s">
        <v>52095</v>
      </c>
      <c r="M32" s="18">
        <v>4560000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30.75" customHeight="1" x14ac:dyDescent="0.25">
      <c r="A33" s="13">
        <v>27</v>
      </c>
      <c r="B33" s="13" t="s">
        <v>52096</v>
      </c>
      <c r="C33" s="13" t="s">
        <v>24803</v>
      </c>
      <c r="D33" s="14" t="s">
        <v>24804</v>
      </c>
      <c r="E33" s="15" t="s">
        <v>147</v>
      </c>
      <c r="F33" s="13" t="s">
        <v>10868</v>
      </c>
      <c r="G33" s="16" t="s">
        <v>6574</v>
      </c>
      <c r="H33" s="13" t="s">
        <v>259</v>
      </c>
      <c r="I33" s="13" t="s">
        <v>52009</v>
      </c>
      <c r="J33" s="13" t="s">
        <v>52009</v>
      </c>
      <c r="K33" s="13" t="s">
        <v>52097</v>
      </c>
      <c r="L33" s="17" t="s">
        <v>52098</v>
      </c>
      <c r="M33" s="18">
        <v>4608000</v>
      </c>
      <c r="N33" s="19"/>
      <c r="O33" s="20" t="str">
        <f t="shared" si="0"/>
        <v>C1</v>
      </c>
      <c r="R33" s="21" t="str">
        <f t="shared" si="1"/>
        <v>C1</v>
      </c>
    </row>
    <row r="34" spans="1:18" ht="30.75" customHeight="1" x14ac:dyDescent="0.25">
      <c r="A34" s="13">
        <v>28</v>
      </c>
      <c r="B34" s="13" t="s">
        <v>52099</v>
      </c>
      <c r="C34" s="13" t="s">
        <v>52100</v>
      </c>
      <c r="D34" s="14" t="s">
        <v>2466</v>
      </c>
      <c r="E34" s="15" t="s">
        <v>367</v>
      </c>
      <c r="F34" s="13" t="s">
        <v>19497</v>
      </c>
      <c r="G34" s="16" t="s">
        <v>20795</v>
      </c>
      <c r="H34" s="13" t="s">
        <v>259</v>
      </c>
      <c r="I34" s="13" t="s">
        <v>52009</v>
      </c>
      <c r="J34" s="13" t="s">
        <v>52009</v>
      </c>
      <c r="K34" s="13" t="s">
        <v>52101</v>
      </c>
      <c r="L34" s="17" t="s">
        <v>52102</v>
      </c>
      <c r="M34" s="18">
        <v>5352000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30.75" customHeight="1" x14ac:dyDescent="0.25">
      <c r="A35" s="13">
        <v>29</v>
      </c>
      <c r="B35" s="13" t="s">
        <v>52103</v>
      </c>
      <c r="C35" s="13" t="s">
        <v>52104</v>
      </c>
      <c r="D35" s="14" t="s">
        <v>2572</v>
      </c>
      <c r="E35" s="15" t="s">
        <v>12267</v>
      </c>
      <c r="F35" s="13" t="s">
        <v>7007</v>
      </c>
      <c r="G35" s="16" t="s">
        <v>7941</v>
      </c>
      <c r="H35" s="13" t="s">
        <v>259</v>
      </c>
      <c r="I35" s="13" t="s">
        <v>52009</v>
      </c>
      <c r="J35" s="13" t="s">
        <v>52009</v>
      </c>
      <c r="K35" s="13" t="s">
        <v>52105</v>
      </c>
      <c r="L35" s="17" t="s">
        <v>52106</v>
      </c>
      <c r="M35" s="18">
        <v>5012000</v>
      </c>
      <c r="N35" s="19"/>
      <c r="O35" s="20" t="str">
        <f t="shared" si="0"/>
        <v>C2</v>
      </c>
      <c r="R35" s="21" t="str">
        <f t="shared" si="1"/>
        <v>NH 18-19C2</v>
      </c>
    </row>
    <row r="36" spans="1:18" ht="30.75" customHeight="1" x14ac:dyDescent="0.25">
      <c r="A36" s="13">
        <v>30</v>
      </c>
      <c r="B36" s="13" t="s">
        <v>52107</v>
      </c>
      <c r="C36" s="13" t="s">
        <v>17032</v>
      </c>
      <c r="D36" s="14" t="s">
        <v>17033</v>
      </c>
      <c r="E36" s="15" t="s">
        <v>1321</v>
      </c>
      <c r="F36" s="13" t="s">
        <v>17034</v>
      </c>
      <c r="G36" s="16" t="s">
        <v>12830</v>
      </c>
      <c r="H36" s="13" t="s">
        <v>259</v>
      </c>
      <c r="I36" s="13" t="s">
        <v>52009</v>
      </c>
      <c r="J36" s="13" t="s">
        <v>52009</v>
      </c>
      <c r="K36" s="13" t="s">
        <v>52108</v>
      </c>
      <c r="L36" s="17" t="s">
        <v>52109</v>
      </c>
      <c r="M36" s="18">
        <v>6244000</v>
      </c>
      <c r="N36" s="19"/>
      <c r="O36" s="20" t="str">
        <f t="shared" si="0"/>
        <v>T4</v>
      </c>
      <c r="R36" s="21" t="str">
        <f t="shared" si="1"/>
        <v>T4</v>
      </c>
    </row>
    <row r="37" spans="1:18" ht="30.75" customHeight="1" x14ac:dyDescent="0.25">
      <c r="A37" s="13">
        <v>31</v>
      </c>
      <c r="B37" s="13" t="s">
        <v>52110</v>
      </c>
      <c r="C37" s="13" t="s">
        <v>3862</v>
      </c>
      <c r="D37" s="14" t="s">
        <v>3863</v>
      </c>
      <c r="E37" s="15" t="s">
        <v>395</v>
      </c>
      <c r="F37" s="13" t="s">
        <v>3864</v>
      </c>
      <c r="G37" s="16" t="s">
        <v>2908</v>
      </c>
      <c r="H37" s="13" t="s">
        <v>259</v>
      </c>
      <c r="I37" s="13" t="s">
        <v>52009</v>
      </c>
      <c r="J37" s="13" t="s">
        <v>52009</v>
      </c>
      <c r="K37" s="13" t="s">
        <v>52111</v>
      </c>
      <c r="L37" s="17" t="s">
        <v>52112</v>
      </c>
      <c r="M37" s="18">
        <v>6244000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30.75" customHeight="1" x14ac:dyDescent="0.25">
      <c r="A38" s="13">
        <v>32</v>
      </c>
      <c r="B38" s="13" t="s">
        <v>52113</v>
      </c>
      <c r="C38" s="13" t="s">
        <v>52114</v>
      </c>
      <c r="D38" s="14" t="s">
        <v>637</v>
      </c>
      <c r="E38" s="15" t="s">
        <v>37697</v>
      </c>
      <c r="F38" s="13" t="s">
        <v>4996</v>
      </c>
      <c r="G38" s="16" t="s">
        <v>5229</v>
      </c>
      <c r="H38" s="13" t="s">
        <v>259</v>
      </c>
      <c r="I38" s="13" t="s">
        <v>52009</v>
      </c>
      <c r="J38" s="13" t="s">
        <v>52009</v>
      </c>
      <c r="K38" s="13" t="s">
        <v>52115</v>
      </c>
      <c r="L38" s="17" t="s">
        <v>52116</v>
      </c>
      <c r="M38" s="18">
        <v>5888000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30.75" customHeight="1" x14ac:dyDescent="0.25">
      <c r="A39" s="13">
        <v>33</v>
      </c>
      <c r="B39" s="13" t="s">
        <v>52117</v>
      </c>
      <c r="C39" s="13" t="s">
        <v>15611</v>
      </c>
      <c r="D39" s="14" t="s">
        <v>196</v>
      </c>
      <c r="E39" s="15" t="s">
        <v>5462</v>
      </c>
      <c r="F39" s="13" t="s">
        <v>5274</v>
      </c>
      <c r="G39" s="16" t="s">
        <v>6574</v>
      </c>
      <c r="H39" s="13" t="s">
        <v>259</v>
      </c>
      <c r="I39" s="13" t="s">
        <v>52009</v>
      </c>
      <c r="J39" s="13" t="s">
        <v>52009</v>
      </c>
      <c r="K39" s="13" t="s">
        <v>52118</v>
      </c>
      <c r="L39" s="17" t="s">
        <v>52119</v>
      </c>
      <c r="M39" s="18">
        <v>4608000</v>
      </c>
      <c r="N39" s="19"/>
      <c r="O39" s="20" t="str">
        <f t="shared" si="0"/>
        <v>C1</v>
      </c>
      <c r="R39" s="21" t="str">
        <f t="shared" si="1"/>
        <v>C1</v>
      </c>
    </row>
    <row r="40" spans="1:18" ht="30.75" customHeight="1" x14ac:dyDescent="0.25">
      <c r="A40" s="13">
        <v>34</v>
      </c>
      <c r="B40" s="13" t="s">
        <v>52120</v>
      </c>
      <c r="C40" s="13" t="s">
        <v>900</v>
      </c>
      <c r="D40" s="14" t="s">
        <v>901</v>
      </c>
      <c r="E40" s="15" t="s">
        <v>902</v>
      </c>
      <c r="F40" s="13" t="s">
        <v>903</v>
      </c>
      <c r="G40" s="16" t="s">
        <v>210</v>
      </c>
      <c r="H40" s="13" t="s">
        <v>259</v>
      </c>
      <c r="I40" s="13" t="s">
        <v>52009</v>
      </c>
      <c r="J40" s="13" t="s">
        <v>52009</v>
      </c>
      <c r="K40" s="13" t="s">
        <v>52121</v>
      </c>
      <c r="L40" s="17" t="s">
        <v>52122</v>
      </c>
      <c r="M40" s="18">
        <v>4370000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30.75" customHeight="1" x14ac:dyDescent="0.25">
      <c r="A41" s="13">
        <v>35</v>
      </c>
      <c r="B41" s="13" t="s">
        <v>52123</v>
      </c>
      <c r="C41" s="13" t="s">
        <v>27400</v>
      </c>
      <c r="D41" s="14" t="s">
        <v>7211</v>
      </c>
      <c r="E41" s="15" t="s">
        <v>1244</v>
      </c>
      <c r="F41" s="13" t="s">
        <v>10657</v>
      </c>
      <c r="G41" s="16" t="s">
        <v>6574</v>
      </c>
      <c r="H41" s="13" t="s">
        <v>259</v>
      </c>
      <c r="I41" s="13" t="s">
        <v>52009</v>
      </c>
      <c r="J41" s="13" t="s">
        <v>52009</v>
      </c>
      <c r="K41" s="13" t="s">
        <v>52124</v>
      </c>
      <c r="L41" s="17" t="s">
        <v>52125</v>
      </c>
      <c r="M41" s="18">
        <v>4608000</v>
      </c>
      <c r="N41" s="19"/>
      <c r="O41" s="20" t="str">
        <f t="shared" si="0"/>
        <v>C1</v>
      </c>
      <c r="R41" s="21" t="str">
        <f t="shared" si="1"/>
        <v>C1</v>
      </c>
    </row>
    <row r="42" spans="1:18" ht="30.75" customHeight="1" x14ac:dyDescent="0.25">
      <c r="A42" s="13">
        <v>36</v>
      </c>
      <c r="B42" s="13" t="s">
        <v>52126</v>
      </c>
      <c r="C42" s="13" t="s">
        <v>27378</v>
      </c>
      <c r="D42" s="14" t="s">
        <v>464</v>
      </c>
      <c r="E42" s="15" t="s">
        <v>2043</v>
      </c>
      <c r="F42" s="13" t="s">
        <v>27379</v>
      </c>
      <c r="G42" s="16" t="s">
        <v>6574</v>
      </c>
      <c r="H42" s="13" t="s">
        <v>259</v>
      </c>
      <c r="I42" s="13" t="s">
        <v>52009</v>
      </c>
      <c r="J42" s="13" t="s">
        <v>52009</v>
      </c>
      <c r="K42" s="13" t="s">
        <v>52127</v>
      </c>
      <c r="L42" s="17" t="s">
        <v>52128</v>
      </c>
      <c r="M42" s="18">
        <v>4608000</v>
      </c>
      <c r="N42" s="19"/>
      <c r="O42" s="20" t="str">
        <f t="shared" si="0"/>
        <v>C1</v>
      </c>
      <c r="R42" s="21" t="str">
        <f t="shared" si="1"/>
        <v>C1</v>
      </c>
    </row>
    <row r="43" spans="1:18" ht="30.75" customHeight="1" x14ac:dyDescent="0.25">
      <c r="A43" s="13">
        <v>37</v>
      </c>
      <c r="B43" s="13" t="s">
        <v>52129</v>
      </c>
      <c r="C43" s="13" t="s">
        <v>18472</v>
      </c>
      <c r="D43" s="14" t="s">
        <v>848</v>
      </c>
      <c r="E43" s="15" t="s">
        <v>18473</v>
      </c>
      <c r="F43" s="13" t="s">
        <v>15006</v>
      </c>
      <c r="G43" s="16" t="s">
        <v>7246</v>
      </c>
      <c r="H43" s="13" t="s">
        <v>259</v>
      </c>
      <c r="I43" s="13" t="s">
        <v>52009</v>
      </c>
      <c r="J43" s="13" t="s">
        <v>52009</v>
      </c>
      <c r="K43" s="13" t="s">
        <v>52130</v>
      </c>
      <c r="L43" s="17" t="s">
        <v>52131</v>
      </c>
      <c r="M43" s="18">
        <v>5575000</v>
      </c>
      <c r="N43" s="19"/>
      <c r="O43" s="20" t="str">
        <f t="shared" si="0"/>
        <v>T4</v>
      </c>
      <c r="R43" s="21" t="str">
        <f t="shared" si="1"/>
        <v>T4</v>
      </c>
    </row>
    <row r="44" spans="1:18" ht="30.75" customHeight="1" x14ac:dyDescent="0.25">
      <c r="A44" s="13">
        <v>38</v>
      </c>
      <c r="B44" s="13" t="s">
        <v>52132</v>
      </c>
      <c r="C44" s="13" t="s">
        <v>8203</v>
      </c>
      <c r="D44" s="14" t="s">
        <v>579</v>
      </c>
      <c r="E44" s="15" t="s">
        <v>431</v>
      </c>
      <c r="F44" s="13" t="s">
        <v>8204</v>
      </c>
      <c r="G44" s="16" t="s">
        <v>6747</v>
      </c>
      <c r="H44" s="13" t="s">
        <v>259</v>
      </c>
      <c r="I44" s="13" t="s">
        <v>52009</v>
      </c>
      <c r="J44" s="13" t="s">
        <v>52009</v>
      </c>
      <c r="K44" s="13" t="s">
        <v>52133</v>
      </c>
      <c r="L44" s="17" t="s">
        <v>52134</v>
      </c>
      <c r="M44" s="18">
        <v>5798000</v>
      </c>
      <c r="N44" s="19"/>
      <c r="O44" s="20" t="str">
        <f t="shared" si="0"/>
        <v>T4</v>
      </c>
      <c r="R44" s="21" t="str">
        <f t="shared" si="1"/>
        <v>T4</v>
      </c>
    </row>
    <row r="45" spans="1:18" ht="30.75" customHeight="1" x14ac:dyDescent="0.25">
      <c r="A45" s="13">
        <v>39</v>
      </c>
      <c r="B45" s="13" t="s">
        <v>52135</v>
      </c>
      <c r="C45" s="13" t="s">
        <v>23078</v>
      </c>
      <c r="D45" s="14" t="s">
        <v>23079</v>
      </c>
      <c r="E45" s="15" t="s">
        <v>28</v>
      </c>
      <c r="F45" s="13" t="s">
        <v>23080</v>
      </c>
      <c r="G45" s="16" t="s">
        <v>6954</v>
      </c>
      <c r="H45" s="13" t="s">
        <v>259</v>
      </c>
      <c r="I45" s="13" t="s">
        <v>52009</v>
      </c>
      <c r="J45" s="13" t="s">
        <v>52009</v>
      </c>
      <c r="K45" s="13" t="s">
        <v>52136</v>
      </c>
      <c r="L45" s="17" t="s">
        <v>52137</v>
      </c>
      <c r="M45" s="18">
        <v>4104000</v>
      </c>
      <c r="N45" s="19"/>
      <c r="O45" s="20" t="str">
        <f t="shared" si="0"/>
        <v>C1</v>
      </c>
      <c r="R45" s="21" t="str">
        <f t="shared" si="1"/>
        <v>C1</v>
      </c>
    </row>
    <row r="46" spans="1:18" ht="30.75" customHeight="1" x14ac:dyDescent="0.25">
      <c r="A46" s="13">
        <v>40</v>
      </c>
      <c r="B46" s="13" t="s">
        <v>52138</v>
      </c>
      <c r="C46" s="13" t="s">
        <v>15919</v>
      </c>
      <c r="D46" s="14" t="s">
        <v>15920</v>
      </c>
      <c r="E46" s="15" t="s">
        <v>2043</v>
      </c>
      <c r="F46" s="13" t="s">
        <v>15921</v>
      </c>
      <c r="G46" s="16" t="s">
        <v>6747</v>
      </c>
      <c r="H46" s="13" t="s">
        <v>259</v>
      </c>
      <c r="I46" s="13" t="s">
        <v>52009</v>
      </c>
      <c r="J46" s="13" t="s">
        <v>52009</v>
      </c>
      <c r="K46" s="13" t="s">
        <v>52139</v>
      </c>
      <c r="L46" s="17" t="s">
        <v>52140</v>
      </c>
      <c r="M46" s="18">
        <v>5798000</v>
      </c>
      <c r="N46" s="19"/>
      <c r="O46" s="20" t="str">
        <f t="shared" si="0"/>
        <v>T4</v>
      </c>
      <c r="R46" s="21" t="str">
        <f t="shared" si="1"/>
        <v>T4</v>
      </c>
    </row>
    <row r="47" spans="1:18" ht="30.75" customHeight="1" x14ac:dyDescent="0.25">
      <c r="A47" s="13">
        <v>41</v>
      </c>
      <c r="B47" s="13" t="s">
        <v>52141</v>
      </c>
      <c r="C47" s="13" t="s">
        <v>29323</v>
      </c>
      <c r="D47" s="14" t="s">
        <v>1804</v>
      </c>
      <c r="E47" s="15" t="s">
        <v>1244</v>
      </c>
      <c r="F47" s="13" t="s">
        <v>6193</v>
      </c>
      <c r="G47" s="16" t="s">
        <v>5974</v>
      </c>
      <c r="H47" s="13" t="s">
        <v>259</v>
      </c>
      <c r="I47" s="13" t="s">
        <v>52009</v>
      </c>
      <c r="J47" s="13" t="s">
        <v>52009</v>
      </c>
      <c r="K47" s="13" t="s">
        <v>52142</v>
      </c>
      <c r="L47" s="17" t="s">
        <v>52143</v>
      </c>
      <c r="M47" s="18">
        <v>3584000</v>
      </c>
      <c r="N47" s="19"/>
      <c r="O47" s="20" t="str">
        <f t="shared" si="0"/>
        <v>CĐ</v>
      </c>
      <c r="R47" s="21" t="str">
        <f t="shared" si="1"/>
        <v>CĐ</v>
      </c>
    </row>
    <row r="48" spans="1:18" ht="30.75" customHeight="1" x14ac:dyDescent="0.25">
      <c r="A48" s="13">
        <v>42</v>
      </c>
      <c r="B48" s="13" t="s">
        <v>52144</v>
      </c>
      <c r="C48" s="13" t="s">
        <v>15797</v>
      </c>
      <c r="D48" s="14" t="s">
        <v>8863</v>
      </c>
      <c r="E48" s="15" t="s">
        <v>28</v>
      </c>
      <c r="F48" s="13" t="s">
        <v>15798</v>
      </c>
      <c r="G48" s="16" t="s">
        <v>12224</v>
      </c>
      <c r="H48" s="13" t="s">
        <v>259</v>
      </c>
      <c r="I48" s="13" t="s">
        <v>52009</v>
      </c>
      <c r="J48" s="13" t="s">
        <v>52009</v>
      </c>
      <c r="K48" s="13" t="s">
        <v>52145</v>
      </c>
      <c r="L48" s="17" t="s">
        <v>52146</v>
      </c>
      <c r="M48" s="18">
        <v>6244000</v>
      </c>
      <c r="N48" s="19"/>
      <c r="O48" s="20" t="str">
        <f t="shared" si="0"/>
        <v>T4</v>
      </c>
      <c r="R48" s="21" t="str">
        <f t="shared" si="1"/>
        <v>T4</v>
      </c>
    </row>
    <row r="49" spans="1:18" ht="30.75" customHeight="1" x14ac:dyDescent="0.25">
      <c r="A49" s="13">
        <v>43</v>
      </c>
      <c r="B49" s="13" t="s">
        <v>52147</v>
      </c>
      <c r="C49" s="13" t="s">
        <v>16780</v>
      </c>
      <c r="D49" s="14" t="s">
        <v>16781</v>
      </c>
      <c r="E49" s="15" t="s">
        <v>1244</v>
      </c>
      <c r="F49" s="13" t="s">
        <v>9016</v>
      </c>
      <c r="G49" s="16" t="s">
        <v>6747</v>
      </c>
      <c r="H49" s="13" t="s">
        <v>259</v>
      </c>
      <c r="I49" s="13" t="s">
        <v>52009</v>
      </c>
      <c r="J49" s="13" t="s">
        <v>52009</v>
      </c>
      <c r="K49" s="13" t="s">
        <v>52148</v>
      </c>
      <c r="L49" s="17" t="s">
        <v>52149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30.75" customHeight="1" x14ac:dyDescent="0.25">
      <c r="A50" s="13">
        <v>44</v>
      </c>
      <c r="B50" s="13" t="s">
        <v>52150</v>
      </c>
      <c r="C50" s="13" t="s">
        <v>12096</v>
      </c>
      <c r="D50" s="14" t="s">
        <v>12097</v>
      </c>
      <c r="E50" s="15" t="s">
        <v>115</v>
      </c>
      <c r="F50" s="13" t="s">
        <v>12098</v>
      </c>
      <c r="G50" s="16" t="s">
        <v>9131</v>
      </c>
      <c r="H50" s="13" t="s">
        <v>259</v>
      </c>
      <c r="I50" s="13" t="s">
        <v>52009</v>
      </c>
      <c r="J50" s="13" t="s">
        <v>52009</v>
      </c>
      <c r="K50" s="13" t="s">
        <v>52151</v>
      </c>
      <c r="L50" s="17" t="s">
        <v>52152</v>
      </c>
      <c r="M50" s="18">
        <v>5575000</v>
      </c>
      <c r="N50" s="19"/>
      <c r="O50" s="20" t="str">
        <f t="shared" si="0"/>
        <v>T4</v>
      </c>
      <c r="R50" s="21" t="str">
        <f t="shared" si="1"/>
        <v>T4</v>
      </c>
    </row>
    <row r="51" spans="1:18" ht="30.75" customHeight="1" x14ac:dyDescent="0.25">
      <c r="A51" s="13">
        <v>45</v>
      </c>
      <c r="B51" s="13" t="s">
        <v>52153</v>
      </c>
      <c r="C51" s="13" t="s">
        <v>52154</v>
      </c>
      <c r="D51" s="14" t="s">
        <v>2572</v>
      </c>
      <c r="E51" s="15" t="s">
        <v>431</v>
      </c>
      <c r="F51" s="13" t="s">
        <v>4006</v>
      </c>
      <c r="G51" s="16" t="s">
        <v>10295</v>
      </c>
      <c r="H51" s="13" t="s">
        <v>259</v>
      </c>
      <c r="I51" s="13" t="s">
        <v>52009</v>
      </c>
      <c r="J51" s="13" t="s">
        <v>52009</v>
      </c>
      <c r="K51" s="13" t="s">
        <v>52155</v>
      </c>
      <c r="L51" s="17" t="s">
        <v>52156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0.75" customHeight="1" x14ac:dyDescent="0.25">
      <c r="A52" s="13">
        <v>46</v>
      </c>
      <c r="B52" s="13" t="s">
        <v>52157</v>
      </c>
      <c r="C52" s="13" t="s">
        <v>25965</v>
      </c>
      <c r="D52" s="14" t="s">
        <v>25966</v>
      </c>
      <c r="E52" s="15" t="s">
        <v>326</v>
      </c>
      <c r="F52" s="13" t="s">
        <v>25967</v>
      </c>
      <c r="G52" s="16" t="s">
        <v>6668</v>
      </c>
      <c r="H52" s="13" t="s">
        <v>259</v>
      </c>
      <c r="I52" s="13" t="s">
        <v>52009</v>
      </c>
      <c r="J52" s="13" t="s">
        <v>52009</v>
      </c>
      <c r="K52" s="13" t="s">
        <v>52158</v>
      </c>
      <c r="L52" s="17" t="s">
        <v>52159</v>
      </c>
      <c r="M52" s="18">
        <v>4096000</v>
      </c>
      <c r="N52" s="19"/>
      <c r="O52" s="20" t="str">
        <f t="shared" si="0"/>
        <v>C1</v>
      </c>
      <c r="R52" s="21" t="str">
        <f t="shared" si="1"/>
        <v>C1</v>
      </c>
    </row>
    <row r="53" spans="1:18" ht="30.75" customHeight="1" x14ac:dyDescent="0.25">
      <c r="A53" s="13">
        <v>47</v>
      </c>
      <c r="B53" s="13" t="s">
        <v>52160</v>
      </c>
      <c r="C53" s="13" t="s">
        <v>28979</v>
      </c>
      <c r="D53" s="14" t="s">
        <v>28980</v>
      </c>
      <c r="E53" s="15" t="s">
        <v>909</v>
      </c>
      <c r="F53" s="13" t="s">
        <v>3818</v>
      </c>
      <c r="G53" s="16" t="s">
        <v>6605</v>
      </c>
      <c r="H53" s="13" t="s">
        <v>259</v>
      </c>
      <c r="I53" s="13" t="s">
        <v>52009</v>
      </c>
      <c r="J53" s="13" t="s">
        <v>52009</v>
      </c>
      <c r="K53" s="13" t="s">
        <v>52161</v>
      </c>
      <c r="L53" s="17" t="s">
        <v>52162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30.75" customHeight="1" x14ac:dyDescent="0.25">
      <c r="A54" s="13">
        <v>48</v>
      </c>
      <c r="B54" s="13" t="s">
        <v>52163</v>
      </c>
      <c r="C54" s="13" t="s">
        <v>52164</v>
      </c>
      <c r="D54" s="14" t="s">
        <v>52165</v>
      </c>
      <c r="E54" s="15" t="s">
        <v>22636</v>
      </c>
      <c r="F54" s="13" t="s">
        <v>375</v>
      </c>
      <c r="G54" s="16" t="s">
        <v>1107</v>
      </c>
      <c r="H54" s="13" t="s">
        <v>259</v>
      </c>
      <c r="I54" s="13" t="s">
        <v>52009</v>
      </c>
      <c r="J54" s="13" t="s">
        <v>52009</v>
      </c>
      <c r="K54" s="13" t="s">
        <v>52166</v>
      </c>
      <c r="L54" s="17" t="s">
        <v>52167</v>
      </c>
      <c r="M54" s="18">
        <v>6244000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30.75" customHeight="1" x14ac:dyDescent="0.25">
      <c r="A55" s="13">
        <v>49</v>
      </c>
      <c r="B55" s="13" t="s">
        <v>52168</v>
      </c>
      <c r="C55" s="13" t="s">
        <v>19961</v>
      </c>
      <c r="D55" s="14" t="s">
        <v>19962</v>
      </c>
      <c r="E55" s="15" t="s">
        <v>725</v>
      </c>
      <c r="F55" s="13" t="s">
        <v>19963</v>
      </c>
      <c r="G55" s="16" t="s">
        <v>12830</v>
      </c>
      <c r="H55" s="13" t="s">
        <v>259</v>
      </c>
      <c r="I55" s="13" t="s">
        <v>52009</v>
      </c>
      <c r="J55" s="13" t="s">
        <v>52009</v>
      </c>
      <c r="K55" s="13" t="s">
        <v>52169</v>
      </c>
      <c r="L55" s="17" t="s">
        <v>52170</v>
      </c>
      <c r="M55" s="18">
        <v>6244000</v>
      </c>
      <c r="N55" s="19"/>
      <c r="O55" s="20" t="str">
        <f t="shared" si="0"/>
        <v>T4</v>
      </c>
      <c r="R55" s="21" t="str">
        <f t="shared" si="1"/>
        <v>T4</v>
      </c>
    </row>
    <row r="56" spans="1:18" ht="30.75" customHeight="1" x14ac:dyDescent="0.25">
      <c r="A56" s="13">
        <v>50</v>
      </c>
      <c r="B56" s="13" t="s">
        <v>52171</v>
      </c>
      <c r="C56" s="13" t="s">
        <v>30696</v>
      </c>
      <c r="D56" s="14" t="s">
        <v>1237</v>
      </c>
      <c r="E56" s="15" t="s">
        <v>73</v>
      </c>
      <c r="F56" s="13" t="s">
        <v>11255</v>
      </c>
      <c r="G56" s="16" t="s">
        <v>6668</v>
      </c>
      <c r="H56" s="13" t="s">
        <v>259</v>
      </c>
      <c r="I56" s="13" t="s">
        <v>52009</v>
      </c>
      <c r="J56" s="13" t="s">
        <v>52009</v>
      </c>
      <c r="K56" s="13" t="s">
        <v>52172</v>
      </c>
      <c r="L56" s="17" t="s">
        <v>52173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30.75" customHeight="1" x14ac:dyDescent="0.25">
      <c r="A57" s="13">
        <v>51</v>
      </c>
      <c r="B57" s="13" t="s">
        <v>52174</v>
      </c>
      <c r="C57" s="13" t="s">
        <v>52175</v>
      </c>
      <c r="D57" s="14" t="s">
        <v>52176</v>
      </c>
      <c r="E57" s="15" t="s">
        <v>278</v>
      </c>
      <c r="F57" s="13" t="s">
        <v>1614</v>
      </c>
      <c r="G57" s="16" t="s">
        <v>21</v>
      </c>
      <c r="H57" s="13" t="s">
        <v>259</v>
      </c>
      <c r="I57" s="13" t="s">
        <v>52009</v>
      </c>
      <c r="J57" s="13" t="s">
        <v>52009</v>
      </c>
      <c r="K57" s="13" t="s">
        <v>52177</v>
      </c>
      <c r="L57" s="17" t="s">
        <v>52178</v>
      </c>
      <c r="M57" s="18">
        <v>5352000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30.75" customHeight="1" x14ac:dyDescent="0.25">
      <c r="A58" s="13">
        <v>52</v>
      </c>
      <c r="B58" s="13" t="s">
        <v>52179</v>
      </c>
      <c r="C58" s="13" t="s">
        <v>28371</v>
      </c>
      <c r="D58" s="14" t="s">
        <v>14859</v>
      </c>
      <c r="E58" s="15" t="s">
        <v>1308</v>
      </c>
      <c r="F58" s="13" t="s">
        <v>15488</v>
      </c>
      <c r="G58" s="16" t="s">
        <v>6605</v>
      </c>
      <c r="H58" s="13" t="s">
        <v>259</v>
      </c>
      <c r="I58" s="13" t="s">
        <v>52009</v>
      </c>
      <c r="J58" s="13" t="s">
        <v>52009</v>
      </c>
      <c r="K58" s="13" t="s">
        <v>52180</v>
      </c>
      <c r="L58" s="17" t="s">
        <v>52181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30.75" customHeight="1" x14ac:dyDescent="0.25">
      <c r="A59" s="13">
        <v>53</v>
      </c>
      <c r="B59" s="13" t="s">
        <v>52182</v>
      </c>
      <c r="C59" s="13" t="s">
        <v>14069</v>
      </c>
      <c r="D59" s="14" t="s">
        <v>14070</v>
      </c>
      <c r="E59" s="15" t="s">
        <v>169</v>
      </c>
      <c r="F59" s="13" t="s">
        <v>14071</v>
      </c>
      <c r="G59" s="16" t="s">
        <v>9841</v>
      </c>
      <c r="H59" s="13" t="s">
        <v>259</v>
      </c>
      <c r="I59" s="13" t="s">
        <v>52009</v>
      </c>
      <c r="J59" s="13" t="s">
        <v>52009</v>
      </c>
      <c r="K59" s="13" t="s">
        <v>52183</v>
      </c>
      <c r="L59" s="17" t="s">
        <v>52184</v>
      </c>
      <c r="M59" s="18">
        <v>5798000</v>
      </c>
      <c r="N59" s="19"/>
      <c r="O59" s="20" t="str">
        <f t="shared" si="0"/>
        <v>T4</v>
      </c>
      <c r="R59" s="21" t="str">
        <f t="shared" si="1"/>
        <v>T4</v>
      </c>
    </row>
    <row r="60" spans="1:18" ht="30.75" customHeight="1" x14ac:dyDescent="0.25">
      <c r="A60" s="13">
        <v>54</v>
      </c>
      <c r="B60" s="13" t="s">
        <v>52185</v>
      </c>
      <c r="C60" s="13" t="s">
        <v>30626</v>
      </c>
      <c r="D60" s="14" t="s">
        <v>464</v>
      </c>
      <c r="E60" s="15" t="s">
        <v>326</v>
      </c>
      <c r="F60" s="13" t="s">
        <v>30627</v>
      </c>
      <c r="G60" s="16" t="s">
        <v>6942</v>
      </c>
      <c r="H60" s="13" t="s">
        <v>259</v>
      </c>
      <c r="I60" s="13" t="s">
        <v>52009</v>
      </c>
      <c r="J60" s="13" t="s">
        <v>52009</v>
      </c>
      <c r="K60" s="13" t="s">
        <v>52186</v>
      </c>
      <c r="L60" s="17" t="s">
        <v>52187</v>
      </c>
      <c r="M60" s="18">
        <v>4352000</v>
      </c>
      <c r="N60" s="19"/>
      <c r="O60" s="20" t="str">
        <f t="shared" si="0"/>
        <v>CĐ</v>
      </c>
      <c r="R60" s="21" t="str">
        <f t="shared" si="1"/>
        <v>CĐ</v>
      </c>
    </row>
    <row r="61" spans="1:18" ht="30.75" customHeight="1" x14ac:dyDescent="0.25">
      <c r="A61" s="13">
        <v>55</v>
      </c>
      <c r="B61" s="13" t="s">
        <v>52188</v>
      </c>
      <c r="C61" s="13" t="s">
        <v>23886</v>
      </c>
      <c r="D61" s="14" t="s">
        <v>23887</v>
      </c>
      <c r="E61" s="15" t="s">
        <v>403</v>
      </c>
      <c r="F61" s="13" t="s">
        <v>16133</v>
      </c>
      <c r="G61" s="16" t="s">
        <v>11529</v>
      </c>
      <c r="H61" s="13" t="s">
        <v>259</v>
      </c>
      <c r="I61" s="13" t="s">
        <v>52009</v>
      </c>
      <c r="J61" s="13" t="s">
        <v>52009</v>
      </c>
      <c r="K61" s="13" t="s">
        <v>52189</v>
      </c>
      <c r="L61" s="17" t="s">
        <v>52190</v>
      </c>
      <c r="M61" s="18">
        <v>4940000</v>
      </c>
      <c r="N61" s="19"/>
      <c r="O61" s="20" t="str">
        <f t="shared" si="0"/>
        <v>T4</v>
      </c>
      <c r="R61" s="21" t="str">
        <f t="shared" si="1"/>
        <v>T4</v>
      </c>
    </row>
    <row r="62" spans="1:18" ht="30.75" customHeight="1" x14ac:dyDescent="0.25">
      <c r="A62" s="13">
        <v>56</v>
      </c>
      <c r="B62" s="13" t="s">
        <v>52191</v>
      </c>
      <c r="C62" s="13" t="s">
        <v>15310</v>
      </c>
      <c r="D62" s="14" t="s">
        <v>529</v>
      </c>
      <c r="E62" s="15" t="s">
        <v>1444</v>
      </c>
      <c r="F62" s="13" t="s">
        <v>15311</v>
      </c>
      <c r="G62" s="16" t="s">
        <v>11490</v>
      </c>
      <c r="H62" s="13" t="s">
        <v>259</v>
      </c>
      <c r="I62" s="13" t="s">
        <v>52009</v>
      </c>
      <c r="J62" s="13" t="s">
        <v>52009</v>
      </c>
      <c r="K62" s="13" t="s">
        <v>52192</v>
      </c>
      <c r="L62" s="17" t="s">
        <v>52193</v>
      </c>
      <c r="M62" s="18">
        <v>5575000</v>
      </c>
      <c r="N62" s="19"/>
      <c r="O62" s="20" t="str">
        <f t="shared" si="0"/>
        <v>T4</v>
      </c>
      <c r="R62" s="21" t="str">
        <f t="shared" si="1"/>
        <v>T4</v>
      </c>
    </row>
    <row r="63" spans="1:18" ht="30.75" customHeight="1" x14ac:dyDescent="0.25">
      <c r="A63" s="13">
        <v>57</v>
      </c>
      <c r="B63" s="13" t="s">
        <v>52194</v>
      </c>
      <c r="C63" s="13" t="s">
        <v>2352</v>
      </c>
      <c r="D63" s="14" t="s">
        <v>2353</v>
      </c>
      <c r="E63" s="15" t="s">
        <v>1282</v>
      </c>
      <c r="F63" s="13" t="s">
        <v>2354</v>
      </c>
      <c r="G63" s="16" t="s">
        <v>1107</v>
      </c>
      <c r="H63" s="13" t="s">
        <v>259</v>
      </c>
      <c r="I63" s="13" t="s">
        <v>52009</v>
      </c>
      <c r="J63" s="13" t="s">
        <v>52009</v>
      </c>
      <c r="K63" s="13" t="s">
        <v>52195</v>
      </c>
      <c r="L63" s="17" t="s">
        <v>52196</v>
      </c>
      <c r="M63" s="18">
        <v>6244000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30.75" customHeight="1" x14ac:dyDescent="0.25">
      <c r="A64" s="13">
        <v>58</v>
      </c>
      <c r="B64" s="13" t="s">
        <v>52197</v>
      </c>
      <c r="C64" s="13" t="s">
        <v>52198</v>
      </c>
      <c r="D64" s="14" t="s">
        <v>1514</v>
      </c>
      <c r="E64" s="15" t="s">
        <v>15</v>
      </c>
      <c r="F64" s="13" t="s">
        <v>8541</v>
      </c>
      <c r="G64" s="16" t="s">
        <v>6369</v>
      </c>
      <c r="H64" s="13" t="s">
        <v>259</v>
      </c>
      <c r="I64" s="13" t="s">
        <v>52009</v>
      </c>
      <c r="J64" s="13" t="s">
        <v>52009</v>
      </c>
      <c r="K64" s="13" t="s">
        <v>52199</v>
      </c>
      <c r="L64" s="17" t="s">
        <v>52200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30.75" customHeight="1" x14ac:dyDescent="0.25">
      <c r="A65" s="13">
        <v>59</v>
      </c>
      <c r="B65" s="13" t="s">
        <v>52201</v>
      </c>
      <c r="C65" s="13" t="s">
        <v>19052</v>
      </c>
      <c r="D65" s="14" t="s">
        <v>19053</v>
      </c>
      <c r="E65" s="15" t="s">
        <v>458</v>
      </c>
      <c r="F65" s="13" t="s">
        <v>17733</v>
      </c>
      <c r="G65" s="16" t="s">
        <v>7246</v>
      </c>
      <c r="H65" s="13" t="s">
        <v>259</v>
      </c>
      <c r="I65" s="13" t="s">
        <v>52009</v>
      </c>
      <c r="J65" s="13" t="s">
        <v>52009</v>
      </c>
      <c r="K65" s="13" t="s">
        <v>52202</v>
      </c>
      <c r="L65" s="17" t="s">
        <v>52203</v>
      </c>
      <c r="M65" s="18">
        <v>5575000</v>
      </c>
      <c r="N65" s="19"/>
      <c r="O65" s="20" t="str">
        <f t="shared" si="0"/>
        <v>T4</v>
      </c>
      <c r="R65" s="21" t="str">
        <f t="shared" si="1"/>
        <v>T4</v>
      </c>
    </row>
    <row r="66" spans="1:18" ht="30.75" customHeight="1" x14ac:dyDescent="0.25">
      <c r="A66" s="13">
        <v>60</v>
      </c>
      <c r="B66" s="13" t="s">
        <v>52204</v>
      </c>
      <c r="C66" s="13" t="s">
        <v>24105</v>
      </c>
      <c r="D66" s="14" t="s">
        <v>3873</v>
      </c>
      <c r="E66" s="15" t="s">
        <v>4226</v>
      </c>
      <c r="F66" s="13" t="s">
        <v>3393</v>
      </c>
      <c r="G66" s="16" t="s">
        <v>8554</v>
      </c>
      <c r="H66" s="13" t="s">
        <v>259</v>
      </c>
      <c r="I66" s="13" t="s">
        <v>52009</v>
      </c>
      <c r="J66" s="13" t="s">
        <v>52009</v>
      </c>
      <c r="K66" s="13" t="s">
        <v>52205</v>
      </c>
      <c r="L66" s="17" t="s">
        <v>52206</v>
      </c>
      <c r="M66" s="18">
        <v>4096000</v>
      </c>
      <c r="N66" s="19"/>
      <c r="O66" s="20" t="str">
        <f t="shared" si="0"/>
        <v>C1</v>
      </c>
      <c r="R66" s="21" t="str">
        <f t="shared" si="1"/>
        <v>C1</v>
      </c>
    </row>
    <row r="67" spans="1:18" ht="30.75" customHeight="1" x14ac:dyDescent="0.25">
      <c r="A67" s="13">
        <v>61</v>
      </c>
      <c r="B67" s="13" t="s">
        <v>52207</v>
      </c>
      <c r="C67" s="13" t="s">
        <v>24153</v>
      </c>
      <c r="D67" s="14" t="s">
        <v>24154</v>
      </c>
      <c r="E67" s="15" t="s">
        <v>34</v>
      </c>
      <c r="F67" s="13" t="s">
        <v>11904</v>
      </c>
      <c r="G67" s="16" t="s">
        <v>6668</v>
      </c>
      <c r="H67" s="13" t="s">
        <v>259</v>
      </c>
      <c r="I67" s="13" t="s">
        <v>52009</v>
      </c>
      <c r="J67" s="13" t="s">
        <v>52009</v>
      </c>
      <c r="K67" s="13" t="s">
        <v>52208</v>
      </c>
      <c r="L67" s="17" t="s">
        <v>52209</v>
      </c>
      <c r="M67" s="18">
        <v>4096000</v>
      </c>
      <c r="N67" s="19"/>
      <c r="O67" s="20" t="str">
        <f t="shared" si="0"/>
        <v>C1</v>
      </c>
      <c r="R67" s="21" t="str">
        <f t="shared" si="1"/>
        <v>C1</v>
      </c>
    </row>
    <row r="68" spans="1:18" ht="30.75" customHeight="1" x14ac:dyDescent="0.25">
      <c r="A68" s="13">
        <v>62</v>
      </c>
      <c r="B68" s="13" t="s">
        <v>52210</v>
      </c>
      <c r="C68" s="13" t="s">
        <v>17861</v>
      </c>
      <c r="D68" s="14" t="s">
        <v>184</v>
      </c>
      <c r="E68" s="15" t="s">
        <v>93</v>
      </c>
      <c r="F68" s="13" t="s">
        <v>17862</v>
      </c>
      <c r="G68" s="16" t="s">
        <v>4855</v>
      </c>
      <c r="H68" s="13" t="s">
        <v>259</v>
      </c>
      <c r="I68" s="13" t="s">
        <v>52009</v>
      </c>
      <c r="J68" s="13" t="s">
        <v>52009</v>
      </c>
      <c r="K68" s="13" t="s">
        <v>52211</v>
      </c>
      <c r="L68" s="17" t="s">
        <v>52212</v>
      </c>
      <c r="M68" s="18">
        <v>6021000</v>
      </c>
      <c r="N68" s="19"/>
      <c r="O68" s="20" t="str">
        <f t="shared" si="0"/>
        <v>T4</v>
      </c>
      <c r="R68" s="21" t="str">
        <f t="shared" si="1"/>
        <v>T4</v>
      </c>
    </row>
    <row r="69" spans="1:18" ht="30.75" customHeight="1" x14ac:dyDescent="0.25">
      <c r="A69" s="13">
        <v>63</v>
      </c>
      <c r="B69" s="13" t="s">
        <v>52213</v>
      </c>
      <c r="C69" s="13" t="s">
        <v>11784</v>
      </c>
      <c r="D69" s="14" t="s">
        <v>11785</v>
      </c>
      <c r="E69" s="15" t="s">
        <v>26</v>
      </c>
      <c r="F69" s="13" t="s">
        <v>580</v>
      </c>
      <c r="G69" s="16" t="s">
        <v>792</v>
      </c>
      <c r="H69" s="13" t="s">
        <v>259</v>
      </c>
      <c r="I69" s="13" t="s">
        <v>52009</v>
      </c>
      <c r="J69" s="13" t="s">
        <v>52009</v>
      </c>
      <c r="K69" s="13" t="s">
        <v>52214</v>
      </c>
      <c r="L69" s="17" t="s">
        <v>52215</v>
      </c>
      <c r="M69" s="18">
        <v>4560000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30.75" customHeight="1" x14ac:dyDescent="0.25">
      <c r="A70" s="13">
        <v>64</v>
      </c>
      <c r="B70" s="13" t="s">
        <v>52216</v>
      </c>
      <c r="C70" s="13" t="s">
        <v>23073</v>
      </c>
      <c r="D70" s="14" t="s">
        <v>23074</v>
      </c>
      <c r="E70" s="15" t="s">
        <v>1282</v>
      </c>
      <c r="F70" s="13" t="s">
        <v>916</v>
      </c>
      <c r="G70" s="16" t="s">
        <v>3433</v>
      </c>
      <c r="H70" s="13" t="s">
        <v>259</v>
      </c>
      <c r="I70" s="13" t="s">
        <v>52009</v>
      </c>
      <c r="J70" s="13" t="s">
        <v>52009</v>
      </c>
      <c r="K70" s="13" t="s">
        <v>52217</v>
      </c>
      <c r="L70" s="17" t="s">
        <v>52218</v>
      </c>
      <c r="M70" s="18">
        <v>5632000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30.75" customHeight="1" x14ac:dyDescent="0.25">
      <c r="A71" s="13">
        <v>65</v>
      </c>
      <c r="B71" s="13" t="s">
        <v>52219</v>
      </c>
      <c r="C71" s="13" t="s">
        <v>27450</v>
      </c>
      <c r="D71" s="14" t="s">
        <v>7211</v>
      </c>
      <c r="E71" s="15" t="s">
        <v>725</v>
      </c>
      <c r="F71" s="13" t="s">
        <v>23080</v>
      </c>
      <c r="G71" s="16" t="s">
        <v>7264</v>
      </c>
      <c r="H71" s="13" t="s">
        <v>259</v>
      </c>
      <c r="I71" s="13" t="s">
        <v>52009</v>
      </c>
      <c r="J71" s="13" t="s">
        <v>52009</v>
      </c>
      <c r="K71" s="13" t="s">
        <v>52220</v>
      </c>
      <c r="L71" s="17" t="s">
        <v>52221</v>
      </c>
      <c r="M71" s="18">
        <v>4096000</v>
      </c>
      <c r="N71" s="19"/>
      <c r="O71" s="20" t="str">
        <f t="shared" si="0"/>
        <v>C1</v>
      </c>
      <c r="R71" s="21" t="str">
        <f t="shared" si="1"/>
        <v>C1</v>
      </c>
    </row>
    <row r="72" spans="1:18" ht="30.75" customHeight="1" x14ac:dyDescent="0.25">
      <c r="A72" s="13">
        <v>66</v>
      </c>
      <c r="B72" s="13" t="s">
        <v>52222</v>
      </c>
      <c r="C72" s="13" t="s">
        <v>26840</v>
      </c>
      <c r="D72" s="14" t="s">
        <v>509</v>
      </c>
      <c r="E72" s="15" t="s">
        <v>599</v>
      </c>
      <c r="F72" s="13" t="s">
        <v>8331</v>
      </c>
      <c r="G72" s="16" t="s">
        <v>6405</v>
      </c>
      <c r="H72" s="13" t="s">
        <v>259</v>
      </c>
      <c r="I72" s="13" t="s">
        <v>52009</v>
      </c>
      <c r="J72" s="13" t="s">
        <v>52009</v>
      </c>
      <c r="K72" s="13" t="s">
        <v>52223</v>
      </c>
      <c r="L72" s="17" t="s">
        <v>52224</v>
      </c>
      <c r="M72" s="18">
        <v>3584000</v>
      </c>
      <c r="N72" s="19"/>
      <c r="O72" s="20" t="str">
        <f t="shared" ref="O72:O88" si="2">MID(G72,3,FIND("-",G72,1)-3)&amp;IF(MID(G72,3,5)="CĐ-LT","LT","")</f>
        <v>CĐ</v>
      </c>
      <c r="R72" s="21" t="str">
        <f t="shared" ref="R72:R88" si="3">IF(LEFT(G72,2)="18","NH 18-19","")&amp;O72</f>
        <v>CĐ</v>
      </c>
    </row>
    <row r="73" spans="1:18" ht="30.75" customHeight="1" x14ac:dyDescent="0.25">
      <c r="A73" s="13">
        <v>67</v>
      </c>
      <c r="B73" s="13" t="s">
        <v>52225</v>
      </c>
      <c r="C73" s="13" t="s">
        <v>14757</v>
      </c>
      <c r="D73" s="14" t="s">
        <v>14758</v>
      </c>
      <c r="E73" s="15" t="s">
        <v>1282</v>
      </c>
      <c r="F73" s="13" t="s">
        <v>2600</v>
      </c>
      <c r="G73" s="16" t="s">
        <v>13972</v>
      </c>
      <c r="H73" s="13" t="s">
        <v>259</v>
      </c>
      <c r="I73" s="13" t="s">
        <v>52009</v>
      </c>
      <c r="J73" s="13" t="s">
        <v>52009</v>
      </c>
      <c r="K73" s="13" t="s">
        <v>52226</v>
      </c>
      <c r="L73" s="17" t="s">
        <v>52227</v>
      </c>
      <c r="M73" s="18">
        <v>4530000</v>
      </c>
      <c r="N73" s="19"/>
      <c r="O73" s="20" t="str">
        <f t="shared" si="2"/>
        <v>C2</v>
      </c>
      <c r="R73" s="21" t="str">
        <f t="shared" si="3"/>
        <v>NH 18-19C2</v>
      </c>
    </row>
    <row r="74" spans="1:18" ht="30.75" customHeight="1" x14ac:dyDescent="0.25">
      <c r="A74" s="13">
        <v>68</v>
      </c>
      <c r="B74" s="13" t="s">
        <v>52228</v>
      </c>
      <c r="C74" s="13" t="s">
        <v>28310</v>
      </c>
      <c r="D74" s="14" t="s">
        <v>28311</v>
      </c>
      <c r="E74" s="15" t="s">
        <v>941</v>
      </c>
      <c r="F74" s="13" t="s">
        <v>12262</v>
      </c>
      <c r="G74" s="16" t="s">
        <v>7239</v>
      </c>
      <c r="H74" s="13" t="s">
        <v>259</v>
      </c>
      <c r="I74" s="13" t="s">
        <v>52009</v>
      </c>
      <c r="J74" s="13" t="s">
        <v>52009</v>
      </c>
      <c r="K74" s="13" t="s">
        <v>52229</v>
      </c>
      <c r="L74" s="17" t="s">
        <v>52230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30.75" customHeight="1" x14ac:dyDescent="0.25">
      <c r="A75" s="13">
        <v>69</v>
      </c>
      <c r="B75" s="13" t="s">
        <v>52231</v>
      </c>
      <c r="C75" s="13" t="s">
        <v>21100</v>
      </c>
      <c r="D75" s="14" t="s">
        <v>579</v>
      </c>
      <c r="E75" s="15" t="s">
        <v>3357</v>
      </c>
      <c r="F75" s="13" t="s">
        <v>12369</v>
      </c>
      <c r="G75" s="16" t="s">
        <v>6574</v>
      </c>
      <c r="H75" s="13" t="s">
        <v>259</v>
      </c>
      <c r="I75" s="13" t="s">
        <v>52009</v>
      </c>
      <c r="J75" s="13" t="s">
        <v>52009</v>
      </c>
      <c r="K75" s="13" t="s">
        <v>52232</v>
      </c>
      <c r="L75" s="17" t="s">
        <v>52233</v>
      </c>
      <c r="M75" s="18">
        <v>4608000</v>
      </c>
      <c r="N75" s="19"/>
      <c r="O75" s="20" t="str">
        <f t="shared" si="2"/>
        <v>C1</v>
      </c>
      <c r="R75" s="21" t="str">
        <f t="shared" si="3"/>
        <v>C1</v>
      </c>
    </row>
    <row r="76" spans="1:18" ht="30.75" customHeight="1" x14ac:dyDescent="0.25">
      <c r="A76" s="13">
        <v>70</v>
      </c>
      <c r="B76" s="13" t="s">
        <v>52234</v>
      </c>
      <c r="C76" s="13" t="s">
        <v>23314</v>
      </c>
      <c r="D76" s="14" t="s">
        <v>2522</v>
      </c>
      <c r="E76" s="15" t="s">
        <v>2336</v>
      </c>
      <c r="F76" s="13" t="s">
        <v>7217</v>
      </c>
      <c r="G76" s="16" t="s">
        <v>6015</v>
      </c>
      <c r="H76" s="13" t="s">
        <v>259</v>
      </c>
      <c r="I76" s="13" t="s">
        <v>52009</v>
      </c>
      <c r="J76" s="13" t="s">
        <v>52009</v>
      </c>
      <c r="K76" s="13" t="s">
        <v>52235</v>
      </c>
      <c r="L76" s="17" t="s">
        <v>52236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30.75" customHeight="1" x14ac:dyDescent="0.25">
      <c r="A77" s="13">
        <v>71</v>
      </c>
      <c r="B77" s="13" t="s">
        <v>52237</v>
      </c>
      <c r="C77" s="13" t="s">
        <v>52238</v>
      </c>
      <c r="D77" s="14" t="s">
        <v>449</v>
      </c>
      <c r="E77" s="15" t="s">
        <v>320</v>
      </c>
      <c r="F77" s="13" t="s">
        <v>39192</v>
      </c>
      <c r="G77" s="16" t="s">
        <v>843</v>
      </c>
      <c r="H77" s="13" t="s">
        <v>259</v>
      </c>
      <c r="I77" s="13" t="s">
        <v>52009</v>
      </c>
      <c r="J77" s="13" t="s">
        <v>52009</v>
      </c>
      <c r="K77" s="13" t="s">
        <v>52239</v>
      </c>
      <c r="L77" s="17" t="s">
        <v>52240</v>
      </c>
      <c r="M77" s="18">
        <v>5888000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30.75" customHeight="1" x14ac:dyDescent="0.25">
      <c r="A78" s="13">
        <v>72</v>
      </c>
      <c r="B78" s="13" t="s">
        <v>52241</v>
      </c>
      <c r="C78" s="13" t="s">
        <v>52242</v>
      </c>
      <c r="D78" s="14" t="s">
        <v>1005</v>
      </c>
      <c r="E78" s="15" t="s">
        <v>38709</v>
      </c>
      <c r="F78" s="13" t="s">
        <v>3399</v>
      </c>
      <c r="G78" s="16" t="s">
        <v>3176</v>
      </c>
      <c r="H78" s="13" t="s">
        <v>259</v>
      </c>
      <c r="I78" s="13" t="s">
        <v>52009</v>
      </c>
      <c r="J78" s="13" t="s">
        <v>52009</v>
      </c>
      <c r="K78" s="13" t="s">
        <v>52243</v>
      </c>
      <c r="L78" s="17" t="s">
        <v>52244</v>
      </c>
      <c r="M78" s="18">
        <v>5632000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30.75" customHeight="1" x14ac:dyDescent="0.25">
      <c r="A79" s="13">
        <v>73</v>
      </c>
      <c r="B79" s="13" t="s">
        <v>52245</v>
      </c>
      <c r="C79" s="13" t="s">
        <v>52246</v>
      </c>
      <c r="D79" s="14" t="s">
        <v>52247</v>
      </c>
      <c r="E79" s="15" t="s">
        <v>80</v>
      </c>
      <c r="F79" s="13" t="s">
        <v>3405</v>
      </c>
      <c r="G79" s="16" t="s">
        <v>10295</v>
      </c>
      <c r="H79" s="13" t="s">
        <v>259</v>
      </c>
      <c r="I79" s="13" t="s">
        <v>52009</v>
      </c>
      <c r="J79" s="13" t="s">
        <v>52009</v>
      </c>
      <c r="K79" s="13" t="s">
        <v>52248</v>
      </c>
      <c r="L79" s="17" t="s">
        <v>52249</v>
      </c>
      <c r="M79" s="18">
        <v>5120000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30.75" customHeight="1" x14ac:dyDescent="0.25">
      <c r="A80" s="13">
        <v>74</v>
      </c>
      <c r="B80" s="13" t="s">
        <v>52250</v>
      </c>
      <c r="C80" s="13" t="s">
        <v>18305</v>
      </c>
      <c r="D80" s="14" t="s">
        <v>3379</v>
      </c>
      <c r="E80" s="15" t="s">
        <v>18306</v>
      </c>
      <c r="F80" s="13" t="s">
        <v>12677</v>
      </c>
      <c r="G80" s="16" t="s">
        <v>6662</v>
      </c>
      <c r="H80" s="13" t="s">
        <v>259</v>
      </c>
      <c r="I80" s="13" t="s">
        <v>52009</v>
      </c>
      <c r="J80" s="13" t="s">
        <v>52009</v>
      </c>
      <c r="K80" s="13" t="s">
        <v>52251</v>
      </c>
      <c r="L80" s="17" t="s">
        <v>52252</v>
      </c>
      <c r="M80" s="18">
        <v>3584000</v>
      </c>
      <c r="N80" s="19"/>
      <c r="O80" s="20" t="str">
        <f t="shared" si="2"/>
        <v>C1</v>
      </c>
      <c r="R80" s="21" t="str">
        <f t="shared" si="3"/>
        <v>C1</v>
      </c>
    </row>
    <row r="81" spans="1:19" ht="30.75" customHeight="1" x14ac:dyDescent="0.25">
      <c r="A81" s="13">
        <v>75</v>
      </c>
      <c r="B81" s="13" t="s">
        <v>52253</v>
      </c>
      <c r="C81" s="13" t="s">
        <v>52254</v>
      </c>
      <c r="D81" s="14" t="s">
        <v>1072</v>
      </c>
      <c r="E81" s="15" t="s">
        <v>1345</v>
      </c>
      <c r="F81" s="13" t="s">
        <v>32248</v>
      </c>
      <c r="G81" s="16" t="s">
        <v>2845</v>
      </c>
      <c r="H81" s="13" t="s">
        <v>259</v>
      </c>
      <c r="I81" s="13" t="s">
        <v>52009</v>
      </c>
      <c r="J81" s="13" t="s">
        <v>52009</v>
      </c>
      <c r="K81" s="13" t="s">
        <v>52255</v>
      </c>
      <c r="L81" s="17" t="s">
        <v>52256</v>
      </c>
      <c r="M81" s="18">
        <v>6690000</v>
      </c>
      <c r="N81" s="19"/>
      <c r="O81" s="20" t="str">
        <f t="shared" si="2"/>
        <v>T4</v>
      </c>
      <c r="R81" s="21" t="str">
        <f t="shared" si="3"/>
        <v>NH 18-19T4</v>
      </c>
    </row>
    <row r="82" spans="1:19" ht="30.75" customHeight="1" x14ac:dyDescent="0.25">
      <c r="A82" s="13">
        <v>76</v>
      </c>
      <c r="B82" s="13" t="s">
        <v>52257</v>
      </c>
      <c r="C82" s="13" t="s">
        <v>26093</v>
      </c>
      <c r="D82" s="14" t="s">
        <v>11790</v>
      </c>
      <c r="E82" s="15" t="s">
        <v>604</v>
      </c>
      <c r="F82" s="13" t="s">
        <v>8278</v>
      </c>
      <c r="G82" s="16" t="s">
        <v>7239</v>
      </c>
      <c r="H82" s="13" t="s">
        <v>259</v>
      </c>
      <c r="I82" s="13" t="s">
        <v>52009</v>
      </c>
      <c r="J82" s="13" t="s">
        <v>52009</v>
      </c>
      <c r="K82" s="13" t="s">
        <v>52258</v>
      </c>
      <c r="L82" s="17" t="s">
        <v>52259</v>
      </c>
      <c r="M82" s="18">
        <v>4096000</v>
      </c>
      <c r="N82" s="19"/>
      <c r="O82" s="20" t="str">
        <f t="shared" si="2"/>
        <v>C1</v>
      </c>
      <c r="R82" s="21" t="str">
        <f t="shared" si="3"/>
        <v>C1</v>
      </c>
    </row>
    <row r="83" spans="1:19" ht="30.75" customHeight="1" x14ac:dyDescent="0.25">
      <c r="A83" s="13">
        <v>77</v>
      </c>
      <c r="B83" s="13" t="s">
        <v>52260</v>
      </c>
      <c r="C83" s="13" t="s">
        <v>29401</v>
      </c>
      <c r="D83" s="14" t="s">
        <v>16821</v>
      </c>
      <c r="E83" s="15" t="s">
        <v>3724</v>
      </c>
      <c r="F83" s="13" t="s">
        <v>2578</v>
      </c>
      <c r="G83" s="16" t="s">
        <v>7833</v>
      </c>
      <c r="H83" s="13" t="s">
        <v>259</v>
      </c>
      <c r="I83" s="13" t="s">
        <v>52009</v>
      </c>
      <c r="J83" s="13" t="s">
        <v>52009</v>
      </c>
      <c r="K83" s="13" t="s">
        <v>52261</v>
      </c>
      <c r="L83" s="17" t="s">
        <v>52262</v>
      </c>
      <c r="M83" s="18">
        <v>3328000</v>
      </c>
      <c r="N83" s="19"/>
      <c r="O83" s="20" t="str">
        <f t="shared" si="2"/>
        <v>C1</v>
      </c>
      <c r="R83" s="21" t="str">
        <f t="shared" si="3"/>
        <v>C1</v>
      </c>
    </row>
    <row r="84" spans="1:19" ht="30.75" customHeight="1" x14ac:dyDescent="0.25">
      <c r="A84" s="13">
        <v>78</v>
      </c>
      <c r="B84" s="13" t="s">
        <v>52263</v>
      </c>
      <c r="C84" s="13" t="s">
        <v>20524</v>
      </c>
      <c r="D84" s="14" t="s">
        <v>3801</v>
      </c>
      <c r="E84" s="15" t="s">
        <v>32</v>
      </c>
      <c r="F84" s="13" t="s">
        <v>20525</v>
      </c>
      <c r="G84" s="16" t="s">
        <v>17253</v>
      </c>
      <c r="H84" s="13" t="s">
        <v>259</v>
      </c>
      <c r="I84" s="13" t="s">
        <v>52009</v>
      </c>
      <c r="J84" s="13" t="s">
        <v>52009</v>
      </c>
      <c r="K84" s="13" t="s">
        <v>52264</v>
      </c>
      <c r="L84" s="17" t="s">
        <v>52265</v>
      </c>
      <c r="M84" s="18">
        <v>6244000</v>
      </c>
      <c r="N84" s="19"/>
      <c r="O84" s="20" t="str">
        <f t="shared" si="2"/>
        <v>T4</v>
      </c>
      <c r="R84" s="21" t="str">
        <f t="shared" si="3"/>
        <v>T4</v>
      </c>
    </row>
    <row r="85" spans="1:19" ht="30.75" customHeight="1" x14ac:dyDescent="0.25">
      <c r="A85" s="13">
        <v>79</v>
      </c>
      <c r="B85" s="13" t="s">
        <v>52266</v>
      </c>
      <c r="C85" s="13" t="s">
        <v>7205</v>
      </c>
      <c r="D85" s="14" t="s">
        <v>296</v>
      </c>
      <c r="E85" s="15" t="s">
        <v>1244</v>
      </c>
      <c r="F85" s="13" t="s">
        <v>7206</v>
      </c>
      <c r="G85" s="16" t="s">
        <v>3439</v>
      </c>
      <c r="H85" s="13" t="s">
        <v>259</v>
      </c>
      <c r="I85" s="13" t="s">
        <v>52009</v>
      </c>
      <c r="J85" s="13" t="s">
        <v>52009</v>
      </c>
      <c r="K85" s="13" t="s">
        <v>52267</v>
      </c>
      <c r="L85" s="17" t="s">
        <v>52268</v>
      </c>
      <c r="M85" s="18">
        <v>6690000</v>
      </c>
      <c r="N85" s="19"/>
      <c r="O85" s="20" t="str">
        <f t="shared" si="2"/>
        <v>T4</v>
      </c>
      <c r="R85" s="21" t="str">
        <f t="shared" si="3"/>
        <v>NH 18-19T4</v>
      </c>
    </row>
    <row r="86" spans="1:19" ht="30.75" customHeight="1" x14ac:dyDescent="0.25">
      <c r="A86" s="13">
        <v>80</v>
      </c>
      <c r="B86" s="13" t="s">
        <v>52269</v>
      </c>
      <c r="C86" s="13" t="s">
        <v>2276</v>
      </c>
      <c r="D86" s="14" t="s">
        <v>2277</v>
      </c>
      <c r="E86" s="15" t="s">
        <v>197</v>
      </c>
      <c r="F86" s="13" t="s">
        <v>2278</v>
      </c>
      <c r="G86" s="16" t="s">
        <v>20795</v>
      </c>
      <c r="H86" s="13" t="s">
        <v>259</v>
      </c>
      <c r="I86" s="13" t="s">
        <v>52009</v>
      </c>
      <c r="J86" s="13" t="s">
        <v>52009</v>
      </c>
      <c r="K86" s="13" t="s">
        <v>52270</v>
      </c>
      <c r="L86" s="17" t="s">
        <v>52271</v>
      </c>
      <c r="M86" s="18">
        <v>5352000</v>
      </c>
      <c r="N86" s="19"/>
      <c r="O86" s="20" t="str">
        <f t="shared" si="2"/>
        <v>T4</v>
      </c>
      <c r="R86" s="21" t="str">
        <f t="shared" si="3"/>
        <v>NH 18-19T4</v>
      </c>
    </row>
    <row r="87" spans="1:19" ht="30.75" customHeight="1" x14ac:dyDescent="0.25">
      <c r="A87" s="13">
        <v>81</v>
      </c>
      <c r="B87" s="13" t="s">
        <v>52272</v>
      </c>
      <c r="C87" s="13" t="s">
        <v>27665</v>
      </c>
      <c r="D87" s="14" t="s">
        <v>27666</v>
      </c>
      <c r="E87" s="15" t="s">
        <v>22</v>
      </c>
      <c r="F87" s="13" t="s">
        <v>14099</v>
      </c>
      <c r="G87" s="16" t="s">
        <v>6574</v>
      </c>
      <c r="H87" s="13" t="s">
        <v>259</v>
      </c>
      <c r="I87" s="13" t="s">
        <v>52009</v>
      </c>
      <c r="J87" s="13" t="s">
        <v>52009</v>
      </c>
      <c r="K87" s="13" t="s">
        <v>52273</v>
      </c>
      <c r="L87" s="17" t="s">
        <v>52274</v>
      </c>
      <c r="M87" s="18">
        <v>4608000</v>
      </c>
      <c r="N87" s="19"/>
      <c r="O87" s="20" t="str">
        <f t="shared" si="2"/>
        <v>C1</v>
      </c>
      <c r="R87" s="21" t="str">
        <f t="shared" si="3"/>
        <v>C1</v>
      </c>
    </row>
    <row r="88" spans="1:19" ht="30.75" customHeight="1" x14ac:dyDescent="0.25">
      <c r="A88" s="13">
        <v>82</v>
      </c>
      <c r="B88" s="13" t="s">
        <v>52275</v>
      </c>
      <c r="C88" s="13" t="s">
        <v>8745</v>
      </c>
      <c r="D88" s="14" t="s">
        <v>8746</v>
      </c>
      <c r="E88" s="15" t="s">
        <v>320</v>
      </c>
      <c r="F88" s="13" t="s">
        <v>8747</v>
      </c>
      <c r="G88" s="16" t="s">
        <v>7582</v>
      </c>
      <c r="H88" s="13" t="s">
        <v>259</v>
      </c>
      <c r="I88" s="13" t="s">
        <v>52009</v>
      </c>
      <c r="J88" s="13" t="s">
        <v>52009</v>
      </c>
      <c r="K88" s="13" t="s">
        <v>52276</v>
      </c>
      <c r="L88" s="17" t="s">
        <v>52277</v>
      </c>
      <c r="M88" s="18">
        <v>5012000</v>
      </c>
      <c r="N88" s="19"/>
      <c r="O88" s="20" t="str">
        <f t="shared" si="2"/>
        <v>C2</v>
      </c>
      <c r="R88" s="21" t="str">
        <f t="shared" si="3"/>
        <v>NH 18-19C2</v>
      </c>
    </row>
    <row r="89" spans="1:19" s="28" customFormat="1" ht="24.75" customHeight="1" x14ac:dyDescent="0.25">
      <c r="A89" s="229" t="s">
        <v>35</v>
      </c>
      <c r="B89" s="230"/>
      <c r="C89" s="230"/>
      <c r="D89" s="230"/>
      <c r="E89" s="22"/>
      <c r="F89" s="22"/>
      <c r="G89" s="22"/>
      <c r="H89" s="23"/>
      <c r="I89" s="24"/>
      <c r="J89" s="25"/>
      <c r="K89" s="26"/>
      <c r="L89" s="231">
        <f>SUM(M7:M88)</f>
        <v>405400000</v>
      </c>
      <c r="M89" s="232"/>
      <c r="N89" s="27"/>
      <c r="O89" s="20"/>
      <c r="P89" s="6"/>
      <c r="Q89" s="6"/>
    </row>
    <row r="90" spans="1:19" s="30" customFormat="1" ht="24" customHeight="1" x14ac:dyDescent="0.25">
      <c r="A90" s="237" t="s">
        <v>52279</v>
      </c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9"/>
      <c r="O90" s="29" t="str">
        <f>LEFT(G90,5)</f>
        <v/>
      </c>
      <c r="P90" s="6"/>
      <c r="Q90" s="6"/>
    </row>
    <row r="91" spans="1:19" ht="15.75" customHeight="1" x14ac:dyDescent="0.25">
      <c r="A91" s="31"/>
      <c r="B91" s="31"/>
      <c r="C91" s="1"/>
      <c r="D91" s="2"/>
      <c r="E91" s="2"/>
      <c r="F91" s="1"/>
      <c r="G91" s="225" t="s">
        <v>52280</v>
      </c>
      <c r="H91" s="225"/>
      <c r="I91" s="225"/>
      <c r="J91" s="225"/>
      <c r="K91" s="225"/>
      <c r="L91" s="225"/>
      <c r="M91" s="225"/>
      <c r="N91" s="225"/>
      <c r="O91" s="29"/>
      <c r="S91" s="30"/>
    </row>
    <row r="92" spans="1:19" ht="15.75" customHeight="1" x14ac:dyDescent="0.25">
      <c r="A92" s="35" t="s">
        <v>4822</v>
      </c>
      <c r="B92" s="35"/>
      <c r="C92" s="35"/>
      <c r="D92" s="32"/>
      <c r="E92" s="32" t="s">
        <v>4823</v>
      </c>
      <c r="F92" s="32"/>
      <c r="G92" s="32"/>
      <c r="H92" s="32"/>
      <c r="I92" s="32"/>
      <c r="J92" s="32"/>
      <c r="K92" s="32"/>
      <c r="L92" s="32"/>
      <c r="M92" s="236" t="s">
        <v>4824</v>
      </c>
      <c r="N92" s="236"/>
      <c r="O92" s="29"/>
    </row>
    <row r="93" spans="1:19" x14ac:dyDescent="0.25">
      <c r="A93" s="33"/>
      <c r="B93" s="33"/>
      <c r="C93" s="203"/>
      <c r="D93" s="35"/>
      <c r="E93" s="35"/>
      <c r="F93" s="35"/>
      <c r="G93" s="35"/>
      <c r="J93" s="203"/>
      <c r="K93" s="203"/>
      <c r="L93" s="203"/>
      <c r="M93" s="203"/>
      <c r="N93" s="6"/>
    </row>
    <row r="94" spans="1:19" x14ac:dyDescent="0.25">
      <c r="A94" s="33"/>
      <c r="B94" s="33"/>
      <c r="C94" s="203"/>
      <c r="D94" s="35"/>
      <c r="E94" s="35"/>
      <c r="F94" s="35"/>
      <c r="G94" s="35"/>
      <c r="H94" s="35"/>
      <c r="I94" s="35"/>
      <c r="J94" s="203"/>
      <c r="K94" s="203"/>
      <c r="L94" s="203"/>
      <c r="M94" s="203"/>
      <c r="N94" s="6"/>
    </row>
    <row r="95" spans="1:19" x14ac:dyDescent="0.25">
      <c r="A95" s="33"/>
      <c r="B95" s="33"/>
      <c r="C95" s="203"/>
      <c r="D95" s="35"/>
      <c r="E95" s="35"/>
      <c r="F95" s="35"/>
      <c r="G95" s="35"/>
      <c r="H95" s="35"/>
      <c r="I95" s="35"/>
      <c r="J95" s="203"/>
      <c r="K95" s="203"/>
      <c r="L95" s="203"/>
      <c r="M95" s="203"/>
      <c r="N95" s="6"/>
    </row>
    <row r="96" spans="1:19" s="28" customFormat="1" x14ac:dyDescent="0.25">
      <c r="A96" s="35"/>
      <c r="B96" s="35"/>
      <c r="C96" s="35" t="s">
        <v>4820</v>
      </c>
      <c r="D96" s="35"/>
      <c r="E96" s="236" t="s">
        <v>4821</v>
      </c>
      <c r="F96" s="236"/>
      <c r="G96" s="236"/>
      <c r="H96" s="35"/>
      <c r="I96" s="35"/>
      <c r="J96" s="35"/>
      <c r="K96" s="35"/>
      <c r="L96" s="35"/>
      <c r="M96" s="236" t="s">
        <v>4819</v>
      </c>
      <c r="N96" s="236"/>
      <c r="O96" s="203"/>
      <c r="P96" s="6"/>
    </row>
    <row r="97" spans="1:16" s="28" customFormat="1" ht="18.75" customHeight="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203"/>
      <c r="P97" s="6"/>
    </row>
    <row r="98" spans="1:16" s="36" customFormat="1" x14ac:dyDescent="0.25">
      <c r="B98" s="37"/>
      <c r="C98" s="38" t="s">
        <v>38</v>
      </c>
      <c r="D98" s="39" t="s">
        <v>586</v>
      </c>
      <c r="E98" s="40"/>
      <c r="F98" s="40"/>
      <c r="G98" s="40"/>
      <c r="H98" s="40"/>
      <c r="I98" s="40"/>
      <c r="J98" s="41"/>
      <c r="K98" s="40"/>
      <c r="L98" s="40"/>
      <c r="M98" s="42"/>
    </row>
    <row r="99" spans="1:16" s="36" customFormat="1" x14ac:dyDescent="0.25">
      <c r="A99" s="43"/>
      <c r="B99" s="44"/>
      <c r="C99" s="45" t="s">
        <v>40</v>
      </c>
      <c r="D99" s="46">
        <f>SUMIF($O$7:$O$88,"CĐN",$M$7:$M$88)</f>
        <v>0</v>
      </c>
      <c r="E99" s="40"/>
      <c r="F99" s="40"/>
      <c r="G99" s="40"/>
      <c r="H99" s="40"/>
      <c r="I99" s="40"/>
      <c r="J99" s="41"/>
      <c r="K99" s="40"/>
      <c r="L99" s="40"/>
      <c r="M99" s="6"/>
    </row>
    <row r="100" spans="1:16" s="49" customFormat="1" ht="13.5" customHeight="1" x14ac:dyDescent="0.25">
      <c r="A100" s="43"/>
      <c r="B100" s="44"/>
      <c r="C100" s="45" t="s">
        <v>41</v>
      </c>
      <c r="D100" s="46">
        <f>SUMIF($O$7:$O$88,"TCN",$M$7:$M$88)</f>
        <v>0</v>
      </c>
      <c r="E100" s="47"/>
      <c r="F100" s="47"/>
      <c r="G100" s="47"/>
      <c r="H100" s="47"/>
      <c r="I100" s="40"/>
      <c r="J100" s="48"/>
      <c r="K100" s="47"/>
      <c r="L100" s="47"/>
      <c r="M100" s="6"/>
    </row>
    <row r="101" spans="1:16" s="49" customFormat="1" ht="13.5" customHeight="1" x14ac:dyDescent="0.25">
      <c r="A101" s="43"/>
      <c r="B101" s="50" t="s">
        <v>42</v>
      </c>
      <c r="C101" s="45" t="s">
        <v>43</v>
      </c>
      <c r="D101" s="46">
        <f>SUMIF($O$7:$O$88,"CĐ",$M$7:$M$88)+SUMIF($O$7:$O$88,"C1",$M$7:$M$88)</f>
        <v>162752000</v>
      </c>
      <c r="E101" s="47"/>
      <c r="F101" s="47"/>
      <c r="G101" s="47"/>
      <c r="H101" s="47"/>
      <c r="I101" s="47"/>
      <c r="J101" s="48"/>
      <c r="K101" s="47"/>
      <c r="L101" s="47"/>
      <c r="M101" s="6"/>
    </row>
    <row r="102" spans="1:16" s="49" customFormat="1" ht="13.5" customHeight="1" x14ac:dyDescent="0.25">
      <c r="A102" s="43"/>
      <c r="B102" s="50"/>
      <c r="C102" s="45" t="s">
        <v>44</v>
      </c>
      <c r="D102" s="46">
        <f>SUMIF($O$7:$O$88,"C2",$M$7:$M$88)+SUMIF($O$7:$O$88,"CĐLT",$M$7:$M$88)</f>
        <v>44626000</v>
      </c>
      <c r="E102" s="47"/>
      <c r="F102" s="47"/>
      <c r="G102" s="47"/>
      <c r="H102" s="47"/>
      <c r="I102" s="47"/>
      <c r="J102" s="48"/>
      <c r="K102" s="47"/>
      <c r="L102" s="47"/>
      <c r="M102" s="6"/>
    </row>
    <row r="103" spans="1:16" s="49" customFormat="1" ht="13.5" customHeight="1" x14ac:dyDescent="0.25">
      <c r="A103" s="43"/>
      <c r="B103" s="51">
        <f>SUM(B99:B101)</f>
        <v>0</v>
      </c>
      <c r="C103" s="45" t="s">
        <v>45</v>
      </c>
      <c r="D103" s="46">
        <f>SUMIF($O$7:$O$88,"T4",$M$7:$M$88)+SUMIF($O$7:$O$88,"T2",$M$7:$M$88)+SUMIF($O$7:$O$88,"T3",$M$7:$M$88)+SUMIF($O$7:$O$88,"TC",$M$7:$M$88)+SUMIF($O$7:$O$88,"TN",$M$7:$M$88)+SUMIF($O$7:$O$88,"TCT",$M$7:$M$88)+SUMIF($O$7:$O$88,"T1",$M$7:$M$88)</f>
        <v>198022000</v>
      </c>
      <c r="E103" s="47"/>
      <c r="F103" s="47"/>
      <c r="G103" s="47"/>
      <c r="H103" s="47"/>
      <c r="I103" s="47"/>
      <c r="J103" s="48"/>
      <c r="K103" s="47"/>
      <c r="L103" s="47"/>
      <c r="M103" s="6"/>
    </row>
    <row r="104" spans="1:16" s="49" customFormat="1" ht="13.5" customHeight="1" x14ac:dyDescent="0.25">
      <c r="B104" s="52"/>
      <c r="C104" s="53" t="s">
        <v>46</v>
      </c>
      <c r="D104" s="54">
        <f>SUM(D99:D103)</f>
        <v>405400000</v>
      </c>
      <c r="E104" s="47"/>
      <c r="F104" s="47"/>
      <c r="G104" s="47"/>
      <c r="H104" s="47"/>
      <c r="I104" s="47"/>
      <c r="J104" s="48"/>
      <c r="K104" s="47"/>
      <c r="L104" s="47"/>
      <c r="M104" s="6"/>
    </row>
    <row r="105" spans="1:16" x14ac:dyDescent="0.25">
      <c r="E105" s="6"/>
      <c r="J105" s="21"/>
      <c r="K105" s="58"/>
      <c r="M105" s="6"/>
      <c r="N105" s="6"/>
    </row>
    <row r="162" spans="16:16" x14ac:dyDescent="0.25">
      <c r="P162" s="55"/>
    </row>
    <row r="163" spans="16:16" x14ac:dyDescent="0.25">
      <c r="P163" s="55"/>
    </row>
    <row r="164" spans="16:16" x14ac:dyDescent="0.25">
      <c r="P164" s="55"/>
    </row>
    <row r="165" spans="16:16" x14ac:dyDescent="0.25">
      <c r="P165" s="55"/>
    </row>
    <row r="169" spans="16:16" x14ac:dyDescent="0.25">
      <c r="P169" s="28"/>
    </row>
    <row r="170" spans="16:16" x14ac:dyDescent="0.25">
      <c r="P170" s="28"/>
    </row>
    <row r="171" spans="16:16" x14ac:dyDescent="0.25">
      <c r="P171" s="56"/>
    </row>
    <row r="172" spans="16:16" x14ac:dyDescent="0.25">
      <c r="P172" s="36"/>
    </row>
    <row r="173" spans="16:16" x14ac:dyDescent="0.25">
      <c r="P173" s="49"/>
    </row>
    <row r="174" spans="16:16" x14ac:dyDescent="0.25">
      <c r="P174" s="49"/>
    </row>
    <row r="175" spans="16:16" x14ac:dyDescent="0.25">
      <c r="P175" s="49"/>
    </row>
    <row r="176" spans="16:16" x14ac:dyDescent="0.25">
      <c r="P176" s="49"/>
    </row>
  </sheetData>
  <mergeCells count="9">
    <mergeCell ref="M92:N92"/>
    <mergeCell ref="E96:G96"/>
    <mergeCell ref="M96:N96"/>
    <mergeCell ref="A4:N4"/>
    <mergeCell ref="A5:N5"/>
    <mergeCell ref="A89:D89"/>
    <mergeCell ref="L89:M89"/>
    <mergeCell ref="A90:N90"/>
    <mergeCell ref="G91:N9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7"/>
  <sheetViews>
    <sheetView topLeftCell="A95" zoomScaleNormal="100" zoomScaleSheetLayoutView="85" workbookViewId="0">
      <selection activeCell="U110" sqref="U11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52282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52283</v>
      </c>
      <c r="C7" s="13" t="s">
        <v>52284</v>
      </c>
      <c r="D7" s="14" t="s">
        <v>52285</v>
      </c>
      <c r="E7" s="15" t="s">
        <v>177</v>
      </c>
      <c r="F7" s="13" t="s">
        <v>2409</v>
      </c>
      <c r="G7" s="16" t="s">
        <v>2908</v>
      </c>
      <c r="H7" s="13" t="s">
        <v>259</v>
      </c>
      <c r="I7" s="13" t="s">
        <v>52286</v>
      </c>
      <c r="J7" s="13" t="s">
        <v>52286</v>
      </c>
      <c r="K7" s="13" t="s">
        <v>52287</v>
      </c>
      <c r="L7" s="17" t="s">
        <v>52288</v>
      </c>
      <c r="M7" s="18">
        <v>6244000</v>
      </c>
      <c r="N7" s="19"/>
      <c r="O7" s="20" t="str">
        <f t="shared" ref="O7:O70" si="0">MID(G7,3,FIND("-",G7,1)-3)&amp;IF(MID(G7,3,5)="CĐ-LT","LT","")</f>
        <v>T4</v>
      </c>
      <c r="R7" s="21" t="str">
        <f t="shared" ref="R7:R70" si="1">IF(LEFT(G7,2)="18","NH 18-19","")&amp;O7</f>
        <v>NH 18-19T4</v>
      </c>
    </row>
    <row r="8" spans="1:18" ht="28.5" customHeight="1" x14ac:dyDescent="0.25">
      <c r="A8" s="13">
        <v>2</v>
      </c>
      <c r="B8" s="13" t="s">
        <v>52289</v>
      </c>
      <c r="C8" s="13" t="s">
        <v>15893</v>
      </c>
      <c r="D8" s="14" t="s">
        <v>15894</v>
      </c>
      <c r="E8" s="15" t="s">
        <v>604</v>
      </c>
      <c r="F8" s="13" t="s">
        <v>15895</v>
      </c>
      <c r="G8" s="16" t="s">
        <v>7307</v>
      </c>
      <c r="H8" s="13" t="s">
        <v>259</v>
      </c>
      <c r="I8" s="13" t="s">
        <v>52286</v>
      </c>
      <c r="J8" s="13" t="s">
        <v>52286</v>
      </c>
      <c r="K8" s="13" t="s">
        <v>52290</v>
      </c>
      <c r="L8" s="17" t="s">
        <v>52291</v>
      </c>
      <c r="M8" s="18">
        <v>5798000</v>
      </c>
      <c r="N8" s="19"/>
      <c r="O8" s="20" t="str">
        <f t="shared" si="0"/>
        <v>T4</v>
      </c>
      <c r="R8" s="21" t="str">
        <f t="shared" si="1"/>
        <v>T4</v>
      </c>
    </row>
    <row r="9" spans="1:18" ht="28.5" customHeight="1" x14ac:dyDescent="0.25">
      <c r="A9" s="13">
        <v>3</v>
      </c>
      <c r="B9" s="13" t="s">
        <v>52292</v>
      </c>
      <c r="C9" s="13" t="s">
        <v>52293</v>
      </c>
      <c r="D9" s="14" t="s">
        <v>41150</v>
      </c>
      <c r="E9" s="15" t="s">
        <v>3038</v>
      </c>
      <c r="F9" s="13" t="s">
        <v>3641</v>
      </c>
      <c r="G9" s="16" t="s">
        <v>9829</v>
      </c>
      <c r="H9" s="13" t="s">
        <v>259</v>
      </c>
      <c r="I9" s="13" t="s">
        <v>52286</v>
      </c>
      <c r="J9" s="13" t="s">
        <v>52286</v>
      </c>
      <c r="K9" s="13" t="s">
        <v>52294</v>
      </c>
      <c r="L9" s="17" t="s">
        <v>52295</v>
      </c>
      <c r="M9" s="18">
        <v>5120000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8.5" customHeight="1" x14ac:dyDescent="0.25">
      <c r="A10" s="13">
        <v>4</v>
      </c>
      <c r="B10" s="13" t="s">
        <v>52296</v>
      </c>
      <c r="C10" s="13" t="s">
        <v>30560</v>
      </c>
      <c r="D10" s="14" t="s">
        <v>30561</v>
      </c>
      <c r="E10" s="15" t="s">
        <v>697</v>
      </c>
      <c r="F10" s="13" t="s">
        <v>20264</v>
      </c>
      <c r="G10" s="16" t="s">
        <v>6446</v>
      </c>
      <c r="H10" s="13" t="s">
        <v>259</v>
      </c>
      <c r="I10" s="13" t="s">
        <v>52286</v>
      </c>
      <c r="J10" s="13" t="s">
        <v>52286</v>
      </c>
      <c r="K10" s="13" t="s">
        <v>52297</v>
      </c>
      <c r="L10" s="17" t="s">
        <v>52298</v>
      </c>
      <c r="M10" s="18">
        <v>4096000</v>
      </c>
      <c r="N10" s="19"/>
      <c r="O10" s="20" t="str">
        <f t="shared" si="0"/>
        <v>C1</v>
      </c>
      <c r="R10" s="21" t="str">
        <f t="shared" si="1"/>
        <v>C1</v>
      </c>
    </row>
    <row r="11" spans="1:18" ht="28.5" customHeight="1" x14ac:dyDescent="0.25">
      <c r="A11" s="13">
        <v>5</v>
      </c>
      <c r="B11" s="13" t="s">
        <v>52299</v>
      </c>
      <c r="C11" s="13" t="s">
        <v>8979</v>
      </c>
      <c r="D11" s="14" t="s">
        <v>8980</v>
      </c>
      <c r="E11" s="15" t="s">
        <v>8981</v>
      </c>
      <c r="F11" s="13" t="s">
        <v>5378</v>
      </c>
      <c r="G11" s="16" t="s">
        <v>4855</v>
      </c>
      <c r="H11" s="13" t="s">
        <v>259</v>
      </c>
      <c r="I11" s="13" t="s">
        <v>52286</v>
      </c>
      <c r="J11" s="13" t="s">
        <v>52286</v>
      </c>
      <c r="K11" s="13" t="s">
        <v>52300</v>
      </c>
      <c r="L11" s="17" t="s">
        <v>52301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8.5" customHeight="1" x14ac:dyDescent="0.25">
      <c r="A12" s="13">
        <v>6</v>
      </c>
      <c r="B12" s="13" t="s">
        <v>52302</v>
      </c>
      <c r="C12" s="13" t="s">
        <v>25243</v>
      </c>
      <c r="D12" s="14" t="s">
        <v>25244</v>
      </c>
      <c r="E12" s="15" t="s">
        <v>250</v>
      </c>
      <c r="F12" s="13" t="s">
        <v>15441</v>
      </c>
      <c r="G12" s="16" t="s">
        <v>7001</v>
      </c>
      <c r="H12" s="13" t="s">
        <v>259</v>
      </c>
      <c r="I12" s="13" t="s">
        <v>52286</v>
      </c>
      <c r="J12" s="13" t="s">
        <v>52286</v>
      </c>
      <c r="K12" s="13" t="s">
        <v>52303</v>
      </c>
      <c r="L12" s="17" t="s">
        <v>52304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8.5" customHeight="1" x14ac:dyDescent="0.25">
      <c r="A13" s="13">
        <v>7</v>
      </c>
      <c r="B13" s="13" t="s">
        <v>52305</v>
      </c>
      <c r="C13" s="13" t="s">
        <v>52306</v>
      </c>
      <c r="D13" s="14" t="s">
        <v>4040</v>
      </c>
      <c r="E13" s="15" t="s">
        <v>2764</v>
      </c>
      <c r="F13" s="13" t="s">
        <v>5943</v>
      </c>
      <c r="G13" s="16" t="s">
        <v>3658</v>
      </c>
      <c r="H13" s="13" t="s">
        <v>259</v>
      </c>
      <c r="I13" s="13" t="s">
        <v>52286</v>
      </c>
      <c r="J13" s="13" t="s">
        <v>52286</v>
      </c>
      <c r="K13" s="13" t="s">
        <v>52307</v>
      </c>
      <c r="L13" s="17" t="s">
        <v>52308</v>
      </c>
      <c r="M13" s="18">
        <v>5120000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8.5" customHeight="1" x14ac:dyDescent="0.25">
      <c r="A14" s="13">
        <v>8</v>
      </c>
      <c r="B14" s="13" t="s">
        <v>52309</v>
      </c>
      <c r="C14" s="13" t="s">
        <v>52310</v>
      </c>
      <c r="D14" s="14" t="s">
        <v>52311</v>
      </c>
      <c r="E14" s="15" t="s">
        <v>3182</v>
      </c>
      <c r="F14" s="13" t="s">
        <v>3975</v>
      </c>
      <c r="G14" s="16" t="s">
        <v>5317</v>
      </c>
      <c r="H14" s="13" t="s">
        <v>259</v>
      </c>
      <c r="I14" s="13" t="s">
        <v>52286</v>
      </c>
      <c r="J14" s="13" t="s">
        <v>52286</v>
      </c>
      <c r="K14" s="13" t="s">
        <v>52312</v>
      </c>
      <c r="L14" s="17" t="s">
        <v>52313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8.5" customHeight="1" x14ac:dyDescent="0.25">
      <c r="A15" s="13">
        <v>9</v>
      </c>
      <c r="B15" s="13" t="s">
        <v>52314</v>
      </c>
      <c r="C15" s="13" t="s">
        <v>52315</v>
      </c>
      <c r="D15" s="14" t="s">
        <v>6592</v>
      </c>
      <c r="E15" s="15" t="s">
        <v>2329</v>
      </c>
      <c r="F15" s="13" t="s">
        <v>26581</v>
      </c>
      <c r="G15" s="16" t="s">
        <v>6868</v>
      </c>
      <c r="H15" s="13" t="s">
        <v>259</v>
      </c>
      <c r="I15" s="13" t="s">
        <v>52286</v>
      </c>
      <c r="J15" s="13" t="s">
        <v>52286</v>
      </c>
      <c r="K15" s="13" t="s">
        <v>52316</v>
      </c>
      <c r="L15" s="17" t="s">
        <v>52317</v>
      </c>
      <c r="M15" s="18">
        <v>5632000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8.5" customHeight="1" x14ac:dyDescent="0.25">
      <c r="A16" s="13">
        <v>10</v>
      </c>
      <c r="B16" s="13" t="s">
        <v>52318</v>
      </c>
      <c r="C16" s="13" t="s">
        <v>15280</v>
      </c>
      <c r="D16" s="14" t="s">
        <v>107</v>
      </c>
      <c r="E16" s="15" t="s">
        <v>154</v>
      </c>
      <c r="F16" s="13" t="s">
        <v>9022</v>
      </c>
      <c r="G16" s="16" t="s">
        <v>6941</v>
      </c>
      <c r="H16" s="13" t="s">
        <v>259</v>
      </c>
      <c r="I16" s="13" t="s">
        <v>52286</v>
      </c>
      <c r="J16" s="13" t="s">
        <v>52286</v>
      </c>
      <c r="K16" s="13" t="s">
        <v>52319</v>
      </c>
      <c r="L16" s="17" t="s">
        <v>52320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28.5" customHeight="1" x14ac:dyDescent="0.25">
      <c r="A17" s="13">
        <v>11</v>
      </c>
      <c r="B17" s="13" t="s">
        <v>52321</v>
      </c>
      <c r="C17" s="13" t="s">
        <v>6174</v>
      </c>
      <c r="D17" s="14" t="s">
        <v>464</v>
      </c>
      <c r="E17" s="15" t="s">
        <v>15</v>
      </c>
      <c r="F17" s="13" t="s">
        <v>4990</v>
      </c>
      <c r="G17" s="16" t="s">
        <v>3547</v>
      </c>
      <c r="H17" s="13" t="s">
        <v>259</v>
      </c>
      <c r="I17" s="13" t="s">
        <v>52286</v>
      </c>
      <c r="J17" s="13" t="s">
        <v>52286</v>
      </c>
      <c r="K17" s="13" t="s">
        <v>52322</v>
      </c>
      <c r="L17" s="17" t="s">
        <v>52323</v>
      </c>
      <c r="M17" s="18">
        <v>5632000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8.5" customHeight="1" x14ac:dyDescent="0.25">
      <c r="A18" s="13">
        <v>12</v>
      </c>
      <c r="B18" s="13" t="s">
        <v>52324</v>
      </c>
      <c r="C18" s="13" t="s">
        <v>24318</v>
      </c>
      <c r="D18" s="14" t="s">
        <v>7509</v>
      </c>
      <c r="E18" s="15" t="s">
        <v>28</v>
      </c>
      <c r="F18" s="13" t="s">
        <v>24319</v>
      </c>
      <c r="G18" s="16" t="s">
        <v>11529</v>
      </c>
      <c r="H18" s="13" t="s">
        <v>259</v>
      </c>
      <c r="I18" s="13" t="s">
        <v>52286</v>
      </c>
      <c r="J18" s="13" t="s">
        <v>52286</v>
      </c>
      <c r="K18" s="13" t="s">
        <v>52325</v>
      </c>
      <c r="L18" s="17" t="s">
        <v>52326</v>
      </c>
      <c r="M18" s="18">
        <v>4940000</v>
      </c>
      <c r="N18" s="19"/>
      <c r="O18" s="20" t="str">
        <f t="shared" si="0"/>
        <v>T4</v>
      </c>
      <c r="R18" s="21" t="str">
        <f t="shared" si="1"/>
        <v>T4</v>
      </c>
    </row>
    <row r="19" spans="1:18" ht="28.5" customHeight="1" x14ac:dyDescent="0.25">
      <c r="A19" s="13">
        <v>13</v>
      </c>
      <c r="B19" s="13" t="s">
        <v>52327</v>
      </c>
      <c r="C19" s="13" t="s">
        <v>591</v>
      </c>
      <c r="D19" s="14" t="s">
        <v>592</v>
      </c>
      <c r="E19" s="15" t="s">
        <v>250</v>
      </c>
      <c r="F19" s="13" t="s">
        <v>593</v>
      </c>
      <c r="G19" s="16" t="s">
        <v>30</v>
      </c>
      <c r="H19" s="13" t="s">
        <v>259</v>
      </c>
      <c r="I19" s="13" t="s">
        <v>52286</v>
      </c>
      <c r="J19" s="13" t="s">
        <v>52286</v>
      </c>
      <c r="K19" s="13" t="s">
        <v>52328</v>
      </c>
      <c r="L19" s="17" t="s">
        <v>52329</v>
      </c>
      <c r="M19" s="18">
        <v>5575000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8.5" customHeight="1" x14ac:dyDescent="0.25">
      <c r="A20" s="13">
        <v>14</v>
      </c>
      <c r="B20" s="13" t="s">
        <v>52330</v>
      </c>
      <c r="C20" s="13" t="s">
        <v>30938</v>
      </c>
      <c r="D20" s="14" t="s">
        <v>5937</v>
      </c>
      <c r="E20" s="15" t="s">
        <v>1591</v>
      </c>
      <c r="F20" s="13" t="s">
        <v>8553</v>
      </c>
      <c r="G20" s="16" t="s">
        <v>8554</v>
      </c>
      <c r="H20" s="13" t="s">
        <v>259</v>
      </c>
      <c r="I20" s="13" t="s">
        <v>52286</v>
      </c>
      <c r="J20" s="13" t="s">
        <v>52286</v>
      </c>
      <c r="K20" s="13" t="s">
        <v>52331</v>
      </c>
      <c r="L20" s="17" t="s">
        <v>52332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28.5" customHeight="1" x14ac:dyDescent="0.25">
      <c r="A21" s="13">
        <v>15</v>
      </c>
      <c r="B21" s="13" t="s">
        <v>52333</v>
      </c>
      <c r="C21" s="13" t="s">
        <v>28080</v>
      </c>
      <c r="D21" s="14" t="s">
        <v>5197</v>
      </c>
      <c r="E21" s="15" t="s">
        <v>8633</v>
      </c>
      <c r="F21" s="13" t="s">
        <v>19841</v>
      </c>
      <c r="G21" s="16" t="s">
        <v>8554</v>
      </c>
      <c r="H21" s="13" t="s">
        <v>259</v>
      </c>
      <c r="I21" s="13" t="s">
        <v>52286</v>
      </c>
      <c r="J21" s="13" t="s">
        <v>52286</v>
      </c>
      <c r="K21" s="13" t="s">
        <v>52334</v>
      </c>
      <c r="L21" s="17" t="s">
        <v>52335</v>
      </c>
      <c r="M21" s="18">
        <v>4096000</v>
      </c>
      <c r="N21" s="19"/>
      <c r="O21" s="20" t="str">
        <f t="shared" si="0"/>
        <v>C1</v>
      </c>
      <c r="R21" s="21" t="str">
        <f t="shared" si="1"/>
        <v>C1</v>
      </c>
    </row>
    <row r="22" spans="1:18" ht="28.5" customHeight="1" x14ac:dyDescent="0.25">
      <c r="A22" s="13">
        <v>16</v>
      </c>
      <c r="B22" s="13" t="s">
        <v>52336</v>
      </c>
      <c r="C22" s="13" t="s">
        <v>30019</v>
      </c>
      <c r="D22" s="14" t="s">
        <v>848</v>
      </c>
      <c r="E22" s="15" t="s">
        <v>250</v>
      </c>
      <c r="F22" s="13" t="s">
        <v>13276</v>
      </c>
      <c r="G22" s="16" t="s">
        <v>8554</v>
      </c>
      <c r="H22" s="13" t="s">
        <v>259</v>
      </c>
      <c r="I22" s="13" t="s">
        <v>52286</v>
      </c>
      <c r="J22" s="13" t="s">
        <v>52286</v>
      </c>
      <c r="K22" s="13" t="s">
        <v>52337</v>
      </c>
      <c r="L22" s="17" t="s">
        <v>52338</v>
      </c>
      <c r="M22" s="18">
        <v>4096000</v>
      </c>
      <c r="N22" s="19"/>
      <c r="O22" s="20" t="str">
        <f t="shared" si="0"/>
        <v>C1</v>
      </c>
      <c r="R22" s="21" t="str">
        <f t="shared" si="1"/>
        <v>C1</v>
      </c>
    </row>
    <row r="23" spans="1:18" ht="28.5" customHeight="1" x14ac:dyDescent="0.25">
      <c r="A23" s="13">
        <v>17</v>
      </c>
      <c r="B23" s="13" t="s">
        <v>52339</v>
      </c>
      <c r="C23" s="13" t="s">
        <v>28665</v>
      </c>
      <c r="D23" s="14" t="s">
        <v>614</v>
      </c>
      <c r="E23" s="15" t="s">
        <v>574</v>
      </c>
      <c r="F23" s="13" t="s">
        <v>10796</v>
      </c>
      <c r="G23" s="16" t="s">
        <v>8554</v>
      </c>
      <c r="H23" s="13" t="s">
        <v>259</v>
      </c>
      <c r="I23" s="13" t="s">
        <v>52286</v>
      </c>
      <c r="J23" s="13" t="s">
        <v>52286</v>
      </c>
      <c r="K23" s="13" t="s">
        <v>52340</v>
      </c>
      <c r="L23" s="17" t="s">
        <v>52341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28.5" customHeight="1" x14ac:dyDescent="0.25">
      <c r="A24" s="13">
        <v>18</v>
      </c>
      <c r="B24" s="13" t="s">
        <v>52342</v>
      </c>
      <c r="C24" s="13" t="s">
        <v>19027</v>
      </c>
      <c r="D24" s="14" t="s">
        <v>19028</v>
      </c>
      <c r="E24" s="15" t="s">
        <v>3724</v>
      </c>
      <c r="F24" s="13" t="s">
        <v>8804</v>
      </c>
      <c r="G24" s="16" t="s">
        <v>8554</v>
      </c>
      <c r="H24" s="13" t="s">
        <v>259</v>
      </c>
      <c r="I24" s="13" t="s">
        <v>52286</v>
      </c>
      <c r="J24" s="13" t="s">
        <v>52286</v>
      </c>
      <c r="K24" s="13" t="s">
        <v>52343</v>
      </c>
      <c r="L24" s="17" t="s">
        <v>52344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8.5" customHeight="1" x14ac:dyDescent="0.25">
      <c r="A25" s="13">
        <v>19</v>
      </c>
      <c r="B25" s="13" t="s">
        <v>52345</v>
      </c>
      <c r="C25" s="13" t="s">
        <v>52346</v>
      </c>
      <c r="D25" s="14" t="s">
        <v>4081</v>
      </c>
      <c r="E25" s="15" t="s">
        <v>326</v>
      </c>
      <c r="F25" s="13" t="s">
        <v>3975</v>
      </c>
      <c r="G25" s="16" t="s">
        <v>4877</v>
      </c>
      <c r="H25" s="13" t="s">
        <v>259</v>
      </c>
      <c r="I25" s="13" t="s">
        <v>52286</v>
      </c>
      <c r="J25" s="13" t="s">
        <v>52286</v>
      </c>
      <c r="K25" s="13" t="s">
        <v>52347</v>
      </c>
      <c r="L25" s="17" t="s">
        <v>52348</v>
      </c>
      <c r="M25" s="18">
        <v>5888000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8.5" customHeight="1" x14ac:dyDescent="0.25">
      <c r="A26" s="13">
        <v>20</v>
      </c>
      <c r="B26" s="13" t="s">
        <v>52349</v>
      </c>
      <c r="C26" s="13" t="s">
        <v>6893</v>
      </c>
      <c r="D26" s="14" t="s">
        <v>1039</v>
      </c>
      <c r="E26" s="15" t="s">
        <v>604</v>
      </c>
      <c r="F26" s="13" t="s">
        <v>6894</v>
      </c>
      <c r="G26" s="16" t="s">
        <v>4843</v>
      </c>
      <c r="H26" s="13" t="s">
        <v>259</v>
      </c>
      <c r="I26" s="13" t="s">
        <v>52286</v>
      </c>
      <c r="J26" s="13" t="s">
        <v>52286</v>
      </c>
      <c r="K26" s="13" t="s">
        <v>52350</v>
      </c>
      <c r="L26" s="17" t="s">
        <v>52351</v>
      </c>
      <c r="M26" s="18">
        <v>4032000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8.5" customHeight="1" x14ac:dyDescent="0.25">
      <c r="A27" s="13">
        <v>21</v>
      </c>
      <c r="B27" s="13" t="s">
        <v>52352</v>
      </c>
      <c r="C27" s="13" t="s">
        <v>52353</v>
      </c>
      <c r="D27" s="14" t="s">
        <v>1498</v>
      </c>
      <c r="E27" s="15" t="s">
        <v>1321</v>
      </c>
      <c r="F27" s="13" t="s">
        <v>10442</v>
      </c>
      <c r="G27" s="16" t="s">
        <v>3760</v>
      </c>
      <c r="H27" s="13" t="s">
        <v>259</v>
      </c>
      <c r="I27" s="13" t="s">
        <v>52286</v>
      </c>
      <c r="J27" s="13" t="s">
        <v>52286</v>
      </c>
      <c r="K27" s="13" t="s">
        <v>52354</v>
      </c>
      <c r="L27" s="17" t="s">
        <v>52355</v>
      </c>
      <c r="M27" s="18">
        <v>4370000</v>
      </c>
      <c r="N27" s="19"/>
      <c r="O27" s="20" t="str">
        <f t="shared" si="0"/>
        <v>T4</v>
      </c>
      <c r="R27" s="21" t="str">
        <f t="shared" si="1"/>
        <v>NH 18-19T4</v>
      </c>
    </row>
    <row r="28" spans="1:18" ht="28.5" customHeight="1" x14ac:dyDescent="0.25">
      <c r="A28" s="13">
        <v>22</v>
      </c>
      <c r="B28" s="13" t="s">
        <v>52356</v>
      </c>
      <c r="C28" s="13" t="s">
        <v>30217</v>
      </c>
      <c r="D28" s="14" t="s">
        <v>30218</v>
      </c>
      <c r="E28" s="15" t="s">
        <v>5563</v>
      </c>
      <c r="F28" s="13" t="s">
        <v>13366</v>
      </c>
      <c r="G28" s="16" t="s">
        <v>8317</v>
      </c>
      <c r="H28" s="13" t="s">
        <v>259</v>
      </c>
      <c r="I28" s="13" t="s">
        <v>52286</v>
      </c>
      <c r="J28" s="13" t="s">
        <v>52286</v>
      </c>
      <c r="K28" s="13" t="s">
        <v>52357</v>
      </c>
      <c r="L28" s="17" t="s">
        <v>52358</v>
      </c>
      <c r="M28" s="18">
        <v>3584000</v>
      </c>
      <c r="N28" s="19"/>
      <c r="O28" s="20" t="str">
        <f t="shared" si="0"/>
        <v>CĐ</v>
      </c>
      <c r="R28" s="21" t="str">
        <f t="shared" si="1"/>
        <v>CĐ</v>
      </c>
    </row>
    <row r="29" spans="1:18" ht="28.5" customHeight="1" x14ac:dyDescent="0.25">
      <c r="A29" s="13">
        <v>23</v>
      </c>
      <c r="B29" s="13" t="s">
        <v>52359</v>
      </c>
      <c r="C29" s="13" t="s">
        <v>52360</v>
      </c>
      <c r="D29" s="14" t="s">
        <v>27257</v>
      </c>
      <c r="E29" s="15" t="s">
        <v>13509</v>
      </c>
      <c r="F29" s="13" t="s">
        <v>303</v>
      </c>
      <c r="G29" s="16" t="s">
        <v>3439</v>
      </c>
      <c r="H29" s="13" t="s">
        <v>259</v>
      </c>
      <c r="I29" s="13" t="s">
        <v>52286</v>
      </c>
      <c r="J29" s="13" t="s">
        <v>52286</v>
      </c>
      <c r="K29" s="13" t="s">
        <v>52361</v>
      </c>
      <c r="L29" s="17" t="s">
        <v>52362</v>
      </c>
      <c r="M29" s="18">
        <v>6690000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8.5" customHeight="1" x14ac:dyDescent="0.25">
      <c r="A30" s="13">
        <v>24</v>
      </c>
      <c r="B30" s="13" t="s">
        <v>52363</v>
      </c>
      <c r="C30" s="13" t="s">
        <v>52364</v>
      </c>
      <c r="D30" s="14" t="s">
        <v>121</v>
      </c>
      <c r="E30" s="15" t="s">
        <v>567</v>
      </c>
      <c r="F30" s="13" t="s">
        <v>20406</v>
      </c>
      <c r="G30" s="16" t="s">
        <v>1246</v>
      </c>
      <c r="H30" s="13" t="s">
        <v>259</v>
      </c>
      <c r="I30" s="13" t="s">
        <v>52286</v>
      </c>
      <c r="J30" s="13" t="s">
        <v>52286</v>
      </c>
      <c r="K30" s="13" t="s">
        <v>52365</v>
      </c>
      <c r="L30" s="17" t="s">
        <v>52366</v>
      </c>
      <c r="M30" s="18">
        <v>5632000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8.5" customHeight="1" x14ac:dyDescent="0.25">
      <c r="A31" s="13">
        <v>25</v>
      </c>
      <c r="B31" s="13" t="s">
        <v>52367</v>
      </c>
      <c r="C31" s="13" t="s">
        <v>52368</v>
      </c>
      <c r="D31" s="14" t="s">
        <v>249</v>
      </c>
      <c r="E31" s="15" t="s">
        <v>2329</v>
      </c>
      <c r="F31" s="13" t="s">
        <v>34489</v>
      </c>
      <c r="G31" s="16" t="s">
        <v>1771</v>
      </c>
      <c r="H31" s="13" t="s">
        <v>259</v>
      </c>
      <c r="I31" s="13" t="s">
        <v>52286</v>
      </c>
      <c r="J31" s="13" t="s">
        <v>52286</v>
      </c>
      <c r="K31" s="13" t="s">
        <v>52369</v>
      </c>
      <c r="L31" s="17" t="s">
        <v>52370</v>
      </c>
      <c r="M31" s="18">
        <v>5129000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8.5" customHeight="1" x14ac:dyDescent="0.25">
      <c r="A32" s="13">
        <v>26</v>
      </c>
      <c r="B32" s="13" t="s">
        <v>52371</v>
      </c>
      <c r="C32" s="13" t="s">
        <v>52372</v>
      </c>
      <c r="D32" s="14" t="s">
        <v>9287</v>
      </c>
      <c r="E32" s="15" t="s">
        <v>48391</v>
      </c>
      <c r="F32" s="13" t="s">
        <v>4474</v>
      </c>
      <c r="G32" s="16" t="s">
        <v>4496</v>
      </c>
      <c r="H32" s="13" t="s">
        <v>259</v>
      </c>
      <c r="I32" s="13" t="s">
        <v>52286</v>
      </c>
      <c r="J32" s="13" t="s">
        <v>52286</v>
      </c>
      <c r="K32" s="13" t="s">
        <v>52373</v>
      </c>
      <c r="L32" s="17" t="s">
        <v>52374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8.5" customHeight="1" x14ac:dyDescent="0.25">
      <c r="A33" s="13">
        <v>27</v>
      </c>
      <c r="B33" s="13" t="s">
        <v>52375</v>
      </c>
      <c r="C33" s="13" t="s">
        <v>52376</v>
      </c>
      <c r="D33" s="14" t="s">
        <v>660</v>
      </c>
      <c r="E33" s="15" t="s">
        <v>80</v>
      </c>
      <c r="F33" s="13" t="s">
        <v>4522</v>
      </c>
      <c r="G33" s="16" t="s">
        <v>5619</v>
      </c>
      <c r="H33" s="13" t="s">
        <v>259</v>
      </c>
      <c r="I33" s="13" t="s">
        <v>52286</v>
      </c>
      <c r="J33" s="13" t="s">
        <v>52286</v>
      </c>
      <c r="K33" s="13" t="s">
        <v>52377</v>
      </c>
      <c r="L33" s="17" t="s">
        <v>52378</v>
      </c>
      <c r="M33" s="18">
        <v>5632000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8.5" customHeight="1" x14ac:dyDescent="0.25">
      <c r="A34" s="13">
        <v>28</v>
      </c>
      <c r="B34" s="13" t="s">
        <v>52379</v>
      </c>
      <c r="C34" s="13" t="s">
        <v>52380</v>
      </c>
      <c r="D34" s="14" t="s">
        <v>2477</v>
      </c>
      <c r="E34" s="15" t="s">
        <v>1202</v>
      </c>
      <c r="F34" s="13" t="s">
        <v>2885</v>
      </c>
      <c r="G34" s="16" t="s">
        <v>5128</v>
      </c>
      <c r="H34" s="13" t="s">
        <v>259</v>
      </c>
      <c r="I34" s="13" t="s">
        <v>52286</v>
      </c>
      <c r="J34" s="13" t="s">
        <v>52286</v>
      </c>
      <c r="K34" s="13" t="s">
        <v>52381</v>
      </c>
      <c r="L34" s="17" t="s">
        <v>52382</v>
      </c>
      <c r="M34" s="18">
        <v>5120000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8.5" customHeight="1" x14ac:dyDescent="0.25">
      <c r="A35" s="13">
        <v>29</v>
      </c>
      <c r="B35" s="13" t="s">
        <v>52383</v>
      </c>
      <c r="C35" s="13" t="s">
        <v>52384</v>
      </c>
      <c r="D35" s="14" t="s">
        <v>52385</v>
      </c>
      <c r="E35" s="15" t="s">
        <v>567</v>
      </c>
      <c r="F35" s="13" t="s">
        <v>6183</v>
      </c>
      <c r="G35" s="16" t="s">
        <v>3306</v>
      </c>
      <c r="H35" s="13" t="s">
        <v>259</v>
      </c>
      <c r="I35" s="13" t="s">
        <v>52286</v>
      </c>
      <c r="J35" s="13" t="s">
        <v>52286</v>
      </c>
      <c r="K35" s="13" t="s">
        <v>52386</v>
      </c>
      <c r="L35" s="17" t="s">
        <v>52387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8.5" customHeight="1" x14ac:dyDescent="0.25">
      <c r="A36" s="13">
        <v>30</v>
      </c>
      <c r="B36" s="13" t="s">
        <v>52388</v>
      </c>
      <c r="C36" s="13" t="s">
        <v>5953</v>
      </c>
      <c r="D36" s="14" t="s">
        <v>146</v>
      </c>
      <c r="E36" s="15" t="s">
        <v>1968</v>
      </c>
      <c r="F36" s="13" t="s">
        <v>4522</v>
      </c>
      <c r="G36" s="16" t="s">
        <v>4530</v>
      </c>
      <c r="H36" s="13" t="s">
        <v>259</v>
      </c>
      <c r="I36" s="13" t="s">
        <v>52286</v>
      </c>
      <c r="J36" s="13" t="s">
        <v>52286</v>
      </c>
      <c r="K36" s="13" t="s">
        <v>52389</v>
      </c>
      <c r="L36" s="17" t="s">
        <v>52390</v>
      </c>
      <c r="M36" s="18">
        <v>5888000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8.5" customHeight="1" x14ac:dyDescent="0.25">
      <c r="A37" s="13">
        <v>31</v>
      </c>
      <c r="B37" s="13" t="s">
        <v>52391</v>
      </c>
      <c r="C37" s="13" t="s">
        <v>17567</v>
      </c>
      <c r="D37" s="14" t="s">
        <v>5907</v>
      </c>
      <c r="E37" s="15" t="s">
        <v>15252</v>
      </c>
      <c r="F37" s="13" t="s">
        <v>17568</v>
      </c>
      <c r="G37" s="16" t="s">
        <v>7630</v>
      </c>
      <c r="H37" s="13" t="s">
        <v>259</v>
      </c>
      <c r="I37" s="13" t="s">
        <v>52286</v>
      </c>
      <c r="J37" s="13" t="s">
        <v>52286</v>
      </c>
      <c r="K37" s="13" t="s">
        <v>52392</v>
      </c>
      <c r="L37" s="17" t="s">
        <v>52393</v>
      </c>
      <c r="M37" s="18">
        <v>6021000</v>
      </c>
      <c r="N37" s="19"/>
      <c r="O37" s="20" t="str">
        <f t="shared" si="0"/>
        <v>T4</v>
      </c>
      <c r="R37" s="21" t="str">
        <f t="shared" si="1"/>
        <v>T4</v>
      </c>
    </row>
    <row r="38" spans="1:18" ht="28.5" customHeight="1" x14ac:dyDescent="0.25">
      <c r="A38" s="13">
        <v>32</v>
      </c>
      <c r="B38" s="13" t="s">
        <v>52394</v>
      </c>
      <c r="C38" s="13" t="s">
        <v>21275</v>
      </c>
      <c r="D38" s="14" t="s">
        <v>1804</v>
      </c>
      <c r="E38" s="15" t="s">
        <v>1574</v>
      </c>
      <c r="F38" s="13" t="s">
        <v>21276</v>
      </c>
      <c r="G38" s="16" t="s">
        <v>7258</v>
      </c>
      <c r="H38" s="13" t="s">
        <v>259</v>
      </c>
      <c r="I38" s="13" t="s">
        <v>52286</v>
      </c>
      <c r="J38" s="13" t="s">
        <v>52286</v>
      </c>
      <c r="K38" s="13" t="s">
        <v>52395</v>
      </c>
      <c r="L38" s="17" t="s">
        <v>52396</v>
      </c>
      <c r="M38" s="18">
        <v>3840000</v>
      </c>
      <c r="N38" s="19"/>
      <c r="O38" s="20" t="str">
        <f t="shared" si="0"/>
        <v>CĐ</v>
      </c>
      <c r="R38" s="21" t="str">
        <f t="shared" si="1"/>
        <v>CĐ</v>
      </c>
    </row>
    <row r="39" spans="1:18" ht="28.5" customHeight="1" x14ac:dyDescent="0.25">
      <c r="A39" s="13">
        <v>33</v>
      </c>
      <c r="B39" s="13" t="s">
        <v>52397</v>
      </c>
      <c r="C39" s="13" t="s">
        <v>17223</v>
      </c>
      <c r="D39" s="14" t="s">
        <v>17224</v>
      </c>
      <c r="E39" s="15" t="s">
        <v>2043</v>
      </c>
      <c r="F39" s="13" t="s">
        <v>17225</v>
      </c>
      <c r="G39" s="16" t="s">
        <v>4855</v>
      </c>
      <c r="H39" s="13" t="s">
        <v>259</v>
      </c>
      <c r="I39" s="13" t="s">
        <v>52286</v>
      </c>
      <c r="J39" s="13" t="s">
        <v>52286</v>
      </c>
      <c r="K39" s="13" t="s">
        <v>52398</v>
      </c>
      <c r="L39" s="17" t="s">
        <v>52399</v>
      </c>
      <c r="M39" s="18">
        <v>6021000</v>
      </c>
      <c r="N39" s="19"/>
      <c r="O39" s="20" t="str">
        <f t="shared" si="0"/>
        <v>T4</v>
      </c>
      <c r="R39" s="21" t="str">
        <f t="shared" si="1"/>
        <v>T4</v>
      </c>
    </row>
    <row r="40" spans="1:18" ht="28.5" customHeight="1" x14ac:dyDescent="0.25">
      <c r="A40" s="13">
        <v>34</v>
      </c>
      <c r="B40" s="13" t="s">
        <v>52400</v>
      </c>
      <c r="C40" s="13" t="s">
        <v>9483</v>
      </c>
      <c r="D40" s="14" t="s">
        <v>9484</v>
      </c>
      <c r="E40" s="15" t="s">
        <v>3514</v>
      </c>
      <c r="F40" s="13" t="s">
        <v>9383</v>
      </c>
      <c r="G40" s="16" t="s">
        <v>7582</v>
      </c>
      <c r="H40" s="13" t="s">
        <v>259</v>
      </c>
      <c r="I40" s="13" t="s">
        <v>52286</v>
      </c>
      <c r="J40" s="13" t="s">
        <v>52286</v>
      </c>
      <c r="K40" s="13" t="s">
        <v>52401</v>
      </c>
      <c r="L40" s="17" t="s">
        <v>52402</v>
      </c>
      <c r="M40" s="18">
        <v>5012000</v>
      </c>
      <c r="N40" s="19"/>
      <c r="O40" s="20" t="str">
        <f t="shared" si="0"/>
        <v>C2</v>
      </c>
      <c r="R40" s="21" t="str">
        <f t="shared" si="1"/>
        <v>NH 18-19C2</v>
      </c>
    </row>
    <row r="41" spans="1:18" ht="28.5" customHeight="1" x14ac:dyDescent="0.25">
      <c r="A41" s="13">
        <v>35</v>
      </c>
      <c r="B41" s="13" t="s">
        <v>52403</v>
      </c>
      <c r="C41" s="13" t="s">
        <v>2548</v>
      </c>
      <c r="D41" s="14" t="s">
        <v>2549</v>
      </c>
      <c r="E41" s="15" t="s">
        <v>638</v>
      </c>
      <c r="F41" s="13" t="s">
        <v>1302</v>
      </c>
      <c r="G41" s="16" t="s">
        <v>2845</v>
      </c>
      <c r="H41" s="13" t="s">
        <v>259</v>
      </c>
      <c r="I41" s="13" t="s">
        <v>52286</v>
      </c>
      <c r="J41" s="13" t="s">
        <v>52286</v>
      </c>
      <c r="K41" s="13" t="s">
        <v>52404</v>
      </c>
      <c r="L41" s="17" t="s">
        <v>52405</v>
      </c>
      <c r="M41" s="18">
        <v>6690000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8.5" customHeight="1" x14ac:dyDescent="0.25">
      <c r="A42" s="13">
        <v>36</v>
      </c>
      <c r="B42" s="13" t="s">
        <v>52406</v>
      </c>
      <c r="C42" s="13" t="s">
        <v>52407</v>
      </c>
      <c r="D42" s="14" t="s">
        <v>394</v>
      </c>
      <c r="E42" s="15" t="s">
        <v>3038</v>
      </c>
      <c r="F42" s="13" t="s">
        <v>8289</v>
      </c>
      <c r="G42" s="16" t="s">
        <v>7941</v>
      </c>
      <c r="H42" s="13" t="s">
        <v>259</v>
      </c>
      <c r="I42" s="13" t="s">
        <v>52286</v>
      </c>
      <c r="J42" s="13" t="s">
        <v>52286</v>
      </c>
      <c r="K42" s="13" t="s">
        <v>52408</v>
      </c>
      <c r="L42" s="17" t="s">
        <v>52409</v>
      </c>
      <c r="M42" s="18">
        <v>5012000</v>
      </c>
      <c r="N42" s="19"/>
      <c r="O42" s="20" t="str">
        <f t="shared" si="0"/>
        <v>C2</v>
      </c>
      <c r="R42" s="21" t="str">
        <f t="shared" si="1"/>
        <v>NH 18-19C2</v>
      </c>
    </row>
    <row r="43" spans="1:18" ht="28.5" customHeight="1" x14ac:dyDescent="0.25">
      <c r="A43" s="13">
        <v>37</v>
      </c>
      <c r="B43" s="13" t="s">
        <v>52410</v>
      </c>
      <c r="C43" s="13" t="s">
        <v>12232</v>
      </c>
      <c r="D43" s="14" t="s">
        <v>196</v>
      </c>
      <c r="E43" s="15" t="s">
        <v>7571</v>
      </c>
      <c r="F43" s="13" t="s">
        <v>5607</v>
      </c>
      <c r="G43" s="16" t="s">
        <v>5505</v>
      </c>
      <c r="H43" s="13" t="s">
        <v>259</v>
      </c>
      <c r="I43" s="13" t="s">
        <v>52286</v>
      </c>
      <c r="J43" s="13" t="s">
        <v>52286</v>
      </c>
      <c r="K43" s="13" t="s">
        <v>52411</v>
      </c>
      <c r="L43" s="17" t="s">
        <v>52412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28.5" customHeight="1" x14ac:dyDescent="0.25">
      <c r="A44" s="13">
        <v>38</v>
      </c>
      <c r="B44" s="13" t="s">
        <v>52413</v>
      </c>
      <c r="C44" s="13" t="s">
        <v>52414</v>
      </c>
      <c r="D44" s="14" t="s">
        <v>4011</v>
      </c>
      <c r="E44" s="15" t="s">
        <v>93</v>
      </c>
      <c r="F44" s="13" t="s">
        <v>2330</v>
      </c>
      <c r="G44" s="16" t="s">
        <v>3439</v>
      </c>
      <c r="H44" s="13" t="s">
        <v>259</v>
      </c>
      <c r="I44" s="13" t="s">
        <v>52286</v>
      </c>
      <c r="J44" s="13" t="s">
        <v>52286</v>
      </c>
      <c r="K44" s="13" t="s">
        <v>52415</v>
      </c>
      <c r="L44" s="17" t="s">
        <v>52416</v>
      </c>
      <c r="M44" s="18">
        <v>6690000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8.5" customHeight="1" x14ac:dyDescent="0.25">
      <c r="A45" s="13">
        <v>39</v>
      </c>
      <c r="B45" s="13" t="s">
        <v>52417</v>
      </c>
      <c r="C45" s="13" t="s">
        <v>52418</v>
      </c>
      <c r="D45" s="14" t="s">
        <v>52419</v>
      </c>
      <c r="E45" s="15" t="s">
        <v>122</v>
      </c>
      <c r="F45" s="13" t="s">
        <v>14727</v>
      </c>
      <c r="G45" s="16" t="s">
        <v>7630</v>
      </c>
      <c r="H45" s="13" t="s">
        <v>259</v>
      </c>
      <c r="I45" s="13" t="s">
        <v>52286</v>
      </c>
      <c r="J45" s="13" t="s">
        <v>52286</v>
      </c>
      <c r="K45" s="13" t="s">
        <v>52420</v>
      </c>
      <c r="L45" s="17" t="s">
        <v>52421</v>
      </c>
      <c r="M45" s="18">
        <v>6021000</v>
      </c>
      <c r="N45" s="19"/>
      <c r="O45" s="20" t="str">
        <f t="shared" si="0"/>
        <v>T4</v>
      </c>
      <c r="R45" s="21" t="str">
        <f t="shared" si="1"/>
        <v>T4</v>
      </c>
    </row>
    <row r="46" spans="1:18" ht="28.5" customHeight="1" x14ac:dyDescent="0.25">
      <c r="A46" s="13">
        <v>40</v>
      </c>
      <c r="B46" s="13" t="s">
        <v>52422</v>
      </c>
      <c r="C46" s="13" t="s">
        <v>4631</v>
      </c>
      <c r="D46" s="14" t="s">
        <v>969</v>
      </c>
      <c r="E46" s="15" t="s">
        <v>546</v>
      </c>
      <c r="F46" s="13" t="s">
        <v>3200</v>
      </c>
      <c r="G46" s="16" t="s">
        <v>29</v>
      </c>
      <c r="H46" s="13" t="s">
        <v>259</v>
      </c>
      <c r="I46" s="13" t="s">
        <v>52286</v>
      </c>
      <c r="J46" s="13" t="s">
        <v>52286</v>
      </c>
      <c r="K46" s="13" t="s">
        <v>52423</v>
      </c>
      <c r="L46" s="17" t="s">
        <v>52424</v>
      </c>
      <c r="M46" s="18">
        <v>5352000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8.5" customHeight="1" x14ac:dyDescent="0.25">
      <c r="A47" s="13">
        <v>41</v>
      </c>
      <c r="B47" s="13" t="s">
        <v>52425</v>
      </c>
      <c r="C47" s="13" t="s">
        <v>18239</v>
      </c>
      <c r="D47" s="14" t="s">
        <v>18240</v>
      </c>
      <c r="E47" s="15" t="s">
        <v>1209</v>
      </c>
      <c r="F47" s="13" t="s">
        <v>18241</v>
      </c>
      <c r="G47" s="16" t="s">
        <v>7246</v>
      </c>
      <c r="H47" s="13" t="s">
        <v>259</v>
      </c>
      <c r="I47" s="13" t="s">
        <v>52286</v>
      </c>
      <c r="J47" s="13" t="s">
        <v>52286</v>
      </c>
      <c r="K47" s="13" t="s">
        <v>52426</v>
      </c>
      <c r="L47" s="17" t="s">
        <v>52427</v>
      </c>
      <c r="M47" s="18">
        <v>5575000</v>
      </c>
      <c r="N47" s="19"/>
      <c r="O47" s="20" t="str">
        <f t="shared" si="0"/>
        <v>T4</v>
      </c>
      <c r="R47" s="21" t="str">
        <f t="shared" si="1"/>
        <v>T4</v>
      </c>
    </row>
    <row r="48" spans="1:18" ht="28.5" customHeight="1" x14ac:dyDescent="0.25">
      <c r="A48" s="13">
        <v>42</v>
      </c>
      <c r="B48" s="13" t="s">
        <v>52428</v>
      </c>
      <c r="C48" s="13" t="s">
        <v>52429</v>
      </c>
      <c r="D48" s="14" t="s">
        <v>52430</v>
      </c>
      <c r="E48" s="15" t="s">
        <v>23356</v>
      </c>
      <c r="F48" s="13" t="s">
        <v>6363</v>
      </c>
      <c r="G48" s="16" t="s">
        <v>4971</v>
      </c>
      <c r="H48" s="13" t="s">
        <v>259</v>
      </c>
      <c r="I48" s="13" t="s">
        <v>52286</v>
      </c>
      <c r="J48" s="13" t="s">
        <v>52286</v>
      </c>
      <c r="K48" s="13" t="s">
        <v>52431</v>
      </c>
      <c r="L48" s="17" t="s">
        <v>52432</v>
      </c>
      <c r="M48" s="18">
        <v>5632000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8.5" customHeight="1" x14ac:dyDescent="0.25">
      <c r="A49" s="13">
        <v>43</v>
      </c>
      <c r="B49" s="13" t="s">
        <v>52433</v>
      </c>
      <c r="C49" s="13" t="s">
        <v>52434</v>
      </c>
      <c r="D49" s="14" t="s">
        <v>52435</v>
      </c>
      <c r="E49" s="15" t="s">
        <v>1244</v>
      </c>
      <c r="F49" s="13" t="s">
        <v>5474</v>
      </c>
      <c r="G49" s="16" t="s">
        <v>4971</v>
      </c>
      <c r="H49" s="13" t="s">
        <v>259</v>
      </c>
      <c r="I49" s="13" t="s">
        <v>52286</v>
      </c>
      <c r="J49" s="13" t="s">
        <v>52286</v>
      </c>
      <c r="K49" s="13" t="s">
        <v>52436</v>
      </c>
      <c r="L49" s="17" t="s">
        <v>52437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8.5" customHeight="1" x14ac:dyDescent="0.25">
      <c r="A50" s="13">
        <v>44</v>
      </c>
      <c r="B50" s="13" t="s">
        <v>52438</v>
      </c>
      <c r="C50" s="13" t="s">
        <v>52439</v>
      </c>
      <c r="D50" s="14" t="s">
        <v>52440</v>
      </c>
      <c r="E50" s="15" t="s">
        <v>197</v>
      </c>
      <c r="F50" s="13" t="s">
        <v>2397</v>
      </c>
      <c r="G50" s="16" t="s">
        <v>3658</v>
      </c>
      <c r="H50" s="13" t="s">
        <v>259</v>
      </c>
      <c r="I50" s="13" t="s">
        <v>52286</v>
      </c>
      <c r="J50" s="13" t="s">
        <v>52286</v>
      </c>
      <c r="K50" s="13" t="s">
        <v>52441</v>
      </c>
      <c r="L50" s="17" t="s">
        <v>52442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8.5" customHeight="1" x14ac:dyDescent="0.25">
      <c r="A51" s="13">
        <v>45</v>
      </c>
      <c r="B51" s="13" t="s">
        <v>52443</v>
      </c>
      <c r="C51" s="13" t="s">
        <v>22518</v>
      </c>
      <c r="D51" s="14" t="s">
        <v>22519</v>
      </c>
      <c r="E51" s="15" t="s">
        <v>470</v>
      </c>
      <c r="F51" s="13" t="s">
        <v>5316</v>
      </c>
      <c r="G51" s="16" t="s">
        <v>5678</v>
      </c>
      <c r="H51" s="13" t="s">
        <v>259</v>
      </c>
      <c r="I51" s="13" t="s">
        <v>52286</v>
      </c>
      <c r="J51" s="13" t="s">
        <v>52286</v>
      </c>
      <c r="K51" s="13" t="s">
        <v>52444</v>
      </c>
      <c r="L51" s="17" t="s">
        <v>52445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28.5" customHeight="1" x14ac:dyDescent="0.25">
      <c r="A52" s="13">
        <v>46</v>
      </c>
      <c r="B52" s="13" t="s">
        <v>52446</v>
      </c>
      <c r="C52" s="13" t="s">
        <v>32415</v>
      </c>
      <c r="D52" s="14" t="s">
        <v>32416</v>
      </c>
      <c r="E52" s="15" t="s">
        <v>868</v>
      </c>
      <c r="F52" s="13" t="s">
        <v>9120</v>
      </c>
      <c r="G52" s="16" t="s">
        <v>4971</v>
      </c>
      <c r="H52" s="13" t="s">
        <v>259</v>
      </c>
      <c r="I52" s="13" t="s">
        <v>52286</v>
      </c>
      <c r="J52" s="13" t="s">
        <v>52286</v>
      </c>
      <c r="K52" s="13" t="s">
        <v>52447</v>
      </c>
      <c r="L52" s="17" t="s">
        <v>52448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8.5" customHeight="1" x14ac:dyDescent="0.25">
      <c r="A53" s="13">
        <v>47</v>
      </c>
      <c r="B53" s="13" t="s">
        <v>52449</v>
      </c>
      <c r="C53" s="13" t="s">
        <v>52450</v>
      </c>
      <c r="D53" s="14" t="s">
        <v>4827</v>
      </c>
      <c r="E53" s="15" t="s">
        <v>7114</v>
      </c>
      <c r="F53" s="13" t="s">
        <v>4258</v>
      </c>
      <c r="G53" s="16" t="s">
        <v>1246</v>
      </c>
      <c r="H53" s="13" t="s">
        <v>259</v>
      </c>
      <c r="I53" s="13" t="s">
        <v>52286</v>
      </c>
      <c r="J53" s="13" t="s">
        <v>52286</v>
      </c>
      <c r="K53" s="13" t="s">
        <v>52451</v>
      </c>
      <c r="L53" s="17" t="s">
        <v>52452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8.5" customHeight="1" x14ac:dyDescent="0.25">
      <c r="A54" s="13">
        <v>48</v>
      </c>
      <c r="B54" s="13" t="s">
        <v>52453</v>
      </c>
      <c r="C54" s="13" t="s">
        <v>52454</v>
      </c>
      <c r="D54" s="14" t="s">
        <v>52455</v>
      </c>
      <c r="E54" s="15" t="s">
        <v>93</v>
      </c>
      <c r="F54" s="13" t="s">
        <v>15858</v>
      </c>
      <c r="G54" s="16" t="s">
        <v>4496</v>
      </c>
      <c r="H54" s="13" t="s">
        <v>259</v>
      </c>
      <c r="I54" s="13" t="s">
        <v>52286</v>
      </c>
      <c r="J54" s="13" t="s">
        <v>52286</v>
      </c>
      <c r="K54" s="13" t="s">
        <v>52456</v>
      </c>
      <c r="L54" s="17" t="s">
        <v>52457</v>
      </c>
      <c r="M54" s="18">
        <v>5632000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28.5" customHeight="1" x14ac:dyDescent="0.25">
      <c r="A55" s="13">
        <v>49</v>
      </c>
      <c r="B55" s="13" t="s">
        <v>52458</v>
      </c>
      <c r="C55" s="13" t="s">
        <v>52459</v>
      </c>
      <c r="D55" s="14" t="s">
        <v>2599</v>
      </c>
      <c r="E55" s="15" t="s">
        <v>1244</v>
      </c>
      <c r="F55" s="13" t="s">
        <v>5656</v>
      </c>
      <c r="G55" s="16" t="s">
        <v>6868</v>
      </c>
      <c r="H55" s="13" t="s">
        <v>259</v>
      </c>
      <c r="I55" s="13" t="s">
        <v>52286</v>
      </c>
      <c r="J55" s="13" t="s">
        <v>52286</v>
      </c>
      <c r="K55" s="13" t="s">
        <v>52460</v>
      </c>
      <c r="L55" s="17" t="s">
        <v>52461</v>
      </c>
      <c r="M55" s="18">
        <v>5632000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8.5" customHeight="1" x14ac:dyDescent="0.25">
      <c r="A56" s="13">
        <v>50</v>
      </c>
      <c r="B56" s="13" t="s">
        <v>52462</v>
      </c>
      <c r="C56" s="13" t="s">
        <v>23140</v>
      </c>
      <c r="D56" s="14" t="s">
        <v>107</v>
      </c>
      <c r="E56" s="15" t="s">
        <v>395</v>
      </c>
      <c r="F56" s="13" t="s">
        <v>6416</v>
      </c>
      <c r="G56" s="16" t="s">
        <v>6941</v>
      </c>
      <c r="H56" s="13" t="s">
        <v>259</v>
      </c>
      <c r="I56" s="13" t="s">
        <v>52286</v>
      </c>
      <c r="J56" s="13" t="s">
        <v>52286</v>
      </c>
      <c r="K56" s="13" t="s">
        <v>52463</v>
      </c>
      <c r="L56" s="17" t="s">
        <v>52464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8" ht="28.5" customHeight="1" x14ac:dyDescent="0.25">
      <c r="A57" s="13">
        <v>51</v>
      </c>
      <c r="B57" s="13" t="s">
        <v>52465</v>
      </c>
      <c r="C57" s="13" t="s">
        <v>52466</v>
      </c>
      <c r="D57" s="14" t="s">
        <v>50</v>
      </c>
      <c r="E57" s="15" t="s">
        <v>403</v>
      </c>
      <c r="F57" s="13" t="s">
        <v>485</v>
      </c>
      <c r="G57" s="16" t="s">
        <v>3439</v>
      </c>
      <c r="H57" s="13" t="s">
        <v>259</v>
      </c>
      <c r="I57" s="13" t="s">
        <v>52286</v>
      </c>
      <c r="J57" s="13" t="s">
        <v>52286</v>
      </c>
      <c r="K57" s="13" t="s">
        <v>52467</v>
      </c>
      <c r="L57" s="17" t="s">
        <v>52468</v>
      </c>
      <c r="M57" s="18">
        <v>6690000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8.5" customHeight="1" x14ac:dyDescent="0.25">
      <c r="A58" s="13">
        <v>52</v>
      </c>
      <c r="B58" s="13" t="s">
        <v>52469</v>
      </c>
      <c r="C58" s="13" t="s">
        <v>52470</v>
      </c>
      <c r="D58" s="14" t="s">
        <v>12336</v>
      </c>
      <c r="E58" s="15" t="s">
        <v>2764</v>
      </c>
      <c r="F58" s="13" t="s">
        <v>8932</v>
      </c>
      <c r="G58" s="16" t="s">
        <v>6668</v>
      </c>
      <c r="H58" s="13" t="s">
        <v>259</v>
      </c>
      <c r="I58" s="13" t="s">
        <v>52286</v>
      </c>
      <c r="J58" s="13" t="s">
        <v>52286</v>
      </c>
      <c r="K58" s="13" t="s">
        <v>52471</v>
      </c>
      <c r="L58" s="17" t="s">
        <v>52472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8.5" customHeight="1" x14ac:dyDescent="0.25">
      <c r="A59" s="13">
        <v>53</v>
      </c>
      <c r="B59" s="13" t="s">
        <v>52473</v>
      </c>
      <c r="C59" s="13" t="s">
        <v>17337</v>
      </c>
      <c r="D59" s="14" t="s">
        <v>14349</v>
      </c>
      <c r="E59" s="15" t="s">
        <v>177</v>
      </c>
      <c r="F59" s="13" t="s">
        <v>3709</v>
      </c>
      <c r="G59" s="16" t="s">
        <v>7582</v>
      </c>
      <c r="H59" s="13" t="s">
        <v>259</v>
      </c>
      <c r="I59" s="13" t="s">
        <v>52286</v>
      </c>
      <c r="J59" s="13" t="s">
        <v>52286</v>
      </c>
      <c r="K59" s="13" t="s">
        <v>52474</v>
      </c>
      <c r="L59" s="17" t="s">
        <v>52475</v>
      </c>
      <c r="M59" s="18">
        <v>5012000</v>
      </c>
      <c r="N59" s="19"/>
      <c r="O59" s="20" t="str">
        <f t="shared" si="0"/>
        <v>C2</v>
      </c>
      <c r="R59" s="21" t="str">
        <f t="shared" si="1"/>
        <v>NH 18-19C2</v>
      </c>
    </row>
    <row r="60" spans="1:18" ht="28.5" customHeight="1" x14ac:dyDescent="0.25">
      <c r="A60" s="13">
        <v>54</v>
      </c>
      <c r="B60" s="13" t="s">
        <v>52476</v>
      </c>
      <c r="C60" s="13" t="s">
        <v>6136</v>
      </c>
      <c r="D60" s="14" t="s">
        <v>2572</v>
      </c>
      <c r="E60" s="15" t="s">
        <v>431</v>
      </c>
      <c r="F60" s="13" t="s">
        <v>4356</v>
      </c>
      <c r="G60" s="16" t="s">
        <v>4610</v>
      </c>
      <c r="H60" s="13" t="s">
        <v>259</v>
      </c>
      <c r="I60" s="13" t="s">
        <v>52286</v>
      </c>
      <c r="J60" s="13" t="s">
        <v>52286</v>
      </c>
      <c r="K60" s="13" t="s">
        <v>52477</v>
      </c>
      <c r="L60" s="17" t="s">
        <v>52478</v>
      </c>
      <c r="M60" s="18">
        <v>5632000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8.5" customHeight="1" x14ac:dyDescent="0.25">
      <c r="A61" s="13">
        <v>55</v>
      </c>
      <c r="B61" s="13" t="s">
        <v>52479</v>
      </c>
      <c r="C61" s="13" t="s">
        <v>52480</v>
      </c>
      <c r="D61" s="14" t="s">
        <v>19686</v>
      </c>
      <c r="E61" s="15" t="s">
        <v>1308</v>
      </c>
      <c r="F61" s="13" t="s">
        <v>4006</v>
      </c>
      <c r="G61" s="16" t="s">
        <v>5406</v>
      </c>
      <c r="H61" s="13" t="s">
        <v>259</v>
      </c>
      <c r="I61" s="13" t="s">
        <v>52286</v>
      </c>
      <c r="J61" s="13" t="s">
        <v>52286</v>
      </c>
      <c r="K61" s="13" t="s">
        <v>52481</v>
      </c>
      <c r="L61" s="17" t="s">
        <v>52482</v>
      </c>
      <c r="M61" s="18">
        <v>5120000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8.5" customHeight="1" x14ac:dyDescent="0.25">
      <c r="A62" s="13">
        <v>56</v>
      </c>
      <c r="B62" s="13" t="s">
        <v>52483</v>
      </c>
      <c r="C62" s="13" t="s">
        <v>27823</v>
      </c>
      <c r="D62" s="14" t="s">
        <v>14085</v>
      </c>
      <c r="E62" s="15" t="s">
        <v>154</v>
      </c>
      <c r="F62" s="13" t="s">
        <v>21081</v>
      </c>
      <c r="G62" s="16" t="s">
        <v>5536</v>
      </c>
      <c r="H62" s="13" t="s">
        <v>259</v>
      </c>
      <c r="I62" s="13" t="s">
        <v>52286</v>
      </c>
      <c r="J62" s="13" t="s">
        <v>52286</v>
      </c>
      <c r="K62" s="13" t="s">
        <v>52484</v>
      </c>
      <c r="L62" s="17" t="s">
        <v>52485</v>
      </c>
      <c r="M62" s="18">
        <v>3584000</v>
      </c>
      <c r="N62" s="19"/>
      <c r="O62" s="20" t="str">
        <f t="shared" si="0"/>
        <v>C1</v>
      </c>
      <c r="R62" s="21" t="str">
        <f t="shared" si="1"/>
        <v>C1</v>
      </c>
    </row>
    <row r="63" spans="1:18" ht="28.5" customHeight="1" x14ac:dyDescent="0.25">
      <c r="A63" s="13">
        <v>57</v>
      </c>
      <c r="B63" s="13" t="s">
        <v>52486</v>
      </c>
      <c r="C63" s="13" t="s">
        <v>19800</v>
      </c>
      <c r="D63" s="14" t="s">
        <v>17638</v>
      </c>
      <c r="E63" s="15" t="s">
        <v>8889</v>
      </c>
      <c r="F63" s="13" t="s">
        <v>803</v>
      </c>
      <c r="G63" s="16" t="s">
        <v>8554</v>
      </c>
      <c r="H63" s="13" t="s">
        <v>259</v>
      </c>
      <c r="I63" s="13" t="s">
        <v>52286</v>
      </c>
      <c r="J63" s="13" t="s">
        <v>52286</v>
      </c>
      <c r="K63" s="13" t="s">
        <v>52487</v>
      </c>
      <c r="L63" s="17" t="s">
        <v>52488</v>
      </c>
      <c r="M63" s="18">
        <v>4096000</v>
      </c>
      <c r="N63" s="19"/>
      <c r="O63" s="20" t="str">
        <f t="shared" si="0"/>
        <v>C1</v>
      </c>
      <c r="R63" s="21" t="str">
        <f t="shared" si="1"/>
        <v>C1</v>
      </c>
    </row>
    <row r="64" spans="1:18" ht="28.5" customHeight="1" x14ac:dyDescent="0.25">
      <c r="A64" s="13">
        <v>58</v>
      </c>
      <c r="B64" s="13" t="s">
        <v>52489</v>
      </c>
      <c r="C64" s="13" t="s">
        <v>30151</v>
      </c>
      <c r="D64" s="14" t="s">
        <v>30152</v>
      </c>
      <c r="E64" s="15" t="s">
        <v>725</v>
      </c>
      <c r="F64" s="13" t="s">
        <v>9282</v>
      </c>
      <c r="G64" s="16" t="s">
        <v>8554</v>
      </c>
      <c r="H64" s="13" t="s">
        <v>259</v>
      </c>
      <c r="I64" s="13" t="s">
        <v>52286</v>
      </c>
      <c r="J64" s="13" t="s">
        <v>52286</v>
      </c>
      <c r="K64" s="13" t="s">
        <v>52490</v>
      </c>
      <c r="L64" s="17" t="s">
        <v>52491</v>
      </c>
      <c r="M64" s="18">
        <v>4096000</v>
      </c>
      <c r="N64" s="19"/>
      <c r="O64" s="20" t="str">
        <f t="shared" si="0"/>
        <v>C1</v>
      </c>
      <c r="R64" s="21" t="str">
        <f t="shared" si="1"/>
        <v>C1</v>
      </c>
    </row>
    <row r="65" spans="1:18" ht="28.5" customHeight="1" x14ac:dyDescent="0.25">
      <c r="A65" s="13">
        <v>59</v>
      </c>
      <c r="B65" s="13" t="s">
        <v>52492</v>
      </c>
      <c r="C65" s="13" t="s">
        <v>13790</v>
      </c>
      <c r="D65" s="14" t="s">
        <v>1294</v>
      </c>
      <c r="E65" s="15" t="s">
        <v>902</v>
      </c>
      <c r="F65" s="13" t="s">
        <v>7134</v>
      </c>
      <c r="G65" s="16" t="s">
        <v>5596</v>
      </c>
      <c r="H65" s="13" t="s">
        <v>259</v>
      </c>
      <c r="I65" s="13" t="s">
        <v>52286</v>
      </c>
      <c r="J65" s="13" t="s">
        <v>52286</v>
      </c>
      <c r="K65" s="13" t="s">
        <v>52493</v>
      </c>
      <c r="L65" s="17" t="s">
        <v>52494</v>
      </c>
      <c r="M65" s="18">
        <v>3584000</v>
      </c>
      <c r="N65" s="19"/>
      <c r="O65" s="20" t="str">
        <f t="shared" si="0"/>
        <v>C1</v>
      </c>
      <c r="R65" s="21" t="str">
        <f t="shared" si="1"/>
        <v>C1</v>
      </c>
    </row>
    <row r="66" spans="1:18" ht="28.5" customHeight="1" x14ac:dyDescent="0.25">
      <c r="A66" s="13">
        <v>60</v>
      </c>
      <c r="B66" s="13" t="s">
        <v>52495</v>
      </c>
      <c r="C66" s="13" t="s">
        <v>52496</v>
      </c>
      <c r="D66" s="14" t="s">
        <v>52497</v>
      </c>
      <c r="E66" s="15" t="s">
        <v>14972</v>
      </c>
      <c r="F66" s="13" t="s">
        <v>4939</v>
      </c>
      <c r="G66" s="16" t="s">
        <v>5517</v>
      </c>
      <c r="H66" s="13" t="s">
        <v>259</v>
      </c>
      <c r="I66" s="13" t="s">
        <v>52286</v>
      </c>
      <c r="J66" s="13" t="s">
        <v>52286</v>
      </c>
      <c r="K66" s="13" t="s">
        <v>52498</v>
      </c>
      <c r="L66" s="17" t="s">
        <v>52499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8.5" customHeight="1" x14ac:dyDescent="0.25">
      <c r="A67" s="13">
        <v>61</v>
      </c>
      <c r="B67" s="13" t="s">
        <v>52500</v>
      </c>
      <c r="C67" s="13" t="s">
        <v>647</v>
      </c>
      <c r="D67" s="14" t="s">
        <v>648</v>
      </c>
      <c r="E67" s="15" t="s">
        <v>649</v>
      </c>
      <c r="F67" s="13" t="s">
        <v>650</v>
      </c>
      <c r="G67" s="16" t="s">
        <v>210</v>
      </c>
      <c r="H67" s="13" t="s">
        <v>259</v>
      </c>
      <c r="I67" s="13" t="s">
        <v>52286</v>
      </c>
      <c r="J67" s="13" t="s">
        <v>52286</v>
      </c>
      <c r="K67" s="13" t="s">
        <v>52501</v>
      </c>
      <c r="L67" s="17" t="s">
        <v>52502</v>
      </c>
      <c r="M67" s="18">
        <v>4370000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8.5" customHeight="1" x14ac:dyDescent="0.25">
      <c r="A68" s="13">
        <v>62</v>
      </c>
      <c r="B68" s="13" t="s">
        <v>52503</v>
      </c>
      <c r="C68" s="13" t="s">
        <v>29554</v>
      </c>
      <c r="D68" s="14" t="s">
        <v>14176</v>
      </c>
      <c r="E68" s="15" t="s">
        <v>15</v>
      </c>
      <c r="F68" s="13" t="s">
        <v>22067</v>
      </c>
      <c r="G68" s="16" t="s">
        <v>1107</v>
      </c>
      <c r="H68" s="13" t="s">
        <v>259</v>
      </c>
      <c r="I68" s="13" t="s">
        <v>52286</v>
      </c>
      <c r="J68" s="13" t="s">
        <v>52286</v>
      </c>
      <c r="K68" s="13" t="s">
        <v>52504</v>
      </c>
      <c r="L68" s="17" t="s">
        <v>52505</v>
      </c>
      <c r="M68" s="18">
        <v>6244000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28.5" customHeight="1" x14ac:dyDescent="0.25">
      <c r="A69" s="13">
        <v>63</v>
      </c>
      <c r="B69" s="13" t="s">
        <v>52506</v>
      </c>
      <c r="C69" s="13" t="s">
        <v>52507</v>
      </c>
      <c r="D69" s="14" t="s">
        <v>464</v>
      </c>
      <c r="E69" s="15" t="s">
        <v>5462</v>
      </c>
      <c r="F69" s="13" t="s">
        <v>2856</v>
      </c>
      <c r="G69" s="16" t="s">
        <v>10295</v>
      </c>
      <c r="H69" s="13" t="s">
        <v>259</v>
      </c>
      <c r="I69" s="13" t="s">
        <v>52286</v>
      </c>
      <c r="J69" s="13" t="s">
        <v>52286</v>
      </c>
      <c r="K69" s="13" t="s">
        <v>52508</v>
      </c>
      <c r="L69" s="17" t="s">
        <v>52509</v>
      </c>
      <c r="M69" s="18">
        <v>5120000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28.5" customHeight="1" x14ac:dyDescent="0.25">
      <c r="A70" s="13">
        <v>64</v>
      </c>
      <c r="B70" s="13" t="s">
        <v>52510</v>
      </c>
      <c r="C70" s="13" t="s">
        <v>18722</v>
      </c>
      <c r="D70" s="14" t="s">
        <v>2011</v>
      </c>
      <c r="E70" s="15" t="s">
        <v>320</v>
      </c>
      <c r="F70" s="13" t="s">
        <v>18723</v>
      </c>
      <c r="G70" s="16" t="s">
        <v>7294</v>
      </c>
      <c r="H70" s="13" t="s">
        <v>259</v>
      </c>
      <c r="I70" s="13" t="s">
        <v>52286</v>
      </c>
      <c r="J70" s="13" t="s">
        <v>52286</v>
      </c>
      <c r="K70" s="13" t="s">
        <v>52511</v>
      </c>
      <c r="L70" s="17" t="s">
        <v>52512</v>
      </c>
      <c r="M70" s="18">
        <v>4096000</v>
      </c>
      <c r="N70" s="19"/>
      <c r="O70" s="20" t="str">
        <f t="shared" si="0"/>
        <v>C1</v>
      </c>
      <c r="R70" s="21" t="str">
        <f t="shared" si="1"/>
        <v>C1</v>
      </c>
    </row>
    <row r="71" spans="1:18" ht="28.5" customHeight="1" x14ac:dyDescent="0.25">
      <c r="A71" s="13">
        <v>65</v>
      </c>
      <c r="B71" s="13" t="s">
        <v>52513</v>
      </c>
      <c r="C71" s="13" t="s">
        <v>20924</v>
      </c>
      <c r="D71" s="14" t="s">
        <v>17236</v>
      </c>
      <c r="E71" s="15" t="s">
        <v>115</v>
      </c>
      <c r="F71" s="13" t="s">
        <v>20925</v>
      </c>
      <c r="G71" s="16" t="s">
        <v>20624</v>
      </c>
      <c r="H71" s="13" t="s">
        <v>259</v>
      </c>
      <c r="I71" s="13" t="s">
        <v>52286</v>
      </c>
      <c r="J71" s="13" t="s">
        <v>52286</v>
      </c>
      <c r="K71" s="13" t="s">
        <v>52514</v>
      </c>
      <c r="L71" s="17" t="s">
        <v>52515</v>
      </c>
      <c r="M71" s="18">
        <v>6244000</v>
      </c>
      <c r="N71" s="19"/>
      <c r="O71" s="20" t="str">
        <f t="shared" ref="O71:O76" si="2">MID(G71,3,FIND("-",G71,1)-3)&amp;IF(MID(G71,3,5)="CĐ-LT","LT","")</f>
        <v>T4</v>
      </c>
      <c r="R71" s="21" t="str">
        <f t="shared" ref="R71:R76" si="3">IF(LEFT(G71,2)="18","NH 18-19","")&amp;O71</f>
        <v>T4</v>
      </c>
    </row>
    <row r="72" spans="1:18" ht="28.5" customHeight="1" x14ac:dyDescent="0.25">
      <c r="A72" s="13">
        <v>66</v>
      </c>
      <c r="B72" s="13" t="s">
        <v>52516</v>
      </c>
      <c r="C72" s="13" t="s">
        <v>52517</v>
      </c>
      <c r="D72" s="14" t="s">
        <v>3801</v>
      </c>
      <c r="E72" s="15" t="s">
        <v>93</v>
      </c>
      <c r="F72" s="13" t="s">
        <v>7390</v>
      </c>
      <c r="G72" s="16" t="s">
        <v>10295</v>
      </c>
      <c r="H72" s="13" t="s">
        <v>259</v>
      </c>
      <c r="I72" s="13" t="s">
        <v>52286</v>
      </c>
      <c r="J72" s="13" t="s">
        <v>52286</v>
      </c>
      <c r="K72" s="13" t="s">
        <v>52518</v>
      </c>
      <c r="L72" s="17" t="s">
        <v>52519</v>
      </c>
      <c r="M72" s="18">
        <v>5120000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8.5" customHeight="1" x14ac:dyDescent="0.25">
      <c r="A73" s="13">
        <v>67</v>
      </c>
      <c r="B73" s="13" t="s">
        <v>52520</v>
      </c>
      <c r="C73" s="13" t="s">
        <v>52521</v>
      </c>
      <c r="D73" s="14" t="s">
        <v>464</v>
      </c>
      <c r="E73" s="15" t="s">
        <v>12267</v>
      </c>
      <c r="F73" s="13" t="s">
        <v>4169</v>
      </c>
      <c r="G73" s="16" t="s">
        <v>10107</v>
      </c>
      <c r="H73" s="13" t="s">
        <v>259</v>
      </c>
      <c r="I73" s="13" t="s">
        <v>52286</v>
      </c>
      <c r="J73" s="13" t="s">
        <v>52286</v>
      </c>
      <c r="K73" s="13" t="s">
        <v>52522</v>
      </c>
      <c r="L73" s="17" t="s">
        <v>52523</v>
      </c>
      <c r="M73" s="18">
        <v>5120000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8.5" customHeight="1" x14ac:dyDescent="0.25">
      <c r="A74" s="13">
        <v>68</v>
      </c>
      <c r="B74" s="13" t="s">
        <v>52524</v>
      </c>
      <c r="C74" s="13" t="s">
        <v>25608</v>
      </c>
      <c r="D74" s="14" t="s">
        <v>1532</v>
      </c>
      <c r="E74" s="15" t="s">
        <v>208</v>
      </c>
      <c r="F74" s="13" t="s">
        <v>25609</v>
      </c>
      <c r="G74" s="16" t="s">
        <v>6813</v>
      </c>
      <c r="H74" s="13" t="s">
        <v>259</v>
      </c>
      <c r="I74" s="13" t="s">
        <v>52286</v>
      </c>
      <c r="J74" s="13" t="s">
        <v>52286</v>
      </c>
      <c r="K74" s="13" t="s">
        <v>52525</v>
      </c>
      <c r="L74" s="17" t="s">
        <v>52526</v>
      </c>
      <c r="M74" s="18">
        <v>3584000</v>
      </c>
      <c r="N74" s="19"/>
      <c r="O74" s="20" t="str">
        <f t="shared" si="2"/>
        <v>C1</v>
      </c>
      <c r="R74" s="21" t="str">
        <f t="shared" si="3"/>
        <v>C1</v>
      </c>
    </row>
    <row r="75" spans="1:18" ht="28.5" customHeight="1" x14ac:dyDescent="0.25">
      <c r="A75" s="13">
        <v>69</v>
      </c>
      <c r="B75" s="13" t="s">
        <v>52527</v>
      </c>
      <c r="C75" s="13" t="s">
        <v>52528</v>
      </c>
      <c r="D75" s="14" t="s">
        <v>27573</v>
      </c>
      <c r="E75" s="15" t="s">
        <v>197</v>
      </c>
      <c r="F75" s="13" t="s">
        <v>4289</v>
      </c>
      <c r="G75" s="16" t="s">
        <v>6868</v>
      </c>
      <c r="H75" s="13" t="s">
        <v>259</v>
      </c>
      <c r="I75" s="13" t="s">
        <v>52286</v>
      </c>
      <c r="J75" s="13" t="s">
        <v>52286</v>
      </c>
      <c r="K75" s="13" t="s">
        <v>52529</v>
      </c>
      <c r="L75" s="17" t="s">
        <v>52530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8.5" customHeight="1" x14ac:dyDescent="0.25">
      <c r="A76" s="13">
        <v>70</v>
      </c>
      <c r="B76" s="13" t="s">
        <v>52531</v>
      </c>
      <c r="C76" s="13" t="s">
        <v>52532</v>
      </c>
      <c r="D76" s="14" t="s">
        <v>2011</v>
      </c>
      <c r="E76" s="15" t="s">
        <v>5462</v>
      </c>
      <c r="F76" s="13" t="s">
        <v>6702</v>
      </c>
      <c r="G76" s="16" t="s">
        <v>3547</v>
      </c>
      <c r="H76" s="13" t="s">
        <v>259</v>
      </c>
      <c r="I76" s="13" t="s">
        <v>52286</v>
      </c>
      <c r="J76" s="13" t="s">
        <v>52286</v>
      </c>
      <c r="K76" s="13" t="s">
        <v>52533</v>
      </c>
      <c r="L76" s="17" t="s">
        <v>52534</v>
      </c>
      <c r="M76" s="18">
        <v>5632000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8.5" customHeight="1" x14ac:dyDescent="0.25">
      <c r="A77" s="13">
        <v>71</v>
      </c>
      <c r="B77" s="13" t="s">
        <v>52535</v>
      </c>
      <c r="C77" s="13" t="s">
        <v>52536</v>
      </c>
      <c r="D77" s="14" t="s">
        <v>1498</v>
      </c>
      <c r="E77" s="15" t="s">
        <v>1006</v>
      </c>
      <c r="F77" s="13" t="s">
        <v>39192</v>
      </c>
      <c r="G77" s="16" t="s">
        <v>6868</v>
      </c>
      <c r="H77" s="13" t="s">
        <v>259</v>
      </c>
      <c r="I77" s="13" t="s">
        <v>52286</v>
      </c>
      <c r="J77" s="13" t="s">
        <v>52286</v>
      </c>
      <c r="K77" s="13" t="s">
        <v>52537</v>
      </c>
      <c r="L77" s="17" t="s">
        <v>52538</v>
      </c>
      <c r="M77" s="18">
        <v>5632000</v>
      </c>
      <c r="N77" s="19"/>
      <c r="O77" s="20" t="str">
        <f t="shared" ref="O77:O99" si="4">MID(G77,3,FIND("-",G77,1)-3)&amp;IF(MID(G77,3,5)="CĐ-LT","LT","")</f>
        <v>C1</v>
      </c>
      <c r="R77" s="21" t="str">
        <f t="shared" ref="R77:R99" si="5">IF(LEFT(G77,2)="18","NH 18-19","")&amp;O77</f>
        <v>NH 18-19C1</v>
      </c>
    </row>
    <row r="78" spans="1:18" ht="28.5" customHeight="1" x14ac:dyDescent="0.25">
      <c r="A78" s="13">
        <v>72</v>
      </c>
      <c r="B78" s="13" t="s">
        <v>52539</v>
      </c>
      <c r="C78" s="13" t="s">
        <v>16700</v>
      </c>
      <c r="D78" s="14" t="s">
        <v>2466</v>
      </c>
      <c r="E78" s="15" t="s">
        <v>1874</v>
      </c>
      <c r="F78" s="13" t="s">
        <v>16701</v>
      </c>
      <c r="G78" s="16" t="s">
        <v>7264</v>
      </c>
      <c r="H78" s="13" t="s">
        <v>259</v>
      </c>
      <c r="I78" s="13" t="s">
        <v>52286</v>
      </c>
      <c r="J78" s="13" t="s">
        <v>52286</v>
      </c>
      <c r="K78" s="13" t="s">
        <v>52540</v>
      </c>
      <c r="L78" s="17" t="s">
        <v>52541</v>
      </c>
      <c r="M78" s="18">
        <v>4096000</v>
      </c>
      <c r="N78" s="19"/>
      <c r="O78" s="20" t="str">
        <f t="shared" si="4"/>
        <v>C1</v>
      </c>
      <c r="R78" s="21" t="str">
        <f t="shared" si="5"/>
        <v>C1</v>
      </c>
    </row>
    <row r="79" spans="1:18" ht="28.5" customHeight="1" x14ac:dyDescent="0.25">
      <c r="A79" s="13">
        <v>73</v>
      </c>
      <c r="B79" s="13" t="s">
        <v>52542</v>
      </c>
      <c r="C79" s="13" t="s">
        <v>52543</v>
      </c>
      <c r="D79" s="14" t="s">
        <v>52544</v>
      </c>
      <c r="E79" s="15" t="s">
        <v>1661</v>
      </c>
      <c r="F79" s="13" t="s">
        <v>1991</v>
      </c>
      <c r="G79" s="16" t="s">
        <v>10107</v>
      </c>
      <c r="H79" s="13" t="s">
        <v>259</v>
      </c>
      <c r="I79" s="13" t="s">
        <v>52286</v>
      </c>
      <c r="J79" s="13" t="s">
        <v>52286</v>
      </c>
      <c r="K79" s="13" t="s">
        <v>52545</v>
      </c>
      <c r="L79" s="17" t="s">
        <v>52546</v>
      </c>
      <c r="M79" s="18">
        <v>5120000</v>
      </c>
      <c r="N79" s="19"/>
      <c r="O79" s="20" t="str">
        <f t="shared" si="4"/>
        <v>C1</v>
      </c>
      <c r="R79" s="21" t="str">
        <f t="shared" si="5"/>
        <v>NH 18-19C1</v>
      </c>
    </row>
    <row r="80" spans="1:18" ht="28.5" customHeight="1" x14ac:dyDescent="0.25">
      <c r="A80" s="13">
        <v>74</v>
      </c>
      <c r="B80" s="13" t="s">
        <v>52547</v>
      </c>
      <c r="C80" s="13" t="s">
        <v>22180</v>
      </c>
      <c r="D80" s="14" t="s">
        <v>1144</v>
      </c>
      <c r="E80" s="15" t="s">
        <v>128</v>
      </c>
      <c r="F80" s="13" t="s">
        <v>12801</v>
      </c>
      <c r="G80" s="16" t="s">
        <v>6015</v>
      </c>
      <c r="H80" s="13" t="s">
        <v>259</v>
      </c>
      <c r="I80" s="13" t="s">
        <v>52286</v>
      </c>
      <c r="J80" s="13" t="s">
        <v>52286</v>
      </c>
      <c r="K80" s="13" t="s">
        <v>52548</v>
      </c>
      <c r="L80" s="17" t="s">
        <v>52549</v>
      </c>
      <c r="M80" s="18">
        <v>4096000</v>
      </c>
      <c r="N80" s="19"/>
      <c r="O80" s="20" t="str">
        <f t="shared" si="4"/>
        <v>C1</v>
      </c>
      <c r="R80" s="21" t="str">
        <f t="shared" si="5"/>
        <v>C1</v>
      </c>
    </row>
    <row r="81" spans="1:18" ht="28.5" customHeight="1" x14ac:dyDescent="0.25">
      <c r="A81" s="13">
        <v>75</v>
      </c>
      <c r="B81" s="13" t="s">
        <v>52550</v>
      </c>
      <c r="C81" s="13" t="s">
        <v>52551</v>
      </c>
      <c r="D81" s="14" t="s">
        <v>52552</v>
      </c>
      <c r="E81" s="15" t="s">
        <v>1282</v>
      </c>
      <c r="F81" s="13" t="s">
        <v>2702</v>
      </c>
      <c r="G81" s="16" t="s">
        <v>5128</v>
      </c>
      <c r="H81" s="13" t="s">
        <v>259</v>
      </c>
      <c r="I81" s="13" t="s">
        <v>52286</v>
      </c>
      <c r="J81" s="13" t="s">
        <v>52286</v>
      </c>
      <c r="K81" s="13" t="s">
        <v>52553</v>
      </c>
      <c r="L81" s="17" t="s">
        <v>52554</v>
      </c>
      <c r="M81" s="18">
        <v>5120000</v>
      </c>
      <c r="N81" s="19"/>
      <c r="O81" s="20" t="str">
        <f t="shared" si="4"/>
        <v>C1</v>
      </c>
      <c r="R81" s="21" t="str">
        <f t="shared" si="5"/>
        <v>NH 18-19C1</v>
      </c>
    </row>
    <row r="82" spans="1:18" ht="28.5" customHeight="1" x14ac:dyDescent="0.25">
      <c r="A82" s="13">
        <v>76</v>
      </c>
      <c r="B82" s="13" t="s">
        <v>52555</v>
      </c>
      <c r="C82" s="13" t="s">
        <v>52556</v>
      </c>
      <c r="D82" s="14" t="s">
        <v>146</v>
      </c>
      <c r="E82" s="15" t="s">
        <v>697</v>
      </c>
      <c r="F82" s="13" t="s">
        <v>3452</v>
      </c>
      <c r="G82" s="16" t="s">
        <v>5128</v>
      </c>
      <c r="H82" s="13" t="s">
        <v>259</v>
      </c>
      <c r="I82" s="13" t="s">
        <v>52286</v>
      </c>
      <c r="J82" s="13" t="s">
        <v>52286</v>
      </c>
      <c r="K82" s="13" t="s">
        <v>52557</v>
      </c>
      <c r="L82" s="17" t="s">
        <v>52558</v>
      </c>
      <c r="M82" s="18">
        <v>5120000</v>
      </c>
      <c r="N82" s="19"/>
      <c r="O82" s="20" t="str">
        <f t="shared" si="4"/>
        <v>C1</v>
      </c>
      <c r="R82" s="21" t="str">
        <f t="shared" si="5"/>
        <v>NH 18-19C1</v>
      </c>
    </row>
    <row r="83" spans="1:18" ht="28.5" customHeight="1" x14ac:dyDescent="0.25">
      <c r="A83" s="13">
        <v>77</v>
      </c>
      <c r="B83" s="13"/>
      <c r="C83" s="13"/>
      <c r="D83" s="14"/>
      <c r="E83" s="15"/>
      <c r="F83" s="13"/>
      <c r="G83" s="16"/>
      <c r="H83" s="13"/>
      <c r="I83" s="13"/>
      <c r="J83" s="13"/>
      <c r="K83" s="13"/>
      <c r="L83" s="17" t="s">
        <v>52612</v>
      </c>
      <c r="M83" s="18"/>
      <c r="N83" s="19" t="s">
        <v>8196</v>
      </c>
      <c r="O83" s="20"/>
      <c r="R83" s="21"/>
    </row>
    <row r="84" spans="1:18" ht="28.5" customHeight="1" x14ac:dyDescent="0.25">
      <c r="A84" s="13">
        <v>78</v>
      </c>
      <c r="B84" s="13" t="s">
        <v>52559</v>
      </c>
      <c r="C84" s="13" t="s">
        <v>52560</v>
      </c>
      <c r="D84" s="14" t="s">
        <v>2172</v>
      </c>
      <c r="E84" s="15" t="s">
        <v>2043</v>
      </c>
      <c r="F84" s="13" t="s">
        <v>52561</v>
      </c>
      <c r="G84" s="16" t="s">
        <v>4813</v>
      </c>
      <c r="H84" s="13" t="s">
        <v>259</v>
      </c>
      <c r="I84" s="13" t="s">
        <v>52286</v>
      </c>
      <c r="J84" s="13" t="s">
        <v>52286</v>
      </c>
      <c r="K84" s="13" t="s">
        <v>52562</v>
      </c>
      <c r="L84" s="17" t="s">
        <v>52563</v>
      </c>
      <c r="M84" s="18">
        <v>5632000</v>
      </c>
      <c r="N84" s="19"/>
      <c r="O84" s="20" t="str">
        <f t="shared" si="4"/>
        <v>C1</v>
      </c>
      <c r="R84" s="21" t="str">
        <f t="shared" si="5"/>
        <v>NH 18-19C1</v>
      </c>
    </row>
    <row r="85" spans="1:18" ht="28.5" customHeight="1" x14ac:dyDescent="0.25">
      <c r="A85" s="13">
        <v>79</v>
      </c>
      <c r="B85" s="13"/>
      <c r="C85" s="13"/>
      <c r="D85" s="14"/>
      <c r="E85" s="15"/>
      <c r="F85" s="13"/>
      <c r="G85" s="16"/>
      <c r="H85" s="13"/>
      <c r="I85" s="13"/>
      <c r="J85" s="13"/>
      <c r="K85" s="13"/>
      <c r="L85" s="17" t="s">
        <v>52613</v>
      </c>
      <c r="M85" s="18"/>
      <c r="N85" s="19" t="s">
        <v>8196</v>
      </c>
      <c r="O85" s="20"/>
      <c r="R85" s="21"/>
    </row>
    <row r="86" spans="1:18" ht="28.5" customHeight="1" x14ac:dyDescent="0.25">
      <c r="A86" s="13">
        <v>80</v>
      </c>
      <c r="B86" s="13" t="s">
        <v>52564</v>
      </c>
      <c r="C86" s="13" t="s">
        <v>15506</v>
      </c>
      <c r="D86" s="14" t="s">
        <v>107</v>
      </c>
      <c r="E86" s="15" t="s">
        <v>666</v>
      </c>
      <c r="F86" s="13" t="s">
        <v>13276</v>
      </c>
      <c r="G86" s="16" t="s">
        <v>6605</v>
      </c>
      <c r="H86" s="13" t="s">
        <v>259</v>
      </c>
      <c r="I86" s="13" t="s">
        <v>52286</v>
      </c>
      <c r="J86" s="13" t="s">
        <v>52286</v>
      </c>
      <c r="K86" s="13" t="s">
        <v>52565</v>
      </c>
      <c r="L86" s="17" t="s">
        <v>52566</v>
      </c>
      <c r="M86" s="18">
        <v>4096000</v>
      </c>
      <c r="N86" s="19"/>
      <c r="O86" s="20" t="str">
        <f t="shared" si="4"/>
        <v>C1</v>
      </c>
      <c r="R86" s="21" t="str">
        <f t="shared" si="5"/>
        <v>C1</v>
      </c>
    </row>
    <row r="87" spans="1:18" ht="28.5" customHeight="1" x14ac:dyDescent="0.25">
      <c r="A87" s="13">
        <v>81</v>
      </c>
      <c r="B87" s="13" t="s">
        <v>52567</v>
      </c>
      <c r="C87" s="13" t="s">
        <v>17577</v>
      </c>
      <c r="D87" s="14" t="s">
        <v>17578</v>
      </c>
      <c r="E87" s="15" t="s">
        <v>6060</v>
      </c>
      <c r="F87" s="13" t="s">
        <v>5316</v>
      </c>
      <c r="G87" s="16" t="s">
        <v>7239</v>
      </c>
      <c r="H87" s="13" t="s">
        <v>259</v>
      </c>
      <c r="I87" s="13" t="s">
        <v>52286</v>
      </c>
      <c r="J87" s="13" t="s">
        <v>52286</v>
      </c>
      <c r="K87" s="13" t="s">
        <v>52568</v>
      </c>
      <c r="L87" s="17" t="s">
        <v>52569</v>
      </c>
      <c r="M87" s="18">
        <v>4096000</v>
      </c>
      <c r="N87" s="19"/>
      <c r="O87" s="20" t="str">
        <f t="shared" si="4"/>
        <v>C1</v>
      </c>
      <c r="R87" s="21" t="str">
        <f t="shared" si="5"/>
        <v>C1</v>
      </c>
    </row>
    <row r="88" spans="1:18" ht="28.5" customHeight="1" x14ac:dyDescent="0.25">
      <c r="A88" s="13">
        <v>82</v>
      </c>
      <c r="B88" s="13" t="s">
        <v>52570</v>
      </c>
      <c r="C88" s="13" t="s">
        <v>19270</v>
      </c>
      <c r="D88" s="14" t="s">
        <v>19271</v>
      </c>
      <c r="E88" s="15" t="s">
        <v>32</v>
      </c>
      <c r="F88" s="13" t="s">
        <v>7396</v>
      </c>
      <c r="G88" s="16" t="s">
        <v>6813</v>
      </c>
      <c r="H88" s="13" t="s">
        <v>259</v>
      </c>
      <c r="I88" s="13" t="s">
        <v>52286</v>
      </c>
      <c r="J88" s="13" t="s">
        <v>52286</v>
      </c>
      <c r="K88" s="13" t="s">
        <v>52571</v>
      </c>
      <c r="L88" s="17" t="s">
        <v>52572</v>
      </c>
      <c r="M88" s="18">
        <v>3584000</v>
      </c>
      <c r="N88" s="19"/>
      <c r="O88" s="20" t="str">
        <f t="shared" si="4"/>
        <v>C1</v>
      </c>
      <c r="R88" s="21" t="str">
        <f t="shared" si="5"/>
        <v>C1</v>
      </c>
    </row>
    <row r="89" spans="1:18" ht="28.5" customHeight="1" x14ac:dyDescent="0.25">
      <c r="A89" s="13">
        <v>83</v>
      </c>
      <c r="B89" s="13" t="s">
        <v>52573</v>
      </c>
      <c r="C89" s="13" t="s">
        <v>7468</v>
      </c>
      <c r="D89" s="14" t="s">
        <v>7469</v>
      </c>
      <c r="E89" s="15" t="s">
        <v>7470</v>
      </c>
      <c r="F89" s="13" t="s">
        <v>6220</v>
      </c>
      <c r="G89" s="16" t="s">
        <v>6949</v>
      </c>
      <c r="H89" s="13" t="s">
        <v>259</v>
      </c>
      <c r="I89" s="13" t="s">
        <v>52286</v>
      </c>
      <c r="J89" s="13" t="s">
        <v>52286</v>
      </c>
      <c r="K89" s="13" t="s">
        <v>52574</v>
      </c>
      <c r="L89" s="17" t="s">
        <v>52575</v>
      </c>
      <c r="M89" s="18">
        <v>3584000</v>
      </c>
      <c r="N89" s="19"/>
      <c r="O89" s="20" t="str">
        <f t="shared" si="4"/>
        <v>C1</v>
      </c>
      <c r="R89" s="21" t="str">
        <f t="shared" si="5"/>
        <v>C1</v>
      </c>
    </row>
    <row r="90" spans="1:18" ht="28.5" customHeight="1" x14ac:dyDescent="0.25">
      <c r="A90" s="13">
        <v>84</v>
      </c>
      <c r="B90" s="13" t="s">
        <v>52576</v>
      </c>
      <c r="C90" s="13" t="s">
        <v>15450</v>
      </c>
      <c r="D90" s="14" t="s">
        <v>15451</v>
      </c>
      <c r="E90" s="15" t="s">
        <v>15452</v>
      </c>
      <c r="F90" s="13" t="s">
        <v>15328</v>
      </c>
      <c r="G90" s="16" t="s">
        <v>6995</v>
      </c>
      <c r="H90" s="13" t="s">
        <v>259</v>
      </c>
      <c r="I90" s="13" t="s">
        <v>52286</v>
      </c>
      <c r="J90" s="13" t="s">
        <v>52286</v>
      </c>
      <c r="K90" s="13" t="s">
        <v>52577</v>
      </c>
      <c r="L90" s="17" t="s">
        <v>52578</v>
      </c>
      <c r="M90" s="18">
        <v>4370000</v>
      </c>
      <c r="N90" s="19"/>
      <c r="O90" s="20" t="str">
        <f t="shared" si="4"/>
        <v>T4</v>
      </c>
      <c r="R90" s="21" t="str">
        <f t="shared" si="5"/>
        <v>T4</v>
      </c>
    </row>
    <row r="91" spans="1:18" ht="28.5" customHeight="1" x14ac:dyDescent="0.25">
      <c r="A91" s="13">
        <v>85</v>
      </c>
      <c r="B91" s="13" t="s">
        <v>52579</v>
      </c>
      <c r="C91" s="13" t="s">
        <v>9223</v>
      </c>
      <c r="D91" s="14" t="s">
        <v>3801</v>
      </c>
      <c r="E91" s="15" t="s">
        <v>3038</v>
      </c>
      <c r="F91" s="13" t="s">
        <v>9224</v>
      </c>
      <c r="G91" s="16" t="s">
        <v>8317</v>
      </c>
      <c r="H91" s="13" t="s">
        <v>259</v>
      </c>
      <c r="I91" s="13" t="s">
        <v>52286</v>
      </c>
      <c r="J91" s="13" t="s">
        <v>52286</v>
      </c>
      <c r="K91" s="13" t="s">
        <v>52580</v>
      </c>
      <c r="L91" s="17" t="s">
        <v>52581</v>
      </c>
      <c r="M91" s="18">
        <v>3584000</v>
      </c>
      <c r="N91" s="19"/>
      <c r="O91" s="20" t="str">
        <f t="shared" si="4"/>
        <v>CĐ</v>
      </c>
      <c r="R91" s="21" t="str">
        <f t="shared" si="5"/>
        <v>CĐ</v>
      </c>
    </row>
    <row r="92" spans="1:18" ht="28.5" customHeight="1" x14ac:dyDescent="0.25">
      <c r="A92" s="13">
        <v>86</v>
      </c>
      <c r="B92" s="13" t="s">
        <v>52582</v>
      </c>
      <c r="C92" s="13" t="s">
        <v>52583</v>
      </c>
      <c r="D92" s="14" t="s">
        <v>848</v>
      </c>
      <c r="E92" s="15" t="s">
        <v>697</v>
      </c>
      <c r="F92" s="13" t="s">
        <v>30632</v>
      </c>
      <c r="G92" s="16" t="s">
        <v>4991</v>
      </c>
      <c r="H92" s="13" t="s">
        <v>259</v>
      </c>
      <c r="I92" s="13" t="s">
        <v>52286</v>
      </c>
      <c r="J92" s="13" t="s">
        <v>52286</v>
      </c>
      <c r="K92" s="13" t="s">
        <v>52584</v>
      </c>
      <c r="L92" s="17" t="s">
        <v>52585</v>
      </c>
      <c r="M92" s="18">
        <v>5632000</v>
      </c>
      <c r="N92" s="19"/>
      <c r="O92" s="20" t="str">
        <f t="shared" si="4"/>
        <v>C1</v>
      </c>
      <c r="R92" s="21" t="str">
        <f t="shared" si="5"/>
        <v>NH 18-19C1</v>
      </c>
    </row>
    <row r="93" spans="1:18" ht="28.5" customHeight="1" x14ac:dyDescent="0.25">
      <c r="A93" s="13">
        <v>87</v>
      </c>
      <c r="B93" s="13" t="s">
        <v>52586</v>
      </c>
      <c r="C93" s="13" t="s">
        <v>5183</v>
      </c>
      <c r="D93" s="14" t="s">
        <v>107</v>
      </c>
      <c r="E93" s="15" t="s">
        <v>250</v>
      </c>
      <c r="F93" s="13" t="s">
        <v>5184</v>
      </c>
      <c r="G93" s="16" t="s">
        <v>3237</v>
      </c>
      <c r="H93" s="13" t="s">
        <v>259</v>
      </c>
      <c r="I93" s="13" t="s">
        <v>52286</v>
      </c>
      <c r="J93" s="13" t="s">
        <v>52286</v>
      </c>
      <c r="K93" s="13" t="s">
        <v>52587</v>
      </c>
      <c r="L93" s="17" t="s">
        <v>52588</v>
      </c>
      <c r="M93" s="18">
        <v>4536000</v>
      </c>
      <c r="N93" s="19"/>
      <c r="O93" s="20" t="str">
        <f t="shared" si="4"/>
        <v>C1</v>
      </c>
      <c r="R93" s="21" t="str">
        <f t="shared" si="5"/>
        <v>NH 18-19C1</v>
      </c>
    </row>
    <row r="94" spans="1:18" ht="28.5" customHeight="1" x14ac:dyDescent="0.25">
      <c r="A94" s="13">
        <v>88</v>
      </c>
      <c r="B94" s="13" t="s">
        <v>52589</v>
      </c>
      <c r="C94" s="13" t="s">
        <v>52590</v>
      </c>
      <c r="D94" s="14" t="s">
        <v>353</v>
      </c>
      <c r="E94" s="15" t="s">
        <v>52591</v>
      </c>
      <c r="F94" s="13" t="s">
        <v>13524</v>
      </c>
      <c r="G94" s="16" t="s">
        <v>7558</v>
      </c>
      <c r="H94" s="13" t="s">
        <v>259</v>
      </c>
      <c r="I94" s="13" t="s">
        <v>52286</v>
      </c>
      <c r="J94" s="13" t="s">
        <v>52286</v>
      </c>
      <c r="K94" s="13" t="s">
        <v>52592</v>
      </c>
      <c r="L94" s="17" t="s">
        <v>52593</v>
      </c>
      <c r="M94" s="18">
        <v>3840000</v>
      </c>
      <c r="N94" s="19"/>
      <c r="O94" s="20" t="str">
        <f t="shared" si="4"/>
        <v>CĐ</v>
      </c>
      <c r="R94" s="21" t="str">
        <f t="shared" si="5"/>
        <v>CĐ</v>
      </c>
    </row>
    <row r="95" spans="1:18" ht="28.5" customHeight="1" x14ac:dyDescent="0.25">
      <c r="A95" s="13">
        <v>89</v>
      </c>
      <c r="B95" s="13" t="s">
        <v>52594</v>
      </c>
      <c r="C95" s="13" t="s">
        <v>52595</v>
      </c>
      <c r="D95" s="14" t="s">
        <v>394</v>
      </c>
      <c r="E95" s="15" t="s">
        <v>725</v>
      </c>
      <c r="F95" s="13" t="s">
        <v>4289</v>
      </c>
      <c r="G95" s="16" t="s">
        <v>3299</v>
      </c>
      <c r="H95" s="13" t="s">
        <v>259</v>
      </c>
      <c r="I95" s="13" t="s">
        <v>52286</v>
      </c>
      <c r="J95" s="13" t="s">
        <v>52286</v>
      </c>
      <c r="K95" s="13" t="s">
        <v>52596</v>
      </c>
      <c r="L95" s="17" t="s">
        <v>52597</v>
      </c>
      <c r="M95" s="18">
        <v>5632000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8.5" customHeight="1" x14ac:dyDescent="0.25">
      <c r="A96" s="13">
        <v>90</v>
      </c>
      <c r="B96" s="13" t="s">
        <v>52598</v>
      </c>
      <c r="C96" s="13" t="s">
        <v>15342</v>
      </c>
      <c r="D96" s="14" t="s">
        <v>15343</v>
      </c>
      <c r="E96" s="15" t="s">
        <v>609</v>
      </c>
      <c r="F96" s="13" t="s">
        <v>15344</v>
      </c>
      <c r="G96" s="16" t="s">
        <v>11603</v>
      </c>
      <c r="H96" s="13" t="s">
        <v>259</v>
      </c>
      <c r="I96" s="13" t="s">
        <v>52286</v>
      </c>
      <c r="J96" s="13" t="s">
        <v>52286</v>
      </c>
      <c r="K96" s="13" t="s">
        <v>52599</v>
      </c>
      <c r="L96" s="17" t="s">
        <v>52600</v>
      </c>
      <c r="M96" s="18">
        <v>6244000</v>
      </c>
      <c r="N96" s="19"/>
      <c r="O96" s="20" t="str">
        <f t="shared" si="4"/>
        <v>T4</v>
      </c>
      <c r="R96" s="21" t="str">
        <f t="shared" si="5"/>
        <v>T4</v>
      </c>
    </row>
    <row r="97" spans="1:19" ht="28.5" customHeight="1" x14ac:dyDescent="0.25">
      <c r="A97" s="13">
        <v>91</v>
      </c>
      <c r="B97" s="13" t="s">
        <v>52601</v>
      </c>
      <c r="C97" s="13" t="s">
        <v>52602</v>
      </c>
      <c r="D97" s="14" t="s">
        <v>52603</v>
      </c>
      <c r="E97" s="15" t="s">
        <v>256</v>
      </c>
      <c r="F97" s="13" t="s">
        <v>425</v>
      </c>
      <c r="G97" s="16" t="s">
        <v>5317</v>
      </c>
      <c r="H97" s="13" t="s">
        <v>259</v>
      </c>
      <c r="I97" s="13" t="s">
        <v>52286</v>
      </c>
      <c r="J97" s="13" t="s">
        <v>52286</v>
      </c>
      <c r="K97" s="13" t="s">
        <v>52604</v>
      </c>
      <c r="L97" s="17" t="s">
        <v>52605</v>
      </c>
      <c r="M97" s="18">
        <v>5632000</v>
      </c>
      <c r="N97" s="19"/>
      <c r="O97" s="20" t="str">
        <f t="shared" si="4"/>
        <v>C1</v>
      </c>
      <c r="R97" s="21" t="str">
        <f t="shared" si="5"/>
        <v>NH 18-19C1</v>
      </c>
    </row>
    <row r="98" spans="1:19" ht="28.5" customHeight="1" x14ac:dyDescent="0.25">
      <c r="A98" s="13">
        <v>92</v>
      </c>
      <c r="B98" s="13" t="s">
        <v>52606</v>
      </c>
      <c r="C98" s="13" t="s">
        <v>7982</v>
      </c>
      <c r="D98" s="14" t="s">
        <v>7983</v>
      </c>
      <c r="E98" s="15" t="s">
        <v>250</v>
      </c>
      <c r="F98" s="13" t="s">
        <v>7984</v>
      </c>
      <c r="G98" s="16" t="s">
        <v>7953</v>
      </c>
      <c r="H98" s="13" t="s">
        <v>259</v>
      </c>
      <c r="I98" s="13" t="s">
        <v>52286</v>
      </c>
      <c r="J98" s="13" t="s">
        <v>52286</v>
      </c>
      <c r="K98" s="13" t="s">
        <v>52607</v>
      </c>
      <c r="L98" s="17" t="s">
        <v>52608</v>
      </c>
      <c r="M98" s="18">
        <v>5370000</v>
      </c>
      <c r="N98" s="19"/>
      <c r="O98" s="20" t="str">
        <f t="shared" si="4"/>
        <v>C2</v>
      </c>
      <c r="R98" s="21" t="str">
        <f t="shared" si="5"/>
        <v>NH 18-19C2</v>
      </c>
    </row>
    <row r="99" spans="1:19" ht="28.5" customHeight="1" x14ac:dyDescent="0.25">
      <c r="A99" s="13">
        <v>93</v>
      </c>
      <c r="B99" s="13" t="s">
        <v>52609</v>
      </c>
      <c r="C99" s="13" t="s">
        <v>11884</v>
      </c>
      <c r="D99" s="14" t="s">
        <v>31</v>
      </c>
      <c r="E99" s="15" t="s">
        <v>93</v>
      </c>
      <c r="F99" s="13" t="s">
        <v>11885</v>
      </c>
      <c r="G99" s="16" t="s">
        <v>6941</v>
      </c>
      <c r="H99" s="13" t="s">
        <v>259</v>
      </c>
      <c r="I99" s="13" t="s">
        <v>52286</v>
      </c>
      <c r="J99" s="13" t="s">
        <v>52286</v>
      </c>
      <c r="K99" s="13" t="s">
        <v>52610</v>
      </c>
      <c r="L99" s="17" t="s">
        <v>52611</v>
      </c>
      <c r="M99" s="18">
        <v>3584000</v>
      </c>
      <c r="N99" s="19"/>
      <c r="O99" s="20" t="str">
        <f t="shared" si="4"/>
        <v>C1</v>
      </c>
      <c r="R99" s="21" t="str">
        <f t="shared" si="5"/>
        <v>C1</v>
      </c>
    </row>
    <row r="100" spans="1:19" s="28" customFormat="1" ht="24.75" customHeight="1" x14ac:dyDescent="0.25">
      <c r="A100" s="229" t="s">
        <v>35</v>
      </c>
      <c r="B100" s="230"/>
      <c r="C100" s="230"/>
      <c r="D100" s="230"/>
      <c r="E100" s="22"/>
      <c r="F100" s="22"/>
      <c r="G100" s="22"/>
      <c r="H100" s="23"/>
      <c r="I100" s="24"/>
      <c r="J100" s="25"/>
      <c r="K100" s="26"/>
      <c r="L100" s="231">
        <f>SUM(M7:M99)</f>
        <v>453121000</v>
      </c>
      <c r="M100" s="232"/>
      <c r="N100" s="27"/>
      <c r="O100" s="20"/>
      <c r="P100" s="6"/>
      <c r="Q100" s="6"/>
    </row>
    <row r="101" spans="1:19" s="30" customFormat="1" ht="24" customHeight="1" x14ac:dyDescent="0.25">
      <c r="A101" s="237" t="s">
        <v>52614</v>
      </c>
      <c r="B101" s="238"/>
      <c r="C101" s="238"/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9"/>
      <c r="O101" s="29" t="str">
        <f>LEFT(G101,5)</f>
        <v/>
      </c>
      <c r="P101" s="6"/>
      <c r="Q101" s="6"/>
    </row>
    <row r="102" spans="1:19" ht="15.75" customHeight="1" x14ac:dyDescent="0.25">
      <c r="A102" s="31"/>
      <c r="B102" s="31"/>
      <c r="C102" s="1"/>
      <c r="D102" s="2"/>
      <c r="E102" s="2"/>
      <c r="F102" s="1"/>
      <c r="G102" s="225" t="s">
        <v>52615</v>
      </c>
      <c r="H102" s="225"/>
      <c r="I102" s="225"/>
      <c r="J102" s="225"/>
      <c r="K102" s="225"/>
      <c r="L102" s="225"/>
      <c r="M102" s="225"/>
      <c r="N102" s="225"/>
      <c r="O102" s="29"/>
      <c r="S102" s="30"/>
    </row>
    <row r="103" spans="1:19" ht="15.75" customHeight="1" x14ac:dyDescent="0.25">
      <c r="A103" s="35" t="s">
        <v>4822</v>
      </c>
      <c r="B103" s="35"/>
      <c r="C103" s="35"/>
      <c r="D103" s="32"/>
      <c r="E103" s="32" t="s">
        <v>4823</v>
      </c>
      <c r="F103" s="32"/>
      <c r="G103" s="32"/>
      <c r="H103" s="32"/>
      <c r="I103" s="32"/>
      <c r="J103" s="32"/>
      <c r="K103" s="32"/>
      <c r="L103" s="32"/>
      <c r="M103" s="236" t="s">
        <v>4824</v>
      </c>
      <c r="N103" s="236"/>
      <c r="O103" s="29"/>
    </row>
    <row r="104" spans="1:19" x14ac:dyDescent="0.25">
      <c r="A104" s="33"/>
      <c r="B104" s="33"/>
      <c r="C104" s="204"/>
      <c r="D104" s="35"/>
      <c r="E104" s="35"/>
      <c r="F104" s="35"/>
      <c r="G104" s="35"/>
      <c r="J104" s="204"/>
      <c r="K104" s="204"/>
      <c r="L104" s="204"/>
      <c r="M104" s="204"/>
      <c r="N104" s="6"/>
    </row>
    <row r="105" spans="1:19" x14ac:dyDescent="0.25">
      <c r="A105" s="33"/>
      <c r="B105" s="33"/>
      <c r="C105" s="204"/>
      <c r="D105" s="35"/>
      <c r="E105" s="35"/>
      <c r="F105" s="35"/>
      <c r="G105" s="35"/>
      <c r="H105" s="35"/>
      <c r="I105" s="35"/>
      <c r="J105" s="204"/>
      <c r="K105" s="204"/>
      <c r="L105" s="204"/>
      <c r="M105" s="204"/>
      <c r="N105" s="6"/>
    </row>
    <row r="106" spans="1:19" x14ac:dyDescent="0.25">
      <c r="A106" s="33"/>
      <c r="B106" s="33"/>
      <c r="C106" s="204"/>
      <c r="D106" s="35"/>
      <c r="E106" s="35"/>
      <c r="F106" s="35"/>
      <c r="G106" s="35"/>
      <c r="H106" s="35"/>
      <c r="I106" s="35"/>
      <c r="J106" s="204"/>
      <c r="K106" s="204"/>
      <c r="L106" s="204"/>
      <c r="M106" s="204"/>
      <c r="N106" s="6"/>
    </row>
    <row r="107" spans="1:19" s="28" customFormat="1" x14ac:dyDescent="0.25">
      <c r="A107" s="35"/>
      <c r="B107" s="35"/>
      <c r="C107" s="35" t="s">
        <v>4820</v>
      </c>
      <c r="D107" s="35"/>
      <c r="E107" s="236" t="s">
        <v>4821</v>
      </c>
      <c r="F107" s="236"/>
      <c r="G107" s="236"/>
      <c r="H107" s="35"/>
      <c r="I107" s="35"/>
      <c r="J107" s="35"/>
      <c r="K107" s="35"/>
      <c r="L107" s="35"/>
      <c r="M107" s="236" t="s">
        <v>4819</v>
      </c>
      <c r="N107" s="236"/>
      <c r="O107" s="204"/>
      <c r="P107" s="6"/>
    </row>
    <row r="108" spans="1:19" s="28" customFormat="1" ht="18.75" customHeight="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204"/>
      <c r="P108" s="6"/>
    </row>
    <row r="109" spans="1:19" s="36" customFormat="1" x14ac:dyDescent="0.25">
      <c r="B109" s="37"/>
      <c r="C109" s="38" t="s">
        <v>38</v>
      </c>
      <c r="D109" s="39" t="s">
        <v>586</v>
      </c>
      <c r="E109" s="40"/>
      <c r="F109" s="40"/>
      <c r="G109" s="40"/>
      <c r="H109" s="40"/>
      <c r="I109" s="40"/>
      <c r="J109" s="41"/>
      <c r="K109" s="40"/>
      <c r="L109" s="40"/>
      <c r="M109" s="42"/>
    </row>
    <row r="110" spans="1:19" s="36" customFormat="1" x14ac:dyDescent="0.25">
      <c r="A110" s="43"/>
      <c r="B110" s="44"/>
      <c r="C110" s="45" t="s">
        <v>40</v>
      </c>
      <c r="D110" s="46">
        <f>SUMIF($O$7:$O$99,"CĐN",$M$7:$M$99)</f>
        <v>0</v>
      </c>
      <c r="E110" s="40"/>
      <c r="F110" s="40"/>
      <c r="G110" s="40"/>
      <c r="H110" s="40"/>
      <c r="I110" s="40"/>
      <c r="J110" s="41"/>
      <c r="K110" s="40"/>
      <c r="L110" s="40"/>
      <c r="M110" s="6"/>
    </row>
    <row r="111" spans="1:19" s="49" customFormat="1" ht="13.5" customHeight="1" x14ac:dyDescent="0.25">
      <c r="A111" s="43"/>
      <c r="B111" s="44"/>
      <c r="C111" s="45" t="s">
        <v>41</v>
      </c>
      <c r="D111" s="46">
        <f>SUMIF($O$7:$O$99,"TCN",$M$7:$M$99)</f>
        <v>0</v>
      </c>
      <c r="E111" s="47"/>
      <c r="F111" s="47"/>
      <c r="G111" s="47"/>
      <c r="H111" s="47"/>
      <c r="I111" s="40"/>
      <c r="J111" s="48"/>
      <c r="K111" s="47"/>
      <c r="L111" s="47"/>
      <c r="M111" s="6"/>
    </row>
    <row r="112" spans="1:19" s="49" customFormat="1" ht="13.5" customHeight="1" x14ac:dyDescent="0.25">
      <c r="A112" s="43"/>
      <c r="B112" s="50" t="s">
        <v>42</v>
      </c>
      <c r="C112" s="45" t="s">
        <v>43</v>
      </c>
      <c r="D112" s="46">
        <f>SUMIF($O$7:$O$99,"CĐ",$M$7:$M$99)+SUMIF($O$7:$O$99,"C1",$M$7:$M$99)</f>
        <v>311416000</v>
      </c>
      <c r="E112" s="47"/>
      <c r="F112" s="47"/>
      <c r="G112" s="47"/>
      <c r="H112" s="47"/>
      <c r="I112" s="47"/>
      <c r="J112" s="48"/>
      <c r="K112" s="47"/>
      <c r="L112" s="47"/>
      <c r="M112" s="6"/>
    </row>
    <row r="113" spans="1:14" s="49" customFormat="1" ht="13.5" customHeight="1" x14ac:dyDescent="0.25">
      <c r="A113" s="43"/>
      <c r="B113" s="50"/>
      <c r="C113" s="45" t="s">
        <v>44</v>
      </c>
      <c r="D113" s="46">
        <f>SUMIF($O$7:$O$99,"C2",$M$7:$M$99)+SUMIF($O$7:$O$99,"CĐLT",$M$7:$M$99)</f>
        <v>20406000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A114" s="43"/>
      <c r="B114" s="51">
        <f>SUM(B110:B112)</f>
        <v>0</v>
      </c>
      <c r="C114" s="45" t="s">
        <v>45</v>
      </c>
      <c r="D114" s="46">
        <f>SUMIF($O$7:$O$99,"T4",$M$7:$M$99)+SUMIF($O$7:$O$99,"T2",$M$7:$M$99)+SUMIF($O$7:$O$99,"T3",$M$7:$M$99)+SUMIF($O$7:$O$99,"TC",$M$7:$M$99)+SUMIF($O$7:$O$99,"TN",$M$7:$M$99)+SUMIF($O$7:$O$99,"TCT",$M$7:$M$99)+SUMIF($O$7:$O$99,"T1",$M$7:$M$99)</f>
        <v>121299000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s="49" customFormat="1" ht="13.5" customHeight="1" x14ac:dyDescent="0.25">
      <c r="B115" s="52"/>
      <c r="C115" s="53" t="s">
        <v>46</v>
      </c>
      <c r="D115" s="54">
        <f>SUM(D110:D114)</f>
        <v>453121000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x14ac:dyDescent="0.25">
      <c r="E116" s="6"/>
      <c r="J116" s="21"/>
      <c r="K116" s="58"/>
      <c r="M116" s="6"/>
      <c r="N116" s="6"/>
    </row>
    <row r="173" spans="16:16" x14ac:dyDescent="0.25">
      <c r="P173" s="55"/>
    </row>
    <row r="174" spans="16:16" x14ac:dyDescent="0.25">
      <c r="P174" s="55"/>
    </row>
    <row r="175" spans="16:16" x14ac:dyDescent="0.25">
      <c r="P175" s="55"/>
    </row>
    <row r="176" spans="16:16" x14ac:dyDescent="0.25">
      <c r="P176" s="55"/>
    </row>
    <row r="180" spans="16:16" x14ac:dyDescent="0.25">
      <c r="P180" s="28"/>
    </row>
    <row r="181" spans="16:16" x14ac:dyDescent="0.25">
      <c r="P181" s="28"/>
    </row>
    <row r="182" spans="16:16" x14ac:dyDescent="0.25">
      <c r="P182" s="56"/>
    </row>
    <row r="183" spans="16:16" x14ac:dyDescent="0.25">
      <c r="P183" s="36"/>
    </row>
    <row r="184" spans="16:16" x14ac:dyDescent="0.25">
      <c r="P184" s="49"/>
    </row>
    <row r="185" spans="16:16" x14ac:dyDescent="0.25">
      <c r="P185" s="49"/>
    </row>
    <row r="186" spans="16:16" x14ac:dyDescent="0.25">
      <c r="P186" s="49"/>
    </row>
    <row r="187" spans="16:16" x14ac:dyDescent="0.25">
      <c r="P187" s="49"/>
    </row>
  </sheetData>
  <mergeCells count="9">
    <mergeCell ref="M103:N103"/>
    <mergeCell ref="E107:G107"/>
    <mergeCell ref="M107:N107"/>
    <mergeCell ref="A4:N4"/>
    <mergeCell ref="A5:N5"/>
    <mergeCell ref="A100:D100"/>
    <mergeCell ref="L100:M100"/>
    <mergeCell ref="A101:N101"/>
    <mergeCell ref="G102:N10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4"/>
  <sheetViews>
    <sheetView zoomScaleNormal="100" zoomScaleSheetLayoutView="85" workbookViewId="0">
      <selection activeCell="A7" sqref="A7:A56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52789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1.5" customHeight="1" x14ac:dyDescent="0.25">
      <c r="A7" s="13">
        <v>1</v>
      </c>
      <c r="B7" s="13" t="s">
        <v>52616</v>
      </c>
      <c r="C7" s="13" t="s">
        <v>13519</v>
      </c>
      <c r="D7" s="14" t="s">
        <v>65</v>
      </c>
      <c r="E7" s="15" t="s">
        <v>4295</v>
      </c>
      <c r="F7" s="13" t="s">
        <v>6978</v>
      </c>
      <c r="G7" s="16" t="s">
        <v>8464</v>
      </c>
      <c r="H7" s="13" t="s">
        <v>259</v>
      </c>
      <c r="I7" s="13" t="s">
        <v>52617</v>
      </c>
      <c r="J7" s="13" t="s">
        <v>52617</v>
      </c>
      <c r="K7" s="13" t="s">
        <v>52618</v>
      </c>
      <c r="L7" s="17" t="s">
        <v>52739</v>
      </c>
      <c r="M7" s="18">
        <v>3328000</v>
      </c>
      <c r="N7" s="19"/>
      <c r="O7" s="20" t="str">
        <f t="shared" ref="O7:O56" si="0">MID(G7,3,FIND("-",G7,1)-3)&amp;IF(MID(G7,3,5)="CĐ-LT","LT","")</f>
        <v>C1</v>
      </c>
      <c r="R7" s="21" t="str">
        <f t="shared" ref="R7:R56" si="1">IF(LEFT(G7,2)="18","NH 18-19","")&amp;O7</f>
        <v>C1</v>
      </c>
    </row>
    <row r="8" spans="1:18" ht="31.5" customHeight="1" x14ac:dyDescent="0.25">
      <c r="A8" s="13">
        <v>2</v>
      </c>
      <c r="B8" s="13" t="s">
        <v>52619</v>
      </c>
      <c r="C8" s="13" t="s">
        <v>214</v>
      </c>
      <c r="D8" s="14" t="s">
        <v>215</v>
      </c>
      <c r="E8" s="15" t="s">
        <v>216</v>
      </c>
      <c r="F8" s="13" t="s">
        <v>217</v>
      </c>
      <c r="G8" s="16" t="s">
        <v>2845</v>
      </c>
      <c r="H8" s="13" t="s">
        <v>259</v>
      </c>
      <c r="I8" s="13" t="s">
        <v>52617</v>
      </c>
      <c r="J8" s="13" t="s">
        <v>52617</v>
      </c>
      <c r="K8" s="13" t="s">
        <v>52620</v>
      </c>
      <c r="L8" s="17" t="s">
        <v>52740</v>
      </c>
      <c r="M8" s="18">
        <v>6690000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31.5" customHeight="1" x14ac:dyDescent="0.25">
      <c r="A9" s="13">
        <v>3</v>
      </c>
      <c r="B9" s="13" t="s">
        <v>52621</v>
      </c>
      <c r="C9" s="13" t="s">
        <v>17842</v>
      </c>
      <c r="D9" s="14" t="s">
        <v>373</v>
      </c>
      <c r="E9" s="15" t="s">
        <v>1957</v>
      </c>
      <c r="F9" s="13" t="s">
        <v>2562</v>
      </c>
      <c r="G9" s="16" t="s">
        <v>4855</v>
      </c>
      <c r="H9" s="13" t="s">
        <v>259</v>
      </c>
      <c r="I9" s="13" t="s">
        <v>52617</v>
      </c>
      <c r="J9" s="13" t="s">
        <v>52617</v>
      </c>
      <c r="K9" s="13" t="s">
        <v>52622</v>
      </c>
      <c r="L9" s="17" t="s">
        <v>52741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31.5" customHeight="1" x14ac:dyDescent="0.25">
      <c r="A10" s="13">
        <v>4</v>
      </c>
      <c r="B10" s="13" t="s">
        <v>52623</v>
      </c>
      <c r="C10" s="13" t="s">
        <v>52624</v>
      </c>
      <c r="D10" s="14" t="s">
        <v>1294</v>
      </c>
      <c r="E10" s="15" t="s">
        <v>1874</v>
      </c>
      <c r="F10" s="13" t="s">
        <v>22845</v>
      </c>
      <c r="G10" s="16" t="s">
        <v>982</v>
      </c>
      <c r="H10" s="13" t="s">
        <v>259</v>
      </c>
      <c r="I10" s="13" t="s">
        <v>52617</v>
      </c>
      <c r="J10" s="13" t="s">
        <v>52617</v>
      </c>
      <c r="K10" s="13" t="s">
        <v>52625</v>
      </c>
      <c r="L10" s="17" t="s">
        <v>52742</v>
      </c>
      <c r="M10" s="18">
        <v>5129000</v>
      </c>
      <c r="N10" s="19"/>
      <c r="O10" s="20" t="str">
        <f t="shared" si="0"/>
        <v>T4</v>
      </c>
      <c r="R10" s="21" t="str">
        <f t="shared" si="1"/>
        <v>NH 18-19T4</v>
      </c>
    </row>
    <row r="11" spans="1:18" ht="31.5" customHeight="1" x14ac:dyDescent="0.25">
      <c r="A11" s="13">
        <v>5</v>
      </c>
      <c r="B11" s="13" t="s">
        <v>52626</v>
      </c>
      <c r="C11" s="13" t="s">
        <v>24271</v>
      </c>
      <c r="D11" s="14" t="s">
        <v>24272</v>
      </c>
      <c r="E11" s="15" t="s">
        <v>14367</v>
      </c>
      <c r="F11" s="13" t="s">
        <v>17237</v>
      </c>
      <c r="G11" s="16" t="s">
        <v>18163</v>
      </c>
      <c r="H11" s="13" t="s">
        <v>259</v>
      </c>
      <c r="I11" s="13" t="s">
        <v>52617</v>
      </c>
      <c r="J11" s="13" t="s">
        <v>52617</v>
      </c>
      <c r="K11" s="13" t="s">
        <v>52627</v>
      </c>
      <c r="L11" s="17" t="s">
        <v>52743</v>
      </c>
      <c r="M11" s="18">
        <v>4940000</v>
      </c>
      <c r="N11" s="19"/>
      <c r="O11" s="20" t="str">
        <f t="shared" si="0"/>
        <v>T4</v>
      </c>
      <c r="R11" s="21" t="str">
        <f t="shared" si="1"/>
        <v>T4</v>
      </c>
    </row>
    <row r="12" spans="1:18" ht="31.5" customHeight="1" x14ac:dyDescent="0.25">
      <c r="A12" s="13">
        <v>6</v>
      </c>
      <c r="B12" s="13" t="s">
        <v>52628</v>
      </c>
      <c r="C12" s="13" t="s">
        <v>24276</v>
      </c>
      <c r="D12" s="14" t="s">
        <v>24277</v>
      </c>
      <c r="E12" s="15" t="s">
        <v>19</v>
      </c>
      <c r="F12" s="13" t="s">
        <v>24278</v>
      </c>
      <c r="G12" s="16" t="s">
        <v>18163</v>
      </c>
      <c r="H12" s="13" t="s">
        <v>259</v>
      </c>
      <c r="I12" s="13" t="s">
        <v>52617</v>
      </c>
      <c r="J12" s="13" t="s">
        <v>52617</v>
      </c>
      <c r="K12" s="13" t="s">
        <v>52629</v>
      </c>
      <c r="L12" s="17" t="s">
        <v>52744</v>
      </c>
      <c r="M12" s="18">
        <v>4940000</v>
      </c>
      <c r="N12" s="19"/>
      <c r="O12" s="20" t="str">
        <f t="shared" si="0"/>
        <v>T4</v>
      </c>
      <c r="R12" s="21" t="str">
        <f t="shared" si="1"/>
        <v>T4</v>
      </c>
    </row>
    <row r="13" spans="1:18" ht="31.5" customHeight="1" x14ac:dyDescent="0.25">
      <c r="A13" s="13">
        <v>7</v>
      </c>
      <c r="B13" s="13" t="s">
        <v>52630</v>
      </c>
      <c r="C13" s="13" t="s">
        <v>52631</v>
      </c>
      <c r="D13" s="14" t="s">
        <v>3220</v>
      </c>
      <c r="E13" s="15" t="s">
        <v>1444</v>
      </c>
      <c r="F13" s="13" t="s">
        <v>1419</v>
      </c>
      <c r="G13" s="16" t="s">
        <v>1107</v>
      </c>
      <c r="H13" s="13" t="s">
        <v>259</v>
      </c>
      <c r="I13" s="13" t="s">
        <v>52617</v>
      </c>
      <c r="J13" s="13" t="s">
        <v>52617</v>
      </c>
      <c r="K13" s="13" t="s">
        <v>52632</v>
      </c>
      <c r="L13" s="17" t="s">
        <v>52745</v>
      </c>
      <c r="M13" s="18">
        <v>6244000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31.5" customHeight="1" x14ac:dyDescent="0.25">
      <c r="A14" s="13">
        <v>8</v>
      </c>
      <c r="B14" s="13" t="s">
        <v>52633</v>
      </c>
      <c r="C14" s="13" t="s">
        <v>22765</v>
      </c>
      <c r="D14" s="14" t="s">
        <v>22766</v>
      </c>
      <c r="E14" s="15" t="s">
        <v>1957</v>
      </c>
      <c r="F14" s="13" t="s">
        <v>2323</v>
      </c>
      <c r="G14" s="16" t="s">
        <v>7953</v>
      </c>
      <c r="H14" s="13" t="s">
        <v>259</v>
      </c>
      <c r="I14" s="13" t="s">
        <v>52617</v>
      </c>
      <c r="J14" s="13" t="s">
        <v>52617</v>
      </c>
      <c r="K14" s="13" t="s">
        <v>52634</v>
      </c>
      <c r="L14" s="17" t="s">
        <v>52746</v>
      </c>
      <c r="M14" s="18">
        <v>5370000</v>
      </c>
      <c r="N14" s="19"/>
      <c r="O14" s="20" t="str">
        <f t="shared" si="0"/>
        <v>C2</v>
      </c>
      <c r="R14" s="21" t="str">
        <f t="shared" si="1"/>
        <v>NH 18-19C2</v>
      </c>
    </row>
    <row r="15" spans="1:18" ht="31.5" customHeight="1" x14ac:dyDescent="0.25">
      <c r="A15" s="13">
        <v>9</v>
      </c>
      <c r="B15" s="13" t="s">
        <v>52635</v>
      </c>
      <c r="C15" s="13" t="s">
        <v>29308</v>
      </c>
      <c r="D15" s="14" t="s">
        <v>21690</v>
      </c>
      <c r="E15" s="15" t="s">
        <v>80</v>
      </c>
      <c r="F15" s="13" t="s">
        <v>29309</v>
      </c>
      <c r="G15" s="16" t="s">
        <v>8317</v>
      </c>
      <c r="H15" s="13" t="s">
        <v>259</v>
      </c>
      <c r="I15" s="13" t="s">
        <v>52617</v>
      </c>
      <c r="J15" s="13" t="s">
        <v>52617</v>
      </c>
      <c r="K15" s="13" t="s">
        <v>52636</v>
      </c>
      <c r="L15" s="17" t="s">
        <v>52747</v>
      </c>
      <c r="M15" s="18">
        <v>3584000</v>
      </c>
      <c r="N15" s="19"/>
      <c r="O15" s="20" t="str">
        <f t="shared" si="0"/>
        <v>CĐ</v>
      </c>
      <c r="R15" s="21" t="str">
        <f t="shared" si="1"/>
        <v>CĐ</v>
      </c>
    </row>
    <row r="16" spans="1:18" ht="31.5" customHeight="1" x14ac:dyDescent="0.25">
      <c r="A16" s="13">
        <v>10</v>
      </c>
      <c r="B16" s="13" t="s">
        <v>52637</v>
      </c>
      <c r="C16" s="13" t="s">
        <v>52638</v>
      </c>
      <c r="D16" s="14" t="s">
        <v>6500</v>
      </c>
      <c r="E16" s="15" t="s">
        <v>28</v>
      </c>
      <c r="F16" s="13" t="s">
        <v>5367</v>
      </c>
      <c r="G16" s="16" t="s">
        <v>3176</v>
      </c>
      <c r="H16" s="13" t="s">
        <v>259</v>
      </c>
      <c r="I16" s="13" t="s">
        <v>52617</v>
      </c>
      <c r="J16" s="13" t="s">
        <v>52617</v>
      </c>
      <c r="K16" s="13" t="s">
        <v>52639</v>
      </c>
      <c r="L16" s="17" t="s">
        <v>52748</v>
      </c>
      <c r="M16" s="18">
        <v>5632000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1.5" customHeight="1" x14ac:dyDescent="0.25">
      <c r="A17" s="13">
        <v>11</v>
      </c>
      <c r="B17" s="13" t="s">
        <v>52640</v>
      </c>
      <c r="C17" s="13" t="s">
        <v>52641</v>
      </c>
      <c r="D17" s="14" t="s">
        <v>691</v>
      </c>
      <c r="E17" s="15" t="s">
        <v>28</v>
      </c>
      <c r="F17" s="13" t="s">
        <v>5367</v>
      </c>
      <c r="G17" s="16" t="s">
        <v>3176</v>
      </c>
      <c r="H17" s="13" t="s">
        <v>259</v>
      </c>
      <c r="I17" s="13" t="s">
        <v>52617</v>
      </c>
      <c r="J17" s="13" t="s">
        <v>52617</v>
      </c>
      <c r="K17" s="13" t="s">
        <v>52642</v>
      </c>
      <c r="L17" s="17" t="s">
        <v>52749</v>
      </c>
      <c r="M17" s="18">
        <v>5632000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31.5" customHeight="1" x14ac:dyDescent="0.25">
      <c r="A18" s="13">
        <v>12</v>
      </c>
      <c r="B18" s="13" t="s">
        <v>52643</v>
      </c>
      <c r="C18" s="13" t="s">
        <v>19887</v>
      </c>
      <c r="D18" s="14" t="s">
        <v>19883</v>
      </c>
      <c r="E18" s="15" t="s">
        <v>2312</v>
      </c>
      <c r="F18" s="13" t="s">
        <v>15122</v>
      </c>
      <c r="G18" s="16" t="s">
        <v>7144</v>
      </c>
      <c r="H18" s="13" t="s">
        <v>259</v>
      </c>
      <c r="I18" s="13" t="s">
        <v>52617</v>
      </c>
      <c r="J18" s="13" t="s">
        <v>52617</v>
      </c>
      <c r="K18" s="13" t="s">
        <v>52644</v>
      </c>
      <c r="L18" s="17" t="s">
        <v>52750</v>
      </c>
      <c r="M18" s="18">
        <v>3328000</v>
      </c>
      <c r="N18" s="19"/>
      <c r="O18" s="20" t="str">
        <f t="shared" si="0"/>
        <v>C1</v>
      </c>
      <c r="R18" s="21" t="str">
        <f t="shared" si="1"/>
        <v>C1</v>
      </c>
    </row>
    <row r="19" spans="1:18" ht="31.5" customHeight="1" x14ac:dyDescent="0.25">
      <c r="A19" s="13">
        <v>13</v>
      </c>
      <c r="B19" s="13" t="s">
        <v>52645</v>
      </c>
      <c r="C19" s="13" t="s">
        <v>52646</v>
      </c>
      <c r="D19" s="14" t="s">
        <v>6299</v>
      </c>
      <c r="E19" s="15" t="s">
        <v>197</v>
      </c>
      <c r="F19" s="13" t="s">
        <v>1991</v>
      </c>
      <c r="G19" s="16" t="s">
        <v>3176</v>
      </c>
      <c r="H19" s="13" t="s">
        <v>259</v>
      </c>
      <c r="I19" s="13" t="s">
        <v>52617</v>
      </c>
      <c r="J19" s="13" t="s">
        <v>52617</v>
      </c>
      <c r="K19" s="13" t="s">
        <v>52647</v>
      </c>
      <c r="L19" s="17" t="s">
        <v>52751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31.5" customHeight="1" x14ac:dyDescent="0.25">
      <c r="A20" s="13">
        <v>14</v>
      </c>
      <c r="B20" s="13" t="s">
        <v>52648</v>
      </c>
      <c r="C20" s="13" t="s">
        <v>52649</v>
      </c>
      <c r="D20" s="14" t="s">
        <v>121</v>
      </c>
      <c r="E20" s="15" t="s">
        <v>15</v>
      </c>
      <c r="F20" s="13" t="s">
        <v>6160</v>
      </c>
      <c r="G20" s="16" t="s">
        <v>3176</v>
      </c>
      <c r="H20" s="13" t="s">
        <v>259</v>
      </c>
      <c r="I20" s="13" t="s">
        <v>52617</v>
      </c>
      <c r="J20" s="13" t="s">
        <v>52617</v>
      </c>
      <c r="K20" s="13" t="s">
        <v>52650</v>
      </c>
      <c r="L20" s="17" t="s">
        <v>52752</v>
      </c>
      <c r="M20" s="18">
        <v>5632000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1.5" customHeight="1" x14ac:dyDescent="0.25">
      <c r="A21" s="13">
        <v>15</v>
      </c>
      <c r="B21" s="13" t="s">
        <v>52651</v>
      </c>
      <c r="C21" s="13" t="s">
        <v>52652</v>
      </c>
      <c r="D21" s="14" t="s">
        <v>121</v>
      </c>
      <c r="E21" s="15" t="s">
        <v>6989</v>
      </c>
      <c r="F21" s="13" t="s">
        <v>43333</v>
      </c>
      <c r="G21" s="16" t="s">
        <v>2524</v>
      </c>
      <c r="H21" s="13" t="s">
        <v>259</v>
      </c>
      <c r="I21" s="13" t="s">
        <v>52617</v>
      </c>
      <c r="J21" s="13" t="s">
        <v>52617</v>
      </c>
      <c r="K21" s="13" t="s">
        <v>52653</v>
      </c>
      <c r="L21" s="17" t="s">
        <v>52753</v>
      </c>
      <c r="M21" s="18">
        <v>5120000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31.5" customHeight="1" x14ac:dyDescent="0.25">
      <c r="A22" s="13">
        <v>16</v>
      </c>
      <c r="B22" s="13" t="s">
        <v>52654</v>
      </c>
      <c r="C22" s="13" t="s">
        <v>34920</v>
      </c>
      <c r="D22" s="14" t="s">
        <v>17139</v>
      </c>
      <c r="E22" s="15" t="s">
        <v>122</v>
      </c>
      <c r="F22" s="13" t="s">
        <v>16748</v>
      </c>
      <c r="G22" s="16" t="s">
        <v>2062</v>
      </c>
      <c r="H22" s="13" t="s">
        <v>259</v>
      </c>
      <c r="I22" s="13" t="s">
        <v>52617</v>
      </c>
      <c r="J22" s="13" t="s">
        <v>52617</v>
      </c>
      <c r="K22" s="13" t="s">
        <v>52655</v>
      </c>
      <c r="L22" s="17" t="s">
        <v>52754</v>
      </c>
      <c r="M22" s="18">
        <v>54000</v>
      </c>
      <c r="N22" s="19"/>
      <c r="O22" s="20" t="str">
        <f t="shared" si="0"/>
        <v>T2</v>
      </c>
      <c r="R22" s="21" t="str">
        <f t="shared" si="1"/>
        <v>NH 18-19T2</v>
      </c>
    </row>
    <row r="23" spans="1:18" ht="31.5" customHeight="1" x14ac:dyDescent="0.25">
      <c r="A23" s="13">
        <v>17</v>
      </c>
      <c r="B23" s="13" t="s">
        <v>52656</v>
      </c>
      <c r="C23" s="13" t="s">
        <v>13388</v>
      </c>
      <c r="D23" s="14" t="s">
        <v>13389</v>
      </c>
      <c r="E23" s="15" t="s">
        <v>320</v>
      </c>
      <c r="F23" s="13" t="s">
        <v>4169</v>
      </c>
      <c r="G23" s="16" t="s">
        <v>7582</v>
      </c>
      <c r="H23" s="13" t="s">
        <v>259</v>
      </c>
      <c r="I23" s="13" t="s">
        <v>52617</v>
      </c>
      <c r="J23" s="13" t="s">
        <v>52617</v>
      </c>
      <c r="K23" s="13" t="s">
        <v>52657</v>
      </c>
      <c r="L23" s="17" t="s">
        <v>52755</v>
      </c>
      <c r="M23" s="18">
        <v>5012000</v>
      </c>
      <c r="N23" s="19"/>
      <c r="O23" s="20" t="str">
        <f t="shared" si="0"/>
        <v>C2</v>
      </c>
      <c r="R23" s="21" t="str">
        <f t="shared" si="1"/>
        <v>NH 18-19C2</v>
      </c>
    </row>
    <row r="24" spans="1:18" ht="31.5" customHeight="1" x14ac:dyDescent="0.25">
      <c r="A24" s="13">
        <v>18</v>
      </c>
      <c r="B24" s="13" t="s">
        <v>52658</v>
      </c>
      <c r="C24" s="13" t="s">
        <v>29185</v>
      </c>
      <c r="D24" s="14" t="s">
        <v>6047</v>
      </c>
      <c r="E24" s="15" t="s">
        <v>93</v>
      </c>
      <c r="F24" s="13" t="s">
        <v>20264</v>
      </c>
      <c r="G24" s="16" t="s">
        <v>6146</v>
      </c>
      <c r="H24" s="13" t="s">
        <v>259</v>
      </c>
      <c r="I24" s="13" t="s">
        <v>52617</v>
      </c>
      <c r="J24" s="13" t="s">
        <v>52617</v>
      </c>
      <c r="K24" s="13" t="s">
        <v>52659</v>
      </c>
      <c r="L24" s="17" t="s">
        <v>52756</v>
      </c>
      <c r="M24" s="18">
        <v>3328000</v>
      </c>
      <c r="N24" s="19"/>
      <c r="O24" s="20" t="str">
        <f t="shared" si="0"/>
        <v>C1</v>
      </c>
      <c r="R24" s="21" t="str">
        <f t="shared" si="1"/>
        <v>C1</v>
      </c>
    </row>
    <row r="25" spans="1:18" ht="31.5" customHeight="1" x14ac:dyDescent="0.25">
      <c r="A25" s="13">
        <v>19</v>
      </c>
      <c r="B25" s="13" t="s">
        <v>52660</v>
      </c>
      <c r="C25" s="13" t="s">
        <v>21653</v>
      </c>
      <c r="D25" s="14" t="s">
        <v>9678</v>
      </c>
      <c r="E25" s="15" t="s">
        <v>14367</v>
      </c>
      <c r="F25" s="13" t="s">
        <v>17361</v>
      </c>
      <c r="G25" s="16" t="s">
        <v>12789</v>
      </c>
      <c r="H25" s="13" t="s">
        <v>259</v>
      </c>
      <c r="I25" s="13" t="s">
        <v>52617</v>
      </c>
      <c r="J25" s="13" t="s">
        <v>52617</v>
      </c>
      <c r="K25" s="13" t="s">
        <v>52661</v>
      </c>
      <c r="L25" s="17" t="s">
        <v>52757</v>
      </c>
      <c r="M25" s="18">
        <v>5798000</v>
      </c>
      <c r="N25" s="19"/>
      <c r="O25" s="20" t="str">
        <f t="shared" si="0"/>
        <v>T4</v>
      </c>
      <c r="R25" s="21" t="str">
        <f t="shared" si="1"/>
        <v>T4</v>
      </c>
    </row>
    <row r="26" spans="1:18" ht="31.5" customHeight="1" x14ac:dyDescent="0.25">
      <c r="A26" s="13">
        <v>20</v>
      </c>
      <c r="B26" s="13" t="s">
        <v>52662</v>
      </c>
      <c r="C26" s="13" t="s">
        <v>27434</v>
      </c>
      <c r="D26" s="14" t="s">
        <v>1237</v>
      </c>
      <c r="E26" s="15" t="s">
        <v>1282</v>
      </c>
      <c r="F26" s="13" t="s">
        <v>8397</v>
      </c>
      <c r="G26" s="16" t="s">
        <v>6949</v>
      </c>
      <c r="H26" s="13" t="s">
        <v>259</v>
      </c>
      <c r="I26" s="13" t="s">
        <v>52617</v>
      </c>
      <c r="J26" s="13" t="s">
        <v>52617</v>
      </c>
      <c r="K26" s="13" t="s">
        <v>52663</v>
      </c>
      <c r="L26" s="17" t="s">
        <v>52758</v>
      </c>
      <c r="M26" s="18">
        <v>3584000</v>
      </c>
      <c r="N26" s="19"/>
      <c r="O26" s="20" t="str">
        <f t="shared" si="0"/>
        <v>C1</v>
      </c>
      <c r="R26" s="21" t="str">
        <f t="shared" si="1"/>
        <v>C1</v>
      </c>
    </row>
    <row r="27" spans="1:18" ht="31.5" customHeight="1" x14ac:dyDescent="0.25">
      <c r="A27" s="13">
        <v>21</v>
      </c>
      <c r="B27" s="13" t="s">
        <v>52664</v>
      </c>
      <c r="C27" s="13" t="s">
        <v>52665</v>
      </c>
      <c r="D27" s="14" t="s">
        <v>2306</v>
      </c>
      <c r="E27" s="15" t="s">
        <v>403</v>
      </c>
      <c r="F27" s="13" t="s">
        <v>4089</v>
      </c>
      <c r="G27" s="16" t="s">
        <v>10295</v>
      </c>
      <c r="H27" s="13" t="s">
        <v>259</v>
      </c>
      <c r="I27" s="13" t="s">
        <v>52617</v>
      </c>
      <c r="J27" s="13" t="s">
        <v>52617</v>
      </c>
      <c r="K27" s="13" t="s">
        <v>52666</v>
      </c>
      <c r="L27" s="17" t="s">
        <v>52759</v>
      </c>
      <c r="M27" s="18">
        <v>5120000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31.5" customHeight="1" x14ac:dyDescent="0.25">
      <c r="A28" s="13">
        <v>22</v>
      </c>
      <c r="B28" s="13" t="s">
        <v>52667</v>
      </c>
      <c r="C28" s="13" t="s">
        <v>12340</v>
      </c>
      <c r="D28" s="14" t="s">
        <v>184</v>
      </c>
      <c r="E28" s="15" t="s">
        <v>731</v>
      </c>
      <c r="F28" s="13" t="s">
        <v>4905</v>
      </c>
      <c r="G28" s="16" t="s">
        <v>7941</v>
      </c>
      <c r="H28" s="13" t="s">
        <v>259</v>
      </c>
      <c r="I28" s="13" t="s">
        <v>52617</v>
      </c>
      <c r="J28" s="13" t="s">
        <v>52617</v>
      </c>
      <c r="K28" s="13" t="s">
        <v>52668</v>
      </c>
      <c r="L28" s="17" t="s">
        <v>52760</v>
      </c>
      <c r="M28" s="18">
        <v>5012000</v>
      </c>
      <c r="N28" s="19"/>
      <c r="O28" s="20" t="str">
        <f t="shared" si="0"/>
        <v>C2</v>
      </c>
      <c r="R28" s="21" t="str">
        <f t="shared" si="1"/>
        <v>NH 18-19C2</v>
      </c>
    </row>
    <row r="29" spans="1:18" ht="31.5" customHeight="1" x14ac:dyDescent="0.25">
      <c r="A29" s="13">
        <v>23</v>
      </c>
      <c r="B29" s="13" t="s">
        <v>52669</v>
      </c>
      <c r="C29" s="13" t="s">
        <v>52670</v>
      </c>
      <c r="D29" s="14" t="s">
        <v>4040</v>
      </c>
      <c r="E29" s="15" t="s">
        <v>1040</v>
      </c>
      <c r="F29" s="13" t="s">
        <v>842</v>
      </c>
      <c r="G29" s="16" t="s">
        <v>4496</v>
      </c>
      <c r="H29" s="13" t="s">
        <v>259</v>
      </c>
      <c r="I29" s="13" t="s">
        <v>52617</v>
      </c>
      <c r="J29" s="13" t="s">
        <v>52617</v>
      </c>
      <c r="K29" s="13" t="s">
        <v>52671</v>
      </c>
      <c r="L29" s="17" t="s">
        <v>52761</v>
      </c>
      <c r="M29" s="18">
        <v>5632000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1.5" customHeight="1" x14ac:dyDescent="0.25">
      <c r="A30" s="13">
        <v>24</v>
      </c>
      <c r="B30" s="13" t="s">
        <v>52672</v>
      </c>
      <c r="C30" s="13" t="s">
        <v>25926</v>
      </c>
      <c r="D30" s="14" t="s">
        <v>25927</v>
      </c>
      <c r="E30" s="15" t="s">
        <v>609</v>
      </c>
      <c r="F30" s="13" t="s">
        <v>8037</v>
      </c>
      <c r="G30" s="16" t="s">
        <v>5678</v>
      </c>
      <c r="H30" s="13" t="s">
        <v>259</v>
      </c>
      <c r="I30" s="13" t="s">
        <v>52617</v>
      </c>
      <c r="J30" s="13" t="s">
        <v>52617</v>
      </c>
      <c r="K30" s="13" t="s">
        <v>52673</v>
      </c>
      <c r="L30" s="17" t="s">
        <v>52762</v>
      </c>
      <c r="M30" s="18">
        <v>4096000</v>
      </c>
      <c r="N30" s="19"/>
      <c r="O30" s="20" t="str">
        <f t="shared" si="0"/>
        <v>C1</v>
      </c>
      <c r="R30" s="21" t="str">
        <f t="shared" si="1"/>
        <v>C1</v>
      </c>
    </row>
    <row r="31" spans="1:18" ht="31.5" customHeight="1" x14ac:dyDescent="0.25">
      <c r="A31" s="13">
        <v>25</v>
      </c>
      <c r="B31" s="13" t="s">
        <v>52674</v>
      </c>
      <c r="C31" s="13" t="s">
        <v>52675</v>
      </c>
      <c r="D31" s="14" t="s">
        <v>52676</v>
      </c>
      <c r="E31" s="15" t="s">
        <v>387</v>
      </c>
      <c r="F31" s="13" t="s">
        <v>15980</v>
      </c>
      <c r="G31" s="16" t="s">
        <v>3760</v>
      </c>
      <c r="H31" s="13" t="s">
        <v>259</v>
      </c>
      <c r="I31" s="13" t="s">
        <v>52617</v>
      </c>
      <c r="J31" s="13" t="s">
        <v>52617</v>
      </c>
      <c r="K31" s="13" t="s">
        <v>52677</v>
      </c>
      <c r="L31" s="17" t="s">
        <v>52763</v>
      </c>
      <c r="M31" s="18">
        <v>4370000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31.5" customHeight="1" x14ac:dyDescent="0.25">
      <c r="A32" s="13">
        <v>26</v>
      </c>
      <c r="B32" s="13" t="s">
        <v>52678</v>
      </c>
      <c r="C32" s="13" t="s">
        <v>22923</v>
      </c>
      <c r="D32" s="14" t="s">
        <v>22924</v>
      </c>
      <c r="E32" s="15" t="s">
        <v>15</v>
      </c>
      <c r="F32" s="13" t="s">
        <v>15022</v>
      </c>
      <c r="G32" s="16" t="s">
        <v>2908</v>
      </c>
      <c r="H32" s="13" t="s">
        <v>259</v>
      </c>
      <c r="I32" s="13" t="s">
        <v>52617</v>
      </c>
      <c r="J32" s="13" t="s">
        <v>52617</v>
      </c>
      <c r="K32" s="13" t="s">
        <v>52679</v>
      </c>
      <c r="L32" s="17" t="s">
        <v>52764</v>
      </c>
      <c r="M32" s="18">
        <v>6244000</v>
      </c>
      <c r="N32" s="19"/>
      <c r="O32" s="20" t="str">
        <f t="shared" si="0"/>
        <v>T4</v>
      </c>
      <c r="R32" s="21" t="str">
        <f t="shared" si="1"/>
        <v>NH 18-19T4</v>
      </c>
    </row>
    <row r="33" spans="1:18" ht="31.5" customHeight="1" x14ac:dyDescent="0.25">
      <c r="A33" s="13">
        <v>27</v>
      </c>
      <c r="B33" s="13" t="s">
        <v>52680</v>
      </c>
      <c r="C33" s="13" t="s">
        <v>52681</v>
      </c>
      <c r="D33" s="14" t="s">
        <v>184</v>
      </c>
      <c r="E33" s="15" t="s">
        <v>5651</v>
      </c>
      <c r="F33" s="13" t="s">
        <v>51341</v>
      </c>
      <c r="G33" s="16" t="s">
        <v>2862</v>
      </c>
      <c r="H33" s="13" t="s">
        <v>259</v>
      </c>
      <c r="I33" s="13" t="s">
        <v>52617</v>
      </c>
      <c r="J33" s="13" t="s">
        <v>52617</v>
      </c>
      <c r="K33" s="13" t="s">
        <v>52682</v>
      </c>
      <c r="L33" s="17" t="s">
        <v>52765</v>
      </c>
      <c r="M33" s="18">
        <v>5575000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31.5" customHeight="1" x14ac:dyDescent="0.25">
      <c r="A34" s="13">
        <v>28</v>
      </c>
      <c r="B34" s="13" t="s">
        <v>52683</v>
      </c>
      <c r="C34" s="13" t="s">
        <v>15389</v>
      </c>
      <c r="D34" s="14" t="s">
        <v>31</v>
      </c>
      <c r="E34" s="15" t="s">
        <v>32</v>
      </c>
      <c r="F34" s="13" t="s">
        <v>15390</v>
      </c>
      <c r="G34" s="16" t="s">
        <v>7953</v>
      </c>
      <c r="H34" s="13" t="s">
        <v>259</v>
      </c>
      <c r="I34" s="13" t="s">
        <v>52617</v>
      </c>
      <c r="J34" s="13" t="s">
        <v>52617</v>
      </c>
      <c r="K34" s="13" t="s">
        <v>52684</v>
      </c>
      <c r="L34" s="17" t="s">
        <v>52766</v>
      </c>
      <c r="M34" s="18">
        <v>5370000</v>
      </c>
      <c r="N34" s="19"/>
      <c r="O34" s="20" t="str">
        <f t="shared" si="0"/>
        <v>C2</v>
      </c>
      <c r="R34" s="21" t="str">
        <f t="shared" si="1"/>
        <v>NH 18-19C2</v>
      </c>
    </row>
    <row r="35" spans="1:18" ht="31.5" customHeight="1" x14ac:dyDescent="0.25">
      <c r="A35" s="13">
        <v>29</v>
      </c>
      <c r="B35" s="13" t="s">
        <v>52685</v>
      </c>
      <c r="C35" s="13" t="s">
        <v>26734</v>
      </c>
      <c r="D35" s="14" t="s">
        <v>1631</v>
      </c>
      <c r="E35" s="15" t="s">
        <v>4226</v>
      </c>
      <c r="F35" s="13" t="s">
        <v>6900</v>
      </c>
      <c r="G35" s="16" t="s">
        <v>5836</v>
      </c>
      <c r="H35" s="13" t="s">
        <v>259</v>
      </c>
      <c r="I35" s="13" t="s">
        <v>52617</v>
      </c>
      <c r="J35" s="13" t="s">
        <v>52617</v>
      </c>
      <c r="K35" s="13" t="s">
        <v>52686</v>
      </c>
      <c r="L35" s="17" t="s">
        <v>52767</v>
      </c>
      <c r="M35" s="18">
        <v>3328000</v>
      </c>
      <c r="N35" s="19"/>
      <c r="O35" s="20" t="str">
        <f t="shared" si="0"/>
        <v>C1</v>
      </c>
      <c r="R35" s="21" t="str">
        <f t="shared" si="1"/>
        <v>C1</v>
      </c>
    </row>
    <row r="36" spans="1:18" ht="31.5" customHeight="1" x14ac:dyDescent="0.25">
      <c r="A36" s="13">
        <v>30</v>
      </c>
      <c r="B36" s="13" t="s">
        <v>52687</v>
      </c>
      <c r="C36" s="13" t="s">
        <v>20259</v>
      </c>
      <c r="D36" s="14" t="s">
        <v>19114</v>
      </c>
      <c r="E36" s="15" t="s">
        <v>8889</v>
      </c>
      <c r="F36" s="13" t="s">
        <v>13629</v>
      </c>
      <c r="G36" s="16" t="s">
        <v>12830</v>
      </c>
      <c r="H36" s="13" t="s">
        <v>259</v>
      </c>
      <c r="I36" s="13" t="s">
        <v>52617</v>
      </c>
      <c r="J36" s="13" t="s">
        <v>52617</v>
      </c>
      <c r="K36" s="13" t="s">
        <v>52688</v>
      </c>
      <c r="L36" s="17" t="s">
        <v>52768</v>
      </c>
      <c r="M36" s="18">
        <v>6244000</v>
      </c>
      <c r="N36" s="19"/>
      <c r="O36" s="20" t="str">
        <f t="shared" si="0"/>
        <v>T4</v>
      </c>
      <c r="R36" s="21" t="str">
        <f t="shared" si="1"/>
        <v>T4</v>
      </c>
    </row>
    <row r="37" spans="1:18" ht="31.5" customHeight="1" x14ac:dyDescent="0.25">
      <c r="A37" s="13">
        <v>31</v>
      </c>
      <c r="B37" s="13" t="s">
        <v>52689</v>
      </c>
      <c r="C37" s="13" t="s">
        <v>15456</v>
      </c>
      <c r="D37" s="14" t="s">
        <v>4029</v>
      </c>
      <c r="E37" s="15" t="s">
        <v>2336</v>
      </c>
      <c r="F37" s="13" t="s">
        <v>14043</v>
      </c>
      <c r="G37" s="16" t="s">
        <v>11490</v>
      </c>
      <c r="H37" s="13" t="s">
        <v>259</v>
      </c>
      <c r="I37" s="13" t="s">
        <v>52617</v>
      </c>
      <c r="J37" s="13" t="s">
        <v>52617</v>
      </c>
      <c r="K37" s="13" t="s">
        <v>52690</v>
      </c>
      <c r="L37" s="17" t="s">
        <v>52769</v>
      </c>
      <c r="M37" s="18">
        <v>5575000</v>
      </c>
      <c r="N37" s="19"/>
      <c r="O37" s="20" t="str">
        <f t="shared" si="0"/>
        <v>T4</v>
      </c>
      <c r="R37" s="21" t="str">
        <f t="shared" si="1"/>
        <v>T4</v>
      </c>
    </row>
    <row r="38" spans="1:18" ht="31.5" customHeight="1" x14ac:dyDescent="0.25">
      <c r="A38" s="13">
        <v>32</v>
      </c>
      <c r="B38" s="13" t="s">
        <v>52691</v>
      </c>
      <c r="C38" s="13" t="s">
        <v>28105</v>
      </c>
      <c r="D38" s="14" t="s">
        <v>2673</v>
      </c>
      <c r="E38" s="15" t="s">
        <v>320</v>
      </c>
      <c r="F38" s="13" t="s">
        <v>6220</v>
      </c>
      <c r="G38" s="16" t="s">
        <v>6662</v>
      </c>
      <c r="H38" s="13" t="s">
        <v>259</v>
      </c>
      <c r="I38" s="13" t="s">
        <v>52617</v>
      </c>
      <c r="J38" s="13" t="s">
        <v>52617</v>
      </c>
      <c r="K38" s="13" t="s">
        <v>52692</v>
      </c>
      <c r="L38" s="17" t="s">
        <v>52770</v>
      </c>
      <c r="M38" s="18">
        <v>3584000</v>
      </c>
      <c r="N38" s="19"/>
      <c r="O38" s="20" t="str">
        <f t="shared" si="0"/>
        <v>C1</v>
      </c>
      <c r="R38" s="21" t="str">
        <f t="shared" si="1"/>
        <v>C1</v>
      </c>
    </row>
    <row r="39" spans="1:18" ht="31.5" customHeight="1" x14ac:dyDescent="0.25">
      <c r="A39" s="13">
        <v>33</v>
      </c>
      <c r="B39" s="13" t="s">
        <v>52693</v>
      </c>
      <c r="C39" s="13" t="s">
        <v>16831</v>
      </c>
      <c r="D39" s="14" t="s">
        <v>1231</v>
      </c>
      <c r="E39" s="15" t="s">
        <v>5651</v>
      </c>
      <c r="F39" s="13" t="s">
        <v>16832</v>
      </c>
      <c r="G39" s="16" t="s">
        <v>12224</v>
      </c>
      <c r="H39" s="13" t="s">
        <v>259</v>
      </c>
      <c r="I39" s="13" t="s">
        <v>52617</v>
      </c>
      <c r="J39" s="13" t="s">
        <v>52617</v>
      </c>
      <c r="K39" s="13" t="s">
        <v>52694</v>
      </c>
      <c r="L39" s="17" t="s">
        <v>52771</v>
      </c>
      <c r="M39" s="18">
        <v>6244000</v>
      </c>
      <c r="N39" s="19"/>
      <c r="O39" s="20" t="str">
        <f t="shared" si="0"/>
        <v>T4</v>
      </c>
      <c r="R39" s="21" t="str">
        <f t="shared" si="1"/>
        <v>T4</v>
      </c>
    </row>
    <row r="40" spans="1:18" ht="31.5" customHeight="1" x14ac:dyDescent="0.25">
      <c r="A40" s="13">
        <v>34</v>
      </c>
      <c r="B40" s="13" t="s">
        <v>52695</v>
      </c>
      <c r="C40" s="13" t="s">
        <v>6817</v>
      </c>
      <c r="D40" s="14" t="s">
        <v>579</v>
      </c>
      <c r="E40" s="15" t="s">
        <v>1444</v>
      </c>
      <c r="F40" s="13" t="s">
        <v>4148</v>
      </c>
      <c r="G40" s="16" t="s">
        <v>982</v>
      </c>
      <c r="H40" s="13" t="s">
        <v>259</v>
      </c>
      <c r="I40" s="13" t="s">
        <v>52617</v>
      </c>
      <c r="J40" s="13" t="s">
        <v>52617</v>
      </c>
      <c r="K40" s="13" t="s">
        <v>52696</v>
      </c>
      <c r="L40" s="17" t="s">
        <v>52772</v>
      </c>
      <c r="M40" s="18">
        <v>5129000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31.5" customHeight="1" x14ac:dyDescent="0.25">
      <c r="A41" s="13">
        <v>35</v>
      </c>
      <c r="B41" s="13" t="s">
        <v>52697</v>
      </c>
      <c r="C41" s="13" t="s">
        <v>52698</v>
      </c>
      <c r="D41" s="14" t="s">
        <v>579</v>
      </c>
      <c r="E41" s="15" t="s">
        <v>3357</v>
      </c>
      <c r="F41" s="13" t="s">
        <v>39696</v>
      </c>
      <c r="G41" s="16" t="s">
        <v>5317</v>
      </c>
      <c r="H41" s="13" t="s">
        <v>259</v>
      </c>
      <c r="I41" s="13" t="s">
        <v>52617</v>
      </c>
      <c r="J41" s="13" t="s">
        <v>52617</v>
      </c>
      <c r="K41" s="13" t="s">
        <v>52699</v>
      </c>
      <c r="L41" s="17" t="s">
        <v>52773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1.5" customHeight="1" x14ac:dyDescent="0.25">
      <c r="A42" s="13">
        <v>36</v>
      </c>
      <c r="B42" s="13" t="s">
        <v>52700</v>
      </c>
      <c r="C42" s="13" t="s">
        <v>52701</v>
      </c>
      <c r="D42" s="14" t="s">
        <v>4029</v>
      </c>
      <c r="E42" s="15" t="s">
        <v>1345</v>
      </c>
      <c r="F42" s="13" t="s">
        <v>3104</v>
      </c>
      <c r="G42" s="16" t="s">
        <v>9829</v>
      </c>
      <c r="H42" s="13" t="s">
        <v>259</v>
      </c>
      <c r="I42" s="13" t="s">
        <v>52617</v>
      </c>
      <c r="J42" s="13" t="s">
        <v>52617</v>
      </c>
      <c r="K42" s="13" t="s">
        <v>52702</v>
      </c>
      <c r="L42" s="17" t="s">
        <v>52774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31.5" customHeight="1" x14ac:dyDescent="0.25">
      <c r="A43" s="13">
        <v>37</v>
      </c>
      <c r="B43" s="13" t="s">
        <v>52703</v>
      </c>
      <c r="C43" s="13" t="s">
        <v>30212</v>
      </c>
      <c r="D43" s="14" t="s">
        <v>11326</v>
      </c>
      <c r="E43" s="15" t="s">
        <v>115</v>
      </c>
      <c r="F43" s="13" t="s">
        <v>30213</v>
      </c>
      <c r="G43" s="16" t="s">
        <v>7558</v>
      </c>
      <c r="H43" s="13" t="s">
        <v>259</v>
      </c>
      <c r="I43" s="13" t="s">
        <v>52617</v>
      </c>
      <c r="J43" s="13" t="s">
        <v>52617</v>
      </c>
      <c r="K43" s="13" t="s">
        <v>52704</v>
      </c>
      <c r="L43" s="17" t="s">
        <v>52775</v>
      </c>
      <c r="M43" s="18">
        <v>3840000</v>
      </c>
      <c r="N43" s="19"/>
      <c r="O43" s="20" t="str">
        <f t="shared" si="0"/>
        <v>CĐ</v>
      </c>
      <c r="R43" s="21" t="str">
        <f t="shared" si="1"/>
        <v>CĐ</v>
      </c>
    </row>
    <row r="44" spans="1:18" ht="31.5" customHeight="1" x14ac:dyDescent="0.25">
      <c r="A44" s="13">
        <v>38</v>
      </c>
      <c r="B44" s="13" t="s">
        <v>52705</v>
      </c>
      <c r="C44" s="13" t="s">
        <v>52706</v>
      </c>
      <c r="D44" s="14" t="s">
        <v>566</v>
      </c>
      <c r="E44" s="15" t="s">
        <v>2043</v>
      </c>
      <c r="F44" s="13" t="s">
        <v>52707</v>
      </c>
      <c r="G44" s="16" t="s">
        <v>3176</v>
      </c>
      <c r="H44" s="13" t="s">
        <v>259</v>
      </c>
      <c r="I44" s="13" t="s">
        <v>52617</v>
      </c>
      <c r="J44" s="13" t="s">
        <v>52617</v>
      </c>
      <c r="K44" s="13" t="s">
        <v>52708</v>
      </c>
      <c r="L44" s="17" t="s">
        <v>52776</v>
      </c>
      <c r="M44" s="18">
        <v>5632000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31.5" customHeight="1" x14ac:dyDescent="0.25">
      <c r="A45" s="13">
        <v>39</v>
      </c>
      <c r="B45" s="13" t="s">
        <v>52709</v>
      </c>
      <c r="C45" s="13" t="s">
        <v>30442</v>
      </c>
      <c r="D45" s="14" t="s">
        <v>464</v>
      </c>
      <c r="E45" s="15" t="s">
        <v>21070</v>
      </c>
      <c r="F45" s="13" t="s">
        <v>30443</v>
      </c>
      <c r="G45" s="16" t="s">
        <v>8464</v>
      </c>
      <c r="H45" s="13" t="s">
        <v>259</v>
      </c>
      <c r="I45" s="13" t="s">
        <v>52617</v>
      </c>
      <c r="J45" s="13" t="s">
        <v>52617</v>
      </c>
      <c r="K45" s="13" t="s">
        <v>52710</v>
      </c>
      <c r="L45" s="17" t="s">
        <v>52777</v>
      </c>
      <c r="M45" s="18">
        <v>3328000</v>
      </c>
      <c r="N45" s="19"/>
      <c r="O45" s="20" t="str">
        <f t="shared" si="0"/>
        <v>C1</v>
      </c>
      <c r="R45" s="21" t="str">
        <f t="shared" si="1"/>
        <v>C1</v>
      </c>
    </row>
    <row r="46" spans="1:18" ht="31.5" customHeight="1" x14ac:dyDescent="0.25">
      <c r="A46" s="13">
        <v>40</v>
      </c>
      <c r="B46" s="13" t="s">
        <v>52711</v>
      </c>
      <c r="C46" s="13" t="s">
        <v>29249</v>
      </c>
      <c r="D46" s="14" t="s">
        <v>696</v>
      </c>
      <c r="E46" s="15" t="s">
        <v>15</v>
      </c>
      <c r="F46" s="13" t="s">
        <v>9110</v>
      </c>
      <c r="G46" s="16" t="s">
        <v>6946</v>
      </c>
      <c r="H46" s="13" t="s">
        <v>259</v>
      </c>
      <c r="I46" s="13" t="s">
        <v>52617</v>
      </c>
      <c r="J46" s="13" t="s">
        <v>52617</v>
      </c>
      <c r="K46" s="13" t="s">
        <v>52712</v>
      </c>
      <c r="L46" s="17" t="s">
        <v>52778</v>
      </c>
      <c r="M46" s="18">
        <v>3840000</v>
      </c>
      <c r="N46" s="19"/>
      <c r="O46" s="20" t="str">
        <f t="shared" si="0"/>
        <v>C1</v>
      </c>
      <c r="R46" s="21" t="str">
        <f t="shared" si="1"/>
        <v>C1</v>
      </c>
    </row>
    <row r="47" spans="1:18" ht="31.5" customHeight="1" x14ac:dyDescent="0.25">
      <c r="A47" s="13">
        <v>41</v>
      </c>
      <c r="B47" s="13" t="s">
        <v>52713</v>
      </c>
      <c r="C47" s="13" t="s">
        <v>11429</v>
      </c>
      <c r="D47" s="14" t="s">
        <v>4117</v>
      </c>
      <c r="E47" s="15" t="s">
        <v>22</v>
      </c>
      <c r="F47" s="13" t="s">
        <v>1901</v>
      </c>
      <c r="G47" s="16" t="s">
        <v>7941</v>
      </c>
      <c r="H47" s="13" t="s">
        <v>259</v>
      </c>
      <c r="I47" s="13" t="s">
        <v>52617</v>
      </c>
      <c r="J47" s="13" t="s">
        <v>52617</v>
      </c>
      <c r="K47" s="13" t="s">
        <v>52714</v>
      </c>
      <c r="L47" s="17" t="s">
        <v>52779</v>
      </c>
      <c r="M47" s="18">
        <v>5012000</v>
      </c>
      <c r="N47" s="19"/>
      <c r="O47" s="20" t="str">
        <f t="shared" si="0"/>
        <v>C2</v>
      </c>
      <c r="R47" s="21" t="str">
        <f t="shared" si="1"/>
        <v>NH 18-19C2</v>
      </c>
    </row>
    <row r="48" spans="1:18" ht="31.5" customHeight="1" x14ac:dyDescent="0.25">
      <c r="A48" s="13">
        <v>42</v>
      </c>
      <c r="B48" s="13" t="s">
        <v>52715</v>
      </c>
      <c r="C48" s="13" t="s">
        <v>22609</v>
      </c>
      <c r="D48" s="14" t="s">
        <v>22610</v>
      </c>
      <c r="E48" s="15" t="s">
        <v>320</v>
      </c>
      <c r="F48" s="13" t="s">
        <v>13881</v>
      </c>
      <c r="G48" s="16" t="s">
        <v>7558</v>
      </c>
      <c r="H48" s="13" t="s">
        <v>259</v>
      </c>
      <c r="I48" s="13" t="s">
        <v>52617</v>
      </c>
      <c r="J48" s="13" t="s">
        <v>52617</v>
      </c>
      <c r="K48" s="13" t="s">
        <v>52716</v>
      </c>
      <c r="L48" s="17" t="s">
        <v>52780</v>
      </c>
      <c r="M48" s="18">
        <v>3840000</v>
      </c>
      <c r="N48" s="19"/>
      <c r="O48" s="20" t="str">
        <f t="shared" si="0"/>
        <v>CĐ</v>
      </c>
      <c r="R48" s="21" t="str">
        <f t="shared" si="1"/>
        <v>CĐ</v>
      </c>
    </row>
    <row r="49" spans="1:19" ht="31.5" customHeight="1" x14ac:dyDescent="0.25">
      <c r="A49" s="13">
        <v>43</v>
      </c>
      <c r="B49" s="13" t="s">
        <v>52717</v>
      </c>
      <c r="C49" s="13" t="s">
        <v>28871</v>
      </c>
      <c r="D49" s="14" t="s">
        <v>4727</v>
      </c>
      <c r="E49" s="15" t="s">
        <v>367</v>
      </c>
      <c r="F49" s="13" t="s">
        <v>26554</v>
      </c>
      <c r="G49" s="16" t="s">
        <v>7558</v>
      </c>
      <c r="H49" s="13" t="s">
        <v>259</v>
      </c>
      <c r="I49" s="13" t="s">
        <v>52617</v>
      </c>
      <c r="J49" s="13" t="s">
        <v>52617</v>
      </c>
      <c r="K49" s="13" t="s">
        <v>52718</v>
      </c>
      <c r="L49" s="17" t="s">
        <v>52781</v>
      </c>
      <c r="M49" s="18">
        <v>3840000</v>
      </c>
      <c r="N49" s="19"/>
      <c r="O49" s="20" t="str">
        <f t="shared" si="0"/>
        <v>CĐ</v>
      </c>
      <c r="R49" s="21" t="str">
        <f t="shared" si="1"/>
        <v>CĐ</v>
      </c>
    </row>
    <row r="50" spans="1:19" ht="31.5" customHeight="1" x14ac:dyDescent="0.25">
      <c r="A50" s="13">
        <v>44</v>
      </c>
      <c r="B50" s="13" t="s">
        <v>52719</v>
      </c>
      <c r="C50" s="13" t="s">
        <v>23271</v>
      </c>
      <c r="D50" s="14" t="s">
        <v>184</v>
      </c>
      <c r="E50" s="15" t="s">
        <v>185</v>
      </c>
      <c r="F50" s="13" t="s">
        <v>23272</v>
      </c>
      <c r="G50" s="16" t="s">
        <v>7558</v>
      </c>
      <c r="H50" s="13" t="s">
        <v>259</v>
      </c>
      <c r="I50" s="13" t="s">
        <v>52617</v>
      </c>
      <c r="J50" s="13" t="s">
        <v>52617</v>
      </c>
      <c r="K50" s="13" t="s">
        <v>52720</v>
      </c>
      <c r="L50" s="17" t="s">
        <v>52782</v>
      </c>
      <c r="M50" s="18">
        <v>3840000</v>
      </c>
      <c r="N50" s="19"/>
      <c r="O50" s="20" t="str">
        <f t="shared" si="0"/>
        <v>CĐ</v>
      </c>
      <c r="R50" s="21" t="str">
        <f t="shared" si="1"/>
        <v>CĐ</v>
      </c>
    </row>
    <row r="51" spans="1:19" ht="31.5" customHeight="1" x14ac:dyDescent="0.25">
      <c r="A51" s="13">
        <v>45</v>
      </c>
      <c r="B51" s="13" t="s">
        <v>52721</v>
      </c>
      <c r="C51" s="13" t="s">
        <v>11686</v>
      </c>
      <c r="D51" s="14" t="s">
        <v>6294</v>
      </c>
      <c r="E51" s="15" t="s">
        <v>3724</v>
      </c>
      <c r="F51" s="13" t="s">
        <v>11687</v>
      </c>
      <c r="G51" s="16" t="s">
        <v>7558</v>
      </c>
      <c r="H51" s="13" t="s">
        <v>259</v>
      </c>
      <c r="I51" s="13" t="s">
        <v>52617</v>
      </c>
      <c r="J51" s="13" t="s">
        <v>52617</v>
      </c>
      <c r="K51" s="13" t="s">
        <v>52722</v>
      </c>
      <c r="L51" s="17" t="s">
        <v>52783</v>
      </c>
      <c r="M51" s="18">
        <v>3840000</v>
      </c>
      <c r="N51" s="19"/>
      <c r="O51" s="20" t="str">
        <f t="shared" si="0"/>
        <v>CĐ</v>
      </c>
      <c r="R51" s="21" t="str">
        <f t="shared" si="1"/>
        <v>CĐ</v>
      </c>
    </row>
    <row r="52" spans="1:19" ht="31.5" customHeight="1" x14ac:dyDescent="0.25">
      <c r="A52" s="13">
        <v>46</v>
      </c>
      <c r="B52" s="13" t="s">
        <v>52723</v>
      </c>
      <c r="C52" s="13" t="s">
        <v>7705</v>
      </c>
      <c r="D52" s="14" t="s">
        <v>7706</v>
      </c>
      <c r="E52" s="15" t="s">
        <v>574</v>
      </c>
      <c r="F52" s="13" t="s">
        <v>1114</v>
      </c>
      <c r="G52" s="16" t="s">
        <v>1107</v>
      </c>
      <c r="H52" s="13" t="s">
        <v>259</v>
      </c>
      <c r="I52" s="13" t="s">
        <v>52617</v>
      </c>
      <c r="J52" s="13" t="s">
        <v>52617</v>
      </c>
      <c r="K52" s="13" t="s">
        <v>52724</v>
      </c>
      <c r="L52" s="17" t="s">
        <v>52784</v>
      </c>
      <c r="M52" s="18">
        <v>6244000</v>
      </c>
      <c r="N52" s="19"/>
      <c r="O52" s="20" t="str">
        <f t="shared" si="0"/>
        <v>T4</v>
      </c>
      <c r="R52" s="21" t="str">
        <f t="shared" si="1"/>
        <v>NH 18-19T4</v>
      </c>
    </row>
    <row r="53" spans="1:19" ht="31.5" customHeight="1" x14ac:dyDescent="0.25">
      <c r="A53" s="13">
        <v>47</v>
      </c>
      <c r="B53" s="13" t="s">
        <v>52725</v>
      </c>
      <c r="C53" s="13" t="s">
        <v>30291</v>
      </c>
      <c r="D53" s="14" t="s">
        <v>6542</v>
      </c>
      <c r="E53" s="15" t="s">
        <v>30292</v>
      </c>
      <c r="F53" s="13" t="s">
        <v>2267</v>
      </c>
      <c r="G53" s="16" t="s">
        <v>355</v>
      </c>
      <c r="H53" s="13" t="s">
        <v>259</v>
      </c>
      <c r="I53" s="13" t="s">
        <v>52617</v>
      </c>
      <c r="J53" s="13" t="s">
        <v>52617</v>
      </c>
      <c r="K53" s="13" t="s">
        <v>52726</v>
      </c>
      <c r="L53" s="17" t="s">
        <v>52785</v>
      </c>
      <c r="M53" s="18">
        <v>6144000</v>
      </c>
      <c r="N53" s="19"/>
      <c r="O53" s="20" t="str">
        <f t="shared" si="0"/>
        <v>C1</v>
      </c>
      <c r="R53" s="21" t="str">
        <f t="shared" si="1"/>
        <v>NH 18-19C1</v>
      </c>
    </row>
    <row r="54" spans="1:19" ht="31.5" customHeight="1" x14ac:dyDescent="0.25">
      <c r="A54" s="13">
        <v>48</v>
      </c>
      <c r="B54" s="13" t="s">
        <v>52727</v>
      </c>
      <c r="C54" s="13" t="s">
        <v>52728</v>
      </c>
      <c r="D54" s="14" t="s">
        <v>52729</v>
      </c>
      <c r="E54" s="15" t="s">
        <v>28</v>
      </c>
      <c r="F54" s="13" t="s">
        <v>52730</v>
      </c>
      <c r="G54" s="16" t="s">
        <v>3760</v>
      </c>
      <c r="H54" s="13" t="s">
        <v>259</v>
      </c>
      <c r="I54" s="13" t="s">
        <v>52617</v>
      </c>
      <c r="J54" s="13" t="s">
        <v>52617</v>
      </c>
      <c r="K54" s="13" t="s">
        <v>52731</v>
      </c>
      <c r="L54" s="17" t="s">
        <v>52786</v>
      </c>
      <c r="M54" s="18">
        <v>4370000</v>
      </c>
      <c r="N54" s="19"/>
      <c r="O54" s="20" t="str">
        <f t="shared" si="0"/>
        <v>T4</v>
      </c>
      <c r="R54" s="21" t="str">
        <f t="shared" si="1"/>
        <v>NH 18-19T4</v>
      </c>
    </row>
    <row r="55" spans="1:19" ht="31.5" customHeight="1" x14ac:dyDescent="0.25">
      <c r="A55" s="13">
        <v>49</v>
      </c>
      <c r="B55" s="13" t="s">
        <v>52732</v>
      </c>
      <c r="C55" s="13" t="s">
        <v>52733</v>
      </c>
      <c r="D55" s="14" t="s">
        <v>52734</v>
      </c>
      <c r="E55" s="15" t="s">
        <v>902</v>
      </c>
      <c r="F55" s="13" t="s">
        <v>1668</v>
      </c>
      <c r="G55" s="16" t="s">
        <v>25</v>
      </c>
      <c r="H55" s="13" t="s">
        <v>259</v>
      </c>
      <c r="I55" s="13" t="s">
        <v>52617</v>
      </c>
      <c r="J55" s="13" t="s">
        <v>52617</v>
      </c>
      <c r="K55" s="13" t="s">
        <v>52735</v>
      </c>
      <c r="L55" s="17" t="s">
        <v>52787</v>
      </c>
      <c r="M55" s="18">
        <v>4370000</v>
      </c>
      <c r="N55" s="19"/>
      <c r="O55" s="20" t="str">
        <f t="shared" si="0"/>
        <v>T4</v>
      </c>
      <c r="R55" s="21" t="str">
        <f t="shared" si="1"/>
        <v>NH 18-19T4</v>
      </c>
    </row>
    <row r="56" spans="1:19" ht="31.5" customHeight="1" x14ac:dyDescent="0.25">
      <c r="A56" s="13">
        <v>50</v>
      </c>
      <c r="B56" s="13" t="s">
        <v>52736</v>
      </c>
      <c r="C56" s="13" t="s">
        <v>52737</v>
      </c>
      <c r="D56" s="14" t="s">
        <v>509</v>
      </c>
      <c r="E56" s="15" t="s">
        <v>746</v>
      </c>
      <c r="F56" s="13" t="s">
        <v>4836</v>
      </c>
      <c r="G56" s="16" t="s">
        <v>13307</v>
      </c>
      <c r="H56" s="13" t="s">
        <v>259</v>
      </c>
      <c r="I56" s="13" t="s">
        <v>52617</v>
      </c>
      <c r="J56" s="13" t="s">
        <v>52617</v>
      </c>
      <c r="K56" s="13" t="s">
        <v>52738</v>
      </c>
      <c r="L56" s="17" t="s">
        <v>52788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9" s="28" customFormat="1" ht="24.75" customHeight="1" x14ac:dyDescent="0.25">
      <c r="A57" s="229" t="s">
        <v>35</v>
      </c>
      <c r="B57" s="230"/>
      <c r="C57" s="230"/>
      <c r="D57" s="230"/>
      <c r="E57" s="22"/>
      <c r="F57" s="22"/>
      <c r="G57" s="22"/>
      <c r="H57" s="23"/>
      <c r="I57" s="24"/>
      <c r="J57" s="25"/>
      <c r="K57" s="26"/>
      <c r="L57" s="231">
        <f>SUM(M7:M56)</f>
        <v>241045000</v>
      </c>
      <c r="M57" s="232"/>
      <c r="N57" s="27"/>
      <c r="O57" s="20"/>
      <c r="P57" s="6"/>
      <c r="Q57" s="6"/>
    </row>
    <row r="58" spans="1:19" s="30" customFormat="1" ht="24" customHeight="1" x14ac:dyDescent="0.25">
      <c r="A58" s="237" t="s">
        <v>52791</v>
      </c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9"/>
      <c r="O58" s="29" t="str">
        <f>LEFT(G58,5)</f>
        <v/>
      </c>
      <c r="P58" s="6"/>
      <c r="Q58" s="6"/>
    </row>
    <row r="59" spans="1:19" ht="15.75" customHeight="1" x14ac:dyDescent="0.25">
      <c r="A59" s="31"/>
      <c r="B59" s="31"/>
      <c r="C59" s="1"/>
      <c r="D59" s="2"/>
      <c r="E59" s="2"/>
      <c r="F59" s="1"/>
      <c r="G59" s="225" t="s">
        <v>52790</v>
      </c>
      <c r="H59" s="225"/>
      <c r="I59" s="225"/>
      <c r="J59" s="225"/>
      <c r="K59" s="225"/>
      <c r="L59" s="225"/>
      <c r="M59" s="225"/>
      <c r="N59" s="225"/>
      <c r="O59" s="29"/>
      <c r="S59" s="30"/>
    </row>
    <row r="60" spans="1:19" ht="15.75" customHeight="1" x14ac:dyDescent="0.25">
      <c r="A60" s="35" t="s">
        <v>4822</v>
      </c>
      <c r="B60" s="35"/>
      <c r="C60" s="35"/>
      <c r="D60" s="32"/>
      <c r="E60" s="32" t="s">
        <v>4823</v>
      </c>
      <c r="F60" s="32"/>
      <c r="G60" s="32"/>
      <c r="H60" s="32"/>
      <c r="I60" s="32"/>
      <c r="J60" s="32"/>
      <c r="K60" s="32"/>
      <c r="L60" s="32"/>
      <c r="M60" s="236" t="s">
        <v>4824</v>
      </c>
      <c r="N60" s="236"/>
      <c r="O60" s="29"/>
    </row>
    <row r="61" spans="1:19" x14ac:dyDescent="0.25">
      <c r="A61" s="33"/>
      <c r="B61" s="33"/>
      <c r="C61" s="205"/>
      <c r="D61" s="35"/>
      <c r="E61" s="35"/>
      <c r="F61" s="35"/>
      <c r="G61" s="35"/>
      <c r="J61" s="205"/>
      <c r="K61" s="205"/>
      <c r="L61" s="205"/>
      <c r="M61" s="205"/>
      <c r="N61" s="6"/>
    </row>
    <row r="62" spans="1:19" x14ac:dyDescent="0.25">
      <c r="A62" s="33"/>
      <c r="B62" s="33"/>
      <c r="C62" s="205"/>
      <c r="D62" s="35"/>
      <c r="E62" s="35"/>
      <c r="F62" s="35"/>
      <c r="G62" s="35"/>
      <c r="H62" s="35"/>
      <c r="I62" s="35"/>
      <c r="J62" s="205"/>
      <c r="K62" s="205"/>
      <c r="L62" s="205"/>
      <c r="M62" s="205"/>
      <c r="N62" s="6"/>
    </row>
    <row r="63" spans="1:19" x14ac:dyDescent="0.25">
      <c r="A63" s="33"/>
      <c r="B63" s="33"/>
      <c r="C63" s="205"/>
      <c r="D63" s="35"/>
      <c r="E63" s="35"/>
      <c r="F63" s="35"/>
      <c r="G63" s="35"/>
      <c r="H63" s="35"/>
      <c r="I63" s="35"/>
      <c r="J63" s="205"/>
      <c r="K63" s="205"/>
      <c r="L63" s="205"/>
      <c r="M63" s="205"/>
      <c r="N63" s="6"/>
    </row>
    <row r="64" spans="1:19" s="28" customFormat="1" x14ac:dyDescent="0.25">
      <c r="A64" s="35"/>
      <c r="B64" s="35"/>
      <c r="C64" s="35" t="s">
        <v>4820</v>
      </c>
      <c r="D64" s="35"/>
      <c r="E64" s="236" t="s">
        <v>4821</v>
      </c>
      <c r="F64" s="236"/>
      <c r="G64" s="236"/>
      <c r="H64" s="35"/>
      <c r="I64" s="35"/>
      <c r="J64" s="35"/>
      <c r="K64" s="35"/>
      <c r="L64" s="35"/>
      <c r="M64" s="236" t="s">
        <v>4819</v>
      </c>
      <c r="N64" s="236"/>
      <c r="O64" s="205"/>
      <c r="P64" s="6"/>
    </row>
    <row r="65" spans="1:16" s="28" customFormat="1" ht="18.75" customHeight="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205"/>
      <c r="P65" s="6"/>
    </row>
    <row r="66" spans="1:16" s="36" customFormat="1" x14ac:dyDescent="0.25">
      <c r="B66" s="37"/>
      <c r="C66" s="38" t="s">
        <v>38</v>
      </c>
      <c r="D66" s="39" t="s">
        <v>586</v>
      </c>
      <c r="E66" s="40"/>
      <c r="F66" s="40"/>
      <c r="G66" s="40"/>
      <c r="H66" s="40"/>
      <c r="I66" s="40"/>
      <c r="J66" s="41"/>
      <c r="K66" s="40"/>
      <c r="L66" s="40"/>
      <c r="M66" s="42"/>
    </row>
    <row r="67" spans="1:16" s="36" customFormat="1" x14ac:dyDescent="0.25">
      <c r="A67" s="43"/>
      <c r="B67" s="44"/>
      <c r="C67" s="45" t="s">
        <v>40</v>
      </c>
      <c r="D67" s="46">
        <f>SUMIF($O$7:$O$56,"CĐN",$M$7:$M$56)</f>
        <v>0</v>
      </c>
      <c r="E67" s="40"/>
      <c r="F67" s="40"/>
      <c r="G67" s="40"/>
      <c r="H67" s="40"/>
      <c r="I67" s="40"/>
      <c r="J67" s="41"/>
      <c r="K67" s="40"/>
      <c r="L67" s="40"/>
      <c r="M67" s="6"/>
    </row>
    <row r="68" spans="1:16" s="49" customFormat="1" ht="13.5" customHeight="1" x14ac:dyDescent="0.25">
      <c r="A68" s="43"/>
      <c r="B68" s="44"/>
      <c r="C68" s="45" t="s">
        <v>41</v>
      </c>
      <c r="D68" s="46">
        <f>SUMIF($O$7:$O$56,"TCN",$M$7:$M$56)</f>
        <v>0</v>
      </c>
      <c r="E68" s="47"/>
      <c r="F68" s="47"/>
      <c r="G68" s="47"/>
      <c r="H68" s="47"/>
      <c r="I68" s="40"/>
      <c r="J68" s="48"/>
      <c r="K68" s="47"/>
      <c r="L68" s="47"/>
      <c r="M68" s="6"/>
    </row>
    <row r="69" spans="1:16" s="49" customFormat="1" ht="13.5" customHeight="1" x14ac:dyDescent="0.25">
      <c r="A69" s="43"/>
      <c r="B69" s="50" t="s">
        <v>42</v>
      </c>
      <c r="C69" s="45" t="s">
        <v>43</v>
      </c>
      <c r="D69" s="46">
        <f>SUMIF($O$7:$O$56,"CĐ",$M$7:$M$56)+SUMIF($O$7:$O$56,"C1",$M$7:$M$56)</f>
        <v>121088000</v>
      </c>
      <c r="E69" s="47"/>
      <c r="F69" s="47"/>
      <c r="G69" s="47"/>
      <c r="H69" s="47"/>
      <c r="I69" s="47"/>
      <c r="J69" s="48"/>
      <c r="K69" s="47"/>
      <c r="L69" s="47"/>
      <c r="M69" s="6"/>
    </row>
    <row r="70" spans="1:16" s="49" customFormat="1" ht="13.5" customHeight="1" x14ac:dyDescent="0.25">
      <c r="A70" s="43"/>
      <c r="B70" s="50"/>
      <c r="C70" s="45" t="s">
        <v>44</v>
      </c>
      <c r="D70" s="46">
        <f>SUMIF($O$7:$O$56,"C2",$M$7:$M$56)+SUMIF($O$7:$O$56,"CĐLT",$M$7:$M$56)</f>
        <v>25776000</v>
      </c>
      <c r="E70" s="47"/>
      <c r="F70" s="47"/>
      <c r="G70" s="47"/>
      <c r="H70" s="47"/>
      <c r="I70" s="47"/>
      <c r="J70" s="48"/>
      <c r="K70" s="47"/>
      <c r="L70" s="47"/>
      <c r="M70" s="6"/>
    </row>
    <row r="71" spans="1:16" s="49" customFormat="1" ht="13.5" customHeight="1" x14ac:dyDescent="0.25">
      <c r="A71" s="43"/>
      <c r="B71" s="51">
        <f>SUM(B67:B69)</f>
        <v>0</v>
      </c>
      <c r="C71" s="45" t="s">
        <v>45</v>
      </c>
      <c r="D71" s="46">
        <f>SUMIF($O$7:$O$56,"T4",$M$7:$M$56)+SUMIF($O$7:$O$56,"T2",$M$7:$M$56)+SUMIF($O$7:$O$56,"T3",$M$7:$M$56)+SUMIF($O$7:$O$56,"TC",$M$7:$M$56)+SUMIF($O$7:$O$56,"TN",$M$7:$M$56)+SUMIF($O$7:$O$56,"TCT",$M$7:$M$56)+SUMIF($O$7:$O$56,"T1",$M$7:$M$56)</f>
        <v>94181000</v>
      </c>
      <c r="E71" s="47"/>
      <c r="F71" s="47"/>
      <c r="G71" s="47"/>
      <c r="H71" s="47"/>
      <c r="I71" s="47"/>
      <c r="J71" s="48"/>
      <c r="K71" s="47"/>
      <c r="L71" s="47"/>
      <c r="M71" s="6"/>
    </row>
    <row r="72" spans="1:16" s="49" customFormat="1" ht="13.5" customHeight="1" x14ac:dyDescent="0.25">
      <c r="B72" s="52"/>
      <c r="C72" s="53" t="s">
        <v>46</v>
      </c>
      <c r="D72" s="54">
        <f>SUM(D67:D71)</f>
        <v>241045000</v>
      </c>
      <c r="E72" s="47"/>
      <c r="F72" s="47"/>
      <c r="G72" s="47"/>
      <c r="H72" s="47"/>
      <c r="I72" s="47"/>
      <c r="J72" s="48"/>
      <c r="K72" s="47"/>
      <c r="L72" s="47"/>
      <c r="M72" s="6"/>
    </row>
    <row r="73" spans="1:16" x14ac:dyDescent="0.25">
      <c r="E73" s="6"/>
      <c r="J73" s="21"/>
      <c r="K73" s="58"/>
      <c r="M73" s="6"/>
      <c r="N73" s="6"/>
    </row>
    <row r="130" spans="16:16" x14ac:dyDescent="0.25">
      <c r="P130" s="55"/>
    </row>
    <row r="131" spans="16:16" x14ac:dyDescent="0.25">
      <c r="P131" s="55"/>
    </row>
    <row r="132" spans="16:16" x14ac:dyDescent="0.25">
      <c r="P132" s="55"/>
    </row>
    <row r="133" spans="16:16" x14ac:dyDescent="0.25">
      <c r="P133" s="55"/>
    </row>
    <row r="137" spans="16:16" x14ac:dyDescent="0.25">
      <c r="P137" s="28"/>
    </row>
    <row r="138" spans="16:16" x14ac:dyDescent="0.25">
      <c r="P138" s="28"/>
    </row>
    <row r="139" spans="16:16" x14ac:dyDescent="0.25">
      <c r="P139" s="56"/>
    </row>
    <row r="140" spans="16:16" x14ac:dyDescent="0.25">
      <c r="P140" s="36"/>
    </row>
    <row r="141" spans="16:16" x14ac:dyDescent="0.25">
      <c r="P141" s="49"/>
    </row>
    <row r="142" spans="16:16" x14ac:dyDescent="0.25">
      <c r="P142" s="49"/>
    </row>
    <row r="143" spans="16:16" x14ac:dyDescent="0.25">
      <c r="P143" s="49"/>
    </row>
    <row r="144" spans="16:16" x14ac:dyDescent="0.25">
      <c r="P144" s="49"/>
    </row>
  </sheetData>
  <mergeCells count="9">
    <mergeCell ref="M60:N60"/>
    <mergeCell ref="E64:G64"/>
    <mergeCell ref="M64:N64"/>
    <mergeCell ref="A4:N4"/>
    <mergeCell ref="A5:N5"/>
    <mergeCell ref="A57:D57"/>
    <mergeCell ref="L57:M57"/>
    <mergeCell ref="A58:N58"/>
    <mergeCell ref="G59:N59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"/>
  <sheetViews>
    <sheetView topLeftCell="A97" zoomScaleNormal="100" zoomScaleSheetLayoutView="85" workbookViewId="0">
      <selection activeCell="M97" sqref="M97:M10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53137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94"/>
      <c r="C7" s="94"/>
      <c r="D7" s="95"/>
      <c r="E7" s="96"/>
      <c r="F7" s="94"/>
      <c r="G7" s="94"/>
      <c r="H7" s="94"/>
      <c r="I7" s="94"/>
      <c r="J7" s="94"/>
      <c r="K7" s="94"/>
      <c r="L7" s="17" t="s">
        <v>53135</v>
      </c>
      <c r="M7" s="18"/>
      <c r="N7" s="97" t="s">
        <v>8787</v>
      </c>
      <c r="O7" s="12"/>
    </row>
    <row r="8" spans="1:18" ht="24" customHeight="1" x14ac:dyDescent="0.25">
      <c r="A8" s="13">
        <v>2</v>
      </c>
      <c r="B8" s="13" t="s">
        <v>52792</v>
      </c>
      <c r="C8" s="13" t="s">
        <v>52793</v>
      </c>
      <c r="D8" s="14" t="s">
        <v>464</v>
      </c>
      <c r="E8" s="15" t="s">
        <v>15</v>
      </c>
      <c r="F8" s="13" t="s">
        <v>23906</v>
      </c>
      <c r="G8" s="16" t="s">
        <v>3658</v>
      </c>
      <c r="H8" s="13" t="s">
        <v>259</v>
      </c>
      <c r="I8" s="13" t="s">
        <v>52794</v>
      </c>
      <c r="J8" s="13" t="s">
        <v>52794</v>
      </c>
      <c r="K8" s="13" t="s">
        <v>52795</v>
      </c>
      <c r="L8" s="17" t="s">
        <v>52796</v>
      </c>
      <c r="M8" s="18">
        <v>5120000</v>
      </c>
      <c r="N8" s="19"/>
      <c r="O8" s="20" t="str">
        <f>MID(G8,3,FIND("-",G8,1)-3)&amp;IF(MID(G8,3,5)="CĐ-LT","LT","")</f>
        <v>C1</v>
      </c>
      <c r="R8" s="21" t="str">
        <f>IF(LEFT(G8,2)="18","NH 18-19","")&amp;O8</f>
        <v>NH 18-19C1</v>
      </c>
    </row>
    <row r="9" spans="1:18" ht="24" customHeight="1" x14ac:dyDescent="0.25">
      <c r="A9" s="13">
        <v>3</v>
      </c>
      <c r="B9" s="13" t="s">
        <v>52797</v>
      </c>
      <c r="C9" s="13" t="s">
        <v>52798</v>
      </c>
      <c r="D9" s="14" t="s">
        <v>52799</v>
      </c>
      <c r="E9" s="15" t="s">
        <v>1637</v>
      </c>
      <c r="F9" s="13" t="s">
        <v>18916</v>
      </c>
      <c r="G9" s="16" t="s">
        <v>4159</v>
      </c>
      <c r="H9" s="13" t="s">
        <v>259</v>
      </c>
      <c r="I9" s="13" t="s">
        <v>52794</v>
      </c>
      <c r="J9" s="13" t="s">
        <v>52794</v>
      </c>
      <c r="K9" s="13" t="s">
        <v>52800</v>
      </c>
      <c r="L9" s="17" t="s">
        <v>52801</v>
      </c>
      <c r="M9" s="18">
        <v>5632000</v>
      </c>
      <c r="N9" s="19"/>
      <c r="O9" s="20" t="str">
        <f>MID(G9,3,FIND("-",G9,1)-3)&amp;IF(MID(G9,3,5)="CĐ-LT","LT","")</f>
        <v>C1</v>
      </c>
      <c r="R9" s="21" t="str">
        <f>IF(LEFT(G9,2)="18","NH 18-19","")&amp;O9</f>
        <v>NH 18-19C1</v>
      </c>
    </row>
    <row r="10" spans="1:18" ht="24" customHeight="1" x14ac:dyDescent="0.25">
      <c r="A10" s="13">
        <v>4</v>
      </c>
      <c r="B10" s="13" t="s">
        <v>52802</v>
      </c>
      <c r="C10" s="13" t="s">
        <v>27324</v>
      </c>
      <c r="D10" s="14" t="s">
        <v>17678</v>
      </c>
      <c r="E10" s="15" t="s">
        <v>697</v>
      </c>
      <c r="F10" s="13" t="s">
        <v>7904</v>
      </c>
      <c r="G10" s="16" t="s">
        <v>7239</v>
      </c>
      <c r="H10" s="13" t="s">
        <v>259</v>
      </c>
      <c r="I10" s="13" t="s">
        <v>52794</v>
      </c>
      <c r="J10" s="13" t="s">
        <v>52794</v>
      </c>
      <c r="K10" s="13" t="s">
        <v>52803</v>
      </c>
      <c r="L10" s="17" t="s">
        <v>52804</v>
      </c>
      <c r="M10" s="18">
        <v>4096000</v>
      </c>
      <c r="N10" s="19"/>
      <c r="O10" s="20" t="str">
        <f>MID(G10,3,FIND("-",G10,1)-3)&amp;IF(MID(G10,3,5)="CĐ-LT","LT","")</f>
        <v>C1</v>
      </c>
      <c r="R10" s="21" t="str">
        <f>IF(LEFT(G10,2)="18","NH 18-19","")&amp;O10</f>
        <v>C1</v>
      </c>
    </row>
    <row r="11" spans="1:18" ht="24" customHeight="1" x14ac:dyDescent="0.25">
      <c r="A11" s="13">
        <v>5</v>
      </c>
      <c r="B11" s="13" t="s">
        <v>52805</v>
      </c>
      <c r="C11" s="13" t="s">
        <v>11691</v>
      </c>
      <c r="D11" s="14" t="s">
        <v>11692</v>
      </c>
      <c r="E11" s="15" t="s">
        <v>11693</v>
      </c>
      <c r="F11" s="13" t="s">
        <v>11694</v>
      </c>
      <c r="G11" s="16" t="s">
        <v>7953</v>
      </c>
      <c r="H11" s="13" t="s">
        <v>259</v>
      </c>
      <c r="I11" s="13" t="s">
        <v>52794</v>
      </c>
      <c r="J11" s="13" t="s">
        <v>52794</v>
      </c>
      <c r="K11" s="13" t="s">
        <v>52806</v>
      </c>
      <c r="L11" s="17" t="s">
        <v>52807</v>
      </c>
      <c r="M11" s="18">
        <v>5370000</v>
      </c>
      <c r="N11" s="19"/>
      <c r="O11" s="20" t="str">
        <f>MID(G11,3,FIND("-",G11,1)-3)&amp;IF(MID(G11,3,5)="CĐ-LT","LT","")</f>
        <v>C2</v>
      </c>
      <c r="R11" s="21" t="str">
        <f>IF(LEFT(G11,2)="18","NH 18-19","")&amp;O11</f>
        <v>NH 18-19C2</v>
      </c>
    </row>
    <row r="12" spans="1:18" ht="24" customHeight="1" x14ac:dyDescent="0.25">
      <c r="A12" s="13">
        <v>6</v>
      </c>
      <c r="B12" s="13" t="s">
        <v>52808</v>
      </c>
      <c r="C12" s="13" t="s">
        <v>23149</v>
      </c>
      <c r="D12" s="14" t="s">
        <v>23150</v>
      </c>
      <c r="E12" s="15" t="s">
        <v>790</v>
      </c>
      <c r="F12" s="13" t="s">
        <v>17288</v>
      </c>
      <c r="G12" s="16" t="s">
        <v>6995</v>
      </c>
      <c r="H12" s="13" t="s">
        <v>259</v>
      </c>
      <c r="I12" s="13" t="s">
        <v>52794</v>
      </c>
      <c r="J12" s="13" t="s">
        <v>52794</v>
      </c>
      <c r="K12" s="13" t="s">
        <v>52809</v>
      </c>
      <c r="L12" s="17" t="s">
        <v>52810</v>
      </c>
      <c r="M12" s="18">
        <v>4370000</v>
      </c>
      <c r="N12" s="19"/>
      <c r="O12" s="20" t="str">
        <f t="shared" ref="O12:O70" si="0">MID(G12,3,FIND("-",G12,1)-3)&amp;IF(MID(G12,3,5)="CĐ-LT","LT","")</f>
        <v>T4</v>
      </c>
      <c r="R12" s="21" t="str">
        <f t="shared" ref="R12:R70" si="1">IF(LEFT(G12,2)="18","NH 18-19","")&amp;O12</f>
        <v>T4</v>
      </c>
    </row>
    <row r="13" spans="1:18" ht="24" customHeight="1" x14ac:dyDescent="0.25">
      <c r="A13" s="13">
        <v>7</v>
      </c>
      <c r="B13" s="13" t="s">
        <v>52811</v>
      </c>
      <c r="C13" s="13" t="s">
        <v>21947</v>
      </c>
      <c r="D13" s="14" t="s">
        <v>21948</v>
      </c>
      <c r="E13" s="15" t="s">
        <v>947</v>
      </c>
      <c r="F13" s="13" t="s">
        <v>9163</v>
      </c>
      <c r="G13" s="16" t="s">
        <v>5803</v>
      </c>
      <c r="H13" s="13" t="s">
        <v>259</v>
      </c>
      <c r="I13" s="13" t="s">
        <v>52794</v>
      </c>
      <c r="J13" s="13" t="s">
        <v>52794</v>
      </c>
      <c r="K13" s="13" t="s">
        <v>52812</v>
      </c>
      <c r="L13" s="17" t="s">
        <v>52813</v>
      </c>
      <c r="M13" s="18">
        <v>3024000</v>
      </c>
      <c r="N13" s="19"/>
      <c r="O13" s="20" t="str">
        <f t="shared" si="0"/>
        <v>C1</v>
      </c>
      <c r="R13" s="21" t="str">
        <f t="shared" si="1"/>
        <v>C1</v>
      </c>
    </row>
    <row r="14" spans="1:18" ht="24" customHeight="1" x14ac:dyDescent="0.25">
      <c r="A14" s="13">
        <v>8</v>
      </c>
      <c r="B14" s="13" t="s">
        <v>52814</v>
      </c>
      <c r="C14" s="13" t="s">
        <v>52815</v>
      </c>
      <c r="D14" s="14" t="s">
        <v>4722</v>
      </c>
      <c r="E14" s="15" t="s">
        <v>666</v>
      </c>
      <c r="F14" s="13" t="s">
        <v>4375</v>
      </c>
      <c r="G14" s="16" t="s">
        <v>4991</v>
      </c>
      <c r="H14" s="13" t="s">
        <v>259</v>
      </c>
      <c r="I14" s="13" t="s">
        <v>52794</v>
      </c>
      <c r="J14" s="13" t="s">
        <v>52794</v>
      </c>
      <c r="K14" s="13" t="s">
        <v>52816</v>
      </c>
      <c r="L14" s="17" t="s">
        <v>52817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4" customHeight="1" x14ac:dyDescent="0.25">
      <c r="A15" s="13">
        <v>9</v>
      </c>
      <c r="B15" s="13" t="s">
        <v>52818</v>
      </c>
      <c r="C15" s="13" t="s">
        <v>52819</v>
      </c>
      <c r="D15" s="14" t="s">
        <v>2420</v>
      </c>
      <c r="E15" s="15" t="s">
        <v>223</v>
      </c>
      <c r="F15" s="13" t="s">
        <v>6259</v>
      </c>
      <c r="G15" s="16" t="s">
        <v>4610</v>
      </c>
      <c r="H15" s="13" t="s">
        <v>259</v>
      </c>
      <c r="I15" s="13" t="s">
        <v>52794</v>
      </c>
      <c r="J15" s="13" t="s">
        <v>52794</v>
      </c>
      <c r="K15" s="13" t="s">
        <v>52820</v>
      </c>
      <c r="L15" s="17" t="s">
        <v>52821</v>
      </c>
      <c r="M15" s="18">
        <v>5632000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52822</v>
      </c>
      <c r="C16" s="13" t="s">
        <v>52823</v>
      </c>
      <c r="D16" s="14" t="s">
        <v>52824</v>
      </c>
      <c r="E16" s="15" t="s">
        <v>216</v>
      </c>
      <c r="F16" s="13" t="s">
        <v>2885</v>
      </c>
      <c r="G16" s="16" t="s">
        <v>4131</v>
      </c>
      <c r="H16" s="13" t="s">
        <v>259</v>
      </c>
      <c r="I16" s="13" t="s">
        <v>52794</v>
      </c>
      <c r="J16" s="13" t="s">
        <v>52794</v>
      </c>
      <c r="K16" s="13" t="s">
        <v>52825</v>
      </c>
      <c r="L16" s="17" t="s">
        <v>52826</v>
      </c>
      <c r="M16" s="18">
        <v>5376000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" customHeight="1" x14ac:dyDescent="0.25">
      <c r="A17" s="13">
        <v>11</v>
      </c>
      <c r="B17" s="13" t="s">
        <v>52827</v>
      </c>
      <c r="C17" s="13" t="s">
        <v>52828</v>
      </c>
      <c r="D17" s="14" t="s">
        <v>7556</v>
      </c>
      <c r="E17" s="15" t="s">
        <v>644</v>
      </c>
      <c r="F17" s="13" t="s">
        <v>52829</v>
      </c>
      <c r="G17" s="16" t="s">
        <v>705</v>
      </c>
      <c r="H17" s="13" t="s">
        <v>259</v>
      </c>
      <c r="I17" s="13" t="s">
        <v>52794</v>
      </c>
      <c r="J17" s="13" t="s">
        <v>52794</v>
      </c>
      <c r="K17" s="13" t="s">
        <v>52830</v>
      </c>
      <c r="L17" s="17" t="s">
        <v>52831</v>
      </c>
      <c r="M17" s="18">
        <v>5129000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24" customHeight="1" x14ac:dyDescent="0.25">
      <c r="A18" s="13">
        <v>12</v>
      </c>
      <c r="B18" s="13" t="s">
        <v>52832</v>
      </c>
      <c r="C18" s="13" t="s">
        <v>21732</v>
      </c>
      <c r="D18" s="14" t="s">
        <v>21733</v>
      </c>
      <c r="E18" s="15" t="s">
        <v>574</v>
      </c>
      <c r="F18" s="13" t="s">
        <v>21734</v>
      </c>
      <c r="G18" s="16" t="s">
        <v>10359</v>
      </c>
      <c r="H18" s="13" t="s">
        <v>259</v>
      </c>
      <c r="I18" s="13" t="s">
        <v>52794</v>
      </c>
      <c r="J18" s="13" t="s">
        <v>52794</v>
      </c>
      <c r="K18" s="13" t="s">
        <v>52833</v>
      </c>
      <c r="L18" s="17" t="s">
        <v>52834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24" customHeight="1" x14ac:dyDescent="0.25">
      <c r="A19" s="13">
        <v>13</v>
      </c>
      <c r="B19" s="13" t="s">
        <v>52835</v>
      </c>
      <c r="C19" s="13" t="s">
        <v>52836</v>
      </c>
      <c r="D19" s="14" t="s">
        <v>5366</v>
      </c>
      <c r="E19" s="15" t="s">
        <v>1900</v>
      </c>
      <c r="F19" s="13" t="s">
        <v>8884</v>
      </c>
      <c r="G19" s="16" t="s">
        <v>355</v>
      </c>
      <c r="H19" s="13" t="s">
        <v>259</v>
      </c>
      <c r="I19" s="13" t="s">
        <v>52794</v>
      </c>
      <c r="J19" s="13" t="s">
        <v>52794</v>
      </c>
      <c r="K19" s="13" t="s">
        <v>52837</v>
      </c>
      <c r="L19" s="17" t="s">
        <v>52838</v>
      </c>
      <c r="M19" s="18">
        <v>6144000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52839</v>
      </c>
      <c r="C20" s="13" t="s">
        <v>28946</v>
      </c>
      <c r="D20" s="14" t="s">
        <v>8277</v>
      </c>
      <c r="E20" s="15" t="s">
        <v>1591</v>
      </c>
      <c r="F20" s="13" t="s">
        <v>14536</v>
      </c>
      <c r="G20" s="16" t="s">
        <v>6949</v>
      </c>
      <c r="H20" s="13" t="s">
        <v>259</v>
      </c>
      <c r="I20" s="13" t="s">
        <v>52794</v>
      </c>
      <c r="J20" s="13" t="s">
        <v>52794</v>
      </c>
      <c r="K20" s="13" t="s">
        <v>52840</v>
      </c>
      <c r="L20" s="17" t="s">
        <v>52841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52842</v>
      </c>
      <c r="C21" s="13" t="s">
        <v>27851</v>
      </c>
      <c r="D21" s="14" t="s">
        <v>696</v>
      </c>
      <c r="E21" s="15" t="s">
        <v>73</v>
      </c>
      <c r="F21" s="13" t="s">
        <v>27852</v>
      </c>
      <c r="G21" s="16" t="s">
        <v>5596</v>
      </c>
      <c r="H21" s="13" t="s">
        <v>259</v>
      </c>
      <c r="I21" s="13" t="s">
        <v>52794</v>
      </c>
      <c r="J21" s="13" t="s">
        <v>52794</v>
      </c>
      <c r="K21" s="13" t="s">
        <v>52843</v>
      </c>
      <c r="L21" s="17" t="s">
        <v>52844</v>
      </c>
      <c r="M21" s="18">
        <v>3584000</v>
      </c>
      <c r="N21" s="19"/>
      <c r="O21" s="20" t="str">
        <f t="shared" si="0"/>
        <v>C1</v>
      </c>
      <c r="R21" s="21" t="str">
        <f t="shared" si="1"/>
        <v>C1</v>
      </c>
    </row>
    <row r="22" spans="1:18" ht="24" customHeight="1" x14ac:dyDescent="0.25">
      <c r="A22" s="13">
        <v>16</v>
      </c>
      <c r="B22" s="13" t="s">
        <v>52845</v>
      </c>
      <c r="C22" s="13" t="s">
        <v>52846</v>
      </c>
      <c r="D22" s="14" t="s">
        <v>184</v>
      </c>
      <c r="E22" s="15" t="s">
        <v>93</v>
      </c>
      <c r="F22" s="13" t="s">
        <v>3368</v>
      </c>
      <c r="G22" s="16" t="s">
        <v>2524</v>
      </c>
      <c r="H22" s="13" t="s">
        <v>259</v>
      </c>
      <c r="I22" s="13" t="s">
        <v>52794</v>
      </c>
      <c r="J22" s="13" t="s">
        <v>52794</v>
      </c>
      <c r="K22" s="13" t="s">
        <v>52847</v>
      </c>
      <c r="L22" s="17" t="s">
        <v>52848</v>
      </c>
      <c r="M22" s="18">
        <v>5120000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" customHeight="1" x14ac:dyDescent="0.25">
      <c r="A23" s="13">
        <v>17</v>
      </c>
      <c r="B23" s="13" t="s">
        <v>52849</v>
      </c>
      <c r="C23" s="13" t="s">
        <v>21932</v>
      </c>
      <c r="D23" s="14" t="s">
        <v>14672</v>
      </c>
      <c r="E23" s="15" t="s">
        <v>1006</v>
      </c>
      <c r="F23" s="13" t="s">
        <v>10588</v>
      </c>
      <c r="G23" s="16" t="s">
        <v>7294</v>
      </c>
      <c r="H23" s="13" t="s">
        <v>259</v>
      </c>
      <c r="I23" s="13" t="s">
        <v>52794</v>
      </c>
      <c r="J23" s="13" t="s">
        <v>52794</v>
      </c>
      <c r="K23" s="13" t="s">
        <v>52850</v>
      </c>
      <c r="L23" s="17" t="s">
        <v>52851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52852</v>
      </c>
      <c r="C24" s="13" t="s">
        <v>4896</v>
      </c>
      <c r="D24" s="14" t="s">
        <v>4897</v>
      </c>
      <c r="E24" s="15" t="s">
        <v>1282</v>
      </c>
      <c r="F24" s="13" t="s">
        <v>4898</v>
      </c>
      <c r="G24" s="16" t="s">
        <v>4899</v>
      </c>
      <c r="H24" s="13" t="s">
        <v>259</v>
      </c>
      <c r="I24" s="13" t="s">
        <v>52794</v>
      </c>
      <c r="J24" s="13" t="s">
        <v>52794</v>
      </c>
      <c r="K24" s="13" t="s">
        <v>52853</v>
      </c>
      <c r="L24" s="17" t="s">
        <v>52854</v>
      </c>
      <c r="M24" s="18">
        <v>6021000</v>
      </c>
      <c r="N24" s="19"/>
      <c r="O24" s="20" t="str">
        <f t="shared" si="0"/>
        <v>T4</v>
      </c>
      <c r="R24" s="21" t="str">
        <f t="shared" si="1"/>
        <v>T4</v>
      </c>
    </row>
    <row r="25" spans="1:18" ht="24" customHeight="1" x14ac:dyDescent="0.25">
      <c r="A25" s="13">
        <v>19</v>
      </c>
      <c r="B25" s="13" t="s">
        <v>52855</v>
      </c>
      <c r="C25" s="13" t="s">
        <v>52856</v>
      </c>
      <c r="D25" s="14" t="s">
        <v>1098</v>
      </c>
      <c r="E25" s="15" t="s">
        <v>822</v>
      </c>
      <c r="F25" s="13" t="s">
        <v>23906</v>
      </c>
      <c r="G25" s="16" t="s">
        <v>6388</v>
      </c>
      <c r="H25" s="13" t="s">
        <v>259</v>
      </c>
      <c r="I25" s="13" t="s">
        <v>52794</v>
      </c>
      <c r="J25" s="13" t="s">
        <v>52794</v>
      </c>
      <c r="K25" s="13" t="s">
        <v>52857</v>
      </c>
      <c r="L25" s="17" t="s">
        <v>52858</v>
      </c>
      <c r="M25" s="18">
        <v>5120000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" customHeight="1" x14ac:dyDescent="0.25">
      <c r="A26" s="13">
        <v>20</v>
      </c>
      <c r="B26" s="13" t="s">
        <v>52859</v>
      </c>
      <c r="C26" s="13" t="s">
        <v>26332</v>
      </c>
      <c r="D26" s="14" t="s">
        <v>26333</v>
      </c>
      <c r="E26" s="15" t="s">
        <v>26334</v>
      </c>
      <c r="F26" s="13" t="s">
        <v>3818</v>
      </c>
      <c r="G26" s="16" t="s">
        <v>5796</v>
      </c>
      <c r="H26" s="13" t="s">
        <v>259</v>
      </c>
      <c r="I26" s="13" t="s">
        <v>52794</v>
      </c>
      <c r="J26" s="13" t="s">
        <v>52794</v>
      </c>
      <c r="K26" s="13" t="s">
        <v>52860</v>
      </c>
      <c r="L26" s="17" t="s">
        <v>52861</v>
      </c>
      <c r="M26" s="18">
        <v>3584000</v>
      </c>
      <c r="N26" s="19"/>
      <c r="O26" s="20" t="str">
        <f t="shared" si="0"/>
        <v>C1</v>
      </c>
      <c r="R26" s="21" t="str">
        <f t="shared" si="1"/>
        <v>C1</v>
      </c>
    </row>
    <row r="27" spans="1:18" ht="24" customHeight="1" x14ac:dyDescent="0.25">
      <c r="A27" s="13">
        <v>21</v>
      </c>
      <c r="B27" s="13" t="s">
        <v>52862</v>
      </c>
      <c r="C27" s="13" t="s">
        <v>52863</v>
      </c>
      <c r="D27" s="14" t="s">
        <v>52864</v>
      </c>
      <c r="E27" s="15" t="s">
        <v>52865</v>
      </c>
      <c r="F27" s="13" t="s">
        <v>52866</v>
      </c>
      <c r="G27" s="16" t="s">
        <v>3176</v>
      </c>
      <c r="H27" s="13" t="s">
        <v>259</v>
      </c>
      <c r="I27" s="13" t="s">
        <v>52794</v>
      </c>
      <c r="J27" s="13" t="s">
        <v>52794</v>
      </c>
      <c r="K27" s="13" t="s">
        <v>52867</v>
      </c>
      <c r="L27" s="17" t="s">
        <v>52868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4" customHeight="1" x14ac:dyDescent="0.25">
      <c r="A28" s="13">
        <v>22</v>
      </c>
      <c r="B28" s="13" t="s">
        <v>52869</v>
      </c>
      <c r="C28" s="13" t="s">
        <v>1860</v>
      </c>
      <c r="D28" s="14" t="s">
        <v>1861</v>
      </c>
      <c r="E28" s="15" t="s">
        <v>1862</v>
      </c>
      <c r="F28" s="13" t="s">
        <v>52</v>
      </c>
      <c r="G28" s="16" t="s">
        <v>210</v>
      </c>
      <c r="H28" s="13" t="s">
        <v>259</v>
      </c>
      <c r="I28" s="13" t="s">
        <v>52794</v>
      </c>
      <c r="J28" s="13" t="s">
        <v>52794</v>
      </c>
      <c r="K28" s="13" t="s">
        <v>52870</v>
      </c>
      <c r="L28" s="17" t="s">
        <v>52871</v>
      </c>
      <c r="M28" s="18">
        <v>4370000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4" customHeight="1" x14ac:dyDescent="0.25">
      <c r="A29" s="13">
        <v>23</v>
      </c>
      <c r="B29" s="13" t="s">
        <v>52872</v>
      </c>
      <c r="C29" s="13" t="s">
        <v>13352</v>
      </c>
      <c r="D29" s="14" t="s">
        <v>4029</v>
      </c>
      <c r="E29" s="15" t="s">
        <v>567</v>
      </c>
      <c r="F29" s="13" t="s">
        <v>7744</v>
      </c>
      <c r="G29" s="16" t="s">
        <v>6605</v>
      </c>
      <c r="H29" s="13" t="s">
        <v>259</v>
      </c>
      <c r="I29" s="13" t="s">
        <v>52794</v>
      </c>
      <c r="J29" s="13" t="s">
        <v>52794</v>
      </c>
      <c r="K29" s="13" t="s">
        <v>52873</v>
      </c>
      <c r="L29" s="17" t="s">
        <v>52874</v>
      </c>
      <c r="M29" s="18">
        <v>4096000</v>
      </c>
      <c r="N29" s="19"/>
      <c r="O29" s="20" t="str">
        <f t="shared" si="0"/>
        <v>C1</v>
      </c>
      <c r="R29" s="21" t="str">
        <f t="shared" si="1"/>
        <v>C1</v>
      </c>
    </row>
    <row r="30" spans="1:18" ht="24" customHeight="1" x14ac:dyDescent="0.25">
      <c r="A30" s="13">
        <v>24</v>
      </c>
      <c r="B30" s="13" t="s">
        <v>52875</v>
      </c>
      <c r="C30" s="13" t="s">
        <v>16588</v>
      </c>
      <c r="D30" s="14" t="s">
        <v>579</v>
      </c>
      <c r="E30" s="15" t="s">
        <v>1202</v>
      </c>
      <c r="F30" s="13" t="s">
        <v>16589</v>
      </c>
      <c r="G30" s="16" t="s">
        <v>5768</v>
      </c>
      <c r="H30" s="13" t="s">
        <v>259</v>
      </c>
      <c r="I30" s="13" t="s">
        <v>52794</v>
      </c>
      <c r="J30" s="13" t="s">
        <v>52794</v>
      </c>
      <c r="K30" s="13" t="s">
        <v>52876</v>
      </c>
      <c r="L30" s="17" t="s">
        <v>52877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52878</v>
      </c>
      <c r="C31" s="13" t="s">
        <v>52879</v>
      </c>
      <c r="D31" s="14" t="s">
        <v>8028</v>
      </c>
      <c r="E31" s="15" t="s">
        <v>941</v>
      </c>
      <c r="F31" s="13" t="s">
        <v>20520</v>
      </c>
      <c r="G31" s="16" t="s">
        <v>9829</v>
      </c>
      <c r="H31" s="13" t="s">
        <v>259</v>
      </c>
      <c r="I31" s="13" t="s">
        <v>52794</v>
      </c>
      <c r="J31" s="13" t="s">
        <v>52794</v>
      </c>
      <c r="K31" s="13" t="s">
        <v>52880</v>
      </c>
      <c r="L31" s="17" t="s">
        <v>52881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" customHeight="1" x14ac:dyDescent="0.25">
      <c r="A32" s="13">
        <v>26</v>
      </c>
      <c r="B32" s="13" t="s">
        <v>52882</v>
      </c>
      <c r="C32" s="13" t="s">
        <v>17874</v>
      </c>
      <c r="D32" s="14" t="s">
        <v>2554</v>
      </c>
      <c r="E32" s="15" t="s">
        <v>278</v>
      </c>
      <c r="F32" s="13" t="s">
        <v>17875</v>
      </c>
      <c r="G32" s="16" t="s">
        <v>4899</v>
      </c>
      <c r="H32" s="13" t="s">
        <v>259</v>
      </c>
      <c r="I32" s="13" t="s">
        <v>52794</v>
      </c>
      <c r="J32" s="13" t="s">
        <v>52794</v>
      </c>
      <c r="K32" s="13" t="s">
        <v>52883</v>
      </c>
      <c r="L32" s="17" t="s">
        <v>52884</v>
      </c>
      <c r="M32" s="18">
        <v>6021000</v>
      </c>
      <c r="N32" s="19"/>
      <c r="O32" s="20" t="str">
        <f t="shared" si="0"/>
        <v>T4</v>
      </c>
      <c r="R32" s="21" t="str">
        <f t="shared" si="1"/>
        <v>T4</v>
      </c>
    </row>
    <row r="33" spans="1:18" ht="24" customHeight="1" x14ac:dyDescent="0.25">
      <c r="A33" s="13">
        <v>27</v>
      </c>
      <c r="B33" s="13" t="s">
        <v>52885</v>
      </c>
      <c r="C33" s="13" t="s">
        <v>10827</v>
      </c>
      <c r="D33" s="14" t="s">
        <v>464</v>
      </c>
      <c r="E33" s="15" t="s">
        <v>431</v>
      </c>
      <c r="F33" s="13" t="s">
        <v>10828</v>
      </c>
      <c r="G33" s="16" t="s">
        <v>6015</v>
      </c>
      <c r="H33" s="13" t="s">
        <v>259</v>
      </c>
      <c r="I33" s="13" t="s">
        <v>52794</v>
      </c>
      <c r="J33" s="13" t="s">
        <v>52794</v>
      </c>
      <c r="K33" s="13" t="s">
        <v>52886</v>
      </c>
      <c r="L33" s="17" t="s">
        <v>52887</v>
      </c>
      <c r="M33" s="18">
        <v>4096000</v>
      </c>
      <c r="N33" s="19"/>
      <c r="O33" s="20" t="str">
        <f t="shared" si="0"/>
        <v>C1</v>
      </c>
      <c r="R33" s="21" t="str">
        <f t="shared" si="1"/>
        <v>C1</v>
      </c>
    </row>
    <row r="34" spans="1:18" ht="24" customHeight="1" x14ac:dyDescent="0.25">
      <c r="A34" s="13">
        <v>28</v>
      </c>
      <c r="B34" s="13" t="s">
        <v>52888</v>
      </c>
      <c r="C34" s="13" t="s">
        <v>29589</v>
      </c>
      <c r="D34" s="14" t="s">
        <v>29590</v>
      </c>
      <c r="E34" s="15" t="s">
        <v>11407</v>
      </c>
      <c r="F34" s="13" t="s">
        <v>7920</v>
      </c>
      <c r="G34" s="16" t="s">
        <v>6015</v>
      </c>
      <c r="H34" s="13" t="s">
        <v>259</v>
      </c>
      <c r="I34" s="13" t="s">
        <v>52794</v>
      </c>
      <c r="J34" s="13" t="s">
        <v>52794</v>
      </c>
      <c r="K34" s="13" t="s">
        <v>52889</v>
      </c>
      <c r="L34" s="17" t="s">
        <v>52890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24" customHeight="1" x14ac:dyDescent="0.25">
      <c r="A35" s="13">
        <v>29</v>
      </c>
      <c r="B35" s="13" t="s">
        <v>52891</v>
      </c>
      <c r="C35" s="13" t="s">
        <v>22793</v>
      </c>
      <c r="D35" s="14" t="s">
        <v>9839</v>
      </c>
      <c r="E35" s="15" t="s">
        <v>988</v>
      </c>
      <c r="F35" s="13" t="s">
        <v>22794</v>
      </c>
      <c r="G35" s="16" t="s">
        <v>2908</v>
      </c>
      <c r="H35" s="13" t="s">
        <v>259</v>
      </c>
      <c r="I35" s="13" t="s">
        <v>52794</v>
      </c>
      <c r="J35" s="13" t="s">
        <v>52794</v>
      </c>
      <c r="K35" s="13" t="s">
        <v>52892</v>
      </c>
      <c r="L35" s="17" t="s">
        <v>52893</v>
      </c>
      <c r="M35" s="18">
        <v>6244000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24" customHeight="1" x14ac:dyDescent="0.25">
      <c r="A36" s="13">
        <v>30</v>
      </c>
      <c r="B36" s="13" t="s">
        <v>52894</v>
      </c>
      <c r="C36" s="13" t="s">
        <v>17919</v>
      </c>
      <c r="D36" s="14" t="s">
        <v>1498</v>
      </c>
      <c r="E36" s="15" t="s">
        <v>115</v>
      </c>
      <c r="F36" s="13" t="s">
        <v>605</v>
      </c>
      <c r="G36" s="16" t="s">
        <v>4855</v>
      </c>
      <c r="H36" s="13" t="s">
        <v>259</v>
      </c>
      <c r="I36" s="13" t="s">
        <v>52794</v>
      </c>
      <c r="J36" s="13" t="s">
        <v>52794</v>
      </c>
      <c r="K36" s="13" t="s">
        <v>52895</v>
      </c>
      <c r="L36" s="17" t="s">
        <v>52896</v>
      </c>
      <c r="M36" s="18">
        <v>6021000</v>
      </c>
      <c r="N36" s="19"/>
      <c r="O36" s="20" t="str">
        <f t="shared" si="0"/>
        <v>T4</v>
      </c>
      <c r="R36" s="21" t="str">
        <f t="shared" si="1"/>
        <v>T4</v>
      </c>
    </row>
    <row r="37" spans="1:18" ht="24" customHeight="1" x14ac:dyDescent="0.25">
      <c r="A37" s="13">
        <v>31</v>
      </c>
      <c r="B37" s="13" t="s">
        <v>52897</v>
      </c>
      <c r="C37" s="13" t="s">
        <v>8390</v>
      </c>
      <c r="D37" s="14" t="s">
        <v>7211</v>
      </c>
      <c r="E37" s="15" t="s">
        <v>223</v>
      </c>
      <c r="F37" s="13" t="s">
        <v>8391</v>
      </c>
      <c r="G37" s="16" t="s">
        <v>6813</v>
      </c>
      <c r="H37" s="13" t="s">
        <v>259</v>
      </c>
      <c r="I37" s="13" t="s">
        <v>52794</v>
      </c>
      <c r="J37" s="13" t="s">
        <v>52794</v>
      </c>
      <c r="K37" s="13" t="s">
        <v>52898</v>
      </c>
      <c r="L37" s="17" t="s">
        <v>52899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24" customHeight="1" x14ac:dyDescent="0.25">
      <c r="A38" s="13">
        <v>32</v>
      </c>
      <c r="B38" s="13" t="s">
        <v>52900</v>
      </c>
      <c r="C38" s="13" t="s">
        <v>11276</v>
      </c>
      <c r="D38" s="14" t="s">
        <v>11277</v>
      </c>
      <c r="E38" s="15" t="s">
        <v>15</v>
      </c>
      <c r="F38" s="13" t="s">
        <v>8435</v>
      </c>
      <c r="G38" s="16" t="s">
        <v>6946</v>
      </c>
      <c r="H38" s="13" t="s">
        <v>259</v>
      </c>
      <c r="I38" s="13" t="s">
        <v>52794</v>
      </c>
      <c r="J38" s="13" t="s">
        <v>52794</v>
      </c>
      <c r="K38" s="13" t="s">
        <v>52901</v>
      </c>
      <c r="L38" s="17" t="s">
        <v>52902</v>
      </c>
      <c r="M38" s="18">
        <v>3840000</v>
      </c>
      <c r="N38" s="19"/>
      <c r="O38" s="20" t="str">
        <f t="shared" si="0"/>
        <v>C1</v>
      </c>
      <c r="R38" s="21" t="str">
        <f t="shared" si="1"/>
        <v>C1</v>
      </c>
    </row>
    <row r="39" spans="1:18" ht="24" customHeight="1" x14ac:dyDescent="0.25">
      <c r="A39" s="13">
        <v>33</v>
      </c>
      <c r="B39" s="13" t="s">
        <v>52903</v>
      </c>
      <c r="C39" s="13" t="s">
        <v>52904</v>
      </c>
      <c r="D39" s="14" t="s">
        <v>196</v>
      </c>
      <c r="E39" s="15" t="s">
        <v>574</v>
      </c>
      <c r="F39" s="13" t="s">
        <v>3311</v>
      </c>
      <c r="G39" s="16" t="s">
        <v>3299</v>
      </c>
      <c r="H39" s="13" t="s">
        <v>259</v>
      </c>
      <c r="I39" s="13" t="s">
        <v>52794</v>
      </c>
      <c r="J39" s="13" t="s">
        <v>52794</v>
      </c>
      <c r="K39" s="13" t="s">
        <v>52905</v>
      </c>
      <c r="L39" s="17" t="s">
        <v>52906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52907</v>
      </c>
      <c r="C40" s="13" t="s">
        <v>25874</v>
      </c>
      <c r="D40" s="14" t="s">
        <v>107</v>
      </c>
      <c r="E40" s="15" t="s">
        <v>256</v>
      </c>
      <c r="F40" s="13" t="s">
        <v>25875</v>
      </c>
      <c r="G40" s="16" t="s">
        <v>7582</v>
      </c>
      <c r="H40" s="13" t="s">
        <v>259</v>
      </c>
      <c r="I40" s="13" t="s">
        <v>52794</v>
      </c>
      <c r="J40" s="13" t="s">
        <v>52794</v>
      </c>
      <c r="K40" s="13" t="s">
        <v>52908</v>
      </c>
      <c r="L40" s="17" t="s">
        <v>52909</v>
      </c>
      <c r="M40" s="18">
        <v>5012000</v>
      </c>
      <c r="N40" s="19"/>
      <c r="O40" s="20" t="str">
        <f t="shared" si="0"/>
        <v>C2</v>
      </c>
      <c r="R40" s="21" t="str">
        <f t="shared" si="1"/>
        <v>NH 18-19C2</v>
      </c>
    </row>
    <row r="41" spans="1:18" ht="24" customHeight="1" x14ac:dyDescent="0.25">
      <c r="A41" s="13">
        <v>35</v>
      </c>
      <c r="B41" s="13" t="s">
        <v>52910</v>
      </c>
      <c r="C41" s="13" t="s">
        <v>7634</v>
      </c>
      <c r="D41" s="14" t="s">
        <v>2967</v>
      </c>
      <c r="E41" s="15" t="s">
        <v>1282</v>
      </c>
      <c r="F41" s="13" t="s">
        <v>7635</v>
      </c>
      <c r="G41" s="16" t="s">
        <v>7576</v>
      </c>
      <c r="H41" s="13" t="s">
        <v>259</v>
      </c>
      <c r="I41" s="13" t="s">
        <v>52794</v>
      </c>
      <c r="J41" s="13" t="s">
        <v>52794</v>
      </c>
      <c r="K41" s="13" t="s">
        <v>52911</v>
      </c>
      <c r="L41" s="17" t="s">
        <v>52912</v>
      </c>
      <c r="M41" s="18">
        <v>3024000</v>
      </c>
      <c r="N41" s="19"/>
      <c r="O41" s="20" t="str">
        <f t="shared" si="0"/>
        <v>C1</v>
      </c>
      <c r="R41" s="21" t="str">
        <f t="shared" si="1"/>
        <v>C1</v>
      </c>
    </row>
    <row r="42" spans="1:18" ht="24" customHeight="1" x14ac:dyDescent="0.25">
      <c r="A42" s="13">
        <v>36</v>
      </c>
      <c r="B42" s="13" t="s">
        <v>52913</v>
      </c>
      <c r="C42" s="13" t="s">
        <v>52914</v>
      </c>
      <c r="D42" s="14" t="s">
        <v>21590</v>
      </c>
      <c r="E42" s="15" t="s">
        <v>3963</v>
      </c>
      <c r="F42" s="13" t="s">
        <v>8475</v>
      </c>
      <c r="G42" s="16" t="s">
        <v>4463</v>
      </c>
      <c r="H42" s="13" t="s">
        <v>259</v>
      </c>
      <c r="I42" s="13" t="s">
        <v>52794</v>
      </c>
      <c r="J42" s="13" t="s">
        <v>52794</v>
      </c>
      <c r="K42" s="13" t="s">
        <v>52915</v>
      </c>
      <c r="L42" s="17" t="s">
        <v>52916</v>
      </c>
      <c r="M42" s="18">
        <v>5888000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" customHeight="1" x14ac:dyDescent="0.25">
      <c r="A43" s="13">
        <v>37</v>
      </c>
      <c r="B43" s="13" t="s">
        <v>52917</v>
      </c>
      <c r="C43" s="13" t="s">
        <v>11712</v>
      </c>
      <c r="D43" s="14" t="s">
        <v>1918</v>
      </c>
      <c r="E43" s="15" t="s">
        <v>34</v>
      </c>
      <c r="F43" s="13" t="s">
        <v>8694</v>
      </c>
      <c r="G43" s="16" t="s">
        <v>6662</v>
      </c>
      <c r="H43" s="13" t="s">
        <v>259</v>
      </c>
      <c r="I43" s="13" t="s">
        <v>52794</v>
      </c>
      <c r="J43" s="13" t="s">
        <v>52794</v>
      </c>
      <c r="K43" s="13" t="s">
        <v>52918</v>
      </c>
      <c r="L43" s="17" t="s">
        <v>52919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24" customHeight="1" x14ac:dyDescent="0.25">
      <c r="A44" s="13">
        <v>38</v>
      </c>
      <c r="B44" s="13" t="s">
        <v>52920</v>
      </c>
      <c r="C44" s="13" t="s">
        <v>47618</v>
      </c>
      <c r="D44" s="14" t="s">
        <v>47619</v>
      </c>
      <c r="E44" s="15" t="s">
        <v>403</v>
      </c>
      <c r="F44" s="13" t="s">
        <v>47620</v>
      </c>
      <c r="G44" s="16" t="s">
        <v>2957</v>
      </c>
      <c r="H44" s="13" t="s">
        <v>259</v>
      </c>
      <c r="I44" s="13" t="s">
        <v>52794</v>
      </c>
      <c r="J44" s="13" t="s">
        <v>52794</v>
      </c>
      <c r="K44" s="13" t="s">
        <v>52921</v>
      </c>
      <c r="L44" s="17" t="s">
        <v>52922</v>
      </c>
      <c r="M44" s="18">
        <v>2899000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4" customHeight="1" x14ac:dyDescent="0.25">
      <c r="A45" s="13">
        <v>39</v>
      </c>
      <c r="B45" s="13" t="s">
        <v>52923</v>
      </c>
      <c r="C45" s="13" t="s">
        <v>15681</v>
      </c>
      <c r="D45" s="14" t="s">
        <v>184</v>
      </c>
      <c r="E45" s="15" t="s">
        <v>22</v>
      </c>
      <c r="F45" s="13" t="s">
        <v>15682</v>
      </c>
      <c r="G45" s="16" t="s">
        <v>6446</v>
      </c>
      <c r="H45" s="13" t="s">
        <v>259</v>
      </c>
      <c r="I45" s="13" t="s">
        <v>52794</v>
      </c>
      <c r="J45" s="13" t="s">
        <v>52794</v>
      </c>
      <c r="K45" s="13" t="s">
        <v>52924</v>
      </c>
      <c r="L45" s="17" t="s">
        <v>52925</v>
      </c>
      <c r="M45" s="18">
        <v>4096000</v>
      </c>
      <c r="N45" s="19"/>
      <c r="O45" s="20" t="str">
        <f t="shared" si="0"/>
        <v>C1</v>
      </c>
      <c r="R45" s="21" t="str">
        <f t="shared" si="1"/>
        <v>C1</v>
      </c>
    </row>
    <row r="46" spans="1:18" ht="24" customHeight="1" x14ac:dyDescent="0.25">
      <c r="A46" s="13">
        <v>40</v>
      </c>
      <c r="B46" s="13" t="s">
        <v>52926</v>
      </c>
      <c r="C46" s="13" t="s">
        <v>4385</v>
      </c>
      <c r="D46" s="14" t="s">
        <v>4386</v>
      </c>
      <c r="E46" s="15" t="s">
        <v>367</v>
      </c>
      <c r="F46" s="13" t="s">
        <v>1946</v>
      </c>
      <c r="G46" s="16" t="s">
        <v>171</v>
      </c>
      <c r="H46" s="13" t="s">
        <v>259</v>
      </c>
      <c r="I46" s="13" t="s">
        <v>52794</v>
      </c>
      <c r="J46" s="13" t="s">
        <v>52794</v>
      </c>
      <c r="K46" s="13" t="s">
        <v>52927</v>
      </c>
      <c r="L46" s="17" t="s">
        <v>52928</v>
      </c>
      <c r="M46" s="18">
        <v>5352000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4" customHeight="1" x14ac:dyDescent="0.25">
      <c r="A47" s="13">
        <v>41</v>
      </c>
      <c r="B47" s="13" t="s">
        <v>52929</v>
      </c>
      <c r="C47" s="13" t="s">
        <v>4583</v>
      </c>
      <c r="D47" s="14" t="s">
        <v>4584</v>
      </c>
      <c r="E47" s="15" t="s">
        <v>546</v>
      </c>
      <c r="F47" s="13" t="s">
        <v>4585</v>
      </c>
      <c r="G47" s="16" t="s">
        <v>4586</v>
      </c>
      <c r="H47" s="13" t="s">
        <v>259</v>
      </c>
      <c r="I47" s="13" t="s">
        <v>52794</v>
      </c>
      <c r="J47" s="13" t="s">
        <v>52794</v>
      </c>
      <c r="K47" s="13" t="s">
        <v>52930</v>
      </c>
      <c r="L47" s="17" t="s">
        <v>52931</v>
      </c>
      <c r="M47" s="18">
        <v>5632000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" customHeight="1" x14ac:dyDescent="0.25">
      <c r="A48" s="13">
        <v>42</v>
      </c>
      <c r="B48" s="13" t="s">
        <v>52932</v>
      </c>
      <c r="C48" s="13" t="s">
        <v>52933</v>
      </c>
      <c r="D48" s="14" t="s">
        <v>12772</v>
      </c>
      <c r="E48" s="15" t="s">
        <v>13455</v>
      </c>
      <c r="F48" s="13" t="s">
        <v>3853</v>
      </c>
      <c r="G48" s="16" t="s">
        <v>3760</v>
      </c>
      <c r="H48" s="13" t="s">
        <v>259</v>
      </c>
      <c r="I48" s="13" t="s">
        <v>52794</v>
      </c>
      <c r="J48" s="13" t="s">
        <v>52794</v>
      </c>
      <c r="K48" s="13" t="s">
        <v>52934</v>
      </c>
      <c r="L48" s="17" t="s">
        <v>52935</v>
      </c>
      <c r="M48" s="18">
        <v>4370000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24" customHeight="1" x14ac:dyDescent="0.25">
      <c r="A49" s="13">
        <v>43</v>
      </c>
      <c r="B49" s="13" t="s">
        <v>52936</v>
      </c>
      <c r="C49" s="13" t="s">
        <v>52937</v>
      </c>
      <c r="D49" s="14" t="s">
        <v>52938</v>
      </c>
      <c r="E49" s="15" t="s">
        <v>52939</v>
      </c>
      <c r="F49" s="13" t="s">
        <v>3942</v>
      </c>
      <c r="G49" s="16" t="s">
        <v>4530</v>
      </c>
      <c r="H49" s="13" t="s">
        <v>259</v>
      </c>
      <c r="I49" s="13" t="s">
        <v>52794</v>
      </c>
      <c r="J49" s="13" t="s">
        <v>52794</v>
      </c>
      <c r="K49" s="13" t="s">
        <v>52940</v>
      </c>
      <c r="L49" s="17" t="s">
        <v>52941</v>
      </c>
      <c r="M49" s="18">
        <v>5888000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4" customHeight="1" x14ac:dyDescent="0.25">
      <c r="A50" s="13">
        <v>44</v>
      </c>
      <c r="B50" s="13" t="s">
        <v>52942</v>
      </c>
      <c r="C50" s="13" t="s">
        <v>52943</v>
      </c>
      <c r="D50" s="14" t="s">
        <v>107</v>
      </c>
      <c r="E50" s="15" t="s">
        <v>2336</v>
      </c>
      <c r="F50" s="13" t="s">
        <v>20406</v>
      </c>
      <c r="G50" s="16" t="s">
        <v>3658</v>
      </c>
      <c r="H50" s="13" t="s">
        <v>259</v>
      </c>
      <c r="I50" s="13" t="s">
        <v>52794</v>
      </c>
      <c r="J50" s="13" t="s">
        <v>52794</v>
      </c>
      <c r="K50" s="13" t="s">
        <v>52944</v>
      </c>
      <c r="L50" s="17" t="s">
        <v>52945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4" customHeight="1" x14ac:dyDescent="0.25">
      <c r="A51" s="13">
        <v>45</v>
      </c>
      <c r="B51" s="13" t="s">
        <v>52946</v>
      </c>
      <c r="C51" s="13" t="s">
        <v>4360</v>
      </c>
      <c r="D51" s="14" t="s">
        <v>4361</v>
      </c>
      <c r="E51" s="15" t="s">
        <v>411</v>
      </c>
      <c r="F51" s="13" t="s">
        <v>4362</v>
      </c>
      <c r="G51" s="16" t="s">
        <v>2062</v>
      </c>
      <c r="H51" s="13" t="s">
        <v>259</v>
      </c>
      <c r="I51" s="13" t="s">
        <v>52794</v>
      </c>
      <c r="J51" s="13" t="s">
        <v>52794</v>
      </c>
      <c r="K51" s="13" t="s">
        <v>52947</v>
      </c>
      <c r="L51" s="17" t="s">
        <v>52948</v>
      </c>
      <c r="M51" s="18">
        <v>54000</v>
      </c>
      <c r="N51" s="19"/>
      <c r="O51" s="20" t="str">
        <f t="shared" si="0"/>
        <v>T2</v>
      </c>
      <c r="R51" s="21" t="str">
        <f t="shared" si="1"/>
        <v>NH 18-19T2</v>
      </c>
    </row>
    <row r="52" spans="1:18" ht="24" customHeight="1" x14ac:dyDescent="0.25">
      <c r="A52" s="13">
        <v>46</v>
      </c>
      <c r="B52" s="13" t="s">
        <v>52949</v>
      </c>
      <c r="C52" s="13" t="s">
        <v>10315</v>
      </c>
      <c r="D52" s="14" t="s">
        <v>10316</v>
      </c>
      <c r="E52" s="15" t="s">
        <v>2369</v>
      </c>
      <c r="F52" s="13" t="s">
        <v>6220</v>
      </c>
      <c r="G52" s="16" t="s">
        <v>5505</v>
      </c>
      <c r="H52" s="13" t="s">
        <v>259</v>
      </c>
      <c r="I52" s="13" t="s">
        <v>52794</v>
      </c>
      <c r="J52" s="13" t="s">
        <v>52794</v>
      </c>
      <c r="K52" s="13" t="s">
        <v>52950</v>
      </c>
      <c r="L52" s="17" t="s">
        <v>52951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52952</v>
      </c>
      <c r="C53" s="13" t="s">
        <v>52953</v>
      </c>
      <c r="D53" s="14" t="s">
        <v>52954</v>
      </c>
      <c r="E53" s="15" t="s">
        <v>11770</v>
      </c>
      <c r="F53" s="13" t="s">
        <v>4812</v>
      </c>
      <c r="G53" s="16" t="s">
        <v>5229</v>
      </c>
      <c r="H53" s="13" t="s">
        <v>259</v>
      </c>
      <c r="I53" s="13" t="s">
        <v>52794</v>
      </c>
      <c r="J53" s="13" t="s">
        <v>52794</v>
      </c>
      <c r="K53" s="13" t="s">
        <v>52955</v>
      </c>
      <c r="L53" s="17" t="s">
        <v>52956</v>
      </c>
      <c r="M53" s="18">
        <v>5888000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52957</v>
      </c>
      <c r="C54" s="13" t="s">
        <v>1911</v>
      </c>
      <c r="D54" s="14" t="s">
        <v>1912</v>
      </c>
      <c r="E54" s="15" t="s">
        <v>902</v>
      </c>
      <c r="F54" s="13" t="s">
        <v>1913</v>
      </c>
      <c r="G54" s="16" t="s">
        <v>1107</v>
      </c>
      <c r="H54" s="13" t="s">
        <v>259</v>
      </c>
      <c r="I54" s="13" t="s">
        <v>52794</v>
      </c>
      <c r="J54" s="13" t="s">
        <v>52794</v>
      </c>
      <c r="K54" s="13" t="s">
        <v>52958</v>
      </c>
      <c r="L54" s="17" t="s">
        <v>52959</v>
      </c>
      <c r="M54" s="18">
        <v>6244000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" customHeight="1" x14ac:dyDescent="0.25">
      <c r="A55" s="13">
        <v>49</v>
      </c>
      <c r="B55" s="13" t="s">
        <v>52960</v>
      </c>
      <c r="C55" s="13" t="s">
        <v>27026</v>
      </c>
      <c r="D55" s="14" t="s">
        <v>464</v>
      </c>
      <c r="E55" s="15" t="s">
        <v>208</v>
      </c>
      <c r="F55" s="13" t="s">
        <v>8128</v>
      </c>
      <c r="G55" s="16" t="s">
        <v>6726</v>
      </c>
      <c r="H55" s="13" t="s">
        <v>259</v>
      </c>
      <c r="I55" s="13" t="s">
        <v>52794</v>
      </c>
      <c r="J55" s="13" t="s">
        <v>52794</v>
      </c>
      <c r="K55" s="13" t="s">
        <v>52961</v>
      </c>
      <c r="L55" s="17" t="s">
        <v>52962</v>
      </c>
      <c r="M55" s="18">
        <v>3584000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4" customHeight="1" x14ac:dyDescent="0.25">
      <c r="A56" s="13">
        <v>50</v>
      </c>
      <c r="B56" s="13" t="s">
        <v>52963</v>
      </c>
      <c r="C56" s="13" t="s">
        <v>52964</v>
      </c>
      <c r="D56" s="14" t="s">
        <v>5452</v>
      </c>
      <c r="E56" s="15" t="s">
        <v>93</v>
      </c>
      <c r="F56" s="13" t="s">
        <v>3704</v>
      </c>
      <c r="G56" s="16" t="s">
        <v>6476</v>
      </c>
      <c r="H56" s="13" t="s">
        <v>259</v>
      </c>
      <c r="I56" s="13" t="s">
        <v>52794</v>
      </c>
      <c r="J56" s="13" t="s">
        <v>52794</v>
      </c>
      <c r="K56" s="13" t="s">
        <v>52965</v>
      </c>
      <c r="L56" s="17" t="s">
        <v>52966</v>
      </c>
      <c r="M56" s="18">
        <v>5120000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4" customHeight="1" x14ac:dyDescent="0.25">
      <c r="A57" s="13">
        <v>51</v>
      </c>
      <c r="B57" s="13" t="s">
        <v>52967</v>
      </c>
      <c r="C57" s="13" t="s">
        <v>8193</v>
      </c>
      <c r="D57" s="14" t="s">
        <v>3801</v>
      </c>
      <c r="E57" s="15" t="s">
        <v>1244</v>
      </c>
      <c r="F57" s="13" t="s">
        <v>3704</v>
      </c>
      <c r="G57" s="16" t="s">
        <v>7941</v>
      </c>
      <c r="H57" s="13" t="s">
        <v>259</v>
      </c>
      <c r="I57" s="13" t="s">
        <v>52794</v>
      </c>
      <c r="J57" s="13" t="s">
        <v>52794</v>
      </c>
      <c r="K57" s="13" t="s">
        <v>52968</v>
      </c>
      <c r="L57" s="17" t="s">
        <v>52969</v>
      </c>
      <c r="M57" s="18">
        <v>5012000</v>
      </c>
      <c r="N57" s="19"/>
      <c r="O57" s="20" t="str">
        <f t="shared" si="0"/>
        <v>C2</v>
      </c>
      <c r="R57" s="21" t="str">
        <f t="shared" si="1"/>
        <v>NH 18-19C2</v>
      </c>
    </row>
    <row r="58" spans="1:18" ht="24" customHeight="1" x14ac:dyDescent="0.25">
      <c r="A58" s="13">
        <v>52</v>
      </c>
      <c r="B58" s="13" t="s">
        <v>52970</v>
      </c>
      <c r="C58" s="13" t="s">
        <v>26806</v>
      </c>
      <c r="D58" s="14" t="s">
        <v>26807</v>
      </c>
      <c r="E58" s="15" t="s">
        <v>3724</v>
      </c>
      <c r="F58" s="13" t="s">
        <v>26808</v>
      </c>
      <c r="G58" s="16" t="s">
        <v>5678</v>
      </c>
      <c r="H58" s="13" t="s">
        <v>259</v>
      </c>
      <c r="I58" s="13" t="s">
        <v>52794</v>
      </c>
      <c r="J58" s="13" t="s">
        <v>52794</v>
      </c>
      <c r="K58" s="13" t="s">
        <v>52971</v>
      </c>
      <c r="L58" s="17" t="s">
        <v>52972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24" customHeight="1" x14ac:dyDescent="0.25">
      <c r="A59" s="13">
        <v>53</v>
      </c>
      <c r="B59" s="13" t="s">
        <v>52973</v>
      </c>
      <c r="C59" s="13" t="s">
        <v>24056</v>
      </c>
      <c r="D59" s="14" t="s">
        <v>373</v>
      </c>
      <c r="E59" s="15" t="s">
        <v>320</v>
      </c>
      <c r="F59" s="13" t="s">
        <v>24057</v>
      </c>
      <c r="G59" s="16" t="s">
        <v>11529</v>
      </c>
      <c r="H59" s="13" t="s">
        <v>259</v>
      </c>
      <c r="I59" s="13" t="s">
        <v>52794</v>
      </c>
      <c r="J59" s="13" t="s">
        <v>52794</v>
      </c>
      <c r="K59" s="13" t="s">
        <v>52974</v>
      </c>
      <c r="L59" s="17" t="s">
        <v>52975</v>
      </c>
      <c r="M59" s="18">
        <v>4940000</v>
      </c>
      <c r="N59" s="19"/>
      <c r="O59" s="20" t="str">
        <f t="shared" si="0"/>
        <v>T4</v>
      </c>
      <c r="R59" s="21" t="str">
        <f t="shared" si="1"/>
        <v>T4</v>
      </c>
    </row>
    <row r="60" spans="1:18" ht="24" customHeight="1" x14ac:dyDescent="0.25">
      <c r="A60" s="13">
        <v>54</v>
      </c>
      <c r="B60" s="13" t="s">
        <v>52976</v>
      </c>
      <c r="C60" s="13" t="s">
        <v>52977</v>
      </c>
      <c r="D60" s="14" t="s">
        <v>3379</v>
      </c>
      <c r="E60" s="15" t="s">
        <v>604</v>
      </c>
      <c r="F60" s="13" t="s">
        <v>8763</v>
      </c>
      <c r="G60" s="16" t="s">
        <v>10036</v>
      </c>
      <c r="H60" s="13" t="s">
        <v>259</v>
      </c>
      <c r="I60" s="13" t="s">
        <v>52794</v>
      </c>
      <c r="J60" s="13" t="s">
        <v>52794</v>
      </c>
      <c r="K60" s="13" t="s">
        <v>52978</v>
      </c>
      <c r="L60" s="17" t="s">
        <v>52979</v>
      </c>
      <c r="M60" s="18">
        <v>4096000</v>
      </c>
      <c r="N60" s="19"/>
      <c r="O60" s="20" t="str">
        <f t="shared" si="0"/>
        <v>C1</v>
      </c>
      <c r="R60" s="21" t="str">
        <f t="shared" si="1"/>
        <v>C1</v>
      </c>
    </row>
    <row r="61" spans="1:18" ht="24" customHeight="1" x14ac:dyDescent="0.25">
      <c r="A61" s="13">
        <v>55</v>
      </c>
      <c r="B61" s="13" t="s">
        <v>52980</v>
      </c>
      <c r="C61" s="13" t="s">
        <v>12584</v>
      </c>
      <c r="D61" s="14" t="s">
        <v>394</v>
      </c>
      <c r="E61" s="15" t="s">
        <v>367</v>
      </c>
      <c r="F61" s="13" t="s">
        <v>7172</v>
      </c>
      <c r="G61" s="16" t="s">
        <v>10036</v>
      </c>
      <c r="H61" s="13" t="s">
        <v>259</v>
      </c>
      <c r="I61" s="13" t="s">
        <v>52794</v>
      </c>
      <c r="J61" s="13" t="s">
        <v>52794</v>
      </c>
      <c r="K61" s="13" t="s">
        <v>52981</v>
      </c>
      <c r="L61" s="17" t="s">
        <v>52982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24" customHeight="1" x14ac:dyDescent="0.25">
      <c r="A62" s="13">
        <v>56</v>
      </c>
      <c r="B62" s="13" t="s">
        <v>52983</v>
      </c>
      <c r="C62" s="13" t="s">
        <v>276</v>
      </c>
      <c r="D62" s="14" t="s">
        <v>277</v>
      </c>
      <c r="E62" s="15" t="s">
        <v>278</v>
      </c>
      <c r="F62" s="13" t="s">
        <v>279</v>
      </c>
      <c r="G62" s="16" t="s">
        <v>20795</v>
      </c>
      <c r="H62" s="13" t="s">
        <v>259</v>
      </c>
      <c r="I62" s="13" t="s">
        <v>52794</v>
      </c>
      <c r="J62" s="13" t="s">
        <v>52794</v>
      </c>
      <c r="K62" s="13" t="s">
        <v>52984</v>
      </c>
      <c r="L62" s="17" t="s">
        <v>52985</v>
      </c>
      <c r="M62" s="18">
        <v>5352000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4" customHeight="1" x14ac:dyDescent="0.25">
      <c r="A63" s="13">
        <v>57</v>
      </c>
      <c r="B63" s="13" t="s">
        <v>52986</v>
      </c>
      <c r="C63" s="13" t="s">
        <v>2613</v>
      </c>
      <c r="D63" s="14" t="s">
        <v>2614</v>
      </c>
      <c r="E63" s="15" t="s">
        <v>1661</v>
      </c>
      <c r="F63" s="13" t="s">
        <v>2615</v>
      </c>
      <c r="G63" s="16" t="s">
        <v>3439</v>
      </c>
      <c r="H63" s="13" t="s">
        <v>259</v>
      </c>
      <c r="I63" s="13" t="s">
        <v>52794</v>
      </c>
      <c r="J63" s="13" t="s">
        <v>52794</v>
      </c>
      <c r="K63" s="13" t="s">
        <v>52987</v>
      </c>
      <c r="L63" s="17" t="s">
        <v>52988</v>
      </c>
      <c r="M63" s="18">
        <v>6690000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4" customHeight="1" x14ac:dyDescent="0.25">
      <c r="A64" s="13">
        <v>58</v>
      </c>
      <c r="B64" s="13" t="s">
        <v>52989</v>
      </c>
      <c r="C64" s="13" t="s">
        <v>22567</v>
      </c>
      <c r="D64" s="14" t="s">
        <v>509</v>
      </c>
      <c r="E64" s="15" t="s">
        <v>93</v>
      </c>
      <c r="F64" s="13" t="s">
        <v>20406</v>
      </c>
      <c r="G64" s="16" t="s">
        <v>2845</v>
      </c>
      <c r="H64" s="13" t="s">
        <v>259</v>
      </c>
      <c r="I64" s="13" t="s">
        <v>52794</v>
      </c>
      <c r="J64" s="13" t="s">
        <v>52794</v>
      </c>
      <c r="K64" s="13" t="s">
        <v>52990</v>
      </c>
      <c r="L64" s="17" t="s">
        <v>52991</v>
      </c>
      <c r="M64" s="18">
        <v>6690000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" customHeight="1" x14ac:dyDescent="0.25">
      <c r="A65" s="13">
        <v>59</v>
      </c>
      <c r="B65" s="13" t="s">
        <v>52992</v>
      </c>
      <c r="C65" s="13" t="s">
        <v>52993</v>
      </c>
      <c r="D65" s="14" t="s">
        <v>86</v>
      </c>
      <c r="E65" s="15" t="s">
        <v>346</v>
      </c>
      <c r="F65" s="13" t="s">
        <v>6220</v>
      </c>
      <c r="G65" s="16" t="s">
        <v>6668</v>
      </c>
      <c r="H65" s="13" t="s">
        <v>259</v>
      </c>
      <c r="I65" s="13" t="s">
        <v>52794</v>
      </c>
      <c r="J65" s="13" t="s">
        <v>52794</v>
      </c>
      <c r="K65" s="13" t="s">
        <v>52994</v>
      </c>
      <c r="L65" s="17" t="s">
        <v>52995</v>
      </c>
      <c r="M65" s="18">
        <v>4096000</v>
      </c>
      <c r="N65" s="19"/>
      <c r="O65" s="20" t="str">
        <f t="shared" si="0"/>
        <v>C1</v>
      </c>
      <c r="R65" s="21" t="str">
        <f t="shared" si="1"/>
        <v>C1</v>
      </c>
    </row>
    <row r="66" spans="1:18" ht="24" customHeight="1" x14ac:dyDescent="0.25">
      <c r="A66" s="13">
        <v>60</v>
      </c>
      <c r="B66" s="13" t="s">
        <v>52996</v>
      </c>
      <c r="C66" s="13" t="s">
        <v>1840</v>
      </c>
      <c r="D66" s="14" t="s">
        <v>1841</v>
      </c>
      <c r="E66" s="15" t="s">
        <v>1540</v>
      </c>
      <c r="F66" s="13" t="s">
        <v>1079</v>
      </c>
      <c r="G66" s="16" t="s">
        <v>210</v>
      </c>
      <c r="H66" s="13" t="s">
        <v>259</v>
      </c>
      <c r="I66" s="13" t="s">
        <v>52794</v>
      </c>
      <c r="J66" s="13" t="s">
        <v>52794</v>
      </c>
      <c r="K66" s="13" t="s">
        <v>52997</v>
      </c>
      <c r="L66" s="17" t="s">
        <v>52998</v>
      </c>
      <c r="M66" s="18">
        <v>4370000</v>
      </c>
      <c r="N66" s="19"/>
      <c r="O66" s="20" t="str">
        <f t="shared" si="0"/>
        <v>T4</v>
      </c>
      <c r="R66" s="21" t="str">
        <f t="shared" si="1"/>
        <v>NH 18-19T4</v>
      </c>
    </row>
    <row r="67" spans="1:18" ht="24" customHeight="1" x14ac:dyDescent="0.25">
      <c r="A67" s="13">
        <v>61</v>
      </c>
      <c r="B67" s="13" t="s">
        <v>52999</v>
      </c>
      <c r="C67" s="13" t="s">
        <v>53000</v>
      </c>
      <c r="D67" s="14" t="s">
        <v>952</v>
      </c>
      <c r="E67" s="15" t="s">
        <v>208</v>
      </c>
      <c r="F67" s="13" t="s">
        <v>388</v>
      </c>
      <c r="G67" s="16" t="s">
        <v>792</v>
      </c>
      <c r="H67" s="13" t="s">
        <v>259</v>
      </c>
      <c r="I67" s="13" t="s">
        <v>52794</v>
      </c>
      <c r="J67" s="13" t="s">
        <v>52794</v>
      </c>
      <c r="K67" s="13" t="s">
        <v>53001</v>
      </c>
      <c r="L67" s="17" t="s">
        <v>53002</v>
      </c>
      <c r="M67" s="18">
        <v>4560000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4" customHeight="1" x14ac:dyDescent="0.25">
      <c r="A68" s="13">
        <v>62</v>
      </c>
      <c r="B68" s="13" t="s">
        <v>53003</v>
      </c>
      <c r="C68" s="13" t="s">
        <v>19680</v>
      </c>
      <c r="D68" s="14" t="s">
        <v>1237</v>
      </c>
      <c r="E68" s="15" t="s">
        <v>1574</v>
      </c>
      <c r="F68" s="13" t="s">
        <v>19681</v>
      </c>
      <c r="G68" s="16" t="s">
        <v>4899</v>
      </c>
      <c r="H68" s="13" t="s">
        <v>259</v>
      </c>
      <c r="I68" s="13" t="s">
        <v>52794</v>
      </c>
      <c r="J68" s="13" t="s">
        <v>52794</v>
      </c>
      <c r="K68" s="13" t="s">
        <v>53004</v>
      </c>
      <c r="L68" s="17" t="s">
        <v>53005</v>
      </c>
      <c r="M68" s="18">
        <v>6021000</v>
      </c>
      <c r="N68" s="19"/>
      <c r="O68" s="20" t="str">
        <f t="shared" si="0"/>
        <v>T4</v>
      </c>
      <c r="R68" s="21" t="str">
        <f t="shared" si="1"/>
        <v>T4</v>
      </c>
    </row>
    <row r="69" spans="1:18" ht="24" customHeight="1" x14ac:dyDescent="0.25">
      <c r="A69" s="13">
        <v>63</v>
      </c>
      <c r="B69" s="13" t="s">
        <v>53006</v>
      </c>
      <c r="C69" s="13" t="s">
        <v>53007</v>
      </c>
      <c r="D69" s="14" t="s">
        <v>107</v>
      </c>
      <c r="E69" s="15" t="s">
        <v>746</v>
      </c>
      <c r="F69" s="13" t="s">
        <v>687</v>
      </c>
      <c r="G69" s="16" t="s">
        <v>27</v>
      </c>
      <c r="H69" s="13" t="s">
        <v>259</v>
      </c>
      <c r="I69" s="13" t="s">
        <v>52794</v>
      </c>
      <c r="J69" s="13" t="s">
        <v>52794</v>
      </c>
      <c r="K69" s="13" t="s">
        <v>53008</v>
      </c>
      <c r="L69" s="17" t="s">
        <v>53009</v>
      </c>
      <c r="M69" s="18">
        <v>6244000</v>
      </c>
      <c r="N69" s="19"/>
      <c r="O69" s="20" t="str">
        <f t="shared" si="0"/>
        <v>T4</v>
      </c>
      <c r="R69" s="21" t="str">
        <f t="shared" si="1"/>
        <v>NH 18-19T4</v>
      </c>
    </row>
    <row r="70" spans="1:18" ht="24" customHeight="1" x14ac:dyDescent="0.25">
      <c r="A70" s="13">
        <v>64</v>
      </c>
      <c r="B70" s="13" t="s">
        <v>53010</v>
      </c>
      <c r="C70" s="13" t="s">
        <v>21608</v>
      </c>
      <c r="D70" s="14" t="s">
        <v>249</v>
      </c>
      <c r="E70" s="15" t="s">
        <v>3741</v>
      </c>
      <c r="F70" s="13" t="s">
        <v>21609</v>
      </c>
      <c r="G70" s="16" t="s">
        <v>12789</v>
      </c>
      <c r="H70" s="13" t="s">
        <v>259</v>
      </c>
      <c r="I70" s="13" t="s">
        <v>52794</v>
      </c>
      <c r="J70" s="13" t="s">
        <v>52794</v>
      </c>
      <c r="K70" s="13" t="s">
        <v>53011</v>
      </c>
      <c r="L70" s="17" t="s">
        <v>53012</v>
      </c>
      <c r="M70" s="18">
        <v>5798000</v>
      </c>
      <c r="N70" s="19"/>
      <c r="O70" s="20" t="str">
        <f t="shared" si="0"/>
        <v>T4</v>
      </c>
      <c r="R70" s="21" t="str">
        <f t="shared" si="1"/>
        <v>T4</v>
      </c>
    </row>
    <row r="71" spans="1:18" ht="24" customHeight="1" x14ac:dyDescent="0.25">
      <c r="A71" s="13">
        <v>65</v>
      </c>
      <c r="B71" s="13" t="s">
        <v>53013</v>
      </c>
      <c r="C71" s="13" t="s">
        <v>53014</v>
      </c>
      <c r="D71" s="14" t="s">
        <v>7791</v>
      </c>
      <c r="E71" s="15" t="s">
        <v>1202</v>
      </c>
      <c r="F71" s="13" t="s">
        <v>5677</v>
      </c>
      <c r="G71" s="16" t="s">
        <v>5229</v>
      </c>
      <c r="H71" s="13" t="s">
        <v>259</v>
      </c>
      <c r="I71" s="13" t="s">
        <v>52794</v>
      </c>
      <c r="J71" s="13" t="s">
        <v>52794</v>
      </c>
      <c r="K71" s="13" t="s">
        <v>53015</v>
      </c>
      <c r="L71" s="17" t="s">
        <v>53016</v>
      </c>
      <c r="M71" s="18">
        <v>5888000</v>
      </c>
      <c r="N71" s="19"/>
      <c r="O71" s="20" t="str">
        <f t="shared" ref="O71:O108" si="2">MID(G71,3,FIND("-",G71,1)-3)&amp;IF(MID(G71,3,5)="CĐ-LT","LT","")</f>
        <v>C1</v>
      </c>
      <c r="R71" s="21" t="str">
        <f t="shared" ref="R71:R108" si="3">IF(LEFT(G71,2)="18","NH 18-19","")&amp;O71</f>
        <v>NH 18-19C1</v>
      </c>
    </row>
    <row r="72" spans="1:18" ht="24" customHeight="1" x14ac:dyDescent="0.25">
      <c r="A72" s="13">
        <v>66</v>
      </c>
      <c r="B72" s="13" t="s">
        <v>53017</v>
      </c>
      <c r="C72" s="13" t="s">
        <v>53018</v>
      </c>
      <c r="D72" s="14" t="s">
        <v>2684</v>
      </c>
      <c r="E72" s="15" t="s">
        <v>1957</v>
      </c>
      <c r="F72" s="13" t="s">
        <v>3993</v>
      </c>
      <c r="G72" s="16" t="s">
        <v>2251</v>
      </c>
      <c r="H72" s="13" t="s">
        <v>259</v>
      </c>
      <c r="I72" s="13" t="s">
        <v>52794</v>
      </c>
      <c r="J72" s="13" t="s">
        <v>52794</v>
      </c>
      <c r="K72" s="13" t="s">
        <v>53019</v>
      </c>
      <c r="L72" s="17" t="s">
        <v>53020</v>
      </c>
      <c r="M72" s="18">
        <v>5632000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4" customHeight="1" x14ac:dyDescent="0.25">
      <c r="A73" s="13">
        <v>67</v>
      </c>
      <c r="B73" s="13" t="s">
        <v>53021</v>
      </c>
      <c r="C73" s="13" t="s">
        <v>14302</v>
      </c>
      <c r="D73" s="14" t="s">
        <v>14303</v>
      </c>
      <c r="E73" s="15" t="s">
        <v>374</v>
      </c>
      <c r="F73" s="13" t="s">
        <v>5552</v>
      </c>
      <c r="G73" s="16" t="s">
        <v>7576</v>
      </c>
      <c r="H73" s="13" t="s">
        <v>259</v>
      </c>
      <c r="I73" s="13" t="s">
        <v>52794</v>
      </c>
      <c r="J73" s="13" t="s">
        <v>52794</v>
      </c>
      <c r="K73" s="13" t="s">
        <v>53022</v>
      </c>
      <c r="L73" s="17" t="s">
        <v>53023</v>
      </c>
      <c r="M73" s="18">
        <v>3024000</v>
      </c>
      <c r="N73" s="19"/>
      <c r="O73" s="20" t="str">
        <f t="shared" si="2"/>
        <v>C1</v>
      </c>
      <c r="R73" s="21" t="str">
        <f t="shared" si="3"/>
        <v>C1</v>
      </c>
    </row>
    <row r="74" spans="1:18" ht="24" customHeight="1" x14ac:dyDescent="0.25">
      <c r="A74" s="13">
        <v>68</v>
      </c>
      <c r="B74" s="13" t="s">
        <v>53024</v>
      </c>
      <c r="C74" s="13" t="s">
        <v>12538</v>
      </c>
      <c r="D74" s="14" t="s">
        <v>4722</v>
      </c>
      <c r="E74" s="15" t="s">
        <v>1244</v>
      </c>
      <c r="F74" s="13" t="s">
        <v>842</v>
      </c>
      <c r="G74" s="16" t="s">
        <v>7582</v>
      </c>
      <c r="H74" s="13" t="s">
        <v>259</v>
      </c>
      <c r="I74" s="13" t="s">
        <v>52794</v>
      </c>
      <c r="J74" s="13" t="s">
        <v>52794</v>
      </c>
      <c r="K74" s="13" t="s">
        <v>53025</v>
      </c>
      <c r="L74" s="17" t="s">
        <v>53026</v>
      </c>
      <c r="M74" s="18">
        <v>5012000</v>
      </c>
      <c r="N74" s="19"/>
      <c r="O74" s="20" t="str">
        <f t="shared" si="2"/>
        <v>C2</v>
      </c>
      <c r="R74" s="21" t="str">
        <f t="shared" si="3"/>
        <v>NH 18-19C2</v>
      </c>
    </row>
    <row r="75" spans="1:18" ht="24" customHeight="1" x14ac:dyDescent="0.25">
      <c r="A75" s="13">
        <v>69</v>
      </c>
      <c r="B75" s="13" t="s">
        <v>53027</v>
      </c>
      <c r="C75" s="13" t="s">
        <v>28778</v>
      </c>
      <c r="D75" s="14" t="s">
        <v>952</v>
      </c>
      <c r="E75" s="15" t="s">
        <v>15</v>
      </c>
      <c r="F75" s="13" t="s">
        <v>14830</v>
      </c>
      <c r="G75" s="16" t="s">
        <v>6605</v>
      </c>
      <c r="H75" s="13" t="s">
        <v>259</v>
      </c>
      <c r="I75" s="13" t="s">
        <v>52794</v>
      </c>
      <c r="J75" s="13" t="s">
        <v>52794</v>
      </c>
      <c r="K75" s="13" t="s">
        <v>53028</v>
      </c>
      <c r="L75" s="17" t="s">
        <v>53029</v>
      </c>
      <c r="M75" s="18">
        <v>4096000</v>
      </c>
      <c r="N75" s="19"/>
      <c r="O75" s="20" t="str">
        <f t="shared" si="2"/>
        <v>C1</v>
      </c>
      <c r="R75" s="21" t="str">
        <f t="shared" si="3"/>
        <v>C1</v>
      </c>
    </row>
    <row r="76" spans="1:18" ht="24" customHeight="1" x14ac:dyDescent="0.25">
      <c r="A76" s="13">
        <v>70</v>
      </c>
      <c r="B76" s="13" t="s">
        <v>53030</v>
      </c>
      <c r="C76" s="13" t="s">
        <v>14441</v>
      </c>
      <c r="D76" s="14" t="s">
        <v>14442</v>
      </c>
      <c r="E76" s="15" t="s">
        <v>1282</v>
      </c>
      <c r="F76" s="13" t="s">
        <v>2578</v>
      </c>
      <c r="G76" s="16" t="s">
        <v>6946</v>
      </c>
      <c r="H76" s="13" t="s">
        <v>259</v>
      </c>
      <c r="I76" s="13" t="s">
        <v>52794</v>
      </c>
      <c r="J76" s="13" t="s">
        <v>52794</v>
      </c>
      <c r="K76" s="13" t="s">
        <v>53031</v>
      </c>
      <c r="L76" s="17" t="s">
        <v>53032</v>
      </c>
      <c r="M76" s="18">
        <v>3840000</v>
      </c>
      <c r="N76" s="19"/>
      <c r="O76" s="20" t="str">
        <f t="shared" si="2"/>
        <v>C1</v>
      </c>
      <c r="R76" s="21" t="str">
        <f t="shared" si="3"/>
        <v>C1</v>
      </c>
    </row>
    <row r="77" spans="1:18" ht="24" customHeight="1" x14ac:dyDescent="0.25">
      <c r="A77" s="13">
        <v>71</v>
      </c>
      <c r="B77" s="13" t="s">
        <v>53033</v>
      </c>
      <c r="C77" s="13" t="s">
        <v>53034</v>
      </c>
      <c r="D77" s="14" t="s">
        <v>509</v>
      </c>
      <c r="E77" s="15" t="s">
        <v>746</v>
      </c>
      <c r="F77" s="13" t="s">
        <v>4990</v>
      </c>
      <c r="G77" s="16" t="s">
        <v>4877</v>
      </c>
      <c r="H77" s="13" t="s">
        <v>259</v>
      </c>
      <c r="I77" s="13" t="s">
        <v>52794</v>
      </c>
      <c r="J77" s="13" t="s">
        <v>52794</v>
      </c>
      <c r="K77" s="13" t="s">
        <v>53035</v>
      </c>
      <c r="L77" s="17" t="s">
        <v>53036</v>
      </c>
      <c r="M77" s="18">
        <v>5888000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" customHeight="1" x14ac:dyDescent="0.25">
      <c r="A78" s="13">
        <v>72</v>
      </c>
      <c r="B78" s="13" t="s">
        <v>53037</v>
      </c>
      <c r="C78" s="13" t="s">
        <v>3008</v>
      </c>
      <c r="D78" s="14" t="s">
        <v>3009</v>
      </c>
      <c r="E78" s="15" t="s">
        <v>649</v>
      </c>
      <c r="F78" s="13" t="s">
        <v>3010</v>
      </c>
      <c r="G78" s="16" t="s">
        <v>210</v>
      </c>
      <c r="H78" s="13" t="s">
        <v>259</v>
      </c>
      <c r="I78" s="13" t="s">
        <v>52794</v>
      </c>
      <c r="J78" s="13" t="s">
        <v>52794</v>
      </c>
      <c r="K78" s="13" t="s">
        <v>53038</v>
      </c>
      <c r="L78" s="17" t="s">
        <v>53039</v>
      </c>
      <c r="M78" s="18">
        <v>4370000</v>
      </c>
      <c r="N78" s="19"/>
      <c r="O78" s="20" t="str">
        <f t="shared" si="2"/>
        <v>T4</v>
      </c>
      <c r="R78" s="21" t="str">
        <f t="shared" si="3"/>
        <v>NH 18-19T4</v>
      </c>
    </row>
    <row r="79" spans="1:18" ht="24" customHeight="1" x14ac:dyDescent="0.25">
      <c r="A79" s="13">
        <v>73</v>
      </c>
      <c r="B79" s="13"/>
      <c r="C79" s="13"/>
      <c r="D79" s="14"/>
      <c r="E79" s="15"/>
      <c r="F79" s="13"/>
      <c r="G79" s="16"/>
      <c r="H79" s="13"/>
      <c r="I79" s="13"/>
      <c r="J79" s="13"/>
      <c r="K79" s="13"/>
      <c r="L79" s="17" t="s">
        <v>53133</v>
      </c>
      <c r="M79" s="18"/>
      <c r="N79" s="19" t="s">
        <v>8787</v>
      </c>
      <c r="O79" s="20"/>
      <c r="R79" s="21"/>
    </row>
    <row r="80" spans="1:18" ht="24" customHeight="1" x14ac:dyDescent="0.25">
      <c r="A80" s="13">
        <v>74</v>
      </c>
      <c r="B80" s="13" t="s">
        <v>53040</v>
      </c>
      <c r="C80" s="13" t="s">
        <v>53041</v>
      </c>
      <c r="D80" s="14" t="s">
        <v>107</v>
      </c>
      <c r="E80" s="15" t="s">
        <v>8809</v>
      </c>
      <c r="F80" s="13" t="s">
        <v>3891</v>
      </c>
      <c r="G80" s="16" t="s">
        <v>6868</v>
      </c>
      <c r="H80" s="13" t="s">
        <v>259</v>
      </c>
      <c r="I80" s="13" t="s">
        <v>52794</v>
      </c>
      <c r="J80" s="13" t="s">
        <v>52794</v>
      </c>
      <c r="K80" s="13" t="s">
        <v>53042</v>
      </c>
      <c r="L80" s="17" t="s">
        <v>53043</v>
      </c>
      <c r="M80" s="18">
        <v>5632000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4" customHeight="1" x14ac:dyDescent="0.25">
      <c r="A81" s="13">
        <v>75</v>
      </c>
      <c r="B81" s="13" t="s">
        <v>53044</v>
      </c>
      <c r="C81" s="13" t="s">
        <v>11819</v>
      </c>
      <c r="D81" s="14" t="s">
        <v>11820</v>
      </c>
      <c r="E81" s="15" t="s">
        <v>2043</v>
      </c>
      <c r="F81" s="13" t="s">
        <v>8013</v>
      </c>
      <c r="G81" s="16" t="s">
        <v>7953</v>
      </c>
      <c r="H81" s="13" t="s">
        <v>259</v>
      </c>
      <c r="I81" s="13" t="s">
        <v>52794</v>
      </c>
      <c r="J81" s="13" t="s">
        <v>52794</v>
      </c>
      <c r="K81" s="13" t="s">
        <v>53045</v>
      </c>
      <c r="L81" s="17" t="s">
        <v>53046</v>
      </c>
      <c r="M81" s="18">
        <v>5370000</v>
      </c>
      <c r="N81" s="19"/>
      <c r="O81" s="20" t="str">
        <f t="shared" si="2"/>
        <v>C2</v>
      </c>
      <c r="R81" s="21" t="str">
        <f t="shared" si="3"/>
        <v>NH 18-19C2</v>
      </c>
    </row>
    <row r="82" spans="1:18" ht="24" customHeight="1" x14ac:dyDescent="0.25">
      <c r="A82" s="13">
        <v>76</v>
      </c>
      <c r="B82" s="13" t="s">
        <v>53047</v>
      </c>
      <c r="C82" s="13" t="s">
        <v>53048</v>
      </c>
      <c r="D82" s="14" t="s">
        <v>614</v>
      </c>
      <c r="E82" s="15" t="s">
        <v>28</v>
      </c>
      <c r="F82" s="13" t="s">
        <v>3368</v>
      </c>
      <c r="G82" s="16" t="s">
        <v>4537</v>
      </c>
      <c r="H82" s="13" t="s">
        <v>259</v>
      </c>
      <c r="I82" s="13" t="s">
        <v>52794</v>
      </c>
      <c r="J82" s="13" t="s">
        <v>52794</v>
      </c>
      <c r="K82" s="13" t="s">
        <v>53049</v>
      </c>
      <c r="L82" s="17" t="s">
        <v>53050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53051</v>
      </c>
      <c r="C83" s="13" t="s">
        <v>53052</v>
      </c>
      <c r="D83" s="14" t="s">
        <v>1487</v>
      </c>
      <c r="E83" s="15" t="s">
        <v>312</v>
      </c>
      <c r="F83" s="13" t="s">
        <v>5095</v>
      </c>
      <c r="G83" s="16" t="s">
        <v>4537</v>
      </c>
      <c r="H83" s="13" t="s">
        <v>259</v>
      </c>
      <c r="I83" s="13" t="s">
        <v>52794</v>
      </c>
      <c r="J83" s="13" t="s">
        <v>52794</v>
      </c>
      <c r="K83" s="13" t="s">
        <v>53053</v>
      </c>
      <c r="L83" s="17" t="s">
        <v>53054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53055</v>
      </c>
      <c r="C84" s="13" t="s">
        <v>9079</v>
      </c>
      <c r="D84" s="14" t="s">
        <v>394</v>
      </c>
      <c r="E84" s="15" t="s">
        <v>1006</v>
      </c>
      <c r="F84" s="13" t="s">
        <v>9080</v>
      </c>
      <c r="G84" s="16" t="s">
        <v>7294</v>
      </c>
      <c r="H84" s="13" t="s">
        <v>259</v>
      </c>
      <c r="I84" s="13" t="s">
        <v>52794</v>
      </c>
      <c r="J84" s="13" t="s">
        <v>52794</v>
      </c>
      <c r="K84" s="13" t="s">
        <v>53056</v>
      </c>
      <c r="L84" s="17" t="s">
        <v>53057</v>
      </c>
      <c r="M84" s="18">
        <v>4096000</v>
      </c>
      <c r="N84" s="19"/>
      <c r="O84" s="20" t="str">
        <f t="shared" si="2"/>
        <v>C1</v>
      </c>
      <c r="R84" s="21" t="str">
        <f t="shared" si="3"/>
        <v>C1</v>
      </c>
    </row>
    <row r="85" spans="1:18" ht="24" customHeight="1" x14ac:dyDescent="0.25">
      <c r="A85" s="13">
        <v>79</v>
      </c>
      <c r="B85" s="13" t="s">
        <v>53058</v>
      </c>
      <c r="C85" s="13" t="s">
        <v>29982</v>
      </c>
      <c r="D85" s="14" t="s">
        <v>29983</v>
      </c>
      <c r="E85" s="15" t="s">
        <v>395</v>
      </c>
      <c r="F85" s="13" t="s">
        <v>12041</v>
      </c>
      <c r="G85" s="16" t="s">
        <v>7239</v>
      </c>
      <c r="H85" s="13" t="s">
        <v>259</v>
      </c>
      <c r="I85" s="13" t="s">
        <v>52794</v>
      </c>
      <c r="J85" s="13" t="s">
        <v>52794</v>
      </c>
      <c r="K85" s="13" t="s">
        <v>53059</v>
      </c>
      <c r="L85" s="17" t="s">
        <v>53060</v>
      </c>
      <c r="M85" s="18">
        <v>4096000</v>
      </c>
      <c r="N85" s="19"/>
      <c r="O85" s="20" t="str">
        <f t="shared" si="2"/>
        <v>C1</v>
      </c>
      <c r="R85" s="21" t="str">
        <f t="shared" si="3"/>
        <v>C1</v>
      </c>
    </row>
    <row r="86" spans="1:18" ht="24" customHeight="1" x14ac:dyDescent="0.25">
      <c r="A86" s="13">
        <v>80</v>
      </c>
      <c r="B86" s="13" t="s">
        <v>53061</v>
      </c>
      <c r="C86" s="13" t="s">
        <v>29713</v>
      </c>
      <c r="D86" s="14" t="s">
        <v>3900</v>
      </c>
      <c r="E86" s="15" t="s">
        <v>147</v>
      </c>
      <c r="F86" s="13" t="s">
        <v>9253</v>
      </c>
      <c r="G86" s="16" t="s">
        <v>7239</v>
      </c>
      <c r="H86" s="13" t="s">
        <v>259</v>
      </c>
      <c r="I86" s="13" t="s">
        <v>52794</v>
      </c>
      <c r="J86" s="13" t="s">
        <v>52794</v>
      </c>
      <c r="K86" s="13" t="s">
        <v>53062</v>
      </c>
      <c r="L86" s="17" t="s">
        <v>53063</v>
      </c>
      <c r="M86" s="18">
        <v>4096000</v>
      </c>
      <c r="N86" s="19"/>
      <c r="O86" s="20" t="str">
        <f t="shared" si="2"/>
        <v>C1</v>
      </c>
      <c r="R86" s="21" t="str">
        <f t="shared" si="3"/>
        <v>C1</v>
      </c>
    </row>
    <row r="87" spans="1:18" ht="24" customHeight="1" x14ac:dyDescent="0.25">
      <c r="A87" s="13">
        <v>81</v>
      </c>
      <c r="B87" s="13" t="s">
        <v>53064</v>
      </c>
      <c r="C87" s="13" t="s">
        <v>23536</v>
      </c>
      <c r="D87" s="14" t="s">
        <v>1237</v>
      </c>
      <c r="E87" s="15" t="s">
        <v>208</v>
      </c>
      <c r="F87" s="13" t="s">
        <v>17716</v>
      </c>
      <c r="G87" s="16" t="s">
        <v>11529</v>
      </c>
      <c r="H87" s="13" t="s">
        <v>259</v>
      </c>
      <c r="I87" s="13" t="s">
        <v>52794</v>
      </c>
      <c r="J87" s="13" t="s">
        <v>52794</v>
      </c>
      <c r="K87" s="13" t="s">
        <v>53065</v>
      </c>
      <c r="L87" s="17" t="s">
        <v>53066</v>
      </c>
      <c r="M87" s="18">
        <v>4940000</v>
      </c>
      <c r="N87" s="19"/>
      <c r="O87" s="20" t="str">
        <f t="shared" si="2"/>
        <v>T4</v>
      </c>
      <c r="R87" s="21" t="str">
        <f t="shared" si="3"/>
        <v>T4</v>
      </c>
    </row>
    <row r="88" spans="1:18" ht="24" customHeight="1" x14ac:dyDescent="0.25">
      <c r="A88" s="13">
        <v>82</v>
      </c>
      <c r="B88" s="13" t="s">
        <v>53067</v>
      </c>
      <c r="C88" s="13" t="s">
        <v>15721</v>
      </c>
      <c r="D88" s="14" t="s">
        <v>296</v>
      </c>
      <c r="E88" s="15" t="s">
        <v>6867</v>
      </c>
      <c r="F88" s="13" t="s">
        <v>7103</v>
      </c>
      <c r="G88" s="16" t="s">
        <v>6949</v>
      </c>
      <c r="H88" s="13" t="s">
        <v>259</v>
      </c>
      <c r="I88" s="13" t="s">
        <v>52794</v>
      </c>
      <c r="J88" s="13" t="s">
        <v>52794</v>
      </c>
      <c r="K88" s="13" t="s">
        <v>53068</v>
      </c>
      <c r="L88" s="17" t="s">
        <v>53069</v>
      </c>
      <c r="M88" s="18">
        <v>3584000</v>
      </c>
      <c r="N88" s="19"/>
      <c r="O88" s="20" t="str">
        <f t="shared" si="2"/>
        <v>C1</v>
      </c>
      <c r="R88" s="21" t="str">
        <f t="shared" si="3"/>
        <v>C1</v>
      </c>
    </row>
    <row r="89" spans="1:18" ht="24" customHeight="1" x14ac:dyDescent="0.25">
      <c r="A89" s="13">
        <v>83</v>
      </c>
      <c r="B89" s="13" t="s">
        <v>53070</v>
      </c>
      <c r="C89" s="13" t="s">
        <v>53071</v>
      </c>
      <c r="D89" s="14" t="s">
        <v>3834</v>
      </c>
      <c r="E89" s="15" t="s">
        <v>574</v>
      </c>
      <c r="F89" s="13" t="s">
        <v>11545</v>
      </c>
      <c r="G89" s="16" t="s">
        <v>5017</v>
      </c>
      <c r="H89" s="13" t="s">
        <v>259</v>
      </c>
      <c r="I89" s="13" t="s">
        <v>52794</v>
      </c>
      <c r="J89" s="13" t="s">
        <v>52794</v>
      </c>
      <c r="K89" s="13" t="s">
        <v>53072</v>
      </c>
      <c r="L89" s="17" t="s">
        <v>53073</v>
      </c>
      <c r="M89" s="18">
        <v>5120000</v>
      </c>
      <c r="N89" s="19"/>
      <c r="O89" s="20" t="str">
        <f t="shared" si="2"/>
        <v>C1</v>
      </c>
      <c r="R89" s="21" t="str">
        <f t="shared" si="3"/>
        <v>NH 18-19C1</v>
      </c>
    </row>
    <row r="90" spans="1:18" ht="24" customHeight="1" x14ac:dyDescent="0.25">
      <c r="A90" s="13">
        <v>84</v>
      </c>
      <c r="B90" s="13" t="s">
        <v>53074</v>
      </c>
      <c r="C90" s="13" t="s">
        <v>24047</v>
      </c>
      <c r="D90" s="14" t="s">
        <v>2497</v>
      </c>
      <c r="E90" s="15" t="s">
        <v>14247</v>
      </c>
      <c r="F90" s="13" t="s">
        <v>5417</v>
      </c>
      <c r="G90" s="16" t="s">
        <v>11529</v>
      </c>
      <c r="H90" s="13" t="s">
        <v>259</v>
      </c>
      <c r="I90" s="13" t="s">
        <v>52794</v>
      </c>
      <c r="J90" s="13" t="s">
        <v>52794</v>
      </c>
      <c r="K90" s="13" t="s">
        <v>53075</v>
      </c>
      <c r="L90" s="17" t="s">
        <v>53076</v>
      </c>
      <c r="M90" s="18">
        <v>4940000</v>
      </c>
      <c r="N90" s="19"/>
      <c r="O90" s="20" t="str">
        <f t="shared" si="2"/>
        <v>T4</v>
      </c>
      <c r="R90" s="21" t="str">
        <f t="shared" si="3"/>
        <v>T4</v>
      </c>
    </row>
    <row r="91" spans="1:18" ht="24" customHeight="1" x14ac:dyDescent="0.25">
      <c r="A91" s="13">
        <v>85</v>
      </c>
      <c r="B91" s="13" t="s">
        <v>53077</v>
      </c>
      <c r="C91" s="13" t="s">
        <v>22437</v>
      </c>
      <c r="D91" s="14" t="s">
        <v>4584</v>
      </c>
      <c r="E91" s="15" t="s">
        <v>567</v>
      </c>
      <c r="F91" s="13" t="s">
        <v>7850</v>
      </c>
      <c r="G91" s="16" t="s">
        <v>7953</v>
      </c>
      <c r="H91" s="13" t="s">
        <v>259</v>
      </c>
      <c r="I91" s="13" t="s">
        <v>52794</v>
      </c>
      <c r="J91" s="13" t="s">
        <v>52794</v>
      </c>
      <c r="K91" s="13" t="s">
        <v>53078</v>
      </c>
      <c r="L91" s="17" t="s">
        <v>53079</v>
      </c>
      <c r="M91" s="18">
        <v>5370000</v>
      </c>
      <c r="N91" s="19"/>
      <c r="O91" s="20" t="str">
        <f t="shared" si="2"/>
        <v>C2</v>
      </c>
      <c r="R91" s="21" t="str">
        <f t="shared" si="3"/>
        <v>NH 18-19C2</v>
      </c>
    </row>
    <row r="92" spans="1:18" ht="24" customHeight="1" x14ac:dyDescent="0.25">
      <c r="A92" s="13">
        <v>86</v>
      </c>
      <c r="B92" s="13" t="s">
        <v>53080</v>
      </c>
      <c r="C92" s="13" t="s">
        <v>22571</v>
      </c>
      <c r="D92" s="14" t="s">
        <v>80</v>
      </c>
      <c r="E92" s="15" t="s">
        <v>941</v>
      </c>
      <c r="F92" s="13" t="s">
        <v>8435</v>
      </c>
      <c r="G92" s="16" t="s">
        <v>2845</v>
      </c>
      <c r="H92" s="13" t="s">
        <v>259</v>
      </c>
      <c r="I92" s="13" t="s">
        <v>52794</v>
      </c>
      <c r="J92" s="13" t="s">
        <v>52794</v>
      </c>
      <c r="K92" s="13" t="s">
        <v>53081</v>
      </c>
      <c r="L92" s="17" t="s">
        <v>53082</v>
      </c>
      <c r="M92" s="18">
        <v>6690000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24" customHeight="1" x14ac:dyDescent="0.25">
      <c r="A93" s="13">
        <v>87</v>
      </c>
      <c r="B93" s="13" t="s">
        <v>53083</v>
      </c>
      <c r="C93" s="13" t="s">
        <v>53084</v>
      </c>
      <c r="D93" s="14" t="s">
        <v>4088</v>
      </c>
      <c r="E93" s="15" t="s">
        <v>1314</v>
      </c>
      <c r="F93" s="13" t="s">
        <v>4123</v>
      </c>
      <c r="G93" s="16" t="s">
        <v>10295</v>
      </c>
      <c r="H93" s="13" t="s">
        <v>259</v>
      </c>
      <c r="I93" s="13" t="s">
        <v>52794</v>
      </c>
      <c r="J93" s="13" t="s">
        <v>52794</v>
      </c>
      <c r="K93" s="13" t="s">
        <v>53085</v>
      </c>
      <c r="L93" s="17" t="s">
        <v>53086</v>
      </c>
      <c r="M93" s="18">
        <v>5120000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4" customHeight="1" x14ac:dyDescent="0.25">
      <c r="A94" s="13">
        <v>88</v>
      </c>
      <c r="B94" s="13" t="s">
        <v>53087</v>
      </c>
      <c r="C94" s="13" t="s">
        <v>18142</v>
      </c>
      <c r="D94" s="14" t="s">
        <v>1072</v>
      </c>
      <c r="E94" s="15" t="s">
        <v>725</v>
      </c>
      <c r="F94" s="13" t="s">
        <v>12177</v>
      </c>
      <c r="G94" s="16" t="s">
        <v>6435</v>
      </c>
      <c r="H94" s="13" t="s">
        <v>259</v>
      </c>
      <c r="I94" s="13" t="s">
        <v>52794</v>
      </c>
      <c r="J94" s="13" t="s">
        <v>52794</v>
      </c>
      <c r="K94" s="13" t="s">
        <v>53088</v>
      </c>
      <c r="L94" s="17" t="s">
        <v>53089</v>
      </c>
      <c r="M94" s="18">
        <v>3584000</v>
      </c>
      <c r="N94" s="19"/>
      <c r="O94" s="20" t="str">
        <f t="shared" si="2"/>
        <v>CĐ</v>
      </c>
      <c r="R94" s="21" t="str">
        <f t="shared" si="3"/>
        <v>CĐ</v>
      </c>
    </row>
    <row r="95" spans="1:18" ht="24" customHeight="1" x14ac:dyDescent="0.25">
      <c r="A95" s="13">
        <v>89</v>
      </c>
      <c r="B95" s="13" t="s">
        <v>53090</v>
      </c>
      <c r="C95" s="13" t="s">
        <v>8495</v>
      </c>
      <c r="D95" s="14" t="s">
        <v>509</v>
      </c>
      <c r="E95" s="15" t="s">
        <v>666</v>
      </c>
      <c r="F95" s="13" t="s">
        <v>8496</v>
      </c>
      <c r="G95" s="16" t="s">
        <v>5678</v>
      </c>
      <c r="H95" s="13" t="s">
        <v>259</v>
      </c>
      <c r="I95" s="13" t="s">
        <v>52794</v>
      </c>
      <c r="J95" s="13" t="s">
        <v>52794</v>
      </c>
      <c r="K95" s="13" t="s">
        <v>53091</v>
      </c>
      <c r="L95" s="17" t="s">
        <v>53092</v>
      </c>
      <c r="M95" s="18">
        <v>4096000</v>
      </c>
      <c r="N95" s="19"/>
      <c r="O95" s="20" t="str">
        <f t="shared" si="2"/>
        <v>C1</v>
      </c>
      <c r="R95" s="21" t="str">
        <f t="shared" si="3"/>
        <v>C1</v>
      </c>
    </row>
    <row r="96" spans="1:18" ht="24" customHeight="1" x14ac:dyDescent="0.25">
      <c r="A96" s="13">
        <v>90</v>
      </c>
      <c r="B96" s="13" t="s">
        <v>53093</v>
      </c>
      <c r="C96" s="13" t="s">
        <v>53094</v>
      </c>
      <c r="D96" s="14" t="s">
        <v>1098</v>
      </c>
      <c r="E96" s="15" t="s">
        <v>93</v>
      </c>
      <c r="F96" s="13" t="s">
        <v>1662</v>
      </c>
      <c r="G96" s="16" t="s">
        <v>1107</v>
      </c>
      <c r="H96" s="13" t="s">
        <v>259</v>
      </c>
      <c r="I96" s="13" t="s">
        <v>52794</v>
      </c>
      <c r="J96" s="13" t="s">
        <v>52794</v>
      </c>
      <c r="K96" s="13" t="s">
        <v>53095</v>
      </c>
      <c r="L96" s="17" t="s">
        <v>53096</v>
      </c>
      <c r="M96" s="18">
        <v>6244000</v>
      </c>
      <c r="N96" s="19"/>
      <c r="O96" s="20" t="str">
        <f t="shared" si="2"/>
        <v>T4</v>
      </c>
      <c r="R96" s="21" t="str">
        <f t="shared" si="3"/>
        <v>NH 18-19T4</v>
      </c>
    </row>
    <row r="97" spans="1:19" ht="24" customHeight="1" x14ac:dyDescent="0.25">
      <c r="A97" s="13">
        <v>91</v>
      </c>
      <c r="B97" s="13" t="s">
        <v>53097</v>
      </c>
      <c r="C97" s="13" t="s">
        <v>19736</v>
      </c>
      <c r="D97" s="14" t="s">
        <v>19737</v>
      </c>
      <c r="E97" s="15" t="s">
        <v>1282</v>
      </c>
      <c r="F97" s="13" t="s">
        <v>19738</v>
      </c>
      <c r="G97" s="16" t="s">
        <v>4855</v>
      </c>
      <c r="H97" s="13" t="s">
        <v>259</v>
      </c>
      <c r="I97" s="13" t="s">
        <v>52794</v>
      </c>
      <c r="J97" s="13" t="s">
        <v>52794</v>
      </c>
      <c r="K97" s="13" t="s">
        <v>53098</v>
      </c>
      <c r="L97" s="17" t="s">
        <v>53099</v>
      </c>
      <c r="M97" s="18">
        <v>6021000</v>
      </c>
      <c r="N97" s="19"/>
      <c r="O97" s="20" t="str">
        <f t="shared" si="2"/>
        <v>T4</v>
      </c>
      <c r="R97" s="21" t="str">
        <f t="shared" si="3"/>
        <v>T4</v>
      </c>
    </row>
    <row r="98" spans="1:19" ht="24" customHeight="1" x14ac:dyDescent="0.25">
      <c r="A98" s="13">
        <v>92</v>
      </c>
      <c r="B98" s="13" t="s">
        <v>53100</v>
      </c>
      <c r="C98" s="13" t="s">
        <v>25985</v>
      </c>
      <c r="D98" s="14" t="s">
        <v>1818</v>
      </c>
      <c r="E98" s="15" t="s">
        <v>1900</v>
      </c>
      <c r="F98" s="13" t="s">
        <v>8547</v>
      </c>
      <c r="G98" s="16" t="s">
        <v>5662</v>
      </c>
      <c r="H98" s="13" t="s">
        <v>259</v>
      </c>
      <c r="I98" s="13" t="s">
        <v>52794</v>
      </c>
      <c r="J98" s="13" t="s">
        <v>52794</v>
      </c>
      <c r="K98" s="13" t="s">
        <v>53101</v>
      </c>
      <c r="L98" s="17" t="s">
        <v>53102</v>
      </c>
      <c r="M98" s="18">
        <v>4096000</v>
      </c>
      <c r="N98" s="19"/>
      <c r="O98" s="20" t="str">
        <f t="shared" si="2"/>
        <v>C1</v>
      </c>
      <c r="R98" s="21" t="str">
        <f t="shared" si="3"/>
        <v>C1</v>
      </c>
    </row>
    <row r="99" spans="1:19" ht="24" customHeight="1" x14ac:dyDescent="0.25">
      <c r="A99" s="13">
        <v>93</v>
      </c>
      <c r="B99" s="13" t="s">
        <v>53103</v>
      </c>
      <c r="C99" s="13" t="s">
        <v>6934</v>
      </c>
      <c r="D99" s="14" t="s">
        <v>4075</v>
      </c>
      <c r="E99" s="15" t="s">
        <v>567</v>
      </c>
      <c r="F99" s="13" t="s">
        <v>6935</v>
      </c>
      <c r="G99" s="16" t="s">
        <v>5596</v>
      </c>
      <c r="H99" s="13" t="s">
        <v>259</v>
      </c>
      <c r="I99" s="13" t="s">
        <v>52794</v>
      </c>
      <c r="J99" s="13" t="s">
        <v>52794</v>
      </c>
      <c r="K99" s="13" t="s">
        <v>53104</v>
      </c>
      <c r="L99" s="17" t="s">
        <v>53105</v>
      </c>
      <c r="M99" s="18">
        <v>3584000</v>
      </c>
      <c r="N99" s="19"/>
      <c r="O99" s="20" t="str">
        <f t="shared" si="2"/>
        <v>C1</v>
      </c>
      <c r="R99" s="21" t="str">
        <f t="shared" si="3"/>
        <v>C1</v>
      </c>
    </row>
    <row r="100" spans="1:19" ht="24" customHeight="1" x14ac:dyDescent="0.25">
      <c r="A100" s="13">
        <v>94</v>
      </c>
      <c r="B100" s="13" t="s">
        <v>53106</v>
      </c>
      <c r="C100" s="13" t="s">
        <v>30015</v>
      </c>
      <c r="D100" s="14" t="s">
        <v>249</v>
      </c>
      <c r="E100" s="15" t="s">
        <v>567</v>
      </c>
      <c r="F100" s="13" t="s">
        <v>26169</v>
      </c>
      <c r="G100" s="16" t="s">
        <v>6945</v>
      </c>
      <c r="H100" s="13" t="s">
        <v>259</v>
      </c>
      <c r="I100" s="13" t="s">
        <v>52794</v>
      </c>
      <c r="J100" s="13" t="s">
        <v>52794</v>
      </c>
      <c r="K100" s="13" t="s">
        <v>53107</v>
      </c>
      <c r="L100" s="17" t="s">
        <v>53108</v>
      </c>
      <c r="M100" s="18">
        <v>3584000</v>
      </c>
      <c r="N100" s="19"/>
      <c r="O100" s="20" t="str">
        <f t="shared" si="2"/>
        <v>CĐ</v>
      </c>
      <c r="R100" s="21" t="str">
        <f t="shared" si="3"/>
        <v>CĐ</v>
      </c>
    </row>
    <row r="101" spans="1:19" ht="24" customHeight="1" x14ac:dyDescent="0.25">
      <c r="A101" s="13">
        <v>95</v>
      </c>
      <c r="B101" s="13" t="s">
        <v>53109</v>
      </c>
      <c r="C101" s="13" t="s">
        <v>53110</v>
      </c>
      <c r="D101" s="14" t="s">
        <v>12394</v>
      </c>
      <c r="E101" s="15" t="s">
        <v>2764</v>
      </c>
      <c r="F101" s="13" t="s">
        <v>36001</v>
      </c>
      <c r="G101" s="16" t="s">
        <v>3658</v>
      </c>
      <c r="H101" s="13" t="s">
        <v>259</v>
      </c>
      <c r="I101" s="13" t="s">
        <v>52794</v>
      </c>
      <c r="J101" s="13" t="s">
        <v>52794</v>
      </c>
      <c r="K101" s="13" t="s">
        <v>53111</v>
      </c>
      <c r="L101" s="17" t="s">
        <v>53112</v>
      </c>
      <c r="M101" s="18">
        <v>5120000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9" ht="24" customHeight="1" x14ac:dyDescent="0.25">
      <c r="A102" s="13">
        <v>96</v>
      </c>
      <c r="B102" s="13" t="s">
        <v>53113</v>
      </c>
      <c r="C102" s="13" t="s">
        <v>53114</v>
      </c>
      <c r="D102" s="14" t="s">
        <v>660</v>
      </c>
      <c r="E102" s="15" t="s">
        <v>80</v>
      </c>
      <c r="F102" s="13" t="s">
        <v>855</v>
      </c>
      <c r="G102" s="16" t="s">
        <v>29</v>
      </c>
      <c r="H102" s="13" t="s">
        <v>259</v>
      </c>
      <c r="I102" s="13" t="s">
        <v>52794</v>
      </c>
      <c r="J102" s="13" t="s">
        <v>52794</v>
      </c>
      <c r="K102" s="13" t="s">
        <v>53115</v>
      </c>
      <c r="L102" s="17" t="s">
        <v>53116</v>
      </c>
      <c r="M102" s="18">
        <v>5352000</v>
      </c>
      <c r="N102" s="19"/>
      <c r="O102" s="20" t="str">
        <f t="shared" si="2"/>
        <v>T4</v>
      </c>
      <c r="R102" s="21" t="str">
        <f t="shared" si="3"/>
        <v>NH 18-19T4</v>
      </c>
    </row>
    <row r="103" spans="1:19" ht="24" customHeight="1" x14ac:dyDescent="0.25">
      <c r="A103" s="13">
        <v>97</v>
      </c>
      <c r="B103" s="13" t="s">
        <v>53117</v>
      </c>
      <c r="C103" s="13" t="s">
        <v>18615</v>
      </c>
      <c r="D103" s="14" t="s">
        <v>1804</v>
      </c>
      <c r="E103" s="15" t="s">
        <v>411</v>
      </c>
      <c r="F103" s="13" t="s">
        <v>16560</v>
      </c>
      <c r="G103" s="16" t="s">
        <v>5505</v>
      </c>
      <c r="H103" s="13" t="s">
        <v>259</v>
      </c>
      <c r="I103" s="13" t="s">
        <v>52794</v>
      </c>
      <c r="J103" s="13" t="s">
        <v>52794</v>
      </c>
      <c r="K103" s="13" t="s">
        <v>53118</v>
      </c>
      <c r="L103" s="17" t="s">
        <v>53119</v>
      </c>
      <c r="M103" s="18">
        <v>3584000</v>
      </c>
      <c r="N103" s="19"/>
      <c r="O103" s="20" t="str">
        <f t="shared" si="2"/>
        <v>C1</v>
      </c>
      <c r="R103" s="21" t="str">
        <f t="shared" si="3"/>
        <v>C1</v>
      </c>
    </row>
    <row r="104" spans="1:19" ht="24" customHeight="1" x14ac:dyDescent="0.25">
      <c r="A104" s="13">
        <v>98</v>
      </c>
      <c r="B104" s="13" t="s">
        <v>53120</v>
      </c>
      <c r="C104" s="13" t="s">
        <v>195</v>
      </c>
      <c r="D104" s="14" t="s">
        <v>196</v>
      </c>
      <c r="E104" s="15" t="s">
        <v>197</v>
      </c>
      <c r="F104" s="13" t="s">
        <v>20</v>
      </c>
      <c r="G104" s="16" t="s">
        <v>27</v>
      </c>
      <c r="H104" s="13" t="s">
        <v>259</v>
      </c>
      <c r="I104" s="13" t="s">
        <v>52794</v>
      </c>
      <c r="J104" s="13" t="s">
        <v>52794</v>
      </c>
      <c r="K104" s="13" t="s">
        <v>53121</v>
      </c>
      <c r="L104" s="17" t="s">
        <v>53122</v>
      </c>
      <c r="M104" s="18">
        <v>6244000</v>
      </c>
      <c r="N104" s="19"/>
      <c r="O104" s="20" t="str">
        <f t="shared" si="2"/>
        <v>T4</v>
      </c>
      <c r="R104" s="21" t="str">
        <f t="shared" si="3"/>
        <v>NH 18-19T4</v>
      </c>
    </row>
    <row r="105" spans="1:19" ht="24" customHeight="1" x14ac:dyDescent="0.25">
      <c r="A105" s="13">
        <v>99</v>
      </c>
      <c r="B105" s="13"/>
      <c r="C105" s="13"/>
      <c r="D105" s="14"/>
      <c r="E105" s="15"/>
      <c r="F105" s="13"/>
      <c r="G105" s="16"/>
      <c r="H105" s="13"/>
      <c r="I105" s="13"/>
      <c r="J105" s="13"/>
      <c r="K105" s="13"/>
      <c r="L105" s="17" t="s">
        <v>53134</v>
      </c>
      <c r="M105" s="18"/>
      <c r="N105" s="19" t="s">
        <v>8787</v>
      </c>
      <c r="O105" s="20"/>
      <c r="R105" s="21"/>
    </row>
    <row r="106" spans="1:19" ht="24" customHeight="1" x14ac:dyDescent="0.25">
      <c r="A106" s="13">
        <v>100</v>
      </c>
      <c r="B106" s="13" t="s">
        <v>53123</v>
      </c>
      <c r="C106" s="13" t="s">
        <v>1242</v>
      </c>
      <c r="D106" s="14" t="s">
        <v>1243</v>
      </c>
      <c r="E106" s="15" t="s">
        <v>1244</v>
      </c>
      <c r="F106" s="13" t="s">
        <v>1245</v>
      </c>
      <c r="G106" s="16" t="s">
        <v>1246</v>
      </c>
      <c r="H106" s="13" t="s">
        <v>259</v>
      </c>
      <c r="I106" s="13" t="s">
        <v>52794</v>
      </c>
      <c r="J106" s="13" t="s">
        <v>52794</v>
      </c>
      <c r="K106" s="13" t="s">
        <v>53124</v>
      </c>
      <c r="L106" s="17" t="s">
        <v>53125</v>
      </c>
      <c r="M106" s="18">
        <v>5632000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9" ht="24" customHeight="1" x14ac:dyDescent="0.25">
      <c r="A107" s="13">
        <v>101</v>
      </c>
      <c r="B107" s="13" t="s">
        <v>53126</v>
      </c>
      <c r="C107" s="13" t="s">
        <v>11091</v>
      </c>
      <c r="D107" s="14" t="s">
        <v>11092</v>
      </c>
      <c r="E107" s="15" t="s">
        <v>1321</v>
      </c>
      <c r="F107" s="13" t="s">
        <v>11093</v>
      </c>
      <c r="G107" s="16" t="s">
        <v>8185</v>
      </c>
      <c r="H107" s="13" t="s">
        <v>259</v>
      </c>
      <c r="I107" s="13" t="s">
        <v>52794</v>
      </c>
      <c r="J107" s="13" t="s">
        <v>52794</v>
      </c>
      <c r="K107" s="13" t="s">
        <v>53127</v>
      </c>
      <c r="L107" s="17" t="s">
        <v>53128</v>
      </c>
      <c r="M107" s="18">
        <v>5012000</v>
      </c>
      <c r="N107" s="19"/>
      <c r="O107" s="20" t="str">
        <f t="shared" si="2"/>
        <v>C2</v>
      </c>
      <c r="R107" s="21" t="str">
        <f t="shared" si="3"/>
        <v>NH 18-19C2</v>
      </c>
    </row>
    <row r="108" spans="1:19" ht="24" customHeight="1" x14ac:dyDescent="0.25">
      <c r="A108" s="13">
        <v>102</v>
      </c>
      <c r="B108" s="13" t="s">
        <v>53129</v>
      </c>
      <c r="C108" s="13" t="s">
        <v>53130</v>
      </c>
      <c r="D108" s="14" t="s">
        <v>7791</v>
      </c>
      <c r="E108" s="15" t="s">
        <v>1275</v>
      </c>
      <c r="F108" s="13" t="s">
        <v>16194</v>
      </c>
      <c r="G108" s="16" t="s">
        <v>348</v>
      </c>
      <c r="H108" s="13" t="s">
        <v>259</v>
      </c>
      <c r="I108" s="13" t="s">
        <v>52794</v>
      </c>
      <c r="J108" s="13" t="s">
        <v>52794</v>
      </c>
      <c r="K108" s="13" t="s">
        <v>53131</v>
      </c>
      <c r="L108" s="17" t="s">
        <v>53132</v>
      </c>
      <c r="M108" s="18">
        <v>5575000</v>
      </c>
      <c r="N108" s="19"/>
      <c r="O108" s="20" t="str">
        <f t="shared" si="2"/>
        <v>T4</v>
      </c>
      <c r="R108" s="21" t="str">
        <f t="shared" si="3"/>
        <v>NH 18-19T4</v>
      </c>
    </row>
    <row r="109" spans="1:19" s="28" customFormat="1" ht="24.75" customHeight="1" x14ac:dyDescent="0.25">
      <c r="A109" s="229" t="s">
        <v>35</v>
      </c>
      <c r="B109" s="230"/>
      <c r="C109" s="230"/>
      <c r="D109" s="230"/>
      <c r="E109" s="22"/>
      <c r="F109" s="22"/>
      <c r="G109" s="22"/>
      <c r="H109" s="23"/>
      <c r="I109" s="24"/>
      <c r="J109" s="25"/>
      <c r="K109" s="26"/>
      <c r="L109" s="231">
        <f>SUM(M8:M108)</f>
        <v>479377000</v>
      </c>
      <c r="M109" s="232"/>
      <c r="N109" s="27"/>
      <c r="O109" s="20"/>
      <c r="P109" s="6"/>
      <c r="Q109" s="6"/>
    </row>
    <row r="110" spans="1:19" s="30" customFormat="1" ht="24" customHeight="1" x14ac:dyDescent="0.25">
      <c r="A110" s="237" t="s">
        <v>53138</v>
      </c>
      <c r="B110" s="238"/>
      <c r="C110" s="238"/>
      <c r="D110" s="238"/>
      <c r="E110" s="238"/>
      <c r="F110" s="238"/>
      <c r="G110" s="238"/>
      <c r="H110" s="238"/>
      <c r="I110" s="238"/>
      <c r="J110" s="238"/>
      <c r="K110" s="238"/>
      <c r="L110" s="238"/>
      <c r="M110" s="238"/>
      <c r="N110" s="239"/>
      <c r="O110" s="29" t="str">
        <f>LEFT(G110,5)</f>
        <v/>
      </c>
      <c r="P110" s="6"/>
      <c r="Q110" s="6"/>
    </row>
    <row r="111" spans="1:19" ht="15.75" customHeight="1" x14ac:dyDescent="0.25">
      <c r="A111" s="31"/>
      <c r="B111" s="31"/>
      <c r="C111" s="1"/>
      <c r="D111" s="2"/>
      <c r="E111" s="2"/>
      <c r="F111" s="1"/>
      <c r="G111" s="225" t="s">
        <v>53136</v>
      </c>
      <c r="H111" s="225"/>
      <c r="I111" s="225"/>
      <c r="J111" s="225"/>
      <c r="K111" s="225"/>
      <c r="L111" s="225"/>
      <c r="M111" s="225"/>
      <c r="N111" s="225"/>
      <c r="O111" s="29"/>
      <c r="S111" s="30"/>
    </row>
    <row r="112" spans="1:19" ht="15.75" customHeight="1" x14ac:dyDescent="0.25">
      <c r="A112" s="35" t="s">
        <v>4822</v>
      </c>
      <c r="B112" s="35"/>
      <c r="C112" s="35"/>
      <c r="D112" s="32"/>
      <c r="E112" s="32" t="s">
        <v>4823</v>
      </c>
      <c r="F112" s="32"/>
      <c r="G112" s="32"/>
      <c r="H112" s="32"/>
      <c r="I112" s="32"/>
      <c r="J112" s="32"/>
      <c r="K112" s="32"/>
      <c r="L112" s="32"/>
      <c r="M112" s="236" t="s">
        <v>4824</v>
      </c>
      <c r="N112" s="236"/>
      <c r="O112" s="29"/>
    </row>
    <row r="113" spans="1:16" x14ac:dyDescent="0.25">
      <c r="A113" s="33"/>
      <c r="B113" s="33"/>
      <c r="C113" s="206"/>
      <c r="D113" s="35"/>
      <c r="E113" s="35"/>
      <c r="F113" s="35"/>
      <c r="G113" s="35"/>
      <c r="J113" s="206"/>
      <c r="K113" s="206"/>
      <c r="L113" s="206"/>
      <c r="M113" s="206"/>
      <c r="N113" s="6"/>
    </row>
    <row r="114" spans="1:16" x14ac:dyDescent="0.25">
      <c r="A114" s="33"/>
      <c r="B114" s="33"/>
      <c r="C114" s="206"/>
      <c r="D114" s="35"/>
      <c r="E114" s="35"/>
      <c r="F114" s="35"/>
      <c r="G114" s="35"/>
      <c r="H114" s="35"/>
      <c r="I114" s="35"/>
      <c r="J114" s="206"/>
      <c r="K114" s="206"/>
      <c r="L114" s="206"/>
      <c r="M114" s="206"/>
      <c r="N114" s="6"/>
    </row>
    <row r="115" spans="1:16" x14ac:dyDescent="0.25">
      <c r="A115" s="33"/>
      <c r="B115" s="33"/>
      <c r="C115" s="206"/>
      <c r="D115" s="35"/>
      <c r="E115" s="35"/>
      <c r="F115" s="35"/>
      <c r="G115" s="35"/>
      <c r="H115" s="35"/>
      <c r="I115" s="35"/>
      <c r="J115" s="206"/>
      <c r="K115" s="206"/>
      <c r="L115" s="206"/>
      <c r="M115" s="206"/>
      <c r="N115" s="6"/>
    </row>
    <row r="116" spans="1:16" s="28" customFormat="1" x14ac:dyDescent="0.25">
      <c r="A116" s="35"/>
      <c r="B116" s="35"/>
      <c r="C116" s="35" t="s">
        <v>4820</v>
      </c>
      <c r="D116" s="35"/>
      <c r="E116" s="236" t="s">
        <v>4821</v>
      </c>
      <c r="F116" s="236"/>
      <c r="G116" s="236"/>
      <c r="H116" s="35"/>
      <c r="I116" s="35"/>
      <c r="J116" s="35"/>
      <c r="K116" s="35"/>
      <c r="L116" s="35"/>
      <c r="M116" s="236" t="s">
        <v>4819</v>
      </c>
      <c r="N116" s="236"/>
      <c r="O116" s="206"/>
      <c r="P116" s="6"/>
    </row>
    <row r="117" spans="1:16" s="28" customFormat="1" ht="18.75" customHeight="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206"/>
      <c r="P117" s="6"/>
    </row>
    <row r="118" spans="1:16" s="36" customFormat="1" x14ac:dyDescent="0.25">
      <c r="B118" s="37"/>
      <c r="C118" s="38" t="s">
        <v>38</v>
      </c>
      <c r="D118" s="39" t="s">
        <v>586</v>
      </c>
      <c r="E118" s="40"/>
      <c r="F118" s="40"/>
      <c r="G118" s="40"/>
      <c r="H118" s="40"/>
      <c r="I118" s="40"/>
      <c r="J118" s="41"/>
      <c r="K118" s="40"/>
      <c r="L118" s="40"/>
      <c r="M118" s="42"/>
    </row>
    <row r="119" spans="1:16" s="36" customFormat="1" x14ac:dyDescent="0.25">
      <c r="A119" s="43"/>
      <c r="B119" s="44"/>
      <c r="C119" s="45" t="s">
        <v>40</v>
      </c>
      <c r="D119" s="46">
        <f>SUMIF($O$8:$O$108,"CĐN",$M$8:$M$108)</f>
        <v>0</v>
      </c>
      <c r="E119" s="40"/>
      <c r="F119" s="40"/>
      <c r="G119" s="40"/>
      <c r="H119" s="40"/>
      <c r="I119" s="40"/>
      <c r="J119" s="41"/>
      <c r="K119" s="40"/>
      <c r="L119" s="40"/>
      <c r="M119" s="6"/>
    </row>
    <row r="120" spans="1:16" s="49" customFormat="1" ht="13.5" customHeight="1" x14ac:dyDescent="0.25">
      <c r="A120" s="43"/>
      <c r="B120" s="44"/>
      <c r="C120" s="45" t="s">
        <v>41</v>
      </c>
      <c r="D120" s="46">
        <f>SUMIF($O$8:$O$108,"TCN",$M$8:$M$108)</f>
        <v>0</v>
      </c>
      <c r="E120" s="47"/>
      <c r="F120" s="47"/>
      <c r="G120" s="47"/>
      <c r="H120" s="47"/>
      <c r="I120" s="40"/>
      <c r="J120" s="48"/>
      <c r="K120" s="47"/>
      <c r="L120" s="47"/>
      <c r="M120" s="6"/>
    </row>
    <row r="121" spans="1:16" s="49" customFormat="1" ht="13.5" customHeight="1" x14ac:dyDescent="0.25">
      <c r="A121" s="43"/>
      <c r="B121" s="50" t="s">
        <v>42</v>
      </c>
      <c r="C121" s="45" t="s">
        <v>43</v>
      </c>
      <c r="D121" s="46">
        <f>SUMIF($O$8:$O$108,"CĐ",$M$8:$M$108)+SUMIF($O$8:$O$108,"C1",$M$8:$M$108)</f>
        <v>273264000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s="49" customFormat="1" ht="13.5" customHeight="1" x14ac:dyDescent="0.25">
      <c r="A122" s="43"/>
      <c r="B122" s="50"/>
      <c r="C122" s="45" t="s">
        <v>44</v>
      </c>
      <c r="D122" s="46">
        <f>SUMIF($O$8:$O$108,"C2",$M$8:$M$108)+SUMIF($O$8:$O$108,"CĐLT",$M$8:$M$108)</f>
        <v>36158000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s="49" customFormat="1" ht="13.5" customHeight="1" x14ac:dyDescent="0.25">
      <c r="A123" s="43"/>
      <c r="B123" s="51">
        <f>SUM(B119:B121)</f>
        <v>0</v>
      </c>
      <c r="C123" s="45" t="s">
        <v>45</v>
      </c>
      <c r="D123" s="46">
        <f>SUMIF($O$8:$O$108,"T4",$M$8:$M$108)+SUMIF($O$8:$O$108,"T2",$M$8:$M$108)+SUMIF($O$8:$O$108,"T3",$M$8:$M$108)+SUMIF($O$8:$O$108,"TC",$M$8:$M$108)+SUMIF($O$8:$O$108,"TN",$M$8:$M$108)+SUMIF($O$8:$O$108,"TCT",$M$8:$M$108)+SUMIF($O$8:$O$108,"T1",$M$8:$M$108)</f>
        <v>169955000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s="49" customFormat="1" ht="13.5" customHeight="1" x14ac:dyDescent="0.25">
      <c r="B124" s="52"/>
      <c r="C124" s="53" t="s">
        <v>46</v>
      </c>
      <c r="D124" s="54">
        <f>SUM(D119:D123)</f>
        <v>479377000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6" x14ac:dyDescent="0.25">
      <c r="E125" s="6"/>
      <c r="J125" s="21"/>
      <c r="K125" s="58"/>
      <c r="M125" s="6"/>
      <c r="N125" s="6"/>
    </row>
    <row r="182" spans="16:16" x14ac:dyDescent="0.25">
      <c r="P182" s="55"/>
    </row>
    <row r="183" spans="16:16" x14ac:dyDescent="0.25">
      <c r="P183" s="55"/>
    </row>
    <row r="184" spans="16:16" x14ac:dyDescent="0.25">
      <c r="P184" s="55"/>
    </row>
    <row r="185" spans="16:16" x14ac:dyDescent="0.25">
      <c r="P185" s="55"/>
    </row>
    <row r="189" spans="16:16" x14ac:dyDescent="0.25">
      <c r="P189" s="28"/>
    </row>
    <row r="190" spans="16:16" x14ac:dyDescent="0.25">
      <c r="P190" s="28"/>
    </row>
    <row r="191" spans="16:16" x14ac:dyDescent="0.25">
      <c r="P191" s="56"/>
    </row>
    <row r="192" spans="16:16" x14ac:dyDescent="0.25">
      <c r="P192" s="36"/>
    </row>
    <row r="193" spans="16:16" x14ac:dyDescent="0.25">
      <c r="P193" s="49"/>
    </row>
    <row r="194" spans="16:16" x14ac:dyDescent="0.25">
      <c r="P194" s="49"/>
    </row>
    <row r="195" spans="16:16" x14ac:dyDescent="0.25">
      <c r="P195" s="49"/>
    </row>
    <row r="196" spans="16:16" x14ac:dyDescent="0.25">
      <c r="P196" s="49"/>
    </row>
  </sheetData>
  <mergeCells count="9">
    <mergeCell ref="M112:N112"/>
    <mergeCell ref="E116:G116"/>
    <mergeCell ref="M116:N116"/>
    <mergeCell ref="A4:N4"/>
    <mergeCell ref="A5:N5"/>
    <mergeCell ref="A109:D109"/>
    <mergeCell ref="L109:M109"/>
    <mergeCell ref="A110:N110"/>
    <mergeCell ref="G111:N11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8"/>
  <sheetViews>
    <sheetView topLeftCell="A88" zoomScaleNormal="100" zoomScaleSheetLayoutView="85" workbookViewId="0">
      <selection activeCell="M97" sqref="M97:M10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53139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53140</v>
      </c>
      <c r="C7" s="13" t="s">
        <v>53141</v>
      </c>
      <c r="D7" s="14" t="s">
        <v>35422</v>
      </c>
      <c r="E7" s="15" t="s">
        <v>3357</v>
      </c>
      <c r="F7" s="13" t="s">
        <v>31720</v>
      </c>
      <c r="G7" s="16" t="s">
        <v>171</v>
      </c>
      <c r="H7" s="13" t="s">
        <v>259</v>
      </c>
      <c r="I7" s="13" t="s">
        <v>53142</v>
      </c>
      <c r="J7" s="13" t="s">
        <v>53142</v>
      </c>
      <c r="K7" s="13" t="s">
        <v>53143</v>
      </c>
      <c r="L7" s="17" t="s">
        <v>53144</v>
      </c>
      <c r="M7" s="18">
        <v>5352000</v>
      </c>
      <c r="N7" s="19"/>
      <c r="O7" s="20" t="str">
        <f t="shared" ref="O7:O70" si="0">MID(G7,3,FIND("-",G7,1)-3)&amp;IF(MID(G7,3,5)="CĐ-LT","LT","")</f>
        <v>T4</v>
      </c>
      <c r="R7" s="21" t="str">
        <f t="shared" ref="R7:R70" si="1">IF(LEFT(G7,2)="18","NH 18-19","")&amp;O7</f>
        <v>NH 18-19T4</v>
      </c>
    </row>
    <row r="8" spans="1:18" ht="24" customHeight="1" x14ac:dyDescent="0.25">
      <c r="A8" s="13">
        <v>2</v>
      </c>
      <c r="B8" s="13" t="s">
        <v>53145</v>
      </c>
      <c r="C8" s="13" t="s">
        <v>15924</v>
      </c>
      <c r="D8" s="14" t="s">
        <v>15925</v>
      </c>
      <c r="E8" s="15" t="s">
        <v>7114</v>
      </c>
      <c r="F8" s="13" t="s">
        <v>15926</v>
      </c>
      <c r="G8" s="16" t="s">
        <v>5768</v>
      </c>
      <c r="H8" s="13" t="s">
        <v>259</v>
      </c>
      <c r="I8" s="13" t="s">
        <v>53142</v>
      </c>
      <c r="J8" s="13" t="s">
        <v>53142</v>
      </c>
      <c r="K8" s="13" t="s">
        <v>53146</v>
      </c>
      <c r="L8" s="17" t="s">
        <v>53147</v>
      </c>
      <c r="M8" s="18">
        <v>5798000</v>
      </c>
      <c r="N8" s="19"/>
      <c r="O8" s="20" t="str">
        <f t="shared" si="0"/>
        <v>T4</v>
      </c>
      <c r="R8" s="21" t="str">
        <f t="shared" si="1"/>
        <v>T4</v>
      </c>
    </row>
    <row r="9" spans="1:18" ht="24" customHeight="1" x14ac:dyDescent="0.25">
      <c r="A9" s="13">
        <v>3</v>
      </c>
      <c r="B9" s="13" t="s">
        <v>53148</v>
      </c>
      <c r="C9" s="13" t="s">
        <v>21647</v>
      </c>
      <c r="D9" s="14" t="s">
        <v>21648</v>
      </c>
      <c r="E9" s="15" t="s">
        <v>21649</v>
      </c>
      <c r="F9" s="13" t="s">
        <v>11792</v>
      </c>
      <c r="G9" s="16" t="s">
        <v>9841</v>
      </c>
      <c r="H9" s="13" t="s">
        <v>259</v>
      </c>
      <c r="I9" s="13" t="s">
        <v>53142</v>
      </c>
      <c r="J9" s="13" t="s">
        <v>53142</v>
      </c>
      <c r="K9" s="13" t="s">
        <v>53149</v>
      </c>
      <c r="L9" s="17" t="s">
        <v>53150</v>
      </c>
      <c r="M9" s="18">
        <v>5798000</v>
      </c>
      <c r="N9" s="19"/>
      <c r="O9" s="20" t="str">
        <f t="shared" si="0"/>
        <v>T4</v>
      </c>
      <c r="R9" s="21" t="str">
        <f t="shared" si="1"/>
        <v>T4</v>
      </c>
    </row>
    <row r="10" spans="1:18" ht="24" customHeight="1" x14ac:dyDescent="0.25">
      <c r="A10" s="13">
        <v>4</v>
      </c>
      <c r="B10" s="13" t="s">
        <v>53151</v>
      </c>
      <c r="C10" s="13" t="s">
        <v>15865</v>
      </c>
      <c r="D10" s="14" t="s">
        <v>8920</v>
      </c>
      <c r="E10" s="15" t="s">
        <v>208</v>
      </c>
      <c r="F10" s="13" t="s">
        <v>15866</v>
      </c>
      <c r="G10" s="16" t="s">
        <v>5768</v>
      </c>
      <c r="H10" s="13" t="s">
        <v>259</v>
      </c>
      <c r="I10" s="13" t="s">
        <v>53142</v>
      </c>
      <c r="J10" s="13" t="s">
        <v>53142</v>
      </c>
      <c r="K10" s="13" t="s">
        <v>53152</v>
      </c>
      <c r="L10" s="17" t="s">
        <v>53153</v>
      </c>
      <c r="M10" s="18">
        <v>5798000</v>
      </c>
      <c r="N10" s="19"/>
      <c r="O10" s="20" t="str">
        <f t="shared" si="0"/>
        <v>T4</v>
      </c>
      <c r="R10" s="21" t="str">
        <f t="shared" si="1"/>
        <v>T4</v>
      </c>
    </row>
    <row r="11" spans="1:18" ht="24" customHeight="1" x14ac:dyDescent="0.25">
      <c r="A11" s="13">
        <v>5</v>
      </c>
      <c r="B11" s="13" t="s">
        <v>53154</v>
      </c>
      <c r="C11" s="13" t="s">
        <v>19161</v>
      </c>
      <c r="D11" s="14" t="s">
        <v>17114</v>
      </c>
      <c r="E11" s="15" t="s">
        <v>15354</v>
      </c>
      <c r="F11" s="13" t="s">
        <v>19162</v>
      </c>
      <c r="G11" s="16" t="s">
        <v>4899</v>
      </c>
      <c r="H11" s="13" t="s">
        <v>259</v>
      </c>
      <c r="I11" s="13" t="s">
        <v>53142</v>
      </c>
      <c r="J11" s="13" t="s">
        <v>53142</v>
      </c>
      <c r="K11" s="13" t="s">
        <v>53155</v>
      </c>
      <c r="L11" s="17" t="s">
        <v>53156</v>
      </c>
      <c r="M11" s="18">
        <v>6021000</v>
      </c>
      <c r="N11" s="19"/>
      <c r="O11" s="20" t="str">
        <f t="shared" si="0"/>
        <v>T4</v>
      </c>
      <c r="R11" s="21" t="str">
        <f t="shared" si="1"/>
        <v>T4</v>
      </c>
    </row>
    <row r="12" spans="1:18" ht="24" customHeight="1" x14ac:dyDescent="0.25">
      <c r="A12" s="13">
        <v>6</v>
      </c>
      <c r="B12" s="13" t="s">
        <v>53157</v>
      </c>
      <c r="C12" s="13" t="s">
        <v>19340</v>
      </c>
      <c r="D12" s="14" t="s">
        <v>19341</v>
      </c>
      <c r="E12" s="15" t="s">
        <v>93</v>
      </c>
      <c r="F12" s="13" t="s">
        <v>19342</v>
      </c>
      <c r="G12" s="16" t="s">
        <v>4899</v>
      </c>
      <c r="H12" s="13" t="s">
        <v>259</v>
      </c>
      <c r="I12" s="13" t="s">
        <v>53142</v>
      </c>
      <c r="J12" s="13" t="s">
        <v>53142</v>
      </c>
      <c r="K12" s="13" t="s">
        <v>53158</v>
      </c>
      <c r="L12" s="17" t="s">
        <v>53159</v>
      </c>
      <c r="M12" s="18">
        <v>6021000</v>
      </c>
      <c r="N12" s="19"/>
      <c r="O12" s="20" t="str">
        <f t="shared" si="0"/>
        <v>T4</v>
      </c>
      <c r="R12" s="21" t="str">
        <f t="shared" si="1"/>
        <v>T4</v>
      </c>
    </row>
    <row r="13" spans="1:18" ht="24" customHeight="1" x14ac:dyDescent="0.25">
      <c r="A13" s="13">
        <v>7</v>
      </c>
      <c r="B13" s="13" t="s">
        <v>53160</v>
      </c>
      <c r="C13" s="13" t="s">
        <v>23479</v>
      </c>
      <c r="D13" s="14" t="s">
        <v>23480</v>
      </c>
      <c r="E13" s="15" t="s">
        <v>26</v>
      </c>
      <c r="F13" s="13" t="s">
        <v>23481</v>
      </c>
      <c r="G13" s="16" t="s">
        <v>11529</v>
      </c>
      <c r="H13" s="13" t="s">
        <v>259</v>
      </c>
      <c r="I13" s="13" t="s">
        <v>53142</v>
      </c>
      <c r="J13" s="13" t="s">
        <v>53142</v>
      </c>
      <c r="K13" s="13" t="s">
        <v>53161</v>
      </c>
      <c r="L13" s="17" t="s">
        <v>53162</v>
      </c>
      <c r="M13" s="18">
        <v>4940000</v>
      </c>
      <c r="N13" s="19"/>
      <c r="O13" s="20" t="str">
        <f t="shared" si="0"/>
        <v>T4</v>
      </c>
      <c r="R13" s="21" t="str">
        <f t="shared" si="1"/>
        <v>T4</v>
      </c>
    </row>
    <row r="14" spans="1:18" ht="24" customHeight="1" x14ac:dyDescent="0.25">
      <c r="A14" s="13">
        <v>8</v>
      </c>
      <c r="B14" s="13" t="s">
        <v>53163</v>
      </c>
      <c r="C14" s="13" t="s">
        <v>53164</v>
      </c>
      <c r="D14" s="14" t="s">
        <v>4168</v>
      </c>
      <c r="E14" s="15" t="s">
        <v>909</v>
      </c>
      <c r="F14" s="13" t="s">
        <v>10072</v>
      </c>
      <c r="G14" s="16" t="s">
        <v>5662</v>
      </c>
      <c r="H14" s="13" t="s">
        <v>259</v>
      </c>
      <c r="I14" s="13" t="s">
        <v>53142</v>
      </c>
      <c r="J14" s="13" t="s">
        <v>53142</v>
      </c>
      <c r="K14" s="13" t="s">
        <v>53165</v>
      </c>
      <c r="L14" s="17" t="s">
        <v>53166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53167</v>
      </c>
      <c r="C15" s="13" t="s">
        <v>14567</v>
      </c>
      <c r="D15" s="14" t="s">
        <v>14568</v>
      </c>
      <c r="E15" s="15" t="s">
        <v>431</v>
      </c>
      <c r="F15" s="13" t="s">
        <v>1521</v>
      </c>
      <c r="G15" s="16" t="s">
        <v>9841</v>
      </c>
      <c r="H15" s="13" t="s">
        <v>259</v>
      </c>
      <c r="I15" s="13" t="s">
        <v>53142</v>
      </c>
      <c r="J15" s="13" t="s">
        <v>53142</v>
      </c>
      <c r="K15" s="13" t="s">
        <v>53168</v>
      </c>
      <c r="L15" s="17" t="s">
        <v>53169</v>
      </c>
      <c r="M15" s="18">
        <v>5798000</v>
      </c>
      <c r="N15" s="19"/>
      <c r="O15" s="20" t="str">
        <f t="shared" si="0"/>
        <v>T4</v>
      </c>
      <c r="R15" s="21" t="str">
        <f t="shared" si="1"/>
        <v>T4</v>
      </c>
    </row>
    <row r="16" spans="1:18" ht="24" customHeight="1" x14ac:dyDescent="0.25">
      <c r="A16" s="13">
        <v>10</v>
      </c>
      <c r="B16" s="13" t="s">
        <v>53170</v>
      </c>
      <c r="C16" s="13" t="s">
        <v>53171</v>
      </c>
      <c r="D16" s="14" t="s">
        <v>7509</v>
      </c>
      <c r="E16" s="15" t="s">
        <v>1314</v>
      </c>
      <c r="F16" s="13" t="s">
        <v>7161</v>
      </c>
      <c r="G16" s="16" t="s">
        <v>3547</v>
      </c>
      <c r="H16" s="13" t="s">
        <v>259</v>
      </c>
      <c r="I16" s="13" t="s">
        <v>53142</v>
      </c>
      <c r="J16" s="13" t="s">
        <v>53142</v>
      </c>
      <c r="K16" s="13" t="s">
        <v>53172</v>
      </c>
      <c r="L16" s="17" t="s">
        <v>53173</v>
      </c>
      <c r="M16" s="18">
        <v>5632000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4" customHeight="1" x14ac:dyDescent="0.25">
      <c r="A17" s="13">
        <v>11</v>
      </c>
      <c r="B17" s="13" t="s">
        <v>53174</v>
      </c>
      <c r="C17" s="13" t="s">
        <v>21289</v>
      </c>
      <c r="D17" s="14" t="s">
        <v>9551</v>
      </c>
      <c r="E17" s="15" t="s">
        <v>15</v>
      </c>
      <c r="F17" s="13" t="s">
        <v>6306</v>
      </c>
      <c r="G17" s="16" t="s">
        <v>7953</v>
      </c>
      <c r="H17" s="13" t="s">
        <v>259</v>
      </c>
      <c r="I17" s="13" t="s">
        <v>53142</v>
      </c>
      <c r="J17" s="13" t="s">
        <v>53142</v>
      </c>
      <c r="K17" s="13" t="s">
        <v>53175</v>
      </c>
      <c r="L17" s="17" t="s">
        <v>53176</v>
      </c>
      <c r="M17" s="18">
        <v>5370000</v>
      </c>
      <c r="N17" s="19"/>
      <c r="O17" s="20" t="str">
        <f t="shared" si="0"/>
        <v>C2</v>
      </c>
      <c r="R17" s="21" t="str">
        <f t="shared" si="1"/>
        <v>NH 18-19C2</v>
      </c>
    </row>
    <row r="18" spans="1:18" ht="24" customHeight="1" x14ac:dyDescent="0.25">
      <c r="A18" s="13">
        <v>12</v>
      </c>
      <c r="B18" s="13" t="s">
        <v>53177</v>
      </c>
      <c r="C18" s="13" t="s">
        <v>53178</v>
      </c>
      <c r="D18" s="14" t="s">
        <v>42358</v>
      </c>
      <c r="E18" s="15" t="s">
        <v>1444</v>
      </c>
      <c r="F18" s="13" t="s">
        <v>35922</v>
      </c>
      <c r="G18" s="16" t="s">
        <v>6102</v>
      </c>
      <c r="H18" s="13" t="s">
        <v>259</v>
      </c>
      <c r="I18" s="13" t="s">
        <v>53142</v>
      </c>
      <c r="J18" s="13" t="s">
        <v>53142</v>
      </c>
      <c r="K18" s="13" t="s">
        <v>53179</v>
      </c>
      <c r="L18" s="17" t="s">
        <v>53180</v>
      </c>
      <c r="M18" s="18">
        <v>4370000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" customHeight="1" x14ac:dyDescent="0.25">
      <c r="A19" s="13">
        <v>13</v>
      </c>
      <c r="B19" s="13" t="s">
        <v>53181</v>
      </c>
      <c r="C19" s="13" t="s">
        <v>53182</v>
      </c>
      <c r="D19" s="14" t="s">
        <v>53183</v>
      </c>
      <c r="E19" s="15" t="s">
        <v>1314</v>
      </c>
      <c r="F19" s="13" t="s">
        <v>14099</v>
      </c>
      <c r="G19" s="16" t="s">
        <v>6446</v>
      </c>
      <c r="H19" s="13" t="s">
        <v>259</v>
      </c>
      <c r="I19" s="13" t="s">
        <v>53142</v>
      </c>
      <c r="J19" s="13" t="s">
        <v>53142</v>
      </c>
      <c r="K19" s="13" t="s">
        <v>53184</v>
      </c>
      <c r="L19" s="17" t="s">
        <v>53185</v>
      </c>
      <c r="M19" s="18">
        <v>4096000</v>
      </c>
      <c r="N19" s="19"/>
      <c r="O19" s="20" t="str">
        <f t="shared" si="0"/>
        <v>C1</v>
      </c>
      <c r="R19" s="21" t="str">
        <f t="shared" si="1"/>
        <v>C1</v>
      </c>
    </row>
    <row r="20" spans="1:18" ht="24" customHeight="1" x14ac:dyDescent="0.25">
      <c r="A20" s="13">
        <v>14</v>
      </c>
      <c r="B20" s="13" t="s">
        <v>53186</v>
      </c>
      <c r="C20" s="13" t="s">
        <v>26237</v>
      </c>
      <c r="D20" s="14" t="s">
        <v>1573</v>
      </c>
      <c r="E20" s="15" t="s">
        <v>26238</v>
      </c>
      <c r="F20" s="13" t="s">
        <v>9151</v>
      </c>
      <c r="G20" s="16" t="s">
        <v>7239</v>
      </c>
      <c r="H20" s="13" t="s">
        <v>259</v>
      </c>
      <c r="I20" s="13" t="s">
        <v>53142</v>
      </c>
      <c r="J20" s="13" t="s">
        <v>53142</v>
      </c>
      <c r="K20" s="13" t="s">
        <v>53187</v>
      </c>
      <c r="L20" s="17" t="s">
        <v>53188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24" customHeight="1" x14ac:dyDescent="0.25">
      <c r="A21" s="13">
        <v>15</v>
      </c>
      <c r="B21" s="13" t="s">
        <v>53189</v>
      </c>
      <c r="C21" s="13" t="s">
        <v>22247</v>
      </c>
      <c r="D21" s="14" t="s">
        <v>1498</v>
      </c>
      <c r="E21" s="15" t="s">
        <v>1314</v>
      </c>
      <c r="F21" s="13" t="s">
        <v>6725</v>
      </c>
      <c r="G21" s="16" t="s">
        <v>5536</v>
      </c>
      <c r="H21" s="13" t="s">
        <v>259</v>
      </c>
      <c r="I21" s="13" t="s">
        <v>53142</v>
      </c>
      <c r="J21" s="13" t="s">
        <v>53142</v>
      </c>
      <c r="K21" s="13" t="s">
        <v>53190</v>
      </c>
      <c r="L21" s="17" t="s">
        <v>53191</v>
      </c>
      <c r="M21" s="18">
        <v>3584000</v>
      </c>
      <c r="N21" s="19"/>
      <c r="O21" s="20" t="str">
        <f t="shared" si="0"/>
        <v>C1</v>
      </c>
      <c r="R21" s="21" t="str">
        <f t="shared" si="1"/>
        <v>C1</v>
      </c>
    </row>
    <row r="22" spans="1:18" ht="24" customHeight="1" x14ac:dyDescent="0.25">
      <c r="A22" s="13">
        <v>16</v>
      </c>
      <c r="B22" s="13" t="s">
        <v>53192</v>
      </c>
      <c r="C22" s="13" t="s">
        <v>53193</v>
      </c>
      <c r="D22" s="14" t="s">
        <v>39539</v>
      </c>
      <c r="E22" s="15" t="s">
        <v>497</v>
      </c>
      <c r="F22" s="13" t="s">
        <v>1322</v>
      </c>
      <c r="G22" s="16" t="s">
        <v>20795</v>
      </c>
      <c r="H22" s="13" t="s">
        <v>259</v>
      </c>
      <c r="I22" s="13" t="s">
        <v>53142</v>
      </c>
      <c r="J22" s="13" t="s">
        <v>53142</v>
      </c>
      <c r="K22" s="13" t="s">
        <v>53194</v>
      </c>
      <c r="L22" s="17" t="s">
        <v>53195</v>
      </c>
      <c r="M22" s="18">
        <v>5352000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24" customHeight="1" x14ac:dyDescent="0.25">
      <c r="A23" s="13">
        <v>17</v>
      </c>
      <c r="B23" s="13" t="s">
        <v>53196</v>
      </c>
      <c r="C23" s="13" t="s">
        <v>23089</v>
      </c>
      <c r="D23" s="14" t="s">
        <v>184</v>
      </c>
      <c r="E23" s="15" t="s">
        <v>574</v>
      </c>
      <c r="F23" s="13" t="s">
        <v>3226</v>
      </c>
      <c r="G23" s="16" t="s">
        <v>7953</v>
      </c>
      <c r="H23" s="13" t="s">
        <v>259</v>
      </c>
      <c r="I23" s="13" t="s">
        <v>53142</v>
      </c>
      <c r="J23" s="13" t="s">
        <v>53142</v>
      </c>
      <c r="K23" s="13" t="s">
        <v>53197</v>
      </c>
      <c r="L23" s="17" t="s">
        <v>53198</v>
      </c>
      <c r="M23" s="18">
        <v>5370000</v>
      </c>
      <c r="N23" s="19"/>
      <c r="O23" s="20" t="str">
        <f t="shared" si="0"/>
        <v>C2</v>
      </c>
      <c r="R23" s="21" t="str">
        <f t="shared" si="1"/>
        <v>NH 18-19C2</v>
      </c>
    </row>
    <row r="24" spans="1:18" ht="24" customHeight="1" x14ac:dyDescent="0.25">
      <c r="A24" s="13">
        <v>18</v>
      </c>
      <c r="B24" s="13" t="s">
        <v>53199</v>
      </c>
      <c r="C24" s="13" t="s">
        <v>22024</v>
      </c>
      <c r="D24" s="14" t="s">
        <v>484</v>
      </c>
      <c r="E24" s="15" t="s">
        <v>15</v>
      </c>
      <c r="F24" s="13" t="s">
        <v>5191</v>
      </c>
      <c r="G24" s="16" t="s">
        <v>8317</v>
      </c>
      <c r="H24" s="13" t="s">
        <v>259</v>
      </c>
      <c r="I24" s="13" t="s">
        <v>53142</v>
      </c>
      <c r="J24" s="13" t="s">
        <v>53142</v>
      </c>
      <c r="K24" s="13" t="s">
        <v>53200</v>
      </c>
      <c r="L24" s="17" t="s">
        <v>53201</v>
      </c>
      <c r="M24" s="18">
        <v>3584000</v>
      </c>
      <c r="N24" s="19"/>
      <c r="O24" s="20" t="str">
        <f t="shared" si="0"/>
        <v>CĐ</v>
      </c>
      <c r="R24" s="21" t="str">
        <f t="shared" si="1"/>
        <v>CĐ</v>
      </c>
    </row>
    <row r="25" spans="1:18" ht="24" customHeight="1" x14ac:dyDescent="0.25">
      <c r="A25" s="13">
        <v>19</v>
      </c>
      <c r="B25" s="13" t="s">
        <v>53202</v>
      </c>
      <c r="C25" s="13" t="s">
        <v>24398</v>
      </c>
      <c r="D25" s="14" t="s">
        <v>24399</v>
      </c>
      <c r="E25" s="15" t="s">
        <v>122</v>
      </c>
      <c r="F25" s="13" t="s">
        <v>13870</v>
      </c>
      <c r="G25" s="16" t="s">
        <v>5678</v>
      </c>
      <c r="H25" s="13" t="s">
        <v>259</v>
      </c>
      <c r="I25" s="13" t="s">
        <v>53142</v>
      </c>
      <c r="J25" s="13" t="s">
        <v>53142</v>
      </c>
      <c r="K25" s="13" t="s">
        <v>53203</v>
      </c>
      <c r="L25" s="17" t="s">
        <v>53204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24" customHeight="1" x14ac:dyDescent="0.25">
      <c r="A26" s="13">
        <v>20</v>
      </c>
      <c r="B26" s="13" t="s">
        <v>53205</v>
      </c>
      <c r="C26" s="13" t="s">
        <v>27316</v>
      </c>
      <c r="D26" s="14" t="s">
        <v>464</v>
      </c>
      <c r="E26" s="15" t="s">
        <v>4199</v>
      </c>
      <c r="F26" s="13" t="s">
        <v>5065</v>
      </c>
      <c r="G26" s="16" t="s">
        <v>5536</v>
      </c>
      <c r="H26" s="13" t="s">
        <v>259</v>
      </c>
      <c r="I26" s="13" t="s">
        <v>53142</v>
      </c>
      <c r="J26" s="13" t="s">
        <v>53142</v>
      </c>
      <c r="K26" s="13" t="s">
        <v>53206</v>
      </c>
      <c r="L26" s="17" t="s">
        <v>53207</v>
      </c>
      <c r="M26" s="18">
        <v>3584000</v>
      </c>
      <c r="N26" s="19"/>
      <c r="O26" s="20" t="str">
        <f t="shared" si="0"/>
        <v>C1</v>
      </c>
      <c r="R26" s="21" t="str">
        <f t="shared" si="1"/>
        <v>C1</v>
      </c>
    </row>
    <row r="27" spans="1:18" ht="24" customHeight="1" x14ac:dyDescent="0.25">
      <c r="A27" s="13">
        <v>21</v>
      </c>
      <c r="B27" s="13" t="s">
        <v>53208</v>
      </c>
      <c r="C27" s="13" t="s">
        <v>17382</v>
      </c>
      <c r="D27" s="14" t="s">
        <v>17383</v>
      </c>
      <c r="E27" s="15" t="s">
        <v>15</v>
      </c>
      <c r="F27" s="13" t="s">
        <v>17384</v>
      </c>
      <c r="G27" s="16" t="s">
        <v>7630</v>
      </c>
      <c r="H27" s="13" t="s">
        <v>259</v>
      </c>
      <c r="I27" s="13" t="s">
        <v>53142</v>
      </c>
      <c r="J27" s="13" t="s">
        <v>53142</v>
      </c>
      <c r="K27" s="13" t="s">
        <v>53209</v>
      </c>
      <c r="L27" s="17" t="s">
        <v>53210</v>
      </c>
      <c r="M27" s="18">
        <v>6021000</v>
      </c>
      <c r="N27" s="19"/>
      <c r="O27" s="20" t="str">
        <f t="shared" si="0"/>
        <v>T4</v>
      </c>
      <c r="R27" s="21" t="str">
        <f t="shared" si="1"/>
        <v>T4</v>
      </c>
    </row>
    <row r="28" spans="1:18" ht="24" customHeight="1" x14ac:dyDescent="0.25">
      <c r="A28" s="13">
        <v>22</v>
      </c>
      <c r="B28" s="13" t="s">
        <v>53211</v>
      </c>
      <c r="C28" s="13" t="s">
        <v>53212</v>
      </c>
      <c r="D28" s="14" t="s">
        <v>1344</v>
      </c>
      <c r="E28" s="15" t="s">
        <v>32</v>
      </c>
      <c r="F28" s="13" t="s">
        <v>24198</v>
      </c>
      <c r="G28" s="16" t="s">
        <v>1107</v>
      </c>
      <c r="H28" s="13" t="s">
        <v>259</v>
      </c>
      <c r="I28" s="13" t="s">
        <v>53142</v>
      </c>
      <c r="J28" s="13" t="s">
        <v>53142</v>
      </c>
      <c r="K28" s="13" t="s">
        <v>53213</v>
      </c>
      <c r="L28" s="17" t="s">
        <v>53214</v>
      </c>
      <c r="M28" s="18">
        <v>6244000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24" customHeight="1" x14ac:dyDescent="0.25">
      <c r="A29" s="13">
        <v>23</v>
      </c>
      <c r="B29" s="13" t="s">
        <v>53215</v>
      </c>
      <c r="C29" s="13" t="s">
        <v>22900</v>
      </c>
      <c r="D29" s="14" t="s">
        <v>4738</v>
      </c>
      <c r="E29" s="15" t="s">
        <v>609</v>
      </c>
      <c r="F29" s="13" t="s">
        <v>17471</v>
      </c>
      <c r="G29" s="16" t="s">
        <v>6995</v>
      </c>
      <c r="H29" s="13" t="s">
        <v>259</v>
      </c>
      <c r="I29" s="13" t="s">
        <v>53142</v>
      </c>
      <c r="J29" s="13" t="s">
        <v>53142</v>
      </c>
      <c r="K29" s="13" t="s">
        <v>53216</v>
      </c>
      <c r="L29" s="17" t="s">
        <v>53217</v>
      </c>
      <c r="M29" s="18">
        <v>4370000</v>
      </c>
      <c r="N29" s="19"/>
      <c r="O29" s="20" t="str">
        <f t="shared" si="0"/>
        <v>T4</v>
      </c>
      <c r="R29" s="21" t="str">
        <f t="shared" si="1"/>
        <v>T4</v>
      </c>
    </row>
    <row r="30" spans="1:18" ht="24" customHeight="1" x14ac:dyDescent="0.25">
      <c r="A30" s="13">
        <v>24</v>
      </c>
      <c r="B30" s="13" t="s">
        <v>53218</v>
      </c>
      <c r="C30" s="13" t="s">
        <v>15952</v>
      </c>
      <c r="D30" s="14" t="s">
        <v>5197</v>
      </c>
      <c r="E30" s="15" t="s">
        <v>128</v>
      </c>
      <c r="F30" s="13" t="s">
        <v>14117</v>
      </c>
      <c r="G30" s="16" t="s">
        <v>7307</v>
      </c>
      <c r="H30" s="13" t="s">
        <v>259</v>
      </c>
      <c r="I30" s="13" t="s">
        <v>53142</v>
      </c>
      <c r="J30" s="13" t="s">
        <v>53142</v>
      </c>
      <c r="K30" s="13" t="s">
        <v>53219</v>
      </c>
      <c r="L30" s="17" t="s">
        <v>53220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53221</v>
      </c>
      <c r="C31" s="13" t="s">
        <v>53222</v>
      </c>
      <c r="D31" s="14" t="s">
        <v>4473</v>
      </c>
      <c r="E31" s="15" t="s">
        <v>250</v>
      </c>
      <c r="F31" s="13" t="s">
        <v>20342</v>
      </c>
      <c r="G31" s="16" t="s">
        <v>10107</v>
      </c>
      <c r="H31" s="13" t="s">
        <v>259</v>
      </c>
      <c r="I31" s="13" t="s">
        <v>53142</v>
      </c>
      <c r="J31" s="13" t="s">
        <v>53142</v>
      </c>
      <c r="K31" s="13" t="s">
        <v>53223</v>
      </c>
      <c r="L31" s="17" t="s">
        <v>53224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4" customHeight="1" x14ac:dyDescent="0.25">
      <c r="A32" s="13">
        <v>26</v>
      </c>
      <c r="B32" s="13" t="s">
        <v>53225</v>
      </c>
      <c r="C32" s="13" t="s">
        <v>14037</v>
      </c>
      <c r="D32" s="14" t="s">
        <v>1039</v>
      </c>
      <c r="E32" s="15" t="s">
        <v>403</v>
      </c>
      <c r="F32" s="13" t="s">
        <v>11660</v>
      </c>
      <c r="G32" s="16" t="s">
        <v>9841</v>
      </c>
      <c r="H32" s="13" t="s">
        <v>259</v>
      </c>
      <c r="I32" s="13" t="s">
        <v>53142</v>
      </c>
      <c r="J32" s="13" t="s">
        <v>53142</v>
      </c>
      <c r="K32" s="13" t="s">
        <v>53226</v>
      </c>
      <c r="L32" s="17" t="s">
        <v>53227</v>
      </c>
      <c r="M32" s="18">
        <v>5798000</v>
      </c>
      <c r="N32" s="19"/>
      <c r="O32" s="20" t="str">
        <f t="shared" si="0"/>
        <v>T4</v>
      </c>
      <c r="R32" s="21" t="str">
        <f t="shared" si="1"/>
        <v>T4</v>
      </c>
    </row>
    <row r="33" spans="1:18" ht="24" customHeight="1" x14ac:dyDescent="0.25">
      <c r="A33" s="13">
        <v>27</v>
      </c>
      <c r="B33" s="13" t="s">
        <v>53228</v>
      </c>
      <c r="C33" s="13" t="s">
        <v>17846</v>
      </c>
      <c r="D33" s="14" t="s">
        <v>17847</v>
      </c>
      <c r="E33" s="15" t="s">
        <v>1533</v>
      </c>
      <c r="F33" s="13" t="s">
        <v>1946</v>
      </c>
      <c r="G33" s="16" t="s">
        <v>4855</v>
      </c>
      <c r="H33" s="13" t="s">
        <v>259</v>
      </c>
      <c r="I33" s="13" t="s">
        <v>53142</v>
      </c>
      <c r="J33" s="13" t="s">
        <v>53142</v>
      </c>
      <c r="K33" s="13" t="s">
        <v>53229</v>
      </c>
      <c r="L33" s="17" t="s">
        <v>53230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24" customHeight="1" x14ac:dyDescent="0.25">
      <c r="A34" s="13">
        <v>28</v>
      </c>
      <c r="B34" s="13" t="s">
        <v>53231</v>
      </c>
      <c r="C34" s="13" t="s">
        <v>22176</v>
      </c>
      <c r="D34" s="14" t="s">
        <v>12617</v>
      </c>
      <c r="E34" s="15" t="s">
        <v>947</v>
      </c>
      <c r="F34" s="13" t="s">
        <v>11572</v>
      </c>
      <c r="G34" s="16" t="s">
        <v>7239</v>
      </c>
      <c r="H34" s="13" t="s">
        <v>259</v>
      </c>
      <c r="I34" s="13" t="s">
        <v>53142</v>
      </c>
      <c r="J34" s="13" t="s">
        <v>53142</v>
      </c>
      <c r="K34" s="13" t="s">
        <v>53232</v>
      </c>
      <c r="L34" s="17" t="s">
        <v>53233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24" customHeight="1" x14ac:dyDescent="0.25">
      <c r="A35" s="13">
        <v>29</v>
      </c>
      <c r="B35" s="13" t="s">
        <v>53234</v>
      </c>
      <c r="C35" s="13" t="s">
        <v>53235</v>
      </c>
      <c r="D35" s="14" t="s">
        <v>53236</v>
      </c>
      <c r="E35" s="15" t="s">
        <v>1574</v>
      </c>
      <c r="F35" s="13" t="s">
        <v>15311</v>
      </c>
      <c r="G35" s="16" t="s">
        <v>3547</v>
      </c>
      <c r="H35" s="13" t="s">
        <v>259</v>
      </c>
      <c r="I35" s="13" t="s">
        <v>53142</v>
      </c>
      <c r="J35" s="13" t="s">
        <v>53142</v>
      </c>
      <c r="K35" s="13" t="s">
        <v>53237</v>
      </c>
      <c r="L35" s="17" t="s">
        <v>53238</v>
      </c>
      <c r="M35" s="18">
        <v>5632000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" customHeight="1" x14ac:dyDescent="0.25">
      <c r="A36" s="13">
        <v>30</v>
      </c>
      <c r="B36" s="13" t="s">
        <v>53239</v>
      </c>
      <c r="C36" s="13" t="s">
        <v>53240</v>
      </c>
      <c r="D36" s="14" t="s">
        <v>15971</v>
      </c>
      <c r="E36" s="15" t="s">
        <v>2421</v>
      </c>
      <c r="F36" s="13" t="s">
        <v>16832</v>
      </c>
      <c r="G36" s="16" t="s">
        <v>21</v>
      </c>
      <c r="H36" s="13" t="s">
        <v>259</v>
      </c>
      <c r="I36" s="13" t="s">
        <v>53142</v>
      </c>
      <c r="J36" s="13" t="s">
        <v>53142</v>
      </c>
      <c r="K36" s="13" t="s">
        <v>53241</v>
      </c>
      <c r="L36" s="17" t="s">
        <v>53242</v>
      </c>
      <c r="M36" s="18">
        <v>5352000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24" customHeight="1" x14ac:dyDescent="0.25">
      <c r="A37" s="13">
        <v>31</v>
      </c>
      <c r="B37" s="13" t="s">
        <v>53243</v>
      </c>
      <c r="C37" s="13" t="s">
        <v>19439</v>
      </c>
      <c r="D37" s="14" t="s">
        <v>19440</v>
      </c>
      <c r="E37" s="15" t="s">
        <v>93</v>
      </c>
      <c r="F37" s="13" t="s">
        <v>19441</v>
      </c>
      <c r="G37" s="16" t="s">
        <v>5849</v>
      </c>
      <c r="H37" s="13" t="s">
        <v>259</v>
      </c>
      <c r="I37" s="13" t="s">
        <v>53142</v>
      </c>
      <c r="J37" s="13" t="s">
        <v>53142</v>
      </c>
      <c r="K37" s="13" t="s">
        <v>53244</v>
      </c>
      <c r="L37" s="17" t="s">
        <v>53245</v>
      </c>
      <c r="M37" s="18">
        <v>5798000</v>
      </c>
      <c r="N37" s="19"/>
      <c r="O37" s="20" t="str">
        <f t="shared" si="0"/>
        <v>T4</v>
      </c>
      <c r="R37" s="21" t="str">
        <f t="shared" si="1"/>
        <v>T4</v>
      </c>
    </row>
    <row r="38" spans="1:18" ht="24" customHeight="1" x14ac:dyDescent="0.25">
      <c r="A38" s="13">
        <v>32</v>
      </c>
      <c r="B38" s="13" t="s">
        <v>53246</v>
      </c>
      <c r="C38" s="13" t="s">
        <v>24471</v>
      </c>
      <c r="D38" s="14" t="s">
        <v>1294</v>
      </c>
      <c r="E38" s="15" t="s">
        <v>3724</v>
      </c>
      <c r="F38" s="13" t="s">
        <v>8519</v>
      </c>
      <c r="G38" s="16" t="s">
        <v>7239</v>
      </c>
      <c r="H38" s="13" t="s">
        <v>259</v>
      </c>
      <c r="I38" s="13" t="s">
        <v>53142</v>
      </c>
      <c r="J38" s="13" t="s">
        <v>53142</v>
      </c>
      <c r="K38" s="13" t="s">
        <v>53247</v>
      </c>
      <c r="L38" s="17" t="s">
        <v>53248</v>
      </c>
      <c r="M38" s="18">
        <v>4096000</v>
      </c>
      <c r="N38" s="19"/>
      <c r="O38" s="20" t="str">
        <f t="shared" si="0"/>
        <v>C1</v>
      </c>
      <c r="R38" s="21" t="str">
        <f t="shared" si="1"/>
        <v>C1</v>
      </c>
    </row>
    <row r="39" spans="1:18" ht="24" customHeight="1" x14ac:dyDescent="0.25">
      <c r="A39" s="13">
        <v>33</v>
      </c>
      <c r="B39" s="13" t="s">
        <v>53249</v>
      </c>
      <c r="C39" s="13" t="s">
        <v>8843</v>
      </c>
      <c r="D39" s="14" t="s">
        <v>8844</v>
      </c>
      <c r="E39" s="15" t="s">
        <v>1533</v>
      </c>
      <c r="F39" s="13" t="s">
        <v>8845</v>
      </c>
      <c r="G39" s="16" t="s">
        <v>8317</v>
      </c>
      <c r="H39" s="13" t="s">
        <v>259</v>
      </c>
      <c r="I39" s="13" t="s">
        <v>53142</v>
      </c>
      <c r="J39" s="13" t="s">
        <v>53142</v>
      </c>
      <c r="K39" s="13" t="s">
        <v>53250</v>
      </c>
      <c r="L39" s="17" t="s">
        <v>53251</v>
      </c>
      <c r="M39" s="18">
        <v>3584000</v>
      </c>
      <c r="N39" s="19"/>
      <c r="O39" s="20" t="str">
        <f t="shared" si="0"/>
        <v>CĐ</v>
      </c>
      <c r="R39" s="21" t="str">
        <f t="shared" si="1"/>
        <v>CĐ</v>
      </c>
    </row>
    <row r="40" spans="1:18" ht="24" customHeight="1" x14ac:dyDescent="0.25">
      <c r="A40" s="13">
        <v>34</v>
      </c>
      <c r="B40" s="13" t="s">
        <v>53252</v>
      </c>
      <c r="C40" s="13" t="s">
        <v>2956</v>
      </c>
      <c r="D40" s="14" t="s">
        <v>184</v>
      </c>
      <c r="E40" s="15" t="s">
        <v>1244</v>
      </c>
      <c r="F40" s="13" t="s">
        <v>672</v>
      </c>
      <c r="G40" s="16" t="s">
        <v>2957</v>
      </c>
      <c r="H40" s="13" t="s">
        <v>259</v>
      </c>
      <c r="I40" s="13" t="s">
        <v>53142</v>
      </c>
      <c r="J40" s="13" t="s">
        <v>53142</v>
      </c>
      <c r="K40" s="13" t="s">
        <v>53253</v>
      </c>
      <c r="L40" s="17" t="s">
        <v>53254</v>
      </c>
      <c r="M40" s="18">
        <v>5129000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4" customHeight="1" x14ac:dyDescent="0.25">
      <c r="A41" s="13">
        <v>35</v>
      </c>
      <c r="B41" s="13" t="s">
        <v>53255</v>
      </c>
      <c r="C41" s="13" t="s">
        <v>5503</v>
      </c>
      <c r="D41" s="14" t="s">
        <v>1039</v>
      </c>
      <c r="E41" s="15" t="s">
        <v>411</v>
      </c>
      <c r="F41" s="13" t="s">
        <v>5504</v>
      </c>
      <c r="G41" s="16" t="s">
        <v>5505</v>
      </c>
      <c r="H41" s="13" t="s">
        <v>259</v>
      </c>
      <c r="I41" s="13" t="s">
        <v>53142</v>
      </c>
      <c r="J41" s="13" t="s">
        <v>53142</v>
      </c>
      <c r="K41" s="13" t="s">
        <v>53256</v>
      </c>
      <c r="L41" s="17" t="s">
        <v>53257</v>
      </c>
      <c r="M41" s="18">
        <v>3584000</v>
      </c>
      <c r="N41" s="19"/>
      <c r="O41" s="20" t="str">
        <f t="shared" si="0"/>
        <v>C1</v>
      </c>
      <c r="R41" s="21" t="str">
        <f t="shared" si="1"/>
        <v>C1</v>
      </c>
    </row>
    <row r="42" spans="1:18" ht="24" customHeight="1" x14ac:dyDescent="0.25">
      <c r="A42" s="13">
        <v>36</v>
      </c>
      <c r="B42" s="13" t="s">
        <v>53258</v>
      </c>
      <c r="C42" s="13" t="s">
        <v>53259</v>
      </c>
      <c r="D42" s="14" t="s">
        <v>53260</v>
      </c>
      <c r="E42" s="15" t="s">
        <v>2329</v>
      </c>
      <c r="F42" s="13" t="s">
        <v>1991</v>
      </c>
      <c r="G42" s="16" t="s">
        <v>5406</v>
      </c>
      <c r="H42" s="13" t="s">
        <v>259</v>
      </c>
      <c r="I42" s="13" t="s">
        <v>53142</v>
      </c>
      <c r="J42" s="13" t="s">
        <v>53142</v>
      </c>
      <c r="K42" s="13" t="s">
        <v>53261</v>
      </c>
      <c r="L42" s="17" t="s">
        <v>53262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" customHeight="1" x14ac:dyDescent="0.25">
      <c r="A43" s="13">
        <v>37</v>
      </c>
      <c r="B43" s="13" t="s">
        <v>53263</v>
      </c>
      <c r="C43" s="13" t="s">
        <v>53264</v>
      </c>
      <c r="D43" s="14" t="s">
        <v>10155</v>
      </c>
      <c r="E43" s="15" t="s">
        <v>2043</v>
      </c>
      <c r="F43" s="13" t="s">
        <v>4227</v>
      </c>
      <c r="G43" s="16" t="s">
        <v>10295</v>
      </c>
      <c r="H43" s="13" t="s">
        <v>259</v>
      </c>
      <c r="I43" s="13" t="s">
        <v>53142</v>
      </c>
      <c r="J43" s="13" t="s">
        <v>53142</v>
      </c>
      <c r="K43" s="13" t="s">
        <v>53265</v>
      </c>
      <c r="L43" s="17" t="s">
        <v>53266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4" customHeight="1" x14ac:dyDescent="0.25">
      <c r="A44" s="13">
        <v>38</v>
      </c>
      <c r="B44" s="13" t="s">
        <v>53267</v>
      </c>
      <c r="C44" s="13" t="s">
        <v>21183</v>
      </c>
      <c r="D44" s="14" t="s">
        <v>1481</v>
      </c>
      <c r="E44" s="15" t="s">
        <v>21184</v>
      </c>
      <c r="F44" s="13" t="s">
        <v>7190</v>
      </c>
      <c r="G44" s="16" t="s">
        <v>13635</v>
      </c>
      <c r="H44" s="13" t="s">
        <v>259</v>
      </c>
      <c r="I44" s="13" t="s">
        <v>53142</v>
      </c>
      <c r="J44" s="13" t="s">
        <v>53142</v>
      </c>
      <c r="K44" s="13" t="s">
        <v>53268</v>
      </c>
      <c r="L44" s="17" t="s">
        <v>53269</v>
      </c>
      <c r="M44" s="18">
        <v>4096000</v>
      </c>
      <c r="N44" s="19"/>
      <c r="O44" s="20" t="str">
        <f t="shared" si="0"/>
        <v>C1</v>
      </c>
      <c r="R44" s="21" t="str">
        <f t="shared" si="1"/>
        <v>C1</v>
      </c>
    </row>
    <row r="45" spans="1:18" ht="24" customHeight="1" x14ac:dyDescent="0.25">
      <c r="A45" s="13">
        <v>39</v>
      </c>
      <c r="B45" s="13" t="s">
        <v>53270</v>
      </c>
      <c r="C45" s="13" t="s">
        <v>9972</v>
      </c>
      <c r="D45" s="14" t="s">
        <v>2074</v>
      </c>
      <c r="E45" s="15" t="s">
        <v>115</v>
      </c>
      <c r="F45" s="13" t="s">
        <v>8541</v>
      </c>
      <c r="G45" s="16" t="s">
        <v>6925</v>
      </c>
      <c r="H45" s="13" t="s">
        <v>259</v>
      </c>
      <c r="I45" s="13" t="s">
        <v>53142</v>
      </c>
      <c r="J45" s="13" t="s">
        <v>53142</v>
      </c>
      <c r="K45" s="13" t="s">
        <v>53271</v>
      </c>
      <c r="L45" s="17" t="s">
        <v>53272</v>
      </c>
      <c r="M45" s="18">
        <v>3584000</v>
      </c>
      <c r="N45" s="19"/>
      <c r="O45" s="20" t="str">
        <f t="shared" si="0"/>
        <v>C1</v>
      </c>
      <c r="R45" s="21" t="str">
        <f t="shared" si="1"/>
        <v>C1</v>
      </c>
    </row>
    <row r="46" spans="1:18" ht="24" customHeight="1" x14ac:dyDescent="0.25">
      <c r="A46" s="13">
        <v>40</v>
      </c>
      <c r="B46" s="13" t="s">
        <v>53273</v>
      </c>
      <c r="C46" s="13" t="s">
        <v>13960</v>
      </c>
      <c r="D46" s="14" t="s">
        <v>13961</v>
      </c>
      <c r="E46" s="15" t="s">
        <v>32</v>
      </c>
      <c r="F46" s="13" t="s">
        <v>5490</v>
      </c>
      <c r="G46" s="16" t="s">
        <v>6369</v>
      </c>
      <c r="H46" s="13" t="s">
        <v>259</v>
      </c>
      <c r="I46" s="13" t="s">
        <v>53142</v>
      </c>
      <c r="J46" s="13" t="s">
        <v>53142</v>
      </c>
      <c r="K46" s="13" t="s">
        <v>53274</v>
      </c>
      <c r="L46" s="17" t="s">
        <v>53275</v>
      </c>
      <c r="M46" s="18">
        <v>4096000</v>
      </c>
      <c r="N46" s="19"/>
      <c r="O46" s="20" t="str">
        <f t="shared" si="0"/>
        <v>C1</v>
      </c>
      <c r="R46" s="21" t="str">
        <f t="shared" si="1"/>
        <v>C1</v>
      </c>
    </row>
    <row r="47" spans="1:18" ht="24" customHeight="1" x14ac:dyDescent="0.25">
      <c r="A47" s="13">
        <v>41</v>
      </c>
      <c r="B47" s="13" t="s">
        <v>53276</v>
      </c>
      <c r="C47" s="13" t="s">
        <v>20769</v>
      </c>
      <c r="D47" s="14" t="s">
        <v>1237</v>
      </c>
      <c r="E47" s="15" t="s">
        <v>7935</v>
      </c>
      <c r="F47" s="13" t="s">
        <v>11926</v>
      </c>
      <c r="G47" s="16" t="s">
        <v>7294</v>
      </c>
      <c r="H47" s="13" t="s">
        <v>259</v>
      </c>
      <c r="I47" s="13" t="s">
        <v>53142</v>
      </c>
      <c r="J47" s="13" t="s">
        <v>53142</v>
      </c>
      <c r="K47" s="13" t="s">
        <v>53277</v>
      </c>
      <c r="L47" s="17" t="s">
        <v>53278</v>
      </c>
      <c r="M47" s="18">
        <v>4096000</v>
      </c>
      <c r="N47" s="19"/>
      <c r="O47" s="20" t="str">
        <f t="shared" si="0"/>
        <v>C1</v>
      </c>
      <c r="R47" s="21" t="str">
        <f t="shared" si="1"/>
        <v>C1</v>
      </c>
    </row>
    <row r="48" spans="1:18" ht="24" customHeight="1" x14ac:dyDescent="0.25">
      <c r="A48" s="13">
        <v>42</v>
      </c>
      <c r="B48" s="13" t="s">
        <v>53279</v>
      </c>
      <c r="C48" s="13" t="s">
        <v>20773</v>
      </c>
      <c r="D48" s="14" t="s">
        <v>484</v>
      </c>
      <c r="E48" s="15" t="s">
        <v>574</v>
      </c>
      <c r="F48" s="13" t="s">
        <v>3818</v>
      </c>
      <c r="G48" s="16" t="s">
        <v>7294</v>
      </c>
      <c r="H48" s="13" t="s">
        <v>259</v>
      </c>
      <c r="I48" s="13" t="s">
        <v>53142</v>
      </c>
      <c r="J48" s="13" t="s">
        <v>53142</v>
      </c>
      <c r="K48" s="13" t="s">
        <v>53280</v>
      </c>
      <c r="L48" s="17" t="s">
        <v>53281</v>
      </c>
      <c r="M48" s="18">
        <v>4096000</v>
      </c>
      <c r="N48" s="19"/>
      <c r="O48" s="20" t="str">
        <f t="shared" si="0"/>
        <v>C1</v>
      </c>
      <c r="R48" s="21" t="str">
        <f t="shared" si="1"/>
        <v>C1</v>
      </c>
    </row>
    <row r="49" spans="1:18" ht="24" customHeight="1" x14ac:dyDescent="0.25">
      <c r="A49" s="13">
        <v>43</v>
      </c>
      <c r="B49" s="13" t="s">
        <v>53282</v>
      </c>
      <c r="C49" s="13" t="s">
        <v>53283</v>
      </c>
      <c r="D49" s="14" t="s">
        <v>53284</v>
      </c>
      <c r="E49" s="15" t="s">
        <v>1338</v>
      </c>
      <c r="F49" s="13" t="s">
        <v>22794</v>
      </c>
      <c r="G49" s="16" t="s">
        <v>25</v>
      </c>
      <c r="H49" s="13" t="s">
        <v>259</v>
      </c>
      <c r="I49" s="13" t="s">
        <v>53142</v>
      </c>
      <c r="J49" s="13" t="s">
        <v>53142</v>
      </c>
      <c r="K49" s="13" t="s">
        <v>53285</v>
      </c>
      <c r="L49" s="17" t="s">
        <v>53286</v>
      </c>
      <c r="M49" s="18">
        <v>4370000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4" customHeight="1" x14ac:dyDescent="0.25">
      <c r="A50" s="13">
        <v>44</v>
      </c>
      <c r="B50" s="13" t="s">
        <v>53287</v>
      </c>
      <c r="C50" s="13" t="s">
        <v>7939</v>
      </c>
      <c r="D50" s="14" t="s">
        <v>464</v>
      </c>
      <c r="E50" s="15" t="s">
        <v>1244</v>
      </c>
      <c r="F50" s="13" t="s">
        <v>7940</v>
      </c>
      <c r="G50" s="16" t="s">
        <v>7941</v>
      </c>
      <c r="H50" s="13" t="s">
        <v>259</v>
      </c>
      <c r="I50" s="13" t="s">
        <v>53142</v>
      </c>
      <c r="J50" s="13" t="s">
        <v>53142</v>
      </c>
      <c r="K50" s="13" t="s">
        <v>53288</v>
      </c>
      <c r="L50" s="17" t="s">
        <v>53289</v>
      </c>
      <c r="M50" s="18">
        <v>5012000</v>
      </c>
      <c r="N50" s="19"/>
      <c r="O50" s="20" t="str">
        <f t="shared" si="0"/>
        <v>C2</v>
      </c>
      <c r="R50" s="21" t="str">
        <f t="shared" si="1"/>
        <v>NH 18-19C2</v>
      </c>
    </row>
    <row r="51" spans="1:18" ht="24" customHeight="1" x14ac:dyDescent="0.25">
      <c r="A51" s="13">
        <v>45</v>
      </c>
      <c r="B51" s="13" t="s">
        <v>53290</v>
      </c>
      <c r="C51" s="13" t="s">
        <v>16056</v>
      </c>
      <c r="D51" s="14" t="s">
        <v>114</v>
      </c>
      <c r="E51" s="15" t="s">
        <v>2043</v>
      </c>
      <c r="F51" s="13" t="s">
        <v>6288</v>
      </c>
      <c r="G51" s="16" t="s">
        <v>6221</v>
      </c>
      <c r="H51" s="13" t="s">
        <v>259</v>
      </c>
      <c r="I51" s="13" t="s">
        <v>53142</v>
      </c>
      <c r="J51" s="13" t="s">
        <v>53142</v>
      </c>
      <c r="K51" s="13" t="s">
        <v>53291</v>
      </c>
      <c r="L51" s="17" t="s">
        <v>53292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24" customHeight="1" x14ac:dyDescent="0.25">
      <c r="A52" s="13">
        <v>46</v>
      </c>
      <c r="B52" s="13" t="s">
        <v>53293</v>
      </c>
      <c r="C52" s="13" t="s">
        <v>11441</v>
      </c>
      <c r="D52" s="14" t="s">
        <v>464</v>
      </c>
      <c r="E52" s="15" t="s">
        <v>154</v>
      </c>
      <c r="F52" s="13" t="s">
        <v>7815</v>
      </c>
      <c r="G52" s="16" t="s">
        <v>7953</v>
      </c>
      <c r="H52" s="13" t="s">
        <v>259</v>
      </c>
      <c r="I52" s="13" t="s">
        <v>53142</v>
      </c>
      <c r="J52" s="13" t="s">
        <v>53142</v>
      </c>
      <c r="K52" s="13" t="s">
        <v>53294</v>
      </c>
      <c r="L52" s="17" t="s">
        <v>53295</v>
      </c>
      <c r="M52" s="18">
        <v>5370000</v>
      </c>
      <c r="N52" s="19"/>
      <c r="O52" s="20" t="str">
        <f t="shared" si="0"/>
        <v>C2</v>
      </c>
      <c r="R52" s="21" t="str">
        <f t="shared" si="1"/>
        <v>NH 18-19C2</v>
      </c>
    </row>
    <row r="53" spans="1:18" ht="28.5" customHeight="1" x14ac:dyDescent="0.25">
      <c r="A53" s="13">
        <v>47</v>
      </c>
      <c r="B53" s="13"/>
      <c r="C53" s="13"/>
      <c r="D53" s="14"/>
      <c r="E53" s="15"/>
      <c r="F53" s="13"/>
      <c r="G53" s="16"/>
      <c r="H53" s="13" t="s">
        <v>259</v>
      </c>
      <c r="I53" s="13" t="s">
        <v>53142</v>
      </c>
      <c r="J53" s="13" t="s">
        <v>53142</v>
      </c>
      <c r="K53" s="13" t="s">
        <v>53296</v>
      </c>
      <c r="L53" s="17" t="s">
        <v>53460</v>
      </c>
      <c r="M53" s="18"/>
      <c r="N53" s="19" t="s">
        <v>9803</v>
      </c>
      <c r="O53" s="20"/>
      <c r="R53" s="21"/>
    </row>
    <row r="54" spans="1:18" ht="24" customHeight="1" x14ac:dyDescent="0.25">
      <c r="A54" s="13">
        <v>48</v>
      </c>
      <c r="B54" s="13" t="s">
        <v>53297</v>
      </c>
      <c r="C54" s="13" t="s">
        <v>2934</v>
      </c>
      <c r="D54" s="14" t="s">
        <v>1263</v>
      </c>
      <c r="E54" s="15" t="s">
        <v>403</v>
      </c>
      <c r="F54" s="13" t="s">
        <v>2935</v>
      </c>
      <c r="G54" s="16" t="s">
        <v>836</v>
      </c>
      <c r="H54" s="13" t="s">
        <v>259</v>
      </c>
      <c r="I54" s="13" t="s">
        <v>53142</v>
      </c>
      <c r="J54" s="13" t="s">
        <v>53142</v>
      </c>
      <c r="K54" s="13" t="s">
        <v>53298</v>
      </c>
      <c r="L54" s="17" t="s">
        <v>53299</v>
      </c>
      <c r="M54" s="18">
        <v>5129000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" customHeight="1" x14ac:dyDescent="0.25">
      <c r="A55" s="13">
        <v>49</v>
      </c>
      <c r="B55" s="13" t="s">
        <v>53300</v>
      </c>
      <c r="C55" s="13" t="s">
        <v>53301</v>
      </c>
      <c r="D55" s="14" t="s">
        <v>1818</v>
      </c>
      <c r="E55" s="15" t="s">
        <v>1282</v>
      </c>
      <c r="F55" s="13" t="s">
        <v>53302</v>
      </c>
      <c r="G55" s="16" t="s">
        <v>2679</v>
      </c>
      <c r="H55" s="13" t="s">
        <v>259</v>
      </c>
      <c r="I55" s="13" t="s">
        <v>53142</v>
      </c>
      <c r="J55" s="13" t="s">
        <v>53142</v>
      </c>
      <c r="K55" s="13" t="s">
        <v>53303</v>
      </c>
      <c r="L55" s="17" t="s">
        <v>53304</v>
      </c>
      <c r="M55" s="18">
        <v>5129000</v>
      </c>
      <c r="N55" s="19"/>
      <c r="O55" s="20" t="str">
        <f t="shared" si="0"/>
        <v>T4</v>
      </c>
      <c r="R55" s="21" t="str">
        <f t="shared" si="1"/>
        <v>NH 18-19T4</v>
      </c>
    </row>
    <row r="56" spans="1:18" ht="24" customHeight="1" x14ac:dyDescent="0.25">
      <c r="A56" s="13">
        <v>50</v>
      </c>
      <c r="B56" s="13" t="s">
        <v>53305</v>
      </c>
      <c r="C56" s="13" t="s">
        <v>10607</v>
      </c>
      <c r="D56" s="14" t="s">
        <v>10608</v>
      </c>
      <c r="E56" s="15" t="s">
        <v>122</v>
      </c>
      <c r="F56" s="13" t="s">
        <v>10609</v>
      </c>
      <c r="G56" s="16" t="s">
        <v>4899</v>
      </c>
      <c r="H56" s="13" t="s">
        <v>259</v>
      </c>
      <c r="I56" s="13" t="s">
        <v>53142</v>
      </c>
      <c r="J56" s="13" t="s">
        <v>53142</v>
      </c>
      <c r="K56" s="13" t="s">
        <v>53306</v>
      </c>
      <c r="L56" s="17" t="s">
        <v>53307</v>
      </c>
      <c r="M56" s="18">
        <v>6021000</v>
      </c>
      <c r="N56" s="19"/>
      <c r="O56" s="20" t="str">
        <f t="shared" si="0"/>
        <v>T4</v>
      </c>
      <c r="R56" s="21" t="str">
        <f t="shared" si="1"/>
        <v>T4</v>
      </c>
    </row>
    <row r="57" spans="1:18" ht="24" customHeight="1" x14ac:dyDescent="0.25">
      <c r="A57" s="13">
        <v>51</v>
      </c>
      <c r="B57" s="13" t="s">
        <v>53308</v>
      </c>
      <c r="C57" s="13" t="s">
        <v>17246</v>
      </c>
      <c r="D57" s="14" t="s">
        <v>17247</v>
      </c>
      <c r="E57" s="15" t="s">
        <v>177</v>
      </c>
      <c r="F57" s="13" t="s">
        <v>16255</v>
      </c>
      <c r="G57" s="16" t="s">
        <v>13113</v>
      </c>
      <c r="H57" s="13" t="s">
        <v>259</v>
      </c>
      <c r="I57" s="13" t="s">
        <v>53142</v>
      </c>
      <c r="J57" s="13" t="s">
        <v>53142</v>
      </c>
      <c r="K57" s="13" t="s">
        <v>53309</v>
      </c>
      <c r="L57" s="17" t="s">
        <v>53310</v>
      </c>
      <c r="M57" s="18">
        <v>6021000</v>
      </c>
      <c r="N57" s="19"/>
      <c r="O57" s="20" t="str">
        <f t="shared" si="0"/>
        <v>T4</v>
      </c>
      <c r="R57" s="21" t="str">
        <f t="shared" si="1"/>
        <v>T4</v>
      </c>
    </row>
    <row r="58" spans="1:18" ht="24" customHeight="1" x14ac:dyDescent="0.25">
      <c r="A58" s="13">
        <v>52</v>
      </c>
      <c r="B58" s="13" t="s">
        <v>53311</v>
      </c>
      <c r="C58" s="13" t="s">
        <v>53312</v>
      </c>
      <c r="D58" s="14" t="s">
        <v>53313</v>
      </c>
      <c r="E58" s="15" t="s">
        <v>154</v>
      </c>
      <c r="F58" s="13" t="s">
        <v>5714</v>
      </c>
      <c r="G58" s="16" t="s">
        <v>10289</v>
      </c>
      <c r="H58" s="13" t="s">
        <v>259</v>
      </c>
      <c r="I58" s="13" t="s">
        <v>53142</v>
      </c>
      <c r="J58" s="13" t="s">
        <v>53142</v>
      </c>
      <c r="K58" s="13" t="s">
        <v>53314</v>
      </c>
      <c r="L58" s="17" t="s">
        <v>53315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" customHeight="1" x14ac:dyDescent="0.25">
      <c r="A59" s="13">
        <v>53</v>
      </c>
      <c r="B59" s="13" t="s">
        <v>53316</v>
      </c>
      <c r="C59" s="13" t="s">
        <v>29189</v>
      </c>
      <c r="D59" s="14" t="s">
        <v>17683</v>
      </c>
      <c r="E59" s="15" t="s">
        <v>1244</v>
      </c>
      <c r="F59" s="13" t="s">
        <v>10868</v>
      </c>
      <c r="G59" s="16" t="s">
        <v>7001</v>
      </c>
      <c r="H59" s="13" t="s">
        <v>259</v>
      </c>
      <c r="I59" s="13" t="s">
        <v>53142</v>
      </c>
      <c r="J59" s="13" t="s">
        <v>53142</v>
      </c>
      <c r="K59" s="13" t="s">
        <v>53317</v>
      </c>
      <c r="L59" s="17" t="s">
        <v>53318</v>
      </c>
      <c r="M59" s="18">
        <v>3328000</v>
      </c>
      <c r="N59" s="19"/>
      <c r="O59" s="20" t="str">
        <f t="shared" si="0"/>
        <v>C1</v>
      </c>
      <c r="R59" s="21" t="str">
        <f t="shared" si="1"/>
        <v>C1</v>
      </c>
    </row>
    <row r="60" spans="1:18" ht="24" customHeight="1" x14ac:dyDescent="0.25">
      <c r="A60" s="13">
        <v>54</v>
      </c>
      <c r="B60" s="13" t="s">
        <v>53319</v>
      </c>
      <c r="C60" s="13" t="s">
        <v>53320</v>
      </c>
      <c r="D60" s="14" t="s">
        <v>6332</v>
      </c>
      <c r="E60" s="15" t="s">
        <v>2336</v>
      </c>
      <c r="F60" s="13" t="s">
        <v>4640</v>
      </c>
      <c r="G60" s="16" t="s">
        <v>10107</v>
      </c>
      <c r="H60" s="13" t="s">
        <v>259</v>
      </c>
      <c r="I60" s="13" t="s">
        <v>53142</v>
      </c>
      <c r="J60" s="13" t="s">
        <v>53142</v>
      </c>
      <c r="K60" s="13" t="s">
        <v>53321</v>
      </c>
      <c r="L60" s="17" t="s">
        <v>53322</v>
      </c>
      <c r="M60" s="18">
        <v>5120000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" customHeight="1" x14ac:dyDescent="0.25">
      <c r="A61" s="13">
        <v>55</v>
      </c>
      <c r="B61" s="13" t="s">
        <v>53323</v>
      </c>
      <c r="C61" s="13" t="s">
        <v>6099</v>
      </c>
      <c r="D61" s="14" t="s">
        <v>6100</v>
      </c>
      <c r="E61" s="15" t="s">
        <v>4866</v>
      </c>
      <c r="F61" s="13" t="s">
        <v>6101</v>
      </c>
      <c r="G61" s="16" t="s">
        <v>6102</v>
      </c>
      <c r="H61" s="13" t="s">
        <v>259</v>
      </c>
      <c r="I61" s="13" t="s">
        <v>53142</v>
      </c>
      <c r="J61" s="13" t="s">
        <v>53142</v>
      </c>
      <c r="K61" s="13" t="s">
        <v>53324</v>
      </c>
      <c r="L61" s="17" t="s">
        <v>53325</v>
      </c>
      <c r="M61" s="18">
        <v>4370000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4" customHeight="1" x14ac:dyDescent="0.25">
      <c r="A62" s="13">
        <v>56</v>
      </c>
      <c r="B62" s="13" t="s">
        <v>53326</v>
      </c>
      <c r="C62" s="13" t="s">
        <v>53327</v>
      </c>
      <c r="D62" s="14" t="s">
        <v>33179</v>
      </c>
      <c r="E62" s="15" t="s">
        <v>20028</v>
      </c>
      <c r="F62" s="13" t="s">
        <v>16853</v>
      </c>
      <c r="G62" s="16" t="s">
        <v>3176</v>
      </c>
      <c r="H62" s="13" t="s">
        <v>259</v>
      </c>
      <c r="I62" s="13" t="s">
        <v>53142</v>
      </c>
      <c r="J62" s="13" t="s">
        <v>53142</v>
      </c>
      <c r="K62" s="13" t="s">
        <v>53328</v>
      </c>
      <c r="L62" s="17" t="s">
        <v>53329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4" customHeight="1" x14ac:dyDescent="0.25">
      <c r="A63" s="13">
        <v>57</v>
      </c>
      <c r="B63" s="13" t="s">
        <v>53330</v>
      </c>
      <c r="C63" s="13" t="s">
        <v>26898</v>
      </c>
      <c r="D63" s="14" t="s">
        <v>848</v>
      </c>
      <c r="E63" s="15" t="s">
        <v>128</v>
      </c>
      <c r="F63" s="13" t="s">
        <v>11915</v>
      </c>
      <c r="G63" s="16" t="s">
        <v>5796</v>
      </c>
      <c r="H63" s="13" t="s">
        <v>259</v>
      </c>
      <c r="I63" s="13" t="s">
        <v>53142</v>
      </c>
      <c r="J63" s="13" t="s">
        <v>53142</v>
      </c>
      <c r="K63" s="13" t="s">
        <v>53331</v>
      </c>
      <c r="L63" s="17" t="s">
        <v>53332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4" customHeight="1" x14ac:dyDescent="0.25">
      <c r="A64" s="13">
        <v>58</v>
      </c>
      <c r="B64" s="13" t="s">
        <v>53333</v>
      </c>
      <c r="C64" s="13" t="s">
        <v>53334</v>
      </c>
      <c r="D64" s="14" t="s">
        <v>464</v>
      </c>
      <c r="E64" s="15" t="s">
        <v>6488</v>
      </c>
      <c r="F64" s="13" t="s">
        <v>10503</v>
      </c>
      <c r="G64" s="16" t="s">
        <v>6476</v>
      </c>
      <c r="H64" s="13" t="s">
        <v>259</v>
      </c>
      <c r="I64" s="13" t="s">
        <v>53142</v>
      </c>
      <c r="J64" s="13" t="s">
        <v>53142</v>
      </c>
      <c r="K64" s="13" t="s">
        <v>53335</v>
      </c>
      <c r="L64" s="17" t="s">
        <v>53336</v>
      </c>
      <c r="M64" s="18">
        <v>5120000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4" customHeight="1" x14ac:dyDescent="0.25">
      <c r="A65" s="13">
        <v>59</v>
      </c>
      <c r="B65" s="13" t="s">
        <v>53337</v>
      </c>
      <c r="C65" s="13" t="s">
        <v>53338</v>
      </c>
      <c r="D65" s="14" t="s">
        <v>13924</v>
      </c>
      <c r="E65" s="15" t="s">
        <v>73</v>
      </c>
      <c r="F65" s="13" t="s">
        <v>18745</v>
      </c>
      <c r="G65" s="16" t="s">
        <v>6476</v>
      </c>
      <c r="H65" s="13" t="s">
        <v>259</v>
      </c>
      <c r="I65" s="13" t="s">
        <v>53142</v>
      </c>
      <c r="J65" s="13" t="s">
        <v>53142</v>
      </c>
      <c r="K65" s="13" t="s">
        <v>53339</v>
      </c>
      <c r="L65" s="17" t="s">
        <v>53340</v>
      </c>
      <c r="M65" s="18">
        <v>5120000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4" customHeight="1" x14ac:dyDescent="0.25">
      <c r="A66" s="13">
        <v>60</v>
      </c>
      <c r="B66" s="13" t="s">
        <v>53341</v>
      </c>
      <c r="C66" s="13" t="s">
        <v>53342</v>
      </c>
      <c r="D66" s="14" t="s">
        <v>353</v>
      </c>
      <c r="E66" s="15" t="s">
        <v>115</v>
      </c>
      <c r="F66" s="13" t="s">
        <v>3730</v>
      </c>
      <c r="G66" s="16" t="s">
        <v>6476</v>
      </c>
      <c r="H66" s="13" t="s">
        <v>259</v>
      </c>
      <c r="I66" s="13" t="s">
        <v>53142</v>
      </c>
      <c r="J66" s="13" t="s">
        <v>53142</v>
      </c>
      <c r="K66" s="13" t="s">
        <v>53343</v>
      </c>
      <c r="L66" s="17" t="s">
        <v>53344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4" customHeight="1" x14ac:dyDescent="0.25">
      <c r="A67" s="13">
        <v>61</v>
      </c>
      <c r="B67" s="13" t="s">
        <v>53345</v>
      </c>
      <c r="C67" s="13" t="s">
        <v>4329</v>
      </c>
      <c r="D67" s="14" t="s">
        <v>2238</v>
      </c>
      <c r="E67" s="15" t="s">
        <v>19</v>
      </c>
      <c r="F67" s="13" t="s">
        <v>4330</v>
      </c>
      <c r="G67" s="16" t="s">
        <v>3760</v>
      </c>
      <c r="H67" s="13" t="s">
        <v>259</v>
      </c>
      <c r="I67" s="13" t="s">
        <v>53142</v>
      </c>
      <c r="J67" s="13" t="s">
        <v>53142</v>
      </c>
      <c r="K67" s="13" t="s">
        <v>53346</v>
      </c>
      <c r="L67" s="17" t="s">
        <v>53347</v>
      </c>
      <c r="M67" s="18">
        <v>4370000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4" customHeight="1" x14ac:dyDescent="0.25">
      <c r="A68" s="13">
        <v>62</v>
      </c>
      <c r="B68" s="13" t="s">
        <v>53348</v>
      </c>
      <c r="C68" s="13" t="s">
        <v>53349</v>
      </c>
      <c r="D68" s="14" t="s">
        <v>1237</v>
      </c>
      <c r="E68" s="15" t="s">
        <v>666</v>
      </c>
      <c r="F68" s="13" t="s">
        <v>4516</v>
      </c>
      <c r="G68" s="16" t="s">
        <v>4610</v>
      </c>
      <c r="H68" s="13" t="s">
        <v>259</v>
      </c>
      <c r="I68" s="13" t="s">
        <v>53142</v>
      </c>
      <c r="J68" s="13" t="s">
        <v>53142</v>
      </c>
      <c r="K68" s="13" t="s">
        <v>53350</v>
      </c>
      <c r="L68" s="17" t="s">
        <v>53351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4" customHeight="1" x14ac:dyDescent="0.25">
      <c r="A69" s="13">
        <v>63</v>
      </c>
      <c r="B69" s="13" t="s">
        <v>53352</v>
      </c>
      <c r="C69" s="13" t="s">
        <v>11479</v>
      </c>
      <c r="D69" s="14" t="s">
        <v>1237</v>
      </c>
      <c r="E69" s="15" t="s">
        <v>1282</v>
      </c>
      <c r="F69" s="13" t="s">
        <v>4362</v>
      </c>
      <c r="G69" s="16" t="s">
        <v>6813</v>
      </c>
      <c r="H69" s="13" t="s">
        <v>259</v>
      </c>
      <c r="I69" s="13" t="s">
        <v>53142</v>
      </c>
      <c r="J69" s="13" t="s">
        <v>53142</v>
      </c>
      <c r="K69" s="13" t="s">
        <v>53353</v>
      </c>
      <c r="L69" s="17" t="s">
        <v>53354</v>
      </c>
      <c r="M69" s="18">
        <v>3584000</v>
      </c>
      <c r="N69" s="19"/>
      <c r="O69" s="20" t="str">
        <f t="shared" si="0"/>
        <v>C1</v>
      </c>
      <c r="R69" s="21" t="str">
        <f t="shared" si="1"/>
        <v>C1</v>
      </c>
    </row>
    <row r="70" spans="1:18" ht="24" customHeight="1" x14ac:dyDescent="0.25">
      <c r="A70" s="13">
        <v>64</v>
      </c>
      <c r="B70" s="13" t="s">
        <v>53355</v>
      </c>
      <c r="C70" s="13" t="s">
        <v>53356</v>
      </c>
      <c r="D70" s="14" t="s">
        <v>53357</v>
      </c>
      <c r="E70" s="15" t="s">
        <v>278</v>
      </c>
      <c r="F70" s="13" t="s">
        <v>2110</v>
      </c>
      <c r="G70" s="16" t="s">
        <v>389</v>
      </c>
      <c r="H70" s="13" t="s">
        <v>259</v>
      </c>
      <c r="I70" s="13" t="s">
        <v>53142</v>
      </c>
      <c r="J70" s="13" t="s">
        <v>53142</v>
      </c>
      <c r="K70" s="13" t="s">
        <v>53358</v>
      </c>
      <c r="L70" s="17" t="s">
        <v>53359</v>
      </c>
      <c r="M70" s="18">
        <v>4370000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4" customHeight="1" x14ac:dyDescent="0.25">
      <c r="A71" s="13">
        <v>65</v>
      </c>
      <c r="B71" s="13" t="s">
        <v>53360</v>
      </c>
      <c r="C71" s="13" t="s">
        <v>53361</v>
      </c>
      <c r="D71" s="14" t="s">
        <v>394</v>
      </c>
      <c r="E71" s="15" t="s">
        <v>2336</v>
      </c>
      <c r="F71" s="13" t="s">
        <v>9039</v>
      </c>
      <c r="G71" s="16" t="s">
        <v>5662</v>
      </c>
      <c r="H71" s="13" t="s">
        <v>259</v>
      </c>
      <c r="I71" s="13" t="s">
        <v>53142</v>
      </c>
      <c r="J71" s="13" t="s">
        <v>53142</v>
      </c>
      <c r="K71" s="13" t="s">
        <v>53362</v>
      </c>
      <c r="L71" s="17" t="s">
        <v>53363</v>
      </c>
      <c r="M71" s="18">
        <v>4096000</v>
      </c>
      <c r="N71" s="19"/>
      <c r="O71" s="20" t="str">
        <f t="shared" ref="O71:O100" si="2">MID(G71,3,FIND("-",G71,1)-3)&amp;IF(MID(G71,3,5)="CĐ-LT","LT","")</f>
        <v>C1</v>
      </c>
      <c r="R71" s="21" t="str">
        <f t="shared" ref="R71:R100" si="3">IF(LEFT(G71,2)="18","NH 18-19","")&amp;O71</f>
        <v>C1</v>
      </c>
    </row>
    <row r="72" spans="1:18" ht="24" customHeight="1" x14ac:dyDescent="0.25">
      <c r="A72" s="13">
        <v>66</v>
      </c>
      <c r="B72" s="13" t="s">
        <v>53364</v>
      </c>
      <c r="C72" s="13" t="s">
        <v>12793</v>
      </c>
      <c r="D72" s="14" t="s">
        <v>12794</v>
      </c>
      <c r="E72" s="15" t="s">
        <v>644</v>
      </c>
      <c r="F72" s="13" t="s">
        <v>1269</v>
      </c>
      <c r="G72" s="16" t="s">
        <v>3374</v>
      </c>
      <c r="H72" s="13" t="s">
        <v>259</v>
      </c>
      <c r="I72" s="13" t="s">
        <v>53142</v>
      </c>
      <c r="J72" s="13" t="s">
        <v>53142</v>
      </c>
      <c r="K72" s="13" t="s">
        <v>53365</v>
      </c>
      <c r="L72" s="17" t="s">
        <v>53366</v>
      </c>
      <c r="M72" s="18">
        <v>5129000</v>
      </c>
      <c r="N72" s="19"/>
      <c r="O72" s="20" t="str">
        <f t="shared" si="2"/>
        <v>T4</v>
      </c>
      <c r="R72" s="21" t="str">
        <f t="shared" si="3"/>
        <v>NH 18-19T4</v>
      </c>
    </row>
    <row r="73" spans="1:18" ht="24" customHeight="1" x14ac:dyDescent="0.25">
      <c r="A73" s="13">
        <v>67</v>
      </c>
      <c r="B73" s="13" t="s">
        <v>53367</v>
      </c>
      <c r="C73" s="13" t="s">
        <v>4262</v>
      </c>
      <c r="D73" s="14" t="s">
        <v>484</v>
      </c>
      <c r="E73" s="15" t="s">
        <v>609</v>
      </c>
      <c r="F73" s="13" t="s">
        <v>4263</v>
      </c>
      <c r="G73" s="16" t="s">
        <v>3516</v>
      </c>
      <c r="H73" s="13" t="s">
        <v>259</v>
      </c>
      <c r="I73" s="13" t="s">
        <v>53142</v>
      </c>
      <c r="J73" s="13" t="s">
        <v>53142</v>
      </c>
      <c r="K73" s="13" t="s">
        <v>53368</v>
      </c>
      <c r="L73" s="17" t="s">
        <v>53369</v>
      </c>
      <c r="M73" s="18">
        <v>5120000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4" customHeight="1" x14ac:dyDescent="0.25">
      <c r="A74" s="13">
        <v>68</v>
      </c>
      <c r="B74" s="13" t="s">
        <v>53370</v>
      </c>
      <c r="C74" s="13" t="s">
        <v>53371</v>
      </c>
      <c r="D74" s="14" t="s">
        <v>1818</v>
      </c>
      <c r="E74" s="15" t="s">
        <v>6009</v>
      </c>
      <c r="F74" s="13" t="s">
        <v>32554</v>
      </c>
      <c r="G74" s="16" t="s">
        <v>2679</v>
      </c>
      <c r="H74" s="13" t="s">
        <v>259</v>
      </c>
      <c r="I74" s="13" t="s">
        <v>53142</v>
      </c>
      <c r="J74" s="13" t="s">
        <v>53142</v>
      </c>
      <c r="K74" s="13" t="s">
        <v>53372</v>
      </c>
      <c r="L74" s="17" t="s">
        <v>53373</v>
      </c>
      <c r="M74" s="18">
        <v>5129000</v>
      </c>
      <c r="N74" s="19"/>
      <c r="O74" s="20" t="str">
        <f t="shared" si="2"/>
        <v>T4</v>
      </c>
      <c r="R74" s="21" t="str">
        <f t="shared" si="3"/>
        <v>NH 18-19T4</v>
      </c>
    </row>
    <row r="75" spans="1:18" ht="24" customHeight="1" x14ac:dyDescent="0.25">
      <c r="A75" s="13">
        <v>69</v>
      </c>
      <c r="B75" s="13" t="s">
        <v>53374</v>
      </c>
      <c r="C75" s="13" t="s">
        <v>18322</v>
      </c>
      <c r="D75" s="14" t="s">
        <v>509</v>
      </c>
      <c r="E75" s="15" t="s">
        <v>312</v>
      </c>
      <c r="F75" s="13" t="s">
        <v>7909</v>
      </c>
      <c r="G75" s="16" t="s">
        <v>6690</v>
      </c>
      <c r="H75" s="13" t="s">
        <v>259</v>
      </c>
      <c r="I75" s="13" t="s">
        <v>53142</v>
      </c>
      <c r="J75" s="13" t="s">
        <v>53142</v>
      </c>
      <c r="K75" s="13" t="s">
        <v>53375</v>
      </c>
      <c r="L75" s="17" t="s">
        <v>53376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4" customHeight="1" x14ac:dyDescent="0.25">
      <c r="A76" s="13">
        <v>70</v>
      </c>
      <c r="B76" s="13" t="s">
        <v>53377</v>
      </c>
      <c r="C76" s="13" t="s">
        <v>53378</v>
      </c>
      <c r="D76" s="14" t="s">
        <v>25381</v>
      </c>
      <c r="E76" s="15" t="s">
        <v>154</v>
      </c>
      <c r="F76" s="13" t="s">
        <v>33984</v>
      </c>
      <c r="G76" s="16" t="s">
        <v>29</v>
      </c>
      <c r="H76" s="13" t="s">
        <v>259</v>
      </c>
      <c r="I76" s="13" t="s">
        <v>53142</v>
      </c>
      <c r="J76" s="13" t="s">
        <v>53142</v>
      </c>
      <c r="K76" s="13" t="s">
        <v>53379</v>
      </c>
      <c r="L76" s="17" t="s">
        <v>53380</v>
      </c>
      <c r="M76" s="18">
        <v>5352000</v>
      </c>
      <c r="N76" s="19"/>
      <c r="O76" s="20" t="str">
        <f t="shared" si="2"/>
        <v>T4</v>
      </c>
      <c r="R76" s="21" t="str">
        <f t="shared" si="3"/>
        <v>NH 18-19T4</v>
      </c>
    </row>
    <row r="77" spans="1:18" ht="24" customHeight="1" x14ac:dyDescent="0.25">
      <c r="A77" s="13">
        <v>71</v>
      </c>
      <c r="B77" s="13" t="s">
        <v>53381</v>
      </c>
      <c r="C77" s="13" t="s">
        <v>53382</v>
      </c>
      <c r="D77" s="14" t="s">
        <v>402</v>
      </c>
      <c r="E77" s="15" t="s">
        <v>574</v>
      </c>
      <c r="F77" s="13" t="s">
        <v>7529</v>
      </c>
      <c r="G77" s="16" t="s">
        <v>6476</v>
      </c>
      <c r="H77" s="13" t="s">
        <v>259</v>
      </c>
      <c r="I77" s="13" t="s">
        <v>53142</v>
      </c>
      <c r="J77" s="13" t="s">
        <v>53142</v>
      </c>
      <c r="K77" s="13" t="s">
        <v>53383</v>
      </c>
      <c r="L77" s="17" t="s">
        <v>53384</v>
      </c>
      <c r="M77" s="18">
        <v>5120000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4" customHeight="1" x14ac:dyDescent="0.25">
      <c r="A78" s="13">
        <v>72</v>
      </c>
      <c r="B78" s="13" t="s">
        <v>53385</v>
      </c>
      <c r="C78" s="13" t="s">
        <v>21386</v>
      </c>
      <c r="D78" s="14" t="s">
        <v>4501</v>
      </c>
      <c r="E78" s="15" t="s">
        <v>666</v>
      </c>
      <c r="F78" s="13" t="s">
        <v>19754</v>
      </c>
      <c r="G78" s="16" t="s">
        <v>10359</v>
      </c>
      <c r="H78" s="13" t="s">
        <v>259</v>
      </c>
      <c r="I78" s="13" t="s">
        <v>53142</v>
      </c>
      <c r="J78" s="13" t="s">
        <v>53142</v>
      </c>
      <c r="K78" s="13" t="s">
        <v>53386</v>
      </c>
      <c r="L78" s="17" t="s">
        <v>53387</v>
      </c>
      <c r="M78" s="18">
        <v>6021000</v>
      </c>
      <c r="N78" s="19"/>
      <c r="O78" s="20" t="str">
        <f t="shared" si="2"/>
        <v>T4</v>
      </c>
      <c r="R78" s="21" t="str">
        <f t="shared" si="3"/>
        <v>T4</v>
      </c>
    </row>
    <row r="79" spans="1:18" ht="24" customHeight="1" x14ac:dyDescent="0.25">
      <c r="A79" s="13">
        <v>73</v>
      </c>
      <c r="B79" s="13" t="s">
        <v>53388</v>
      </c>
      <c r="C79" s="13" t="s">
        <v>30631</v>
      </c>
      <c r="D79" s="14" t="s">
        <v>4422</v>
      </c>
      <c r="E79" s="15" t="s">
        <v>250</v>
      </c>
      <c r="F79" s="13" t="s">
        <v>30632</v>
      </c>
      <c r="G79" s="16" t="s">
        <v>13635</v>
      </c>
      <c r="H79" s="13" t="s">
        <v>259</v>
      </c>
      <c r="I79" s="13" t="s">
        <v>53142</v>
      </c>
      <c r="J79" s="13" t="s">
        <v>53142</v>
      </c>
      <c r="K79" s="13" t="s">
        <v>53389</v>
      </c>
      <c r="L79" s="17" t="s">
        <v>53390</v>
      </c>
      <c r="M79" s="18">
        <v>4096000</v>
      </c>
      <c r="N79" s="19"/>
      <c r="O79" s="20" t="str">
        <f t="shared" si="2"/>
        <v>C1</v>
      </c>
      <c r="R79" s="21" t="str">
        <f t="shared" si="3"/>
        <v>C1</v>
      </c>
    </row>
    <row r="80" spans="1:18" ht="24" customHeight="1" x14ac:dyDescent="0.25">
      <c r="A80" s="13">
        <v>74</v>
      </c>
      <c r="B80" s="13" t="s">
        <v>53391</v>
      </c>
      <c r="C80" s="13" t="s">
        <v>876</v>
      </c>
      <c r="D80" s="14" t="s">
        <v>877</v>
      </c>
      <c r="E80" s="15" t="s">
        <v>19</v>
      </c>
      <c r="F80" s="13" t="s">
        <v>878</v>
      </c>
      <c r="G80" s="16" t="s">
        <v>210</v>
      </c>
      <c r="H80" s="13" t="s">
        <v>259</v>
      </c>
      <c r="I80" s="13" t="s">
        <v>53142</v>
      </c>
      <c r="J80" s="13" t="s">
        <v>53142</v>
      </c>
      <c r="K80" s="13" t="s">
        <v>53392</v>
      </c>
      <c r="L80" s="17" t="s">
        <v>53393</v>
      </c>
      <c r="M80" s="18">
        <v>4370000</v>
      </c>
      <c r="N80" s="19"/>
      <c r="O80" s="20" t="str">
        <f t="shared" si="2"/>
        <v>T4</v>
      </c>
      <c r="R80" s="21" t="str">
        <f t="shared" si="3"/>
        <v>NH 18-19T4</v>
      </c>
    </row>
    <row r="81" spans="1:18" ht="24" customHeight="1" x14ac:dyDescent="0.25">
      <c r="A81" s="13">
        <v>75</v>
      </c>
      <c r="B81" s="13" t="s">
        <v>53394</v>
      </c>
      <c r="C81" s="13" t="s">
        <v>29034</v>
      </c>
      <c r="D81" s="14" t="s">
        <v>464</v>
      </c>
      <c r="E81" s="15" t="s">
        <v>523</v>
      </c>
      <c r="F81" s="13" t="s">
        <v>7529</v>
      </c>
      <c r="G81" s="16" t="s">
        <v>12789</v>
      </c>
      <c r="H81" s="13" t="s">
        <v>259</v>
      </c>
      <c r="I81" s="13" t="s">
        <v>53142</v>
      </c>
      <c r="J81" s="13" t="s">
        <v>53142</v>
      </c>
      <c r="K81" s="13" t="s">
        <v>53395</v>
      </c>
      <c r="L81" s="17" t="s">
        <v>53396</v>
      </c>
      <c r="M81" s="18">
        <v>5798000</v>
      </c>
      <c r="N81" s="19"/>
      <c r="O81" s="20" t="str">
        <f t="shared" si="2"/>
        <v>T4</v>
      </c>
      <c r="R81" s="21" t="str">
        <f t="shared" si="3"/>
        <v>T4</v>
      </c>
    </row>
    <row r="82" spans="1:18" ht="24" customHeight="1" x14ac:dyDescent="0.25">
      <c r="A82" s="13">
        <v>76</v>
      </c>
      <c r="B82" s="13" t="s">
        <v>53397</v>
      </c>
      <c r="C82" s="13" t="s">
        <v>53398</v>
      </c>
      <c r="D82" s="14" t="s">
        <v>4656</v>
      </c>
      <c r="E82" s="15" t="s">
        <v>731</v>
      </c>
      <c r="F82" s="13" t="s">
        <v>43333</v>
      </c>
      <c r="G82" s="16" t="s">
        <v>6476</v>
      </c>
      <c r="H82" s="13" t="s">
        <v>259</v>
      </c>
      <c r="I82" s="13" t="s">
        <v>53142</v>
      </c>
      <c r="J82" s="13" t="s">
        <v>53142</v>
      </c>
      <c r="K82" s="13" t="s">
        <v>53399</v>
      </c>
      <c r="L82" s="17" t="s">
        <v>53400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4" customHeight="1" x14ac:dyDescent="0.25">
      <c r="A83" s="13">
        <v>77</v>
      </c>
      <c r="B83" s="13" t="s">
        <v>53401</v>
      </c>
      <c r="C83" s="13" t="s">
        <v>53402</v>
      </c>
      <c r="D83" s="14" t="s">
        <v>394</v>
      </c>
      <c r="E83" s="15" t="s">
        <v>3741</v>
      </c>
      <c r="F83" s="13" t="s">
        <v>9688</v>
      </c>
      <c r="G83" s="16" t="s">
        <v>6476</v>
      </c>
      <c r="H83" s="13" t="s">
        <v>259</v>
      </c>
      <c r="I83" s="13" t="s">
        <v>53142</v>
      </c>
      <c r="J83" s="13" t="s">
        <v>53142</v>
      </c>
      <c r="K83" s="13" t="s">
        <v>53403</v>
      </c>
      <c r="L83" s="17" t="s">
        <v>53404</v>
      </c>
      <c r="M83" s="18">
        <v>5120000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4" customHeight="1" x14ac:dyDescent="0.25">
      <c r="A84" s="13">
        <v>78</v>
      </c>
      <c r="B84" s="13" t="s">
        <v>53405</v>
      </c>
      <c r="C84" s="13" t="s">
        <v>26260</v>
      </c>
      <c r="D84" s="14" t="s">
        <v>6481</v>
      </c>
      <c r="E84" s="15" t="s">
        <v>320</v>
      </c>
      <c r="F84" s="13" t="s">
        <v>11551</v>
      </c>
      <c r="G84" s="16" t="s">
        <v>5505</v>
      </c>
      <c r="H84" s="13" t="s">
        <v>259</v>
      </c>
      <c r="I84" s="13" t="s">
        <v>53142</v>
      </c>
      <c r="J84" s="13" t="s">
        <v>53142</v>
      </c>
      <c r="K84" s="13" t="s">
        <v>53406</v>
      </c>
      <c r="L84" s="17" t="s">
        <v>53407</v>
      </c>
      <c r="M84" s="18">
        <v>3584000</v>
      </c>
      <c r="N84" s="19"/>
      <c r="O84" s="20" t="str">
        <f t="shared" si="2"/>
        <v>C1</v>
      </c>
      <c r="R84" s="21" t="str">
        <f t="shared" si="3"/>
        <v>C1</v>
      </c>
    </row>
    <row r="85" spans="1:18" ht="24" customHeight="1" x14ac:dyDescent="0.25">
      <c r="A85" s="13">
        <v>79</v>
      </c>
      <c r="B85" s="13" t="s">
        <v>53408</v>
      </c>
      <c r="C85" s="13" t="s">
        <v>28092</v>
      </c>
      <c r="D85" s="14" t="s">
        <v>2266</v>
      </c>
      <c r="E85" s="15" t="s">
        <v>988</v>
      </c>
      <c r="F85" s="13" t="s">
        <v>28093</v>
      </c>
      <c r="G85" s="16" t="s">
        <v>2484</v>
      </c>
      <c r="H85" s="13" t="s">
        <v>259</v>
      </c>
      <c r="I85" s="13" t="s">
        <v>53142</v>
      </c>
      <c r="J85" s="13" t="s">
        <v>53142</v>
      </c>
      <c r="K85" s="13" t="s">
        <v>53409</v>
      </c>
      <c r="L85" s="17" t="s">
        <v>53410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4" customHeight="1" x14ac:dyDescent="0.25">
      <c r="A86" s="13">
        <v>80</v>
      </c>
      <c r="B86" s="13" t="s">
        <v>53411</v>
      </c>
      <c r="C86" s="13" t="s">
        <v>13236</v>
      </c>
      <c r="D86" s="14" t="s">
        <v>13237</v>
      </c>
      <c r="E86" s="15" t="s">
        <v>312</v>
      </c>
      <c r="F86" s="13" t="s">
        <v>13238</v>
      </c>
      <c r="G86" s="16" t="s">
        <v>7759</v>
      </c>
      <c r="H86" s="13" t="s">
        <v>259</v>
      </c>
      <c r="I86" s="13" t="s">
        <v>53142</v>
      </c>
      <c r="J86" s="13" t="s">
        <v>53142</v>
      </c>
      <c r="K86" s="13" t="s">
        <v>53412</v>
      </c>
      <c r="L86" s="17" t="s">
        <v>53413</v>
      </c>
      <c r="M86" s="18">
        <v>4096000</v>
      </c>
      <c r="N86" s="19"/>
      <c r="O86" s="20" t="str">
        <f t="shared" si="2"/>
        <v>C1</v>
      </c>
      <c r="R86" s="21" t="str">
        <f t="shared" si="3"/>
        <v>C1</v>
      </c>
    </row>
    <row r="87" spans="1:18" ht="24" customHeight="1" x14ac:dyDescent="0.25">
      <c r="A87" s="13">
        <v>81</v>
      </c>
      <c r="B87" s="13" t="s">
        <v>53414</v>
      </c>
      <c r="C87" s="13" t="s">
        <v>23702</v>
      </c>
      <c r="D87" s="14" t="s">
        <v>999</v>
      </c>
      <c r="E87" s="15" t="s">
        <v>431</v>
      </c>
      <c r="F87" s="13" t="s">
        <v>9700</v>
      </c>
      <c r="G87" s="16" t="s">
        <v>6369</v>
      </c>
      <c r="H87" s="13" t="s">
        <v>259</v>
      </c>
      <c r="I87" s="13" t="s">
        <v>53142</v>
      </c>
      <c r="J87" s="13" t="s">
        <v>53142</v>
      </c>
      <c r="K87" s="13" t="s">
        <v>53415</v>
      </c>
      <c r="L87" s="17" t="s">
        <v>53416</v>
      </c>
      <c r="M87" s="18">
        <v>4096000</v>
      </c>
      <c r="N87" s="19"/>
      <c r="O87" s="20" t="str">
        <f t="shared" si="2"/>
        <v>C1</v>
      </c>
      <c r="R87" s="21" t="str">
        <f t="shared" si="3"/>
        <v>C1</v>
      </c>
    </row>
    <row r="88" spans="1:18" ht="24" customHeight="1" x14ac:dyDescent="0.25">
      <c r="A88" s="13">
        <v>82</v>
      </c>
      <c r="B88" s="13" t="s">
        <v>53417</v>
      </c>
      <c r="C88" s="13" t="s">
        <v>23735</v>
      </c>
      <c r="D88" s="14" t="s">
        <v>10161</v>
      </c>
      <c r="E88" s="15" t="s">
        <v>23736</v>
      </c>
      <c r="F88" s="13" t="s">
        <v>5516</v>
      </c>
      <c r="G88" s="16" t="s">
        <v>6369</v>
      </c>
      <c r="H88" s="13" t="s">
        <v>259</v>
      </c>
      <c r="I88" s="13" t="s">
        <v>53142</v>
      </c>
      <c r="J88" s="13" t="s">
        <v>53142</v>
      </c>
      <c r="K88" s="13" t="s">
        <v>53418</v>
      </c>
      <c r="L88" s="17" t="s">
        <v>53419</v>
      </c>
      <c r="M88" s="18">
        <v>4096000</v>
      </c>
      <c r="N88" s="19"/>
      <c r="O88" s="20" t="str">
        <f t="shared" si="2"/>
        <v>C1</v>
      </c>
      <c r="R88" s="21" t="str">
        <f t="shared" si="3"/>
        <v>C1</v>
      </c>
    </row>
    <row r="89" spans="1:18" ht="24" customHeight="1" x14ac:dyDescent="0.25">
      <c r="A89" s="13">
        <v>83</v>
      </c>
      <c r="B89" s="13" t="s">
        <v>53420</v>
      </c>
      <c r="C89" s="13" t="s">
        <v>53421</v>
      </c>
      <c r="D89" s="14" t="s">
        <v>53422</v>
      </c>
      <c r="E89" s="15" t="s">
        <v>177</v>
      </c>
      <c r="F89" s="13" t="s">
        <v>6357</v>
      </c>
      <c r="G89" s="16" t="s">
        <v>6221</v>
      </c>
      <c r="H89" s="13" t="s">
        <v>259</v>
      </c>
      <c r="I89" s="13" t="s">
        <v>53142</v>
      </c>
      <c r="J89" s="13" t="s">
        <v>53142</v>
      </c>
      <c r="K89" s="13" t="s">
        <v>53423</v>
      </c>
      <c r="L89" s="17" t="s">
        <v>53424</v>
      </c>
      <c r="M89" s="18">
        <v>3584000</v>
      </c>
      <c r="N89" s="19"/>
      <c r="O89" s="20" t="str">
        <f t="shared" si="2"/>
        <v>C1</v>
      </c>
      <c r="R89" s="21" t="str">
        <f t="shared" si="3"/>
        <v>C1</v>
      </c>
    </row>
    <row r="90" spans="1:18" ht="24" customHeight="1" x14ac:dyDescent="0.25">
      <c r="A90" s="13">
        <v>84</v>
      </c>
      <c r="B90" s="13" t="s">
        <v>53425</v>
      </c>
      <c r="C90" s="13" t="s">
        <v>7033</v>
      </c>
      <c r="D90" s="14" t="s">
        <v>7034</v>
      </c>
      <c r="E90" s="15" t="s">
        <v>2312</v>
      </c>
      <c r="F90" s="13" t="s">
        <v>7035</v>
      </c>
      <c r="G90" s="16" t="s">
        <v>6690</v>
      </c>
      <c r="H90" s="13" t="s">
        <v>259</v>
      </c>
      <c r="I90" s="13" t="s">
        <v>53142</v>
      </c>
      <c r="J90" s="13" t="s">
        <v>53142</v>
      </c>
      <c r="K90" s="13" t="s">
        <v>53426</v>
      </c>
      <c r="L90" s="17" t="s">
        <v>53427</v>
      </c>
      <c r="M90" s="18">
        <v>3840000</v>
      </c>
      <c r="N90" s="19"/>
      <c r="O90" s="20" t="str">
        <f t="shared" si="2"/>
        <v>CĐ</v>
      </c>
      <c r="R90" s="21" t="str">
        <f t="shared" si="3"/>
        <v>CĐ</v>
      </c>
    </row>
    <row r="91" spans="1:18" ht="24" customHeight="1" x14ac:dyDescent="0.25">
      <c r="A91" s="13">
        <v>85</v>
      </c>
      <c r="B91" s="13" t="s">
        <v>53428</v>
      </c>
      <c r="C91" s="13" t="s">
        <v>18739</v>
      </c>
      <c r="D91" s="14" t="s">
        <v>7395</v>
      </c>
      <c r="E91" s="15" t="s">
        <v>941</v>
      </c>
      <c r="F91" s="13" t="s">
        <v>5259</v>
      </c>
      <c r="G91" s="16" t="s">
        <v>6925</v>
      </c>
      <c r="H91" s="13" t="s">
        <v>259</v>
      </c>
      <c r="I91" s="13" t="s">
        <v>53142</v>
      </c>
      <c r="J91" s="13" t="s">
        <v>53142</v>
      </c>
      <c r="K91" s="13" t="s">
        <v>53429</v>
      </c>
      <c r="L91" s="17" t="s">
        <v>53430</v>
      </c>
      <c r="M91" s="18">
        <v>3584000</v>
      </c>
      <c r="N91" s="19"/>
      <c r="O91" s="20" t="str">
        <f t="shared" si="2"/>
        <v>C1</v>
      </c>
      <c r="R91" s="21" t="str">
        <f t="shared" si="3"/>
        <v>C1</v>
      </c>
    </row>
    <row r="92" spans="1:18" ht="24" customHeight="1" x14ac:dyDescent="0.25">
      <c r="A92" s="13">
        <v>86</v>
      </c>
      <c r="B92" s="13" t="s">
        <v>53431</v>
      </c>
      <c r="C92" s="13" t="s">
        <v>22292</v>
      </c>
      <c r="D92" s="14" t="s">
        <v>484</v>
      </c>
      <c r="E92" s="15" t="s">
        <v>73</v>
      </c>
      <c r="F92" s="13" t="s">
        <v>18192</v>
      </c>
      <c r="G92" s="16" t="s">
        <v>9841</v>
      </c>
      <c r="H92" s="13" t="s">
        <v>259</v>
      </c>
      <c r="I92" s="13" t="s">
        <v>53142</v>
      </c>
      <c r="J92" s="13" t="s">
        <v>53142</v>
      </c>
      <c r="K92" s="13" t="s">
        <v>53432</v>
      </c>
      <c r="L92" s="17" t="s">
        <v>53433</v>
      </c>
      <c r="M92" s="18">
        <v>5798000</v>
      </c>
      <c r="N92" s="19"/>
      <c r="O92" s="20" t="str">
        <f t="shared" si="2"/>
        <v>T4</v>
      </c>
      <c r="R92" s="21" t="str">
        <f t="shared" si="3"/>
        <v>T4</v>
      </c>
    </row>
    <row r="93" spans="1:18" ht="24" customHeight="1" x14ac:dyDescent="0.25">
      <c r="A93" s="13">
        <v>87</v>
      </c>
      <c r="B93" s="13" t="s">
        <v>53434</v>
      </c>
      <c r="C93" s="13" t="s">
        <v>11813</v>
      </c>
      <c r="D93" s="14" t="s">
        <v>11814</v>
      </c>
      <c r="E93" s="15" t="s">
        <v>574</v>
      </c>
      <c r="F93" s="13" t="s">
        <v>11815</v>
      </c>
      <c r="G93" s="16" t="s">
        <v>8185</v>
      </c>
      <c r="H93" s="13" t="s">
        <v>259</v>
      </c>
      <c r="I93" s="13" t="s">
        <v>53142</v>
      </c>
      <c r="J93" s="13" t="s">
        <v>53142</v>
      </c>
      <c r="K93" s="13" t="s">
        <v>53435</v>
      </c>
      <c r="L93" s="17" t="s">
        <v>53436</v>
      </c>
      <c r="M93" s="18">
        <v>5012000</v>
      </c>
      <c r="N93" s="19"/>
      <c r="O93" s="20" t="str">
        <f t="shared" si="2"/>
        <v>C2</v>
      </c>
      <c r="R93" s="21" t="str">
        <f t="shared" si="3"/>
        <v>NH 18-19C2</v>
      </c>
    </row>
    <row r="94" spans="1:18" ht="24" customHeight="1" x14ac:dyDescent="0.25">
      <c r="A94" s="13">
        <v>88</v>
      </c>
      <c r="B94" s="13" t="s">
        <v>53437</v>
      </c>
      <c r="C94" s="13" t="s">
        <v>12111</v>
      </c>
      <c r="D94" s="14" t="s">
        <v>12112</v>
      </c>
      <c r="E94" s="15" t="s">
        <v>5661</v>
      </c>
      <c r="F94" s="13" t="s">
        <v>9939</v>
      </c>
      <c r="G94" s="16" t="s">
        <v>6690</v>
      </c>
      <c r="H94" s="13" t="s">
        <v>259</v>
      </c>
      <c r="I94" s="13" t="s">
        <v>53142</v>
      </c>
      <c r="J94" s="13" t="s">
        <v>53142</v>
      </c>
      <c r="K94" s="13" t="s">
        <v>53438</v>
      </c>
      <c r="L94" s="17" t="s">
        <v>53439</v>
      </c>
      <c r="M94" s="18">
        <v>3840000</v>
      </c>
      <c r="N94" s="19"/>
      <c r="O94" s="20" t="str">
        <f t="shared" si="2"/>
        <v>CĐ</v>
      </c>
      <c r="R94" s="21" t="str">
        <f t="shared" si="3"/>
        <v>CĐ</v>
      </c>
    </row>
    <row r="95" spans="1:18" ht="24" customHeight="1" x14ac:dyDescent="0.25">
      <c r="A95" s="13">
        <v>89</v>
      </c>
      <c r="B95" s="13" t="s">
        <v>53440</v>
      </c>
      <c r="C95" s="13" t="s">
        <v>53441</v>
      </c>
      <c r="D95" s="14" t="s">
        <v>53442</v>
      </c>
      <c r="E95" s="15" t="s">
        <v>28</v>
      </c>
      <c r="F95" s="13" t="s">
        <v>18117</v>
      </c>
      <c r="G95" s="16" t="s">
        <v>25</v>
      </c>
      <c r="H95" s="13" t="s">
        <v>259</v>
      </c>
      <c r="I95" s="13" t="s">
        <v>53142</v>
      </c>
      <c r="J95" s="13" t="s">
        <v>53142</v>
      </c>
      <c r="K95" s="13" t="s">
        <v>53443</v>
      </c>
      <c r="L95" s="17" t="s">
        <v>53444</v>
      </c>
      <c r="M95" s="18">
        <v>4370000</v>
      </c>
      <c r="N95" s="19"/>
      <c r="O95" s="20" t="str">
        <f t="shared" si="2"/>
        <v>T4</v>
      </c>
      <c r="R95" s="21" t="str">
        <f t="shared" si="3"/>
        <v>NH 18-19T4</v>
      </c>
    </row>
    <row r="96" spans="1:18" ht="24" customHeight="1" x14ac:dyDescent="0.25">
      <c r="A96" s="13">
        <v>90</v>
      </c>
      <c r="B96" s="13" t="s">
        <v>53445</v>
      </c>
      <c r="C96" s="13" t="s">
        <v>20570</v>
      </c>
      <c r="D96" s="14" t="s">
        <v>20571</v>
      </c>
      <c r="E96" s="15" t="s">
        <v>34</v>
      </c>
      <c r="F96" s="13" t="s">
        <v>8576</v>
      </c>
      <c r="G96" s="16" t="s">
        <v>6605</v>
      </c>
      <c r="H96" s="13" t="s">
        <v>259</v>
      </c>
      <c r="I96" s="13" t="s">
        <v>53142</v>
      </c>
      <c r="J96" s="13" t="s">
        <v>53142</v>
      </c>
      <c r="K96" s="13" t="s">
        <v>53446</v>
      </c>
      <c r="L96" s="17" t="s">
        <v>53447</v>
      </c>
      <c r="M96" s="18">
        <v>4096000</v>
      </c>
      <c r="N96" s="19"/>
      <c r="O96" s="20" t="str">
        <f t="shared" si="2"/>
        <v>C1</v>
      </c>
      <c r="R96" s="21" t="str">
        <f t="shared" si="3"/>
        <v>C1</v>
      </c>
    </row>
    <row r="97" spans="1:19" ht="24" customHeight="1" x14ac:dyDescent="0.25">
      <c r="A97" s="13">
        <v>91</v>
      </c>
      <c r="B97" s="13" t="s">
        <v>53448</v>
      </c>
      <c r="C97" s="13" t="s">
        <v>29478</v>
      </c>
      <c r="D97" s="14" t="s">
        <v>5416</v>
      </c>
      <c r="E97" s="15" t="s">
        <v>29479</v>
      </c>
      <c r="F97" s="13" t="s">
        <v>7319</v>
      </c>
      <c r="G97" s="16" t="s">
        <v>6605</v>
      </c>
      <c r="H97" s="13" t="s">
        <v>259</v>
      </c>
      <c r="I97" s="13" t="s">
        <v>53142</v>
      </c>
      <c r="J97" s="13" t="s">
        <v>53142</v>
      </c>
      <c r="K97" s="13" t="s">
        <v>53449</v>
      </c>
      <c r="L97" s="17" t="s">
        <v>53450</v>
      </c>
      <c r="M97" s="18">
        <v>4096000</v>
      </c>
      <c r="N97" s="19"/>
      <c r="O97" s="20" t="str">
        <f t="shared" si="2"/>
        <v>C1</v>
      </c>
      <c r="R97" s="21" t="str">
        <f t="shared" si="3"/>
        <v>C1</v>
      </c>
    </row>
    <row r="98" spans="1:19" ht="24" customHeight="1" x14ac:dyDescent="0.25">
      <c r="A98" s="13">
        <v>92</v>
      </c>
      <c r="B98" s="13" t="s">
        <v>53451</v>
      </c>
      <c r="C98" s="13" t="s">
        <v>29010</v>
      </c>
      <c r="D98" s="14" t="s">
        <v>20571</v>
      </c>
      <c r="E98" s="15" t="s">
        <v>1202</v>
      </c>
      <c r="F98" s="13" t="s">
        <v>17538</v>
      </c>
      <c r="G98" s="16" t="s">
        <v>6605</v>
      </c>
      <c r="H98" s="13" t="s">
        <v>259</v>
      </c>
      <c r="I98" s="13" t="s">
        <v>53142</v>
      </c>
      <c r="J98" s="13" t="s">
        <v>53142</v>
      </c>
      <c r="K98" s="13" t="s">
        <v>53452</v>
      </c>
      <c r="L98" s="17" t="s">
        <v>53453</v>
      </c>
      <c r="M98" s="18">
        <v>4096000</v>
      </c>
      <c r="N98" s="19"/>
      <c r="O98" s="20" t="str">
        <f t="shared" si="2"/>
        <v>C1</v>
      </c>
      <c r="R98" s="21" t="str">
        <f t="shared" si="3"/>
        <v>C1</v>
      </c>
    </row>
    <row r="99" spans="1:19" ht="24" customHeight="1" x14ac:dyDescent="0.25">
      <c r="A99" s="13">
        <v>93</v>
      </c>
      <c r="B99" s="13" t="s">
        <v>53454</v>
      </c>
      <c r="C99" s="13" t="s">
        <v>11739</v>
      </c>
      <c r="D99" s="14" t="s">
        <v>6481</v>
      </c>
      <c r="E99" s="15" t="s">
        <v>32</v>
      </c>
      <c r="F99" s="13" t="s">
        <v>11412</v>
      </c>
      <c r="G99" s="16" t="s">
        <v>7990</v>
      </c>
      <c r="H99" s="13" t="s">
        <v>259</v>
      </c>
      <c r="I99" s="13" t="s">
        <v>53142</v>
      </c>
      <c r="J99" s="13" t="s">
        <v>53142</v>
      </c>
      <c r="K99" s="13" t="s">
        <v>53455</v>
      </c>
      <c r="L99" s="17" t="s">
        <v>53456</v>
      </c>
      <c r="M99" s="18">
        <v>3584000</v>
      </c>
      <c r="N99" s="19"/>
      <c r="O99" s="20" t="str">
        <f t="shared" si="2"/>
        <v>C1</v>
      </c>
      <c r="R99" s="21" t="str">
        <f t="shared" si="3"/>
        <v>C1</v>
      </c>
    </row>
    <row r="100" spans="1:19" ht="24" customHeight="1" x14ac:dyDescent="0.25">
      <c r="A100" s="13">
        <v>94</v>
      </c>
      <c r="B100" s="13" t="s">
        <v>53457</v>
      </c>
      <c r="C100" s="13" t="s">
        <v>9764</v>
      </c>
      <c r="D100" s="14" t="s">
        <v>9765</v>
      </c>
      <c r="E100" s="15" t="s">
        <v>346</v>
      </c>
      <c r="F100" s="13" t="s">
        <v>9766</v>
      </c>
      <c r="G100" s="16" t="s">
        <v>6946</v>
      </c>
      <c r="H100" s="13" t="s">
        <v>259</v>
      </c>
      <c r="I100" s="13" t="s">
        <v>53142</v>
      </c>
      <c r="J100" s="13" t="s">
        <v>53142</v>
      </c>
      <c r="K100" s="13" t="s">
        <v>53458</v>
      </c>
      <c r="L100" s="17" t="s">
        <v>53459</v>
      </c>
      <c r="M100" s="18">
        <v>3840000</v>
      </c>
      <c r="N100" s="19"/>
      <c r="O100" s="20" t="str">
        <f t="shared" si="2"/>
        <v>C1</v>
      </c>
      <c r="R100" s="21" t="str">
        <f t="shared" si="3"/>
        <v>C1</v>
      </c>
    </row>
    <row r="101" spans="1:19" s="28" customFormat="1" ht="24.75" customHeight="1" x14ac:dyDescent="0.25">
      <c r="A101" s="229" t="s">
        <v>35</v>
      </c>
      <c r="B101" s="230"/>
      <c r="C101" s="230"/>
      <c r="D101" s="230"/>
      <c r="E101" s="22"/>
      <c r="F101" s="22"/>
      <c r="G101" s="22"/>
      <c r="H101" s="23"/>
      <c r="I101" s="24"/>
      <c r="J101" s="25"/>
      <c r="K101" s="26"/>
      <c r="L101" s="231">
        <f>SUM(M7:M100)</f>
        <v>442268000</v>
      </c>
      <c r="M101" s="232"/>
      <c r="N101" s="27"/>
      <c r="O101" s="20"/>
      <c r="P101" s="6"/>
      <c r="Q101" s="6"/>
    </row>
    <row r="102" spans="1:19" s="30" customFormat="1" ht="24" customHeight="1" x14ac:dyDescent="0.25">
      <c r="A102" s="237" t="s">
        <v>53462</v>
      </c>
      <c r="B102" s="238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9"/>
      <c r="O102" s="29" t="str">
        <f>LEFT(G102,5)</f>
        <v/>
      </c>
      <c r="P102" s="6"/>
      <c r="Q102" s="6"/>
    </row>
    <row r="103" spans="1:19" ht="15.75" customHeight="1" x14ac:dyDescent="0.25">
      <c r="A103" s="31"/>
      <c r="B103" s="31"/>
      <c r="C103" s="1"/>
      <c r="D103" s="2"/>
      <c r="E103" s="2"/>
      <c r="F103" s="1"/>
      <c r="G103" s="225" t="s">
        <v>53461</v>
      </c>
      <c r="H103" s="225"/>
      <c r="I103" s="225"/>
      <c r="J103" s="225"/>
      <c r="K103" s="225"/>
      <c r="L103" s="225"/>
      <c r="M103" s="225"/>
      <c r="N103" s="225"/>
      <c r="O103" s="29"/>
      <c r="S103" s="30"/>
    </row>
    <row r="104" spans="1:19" ht="15.75" customHeight="1" x14ac:dyDescent="0.25">
      <c r="A104" s="35" t="s">
        <v>4822</v>
      </c>
      <c r="B104" s="35"/>
      <c r="C104" s="35"/>
      <c r="D104" s="32"/>
      <c r="E104" s="32" t="s">
        <v>4823</v>
      </c>
      <c r="F104" s="32"/>
      <c r="G104" s="32"/>
      <c r="H104" s="32"/>
      <c r="I104" s="32"/>
      <c r="J104" s="32"/>
      <c r="K104" s="32"/>
      <c r="L104" s="32"/>
      <c r="M104" s="236" t="s">
        <v>4824</v>
      </c>
      <c r="N104" s="236"/>
      <c r="O104" s="29"/>
    </row>
    <row r="105" spans="1:19" x14ac:dyDescent="0.25">
      <c r="A105" s="33"/>
      <c r="B105" s="33"/>
      <c r="C105" s="207"/>
      <c r="D105" s="35"/>
      <c r="E105" s="35"/>
      <c r="F105" s="35"/>
      <c r="G105" s="35"/>
      <c r="J105" s="207"/>
      <c r="K105" s="207"/>
      <c r="L105" s="207"/>
      <c r="M105" s="207"/>
      <c r="N105" s="6"/>
    </row>
    <row r="106" spans="1:19" x14ac:dyDescent="0.25">
      <c r="A106" s="33"/>
      <c r="B106" s="33"/>
      <c r="C106" s="207"/>
      <c r="D106" s="35"/>
      <c r="E106" s="35"/>
      <c r="F106" s="35"/>
      <c r="G106" s="35"/>
      <c r="H106" s="35"/>
      <c r="I106" s="35"/>
      <c r="J106" s="207"/>
      <c r="K106" s="207"/>
      <c r="L106" s="207"/>
      <c r="M106" s="207"/>
      <c r="N106" s="6"/>
    </row>
    <row r="107" spans="1:19" x14ac:dyDescent="0.25">
      <c r="A107" s="33"/>
      <c r="B107" s="33"/>
      <c r="C107" s="207"/>
      <c r="D107" s="35"/>
      <c r="E107" s="35"/>
      <c r="F107" s="35"/>
      <c r="G107" s="35"/>
      <c r="H107" s="35"/>
      <c r="I107" s="35"/>
      <c r="J107" s="207"/>
      <c r="K107" s="207"/>
      <c r="L107" s="207"/>
      <c r="M107" s="207"/>
      <c r="N107" s="6"/>
    </row>
    <row r="108" spans="1:19" s="28" customFormat="1" x14ac:dyDescent="0.25">
      <c r="A108" s="35"/>
      <c r="B108" s="35"/>
      <c r="C108" s="35" t="s">
        <v>4820</v>
      </c>
      <c r="D108" s="35"/>
      <c r="E108" s="236" t="s">
        <v>4821</v>
      </c>
      <c r="F108" s="236"/>
      <c r="G108" s="236"/>
      <c r="H108" s="35"/>
      <c r="I108" s="35"/>
      <c r="J108" s="35"/>
      <c r="K108" s="35"/>
      <c r="L108" s="35"/>
      <c r="M108" s="236" t="s">
        <v>4819</v>
      </c>
      <c r="N108" s="236"/>
      <c r="O108" s="207"/>
      <c r="P108" s="6"/>
    </row>
    <row r="109" spans="1:19" s="28" customFormat="1" ht="18.75" customHeight="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207"/>
      <c r="P109" s="6"/>
    </row>
    <row r="110" spans="1:19" s="36" customFormat="1" x14ac:dyDescent="0.25">
      <c r="B110" s="37"/>
      <c r="C110" s="38" t="s">
        <v>38</v>
      </c>
      <c r="D110" s="39" t="s">
        <v>586</v>
      </c>
      <c r="E110" s="40"/>
      <c r="F110" s="40"/>
      <c r="G110" s="40"/>
      <c r="H110" s="40"/>
      <c r="I110" s="40"/>
      <c r="J110" s="41"/>
      <c r="K110" s="40"/>
      <c r="L110" s="40"/>
      <c r="M110" s="42"/>
    </row>
    <row r="111" spans="1:19" s="36" customFormat="1" x14ac:dyDescent="0.25">
      <c r="A111" s="43"/>
      <c r="B111" s="44"/>
      <c r="C111" s="45" t="s">
        <v>40</v>
      </c>
      <c r="D111" s="46">
        <f>SUMIF($O$7:$O$100,"CĐN",$M$7:$M$100)</f>
        <v>0</v>
      </c>
      <c r="E111" s="40"/>
      <c r="F111" s="40"/>
      <c r="G111" s="40"/>
      <c r="H111" s="40"/>
      <c r="I111" s="40"/>
      <c r="J111" s="41"/>
      <c r="K111" s="40"/>
      <c r="L111" s="40"/>
      <c r="M111" s="6"/>
    </row>
    <row r="112" spans="1:19" s="49" customFormat="1" ht="13.5" customHeight="1" x14ac:dyDescent="0.25">
      <c r="A112" s="43"/>
      <c r="B112" s="44"/>
      <c r="C112" s="45" t="s">
        <v>41</v>
      </c>
      <c r="D112" s="46">
        <f>SUMIF($O$7:$O$100,"TCN",$M$7:$M$100)</f>
        <v>0</v>
      </c>
      <c r="E112" s="47"/>
      <c r="F112" s="47"/>
      <c r="G112" s="47"/>
      <c r="H112" s="47"/>
      <c r="I112" s="40"/>
      <c r="J112" s="48"/>
      <c r="K112" s="47"/>
      <c r="L112" s="47"/>
      <c r="M112" s="6"/>
    </row>
    <row r="113" spans="1:14" s="49" customFormat="1" ht="13.5" customHeight="1" x14ac:dyDescent="0.25">
      <c r="A113" s="43"/>
      <c r="B113" s="50" t="s">
        <v>42</v>
      </c>
      <c r="C113" s="45" t="s">
        <v>43</v>
      </c>
      <c r="D113" s="46">
        <f>SUMIF($O$7:$O$100,"CĐ",$M$7:$M$100)+SUMIF($O$7:$O$100,"C1",$M$7:$M$100)</f>
        <v>228608000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A114" s="43"/>
      <c r="B114" s="50"/>
      <c r="C114" s="45" t="s">
        <v>44</v>
      </c>
      <c r="D114" s="46">
        <f>SUMIF($O$7:$O$100,"C2",$M$7:$M$100)+SUMIF($O$7:$O$100,"CĐLT",$M$7:$M$100)</f>
        <v>26134000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s="49" customFormat="1" ht="13.5" customHeight="1" x14ac:dyDescent="0.25">
      <c r="A115" s="43"/>
      <c r="B115" s="51">
        <f>SUM(B111:B113)</f>
        <v>0</v>
      </c>
      <c r="C115" s="45" t="s">
        <v>45</v>
      </c>
      <c r="D115" s="46">
        <f>SUMIF($O$7:$O$100,"T4",$M$7:$M$100)+SUMIF($O$7:$O$100,"T2",$M$7:$M$100)+SUMIF($O$7:$O$100,"T3",$M$7:$M$100)+SUMIF($O$7:$O$100,"TC",$M$7:$M$100)+SUMIF($O$7:$O$100,"TN",$M$7:$M$100)+SUMIF($O$7:$O$100,"TCT",$M$7:$M$100)+SUMIF($O$7:$O$100,"T1",$M$7:$M$100)</f>
        <v>187526000</v>
      </c>
      <c r="E115" s="47"/>
      <c r="F115" s="47"/>
      <c r="G115" s="47"/>
      <c r="H115" s="47"/>
      <c r="I115" s="47"/>
      <c r="J115" s="48"/>
      <c r="K115" s="47"/>
      <c r="L115" s="47"/>
      <c r="M115" s="6"/>
    </row>
    <row r="116" spans="1:14" s="49" customFormat="1" ht="13.5" customHeight="1" x14ac:dyDescent="0.25">
      <c r="B116" s="52"/>
      <c r="C116" s="53" t="s">
        <v>46</v>
      </c>
      <c r="D116" s="54">
        <f>SUM(D111:D115)</f>
        <v>442268000</v>
      </c>
      <c r="E116" s="47"/>
      <c r="F116" s="47"/>
      <c r="G116" s="47"/>
      <c r="H116" s="47"/>
      <c r="I116" s="47"/>
      <c r="J116" s="48"/>
      <c r="K116" s="47"/>
      <c r="L116" s="47"/>
      <c r="M116" s="6"/>
    </row>
    <row r="117" spans="1:14" x14ac:dyDescent="0.25">
      <c r="E117" s="6"/>
      <c r="J117" s="21"/>
      <c r="K117" s="58"/>
      <c r="M117" s="6"/>
      <c r="N117" s="6"/>
    </row>
    <row r="174" spans="16:16" x14ac:dyDescent="0.25">
      <c r="P174" s="55"/>
    </row>
    <row r="175" spans="16:16" x14ac:dyDescent="0.25">
      <c r="P175" s="55"/>
    </row>
    <row r="176" spans="16:16" x14ac:dyDescent="0.25">
      <c r="P176" s="55"/>
    </row>
    <row r="177" spans="16:16" x14ac:dyDescent="0.25">
      <c r="P177" s="55"/>
    </row>
    <row r="181" spans="16:16" x14ac:dyDescent="0.25">
      <c r="P181" s="28"/>
    </row>
    <row r="182" spans="16:16" x14ac:dyDescent="0.25">
      <c r="P182" s="28"/>
    </row>
    <row r="183" spans="16:16" x14ac:dyDescent="0.25">
      <c r="P183" s="56"/>
    </row>
    <row r="184" spans="16:16" x14ac:dyDescent="0.25">
      <c r="P184" s="36"/>
    </row>
    <row r="185" spans="16:16" x14ac:dyDescent="0.25">
      <c r="P185" s="49"/>
    </row>
    <row r="186" spans="16:16" x14ac:dyDescent="0.25">
      <c r="P186" s="49"/>
    </row>
    <row r="187" spans="16:16" x14ac:dyDescent="0.25">
      <c r="P187" s="49"/>
    </row>
    <row r="188" spans="16:16" x14ac:dyDescent="0.25">
      <c r="P188" s="49"/>
    </row>
  </sheetData>
  <mergeCells count="9">
    <mergeCell ref="M104:N104"/>
    <mergeCell ref="E108:G108"/>
    <mergeCell ref="M108:N108"/>
    <mergeCell ref="A4:N4"/>
    <mergeCell ref="A5:N5"/>
    <mergeCell ref="A101:D101"/>
    <mergeCell ref="L101:M101"/>
    <mergeCell ref="A102:N102"/>
    <mergeCell ref="G103:N10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Views>
    <sheetView topLeftCell="A22" zoomScaleNormal="100" zoomScaleSheetLayoutView="85" workbookViewId="0">
      <selection activeCell="A80" sqref="A80:N8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53729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53463</v>
      </c>
      <c r="C7" s="13" t="s">
        <v>27352</v>
      </c>
      <c r="D7" s="14" t="s">
        <v>1005</v>
      </c>
      <c r="E7" s="15" t="s">
        <v>3038</v>
      </c>
      <c r="F7" s="13" t="s">
        <v>10167</v>
      </c>
      <c r="G7" s="16" t="s">
        <v>7558</v>
      </c>
      <c r="H7" s="13" t="s">
        <v>259</v>
      </c>
      <c r="I7" s="13" t="s">
        <v>53464</v>
      </c>
      <c r="J7" s="13" t="s">
        <v>53464</v>
      </c>
      <c r="K7" s="13" t="s">
        <v>53465</v>
      </c>
      <c r="L7" s="17" t="s">
        <v>53466</v>
      </c>
      <c r="M7" s="18">
        <v>3840000</v>
      </c>
      <c r="N7" s="19"/>
      <c r="O7" s="20" t="str">
        <f t="shared" ref="O7:O69" si="0">MID(G7,3,FIND("-",G7,1)-3)&amp;IF(MID(G7,3,5)="CĐ-LT","LT","")</f>
        <v>CĐ</v>
      </c>
      <c r="R7" s="21" t="str">
        <f t="shared" ref="R7:R69" si="1">IF(LEFT(G7,2)="18","NH 18-19","")&amp;O7</f>
        <v>CĐ</v>
      </c>
    </row>
    <row r="8" spans="1:18" ht="24" customHeight="1" x14ac:dyDescent="0.25">
      <c r="A8" s="13">
        <v>2</v>
      </c>
      <c r="B8" s="13" t="s">
        <v>53467</v>
      </c>
      <c r="C8" s="13" t="s">
        <v>20616</v>
      </c>
      <c r="D8" s="14" t="s">
        <v>579</v>
      </c>
      <c r="E8" s="15" t="s">
        <v>574</v>
      </c>
      <c r="F8" s="13" t="s">
        <v>20617</v>
      </c>
      <c r="G8" s="16" t="s">
        <v>17253</v>
      </c>
      <c r="H8" s="13" t="s">
        <v>259</v>
      </c>
      <c r="I8" s="13" t="s">
        <v>53464</v>
      </c>
      <c r="J8" s="13" t="s">
        <v>53464</v>
      </c>
      <c r="K8" s="13" t="s">
        <v>53468</v>
      </c>
      <c r="L8" s="17" t="s">
        <v>53469</v>
      </c>
      <c r="M8" s="18">
        <v>6244000</v>
      </c>
      <c r="N8" s="19"/>
      <c r="O8" s="20" t="str">
        <f t="shared" si="0"/>
        <v>T4</v>
      </c>
      <c r="R8" s="21" t="str">
        <f t="shared" si="1"/>
        <v>T4</v>
      </c>
    </row>
    <row r="9" spans="1:18" ht="24" customHeight="1" x14ac:dyDescent="0.25">
      <c r="A9" s="13">
        <v>3</v>
      </c>
      <c r="B9" s="13" t="s">
        <v>53470</v>
      </c>
      <c r="C9" s="13" t="s">
        <v>22619</v>
      </c>
      <c r="D9" s="14" t="s">
        <v>22620</v>
      </c>
      <c r="E9" s="15" t="s">
        <v>8889</v>
      </c>
      <c r="F9" s="13" t="s">
        <v>22621</v>
      </c>
      <c r="G9" s="16" t="s">
        <v>7558</v>
      </c>
      <c r="H9" s="13" t="s">
        <v>259</v>
      </c>
      <c r="I9" s="13" t="s">
        <v>53464</v>
      </c>
      <c r="J9" s="13" t="s">
        <v>53464</v>
      </c>
      <c r="K9" s="13" t="s">
        <v>53471</v>
      </c>
      <c r="L9" s="17" t="s">
        <v>53472</v>
      </c>
      <c r="M9" s="18">
        <v>3840000</v>
      </c>
      <c r="N9" s="19"/>
      <c r="O9" s="20" t="str">
        <f t="shared" si="0"/>
        <v>CĐ</v>
      </c>
      <c r="R9" s="21" t="str">
        <f t="shared" si="1"/>
        <v>CĐ</v>
      </c>
    </row>
    <row r="10" spans="1:18" ht="24" customHeight="1" x14ac:dyDescent="0.25">
      <c r="A10" s="13">
        <v>4</v>
      </c>
      <c r="B10" s="13" t="s">
        <v>53473</v>
      </c>
      <c r="C10" s="13" t="s">
        <v>7065</v>
      </c>
      <c r="D10" s="14" t="s">
        <v>464</v>
      </c>
      <c r="E10" s="15" t="s">
        <v>7066</v>
      </c>
      <c r="F10" s="13" t="s">
        <v>7067</v>
      </c>
      <c r="G10" s="16" t="s">
        <v>6662</v>
      </c>
      <c r="H10" s="13" t="s">
        <v>259</v>
      </c>
      <c r="I10" s="13" t="s">
        <v>53464</v>
      </c>
      <c r="J10" s="13" t="s">
        <v>53464</v>
      </c>
      <c r="K10" s="13" t="s">
        <v>53474</v>
      </c>
      <c r="L10" s="17" t="s">
        <v>53475</v>
      </c>
      <c r="M10" s="18">
        <v>3584000</v>
      </c>
      <c r="N10" s="19"/>
      <c r="O10" s="20" t="str">
        <f t="shared" si="0"/>
        <v>C1</v>
      </c>
      <c r="R10" s="21" t="str">
        <f t="shared" si="1"/>
        <v>C1</v>
      </c>
    </row>
    <row r="11" spans="1:18" ht="24" customHeight="1" x14ac:dyDescent="0.25">
      <c r="A11" s="13">
        <v>5</v>
      </c>
      <c r="B11" s="13" t="s">
        <v>53476</v>
      </c>
      <c r="C11" s="13" t="s">
        <v>8027</v>
      </c>
      <c r="D11" s="14" t="s">
        <v>8028</v>
      </c>
      <c r="E11" s="15" t="s">
        <v>271</v>
      </c>
      <c r="F11" s="13" t="s">
        <v>7217</v>
      </c>
      <c r="G11" s="16" t="s">
        <v>6457</v>
      </c>
      <c r="H11" s="13" t="s">
        <v>259</v>
      </c>
      <c r="I11" s="13" t="s">
        <v>53464</v>
      </c>
      <c r="J11" s="13" t="s">
        <v>53464</v>
      </c>
      <c r="K11" s="13" t="s">
        <v>53477</v>
      </c>
      <c r="L11" s="17" t="s">
        <v>53478</v>
      </c>
      <c r="M11" s="18">
        <v>3584000</v>
      </c>
      <c r="N11" s="19"/>
      <c r="O11" s="20" t="str">
        <f t="shared" si="0"/>
        <v>C1</v>
      </c>
      <c r="R11" s="21" t="str">
        <f t="shared" si="1"/>
        <v>C1</v>
      </c>
    </row>
    <row r="12" spans="1:18" ht="24" customHeight="1" x14ac:dyDescent="0.25">
      <c r="A12" s="13">
        <v>6</v>
      </c>
      <c r="B12" s="13" t="s">
        <v>53479</v>
      </c>
      <c r="C12" s="13" t="s">
        <v>8540</v>
      </c>
      <c r="D12" s="14" t="s">
        <v>579</v>
      </c>
      <c r="E12" s="15" t="s">
        <v>988</v>
      </c>
      <c r="F12" s="13" t="s">
        <v>8541</v>
      </c>
      <c r="G12" s="16" t="s">
        <v>7144</v>
      </c>
      <c r="H12" s="13" t="s">
        <v>259</v>
      </c>
      <c r="I12" s="13" t="s">
        <v>53464</v>
      </c>
      <c r="J12" s="13" t="s">
        <v>53464</v>
      </c>
      <c r="K12" s="13" t="s">
        <v>53480</v>
      </c>
      <c r="L12" s="17" t="s">
        <v>53481</v>
      </c>
      <c r="M12" s="18">
        <v>3328000</v>
      </c>
      <c r="N12" s="19"/>
      <c r="O12" s="20" t="str">
        <f t="shared" si="0"/>
        <v>C1</v>
      </c>
      <c r="R12" s="21" t="str">
        <f t="shared" si="1"/>
        <v>C1</v>
      </c>
    </row>
    <row r="13" spans="1:18" ht="24" customHeight="1" x14ac:dyDescent="0.25">
      <c r="A13" s="13">
        <v>7</v>
      </c>
      <c r="B13" s="13" t="s">
        <v>53482</v>
      </c>
      <c r="C13" s="13" t="s">
        <v>53483</v>
      </c>
      <c r="D13" s="14" t="s">
        <v>579</v>
      </c>
      <c r="E13" s="15" t="s">
        <v>686</v>
      </c>
      <c r="F13" s="13" t="s">
        <v>3766</v>
      </c>
      <c r="G13" s="16" t="s">
        <v>5619</v>
      </c>
      <c r="H13" s="13" t="s">
        <v>259</v>
      </c>
      <c r="I13" s="13" t="s">
        <v>53464</v>
      </c>
      <c r="J13" s="13" t="s">
        <v>53464</v>
      </c>
      <c r="K13" s="13" t="s">
        <v>53484</v>
      </c>
      <c r="L13" s="17" t="s">
        <v>53485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53486</v>
      </c>
      <c r="C14" s="13" t="s">
        <v>15861</v>
      </c>
      <c r="D14" s="14" t="s">
        <v>2684</v>
      </c>
      <c r="E14" s="15" t="s">
        <v>6411</v>
      </c>
      <c r="F14" s="13" t="s">
        <v>15862</v>
      </c>
      <c r="G14" s="16" t="s">
        <v>5768</v>
      </c>
      <c r="H14" s="13" t="s">
        <v>259</v>
      </c>
      <c r="I14" s="13" t="s">
        <v>53464</v>
      </c>
      <c r="J14" s="13" t="s">
        <v>53464</v>
      </c>
      <c r="K14" s="13" t="s">
        <v>53487</v>
      </c>
      <c r="L14" s="17" t="s">
        <v>53488</v>
      </c>
      <c r="M14" s="18">
        <v>5798000</v>
      </c>
      <c r="N14" s="19"/>
      <c r="O14" s="20" t="str">
        <f t="shared" si="0"/>
        <v>T4</v>
      </c>
      <c r="R14" s="21" t="str">
        <f t="shared" si="1"/>
        <v>T4</v>
      </c>
    </row>
    <row r="15" spans="1:18" ht="24" customHeight="1" x14ac:dyDescent="0.25">
      <c r="A15" s="13">
        <v>9</v>
      </c>
      <c r="B15" s="13" t="s">
        <v>53489</v>
      </c>
      <c r="C15" s="13" t="s">
        <v>22102</v>
      </c>
      <c r="D15" s="14" t="s">
        <v>3951</v>
      </c>
      <c r="E15" s="15" t="s">
        <v>154</v>
      </c>
      <c r="F15" s="13" t="s">
        <v>2973</v>
      </c>
      <c r="G15" s="16" t="s">
        <v>9841</v>
      </c>
      <c r="H15" s="13" t="s">
        <v>259</v>
      </c>
      <c r="I15" s="13" t="s">
        <v>53464</v>
      </c>
      <c r="J15" s="13" t="s">
        <v>53464</v>
      </c>
      <c r="K15" s="13" t="s">
        <v>53490</v>
      </c>
      <c r="L15" s="17" t="s">
        <v>53491</v>
      </c>
      <c r="M15" s="18">
        <v>5798000</v>
      </c>
      <c r="N15" s="19"/>
      <c r="O15" s="20" t="str">
        <f t="shared" si="0"/>
        <v>T4</v>
      </c>
      <c r="R15" s="21" t="str">
        <f t="shared" si="1"/>
        <v>T4</v>
      </c>
    </row>
    <row r="16" spans="1:18" ht="24" customHeight="1" x14ac:dyDescent="0.25">
      <c r="A16" s="13">
        <v>10</v>
      </c>
      <c r="B16" s="13" t="s">
        <v>53492</v>
      </c>
      <c r="C16" s="13" t="s">
        <v>21642</v>
      </c>
      <c r="D16" s="14" t="s">
        <v>21643</v>
      </c>
      <c r="E16" s="15" t="s">
        <v>15</v>
      </c>
      <c r="F16" s="13" t="s">
        <v>16122</v>
      </c>
      <c r="G16" s="16" t="s">
        <v>12789</v>
      </c>
      <c r="H16" s="13" t="s">
        <v>259</v>
      </c>
      <c r="I16" s="13" t="s">
        <v>53464</v>
      </c>
      <c r="J16" s="13" t="s">
        <v>53464</v>
      </c>
      <c r="K16" s="13" t="s">
        <v>53493</v>
      </c>
      <c r="L16" s="17" t="s">
        <v>53494</v>
      </c>
      <c r="M16" s="18">
        <v>5798000</v>
      </c>
      <c r="N16" s="19"/>
      <c r="O16" s="20" t="str">
        <f t="shared" si="0"/>
        <v>T4</v>
      </c>
      <c r="R16" s="21" t="str">
        <f t="shared" si="1"/>
        <v>T4</v>
      </c>
    </row>
    <row r="17" spans="1:18" ht="24" customHeight="1" x14ac:dyDescent="0.25">
      <c r="A17" s="13">
        <v>11</v>
      </c>
      <c r="B17" s="13" t="s">
        <v>53495</v>
      </c>
      <c r="C17" s="13" t="s">
        <v>12253</v>
      </c>
      <c r="D17" s="14" t="s">
        <v>249</v>
      </c>
      <c r="E17" s="15" t="s">
        <v>861</v>
      </c>
      <c r="F17" s="13" t="s">
        <v>5607</v>
      </c>
      <c r="G17" s="16" t="s">
        <v>6918</v>
      </c>
      <c r="H17" s="13" t="s">
        <v>259</v>
      </c>
      <c r="I17" s="13" t="s">
        <v>53464</v>
      </c>
      <c r="J17" s="13" t="s">
        <v>53464</v>
      </c>
      <c r="K17" s="13" t="s">
        <v>53496</v>
      </c>
      <c r="L17" s="17" t="s">
        <v>53497</v>
      </c>
      <c r="M17" s="18">
        <v>3584000</v>
      </c>
      <c r="N17" s="19"/>
      <c r="O17" s="20" t="str">
        <f t="shared" si="0"/>
        <v>C1</v>
      </c>
      <c r="R17" s="21" t="str">
        <f t="shared" si="1"/>
        <v>C1</v>
      </c>
    </row>
    <row r="18" spans="1:18" ht="24" customHeight="1" x14ac:dyDescent="0.25">
      <c r="A18" s="13">
        <v>12</v>
      </c>
      <c r="B18" s="13" t="s">
        <v>53498</v>
      </c>
      <c r="C18" s="13" t="s">
        <v>1677</v>
      </c>
      <c r="D18" s="14" t="s">
        <v>1678</v>
      </c>
      <c r="E18" s="15" t="s">
        <v>1679</v>
      </c>
      <c r="F18" s="13" t="s">
        <v>1680</v>
      </c>
      <c r="G18" s="16" t="s">
        <v>715</v>
      </c>
      <c r="H18" s="13" t="s">
        <v>259</v>
      </c>
      <c r="I18" s="13" t="s">
        <v>53464</v>
      </c>
      <c r="J18" s="13" t="s">
        <v>53464</v>
      </c>
      <c r="K18" s="13" t="s">
        <v>53499</v>
      </c>
      <c r="L18" s="17" t="s">
        <v>53500</v>
      </c>
      <c r="M18" s="18">
        <v>4683000</v>
      </c>
      <c r="N18" s="19"/>
      <c r="O18" s="20" t="str">
        <f t="shared" si="0"/>
        <v>T4</v>
      </c>
      <c r="R18" s="21" t="str">
        <f t="shared" si="1"/>
        <v>NH 18-19T4</v>
      </c>
    </row>
    <row r="19" spans="1:18" ht="24" customHeight="1" x14ac:dyDescent="0.25">
      <c r="A19" s="13">
        <v>13</v>
      </c>
      <c r="B19" s="13" t="s">
        <v>53501</v>
      </c>
      <c r="C19" s="13" t="s">
        <v>53502</v>
      </c>
      <c r="D19" s="14" t="s">
        <v>3873</v>
      </c>
      <c r="E19" s="15" t="s">
        <v>609</v>
      </c>
      <c r="F19" s="13" t="s">
        <v>22874</v>
      </c>
      <c r="G19" s="16" t="s">
        <v>10107</v>
      </c>
      <c r="H19" s="13" t="s">
        <v>259</v>
      </c>
      <c r="I19" s="13" t="s">
        <v>53464</v>
      </c>
      <c r="J19" s="13" t="s">
        <v>53464</v>
      </c>
      <c r="K19" s="13" t="s">
        <v>53503</v>
      </c>
      <c r="L19" s="17" t="s">
        <v>53504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53505</v>
      </c>
      <c r="C20" s="13" t="s">
        <v>53506</v>
      </c>
      <c r="D20" s="14" t="s">
        <v>3900</v>
      </c>
      <c r="E20" s="15" t="s">
        <v>7066</v>
      </c>
      <c r="F20" s="13" t="s">
        <v>8722</v>
      </c>
      <c r="G20" s="16" t="s">
        <v>5517</v>
      </c>
      <c r="H20" s="13" t="s">
        <v>259</v>
      </c>
      <c r="I20" s="13" t="s">
        <v>53464</v>
      </c>
      <c r="J20" s="13" t="s">
        <v>53464</v>
      </c>
      <c r="K20" s="13" t="s">
        <v>53507</v>
      </c>
      <c r="L20" s="17" t="s">
        <v>53508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24" customHeight="1" x14ac:dyDescent="0.25">
      <c r="A21" s="13">
        <v>15</v>
      </c>
      <c r="B21" s="13" t="s">
        <v>53509</v>
      </c>
      <c r="C21" s="13" t="s">
        <v>53510</v>
      </c>
      <c r="D21" s="14" t="s">
        <v>10200</v>
      </c>
      <c r="E21" s="15" t="s">
        <v>1874</v>
      </c>
      <c r="F21" s="13" t="s">
        <v>35802</v>
      </c>
      <c r="G21" s="16" t="s">
        <v>6476</v>
      </c>
      <c r="H21" s="13" t="s">
        <v>259</v>
      </c>
      <c r="I21" s="13" t="s">
        <v>53464</v>
      </c>
      <c r="J21" s="13" t="s">
        <v>53464</v>
      </c>
      <c r="K21" s="13" t="s">
        <v>53511</v>
      </c>
      <c r="L21" s="17" t="s">
        <v>53512</v>
      </c>
      <c r="M21" s="18">
        <v>5120000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4" customHeight="1" x14ac:dyDescent="0.25">
      <c r="A22" s="13">
        <v>16</v>
      </c>
      <c r="B22" s="13" t="s">
        <v>53513</v>
      </c>
      <c r="C22" s="13" t="s">
        <v>53514</v>
      </c>
      <c r="D22" s="14" t="s">
        <v>107</v>
      </c>
      <c r="E22" s="15" t="s">
        <v>197</v>
      </c>
      <c r="F22" s="13" t="s">
        <v>8722</v>
      </c>
      <c r="G22" s="16" t="s">
        <v>6476</v>
      </c>
      <c r="H22" s="13" t="s">
        <v>259</v>
      </c>
      <c r="I22" s="13" t="s">
        <v>53464</v>
      </c>
      <c r="J22" s="13" t="s">
        <v>53464</v>
      </c>
      <c r="K22" s="13" t="s">
        <v>53515</v>
      </c>
      <c r="L22" s="17" t="s">
        <v>53516</v>
      </c>
      <c r="M22" s="18">
        <v>5120000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4" customHeight="1" x14ac:dyDescent="0.25">
      <c r="A23" s="13">
        <v>17</v>
      </c>
      <c r="B23" s="13" t="s">
        <v>53517</v>
      </c>
      <c r="C23" s="13" t="s">
        <v>29111</v>
      </c>
      <c r="D23" s="14" t="s">
        <v>402</v>
      </c>
      <c r="E23" s="15" t="s">
        <v>5489</v>
      </c>
      <c r="F23" s="13" t="s">
        <v>8541</v>
      </c>
      <c r="G23" s="16" t="s">
        <v>6605</v>
      </c>
      <c r="H23" s="13" t="s">
        <v>259</v>
      </c>
      <c r="I23" s="13" t="s">
        <v>53464</v>
      </c>
      <c r="J23" s="13" t="s">
        <v>53464</v>
      </c>
      <c r="K23" s="13" t="s">
        <v>53518</v>
      </c>
      <c r="L23" s="17" t="s">
        <v>53519</v>
      </c>
      <c r="M23" s="18">
        <v>4096000</v>
      </c>
      <c r="N23" s="19"/>
      <c r="O23" s="20" t="str">
        <f t="shared" si="0"/>
        <v>C1</v>
      </c>
      <c r="R23" s="21" t="str">
        <f t="shared" si="1"/>
        <v>C1</v>
      </c>
    </row>
    <row r="24" spans="1:18" ht="24" customHeight="1" x14ac:dyDescent="0.25">
      <c r="A24" s="13">
        <v>18</v>
      </c>
      <c r="B24" s="13" t="s">
        <v>53520</v>
      </c>
      <c r="C24" s="13" t="s">
        <v>53521</v>
      </c>
      <c r="D24" s="14" t="s">
        <v>107</v>
      </c>
      <c r="E24" s="15" t="s">
        <v>22</v>
      </c>
      <c r="F24" s="13" t="s">
        <v>53522</v>
      </c>
      <c r="G24" s="16" t="s">
        <v>3346</v>
      </c>
      <c r="H24" s="13" t="s">
        <v>259</v>
      </c>
      <c r="I24" s="13" t="s">
        <v>53464</v>
      </c>
      <c r="J24" s="13" t="s">
        <v>53464</v>
      </c>
      <c r="K24" s="13" t="s">
        <v>53523</v>
      </c>
      <c r="L24" s="17" t="s">
        <v>53524</v>
      </c>
      <c r="M24" s="18">
        <v>5888000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4" customHeight="1" x14ac:dyDescent="0.25">
      <c r="A25" s="13">
        <v>19</v>
      </c>
      <c r="B25" s="13" t="s">
        <v>53525</v>
      </c>
      <c r="C25" s="13" t="s">
        <v>5616</v>
      </c>
      <c r="D25" s="14" t="s">
        <v>5617</v>
      </c>
      <c r="E25" s="15" t="s">
        <v>1244</v>
      </c>
      <c r="F25" s="13" t="s">
        <v>5618</v>
      </c>
      <c r="G25" s="16" t="s">
        <v>5619</v>
      </c>
      <c r="H25" s="13" t="s">
        <v>259</v>
      </c>
      <c r="I25" s="13" t="s">
        <v>53464</v>
      </c>
      <c r="J25" s="13" t="s">
        <v>53464</v>
      </c>
      <c r="K25" s="13" t="s">
        <v>53526</v>
      </c>
      <c r="L25" s="17" t="s">
        <v>53527</v>
      </c>
      <c r="M25" s="18">
        <v>5632000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" customHeight="1" x14ac:dyDescent="0.25">
      <c r="A26" s="13">
        <v>20</v>
      </c>
      <c r="B26" s="13" t="s">
        <v>53528</v>
      </c>
      <c r="C26" s="13" t="s">
        <v>17370</v>
      </c>
      <c r="D26" s="14" t="s">
        <v>17371</v>
      </c>
      <c r="E26" s="15" t="s">
        <v>1637</v>
      </c>
      <c r="F26" s="13" t="s">
        <v>17372</v>
      </c>
      <c r="G26" s="16" t="s">
        <v>7630</v>
      </c>
      <c r="H26" s="13" t="s">
        <v>259</v>
      </c>
      <c r="I26" s="13" t="s">
        <v>53464</v>
      </c>
      <c r="J26" s="13" t="s">
        <v>53464</v>
      </c>
      <c r="K26" s="13" t="s">
        <v>53529</v>
      </c>
      <c r="L26" s="17" t="s">
        <v>53530</v>
      </c>
      <c r="M26" s="18">
        <v>6021000</v>
      </c>
      <c r="N26" s="19"/>
      <c r="O26" s="20" t="str">
        <f t="shared" si="0"/>
        <v>T4</v>
      </c>
      <c r="R26" s="21" t="str">
        <f t="shared" si="1"/>
        <v>T4</v>
      </c>
    </row>
    <row r="27" spans="1:18" ht="24" customHeight="1" x14ac:dyDescent="0.25">
      <c r="A27" s="13">
        <v>21</v>
      </c>
      <c r="B27" s="13" t="s">
        <v>53531</v>
      </c>
      <c r="C27" s="13" t="s">
        <v>14022</v>
      </c>
      <c r="D27" s="14" t="s">
        <v>1585</v>
      </c>
      <c r="E27" s="15" t="s">
        <v>14023</v>
      </c>
      <c r="F27" s="13" t="s">
        <v>11572</v>
      </c>
      <c r="G27" s="16" t="s">
        <v>6662</v>
      </c>
      <c r="H27" s="13" t="s">
        <v>259</v>
      </c>
      <c r="I27" s="13" t="s">
        <v>53464</v>
      </c>
      <c r="J27" s="13" t="s">
        <v>53464</v>
      </c>
      <c r="K27" s="13" t="s">
        <v>53532</v>
      </c>
      <c r="L27" s="17" t="s">
        <v>53533</v>
      </c>
      <c r="M27" s="18">
        <v>3584000</v>
      </c>
      <c r="N27" s="19"/>
      <c r="O27" s="20" t="str">
        <f t="shared" si="0"/>
        <v>C1</v>
      </c>
      <c r="R27" s="21" t="str">
        <f t="shared" si="1"/>
        <v>C1</v>
      </c>
    </row>
    <row r="28" spans="1:18" ht="24" customHeight="1" x14ac:dyDescent="0.25">
      <c r="A28" s="13">
        <v>22</v>
      </c>
      <c r="B28" s="13" t="s">
        <v>53534</v>
      </c>
      <c r="C28" s="13" t="s">
        <v>53535</v>
      </c>
      <c r="D28" s="14" t="s">
        <v>53536</v>
      </c>
      <c r="E28" s="15" t="s">
        <v>1282</v>
      </c>
      <c r="F28" s="13" t="s">
        <v>53537</v>
      </c>
      <c r="G28" s="16" t="s">
        <v>7630</v>
      </c>
      <c r="H28" s="13" t="s">
        <v>259</v>
      </c>
      <c r="I28" s="13" t="s">
        <v>53464</v>
      </c>
      <c r="J28" s="13" t="s">
        <v>53464</v>
      </c>
      <c r="K28" s="13" t="s">
        <v>53538</v>
      </c>
      <c r="L28" s="17" t="s">
        <v>53539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24" customHeight="1" x14ac:dyDescent="0.25">
      <c r="A29" s="13">
        <v>23</v>
      </c>
      <c r="B29" s="13" t="s">
        <v>53540</v>
      </c>
      <c r="C29" s="13" t="s">
        <v>53541</v>
      </c>
      <c r="D29" s="14" t="s">
        <v>53542</v>
      </c>
      <c r="E29" s="15" t="s">
        <v>1661</v>
      </c>
      <c r="F29" s="13" t="s">
        <v>2184</v>
      </c>
      <c r="G29" s="16" t="s">
        <v>4568</v>
      </c>
      <c r="H29" s="13" t="s">
        <v>259</v>
      </c>
      <c r="I29" s="13" t="s">
        <v>53464</v>
      </c>
      <c r="J29" s="13" t="s">
        <v>53464</v>
      </c>
      <c r="K29" s="13" t="s">
        <v>53543</v>
      </c>
      <c r="L29" s="17" t="s">
        <v>53544</v>
      </c>
      <c r="M29" s="18">
        <v>5129000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4" customHeight="1" x14ac:dyDescent="0.25">
      <c r="A30" s="13">
        <v>24</v>
      </c>
      <c r="B30" s="13" t="s">
        <v>53545</v>
      </c>
      <c r="C30" s="13" t="s">
        <v>2773</v>
      </c>
      <c r="D30" s="14" t="s">
        <v>2437</v>
      </c>
      <c r="E30" s="15" t="s">
        <v>988</v>
      </c>
      <c r="F30" s="13" t="s">
        <v>1181</v>
      </c>
      <c r="G30" s="16" t="s">
        <v>210</v>
      </c>
      <c r="H30" s="13" t="s">
        <v>259</v>
      </c>
      <c r="I30" s="13" t="s">
        <v>53464</v>
      </c>
      <c r="J30" s="13" t="s">
        <v>53464</v>
      </c>
      <c r="K30" s="13" t="s">
        <v>53546</v>
      </c>
      <c r="L30" s="17" t="s">
        <v>53547</v>
      </c>
      <c r="M30" s="18">
        <v>4370000</v>
      </c>
      <c r="N30" s="19"/>
      <c r="O30" s="20" t="str">
        <f t="shared" si="0"/>
        <v>T4</v>
      </c>
      <c r="R30" s="21" t="str">
        <f t="shared" si="1"/>
        <v>NH 18-19T4</v>
      </c>
    </row>
    <row r="31" spans="1:18" ht="24" customHeight="1" x14ac:dyDescent="0.25">
      <c r="A31" s="13">
        <v>25</v>
      </c>
      <c r="B31" s="13" t="s">
        <v>53548</v>
      </c>
      <c r="C31" s="13" t="s">
        <v>17971</v>
      </c>
      <c r="D31" s="14" t="s">
        <v>17972</v>
      </c>
      <c r="E31" s="15" t="s">
        <v>17973</v>
      </c>
      <c r="F31" s="13" t="s">
        <v>17974</v>
      </c>
      <c r="G31" s="16" t="s">
        <v>13113</v>
      </c>
      <c r="H31" s="13" t="s">
        <v>259</v>
      </c>
      <c r="I31" s="13" t="s">
        <v>53464</v>
      </c>
      <c r="J31" s="13" t="s">
        <v>53464</v>
      </c>
      <c r="K31" s="13" t="s">
        <v>53549</v>
      </c>
      <c r="L31" s="17" t="s">
        <v>53550</v>
      </c>
      <c r="M31" s="18">
        <v>6021000</v>
      </c>
      <c r="N31" s="19"/>
      <c r="O31" s="20" t="str">
        <f t="shared" si="0"/>
        <v>T4</v>
      </c>
      <c r="R31" s="21" t="str">
        <f t="shared" si="1"/>
        <v>T4</v>
      </c>
    </row>
    <row r="32" spans="1:18" ht="24" customHeight="1" x14ac:dyDescent="0.25">
      <c r="A32" s="13">
        <v>26</v>
      </c>
      <c r="B32" s="13" t="s">
        <v>53551</v>
      </c>
      <c r="C32" s="13" t="s">
        <v>53552</v>
      </c>
      <c r="D32" s="14" t="s">
        <v>53553</v>
      </c>
      <c r="E32" s="15" t="s">
        <v>53554</v>
      </c>
      <c r="F32" s="13" t="s">
        <v>5618</v>
      </c>
      <c r="G32" s="16" t="s">
        <v>843</v>
      </c>
      <c r="H32" s="13" t="s">
        <v>259</v>
      </c>
      <c r="I32" s="13" t="s">
        <v>53464</v>
      </c>
      <c r="J32" s="13" t="s">
        <v>53464</v>
      </c>
      <c r="K32" s="13" t="s">
        <v>53555</v>
      </c>
      <c r="L32" s="17" t="s">
        <v>53556</v>
      </c>
      <c r="M32" s="18">
        <v>5888000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" customHeight="1" x14ac:dyDescent="0.25">
      <c r="A33" s="13">
        <v>27</v>
      </c>
      <c r="B33" s="13" t="s">
        <v>53557</v>
      </c>
      <c r="C33" s="13" t="s">
        <v>53558</v>
      </c>
      <c r="D33" s="14" t="s">
        <v>53559</v>
      </c>
      <c r="E33" s="15" t="s">
        <v>1046</v>
      </c>
      <c r="F33" s="13" t="s">
        <v>2795</v>
      </c>
      <c r="G33" s="16" t="s">
        <v>3760</v>
      </c>
      <c r="H33" s="13" t="s">
        <v>259</v>
      </c>
      <c r="I33" s="13" t="s">
        <v>53464</v>
      </c>
      <c r="J33" s="13" t="s">
        <v>53464</v>
      </c>
      <c r="K33" s="13" t="s">
        <v>53560</v>
      </c>
      <c r="L33" s="17" t="s">
        <v>53561</v>
      </c>
      <c r="M33" s="18">
        <v>4370000</v>
      </c>
      <c r="N33" s="19"/>
      <c r="O33" s="20" t="str">
        <f t="shared" si="0"/>
        <v>T4</v>
      </c>
      <c r="R33" s="21" t="str">
        <f t="shared" si="1"/>
        <v>NH 18-19T4</v>
      </c>
    </row>
    <row r="34" spans="1:18" ht="24" customHeight="1" x14ac:dyDescent="0.25">
      <c r="A34" s="13">
        <v>28</v>
      </c>
      <c r="B34" s="13" t="s">
        <v>53562</v>
      </c>
      <c r="C34" s="13" t="s">
        <v>53563</v>
      </c>
      <c r="D34" s="14" t="s">
        <v>1294</v>
      </c>
      <c r="E34" s="15" t="s">
        <v>567</v>
      </c>
      <c r="F34" s="13" t="s">
        <v>1710</v>
      </c>
      <c r="G34" s="16" t="s">
        <v>715</v>
      </c>
      <c r="H34" s="13" t="s">
        <v>259</v>
      </c>
      <c r="I34" s="13" t="s">
        <v>53464</v>
      </c>
      <c r="J34" s="13" t="s">
        <v>53464</v>
      </c>
      <c r="K34" s="13" t="s">
        <v>53564</v>
      </c>
      <c r="L34" s="17" t="s">
        <v>53565</v>
      </c>
      <c r="M34" s="18">
        <v>4683000</v>
      </c>
      <c r="N34" s="19"/>
      <c r="O34" s="20" t="str">
        <f t="shared" si="0"/>
        <v>T4</v>
      </c>
      <c r="R34" s="21" t="str">
        <f t="shared" si="1"/>
        <v>NH 18-19T4</v>
      </c>
    </row>
    <row r="35" spans="1:18" ht="24" customHeight="1" x14ac:dyDescent="0.25">
      <c r="A35" s="13">
        <v>29</v>
      </c>
      <c r="B35" s="13" t="s">
        <v>53566</v>
      </c>
      <c r="C35" s="13" t="s">
        <v>15852</v>
      </c>
      <c r="D35" s="14" t="s">
        <v>15853</v>
      </c>
      <c r="E35" s="15" t="s">
        <v>15</v>
      </c>
      <c r="F35" s="13" t="s">
        <v>3664</v>
      </c>
      <c r="G35" s="16" t="s">
        <v>5768</v>
      </c>
      <c r="H35" s="13" t="s">
        <v>259</v>
      </c>
      <c r="I35" s="13" t="s">
        <v>53464</v>
      </c>
      <c r="J35" s="13" t="s">
        <v>53464</v>
      </c>
      <c r="K35" s="13" t="s">
        <v>53567</v>
      </c>
      <c r="L35" s="17" t="s">
        <v>53568</v>
      </c>
      <c r="M35" s="18">
        <v>5798000</v>
      </c>
      <c r="N35" s="19"/>
      <c r="O35" s="20" t="str">
        <f t="shared" si="0"/>
        <v>T4</v>
      </c>
      <c r="R35" s="21" t="str">
        <f t="shared" si="1"/>
        <v>T4</v>
      </c>
    </row>
    <row r="36" spans="1:18" ht="24" customHeight="1" x14ac:dyDescent="0.25">
      <c r="A36" s="13">
        <v>30</v>
      </c>
      <c r="B36" s="13" t="s">
        <v>53569</v>
      </c>
      <c r="C36" s="13" t="s">
        <v>53570</v>
      </c>
      <c r="D36" s="14" t="s">
        <v>394</v>
      </c>
      <c r="E36" s="15" t="s">
        <v>93</v>
      </c>
      <c r="F36" s="13" t="s">
        <v>8643</v>
      </c>
      <c r="G36" s="16" t="s">
        <v>5017</v>
      </c>
      <c r="H36" s="13" t="s">
        <v>259</v>
      </c>
      <c r="I36" s="13" t="s">
        <v>53464</v>
      </c>
      <c r="J36" s="13" t="s">
        <v>53464</v>
      </c>
      <c r="K36" s="13" t="s">
        <v>53571</v>
      </c>
      <c r="L36" s="17" t="s">
        <v>53572</v>
      </c>
      <c r="M36" s="18">
        <v>5120000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4" customHeight="1" x14ac:dyDescent="0.25">
      <c r="A37" s="13">
        <v>31</v>
      </c>
      <c r="B37" s="13" t="s">
        <v>53573</v>
      </c>
      <c r="C37" s="13" t="s">
        <v>19976</v>
      </c>
      <c r="D37" s="14" t="s">
        <v>19977</v>
      </c>
      <c r="E37" s="15" t="s">
        <v>3481</v>
      </c>
      <c r="F37" s="13" t="s">
        <v>19978</v>
      </c>
      <c r="G37" s="16" t="s">
        <v>12830</v>
      </c>
      <c r="H37" s="13" t="s">
        <v>259</v>
      </c>
      <c r="I37" s="13" t="s">
        <v>53464</v>
      </c>
      <c r="J37" s="13" t="s">
        <v>53464</v>
      </c>
      <c r="K37" s="13" t="s">
        <v>53574</v>
      </c>
      <c r="L37" s="17" t="s">
        <v>53575</v>
      </c>
      <c r="M37" s="18">
        <v>6244000</v>
      </c>
      <c r="N37" s="19"/>
      <c r="O37" s="20" t="str">
        <f t="shared" si="0"/>
        <v>T4</v>
      </c>
      <c r="R37" s="21" t="str">
        <f t="shared" si="1"/>
        <v>T4</v>
      </c>
    </row>
    <row r="38" spans="1:18" ht="24" customHeight="1" x14ac:dyDescent="0.25">
      <c r="A38" s="13">
        <v>32</v>
      </c>
      <c r="B38" s="13" t="s">
        <v>53576</v>
      </c>
      <c r="C38" s="13" t="s">
        <v>53577</v>
      </c>
      <c r="D38" s="14" t="s">
        <v>6332</v>
      </c>
      <c r="E38" s="15" t="s">
        <v>403</v>
      </c>
      <c r="F38" s="13" t="s">
        <v>10314</v>
      </c>
      <c r="G38" s="16" t="s">
        <v>6476</v>
      </c>
      <c r="H38" s="13" t="s">
        <v>259</v>
      </c>
      <c r="I38" s="13" t="s">
        <v>53464</v>
      </c>
      <c r="J38" s="13" t="s">
        <v>53464</v>
      </c>
      <c r="K38" s="13" t="s">
        <v>53578</v>
      </c>
      <c r="L38" s="17" t="s">
        <v>53579</v>
      </c>
      <c r="M38" s="18">
        <v>5120000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4" customHeight="1" x14ac:dyDescent="0.25">
      <c r="A39" s="13">
        <v>33</v>
      </c>
      <c r="B39" s="13" t="s">
        <v>53580</v>
      </c>
      <c r="C39" s="13" t="s">
        <v>53581</v>
      </c>
      <c r="D39" s="14" t="s">
        <v>1918</v>
      </c>
      <c r="E39" s="15" t="s">
        <v>278</v>
      </c>
      <c r="F39" s="13" t="s">
        <v>6900</v>
      </c>
      <c r="G39" s="16" t="s">
        <v>6476</v>
      </c>
      <c r="H39" s="13" t="s">
        <v>259</v>
      </c>
      <c r="I39" s="13" t="s">
        <v>53464</v>
      </c>
      <c r="J39" s="13" t="s">
        <v>53464</v>
      </c>
      <c r="K39" s="13" t="s">
        <v>53582</v>
      </c>
      <c r="L39" s="17" t="s">
        <v>53583</v>
      </c>
      <c r="M39" s="18">
        <v>5120000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4" customHeight="1" x14ac:dyDescent="0.25">
      <c r="A40" s="13">
        <v>34</v>
      </c>
      <c r="B40" s="13" t="s">
        <v>53584</v>
      </c>
      <c r="C40" s="13" t="s">
        <v>53585</v>
      </c>
      <c r="D40" s="14" t="s">
        <v>53586</v>
      </c>
      <c r="E40" s="15" t="s">
        <v>122</v>
      </c>
      <c r="F40" s="13" t="s">
        <v>4490</v>
      </c>
      <c r="G40" s="16" t="s">
        <v>10289</v>
      </c>
      <c r="H40" s="13" t="s">
        <v>259</v>
      </c>
      <c r="I40" s="13" t="s">
        <v>53464</v>
      </c>
      <c r="J40" s="13" t="s">
        <v>53464</v>
      </c>
      <c r="K40" s="13" t="s">
        <v>53587</v>
      </c>
      <c r="L40" s="17" t="s">
        <v>53588</v>
      </c>
      <c r="M40" s="18">
        <v>5120000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4" customHeight="1" x14ac:dyDescent="0.25">
      <c r="A41" s="13">
        <v>35</v>
      </c>
      <c r="B41" s="13" t="s">
        <v>53589</v>
      </c>
      <c r="C41" s="13" t="s">
        <v>53590</v>
      </c>
      <c r="D41" s="14" t="s">
        <v>6243</v>
      </c>
      <c r="E41" s="15" t="s">
        <v>644</v>
      </c>
      <c r="F41" s="13" t="s">
        <v>22884</v>
      </c>
      <c r="G41" s="16" t="s">
        <v>4530</v>
      </c>
      <c r="H41" s="13" t="s">
        <v>259</v>
      </c>
      <c r="I41" s="13" t="s">
        <v>53464</v>
      </c>
      <c r="J41" s="13" t="s">
        <v>53464</v>
      </c>
      <c r="K41" s="13" t="s">
        <v>53591</v>
      </c>
      <c r="L41" s="17" t="s">
        <v>53592</v>
      </c>
      <c r="M41" s="18">
        <v>5888000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4" customHeight="1" x14ac:dyDescent="0.25">
      <c r="A42" s="13">
        <v>36</v>
      </c>
      <c r="B42" s="13" t="s">
        <v>53593</v>
      </c>
      <c r="C42" s="13" t="s">
        <v>16630</v>
      </c>
      <c r="D42" s="14" t="s">
        <v>16631</v>
      </c>
      <c r="E42" s="15" t="s">
        <v>326</v>
      </c>
      <c r="F42" s="13" t="s">
        <v>16632</v>
      </c>
      <c r="G42" s="16" t="s">
        <v>7307</v>
      </c>
      <c r="H42" s="13" t="s">
        <v>259</v>
      </c>
      <c r="I42" s="13" t="s">
        <v>53464</v>
      </c>
      <c r="J42" s="13" t="s">
        <v>53464</v>
      </c>
      <c r="K42" s="13" t="s">
        <v>53594</v>
      </c>
      <c r="L42" s="17" t="s">
        <v>53595</v>
      </c>
      <c r="M42" s="18">
        <v>5798000</v>
      </c>
      <c r="N42" s="19"/>
      <c r="O42" s="20" t="str">
        <f t="shared" si="0"/>
        <v>T4</v>
      </c>
      <c r="R42" s="21" t="str">
        <f t="shared" si="1"/>
        <v>T4</v>
      </c>
    </row>
    <row r="43" spans="1:18" ht="24" customHeight="1" x14ac:dyDescent="0.25">
      <c r="A43" s="13">
        <v>37</v>
      </c>
      <c r="B43" s="13" t="s">
        <v>53596</v>
      </c>
      <c r="C43" s="13" t="s">
        <v>24256</v>
      </c>
      <c r="D43" s="14" t="s">
        <v>24257</v>
      </c>
      <c r="E43" s="15" t="s">
        <v>3752</v>
      </c>
      <c r="F43" s="13" t="s">
        <v>7735</v>
      </c>
      <c r="G43" s="16" t="s">
        <v>18163</v>
      </c>
      <c r="H43" s="13" t="s">
        <v>259</v>
      </c>
      <c r="I43" s="13" t="s">
        <v>53464</v>
      </c>
      <c r="J43" s="13" t="s">
        <v>53464</v>
      </c>
      <c r="K43" s="13" t="s">
        <v>53597</v>
      </c>
      <c r="L43" s="17" t="s">
        <v>53598</v>
      </c>
      <c r="M43" s="18">
        <v>4940000</v>
      </c>
      <c r="N43" s="19"/>
      <c r="O43" s="20" t="str">
        <f t="shared" si="0"/>
        <v>T4</v>
      </c>
      <c r="R43" s="21" t="str">
        <f t="shared" si="1"/>
        <v>T4</v>
      </c>
    </row>
    <row r="44" spans="1:18" ht="24" customHeight="1" x14ac:dyDescent="0.25">
      <c r="A44" s="13">
        <v>38</v>
      </c>
      <c r="B44" s="13" t="s">
        <v>53599</v>
      </c>
      <c r="C44" s="13" t="s">
        <v>30487</v>
      </c>
      <c r="D44" s="14" t="s">
        <v>1039</v>
      </c>
      <c r="E44" s="15" t="s">
        <v>1282</v>
      </c>
      <c r="F44" s="13" t="s">
        <v>13800</v>
      </c>
      <c r="G44" s="16" t="s">
        <v>8464</v>
      </c>
      <c r="H44" s="13" t="s">
        <v>259</v>
      </c>
      <c r="I44" s="13" t="s">
        <v>53464</v>
      </c>
      <c r="J44" s="13" t="s">
        <v>53464</v>
      </c>
      <c r="K44" s="13" t="s">
        <v>53600</v>
      </c>
      <c r="L44" s="17" t="s">
        <v>53601</v>
      </c>
      <c r="M44" s="18">
        <v>3328000</v>
      </c>
      <c r="N44" s="19"/>
      <c r="O44" s="20" t="str">
        <f t="shared" si="0"/>
        <v>C1</v>
      </c>
      <c r="R44" s="21" t="str">
        <f t="shared" si="1"/>
        <v>C1</v>
      </c>
    </row>
    <row r="45" spans="1:18" ht="24" customHeight="1" x14ac:dyDescent="0.25">
      <c r="A45" s="13">
        <v>39</v>
      </c>
      <c r="B45" s="13" t="s">
        <v>53602</v>
      </c>
      <c r="C45" s="13" t="s">
        <v>16603</v>
      </c>
      <c r="D45" s="14" t="s">
        <v>3305</v>
      </c>
      <c r="E45" s="15" t="s">
        <v>367</v>
      </c>
      <c r="F45" s="13" t="s">
        <v>16604</v>
      </c>
      <c r="G45" s="16" t="s">
        <v>7307</v>
      </c>
      <c r="H45" s="13" t="s">
        <v>259</v>
      </c>
      <c r="I45" s="13" t="s">
        <v>53464</v>
      </c>
      <c r="J45" s="13" t="s">
        <v>53464</v>
      </c>
      <c r="K45" s="13" t="s">
        <v>53603</v>
      </c>
      <c r="L45" s="17" t="s">
        <v>53604</v>
      </c>
      <c r="M45" s="18">
        <v>5798000</v>
      </c>
      <c r="N45" s="19"/>
      <c r="O45" s="20" t="str">
        <f t="shared" si="0"/>
        <v>T4</v>
      </c>
      <c r="R45" s="21" t="str">
        <f t="shared" si="1"/>
        <v>T4</v>
      </c>
    </row>
    <row r="46" spans="1:18" ht="24" customHeight="1" x14ac:dyDescent="0.25">
      <c r="A46" s="13">
        <v>40</v>
      </c>
      <c r="B46" s="13" t="s">
        <v>53605</v>
      </c>
      <c r="C46" s="13" t="s">
        <v>53606</v>
      </c>
      <c r="D46" s="14" t="s">
        <v>53607</v>
      </c>
      <c r="E46" s="15" t="s">
        <v>11744</v>
      </c>
      <c r="F46" s="13" t="s">
        <v>53608</v>
      </c>
      <c r="G46" s="16" t="s">
        <v>348</v>
      </c>
      <c r="H46" s="13" t="s">
        <v>259</v>
      </c>
      <c r="I46" s="13" t="s">
        <v>53464</v>
      </c>
      <c r="J46" s="13" t="s">
        <v>53464</v>
      </c>
      <c r="K46" s="13" t="s">
        <v>53609</v>
      </c>
      <c r="L46" s="17" t="s">
        <v>53610</v>
      </c>
      <c r="M46" s="18">
        <v>5575000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24" customHeight="1" x14ac:dyDescent="0.25">
      <c r="A47" s="13">
        <v>41</v>
      </c>
      <c r="B47" s="13" t="s">
        <v>53611</v>
      </c>
      <c r="C47" s="13" t="s">
        <v>53612</v>
      </c>
      <c r="D47" s="14" t="s">
        <v>53613</v>
      </c>
      <c r="E47" s="15" t="s">
        <v>6009</v>
      </c>
      <c r="F47" s="13" t="s">
        <v>26581</v>
      </c>
      <c r="G47" s="16" t="s">
        <v>4537</v>
      </c>
      <c r="H47" s="13" t="s">
        <v>259</v>
      </c>
      <c r="I47" s="13" t="s">
        <v>53464</v>
      </c>
      <c r="J47" s="13" t="s">
        <v>53464</v>
      </c>
      <c r="K47" s="13" t="s">
        <v>53614</v>
      </c>
      <c r="L47" s="17" t="s">
        <v>53615</v>
      </c>
      <c r="M47" s="18">
        <v>5120000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4" customHeight="1" x14ac:dyDescent="0.25">
      <c r="A48" s="13">
        <v>42</v>
      </c>
      <c r="B48" s="13" t="s">
        <v>53616</v>
      </c>
      <c r="C48" s="13" t="s">
        <v>53617</v>
      </c>
      <c r="D48" s="14" t="s">
        <v>3582</v>
      </c>
      <c r="E48" s="15" t="s">
        <v>666</v>
      </c>
      <c r="F48" s="13" t="s">
        <v>8597</v>
      </c>
      <c r="G48" s="16" t="s">
        <v>3658</v>
      </c>
      <c r="H48" s="13" t="s">
        <v>259</v>
      </c>
      <c r="I48" s="13" t="s">
        <v>53464</v>
      </c>
      <c r="J48" s="13" t="s">
        <v>53464</v>
      </c>
      <c r="K48" s="13" t="s">
        <v>53618</v>
      </c>
      <c r="L48" s="17" t="s">
        <v>53619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" customHeight="1" x14ac:dyDescent="0.25">
      <c r="A49" s="13">
        <v>43</v>
      </c>
      <c r="B49" s="13" t="s">
        <v>53620</v>
      </c>
      <c r="C49" s="13" t="s">
        <v>16816</v>
      </c>
      <c r="D49" s="14" t="s">
        <v>464</v>
      </c>
      <c r="E49" s="15" t="s">
        <v>746</v>
      </c>
      <c r="F49" s="13" t="s">
        <v>16463</v>
      </c>
      <c r="G49" s="16" t="s">
        <v>12224</v>
      </c>
      <c r="H49" s="13" t="s">
        <v>259</v>
      </c>
      <c r="I49" s="13" t="s">
        <v>53464</v>
      </c>
      <c r="J49" s="13" t="s">
        <v>53464</v>
      </c>
      <c r="K49" s="13" t="s">
        <v>53621</v>
      </c>
      <c r="L49" s="17" t="s">
        <v>53622</v>
      </c>
      <c r="M49" s="18">
        <v>6244000</v>
      </c>
      <c r="N49" s="19"/>
      <c r="O49" s="20" t="str">
        <f t="shared" si="0"/>
        <v>T4</v>
      </c>
      <c r="R49" s="21" t="str">
        <f t="shared" si="1"/>
        <v>T4</v>
      </c>
    </row>
    <row r="50" spans="1:18" ht="24" customHeight="1" x14ac:dyDescent="0.25">
      <c r="A50" s="13">
        <v>44</v>
      </c>
      <c r="B50" s="13" t="s">
        <v>53623</v>
      </c>
      <c r="C50" s="13" t="s">
        <v>53624</v>
      </c>
      <c r="D50" s="14" t="s">
        <v>11331</v>
      </c>
      <c r="E50" s="15" t="s">
        <v>128</v>
      </c>
      <c r="F50" s="13" t="s">
        <v>36001</v>
      </c>
      <c r="G50" s="16" t="s">
        <v>3547</v>
      </c>
      <c r="H50" s="13" t="s">
        <v>259</v>
      </c>
      <c r="I50" s="13" t="s">
        <v>53464</v>
      </c>
      <c r="J50" s="13" t="s">
        <v>53464</v>
      </c>
      <c r="K50" s="13" t="s">
        <v>53625</v>
      </c>
      <c r="L50" s="17" t="s">
        <v>53626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4" customHeight="1" x14ac:dyDescent="0.25">
      <c r="A51" s="13">
        <v>45</v>
      </c>
      <c r="B51" s="13" t="s">
        <v>53627</v>
      </c>
      <c r="C51" s="13" t="s">
        <v>53628</v>
      </c>
      <c r="D51" s="14" t="s">
        <v>53629</v>
      </c>
      <c r="E51" s="15" t="s">
        <v>122</v>
      </c>
      <c r="F51" s="13" t="s">
        <v>3571</v>
      </c>
      <c r="G51" s="16" t="s">
        <v>5517</v>
      </c>
      <c r="H51" s="13" t="s">
        <v>259</v>
      </c>
      <c r="I51" s="13" t="s">
        <v>53464</v>
      </c>
      <c r="J51" s="13" t="s">
        <v>53464</v>
      </c>
      <c r="K51" s="13" t="s">
        <v>53630</v>
      </c>
      <c r="L51" s="17" t="s">
        <v>53631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4" customHeight="1" x14ac:dyDescent="0.25">
      <c r="A52" s="13">
        <v>46</v>
      </c>
      <c r="B52" s="13" t="s">
        <v>53632</v>
      </c>
      <c r="C52" s="13" t="s">
        <v>19082</v>
      </c>
      <c r="D52" s="14" t="s">
        <v>19083</v>
      </c>
      <c r="E52" s="15" t="s">
        <v>1345</v>
      </c>
      <c r="F52" s="13" t="s">
        <v>8463</v>
      </c>
      <c r="G52" s="16" t="s">
        <v>6946</v>
      </c>
      <c r="H52" s="13" t="s">
        <v>259</v>
      </c>
      <c r="I52" s="13" t="s">
        <v>53464</v>
      </c>
      <c r="J52" s="13" t="s">
        <v>53464</v>
      </c>
      <c r="K52" s="13" t="s">
        <v>53633</v>
      </c>
      <c r="L52" s="17" t="s">
        <v>53634</v>
      </c>
      <c r="M52" s="18">
        <v>3840000</v>
      </c>
      <c r="N52" s="19"/>
      <c r="O52" s="20" t="str">
        <f t="shared" si="0"/>
        <v>C1</v>
      </c>
      <c r="R52" s="21" t="str">
        <f t="shared" si="1"/>
        <v>C1</v>
      </c>
    </row>
    <row r="53" spans="1:18" ht="24" customHeight="1" x14ac:dyDescent="0.25">
      <c r="A53" s="13">
        <v>47</v>
      </c>
      <c r="B53" s="13" t="s">
        <v>53635</v>
      </c>
      <c r="C53" s="13" t="s">
        <v>53636</v>
      </c>
      <c r="D53" s="14" t="s">
        <v>464</v>
      </c>
      <c r="E53" s="15" t="s">
        <v>431</v>
      </c>
      <c r="F53" s="13" t="s">
        <v>5074</v>
      </c>
      <c r="G53" s="16" t="s">
        <v>4496</v>
      </c>
      <c r="H53" s="13" t="s">
        <v>259</v>
      </c>
      <c r="I53" s="13" t="s">
        <v>53464</v>
      </c>
      <c r="J53" s="13" t="s">
        <v>53464</v>
      </c>
      <c r="K53" s="13" t="s">
        <v>53637</v>
      </c>
      <c r="L53" s="17" t="s">
        <v>53638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53639</v>
      </c>
      <c r="C54" s="13" t="s">
        <v>16896</v>
      </c>
      <c r="D54" s="14" t="s">
        <v>6597</v>
      </c>
      <c r="E54" s="15" t="s">
        <v>1282</v>
      </c>
      <c r="F54" s="13" t="s">
        <v>1499</v>
      </c>
      <c r="G54" s="16" t="s">
        <v>12224</v>
      </c>
      <c r="H54" s="13" t="s">
        <v>259</v>
      </c>
      <c r="I54" s="13" t="s">
        <v>53464</v>
      </c>
      <c r="J54" s="13" t="s">
        <v>53464</v>
      </c>
      <c r="K54" s="13" t="s">
        <v>53640</v>
      </c>
      <c r="L54" s="17" t="s">
        <v>53641</v>
      </c>
      <c r="M54" s="18">
        <v>6244000</v>
      </c>
      <c r="N54" s="19"/>
      <c r="O54" s="20" t="str">
        <f t="shared" si="0"/>
        <v>T4</v>
      </c>
      <c r="R54" s="21" t="str">
        <f t="shared" si="1"/>
        <v>T4</v>
      </c>
    </row>
    <row r="55" spans="1:18" ht="24" customHeight="1" x14ac:dyDescent="0.25">
      <c r="A55" s="13">
        <v>49</v>
      </c>
      <c r="B55" s="13" t="s">
        <v>53642</v>
      </c>
      <c r="C55" s="13" t="s">
        <v>16129</v>
      </c>
      <c r="D55" s="14" t="s">
        <v>1831</v>
      </c>
      <c r="E55" s="15" t="s">
        <v>1338</v>
      </c>
      <c r="F55" s="13" t="s">
        <v>2213</v>
      </c>
      <c r="G55" s="16" t="s">
        <v>5768</v>
      </c>
      <c r="H55" s="13" t="s">
        <v>259</v>
      </c>
      <c r="I55" s="13" t="s">
        <v>53464</v>
      </c>
      <c r="J55" s="13" t="s">
        <v>53464</v>
      </c>
      <c r="K55" s="13" t="s">
        <v>53643</v>
      </c>
      <c r="L55" s="17" t="s">
        <v>53644</v>
      </c>
      <c r="M55" s="18">
        <v>5798000</v>
      </c>
      <c r="N55" s="19"/>
      <c r="O55" s="20" t="str">
        <f t="shared" si="0"/>
        <v>T4</v>
      </c>
      <c r="R55" s="21" t="str">
        <f t="shared" si="1"/>
        <v>T4</v>
      </c>
    </row>
    <row r="56" spans="1:18" ht="24" customHeight="1" x14ac:dyDescent="0.25">
      <c r="A56" s="13">
        <v>50</v>
      </c>
      <c r="B56" s="13" t="s">
        <v>53645</v>
      </c>
      <c r="C56" s="13" t="s">
        <v>53646</v>
      </c>
      <c r="D56" s="14" t="s">
        <v>1487</v>
      </c>
      <c r="E56" s="15" t="s">
        <v>546</v>
      </c>
      <c r="F56" s="13" t="s">
        <v>7629</v>
      </c>
      <c r="G56" s="16" t="s">
        <v>1107</v>
      </c>
      <c r="H56" s="13" t="s">
        <v>259</v>
      </c>
      <c r="I56" s="13" t="s">
        <v>53464</v>
      </c>
      <c r="J56" s="13" t="s">
        <v>53464</v>
      </c>
      <c r="K56" s="13" t="s">
        <v>53647</v>
      </c>
      <c r="L56" s="17" t="s">
        <v>53648</v>
      </c>
      <c r="M56" s="18">
        <v>6244000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4" customHeight="1" x14ac:dyDescent="0.25">
      <c r="A57" s="13">
        <v>51</v>
      </c>
      <c r="B57" s="13" t="s">
        <v>53649</v>
      </c>
      <c r="C57" s="13" t="s">
        <v>53650</v>
      </c>
      <c r="D57" s="14" t="s">
        <v>53651</v>
      </c>
      <c r="E57" s="15" t="s">
        <v>216</v>
      </c>
      <c r="F57" s="13" t="s">
        <v>340</v>
      </c>
      <c r="G57" s="16" t="s">
        <v>25</v>
      </c>
      <c r="H57" s="13" t="s">
        <v>259</v>
      </c>
      <c r="I57" s="13" t="s">
        <v>53464</v>
      </c>
      <c r="J57" s="13" t="s">
        <v>53464</v>
      </c>
      <c r="K57" s="13" t="s">
        <v>53652</v>
      </c>
      <c r="L57" s="17" t="s">
        <v>53653</v>
      </c>
      <c r="M57" s="18">
        <v>4370000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4" customHeight="1" x14ac:dyDescent="0.25">
      <c r="A58" s="13">
        <v>52</v>
      </c>
      <c r="B58" s="13" t="s">
        <v>53654</v>
      </c>
      <c r="C58" s="13" t="s">
        <v>20120</v>
      </c>
      <c r="D58" s="14" t="s">
        <v>3674</v>
      </c>
      <c r="E58" s="15" t="s">
        <v>3038</v>
      </c>
      <c r="F58" s="13" t="s">
        <v>17134</v>
      </c>
      <c r="G58" s="16" t="s">
        <v>17253</v>
      </c>
      <c r="H58" s="13" t="s">
        <v>259</v>
      </c>
      <c r="I58" s="13" t="s">
        <v>53464</v>
      </c>
      <c r="J58" s="13" t="s">
        <v>53464</v>
      </c>
      <c r="K58" s="13" t="s">
        <v>53655</v>
      </c>
      <c r="L58" s="17" t="s">
        <v>53656</v>
      </c>
      <c r="M58" s="18">
        <v>6244000</v>
      </c>
      <c r="N58" s="19"/>
      <c r="O58" s="20" t="str">
        <f t="shared" si="0"/>
        <v>T4</v>
      </c>
      <c r="R58" s="21" t="str">
        <f t="shared" si="1"/>
        <v>T4</v>
      </c>
    </row>
    <row r="59" spans="1:18" ht="24" customHeight="1" x14ac:dyDescent="0.25">
      <c r="A59" s="13">
        <v>53</v>
      </c>
      <c r="B59" s="13" t="s">
        <v>53657</v>
      </c>
      <c r="C59" s="13" t="s">
        <v>53658</v>
      </c>
      <c r="D59" s="14" t="s">
        <v>3951</v>
      </c>
      <c r="E59" s="15" t="s">
        <v>609</v>
      </c>
      <c r="F59" s="13" t="s">
        <v>53659</v>
      </c>
      <c r="G59" s="16" t="s">
        <v>25</v>
      </c>
      <c r="H59" s="13" t="s">
        <v>259</v>
      </c>
      <c r="I59" s="13" t="s">
        <v>53464</v>
      </c>
      <c r="J59" s="13" t="s">
        <v>53464</v>
      </c>
      <c r="K59" s="13" t="s">
        <v>53660</v>
      </c>
      <c r="L59" s="17" t="s">
        <v>53661</v>
      </c>
      <c r="M59" s="18">
        <v>4370000</v>
      </c>
      <c r="N59" s="19"/>
      <c r="O59" s="20" t="str">
        <f t="shared" si="0"/>
        <v>T4</v>
      </c>
      <c r="R59" s="21" t="str">
        <f t="shared" si="1"/>
        <v>NH 18-19T4</v>
      </c>
    </row>
    <row r="60" spans="1:18" ht="24" customHeight="1" x14ac:dyDescent="0.25">
      <c r="A60" s="13">
        <v>54</v>
      </c>
      <c r="B60" s="13" t="s">
        <v>53662</v>
      </c>
      <c r="C60" s="13" t="s">
        <v>53663</v>
      </c>
      <c r="D60" s="14" t="s">
        <v>53664</v>
      </c>
      <c r="E60" s="15" t="s">
        <v>15</v>
      </c>
      <c r="F60" s="13" t="s">
        <v>16748</v>
      </c>
      <c r="G60" s="16" t="s">
        <v>4971</v>
      </c>
      <c r="H60" s="13" t="s">
        <v>259</v>
      </c>
      <c r="I60" s="13" t="s">
        <v>53464</v>
      </c>
      <c r="J60" s="13" t="s">
        <v>53464</v>
      </c>
      <c r="K60" s="13" t="s">
        <v>53665</v>
      </c>
      <c r="L60" s="17" t="s">
        <v>53666</v>
      </c>
      <c r="M60" s="18">
        <v>5632000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4" customHeight="1" x14ac:dyDescent="0.25">
      <c r="A61" s="13">
        <v>55</v>
      </c>
      <c r="B61" s="13" t="s">
        <v>53667</v>
      </c>
      <c r="C61" s="13" t="s">
        <v>1995</v>
      </c>
      <c r="D61" s="14" t="s">
        <v>1996</v>
      </c>
      <c r="E61" s="15" t="s">
        <v>154</v>
      </c>
      <c r="F61" s="13" t="s">
        <v>994</v>
      </c>
      <c r="G61" s="16" t="s">
        <v>335</v>
      </c>
      <c r="H61" s="13" t="s">
        <v>259</v>
      </c>
      <c r="I61" s="13" t="s">
        <v>53464</v>
      </c>
      <c r="J61" s="13" t="s">
        <v>53464</v>
      </c>
      <c r="K61" s="13" t="s">
        <v>53668</v>
      </c>
      <c r="L61" s="17" t="s">
        <v>53669</v>
      </c>
      <c r="M61" s="18">
        <v>4560000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4" customHeight="1" x14ac:dyDescent="0.25">
      <c r="A62" s="13">
        <v>56</v>
      </c>
      <c r="B62" s="13" t="s">
        <v>53670</v>
      </c>
      <c r="C62" s="13" t="s">
        <v>24910</v>
      </c>
      <c r="D62" s="14" t="s">
        <v>24911</v>
      </c>
      <c r="E62" s="15" t="s">
        <v>250</v>
      </c>
      <c r="F62" s="13" t="s">
        <v>24506</v>
      </c>
      <c r="G62" s="16" t="s">
        <v>12789</v>
      </c>
      <c r="H62" s="13" t="s">
        <v>259</v>
      </c>
      <c r="I62" s="13" t="s">
        <v>53464</v>
      </c>
      <c r="J62" s="13" t="s">
        <v>53464</v>
      </c>
      <c r="K62" s="13" t="s">
        <v>53671</v>
      </c>
      <c r="L62" s="17" t="s">
        <v>53672</v>
      </c>
      <c r="M62" s="18">
        <v>892000</v>
      </c>
      <c r="N62" s="19"/>
      <c r="O62" s="20" t="str">
        <f t="shared" si="0"/>
        <v>T4</v>
      </c>
      <c r="R62" s="21" t="str">
        <f t="shared" si="1"/>
        <v>T4</v>
      </c>
    </row>
    <row r="63" spans="1:18" ht="24" customHeight="1" x14ac:dyDescent="0.25">
      <c r="A63" s="13">
        <v>57</v>
      </c>
      <c r="B63" s="13" t="s">
        <v>53673</v>
      </c>
      <c r="C63" s="13" t="s">
        <v>8093</v>
      </c>
      <c r="D63" s="14" t="s">
        <v>1487</v>
      </c>
      <c r="E63" s="15" t="s">
        <v>1308</v>
      </c>
      <c r="F63" s="13" t="s">
        <v>8094</v>
      </c>
      <c r="G63" s="16" t="s">
        <v>25</v>
      </c>
      <c r="H63" s="13" t="s">
        <v>259</v>
      </c>
      <c r="I63" s="13" t="s">
        <v>53464</v>
      </c>
      <c r="J63" s="13" t="s">
        <v>53464</v>
      </c>
      <c r="K63" s="13" t="s">
        <v>53674</v>
      </c>
      <c r="L63" s="17" t="s">
        <v>53675</v>
      </c>
      <c r="M63" s="18">
        <v>4370000</v>
      </c>
      <c r="N63" s="19"/>
      <c r="O63" s="20" t="str">
        <f t="shared" si="0"/>
        <v>T4</v>
      </c>
      <c r="R63" s="21" t="str">
        <f t="shared" si="1"/>
        <v>NH 18-19T4</v>
      </c>
    </row>
    <row r="64" spans="1:18" ht="24" customHeight="1" x14ac:dyDescent="0.25">
      <c r="A64" s="13">
        <v>58</v>
      </c>
      <c r="B64" s="13" t="s">
        <v>53676</v>
      </c>
      <c r="C64" s="13" t="s">
        <v>53677</v>
      </c>
      <c r="D64" s="14" t="s">
        <v>53678</v>
      </c>
      <c r="E64" s="15" t="s">
        <v>28</v>
      </c>
      <c r="F64" s="13" t="s">
        <v>1856</v>
      </c>
      <c r="G64" s="16" t="s">
        <v>25</v>
      </c>
      <c r="H64" s="13" t="s">
        <v>259</v>
      </c>
      <c r="I64" s="13" t="s">
        <v>53464</v>
      </c>
      <c r="J64" s="13" t="s">
        <v>53464</v>
      </c>
      <c r="K64" s="13" t="s">
        <v>53679</v>
      </c>
      <c r="L64" s="17" t="s">
        <v>53680</v>
      </c>
      <c r="M64" s="18">
        <v>4370000</v>
      </c>
      <c r="N64" s="19"/>
      <c r="O64" s="20" t="str">
        <f t="shared" si="0"/>
        <v>T4</v>
      </c>
      <c r="R64" s="21" t="str">
        <f t="shared" si="1"/>
        <v>NH 18-19T4</v>
      </c>
    </row>
    <row r="65" spans="1:18" ht="24" customHeight="1" x14ac:dyDescent="0.25">
      <c r="A65" s="13">
        <v>59</v>
      </c>
      <c r="B65" s="13" t="s">
        <v>53681</v>
      </c>
      <c r="C65" s="13" t="s">
        <v>21619</v>
      </c>
      <c r="D65" s="14" t="s">
        <v>21620</v>
      </c>
      <c r="E65" s="15" t="s">
        <v>941</v>
      </c>
      <c r="F65" s="13" t="s">
        <v>15994</v>
      </c>
      <c r="G65" s="16" t="s">
        <v>12789</v>
      </c>
      <c r="H65" s="13" t="s">
        <v>259</v>
      </c>
      <c r="I65" s="13" t="s">
        <v>53464</v>
      </c>
      <c r="J65" s="13" t="s">
        <v>53464</v>
      </c>
      <c r="K65" s="13" t="s">
        <v>53682</v>
      </c>
      <c r="L65" s="17" t="s">
        <v>53683</v>
      </c>
      <c r="M65" s="18">
        <v>5798000</v>
      </c>
      <c r="N65" s="19"/>
      <c r="O65" s="20" t="str">
        <f t="shared" si="0"/>
        <v>T4</v>
      </c>
      <c r="R65" s="21" t="str">
        <f t="shared" si="1"/>
        <v>T4</v>
      </c>
    </row>
    <row r="66" spans="1:18" ht="24" customHeight="1" x14ac:dyDescent="0.25">
      <c r="A66" s="13">
        <v>60</v>
      </c>
      <c r="B66" s="13" t="s">
        <v>53684</v>
      </c>
      <c r="C66" s="13" t="s">
        <v>30861</v>
      </c>
      <c r="D66" s="14" t="s">
        <v>4029</v>
      </c>
      <c r="E66" s="15" t="s">
        <v>93</v>
      </c>
      <c r="F66" s="13" t="s">
        <v>8144</v>
      </c>
      <c r="G66" s="16" t="s">
        <v>7558</v>
      </c>
      <c r="H66" s="13" t="s">
        <v>259</v>
      </c>
      <c r="I66" s="13" t="s">
        <v>53464</v>
      </c>
      <c r="J66" s="13" t="s">
        <v>53464</v>
      </c>
      <c r="K66" s="13" t="s">
        <v>53685</v>
      </c>
      <c r="L66" s="17" t="s">
        <v>53686</v>
      </c>
      <c r="M66" s="18">
        <v>3840000</v>
      </c>
      <c r="N66" s="19"/>
      <c r="O66" s="20" t="str">
        <f t="shared" si="0"/>
        <v>CĐ</v>
      </c>
      <c r="R66" s="21" t="str">
        <f t="shared" si="1"/>
        <v>CĐ</v>
      </c>
    </row>
    <row r="67" spans="1:18" ht="24" customHeight="1" x14ac:dyDescent="0.25">
      <c r="A67" s="13">
        <v>61</v>
      </c>
      <c r="B67" s="13" t="s">
        <v>53687</v>
      </c>
      <c r="C67" s="13" t="s">
        <v>10863</v>
      </c>
      <c r="D67" s="14" t="s">
        <v>6518</v>
      </c>
      <c r="E67" s="15" t="s">
        <v>902</v>
      </c>
      <c r="F67" s="13" t="s">
        <v>3565</v>
      </c>
      <c r="G67" s="16" t="s">
        <v>3433</v>
      </c>
      <c r="H67" s="13" t="s">
        <v>259</v>
      </c>
      <c r="I67" s="13" t="s">
        <v>53464</v>
      </c>
      <c r="J67" s="13" t="s">
        <v>53464</v>
      </c>
      <c r="K67" s="13" t="s">
        <v>53688</v>
      </c>
      <c r="L67" s="17" t="s">
        <v>53689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24" customHeight="1" x14ac:dyDescent="0.25">
      <c r="A68" s="13">
        <v>62</v>
      </c>
      <c r="B68" s="13" t="s">
        <v>53690</v>
      </c>
      <c r="C68" s="13" t="s">
        <v>53691</v>
      </c>
      <c r="D68" s="14" t="s">
        <v>1089</v>
      </c>
      <c r="E68" s="15" t="s">
        <v>14259</v>
      </c>
      <c r="F68" s="13" t="s">
        <v>3493</v>
      </c>
      <c r="G68" s="16" t="s">
        <v>6918</v>
      </c>
      <c r="H68" s="13" t="s">
        <v>259</v>
      </c>
      <c r="I68" s="13" t="s">
        <v>53464</v>
      </c>
      <c r="J68" s="13" t="s">
        <v>53464</v>
      </c>
      <c r="K68" s="13" t="s">
        <v>53692</v>
      </c>
      <c r="L68" s="17" t="s">
        <v>53693</v>
      </c>
      <c r="M68" s="18">
        <v>3584000</v>
      </c>
      <c r="N68" s="19"/>
      <c r="O68" s="20" t="str">
        <f t="shared" si="0"/>
        <v>C1</v>
      </c>
      <c r="R68" s="21" t="str">
        <f t="shared" si="1"/>
        <v>C1</v>
      </c>
    </row>
    <row r="69" spans="1:18" ht="24" customHeight="1" x14ac:dyDescent="0.25">
      <c r="A69" s="13">
        <v>63</v>
      </c>
      <c r="B69" s="13" t="s">
        <v>53694</v>
      </c>
      <c r="C69" s="13" t="s">
        <v>28154</v>
      </c>
      <c r="D69" s="14" t="s">
        <v>8283</v>
      </c>
      <c r="E69" s="15" t="s">
        <v>312</v>
      </c>
      <c r="F69" s="13" t="s">
        <v>6873</v>
      </c>
      <c r="G69" s="16" t="s">
        <v>6201</v>
      </c>
      <c r="H69" s="13" t="s">
        <v>259</v>
      </c>
      <c r="I69" s="13" t="s">
        <v>53464</v>
      </c>
      <c r="J69" s="13" t="s">
        <v>53464</v>
      </c>
      <c r="K69" s="13" t="s">
        <v>53695</v>
      </c>
      <c r="L69" s="17" t="s">
        <v>53696</v>
      </c>
      <c r="M69" s="18">
        <v>3584000</v>
      </c>
      <c r="N69" s="19"/>
      <c r="O69" s="20" t="str">
        <f t="shared" si="0"/>
        <v>C1</v>
      </c>
      <c r="R69" s="21" t="str">
        <f t="shared" si="1"/>
        <v>C1</v>
      </c>
    </row>
    <row r="70" spans="1:18" ht="24" customHeight="1" x14ac:dyDescent="0.25">
      <c r="A70" s="13">
        <v>64</v>
      </c>
      <c r="B70" s="13" t="s">
        <v>53697</v>
      </c>
      <c r="C70" s="13" t="s">
        <v>53698</v>
      </c>
      <c r="D70" s="14" t="s">
        <v>10436</v>
      </c>
      <c r="E70" s="15" t="s">
        <v>33</v>
      </c>
      <c r="F70" s="13" t="s">
        <v>15461</v>
      </c>
      <c r="G70" s="16" t="s">
        <v>29</v>
      </c>
      <c r="H70" s="13" t="s">
        <v>259</v>
      </c>
      <c r="I70" s="13" t="s">
        <v>53464</v>
      </c>
      <c r="J70" s="13" t="s">
        <v>53464</v>
      </c>
      <c r="K70" s="13" t="s">
        <v>53699</v>
      </c>
      <c r="L70" s="17" t="s">
        <v>53700</v>
      </c>
      <c r="M70" s="18">
        <v>5352000</v>
      </c>
      <c r="N70" s="19"/>
      <c r="O70" s="20" t="str">
        <f t="shared" ref="O70:O78" si="2">MID(G70,3,FIND("-",G70,1)-3)&amp;IF(MID(G70,3,5)="CĐ-LT","LT","")</f>
        <v>T4</v>
      </c>
      <c r="R70" s="21" t="str">
        <f t="shared" ref="R70:R78" si="3">IF(LEFT(G70,2)="18","NH 18-19","")&amp;O70</f>
        <v>NH 18-19T4</v>
      </c>
    </row>
    <row r="71" spans="1:18" ht="24" customHeight="1" x14ac:dyDescent="0.25">
      <c r="A71" s="13">
        <v>65</v>
      </c>
      <c r="B71" s="13" t="s">
        <v>53701</v>
      </c>
      <c r="C71" s="13" t="s">
        <v>11072</v>
      </c>
      <c r="D71" s="14" t="s">
        <v>579</v>
      </c>
      <c r="E71" s="15" t="s">
        <v>868</v>
      </c>
      <c r="F71" s="13" t="s">
        <v>11073</v>
      </c>
      <c r="G71" s="16" t="s">
        <v>8185</v>
      </c>
      <c r="H71" s="13" t="s">
        <v>259</v>
      </c>
      <c r="I71" s="13" t="s">
        <v>53464</v>
      </c>
      <c r="J71" s="13" t="s">
        <v>53464</v>
      </c>
      <c r="K71" s="13" t="s">
        <v>53702</v>
      </c>
      <c r="L71" s="17" t="s">
        <v>53703</v>
      </c>
      <c r="M71" s="18">
        <v>5012000</v>
      </c>
      <c r="N71" s="19"/>
      <c r="O71" s="20" t="str">
        <f t="shared" si="2"/>
        <v>C2</v>
      </c>
      <c r="R71" s="21" t="str">
        <f t="shared" si="3"/>
        <v>NH 18-19C2</v>
      </c>
    </row>
    <row r="72" spans="1:18" ht="24" customHeight="1" x14ac:dyDescent="0.25">
      <c r="A72" s="13">
        <v>66</v>
      </c>
      <c r="B72" s="13" t="s">
        <v>53704</v>
      </c>
      <c r="C72" s="13" t="s">
        <v>53705</v>
      </c>
      <c r="D72" s="14" t="s">
        <v>53706</v>
      </c>
      <c r="E72" s="15" t="s">
        <v>7305</v>
      </c>
      <c r="F72" s="13" t="s">
        <v>6924</v>
      </c>
      <c r="G72" s="16" t="s">
        <v>3475</v>
      </c>
      <c r="H72" s="13" t="s">
        <v>259</v>
      </c>
      <c r="I72" s="13" t="s">
        <v>53464</v>
      </c>
      <c r="J72" s="13" t="s">
        <v>53464</v>
      </c>
      <c r="K72" s="13" t="s">
        <v>53707</v>
      </c>
      <c r="L72" s="17" t="s">
        <v>53708</v>
      </c>
      <c r="M72" s="18">
        <v>5632000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4" customHeight="1" x14ac:dyDescent="0.25">
      <c r="A73" s="13">
        <v>67</v>
      </c>
      <c r="B73" s="13" t="s">
        <v>53709</v>
      </c>
      <c r="C73" s="13" t="s">
        <v>24540</v>
      </c>
      <c r="D73" s="14" t="s">
        <v>2826</v>
      </c>
      <c r="E73" s="15" t="s">
        <v>20438</v>
      </c>
      <c r="F73" s="13" t="s">
        <v>8397</v>
      </c>
      <c r="G73" s="16" t="s">
        <v>5536</v>
      </c>
      <c r="H73" s="13" t="s">
        <v>259</v>
      </c>
      <c r="I73" s="13" t="s">
        <v>53464</v>
      </c>
      <c r="J73" s="13" t="s">
        <v>53464</v>
      </c>
      <c r="K73" s="13" t="s">
        <v>53710</v>
      </c>
      <c r="L73" s="17" t="s">
        <v>53711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24" customHeight="1" x14ac:dyDescent="0.25">
      <c r="A74" s="13">
        <v>68</v>
      </c>
      <c r="B74" s="13" t="s">
        <v>53712</v>
      </c>
      <c r="C74" s="13" t="s">
        <v>27757</v>
      </c>
      <c r="D74" s="14" t="s">
        <v>27758</v>
      </c>
      <c r="E74" s="15" t="s">
        <v>154</v>
      </c>
      <c r="F74" s="13" t="s">
        <v>11846</v>
      </c>
      <c r="G74" s="16" t="s">
        <v>5536</v>
      </c>
      <c r="H74" s="13" t="s">
        <v>259</v>
      </c>
      <c r="I74" s="13" t="s">
        <v>53464</v>
      </c>
      <c r="J74" s="13" t="s">
        <v>53464</v>
      </c>
      <c r="K74" s="13" t="s">
        <v>53713</v>
      </c>
      <c r="L74" s="17" t="s">
        <v>53714</v>
      </c>
      <c r="M74" s="18">
        <v>3584000</v>
      </c>
      <c r="N74" s="19"/>
      <c r="O74" s="20" t="str">
        <f t="shared" si="2"/>
        <v>C1</v>
      </c>
      <c r="R74" s="21" t="str">
        <f t="shared" si="3"/>
        <v>C1</v>
      </c>
    </row>
    <row r="75" spans="1:18" ht="24" customHeight="1" x14ac:dyDescent="0.25">
      <c r="A75" s="13">
        <v>69</v>
      </c>
      <c r="B75" s="13" t="s">
        <v>53715</v>
      </c>
      <c r="C75" s="13" t="s">
        <v>13845</v>
      </c>
      <c r="D75" s="14" t="s">
        <v>13846</v>
      </c>
      <c r="E75" s="15" t="s">
        <v>1957</v>
      </c>
      <c r="F75" s="13" t="s">
        <v>4567</v>
      </c>
      <c r="G75" s="16" t="s">
        <v>7429</v>
      </c>
      <c r="H75" s="13" t="s">
        <v>259</v>
      </c>
      <c r="I75" s="13" t="s">
        <v>53464</v>
      </c>
      <c r="J75" s="13" t="s">
        <v>53464</v>
      </c>
      <c r="K75" s="13" t="s">
        <v>53716</v>
      </c>
      <c r="L75" s="17" t="s">
        <v>53717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24" customHeight="1" x14ac:dyDescent="0.25">
      <c r="A76" s="13">
        <v>70</v>
      </c>
      <c r="B76" s="13" t="s">
        <v>53718</v>
      </c>
      <c r="C76" s="13" t="s">
        <v>53719</v>
      </c>
      <c r="D76" s="14" t="s">
        <v>848</v>
      </c>
      <c r="E76" s="15" t="s">
        <v>128</v>
      </c>
      <c r="F76" s="13" t="s">
        <v>6363</v>
      </c>
      <c r="G76" s="16" t="s">
        <v>804</v>
      </c>
      <c r="H76" s="13" t="s">
        <v>259</v>
      </c>
      <c r="I76" s="13" t="s">
        <v>53464</v>
      </c>
      <c r="J76" s="13" t="s">
        <v>53464</v>
      </c>
      <c r="K76" s="13" t="s">
        <v>53720</v>
      </c>
      <c r="L76" s="17" t="s">
        <v>53721</v>
      </c>
      <c r="M76" s="18">
        <v>5632000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4" customHeight="1" x14ac:dyDescent="0.25">
      <c r="A77" s="13">
        <v>71</v>
      </c>
      <c r="B77" s="13" t="s">
        <v>53722</v>
      </c>
      <c r="C77" s="13" t="s">
        <v>53723</v>
      </c>
      <c r="D77" s="14" t="s">
        <v>34934</v>
      </c>
      <c r="E77" s="15" t="s">
        <v>93</v>
      </c>
      <c r="F77" s="13" t="s">
        <v>40554</v>
      </c>
      <c r="G77" s="16" t="s">
        <v>29</v>
      </c>
      <c r="H77" s="13" t="s">
        <v>259</v>
      </c>
      <c r="I77" s="13" t="s">
        <v>53464</v>
      </c>
      <c r="J77" s="13" t="s">
        <v>53464</v>
      </c>
      <c r="K77" s="13" t="s">
        <v>53724</v>
      </c>
      <c r="L77" s="17" t="s">
        <v>53725</v>
      </c>
      <c r="M77" s="18">
        <v>5352000</v>
      </c>
      <c r="N77" s="19"/>
      <c r="O77" s="20" t="str">
        <f t="shared" si="2"/>
        <v>T4</v>
      </c>
      <c r="R77" s="21" t="str">
        <f t="shared" si="3"/>
        <v>NH 18-19T4</v>
      </c>
    </row>
    <row r="78" spans="1:18" ht="24" customHeight="1" x14ac:dyDescent="0.25">
      <c r="A78" s="13">
        <v>72</v>
      </c>
      <c r="B78" s="13" t="s">
        <v>53726</v>
      </c>
      <c r="C78" s="13" t="s">
        <v>24910</v>
      </c>
      <c r="D78" s="14" t="s">
        <v>24911</v>
      </c>
      <c r="E78" s="15" t="s">
        <v>250</v>
      </c>
      <c r="F78" s="13" t="s">
        <v>24506</v>
      </c>
      <c r="G78" s="16" t="s">
        <v>12789</v>
      </c>
      <c r="H78" s="13" t="s">
        <v>259</v>
      </c>
      <c r="I78" s="13" t="s">
        <v>53464</v>
      </c>
      <c r="J78" s="13" t="s">
        <v>53464</v>
      </c>
      <c r="K78" s="13" t="s">
        <v>53727</v>
      </c>
      <c r="L78" s="17" t="s">
        <v>53728</v>
      </c>
      <c r="M78" s="18">
        <v>5798000</v>
      </c>
      <c r="N78" s="19"/>
      <c r="O78" s="20" t="str">
        <f t="shared" si="2"/>
        <v>T4</v>
      </c>
      <c r="R78" s="21" t="str">
        <f t="shared" si="3"/>
        <v>T4</v>
      </c>
    </row>
    <row r="79" spans="1:18" s="28" customFormat="1" ht="24.75" customHeight="1" x14ac:dyDescent="0.25">
      <c r="A79" s="229" t="s">
        <v>35</v>
      </c>
      <c r="B79" s="230"/>
      <c r="C79" s="230"/>
      <c r="D79" s="230"/>
      <c r="E79" s="22"/>
      <c r="F79" s="22"/>
      <c r="G79" s="22"/>
      <c r="H79" s="23"/>
      <c r="I79" s="24"/>
      <c r="J79" s="25"/>
      <c r="K79" s="26"/>
      <c r="L79" s="231">
        <f>SUM(M7:M78)</f>
        <v>357771000</v>
      </c>
      <c r="M79" s="232"/>
      <c r="N79" s="27"/>
      <c r="O79" s="20"/>
      <c r="P79" s="6"/>
      <c r="Q79" s="6"/>
    </row>
    <row r="80" spans="1:18" s="30" customFormat="1" ht="24" customHeight="1" x14ac:dyDescent="0.25">
      <c r="A80" s="237" t="s">
        <v>53731</v>
      </c>
      <c r="B80" s="238"/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9"/>
      <c r="O80" s="29" t="str">
        <f>LEFT(G80,5)</f>
        <v/>
      </c>
      <c r="P80" s="6"/>
      <c r="Q80" s="6"/>
    </row>
    <row r="81" spans="1:19" ht="15.75" customHeight="1" x14ac:dyDescent="0.25">
      <c r="A81" s="31"/>
      <c r="B81" s="31"/>
      <c r="C81" s="1"/>
      <c r="D81" s="2"/>
      <c r="E81" s="2"/>
      <c r="F81" s="1"/>
      <c r="G81" s="225" t="s">
        <v>53730</v>
      </c>
      <c r="H81" s="225"/>
      <c r="I81" s="225"/>
      <c r="J81" s="225"/>
      <c r="K81" s="225"/>
      <c r="L81" s="225"/>
      <c r="M81" s="225"/>
      <c r="N81" s="225"/>
      <c r="O81" s="29"/>
      <c r="S81" s="30"/>
    </row>
    <row r="82" spans="1:19" ht="15.75" customHeight="1" x14ac:dyDescent="0.25">
      <c r="A82" s="35" t="s">
        <v>4822</v>
      </c>
      <c r="B82" s="35"/>
      <c r="C82" s="35"/>
      <c r="D82" s="32"/>
      <c r="E82" s="32" t="s">
        <v>4823</v>
      </c>
      <c r="F82" s="32"/>
      <c r="G82" s="32"/>
      <c r="H82" s="32"/>
      <c r="I82" s="32"/>
      <c r="J82" s="32"/>
      <c r="K82" s="32"/>
      <c r="L82" s="32"/>
      <c r="M82" s="236" t="s">
        <v>4824</v>
      </c>
      <c r="N82" s="236"/>
      <c r="O82" s="29"/>
    </row>
    <row r="83" spans="1:19" x14ac:dyDescent="0.25">
      <c r="A83" s="33"/>
      <c r="B83" s="33"/>
      <c r="C83" s="208"/>
      <c r="D83" s="35"/>
      <c r="E83" s="35"/>
      <c r="F83" s="35"/>
      <c r="G83" s="35"/>
      <c r="J83" s="208"/>
      <c r="K83" s="208"/>
      <c r="L83" s="208"/>
      <c r="M83" s="208"/>
      <c r="N83" s="6"/>
    </row>
    <row r="84" spans="1:19" x14ac:dyDescent="0.25">
      <c r="A84" s="33"/>
      <c r="B84" s="33"/>
      <c r="C84" s="208"/>
      <c r="D84" s="35"/>
      <c r="E84" s="35"/>
      <c r="F84" s="35"/>
      <c r="G84" s="35"/>
      <c r="H84" s="35"/>
      <c r="I84" s="35"/>
      <c r="J84" s="208"/>
      <c r="K84" s="208"/>
      <c r="L84" s="208"/>
      <c r="M84" s="208"/>
      <c r="N84" s="6"/>
    </row>
    <row r="85" spans="1:19" x14ac:dyDescent="0.25">
      <c r="A85" s="33"/>
      <c r="B85" s="33"/>
      <c r="C85" s="208"/>
      <c r="D85" s="35"/>
      <c r="E85" s="35"/>
      <c r="F85" s="35"/>
      <c r="G85" s="35"/>
      <c r="H85" s="35"/>
      <c r="I85" s="35"/>
      <c r="J85" s="208"/>
      <c r="K85" s="208"/>
      <c r="L85" s="208"/>
      <c r="M85" s="208"/>
      <c r="N85" s="6"/>
    </row>
    <row r="86" spans="1:19" s="28" customFormat="1" x14ac:dyDescent="0.25">
      <c r="A86" s="35"/>
      <c r="B86" s="35"/>
      <c r="C86" s="35" t="s">
        <v>4820</v>
      </c>
      <c r="D86" s="35"/>
      <c r="E86" s="236" t="s">
        <v>4821</v>
      </c>
      <c r="F86" s="236"/>
      <c r="G86" s="236"/>
      <c r="H86" s="35"/>
      <c r="I86" s="35"/>
      <c r="J86" s="35"/>
      <c r="K86" s="35"/>
      <c r="L86" s="35"/>
      <c r="M86" s="236" t="s">
        <v>4819</v>
      </c>
      <c r="N86" s="236"/>
      <c r="O86" s="208"/>
      <c r="P86" s="6"/>
    </row>
    <row r="87" spans="1:19" s="28" customFormat="1" ht="18.75" customHeight="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208"/>
      <c r="P87" s="6"/>
    </row>
    <row r="88" spans="1:19" s="36" customFormat="1" x14ac:dyDescent="0.25">
      <c r="B88" s="37"/>
      <c r="C88" s="38" t="s">
        <v>38</v>
      </c>
      <c r="D88" s="39" t="s">
        <v>586</v>
      </c>
      <c r="E88" s="40"/>
      <c r="F88" s="40"/>
      <c r="G88" s="40"/>
      <c r="H88" s="40"/>
      <c r="I88" s="40"/>
      <c r="J88" s="41"/>
      <c r="K88" s="40"/>
      <c r="L88" s="40"/>
      <c r="M88" s="42"/>
    </row>
    <row r="89" spans="1:19" s="36" customFormat="1" x14ac:dyDescent="0.25">
      <c r="A89" s="43"/>
      <c r="B89" s="44"/>
      <c r="C89" s="45" t="s">
        <v>40</v>
      </c>
      <c r="D89" s="46">
        <f>SUMIF($O$7:$O$78,"CĐN",$M$7:$M$78)</f>
        <v>0</v>
      </c>
      <c r="E89" s="40"/>
      <c r="F89" s="40"/>
      <c r="G89" s="40"/>
      <c r="H89" s="40"/>
      <c r="I89" s="40"/>
      <c r="J89" s="41"/>
      <c r="K89" s="40"/>
      <c r="L89" s="40"/>
      <c r="M89" s="6"/>
    </row>
    <row r="90" spans="1:19" s="49" customFormat="1" ht="13.5" customHeight="1" x14ac:dyDescent="0.25">
      <c r="A90" s="43"/>
      <c r="B90" s="44"/>
      <c r="C90" s="45" t="s">
        <v>41</v>
      </c>
      <c r="D90" s="46">
        <f>SUMIF($O$7:$O$78,"TCN",$M$7:$M$78)</f>
        <v>0</v>
      </c>
      <c r="E90" s="47"/>
      <c r="F90" s="47"/>
      <c r="G90" s="47"/>
      <c r="H90" s="47"/>
      <c r="I90" s="40"/>
      <c r="J90" s="48"/>
      <c r="K90" s="47"/>
      <c r="L90" s="47"/>
      <c r="M90" s="6"/>
    </row>
    <row r="91" spans="1:19" s="49" customFormat="1" ht="13.5" customHeight="1" x14ac:dyDescent="0.25">
      <c r="A91" s="43"/>
      <c r="B91" s="50" t="s">
        <v>42</v>
      </c>
      <c r="C91" s="45" t="s">
        <v>43</v>
      </c>
      <c r="D91" s="46">
        <f>SUMIF($O$7:$O$78,"CĐ",$M$7:$M$78)+SUMIF($O$7:$O$78,"C1",$M$7:$M$78)</f>
        <v>177664000</v>
      </c>
      <c r="E91" s="47"/>
      <c r="F91" s="47"/>
      <c r="G91" s="47"/>
      <c r="H91" s="47"/>
      <c r="I91" s="47"/>
      <c r="J91" s="48"/>
      <c r="K91" s="47"/>
      <c r="L91" s="47"/>
      <c r="M91" s="6"/>
    </row>
    <row r="92" spans="1:19" s="49" customFormat="1" ht="13.5" customHeight="1" x14ac:dyDescent="0.25">
      <c r="A92" s="43"/>
      <c r="B92" s="50"/>
      <c r="C92" s="45" t="s">
        <v>44</v>
      </c>
      <c r="D92" s="46">
        <f>SUMIF($O$7:$O$78,"C2",$M$7:$M$78)+SUMIF($O$7:$O$78,"CĐLT",$M$7:$M$78)</f>
        <v>5012000</v>
      </c>
      <c r="E92" s="47"/>
      <c r="F92" s="47"/>
      <c r="G92" s="47"/>
      <c r="H92" s="47"/>
      <c r="I92" s="47"/>
      <c r="J92" s="48"/>
      <c r="K92" s="47"/>
      <c r="L92" s="47"/>
      <c r="M92" s="6"/>
    </row>
    <row r="93" spans="1:19" s="49" customFormat="1" ht="13.5" customHeight="1" x14ac:dyDescent="0.25">
      <c r="A93" s="43"/>
      <c r="B93" s="51">
        <f>SUM(B89:B91)</f>
        <v>0</v>
      </c>
      <c r="C93" s="45" t="s">
        <v>45</v>
      </c>
      <c r="D93" s="46">
        <f>SUMIF($O$7:$O$78,"T4",$M$7:$M$78)+SUMIF($O$7:$O$78,"T2",$M$7:$M$78)+SUMIF($O$7:$O$78,"T3",$M$7:$M$78)+SUMIF($O$7:$O$78,"TC",$M$7:$M$78)+SUMIF($O$7:$O$78,"TN",$M$7:$M$78)+SUMIF($O$7:$O$78,"TCT",$M$7:$M$78)+SUMIF($O$7:$O$78,"T1",$M$7:$M$78)</f>
        <v>175095000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9" s="49" customFormat="1" ht="13.5" customHeight="1" x14ac:dyDescent="0.25">
      <c r="B94" s="52"/>
      <c r="C94" s="53" t="s">
        <v>46</v>
      </c>
      <c r="D94" s="54">
        <f>SUM(D89:D93)</f>
        <v>357771000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x14ac:dyDescent="0.25">
      <c r="E95" s="6"/>
      <c r="J95" s="21"/>
      <c r="K95" s="58"/>
      <c r="M95" s="6"/>
      <c r="N95" s="6"/>
    </row>
    <row r="152" spans="16:16" x14ac:dyDescent="0.25">
      <c r="P152" s="55"/>
    </row>
    <row r="153" spans="16:16" x14ac:dyDescent="0.25">
      <c r="P153" s="55"/>
    </row>
    <row r="154" spans="16:16" x14ac:dyDescent="0.25">
      <c r="P154" s="55"/>
    </row>
    <row r="155" spans="16:16" x14ac:dyDescent="0.25">
      <c r="P155" s="55"/>
    </row>
    <row r="159" spans="16:16" x14ac:dyDescent="0.25">
      <c r="P159" s="28"/>
    </row>
    <row r="160" spans="16:16" x14ac:dyDescent="0.25">
      <c r="P160" s="28"/>
    </row>
    <row r="161" spans="16:16" x14ac:dyDescent="0.25">
      <c r="P161" s="56"/>
    </row>
    <row r="162" spans="16:16" x14ac:dyDescent="0.25">
      <c r="P162" s="36"/>
    </row>
    <row r="163" spans="16:16" x14ac:dyDescent="0.25">
      <c r="P163" s="49"/>
    </row>
    <row r="164" spans="16:16" x14ac:dyDescent="0.25">
      <c r="P164" s="49"/>
    </row>
    <row r="165" spans="16:16" x14ac:dyDescent="0.25">
      <c r="P165" s="49"/>
    </row>
    <row r="166" spans="16:16" x14ac:dyDescent="0.25">
      <c r="P166" s="49"/>
    </row>
  </sheetData>
  <mergeCells count="9">
    <mergeCell ref="M82:N82"/>
    <mergeCell ref="E86:G86"/>
    <mergeCell ref="M86:N86"/>
    <mergeCell ref="A4:N4"/>
    <mergeCell ref="A5:N5"/>
    <mergeCell ref="A79:D79"/>
    <mergeCell ref="L79:M79"/>
    <mergeCell ref="A80:N80"/>
    <mergeCell ref="G81:N8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9"/>
  <sheetViews>
    <sheetView topLeftCell="A58" zoomScaleNormal="100" zoomScaleSheetLayoutView="85" workbookViewId="0">
      <selection activeCell="M65" sqref="M65:M71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53961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53732</v>
      </c>
      <c r="C7" s="13" t="s">
        <v>10550</v>
      </c>
      <c r="D7" s="14" t="s">
        <v>10551</v>
      </c>
      <c r="E7" s="15" t="s">
        <v>697</v>
      </c>
      <c r="F7" s="13" t="s">
        <v>6110</v>
      </c>
      <c r="G7" s="16" t="s">
        <v>6813</v>
      </c>
      <c r="H7" s="13" t="s">
        <v>259</v>
      </c>
      <c r="I7" s="13" t="s">
        <v>53733</v>
      </c>
      <c r="J7" s="13" t="s">
        <v>53733</v>
      </c>
      <c r="K7" s="13" t="s">
        <v>53734</v>
      </c>
      <c r="L7" s="17" t="s">
        <v>53735</v>
      </c>
      <c r="M7" s="18">
        <v>3584000</v>
      </c>
      <c r="N7" s="19"/>
      <c r="O7" s="20" t="str">
        <f t="shared" ref="O7:O70" si="0">MID(G7,3,FIND("-",G7,1)-3)&amp;IF(MID(G7,3,5)="CĐ-LT","LT","")</f>
        <v>C1</v>
      </c>
      <c r="R7" s="21" t="str">
        <f t="shared" ref="R7:R70" si="1">IF(LEFT(G7,2)="18","NH 18-19","")&amp;O7</f>
        <v>C1</v>
      </c>
    </row>
    <row r="8" spans="1:18" ht="24" customHeight="1" x14ac:dyDescent="0.25">
      <c r="A8" s="13">
        <v>2</v>
      </c>
      <c r="B8" s="13" t="s">
        <v>53736</v>
      </c>
      <c r="C8" s="13" t="s">
        <v>53737</v>
      </c>
      <c r="D8" s="14" t="s">
        <v>2522</v>
      </c>
      <c r="E8" s="15" t="s">
        <v>15</v>
      </c>
      <c r="F8" s="13" t="s">
        <v>45240</v>
      </c>
      <c r="G8" s="16" t="s">
        <v>389</v>
      </c>
      <c r="H8" s="13" t="s">
        <v>259</v>
      </c>
      <c r="I8" s="13" t="s">
        <v>53733</v>
      </c>
      <c r="J8" s="13" t="s">
        <v>53733</v>
      </c>
      <c r="K8" s="13" t="s">
        <v>53738</v>
      </c>
      <c r="L8" s="17" t="s">
        <v>53739</v>
      </c>
      <c r="M8" s="18">
        <v>4370000</v>
      </c>
      <c r="N8" s="19"/>
      <c r="O8" s="20" t="str">
        <f t="shared" si="0"/>
        <v>T4</v>
      </c>
      <c r="R8" s="21" t="str">
        <f t="shared" si="1"/>
        <v>NH 18-19T4</v>
      </c>
    </row>
    <row r="9" spans="1:18" ht="24" customHeight="1" x14ac:dyDescent="0.25">
      <c r="A9" s="13">
        <v>3</v>
      </c>
      <c r="B9" s="13" t="s">
        <v>53740</v>
      </c>
      <c r="C9" s="13" t="s">
        <v>9687</v>
      </c>
      <c r="D9" s="14" t="s">
        <v>5127</v>
      </c>
      <c r="E9" s="15" t="s">
        <v>567</v>
      </c>
      <c r="F9" s="13" t="s">
        <v>9688</v>
      </c>
      <c r="G9" s="16" t="s">
        <v>7941</v>
      </c>
      <c r="H9" s="13" t="s">
        <v>259</v>
      </c>
      <c r="I9" s="13" t="s">
        <v>53733</v>
      </c>
      <c r="J9" s="13" t="s">
        <v>53733</v>
      </c>
      <c r="K9" s="13" t="s">
        <v>53741</v>
      </c>
      <c r="L9" s="17" t="s">
        <v>53742</v>
      </c>
      <c r="M9" s="18">
        <v>5012000</v>
      </c>
      <c r="N9" s="19"/>
      <c r="O9" s="20" t="str">
        <f t="shared" si="0"/>
        <v>C2</v>
      </c>
      <c r="R9" s="21" t="str">
        <f t="shared" si="1"/>
        <v>NH 18-19C2</v>
      </c>
    </row>
    <row r="10" spans="1:18" ht="24" customHeight="1" x14ac:dyDescent="0.25">
      <c r="A10" s="13">
        <v>4</v>
      </c>
      <c r="B10" s="13" t="s">
        <v>53743</v>
      </c>
      <c r="C10" s="13" t="s">
        <v>5978</v>
      </c>
      <c r="D10" s="14" t="s">
        <v>5979</v>
      </c>
      <c r="E10" s="15" t="s">
        <v>216</v>
      </c>
      <c r="F10" s="13" t="s">
        <v>4064</v>
      </c>
      <c r="G10" s="16" t="s">
        <v>5457</v>
      </c>
      <c r="H10" s="13" t="s">
        <v>259</v>
      </c>
      <c r="I10" s="13" t="s">
        <v>53733</v>
      </c>
      <c r="J10" s="13" t="s">
        <v>53733</v>
      </c>
      <c r="K10" s="13" t="s">
        <v>53744</v>
      </c>
      <c r="L10" s="17" t="s">
        <v>53745</v>
      </c>
      <c r="M10" s="18">
        <v>5376000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4" customHeight="1" x14ac:dyDescent="0.25">
      <c r="A11" s="13">
        <v>5</v>
      </c>
      <c r="B11" s="13" t="s">
        <v>53746</v>
      </c>
      <c r="C11" s="13" t="s">
        <v>53747</v>
      </c>
      <c r="D11" s="14" t="s">
        <v>464</v>
      </c>
      <c r="E11" s="15" t="s">
        <v>326</v>
      </c>
      <c r="F11" s="13" t="s">
        <v>29219</v>
      </c>
      <c r="G11" s="16" t="s">
        <v>7558</v>
      </c>
      <c r="H11" s="13" t="s">
        <v>259</v>
      </c>
      <c r="I11" s="13" t="s">
        <v>53733</v>
      </c>
      <c r="J11" s="13" t="s">
        <v>53733</v>
      </c>
      <c r="K11" s="13" t="s">
        <v>53748</v>
      </c>
      <c r="L11" s="17" t="s">
        <v>53749</v>
      </c>
      <c r="M11" s="18">
        <v>3840000</v>
      </c>
      <c r="N11" s="19"/>
      <c r="O11" s="20" t="str">
        <f t="shared" si="0"/>
        <v>CĐ</v>
      </c>
      <c r="R11" s="21" t="str">
        <f t="shared" si="1"/>
        <v>CĐ</v>
      </c>
    </row>
    <row r="12" spans="1:18" ht="24" customHeight="1" x14ac:dyDescent="0.25">
      <c r="A12" s="13">
        <v>6</v>
      </c>
      <c r="B12" s="13" t="s">
        <v>53750</v>
      </c>
      <c r="C12" s="13" t="s">
        <v>53751</v>
      </c>
      <c r="D12" s="14" t="s">
        <v>11055</v>
      </c>
      <c r="E12" s="15" t="s">
        <v>53752</v>
      </c>
      <c r="F12" s="13" t="s">
        <v>4905</v>
      </c>
      <c r="G12" s="16" t="s">
        <v>10107</v>
      </c>
      <c r="H12" s="13" t="s">
        <v>259</v>
      </c>
      <c r="I12" s="13" t="s">
        <v>53733</v>
      </c>
      <c r="J12" s="13" t="s">
        <v>53733</v>
      </c>
      <c r="K12" s="13" t="s">
        <v>53753</v>
      </c>
      <c r="L12" s="17" t="s">
        <v>53754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4" customHeight="1" x14ac:dyDescent="0.25">
      <c r="A13" s="13">
        <v>7</v>
      </c>
      <c r="B13" s="13" t="s">
        <v>53755</v>
      </c>
      <c r="C13" s="13" t="s">
        <v>15550</v>
      </c>
      <c r="D13" s="14" t="s">
        <v>15551</v>
      </c>
      <c r="E13" s="15" t="s">
        <v>523</v>
      </c>
      <c r="F13" s="13" t="s">
        <v>15160</v>
      </c>
      <c r="G13" s="16" t="s">
        <v>7558</v>
      </c>
      <c r="H13" s="13" t="s">
        <v>259</v>
      </c>
      <c r="I13" s="13" t="s">
        <v>53733</v>
      </c>
      <c r="J13" s="13" t="s">
        <v>53733</v>
      </c>
      <c r="K13" s="13" t="s">
        <v>53756</v>
      </c>
      <c r="L13" s="17" t="s">
        <v>53757</v>
      </c>
      <c r="M13" s="18">
        <v>3840000</v>
      </c>
      <c r="N13" s="19"/>
      <c r="O13" s="20" t="str">
        <f t="shared" si="0"/>
        <v>CĐ</v>
      </c>
      <c r="R13" s="21" t="str">
        <f t="shared" si="1"/>
        <v>CĐ</v>
      </c>
    </row>
    <row r="14" spans="1:18" ht="24" customHeight="1" x14ac:dyDescent="0.25">
      <c r="A14" s="13">
        <v>8</v>
      </c>
      <c r="B14" s="13" t="s">
        <v>53758</v>
      </c>
      <c r="C14" s="13" t="s">
        <v>12450</v>
      </c>
      <c r="D14" s="14" t="s">
        <v>4554</v>
      </c>
      <c r="E14" s="15" t="s">
        <v>1244</v>
      </c>
      <c r="F14" s="13" t="s">
        <v>5210</v>
      </c>
      <c r="G14" s="16" t="s">
        <v>7239</v>
      </c>
      <c r="H14" s="13" t="s">
        <v>259</v>
      </c>
      <c r="I14" s="13" t="s">
        <v>53733</v>
      </c>
      <c r="J14" s="13" t="s">
        <v>53733</v>
      </c>
      <c r="K14" s="13" t="s">
        <v>53759</v>
      </c>
      <c r="L14" s="17" t="s">
        <v>53760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4" customHeight="1" x14ac:dyDescent="0.25">
      <c r="A15" s="13">
        <v>9</v>
      </c>
      <c r="B15" s="13" t="s">
        <v>53761</v>
      </c>
      <c r="C15" s="13" t="s">
        <v>53762</v>
      </c>
      <c r="D15" s="14" t="s">
        <v>21550</v>
      </c>
      <c r="E15" s="15" t="s">
        <v>574</v>
      </c>
      <c r="F15" s="13" t="s">
        <v>4227</v>
      </c>
      <c r="G15" s="16" t="s">
        <v>829</v>
      </c>
      <c r="H15" s="13" t="s">
        <v>259</v>
      </c>
      <c r="I15" s="13" t="s">
        <v>53733</v>
      </c>
      <c r="J15" s="13" t="s">
        <v>53733</v>
      </c>
      <c r="K15" s="13" t="s">
        <v>53763</v>
      </c>
      <c r="L15" s="17" t="s">
        <v>53764</v>
      </c>
      <c r="M15" s="18">
        <v>6144000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4" customHeight="1" x14ac:dyDescent="0.25">
      <c r="A16" s="13">
        <v>10</v>
      </c>
      <c r="B16" s="13" t="s">
        <v>53765</v>
      </c>
      <c r="C16" s="13" t="s">
        <v>22717</v>
      </c>
      <c r="D16" s="14" t="s">
        <v>121</v>
      </c>
      <c r="E16" s="15" t="s">
        <v>1275</v>
      </c>
      <c r="F16" s="13" t="s">
        <v>21057</v>
      </c>
      <c r="G16" s="16" t="s">
        <v>6995</v>
      </c>
      <c r="H16" s="13" t="s">
        <v>259</v>
      </c>
      <c r="I16" s="13" t="s">
        <v>53733</v>
      </c>
      <c r="J16" s="13" t="s">
        <v>53733</v>
      </c>
      <c r="K16" s="13" t="s">
        <v>53766</v>
      </c>
      <c r="L16" s="17" t="s">
        <v>53767</v>
      </c>
      <c r="M16" s="18">
        <v>4370000</v>
      </c>
      <c r="N16" s="19"/>
      <c r="O16" s="20" t="str">
        <f t="shared" si="0"/>
        <v>T4</v>
      </c>
      <c r="R16" s="21" t="str">
        <f t="shared" si="1"/>
        <v>T4</v>
      </c>
    </row>
    <row r="17" spans="1:18" ht="24" customHeight="1" x14ac:dyDescent="0.25">
      <c r="A17" s="13">
        <v>11</v>
      </c>
      <c r="B17" s="13" t="s">
        <v>53768</v>
      </c>
      <c r="C17" s="13" t="s">
        <v>53769</v>
      </c>
      <c r="D17" s="14" t="s">
        <v>53770</v>
      </c>
      <c r="E17" s="15" t="s">
        <v>1321</v>
      </c>
      <c r="F17" s="13" t="s">
        <v>4842</v>
      </c>
      <c r="G17" s="16" t="s">
        <v>2484</v>
      </c>
      <c r="H17" s="13" t="s">
        <v>259</v>
      </c>
      <c r="I17" s="13" t="s">
        <v>53733</v>
      </c>
      <c r="J17" s="13" t="s">
        <v>53733</v>
      </c>
      <c r="K17" s="13" t="s">
        <v>53771</v>
      </c>
      <c r="L17" s="17" t="s">
        <v>53772</v>
      </c>
      <c r="M17" s="18">
        <v>5632000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53773</v>
      </c>
      <c r="C18" s="13" t="s">
        <v>53774</v>
      </c>
      <c r="D18" s="14" t="s">
        <v>264</v>
      </c>
      <c r="E18" s="15" t="s">
        <v>22</v>
      </c>
      <c r="F18" s="13" t="s">
        <v>7557</v>
      </c>
      <c r="G18" s="16" t="s">
        <v>6690</v>
      </c>
      <c r="H18" s="13" t="s">
        <v>259</v>
      </c>
      <c r="I18" s="13" t="s">
        <v>53733</v>
      </c>
      <c r="J18" s="13" t="s">
        <v>53733</v>
      </c>
      <c r="K18" s="13" t="s">
        <v>53775</v>
      </c>
      <c r="L18" s="17" t="s">
        <v>53776</v>
      </c>
      <c r="M18" s="18">
        <v>3840000</v>
      </c>
      <c r="N18" s="19"/>
      <c r="O18" s="20" t="str">
        <f t="shared" si="0"/>
        <v>CĐ</v>
      </c>
      <c r="R18" s="21" t="str">
        <f t="shared" si="1"/>
        <v>CĐ</v>
      </c>
    </row>
    <row r="19" spans="1:18" ht="24" customHeight="1" x14ac:dyDescent="0.25">
      <c r="A19" s="13">
        <v>13</v>
      </c>
      <c r="B19" s="13" t="s">
        <v>53777</v>
      </c>
      <c r="C19" s="13" t="s">
        <v>3241</v>
      </c>
      <c r="D19" s="14" t="s">
        <v>1039</v>
      </c>
      <c r="E19" s="15" t="s">
        <v>574</v>
      </c>
      <c r="F19" s="13" t="s">
        <v>3242</v>
      </c>
      <c r="G19" s="16" t="s">
        <v>389</v>
      </c>
      <c r="H19" s="13" t="s">
        <v>259</v>
      </c>
      <c r="I19" s="13" t="s">
        <v>53733</v>
      </c>
      <c r="J19" s="13" t="s">
        <v>53733</v>
      </c>
      <c r="K19" s="13" t="s">
        <v>53778</v>
      </c>
      <c r="L19" s="17" t="s">
        <v>53779</v>
      </c>
      <c r="M19" s="18">
        <v>3776000</v>
      </c>
      <c r="N19" s="19"/>
      <c r="O19" s="20" t="str">
        <f t="shared" si="0"/>
        <v>T4</v>
      </c>
      <c r="R19" s="21" t="str">
        <f t="shared" si="1"/>
        <v>NH 18-19T4</v>
      </c>
    </row>
    <row r="20" spans="1:18" ht="24" customHeight="1" x14ac:dyDescent="0.25">
      <c r="A20" s="13">
        <v>14</v>
      </c>
      <c r="B20" s="13" t="s">
        <v>53780</v>
      </c>
      <c r="C20" s="13" t="s">
        <v>29854</v>
      </c>
      <c r="D20" s="14" t="s">
        <v>29855</v>
      </c>
      <c r="E20" s="15" t="s">
        <v>2329</v>
      </c>
      <c r="F20" s="13" t="s">
        <v>24216</v>
      </c>
      <c r="G20" s="16" t="s">
        <v>7558</v>
      </c>
      <c r="H20" s="13" t="s">
        <v>259</v>
      </c>
      <c r="I20" s="13" t="s">
        <v>53733</v>
      </c>
      <c r="J20" s="13" t="s">
        <v>53733</v>
      </c>
      <c r="K20" s="13" t="s">
        <v>53781</v>
      </c>
      <c r="L20" s="17" t="s">
        <v>53782</v>
      </c>
      <c r="M20" s="18">
        <v>3840000</v>
      </c>
      <c r="N20" s="19"/>
      <c r="O20" s="20" t="str">
        <f t="shared" si="0"/>
        <v>CĐ</v>
      </c>
      <c r="R20" s="21" t="str">
        <f t="shared" si="1"/>
        <v>CĐ</v>
      </c>
    </row>
    <row r="21" spans="1:18" ht="24" customHeight="1" x14ac:dyDescent="0.25">
      <c r="A21" s="13">
        <v>15</v>
      </c>
      <c r="B21" s="13" t="s">
        <v>53783</v>
      </c>
      <c r="C21" s="13" t="s">
        <v>53784</v>
      </c>
      <c r="D21" s="14" t="s">
        <v>13924</v>
      </c>
      <c r="E21" s="15" t="s">
        <v>22</v>
      </c>
      <c r="F21" s="13" t="s">
        <v>655</v>
      </c>
      <c r="G21" s="16" t="s">
        <v>2908</v>
      </c>
      <c r="H21" s="13" t="s">
        <v>259</v>
      </c>
      <c r="I21" s="13" t="s">
        <v>53733</v>
      </c>
      <c r="J21" s="13" t="s">
        <v>53733</v>
      </c>
      <c r="K21" s="13" t="s">
        <v>53785</v>
      </c>
      <c r="L21" s="17" t="s">
        <v>53786</v>
      </c>
      <c r="M21" s="18">
        <v>6244000</v>
      </c>
      <c r="N21" s="19"/>
      <c r="O21" s="20" t="str">
        <f t="shared" si="0"/>
        <v>T4</v>
      </c>
      <c r="R21" s="21" t="str">
        <f t="shared" si="1"/>
        <v>NH 18-19T4</v>
      </c>
    </row>
    <row r="22" spans="1:18" ht="24" customHeight="1" x14ac:dyDescent="0.25">
      <c r="A22" s="13">
        <v>16</v>
      </c>
      <c r="B22" s="13" t="s">
        <v>53787</v>
      </c>
      <c r="C22" s="13" t="s">
        <v>10853</v>
      </c>
      <c r="D22" s="14" t="s">
        <v>6379</v>
      </c>
      <c r="E22" s="15" t="s">
        <v>1308</v>
      </c>
      <c r="F22" s="13" t="s">
        <v>10854</v>
      </c>
      <c r="G22" s="16" t="s">
        <v>6690</v>
      </c>
      <c r="H22" s="13" t="s">
        <v>259</v>
      </c>
      <c r="I22" s="13" t="s">
        <v>53733</v>
      </c>
      <c r="J22" s="13" t="s">
        <v>53733</v>
      </c>
      <c r="K22" s="13" t="s">
        <v>53788</v>
      </c>
      <c r="L22" s="17" t="s">
        <v>53789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4" customHeight="1" x14ac:dyDescent="0.25">
      <c r="A23" s="13">
        <v>17</v>
      </c>
      <c r="B23" s="13" t="s">
        <v>53790</v>
      </c>
      <c r="C23" s="13" t="s">
        <v>53791</v>
      </c>
      <c r="D23" s="14" t="s">
        <v>7395</v>
      </c>
      <c r="E23" s="15" t="s">
        <v>278</v>
      </c>
      <c r="F23" s="13" t="s">
        <v>4284</v>
      </c>
      <c r="G23" s="16" t="s">
        <v>982</v>
      </c>
      <c r="H23" s="13" t="s">
        <v>259</v>
      </c>
      <c r="I23" s="13" t="s">
        <v>53733</v>
      </c>
      <c r="J23" s="13" t="s">
        <v>53733</v>
      </c>
      <c r="K23" s="13" t="s">
        <v>53792</v>
      </c>
      <c r="L23" s="17" t="s">
        <v>53793</v>
      </c>
      <c r="M23" s="18">
        <v>5129000</v>
      </c>
      <c r="N23" s="19"/>
      <c r="O23" s="20" t="str">
        <f t="shared" si="0"/>
        <v>T4</v>
      </c>
      <c r="R23" s="21" t="str">
        <f t="shared" si="1"/>
        <v>NH 18-19T4</v>
      </c>
    </row>
    <row r="24" spans="1:18" ht="24" customHeight="1" x14ac:dyDescent="0.25">
      <c r="A24" s="13">
        <v>18</v>
      </c>
      <c r="B24" s="13" t="s">
        <v>53794</v>
      </c>
      <c r="C24" s="13" t="s">
        <v>14771</v>
      </c>
      <c r="D24" s="14" t="s">
        <v>6440</v>
      </c>
      <c r="E24" s="15" t="s">
        <v>1661</v>
      </c>
      <c r="F24" s="13" t="s">
        <v>9876</v>
      </c>
      <c r="G24" s="16" t="s">
        <v>6446</v>
      </c>
      <c r="H24" s="13" t="s">
        <v>259</v>
      </c>
      <c r="I24" s="13" t="s">
        <v>53733</v>
      </c>
      <c r="J24" s="13" t="s">
        <v>53733</v>
      </c>
      <c r="K24" s="13" t="s">
        <v>53795</v>
      </c>
      <c r="L24" s="17" t="s">
        <v>53796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24" customHeight="1" x14ac:dyDescent="0.25">
      <c r="A25" s="13">
        <v>19</v>
      </c>
      <c r="B25" s="13" t="s">
        <v>53797</v>
      </c>
      <c r="C25" s="13" t="s">
        <v>53798</v>
      </c>
      <c r="D25" s="14" t="s">
        <v>18391</v>
      </c>
      <c r="E25" s="15" t="s">
        <v>574</v>
      </c>
      <c r="F25" s="13" t="s">
        <v>1875</v>
      </c>
      <c r="G25" s="16" t="s">
        <v>29</v>
      </c>
      <c r="H25" s="13" t="s">
        <v>259</v>
      </c>
      <c r="I25" s="13" t="s">
        <v>53733</v>
      </c>
      <c r="J25" s="13" t="s">
        <v>53733</v>
      </c>
      <c r="K25" s="13" t="s">
        <v>53799</v>
      </c>
      <c r="L25" s="17" t="s">
        <v>53800</v>
      </c>
      <c r="M25" s="18">
        <v>5352000</v>
      </c>
      <c r="N25" s="19"/>
      <c r="O25" s="20" t="str">
        <f t="shared" si="0"/>
        <v>T4</v>
      </c>
      <c r="R25" s="21" t="str">
        <f t="shared" si="1"/>
        <v>NH 18-19T4</v>
      </c>
    </row>
    <row r="26" spans="1:18" ht="24" customHeight="1" x14ac:dyDescent="0.25">
      <c r="A26" s="13">
        <v>20</v>
      </c>
      <c r="B26" s="13" t="s">
        <v>53801</v>
      </c>
      <c r="C26" s="13" t="s">
        <v>9360</v>
      </c>
      <c r="D26" s="14" t="s">
        <v>249</v>
      </c>
      <c r="E26" s="15" t="s">
        <v>3357</v>
      </c>
      <c r="F26" s="13" t="s">
        <v>9361</v>
      </c>
      <c r="G26" s="16" t="s">
        <v>6282</v>
      </c>
      <c r="H26" s="13" t="s">
        <v>259</v>
      </c>
      <c r="I26" s="13" t="s">
        <v>53733</v>
      </c>
      <c r="J26" s="13" t="s">
        <v>53733</v>
      </c>
      <c r="K26" s="13" t="s">
        <v>53802</v>
      </c>
      <c r="L26" s="17" t="s">
        <v>53803</v>
      </c>
      <c r="M26" s="18">
        <v>3584000</v>
      </c>
      <c r="N26" s="19"/>
      <c r="O26" s="20" t="str">
        <f t="shared" si="0"/>
        <v>CĐ</v>
      </c>
      <c r="R26" s="21" t="str">
        <f t="shared" si="1"/>
        <v>CĐ</v>
      </c>
    </row>
    <row r="27" spans="1:18" ht="24" customHeight="1" x14ac:dyDescent="0.25">
      <c r="A27" s="13">
        <v>21</v>
      </c>
      <c r="B27" s="13" t="s">
        <v>53804</v>
      </c>
      <c r="C27" s="13" t="s">
        <v>12953</v>
      </c>
      <c r="D27" s="14" t="s">
        <v>7395</v>
      </c>
      <c r="E27" s="15" t="s">
        <v>33</v>
      </c>
      <c r="F27" s="13" t="s">
        <v>12954</v>
      </c>
      <c r="G27" s="16" t="s">
        <v>7941</v>
      </c>
      <c r="H27" s="13" t="s">
        <v>259</v>
      </c>
      <c r="I27" s="13" t="s">
        <v>53733</v>
      </c>
      <c r="J27" s="13" t="s">
        <v>53733</v>
      </c>
      <c r="K27" s="13" t="s">
        <v>53805</v>
      </c>
      <c r="L27" s="17" t="s">
        <v>53806</v>
      </c>
      <c r="M27" s="18">
        <v>5012000</v>
      </c>
      <c r="N27" s="19"/>
      <c r="O27" s="20" t="str">
        <f t="shared" si="0"/>
        <v>C2</v>
      </c>
      <c r="R27" s="21" t="str">
        <f t="shared" si="1"/>
        <v>NH 18-19C2</v>
      </c>
    </row>
    <row r="28" spans="1:18" ht="24" customHeight="1" x14ac:dyDescent="0.25">
      <c r="A28" s="13">
        <v>22</v>
      </c>
      <c r="B28" s="13" t="s">
        <v>53807</v>
      </c>
      <c r="C28" s="13" t="s">
        <v>9417</v>
      </c>
      <c r="D28" s="14" t="s">
        <v>3873</v>
      </c>
      <c r="E28" s="15" t="s">
        <v>208</v>
      </c>
      <c r="F28" s="13" t="s">
        <v>5631</v>
      </c>
      <c r="G28" s="16" t="s">
        <v>6399</v>
      </c>
      <c r="H28" s="13" t="s">
        <v>259</v>
      </c>
      <c r="I28" s="13" t="s">
        <v>53733</v>
      </c>
      <c r="J28" s="13" t="s">
        <v>53733</v>
      </c>
      <c r="K28" s="13" t="s">
        <v>53808</v>
      </c>
      <c r="L28" s="17" t="s">
        <v>53809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24" customHeight="1" x14ac:dyDescent="0.25">
      <c r="A29" s="13">
        <v>23</v>
      </c>
      <c r="B29" s="13" t="s">
        <v>53810</v>
      </c>
      <c r="C29" s="13" t="s">
        <v>5509</v>
      </c>
      <c r="D29" s="14" t="s">
        <v>2753</v>
      </c>
      <c r="E29" s="15" t="s">
        <v>1444</v>
      </c>
      <c r="F29" s="13" t="s">
        <v>5510</v>
      </c>
      <c r="G29" s="16" t="s">
        <v>4610</v>
      </c>
      <c r="H29" s="13" t="s">
        <v>259</v>
      </c>
      <c r="I29" s="13" t="s">
        <v>53733</v>
      </c>
      <c r="J29" s="13" t="s">
        <v>53733</v>
      </c>
      <c r="K29" s="13" t="s">
        <v>53811</v>
      </c>
      <c r="L29" s="17" t="s">
        <v>53812</v>
      </c>
      <c r="M29" s="18">
        <v>5632000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4" customHeight="1" x14ac:dyDescent="0.25">
      <c r="A30" s="13">
        <v>24</v>
      </c>
      <c r="B30" s="13" t="s">
        <v>53813</v>
      </c>
      <c r="C30" s="13" t="s">
        <v>24586</v>
      </c>
      <c r="D30" s="14" t="s">
        <v>146</v>
      </c>
      <c r="E30" s="15" t="s">
        <v>720</v>
      </c>
      <c r="F30" s="13" t="s">
        <v>20952</v>
      </c>
      <c r="G30" s="16" t="s">
        <v>18163</v>
      </c>
      <c r="H30" s="13" t="s">
        <v>259</v>
      </c>
      <c r="I30" s="13" t="s">
        <v>53733</v>
      </c>
      <c r="J30" s="13" t="s">
        <v>53733</v>
      </c>
      <c r="K30" s="13" t="s">
        <v>53814</v>
      </c>
      <c r="L30" s="17" t="s">
        <v>53815</v>
      </c>
      <c r="M30" s="18">
        <v>4940000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53816</v>
      </c>
      <c r="C31" s="13" t="s">
        <v>27210</v>
      </c>
      <c r="D31" s="14" t="s">
        <v>27211</v>
      </c>
      <c r="E31" s="15" t="s">
        <v>725</v>
      </c>
      <c r="F31" s="13" t="s">
        <v>4728</v>
      </c>
      <c r="G31" s="16" t="s">
        <v>7001</v>
      </c>
      <c r="H31" s="13" t="s">
        <v>259</v>
      </c>
      <c r="I31" s="13" t="s">
        <v>53733</v>
      </c>
      <c r="J31" s="13" t="s">
        <v>53733</v>
      </c>
      <c r="K31" s="13" t="s">
        <v>53817</v>
      </c>
      <c r="L31" s="17" t="s">
        <v>53818</v>
      </c>
      <c r="M31" s="18">
        <v>3328000</v>
      </c>
      <c r="N31" s="19"/>
      <c r="O31" s="20" t="str">
        <f t="shared" si="0"/>
        <v>C1</v>
      </c>
      <c r="R31" s="21" t="str">
        <f t="shared" si="1"/>
        <v>C1</v>
      </c>
    </row>
    <row r="32" spans="1:18" ht="24" customHeight="1" x14ac:dyDescent="0.25">
      <c r="A32" s="13">
        <v>26</v>
      </c>
      <c r="B32" s="13" t="s">
        <v>53819</v>
      </c>
      <c r="C32" s="13" t="s">
        <v>29205</v>
      </c>
      <c r="D32" s="14" t="s">
        <v>484</v>
      </c>
      <c r="E32" s="15" t="s">
        <v>822</v>
      </c>
      <c r="F32" s="13" t="s">
        <v>6785</v>
      </c>
      <c r="G32" s="16" t="s">
        <v>5678</v>
      </c>
      <c r="H32" s="13" t="s">
        <v>259</v>
      </c>
      <c r="I32" s="13" t="s">
        <v>53733</v>
      </c>
      <c r="J32" s="13" t="s">
        <v>53733</v>
      </c>
      <c r="K32" s="13" t="s">
        <v>53820</v>
      </c>
      <c r="L32" s="17" t="s">
        <v>53821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4" customHeight="1" x14ac:dyDescent="0.25">
      <c r="A33" s="13">
        <v>27</v>
      </c>
      <c r="B33" s="13" t="s">
        <v>53822</v>
      </c>
      <c r="C33" s="13" t="s">
        <v>19532</v>
      </c>
      <c r="D33" s="14" t="s">
        <v>19533</v>
      </c>
      <c r="E33" s="15" t="s">
        <v>574</v>
      </c>
      <c r="F33" s="13" t="s">
        <v>19534</v>
      </c>
      <c r="G33" s="16" t="s">
        <v>4899</v>
      </c>
      <c r="H33" s="13" t="s">
        <v>259</v>
      </c>
      <c r="I33" s="13" t="s">
        <v>53733</v>
      </c>
      <c r="J33" s="13" t="s">
        <v>53733</v>
      </c>
      <c r="K33" s="13" t="s">
        <v>53823</v>
      </c>
      <c r="L33" s="17" t="s">
        <v>53824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24" customHeight="1" x14ac:dyDescent="0.25">
      <c r="A34" s="13">
        <v>28</v>
      </c>
      <c r="B34" s="13" t="s">
        <v>53825</v>
      </c>
      <c r="C34" s="13" t="s">
        <v>23166</v>
      </c>
      <c r="D34" s="14" t="s">
        <v>23167</v>
      </c>
      <c r="E34" s="15" t="s">
        <v>32</v>
      </c>
      <c r="F34" s="13" t="s">
        <v>7618</v>
      </c>
      <c r="G34" s="16" t="s">
        <v>7953</v>
      </c>
      <c r="H34" s="13" t="s">
        <v>259</v>
      </c>
      <c r="I34" s="13" t="s">
        <v>53733</v>
      </c>
      <c r="J34" s="13" t="s">
        <v>53733</v>
      </c>
      <c r="K34" s="13" t="s">
        <v>53826</v>
      </c>
      <c r="L34" s="17" t="s">
        <v>53827</v>
      </c>
      <c r="M34" s="18">
        <v>5370000</v>
      </c>
      <c r="N34" s="19"/>
      <c r="O34" s="20" t="str">
        <f t="shared" si="0"/>
        <v>C2</v>
      </c>
      <c r="R34" s="21" t="str">
        <f t="shared" si="1"/>
        <v>NH 18-19C2</v>
      </c>
    </row>
    <row r="35" spans="1:18" ht="24" customHeight="1" x14ac:dyDescent="0.25">
      <c r="A35" s="13">
        <v>29</v>
      </c>
      <c r="B35" s="13" t="s">
        <v>53828</v>
      </c>
      <c r="C35" s="13" t="s">
        <v>53829</v>
      </c>
      <c r="D35" s="14" t="s">
        <v>6332</v>
      </c>
      <c r="E35" s="15" t="s">
        <v>1968</v>
      </c>
      <c r="F35" s="13" t="s">
        <v>4836</v>
      </c>
      <c r="G35" s="16" t="s">
        <v>6759</v>
      </c>
      <c r="H35" s="13" t="s">
        <v>259</v>
      </c>
      <c r="I35" s="13" t="s">
        <v>53733</v>
      </c>
      <c r="J35" s="13" t="s">
        <v>53733</v>
      </c>
      <c r="K35" s="13" t="s">
        <v>53830</v>
      </c>
      <c r="L35" s="17" t="s">
        <v>53831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4" customHeight="1" x14ac:dyDescent="0.25">
      <c r="A36" s="13">
        <v>30</v>
      </c>
      <c r="B36" s="13" t="s">
        <v>53832</v>
      </c>
      <c r="C36" s="13" t="s">
        <v>10979</v>
      </c>
      <c r="D36" s="14" t="s">
        <v>353</v>
      </c>
      <c r="E36" s="15" t="s">
        <v>115</v>
      </c>
      <c r="F36" s="13" t="s">
        <v>10980</v>
      </c>
      <c r="G36" s="16" t="s">
        <v>6946</v>
      </c>
      <c r="H36" s="13" t="s">
        <v>259</v>
      </c>
      <c r="I36" s="13" t="s">
        <v>53733</v>
      </c>
      <c r="J36" s="13" t="s">
        <v>53733</v>
      </c>
      <c r="K36" s="13" t="s">
        <v>53833</v>
      </c>
      <c r="L36" s="17" t="s">
        <v>53834</v>
      </c>
      <c r="M36" s="18">
        <v>3840000</v>
      </c>
      <c r="N36" s="19"/>
      <c r="O36" s="20" t="str">
        <f t="shared" si="0"/>
        <v>C1</v>
      </c>
      <c r="R36" s="21" t="str">
        <f t="shared" si="1"/>
        <v>C1</v>
      </c>
    </row>
    <row r="37" spans="1:18" ht="24" customHeight="1" x14ac:dyDescent="0.25">
      <c r="A37" s="13">
        <v>31</v>
      </c>
      <c r="B37" s="13" t="s">
        <v>53835</v>
      </c>
      <c r="C37" s="13" t="s">
        <v>30379</v>
      </c>
      <c r="D37" s="14" t="s">
        <v>2540</v>
      </c>
      <c r="E37" s="15" t="s">
        <v>3724</v>
      </c>
      <c r="F37" s="13" t="s">
        <v>30380</v>
      </c>
      <c r="G37" s="16" t="s">
        <v>8317</v>
      </c>
      <c r="H37" s="13" t="s">
        <v>259</v>
      </c>
      <c r="I37" s="13" t="s">
        <v>53733</v>
      </c>
      <c r="J37" s="13" t="s">
        <v>53733</v>
      </c>
      <c r="K37" s="13" t="s">
        <v>53836</v>
      </c>
      <c r="L37" s="17" t="s">
        <v>53837</v>
      </c>
      <c r="M37" s="18">
        <v>3584000</v>
      </c>
      <c r="N37" s="19"/>
      <c r="O37" s="20" t="str">
        <f t="shared" si="0"/>
        <v>CĐ</v>
      </c>
      <c r="R37" s="21" t="str">
        <f t="shared" si="1"/>
        <v>CĐ</v>
      </c>
    </row>
    <row r="38" spans="1:18" ht="24" customHeight="1" x14ac:dyDescent="0.25">
      <c r="A38" s="13">
        <v>32</v>
      </c>
      <c r="B38" s="13" t="s">
        <v>53838</v>
      </c>
      <c r="C38" s="13" t="s">
        <v>19295</v>
      </c>
      <c r="D38" s="14" t="s">
        <v>579</v>
      </c>
      <c r="E38" s="15" t="s">
        <v>909</v>
      </c>
      <c r="F38" s="13" t="s">
        <v>19296</v>
      </c>
      <c r="G38" s="16" t="s">
        <v>4855</v>
      </c>
      <c r="H38" s="13" t="s">
        <v>259</v>
      </c>
      <c r="I38" s="13" t="s">
        <v>53733</v>
      </c>
      <c r="J38" s="13" t="s">
        <v>53733</v>
      </c>
      <c r="K38" s="13" t="s">
        <v>53839</v>
      </c>
      <c r="L38" s="17" t="s">
        <v>53840</v>
      </c>
      <c r="M38" s="18">
        <v>6021000</v>
      </c>
      <c r="N38" s="19"/>
      <c r="O38" s="20" t="str">
        <f t="shared" si="0"/>
        <v>T4</v>
      </c>
      <c r="R38" s="21" t="str">
        <f t="shared" si="1"/>
        <v>T4</v>
      </c>
    </row>
    <row r="39" spans="1:18" ht="24" customHeight="1" x14ac:dyDescent="0.25">
      <c r="A39" s="13">
        <v>33</v>
      </c>
      <c r="B39" s="13" t="s">
        <v>53841</v>
      </c>
      <c r="C39" s="13" t="s">
        <v>19266</v>
      </c>
      <c r="D39" s="14" t="s">
        <v>7061</v>
      </c>
      <c r="E39" s="15" t="s">
        <v>13943</v>
      </c>
      <c r="F39" s="13" t="s">
        <v>8815</v>
      </c>
      <c r="G39" s="16" t="s">
        <v>7558</v>
      </c>
      <c r="H39" s="13" t="s">
        <v>259</v>
      </c>
      <c r="I39" s="13" t="s">
        <v>53733</v>
      </c>
      <c r="J39" s="13" t="s">
        <v>53733</v>
      </c>
      <c r="K39" s="13" t="s">
        <v>53842</v>
      </c>
      <c r="L39" s="17" t="s">
        <v>53843</v>
      </c>
      <c r="M39" s="18">
        <v>3840000</v>
      </c>
      <c r="N39" s="19"/>
      <c r="O39" s="20" t="str">
        <f t="shared" si="0"/>
        <v>CĐ</v>
      </c>
      <c r="R39" s="21" t="str">
        <f t="shared" si="1"/>
        <v>CĐ</v>
      </c>
    </row>
    <row r="40" spans="1:18" ht="24" customHeight="1" x14ac:dyDescent="0.25">
      <c r="A40" s="13">
        <v>34</v>
      </c>
      <c r="B40" s="13" t="s">
        <v>53844</v>
      </c>
      <c r="C40" s="13" t="s">
        <v>25336</v>
      </c>
      <c r="D40" s="14" t="s">
        <v>5452</v>
      </c>
      <c r="E40" s="15" t="s">
        <v>32</v>
      </c>
      <c r="F40" s="13" t="s">
        <v>25337</v>
      </c>
      <c r="G40" s="16" t="s">
        <v>7294</v>
      </c>
      <c r="H40" s="13" t="s">
        <v>259</v>
      </c>
      <c r="I40" s="13" t="s">
        <v>53733</v>
      </c>
      <c r="J40" s="13" t="s">
        <v>53733</v>
      </c>
      <c r="K40" s="13" t="s">
        <v>53845</v>
      </c>
      <c r="L40" s="17" t="s">
        <v>53846</v>
      </c>
      <c r="M40" s="18">
        <v>4096000</v>
      </c>
      <c r="N40" s="19"/>
      <c r="O40" s="20" t="str">
        <f t="shared" si="0"/>
        <v>C1</v>
      </c>
      <c r="R40" s="21" t="str">
        <f t="shared" si="1"/>
        <v>C1</v>
      </c>
    </row>
    <row r="41" spans="1:18" ht="24" customHeight="1" x14ac:dyDescent="0.25">
      <c r="A41" s="13">
        <v>35</v>
      </c>
      <c r="B41" s="13" t="s">
        <v>53847</v>
      </c>
      <c r="C41" s="13" t="s">
        <v>20277</v>
      </c>
      <c r="D41" s="14" t="s">
        <v>20278</v>
      </c>
      <c r="E41" s="15" t="s">
        <v>73</v>
      </c>
      <c r="F41" s="13" t="s">
        <v>20279</v>
      </c>
      <c r="G41" s="16" t="s">
        <v>12830</v>
      </c>
      <c r="H41" s="13" t="s">
        <v>259</v>
      </c>
      <c r="I41" s="13" t="s">
        <v>53733</v>
      </c>
      <c r="J41" s="13" t="s">
        <v>53733</v>
      </c>
      <c r="K41" s="13" t="s">
        <v>53848</v>
      </c>
      <c r="L41" s="17" t="s">
        <v>53849</v>
      </c>
      <c r="M41" s="18">
        <v>6244000</v>
      </c>
      <c r="N41" s="19"/>
      <c r="O41" s="20" t="str">
        <f t="shared" si="0"/>
        <v>T4</v>
      </c>
      <c r="R41" s="21" t="str">
        <f t="shared" si="1"/>
        <v>T4</v>
      </c>
    </row>
    <row r="42" spans="1:18" ht="24" customHeight="1" x14ac:dyDescent="0.25">
      <c r="A42" s="13">
        <v>36</v>
      </c>
      <c r="B42" s="13" t="s">
        <v>53850</v>
      </c>
      <c r="C42" s="13" t="s">
        <v>28483</v>
      </c>
      <c r="D42" s="14" t="s">
        <v>848</v>
      </c>
      <c r="E42" s="15" t="s">
        <v>20975</v>
      </c>
      <c r="F42" s="13" t="s">
        <v>10919</v>
      </c>
      <c r="G42" s="16" t="s">
        <v>6690</v>
      </c>
      <c r="H42" s="13" t="s">
        <v>259</v>
      </c>
      <c r="I42" s="13" t="s">
        <v>53733</v>
      </c>
      <c r="J42" s="13" t="s">
        <v>53733</v>
      </c>
      <c r="K42" s="13" t="s">
        <v>53851</v>
      </c>
      <c r="L42" s="17" t="s">
        <v>53852</v>
      </c>
      <c r="M42" s="18">
        <v>3840000</v>
      </c>
      <c r="N42" s="19"/>
      <c r="O42" s="20" t="str">
        <f t="shared" si="0"/>
        <v>CĐ</v>
      </c>
      <c r="R42" s="21" t="str">
        <f t="shared" si="1"/>
        <v>CĐ</v>
      </c>
    </row>
    <row r="43" spans="1:18" ht="24" customHeight="1" x14ac:dyDescent="0.25">
      <c r="A43" s="13">
        <v>37</v>
      </c>
      <c r="B43" s="13" t="s">
        <v>53853</v>
      </c>
      <c r="C43" s="13" t="s">
        <v>22761</v>
      </c>
      <c r="D43" s="14" t="s">
        <v>4075</v>
      </c>
      <c r="E43" s="15" t="s">
        <v>93</v>
      </c>
      <c r="F43" s="13" t="s">
        <v>19670</v>
      </c>
      <c r="G43" s="16" t="s">
        <v>6995</v>
      </c>
      <c r="H43" s="13" t="s">
        <v>259</v>
      </c>
      <c r="I43" s="13" t="s">
        <v>53733</v>
      </c>
      <c r="J43" s="13" t="s">
        <v>53733</v>
      </c>
      <c r="K43" s="13" t="s">
        <v>53854</v>
      </c>
      <c r="L43" s="17" t="s">
        <v>53855</v>
      </c>
      <c r="M43" s="18">
        <v>3920000</v>
      </c>
      <c r="N43" s="19"/>
      <c r="O43" s="20" t="str">
        <f t="shared" si="0"/>
        <v>T4</v>
      </c>
      <c r="R43" s="21" t="str">
        <f t="shared" si="1"/>
        <v>T4</v>
      </c>
    </row>
    <row r="44" spans="1:18" ht="24" customHeight="1" x14ac:dyDescent="0.25">
      <c r="A44" s="13">
        <v>38</v>
      </c>
      <c r="B44" s="13" t="s">
        <v>53856</v>
      </c>
      <c r="C44" s="13" t="s">
        <v>53857</v>
      </c>
      <c r="D44" s="14" t="s">
        <v>3076</v>
      </c>
      <c r="E44" s="15" t="s">
        <v>411</v>
      </c>
      <c r="F44" s="13" t="s">
        <v>2056</v>
      </c>
      <c r="G44" s="16" t="s">
        <v>30</v>
      </c>
      <c r="H44" s="13" t="s">
        <v>259</v>
      </c>
      <c r="I44" s="13" t="s">
        <v>53733</v>
      </c>
      <c r="J44" s="13" t="s">
        <v>53733</v>
      </c>
      <c r="K44" s="13" t="s">
        <v>53858</v>
      </c>
      <c r="L44" s="17" t="s">
        <v>53859</v>
      </c>
      <c r="M44" s="18">
        <v>5575000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24" customHeight="1" x14ac:dyDescent="0.25">
      <c r="A45" s="13">
        <v>39</v>
      </c>
      <c r="B45" s="13" t="s">
        <v>53860</v>
      </c>
      <c r="C45" s="13" t="s">
        <v>53861</v>
      </c>
      <c r="D45" s="14" t="s">
        <v>1144</v>
      </c>
      <c r="E45" s="15" t="s">
        <v>312</v>
      </c>
      <c r="F45" s="13" t="s">
        <v>1979</v>
      </c>
      <c r="G45" s="16" t="s">
        <v>6925</v>
      </c>
      <c r="H45" s="13" t="s">
        <v>259</v>
      </c>
      <c r="I45" s="13" t="s">
        <v>53733</v>
      </c>
      <c r="J45" s="13" t="s">
        <v>53733</v>
      </c>
      <c r="K45" s="13" t="s">
        <v>53862</v>
      </c>
      <c r="L45" s="17" t="s">
        <v>53863</v>
      </c>
      <c r="M45" s="18">
        <v>3584000</v>
      </c>
      <c r="N45" s="19"/>
      <c r="O45" s="20" t="str">
        <f t="shared" si="0"/>
        <v>C1</v>
      </c>
      <c r="R45" s="21" t="str">
        <f t="shared" si="1"/>
        <v>C1</v>
      </c>
    </row>
    <row r="46" spans="1:18" ht="24" customHeight="1" x14ac:dyDescent="0.25">
      <c r="A46" s="13">
        <v>40</v>
      </c>
      <c r="B46" s="13" t="s">
        <v>53864</v>
      </c>
      <c r="C46" s="13" t="s">
        <v>19525</v>
      </c>
      <c r="D46" s="14" t="s">
        <v>249</v>
      </c>
      <c r="E46" s="15" t="s">
        <v>250</v>
      </c>
      <c r="F46" s="13" t="s">
        <v>6183</v>
      </c>
      <c r="G46" s="16" t="s">
        <v>4855</v>
      </c>
      <c r="H46" s="13" t="s">
        <v>259</v>
      </c>
      <c r="I46" s="13" t="s">
        <v>53733</v>
      </c>
      <c r="J46" s="13" t="s">
        <v>53733</v>
      </c>
      <c r="K46" s="13" t="s">
        <v>53865</v>
      </c>
      <c r="L46" s="17" t="s">
        <v>53866</v>
      </c>
      <c r="M46" s="18">
        <v>6021000</v>
      </c>
      <c r="N46" s="19"/>
      <c r="O46" s="20" t="str">
        <f t="shared" si="0"/>
        <v>T4</v>
      </c>
      <c r="R46" s="21" t="str">
        <f t="shared" si="1"/>
        <v>T4</v>
      </c>
    </row>
    <row r="47" spans="1:18" ht="24" customHeight="1" x14ac:dyDescent="0.25">
      <c r="A47" s="13">
        <v>41</v>
      </c>
      <c r="B47" s="13" t="s">
        <v>53867</v>
      </c>
      <c r="C47" s="13" t="s">
        <v>15705</v>
      </c>
      <c r="D47" s="14" t="s">
        <v>3801</v>
      </c>
      <c r="E47" s="15" t="s">
        <v>216</v>
      </c>
      <c r="F47" s="13" t="s">
        <v>2523</v>
      </c>
      <c r="G47" s="16" t="s">
        <v>6446</v>
      </c>
      <c r="H47" s="13" t="s">
        <v>259</v>
      </c>
      <c r="I47" s="13" t="s">
        <v>53733</v>
      </c>
      <c r="J47" s="13" t="s">
        <v>53733</v>
      </c>
      <c r="K47" s="13" t="s">
        <v>53868</v>
      </c>
      <c r="L47" s="17" t="s">
        <v>53869</v>
      </c>
      <c r="M47" s="18">
        <v>4096000</v>
      </c>
      <c r="N47" s="19"/>
      <c r="O47" s="20" t="str">
        <f t="shared" si="0"/>
        <v>C1</v>
      </c>
      <c r="R47" s="21" t="str">
        <f t="shared" si="1"/>
        <v>C1</v>
      </c>
    </row>
    <row r="48" spans="1:18" ht="24" customHeight="1" x14ac:dyDescent="0.25">
      <c r="A48" s="13">
        <v>42</v>
      </c>
      <c r="B48" s="13" t="s">
        <v>53870</v>
      </c>
      <c r="C48" s="13" t="s">
        <v>18010</v>
      </c>
      <c r="D48" s="14" t="s">
        <v>5997</v>
      </c>
      <c r="E48" s="15" t="s">
        <v>1308</v>
      </c>
      <c r="F48" s="13" t="s">
        <v>18011</v>
      </c>
      <c r="G48" s="16" t="s">
        <v>11603</v>
      </c>
      <c r="H48" s="13" t="s">
        <v>259</v>
      </c>
      <c r="I48" s="13" t="s">
        <v>53733</v>
      </c>
      <c r="J48" s="13" t="s">
        <v>53733</v>
      </c>
      <c r="K48" s="13" t="s">
        <v>53871</v>
      </c>
      <c r="L48" s="17" t="s">
        <v>53872</v>
      </c>
      <c r="M48" s="18">
        <v>6244000</v>
      </c>
      <c r="N48" s="19"/>
      <c r="O48" s="20" t="str">
        <f t="shared" si="0"/>
        <v>T4</v>
      </c>
      <c r="R48" s="21" t="str">
        <f t="shared" si="1"/>
        <v>T4</v>
      </c>
    </row>
    <row r="49" spans="1:18" ht="24" customHeight="1" x14ac:dyDescent="0.25">
      <c r="A49" s="13">
        <v>43</v>
      </c>
      <c r="B49" s="13" t="s">
        <v>53873</v>
      </c>
      <c r="C49" s="13" t="s">
        <v>53874</v>
      </c>
      <c r="D49" s="14" t="s">
        <v>53875</v>
      </c>
      <c r="E49" s="15" t="s">
        <v>387</v>
      </c>
      <c r="F49" s="13" t="s">
        <v>22752</v>
      </c>
      <c r="G49" s="16" t="s">
        <v>6102</v>
      </c>
      <c r="H49" s="13" t="s">
        <v>259</v>
      </c>
      <c r="I49" s="13" t="s">
        <v>53733</v>
      </c>
      <c r="J49" s="13" t="s">
        <v>53733</v>
      </c>
      <c r="K49" s="13" t="s">
        <v>53876</v>
      </c>
      <c r="L49" s="17" t="s">
        <v>53877</v>
      </c>
      <c r="M49" s="18">
        <v>4370000</v>
      </c>
      <c r="N49" s="19"/>
      <c r="O49" s="20" t="str">
        <f t="shared" si="0"/>
        <v>T4</v>
      </c>
      <c r="R49" s="21" t="str">
        <f t="shared" si="1"/>
        <v>NH 18-19T4</v>
      </c>
    </row>
    <row r="50" spans="1:18" ht="24" customHeight="1" x14ac:dyDescent="0.25">
      <c r="A50" s="13">
        <v>44</v>
      </c>
      <c r="B50" s="13" t="s">
        <v>53878</v>
      </c>
      <c r="C50" s="13" t="s">
        <v>53879</v>
      </c>
      <c r="D50" s="14" t="s">
        <v>53880</v>
      </c>
      <c r="E50" s="15" t="s">
        <v>53881</v>
      </c>
      <c r="F50" s="13" t="s">
        <v>1541</v>
      </c>
      <c r="G50" s="16" t="s">
        <v>3760</v>
      </c>
      <c r="H50" s="13" t="s">
        <v>259</v>
      </c>
      <c r="I50" s="13" t="s">
        <v>53733</v>
      </c>
      <c r="J50" s="13" t="s">
        <v>53733</v>
      </c>
      <c r="K50" s="13" t="s">
        <v>53882</v>
      </c>
      <c r="L50" s="17" t="s">
        <v>53883</v>
      </c>
      <c r="M50" s="18">
        <v>4370000</v>
      </c>
      <c r="N50" s="19"/>
      <c r="O50" s="20" t="str">
        <f t="shared" si="0"/>
        <v>T4</v>
      </c>
      <c r="R50" s="21" t="str">
        <f t="shared" si="1"/>
        <v>NH 18-19T4</v>
      </c>
    </row>
    <row r="51" spans="1:18" ht="24" customHeight="1" x14ac:dyDescent="0.25">
      <c r="A51" s="13">
        <v>45</v>
      </c>
      <c r="B51" s="13" t="s">
        <v>53884</v>
      </c>
      <c r="C51" s="13" t="s">
        <v>27722</v>
      </c>
      <c r="D51" s="14" t="s">
        <v>566</v>
      </c>
      <c r="E51" s="15" t="s">
        <v>609</v>
      </c>
      <c r="F51" s="13" t="s">
        <v>6495</v>
      </c>
      <c r="G51" s="16" t="s">
        <v>5796</v>
      </c>
      <c r="H51" s="13" t="s">
        <v>259</v>
      </c>
      <c r="I51" s="13" t="s">
        <v>53733</v>
      </c>
      <c r="J51" s="13" t="s">
        <v>53733</v>
      </c>
      <c r="K51" s="13" t="s">
        <v>53885</v>
      </c>
      <c r="L51" s="17" t="s">
        <v>53886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24" customHeight="1" x14ac:dyDescent="0.25">
      <c r="A52" s="13">
        <v>46</v>
      </c>
      <c r="B52" s="13" t="s">
        <v>53887</v>
      </c>
      <c r="C52" s="13" t="s">
        <v>53888</v>
      </c>
      <c r="D52" s="14" t="s">
        <v>53889</v>
      </c>
      <c r="E52" s="15" t="s">
        <v>1533</v>
      </c>
      <c r="F52" s="13" t="s">
        <v>5011</v>
      </c>
      <c r="G52" s="16" t="s">
        <v>5619</v>
      </c>
      <c r="H52" s="13" t="s">
        <v>259</v>
      </c>
      <c r="I52" s="13" t="s">
        <v>53733</v>
      </c>
      <c r="J52" s="13" t="s">
        <v>53733</v>
      </c>
      <c r="K52" s="13" t="s">
        <v>53890</v>
      </c>
      <c r="L52" s="17" t="s">
        <v>53891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4" customHeight="1" x14ac:dyDescent="0.25">
      <c r="A53" s="13">
        <v>47</v>
      </c>
      <c r="B53" s="13" t="s">
        <v>53892</v>
      </c>
      <c r="C53" s="13" t="s">
        <v>53893</v>
      </c>
      <c r="D53" s="14" t="s">
        <v>579</v>
      </c>
      <c r="E53" s="15" t="s">
        <v>15</v>
      </c>
      <c r="F53" s="13" t="s">
        <v>25391</v>
      </c>
      <c r="G53" s="16" t="s">
        <v>5619</v>
      </c>
      <c r="H53" s="13" t="s">
        <v>259</v>
      </c>
      <c r="I53" s="13" t="s">
        <v>53733</v>
      </c>
      <c r="J53" s="13" t="s">
        <v>53733</v>
      </c>
      <c r="K53" s="13" t="s">
        <v>53894</v>
      </c>
      <c r="L53" s="17" t="s">
        <v>53895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4" customHeight="1" x14ac:dyDescent="0.25">
      <c r="A54" s="13">
        <v>48</v>
      </c>
      <c r="B54" s="13" t="s">
        <v>53896</v>
      </c>
      <c r="C54" s="13" t="s">
        <v>53897</v>
      </c>
      <c r="D54" s="14" t="s">
        <v>53898</v>
      </c>
      <c r="E54" s="15" t="s">
        <v>395</v>
      </c>
      <c r="F54" s="13" t="s">
        <v>53537</v>
      </c>
      <c r="G54" s="16" t="s">
        <v>171</v>
      </c>
      <c r="H54" s="13" t="s">
        <v>259</v>
      </c>
      <c r="I54" s="13" t="s">
        <v>53733</v>
      </c>
      <c r="J54" s="13" t="s">
        <v>53733</v>
      </c>
      <c r="K54" s="13" t="s">
        <v>53899</v>
      </c>
      <c r="L54" s="17" t="s">
        <v>53900</v>
      </c>
      <c r="M54" s="18">
        <v>5352000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4" customHeight="1" x14ac:dyDescent="0.25">
      <c r="A55" s="13">
        <v>49</v>
      </c>
      <c r="B55" s="13" t="s">
        <v>53901</v>
      </c>
      <c r="C55" s="13" t="s">
        <v>23859</v>
      </c>
      <c r="D55" s="14" t="s">
        <v>848</v>
      </c>
      <c r="E55" s="15" t="s">
        <v>8996</v>
      </c>
      <c r="F55" s="13" t="s">
        <v>4657</v>
      </c>
      <c r="G55" s="16" t="s">
        <v>8317</v>
      </c>
      <c r="H55" s="13" t="s">
        <v>259</v>
      </c>
      <c r="I55" s="13" t="s">
        <v>53733</v>
      </c>
      <c r="J55" s="13" t="s">
        <v>53733</v>
      </c>
      <c r="K55" s="13" t="s">
        <v>53902</v>
      </c>
      <c r="L55" s="17" t="s">
        <v>53903</v>
      </c>
      <c r="M55" s="18">
        <v>3584000</v>
      </c>
      <c r="N55" s="19"/>
      <c r="O55" s="20" t="str">
        <f t="shared" si="0"/>
        <v>CĐ</v>
      </c>
      <c r="R55" s="21" t="str">
        <f t="shared" si="1"/>
        <v>CĐ</v>
      </c>
    </row>
    <row r="56" spans="1:18" ht="24" customHeight="1" x14ac:dyDescent="0.25">
      <c r="A56" s="13">
        <v>50</v>
      </c>
      <c r="B56" s="13" t="s">
        <v>53904</v>
      </c>
      <c r="C56" s="13" t="s">
        <v>53905</v>
      </c>
      <c r="D56" s="14" t="s">
        <v>53906</v>
      </c>
      <c r="E56" s="15" t="s">
        <v>250</v>
      </c>
      <c r="F56" s="13" t="s">
        <v>8229</v>
      </c>
      <c r="G56" s="16" t="s">
        <v>3760</v>
      </c>
      <c r="H56" s="13" t="s">
        <v>259</v>
      </c>
      <c r="I56" s="13" t="s">
        <v>53733</v>
      </c>
      <c r="J56" s="13" t="s">
        <v>53733</v>
      </c>
      <c r="K56" s="13" t="s">
        <v>53907</v>
      </c>
      <c r="L56" s="17" t="s">
        <v>53908</v>
      </c>
      <c r="M56" s="18">
        <v>4370000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4" customHeight="1" x14ac:dyDescent="0.25">
      <c r="A57" s="13">
        <v>51</v>
      </c>
      <c r="B57" s="13" t="s">
        <v>53909</v>
      </c>
      <c r="C57" s="13" t="s">
        <v>53910</v>
      </c>
      <c r="D57" s="14" t="s">
        <v>19883</v>
      </c>
      <c r="E57" s="15" t="s">
        <v>320</v>
      </c>
      <c r="F57" s="13" t="s">
        <v>3522</v>
      </c>
      <c r="G57" s="16" t="s">
        <v>5619</v>
      </c>
      <c r="H57" s="13" t="s">
        <v>259</v>
      </c>
      <c r="I57" s="13" t="s">
        <v>53733</v>
      </c>
      <c r="J57" s="13" t="s">
        <v>53733</v>
      </c>
      <c r="K57" s="13" t="s">
        <v>53911</v>
      </c>
      <c r="L57" s="17" t="s">
        <v>53912</v>
      </c>
      <c r="M57" s="18">
        <v>5632000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4" customHeight="1" x14ac:dyDescent="0.25">
      <c r="A58" s="13">
        <v>52</v>
      </c>
      <c r="B58" s="13" t="s">
        <v>53913</v>
      </c>
      <c r="C58" s="13" t="s">
        <v>4242</v>
      </c>
      <c r="D58" s="14" t="s">
        <v>736</v>
      </c>
      <c r="E58" s="15" t="s">
        <v>320</v>
      </c>
      <c r="F58" s="13" t="s">
        <v>2110</v>
      </c>
      <c r="G58" s="16" t="s">
        <v>3374</v>
      </c>
      <c r="H58" s="13" t="s">
        <v>259</v>
      </c>
      <c r="I58" s="13" t="s">
        <v>53733</v>
      </c>
      <c r="J58" s="13" t="s">
        <v>53733</v>
      </c>
      <c r="K58" s="13" t="s">
        <v>53914</v>
      </c>
      <c r="L58" s="17" t="s">
        <v>53915</v>
      </c>
      <c r="M58" s="18">
        <v>5129000</v>
      </c>
      <c r="N58" s="19"/>
      <c r="O58" s="20" t="str">
        <f t="shared" si="0"/>
        <v>T4</v>
      </c>
      <c r="R58" s="21" t="str">
        <f t="shared" si="1"/>
        <v>NH 18-19T4</v>
      </c>
    </row>
    <row r="59" spans="1:18" ht="24" customHeight="1" x14ac:dyDescent="0.25">
      <c r="A59" s="13">
        <v>53</v>
      </c>
      <c r="B59" s="13" t="s">
        <v>53916</v>
      </c>
      <c r="C59" s="13" t="s">
        <v>24314</v>
      </c>
      <c r="D59" s="14" t="s">
        <v>2673</v>
      </c>
      <c r="E59" s="15" t="s">
        <v>7587</v>
      </c>
      <c r="F59" s="13" t="s">
        <v>18180</v>
      </c>
      <c r="G59" s="16" t="s">
        <v>11529</v>
      </c>
      <c r="H59" s="13" t="s">
        <v>259</v>
      </c>
      <c r="I59" s="13" t="s">
        <v>53733</v>
      </c>
      <c r="J59" s="13" t="s">
        <v>53733</v>
      </c>
      <c r="K59" s="13" t="s">
        <v>53917</v>
      </c>
      <c r="L59" s="17" t="s">
        <v>53918</v>
      </c>
      <c r="M59" s="18">
        <v>4940000</v>
      </c>
      <c r="N59" s="19"/>
      <c r="O59" s="20" t="str">
        <f t="shared" si="0"/>
        <v>T4</v>
      </c>
      <c r="R59" s="21" t="str">
        <f t="shared" si="1"/>
        <v>T4</v>
      </c>
    </row>
    <row r="60" spans="1:18" ht="24" customHeight="1" x14ac:dyDescent="0.25">
      <c r="A60" s="13">
        <v>54</v>
      </c>
      <c r="B60" s="13" t="s">
        <v>53919</v>
      </c>
      <c r="C60" s="13" t="s">
        <v>28189</v>
      </c>
      <c r="D60" s="14" t="s">
        <v>28190</v>
      </c>
      <c r="E60" s="15" t="s">
        <v>725</v>
      </c>
      <c r="F60" s="13" t="s">
        <v>8312</v>
      </c>
      <c r="G60" s="16" t="s">
        <v>6399</v>
      </c>
      <c r="H60" s="13" t="s">
        <v>259</v>
      </c>
      <c r="I60" s="13" t="s">
        <v>53733</v>
      </c>
      <c r="J60" s="13" t="s">
        <v>53733</v>
      </c>
      <c r="K60" s="13" t="s">
        <v>53920</v>
      </c>
      <c r="L60" s="17" t="s">
        <v>53921</v>
      </c>
      <c r="M60" s="18">
        <v>3584000</v>
      </c>
      <c r="N60" s="19"/>
      <c r="O60" s="20" t="str">
        <f t="shared" si="0"/>
        <v>C1</v>
      </c>
      <c r="R60" s="21" t="str">
        <f t="shared" si="1"/>
        <v>C1</v>
      </c>
    </row>
    <row r="61" spans="1:18" ht="24" customHeight="1" x14ac:dyDescent="0.25">
      <c r="A61" s="13">
        <v>55</v>
      </c>
      <c r="B61" s="13" t="s">
        <v>53922</v>
      </c>
      <c r="C61" s="13" t="s">
        <v>53923</v>
      </c>
      <c r="D61" s="14" t="s">
        <v>4882</v>
      </c>
      <c r="E61" s="15" t="s">
        <v>1040</v>
      </c>
      <c r="F61" s="13" t="s">
        <v>53924</v>
      </c>
      <c r="G61" s="16" t="s">
        <v>3439</v>
      </c>
      <c r="H61" s="13" t="s">
        <v>259</v>
      </c>
      <c r="I61" s="13" t="s">
        <v>53733</v>
      </c>
      <c r="J61" s="13" t="s">
        <v>53733</v>
      </c>
      <c r="K61" s="13" t="s">
        <v>53925</v>
      </c>
      <c r="L61" s="17" t="s">
        <v>53926</v>
      </c>
      <c r="M61" s="18">
        <v>6690000</v>
      </c>
      <c r="N61" s="19"/>
      <c r="O61" s="20" t="str">
        <f t="shared" si="0"/>
        <v>T4</v>
      </c>
      <c r="R61" s="21" t="str">
        <f t="shared" si="1"/>
        <v>NH 18-19T4</v>
      </c>
    </row>
    <row r="62" spans="1:18" ht="24" customHeight="1" x14ac:dyDescent="0.25">
      <c r="A62" s="13">
        <v>56</v>
      </c>
      <c r="B62" s="13" t="s">
        <v>53927</v>
      </c>
      <c r="C62" s="13" t="s">
        <v>53928</v>
      </c>
      <c r="D62" s="14" t="s">
        <v>11790</v>
      </c>
      <c r="E62" s="15" t="s">
        <v>33</v>
      </c>
      <c r="F62" s="13" t="s">
        <v>1061</v>
      </c>
      <c r="G62" s="16" t="s">
        <v>2845</v>
      </c>
      <c r="H62" s="13" t="s">
        <v>259</v>
      </c>
      <c r="I62" s="13" t="s">
        <v>53733</v>
      </c>
      <c r="J62" s="13" t="s">
        <v>53733</v>
      </c>
      <c r="K62" s="13" t="s">
        <v>53929</v>
      </c>
      <c r="L62" s="17" t="s">
        <v>53930</v>
      </c>
      <c r="M62" s="18">
        <v>6690000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24" customHeight="1" x14ac:dyDescent="0.25">
      <c r="A63" s="13">
        <v>57</v>
      </c>
      <c r="B63" s="13" t="s">
        <v>53931</v>
      </c>
      <c r="C63" s="13" t="s">
        <v>27809</v>
      </c>
      <c r="D63" s="14" t="s">
        <v>4416</v>
      </c>
      <c r="E63" s="15" t="s">
        <v>567</v>
      </c>
      <c r="F63" s="13" t="s">
        <v>11119</v>
      </c>
      <c r="G63" s="16" t="s">
        <v>5796</v>
      </c>
      <c r="H63" s="13" t="s">
        <v>259</v>
      </c>
      <c r="I63" s="13" t="s">
        <v>53733</v>
      </c>
      <c r="J63" s="13" t="s">
        <v>53733</v>
      </c>
      <c r="K63" s="13" t="s">
        <v>53932</v>
      </c>
      <c r="L63" s="17" t="s">
        <v>53933</v>
      </c>
      <c r="M63" s="18">
        <v>3584000</v>
      </c>
      <c r="N63" s="19"/>
      <c r="O63" s="20" t="str">
        <f t="shared" si="0"/>
        <v>C1</v>
      </c>
      <c r="R63" s="21" t="str">
        <f t="shared" si="1"/>
        <v>C1</v>
      </c>
    </row>
    <row r="64" spans="1:18" ht="24" customHeight="1" x14ac:dyDescent="0.25">
      <c r="A64" s="13">
        <v>58</v>
      </c>
      <c r="B64" s="13" t="s">
        <v>53934</v>
      </c>
      <c r="C64" s="13" t="s">
        <v>26593</v>
      </c>
      <c r="D64" s="14" t="s">
        <v>1918</v>
      </c>
      <c r="E64" s="15" t="s">
        <v>185</v>
      </c>
      <c r="F64" s="13" t="s">
        <v>5802</v>
      </c>
      <c r="G64" s="16" t="s">
        <v>6511</v>
      </c>
      <c r="H64" s="13" t="s">
        <v>259</v>
      </c>
      <c r="I64" s="13" t="s">
        <v>53733</v>
      </c>
      <c r="J64" s="13" t="s">
        <v>53733</v>
      </c>
      <c r="K64" s="13" t="s">
        <v>53935</v>
      </c>
      <c r="L64" s="17" t="s">
        <v>53936</v>
      </c>
      <c r="M64" s="18">
        <v>3584000</v>
      </c>
      <c r="N64" s="19"/>
      <c r="O64" s="20" t="str">
        <f t="shared" si="0"/>
        <v>C1</v>
      </c>
      <c r="R64" s="21" t="str">
        <f t="shared" si="1"/>
        <v>C1</v>
      </c>
    </row>
    <row r="65" spans="1:19" ht="24" customHeight="1" x14ac:dyDescent="0.25">
      <c r="A65" s="13">
        <v>59</v>
      </c>
      <c r="B65" s="13" t="s">
        <v>53937</v>
      </c>
      <c r="C65" s="13" t="s">
        <v>30232</v>
      </c>
      <c r="D65" s="14" t="s">
        <v>30233</v>
      </c>
      <c r="E65" s="15" t="s">
        <v>2421</v>
      </c>
      <c r="F65" s="13" t="s">
        <v>5795</v>
      </c>
      <c r="G65" s="16" t="s">
        <v>7558</v>
      </c>
      <c r="H65" s="13" t="s">
        <v>259</v>
      </c>
      <c r="I65" s="13" t="s">
        <v>53733</v>
      </c>
      <c r="J65" s="13" t="s">
        <v>53733</v>
      </c>
      <c r="K65" s="13" t="s">
        <v>53938</v>
      </c>
      <c r="L65" s="17" t="s">
        <v>53939</v>
      </c>
      <c r="M65" s="18">
        <v>3840000</v>
      </c>
      <c r="N65" s="19"/>
      <c r="O65" s="20" t="str">
        <f t="shared" si="0"/>
        <v>CĐ</v>
      </c>
      <c r="R65" s="21" t="str">
        <f t="shared" si="1"/>
        <v>CĐ</v>
      </c>
    </row>
    <row r="66" spans="1:19" ht="24" customHeight="1" x14ac:dyDescent="0.25">
      <c r="A66" s="13">
        <v>60</v>
      </c>
      <c r="B66" s="13" t="s">
        <v>53940</v>
      </c>
      <c r="C66" s="13" t="s">
        <v>27347</v>
      </c>
      <c r="D66" s="14" t="s">
        <v>1573</v>
      </c>
      <c r="E66" s="15" t="s">
        <v>27348</v>
      </c>
      <c r="F66" s="13" t="s">
        <v>6953</v>
      </c>
      <c r="G66" s="16" t="s">
        <v>6574</v>
      </c>
      <c r="H66" s="13" t="s">
        <v>259</v>
      </c>
      <c r="I66" s="13" t="s">
        <v>53733</v>
      </c>
      <c r="J66" s="13" t="s">
        <v>53733</v>
      </c>
      <c r="K66" s="13" t="s">
        <v>53941</v>
      </c>
      <c r="L66" s="17" t="s">
        <v>53942</v>
      </c>
      <c r="M66" s="18">
        <v>4608000</v>
      </c>
      <c r="N66" s="19"/>
      <c r="O66" s="20" t="str">
        <f t="shared" si="0"/>
        <v>C1</v>
      </c>
      <c r="R66" s="21" t="str">
        <f t="shared" si="1"/>
        <v>C1</v>
      </c>
    </row>
    <row r="67" spans="1:19" ht="24" customHeight="1" x14ac:dyDescent="0.25">
      <c r="A67" s="13">
        <v>61</v>
      </c>
      <c r="B67" s="13" t="s">
        <v>53943</v>
      </c>
      <c r="C67" s="13" t="s">
        <v>53944</v>
      </c>
      <c r="D67" s="14" t="s">
        <v>53945</v>
      </c>
      <c r="E67" s="15" t="s">
        <v>32</v>
      </c>
      <c r="F67" s="13" t="s">
        <v>4346</v>
      </c>
      <c r="G67" s="16" t="s">
        <v>6476</v>
      </c>
      <c r="H67" s="13" t="s">
        <v>259</v>
      </c>
      <c r="I67" s="13" t="s">
        <v>53733</v>
      </c>
      <c r="J67" s="13" t="s">
        <v>53733</v>
      </c>
      <c r="K67" s="13" t="s">
        <v>53946</v>
      </c>
      <c r="L67" s="17" t="s">
        <v>53947</v>
      </c>
      <c r="M67" s="18">
        <v>5120000</v>
      </c>
      <c r="N67" s="19"/>
      <c r="O67" s="20" t="str">
        <f t="shared" si="0"/>
        <v>C1</v>
      </c>
      <c r="R67" s="21" t="str">
        <f t="shared" si="1"/>
        <v>NH 18-19C1</v>
      </c>
    </row>
    <row r="68" spans="1:19" ht="24" customHeight="1" x14ac:dyDescent="0.25">
      <c r="A68" s="13">
        <v>62</v>
      </c>
      <c r="B68" s="13" t="s">
        <v>53948</v>
      </c>
      <c r="C68" s="13" t="s">
        <v>27965</v>
      </c>
      <c r="D68" s="14" t="s">
        <v>464</v>
      </c>
      <c r="E68" s="15" t="s">
        <v>1216</v>
      </c>
      <c r="F68" s="13" t="s">
        <v>17997</v>
      </c>
      <c r="G68" s="16" t="s">
        <v>7558</v>
      </c>
      <c r="H68" s="13" t="s">
        <v>259</v>
      </c>
      <c r="I68" s="13" t="s">
        <v>53733</v>
      </c>
      <c r="J68" s="13" t="s">
        <v>53733</v>
      </c>
      <c r="K68" s="13" t="s">
        <v>53949</v>
      </c>
      <c r="L68" s="17" t="s">
        <v>53950</v>
      </c>
      <c r="M68" s="18">
        <v>3840000</v>
      </c>
      <c r="N68" s="19"/>
      <c r="O68" s="20" t="str">
        <f t="shared" si="0"/>
        <v>CĐ</v>
      </c>
      <c r="R68" s="21" t="str">
        <f t="shared" si="1"/>
        <v>CĐ</v>
      </c>
    </row>
    <row r="69" spans="1:19" ht="24" customHeight="1" x14ac:dyDescent="0.25">
      <c r="A69" s="13">
        <v>63</v>
      </c>
      <c r="B69" s="13" t="s">
        <v>53951</v>
      </c>
      <c r="C69" s="13" t="s">
        <v>53952</v>
      </c>
      <c r="D69" s="14" t="s">
        <v>10768</v>
      </c>
      <c r="E69" s="15" t="s">
        <v>12267</v>
      </c>
      <c r="F69" s="13" t="s">
        <v>4000</v>
      </c>
      <c r="G69" s="16" t="s">
        <v>5317</v>
      </c>
      <c r="H69" s="13" t="s">
        <v>259</v>
      </c>
      <c r="I69" s="13" t="s">
        <v>53733</v>
      </c>
      <c r="J69" s="13" t="s">
        <v>53733</v>
      </c>
      <c r="K69" s="13" t="s">
        <v>53953</v>
      </c>
      <c r="L69" s="17" t="s">
        <v>53954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9" ht="24" customHeight="1" x14ac:dyDescent="0.25">
      <c r="A70" s="13">
        <v>64</v>
      </c>
      <c r="B70" s="13" t="s">
        <v>53955</v>
      </c>
      <c r="C70" s="13" t="s">
        <v>27238</v>
      </c>
      <c r="D70" s="14" t="s">
        <v>27239</v>
      </c>
      <c r="E70" s="15" t="s">
        <v>2764</v>
      </c>
      <c r="F70" s="13" t="s">
        <v>7201</v>
      </c>
      <c r="G70" s="16" t="s">
        <v>6690</v>
      </c>
      <c r="H70" s="13" t="s">
        <v>259</v>
      </c>
      <c r="I70" s="13" t="s">
        <v>53733</v>
      </c>
      <c r="J70" s="13" t="s">
        <v>53733</v>
      </c>
      <c r="K70" s="13" t="s">
        <v>53956</v>
      </c>
      <c r="L70" s="17" t="s">
        <v>53957</v>
      </c>
      <c r="M70" s="18">
        <v>3840000</v>
      </c>
      <c r="N70" s="19"/>
      <c r="O70" s="20" t="str">
        <f t="shared" si="0"/>
        <v>CĐ</v>
      </c>
      <c r="R70" s="21" t="str">
        <f t="shared" si="1"/>
        <v>CĐ</v>
      </c>
    </row>
    <row r="71" spans="1:19" ht="24" customHeight="1" x14ac:dyDescent="0.25">
      <c r="A71" s="13">
        <v>65</v>
      </c>
      <c r="B71" s="13" t="s">
        <v>53958</v>
      </c>
      <c r="C71" s="13" t="s">
        <v>28122</v>
      </c>
      <c r="D71" s="14" t="s">
        <v>23873</v>
      </c>
      <c r="E71" s="15" t="s">
        <v>458</v>
      </c>
      <c r="F71" s="13" t="s">
        <v>14738</v>
      </c>
      <c r="G71" s="16" t="s">
        <v>7558</v>
      </c>
      <c r="H71" s="13" t="s">
        <v>259</v>
      </c>
      <c r="I71" s="13" t="s">
        <v>53733</v>
      </c>
      <c r="J71" s="13" t="s">
        <v>53733</v>
      </c>
      <c r="K71" s="13" t="s">
        <v>53959</v>
      </c>
      <c r="L71" s="17" t="s">
        <v>53960</v>
      </c>
      <c r="M71" s="18">
        <v>3840000</v>
      </c>
      <c r="N71" s="19"/>
      <c r="O71" s="20" t="str">
        <f t="shared" ref="O71" si="2">MID(G71,3,FIND("-",G71,1)-3)&amp;IF(MID(G71,3,5)="CĐ-LT","LT","")</f>
        <v>CĐ</v>
      </c>
      <c r="R71" s="21" t="str">
        <f t="shared" ref="R71" si="3">IF(LEFT(G71,2)="18","NH 18-19","")&amp;O71</f>
        <v>CĐ</v>
      </c>
    </row>
    <row r="72" spans="1:19" s="28" customFormat="1" ht="24.75" customHeight="1" x14ac:dyDescent="0.25">
      <c r="A72" s="229" t="s">
        <v>35</v>
      </c>
      <c r="B72" s="230"/>
      <c r="C72" s="230"/>
      <c r="D72" s="230"/>
      <c r="E72" s="22"/>
      <c r="F72" s="22"/>
      <c r="G72" s="22"/>
      <c r="H72" s="23"/>
      <c r="I72" s="24"/>
      <c r="J72" s="25"/>
      <c r="K72" s="26"/>
      <c r="L72" s="231">
        <f>SUM(M7:M71)</f>
        <v>302540000</v>
      </c>
      <c r="M72" s="232"/>
      <c r="N72" s="27"/>
      <c r="O72" s="20"/>
      <c r="P72" s="6"/>
      <c r="Q72" s="6"/>
    </row>
    <row r="73" spans="1:19" s="30" customFormat="1" ht="24" customHeight="1" x14ac:dyDescent="0.25">
      <c r="A73" s="237" t="s">
        <v>53963</v>
      </c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9"/>
      <c r="O73" s="29" t="str">
        <f>LEFT(G73,5)</f>
        <v/>
      </c>
      <c r="P73" s="6"/>
      <c r="Q73" s="6"/>
    </row>
    <row r="74" spans="1:19" ht="15.75" customHeight="1" x14ac:dyDescent="0.25">
      <c r="A74" s="31"/>
      <c r="B74" s="31"/>
      <c r="C74" s="1"/>
      <c r="D74" s="2"/>
      <c r="E74" s="2"/>
      <c r="F74" s="1"/>
      <c r="G74" s="225" t="s">
        <v>53962</v>
      </c>
      <c r="H74" s="225"/>
      <c r="I74" s="225"/>
      <c r="J74" s="225"/>
      <c r="K74" s="225"/>
      <c r="L74" s="225"/>
      <c r="M74" s="225"/>
      <c r="N74" s="225"/>
      <c r="O74" s="29"/>
      <c r="S74" s="30"/>
    </row>
    <row r="75" spans="1:19" ht="15.75" customHeight="1" x14ac:dyDescent="0.25">
      <c r="A75" s="35" t="s">
        <v>4822</v>
      </c>
      <c r="B75" s="35"/>
      <c r="C75" s="35"/>
      <c r="D75" s="32"/>
      <c r="E75" s="32" t="s">
        <v>4823</v>
      </c>
      <c r="F75" s="32"/>
      <c r="G75" s="32"/>
      <c r="H75" s="32"/>
      <c r="I75" s="32"/>
      <c r="J75" s="32"/>
      <c r="K75" s="32"/>
      <c r="L75" s="32"/>
      <c r="M75" s="236" t="s">
        <v>4824</v>
      </c>
      <c r="N75" s="236"/>
      <c r="O75" s="29"/>
    </row>
    <row r="76" spans="1:19" x14ac:dyDescent="0.25">
      <c r="A76" s="33"/>
      <c r="B76" s="33"/>
      <c r="C76" s="209"/>
      <c r="D76" s="35"/>
      <c r="E76" s="35"/>
      <c r="F76" s="35"/>
      <c r="G76" s="35"/>
      <c r="J76" s="209"/>
      <c r="K76" s="209"/>
      <c r="L76" s="209"/>
      <c r="M76" s="209"/>
      <c r="N76" s="6"/>
    </row>
    <row r="77" spans="1:19" x14ac:dyDescent="0.25">
      <c r="A77" s="33"/>
      <c r="B77" s="33"/>
      <c r="C77" s="209"/>
      <c r="D77" s="35"/>
      <c r="E77" s="35"/>
      <c r="F77" s="35"/>
      <c r="G77" s="35"/>
      <c r="H77" s="35"/>
      <c r="I77" s="35"/>
      <c r="J77" s="209"/>
      <c r="K77" s="209"/>
      <c r="L77" s="209"/>
      <c r="M77" s="209"/>
      <c r="N77" s="6"/>
    </row>
    <row r="78" spans="1:19" x14ac:dyDescent="0.25">
      <c r="A78" s="33"/>
      <c r="B78" s="33"/>
      <c r="C78" s="209"/>
      <c r="D78" s="35"/>
      <c r="E78" s="35"/>
      <c r="F78" s="35"/>
      <c r="G78" s="35"/>
      <c r="H78" s="35"/>
      <c r="I78" s="35"/>
      <c r="J78" s="209"/>
      <c r="K78" s="209"/>
      <c r="L78" s="209"/>
      <c r="M78" s="209"/>
      <c r="N78" s="6"/>
    </row>
    <row r="79" spans="1:19" s="28" customFormat="1" x14ac:dyDescent="0.25">
      <c r="A79" s="35"/>
      <c r="B79" s="35"/>
      <c r="C79" s="35" t="s">
        <v>4820</v>
      </c>
      <c r="D79" s="35"/>
      <c r="E79" s="236" t="s">
        <v>4821</v>
      </c>
      <c r="F79" s="236"/>
      <c r="G79" s="236"/>
      <c r="H79" s="35"/>
      <c r="I79" s="35"/>
      <c r="J79" s="35"/>
      <c r="K79" s="35"/>
      <c r="L79" s="35"/>
      <c r="M79" s="236" t="s">
        <v>4819</v>
      </c>
      <c r="N79" s="236"/>
      <c r="O79" s="209"/>
      <c r="P79" s="6"/>
    </row>
    <row r="80" spans="1:19" s="28" customFormat="1" ht="18.75" customHeight="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209"/>
      <c r="P80" s="6"/>
    </row>
    <row r="81" spans="1:14" s="36" customFormat="1" x14ac:dyDescent="0.25">
      <c r="B81" s="37"/>
      <c r="C81" s="38" t="s">
        <v>38</v>
      </c>
      <c r="D81" s="39" t="s">
        <v>586</v>
      </c>
      <c r="E81" s="40"/>
      <c r="F81" s="40"/>
      <c r="G81" s="40"/>
      <c r="H81" s="40"/>
      <c r="I81" s="40"/>
      <c r="J81" s="41"/>
      <c r="K81" s="40"/>
      <c r="L81" s="40"/>
      <c r="M81" s="42"/>
    </row>
    <row r="82" spans="1:14" s="36" customFormat="1" x14ac:dyDescent="0.25">
      <c r="A82" s="43"/>
      <c r="B82" s="44"/>
      <c r="C82" s="45" t="s">
        <v>40</v>
      </c>
      <c r="D82" s="46">
        <f>SUMIF($O$7:$O$71,"CĐN",$M$7:$M$71)</f>
        <v>0</v>
      </c>
      <c r="E82" s="40"/>
      <c r="F82" s="40"/>
      <c r="G82" s="40"/>
      <c r="H82" s="40"/>
      <c r="I82" s="40"/>
      <c r="J82" s="41"/>
      <c r="K82" s="40"/>
      <c r="L82" s="40"/>
      <c r="M82" s="6"/>
    </row>
    <row r="83" spans="1:14" s="49" customFormat="1" ht="13.5" customHeight="1" x14ac:dyDescent="0.25">
      <c r="A83" s="43"/>
      <c r="B83" s="44"/>
      <c r="C83" s="45" t="s">
        <v>41</v>
      </c>
      <c r="D83" s="46">
        <f>SUMIF($O$7:$O$71,"TCN",$M$7:$M$71)</f>
        <v>0</v>
      </c>
      <c r="E83" s="47"/>
      <c r="F83" s="47"/>
      <c r="G83" s="47"/>
      <c r="H83" s="47"/>
      <c r="I83" s="40"/>
      <c r="J83" s="48"/>
      <c r="K83" s="47"/>
      <c r="L83" s="47"/>
      <c r="M83" s="6"/>
    </row>
    <row r="84" spans="1:14" s="49" customFormat="1" ht="13.5" customHeight="1" x14ac:dyDescent="0.25">
      <c r="A84" s="43"/>
      <c r="B84" s="50" t="s">
        <v>42</v>
      </c>
      <c r="C84" s="45" t="s">
        <v>43</v>
      </c>
      <c r="D84" s="46">
        <f>SUMIF($O$7:$O$71,"CĐ",$M$7:$M$71)+SUMIF($O$7:$O$71,"C1",$M$7:$M$71)</f>
        <v>171008000</v>
      </c>
      <c r="E84" s="47"/>
      <c r="F84" s="47"/>
      <c r="G84" s="47"/>
      <c r="H84" s="47"/>
      <c r="I84" s="47"/>
      <c r="J84" s="48"/>
      <c r="K84" s="47"/>
      <c r="L84" s="47"/>
      <c r="M84" s="6"/>
    </row>
    <row r="85" spans="1:14" s="49" customFormat="1" ht="13.5" customHeight="1" x14ac:dyDescent="0.25">
      <c r="A85" s="43"/>
      <c r="B85" s="50"/>
      <c r="C85" s="45" t="s">
        <v>44</v>
      </c>
      <c r="D85" s="46">
        <f>SUMIF($O$7:$O$71,"C2",$M$7:$M$71)+SUMIF($O$7:$O$71,"CĐLT",$M$7:$M$71)</f>
        <v>15394000</v>
      </c>
      <c r="E85" s="47"/>
      <c r="F85" s="47"/>
      <c r="G85" s="47"/>
      <c r="H85" s="47"/>
      <c r="I85" s="47"/>
      <c r="J85" s="48"/>
      <c r="K85" s="47"/>
      <c r="L85" s="47"/>
      <c r="M85" s="6"/>
    </row>
    <row r="86" spans="1:14" s="49" customFormat="1" ht="13.5" customHeight="1" x14ac:dyDescent="0.25">
      <c r="A86" s="43"/>
      <c r="B86" s="51">
        <f>SUM(B82:B84)</f>
        <v>0</v>
      </c>
      <c r="C86" s="45" t="s">
        <v>45</v>
      </c>
      <c r="D86" s="46">
        <f>SUMIF($O$7:$O$71,"T4",$M$7:$M$71)+SUMIF($O$7:$O$71,"T2",$M$7:$M$71)+SUMIF($O$7:$O$71,"T3",$M$7:$M$71)+SUMIF($O$7:$O$71,"TC",$M$7:$M$71)+SUMIF($O$7:$O$71,"TN",$M$7:$M$71)+SUMIF($O$7:$O$71,"TCT",$M$7:$M$71)+SUMIF($O$7:$O$71,"T1",$M$7:$M$71)</f>
        <v>116138000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4" s="49" customFormat="1" ht="13.5" customHeight="1" x14ac:dyDescent="0.25">
      <c r="B87" s="52"/>
      <c r="C87" s="53" t="s">
        <v>46</v>
      </c>
      <c r="D87" s="54">
        <f>SUM(D82:D86)</f>
        <v>302540000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4" x14ac:dyDescent="0.25">
      <c r="E88" s="6"/>
      <c r="J88" s="21"/>
      <c r="K88" s="58"/>
      <c r="M88" s="6"/>
      <c r="N88" s="6"/>
    </row>
    <row r="145" spans="16:16" x14ac:dyDescent="0.25">
      <c r="P145" s="55"/>
    </row>
    <row r="146" spans="16:16" x14ac:dyDescent="0.25">
      <c r="P146" s="55"/>
    </row>
    <row r="147" spans="16:16" x14ac:dyDescent="0.25">
      <c r="P147" s="55"/>
    </row>
    <row r="148" spans="16:16" x14ac:dyDescent="0.25">
      <c r="P148" s="55"/>
    </row>
    <row r="152" spans="16:16" x14ac:dyDescent="0.25">
      <c r="P152" s="28"/>
    </row>
    <row r="153" spans="16:16" x14ac:dyDescent="0.25">
      <c r="P153" s="28"/>
    </row>
    <row r="154" spans="16:16" x14ac:dyDescent="0.25">
      <c r="P154" s="56"/>
    </row>
    <row r="155" spans="16:16" x14ac:dyDescent="0.25">
      <c r="P155" s="36"/>
    </row>
    <row r="156" spans="16:16" x14ac:dyDescent="0.25">
      <c r="P156" s="49"/>
    </row>
    <row r="157" spans="16:16" x14ac:dyDescent="0.25">
      <c r="P157" s="49"/>
    </row>
    <row r="158" spans="16:16" x14ac:dyDescent="0.25">
      <c r="P158" s="49"/>
    </row>
    <row r="159" spans="16:16" x14ac:dyDescent="0.25">
      <c r="P159" s="49"/>
    </row>
  </sheetData>
  <mergeCells count="9">
    <mergeCell ref="M75:N75"/>
    <mergeCell ref="E79:G79"/>
    <mergeCell ref="M79:N79"/>
    <mergeCell ref="A4:N4"/>
    <mergeCell ref="A5:N5"/>
    <mergeCell ref="A72:D72"/>
    <mergeCell ref="L72:M72"/>
    <mergeCell ref="A73:N73"/>
    <mergeCell ref="G74:N7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3"/>
  <sheetViews>
    <sheetView zoomScaleNormal="100" zoomScaleSheetLayoutView="85" workbookViewId="0">
      <selection activeCell="D74" sqref="D74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54205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4" customHeight="1" x14ac:dyDescent="0.25">
      <c r="A7" s="13">
        <v>1</v>
      </c>
      <c r="B7" s="13" t="s">
        <v>53964</v>
      </c>
      <c r="C7" s="13" t="s">
        <v>53965</v>
      </c>
      <c r="D7" s="14" t="s">
        <v>940</v>
      </c>
      <c r="E7" s="15" t="s">
        <v>470</v>
      </c>
      <c r="F7" s="13" t="s">
        <v>4939</v>
      </c>
      <c r="G7" s="16" t="s">
        <v>3346</v>
      </c>
      <c r="H7" s="13" t="s">
        <v>259</v>
      </c>
      <c r="I7" s="13" t="s">
        <v>53966</v>
      </c>
      <c r="J7" s="13" t="s">
        <v>53966</v>
      </c>
      <c r="K7" s="13" t="s">
        <v>53967</v>
      </c>
      <c r="L7" s="17" t="s">
        <v>53968</v>
      </c>
      <c r="M7" s="18">
        <v>5888000</v>
      </c>
      <c r="N7" s="19"/>
      <c r="O7" s="20" t="str">
        <f t="shared" ref="O7:O75" si="0">MID(G7,3,FIND("-",G7,1)-3)&amp;IF(MID(G7,3,5)="CĐ-LT","LT","")</f>
        <v>C1</v>
      </c>
      <c r="R7" s="21" t="str">
        <f t="shared" ref="R7:R75" si="1">IF(LEFT(G7,2)="18","NH 18-19","")&amp;O7</f>
        <v>NH 18-19C1</v>
      </c>
    </row>
    <row r="8" spans="1:18" ht="24" customHeight="1" x14ac:dyDescent="0.25">
      <c r="A8" s="13">
        <v>2</v>
      </c>
      <c r="B8" s="13" t="s">
        <v>53969</v>
      </c>
      <c r="C8" s="13" t="s">
        <v>53970</v>
      </c>
      <c r="D8" s="14" t="s">
        <v>8792</v>
      </c>
      <c r="E8" s="15" t="s">
        <v>896</v>
      </c>
      <c r="F8" s="13" t="s">
        <v>8694</v>
      </c>
      <c r="G8" s="16" t="s">
        <v>6476</v>
      </c>
      <c r="H8" s="13" t="s">
        <v>259</v>
      </c>
      <c r="I8" s="13" t="s">
        <v>53966</v>
      </c>
      <c r="J8" s="13" t="s">
        <v>53966</v>
      </c>
      <c r="K8" s="13" t="s">
        <v>53971</v>
      </c>
      <c r="L8" s="17" t="s">
        <v>53972</v>
      </c>
      <c r="M8" s="18">
        <v>5120000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4" customHeight="1" x14ac:dyDescent="0.25">
      <c r="A9" s="13">
        <v>3</v>
      </c>
      <c r="B9" s="13" t="s">
        <v>53973</v>
      </c>
      <c r="C9" s="13" t="s">
        <v>8849</v>
      </c>
      <c r="D9" s="14" t="s">
        <v>5473</v>
      </c>
      <c r="E9" s="15" t="s">
        <v>1637</v>
      </c>
      <c r="F9" s="13" t="s">
        <v>6696</v>
      </c>
      <c r="G9" s="16" t="s">
        <v>6954</v>
      </c>
      <c r="H9" s="13" t="s">
        <v>259</v>
      </c>
      <c r="I9" s="13" t="s">
        <v>53966</v>
      </c>
      <c r="J9" s="13" t="s">
        <v>53966</v>
      </c>
      <c r="K9" s="13" t="s">
        <v>53974</v>
      </c>
      <c r="L9" s="17" t="s">
        <v>53975</v>
      </c>
      <c r="M9" s="18">
        <v>4104000</v>
      </c>
      <c r="N9" s="19"/>
      <c r="O9" s="20" t="str">
        <f t="shared" si="0"/>
        <v>C1</v>
      </c>
      <c r="R9" s="21" t="str">
        <f t="shared" si="1"/>
        <v>C1</v>
      </c>
    </row>
    <row r="10" spans="1:18" ht="24" customHeight="1" x14ac:dyDescent="0.25">
      <c r="A10" s="13">
        <v>4</v>
      </c>
      <c r="B10" s="13" t="s">
        <v>53976</v>
      </c>
      <c r="C10" s="13" t="s">
        <v>53977</v>
      </c>
      <c r="D10" s="14" t="s">
        <v>53978</v>
      </c>
      <c r="E10" s="15" t="s">
        <v>1957</v>
      </c>
      <c r="F10" s="13" t="s">
        <v>9319</v>
      </c>
      <c r="G10" s="16" t="s">
        <v>4877</v>
      </c>
      <c r="H10" s="13" t="s">
        <v>259</v>
      </c>
      <c r="I10" s="13" t="s">
        <v>53966</v>
      </c>
      <c r="J10" s="13" t="s">
        <v>53966</v>
      </c>
      <c r="K10" s="13" t="s">
        <v>53979</v>
      </c>
      <c r="L10" s="17" t="s">
        <v>53980</v>
      </c>
      <c r="M10" s="18">
        <v>5888000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4" customHeight="1" x14ac:dyDescent="0.25">
      <c r="A11" s="13">
        <v>5</v>
      </c>
      <c r="B11" s="13" t="s">
        <v>53981</v>
      </c>
      <c r="C11" s="13" t="s">
        <v>16593</v>
      </c>
      <c r="D11" s="14" t="s">
        <v>16594</v>
      </c>
      <c r="E11" s="15" t="s">
        <v>122</v>
      </c>
      <c r="F11" s="13" t="s">
        <v>4238</v>
      </c>
      <c r="G11" s="16" t="s">
        <v>5768</v>
      </c>
      <c r="H11" s="13" t="s">
        <v>259</v>
      </c>
      <c r="I11" s="13" t="s">
        <v>53966</v>
      </c>
      <c r="J11" s="13" t="s">
        <v>53966</v>
      </c>
      <c r="K11" s="13" t="s">
        <v>53982</v>
      </c>
      <c r="L11" s="17" t="s">
        <v>53983</v>
      </c>
      <c r="M11" s="18">
        <v>5798000</v>
      </c>
      <c r="N11" s="19"/>
      <c r="O11" s="20" t="str">
        <f t="shared" si="0"/>
        <v>T4</v>
      </c>
      <c r="R11" s="21" t="str">
        <f t="shared" si="1"/>
        <v>T4</v>
      </c>
    </row>
    <row r="12" spans="1:18" ht="24" customHeight="1" x14ac:dyDescent="0.25">
      <c r="A12" s="13">
        <v>6</v>
      </c>
      <c r="B12" s="13" t="s">
        <v>53984</v>
      </c>
      <c r="C12" s="13" t="s">
        <v>15844</v>
      </c>
      <c r="D12" s="14" t="s">
        <v>79</v>
      </c>
      <c r="E12" s="15" t="s">
        <v>2336</v>
      </c>
      <c r="F12" s="13" t="s">
        <v>15845</v>
      </c>
      <c r="G12" s="16" t="s">
        <v>5768</v>
      </c>
      <c r="H12" s="13" t="s">
        <v>259</v>
      </c>
      <c r="I12" s="13" t="s">
        <v>53966</v>
      </c>
      <c r="J12" s="13" t="s">
        <v>53966</v>
      </c>
      <c r="K12" s="13" t="s">
        <v>53985</v>
      </c>
      <c r="L12" s="17" t="s">
        <v>53986</v>
      </c>
      <c r="M12" s="18">
        <v>5798000</v>
      </c>
      <c r="N12" s="19"/>
      <c r="O12" s="20" t="str">
        <f t="shared" si="0"/>
        <v>T4</v>
      </c>
      <c r="R12" s="21" t="str">
        <f t="shared" si="1"/>
        <v>T4</v>
      </c>
    </row>
    <row r="13" spans="1:18" ht="24" customHeight="1" x14ac:dyDescent="0.25">
      <c r="A13" s="13">
        <v>7</v>
      </c>
      <c r="B13" s="13" t="s">
        <v>53987</v>
      </c>
      <c r="C13" s="13" t="s">
        <v>53988</v>
      </c>
      <c r="D13" s="14" t="s">
        <v>24248</v>
      </c>
      <c r="E13" s="15" t="s">
        <v>3724</v>
      </c>
      <c r="F13" s="13" t="s">
        <v>7920</v>
      </c>
      <c r="G13" s="16" t="s">
        <v>68</v>
      </c>
      <c r="H13" s="13" t="s">
        <v>259</v>
      </c>
      <c r="I13" s="13" t="s">
        <v>53966</v>
      </c>
      <c r="J13" s="13" t="s">
        <v>53966</v>
      </c>
      <c r="K13" s="13" t="s">
        <v>53989</v>
      </c>
      <c r="L13" s="17" t="s">
        <v>53990</v>
      </c>
      <c r="M13" s="18">
        <v>5120000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4" customHeight="1" x14ac:dyDescent="0.25">
      <c r="A14" s="13">
        <v>8</v>
      </c>
      <c r="B14" s="13" t="s">
        <v>53991</v>
      </c>
      <c r="C14" s="13" t="s">
        <v>22803</v>
      </c>
      <c r="D14" s="14" t="s">
        <v>1984</v>
      </c>
      <c r="E14" s="15" t="s">
        <v>1533</v>
      </c>
      <c r="F14" s="13" t="s">
        <v>18257</v>
      </c>
      <c r="G14" s="16" t="s">
        <v>6995</v>
      </c>
      <c r="H14" s="13" t="s">
        <v>259</v>
      </c>
      <c r="I14" s="13" t="s">
        <v>53966</v>
      </c>
      <c r="J14" s="13" t="s">
        <v>53966</v>
      </c>
      <c r="K14" s="13" t="s">
        <v>53992</v>
      </c>
      <c r="L14" s="17" t="s">
        <v>53993</v>
      </c>
      <c r="M14" s="18">
        <v>4370000</v>
      </c>
      <c r="N14" s="19"/>
      <c r="O14" s="20" t="str">
        <f t="shared" si="0"/>
        <v>T4</v>
      </c>
      <c r="R14" s="21" t="str">
        <f t="shared" si="1"/>
        <v>T4</v>
      </c>
    </row>
    <row r="15" spans="1:18" ht="24" customHeight="1" x14ac:dyDescent="0.25">
      <c r="A15" s="13">
        <v>9</v>
      </c>
      <c r="B15" s="13" t="s">
        <v>53994</v>
      </c>
      <c r="C15" s="13" t="s">
        <v>13393</v>
      </c>
      <c r="D15" s="14" t="s">
        <v>13394</v>
      </c>
      <c r="E15" s="15" t="s">
        <v>122</v>
      </c>
      <c r="F15" s="13" t="s">
        <v>4325</v>
      </c>
      <c r="G15" s="16" t="s">
        <v>7582</v>
      </c>
      <c r="H15" s="13" t="s">
        <v>259</v>
      </c>
      <c r="I15" s="13" t="s">
        <v>53966</v>
      </c>
      <c r="J15" s="13" t="s">
        <v>53966</v>
      </c>
      <c r="K15" s="13" t="s">
        <v>53995</v>
      </c>
      <c r="L15" s="17" t="s">
        <v>53996</v>
      </c>
      <c r="M15" s="18">
        <v>5012000</v>
      </c>
      <c r="N15" s="19"/>
      <c r="O15" s="20" t="str">
        <f t="shared" si="0"/>
        <v>C2</v>
      </c>
      <c r="R15" s="21" t="str">
        <f t="shared" si="1"/>
        <v>NH 18-19C2</v>
      </c>
    </row>
    <row r="16" spans="1:18" ht="24" customHeight="1" x14ac:dyDescent="0.25">
      <c r="A16" s="13">
        <v>10</v>
      </c>
      <c r="B16" s="13" t="s">
        <v>53997</v>
      </c>
      <c r="C16" s="13" t="s">
        <v>11455</v>
      </c>
      <c r="D16" s="14" t="s">
        <v>11456</v>
      </c>
      <c r="E16" s="15" t="s">
        <v>28</v>
      </c>
      <c r="F16" s="13" t="s">
        <v>11457</v>
      </c>
      <c r="G16" s="16" t="s">
        <v>7582</v>
      </c>
      <c r="H16" s="13" t="s">
        <v>259</v>
      </c>
      <c r="I16" s="13" t="s">
        <v>53966</v>
      </c>
      <c r="J16" s="13" t="s">
        <v>53966</v>
      </c>
      <c r="K16" s="13" t="s">
        <v>53998</v>
      </c>
      <c r="L16" s="17" t="s">
        <v>53999</v>
      </c>
      <c r="M16" s="18">
        <v>5012000</v>
      </c>
      <c r="N16" s="19"/>
      <c r="O16" s="20" t="str">
        <f t="shared" si="0"/>
        <v>C2</v>
      </c>
      <c r="R16" s="21" t="str">
        <f t="shared" si="1"/>
        <v>NH 18-19C2</v>
      </c>
    </row>
    <row r="17" spans="1:18" ht="24" customHeight="1" x14ac:dyDescent="0.25">
      <c r="A17" s="13">
        <v>11</v>
      </c>
      <c r="B17" s="13" t="s">
        <v>54000</v>
      </c>
      <c r="C17" s="13" t="s">
        <v>54001</v>
      </c>
      <c r="D17" s="14" t="s">
        <v>249</v>
      </c>
      <c r="E17" s="15" t="s">
        <v>574</v>
      </c>
      <c r="F17" s="13" t="s">
        <v>40508</v>
      </c>
      <c r="G17" s="16" t="s">
        <v>10107</v>
      </c>
      <c r="H17" s="13" t="s">
        <v>259</v>
      </c>
      <c r="I17" s="13" t="s">
        <v>53966</v>
      </c>
      <c r="J17" s="13" t="s">
        <v>53966</v>
      </c>
      <c r="K17" s="13" t="s">
        <v>54002</v>
      </c>
      <c r="L17" s="17" t="s">
        <v>54003</v>
      </c>
      <c r="M17" s="18">
        <v>5120000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4" customHeight="1" x14ac:dyDescent="0.25">
      <c r="A18" s="13">
        <v>12</v>
      </c>
      <c r="B18" s="13" t="s">
        <v>54004</v>
      </c>
      <c r="C18" s="13" t="s">
        <v>54005</v>
      </c>
      <c r="D18" s="14" t="s">
        <v>484</v>
      </c>
      <c r="E18" s="15" t="s">
        <v>822</v>
      </c>
      <c r="F18" s="13" t="s">
        <v>4076</v>
      </c>
      <c r="G18" s="16" t="s">
        <v>6868</v>
      </c>
      <c r="H18" s="13" t="s">
        <v>259</v>
      </c>
      <c r="I18" s="13" t="s">
        <v>53966</v>
      </c>
      <c r="J18" s="13" t="s">
        <v>53966</v>
      </c>
      <c r="K18" s="13" t="s">
        <v>54006</v>
      </c>
      <c r="L18" s="17" t="s">
        <v>54007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4" customHeight="1" x14ac:dyDescent="0.25">
      <c r="A19" s="13">
        <v>13</v>
      </c>
      <c r="B19" s="13" t="s">
        <v>54008</v>
      </c>
      <c r="C19" s="13" t="s">
        <v>4859</v>
      </c>
      <c r="D19" s="14" t="s">
        <v>4860</v>
      </c>
      <c r="E19" s="15" t="s">
        <v>567</v>
      </c>
      <c r="F19" s="13" t="s">
        <v>3194</v>
      </c>
      <c r="G19" s="16" t="s">
        <v>4780</v>
      </c>
      <c r="H19" s="13" t="s">
        <v>259</v>
      </c>
      <c r="I19" s="13" t="s">
        <v>53966</v>
      </c>
      <c r="J19" s="13" t="s">
        <v>53966</v>
      </c>
      <c r="K19" s="13" t="s">
        <v>54009</v>
      </c>
      <c r="L19" s="17" t="s">
        <v>54010</v>
      </c>
      <c r="M19" s="18">
        <v>6144000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4" customHeight="1" x14ac:dyDescent="0.25">
      <c r="A20" s="13">
        <v>14</v>
      </c>
      <c r="B20" s="13" t="s">
        <v>54011</v>
      </c>
      <c r="C20" s="13" t="s">
        <v>54012</v>
      </c>
      <c r="D20" s="14" t="s">
        <v>54013</v>
      </c>
      <c r="E20" s="15" t="s">
        <v>1637</v>
      </c>
      <c r="F20" s="13" t="s">
        <v>45136</v>
      </c>
      <c r="G20" s="16" t="s">
        <v>54014</v>
      </c>
      <c r="H20" s="13" t="s">
        <v>17</v>
      </c>
      <c r="I20" s="13" t="s">
        <v>53966</v>
      </c>
      <c r="J20" s="13" t="s">
        <v>53966</v>
      </c>
      <c r="K20" s="13" t="s">
        <v>54015</v>
      </c>
      <c r="L20" s="17" t="s">
        <v>54016</v>
      </c>
      <c r="M20" s="18">
        <v>4428000</v>
      </c>
      <c r="N20" s="19"/>
      <c r="O20" s="20" t="str">
        <f t="shared" si="0"/>
        <v>T4</v>
      </c>
      <c r="R20" s="21" t="str">
        <f t="shared" si="1"/>
        <v>T4</v>
      </c>
    </row>
    <row r="21" spans="1:18" ht="24" customHeight="1" x14ac:dyDescent="0.25">
      <c r="A21" s="13">
        <v>15</v>
      </c>
      <c r="B21" s="13" t="s">
        <v>54017</v>
      </c>
      <c r="C21" s="13" t="s">
        <v>21471</v>
      </c>
      <c r="D21" s="14" t="s">
        <v>21472</v>
      </c>
      <c r="E21" s="15" t="s">
        <v>312</v>
      </c>
      <c r="F21" s="13" t="s">
        <v>21473</v>
      </c>
      <c r="G21" s="16" t="s">
        <v>10359</v>
      </c>
      <c r="H21" s="13" t="s">
        <v>259</v>
      </c>
      <c r="I21" s="13" t="s">
        <v>53966</v>
      </c>
      <c r="J21" s="13" t="s">
        <v>53966</v>
      </c>
      <c r="K21" s="13" t="s">
        <v>54018</v>
      </c>
      <c r="L21" s="17" t="s">
        <v>54019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4" customHeight="1" x14ac:dyDescent="0.25">
      <c r="A22" s="13">
        <v>16</v>
      </c>
      <c r="B22" s="13" t="s">
        <v>54020</v>
      </c>
      <c r="C22" s="13" t="s">
        <v>18890</v>
      </c>
      <c r="D22" s="14" t="s">
        <v>2516</v>
      </c>
      <c r="E22" s="15" t="s">
        <v>6070</v>
      </c>
      <c r="F22" s="13" t="s">
        <v>18506</v>
      </c>
      <c r="G22" s="16" t="s">
        <v>6925</v>
      </c>
      <c r="H22" s="13" t="s">
        <v>259</v>
      </c>
      <c r="I22" s="13" t="s">
        <v>53966</v>
      </c>
      <c r="J22" s="13" t="s">
        <v>53966</v>
      </c>
      <c r="K22" s="13" t="s">
        <v>54021</v>
      </c>
      <c r="L22" s="17" t="s">
        <v>54022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24" customHeight="1" x14ac:dyDescent="0.25">
      <c r="A23" s="13">
        <v>17</v>
      </c>
      <c r="B23" s="13" t="s">
        <v>54023</v>
      </c>
      <c r="C23" s="13" t="s">
        <v>22849</v>
      </c>
      <c r="D23" s="14" t="s">
        <v>1381</v>
      </c>
      <c r="E23" s="15" t="s">
        <v>567</v>
      </c>
      <c r="F23" s="13" t="s">
        <v>22850</v>
      </c>
      <c r="G23" s="16" t="s">
        <v>7558</v>
      </c>
      <c r="H23" s="13" t="s">
        <v>259</v>
      </c>
      <c r="I23" s="13" t="s">
        <v>53966</v>
      </c>
      <c r="J23" s="13" t="s">
        <v>53966</v>
      </c>
      <c r="K23" s="13" t="s">
        <v>54024</v>
      </c>
      <c r="L23" s="17" t="s">
        <v>54025</v>
      </c>
      <c r="M23" s="18">
        <v>3840000</v>
      </c>
      <c r="N23" s="19"/>
      <c r="O23" s="20" t="str">
        <f t="shared" si="0"/>
        <v>CĐ</v>
      </c>
      <c r="R23" s="21" t="str">
        <f t="shared" si="1"/>
        <v>CĐ</v>
      </c>
    </row>
    <row r="24" spans="1:18" ht="24" customHeight="1" x14ac:dyDescent="0.25">
      <c r="A24" s="13">
        <v>18</v>
      </c>
      <c r="B24" s="13" t="s">
        <v>54026</v>
      </c>
      <c r="C24" s="13" t="s">
        <v>54027</v>
      </c>
      <c r="D24" s="14" t="s">
        <v>22834</v>
      </c>
      <c r="E24" s="15" t="s">
        <v>403</v>
      </c>
      <c r="F24" s="13" t="s">
        <v>5601</v>
      </c>
      <c r="G24" s="16" t="s">
        <v>5128</v>
      </c>
      <c r="H24" s="13" t="s">
        <v>259</v>
      </c>
      <c r="I24" s="13" t="s">
        <v>53966</v>
      </c>
      <c r="J24" s="13" t="s">
        <v>53966</v>
      </c>
      <c r="K24" s="13" t="s">
        <v>54028</v>
      </c>
      <c r="L24" s="17" t="s">
        <v>54029</v>
      </c>
      <c r="M24" s="18">
        <v>5120000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4" customHeight="1" x14ac:dyDescent="0.25">
      <c r="A25" s="13">
        <v>19</v>
      </c>
      <c r="B25" s="13" t="s">
        <v>54030</v>
      </c>
      <c r="C25" s="13" t="s">
        <v>6257</v>
      </c>
      <c r="D25" s="14" t="s">
        <v>6258</v>
      </c>
      <c r="E25" s="15" t="s">
        <v>34</v>
      </c>
      <c r="F25" s="13" t="s">
        <v>6259</v>
      </c>
      <c r="G25" s="16" t="s">
        <v>4843</v>
      </c>
      <c r="H25" s="13" t="s">
        <v>259</v>
      </c>
      <c r="I25" s="13" t="s">
        <v>53966</v>
      </c>
      <c r="J25" s="13" t="s">
        <v>53966</v>
      </c>
      <c r="K25" s="13" t="s">
        <v>54031</v>
      </c>
      <c r="L25" s="17" t="s">
        <v>54032</v>
      </c>
      <c r="M25" s="18">
        <v>4752000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4" customHeight="1" x14ac:dyDescent="0.25">
      <c r="A26" s="13">
        <v>20</v>
      </c>
      <c r="B26" s="13" t="s">
        <v>54033</v>
      </c>
      <c r="C26" s="13" t="s">
        <v>20919</v>
      </c>
      <c r="D26" s="14" t="s">
        <v>20920</v>
      </c>
      <c r="E26" s="15" t="s">
        <v>470</v>
      </c>
      <c r="F26" s="13" t="s">
        <v>15791</v>
      </c>
      <c r="G26" s="16" t="s">
        <v>20624</v>
      </c>
      <c r="H26" s="13" t="s">
        <v>259</v>
      </c>
      <c r="I26" s="13" t="s">
        <v>53966</v>
      </c>
      <c r="J26" s="13" t="s">
        <v>53966</v>
      </c>
      <c r="K26" s="13" t="s">
        <v>54034</v>
      </c>
      <c r="L26" s="17" t="s">
        <v>54035</v>
      </c>
      <c r="M26" s="18">
        <v>6244000</v>
      </c>
      <c r="N26" s="19"/>
      <c r="O26" s="20" t="str">
        <f t="shared" si="0"/>
        <v>T4</v>
      </c>
      <c r="R26" s="21" t="str">
        <f t="shared" si="1"/>
        <v>T4</v>
      </c>
    </row>
    <row r="27" spans="1:18" ht="24" customHeight="1" x14ac:dyDescent="0.25">
      <c r="A27" s="13">
        <v>21</v>
      </c>
      <c r="B27" s="13" t="s">
        <v>54036</v>
      </c>
      <c r="C27" s="13" t="s">
        <v>54037</v>
      </c>
      <c r="D27" s="14" t="s">
        <v>6332</v>
      </c>
      <c r="E27" s="15" t="s">
        <v>80</v>
      </c>
      <c r="F27" s="13" t="s">
        <v>54038</v>
      </c>
      <c r="G27" s="16" t="s">
        <v>54039</v>
      </c>
      <c r="H27" s="13" t="s">
        <v>17</v>
      </c>
      <c r="I27" s="13" t="s">
        <v>53966</v>
      </c>
      <c r="J27" s="13" t="s">
        <v>53966</v>
      </c>
      <c r="K27" s="13" t="s">
        <v>54040</v>
      </c>
      <c r="L27" s="17" t="s">
        <v>54041</v>
      </c>
      <c r="M27" s="18">
        <v>4248000</v>
      </c>
      <c r="N27" s="19"/>
      <c r="O27" s="20" t="str">
        <f t="shared" si="0"/>
        <v>C1</v>
      </c>
      <c r="R27" s="21" t="str">
        <f t="shared" si="1"/>
        <v>C1</v>
      </c>
    </row>
    <row r="28" spans="1:18" ht="24" customHeight="1" x14ac:dyDescent="0.25">
      <c r="A28" s="13">
        <v>22</v>
      </c>
      <c r="B28" s="13" t="s">
        <v>54042</v>
      </c>
      <c r="C28" s="13" t="s">
        <v>54043</v>
      </c>
      <c r="D28" s="14" t="s">
        <v>928</v>
      </c>
      <c r="E28" s="15" t="s">
        <v>395</v>
      </c>
      <c r="F28" s="13" t="s">
        <v>25391</v>
      </c>
      <c r="G28" s="16" t="s">
        <v>5619</v>
      </c>
      <c r="H28" s="13" t="s">
        <v>259</v>
      </c>
      <c r="I28" s="13" t="s">
        <v>53966</v>
      </c>
      <c r="J28" s="13" t="s">
        <v>53966</v>
      </c>
      <c r="K28" s="13" t="s">
        <v>54044</v>
      </c>
      <c r="L28" s="17" t="s">
        <v>54045</v>
      </c>
      <c r="M28" s="18">
        <v>5632000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4" customHeight="1" x14ac:dyDescent="0.25">
      <c r="A29" s="13">
        <v>23</v>
      </c>
      <c r="B29" s="13" t="s">
        <v>54046</v>
      </c>
      <c r="C29" s="13" t="s">
        <v>54047</v>
      </c>
      <c r="D29" s="14" t="s">
        <v>5479</v>
      </c>
      <c r="E29" s="15" t="s">
        <v>1533</v>
      </c>
      <c r="F29" s="13" t="s">
        <v>4362</v>
      </c>
      <c r="G29" s="16" t="s">
        <v>5619</v>
      </c>
      <c r="H29" s="13" t="s">
        <v>259</v>
      </c>
      <c r="I29" s="13" t="s">
        <v>53966</v>
      </c>
      <c r="J29" s="13" t="s">
        <v>53966</v>
      </c>
      <c r="K29" s="13" t="s">
        <v>54048</v>
      </c>
      <c r="L29" s="17" t="s">
        <v>54049</v>
      </c>
      <c r="M29" s="18">
        <v>5632000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4" customHeight="1" x14ac:dyDescent="0.25">
      <c r="A30" s="13">
        <v>24</v>
      </c>
      <c r="B30" s="13" t="s">
        <v>54050</v>
      </c>
      <c r="C30" s="13" t="s">
        <v>16495</v>
      </c>
      <c r="D30" s="14" t="s">
        <v>16496</v>
      </c>
      <c r="E30" s="15" t="s">
        <v>15</v>
      </c>
      <c r="F30" s="13" t="s">
        <v>16497</v>
      </c>
      <c r="G30" s="16" t="s">
        <v>7307</v>
      </c>
      <c r="H30" s="13" t="s">
        <v>259</v>
      </c>
      <c r="I30" s="13" t="s">
        <v>53966</v>
      </c>
      <c r="J30" s="13" t="s">
        <v>53966</v>
      </c>
      <c r="K30" s="13" t="s">
        <v>54051</v>
      </c>
      <c r="L30" s="17" t="s">
        <v>54052</v>
      </c>
      <c r="M30" s="18">
        <v>5798000</v>
      </c>
      <c r="N30" s="19"/>
      <c r="O30" s="20" t="str">
        <f t="shared" si="0"/>
        <v>T4</v>
      </c>
      <c r="R30" s="21" t="str">
        <f t="shared" si="1"/>
        <v>T4</v>
      </c>
    </row>
    <row r="31" spans="1:18" ht="24" customHeight="1" x14ac:dyDescent="0.25">
      <c r="A31" s="13">
        <v>25</v>
      </c>
      <c r="B31" s="13" t="s">
        <v>54053</v>
      </c>
      <c r="C31" s="13" t="s">
        <v>54054</v>
      </c>
      <c r="D31" s="14" t="s">
        <v>12772</v>
      </c>
      <c r="E31" s="15" t="s">
        <v>387</v>
      </c>
      <c r="F31" s="13" t="s">
        <v>10951</v>
      </c>
      <c r="G31" s="16" t="s">
        <v>3760</v>
      </c>
      <c r="H31" s="13" t="s">
        <v>259</v>
      </c>
      <c r="I31" s="13" t="s">
        <v>53966</v>
      </c>
      <c r="J31" s="13" t="s">
        <v>53966</v>
      </c>
      <c r="K31" s="13" t="s">
        <v>54055</v>
      </c>
      <c r="L31" s="17" t="s">
        <v>54056</v>
      </c>
      <c r="M31" s="18">
        <v>4370000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4" customHeight="1" x14ac:dyDescent="0.25">
      <c r="A32" s="13">
        <v>26</v>
      </c>
      <c r="B32" s="13" t="s">
        <v>54057</v>
      </c>
      <c r="C32" s="13" t="s">
        <v>54058</v>
      </c>
      <c r="D32" s="14" t="s">
        <v>2437</v>
      </c>
      <c r="E32" s="15" t="s">
        <v>5651</v>
      </c>
      <c r="F32" s="13" t="s">
        <v>12880</v>
      </c>
      <c r="G32" s="16" t="s">
        <v>2828</v>
      </c>
      <c r="H32" s="13" t="s">
        <v>259</v>
      </c>
      <c r="I32" s="13" t="s">
        <v>53966</v>
      </c>
      <c r="J32" s="13" t="s">
        <v>53966</v>
      </c>
      <c r="K32" s="13" t="s">
        <v>54059</v>
      </c>
      <c r="L32" s="17" t="s">
        <v>54060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4" customHeight="1" x14ac:dyDescent="0.25">
      <c r="A33" s="13">
        <v>27</v>
      </c>
      <c r="B33" s="13" t="s">
        <v>54061</v>
      </c>
      <c r="C33" s="13" t="s">
        <v>54062</v>
      </c>
      <c r="D33" s="14" t="s">
        <v>7570</v>
      </c>
      <c r="E33" s="15" t="s">
        <v>861</v>
      </c>
      <c r="F33" s="13" t="s">
        <v>23947</v>
      </c>
      <c r="G33" s="16" t="s">
        <v>5619</v>
      </c>
      <c r="H33" s="13" t="s">
        <v>259</v>
      </c>
      <c r="I33" s="13" t="s">
        <v>53966</v>
      </c>
      <c r="J33" s="13" t="s">
        <v>53966</v>
      </c>
      <c r="K33" s="13" t="s">
        <v>54063</v>
      </c>
      <c r="L33" s="17" t="s">
        <v>54064</v>
      </c>
      <c r="M33" s="18">
        <v>5632000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4" customHeight="1" x14ac:dyDescent="0.25">
      <c r="A34" s="13">
        <v>28</v>
      </c>
      <c r="B34" s="13" t="s">
        <v>54065</v>
      </c>
      <c r="C34" s="13" t="s">
        <v>54066</v>
      </c>
      <c r="D34" s="14" t="s">
        <v>1005</v>
      </c>
      <c r="E34" s="15" t="s">
        <v>320</v>
      </c>
      <c r="F34" s="13" t="s">
        <v>26065</v>
      </c>
      <c r="G34" s="16" t="s">
        <v>5619</v>
      </c>
      <c r="H34" s="13" t="s">
        <v>259</v>
      </c>
      <c r="I34" s="13" t="s">
        <v>53966</v>
      </c>
      <c r="J34" s="13" t="s">
        <v>53966</v>
      </c>
      <c r="K34" s="13" t="s">
        <v>54067</v>
      </c>
      <c r="L34" s="17" t="s">
        <v>54068</v>
      </c>
      <c r="M34" s="18">
        <v>5632000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4" customHeight="1" x14ac:dyDescent="0.25">
      <c r="A35" s="13">
        <v>29</v>
      </c>
      <c r="B35" s="13" t="s">
        <v>54069</v>
      </c>
      <c r="C35" s="13" t="s">
        <v>24118</v>
      </c>
      <c r="D35" s="14" t="s">
        <v>24119</v>
      </c>
      <c r="E35" s="15" t="s">
        <v>19</v>
      </c>
      <c r="F35" s="13" t="s">
        <v>24120</v>
      </c>
      <c r="G35" s="16" t="s">
        <v>18163</v>
      </c>
      <c r="H35" s="13" t="s">
        <v>259</v>
      </c>
      <c r="I35" s="13" t="s">
        <v>53966</v>
      </c>
      <c r="J35" s="13" t="s">
        <v>53966</v>
      </c>
      <c r="K35" s="13" t="s">
        <v>54070</v>
      </c>
      <c r="L35" s="17" t="s">
        <v>54071</v>
      </c>
      <c r="M35" s="18">
        <v>4940000</v>
      </c>
      <c r="N35" s="19"/>
      <c r="O35" s="20" t="str">
        <f t="shared" si="0"/>
        <v>T4</v>
      </c>
      <c r="R35" s="21" t="str">
        <f t="shared" si="1"/>
        <v>T4</v>
      </c>
    </row>
    <row r="36" spans="1:18" ht="24" customHeight="1" x14ac:dyDescent="0.25">
      <c r="A36" s="13">
        <v>30</v>
      </c>
      <c r="B36" s="13" t="s">
        <v>54072</v>
      </c>
      <c r="C36" s="13" t="s">
        <v>21575</v>
      </c>
      <c r="D36" s="14" t="s">
        <v>9551</v>
      </c>
      <c r="E36" s="15" t="s">
        <v>15</v>
      </c>
      <c r="F36" s="13" t="s">
        <v>17754</v>
      </c>
      <c r="G36" s="16" t="s">
        <v>9841</v>
      </c>
      <c r="H36" s="13" t="s">
        <v>259</v>
      </c>
      <c r="I36" s="13" t="s">
        <v>53966</v>
      </c>
      <c r="J36" s="13" t="s">
        <v>53966</v>
      </c>
      <c r="K36" s="13" t="s">
        <v>54073</v>
      </c>
      <c r="L36" s="17" t="s">
        <v>54074</v>
      </c>
      <c r="M36" s="18">
        <v>5798000</v>
      </c>
      <c r="N36" s="19"/>
      <c r="O36" s="20" t="str">
        <f t="shared" si="0"/>
        <v>T4</v>
      </c>
      <c r="R36" s="21" t="str">
        <f t="shared" si="1"/>
        <v>T4</v>
      </c>
    </row>
    <row r="37" spans="1:18" ht="24" customHeight="1" x14ac:dyDescent="0.25">
      <c r="A37" s="13">
        <v>31</v>
      </c>
      <c r="B37" s="13" t="s">
        <v>54075</v>
      </c>
      <c r="C37" s="13" t="s">
        <v>3851</v>
      </c>
      <c r="D37" s="14" t="s">
        <v>3852</v>
      </c>
      <c r="E37" s="15" t="s">
        <v>403</v>
      </c>
      <c r="F37" s="13" t="s">
        <v>3853</v>
      </c>
      <c r="G37" s="16" t="s">
        <v>1107</v>
      </c>
      <c r="H37" s="13" t="s">
        <v>259</v>
      </c>
      <c r="I37" s="13" t="s">
        <v>53966</v>
      </c>
      <c r="J37" s="13" t="s">
        <v>53966</v>
      </c>
      <c r="K37" s="13" t="s">
        <v>54076</v>
      </c>
      <c r="L37" s="17" t="s">
        <v>54077</v>
      </c>
      <c r="M37" s="18">
        <v>6244000</v>
      </c>
      <c r="N37" s="19"/>
      <c r="O37" s="20" t="str">
        <f t="shared" si="0"/>
        <v>T4</v>
      </c>
      <c r="R37" s="21" t="str">
        <f t="shared" si="1"/>
        <v>NH 18-19T4</v>
      </c>
    </row>
    <row r="38" spans="1:18" ht="24" customHeight="1" x14ac:dyDescent="0.25">
      <c r="A38" s="13">
        <v>32</v>
      </c>
      <c r="B38" s="13" t="s">
        <v>54078</v>
      </c>
      <c r="C38" s="13" t="s">
        <v>19986</v>
      </c>
      <c r="D38" s="14" t="s">
        <v>19987</v>
      </c>
      <c r="E38" s="15" t="s">
        <v>450</v>
      </c>
      <c r="F38" s="13" t="s">
        <v>19988</v>
      </c>
      <c r="G38" s="16" t="s">
        <v>12830</v>
      </c>
      <c r="H38" s="13" t="s">
        <v>259</v>
      </c>
      <c r="I38" s="13" t="s">
        <v>53966</v>
      </c>
      <c r="J38" s="13" t="s">
        <v>53966</v>
      </c>
      <c r="K38" s="13" t="s">
        <v>54079</v>
      </c>
      <c r="L38" s="17" t="s">
        <v>54080</v>
      </c>
      <c r="M38" s="18">
        <v>6244000</v>
      </c>
      <c r="N38" s="19"/>
      <c r="O38" s="20" t="str">
        <f t="shared" si="0"/>
        <v>T4</v>
      </c>
      <c r="R38" s="21" t="str">
        <f t="shared" si="1"/>
        <v>T4</v>
      </c>
    </row>
    <row r="39" spans="1:18" ht="24" customHeight="1" x14ac:dyDescent="0.25">
      <c r="A39" s="13">
        <v>33</v>
      </c>
      <c r="B39" s="13" t="s">
        <v>54081</v>
      </c>
      <c r="C39" s="13" t="s">
        <v>30351</v>
      </c>
      <c r="D39" s="14" t="s">
        <v>579</v>
      </c>
      <c r="E39" s="15" t="s">
        <v>26</v>
      </c>
      <c r="F39" s="13" t="s">
        <v>12928</v>
      </c>
      <c r="G39" s="16" t="s">
        <v>5909</v>
      </c>
      <c r="H39" s="13" t="s">
        <v>259</v>
      </c>
      <c r="I39" s="13" t="s">
        <v>53966</v>
      </c>
      <c r="J39" s="13" t="s">
        <v>53966</v>
      </c>
      <c r="K39" s="13" t="s">
        <v>54082</v>
      </c>
      <c r="L39" s="17" t="s">
        <v>54083</v>
      </c>
      <c r="M39" s="18">
        <v>4096000</v>
      </c>
      <c r="N39" s="19"/>
      <c r="O39" s="20" t="str">
        <f t="shared" si="0"/>
        <v>C1</v>
      </c>
      <c r="R39" s="21" t="str">
        <f t="shared" si="1"/>
        <v>C1</v>
      </c>
    </row>
    <row r="40" spans="1:18" ht="24" customHeight="1" x14ac:dyDescent="0.25">
      <c r="A40" s="13">
        <v>34</v>
      </c>
      <c r="B40" s="13" t="s">
        <v>54084</v>
      </c>
      <c r="C40" s="13" t="s">
        <v>1004</v>
      </c>
      <c r="D40" s="14" t="s">
        <v>1005</v>
      </c>
      <c r="E40" s="15" t="s">
        <v>1006</v>
      </c>
      <c r="F40" s="13" t="s">
        <v>231</v>
      </c>
      <c r="G40" s="16" t="s">
        <v>2845</v>
      </c>
      <c r="H40" s="13" t="s">
        <v>259</v>
      </c>
      <c r="I40" s="13" t="s">
        <v>53966</v>
      </c>
      <c r="J40" s="13" t="s">
        <v>53966</v>
      </c>
      <c r="K40" s="13" t="s">
        <v>54085</v>
      </c>
      <c r="L40" s="17" t="s">
        <v>54086</v>
      </c>
      <c r="M40" s="18">
        <v>6690000</v>
      </c>
      <c r="N40" s="19"/>
      <c r="O40" s="20" t="str">
        <f t="shared" si="0"/>
        <v>T4</v>
      </c>
      <c r="R40" s="21" t="str">
        <f t="shared" si="1"/>
        <v>NH 18-19T4</v>
      </c>
    </row>
    <row r="41" spans="1:18" ht="24" customHeight="1" x14ac:dyDescent="0.25">
      <c r="A41" s="13">
        <v>35</v>
      </c>
      <c r="B41" s="13" t="s">
        <v>54087</v>
      </c>
      <c r="C41" s="13" t="s">
        <v>10185</v>
      </c>
      <c r="D41" s="14" t="s">
        <v>1144</v>
      </c>
      <c r="E41" s="15" t="s">
        <v>697</v>
      </c>
      <c r="F41" s="13" t="s">
        <v>7184</v>
      </c>
      <c r="G41" s="16" t="s">
        <v>6605</v>
      </c>
      <c r="H41" s="13" t="s">
        <v>259</v>
      </c>
      <c r="I41" s="13" t="s">
        <v>53966</v>
      </c>
      <c r="J41" s="13" t="s">
        <v>53966</v>
      </c>
      <c r="K41" s="13" t="s">
        <v>54088</v>
      </c>
      <c r="L41" s="17" t="s">
        <v>54089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24" customHeight="1" x14ac:dyDescent="0.25">
      <c r="A42" s="13">
        <v>36</v>
      </c>
      <c r="B42" s="13" t="s">
        <v>54090</v>
      </c>
      <c r="C42" s="13" t="s">
        <v>54091</v>
      </c>
      <c r="D42" s="14" t="s">
        <v>464</v>
      </c>
      <c r="E42" s="15" t="s">
        <v>27348</v>
      </c>
      <c r="F42" s="13" t="s">
        <v>42907</v>
      </c>
      <c r="G42" s="16" t="s">
        <v>9829</v>
      </c>
      <c r="H42" s="13" t="s">
        <v>259</v>
      </c>
      <c r="I42" s="13" t="s">
        <v>53966</v>
      </c>
      <c r="J42" s="13" t="s">
        <v>53966</v>
      </c>
      <c r="K42" s="13" t="s">
        <v>54092</v>
      </c>
      <c r="L42" s="17" t="s">
        <v>54093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4" customHeight="1" x14ac:dyDescent="0.25">
      <c r="A43" s="13">
        <v>37</v>
      </c>
      <c r="B43" s="13" t="s">
        <v>54094</v>
      </c>
      <c r="C43" s="13" t="s">
        <v>21308</v>
      </c>
      <c r="D43" s="14" t="s">
        <v>21309</v>
      </c>
      <c r="E43" s="15" t="s">
        <v>909</v>
      </c>
      <c r="F43" s="13" t="s">
        <v>17684</v>
      </c>
      <c r="G43" s="16" t="s">
        <v>12789</v>
      </c>
      <c r="H43" s="13" t="s">
        <v>259</v>
      </c>
      <c r="I43" s="13" t="s">
        <v>53966</v>
      </c>
      <c r="J43" s="13" t="s">
        <v>53966</v>
      </c>
      <c r="K43" s="13" t="s">
        <v>54095</v>
      </c>
      <c r="L43" s="17" t="s">
        <v>54096</v>
      </c>
      <c r="M43" s="18">
        <v>5798000</v>
      </c>
      <c r="N43" s="19"/>
      <c r="O43" s="20" t="str">
        <f t="shared" si="0"/>
        <v>T4</v>
      </c>
      <c r="R43" s="21" t="str">
        <f t="shared" si="1"/>
        <v>T4</v>
      </c>
    </row>
    <row r="44" spans="1:18" ht="24" customHeight="1" x14ac:dyDescent="0.25">
      <c r="A44" s="13">
        <v>38</v>
      </c>
      <c r="B44" s="13" t="s">
        <v>54097</v>
      </c>
      <c r="C44" s="13" t="s">
        <v>30525</v>
      </c>
      <c r="D44" s="14" t="s">
        <v>30526</v>
      </c>
      <c r="E44" s="15" t="s">
        <v>546</v>
      </c>
      <c r="F44" s="13" t="s">
        <v>11926</v>
      </c>
      <c r="G44" s="16" t="s">
        <v>7239</v>
      </c>
      <c r="H44" s="13" t="s">
        <v>259</v>
      </c>
      <c r="I44" s="13" t="s">
        <v>53966</v>
      </c>
      <c r="J44" s="13" t="s">
        <v>53966</v>
      </c>
      <c r="K44" s="13" t="s">
        <v>54098</v>
      </c>
      <c r="L44" s="17" t="s">
        <v>54099</v>
      </c>
      <c r="M44" s="18">
        <v>4096000</v>
      </c>
      <c r="N44" s="19"/>
      <c r="O44" s="20" t="str">
        <f t="shared" si="0"/>
        <v>C1</v>
      </c>
      <c r="R44" s="21" t="str">
        <f t="shared" si="1"/>
        <v>C1</v>
      </c>
    </row>
    <row r="45" spans="1:18" ht="24" customHeight="1" x14ac:dyDescent="0.25">
      <c r="A45" s="13">
        <v>39</v>
      </c>
      <c r="B45" s="13" t="s">
        <v>54100</v>
      </c>
      <c r="C45" s="13" t="s">
        <v>18390</v>
      </c>
      <c r="D45" s="14" t="s">
        <v>18391</v>
      </c>
      <c r="E45" s="15" t="s">
        <v>18392</v>
      </c>
      <c r="F45" s="13" t="s">
        <v>17304</v>
      </c>
      <c r="G45" s="16" t="s">
        <v>7246</v>
      </c>
      <c r="H45" s="13" t="s">
        <v>259</v>
      </c>
      <c r="I45" s="13" t="s">
        <v>53966</v>
      </c>
      <c r="J45" s="13" t="s">
        <v>53966</v>
      </c>
      <c r="K45" s="13" t="s">
        <v>54101</v>
      </c>
      <c r="L45" s="17" t="s">
        <v>54102</v>
      </c>
      <c r="M45" s="18">
        <v>5575000</v>
      </c>
      <c r="N45" s="19"/>
      <c r="O45" s="20" t="str">
        <f t="shared" si="0"/>
        <v>T4</v>
      </c>
      <c r="R45" s="21" t="str">
        <f t="shared" si="1"/>
        <v>T4</v>
      </c>
    </row>
    <row r="46" spans="1:18" ht="24" customHeight="1" x14ac:dyDescent="0.25">
      <c r="A46" s="13">
        <v>40</v>
      </c>
      <c r="B46" s="13" t="s">
        <v>54103</v>
      </c>
      <c r="C46" s="13" t="s">
        <v>30653</v>
      </c>
      <c r="D46" s="14" t="s">
        <v>30654</v>
      </c>
      <c r="E46" s="15" t="s">
        <v>3724</v>
      </c>
      <c r="F46" s="13" t="s">
        <v>12215</v>
      </c>
      <c r="G46" s="16" t="s">
        <v>6947</v>
      </c>
      <c r="H46" s="13" t="s">
        <v>259</v>
      </c>
      <c r="I46" s="13" t="s">
        <v>53966</v>
      </c>
      <c r="J46" s="13" t="s">
        <v>53966</v>
      </c>
      <c r="K46" s="13" t="s">
        <v>54104</v>
      </c>
      <c r="L46" s="17" t="s">
        <v>54105</v>
      </c>
      <c r="M46" s="18">
        <v>4096000</v>
      </c>
      <c r="N46" s="19"/>
      <c r="O46" s="20" t="str">
        <f t="shared" si="0"/>
        <v>C1</v>
      </c>
      <c r="R46" s="21" t="str">
        <f t="shared" si="1"/>
        <v>C1</v>
      </c>
    </row>
    <row r="47" spans="1:18" ht="24" customHeight="1" x14ac:dyDescent="0.25">
      <c r="A47" s="13">
        <v>41</v>
      </c>
      <c r="B47" s="13" t="s">
        <v>54106</v>
      </c>
      <c r="C47" s="13" t="s">
        <v>16455</v>
      </c>
      <c r="D47" s="14" t="s">
        <v>16456</v>
      </c>
      <c r="E47" s="15" t="s">
        <v>1275</v>
      </c>
      <c r="F47" s="13" t="s">
        <v>16457</v>
      </c>
      <c r="G47" s="16" t="s">
        <v>7307</v>
      </c>
      <c r="H47" s="13" t="s">
        <v>259</v>
      </c>
      <c r="I47" s="13" t="s">
        <v>53966</v>
      </c>
      <c r="J47" s="13" t="s">
        <v>53966</v>
      </c>
      <c r="K47" s="13" t="s">
        <v>54107</v>
      </c>
      <c r="L47" s="17" t="s">
        <v>54108</v>
      </c>
      <c r="M47" s="18">
        <v>5798000</v>
      </c>
      <c r="N47" s="19"/>
      <c r="O47" s="20" t="str">
        <f t="shared" si="0"/>
        <v>T4</v>
      </c>
      <c r="R47" s="21" t="str">
        <f t="shared" si="1"/>
        <v>T4</v>
      </c>
    </row>
    <row r="48" spans="1:18" ht="24" customHeight="1" x14ac:dyDescent="0.25">
      <c r="A48" s="13">
        <v>42</v>
      </c>
      <c r="B48" s="13" t="s">
        <v>54109</v>
      </c>
      <c r="C48" s="13" t="s">
        <v>54110</v>
      </c>
      <c r="D48" s="14" t="s">
        <v>9839</v>
      </c>
      <c r="E48" s="15" t="s">
        <v>431</v>
      </c>
      <c r="F48" s="13" t="s">
        <v>3969</v>
      </c>
      <c r="G48" s="16" t="s">
        <v>10289</v>
      </c>
      <c r="H48" s="13" t="s">
        <v>259</v>
      </c>
      <c r="I48" s="13" t="s">
        <v>53966</v>
      </c>
      <c r="J48" s="13" t="s">
        <v>53966</v>
      </c>
      <c r="K48" s="13" t="s">
        <v>54111</v>
      </c>
      <c r="L48" s="17" t="s">
        <v>54112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4" customHeight="1" x14ac:dyDescent="0.25">
      <c r="A49" s="13">
        <v>43</v>
      </c>
      <c r="B49" s="13" t="s">
        <v>54113</v>
      </c>
      <c r="C49" s="13" t="s">
        <v>15502</v>
      </c>
      <c r="D49" s="14" t="s">
        <v>196</v>
      </c>
      <c r="E49" s="15" t="s">
        <v>250</v>
      </c>
      <c r="F49" s="13" t="s">
        <v>12688</v>
      </c>
      <c r="G49" s="16" t="s">
        <v>6946</v>
      </c>
      <c r="H49" s="13" t="s">
        <v>259</v>
      </c>
      <c r="I49" s="13" t="s">
        <v>53966</v>
      </c>
      <c r="J49" s="13" t="s">
        <v>53966</v>
      </c>
      <c r="K49" s="13" t="s">
        <v>54114</v>
      </c>
      <c r="L49" s="17" t="s">
        <v>54115</v>
      </c>
      <c r="M49" s="18">
        <v>3840000</v>
      </c>
      <c r="N49" s="19"/>
      <c r="O49" s="20" t="str">
        <f t="shared" si="0"/>
        <v>C1</v>
      </c>
      <c r="R49" s="21" t="str">
        <f t="shared" si="1"/>
        <v>C1</v>
      </c>
    </row>
    <row r="50" spans="1:18" ht="24" customHeight="1" x14ac:dyDescent="0.25">
      <c r="A50" s="13">
        <v>44</v>
      </c>
      <c r="B50" s="13" t="s">
        <v>54116</v>
      </c>
      <c r="C50" s="13" t="s">
        <v>12527</v>
      </c>
      <c r="D50" s="14" t="s">
        <v>579</v>
      </c>
      <c r="E50" s="15" t="s">
        <v>1105</v>
      </c>
      <c r="F50" s="13" t="s">
        <v>12528</v>
      </c>
      <c r="G50" s="16" t="s">
        <v>6201</v>
      </c>
      <c r="H50" s="13" t="s">
        <v>259</v>
      </c>
      <c r="I50" s="13" t="s">
        <v>53966</v>
      </c>
      <c r="J50" s="13" t="s">
        <v>53966</v>
      </c>
      <c r="K50" s="13" t="s">
        <v>54117</v>
      </c>
      <c r="L50" s="17" t="s">
        <v>54118</v>
      </c>
      <c r="M50" s="18">
        <v>3584000</v>
      </c>
      <c r="N50" s="19"/>
      <c r="O50" s="20" t="str">
        <f t="shared" si="0"/>
        <v>C1</v>
      </c>
      <c r="R50" s="21" t="str">
        <f t="shared" si="1"/>
        <v>C1</v>
      </c>
    </row>
    <row r="51" spans="1:18" ht="24" customHeight="1" x14ac:dyDescent="0.25">
      <c r="A51" s="13">
        <v>45</v>
      </c>
      <c r="B51" s="13" t="s">
        <v>54119</v>
      </c>
      <c r="C51" s="13" t="s">
        <v>54120</v>
      </c>
      <c r="D51" s="14" t="s">
        <v>10003</v>
      </c>
      <c r="E51" s="15" t="s">
        <v>3724</v>
      </c>
      <c r="F51" s="13" t="s">
        <v>15108</v>
      </c>
      <c r="G51" s="16" t="s">
        <v>54121</v>
      </c>
      <c r="H51" s="13" t="s">
        <v>17</v>
      </c>
      <c r="I51" s="13" t="s">
        <v>53966</v>
      </c>
      <c r="J51" s="13" t="s">
        <v>53966</v>
      </c>
      <c r="K51" s="13" t="s">
        <v>54122</v>
      </c>
      <c r="L51" s="17" t="s">
        <v>54123</v>
      </c>
      <c r="M51" s="18">
        <v>5094000</v>
      </c>
      <c r="N51" s="19"/>
      <c r="O51" s="20" t="str">
        <f t="shared" si="0"/>
        <v>C1</v>
      </c>
      <c r="R51" s="21" t="str">
        <f t="shared" si="1"/>
        <v>C1</v>
      </c>
    </row>
    <row r="52" spans="1:18" ht="24" customHeight="1" x14ac:dyDescent="0.25">
      <c r="A52" s="13">
        <v>46</v>
      </c>
      <c r="B52" s="13" t="s">
        <v>54124</v>
      </c>
      <c r="C52" s="13" t="s">
        <v>54125</v>
      </c>
      <c r="D52" s="14" t="s">
        <v>9456</v>
      </c>
      <c r="E52" s="15" t="s">
        <v>1282</v>
      </c>
      <c r="F52" s="13" t="s">
        <v>36518</v>
      </c>
      <c r="G52" s="16" t="s">
        <v>792</v>
      </c>
      <c r="H52" s="13" t="s">
        <v>259</v>
      </c>
      <c r="I52" s="13" t="s">
        <v>53966</v>
      </c>
      <c r="J52" s="13" t="s">
        <v>53966</v>
      </c>
      <c r="K52" s="13" t="s">
        <v>54126</v>
      </c>
      <c r="L52" s="17" t="s">
        <v>54127</v>
      </c>
      <c r="M52" s="18">
        <v>4560000</v>
      </c>
      <c r="N52" s="19"/>
      <c r="O52" s="20" t="str">
        <f t="shared" si="0"/>
        <v>T4</v>
      </c>
      <c r="R52" s="21" t="str">
        <f t="shared" si="1"/>
        <v>NH 18-19T4</v>
      </c>
    </row>
    <row r="53" spans="1:18" ht="24" customHeight="1" x14ac:dyDescent="0.25">
      <c r="A53" s="13">
        <v>47</v>
      </c>
      <c r="B53" s="13"/>
      <c r="C53" s="13"/>
      <c r="D53" s="14"/>
      <c r="E53" s="15"/>
      <c r="F53" s="13"/>
      <c r="G53" s="16"/>
      <c r="H53" s="13"/>
      <c r="I53" s="13"/>
      <c r="J53" s="13"/>
      <c r="K53" s="13"/>
      <c r="L53" s="17" t="s">
        <v>54208</v>
      </c>
      <c r="M53" s="18"/>
      <c r="N53" s="19" t="s">
        <v>8787</v>
      </c>
      <c r="O53" s="20"/>
      <c r="R53" s="21"/>
    </row>
    <row r="54" spans="1:18" ht="24" customHeight="1" x14ac:dyDescent="0.25">
      <c r="A54" s="13">
        <v>48</v>
      </c>
      <c r="B54" s="13" t="s">
        <v>54128</v>
      </c>
      <c r="C54" s="13" t="s">
        <v>22287</v>
      </c>
      <c r="D54" s="14" t="s">
        <v>691</v>
      </c>
      <c r="E54" s="15" t="s">
        <v>574</v>
      </c>
      <c r="F54" s="13" t="s">
        <v>22288</v>
      </c>
      <c r="G54" s="16" t="s">
        <v>9841</v>
      </c>
      <c r="H54" s="13" t="s">
        <v>259</v>
      </c>
      <c r="I54" s="13" t="s">
        <v>53966</v>
      </c>
      <c r="J54" s="13" t="s">
        <v>53966</v>
      </c>
      <c r="K54" s="13" t="s">
        <v>54129</v>
      </c>
      <c r="L54" s="17" t="s">
        <v>54130</v>
      </c>
      <c r="M54" s="18">
        <v>5798000</v>
      </c>
      <c r="N54" s="19"/>
      <c r="O54" s="20" t="str">
        <f t="shared" si="0"/>
        <v>T4</v>
      </c>
      <c r="R54" s="21" t="str">
        <f t="shared" si="1"/>
        <v>T4</v>
      </c>
    </row>
    <row r="55" spans="1:18" ht="24" customHeight="1" x14ac:dyDescent="0.25">
      <c r="A55" s="13">
        <v>49</v>
      </c>
      <c r="B55" s="13" t="s">
        <v>54131</v>
      </c>
      <c r="C55" s="13" t="s">
        <v>6853</v>
      </c>
      <c r="D55" s="14" t="s">
        <v>464</v>
      </c>
      <c r="E55" s="15" t="s">
        <v>1040</v>
      </c>
      <c r="F55" s="13" t="s">
        <v>6526</v>
      </c>
      <c r="G55" s="16" t="s">
        <v>6690</v>
      </c>
      <c r="H55" s="13" t="s">
        <v>259</v>
      </c>
      <c r="I55" s="13" t="s">
        <v>53966</v>
      </c>
      <c r="J55" s="13" t="s">
        <v>53966</v>
      </c>
      <c r="K55" s="13" t="s">
        <v>54132</v>
      </c>
      <c r="L55" s="17" t="s">
        <v>54133</v>
      </c>
      <c r="M55" s="18">
        <v>3840000</v>
      </c>
      <c r="N55" s="19"/>
      <c r="O55" s="20" t="str">
        <f t="shared" si="0"/>
        <v>CĐ</v>
      </c>
      <c r="R55" s="21" t="str">
        <f t="shared" si="1"/>
        <v>CĐ</v>
      </c>
    </row>
    <row r="56" spans="1:18" ht="24" customHeight="1" x14ac:dyDescent="0.25">
      <c r="A56" s="13">
        <v>50</v>
      </c>
      <c r="B56" s="13" t="s">
        <v>54134</v>
      </c>
      <c r="C56" s="13" t="s">
        <v>54135</v>
      </c>
      <c r="D56" s="14" t="s">
        <v>7395</v>
      </c>
      <c r="E56" s="15" t="s">
        <v>2043</v>
      </c>
      <c r="F56" s="13" t="s">
        <v>3784</v>
      </c>
      <c r="G56" s="16" t="s">
        <v>1246</v>
      </c>
      <c r="H56" s="13" t="s">
        <v>259</v>
      </c>
      <c r="I56" s="13" t="s">
        <v>53966</v>
      </c>
      <c r="J56" s="13" t="s">
        <v>53966</v>
      </c>
      <c r="K56" s="13" t="s">
        <v>54136</v>
      </c>
      <c r="L56" s="17" t="s">
        <v>54137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4" customHeight="1" x14ac:dyDescent="0.25">
      <c r="A57" s="13">
        <v>51</v>
      </c>
      <c r="B57" s="13" t="s">
        <v>54138</v>
      </c>
      <c r="C57" s="13" t="s">
        <v>16237</v>
      </c>
      <c r="D57" s="14" t="s">
        <v>3801</v>
      </c>
      <c r="E57" s="15" t="s">
        <v>1637</v>
      </c>
      <c r="F57" s="13" t="s">
        <v>15985</v>
      </c>
      <c r="G57" s="16" t="s">
        <v>7307</v>
      </c>
      <c r="H57" s="13" t="s">
        <v>259</v>
      </c>
      <c r="I57" s="13" t="s">
        <v>53966</v>
      </c>
      <c r="J57" s="13" t="s">
        <v>53966</v>
      </c>
      <c r="K57" s="13" t="s">
        <v>54139</v>
      </c>
      <c r="L57" s="17" t="s">
        <v>54140</v>
      </c>
      <c r="M57" s="18">
        <v>5798000</v>
      </c>
      <c r="N57" s="19"/>
      <c r="O57" s="20" t="str">
        <f t="shared" si="0"/>
        <v>T4</v>
      </c>
      <c r="R57" s="21" t="str">
        <f t="shared" si="1"/>
        <v>T4</v>
      </c>
    </row>
    <row r="58" spans="1:18" ht="24" customHeight="1" x14ac:dyDescent="0.25">
      <c r="A58" s="13">
        <v>52</v>
      </c>
      <c r="B58" s="13" t="s">
        <v>54141</v>
      </c>
      <c r="C58" s="13" t="s">
        <v>54142</v>
      </c>
      <c r="D58" s="14" t="s">
        <v>4075</v>
      </c>
      <c r="E58" s="15" t="s">
        <v>666</v>
      </c>
      <c r="F58" s="13" t="s">
        <v>4118</v>
      </c>
      <c r="G58" s="16" t="s">
        <v>6868</v>
      </c>
      <c r="H58" s="13" t="s">
        <v>259</v>
      </c>
      <c r="I58" s="13" t="s">
        <v>53966</v>
      </c>
      <c r="J58" s="13" t="s">
        <v>53966</v>
      </c>
      <c r="K58" s="13" t="s">
        <v>54143</v>
      </c>
      <c r="L58" s="17" t="s">
        <v>54144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4" customHeight="1" x14ac:dyDescent="0.25">
      <c r="A59" s="13">
        <v>53</v>
      </c>
      <c r="B59" s="13" t="s">
        <v>54145</v>
      </c>
      <c r="C59" s="13" t="s">
        <v>10918</v>
      </c>
      <c r="D59" s="14" t="s">
        <v>3985</v>
      </c>
      <c r="E59" s="15" t="s">
        <v>208</v>
      </c>
      <c r="F59" s="13" t="s">
        <v>10919</v>
      </c>
      <c r="G59" s="16" t="s">
        <v>6282</v>
      </c>
      <c r="H59" s="13" t="s">
        <v>259</v>
      </c>
      <c r="I59" s="13" t="s">
        <v>53966</v>
      </c>
      <c r="J59" s="13" t="s">
        <v>53966</v>
      </c>
      <c r="K59" s="13" t="s">
        <v>54146</v>
      </c>
      <c r="L59" s="17" t="s">
        <v>54147</v>
      </c>
      <c r="M59" s="18">
        <v>3584000</v>
      </c>
      <c r="N59" s="19"/>
      <c r="O59" s="20" t="str">
        <f t="shared" si="0"/>
        <v>CĐ</v>
      </c>
      <c r="R59" s="21" t="str">
        <f t="shared" si="1"/>
        <v>CĐ</v>
      </c>
    </row>
    <row r="60" spans="1:18" ht="24" customHeight="1" x14ac:dyDescent="0.25">
      <c r="A60" s="13">
        <v>54</v>
      </c>
      <c r="B60" s="13" t="s">
        <v>54148</v>
      </c>
      <c r="C60" s="13" t="s">
        <v>15642</v>
      </c>
      <c r="D60" s="14" t="s">
        <v>464</v>
      </c>
      <c r="E60" s="15" t="s">
        <v>3741</v>
      </c>
      <c r="F60" s="13" t="s">
        <v>15643</v>
      </c>
      <c r="G60" s="16" t="s">
        <v>6747</v>
      </c>
      <c r="H60" s="13" t="s">
        <v>259</v>
      </c>
      <c r="I60" s="13" t="s">
        <v>53966</v>
      </c>
      <c r="J60" s="13" t="s">
        <v>53966</v>
      </c>
      <c r="K60" s="13" t="s">
        <v>54149</v>
      </c>
      <c r="L60" s="17" t="s">
        <v>54150</v>
      </c>
      <c r="M60" s="18">
        <v>5798000</v>
      </c>
      <c r="N60" s="19"/>
      <c r="O60" s="20" t="str">
        <f t="shared" si="0"/>
        <v>T4</v>
      </c>
      <c r="R60" s="21" t="str">
        <f t="shared" si="1"/>
        <v>T4</v>
      </c>
    </row>
    <row r="61" spans="1:18" ht="24" customHeight="1" x14ac:dyDescent="0.25">
      <c r="A61" s="13">
        <v>55</v>
      </c>
      <c r="B61" s="13" t="s">
        <v>54151</v>
      </c>
      <c r="C61" s="13" t="s">
        <v>24705</v>
      </c>
      <c r="D61" s="14" t="s">
        <v>5937</v>
      </c>
      <c r="E61" s="15" t="s">
        <v>861</v>
      </c>
      <c r="F61" s="13" t="s">
        <v>17398</v>
      </c>
      <c r="G61" s="16" t="s">
        <v>20624</v>
      </c>
      <c r="H61" s="13" t="s">
        <v>259</v>
      </c>
      <c r="I61" s="13" t="s">
        <v>53966</v>
      </c>
      <c r="J61" s="13" t="s">
        <v>53966</v>
      </c>
      <c r="K61" s="13" t="s">
        <v>54152</v>
      </c>
      <c r="L61" s="17" t="s">
        <v>54153</v>
      </c>
      <c r="M61" s="18">
        <v>6244000</v>
      </c>
      <c r="N61" s="19"/>
      <c r="O61" s="20" t="str">
        <f t="shared" si="0"/>
        <v>T4</v>
      </c>
      <c r="R61" s="21" t="str">
        <f t="shared" si="1"/>
        <v>T4</v>
      </c>
    </row>
    <row r="62" spans="1:18" ht="24" customHeight="1" x14ac:dyDescent="0.25">
      <c r="A62" s="13">
        <v>56</v>
      </c>
      <c r="B62" s="13" t="s">
        <v>54154</v>
      </c>
      <c r="C62" s="13" t="s">
        <v>20933</v>
      </c>
      <c r="D62" s="14" t="s">
        <v>13961</v>
      </c>
      <c r="E62" s="15" t="s">
        <v>80</v>
      </c>
      <c r="F62" s="13" t="s">
        <v>5814</v>
      </c>
      <c r="G62" s="16" t="s">
        <v>20624</v>
      </c>
      <c r="H62" s="13" t="s">
        <v>259</v>
      </c>
      <c r="I62" s="13" t="s">
        <v>53966</v>
      </c>
      <c r="J62" s="13" t="s">
        <v>53966</v>
      </c>
      <c r="K62" s="13" t="s">
        <v>54155</v>
      </c>
      <c r="L62" s="17" t="s">
        <v>54156</v>
      </c>
      <c r="M62" s="18">
        <v>6244000</v>
      </c>
      <c r="N62" s="19"/>
      <c r="O62" s="20" t="str">
        <f t="shared" si="0"/>
        <v>T4</v>
      </c>
      <c r="R62" s="21" t="str">
        <f t="shared" si="1"/>
        <v>T4</v>
      </c>
    </row>
    <row r="63" spans="1:18" ht="24" customHeight="1" x14ac:dyDescent="0.25">
      <c r="A63" s="13">
        <v>57</v>
      </c>
      <c r="B63" s="13" t="s">
        <v>54157</v>
      </c>
      <c r="C63" s="13" t="s">
        <v>14789</v>
      </c>
      <c r="D63" s="14" t="s">
        <v>1294</v>
      </c>
      <c r="E63" s="15" t="s">
        <v>1006</v>
      </c>
      <c r="F63" s="13" t="s">
        <v>9840</v>
      </c>
      <c r="G63" s="16" t="s">
        <v>9131</v>
      </c>
      <c r="H63" s="13" t="s">
        <v>259</v>
      </c>
      <c r="I63" s="13" t="s">
        <v>53966</v>
      </c>
      <c r="J63" s="13" t="s">
        <v>53966</v>
      </c>
      <c r="K63" s="13" t="s">
        <v>54158</v>
      </c>
      <c r="L63" s="17" t="s">
        <v>54159</v>
      </c>
      <c r="M63" s="18">
        <v>5575000</v>
      </c>
      <c r="N63" s="19"/>
      <c r="O63" s="20" t="str">
        <f t="shared" si="0"/>
        <v>T4</v>
      </c>
      <c r="R63" s="21" t="str">
        <f t="shared" si="1"/>
        <v>T4</v>
      </c>
    </row>
    <row r="64" spans="1:18" ht="24" customHeight="1" x14ac:dyDescent="0.25">
      <c r="A64" s="13">
        <v>58</v>
      </c>
      <c r="B64" s="13" t="s">
        <v>54160</v>
      </c>
      <c r="C64" s="13" t="s">
        <v>11325</v>
      </c>
      <c r="D64" s="14" t="s">
        <v>11326</v>
      </c>
      <c r="E64" s="15" t="s">
        <v>208</v>
      </c>
      <c r="F64" s="13" t="s">
        <v>6579</v>
      </c>
      <c r="G64" s="16" t="s">
        <v>6690</v>
      </c>
      <c r="H64" s="13" t="s">
        <v>259</v>
      </c>
      <c r="I64" s="13" t="s">
        <v>53966</v>
      </c>
      <c r="J64" s="13" t="s">
        <v>53966</v>
      </c>
      <c r="K64" s="13" t="s">
        <v>54161</v>
      </c>
      <c r="L64" s="17" t="s">
        <v>54162</v>
      </c>
      <c r="M64" s="18">
        <v>3840000</v>
      </c>
      <c r="N64" s="19"/>
      <c r="O64" s="20" t="str">
        <f t="shared" si="0"/>
        <v>CĐ</v>
      </c>
      <c r="R64" s="21" t="str">
        <f t="shared" si="1"/>
        <v>CĐ</v>
      </c>
    </row>
    <row r="65" spans="1:19" ht="24" customHeight="1" x14ac:dyDescent="0.25">
      <c r="A65" s="13">
        <v>59</v>
      </c>
      <c r="B65" s="13" t="s">
        <v>54163</v>
      </c>
      <c r="C65" s="13" t="s">
        <v>20909</v>
      </c>
      <c r="D65" s="14" t="s">
        <v>249</v>
      </c>
      <c r="E65" s="15" t="s">
        <v>725</v>
      </c>
      <c r="F65" s="13" t="s">
        <v>11556</v>
      </c>
      <c r="G65" s="16" t="s">
        <v>20624</v>
      </c>
      <c r="H65" s="13" t="s">
        <v>259</v>
      </c>
      <c r="I65" s="13" t="s">
        <v>53966</v>
      </c>
      <c r="J65" s="13" t="s">
        <v>53966</v>
      </c>
      <c r="K65" s="13" t="s">
        <v>54164</v>
      </c>
      <c r="L65" s="17" t="s">
        <v>54165</v>
      </c>
      <c r="M65" s="18">
        <v>6244000</v>
      </c>
      <c r="N65" s="19"/>
      <c r="O65" s="20" t="str">
        <f t="shared" si="0"/>
        <v>T4</v>
      </c>
      <c r="R65" s="21" t="str">
        <f t="shared" si="1"/>
        <v>T4</v>
      </c>
    </row>
    <row r="66" spans="1:19" ht="24" customHeight="1" x14ac:dyDescent="0.25">
      <c r="A66" s="13">
        <v>60</v>
      </c>
      <c r="B66" s="13" t="s">
        <v>54166</v>
      </c>
      <c r="C66" s="13" t="s">
        <v>54167</v>
      </c>
      <c r="D66" s="14" t="s">
        <v>2477</v>
      </c>
      <c r="E66" s="15" t="s">
        <v>1957</v>
      </c>
      <c r="F66" s="13" t="s">
        <v>23786</v>
      </c>
      <c r="G66" s="16" t="s">
        <v>54168</v>
      </c>
      <c r="H66" s="13" t="s">
        <v>17</v>
      </c>
      <c r="I66" s="13" t="s">
        <v>53966</v>
      </c>
      <c r="J66" s="13" t="s">
        <v>53966</v>
      </c>
      <c r="K66" s="13" t="s">
        <v>54169</v>
      </c>
      <c r="L66" s="17" t="s">
        <v>54170</v>
      </c>
      <c r="M66" s="18">
        <v>4428000</v>
      </c>
      <c r="N66" s="19"/>
      <c r="O66" s="20" t="str">
        <f t="shared" si="0"/>
        <v>T4</v>
      </c>
      <c r="R66" s="21" t="str">
        <f t="shared" si="1"/>
        <v>T4</v>
      </c>
    </row>
    <row r="67" spans="1:19" ht="24" customHeight="1" x14ac:dyDescent="0.25">
      <c r="A67" s="13">
        <v>61</v>
      </c>
      <c r="B67" s="13" t="s">
        <v>54171</v>
      </c>
      <c r="C67" s="13" t="s">
        <v>19057</v>
      </c>
      <c r="D67" s="14" t="s">
        <v>19058</v>
      </c>
      <c r="E67" s="15" t="s">
        <v>6231</v>
      </c>
      <c r="F67" s="13" t="s">
        <v>19059</v>
      </c>
      <c r="G67" s="16" t="s">
        <v>7246</v>
      </c>
      <c r="H67" s="13" t="s">
        <v>259</v>
      </c>
      <c r="I67" s="13" t="s">
        <v>53966</v>
      </c>
      <c r="J67" s="13" t="s">
        <v>53966</v>
      </c>
      <c r="K67" s="13" t="s">
        <v>54172</v>
      </c>
      <c r="L67" s="17" t="s">
        <v>54173</v>
      </c>
      <c r="M67" s="18">
        <v>5575000</v>
      </c>
      <c r="N67" s="19"/>
      <c r="O67" s="20" t="str">
        <f t="shared" ref="O67:O72" si="2">MID(G67,3,FIND("-",G67,1)-3)&amp;IF(MID(G67,3,5)="CĐ-LT","LT","")</f>
        <v>T4</v>
      </c>
      <c r="R67" s="21" t="str">
        <f t="shared" ref="R67:R72" si="3">IF(LEFT(G67,2)="18","NH 18-19","")&amp;O67</f>
        <v>T4</v>
      </c>
    </row>
    <row r="68" spans="1:19" ht="24" customHeight="1" x14ac:dyDescent="0.25">
      <c r="A68" s="13">
        <v>62</v>
      </c>
      <c r="B68" s="13" t="s">
        <v>54174</v>
      </c>
      <c r="C68" s="13" t="s">
        <v>54175</v>
      </c>
      <c r="D68" s="14" t="s">
        <v>54176</v>
      </c>
      <c r="E68" s="15" t="s">
        <v>147</v>
      </c>
      <c r="F68" s="13" t="s">
        <v>29643</v>
      </c>
      <c r="G68" s="16" t="s">
        <v>54177</v>
      </c>
      <c r="H68" s="13" t="s">
        <v>17</v>
      </c>
      <c r="I68" s="13" t="s">
        <v>53966</v>
      </c>
      <c r="J68" s="13" t="s">
        <v>53966</v>
      </c>
      <c r="K68" s="13" t="s">
        <v>54178</v>
      </c>
      <c r="L68" s="17" t="s">
        <v>54179</v>
      </c>
      <c r="M68" s="18">
        <v>5094000</v>
      </c>
      <c r="N68" s="19"/>
      <c r="O68" s="20" t="str">
        <f t="shared" si="2"/>
        <v>C1</v>
      </c>
      <c r="R68" s="21" t="str">
        <f t="shared" si="3"/>
        <v>C1</v>
      </c>
    </row>
    <row r="69" spans="1:19" ht="24" customHeight="1" x14ac:dyDescent="0.25">
      <c r="A69" s="13">
        <v>63</v>
      </c>
      <c r="B69" s="13" t="s">
        <v>54180</v>
      </c>
      <c r="C69" s="13" t="s">
        <v>54181</v>
      </c>
      <c r="D69" s="14" t="s">
        <v>17967</v>
      </c>
      <c r="E69" s="15" t="s">
        <v>73</v>
      </c>
      <c r="F69" s="13" t="s">
        <v>13693</v>
      </c>
      <c r="G69" s="16" t="s">
        <v>2828</v>
      </c>
      <c r="H69" s="13" t="s">
        <v>259</v>
      </c>
      <c r="I69" s="13" t="s">
        <v>53966</v>
      </c>
      <c r="J69" s="13" t="s">
        <v>53966</v>
      </c>
      <c r="K69" s="13" t="s">
        <v>54182</v>
      </c>
      <c r="L69" s="17" t="s">
        <v>54183</v>
      </c>
      <c r="M69" s="18">
        <v>5632000</v>
      </c>
      <c r="N69" s="19"/>
      <c r="O69" s="20" t="str">
        <f t="shared" si="2"/>
        <v>C1</v>
      </c>
      <c r="R69" s="21" t="str">
        <f t="shared" si="3"/>
        <v>NH 18-19C1</v>
      </c>
    </row>
    <row r="70" spans="1:19" ht="24" customHeight="1" x14ac:dyDescent="0.25">
      <c r="A70" s="13">
        <v>64</v>
      </c>
      <c r="B70" s="13" t="s">
        <v>54184</v>
      </c>
      <c r="C70" s="13" t="s">
        <v>54185</v>
      </c>
      <c r="D70" s="14" t="s">
        <v>8839</v>
      </c>
      <c r="E70" s="15" t="s">
        <v>250</v>
      </c>
      <c r="F70" s="13" t="s">
        <v>10072</v>
      </c>
      <c r="G70" s="16" t="s">
        <v>29</v>
      </c>
      <c r="H70" s="13" t="s">
        <v>259</v>
      </c>
      <c r="I70" s="13" t="s">
        <v>53966</v>
      </c>
      <c r="J70" s="13" t="s">
        <v>53966</v>
      </c>
      <c r="K70" s="13" t="s">
        <v>54186</v>
      </c>
      <c r="L70" s="17" t="s">
        <v>54187</v>
      </c>
      <c r="M70" s="18">
        <v>5352000</v>
      </c>
      <c r="N70" s="19"/>
      <c r="O70" s="20" t="str">
        <f t="shared" si="2"/>
        <v>T4</v>
      </c>
      <c r="R70" s="21" t="str">
        <f t="shared" si="3"/>
        <v>NH 18-19T4</v>
      </c>
    </row>
    <row r="71" spans="1:19" ht="24" customHeight="1" x14ac:dyDescent="0.25">
      <c r="A71" s="13">
        <v>65</v>
      </c>
      <c r="B71" s="13" t="s">
        <v>54188</v>
      </c>
      <c r="C71" s="13" t="s">
        <v>54189</v>
      </c>
      <c r="D71" s="14" t="s">
        <v>54190</v>
      </c>
      <c r="E71" s="15" t="s">
        <v>868</v>
      </c>
      <c r="F71" s="13" t="s">
        <v>10588</v>
      </c>
      <c r="G71" s="16" t="s">
        <v>2069</v>
      </c>
      <c r="H71" s="13" t="s">
        <v>259</v>
      </c>
      <c r="I71" s="13" t="s">
        <v>53966</v>
      </c>
      <c r="J71" s="13" t="s">
        <v>53966</v>
      </c>
      <c r="K71" s="13" t="s">
        <v>54191</v>
      </c>
      <c r="L71" s="17" t="s">
        <v>54192</v>
      </c>
      <c r="M71" s="18">
        <v>3888000</v>
      </c>
      <c r="N71" s="19"/>
      <c r="O71" s="20" t="str">
        <f t="shared" si="2"/>
        <v>C1</v>
      </c>
      <c r="R71" s="21" t="str">
        <f t="shared" si="3"/>
        <v>NH 18-19C1</v>
      </c>
    </row>
    <row r="72" spans="1:19" ht="24" customHeight="1" x14ac:dyDescent="0.25">
      <c r="A72" s="13">
        <v>66</v>
      </c>
      <c r="B72" s="13" t="s">
        <v>54193</v>
      </c>
      <c r="C72" s="13" t="s">
        <v>22614</v>
      </c>
      <c r="D72" s="14" t="s">
        <v>509</v>
      </c>
      <c r="E72" s="15" t="s">
        <v>5661</v>
      </c>
      <c r="F72" s="13" t="s">
        <v>22615</v>
      </c>
      <c r="G72" s="16" t="s">
        <v>7558</v>
      </c>
      <c r="H72" s="13" t="s">
        <v>259</v>
      </c>
      <c r="I72" s="13" t="s">
        <v>53966</v>
      </c>
      <c r="J72" s="13" t="s">
        <v>53966</v>
      </c>
      <c r="K72" s="13" t="s">
        <v>54194</v>
      </c>
      <c r="L72" s="17" t="s">
        <v>54195</v>
      </c>
      <c r="M72" s="18">
        <v>3840000</v>
      </c>
      <c r="N72" s="19"/>
      <c r="O72" s="20" t="str">
        <f t="shared" si="2"/>
        <v>CĐ</v>
      </c>
      <c r="R72" s="21" t="str">
        <f t="shared" si="3"/>
        <v>CĐ</v>
      </c>
    </row>
    <row r="73" spans="1:19" ht="24" customHeight="1" x14ac:dyDescent="0.25">
      <c r="A73" s="13">
        <v>67</v>
      </c>
      <c r="B73" s="13" t="s">
        <v>54196</v>
      </c>
      <c r="C73" s="13" t="s">
        <v>19604</v>
      </c>
      <c r="D73" s="14" t="s">
        <v>19605</v>
      </c>
      <c r="E73" s="15" t="s">
        <v>1900</v>
      </c>
      <c r="F73" s="13" t="s">
        <v>8694</v>
      </c>
      <c r="G73" s="16" t="s">
        <v>6015</v>
      </c>
      <c r="H73" s="13" t="s">
        <v>259</v>
      </c>
      <c r="I73" s="13" t="s">
        <v>53966</v>
      </c>
      <c r="J73" s="13" t="s">
        <v>53966</v>
      </c>
      <c r="K73" s="13" t="s">
        <v>54197</v>
      </c>
      <c r="L73" s="17" t="s">
        <v>54198</v>
      </c>
      <c r="M73" s="18">
        <v>4096000</v>
      </c>
      <c r="N73" s="19"/>
      <c r="O73" s="20" t="str">
        <f t="shared" si="0"/>
        <v>C1</v>
      </c>
      <c r="R73" s="21" t="str">
        <f t="shared" si="1"/>
        <v>C1</v>
      </c>
    </row>
    <row r="74" spans="1:19" ht="24" customHeight="1" x14ac:dyDescent="0.25">
      <c r="A74" s="13">
        <v>68</v>
      </c>
      <c r="B74" s="13" t="s">
        <v>54199</v>
      </c>
      <c r="C74" s="13" t="s">
        <v>19506</v>
      </c>
      <c r="D74" s="14" t="s">
        <v>7730</v>
      </c>
      <c r="E74" s="15" t="s">
        <v>604</v>
      </c>
      <c r="F74" s="13" t="s">
        <v>19507</v>
      </c>
      <c r="G74" s="16" t="s">
        <v>4855</v>
      </c>
      <c r="H74" s="13" t="s">
        <v>259</v>
      </c>
      <c r="I74" s="13" t="s">
        <v>53966</v>
      </c>
      <c r="J74" s="13" t="s">
        <v>53966</v>
      </c>
      <c r="K74" s="13" t="s">
        <v>54200</v>
      </c>
      <c r="L74" s="17" t="s">
        <v>54201</v>
      </c>
      <c r="M74" s="18">
        <v>6021000</v>
      </c>
      <c r="N74" s="19"/>
      <c r="O74" s="20" t="str">
        <f t="shared" si="0"/>
        <v>T4</v>
      </c>
      <c r="R74" s="21" t="str">
        <f t="shared" si="1"/>
        <v>T4</v>
      </c>
    </row>
    <row r="75" spans="1:19" ht="24" customHeight="1" x14ac:dyDescent="0.25">
      <c r="A75" s="13">
        <v>69</v>
      </c>
      <c r="B75" s="13" t="s">
        <v>54202</v>
      </c>
      <c r="C75" s="13" t="s">
        <v>35275</v>
      </c>
      <c r="D75" s="14" t="s">
        <v>848</v>
      </c>
      <c r="E75" s="15" t="s">
        <v>1202</v>
      </c>
      <c r="F75" s="13" t="s">
        <v>3352</v>
      </c>
      <c r="G75" s="16" t="s">
        <v>6668</v>
      </c>
      <c r="H75" s="13" t="s">
        <v>259</v>
      </c>
      <c r="I75" s="13" t="s">
        <v>53966</v>
      </c>
      <c r="J75" s="13" t="s">
        <v>53966</v>
      </c>
      <c r="K75" s="13" t="s">
        <v>54203</v>
      </c>
      <c r="L75" s="17" t="s">
        <v>54204</v>
      </c>
      <c r="M75" s="18">
        <v>5632000</v>
      </c>
      <c r="N75" s="19"/>
      <c r="O75" s="20" t="str">
        <f t="shared" si="0"/>
        <v>C1</v>
      </c>
      <c r="R75" s="21" t="str">
        <f t="shared" si="1"/>
        <v>C1</v>
      </c>
    </row>
    <row r="76" spans="1:19" s="28" customFormat="1" ht="24.75" customHeight="1" x14ac:dyDescent="0.25">
      <c r="A76" s="229" t="s">
        <v>35</v>
      </c>
      <c r="B76" s="230"/>
      <c r="C76" s="230"/>
      <c r="D76" s="230"/>
      <c r="E76" s="22"/>
      <c r="F76" s="22"/>
      <c r="G76" s="22"/>
      <c r="H76" s="23"/>
      <c r="I76" s="24"/>
      <c r="J76" s="25"/>
      <c r="K76" s="26"/>
      <c r="L76" s="231">
        <f>SUM(M7:M75)</f>
        <v>350147000</v>
      </c>
      <c r="M76" s="232"/>
      <c r="N76" s="27"/>
      <c r="O76" s="20"/>
      <c r="P76" s="6"/>
      <c r="Q76" s="6"/>
    </row>
    <row r="77" spans="1:19" s="30" customFormat="1" ht="24" customHeight="1" x14ac:dyDescent="0.25">
      <c r="A77" s="237" t="s">
        <v>54207</v>
      </c>
      <c r="B77" s="238"/>
      <c r="C77" s="238"/>
      <c r="D77" s="238"/>
      <c r="E77" s="238"/>
      <c r="F77" s="238"/>
      <c r="G77" s="238"/>
      <c r="H77" s="238"/>
      <c r="I77" s="238"/>
      <c r="J77" s="238"/>
      <c r="K77" s="238"/>
      <c r="L77" s="238"/>
      <c r="M77" s="238"/>
      <c r="N77" s="239"/>
      <c r="O77" s="29" t="str">
        <f>LEFT(G77,5)</f>
        <v/>
      </c>
      <c r="P77" s="6"/>
      <c r="Q77" s="6"/>
    </row>
    <row r="78" spans="1:19" ht="15.75" customHeight="1" x14ac:dyDescent="0.25">
      <c r="A78" s="31"/>
      <c r="B78" s="31"/>
      <c r="C78" s="1"/>
      <c r="D78" s="2"/>
      <c r="E78" s="2"/>
      <c r="F78" s="1"/>
      <c r="G78" s="225" t="s">
        <v>54206</v>
      </c>
      <c r="H78" s="225"/>
      <c r="I78" s="225"/>
      <c r="J78" s="225"/>
      <c r="K78" s="225"/>
      <c r="L78" s="225"/>
      <c r="M78" s="225"/>
      <c r="N78" s="225"/>
      <c r="O78" s="29"/>
      <c r="S78" s="30"/>
    </row>
    <row r="79" spans="1:19" ht="15.75" customHeight="1" x14ac:dyDescent="0.25">
      <c r="A79" s="35" t="s">
        <v>4822</v>
      </c>
      <c r="B79" s="35"/>
      <c r="C79" s="35"/>
      <c r="D79" s="32"/>
      <c r="E79" s="32" t="s">
        <v>4823</v>
      </c>
      <c r="F79" s="32"/>
      <c r="G79" s="32"/>
      <c r="H79" s="32"/>
      <c r="I79" s="32"/>
      <c r="J79" s="32"/>
      <c r="K79" s="32"/>
      <c r="L79" s="32"/>
      <c r="M79" s="236" t="s">
        <v>4824</v>
      </c>
      <c r="N79" s="236"/>
      <c r="O79" s="29"/>
    </row>
    <row r="80" spans="1:19" x14ac:dyDescent="0.25">
      <c r="A80" s="33"/>
      <c r="B80" s="33"/>
      <c r="C80" s="210"/>
      <c r="D80" s="35"/>
      <c r="E80" s="35"/>
      <c r="F80" s="35"/>
      <c r="G80" s="35"/>
      <c r="J80" s="210"/>
      <c r="K80" s="210"/>
      <c r="L80" s="210"/>
      <c r="M80" s="210"/>
      <c r="N80" s="6"/>
    </row>
    <row r="81" spans="1:16" x14ac:dyDescent="0.25">
      <c r="A81" s="33"/>
      <c r="B81" s="33"/>
      <c r="C81" s="210"/>
      <c r="D81" s="35"/>
      <c r="E81" s="35"/>
      <c r="F81" s="35"/>
      <c r="G81" s="35"/>
      <c r="H81" s="35"/>
      <c r="I81" s="35"/>
      <c r="J81" s="210"/>
      <c r="K81" s="210"/>
      <c r="L81" s="210"/>
      <c r="M81" s="210"/>
      <c r="N81" s="6"/>
    </row>
    <row r="82" spans="1:16" x14ac:dyDescent="0.25">
      <c r="A82" s="33"/>
      <c r="B82" s="33"/>
      <c r="C82" s="210"/>
      <c r="D82" s="35"/>
      <c r="E82" s="35"/>
      <c r="F82" s="35"/>
      <c r="G82" s="35"/>
      <c r="H82" s="35"/>
      <c r="I82" s="35"/>
      <c r="J82" s="210"/>
      <c r="K82" s="210"/>
      <c r="L82" s="210"/>
      <c r="M82" s="210"/>
      <c r="N82" s="6"/>
    </row>
    <row r="83" spans="1:16" s="28" customFormat="1" x14ac:dyDescent="0.25">
      <c r="A83" s="35"/>
      <c r="B83" s="35"/>
      <c r="C83" s="35" t="s">
        <v>4820</v>
      </c>
      <c r="D83" s="35"/>
      <c r="E83" s="236" t="s">
        <v>4821</v>
      </c>
      <c r="F83" s="236"/>
      <c r="G83" s="236"/>
      <c r="H83" s="35"/>
      <c r="I83" s="35"/>
      <c r="J83" s="35"/>
      <c r="K83" s="35"/>
      <c r="L83" s="35"/>
      <c r="M83" s="236" t="s">
        <v>4819</v>
      </c>
      <c r="N83" s="236"/>
      <c r="O83" s="210"/>
      <c r="P83" s="6"/>
    </row>
    <row r="84" spans="1:16" s="28" customFormat="1" ht="18.75" customHeight="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210"/>
      <c r="P84" s="6"/>
    </row>
    <row r="85" spans="1:16" s="36" customFormat="1" x14ac:dyDescent="0.25">
      <c r="B85" s="37"/>
      <c r="C85" s="38" t="s">
        <v>38</v>
      </c>
      <c r="D85" s="39" t="s">
        <v>586</v>
      </c>
      <c r="E85" s="40"/>
      <c r="F85" s="40"/>
      <c r="G85" s="40"/>
      <c r="H85" s="40"/>
      <c r="I85" s="40"/>
      <c r="J85" s="41"/>
      <c r="K85" s="40"/>
      <c r="L85" s="40"/>
      <c r="M85" s="42"/>
    </row>
    <row r="86" spans="1:16" s="36" customFormat="1" x14ac:dyDescent="0.25">
      <c r="A86" s="43"/>
      <c r="B86" s="44"/>
      <c r="C86" s="45" t="s">
        <v>40</v>
      </c>
      <c r="D86" s="46">
        <f>SUMIF($O$7:$O$75,"CĐN",$M$7:$M$75)</f>
        <v>0</v>
      </c>
      <c r="E86" s="40"/>
      <c r="F86" s="40"/>
      <c r="G86" s="40"/>
      <c r="H86" s="40"/>
      <c r="I86" s="40"/>
      <c r="J86" s="41"/>
      <c r="K86" s="40"/>
      <c r="L86" s="40"/>
      <c r="M86" s="6"/>
    </row>
    <row r="87" spans="1:16" s="49" customFormat="1" ht="13.5" customHeight="1" x14ac:dyDescent="0.25">
      <c r="A87" s="43"/>
      <c r="B87" s="44"/>
      <c r="C87" s="45" t="s">
        <v>41</v>
      </c>
      <c r="D87" s="46">
        <f>SUMIF($O$7:$O$75,"TCN",$M$7:$M$75)</f>
        <v>0</v>
      </c>
      <c r="E87" s="47"/>
      <c r="F87" s="47"/>
      <c r="G87" s="47"/>
      <c r="H87" s="47"/>
      <c r="I87" s="40"/>
      <c r="J87" s="48"/>
      <c r="K87" s="47"/>
      <c r="L87" s="47"/>
      <c r="M87" s="6"/>
    </row>
    <row r="88" spans="1:16" s="49" customFormat="1" ht="13.5" customHeight="1" x14ac:dyDescent="0.25">
      <c r="A88" s="43"/>
      <c r="B88" s="50" t="s">
        <v>42</v>
      </c>
      <c r="C88" s="45" t="s">
        <v>43</v>
      </c>
      <c r="D88" s="46">
        <f>SUMIF($O$7:$O$75,"CĐ",$M$7:$M$75)+SUMIF($O$7:$O$75,"C1",$M$7:$M$75)</f>
        <v>182572000</v>
      </c>
      <c r="E88" s="47"/>
      <c r="F88" s="47"/>
      <c r="G88" s="47"/>
      <c r="H88" s="47"/>
      <c r="I88" s="47"/>
      <c r="J88" s="48"/>
      <c r="K88" s="47"/>
      <c r="L88" s="47"/>
      <c r="M88" s="6"/>
    </row>
    <row r="89" spans="1:16" s="49" customFormat="1" ht="13.5" customHeight="1" x14ac:dyDescent="0.25">
      <c r="A89" s="43"/>
      <c r="B89" s="50"/>
      <c r="C89" s="45" t="s">
        <v>44</v>
      </c>
      <c r="D89" s="46">
        <f>SUMIF($O$7:$O$75,"C2",$M$7:$M$75)+SUMIF($O$7:$O$75,"CĐLT",$M$7:$M$75)</f>
        <v>10024000</v>
      </c>
      <c r="E89" s="47"/>
      <c r="F89" s="47"/>
      <c r="G89" s="47"/>
      <c r="H89" s="47"/>
      <c r="I89" s="47"/>
      <c r="J89" s="48"/>
      <c r="K89" s="47"/>
      <c r="L89" s="47"/>
      <c r="M89" s="6"/>
    </row>
    <row r="90" spans="1:16" s="49" customFormat="1" ht="13.5" customHeight="1" x14ac:dyDescent="0.25">
      <c r="A90" s="43"/>
      <c r="B90" s="51">
        <f>SUM(B86:B88)</f>
        <v>0</v>
      </c>
      <c r="C90" s="45" t="s">
        <v>45</v>
      </c>
      <c r="D90" s="46">
        <f>SUMIF($O$7:$O$75,"T4",$M$7:$M$75)+SUMIF($O$7:$O$75,"T2",$M$7:$M$75)+SUMIF($O$7:$O$75,"T3",$M$7:$M$75)+SUMIF($O$7:$O$75,"TC",$M$7:$M$75)+SUMIF($O$7:$O$75,"TN",$M$7:$M$75)+SUMIF($O$7:$O$75,"TCT",$M$7:$M$75)+SUMIF($O$7:$O$75,"T1",$M$7:$M$75)</f>
        <v>157551000</v>
      </c>
      <c r="E90" s="47"/>
      <c r="F90" s="47"/>
      <c r="G90" s="47"/>
      <c r="H90" s="47"/>
      <c r="I90" s="47"/>
      <c r="J90" s="48"/>
      <c r="K90" s="47"/>
      <c r="L90" s="47"/>
      <c r="M90" s="6"/>
    </row>
    <row r="91" spans="1:16" s="49" customFormat="1" ht="13.5" customHeight="1" x14ac:dyDescent="0.25">
      <c r="B91" s="52"/>
      <c r="C91" s="53" t="s">
        <v>46</v>
      </c>
      <c r="D91" s="54">
        <f>SUM(D86:D90)</f>
        <v>350147000</v>
      </c>
      <c r="E91" s="47"/>
      <c r="F91" s="47"/>
      <c r="G91" s="47"/>
      <c r="H91" s="47"/>
      <c r="I91" s="47"/>
      <c r="J91" s="48"/>
      <c r="K91" s="47"/>
      <c r="L91" s="47"/>
      <c r="M91" s="6"/>
    </row>
    <row r="92" spans="1:16" x14ac:dyDescent="0.25">
      <c r="E92" s="6"/>
      <c r="J92" s="21"/>
      <c r="K92" s="58"/>
      <c r="M92" s="6"/>
      <c r="N92" s="6"/>
    </row>
    <row r="149" spans="16:16" x14ac:dyDescent="0.25">
      <c r="P149" s="55"/>
    </row>
    <row r="150" spans="16:16" x14ac:dyDescent="0.25">
      <c r="P150" s="55"/>
    </row>
    <row r="151" spans="16:16" x14ac:dyDescent="0.25">
      <c r="P151" s="55"/>
    </row>
    <row r="152" spans="16:16" x14ac:dyDescent="0.25">
      <c r="P152" s="55"/>
    </row>
    <row r="156" spans="16:16" x14ac:dyDescent="0.25">
      <c r="P156" s="28"/>
    </row>
    <row r="157" spans="16:16" x14ac:dyDescent="0.25">
      <c r="P157" s="28"/>
    </row>
    <row r="158" spans="16:16" x14ac:dyDescent="0.25">
      <c r="P158" s="56"/>
    </row>
    <row r="159" spans="16:16" x14ac:dyDescent="0.25">
      <c r="P159" s="36"/>
    </row>
    <row r="160" spans="16:16" x14ac:dyDescent="0.25">
      <c r="P160" s="49"/>
    </row>
    <row r="161" spans="16:16" x14ac:dyDescent="0.25">
      <c r="P161" s="49"/>
    </row>
    <row r="162" spans="16:16" x14ac:dyDescent="0.25">
      <c r="P162" s="49"/>
    </row>
    <row r="163" spans="16:16" x14ac:dyDescent="0.25">
      <c r="P163" s="49"/>
    </row>
  </sheetData>
  <mergeCells count="9">
    <mergeCell ref="M79:N79"/>
    <mergeCell ref="E83:G83"/>
    <mergeCell ref="M83:N83"/>
    <mergeCell ref="A4:N4"/>
    <mergeCell ref="A5:N5"/>
    <mergeCell ref="A76:D76"/>
    <mergeCell ref="L76:M76"/>
    <mergeCell ref="A77:N77"/>
    <mergeCell ref="G78:N7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1"/>
  <sheetViews>
    <sheetView topLeftCell="A164" zoomScaleNormal="100" zoomScaleSheetLayoutView="85" workbookViewId="0">
      <selection activeCell="M147" sqref="M147:M163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54209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6.25" customHeight="1" x14ac:dyDescent="0.25">
      <c r="A7" s="13">
        <v>1</v>
      </c>
      <c r="B7" s="13" t="s">
        <v>54211</v>
      </c>
      <c r="C7" s="13" t="s">
        <v>21738</v>
      </c>
      <c r="D7" s="14" t="s">
        <v>7427</v>
      </c>
      <c r="E7" s="15" t="s">
        <v>93</v>
      </c>
      <c r="F7" s="13" t="s">
        <v>2714</v>
      </c>
      <c r="G7" s="16" t="s">
        <v>10359</v>
      </c>
      <c r="H7" s="13" t="s">
        <v>259</v>
      </c>
      <c r="I7" s="13" t="s">
        <v>54212</v>
      </c>
      <c r="J7" s="13" t="s">
        <v>54212</v>
      </c>
      <c r="K7" s="13" t="s">
        <v>54213</v>
      </c>
      <c r="L7" s="17" t="s">
        <v>54214</v>
      </c>
      <c r="M7" s="18">
        <v>6021000</v>
      </c>
      <c r="N7" s="19"/>
      <c r="O7" s="20" t="str">
        <f t="shared" ref="O7:O8" si="0">MID(G7,3,FIND("-",G7,1)-3)&amp;IF(MID(G7,3,5)="CĐ-LT","LT","")</f>
        <v>T4</v>
      </c>
      <c r="R7" s="21" t="str">
        <f t="shared" ref="R7:R8" si="1">IF(LEFT(G7,2)="18","NH 18-19","")&amp;O7</f>
        <v>T4</v>
      </c>
    </row>
    <row r="8" spans="1:18" ht="26.25" customHeight="1" x14ac:dyDescent="0.25">
      <c r="A8" s="13">
        <v>2</v>
      </c>
      <c r="B8" s="13" t="s">
        <v>54215</v>
      </c>
      <c r="C8" s="13" t="s">
        <v>27171</v>
      </c>
      <c r="D8" s="14" t="s">
        <v>3552</v>
      </c>
      <c r="E8" s="15" t="s">
        <v>21270</v>
      </c>
      <c r="F8" s="13" t="s">
        <v>4733</v>
      </c>
      <c r="G8" s="16" t="s">
        <v>5505</v>
      </c>
      <c r="H8" s="13" t="s">
        <v>259</v>
      </c>
      <c r="I8" s="13" t="s">
        <v>54212</v>
      </c>
      <c r="J8" s="13" t="s">
        <v>54212</v>
      </c>
      <c r="K8" s="13" t="s">
        <v>54216</v>
      </c>
      <c r="L8" s="17" t="s">
        <v>54217</v>
      </c>
      <c r="M8" s="18">
        <v>3584000</v>
      </c>
      <c r="N8" s="19"/>
      <c r="O8" s="20" t="str">
        <f t="shared" si="0"/>
        <v>C1</v>
      </c>
      <c r="R8" s="21" t="str">
        <f t="shared" si="1"/>
        <v>C1</v>
      </c>
    </row>
    <row r="9" spans="1:18" ht="26.25" customHeight="1" x14ac:dyDescent="0.25">
      <c r="A9" s="13">
        <v>3</v>
      </c>
      <c r="B9" s="13" t="s">
        <v>54218</v>
      </c>
      <c r="C9" s="13" t="s">
        <v>20874</v>
      </c>
      <c r="D9" s="14" t="s">
        <v>4926</v>
      </c>
      <c r="E9" s="15" t="s">
        <v>868</v>
      </c>
      <c r="F9" s="13" t="s">
        <v>20875</v>
      </c>
      <c r="G9" s="16" t="s">
        <v>20624</v>
      </c>
      <c r="H9" s="13" t="s">
        <v>259</v>
      </c>
      <c r="I9" s="13" t="s">
        <v>54212</v>
      </c>
      <c r="J9" s="13" t="s">
        <v>54212</v>
      </c>
      <c r="K9" s="13" t="s">
        <v>54219</v>
      </c>
      <c r="L9" s="17" t="s">
        <v>54220</v>
      </c>
      <c r="M9" s="18">
        <v>6244000</v>
      </c>
      <c r="N9" s="19"/>
      <c r="O9" s="20" t="str">
        <f t="shared" ref="O9:O73" si="2">MID(G9,3,FIND("-",G9,1)-3)&amp;IF(MID(G9,3,5)="CĐ-LT","LT","")</f>
        <v>T4</v>
      </c>
      <c r="R9" s="21" t="str">
        <f t="shared" ref="R9:R73" si="3">IF(LEFT(G9,2)="18","NH 18-19","")&amp;O9</f>
        <v>T4</v>
      </c>
    </row>
    <row r="10" spans="1:18" ht="26.25" customHeight="1" x14ac:dyDescent="0.25">
      <c r="A10" s="13">
        <v>4</v>
      </c>
      <c r="B10" s="13" t="s">
        <v>54221</v>
      </c>
      <c r="C10" s="13" t="s">
        <v>54222</v>
      </c>
      <c r="D10" s="14" t="s">
        <v>54223</v>
      </c>
      <c r="E10" s="15" t="s">
        <v>3038</v>
      </c>
      <c r="F10" s="13" t="s">
        <v>54224</v>
      </c>
      <c r="G10" s="16" t="s">
        <v>7582</v>
      </c>
      <c r="H10" s="13" t="s">
        <v>259</v>
      </c>
      <c r="I10" s="13" t="s">
        <v>54212</v>
      </c>
      <c r="J10" s="13" t="s">
        <v>54212</v>
      </c>
      <c r="K10" s="13" t="s">
        <v>54225</v>
      </c>
      <c r="L10" s="17" t="s">
        <v>54226</v>
      </c>
      <c r="M10" s="18">
        <v>5012000</v>
      </c>
      <c r="N10" s="19"/>
      <c r="O10" s="20" t="str">
        <f t="shared" si="2"/>
        <v>C2</v>
      </c>
      <c r="R10" s="21" t="str">
        <f t="shared" si="3"/>
        <v>NH 18-19C2</v>
      </c>
    </row>
    <row r="11" spans="1:18" ht="26.25" customHeight="1" x14ac:dyDescent="0.25">
      <c r="A11" s="13">
        <v>5</v>
      </c>
      <c r="B11" s="13" t="s">
        <v>54227</v>
      </c>
      <c r="C11" s="13" t="s">
        <v>54228</v>
      </c>
      <c r="D11" s="14" t="s">
        <v>1498</v>
      </c>
      <c r="E11" s="15" t="s">
        <v>122</v>
      </c>
      <c r="F11" s="13" t="s">
        <v>54229</v>
      </c>
      <c r="G11" s="16" t="s">
        <v>2845</v>
      </c>
      <c r="H11" s="13" t="s">
        <v>259</v>
      </c>
      <c r="I11" s="13" t="s">
        <v>54212</v>
      </c>
      <c r="J11" s="13" t="s">
        <v>54212</v>
      </c>
      <c r="K11" s="13" t="s">
        <v>54230</v>
      </c>
      <c r="L11" s="17" t="s">
        <v>54231</v>
      </c>
      <c r="M11" s="18">
        <v>6690000</v>
      </c>
      <c r="N11" s="19"/>
      <c r="O11" s="20" t="str">
        <f t="shared" si="2"/>
        <v>T4</v>
      </c>
      <c r="R11" s="21" t="str">
        <f t="shared" si="3"/>
        <v>NH 18-19T4</v>
      </c>
    </row>
    <row r="12" spans="1:18" ht="26.25" customHeight="1" x14ac:dyDescent="0.25">
      <c r="A12" s="13">
        <v>6</v>
      </c>
      <c r="B12" s="13" t="s">
        <v>54232</v>
      </c>
      <c r="C12" s="13" t="s">
        <v>21727</v>
      </c>
      <c r="D12" s="14" t="s">
        <v>614</v>
      </c>
      <c r="E12" s="15" t="s">
        <v>28</v>
      </c>
      <c r="F12" s="13" t="s">
        <v>21728</v>
      </c>
      <c r="G12" s="16" t="s">
        <v>9841</v>
      </c>
      <c r="H12" s="13" t="s">
        <v>259</v>
      </c>
      <c r="I12" s="13" t="s">
        <v>54212</v>
      </c>
      <c r="J12" s="13" t="s">
        <v>54212</v>
      </c>
      <c r="K12" s="13" t="s">
        <v>54233</v>
      </c>
      <c r="L12" s="17" t="s">
        <v>54234</v>
      </c>
      <c r="M12" s="18">
        <v>5798000</v>
      </c>
      <c r="N12" s="19"/>
      <c r="O12" s="20" t="str">
        <f t="shared" si="2"/>
        <v>T4</v>
      </c>
      <c r="R12" s="21" t="str">
        <f t="shared" si="3"/>
        <v>T4</v>
      </c>
    </row>
    <row r="13" spans="1:18" ht="26.25" customHeight="1" x14ac:dyDescent="0.25">
      <c r="A13" s="13">
        <v>7</v>
      </c>
      <c r="B13" s="13" t="s">
        <v>54235</v>
      </c>
      <c r="C13" s="13" t="s">
        <v>26857</v>
      </c>
      <c r="D13" s="14" t="s">
        <v>9705</v>
      </c>
      <c r="E13" s="15" t="s">
        <v>115</v>
      </c>
      <c r="F13" s="13" t="s">
        <v>13827</v>
      </c>
      <c r="G13" s="16" t="s">
        <v>6690</v>
      </c>
      <c r="H13" s="13" t="s">
        <v>259</v>
      </c>
      <c r="I13" s="13" t="s">
        <v>54212</v>
      </c>
      <c r="J13" s="13" t="s">
        <v>54212</v>
      </c>
      <c r="K13" s="13" t="s">
        <v>54236</v>
      </c>
      <c r="L13" s="17" t="s">
        <v>54237</v>
      </c>
      <c r="M13" s="18">
        <v>3840000</v>
      </c>
      <c r="N13" s="19"/>
      <c r="O13" s="20" t="str">
        <f t="shared" si="2"/>
        <v>CĐ</v>
      </c>
      <c r="R13" s="21" t="str">
        <f t="shared" si="3"/>
        <v>CĐ</v>
      </c>
    </row>
    <row r="14" spans="1:18" ht="26.25" customHeight="1" x14ac:dyDescent="0.25">
      <c r="A14" s="13">
        <v>8</v>
      </c>
      <c r="B14" s="13" t="s">
        <v>54238</v>
      </c>
      <c r="C14" s="13" t="s">
        <v>54239</v>
      </c>
      <c r="D14" s="14" t="s">
        <v>54240</v>
      </c>
      <c r="E14" s="15" t="s">
        <v>3038</v>
      </c>
      <c r="F14" s="13" t="s">
        <v>20177</v>
      </c>
      <c r="G14" s="16" t="s">
        <v>6690</v>
      </c>
      <c r="H14" s="13" t="s">
        <v>259</v>
      </c>
      <c r="I14" s="13" t="s">
        <v>54212</v>
      </c>
      <c r="J14" s="13" t="s">
        <v>54212</v>
      </c>
      <c r="K14" s="13" t="s">
        <v>54241</v>
      </c>
      <c r="L14" s="17" t="s">
        <v>54242</v>
      </c>
      <c r="M14" s="18">
        <v>3840000</v>
      </c>
      <c r="N14" s="19"/>
      <c r="O14" s="20" t="str">
        <f t="shared" si="2"/>
        <v>CĐ</v>
      </c>
      <c r="R14" s="21" t="str">
        <f t="shared" si="3"/>
        <v>CĐ</v>
      </c>
    </row>
    <row r="15" spans="1:18" ht="26.25" customHeight="1" x14ac:dyDescent="0.25">
      <c r="A15" s="13">
        <v>9</v>
      </c>
      <c r="B15" s="13" t="s">
        <v>54243</v>
      </c>
      <c r="C15" s="13" t="s">
        <v>13894</v>
      </c>
      <c r="D15" s="14" t="s">
        <v>1072</v>
      </c>
      <c r="E15" s="15" t="s">
        <v>32</v>
      </c>
      <c r="F15" s="13" t="s">
        <v>13895</v>
      </c>
      <c r="G15" s="16" t="s">
        <v>9841</v>
      </c>
      <c r="H15" s="13" t="s">
        <v>259</v>
      </c>
      <c r="I15" s="13" t="s">
        <v>54212</v>
      </c>
      <c r="J15" s="13" t="s">
        <v>54212</v>
      </c>
      <c r="K15" s="13" t="s">
        <v>54244</v>
      </c>
      <c r="L15" s="17" t="s">
        <v>54245</v>
      </c>
      <c r="M15" s="18">
        <v>5798000</v>
      </c>
      <c r="N15" s="19"/>
      <c r="O15" s="20" t="str">
        <f t="shared" si="2"/>
        <v>T4</v>
      </c>
      <c r="R15" s="21" t="str">
        <f t="shared" si="3"/>
        <v>T4</v>
      </c>
    </row>
    <row r="16" spans="1:18" ht="26.25" customHeight="1" x14ac:dyDescent="0.25">
      <c r="A16" s="13">
        <v>10</v>
      </c>
      <c r="B16" s="13" t="s">
        <v>54246</v>
      </c>
      <c r="C16" s="13" t="s">
        <v>54247</v>
      </c>
      <c r="D16" s="14" t="s">
        <v>54248</v>
      </c>
      <c r="E16" s="15" t="s">
        <v>32</v>
      </c>
      <c r="F16" s="13" t="s">
        <v>5248</v>
      </c>
      <c r="G16" s="16" t="s">
        <v>10107</v>
      </c>
      <c r="H16" s="13" t="s">
        <v>259</v>
      </c>
      <c r="I16" s="13" t="s">
        <v>54212</v>
      </c>
      <c r="J16" s="13" t="s">
        <v>54212</v>
      </c>
      <c r="K16" s="13" t="s">
        <v>54249</v>
      </c>
      <c r="L16" s="17" t="s">
        <v>54250</v>
      </c>
      <c r="M16" s="18">
        <v>5120000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6.25" customHeight="1" x14ac:dyDescent="0.25">
      <c r="A17" s="13">
        <v>11</v>
      </c>
      <c r="B17" s="13" t="s">
        <v>54251</v>
      </c>
      <c r="C17" s="13" t="s">
        <v>8243</v>
      </c>
      <c r="D17" s="14" t="s">
        <v>8244</v>
      </c>
      <c r="E17" s="15" t="s">
        <v>128</v>
      </c>
      <c r="F17" s="13" t="s">
        <v>8245</v>
      </c>
      <c r="G17" s="16" t="s">
        <v>6690</v>
      </c>
      <c r="H17" s="13" t="s">
        <v>259</v>
      </c>
      <c r="I17" s="13" t="s">
        <v>54212</v>
      </c>
      <c r="J17" s="13" t="s">
        <v>54212</v>
      </c>
      <c r="K17" s="13" t="s">
        <v>54252</v>
      </c>
      <c r="L17" s="17" t="s">
        <v>54253</v>
      </c>
      <c r="M17" s="18">
        <v>3840000</v>
      </c>
      <c r="N17" s="19"/>
      <c r="O17" s="20" t="str">
        <f t="shared" si="2"/>
        <v>CĐ</v>
      </c>
      <c r="R17" s="21" t="str">
        <f t="shared" si="3"/>
        <v>CĐ</v>
      </c>
    </row>
    <row r="18" spans="1:18" ht="26.25" customHeight="1" x14ac:dyDescent="0.25">
      <c r="A18" s="13">
        <v>12</v>
      </c>
      <c r="B18" s="13" t="s">
        <v>54254</v>
      </c>
      <c r="C18" s="13" t="s">
        <v>54255</v>
      </c>
      <c r="D18" s="14" t="s">
        <v>464</v>
      </c>
      <c r="E18" s="15" t="s">
        <v>367</v>
      </c>
      <c r="F18" s="13" t="s">
        <v>39696</v>
      </c>
      <c r="G18" s="16" t="s">
        <v>6868</v>
      </c>
      <c r="H18" s="13" t="s">
        <v>259</v>
      </c>
      <c r="I18" s="13" t="s">
        <v>54212</v>
      </c>
      <c r="J18" s="13" t="s">
        <v>54212</v>
      </c>
      <c r="K18" s="13" t="s">
        <v>54256</v>
      </c>
      <c r="L18" s="17" t="s">
        <v>54257</v>
      </c>
      <c r="M18" s="18">
        <v>5632000</v>
      </c>
      <c r="N18" s="19"/>
      <c r="O18" s="20" t="str">
        <f t="shared" si="2"/>
        <v>C1</v>
      </c>
      <c r="R18" s="21" t="str">
        <f t="shared" si="3"/>
        <v>NH 18-19C1</v>
      </c>
    </row>
    <row r="19" spans="1:18" ht="26.25" customHeight="1" x14ac:dyDescent="0.25">
      <c r="A19" s="13">
        <v>13</v>
      </c>
      <c r="B19" s="13" t="s">
        <v>54258</v>
      </c>
      <c r="C19" s="13" t="s">
        <v>26944</v>
      </c>
      <c r="D19" s="14" t="s">
        <v>353</v>
      </c>
      <c r="E19" s="15" t="s">
        <v>1006</v>
      </c>
      <c r="F19" s="13" t="s">
        <v>11174</v>
      </c>
      <c r="G19" s="16" t="s">
        <v>6949</v>
      </c>
      <c r="H19" s="13" t="s">
        <v>259</v>
      </c>
      <c r="I19" s="13" t="s">
        <v>54212</v>
      </c>
      <c r="J19" s="13" t="s">
        <v>54212</v>
      </c>
      <c r="K19" s="13" t="s">
        <v>54259</v>
      </c>
      <c r="L19" s="17" t="s">
        <v>54260</v>
      </c>
      <c r="M19" s="18">
        <v>3584000</v>
      </c>
      <c r="N19" s="19"/>
      <c r="O19" s="20" t="str">
        <f t="shared" si="2"/>
        <v>C1</v>
      </c>
      <c r="R19" s="21" t="str">
        <f t="shared" si="3"/>
        <v>C1</v>
      </c>
    </row>
    <row r="20" spans="1:18" ht="26.25" customHeight="1" x14ac:dyDescent="0.25">
      <c r="A20" s="13">
        <v>14</v>
      </c>
      <c r="B20" s="13" t="s">
        <v>54261</v>
      </c>
      <c r="C20" s="13" t="s">
        <v>29800</v>
      </c>
      <c r="D20" s="14" t="s">
        <v>9551</v>
      </c>
      <c r="E20" s="15" t="s">
        <v>403</v>
      </c>
      <c r="F20" s="13" t="s">
        <v>7122</v>
      </c>
      <c r="G20" s="16" t="s">
        <v>6690</v>
      </c>
      <c r="H20" s="13" t="s">
        <v>259</v>
      </c>
      <c r="I20" s="13" t="s">
        <v>54212</v>
      </c>
      <c r="J20" s="13" t="s">
        <v>54212</v>
      </c>
      <c r="K20" s="13" t="s">
        <v>54262</v>
      </c>
      <c r="L20" s="17" t="s">
        <v>54263</v>
      </c>
      <c r="M20" s="18">
        <v>3840000</v>
      </c>
      <c r="N20" s="19"/>
      <c r="O20" s="20" t="str">
        <f t="shared" si="2"/>
        <v>CĐ</v>
      </c>
      <c r="R20" s="21" t="str">
        <f t="shared" si="3"/>
        <v>CĐ</v>
      </c>
    </row>
    <row r="21" spans="1:18" ht="26.25" customHeight="1" x14ac:dyDescent="0.25">
      <c r="A21" s="13">
        <v>15</v>
      </c>
      <c r="B21" s="13" t="s">
        <v>54264</v>
      </c>
      <c r="C21" s="13" t="s">
        <v>13049</v>
      </c>
      <c r="D21" s="14" t="s">
        <v>65</v>
      </c>
      <c r="E21" s="15" t="s">
        <v>374</v>
      </c>
      <c r="F21" s="13" t="s">
        <v>9473</v>
      </c>
      <c r="G21" s="16" t="s">
        <v>6446</v>
      </c>
      <c r="H21" s="13" t="s">
        <v>259</v>
      </c>
      <c r="I21" s="13" t="s">
        <v>54212</v>
      </c>
      <c r="J21" s="13" t="s">
        <v>54212</v>
      </c>
      <c r="K21" s="13" t="s">
        <v>54265</v>
      </c>
      <c r="L21" s="17" t="s">
        <v>54266</v>
      </c>
      <c r="M21" s="18">
        <v>4096000</v>
      </c>
      <c r="N21" s="19"/>
      <c r="O21" s="20" t="str">
        <f t="shared" si="2"/>
        <v>C1</v>
      </c>
      <c r="R21" s="21" t="str">
        <f t="shared" si="3"/>
        <v>C1</v>
      </c>
    </row>
    <row r="22" spans="1:18" ht="26.25" customHeight="1" x14ac:dyDescent="0.25">
      <c r="A22" s="13">
        <v>16</v>
      </c>
      <c r="B22" s="13" t="s">
        <v>54267</v>
      </c>
      <c r="C22" s="13" t="s">
        <v>54268</v>
      </c>
      <c r="D22" s="14" t="s">
        <v>54269</v>
      </c>
      <c r="E22" s="15" t="s">
        <v>10909</v>
      </c>
      <c r="F22" s="13" t="s">
        <v>202</v>
      </c>
      <c r="G22" s="16" t="s">
        <v>3439</v>
      </c>
      <c r="H22" s="13" t="s">
        <v>259</v>
      </c>
      <c r="I22" s="13" t="s">
        <v>54212</v>
      </c>
      <c r="J22" s="13" t="s">
        <v>54212</v>
      </c>
      <c r="K22" s="13" t="s">
        <v>54270</v>
      </c>
      <c r="L22" s="17" t="s">
        <v>54271</v>
      </c>
      <c r="M22" s="18">
        <v>6690000</v>
      </c>
      <c r="N22" s="19"/>
      <c r="O22" s="20" t="str">
        <f t="shared" si="2"/>
        <v>T4</v>
      </c>
      <c r="R22" s="21" t="str">
        <f t="shared" si="3"/>
        <v>NH 18-19T4</v>
      </c>
    </row>
    <row r="23" spans="1:18" ht="26.25" customHeight="1" x14ac:dyDescent="0.25">
      <c r="A23" s="13">
        <v>17</v>
      </c>
      <c r="B23" s="13" t="s">
        <v>54272</v>
      </c>
      <c r="C23" s="13" t="s">
        <v>54273</v>
      </c>
      <c r="D23" s="14" t="s">
        <v>54274</v>
      </c>
      <c r="E23" s="15" t="s">
        <v>312</v>
      </c>
      <c r="F23" s="13" t="s">
        <v>54275</v>
      </c>
      <c r="G23" s="16" t="s">
        <v>29</v>
      </c>
      <c r="H23" s="13" t="s">
        <v>259</v>
      </c>
      <c r="I23" s="13" t="s">
        <v>54212</v>
      </c>
      <c r="J23" s="13" t="s">
        <v>54212</v>
      </c>
      <c r="K23" s="13" t="s">
        <v>54276</v>
      </c>
      <c r="L23" s="17" t="s">
        <v>54277</v>
      </c>
      <c r="M23" s="18">
        <v>5352000</v>
      </c>
      <c r="N23" s="19"/>
      <c r="O23" s="20" t="str">
        <f t="shared" si="2"/>
        <v>T4</v>
      </c>
      <c r="R23" s="21" t="str">
        <f t="shared" si="3"/>
        <v>NH 18-19T4</v>
      </c>
    </row>
    <row r="24" spans="1:18" ht="26.25" customHeight="1" x14ac:dyDescent="0.25">
      <c r="A24" s="13">
        <v>18</v>
      </c>
      <c r="B24" s="13" t="s">
        <v>54278</v>
      </c>
      <c r="C24" s="13" t="s">
        <v>468</v>
      </c>
      <c r="D24" s="14" t="s">
        <v>469</v>
      </c>
      <c r="E24" s="15" t="s">
        <v>470</v>
      </c>
      <c r="F24" s="13" t="s">
        <v>471</v>
      </c>
      <c r="G24" s="16" t="s">
        <v>171</v>
      </c>
      <c r="H24" s="13" t="s">
        <v>259</v>
      </c>
      <c r="I24" s="13" t="s">
        <v>54212</v>
      </c>
      <c r="J24" s="13" t="s">
        <v>54212</v>
      </c>
      <c r="K24" s="13" t="s">
        <v>54279</v>
      </c>
      <c r="L24" s="17" t="s">
        <v>54280</v>
      </c>
      <c r="M24" s="18">
        <v>5352000</v>
      </c>
      <c r="N24" s="19"/>
      <c r="O24" s="20" t="str">
        <f t="shared" si="2"/>
        <v>T4</v>
      </c>
      <c r="R24" s="21" t="str">
        <f t="shared" si="3"/>
        <v>NH 18-19T4</v>
      </c>
    </row>
    <row r="25" spans="1:18" ht="26.25" customHeight="1" x14ac:dyDescent="0.25">
      <c r="A25" s="13">
        <v>19</v>
      </c>
      <c r="B25" s="13" t="s">
        <v>54281</v>
      </c>
      <c r="C25" s="13" t="s">
        <v>54282</v>
      </c>
      <c r="D25" s="14" t="s">
        <v>1344</v>
      </c>
      <c r="E25" s="15" t="s">
        <v>3038</v>
      </c>
      <c r="F25" s="13" t="s">
        <v>16041</v>
      </c>
      <c r="G25" s="16" t="s">
        <v>54121</v>
      </c>
      <c r="H25" s="13" t="s">
        <v>17</v>
      </c>
      <c r="I25" s="13" t="s">
        <v>54212</v>
      </c>
      <c r="J25" s="13" t="s">
        <v>54212</v>
      </c>
      <c r="K25" s="13" t="s">
        <v>54283</v>
      </c>
      <c r="L25" s="17" t="s">
        <v>54284</v>
      </c>
      <c r="M25" s="18">
        <v>5094000</v>
      </c>
      <c r="N25" s="19"/>
      <c r="O25" s="20" t="str">
        <f t="shared" si="2"/>
        <v>C1</v>
      </c>
      <c r="R25" s="21" t="str">
        <f t="shared" si="3"/>
        <v>C1</v>
      </c>
    </row>
    <row r="26" spans="1:18" ht="26.25" customHeight="1" x14ac:dyDescent="0.25">
      <c r="A26" s="13">
        <v>20</v>
      </c>
      <c r="B26" s="13" t="s">
        <v>54285</v>
      </c>
      <c r="C26" s="13" t="s">
        <v>6008</v>
      </c>
      <c r="D26" s="14" t="s">
        <v>50</v>
      </c>
      <c r="E26" s="15" t="s">
        <v>6009</v>
      </c>
      <c r="F26" s="13" t="s">
        <v>3657</v>
      </c>
      <c r="G26" s="16" t="s">
        <v>4829</v>
      </c>
      <c r="H26" s="13" t="s">
        <v>259</v>
      </c>
      <c r="I26" s="13" t="s">
        <v>54212</v>
      </c>
      <c r="J26" s="13" t="s">
        <v>54212</v>
      </c>
      <c r="K26" s="13" t="s">
        <v>54286</v>
      </c>
      <c r="L26" s="17" t="s">
        <v>54287</v>
      </c>
      <c r="M26" s="18">
        <v>5632000</v>
      </c>
      <c r="N26" s="19"/>
      <c r="O26" s="20" t="str">
        <f t="shared" si="2"/>
        <v>C1</v>
      </c>
      <c r="R26" s="21" t="str">
        <f t="shared" si="3"/>
        <v>NH 18-19C1</v>
      </c>
    </row>
    <row r="27" spans="1:18" ht="26.25" customHeight="1" x14ac:dyDescent="0.25">
      <c r="A27" s="13">
        <v>21</v>
      </c>
      <c r="B27" s="13" t="s">
        <v>54288</v>
      </c>
      <c r="C27" s="13" t="s">
        <v>5947</v>
      </c>
      <c r="D27" s="14" t="s">
        <v>484</v>
      </c>
      <c r="E27" s="15" t="s">
        <v>93</v>
      </c>
      <c r="F27" s="13" t="s">
        <v>4123</v>
      </c>
      <c r="G27" s="16" t="s">
        <v>4829</v>
      </c>
      <c r="H27" s="13" t="s">
        <v>259</v>
      </c>
      <c r="I27" s="13" t="s">
        <v>54212</v>
      </c>
      <c r="J27" s="13" t="s">
        <v>54212</v>
      </c>
      <c r="K27" s="13" t="s">
        <v>54289</v>
      </c>
      <c r="L27" s="17" t="s">
        <v>54290</v>
      </c>
      <c r="M27" s="18">
        <v>5632000</v>
      </c>
      <c r="N27" s="19"/>
      <c r="O27" s="20" t="str">
        <f t="shared" si="2"/>
        <v>C1</v>
      </c>
      <c r="R27" s="21" t="str">
        <f t="shared" si="3"/>
        <v>NH 18-19C1</v>
      </c>
    </row>
    <row r="28" spans="1:18" ht="26.25" customHeight="1" x14ac:dyDescent="0.25">
      <c r="A28" s="13">
        <v>22</v>
      </c>
      <c r="B28" s="13" t="s">
        <v>54291</v>
      </c>
      <c r="C28" s="13" t="s">
        <v>27337</v>
      </c>
      <c r="D28" s="14" t="s">
        <v>5197</v>
      </c>
      <c r="E28" s="15" t="s">
        <v>27338</v>
      </c>
      <c r="F28" s="13" t="s">
        <v>27339</v>
      </c>
      <c r="G28" s="16" t="s">
        <v>6690</v>
      </c>
      <c r="H28" s="13" t="s">
        <v>259</v>
      </c>
      <c r="I28" s="13" t="s">
        <v>54212</v>
      </c>
      <c r="J28" s="13" t="s">
        <v>54212</v>
      </c>
      <c r="K28" s="13" t="s">
        <v>54292</v>
      </c>
      <c r="L28" s="17" t="s">
        <v>54293</v>
      </c>
      <c r="M28" s="18">
        <v>3840000</v>
      </c>
      <c r="N28" s="19"/>
      <c r="O28" s="20" t="str">
        <f t="shared" si="2"/>
        <v>CĐ</v>
      </c>
      <c r="R28" s="21" t="str">
        <f t="shared" si="3"/>
        <v>CĐ</v>
      </c>
    </row>
    <row r="29" spans="1:18" ht="26.25" customHeight="1" x14ac:dyDescent="0.25">
      <c r="A29" s="13">
        <v>23</v>
      </c>
      <c r="B29" s="13" t="s">
        <v>54294</v>
      </c>
      <c r="C29" s="13" t="s">
        <v>21280</v>
      </c>
      <c r="D29" s="14" t="s">
        <v>21281</v>
      </c>
      <c r="E29" s="15" t="s">
        <v>574</v>
      </c>
      <c r="F29" s="13" t="s">
        <v>17733</v>
      </c>
      <c r="G29" s="16" t="s">
        <v>10359</v>
      </c>
      <c r="H29" s="13" t="s">
        <v>259</v>
      </c>
      <c r="I29" s="13" t="s">
        <v>54212</v>
      </c>
      <c r="J29" s="13" t="s">
        <v>54212</v>
      </c>
      <c r="K29" s="13" t="s">
        <v>54295</v>
      </c>
      <c r="L29" s="17" t="s">
        <v>54296</v>
      </c>
      <c r="M29" s="18">
        <v>6021000</v>
      </c>
      <c r="N29" s="19"/>
      <c r="O29" s="20" t="str">
        <f t="shared" si="2"/>
        <v>T4</v>
      </c>
      <c r="R29" s="21" t="str">
        <f t="shared" si="3"/>
        <v>T4</v>
      </c>
    </row>
    <row r="30" spans="1:18" ht="26.25" customHeight="1" x14ac:dyDescent="0.25">
      <c r="A30" s="13">
        <v>24</v>
      </c>
      <c r="B30" s="13" t="s">
        <v>54297</v>
      </c>
      <c r="C30" s="13" t="s">
        <v>28705</v>
      </c>
      <c r="D30" s="14" t="s">
        <v>12176</v>
      </c>
      <c r="E30" s="15" t="s">
        <v>1040</v>
      </c>
      <c r="F30" s="13" t="s">
        <v>8948</v>
      </c>
      <c r="G30" s="16" t="s">
        <v>5662</v>
      </c>
      <c r="H30" s="13" t="s">
        <v>259</v>
      </c>
      <c r="I30" s="13" t="s">
        <v>54212</v>
      </c>
      <c r="J30" s="13" t="s">
        <v>54212</v>
      </c>
      <c r="K30" s="13" t="s">
        <v>54298</v>
      </c>
      <c r="L30" s="17" t="s">
        <v>54299</v>
      </c>
      <c r="M30" s="18">
        <v>4096000</v>
      </c>
      <c r="N30" s="19"/>
      <c r="O30" s="20" t="str">
        <f t="shared" si="2"/>
        <v>C1</v>
      </c>
      <c r="R30" s="21" t="str">
        <f t="shared" si="3"/>
        <v>C1</v>
      </c>
    </row>
    <row r="31" spans="1:18" ht="26.25" customHeight="1" x14ac:dyDescent="0.25">
      <c r="A31" s="13">
        <v>25</v>
      </c>
      <c r="B31" s="13" t="s">
        <v>54300</v>
      </c>
      <c r="C31" s="13" t="s">
        <v>27188</v>
      </c>
      <c r="D31" s="14" t="s">
        <v>614</v>
      </c>
      <c r="E31" s="15" t="s">
        <v>546</v>
      </c>
      <c r="F31" s="13" t="s">
        <v>21057</v>
      </c>
      <c r="G31" s="16" t="s">
        <v>5505</v>
      </c>
      <c r="H31" s="13" t="s">
        <v>259</v>
      </c>
      <c r="I31" s="13" t="s">
        <v>54212</v>
      </c>
      <c r="J31" s="13" t="s">
        <v>54212</v>
      </c>
      <c r="K31" s="13" t="s">
        <v>54301</v>
      </c>
      <c r="L31" s="17" t="s">
        <v>54302</v>
      </c>
      <c r="M31" s="18">
        <v>3584000</v>
      </c>
      <c r="N31" s="19"/>
      <c r="O31" s="20" t="str">
        <f t="shared" si="2"/>
        <v>C1</v>
      </c>
      <c r="R31" s="21" t="str">
        <f t="shared" si="3"/>
        <v>C1</v>
      </c>
    </row>
    <row r="32" spans="1:18" ht="26.25" customHeight="1" x14ac:dyDescent="0.25">
      <c r="A32" s="13">
        <v>26</v>
      </c>
      <c r="B32" s="13" t="s">
        <v>54303</v>
      </c>
      <c r="C32" s="13" t="s">
        <v>25543</v>
      </c>
      <c r="D32" s="14" t="s">
        <v>1481</v>
      </c>
      <c r="E32" s="15" t="s">
        <v>604</v>
      </c>
      <c r="F32" s="13" t="s">
        <v>8524</v>
      </c>
      <c r="G32" s="16" t="s">
        <v>5505</v>
      </c>
      <c r="H32" s="13" t="s">
        <v>259</v>
      </c>
      <c r="I32" s="13" t="s">
        <v>54212</v>
      </c>
      <c r="J32" s="13" t="s">
        <v>54212</v>
      </c>
      <c r="K32" s="13" t="s">
        <v>54304</v>
      </c>
      <c r="L32" s="17" t="s">
        <v>54305</v>
      </c>
      <c r="M32" s="18">
        <v>3584000</v>
      </c>
      <c r="N32" s="19"/>
      <c r="O32" s="20" t="str">
        <f t="shared" si="2"/>
        <v>C1</v>
      </c>
      <c r="R32" s="21" t="str">
        <f t="shared" si="3"/>
        <v>C1</v>
      </c>
    </row>
    <row r="33" spans="1:18" ht="26.25" customHeight="1" x14ac:dyDescent="0.25">
      <c r="A33" s="13">
        <v>27</v>
      </c>
      <c r="B33" s="13" t="s">
        <v>54306</v>
      </c>
      <c r="C33" s="13" t="s">
        <v>14490</v>
      </c>
      <c r="D33" s="14" t="s">
        <v>8920</v>
      </c>
      <c r="E33" s="15" t="s">
        <v>93</v>
      </c>
      <c r="F33" s="13" t="s">
        <v>14491</v>
      </c>
      <c r="G33" s="16" t="s">
        <v>6690</v>
      </c>
      <c r="H33" s="13" t="s">
        <v>259</v>
      </c>
      <c r="I33" s="13" t="s">
        <v>54212</v>
      </c>
      <c r="J33" s="13" t="s">
        <v>54212</v>
      </c>
      <c r="K33" s="13" t="s">
        <v>54307</v>
      </c>
      <c r="L33" s="17" t="s">
        <v>54308</v>
      </c>
      <c r="M33" s="18">
        <v>3840000</v>
      </c>
      <c r="N33" s="19"/>
      <c r="O33" s="20" t="str">
        <f t="shared" si="2"/>
        <v>CĐ</v>
      </c>
      <c r="R33" s="21" t="str">
        <f t="shared" si="3"/>
        <v>CĐ</v>
      </c>
    </row>
    <row r="34" spans="1:18" ht="26.25" customHeight="1" x14ac:dyDescent="0.25">
      <c r="A34" s="13">
        <v>28</v>
      </c>
      <c r="B34" s="13" t="s">
        <v>54309</v>
      </c>
      <c r="C34" s="13" t="s">
        <v>54310</v>
      </c>
      <c r="D34" s="14" t="s">
        <v>54311</v>
      </c>
      <c r="E34" s="15" t="s">
        <v>1202</v>
      </c>
      <c r="F34" s="13" t="s">
        <v>1221</v>
      </c>
      <c r="G34" s="16" t="s">
        <v>25</v>
      </c>
      <c r="H34" s="13" t="s">
        <v>259</v>
      </c>
      <c r="I34" s="13" t="s">
        <v>54212</v>
      </c>
      <c r="J34" s="13" t="s">
        <v>54212</v>
      </c>
      <c r="K34" s="13" t="s">
        <v>54312</v>
      </c>
      <c r="L34" s="17" t="s">
        <v>54313</v>
      </c>
      <c r="M34" s="18">
        <v>4370000</v>
      </c>
      <c r="N34" s="19"/>
      <c r="O34" s="20" t="str">
        <f t="shared" si="2"/>
        <v>T4</v>
      </c>
      <c r="R34" s="21" t="str">
        <f t="shared" si="3"/>
        <v>NH 18-19T4</v>
      </c>
    </row>
    <row r="35" spans="1:18" ht="26.25" customHeight="1" x14ac:dyDescent="0.25">
      <c r="A35" s="13">
        <v>29</v>
      </c>
      <c r="B35" s="13" t="s">
        <v>54314</v>
      </c>
      <c r="C35" s="13" t="s">
        <v>18876</v>
      </c>
      <c r="D35" s="14" t="s">
        <v>18877</v>
      </c>
      <c r="E35" s="15" t="s">
        <v>28</v>
      </c>
      <c r="F35" s="13" t="s">
        <v>5112</v>
      </c>
      <c r="G35" s="16" t="s">
        <v>6690</v>
      </c>
      <c r="H35" s="13" t="s">
        <v>259</v>
      </c>
      <c r="I35" s="13" t="s">
        <v>54212</v>
      </c>
      <c r="J35" s="13" t="s">
        <v>54212</v>
      </c>
      <c r="K35" s="13" t="s">
        <v>54315</v>
      </c>
      <c r="L35" s="17" t="s">
        <v>54316</v>
      </c>
      <c r="M35" s="18">
        <v>3840000</v>
      </c>
      <c r="N35" s="19"/>
      <c r="O35" s="20" t="str">
        <f t="shared" si="2"/>
        <v>CĐ</v>
      </c>
      <c r="R35" s="21" t="str">
        <f t="shared" si="3"/>
        <v>CĐ</v>
      </c>
    </row>
    <row r="36" spans="1:18" ht="26.25" customHeight="1" x14ac:dyDescent="0.25">
      <c r="A36" s="13">
        <v>30</v>
      </c>
      <c r="B36" s="13" t="s">
        <v>54317</v>
      </c>
      <c r="C36" s="13" t="s">
        <v>27196</v>
      </c>
      <c r="D36" s="14" t="s">
        <v>27197</v>
      </c>
      <c r="E36" s="15" t="s">
        <v>574</v>
      </c>
      <c r="F36" s="13" t="s">
        <v>8331</v>
      </c>
      <c r="G36" s="16" t="s">
        <v>6690</v>
      </c>
      <c r="H36" s="13" t="s">
        <v>259</v>
      </c>
      <c r="I36" s="13" t="s">
        <v>54212</v>
      </c>
      <c r="J36" s="13" t="s">
        <v>54212</v>
      </c>
      <c r="K36" s="13" t="s">
        <v>54318</v>
      </c>
      <c r="L36" s="17" t="s">
        <v>54319</v>
      </c>
      <c r="M36" s="18">
        <v>3840000</v>
      </c>
      <c r="N36" s="19"/>
      <c r="O36" s="20" t="str">
        <f t="shared" si="2"/>
        <v>CĐ</v>
      </c>
      <c r="R36" s="21" t="str">
        <f t="shared" si="3"/>
        <v>CĐ</v>
      </c>
    </row>
    <row r="37" spans="1:18" ht="26.25" customHeight="1" x14ac:dyDescent="0.25">
      <c r="A37" s="13">
        <v>31</v>
      </c>
      <c r="B37" s="13" t="s">
        <v>54320</v>
      </c>
      <c r="C37" s="13" t="s">
        <v>26712</v>
      </c>
      <c r="D37" s="14" t="s">
        <v>184</v>
      </c>
      <c r="E37" s="15" t="s">
        <v>725</v>
      </c>
      <c r="F37" s="13" t="s">
        <v>10338</v>
      </c>
      <c r="G37" s="16" t="s">
        <v>6690</v>
      </c>
      <c r="H37" s="13" t="s">
        <v>259</v>
      </c>
      <c r="I37" s="13" t="s">
        <v>54212</v>
      </c>
      <c r="J37" s="13" t="s">
        <v>54212</v>
      </c>
      <c r="K37" s="13" t="s">
        <v>54321</v>
      </c>
      <c r="L37" s="17" t="s">
        <v>54322</v>
      </c>
      <c r="M37" s="18">
        <v>3840000</v>
      </c>
      <c r="N37" s="19"/>
      <c r="O37" s="20" t="str">
        <f t="shared" si="2"/>
        <v>CĐ</v>
      </c>
      <c r="R37" s="21" t="str">
        <f t="shared" si="3"/>
        <v>CĐ</v>
      </c>
    </row>
    <row r="38" spans="1:18" ht="26.25" customHeight="1" x14ac:dyDescent="0.25">
      <c r="A38" s="13">
        <v>32</v>
      </c>
      <c r="B38" s="13" t="s">
        <v>54323</v>
      </c>
      <c r="C38" s="13" t="s">
        <v>30658</v>
      </c>
      <c r="D38" s="14" t="s">
        <v>2522</v>
      </c>
      <c r="E38" s="15" t="s">
        <v>6060</v>
      </c>
      <c r="F38" s="13" t="s">
        <v>18318</v>
      </c>
      <c r="G38" s="16" t="s">
        <v>6690</v>
      </c>
      <c r="H38" s="13" t="s">
        <v>259</v>
      </c>
      <c r="I38" s="13" t="s">
        <v>54212</v>
      </c>
      <c r="J38" s="13" t="s">
        <v>54212</v>
      </c>
      <c r="K38" s="13" t="s">
        <v>54324</v>
      </c>
      <c r="L38" s="17" t="s">
        <v>54325</v>
      </c>
      <c r="M38" s="18">
        <v>3840000</v>
      </c>
      <c r="N38" s="19"/>
      <c r="O38" s="20" t="str">
        <f t="shared" si="2"/>
        <v>CĐ</v>
      </c>
      <c r="R38" s="21" t="str">
        <f t="shared" si="3"/>
        <v>CĐ</v>
      </c>
    </row>
    <row r="39" spans="1:18" ht="26.25" customHeight="1" x14ac:dyDescent="0.25">
      <c r="A39" s="13">
        <v>33</v>
      </c>
      <c r="B39" s="13" t="s">
        <v>54326</v>
      </c>
      <c r="C39" s="13" t="s">
        <v>19882</v>
      </c>
      <c r="D39" s="14" t="s">
        <v>19883</v>
      </c>
      <c r="E39" s="15" t="s">
        <v>1282</v>
      </c>
      <c r="F39" s="13" t="s">
        <v>8776</v>
      </c>
      <c r="G39" s="16" t="s">
        <v>6690</v>
      </c>
      <c r="H39" s="13" t="s">
        <v>259</v>
      </c>
      <c r="I39" s="13" t="s">
        <v>54212</v>
      </c>
      <c r="J39" s="13" t="s">
        <v>54212</v>
      </c>
      <c r="K39" s="13" t="s">
        <v>54327</v>
      </c>
      <c r="L39" s="17" t="s">
        <v>54328</v>
      </c>
      <c r="M39" s="18">
        <v>3840000</v>
      </c>
      <c r="N39" s="19"/>
      <c r="O39" s="20" t="str">
        <f t="shared" si="2"/>
        <v>CĐ</v>
      </c>
      <c r="R39" s="21" t="str">
        <f t="shared" si="3"/>
        <v>CĐ</v>
      </c>
    </row>
    <row r="40" spans="1:18" ht="26.25" customHeight="1" x14ac:dyDescent="0.25">
      <c r="A40" s="13">
        <v>34</v>
      </c>
      <c r="B40" s="13" t="s">
        <v>54329</v>
      </c>
      <c r="C40" s="13" t="s">
        <v>16117</v>
      </c>
      <c r="D40" s="14" t="s">
        <v>16118</v>
      </c>
      <c r="E40" s="15" t="s">
        <v>666</v>
      </c>
      <c r="F40" s="13" t="s">
        <v>2605</v>
      </c>
      <c r="G40" s="16" t="s">
        <v>5768</v>
      </c>
      <c r="H40" s="13" t="s">
        <v>259</v>
      </c>
      <c r="I40" s="13" t="s">
        <v>54212</v>
      </c>
      <c r="J40" s="13" t="s">
        <v>54212</v>
      </c>
      <c r="K40" s="13" t="s">
        <v>54330</v>
      </c>
      <c r="L40" s="17" t="s">
        <v>54331</v>
      </c>
      <c r="M40" s="18">
        <v>5798000</v>
      </c>
      <c r="N40" s="19"/>
      <c r="O40" s="20" t="str">
        <f t="shared" si="2"/>
        <v>T4</v>
      </c>
      <c r="R40" s="21" t="str">
        <f t="shared" si="3"/>
        <v>T4</v>
      </c>
    </row>
    <row r="41" spans="1:18" ht="26.25" customHeight="1" x14ac:dyDescent="0.25">
      <c r="A41" s="13">
        <v>35</v>
      </c>
      <c r="B41" s="13" t="s">
        <v>54332</v>
      </c>
      <c r="C41" s="13" t="s">
        <v>22953</v>
      </c>
      <c r="D41" s="14" t="s">
        <v>20847</v>
      </c>
      <c r="E41" s="15" t="s">
        <v>223</v>
      </c>
      <c r="F41" s="13" t="s">
        <v>8704</v>
      </c>
      <c r="G41" s="16" t="s">
        <v>7558</v>
      </c>
      <c r="H41" s="13" t="s">
        <v>259</v>
      </c>
      <c r="I41" s="13" t="s">
        <v>54212</v>
      </c>
      <c r="J41" s="13" t="s">
        <v>54212</v>
      </c>
      <c r="K41" s="13" t="s">
        <v>54333</v>
      </c>
      <c r="L41" s="17" t="s">
        <v>54334</v>
      </c>
      <c r="M41" s="18">
        <v>3840000</v>
      </c>
      <c r="N41" s="19"/>
      <c r="O41" s="20" t="str">
        <f t="shared" si="2"/>
        <v>CĐ</v>
      </c>
      <c r="R41" s="21" t="str">
        <f t="shared" si="3"/>
        <v>CĐ</v>
      </c>
    </row>
    <row r="42" spans="1:18" ht="26.25" customHeight="1" x14ac:dyDescent="0.25">
      <c r="A42" s="13">
        <v>36</v>
      </c>
      <c r="B42" s="13" t="s">
        <v>54335</v>
      </c>
      <c r="C42" s="13" t="s">
        <v>23006</v>
      </c>
      <c r="D42" s="14" t="s">
        <v>579</v>
      </c>
      <c r="E42" s="15" t="s">
        <v>868</v>
      </c>
      <c r="F42" s="13" t="s">
        <v>23007</v>
      </c>
      <c r="G42" s="16" t="s">
        <v>3439</v>
      </c>
      <c r="H42" s="13" t="s">
        <v>259</v>
      </c>
      <c r="I42" s="13" t="s">
        <v>54212</v>
      </c>
      <c r="J42" s="13" t="s">
        <v>54212</v>
      </c>
      <c r="K42" s="13" t="s">
        <v>54336</v>
      </c>
      <c r="L42" s="17" t="s">
        <v>54337</v>
      </c>
      <c r="M42" s="18">
        <v>1860000</v>
      </c>
      <c r="N42" s="19"/>
      <c r="O42" s="20" t="str">
        <f t="shared" si="2"/>
        <v>T4</v>
      </c>
      <c r="R42" s="21" t="str">
        <f t="shared" si="3"/>
        <v>NH 18-19T4</v>
      </c>
    </row>
    <row r="43" spans="1:18" ht="26.25" customHeight="1" x14ac:dyDescent="0.25">
      <c r="A43" s="13">
        <v>37</v>
      </c>
      <c r="B43" s="13" t="s">
        <v>54338</v>
      </c>
      <c r="C43" s="13" t="s">
        <v>54339</v>
      </c>
      <c r="D43" s="14" t="s">
        <v>484</v>
      </c>
      <c r="E43" s="15" t="s">
        <v>73</v>
      </c>
      <c r="F43" s="13" t="s">
        <v>148</v>
      </c>
      <c r="G43" s="16" t="s">
        <v>4971</v>
      </c>
      <c r="H43" s="13" t="s">
        <v>259</v>
      </c>
      <c r="I43" s="13" t="s">
        <v>54212</v>
      </c>
      <c r="J43" s="13" t="s">
        <v>54212</v>
      </c>
      <c r="K43" s="13" t="s">
        <v>54340</v>
      </c>
      <c r="L43" s="17" t="s">
        <v>54341</v>
      </c>
      <c r="M43" s="18">
        <v>5632000</v>
      </c>
      <c r="N43" s="19"/>
      <c r="O43" s="20" t="str">
        <f t="shared" si="2"/>
        <v>C1</v>
      </c>
      <c r="R43" s="21" t="str">
        <f t="shared" si="3"/>
        <v>NH 18-19C1</v>
      </c>
    </row>
    <row r="44" spans="1:18" ht="26.25" customHeight="1" x14ac:dyDescent="0.25">
      <c r="A44" s="13">
        <v>38</v>
      </c>
      <c r="B44" s="13" t="s">
        <v>54342</v>
      </c>
      <c r="C44" s="13" t="s">
        <v>35401</v>
      </c>
      <c r="D44" s="14" t="s">
        <v>35402</v>
      </c>
      <c r="E44" s="15" t="s">
        <v>1244</v>
      </c>
      <c r="F44" s="13" t="s">
        <v>35403</v>
      </c>
      <c r="G44" s="16" t="s">
        <v>2062</v>
      </c>
      <c r="H44" s="13" t="s">
        <v>259</v>
      </c>
      <c r="I44" s="13" t="s">
        <v>54212</v>
      </c>
      <c r="J44" s="13" t="s">
        <v>54212</v>
      </c>
      <c r="K44" s="13" t="s">
        <v>54343</v>
      </c>
      <c r="L44" s="17" t="s">
        <v>54344</v>
      </c>
      <c r="M44" s="18">
        <v>54000</v>
      </c>
      <c r="N44" s="19"/>
      <c r="O44" s="20" t="str">
        <f t="shared" si="2"/>
        <v>T2</v>
      </c>
      <c r="R44" s="21" t="str">
        <f t="shared" si="3"/>
        <v>NH 18-19T2</v>
      </c>
    </row>
    <row r="45" spans="1:18" ht="26.25" customHeight="1" x14ac:dyDescent="0.25">
      <c r="A45" s="13">
        <v>39</v>
      </c>
      <c r="B45" s="13" t="s">
        <v>54345</v>
      </c>
      <c r="C45" s="13" t="s">
        <v>28002</v>
      </c>
      <c r="D45" s="14" t="s">
        <v>464</v>
      </c>
      <c r="E45" s="15" t="s">
        <v>3297</v>
      </c>
      <c r="F45" s="13" t="s">
        <v>13933</v>
      </c>
      <c r="G45" s="16" t="s">
        <v>6690</v>
      </c>
      <c r="H45" s="13" t="s">
        <v>259</v>
      </c>
      <c r="I45" s="13" t="s">
        <v>54212</v>
      </c>
      <c r="J45" s="13" t="s">
        <v>54212</v>
      </c>
      <c r="K45" s="13" t="s">
        <v>54346</v>
      </c>
      <c r="L45" s="17" t="s">
        <v>54347</v>
      </c>
      <c r="M45" s="18">
        <v>3840000</v>
      </c>
      <c r="N45" s="19"/>
      <c r="O45" s="20" t="str">
        <f t="shared" si="2"/>
        <v>CĐ</v>
      </c>
      <c r="R45" s="21" t="str">
        <f t="shared" si="3"/>
        <v>CĐ</v>
      </c>
    </row>
    <row r="46" spans="1:18" ht="26.25" customHeight="1" x14ac:dyDescent="0.25">
      <c r="A46" s="13">
        <v>40</v>
      </c>
      <c r="B46" s="13" t="s">
        <v>54348</v>
      </c>
      <c r="C46" s="13" t="s">
        <v>54349</v>
      </c>
      <c r="D46" s="14" t="s">
        <v>54350</v>
      </c>
      <c r="E46" s="15" t="s">
        <v>546</v>
      </c>
      <c r="F46" s="13" t="s">
        <v>3405</v>
      </c>
      <c r="G46" s="16" t="s">
        <v>5161</v>
      </c>
      <c r="H46" s="13" t="s">
        <v>259</v>
      </c>
      <c r="I46" s="13" t="s">
        <v>54212</v>
      </c>
      <c r="J46" s="13" t="s">
        <v>54212</v>
      </c>
      <c r="K46" s="13" t="s">
        <v>54351</v>
      </c>
      <c r="L46" s="17" t="s">
        <v>54352</v>
      </c>
      <c r="M46" s="18">
        <v>5632000</v>
      </c>
      <c r="N46" s="19"/>
      <c r="O46" s="20" t="str">
        <f t="shared" si="2"/>
        <v>C1</v>
      </c>
      <c r="R46" s="21" t="str">
        <f t="shared" si="3"/>
        <v>NH 18-19C1</v>
      </c>
    </row>
    <row r="47" spans="1:18" ht="26.25" customHeight="1" x14ac:dyDescent="0.25">
      <c r="A47" s="13">
        <v>41</v>
      </c>
      <c r="B47" s="13" t="s">
        <v>54353</v>
      </c>
      <c r="C47" s="13" t="s">
        <v>54354</v>
      </c>
      <c r="D47" s="14" t="s">
        <v>2386</v>
      </c>
      <c r="E47" s="15" t="s">
        <v>395</v>
      </c>
      <c r="F47" s="13" t="s">
        <v>18312</v>
      </c>
      <c r="G47" s="16" t="s">
        <v>5161</v>
      </c>
      <c r="H47" s="13" t="s">
        <v>259</v>
      </c>
      <c r="I47" s="13" t="s">
        <v>54212</v>
      </c>
      <c r="J47" s="13" t="s">
        <v>54212</v>
      </c>
      <c r="K47" s="13" t="s">
        <v>54355</v>
      </c>
      <c r="L47" s="17" t="s">
        <v>54356</v>
      </c>
      <c r="M47" s="18">
        <v>5632000</v>
      </c>
      <c r="N47" s="19"/>
      <c r="O47" s="20" t="str">
        <f t="shared" si="2"/>
        <v>C1</v>
      </c>
      <c r="R47" s="21" t="str">
        <f t="shared" si="3"/>
        <v>NH 18-19C1</v>
      </c>
    </row>
    <row r="48" spans="1:18" ht="26.25" customHeight="1" x14ac:dyDescent="0.25">
      <c r="A48" s="13">
        <v>42</v>
      </c>
      <c r="B48" s="13" t="s">
        <v>54357</v>
      </c>
      <c r="C48" s="13" t="s">
        <v>54358</v>
      </c>
      <c r="D48" s="14" t="s">
        <v>54359</v>
      </c>
      <c r="E48" s="15" t="s">
        <v>3724</v>
      </c>
      <c r="F48" s="13" t="s">
        <v>12954</v>
      </c>
      <c r="G48" s="16" t="s">
        <v>4480</v>
      </c>
      <c r="H48" s="13" t="s">
        <v>259</v>
      </c>
      <c r="I48" s="13" t="s">
        <v>54212</v>
      </c>
      <c r="J48" s="13" t="s">
        <v>54212</v>
      </c>
      <c r="K48" s="13" t="s">
        <v>54360</v>
      </c>
      <c r="L48" s="17" t="s">
        <v>54361</v>
      </c>
      <c r="M48" s="18">
        <v>5888000</v>
      </c>
      <c r="N48" s="19"/>
      <c r="O48" s="20" t="str">
        <f t="shared" si="2"/>
        <v>C1</v>
      </c>
      <c r="R48" s="21" t="str">
        <f t="shared" si="3"/>
        <v>NH 18-19C1</v>
      </c>
    </row>
    <row r="49" spans="1:18" ht="26.25" customHeight="1" x14ac:dyDescent="0.25">
      <c r="A49" s="13">
        <v>43</v>
      </c>
      <c r="B49" s="13" t="s">
        <v>54362</v>
      </c>
      <c r="C49" s="13" t="s">
        <v>6687</v>
      </c>
      <c r="D49" s="14" t="s">
        <v>573</v>
      </c>
      <c r="E49" s="15" t="s">
        <v>6688</v>
      </c>
      <c r="F49" s="13" t="s">
        <v>6689</v>
      </c>
      <c r="G49" s="16" t="s">
        <v>6690</v>
      </c>
      <c r="H49" s="13" t="s">
        <v>259</v>
      </c>
      <c r="I49" s="13" t="s">
        <v>54212</v>
      </c>
      <c r="J49" s="13" t="s">
        <v>54212</v>
      </c>
      <c r="K49" s="13" t="s">
        <v>54363</v>
      </c>
      <c r="L49" s="17" t="s">
        <v>54364</v>
      </c>
      <c r="M49" s="18">
        <v>3840000</v>
      </c>
      <c r="N49" s="19"/>
      <c r="O49" s="20" t="str">
        <f t="shared" si="2"/>
        <v>CĐ</v>
      </c>
      <c r="R49" s="21" t="str">
        <f t="shared" si="3"/>
        <v>CĐ</v>
      </c>
    </row>
    <row r="50" spans="1:18" ht="26.25" customHeight="1" x14ac:dyDescent="0.25">
      <c r="A50" s="13">
        <v>44</v>
      </c>
      <c r="B50" s="13" t="s">
        <v>54365</v>
      </c>
      <c r="C50" s="13" t="s">
        <v>12454</v>
      </c>
      <c r="D50" s="14" t="s">
        <v>12455</v>
      </c>
      <c r="E50" s="15" t="s">
        <v>34</v>
      </c>
      <c r="F50" s="13" t="s">
        <v>5442</v>
      </c>
      <c r="G50" s="16" t="s">
        <v>6221</v>
      </c>
      <c r="H50" s="13" t="s">
        <v>259</v>
      </c>
      <c r="I50" s="13" t="s">
        <v>54212</v>
      </c>
      <c r="J50" s="13" t="s">
        <v>54212</v>
      </c>
      <c r="K50" s="13" t="s">
        <v>54366</v>
      </c>
      <c r="L50" s="17" t="s">
        <v>54367</v>
      </c>
      <c r="M50" s="18">
        <v>3584000</v>
      </c>
      <c r="N50" s="19"/>
      <c r="O50" s="20" t="str">
        <f t="shared" si="2"/>
        <v>C1</v>
      </c>
      <c r="R50" s="21" t="str">
        <f t="shared" si="3"/>
        <v>C1</v>
      </c>
    </row>
    <row r="51" spans="1:18" ht="26.25" customHeight="1" x14ac:dyDescent="0.25">
      <c r="A51" s="13">
        <v>45</v>
      </c>
      <c r="B51" s="13" t="s">
        <v>54368</v>
      </c>
      <c r="C51" s="13" t="s">
        <v>16875</v>
      </c>
      <c r="D51" s="14" t="s">
        <v>16876</v>
      </c>
      <c r="E51" s="15" t="s">
        <v>546</v>
      </c>
      <c r="F51" s="13" t="s">
        <v>14876</v>
      </c>
      <c r="G51" s="16" t="s">
        <v>7307</v>
      </c>
      <c r="H51" s="13" t="s">
        <v>259</v>
      </c>
      <c r="I51" s="13" t="s">
        <v>54212</v>
      </c>
      <c r="J51" s="13" t="s">
        <v>54212</v>
      </c>
      <c r="K51" s="13" t="s">
        <v>54369</v>
      </c>
      <c r="L51" s="17" t="s">
        <v>54370</v>
      </c>
      <c r="M51" s="18">
        <v>5798000</v>
      </c>
      <c r="N51" s="19"/>
      <c r="O51" s="20" t="str">
        <f t="shared" si="2"/>
        <v>T4</v>
      </c>
      <c r="R51" s="21" t="str">
        <f t="shared" si="3"/>
        <v>T4</v>
      </c>
    </row>
    <row r="52" spans="1:18" ht="26.25" customHeight="1" x14ac:dyDescent="0.25">
      <c r="A52" s="13">
        <v>46</v>
      </c>
      <c r="B52" s="13" t="s">
        <v>54371</v>
      </c>
      <c r="C52" s="13" t="s">
        <v>54372</v>
      </c>
      <c r="D52" s="14" t="s">
        <v>54373</v>
      </c>
      <c r="E52" s="15" t="s">
        <v>387</v>
      </c>
      <c r="F52" s="13" t="s">
        <v>45240</v>
      </c>
      <c r="G52" s="16" t="s">
        <v>3439</v>
      </c>
      <c r="H52" s="13" t="s">
        <v>259</v>
      </c>
      <c r="I52" s="13" t="s">
        <v>54212</v>
      </c>
      <c r="J52" s="13" t="s">
        <v>54212</v>
      </c>
      <c r="K52" s="13" t="s">
        <v>54374</v>
      </c>
      <c r="L52" s="17" t="s">
        <v>54375</v>
      </c>
      <c r="M52" s="18">
        <v>6690000</v>
      </c>
      <c r="N52" s="19"/>
      <c r="O52" s="20" t="str">
        <f t="shared" si="2"/>
        <v>T4</v>
      </c>
      <c r="R52" s="21" t="str">
        <f t="shared" si="3"/>
        <v>NH 18-19T4</v>
      </c>
    </row>
    <row r="53" spans="1:18" ht="26.25" customHeight="1" x14ac:dyDescent="0.25">
      <c r="A53" s="13">
        <v>47</v>
      </c>
      <c r="B53" s="13" t="s">
        <v>54376</v>
      </c>
      <c r="C53" s="13" t="s">
        <v>22313</v>
      </c>
      <c r="D53" s="14" t="s">
        <v>10250</v>
      </c>
      <c r="E53" s="15" t="s">
        <v>431</v>
      </c>
      <c r="F53" s="13" t="s">
        <v>5074</v>
      </c>
      <c r="G53" s="16" t="s">
        <v>7239</v>
      </c>
      <c r="H53" s="13" t="s">
        <v>259</v>
      </c>
      <c r="I53" s="13" t="s">
        <v>54212</v>
      </c>
      <c r="J53" s="13" t="s">
        <v>54212</v>
      </c>
      <c r="K53" s="13" t="s">
        <v>54377</v>
      </c>
      <c r="L53" s="17" t="s">
        <v>54378</v>
      </c>
      <c r="M53" s="18">
        <v>4096000</v>
      </c>
      <c r="N53" s="19"/>
      <c r="O53" s="20" t="str">
        <f t="shared" si="2"/>
        <v>C1</v>
      </c>
      <c r="R53" s="21" t="str">
        <f t="shared" si="3"/>
        <v>C1</v>
      </c>
    </row>
    <row r="54" spans="1:18" ht="26.25" customHeight="1" x14ac:dyDescent="0.25">
      <c r="A54" s="13">
        <v>48</v>
      </c>
      <c r="B54" s="13" t="s">
        <v>54379</v>
      </c>
      <c r="C54" s="13" t="s">
        <v>54380</v>
      </c>
      <c r="D54" s="14" t="s">
        <v>8575</v>
      </c>
      <c r="E54" s="15" t="s">
        <v>697</v>
      </c>
      <c r="F54" s="13" t="s">
        <v>10317</v>
      </c>
      <c r="G54" s="16" t="s">
        <v>7239</v>
      </c>
      <c r="H54" s="13" t="s">
        <v>259</v>
      </c>
      <c r="I54" s="13" t="s">
        <v>54212</v>
      </c>
      <c r="J54" s="13" t="s">
        <v>54212</v>
      </c>
      <c r="K54" s="13" t="s">
        <v>54381</v>
      </c>
      <c r="L54" s="17" t="s">
        <v>54382</v>
      </c>
      <c r="M54" s="18">
        <v>4096000</v>
      </c>
      <c r="N54" s="19"/>
      <c r="O54" s="20" t="str">
        <f t="shared" si="2"/>
        <v>C1</v>
      </c>
      <c r="R54" s="21" t="str">
        <f t="shared" si="3"/>
        <v>C1</v>
      </c>
    </row>
    <row r="55" spans="1:18" ht="26.25" customHeight="1" x14ac:dyDescent="0.25">
      <c r="A55" s="13">
        <v>49</v>
      </c>
      <c r="B55" s="13" t="s">
        <v>54383</v>
      </c>
      <c r="C55" s="13" t="s">
        <v>20341</v>
      </c>
      <c r="D55" s="14" t="s">
        <v>2151</v>
      </c>
      <c r="E55" s="15" t="s">
        <v>1874</v>
      </c>
      <c r="F55" s="13" t="s">
        <v>20342</v>
      </c>
      <c r="G55" s="16" t="s">
        <v>7953</v>
      </c>
      <c r="H55" s="13" t="s">
        <v>259</v>
      </c>
      <c r="I55" s="13" t="s">
        <v>54212</v>
      </c>
      <c r="J55" s="13" t="s">
        <v>54212</v>
      </c>
      <c r="K55" s="13" t="s">
        <v>54384</v>
      </c>
      <c r="L55" s="17" t="s">
        <v>54385</v>
      </c>
      <c r="M55" s="18">
        <v>5370000</v>
      </c>
      <c r="N55" s="19"/>
      <c r="O55" s="20" t="str">
        <f t="shared" si="2"/>
        <v>C2</v>
      </c>
      <c r="R55" s="21" t="str">
        <f t="shared" si="3"/>
        <v>NH 18-19C2</v>
      </c>
    </row>
    <row r="56" spans="1:18" ht="26.25" customHeight="1" x14ac:dyDescent="0.25">
      <c r="A56" s="13">
        <v>50</v>
      </c>
      <c r="B56" s="13" t="s">
        <v>54386</v>
      </c>
      <c r="C56" s="13" t="s">
        <v>19248</v>
      </c>
      <c r="D56" s="14" t="s">
        <v>19249</v>
      </c>
      <c r="E56" s="15" t="s">
        <v>4604</v>
      </c>
      <c r="F56" s="13" t="s">
        <v>12880</v>
      </c>
      <c r="G56" s="16" t="s">
        <v>7239</v>
      </c>
      <c r="H56" s="13" t="s">
        <v>259</v>
      </c>
      <c r="I56" s="13" t="s">
        <v>54212</v>
      </c>
      <c r="J56" s="13" t="s">
        <v>54212</v>
      </c>
      <c r="K56" s="13" t="s">
        <v>54387</v>
      </c>
      <c r="L56" s="17" t="s">
        <v>54388</v>
      </c>
      <c r="M56" s="18">
        <v>4096000</v>
      </c>
      <c r="N56" s="19"/>
      <c r="O56" s="20" t="str">
        <f t="shared" si="2"/>
        <v>C1</v>
      </c>
      <c r="R56" s="21" t="str">
        <f t="shared" si="3"/>
        <v>C1</v>
      </c>
    </row>
    <row r="57" spans="1:18" ht="26.25" customHeight="1" x14ac:dyDescent="0.25">
      <c r="A57" s="13">
        <v>51</v>
      </c>
      <c r="B57" s="13" t="s">
        <v>54389</v>
      </c>
      <c r="C57" s="13" t="s">
        <v>54390</v>
      </c>
      <c r="D57" s="14" t="s">
        <v>23204</v>
      </c>
      <c r="E57" s="15" t="s">
        <v>8889</v>
      </c>
      <c r="F57" s="13" t="s">
        <v>14830</v>
      </c>
      <c r="G57" s="16" t="s">
        <v>7833</v>
      </c>
      <c r="H57" s="13" t="s">
        <v>259</v>
      </c>
      <c r="I57" s="13" t="s">
        <v>54212</v>
      </c>
      <c r="J57" s="13" t="s">
        <v>54212</v>
      </c>
      <c r="K57" s="13" t="s">
        <v>54391</v>
      </c>
      <c r="L57" s="17" t="s">
        <v>54392</v>
      </c>
      <c r="M57" s="18">
        <v>3328000</v>
      </c>
      <c r="N57" s="19"/>
      <c r="O57" s="20" t="str">
        <f t="shared" si="2"/>
        <v>C1</v>
      </c>
      <c r="R57" s="21" t="str">
        <f t="shared" si="3"/>
        <v>C1</v>
      </c>
    </row>
    <row r="58" spans="1:18" ht="26.25" customHeight="1" x14ac:dyDescent="0.25">
      <c r="A58" s="13">
        <v>52</v>
      </c>
      <c r="B58" s="13"/>
      <c r="C58" s="13"/>
      <c r="D58" s="14"/>
      <c r="E58" s="15"/>
      <c r="F58" s="13"/>
      <c r="G58" s="16"/>
      <c r="H58" s="13"/>
      <c r="I58" s="13"/>
      <c r="J58" s="13"/>
      <c r="K58" s="13"/>
      <c r="L58" s="17" t="s">
        <v>54779</v>
      </c>
      <c r="M58" s="18"/>
      <c r="N58" s="19" t="s">
        <v>8196</v>
      </c>
      <c r="O58" s="20"/>
      <c r="R58" s="21"/>
    </row>
    <row r="59" spans="1:18" ht="26.25" customHeight="1" x14ac:dyDescent="0.25">
      <c r="A59" s="13">
        <v>53</v>
      </c>
      <c r="B59" s="13" t="s">
        <v>54393</v>
      </c>
      <c r="C59" s="13" t="s">
        <v>54394</v>
      </c>
      <c r="D59" s="14" t="s">
        <v>848</v>
      </c>
      <c r="E59" s="15" t="s">
        <v>15</v>
      </c>
      <c r="F59" s="13" t="s">
        <v>6259</v>
      </c>
      <c r="G59" s="16" t="s">
        <v>4586</v>
      </c>
      <c r="H59" s="13" t="s">
        <v>259</v>
      </c>
      <c r="I59" s="13" t="s">
        <v>54212</v>
      </c>
      <c r="J59" s="13" t="s">
        <v>54212</v>
      </c>
      <c r="K59" s="13" t="s">
        <v>54395</v>
      </c>
      <c r="L59" s="17" t="s">
        <v>54396</v>
      </c>
      <c r="M59" s="18">
        <v>5632000</v>
      </c>
      <c r="N59" s="19"/>
      <c r="O59" s="20" t="str">
        <f t="shared" si="2"/>
        <v>C1</v>
      </c>
      <c r="R59" s="21" t="str">
        <f t="shared" si="3"/>
        <v>NH 18-19C1</v>
      </c>
    </row>
    <row r="60" spans="1:18" ht="26.25" customHeight="1" x14ac:dyDescent="0.25">
      <c r="A60" s="13">
        <v>54</v>
      </c>
      <c r="B60" s="13" t="s">
        <v>54397</v>
      </c>
      <c r="C60" s="13" t="s">
        <v>54398</v>
      </c>
      <c r="D60" s="14" t="s">
        <v>196</v>
      </c>
      <c r="E60" s="15" t="s">
        <v>470</v>
      </c>
      <c r="F60" s="13" t="s">
        <v>48566</v>
      </c>
      <c r="G60" s="16" t="s">
        <v>5406</v>
      </c>
      <c r="H60" s="13" t="s">
        <v>259</v>
      </c>
      <c r="I60" s="13" t="s">
        <v>54212</v>
      </c>
      <c r="J60" s="13" t="s">
        <v>54212</v>
      </c>
      <c r="K60" s="13" t="s">
        <v>54399</v>
      </c>
      <c r="L60" s="17" t="s">
        <v>54400</v>
      </c>
      <c r="M60" s="18">
        <v>5120000</v>
      </c>
      <c r="N60" s="19"/>
      <c r="O60" s="20" t="str">
        <f t="shared" si="2"/>
        <v>C1</v>
      </c>
      <c r="R60" s="21" t="str">
        <f t="shared" si="3"/>
        <v>NH 18-19C1</v>
      </c>
    </row>
    <row r="61" spans="1:18" ht="26.25" customHeight="1" x14ac:dyDescent="0.25">
      <c r="A61" s="13">
        <v>55</v>
      </c>
      <c r="B61" s="13" t="s">
        <v>54401</v>
      </c>
      <c r="C61" s="13" t="s">
        <v>28325</v>
      </c>
      <c r="D61" s="14" t="s">
        <v>5907</v>
      </c>
      <c r="E61" s="15" t="s">
        <v>216</v>
      </c>
      <c r="F61" s="13" t="s">
        <v>8267</v>
      </c>
      <c r="G61" s="16" t="s">
        <v>7558</v>
      </c>
      <c r="H61" s="13" t="s">
        <v>259</v>
      </c>
      <c r="I61" s="13" t="s">
        <v>54212</v>
      </c>
      <c r="J61" s="13" t="s">
        <v>54212</v>
      </c>
      <c r="K61" s="13" t="s">
        <v>54402</v>
      </c>
      <c r="L61" s="17" t="s">
        <v>54403</v>
      </c>
      <c r="M61" s="18">
        <v>3840000</v>
      </c>
      <c r="N61" s="19"/>
      <c r="O61" s="20" t="str">
        <f t="shared" si="2"/>
        <v>CĐ</v>
      </c>
      <c r="R61" s="21" t="str">
        <f t="shared" si="3"/>
        <v>CĐ</v>
      </c>
    </row>
    <row r="62" spans="1:18" ht="26.25" customHeight="1" x14ac:dyDescent="0.25">
      <c r="A62" s="13">
        <v>56</v>
      </c>
      <c r="B62" s="13" t="s">
        <v>54404</v>
      </c>
      <c r="C62" s="13" t="s">
        <v>5913</v>
      </c>
      <c r="D62" s="14" t="s">
        <v>5914</v>
      </c>
      <c r="E62" s="15" t="s">
        <v>638</v>
      </c>
      <c r="F62" s="13" t="s">
        <v>5915</v>
      </c>
      <c r="G62" s="16" t="s">
        <v>1107</v>
      </c>
      <c r="H62" s="13" t="s">
        <v>259</v>
      </c>
      <c r="I62" s="13" t="s">
        <v>54212</v>
      </c>
      <c r="J62" s="13" t="s">
        <v>54212</v>
      </c>
      <c r="K62" s="13" t="s">
        <v>54405</v>
      </c>
      <c r="L62" s="17" t="s">
        <v>54406</v>
      </c>
      <c r="M62" s="18">
        <v>6244000</v>
      </c>
      <c r="N62" s="19"/>
      <c r="O62" s="20" t="str">
        <f t="shared" si="2"/>
        <v>T4</v>
      </c>
      <c r="R62" s="21" t="str">
        <f t="shared" si="3"/>
        <v>NH 18-19T4</v>
      </c>
    </row>
    <row r="63" spans="1:18" ht="26.25" customHeight="1" x14ac:dyDescent="0.25">
      <c r="A63" s="13">
        <v>57</v>
      </c>
      <c r="B63" s="13" t="s">
        <v>54407</v>
      </c>
      <c r="C63" s="13" t="s">
        <v>13970</v>
      </c>
      <c r="D63" s="14" t="s">
        <v>13971</v>
      </c>
      <c r="E63" s="15" t="s">
        <v>387</v>
      </c>
      <c r="F63" s="13" t="s">
        <v>3986</v>
      </c>
      <c r="G63" s="16" t="s">
        <v>13972</v>
      </c>
      <c r="H63" s="13" t="s">
        <v>259</v>
      </c>
      <c r="I63" s="13" t="s">
        <v>54212</v>
      </c>
      <c r="J63" s="13" t="s">
        <v>54212</v>
      </c>
      <c r="K63" s="13" t="s">
        <v>54408</v>
      </c>
      <c r="L63" s="17" t="s">
        <v>54409</v>
      </c>
      <c r="M63" s="18">
        <v>4530000</v>
      </c>
      <c r="N63" s="19"/>
      <c r="O63" s="20" t="str">
        <f t="shared" si="2"/>
        <v>C2</v>
      </c>
      <c r="R63" s="21" t="str">
        <f t="shared" si="3"/>
        <v>NH 18-19C2</v>
      </c>
    </row>
    <row r="64" spans="1:18" ht="26.25" customHeight="1" x14ac:dyDescent="0.25">
      <c r="A64" s="13">
        <v>58</v>
      </c>
      <c r="B64" s="13" t="s">
        <v>54410</v>
      </c>
      <c r="C64" s="13" t="s">
        <v>29788</v>
      </c>
      <c r="D64" s="14" t="s">
        <v>190</v>
      </c>
      <c r="E64" s="15" t="s">
        <v>546</v>
      </c>
      <c r="F64" s="13" t="s">
        <v>13693</v>
      </c>
      <c r="G64" s="16" t="s">
        <v>7953</v>
      </c>
      <c r="H64" s="13" t="s">
        <v>259</v>
      </c>
      <c r="I64" s="13" t="s">
        <v>54411</v>
      </c>
      <c r="J64" s="13" t="s">
        <v>54411</v>
      </c>
      <c r="K64" s="13" t="s">
        <v>54412</v>
      </c>
      <c r="L64" s="17" t="s">
        <v>54413</v>
      </c>
      <c r="M64" s="18">
        <v>5370000</v>
      </c>
      <c r="N64" s="19"/>
      <c r="O64" s="20" t="str">
        <f t="shared" si="2"/>
        <v>C2</v>
      </c>
      <c r="R64" s="21" t="str">
        <f t="shared" si="3"/>
        <v>NH 18-19C2</v>
      </c>
    </row>
    <row r="65" spans="1:18" ht="26.25" customHeight="1" x14ac:dyDescent="0.25">
      <c r="A65" s="13">
        <v>59</v>
      </c>
      <c r="B65" s="13" t="s">
        <v>54414</v>
      </c>
      <c r="C65" s="13" t="s">
        <v>30622</v>
      </c>
      <c r="D65" s="14" t="s">
        <v>5127</v>
      </c>
      <c r="E65" s="15" t="s">
        <v>574</v>
      </c>
      <c r="F65" s="13" t="s">
        <v>1749</v>
      </c>
      <c r="G65" s="16" t="s">
        <v>2862</v>
      </c>
      <c r="H65" s="13" t="s">
        <v>259</v>
      </c>
      <c r="I65" s="13" t="s">
        <v>54411</v>
      </c>
      <c r="J65" s="13" t="s">
        <v>54411</v>
      </c>
      <c r="K65" s="13" t="s">
        <v>54415</v>
      </c>
      <c r="L65" s="17" t="s">
        <v>54416</v>
      </c>
      <c r="M65" s="18">
        <v>5575000</v>
      </c>
      <c r="N65" s="19"/>
      <c r="O65" s="20" t="str">
        <f t="shared" si="2"/>
        <v>T4</v>
      </c>
      <c r="R65" s="21" t="str">
        <f t="shared" si="3"/>
        <v>NH 18-19T4</v>
      </c>
    </row>
    <row r="66" spans="1:18" ht="26.25" customHeight="1" x14ac:dyDescent="0.25">
      <c r="A66" s="13">
        <v>60</v>
      </c>
      <c r="B66" s="13" t="s">
        <v>54417</v>
      </c>
      <c r="C66" s="13" t="s">
        <v>20702</v>
      </c>
      <c r="D66" s="14" t="s">
        <v>4088</v>
      </c>
      <c r="E66" s="15" t="s">
        <v>644</v>
      </c>
      <c r="F66" s="13" t="s">
        <v>2714</v>
      </c>
      <c r="G66" s="16" t="s">
        <v>20624</v>
      </c>
      <c r="H66" s="13" t="s">
        <v>259</v>
      </c>
      <c r="I66" s="13" t="s">
        <v>54411</v>
      </c>
      <c r="J66" s="13" t="s">
        <v>54411</v>
      </c>
      <c r="K66" s="13" t="s">
        <v>54418</v>
      </c>
      <c r="L66" s="17" t="s">
        <v>54419</v>
      </c>
      <c r="M66" s="18">
        <v>6244000</v>
      </c>
      <c r="N66" s="19"/>
      <c r="O66" s="20" t="str">
        <f t="shared" si="2"/>
        <v>T4</v>
      </c>
      <c r="R66" s="21" t="str">
        <f t="shared" si="3"/>
        <v>T4</v>
      </c>
    </row>
    <row r="67" spans="1:18" ht="26.25" customHeight="1" x14ac:dyDescent="0.25">
      <c r="A67" s="13">
        <v>61</v>
      </c>
      <c r="B67" s="13" t="s">
        <v>54420</v>
      </c>
      <c r="C67" s="13" t="s">
        <v>54421</v>
      </c>
      <c r="D67" s="14" t="s">
        <v>8703</v>
      </c>
      <c r="E67" s="15" t="s">
        <v>256</v>
      </c>
      <c r="F67" s="13" t="s">
        <v>4812</v>
      </c>
      <c r="G67" s="16" t="s">
        <v>5017</v>
      </c>
      <c r="H67" s="13" t="s">
        <v>259</v>
      </c>
      <c r="I67" s="13" t="s">
        <v>54411</v>
      </c>
      <c r="J67" s="13" t="s">
        <v>54411</v>
      </c>
      <c r="K67" s="13" t="s">
        <v>54422</v>
      </c>
      <c r="L67" s="17" t="s">
        <v>54423</v>
      </c>
      <c r="M67" s="18">
        <v>5120000</v>
      </c>
      <c r="N67" s="19"/>
      <c r="O67" s="20" t="str">
        <f t="shared" si="2"/>
        <v>C1</v>
      </c>
      <c r="R67" s="21" t="str">
        <f t="shared" si="3"/>
        <v>NH 18-19C1</v>
      </c>
    </row>
    <row r="68" spans="1:18" ht="26.25" customHeight="1" x14ac:dyDescent="0.25">
      <c r="A68" s="13">
        <v>62</v>
      </c>
      <c r="B68" s="13" t="s">
        <v>54424</v>
      </c>
      <c r="C68" s="13" t="s">
        <v>54425</v>
      </c>
      <c r="D68" s="14" t="s">
        <v>4029</v>
      </c>
      <c r="E68" s="15" t="s">
        <v>3182</v>
      </c>
      <c r="F68" s="13" t="s">
        <v>17573</v>
      </c>
      <c r="G68" s="16" t="s">
        <v>355</v>
      </c>
      <c r="H68" s="13" t="s">
        <v>259</v>
      </c>
      <c r="I68" s="13" t="s">
        <v>54411</v>
      </c>
      <c r="J68" s="13" t="s">
        <v>54411</v>
      </c>
      <c r="K68" s="13" t="s">
        <v>54426</v>
      </c>
      <c r="L68" s="17" t="s">
        <v>54427</v>
      </c>
      <c r="M68" s="18">
        <v>6144000</v>
      </c>
      <c r="N68" s="19"/>
      <c r="O68" s="20" t="str">
        <f t="shared" si="2"/>
        <v>C1</v>
      </c>
      <c r="R68" s="21" t="str">
        <f t="shared" si="3"/>
        <v>NH 18-19C1</v>
      </c>
    </row>
    <row r="69" spans="1:18" ht="26.25" customHeight="1" x14ac:dyDescent="0.25">
      <c r="A69" s="13">
        <v>63</v>
      </c>
      <c r="B69" s="13" t="s">
        <v>54428</v>
      </c>
      <c r="C69" s="13" t="s">
        <v>21237</v>
      </c>
      <c r="D69" s="14" t="s">
        <v>7082</v>
      </c>
      <c r="E69" s="15" t="s">
        <v>6878</v>
      </c>
      <c r="F69" s="13" t="s">
        <v>21238</v>
      </c>
      <c r="G69" s="16" t="s">
        <v>12789</v>
      </c>
      <c r="H69" s="13" t="s">
        <v>259</v>
      </c>
      <c r="I69" s="13" t="s">
        <v>54411</v>
      </c>
      <c r="J69" s="13" t="s">
        <v>54411</v>
      </c>
      <c r="K69" s="13" t="s">
        <v>54429</v>
      </c>
      <c r="L69" s="17" t="s">
        <v>54430</v>
      </c>
      <c r="M69" s="18">
        <v>5798000</v>
      </c>
      <c r="N69" s="19"/>
      <c r="O69" s="20" t="str">
        <f t="shared" si="2"/>
        <v>T4</v>
      </c>
      <c r="R69" s="21" t="str">
        <f t="shared" si="3"/>
        <v>T4</v>
      </c>
    </row>
    <row r="70" spans="1:18" ht="26.25" customHeight="1" x14ac:dyDescent="0.25">
      <c r="A70" s="13">
        <v>64</v>
      </c>
      <c r="B70" s="13" t="s">
        <v>54431</v>
      </c>
      <c r="C70" s="13" t="s">
        <v>54432</v>
      </c>
      <c r="D70" s="14" t="s">
        <v>20914</v>
      </c>
      <c r="E70" s="15" t="s">
        <v>18464</v>
      </c>
      <c r="F70" s="13" t="s">
        <v>35802</v>
      </c>
      <c r="G70" s="16" t="s">
        <v>10289</v>
      </c>
      <c r="H70" s="13" t="s">
        <v>259</v>
      </c>
      <c r="I70" s="13" t="s">
        <v>54411</v>
      </c>
      <c r="J70" s="13" t="s">
        <v>54411</v>
      </c>
      <c r="K70" s="13" t="s">
        <v>54433</v>
      </c>
      <c r="L70" s="17" t="s">
        <v>54434</v>
      </c>
      <c r="M70" s="18">
        <v>5120000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26.25" customHeight="1" x14ac:dyDescent="0.25">
      <c r="A71" s="13">
        <v>65</v>
      </c>
      <c r="B71" s="13" t="s">
        <v>54435</v>
      </c>
      <c r="C71" s="13" t="s">
        <v>54436</v>
      </c>
      <c r="D71" s="14" t="s">
        <v>464</v>
      </c>
      <c r="E71" s="15" t="s">
        <v>1040</v>
      </c>
      <c r="F71" s="13" t="s">
        <v>4621</v>
      </c>
      <c r="G71" s="16" t="s">
        <v>10289</v>
      </c>
      <c r="H71" s="13" t="s">
        <v>259</v>
      </c>
      <c r="I71" s="13" t="s">
        <v>54411</v>
      </c>
      <c r="J71" s="13" t="s">
        <v>54411</v>
      </c>
      <c r="K71" s="13" t="s">
        <v>54437</v>
      </c>
      <c r="L71" s="17" t="s">
        <v>54438</v>
      </c>
      <c r="M71" s="18">
        <v>5120000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26.25" customHeight="1" x14ac:dyDescent="0.25">
      <c r="A72" s="13">
        <v>66</v>
      </c>
      <c r="B72" s="13" t="s">
        <v>54439</v>
      </c>
      <c r="C72" s="13" t="s">
        <v>4345</v>
      </c>
      <c r="D72" s="14" t="s">
        <v>184</v>
      </c>
      <c r="E72" s="15" t="s">
        <v>822</v>
      </c>
      <c r="F72" s="13" t="s">
        <v>4346</v>
      </c>
      <c r="G72" s="16" t="s">
        <v>355</v>
      </c>
      <c r="H72" s="13" t="s">
        <v>259</v>
      </c>
      <c r="I72" s="13" t="s">
        <v>54411</v>
      </c>
      <c r="J72" s="13" t="s">
        <v>54411</v>
      </c>
      <c r="K72" s="13" t="s">
        <v>54440</v>
      </c>
      <c r="L72" s="17" t="s">
        <v>54441</v>
      </c>
      <c r="M72" s="18">
        <v>6144000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26.25" customHeight="1" x14ac:dyDescent="0.25">
      <c r="A73" s="13">
        <v>67</v>
      </c>
      <c r="B73" s="13" t="s">
        <v>54442</v>
      </c>
      <c r="C73" s="13" t="s">
        <v>54443</v>
      </c>
      <c r="D73" s="14" t="s">
        <v>44903</v>
      </c>
      <c r="E73" s="15" t="s">
        <v>941</v>
      </c>
      <c r="F73" s="13" t="s">
        <v>1962</v>
      </c>
      <c r="G73" s="16" t="s">
        <v>355</v>
      </c>
      <c r="H73" s="13" t="s">
        <v>259</v>
      </c>
      <c r="I73" s="13" t="s">
        <v>54411</v>
      </c>
      <c r="J73" s="13" t="s">
        <v>54411</v>
      </c>
      <c r="K73" s="13" t="s">
        <v>54444</v>
      </c>
      <c r="L73" s="17" t="s">
        <v>54445</v>
      </c>
      <c r="M73" s="18">
        <v>6144000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6.25" customHeight="1" x14ac:dyDescent="0.25">
      <c r="A74" s="13">
        <v>68</v>
      </c>
      <c r="B74" s="13" t="s">
        <v>54446</v>
      </c>
      <c r="C74" s="13" t="s">
        <v>54447</v>
      </c>
      <c r="D74" s="14" t="s">
        <v>44903</v>
      </c>
      <c r="E74" s="15" t="s">
        <v>346</v>
      </c>
      <c r="F74" s="13" t="s">
        <v>1962</v>
      </c>
      <c r="G74" s="16" t="s">
        <v>355</v>
      </c>
      <c r="H74" s="13" t="s">
        <v>259</v>
      </c>
      <c r="I74" s="13" t="s">
        <v>54411</v>
      </c>
      <c r="J74" s="13" t="s">
        <v>54411</v>
      </c>
      <c r="K74" s="13" t="s">
        <v>54448</v>
      </c>
      <c r="L74" s="17" t="s">
        <v>54449</v>
      </c>
      <c r="M74" s="18">
        <v>6144000</v>
      </c>
      <c r="N74" s="19"/>
      <c r="O74" s="20" t="str">
        <f t="shared" ref="O74:O121" si="4">MID(G74,3,FIND("-",G74,1)-3)&amp;IF(MID(G74,3,5)="CĐ-LT","LT","")</f>
        <v>C1</v>
      </c>
      <c r="R74" s="21" t="str">
        <f t="shared" ref="R74:R121" si="5">IF(LEFT(G74,2)="18","NH 18-19","")&amp;O74</f>
        <v>NH 18-19C1</v>
      </c>
    </row>
    <row r="75" spans="1:18" ht="26.25" customHeight="1" x14ac:dyDescent="0.25">
      <c r="A75" s="13">
        <v>69</v>
      </c>
      <c r="B75" s="13" t="s">
        <v>54450</v>
      </c>
      <c r="C75" s="13" t="s">
        <v>21043</v>
      </c>
      <c r="D75" s="14" t="s">
        <v>509</v>
      </c>
      <c r="E75" s="15" t="s">
        <v>122</v>
      </c>
      <c r="F75" s="13" t="s">
        <v>15561</v>
      </c>
      <c r="G75" s="16" t="s">
        <v>20624</v>
      </c>
      <c r="H75" s="13" t="s">
        <v>259</v>
      </c>
      <c r="I75" s="13" t="s">
        <v>54411</v>
      </c>
      <c r="J75" s="13" t="s">
        <v>54411</v>
      </c>
      <c r="K75" s="13" t="s">
        <v>54451</v>
      </c>
      <c r="L75" s="17" t="s">
        <v>54452</v>
      </c>
      <c r="M75" s="18">
        <v>6244000</v>
      </c>
      <c r="N75" s="19"/>
      <c r="O75" s="20" t="str">
        <f t="shared" si="4"/>
        <v>T4</v>
      </c>
      <c r="R75" s="21" t="str">
        <f t="shared" si="5"/>
        <v>T4</v>
      </c>
    </row>
    <row r="76" spans="1:18" ht="26.25" customHeight="1" x14ac:dyDescent="0.25">
      <c r="A76" s="13">
        <v>70</v>
      </c>
      <c r="B76" s="13" t="s">
        <v>54453</v>
      </c>
      <c r="C76" s="13" t="s">
        <v>54454</v>
      </c>
      <c r="D76" s="14" t="s">
        <v>4225</v>
      </c>
      <c r="E76" s="15" t="s">
        <v>574</v>
      </c>
      <c r="F76" s="13" t="s">
        <v>9095</v>
      </c>
      <c r="G76" s="16" t="s">
        <v>5017</v>
      </c>
      <c r="H76" s="13" t="s">
        <v>259</v>
      </c>
      <c r="I76" s="13" t="s">
        <v>54411</v>
      </c>
      <c r="J76" s="13" t="s">
        <v>54411</v>
      </c>
      <c r="K76" s="13" t="s">
        <v>54455</v>
      </c>
      <c r="L76" s="17" t="s">
        <v>54456</v>
      </c>
      <c r="M76" s="18">
        <v>5120000</v>
      </c>
      <c r="N76" s="19"/>
      <c r="O76" s="20" t="str">
        <f t="shared" si="4"/>
        <v>C1</v>
      </c>
      <c r="R76" s="21" t="str">
        <f t="shared" si="5"/>
        <v>NH 18-19C1</v>
      </c>
    </row>
    <row r="77" spans="1:18" ht="26.25" customHeight="1" x14ac:dyDescent="0.25">
      <c r="A77" s="13">
        <v>71</v>
      </c>
      <c r="B77" s="13" t="s">
        <v>54457</v>
      </c>
      <c r="C77" s="13" t="s">
        <v>14898</v>
      </c>
      <c r="D77" s="14" t="s">
        <v>464</v>
      </c>
      <c r="E77" s="15" t="s">
        <v>1275</v>
      </c>
      <c r="F77" s="13" t="s">
        <v>14899</v>
      </c>
      <c r="G77" s="16" t="s">
        <v>9131</v>
      </c>
      <c r="H77" s="13" t="s">
        <v>259</v>
      </c>
      <c r="I77" s="13" t="s">
        <v>54411</v>
      </c>
      <c r="J77" s="13" t="s">
        <v>54411</v>
      </c>
      <c r="K77" s="13" t="s">
        <v>54458</v>
      </c>
      <c r="L77" s="17" t="s">
        <v>54459</v>
      </c>
      <c r="M77" s="18">
        <v>5575000</v>
      </c>
      <c r="N77" s="19"/>
      <c r="O77" s="20" t="str">
        <f t="shared" si="4"/>
        <v>T4</v>
      </c>
      <c r="R77" s="21" t="str">
        <f t="shared" si="5"/>
        <v>T4</v>
      </c>
    </row>
    <row r="78" spans="1:18" ht="26.25" customHeight="1" x14ac:dyDescent="0.25">
      <c r="A78" s="13">
        <v>72</v>
      </c>
      <c r="B78" s="13" t="s">
        <v>54460</v>
      </c>
      <c r="C78" s="13" t="s">
        <v>10804</v>
      </c>
      <c r="D78" s="14" t="s">
        <v>10805</v>
      </c>
      <c r="E78" s="15" t="s">
        <v>223</v>
      </c>
      <c r="F78" s="13" t="s">
        <v>8824</v>
      </c>
      <c r="G78" s="16" t="s">
        <v>9131</v>
      </c>
      <c r="H78" s="13" t="s">
        <v>259</v>
      </c>
      <c r="I78" s="13" t="s">
        <v>54411</v>
      </c>
      <c r="J78" s="13" t="s">
        <v>54411</v>
      </c>
      <c r="K78" s="13" t="s">
        <v>54461</v>
      </c>
      <c r="L78" s="17" t="s">
        <v>54462</v>
      </c>
      <c r="M78" s="18">
        <v>5575000</v>
      </c>
      <c r="N78" s="19"/>
      <c r="O78" s="20" t="str">
        <f t="shared" si="4"/>
        <v>T4</v>
      </c>
      <c r="R78" s="21" t="str">
        <f t="shared" si="5"/>
        <v>T4</v>
      </c>
    </row>
    <row r="79" spans="1:18" ht="26.25" customHeight="1" x14ac:dyDescent="0.25">
      <c r="A79" s="13">
        <v>73</v>
      </c>
      <c r="B79" s="13" t="s">
        <v>54463</v>
      </c>
      <c r="C79" s="13" t="s">
        <v>17113</v>
      </c>
      <c r="D79" s="14" t="s">
        <v>17114</v>
      </c>
      <c r="E79" s="15" t="s">
        <v>861</v>
      </c>
      <c r="F79" s="13" t="s">
        <v>3577</v>
      </c>
      <c r="G79" s="16" t="s">
        <v>8799</v>
      </c>
      <c r="H79" s="13" t="s">
        <v>259</v>
      </c>
      <c r="I79" s="13" t="s">
        <v>54411</v>
      </c>
      <c r="J79" s="13" t="s">
        <v>54411</v>
      </c>
      <c r="K79" s="13" t="s">
        <v>54464</v>
      </c>
      <c r="L79" s="17" t="s">
        <v>54465</v>
      </c>
      <c r="M79" s="18">
        <v>6244000</v>
      </c>
      <c r="N79" s="19"/>
      <c r="O79" s="20" t="str">
        <f t="shared" si="4"/>
        <v>T4</v>
      </c>
      <c r="R79" s="21" t="str">
        <f t="shared" si="5"/>
        <v>T4</v>
      </c>
    </row>
    <row r="80" spans="1:18" ht="26.25" customHeight="1" x14ac:dyDescent="0.25">
      <c r="A80" s="13">
        <v>74</v>
      </c>
      <c r="B80" s="13" t="s">
        <v>54466</v>
      </c>
      <c r="C80" s="13" t="s">
        <v>22303</v>
      </c>
      <c r="D80" s="14" t="s">
        <v>22304</v>
      </c>
      <c r="E80" s="15" t="s">
        <v>1282</v>
      </c>
      <c r="F80" s="13" t="s">
        <v>20687</v>
      </c>
      <c r="G80" s="16" t="s">
        <v>9841</v>
      </c>
      <c r="H80" s="13" t="s">
        <v>259</v>
      </c>
      <c r="I80" s="13" t="s">
        <v>54411</v>
      </c>
      <c r="J80" s="13" t="s">
        <v>54411</v>
      </c>
      <c r="K80" s="13" t="s">
        <v>54467</v>
      </c>
      <c r="L80" s="17" t="s">
        <v>54468</v>
      </c>
      <c r="M80" s="18">
        <v>5798000</v>
      </c>
      <c r="N80" s="19"/>
      <c r="O80" s="20" t="str">
        <f t="shared" si="4"/>
        <v>T4</v>
      </c>
      <c r="R80" s="21" t="str">
        <f t="shared" si="5"/>
        <v>T4</v>
      </c>
    </row>
    <row r="81" spans="1:18" ht="26.25" customHeight="1" x14ac:dyDescent="0.25">
      <c r="A81" s="13">
        <v>75</v>
      </c>
      <c r="B81" s="13" t="s">
        <v>54469</v>
      </c>
      <c r="C81" s="13" t="s">
        <v>54470</v>
      </c>
      <c r="D81" s="14" t="s">
        <v>3823</v>
      </c>
      <c r="E81" s="15" t="s">
        <v>80</v>
      </c>
      <c r="F81" s="13" t="s">
        <v>32248</v>
      </c>
      <c r="G81" s="16" t="s">
        <v>54168</v>
      </c>
      <c r="H81" s="13" t="s">
        <v>17</v>
      </c>
      <c r="I81" s="13" t="s">
        <v>54411</v>
      </c>
      <c r="J81" s="13" t="s">
        <v>54411</v>
      </c>
      <c r="K81" s="13" t="s">
        <v>54471</v>
      </c>
      <c r="L81" s="17" t="s">
        <v>54472</v>
      </c>
      <c r="M81" s="18">
        <v>4428000</v>
      </c>
      <c r="N81" s="19"/>
      <c r="O81" s="20" t="str">
        <f t="shared" si="4"/>
        <v>T4</v>
      </c>
      <c r="R81" s="21" t="str">
        <f t="shared" si="5"/>
        <v>T4</v>
      </c>
    </row>
    <row r="82" spans="1:18" ht="26.25" customHeight="1" x14ac:dyDescent="0.25">
      <c r="A82" s="13">
        <v>76</v>
      </c>
      <c r="B82" s="13" t="s">
        <v>54473</v>
      </c>
      <c r="C82" s="13" t="s">
        <v>54474</v>
      </c>
      <c r="D82" s="14" t="s">
        <v>8575</v>
      </c>
      <c r="E82" s="15" t="s">
        <v>1244</v>
      </c>
      <c r="F82" s="13" t="s">
        <v>54475</v>
      </c>
      <c r="G82" s="16" t="s">
        <v>54168</v>
      </c>
      <c r="H82" s="13" t="s">
        <v>17</v>
      </c>
      <c r="I82" s="13" t="s">
        <v>54411</v>
      </c>
      <c r="J82" s="13" t="s">
        <v>54411</v>
      </c>
      <c r="K82" s="13" t="s">
        <v>54476</v>
      </c>
      <c r="L82" s="17" t="s">
        <v>54477</v>
      </c>
      <c r="M82" s="18">
        <v>4428000</v>
      </c>
      <c r="N82" s="19"/>
      <c r="O82" s="20" t="str">
        <f t="shared" si="4"/>
        <v>T4</v>
      </c>
      <c r="R82" s="21" t="str">
        <f t="shared" si="5"/>
        <v>T4</v>
      </c>
    </row>
    <row r="83" spans="1:18" ht="26.25" customHeight="1" x14ac:dyDescent="0.25">
      <c r="A83" s="13">
        <v>77</v>
      </c>
      <c r="B83" s="13" t="s">
        <v>54478</v>
      </c>
      <c r="C83" s="13" t="s">
        <v>54479</v>
      </c>
      <c r="D83" s="14" t="s">
        <v>1039</v>
      </c>
      <c r="E83" s="15" t="s">
        <v>1202</v>
      </c>
      <c r="F83" s="13" t="s">
        <v>4939</v>
      </c>
      <c r="G83" s="16" t="s">
        <v>5619</v>
      </c>
      <c r="H83" s="13" t="s">
        <v>259</v>
      </c>
      <c r="I83" s="13" t="s">
        <v>54411</v>
      </c>
      <c r="J83" s="13" t="s">
        <v>54411</v>
      </c>
      <c r="K83" s="13" t="s">
        <v>54480</v>
      </c>
      <c r="L83" s="17" t="s">
        <v>54481</v>
      </c>
      <c r="M83" s="18">
        <v>5632000</v>
      </c>
      <c r="N83" s="19"/>
      <c r="O83" s="20" t="str">
        <f t="shared" si="4"/>
        <v>C1</v>
      </c>
      <c r="R83" s="21" t="str">
        <f t="shared" si="5"/>
        <v>NH 18-19C1</v>
      </c>
    </row>
    <row r="84" spans="1:18" ht="26.25" customHeight="1" x14ac:dyDescent="0.25">
      <c r="A84" s="13">
        <v>78</v>
      </c>
      <c r="B84" s="13" t="s">
        <v>54482</v>
      </c>
      <c r="C84" s="13" t="s">
        <v>54483</v>
      </c>
      <c r="D84" s="14" t="s">
        <v>1344</v>
      </c>
      <c r="E84" s="15" t="s">
        <v>346</v>
      </c>
      <c r="F84" s="13" t="s">
        <v>1382</v>
      </c>
      <c r="G84" s="16" t="s">
        <v>21</v>
      </c>
      <c r="H84" s="13" t="s">
        <v>259</v>
      </c>
      <c r="I84" s="13" t="s">
        <v>54411</v>
      </c>
      <c r="J84" s="13" t="s">
        <v>54411</v>
      </c>
      <c r="K84" s="13" t="s">
        <v>54484</v>
      </c>
      <c r="L84" s="17" t="s">
        <v>54485</v>
      </c>
      <c r="M84" s="18">
        <v>5352000</v>
      </c>
      <c r="N84" s="19"/>
      <c r="O84" s="20" t="str">
        <f t="shared" si="4"/>
        <v>T4</v>
      </c>
      <c r="R84" s="21" t="str">
        <f t="shared" si="5"/>
        <v>NH 18-19T4</v>
      </c>
    </row>
    <row r="85" spans="1:18" ht="26.25" customHeight="1" x14ac:dyDescent="0.25">
      <c r="A85" s="13">
        <v>79</v>
      </c>
      <c r="B85" s="13" t="s">
        <v>54486</v>
      </c>
      <c r="C85" s="13" t="s">
        <v>54487</v>
      </c>
      <c r="D85" s="14" t="s">
        <v>27022</v>
      </c>
      <c r="E85" s="15" t="s">
        <v>3724</v>
      </c>
      <c r="F85" s="13" t="s">
        <v>6165</v>
      </c>
      <c r="G85" s="16" t="s">
        <v>6457</v>
      </c>
      <c r="H85" s="13" t="s">
        <v>259</v>
      </c>
      <c r="I85" s="13" t="s">
        <v>54411</v>
      </c>
      <c r="J85" s="13" t="s">
        <v>54411</v>
      </c>
      <c r="K85" s="13" t="s">
        <v>54488</v>
      </c>
      <c r="L85" s="17" t="s">
        <v>54489</v>
      </c>
      <c r="M85" s="18">
        <v>3584000</v>
      </c>
      <c r="N85" s="19"/>
      <c r="O85" s="20" t="str">
        <f t="shared" si="4"/>
        <v>C1</v>
      </c>
      <c r="R85" s="21" t="str">
        <f t="shared" si="5"/>
        <v>C1</v>
      </c>
    </row>
    <row r="86" spans="1:18" ht="26.25" customHeight="1" x14ac:dyDescent="0.25">
      <c r="A86" s="13">
        <v>80</v>
      </c>
      <c r="B86" s="13" t="s">
        <v>54490</v>
      </c>
      <c r="C86" s="13" t="s">
        <v>54491</v>
      </c>
      <c r="D86" s="14" t="s">
        <v>54492</v>
      </c>
      <c r="E86" s="15" t="s">
        <v>22</v>
      </c>
      <c r="F86" s="13" t="s">
        <v>737</v>
      </c>
      <c r="G86" s="16" t="s">
        <v>25</v>
      </c>
      <c r="H86" s="13" t="s">
        <v>259</v>
      </c>
      <c r="I86" s="13" t="s">
        <v>54411</v>
      </c>
      <c r="J86" s="13" t="s">
        <v>54411</v>
      </c>
      <c r="K86" s="13" t="s">
        <v>54493</v>
      </c>
      <c r="L86" s="17" t="s">
        <v>54494</v>
      </c>
      <c r="M86" s="18">
        <v>4370000</v>
      </c>
      <c r="N86" s="19"/>
      <c r="O86" s="20" t="str">
        <f t="shared" si="4"/>
        <v>T4</v>
      </c>
      <c r="R86" s="21" t="str">
        <f t="shared" si="5"/>
        <v>NH 18-19T4</v>
      </c>
    </row>
    <row r="87" spans="1:18" ht="26.25" customHeight="1" x14ac:dyDescent="0.25">
      <c r="A87" s="13">
        <v>81</v>
      </c>
      <c r="B87" s="13" t="s">
        <v>54495</v>
      </c>
      <c r="C87" s="13" t="s">
        <v>54496</v>
      </c>
      <c r="D87" s="14" t="s">
        <v>579</v>
      </c>
      <c r="E87" s="15" t="s">
        <v>5462</v>
      </c>
      <c r="F87" s="13" t="s">
        <v>4083</v>
      </c>
      <c r="G87" s="16" t="s">
        <v>5619</v>
      </c>
      <c r="H87" s="13" t="s">
        <v>259</v>
      </c>
      <c r="I87" s="13" t="s">
        <v>54411</v>
      </c>
      <c r="J87" s="13" t="s">
        <v>54411</v>
      </c>
      <c r="K87" s="13" t="s">
        <v>54497</v>
      </c>
      <c r="L87" s="17" t="s">
        <v>54498</v>
      </c>
      <c r="M87" s="18">
        <v>5632000</v>
      </c>
      <c r="N87" s="19"/>
      <c r="O87" s="20" t="str">
        <f t="shared" si="4"/>
        <v>C1</v>
      </c>
      <c r="R87" s="21" t="str">
        <f t="shared" si="5"/>
        <v>NH 18-19C1</v>
      </c>
    </row>
    <row r="88" spans="1:18" ht="26.25" customHeight="1" x14ac:dyDescent="0.25">
      <c r="A88" s="13">
        <v>82</v>
      </c>
      <c r="B88" s="13" t="s">
        <v>54499</v>
      </c>
      <c r="C88" s="13" t="s">
        <v>54500</v>
      </c>
      <c r="D88" s="14" t="s">
        <v>196</v>
      </c>
      <c r="E88" s="15" t="s">
        <v>115</v>
      </c>
      <c r="F88" s="13" t="s">
        <v>580</v>
      </c>
      <c r="G88" s="16" t="s">
        <v>715</v>
      </c>
      <c r="H88" s="13" t="s">
        <v>259</v>
      </c>
      <c r="I88" s="13" t="s">
        <v>54411</v>
      </c>
      <c r="J88" s="13" t="s">
        <v>54411</v>
      </c>
      <c r="K88" s="13" t="s">
        <v>54501</v>
      </c>
      <c r="L88" s="17" t="s">
        <v>54502</v>
      </c>
      <c r="M88" s="18">
        <v>4683000</v>
      </c>
      <c r="N88" s="19"/>
      <c r="O88" s="20" t="str">
        <f t="shared" si="4"/>
        <v>T4</v>
      </c>
      <c r="R88" s="21" t="str">
        <f t="shared" si="5"/>
        <v>NH 18-19T4</v>
      </c>
    </row>
    <row r="89" spans="1:18" ht="26.25" customHeight="1" x14ac:dyDescent="0.25">
      <c r="A89" s="13">
        <v>83</v>
      </c>
      <c r="B89" s="13" t="s">
        <v>54503</v>
      </c>
      <c r="C89" s="13" t="s">
        <v>6821</v>
      </c>
      <c r="D89" s="14" t="s">
        <v>6822</v>
      </c>
      <c r="E89" s="15" t="s">
        <v>115</v>
      </c>
      <c r="F89" s="13" t="s">
        <v>6823</v>
      </c>
      <c r="G89" s="16" t="s">
        <v>4971</v>
      </c>
      <c r="H89" s="13" t="s">
        <v>259</v>
      </c>
      <c r="I89" s="13" t="s">
        <v>54411</v>
      </c>
      <c r="J89" s="13" t="s">
        <v>54411</v>
      </c>
      <c r="K89" s="13" t="s">
        <v>54504</v>
      </c>
      <c r="L89" s="17" t="s">
        <v>54505</v>
      </c>
      <c r="M89" s="18">
        <v>3328000</v>
      </c>
      <c r="N89" s="19"/>
      <c r="O89" s="20" t="str">
        <f t="shared" si="4"/>
        <v>C1</v>
      </c>
      <c r="R89" s="21" t="str">
        <f t="shared" si="5"/>
        <v>NH 18-19C1</v>
      </c>
    </row>
    <row r="90" spans="1:18" ht="26.25" customHeight="1" x14ac:dyDescent="0.25">
      <c r="A90" s="13">
        <v>84</v>
      </c>
      <c r="B90" s="13" t="s">
        <v>54506</v>
      </c>
      <c r="C90" s="13" t="s">
        <v>18196</v>
      </c>
      <c r="D90" s="14" t="s">
        <v>18197</v>
      </c>
      <c r="E90" s="15" t="s">
        <v>387</v>
      </c>
      <c r="F90" s="13" t="s">
        <v>18198</v>
      </c>
      <c r="G90" s="16" t="s">
        <v>7246</v>
      </c>
      <c r="H90" s="13" t="s">
        <v>259</v>
      </c>
      <c r="I90" s="13" t="s">
        <v>54411</v>
      </c>
      <c r="J90" s="13" t="s">
        <v>54411</v>
      </c>
      <c r="K90" s="13" t="s">
        <v>54507</v>
      </c>
      <c r="L90" s="17" t="s">
        <v>54508</v>
      </c>
      <c r="M90" s="18">
        <v>5575000</v>
      </c>
      <c r="N90" s="19"/>
      <c r="O90" s="20" t="str">
        <f t="shared" si="4"/>
        <v>T4</v>
      </c>
      <c r="R90" s="21" t="str">
        <f t="shared" si="5"/>
        <v>T4</v>
      </c>
    </row>
    <row r="91" spans="1:18" ht="26.25" customHeight="1" x14ac:dyDescent="0.25">
      <c r="A91" s="13">
        <v>85</v>
      </c>
      <c r="B91" s="13" t="s">
        <v>54509</v>
      </c>
      <c r="C91" s="13" t="s">
        <v>19318</v>
      </c>
      <c r="D91" s="14" t="s">
        <v>5127</v>
      </c>
      <c r="E91" s="15" t="s">
        <v>1202</v>
      </c>
      <c r="F91" s="13" t="s">
        <v>5299</v>
      </c>
      <c r="G91" s="16" t="s">
        <v>6941</v>
      </c>
      <c r="H91" s="13" t="s">
        <v>259</v>
      </c>
      <c r="I91" s="13" t="s">
        <v>54411</v>
      </c>
      <c r="J91" s="13" t="s">
        <v>54411</v>
      </c>
      <c r="K91" s="13" t="s">
        <v>54510</v>
      </c>
      <c r="L91" s="17" t="s">
        <v>54511</v>
      </c>
      <c r="M91" s="18">
        <v>3584000</v>
      </c>
      <c r="N91" s="19"/>
      <c r="O91" s="20" t="str">
        <f t="shared" si="4"/>
        <v>C1</v>
      </c>
      <c r="R91" s="21" t="str">
        <f t="shared" si="5"/>
        <v>C1</v>
      </c>
    </row>
    <row r="92" spans="1:18" ht="26.25" customHeight="1" x14ac:dyDescent="0.25">
      <c r="A92" s="13">
        <v>86</v>
      </c>
      <c r="B92" s="13" t="s">
        <v>54512</v>
      </c>
      <c r="C92" s="13" t="s">
        <v>54513</v>
      </c>
      <c r="D92" s="14" t="s">
        <v>16094</v>
      </c>
      <c r="E92" s="15" t="s">
        <v>1308</v>
      </c>
      <c r="F92" s="13" t="s">
        <v>1145</v>
      </c>
      <c r="G92" s="16" t="s">
        <v>3760</v>
      </c>
      <c r="H92" s="13" t="s">
        <v>259</v>
      </c>
      <c r="I92" s="13" t="s">
        <v>54411</v>
      </c>
      <c r="J92" s="13" t="s">
        <v>54411</v>
      </c>
      <c r="K92" s="13" t="s">
        <v>54514</v>
      </c>
      <c r="L92" s="17" t="s">
        <v>54515</v>
      </c>
      <c r="M92" s="18">
        <v>4370000</v>
      </c>
      <c r="N92" s="19"/>
      <c r="O92" s="20" t="str">
        <f t="shared" si="4"/>
        <v>T4</v>
      </c>
      <c r="R92" s="21" t="str">
        <f t="shared" si="5"/>
        <v>NH 18-19T4</v>
      </c>
    </row>
    <row r="93" spans="1:18" ht="26.25" customHeight="1" x14ac:dyDescent="0.25">
      <c r="A93" s="13">
        <v>87</v>
      </c>
      <c r="B93" s="13" t="s">
        <v>54516</v>
      </c>
      <c r="C93" s="13" t="s">
        <v>54517</v>
      </c>
      <c r="D93" s="14" t="s">
        <v>54518</v>
      </c>
      <c r="E93" s="15" t="s">
        <v>1444</v>
      </c>
      <c r="F93" s="13" t="s">
        <v>5011</v>
      </c>
      <c r="G93" s="16" t="s">
        <v>10107</v>
      </c>
      <c r="H93" s="13" t="s">
        <v>259</v>
      </c>
      <c r="I93" s="13" t="s">
        <v>54411</v>
      </c>
      <c r="J93" s="13" t="s">
        <v>54411</v>
      </c>
      <c r="K93" s="13" t="s">
        <v>54519</v>
      </c>
      <c r="L93" s="17" t="s">
        <v>54520</v>
      </c>
      <c r="M93" s="18">
        <v>5120000</v>
      </c>
      <c r="N93" s="19"/>
      <c r="O93" s="20" t="str">
        <f t="shared" si="4"/>
        <v>C1</v>
      </c>
      <c r="R93" s="21" t="str">
        <f t="shared" si="5"/>
        <v>NH 18-19C1</v>
      </c>
    </row>
    <row r="94" spans="1:18" ht="26.25" customHeight="1" x14ac:dyDescent="0.25">
      <c r="A94" s="13">
        <v>88</v>
      </c>
      <c r="B94" s="13" t="s">
        <v>54521</v>
      </c>
      <c r="C94" s="13" t="s">
        <v>54522</v>
      </c>
      <c r="D94" s="14" t="s">
        <v>270</v>
      </c>
      <c r="E94" s="15" t="s">
        <v>326</v>
      </c>
      <c r="F94" s="13" t="s">
        <v>2856</v>
      </c>
      <c r="G94" s="16" t="s">
        <v>10107</v>
      </c>
      <c r="H94" s="13" t="s">
        <v>259</v>
      </c>
      <c r="I94" s="13" t="s">
        <v>54411</v>
      </c>
      <c r="J94" s="13" t="s">
        <v>54411</v>
      </c>
      <c r="K94" s="13" t="s">
        <v>54523</v>
      </c>
      <c r="L94" s="17" t="s">
        <v>54524</v>
      </c>
      <c r="M94" s="18">
        <v>5120000</v>
      </c>
      <c r="N94" s="19"/>
      <c r="O94" s="20" t="str">
        <f t="shared" si="4"/>
        <v>C1</v>
      </c>
      <c r="R94" s="21" t="str">
        <f t="shared" si="5"/>
        <v>NH 18-19C1</v>
      </c>
    </row>
    <row r="95" spans="1:18" ht="26.25" customHeight="1" x14ac:dyDescent="0.25">
      <c r="A95" s="13">
        <v>89</v>
      </c>
      <c r="B95" s="13" t="s">
        <v>54525</v>
      </c>
      <c r="C95" s="13" t="s">
        <v>3868</v>
      </c>
      <c r="D95" s="14" t="s">
        <v>79</v>
      </c>
      <c r="E95" s="15" t="s">
        <v>1282</v>
      </c>
      <c r="F95" s="13" t="s">
        <v>3554</v>
      </c>
      <c r="G95" s="16" t="s">
        <v>3346</v>
      </c>
      <c r="H95" s="13" t="s">
        <v>259</v>
      </c>
      <c r="I95" s="13" t="s">
        <v>54411</v>
      </c>
      <c r="J95" s="13" t="s">
        <v>54411</v>
      </c>
      <c r="K95" s="13" t="s">
        <v>54526</v>
      </c>
      <c r="L95" s="17" t="s">
        <v>54527</v>
      </c>
      <c r="M95" s="18">
        <v>5888000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6.25" customHeight="1" x14ac:dyDescent="0.25">
      <c r="A96" s="13">
        <v>90</v>
      </c>
      <c r="B96" s="13" t="s">
        <v>54528</v>
      </c>
      <c r="C96" s="13" t="s">
        <v>54529</v>
      </c>
      <c r="D96" s="14" t="s">
        <v>566</v>
      </c>
      <c r="E96" s="15" t="s">
        <v>14367</v>
      </c>
      <c r="F96" s="13" t="s">
        <v>13428</v>
      </c>
      <c r="G96" s="16" t="s">
        <v>6868</v>
      </c>
      <c r="H96" s="13" t="s">
        <v>259</v>
      </c>
      <c r="I96" s="13" t="s">
        <v>54411</v>
      </c>
      <c r="J96" s="13" t="s">
        <v>54411</v>
      </c>
      <c r="K96" s="13" t="s">
        <v>54530</v>
      </c>
      <c r="L96" s="17" t="s">
        <v>54531</v>
      </c>
      <c r="M96" s="18">
        <v>5632000</v>
      </c>
      <c r="N96" s="19"/>
      <c r="O96" s="20" t="str">
        <f t="shared" si="4"/>
        <v>C1</v>
      </c>
      <c r="R96" s="21" t="str">
        <f t="shared" si="5"/>
        <v>NH 18-19C1</v>
      </c>
    </row>
    <row r="97" spans="1:18" ht="26.25" customHeight="1" x14ac:dyDescent="0.25">
      <c r="A97" s="13">
        <v>91</v>
      </c>
      <c r="B97" s="13" t="s">
        <v>54532</v>
      </c>
      <c r="C97" s="13" t="s">
        <v>31277</v>
      </c>
      <c r="D97" s="14" t="s">
        <v>8272</v>
      </c>
      <c r="E97" s="15" t="s">
        <v>497</v>
      </c>
      <c r="F97" s="13" t="s">
        <v>31278</v>
      </c>
      <c r="G97" s="16" t="s">
        <v>13635</v>
      </c>
      <c r="H97" s="13" t="s">
        <v>259</v>
      </c>
      <c r="I97" s="13" t="s">
        <v>54411</v>
      </c>
      <c r="J97" s="13" t="s">
        <v>54411</v>
      </c>
      <c r="K97" s="13" t="s">
        <v>54533</v>
      </c>
      <c r="L97" s="17" t="s">
        <v>54534</v>
      </c>
      <c r="M97" s="18">
        <v>4096000</v>
      </c>
      <c r="N97" s="19"/>
      <c r="O97" s="20" t="str">
        <f t="shared" si="4"/>
        <v>C1</v>
      </c>
      <c r="R97" s="21" t="str">
        <f t="shared" si="5"/>
        <v>C1</v>
      </c>
    </row>
    <row r="98" spans="1:18" ht="26.25" customHeight="1" x14ac:dyDescent="0.25">
      <c r="A98" s="13">
        <v>92</v>
      </c>
      <c r="B98" s="13" t="s">
        <v>54535</v>
      </c>
      <c r="C98" s="13" t="s">
        <v>54536</v>
      </c>
      <c r="D98" s="14" t="s">
        <v>3305</v>
      </c>
      <c r="E98" s="15" t="s">
        <v>411</v>
      </c>
      <c r="F98" s="13" t="s">
        <v>54537</v>
      </c>
      <c r="G98" s="16" t="s">
        <v>5406</v>
      </c>
      <c r="H98" s="13" t="s">
        <v>259</v>
      </c>
      <c r="I98" s="13" t="s">
        <v>54411</v>
      </c>
      <c r="J98" s="13" t="s">
        <v>54411</v>
      </c>
      <c r="K98" s="13" t="s">
        <v>54538</v>
      </c>
      <c r="L98" s="17" t="s">
        <v>54539</v>
      </c>
      <c r="M98" s="18">
        <v>4096000</v>
      </c>
      <c r="N98" s="19"/>
      <c r="O98" s="20" t="str">
        <f t="shared" si="4"/>
        <v>C1</v>
      </c>
      <c r="R98" s="21" t="str">
        <f t="shared" si="5"/>
        <v>NH 18-19C1</v>
      </c>
    </row>
    <row r="99" spans="1:18" ht="26.25" customHeight="1" x14ac:dyDescent="0.25">
      <c r="A99" s="13">
        <v>93</v>
      </c>
      <c r="B99" s="13" t="s">
        <v>54540</v>
      </c>
      <c r="C99" s="13" t="s">
        <v>54541</v>
      </c>
      <c r="D99" s="14" t="s">
        <v>184</v>
      </c>
      <c r="E99" s="15" t="s">
        <v>22</v>
      </c>
      <c r="F99" s="13" t="s">
        <v>14094</v>
      </c>
      <c r="G99" s="16" t="s">
        <v>3658</v>
      </c>
      <c r="H99" s="13" t="s">
        <v>259</v>
      </c>
      <c r="I99" s="13" t="s">
        <v>54411</v>
      </c>
      <c r="J99" s="13" t="s">
        <v>54411</v>
      </c>
      <c r="K99" s="13" t="s">
        <v>54542</v>
      </c>
      <c r="L99" s="17" t="s">
        <v>54543</v>
      </c>
      <c r="M99" s="18">
        <v>5120000</v>
      </c>
      <c r="N99" s="19"/>
      <c r="O99" s="20" t="str">
        <f t="shared" si="4"/>
        <v>C1</v>
      </c>
      <c r="R99" s="21" t="str">
        <f t="shared" si="5"/>
        <v>NH 18-19C1</v>
      </c>
    </row>
    <row r="100" spans="1:18" ht="26.25" customHeight="1" x14ac:dyDescent="0.25">
      <c r="A100" s="13">
        <v>94</v>
      </c>
      <c r="B100" s="13" t="s">
        <v>54544</v>
      </c>
      <c r="C100" s="13" t="s">
        <v>13633</v>
      </c>
      <c r="D100" s="14" t="s">
        <v>13634</v>
      </c>
      <c r="E100" s="15" t="s">
        <v>28</v>
      </c>
      <c r="F100" s="13" t="s">
        <v>7764</v>
      </c>
      <c r="G100" s="16" t="s">
        <v>13635</v>
      </c>
      <c r="H100" s="13" t="s">
        <v>259</v>
      </c>
      <c r="I100" s="13" t="s">
        <v>54411</v>
      </c>
      <c r="J100" s="13" t="s">
        <v>54411</v>
      </c>
      <c r="K100" s="13" t="s">
        <v>54545</v>
      </c>
      <c r="L100" s="17" t="s">
        <v>54546</v>
      </c>
      <c r="M100" s="18">
        <v>4096000</v>
      </c>
      <c r="N100" s="19"/>
      <c r="O100" s="20" t="str">
        <f t="shared" si="4"/>
        <v>C1</v>
      </c>
      <c r="R100" s="21" t="str">
        <f t="shared" si="5"/>
        <v>C1</v>
      </c>
    </row>
    <row r="101" spans="1:18" ht="26.25" customHeight="1" x14ac:dyDescent="0.25">
      <c r="A101" s="13">
        <v>95</v>
      </c>
      <c r="B101" s="13" t="s">
        <v>54547</v>
      </c>
      <c r="C101" s="13" t="s">
        <v>54548</v>
      </c>
      <c r="D101" s="14" t="s">
        <v>2599</v>
      </c>
      <c r="E101" s="15" t="s">
        <v>1282</v>
      </c>
      <c r="F101" s="13" t="s">
        <v>3964</v>
      </c>
      <c r="G101" s="16" t="s">
        <v>5317</v>
      </c>
      <c r="H101" s="13" t="s">
        <v>259</v>
      </c>
      <c r="I101" s="13" t="s">
        <v>54411</v>
      </c>
      <c r="J101" s="13" t="s">
        <v>54411</v>
      </c>
      <c r="K101" s="13" t="s">
        <v>54549</v>
      </c>
      <c r="L101" s="17" t="s">
        <v>54550</v>
      </c>
      <c r="M101" s="18">
        <v>5632000</v>
      </c>
      <c r="N101" s="19"/>
      <c r="O101" s="20" t="str">
        <f t="shared" si="4"/>
        <v>C1</v>
      </c>
      <c r="R101" s="21" t="str">
        <f t="shared" si="5"/>
        <v>NH 18-19C1</v>
      </c>
    </row>
    <row r="102" spans="1:18" ht="26.25" customHeight="1" x14ac:dyDescent="0.25">
      <c r="A102" s="13">
        <v>96</v>
      </c>
      <c r="B102" s="13" t="s">
        <v>54551</v>
      </c>
      <c r="C102" s="13" t="s">
        <v>54552</v>
      </c>
      <c r="D102" s="14" t="s">
        <v>15910</v>
      </c>
      <c r="E102" s="15" t="s">
        <v>1060</v>
      </c>
      <c r="F102" s="13" t="s">
        <v>16263</v>
      </c>
      <c r="G102" s="16" t="s">
        <v>6102</v>
      </c>
      <c r="H102" s="13" t="s">
        <v>259</v>
      </c>
      <c r="I102" s="13" t="s">
        <v>54411</v>
      </c>
      <c r="J102" s="13" t="s">
        <v>54411</v>
      </c>
      <c r="K102" s="13" t="s">
        <v>54553</v>
      </c>
      <c r="L102" s="17" t="s">
        <v>54554</v>
      </c>
      <c r="M102" s="18">
        <v>3776000</v>
      </c>
      <c r="N102" s="19"/>
      <c r="O102" s="20" t="str">
        <f t="shared" si="4"/>
        <v>T4</v>
      </c>
      <c r="R102" s="21" t="str">
        <f t="shared" si="5"/>
        <v>NH 18-19T4</v>
      </c>
    </row>
    <row r="103" spans="1:18" ht="26.25" customHeight="1" x14ac:dyDescent="0.25">
      <c r="A103" s="13">
        <v>97</v>
      </c>
      <c r="B103" s="13" t="s">
        <v>54555</v>
      </c>
      <c r="C103" s="13" t="s">
        <v>10520</v>
      </c>
      <c r="D103" s="14" t="s">
        <v>10521</v>
      </c>
      <c r="E103" s="15" t="s">
        <v>2329</v>
      </c>
      <c r="F103" s="13" t="s">
        <v>3487</v>
      </c>
      <c r="G103" s="16" t="s">
        <v>7582</v>
      </c>
      <c r="H103" s="13" t="s">
        <v>259</v>
      </c>
      <c r="I103" s="13" t="s">
        <v>54411</v>
      </c>
      <c r="J103" s="13" t="s">
        <v>54411</v>
      </c>
      <c r="K103" s="13" t="s">
        <v>54556</v>
      </c>
      <c r="L103" s="17" t="s">
        <v>54557</v>
      </c>
      <c r="M103" s="18">
        <v>5012000</v>
      </c>
      <c r="N103" s="19"/>
      <c r="O103" s="20" t="str">
        <f t="shared" si="4"/>
        <v>C2</v>
      </c>
      <c r="R103" s="21" t="str">
        <f t="shared" si="5"/>
        <v>NH 18-19C2</v>
      </c>
    </row>
    <row r="104" spans="1:18" ht="26.25" customHeight="1" x14ac:dyDescent="0.25">
      <c r="A104" s="13">
        <v>98</v>
      </c>
      <c r="B104" s="13" t="s">
        <v>54558</v>
      </c>
      <c r="C104" s="13" t="s">
        <v>54559</v>
      </c>
      <c r="D104" s="14" t="s">
        <v>3379</v>
      </c>
      <c r="E104" s="15" t="s">
        <v>216</v>
      </c>
      <c r="F104" s="13" t="s">
        <v>4362</v>
      </c>
      <c r="G104" s="16" t="s">
        <v>68</v>
      </c>
      <c r="H104" s="13" t="s">
        <v>259</v>
      </c>
      <c r="I104" s="13" t="s">
        <v>54411</v>
      </c>
      <c r="J104" s="13" t="s">
        <v>54411</v>
      </c>
      <c r="K104" s="13" t="s">
        <v>54560</v>
      </c>
      <c r="L104" s="17" t="s">
        <v>54561</v>
      </c>
      <c r="M104" s="18">
        <v>5120000</v>
      </c>
      <c r="N104" s="19"/>
      <c r="O104" s="20" t="str">
        <f t="shared" si="4"/>
        <v>C1</v>
      </c>
      <c r="R104" s="21" t="str">
        <f t="shared" si="5"/>
        <v>NH 18-19C1</v>
      </c>
    </row>
    <row r="105" spans="1:18" ht="26.25" customHeight="1" x14ac:dyDescent="0.25">
      <c r="A105" s="13">
        <v>99</v>
      </c>
      <c r="B105" s="13" t="s">
        <v>54562</v>
      </c>
      <c r="C105" s="13" t="s">
        <v>10809</v>
      </c>
      <c r="D105" s="14" t="s">
        <v>10810</v>
      </c>
      <c r="E105" s="15" t="s">
        <v>431</v>
      </c>
      <c r="F105" s="13" t="s">
        <v>7238</v>
      </c>
      <c r="G105" s="16" t="s">
        <v>8464</v>
      </c>
      <c r="H105" s="13" t="s">
        <v>259</v>
      </c>
      <c r="I105" s="13" t="s">
        <v>54411</v>
      </c>
      <c r="J105" s="13" t="s">
        <v>54411</v>
      </c>
      <c r="K105" s="13" t="s">
        <v>54563</v>
      </c>
      <c r="L105" s="17" t="s">
        <v>54564</v>
      </c>
      <c r="M105" s="18">
        <v>3328000</v>
      </c>
      <c r="N105" s="19"/>
      <c r="O105" s="20" t="str">
        <f t="shared" si="4"/>
        <v>C1</v>
      </c>
      <c r="R105" s="21" t="str">
        <f t="shared" si="5"/>
        <v>C1</v>
      </c>
    </row>
    <row r="106" spans="1:18" ht="26.25" customHeight="1" x14ac:dyDescent="0.25">
      <c r="A106" s="13">
        <v>100</v>
      </c>
      <c r="B106" s="13" t="s">
        <v>54565</v>
      </c>
      <c r="C106" s="13" t="s">
        <v>54566</v>
      </c>
      <c r="D106" s="14" t="s">
        <v>54567</v>
      </c>
      <c r="E106" s="15" t="s">
        <v>868</v>
      </c>
      <c r="F106" s="13" t="s">
        <v>3641</v>
      </c>
      <c r="G106" s="16" t="s">
        <v>4537</v>
      </c>
      <c r="H106" s="13" t="s">
        <v>259</v>
      </c>
      <c r="I106" s="13" t="s">
        <v>54411</v>
      </c>
      <c r="J106" s="13" t="s">
        <v>54411</v>
      </c>
      <c r="K106" s="13" t="s">
        <v>54568</v>
      </c>
      <c r="L106" s="17" t="s">
        <v>54569</v>
      </c>
      <c r="M106" s="18">
        <v>5120000</v>
      </c>
      <c r="N106" s="19"/>
      <c r="O106" s="20" t="str">
        <f t="shared" si="4"/>
        <v>C1</v>
      </c>
      <c r="R106" s="21" t="str">
        <f t="shared" si="5"/>
        <v>NH 18-19C1</v>
      </c>
    </row>
    <row r="107" spans="1:18" ht="26.25" customHeight="1" x14ac:dyDescent="0.25">
      <c r="A107" s="13">
        <v>101</v>
      </c>
      <c r="B107" s="13" t="s">
        <v>54570</v>
      </c>
      <c r="C107" s="13" t="s">
        <v>25594</v>
      </c>
      <c r="D107" s="14" t="s">
        <v>11790</v>
      </c>
      <c r="E107" s="15" t="s">
        <v>387</v>
      </c>
      <c r="F107" s="13" t="s">
        <v>20617</v>
      </c>
      <c r="G107" s="16" t="s">
        <v>18163</v>
      </c>
      <c r="H107" s="13" t="s">
        <v>259</v>
      </c>
      <c r="I107" s="13" t="s">
        <v>54411</v>
      </c>
      <c r="J107" s="13" t="s">
        <v>54411</v>
      </c>
      <c r="K107" s="13" t="s">
        <v>54571</v>
      </c>
      <c r="L107" s="17" t="s">
        <v>54572</v>
      </c>
      <c r="M107" s="18">
        <v>4940000</v>
      </c>
      <c r="N107" s="19"/>
      <c r="O107" s="20" t="str">
        <f t="shared" si="4"/>
        <v>T4</v>
      </c>
      <c r="R107" s="21" t="str">
        <f t="shared" si="5"/>
        <v>T4</v>
      </c>
    </row>
    <row r="108" spans="1:18" ht="26.25" customHeight="1" x14ac:dyDescent="0.25">
      <c r="A108" s="13">
        <v>102</v>
      </c>
      <c r="B108" s="13" t="s">
        <v>54573</v>
      </c>
      <c r="C108" s="13" t="s">
        <v>54574</v>
      </c>
      <c r="D108" s="14" t="s">
        <v>54575</v>
      </c>
      <c r="E108" s="15" t="s">
        <v>941</v>
      </c>
      <c r="F108" s="13" t="s">
        <v>5915</v>
      </c>
      <c r="G108" s="16" t="s">
        <v>5619</v>
      </c>
      <c r="H108" s="13" t="s">
        <v>259</v>
      </c>
      <c r="I108" s="13" t="s">
        <v>54411</v>
      </c>
      <c r="J108" s="13" t="s">
        <v>54411</v>
      </c>
      <c r="K108" s="13" t="s">
        <v>54576</v>
      </c>
      <c r="L108" s="17" t="s">
        <v>54577</v>
      </c>
      <c r="M108" s="18">
        <v>5632000</v>
      </c>
      <c r="N108" s="19"/>
      <c r="O108" s="20" t="str">
        <f t="shared" si="4"/>
        <v>C1</v>
      </c>
      <c r="R108" s="21" t="str">
        <f t="shared" si="5"/>
        <v>NH 18-19C1</v>
      </c>
    </row>
    <row r="109" spans="1:18" ht="26.25" customHeight="1" x14ac:dyDescent="0.25">
      <c r="A109" s="13">
        <v>103</v>
      </c>
      <c r="B109" s="13" t="s">
        <v>54578</v>
      </c>
      <c r="C109" s="13" t="s">
        <v>19972</v>
      </c>
      <c r="D109" s="14" t="s">
        <v>121</v>
      </c>
      <c r="E109" s="15" t="s">
        <v>367</v>
      </c>
      <c r="F109" s="13" t="s">
        <v>15360</v>
      </c>
      <c r="G109" s="16" t="s">
        <v>12830</v>
      </c>
      <c r="H109" s="13" t="s">
        <v>259</v>
      </c>
      <c r="I109" s="13" t="s">
        <v>54411</v>
      </c>
      <c r="J109" s="13" t="s">
        <v>54411</v>
      </c>
      <c r="K109" s="13" t="s">
        <v>54579</v>
      </c>
      <c r="L109" s="17" t="s">
        <v>54580</v>
      </c>
      <c r="M109" s="18">
        <v>6244000</v>
      </c>
      <c r="N109" s="19"/>
      <c r="O109" s="20" t="str">
        <f t="shared" si="4"/>
        <v>T4</v>
      </c>
      <c r="R109" s="21" t="str">
        <f t="shared" si="5"/>
        <v>T4</v>
      </c>
    </row>
    <row r="110" spans="1:18" ht="26.25" customHeight="1" x14ac:dyDescent="0.25">
      <c r="A110" s="13">
        <v>104</v>
      </c>
      <c r="B110" s="13" t="s">
        <v>54581</v>
      </c>
      <c r="C110" s="13" t="s">
        <v>20706</v>
      </c>
      <c r="D110" s="14" t="s">
        <v>11158</v>
      </c>
      <c r="E110" s="15" t="s">
        <v>574</v>
      </c>
      <c r="F110" s="13" t="s">
        <v>15603</v>
      </c>
      <c r="G110" s="16" t="s">
        <v>20624</v>
      </c>
      <c r="H110" s="13" t="s">
        <v>259</v>
      </c>
      <c r="I110" s="13" t="s">
        <v>54411</v>
      </c>
      <c r="J110" s="13" t="s">
        <v>54411</v>
      </c>
      <c r="K110" s="13" t="s">
        <v>54582</v>
      </c>
      <c r="L110" s="17" t="s">
        <v>54583</v>
      </c>
      <c r="M110" s="18">
        <v>6244000</v>
      </c>
      <c r="N110" s="19"/>
      <c r="O110" s="20" t="str">
        <f t="shared" si="4"/>
        <v>T4</v>
      </c>
      <c r="R110" s="21" t="str">
        <f t="shared" si="5"/>
        <v>T4</v>
      </c>
    </row>
    <row r="111" spans="1:18" ht="26.25" customHeight="1" x14ac:dyDescent="0.25">
      <c r="A111" s="13">
        <v>105</v>
      </c>
      <c r="B111" s="13" t="s">
        <v>54584</v>
      </c>
      <c r="C111" s="13" t="s">
        <v>54585</v>
      </c>
      <c r="D111" s="14" t="s">
        <v>184</v>
      </c>
      <c r="E111" s="15" t="s">
        <v>1244</v>
      </c>
      <c r="F111" s="13" t="s">
        <v>15213</v>
      </c>
      <c r="G111" s="16" t="s">
        <v>3176</v>
      </c>
      <c r="H111" s="13" t="s">
        <v>259</v>
      </c>
      <c r="I111" s="13" t="s">
        <v>54411</v>
      </c>
      <c r="J111" s="13" t="s">
        <v>54411</v>
      </c>
      <c r="K111" s="13" t="s">
        <v>54586</v>
      </c>
      <c r="L111" s="17" t="s">
        <v>54587</v>
      </c>
      <c r="M111" s="18">
        <v>5632000</v>
      </c>
      <c r="N111" s="19"/>
      <c r="O111" s="20" t="str">
        <f t="shared" si="4"/>
        <v>C1</v>
      </c>
      <c r="R111" s="21" t="str">
        <f t="shared" si="5"/>
        <v>NH 18-19C1</v>
      </c>
    </row>
    <row r="112" spans="1:18" ht="26.25" customHeight="1" x14ac:dyDescent="0.25">
      <c r="A112" s="13">
        <v>106</v>
      </c>
      <c r="B112" s="13" t="s">
        <v>54588</v>
      </c>
      <c r="C112" s="13" t="s">
        <v>9656</v>
      </c>
      <c r="D112" s="14" t="s">
        <v>1498</v>
      </c>
      <c r="E112" s="15" t="s">
        <v>1444</v>
      </c>
      <c r="F112" s="13" t="s">
        <v>9657</v>
      </c>
      <c r="G112" s="16" t="s">
        <v>6457</v>
      </c>
      <c r="H112" s="13" t="s">
        <v>259</v>
      </c>
      <c r="I112" s="13" t="s">
        <v>54411</v>
      </c>
      <c r="J112" s="13" t="s">
        <v>54411</v>
      </c>
      <c r="K112" s="13" t="s">
        <v>54589</v>
      </c>
      <c r="L112" s="17" t="s">
        <v>54590</v>
      </c>
      <c r="M112" s="18">
        <v>3584000</v>
      </c>
      <c r="N112" s="19"/>
      <c r="O112" s="20" t="str">
        <f t="shared" si="4"/>
        <v>C1</v>
      </c>
      <c r="R112" s="21" t="str">
        <f t="shared" si="5"/>
        <v>C1</v>
      </c>
    </row>
    <row r="113" spans="1:18" ht="26.25" customHeight="1" x14ac:dyDescent="0.25">
      <c r="A113" s="13">
        <v>107</v>
      </c>
      <c r="B113" s="13" t="s">
        <v>54591</v>
      </c>
      <c r="C113" s="13" t="s">
        <v>30188</v>
      </c>
      <c r="D113" s="14" t="s">
        <v>7034</v>
      </c>
      <c r="E113" s="15" t="s">
        <v>326</v>
      </c>
      <c r="F113" s="13" t="s">
        <v>5480</v>
      </c>
      <c r="G113" s="16" t="s">
        <v>10309</v>
      </c>
      <c r="H113" s="13" t="s">
        <v>259</v>
      </c>
      <c r="I113" s="13" t="s">
        <v>54411</v>
      </c>
      <c r="J113" s="13" t="s">
        <v>54411</v>
      </c>
      <c r="K113" s="13" t="s">
        <v>54592</v>
      </c>
      <c r="L113" s="17" t="s">
        <v>54593</v>
      </c>
      <c r="M113" s="18">
        <v>4096000</v>
      </c>
      <c r="N113" s="19"/>
      <c r="O113" s="20" t="str">
        <f t="shared" si="4"/>
        <v>C1</v>
      </c>
      <c r="R113" s="21" t="str">
        <f t="shared" si="5"/>
        <v>C1</v>
      </c>
    </row>
    <row r="114" spans="1:18" ht="26.25" customHeight="1" x14ac:dyDescent="0.25">
      <c r="A114" s="13">
        <v>108</v>
      </c>
      <c r="B114" s="13" t="s">
        <v>54594</v>
      </c>
      <c r="C114" s="13" t="s">
        <v>54595</v>
      </c>
      <c r="D114" s="14" t="s">
        <v>1144</v>
      </c>
      <c r="E114" s="15" t="s">
        <v>609</v>
      </c>
      <c r="F114" s="13" t="s">
        <v>5054</v>
      </c>
      <c r="G114" s="16" t="s">
        <v>3176</v>
      </c>
      <c r="H114" s="13" t="s">
        <v>259</v>
      </c>
      <c r="I114" s="13" t="s">
        <v>54411</v>
      </c>
      <c r="J114" s="13" t="s">
        <v>54411</v>
      </c>
      <c r="K114" s="13" t="s">
        <v>54596</v>
      </c>
      <c r="L114" s="17" t="s">
        <v>54597</v>
      </c>
      <c r="M114" s="18">
        <v>5632000</v>
      </c>
      <c r="N114" s="19"/>
      <c r="O114" s="20" t="str">
        <f t="shared" si="4"/>
        <v>C1</v>
      </c>
      <c r="R114" s="21" t="str">
        <f t="shared" si="5"/>
        <v>NH 18-19C1</v>
      </c>
    </row>
    <row r="115" spans="1:18" ht="26.25" customHeight="1" x14ac:dyDescent="0.25">
      <c r="A115" s="13">
        <v>109</v>
      </c>
      <c r="B115" s="13" t="s">
        <v>54598</v>
      </c>
      <c r="C115" s="13" t="s">
        <v>13724</v>
      </c>
      <c r="D115" s="14" t="s">
        <v>13725</v>
      </c>
      <c r="E115" s="15" t="s">
        <v>1244</v>
      </c>
      <c r="F115" s="13" t="s">
        <v>13573</v>
      </c>
      <c r="G115" s="16" t="s">
        <v>7941</v>
      </c>
      <c r="H115" s="13" t="s">
        <v>259</v>
      </c>
      <c r="I115" s="13" t="s">
        <v>54411</v>
      </c>
      <c r="J115" s="13" t="s">
        <v>54411</v>
      </c>
      <c r="K115" s="13" t="s">
        <v>54599</v>
      </c>
      <c r="L115" s="17" t="s">
        <v>54600</v>
      </c>
      <c r="M115" s="18">
        <v>5012000</v>
      </c>
      <c r="N115" s="19"/>
      <c r="O115" s="20" t="str">
        <f t="shared" si="4"/>
        <v>C2</v>
      </c>
      <c r="R115" s="21" t="str">
        <f t="shared" si="5"/>
        <v>NH 18-19C2</v>
      </c>
    </row>
    <row r="116" spans="1:18" ht="26.25" customHeight="1" x14ac:dyDescent="0.25">
      <c r="A116" s="13">
        <v>110</v>
      </c>
      <c r="B116" s="13" t="s">
        <v>54601</v>
      </c>
      <c r="C116" s="13" t="s">
        <v>28915</v>
      </c>
      <c r="D116" s="14" t="s">
        <v>2554</v>
      </c>
      <c r="E116" s="15" t="s">
        <v>33</v>
      </c>
      <c r="F116" s="13" t="s">
        <v>11031</v>
      </c>
      <c r="G116" s="16" t="s">
        <v>7264</v>
      </c>
      <c r="H116" s="13" t="s">
        <v>259</v>
      </c>
      <c r="I116" s="13" t="s">
        <v>54411</v>
      </c>
      <c r="J116" s="13" t="s">
        <v>54411</v>
      </c>
      <c r="K116" s="13" t="s">
        <v>54602</v>
      </c>
      <c r="L116" s="17" t="s">
        <v>54603</v>
      </c>
      <c r="M116" s="18">
        <v>4096000</v>
      </c>
      <c r="N116" s="19"/>
      <c r="O116" s="20" t="str">
        <f t="shared" si="4"/>
        <v>C1</v>
      </c>
      <c r="R116" s="21" t="str">
        <f t="shared" si="5"/>
        <v>C1</v>
      </c>
    </row>
    <row r="117" spans="1:18" ht="26.25" customHeight="1" x14ac:dyDescent="0.25">
      <c r="A117" s="13">
        <v>111</v>
      </c>
      <c r="B117" s="13"/>
      <c r="C117" s="13"/>
      <c r="D117" s="14"/>
      <c r="E117" s="15"/>
      <c r="F117" s="13"/>
      <c r="G117" s="16"/>
      <c r="H117" s="13"/>
      <c r="I117" s="13"/>
      <c r="J117" s="13"/>
      <c r="K117" s="13"/>
      <c r="L117" s="17" t="s">
        <v>54780</v>
      </c>
      <c r="M117" s="18"/>
      <c r="N117" s="19" t="s">
        <v>8196</v>
      </c>
      <c r="O117" s="20"/>
      <c r="R117" s="21"/>
    </row>
    <row r="118" spans="1:18" ht="26.25" customHeight="1" x14ac:dyDescent="0.25">
      <c r="A118" s="13">
        <v>112</v>
      </c>
      <c r="B118" s="13" t="s">
        <v>54604</v>
      </c>
      <c r="C118" s="13" t="s">
        <v>54605</v>
      </c>
      <c r="D118" s="14" t="s">
        <v>26576</v>
      </c>
      <c r="E118" s="15" t="s">
        <v>1040</v>
      </c>
      <c r="F118" s="13" t="s">
        <v>3571</v>
      </c>
      <c r="G118" s="16" t="s">
        <v>10107</v>
      </c>
      <c r="H118" s="13" t="s">
        <v>259</v>
      </c>
      <c r="I118" s="13" t="s">
        <v>54411</v>
      </c>
      <c r="J118" s="13" t="s">
        <v>54411</v>
      </c>
      <c r="K118" s="13" t="s">
        <v>54606</v>
      </c>
      <c r="L118" s="17" t="s">
        <v>54607</v>
      </c>
      <c r="M118" s="18">
        <v>5120000</v>
      </c>
      <c r="N118" s="19"/>
      <c r="O118" s="20" t="str">
        <f t="shared" si="4"/>
        <v>C1</v>
      </c>
      <c r="R118" s="21" t="str">
        <f t="shared" si="5"/>
        <v>NH 18-19C1</v>
      </c>
    </row>
    <row r="119" spans="1:18" ht="26.25" customHeight="1" x14ac:dyDescent="0.25">
      <c r="A119" s="13">
        <v>113</v>
      </c>
      <c r="B119" s="13" t="s">
        <v>54608</v>
      </c>
      <c r="C119" s="13" t="s">
        <v>54609</v>
      </c>
      <c r="D119" s="14" t="s">
        <v>54610</v>
      </c>
      <c r="E119" s="15" t="s">
        <v>1957</v>
      </c>
      <c r="F119" s="13" t="s">
        <v>4536</v>
      </c>
      <c r="G119" s="16" t="s">
        <v>10107</v>
      </c>
      <c r="H119" s="13" t="s">
        <v>259</v>
      </c>
      <c r="I119" s="13" t="s">
        <v>54411</v>
      </c>
      <c r="J119" s="13" t="s">
        <v>54411</v>
      </c>
      <c r="K119" s="13" t="s">
        <v>54611</v>
      </c>
      <c r="L119" s="17" t="s">
        <v>54612</v>
      </c>
      <c r="M119" s="18">
        <v>5120000</v>
      </c>
      <c r="N119" s="19"/>
      <c r="O119" s="20" t="str">
        <f t="shared" si="4"/>
        <v>C1</v>
      </c>
      <c r="R119" s="21" t="str">
        <f t="shared" si="5"/>
        <v>NH 18-19C1</v>
      </c>
    </row>
    <row r="120" spans="1:18" ht="26.25" customHeight="1" x14ac:dyDescent="0.25">
      <c r="A120" s="13">
        <v>114</v>
      </c>
      <c r="B120" s="13" t="s">
        <v>54613</v>
      </c>
      <c r="C120" s="13" t="s">
        <v>54614</v>
      </c>
      <c r="D120" s="14" t="s">
        <v>573</v>
      </c>
      <c r="E120" s="15" t="s">
        <v>567</v>
      </c>
      <c r="F120" s="13" t="s">
        <v>41985</v>
      </c>
      <c r="G120" s="16" t="s">
        <v>10107</v>
      </c>
      <c r="H120" s="13" t="s">
        <v>259</v>
      </c>
      <c r="I120" s="13" t="s">
        <v>54411</v>
      </c>
      <c r="J120" s="13" t="s">
        <v>54411</v>
      </c>
      <c r="K120" s="13" t="s">
        <v>54615</v>
      </c>
      <c r="L120" s="17" t="s">
        <v>54616</v>
      </c>
      <c r="M120" s="18">
        <v>5120000</v>
      </c>
      <c r="N120" s="19"/>
      <c r="O120" s="20" t="str">
        <f t="shared" si="4"/>
        <v>C1</v>
      </c>
      <c r="R120" s="21" t="str">
        <f t="shared" si="5"/>
        <v>NH 18-19C1</v>
      </c>
    </row>
    <row r="121" spans="1:18" ht="26.25" customHeight="1" x14ac:dyDescent="0.25">
      <c r="A121" s="13">
        <v>115</v>
      </c>
      <c r="B121" s="13" t="s">
        <v>54617</v>
      </c>
      <c r="C121" s="13" t="s">
        <v>29836</v>
      </c>
      <c r="D121" s="14" t="s">
        <v>29837</v>
      </c>
      <c r="E121" s="15" t="s">
        <v>162</v>
      </c>
      <c r="F121" s="13" t="s">
        <v>17054</v>
      </c>
      <c r="G121" s="16" t="s">
        <v>8554</v>
      </c>
      <c r="H121" s="13" t="s">
        <v>259</v>
      </c>
      <c r="I121" s="13" t="s">
        <v>54411</v>
      </c>
      <c r="J121" s="13" t="s">
        <v>54411</v>
      </c>
      <c r="K121" s="13" t="s">
        <v>54618</v>
      </c>
      <c r="L121" s="17" t="s">
        <v>54619</v>
      </c>
      <c r="M121" s="18">
        <v>4096000</v>
      </c>
      <c r="N121" s="19"/>
      <c r="O121" s="20" t="str">
        <f t="shared" si="4"/>
        <v>C1</v>
      </c>
      <c r="R121" s="21" t="str">
        <f t="shared" si="5"/>
        <v>C1</v>
      </c>
    </row>
    <row r="122" spans="1:18" ht="26.25" customHeight="1" x14ac:dyDescent="0.25">
      <c r="A122" s="13">
        <v>116</v>
      </c>
      <c r="B122" s="13" t="s">
        <v>54620</v>
      </c>
      <c r="C122" s="13" t="s">
        <v>10029</v>
      </c>
      <c r="D122" s="14" t="s">
        <v>10030</v>
      </c>
      <c r="E122" s="15" t="s">
        <v>73</v>
      </c>
      <c r="F122" s="13" t="s">
        <v>3919</v>
      </c>
      <c r="G122" s="16" t="s">
        <v>7953</v>
      </c>
      <c r="H122" s="13" t="s">
        <v>259</v>
      </c>
      <c r="I122" s="13" t="s">
        <v>54411</v>
      </c>
      <c r="J122" s="13" t="s">
        <v>54411</v>
      </c>
      <c r="K122" s="13" t="s">
        <v>54621</v>
      </c>
      <c r="L122" s="17" t="s">
        <v>54622</v>
      </c>
      <c r="M122" s="18">
        <v>5370000</v>
      </c>
      <c r="N122" s="19"/>
      <c r="O122" s="20" t="str">
        <f t="shared" ref="O122:O163" si="6">MID(G122,3,FIND("-",G122,1)-3)&amp;IF(MID(G122,3,5)="CĐ-LT","LT","")</f>
        <v>C2</v>
      </c>
      <c r="R122" s="21" t="str">
        <f t="shared" ref="R122:R163" si="7">IF(LEFT(G122,2)="18","NH 18-19","")&amp;O122</f>
        <v>NH 18-19C2</v>
      </c>
    </row>
    <row r="123" spans="1:18" ht="26.25" customHeight="1" x14ac:dyDescent="0.25">
      <c r="A123" s="13">
        <v>117</v>
      </c>
      <c r="B123" s="13" t="s">
        <v>54623</v>
      </c>
      <c r="C123" s="13" t="s">
        <v>13058</v>
      </c>
      <c r="D123" s="14" t="s">
        <v>13059</v>
      </c>
      <c r="E123" s="15" t="s">
        <v>1006</v>
      </c>
      <c r="F123" s="13" t="s">
        <v>6900</v>
      </c>
      <c r="G123" s="16" t="s">
        <v>6918</v>
      </c>
      <c r="H123" s="13" t="s">
        <v>259</v>
      </c>
      <c r="I123" s="13" t="s">
        <v>54411</v>
      </c>
      <c r="J123" s="13" t="s">
        <v>54411</v>
      </c>
      <c r="K123" s="13" t="s">
        <v>54624</v>
      </c>
      <c r="L123" s="17" t="s">
        <v>54625</v>
      </c>
      <c r="M123" s="18">
        <v>3584000</v>
      </c>
      <c r="N123" s="19"/>
      <c r="O123" s="20" t="str">
        <f t="shared" si="6"/>
        <v>C1</v>
      </c>
      <c r="R123" s="21" t="str">
        <f t="shared" si="7"/>
        <v>C1</v>
      </c>
    </row>
    <row r="124" spans="1:18" ht="26.25" customHeight="1" x14ac:dyDescent="0.25">
      <c r="A124" s="13">
        <v>118</v>
      </c>
      <c r="B124" s="13" t="s">
        <v>54626</v>
      </c>
      <c r="C124" s="13" t="s">
        <v>30728</v>
      </c>
      <c r="D124" s="14" t="s">
        <v>1498</v>
      </c>
      <c r="E124" s="15" t="s">
        <v>666</v>
      </c>
      <c r="F124" s="13" t="s">
        <v>29201</v>
      </c>
      <c r="G124" s="16" t="s">
        <v>6690</v>
      </c>
      <c r="H124" s="13" t="s">
        <v>259</v>
      </c>
      <c r="I124" s="13" t="s">
        <v>54212</v>
      </c>
      <c r="J124" s="13" t="s">
        <v>54212</v>
      </c>
      <c r="K124" s="13" t="s">
        <v>54627</v>
      </c>
      <c r="L124" s="17" t="s">
        <v>54628</v>
      </c>
      <c r="M124" s="18">
        <v>3840000</v>
      </c>
      <c r="N124" s="19"/>
      <c r="O124" s="20" t="str">
        <f t="shared" si="6"/>
        <v>CĐ</v>
      </c>
      <c r="R124" s="21" t="str">
        <f t="shared" si="7"/>
        <v>CĐ</v>
      </c>
    </row>
    <row r="125" spans="1:18" ht="26.25" customHeight="1" x14ac:dyDescent="0.25">
      <c r="A125" s="13">
        <v>119</v>
      </c>
      <c r="B125" s="13" t="s">
        <v>54629</v>
      </c>
      <c r="C125" s="13" t="s">
        <v>15789</v>
      </c>
      <c r="D125" s="14" t="s">
        <v>15790</v>
      </c>
      <c r="E125" s="15" t="s">
        <v>3724</v>
      </c>
      <c r="F125" s="13" t="s">
        <v>15791</v>
      </c>
      <c r="G125" s="16" t="s">
        <v>5768</v>
      </c>
      <c r="H125" s="13" t="s">
        <v>259</v>
      </c>
      <c r="I125" s="13" t="s">
        <v>54212</v>
      </c>
      <c r="J125" s="13" t="s">
        <v>54212</v>
      </c>
      <c r="K125" s="13" t="s">
        <v>54630</v>
      </c>
      <c r="L125" s="17" t="s">
        <v>54631</v>
      </c>
      <c r="M125" s="18">
        <v>5798000</v>
      </c>
      <c r="N125" s="19"/>
      <c r="O125" s="20" t="str">
        <f t="shared" si="6"/>
        <v>T4</v>
      </c>
      <c r="R125" s="21" t="str">
        <f t="shared" si="7"/>
        <v>T4</v>
      </c>
    </row>
    <row r="126" spans="1:18" ht="26.25" customHeight="1" x14ac:dyDescent="0.25">
      <c r="A126" s="13">
        <v>120</v>
      </c>
      <c r="B126" s="13" t="s">
        <v>54632</v>
      </c>
      <c r="C126" s="13" t="s">
        <v>24789</v>
      </c>
      <c r="D126" s="14" t="s">
        <v>24790</v>
      </c>
      <c r="E126" s="15" t="s">
        <v>22168</v>
      </c>
      <c r="F126" s="13" t="s">
        <v>16082</v>
      </c>
      <c r="G126" s="16" t="s">
        <v>12789</v>
      </c>
      <c r="H126" s="13" t="s">
        <v>259</v>
      </c>
      <c r="I126" s="13" t="s">
        <v>54212</v>
      </c>
      <c r="J126" s="13" t="s">
        <v>54212</v>
      </c>
      <c r="K126" s="13" t="s">
        <v>54633</v>
      </c>
      <c r="L126" s="17" t="s">
        <v>54634</v>
      </c>
      <c r="M126" s="18">
        <v>5798000</v>
      </c>
      <c r="N126" s="19"/>
      <c r="O126" s="20" t="str">
        <f t="shared" si="6"/>
        <v>T4</v>
      </c>
      <c r="R126" s="21" t="str">
        <f t="shared" si="7"/>
        <v>T4</v>
      </c>
    </row>
    <row r="127" spans="1:18" ht="26.25" customHeight="1" x14ac:dyDescent="0.25">
      <c r="A127" s="13">
        <v>121</v>
      </c>
      <c r="B127" s="13" t="s">
        <v>54635</v>
      </c>
      <c r="C127" s="13" t="s">
        <v>14803</v>
      </c>
      <c r="D127" s="14" t="s">
        <v>7211</v>
      </c>
      <c r="E127" s="15" t="s">
        <v>223</v>
      </c>
      <c r="F127" s="13" t="s">
        <v>14804</v>
      </c>
      <c r="G127" s="16" t="s">
        <v>11603</v>
      </c>
      <c r="H127" s="13" t="s">
        <v>259</v>
      </c>
      <c r="I127" s="13" t="s">
        <v>54212</v>
      </c>
      <c r="J127" s="13" t="s">
        <v>54212</v>
      </c>
      <c r="K127" s="13" t="s">
        <v>54636</v>
      </c>
      <c r="L127" s="17" t="s">
        <v>54637</v>
      </c>
      <c r="M127" s="18">
        <v>6244000</v>
      </c>
      <c r="N127" s="19"/>
      <c r="O127" s="20" t="str">
        <f t="shared" si="6"/>
        <v>T4</v>
      </c>
      <c r="R127" s="21" t="str">
        <f t="shared" si="7"/>
        <v>T4</v>
      </c>
    </row>
    <row r="128" spans="1:18" ht="26.25" customHeight="1" x14ac:dyDescent="0.25">
      <c r="A128" s="13">
        <v>122</v>
      </c>
      <c r="B128" s="13" t="s">
        <v>54638</v>
      </c>
      <c r="C128" s="13" t="s">
        <v>14814</v>
      </c>
      <c r="D128" s="14" t="s">
        <v>14815</v>
      </c>
      <c r="E128" s="15" t="s">
        <v>278</v>
      </c>
      <c r="F128" s="13" t="s">
        <v>1644</v>
      </c>
      <c r="G128" s="16" t="s">
        <v>11603</v>
      </c>
      <c r="H128" s="13" t="s">
        <v>259</v>
      </c>
      <c r="I128" s="13" t="s">
        <v>54212</v>
      </c>
      <c r="J128" s="13" t="s">
        <v>54212</v>
      </c>
      <c r="K128" s="13" t="s">
        <v>54639</v>
      </c>
      <c r="L128" s="17" t="s">
        <v>54640</v>
      </c>
      <c r="M128" s="18">
        <v>6244000</v>
      </c>
      <c r="N128" s="19"/>
      <c r="O128" s="20" t="str">
        <f t="shared" si="6"/>
        <v>T4</v>
      </c>
      <c r="R128" s="21" t="str">
        <f t="shared" si="7"/>
        <v>T4</v>
      </c>
    </row>
    <row r="129" spans="1:18" ht="26.25" customHeight="1" x14ac:dyDescent="0.25">
      <c r="A129" s="13">
        <v>123</v>
      </c>
      <c r="B129" s="13" t="s">
        <v>54641</v>
      </c>
      <c r="C129" s="13" t="s">
        <v>54642</v>
      </c>
      <c r="D129" s="14" t="s">
        <v>394</v>
      </c>
      <c r="E129" s="15" t="s">
        <v>1444</v>
      </c>
      <c r="F129" s="13" t="s">
        <v>21171</v>
      </c>
      <c r="G129" s="16" t="s">
        <v>54643</v>
      </c>
      <c r="H129" s="13" t="s">
        <v>17</v>
      </c>
      <c r="I129" s="13" t="s">
        <v>54212</v>
      </c>
      <c r="J129" s="13" t="s">
        <v>54212</v>
      </c>
      <c r="K129" s="13" t="s">
        <v>54644</v>
      </c>
      <c r="L129" s="17" t="s">
        <v>54645</v>
      </c>
      <c r="M129" s="18">
        <v>5094000</v>
      </c>
      <c r="N129" s="19"/>
      <c r="O129" s="20" t="str">
        <f t="shared" si="6"/>
        <v>C1</v>
      </c>
      <c r="R129" s="21" t="str">
        <f t="shared" si="7"/>
        <v>C1</v>
      </c>
    </row>
    <row r="130" spans="1:18" ht="26.25" customHeight="1" x14ac:dyDescent="0.25">
      <c r="A130" s="13">
        <v>124</v>
      </c>
      <c r="B130" s="13" t="s">
        <v>54646</v>
      </c>
      <c r="C130" s="13" t="s">
        <v>54647</v>
      </c>
      <c r="D130" s="14" t="s">
        <v>54648</v>
      </c>
      <c r="E130" s="15" t="s">
        <v>93</v>
      </c>
      <c r="F130" s="13" t="s">
        <v>2006</v>
      </c>
      <c r="G130" s="16" t="s">
        <v>4568</v>
      </c>
      <c r="H130" s="13" t="s">
        <v>259</v>
      </c>
      <c r="I130" s="13" t="s">
        <v>54411</v>
      </c>
      <c r="J130" s="13" t="s">
        <v>54411</v>
      </c>
      <c r="K130" s="13" t="s">
        <v>54649</v>
      </c>
      <c r="L130" s="17" t="s">
        <v>54650</v>
      </c>
      <c r="M130" s="18">
        <v>5129000</v>
      </c>
      <c r="N130" s="19"/>
      <c r="O130" s="20" t="str">
        <f t="shared" si="6"/>
        <v>T4</v>
      </c>
      <c r="R130" s="21" t="str">
        <f t="shared" si="7"/>
        <v>NH 18-19T4</v>
      </c>
    </row>
    <row r="131" spans="1:18" ht="26.25" customHeight="1" x14ac:dyDescent="0.25">
      <c r="A131" s="13">
        <v>125</v>
      </c>
      <c r="B131" s="13" t="s">
        <v>54651</v>
      </c>
      <c r="C131" s="13" t="s">
        <v>27472</v>
      </c>
      <c r="D131" s="14" t="s">
        <v>26932</v>
      </c>
      <c r="E131" s="15" t="s">
        <v>128</v>
      </c>
      <c r="F131" s="13" t="s">
        <v>7551</v>
      </c>
      <c r="G131" s="16" t="s">
        <v>6949</v>
      </c>
      <c r="H131" s="13" t="s">
        <v>259</v>
      </c>
      <c r="I131" s="13" t="s">
        <v>54411</v>
      </c>
      <c r="J131" s="13" t="s">
        <v>54411</v>
      </c>
      <c r="K131" s="13" t="s">
        <v>54652</v>
      </c>
      <c r="L131" s="17" t="s">
        <v>54653</v>
      </c>
      <c r="M131" s="18">
        <v>3584000</v>
      </c>
      <c r="N131" s="19"/>
      <c r="O131" s="20" t="str">
        <f t="shared" si="6"/>
        <v>C1</v>
      </c>
      <c r="R131" s="21" t="str">
        <f t="shared" si="7"/>
        <v>C1</v>
      </c>
    </row>
    <row r="132" spans="1:18" ht="26.25" customHeight="1" x14ac:dyDescent="0.25">
      <c r="A132" s="13">
        <v>126</v>
      </c>
      <c r="B132" s="13" t="s">
        <v>54654</v>
      </c>
      <c r="C132" s="13" t="s">
        <v>16608</v>
      </c>
      <c r="D132" s="14" t="s">
        <v>16609</v>
      </c>
      <c r="E132" s="15" t="s">
        <v>666</v>
      </c>
      <c r="F132" s="13" t="s">
        <v>16610</v>
      </c>
      <c r="G132" s="16" t="s">
        <v>7307</v>
      </c>
      <c r="H132" s="13" t="s">
        <v>259</v>
      </c>
      <c r="I132" s="13" t="s">
        <v>54411</v>
      </c>
      <c r="J132" s="13" t="s">
        <v>54411</v>
      </c>
      <c r="K132" s="13" t="s">
        <v>54655</v>
      </c>
      <c r="L132" s="17" t="s">
        <v>54656</v>
      </c>
      <c r="M132" s="18">
        <v>5798000</v>
      </c>
      <c r="N132" s="19"/>
      <c r="O132" s="20" t="str">
        <f t="shared" si="6"/>
        <v>T4</v>
      </c>
      <c r="R132" s="21" t="str">
        <f t="shared" si="7"/>
        <v>T4</v>
      </c>
    </row>
    <row r="133" spans="1:18" ht="26.25" customHeight="1" x14ac:dyDescent="0.25">
      <c r="A133" s="13">
        <v>127</v>
      </c>
      <c r="B133" s="13" t="s">
        <v>54657</v>
      </c>
      <c r="C133" s="13" t="s">
        <v>54658</v>
      </c>
      <c r="D133" s="14" t="s">
        <v>54659</v>
      </c>
      <c r="E133" s="15" t="s">
        <v>54660</v>
      </c>
      <c r="F133" s="13" t="s">
        <v>35403</v>
      </c>
      <c r="G133" s="16" t="s">
        <v>3306</v>
      </c>
      <c r="H133" s="13" t="s">
        <v>259</v>
      </c>
      <c r="I133" s="13" t="s">
        <v>54411</v>
      </c>
      <c r="J133" s="13" t="s">
        <v>54411</v>
      </c>
      <c r="K133" s="13" t="s">
        <v>54661</v>
      </c>
      <c r="L133" s="17" t="s">
        <v>54662</v>
      </c>
      <c r="M133" s="18">
        <v>5120000</v>
      </c>
      <c r="N133" s="19"/>
      <c r="O133" s="20" t="str">
        <f t="shared" si="6"/>
        <v>C1</v>
      </c>
      <c r="R133" s="21" t="str">
        <f t="shared" si="7"/>
        <v>NH 18-19C1</v>
      </c>
    </row>
    <row r="134" spans="1:18" ht="26.25" customHeight="1" x14ac:dyDescent="0.25">
      <c r="A134" s="13">
        <v>128</v>
      </c>
      <c r="B134" s="13" t="s">
        <v>54663</v>
      </c>
      <c r="C134" s="13" t="s">
        <v>54664</v>
      </c>
      <c r="D134" s="14" t="s">
        <v>21441</v>
      </c>
      <c r="E134" s="15" t="s">
        <v>122</v>
      </c>
      <c r="F134" s="13" t="s">
        <v>54665</v>
      </c>
      <c r="G134" s="16" t="s">
        <v>54666</v>
      </c>
      <c r="H134" s="13" t="s">
        <v>17</v>
      </c>
      <c r="I134" s="13" t="s">
        <v>54411</v>
      </c>
      <c r="J134" s="13" t="s">
        <v>54411</v>
      </c>
      <c r="K134" s="13" t="s">
        <v>54667</v>
      </c>
      <c r="L134" s="17" t="s">
        <v>54668</v>
      </c>
      <c r="M134" s="18">
        <v>4428000</v>
      </c>
      <c r="N134" s="19"/>
      <c r="O134" s="20" t="str">
        <f t="shared" si="6"/>
        <v>T4</v>
      </c>
      <c r="R134" s="21" t="str">
        <f t="shared" si="7"/>
        <v>T4</v>
      </c>
    </row>
    <row r="135" spans="1:18" ht="26.25" customHeight="1" x14ac:dyDescent="0.25">
      <c r="A135" s="13">
        <v>129</v>
      </c>
      <c r="B135" s="13" t="s">
        <v>54669</v>
      </c>
      <c r="C135" s="13" t="s">
        <v>26801</v>
      </c>
      <c r="D135" s="14" t="s">
        <v>26802</v>
      </c>
      <c r="E135" s="15" t="s">
        <v>2336</v>
      </c>
      <c r="F135" s="13" t="s">
        <v>7396</v>
      </c>
      <c r="G135" s="16" t="s">
        <v>7264</v>
      </c>
      <c r="H135" s="13" t="s">
        <v>259</v>
      </c>
      <c r="I135" s="13" t="s">
        <v>54411</v>
      </c>
      <c r="J135" s="13" t="s">
        <v>54411</v>
      </c>
      <c r="K135" s="13" t="s">
        <v>54670</v>
      </c>
      <c r="L135" s="17" t="s">
        <v>54671</v>
      </c>
      <c r="M135" s="18">
        <v>4096000</v>
      </c>
      <c r="N135" s="19"/>
      <c r="O135" s="20" t="str">
        <f t="shared" si="6"/>
        <v>C1</v>
      </c>
      <c r="R135" s="21" t="str">
        <f t="shared" si="7"/>
        <v>C1</v>
      </c>
    </row>
    <row r="136" spans="1:18" ht="26.25" customHeight="1" x14ac:dyDescent="0.25">
      <c r="A136" s="13">
        <v>130</v>
      </c>
      <c r="B136" s="13" t="s">
        <v>54672</v>
      </c>
      <c r="C136" s="13" t="s">
        <v>21870</v>
      </c>
      <c r="D136" s="14" t="s">
        <v>1072</v>
      </c>
      <c r="E136" s="15" t="s">
        <v>250</v>
      </c>
      <c r="F136" s="13" t="s">
        <v>14406</v>
      </c>
      <c r="G136" s="16" t="s">
        <v>10359</v>
      </c>
      <c r="H136" s="13" t="s">
        <v>259</v>
      </c>
      <c r="I136" s="13" t="s">
        <v>54411</v>
      </c>
      <c r="J136" s="13" t="s">
        <v>54411</v>
      </c>
      <c r="K136" s="13" t="s">
        <v>54673</v>
      </c>
      <c r="L136" s="17" t="s">
        <v>54674</v>
      </c>
      <c r="M136" s="18">
        <v>6021000</v>
      </c>
      <c r="N136" s="19"/>
      <c r="O136" s="20" t="str">
        <f t="shared" si="6"/>
        <v>T4</v>
      </c>
      <c r="R136" s="21" t="str">
        <f t="shared" si="7"/>
        <v>T4</v>
      </c>
    </row>
    <row r="137" spans="1:18" ht="26.25" customHeight="1" x14ac:dyDescent="0.25">
      <c r="A137" s="13">
        <v>131</v>
      </c>
      <c r="B137" s="13" t="s">
        <v>54675</v>
      </c>
      <c r="C137" s="13" t="s">
        <v>11537</v>
      </c>
      <c r="D137" s="14" t="s">
        <v>11538</v>
      </c>
      <c r="E137" s="15" t="s">
        <v>2043</v>
      </c>
      <c r="F137" s="13" t="s">
        <v>11539</v>
      </c>
      <c r="G137" s="16" t="s">
        <v>6941</v>
      </c>
      <c r="H137" s="13" t="s">
        <v>259</v>
      </c>
      <c r="I137" s="13" t="s">
        <v>54411</v>
      </c>
      <c r="J137" s="13" t="s">
        <v>54411</v>
      </c>
      <c r="K137" s="13" t="s">
        <v>54676</v>
      </c>
      <c r="L137" s="17" t="s">
        <v>54677</v>
      </c>
      <c r="M137" s="18">
        <v>3584000</v>
      </c>
      <c r="N137" s="19"/>
      <c r="O137" s="20" t="str">
        <f t="shared" si="6"/>
        <v>C1</v>
      </c>
      <c r="R137" s="21" t="str">
        <f t="shared" si="7"/>
        <v>C1</v>
      </c>
    </row>
    <row r="138" spans="1:18" ht="26.25" customHeight="1" x14ac:dyDescent="0.25">
      <c r="A138" s="13">
        <v>132</v>
      </c>
      <c r="B138" s="13" t="s">
        <v>54678</v>
      </c>
      <c r="C138" s="13" t="s">
        <v>54679</v>
      </c>
      <c r="D138" s="14" t="s">
        <v>107</v>
      </c>
      <c r="E138" s="15" t="s">
        <v>197</v>
      </c>
      <c r="F138" s="13" t="s">
        <v>17361</v>
      </c>
      <c r="G138" s="16" t="s">
        <v>95</v>
      </c>
      <c r="H138" s="13" t="s">
        <v>259</v>
      </c>
      <c r="I138" s="13" t="s">
        <v>54411</v>
      </c>
      <c r="J138" s="13" t="s">
        <v>54411</v>
      </c>
      <c r="K138" s="13" t="s">
        <v>54680</v>
      </c>
      <c r="L138" s="17" t="s">
        <v>54681</v>
      </c>
      <c r="M138" s="18">
        <v>5129000</v>
      </c>
      <c r="N138" s="19"/>
      <c r="O138" s="20" t="str">
        <f t="shared" si="6"/>
        <v>T4</v>
      </c>
      <c r="R138" s="21" t="str">
        <f t="shared" si="7"/>
        <v>NH 18-19T4</v>
      </c>
    </row>
    <row r="139" spans="1:18" ht="26.25" customHeight="1" x14ac:dyDescent="0.25">
      <c r="A139" s="13">
        <v>133</v>
      </c>
      <c r="B139" s="13" t="s">
        <v>54682</v>
      </c>
      <c r="C139" s="13" t="s">
        <v>54683</v>
      </c>
      <c r="D139" s="14" t="s">
        <v>54684</v>
      </c>
      <c r="E139" s="15" t="s">
        <v>988</v>
      </c>
      <c r="F139" s="13" t="s">
        <v>9028</v>
      </c>
      <c r="G139" s="16" t="s">
        <v>6946</v>
      </c>
      <c r="H139" s="13" t="s">
        <v>259</v>
      </c>
      <c r="I139" s="13" t="s">
        <v>54411</v>
      </c>
      <c r="J139" s="13" t="s">
        <v>54411</v>
      </c>
      <c r="K139" s="13" t="s">
        <v>54685</v>
      </c>
      <c r="L139" s="17" t="s">
        <v>54686</v>
      </c>
      <c r="M139" s="18">
        <v>3840000</v>
      </c>
      <c r="N139" s="19"/>
      <c r="O139" s="20" t="str">
        <f t="shared" si="6"/>
        <v>C1</v>
      </c>
      <c r="R139" s="21" t="str">
        <f t="shared" si="7"/>
        <v>C1</v>
      </c>
    </row>
    <row r="140" spans="1:18" ht="26.25" customHeight="1" x14ac:dyDescent="0.25">
      <c r="A140" s="13">
        <v>134</v>
      </c>
      <c r="B140" s="13" t="s">
        <v>54687</v>
      </c>
      <c r="C140" s="13" t="s">
        <v>4716</v>
      </c>
      <c r="D140" s="14" t="s">
        <v>4717</v>
      </c>
      <c r="E140" s="15" t="s">
        <v>546</v>
      </c>
      <c r="F140" s="13" t="s">
        <v>3387</v>
      </c>
      <c r="G140" s="16" t="s">
        <v>355</v>
      </c>
      <c r="H140" s="13" t="s">
        <v>259</v>
      </c>
      <c r="I140" s="13" t="s">
        <v>54411</v>
      </c>
      <c r="J140" s="13" t="s">
        <v>54411</v>
      </c>
      <c r="K140" s="13" t="s">
        <v>54688</v>
      </c>
      <c r="L140" s="17" t="s">
        <v>54689</v>
      </c>
      <c r="M140" s="18">
        <v>6144000</v>
      </c>
      <c r="N140" s="19"/>
      <c r="O140" s="20" t="str">
        <f t="shared" si="6"/>
        <v>C1</v>
      </c>
      <c r="R140" s="21" t="str">
        <f t="shared" si="7"/>
        <v>NH 18-19C1</v>
      </c>
    </row>
    <row r="141" spans="1:18" ht="26.25" customHeight="1" x14ac:dyDescent="0.25">
      <c r="A141" s="13">
        <v>135</v>
      </c>
      <c r="B141" s="13" t="s">
        <v>54690</v>
      </c>
      <c r="C141" s="13" t="s">
        <v>1653</v>
      </c>
      <c r="D141" s="14" t="s">
        <v>1654</v>
      </c>
      <c r="E141" s="15" t="s">
        <v>1202</v>
      </c>
      <c r="F141" s="13" t="s">
        <v>1655</v>
      </c>
      <c r="G141" s="16" t="s">
        <v>68</v>
      </c>
      <c r="H141" s="13" t="s">
        <v>259</v>
      </c>
      <c r="I141" s="13" t="s">
        <v>54411</v>
      </c>
      <c r="J141" s="13" t="s">
        <v>54411</v>
      </c>
      <c r="K141" s="13" t="s">
        <v>54691</v>
      </c>
      <c r="L141" s="17" t="s">
        <v>54692</v>
      </c>
      <c r="M141" s="18">
        <v>5120000</v>
      </c>
      <c r="N141" s="19"/>
      <c r="O141" s="20" t="str">
        <f t="shared" si="6"/>
        <v>C1</v>
      </c>
      <c r="R141" s="21" t="str">
        <f t="shared" si="7"/>
        <v>NH 18-19C1</v>
      </c>
    </row>
    <row r="142" spans="1:18" ht="26.25" customHeight="1" x14ac:dyDescent="0.25">
      <c r="A142" s="13">
        <v>136</v>
      </c>
      <c r="B142" s="13" t="s">
        <v>54693</v>
      </c>
      <c r="C142" s="13" t="s">
        <v>20354</v>
      </c>
      <c r="D142" s="14" t="s">
        <v>20355</v>
      </c>
      <c r="E142" s="15" t="s">
        <v>1282</v>
      </c>
      <c r="F142" s="13" t="s">
        <v>15985</v>
      </c>
      <c r="G142" s="16" t="s">
        <v>12830</v>
      </c>
      <c r="H142" s="13" t="s">
        <v>259</v>
      </c>
      <c r="I142" s="13" t="s">
        <v>54411</v>
      </c>
      <c r="J142" s="13" t="s">
        <v>54411</v>
      </c>
      <c r="K142" s="13" t="s">
        <v>54694</v>
      </c>
      <c r="L142" s="17" t="s">
        <v>54695</v>
      </c>
      <c r="M142" s="18">
        <v>6244000</v>
      </c>
      <c r="N142" s="19"/>
      <c r="O142" s="20" t="str">
        <f t="shared" si="6"/>
        <v>T4</v>
      </c>
      <c r="R142" s="21" t="str">
        <f t="shared" si="7"/>
        <v>T4</v>
      </c>
    </row>
    <row r="143" spans="1:18" ht="26.25" customHeight="1" x14ac:dyDescent="0.25">
      <c r="A143" s="13">
        <v>137</v>
      </c>
      <c r="B143" s="13" t="s">
        <v>54696</v>
      </c>
      <c r="C143" s="13" t="s">
        <v>7612</v>
      </c>
      <c r="D143" s="14" t="s">
        <v>1344</v>
      </c>
      <c r="E143" s="15" t="s">
        <v>7613</v>
      </c>
      <c r="F143" s="13" t="s">
        <v>7000</v>
      </c>
      <c r="G143" s="16" t="s">
        <v>6369</v>
      </c>
      <c r="H143" s="13" t="s">
        <v>259</v>
      </c>
      <c r="I143" s="13" t="s">
        <v>54411</v>
      </c>
      <c r="J143" s="13" t="s">
        <v>54411</v>
      </c>
      <c r="K143" s="13" t="s">
        <v>54697</v>
      </c>
      <c r="L143" s="17" t="s">
        <v>54698</v>
      </c>
      <c r="M143" s="18">
        <v>4096000</v>
      </c>
      <c r="N143" s="19"/>
      <c r="O143" s="20" t="str">
        <f t="shared" si="6"/>
        <v>C1</v>
      </c>
      <c r="R143" s="21" t="str">
        <f t="shared" si="7"/>
        <v>C1</v>
      </c>
    </row>
    <row r="144" spans="1:18" ht="26.25" customHeight="1" x14ac:dyDescent="0.25">
      <c r="A144" s="13">
        <v>138</v>
      </c>
      <c r="B144" s="13" t="s">
        <v>54699</v>
      </c>
      <c r="C144" s="13" t="s">
        <v>1973</v>
      </c>
      <c r="D144" s="14" t="s">
        <v>50</v>
      </c>
      <c r="E144" s="15" t="s">
        <v>1974</v>
      </c>
      <c r="F144" s="13" t="s">
        <v>1592</v>
      </c>
      <c r="G144" s="16" t="s">
        <v>210</v>
      </c>
      <c r="H144" s="13" t="s">
        <v>259</v>
      </c>
      <c r="I144" s="13" t="s">
        <v>54411</v>
      </c>
      <c r="J144" s="13" t="s">
        <v>54411</v>
      </c>
      <c r="K144" s="13" t="s">
        <v>54700</v>
      </c>
      <c r="L144" s="17" t="s">
        <v>54701</v>
      </c>
      <c r="M144" s="18">
        <v>4370000</v>
      </c>
      <c r="N144" s="19"/>
      <c r="O144" s="20" t="str">
        <f t="shared" si="6"/>
        <v>T4</v>
      </c>
      <c r="R144" s="21" t="str">
        <f t="shared" si="7"/>
        <v>NH 18-19T4</v>
      </c>
    </row>
    <row r="145" spans="1:18" ht="26.25" customHeight="1" x14ac:dyDescent="0.25">
      <c r="A145" s="13">
        <v>139</v>
      </c>
      <c r="B145" s="13" t="s">
        <v>54702</v>
      </c>
      <c r="C145" s="13" t="s">
        <v>30222</v>
      </c>
      <c r="D145" s="14" t="s">
        <v>30223</v>
      </c>
      <c r="E145" s="15" t="s">
        <v>2043</v>
      </c>
      <c r="F145" s="13" t="s">
        <v>9959</v>
      </c>
      <c r="G145" s="16" t="s">
        <v>6690</v>
      </c>
      <c r="H145" s="13" t="s">
        <v>259</v>
      </c>
      <c r="I145" s="13" t="s">
        <v>54411</v>
      </c>
      <c r="J145" s="13" t="s">
        <v>54411</v>
      </c>
      <c r="K145" s="13" t="s">
        <v>54703</v>
      </c>
      <c r="L145" s="17" t="s">
        <v>54704</v>
      </c>
      <c r="M145" s="18">
        <v>3840000</v>
      </c>
      <c r="N145" s="19"/>
      <c r="O145" s="20" t="str">
        <f t="shared" si="6"/>
        <v>CĐ</v>
      </c>
      <c r="R145" s="21" t="str">
        <f t="shared" si="7"/>
        <v>CĐ</v>
      </c>
    </row>
    <row r="146" spans="1:18" ht="26.25" customHeight="1" x14ac:dyDescent="0.25">
      <c r="A146" s="13">
        <v>140</v>
      </c>
      <c r="B146" s="13" t="s">
        <v>54705</v>
      </c>
      <c r="C146" s="13" t="s">
        <v>21052</v>
      </c>
      <c r="D146" s="14" t="s">
        <v>464</v>
      </c>
      <c r="E146" s="15" t="s">
        <v>403</v>
      </c>
      <c r="F146" s="13" t="s">
        <v>10167</v>
      </c>
      <c r="G146" s="16" t="s">
        <v>6941</v>
      </c>
      <c r="H146" s="13" t="s">
        <v>259</v>
      </c>
      <c r="I146" s="13" t="s">
        <v>54411</v>
      </c>
      <c r="J146" s="13" t="s">
        <v>54411</v>
      </c>
      <c r="K146" s="13" t="s">
        <v>54706</v>
      </c>
      <c r="L146" s="17" t="s">
        <v>54707</v>
      </c>
      <c r="M146" s="18">
        <v>3584000</v>
      </c>
      <c r="N146" s="19"/>
      <c r="O146" s="20" t="str">
        <f t="shared" si="6"/>
        <v>C1</v>
      </c>
      <c r="R146" s="21" t="str">
        <f t="shared" si="7"/>
        <v>C1</v>
      </c>
    </row>
    <row r="147" spans="1:18" ht="26.25" customHeight="1" x14ac:dyDescent="0.25">
      <c r="A147" s="13">
        <v>141</v>
      </c>
      <c r="B147" s="13" t="s">
        <v>54708</v>
      </c>
      <c r="C147" s="13" t="s">
        <v>54709</v>
      </c>
      <c r="D147" s="14" t="s">
        <v>54710</v>
      </c>
      <c r="E147" s="15" t="s">
        <v>3357</v>
      </c>
      <c r="F147" s="13" t="s">
        <v>21596</v>
      </c>
      <c r="G147" s="16" t="s">
        <v>397</v>
      </c>
      <c r="H147" s="13" t="s">
        <v>259</v>
      </c>
      <c r="I147" s="13" t="s">
        <v>54411</v>
      </c>
      <c r="J147" s="13" t="s">
        <v>54411</v>
      </c>
      <c r="K147" s="13" t="s">
        <v>54711</v>
      </c>
      <c r="L147" s="17" t="s">
        <v>54712</v>
      </c>
      <c r="M147" s="18">
        <v>4752000</v>
      </c>
      <c r="N147" s="19"/>
      <c r="O147" s="20" t="str">
        <f t="shared" si="6"/>
        <v>C1</v>
      </c>
      <c r="R147" s="21" t="str">
        <f t="shared" si="7"/>
        <v>NH 18-19C1</v>
      </c>
    </row>
    <row r="148" spans="1:18" ht="26.25" customHeight="1" x14ac:dyDescent="0.25">
      <c r="A148" s="13">
        <v>142</v>
      </c>
      <c r="B148" s="13" t="s">
        <v>54713</v>
      </c>
      <c r="C148" s="13" t="s">
        <v>54714</v>
      </c>
      <c r="D148" s="14" t="s">
        <v>54715</v>
      </c>
      <c r="E148" s="15" t="s">
        <v>54716</v>
      </c>
      <c r="F148" s="13" t="s">
        <v>5338</v>
      </c>
      <c r="G148" s="16" t="s">
        <v>397</v>
      </c>
      <c r="H148" s="13" t="s">
        <v>259</v>
      </c>
      <c r="I148" s="13" t="s">
        <v>54411</v>
      </c>
      <c r="J148" s="13" t="s">
        <v>54411</v>
      </c>
      <c r="K148" s="13" t="s">
        <v>54717</v>
      </c>
      <c r="L148" s="17" t="s">
        <v>54718</v>
      </c>
      <c r="M148" s="18">
        <v>4752000</v>
      </c>
      <c r="N148" s="19"/>
      <c r="O148" s="20" t="str">
        <f t="shared" si="6"/>
        <v>C1</v>
      </c>
      <c r="R148" s="21" t="str">
        <f t="shared" si="7"/>
        <v>NH 18-19C1</v>
      </c>
    </row>
    <row r="149" spans="1:18" ht="26.25" customHeight="1" x14ac:dyDescent="0.25">
      <c r="A149" s="13">
        <v>143</v>
      </c>
      <c r="B149" s="13" t="s">
        <v>54719</v>
      </c>
      <c r="C149" s="13" t="s">
        <v>54720</v>
      </c>
      <c r="D149" s="14" t="s">
        <v>54721</v>
      </c>
      <c r="E149" s="15" t="s">
        <v>278</v>
      </c>
      <c r="F149" s="13" t="s">
        <v>6374</v>
      </c>
      <c r="G149" s="16" t="s">
        <v>397</v>
      </c>
      <c r="H149" s="13" t="s">
        <v>259</v>
      </c>
      <c r="I149" s="13" t="s">
        <v>54411</v>
      </c>
      <c r="J149" s="13" t="s">
        <v>54411</v>
      </c>
      <c r="K149" s="13" t="s">
        <v>54722</v>
      </c>
      <c r="L149" s="17" t="s">
        <v>54723</v>
      </c>
      <c r="M149" s="18">
        <v>4752000</v>
      </c>
      <c r="N149" s="19"/>
      <c r="O149" s="20" t="str">
        <f t="shared" si="6"/>
        <v>C1</v>
      </c>
      <c r="R149" s="21" t="str">
        <f t="shared" si="7"/>
        <v>NH 18-19C1</v>
      </c>
    </row>
    <row r="150" spans="1:18" ht="26.25" customHeight="1" x14ac:dyDescent="0.25">
      <c r="A150" s="13">
        <v>144</v>
      </c>
      <c r="B150" s="13" t="s">
        <v>54724</v>
      </c>
      <c r="C150" s="13" t="s">
        <v>54725</v>
      </c>
      <c r="D150" s="14" t="s">
        <v>26563</v>
      </c>
      <c r="E150" s="15" t="s">
        <v>609</v>
      </c>
      <c r="F150" s="13" t="s">
        <v>257</v>
      </c>
      <c r="G150" s="16" t="s">
        <v>54168</v>
      </c>
      <c r="H150" s="13" t="s">
        <v>17</v>
      </c>
      <c r="I150" s="13" t="s">
        <v>54411</v>
      </c>
      <c r="J150" s="13" t="s">
        <v>54411</v>
      </c>
      <c r="K150" s="13" t="s">
        <v>54726</v>
      </c>
      <c r="L150" s="17" t="s">
        <v>54727</v>
      </c>
      <c r="M150" s="18">
        <v>4428000</v>
      </c>
      <c r="N150" s="19"/>
      <c r="O150" s="20" t="str">
        <f t="shared" si="6"/>
        <v>T4</v>
      </c>
      <c r="R150" s="21" t="str">
        <f t="shared" si="7"/>
        <v>T4</v>
      </c>
    </row>
    <row r="151" spans="1:18" ht="26.25" customHeight="1" x14ac:dyDescent="0.25">
      <c r="A151" s="13">
        <v>145</v>
      </c>
      <c r="B151" s="13" t="s">
        <v>54728</v>
      </c>
      <c r="C151" s="13" t="s">
        <v>21353</v>
      </c>
      <c r="D151" s="14" t="s">
        <v>4458</v>
      </c>
      <c r="E151" s="15" t="s">
        <v>80</v>
      </c>
      <c r="F151" s="13" t="s">
        <v>17943</v>
      </c>
      <c r="G151" s="16" t="s">
        <v>5849</v>
      </c>
      <c r="H151" s="13" t="s">
        <v>259</v>
      </c>
      <c r="I151" s="13" t="s">
        <v>54411</v>
      </c>
      <c r="J151" s="13" t="s">
        <v>54411</v>
      </c>
      <c r="K151" s="13" t="s">
        <v>54729</v>
      </c>
      <c r="L151" s="17" t="s">
        <v>54730</v>
      </c>
      <c r="M151" s="18">
        <v>5798000</v>
      </c>
      <c r="N151" s="19"/>
      <c r="O151" s="20" t="str">
        <f t="shared" si="6"/>
        <v>T4</v>
      </c>
      <c r="R151" s="21" t="str">
        <f t="shared" si="7"/>
        <v>T4</v>
      </c>
    </row>
    <row r="152" spans="1:18" ht="26.25" customHeight="1" x14ac:dyDescent="0.25">
      <c r="A152" s="13">
        <v>146</v>
      </c>
      <c r="B152" s="13" t="s">
        <v>54731</v>
      </c>
      <c r="C152" s="13" t="s">
        <v>54732</v>
      </c>
      <c r="D152" s="14" t="s">
        <v>249</v>
      </c>
      <c r="E152" s="15" t="s">
        <v>567</v>
      </c>
      <c r="F152" s="13" t="s">
        <v>4330</v>
      </c>
      <c r="G152" s="16" t="s">
        <v>25</v>
      </c>
      <c r="H152" s="13" t="s">
        <v>259</v>
      </c>
      <c r="I152" s="13" t="s">
        <v>54411</v>
      </c>
      <c r="J152" s="13" t="s">
        <v>54411</v>
      </c>
      <c r="K152" s="13" t="s">
        <v>54733</v>
      </c>
      <c r="L152" s="17" t="s">
        <v>54734</v>
      </c>
      <c r="M152" s="18">
        <v>4370000</v>
      </c>
      <c r="N152" s="19"/>
      <c r="O152" s="20" t="str">
        <f t="shared" si="6"/>
        <v>T4</v>
      </c>
      <c r="R152" s="21" t="str">
        <f t="shared" si="7"/>
        <v>NH 18-19T4</v>
      </c>
    </row>
    <row r="153" spans="1:18" ht="26.25" customHeight="1" x14ac:dyDescent="0.25">
      <c r="A153" s="13">
        <v>147</v>
      </c>
      <c r="B153" s="13" t="s">
        <v>54735</v>
      </c>
      <c r="C153" s="13" t="s">
        <v>5766</v>
      </c>
      <c r="D153" s="14" t="s">
        <v>5767</v>
      </c>
      <c r="E153" s="15" t="s">
        <v>1244</v>
      </c>
      <c r="F153" s="13" t="s">
        <v>4739</v>
      </c>
      <c r="G153" s="16" t="s">
        <v>5768</v>
      </c>
      <c r="H153" s="13" t="s">
        <v>259</v>
      </c>
      <c r="I153" s="13" t="s">
        <v>54411</v>
      </c>
      <c r="J153" s="13" t="s">
        <v>54411</v>
      </c>
      <c r="K153" s="13" t="s">
        <v>54736</v>
      </c>
      <c r="L153" s="17" t="s">
        <v>54737</v>
      </c>
      <c r="M153" s="18">
        <v>5798000</v>
      </c>
      <c r="N153" s="19"/>
      <c r="O153" s="20" t="str">
        <f t="shared" si="6"/>
        <v>T4</v>
      </c>
      <c r="R153" s="21" t="str">
        <f t="shared" si="7"/>
        <v>T4</v>
      </c>
    </row>
    <row r="154" spans="1:18" ht="26.25" customHeight="1" x14ac:dyDescent="0.25">
      <c r="A154" s="13">
        <v>148</v>
      </c>
      <c r="B154" s="13" t="s">
        <v>54738</v>
      </c>
      <c r="C154" s="13" t="s">
        <v>54739</v>
      </c>
      <c r="D154" s="14" t="s">
        <v>366</v>
      </c>
      <c r="E154" s="15" t="s">
        <v>497</v>
      </c>
      <c r="F154" s="13" t="s">
        <v>3779</v>
      </c>
      <c r="G154" s="16" t="s">
        <v>54121</v>
      </c>
      <c r="H154" s="13" t="s">
        <v>17</v>
      </c>
      <c r="I154" s="13" t="s">
        <v>54411</v>
      </c>
      <c r="J154" s="13" t="s">
        <v>54411</v>
      </c>
      <c r="K154" s="13" t="s">
        <v>54740</v>
      </c>
      <c r="L154" s="17" t="s">
        <v>54741</v>
      </c>
      <c r="M154" s="18">
        <v>5094000</v>
      </c>
      <c r="N154" s="19"/>
      <c r="O154" s="20" t="str">
        <f t="shared" si="6"/>
        <v>C1</v>
      </c>
      <c r="R154" s="21" t="str">
        <f t="shared" si="7"/>
        <v>C1</v>
      </c>
    </row>
    <row r="155" spans="1:18" ht="26.25" customHeight="1" x14ac:dyDescent="0.25">
      <c r="A155" s="13">
        <v>149</v>
      </c>
      <c r="B155" s="13" t="s">
        <v>54742</v>
      </c>
      <c r="C155" s="13" t="s">
        <v>54743</v>
      </c>
      <c r="D155" s="14" t="s">
        <v>1667</v>
      </c>
      <c r="E155" s="15" t="s">
        <v>896</v>
      </c>
      <c r="F155" s="13" t="s">
        <v>54744</v>
      </c>
      <c r="G155" s="16" t="s">
        <v>25</v>
      </c>
      <c r="H155" s="13" t="s">
        <v>259</v>
      </c>
      <c r="I155" s="13" t="s">
        <v>54411</v>
      </c>
      <c r="J155" s="13" t="s">
        <v>54411</v>
      </c>
      <c r="K155" s="13" t="s">
        <v>54745</v>
      </c>
      <c r="L155" s="17" t="s">
        <v>54746</v>
      </c>
      <c r="M155" s="18">
        <v>4370000</v>
      </c>
      <c r="N155" s="19"/>
      <c r="O155" s="20" t="str">
        <f t="shared" si="6"/>
        <v>T4</v>
      </c>
      <c r="R155" s="21" t="str">
        <f t="shared" si="7"/>
        <v>NH 18-19T4</v>
      </c>
    </row>
    <row r="156" spans="1:18" ht="26.25" customHeight="1" x14ac:dyDescent="0.25">
      <c r="A156" s="13">
        <v>150</v>
      </c>
      <c r="B156" s="13" t="s">
        <v>54747</v>
      </c>
      <c r="C156" s="13" t="s">
        <v>54748</v>
      </c>
      <c r="D156" s="14" t="s">
        <v>35422</v>
      </c>
      <c r="E156" s="15" t="s">
        <v>1132</v>
      </c>
      <c r="F156" s="13" t="s">
        <v>31770</v>
      </c>
      <c r="G156" s="16" t="s">
        <v>25</v>
      </c>
      <c r="H156" s="13" t="s">
        <v>259</v>
      </c>
      <c r="I156" s="13" t="s">
        <v>54411</v>
      </c>
      <c r="J156" s="13" t="s">
        <v>54411</v>
      </c>
      <c r="K156" s="13" t="s">
        <v>54749</v>
      </c>
      <c r="L156" s="17" t="s">
        <v>54750</v>
      </c>
      <c r="M156" s="18">
        <v>4370000</v>
      </c>
      <c r="N156" s="19"/>
      <c r="O156" s="20" t="str">
        <f t="shared" si="6"/>
        <v>T4</v>
      </c>
      <c r="R156" s="21" t="str">
        <f t="shared" si="7"/>
        <v>NH 18-19T4</v>
      </c>
    </row>
    <row r="157" spans="1:18" ht="26.25" customHeight="1" x14ac:dyDescent="0.25">
      <c r="A157" s="13">
        <v>151</v>
      </c>
      <c r="B157" s="13" t="s">
        <v>54751</v>
      </c>
      <c r="C157" s="13" t="s">
        <v>54752</v>
      </c>
      <c r="D157" s="14" t="s">
        <v>1005</v>
      </c>
      <c r="E157" s="15" t="s">
        <v>15</v>
      </c>
      <c r="F157" s="13" t="s">
        <v>54753</v>
      </c>
      <c r="G157" s="16" t="s">
        <v>54754</v>
      </c>
      <c r="H157" s="13" t="s">
        <v>17</v>
      </c>
      <c r="I157" s="13" t="s">
        <v>54411</v>
      </c>
      <c r="J157" s="13" t="s">
        <v>54411</v>
      </c>
      <c r="K157" s="13" t="s">
        <v>54755</v>
      </c>
      <c r="L157" s="17" t="s">
        <v>54756</v>
      </c>
      <c r="M157" s="18">
        <v>4428000</v>
      </c>
      <c r="N157" s="19"/>
      <c r="O157" s="20" t="str">
        <f t="shared" si="6"/>
        <v>T4</v>
      </c>
      <c r="R157" s="21" t="str">
        <f t="shared" si="7"/>
        <v>T4</v>
      </c>
    </row>
    <row r="158" spans="1:18" ht="26.25" customHeight="1" x14ac:dyDescent="0.25">
      <c r="A158" s="13">
        <v>152</v>
      </c>
      <c r="B158" s="13" t="s">
        <v>54757</v>
      </c>
      <c r="C158" s="13" t="s">
        <v>12592</v>
      </c>
      <c r="D158" s="14" t="s">
        <v>1498</v>
      </c>
      <c r="E158" s="15" t="s">
        <v>28</v>
      </c>
      <c r="F158" s="13" t="s">
        <v>12593</v>
      </c>
      <c r="G158" s="16" t="s">
        <v>8317</v>
      </c>
      <c r="H158" s="13" t="s">
        <v>259</v>
      </c>
      <c r="I158" s="13" t="s">
        <v>54411</v>
      </c>
      <c r="J158" s="13" t="s">
        <v>54411</v>
      </c>
      <c r="K158" s="13" t="s">
        <v>54758</v>
      </c>
      <c r="L158" s="17" t="s">
        <v>54759</v>
      </c>
      <c r="M158" s="18">
        <v>3584000</v>
      </c>
      <c r="N158" s="19"/>
      <c r="O158" s="20" t="str">
        <f t="shared" si="6"/>
        <v>CĐ</v>
      </c>
      <c r="R158" s="21" t="str">
        <f t="shared" si="7"/>
        <v>CĐ</v>
      </c>
    </row>
    <row r="159" spans="1:18" ht="26.25" customHeight="1" x14ac:dyDescent="0.25">
      <c r="A159" s="13">
        <v>153</v>
      </c>
      <c r="B159" s="13" t="s">
        <v>54760</v>
      </c>
      <c r="C159" s="13" t="s">
        <v>54761</v>
      </c>
      <c r="D159" s="14" t="s">
        <v>394</v>
      </c>
      <c r="E159" s="15" t="s">
        <v>497</v>
      </c>
      <c r="F159" s="13" t="s">
        <v>6564</v>
      </c>
      <c r="G159" s="16" t="s">
        <v>6388</v>
      </c>
      <c r="H159" s="13" t="s">
        <v>259</v>
      </c>
      <c r="I159" s="13" t="s">
        <v>54411</v>
      </c>
      <c r="J159" s="13" t="s">
        <v>54411</v>
      </c>
      <c r="K159" s="13" t="s">
        <v>54762</v>
      </c>
      <c r="L159" s="17" t="s">
        <v>54763</v>
      </c>
      <c r="M159" s="18">
        <v>5120000</v>
      </c>
      <c r="N159" s="19"/>
      <c r="O159" s="20" t="str">
        <f t="shared" si="6"/>
        <v>C1</v>
      </c>
      <c r="R159" s="21" t="str">
        <f t="shared" si="7"/>
        <v>NH 18-19C1</v>
      </c>
    </row>
    <row r="160" spans="1:18" ht="26.25" customHeight="1" x14ac:dyDescent="0.25">
      <c r="A160" s="13">
        <v>154</v>
      </c>
      <c r="B160" s="13" t="s">
        <v>54764</v>
      </c>
      <c r="C160" s="13" t="s">
        <v>21864</v>
      </c>
      <c r="D160" s="14" t="s">
        <v>21865</v>
      </c>
      <c r="E160" s="15" t="s">
        <v>208</v>
      </c>
      <c r="F160" s="13" t="s">
        <v>21866</v>
      </c>
      <c r="G160" s="16" t="s">
        <v>10359</v>
      </c>
      <c r="H160" s="13" t="s">
        <v>259</v>
      </c>
      <c r="I160" s="13" t="s">
        <v>54411</v>
      </c>
      <c r="J160" s="13" t="s">
        <v>54411</v>
      </c>
      <c r="K160" s="13" t="s">
        <v>54765</v>
      </c>
      <c r="L160" s="17" t="s">
        <v>54766</v>
      </c>
      <c r="M160" s="18">
        <v>6021000</v>
      </c>
      <c r="N160" s="19"/>
      <c r="O160" s="20" t="str">
        <f t="shared" si="6"/>
        <v>T4</v>
      </c>
      <c r="R160" s="21" t="str">
        <f t="shared" si="7"/>
        <v>T4</v>
      </c>
    </row>
    <row r="161" spans="1:19" ht="26.25" customHeight="1" x14ac:dyDescent="0.25">
      <c r="A161" s="13">
        <v>155</v>
      </c>
      <c r="B161" s="13" t="s">
        <v>54767</v>
      </c>
      <c r="C161" s="13" t="s">
        <v>54768</v>
      </c>
      <c r="D161" s="14" t="s">
        <v>54769</v>
      </c>
      <c r="E161" s="15" t="s">
        <v>1637</v>
      </c>
      <c r="F161" s="13" t="s">
        <v>6265</v>
      </c>
      <c r="G161" s="16" t="s">
        <v>5317</v>
      </c>
      <c r="H161" s="13" t="s">
        <v>259</v>
      </c>
      <c r="I161" s="13" t="s">
        <v>54411</v>
      </c>
      <c r="J161" s="13" t="s">
        <v>54411</v>
      </c>
      <c r="K161" s="13" t="s">
        <v>54770</v>
      </c>
      <c r="L161" s="17" t="s">
        <v>54771</v>
      </c>
      <c r="M161" s="18">
        <v>5632000</v>
      </c>
      <c r="N161" s="19"/>
      <c r="O161" s="20" t="str">
        <f t="shared" si="6"/>
        <v>C1</v>
      </c>
      <c r="R161" s="21" t="str">
        <f t="shared" si="7"/>
        <v>NH 18-19C1</v>
      </c>
    </row>
    <row r="162" spans="1:19" ht="26.25" customHeight="1" x14ac:dyDescent="0.25">
      <c r="A162" s="13">
        <v>156</v>
      </c>
      <c r="B162" s="13" t="s">
        <v>54772</v>
      </c>
      <c r="C162" s="13" t="s">
        <v>54773</v>
      </c>
      <c r="D162" s="14" t="s">
        <v>2011</v>
      </c>
      <c r="E162" s="15" t="s">
        <v>604</v>
      </c>
      <c r="F162" s="13" t="s">
        <v>31720</v>
      </c>
      <c r="G162" s="16" t="s">
        <v>29</v>
      </c>
      <c r="H162" s="13" t="s">
        <v>259</v>
      </c>
      <c r="I162" s="13" t="s">
        <v>54411</v>
      </c>
      <c r="J162" s="13" t="s">
        <v>54411</v>
      </c>
      <c r="K162" s="13" t="s">
        <v>54774</v>
      </c>
      <c r="L162" s="17" t="s">
        <v>54775</v>
      </c>
      <c r="M162" s="18">
        <v>5352000</v>
      </c>
      <c r="N162" s="19"/>
      <c r="O162" s="20" t="str">
        <f t="shared" si="6"/>
        <v>T4</v>
      </c>
      <c r="R162" s="21" t="str">
        <f t="shared" si="7"/>
        <v>NH 18-19T4</v>
      </c>
    </row>
    <row r="163" spans="1:19" ht="26.25" customHeight="1" x14ac:dyDescent="0.25">
      <c r="A163" s="13">
        <v>157</v>
      </c>
      <c r="B163" s="13" t="s">
        <v>54776</v>
      </c>
      <c r="C163" s="13" t="s">
        <v>20283</v>
      </c>
      <c r="D163" s="14" t="s">
        <v>665</v>
      </c>
      <c r="E163" s="15" t="s">
        <v>4226</v>
      </c>
      <c r="F163" s="13" t="s">
        <v>5595</v>
      </c>
      <c r="G163" s="16" t="s">
        <v>8317</v>
      </c>
      <c r="H163" s="13" t="s">
        <v>259</v>
      </c>
      <c r="I163" s="13" t="s">
        <v>54411</v>
      </c>
      <c r="J163" s="13" t="s">
        <v>54411</v>
      </c>
      <c r="K163" s="13" t="s">
        <v>54777</v>
      </c>
      <c r="L163" s="17" t="s">
        <v>54778</v>
      </c>
      <c r="M163" s="18">
        <v>3584000</v>
      </c>
      <c r="N163" s="19"/>
      <c r="O163" s="20" t="str">
        <f t="shared" si="6"/>
        <v>CĐ</v>
      </c>
      <c r="R163" s="21" t="str">
        <f t="shared" si="7"/>
        <v>CĐ</v>
      </c>
    </row>
    <row r="164" spans="1:19" s="28" customFormat="1" ht="24.75" customHeight="1" x14ac:dyDescent="0.25">
      <c r="A164" s="229" t="s">
        <v>35</v>
      </c>
      <c r="B164" s="230"/>
      <c r="C164" s="230"/>
      <c r="D164" s="230"/>
      <c r="E164" s="22"/>
      <c r="F164" s="22"/>
      <c r="G164" s="22"/>
      <c r="H164" s="23"/>
      <c r="I164" s="24"/>
      <c r="J164" s="25"/>
      <c r="K164" s="26"/>
      <c r="L164" s="231">
        <f>SUM(M7:M163)</f>
        <v>754139000</v>
      </c>
      <c r="M164" s="232"/>
      <c r="N164" s="27"/>
      <c r="O164" s="20"/>
      <c r="P164" s="6"/>
      <c r="Q164" s="6"/>
    </row>
    <row r="165" spans="1:19" s="30" customFormat="1" ht="24" customHeight="1" x14ac:dyDescent="0.25">
      <c r="A165" s="237" t="s">
        <v>54781</v>
      </c>
      <c r="B165" s="238"/>
      <c r="C165" s="238"/>
      <c r="D165" s="238"/>
      <c r="E165" s="238"/>
      <c r="F165" s="238"/>
      <c r="G165" s="238"/>
      <c r="H165" s="238"/>
      <c r="I165" s="238"/>
      <c r="J165" s="238"/>
      <c r="K165" s="238"/>
      <c r="L165" s="238"/>
      <c r="M165" s="238"/>
      <c r="N165" s="239"/>
      <c r="O165" s="29" t="str">
        <f>LEFT(G165,5)</f>
        <v/>
      </c>
      <c r="P165" s="6"/>
      <c r="Q165" s="6"/>
    </row>
    <row r="166" spans="1:19" ht="15.75" customHeight="1" x14ac:dyDescent="0.25">
      <c r="A166" s="31"/>
      <c r="B166" s="31"/>
      <c r="C166" s="1"/>
      <c r="D166" s="2"/>
      <c r="E166" s="2"/>
      <c r="F166" s="1"/>
      <c r="G166" s="225" t="s">
        <v>54210</v>
      </c>
      <c r="H166" s="225"/>
      <c r="I166" s="225"/>
      <c r="J166" s="225"/>
      <c r="K166" s="225"/>
      <c r="L166" s="225"/>
      <c r="M166" s="225"/>
      <c r="N166" s="225"/>
      <c r="O166" s="29"/>
      <c r="S166" s="30"/>
    </row>
    <row r="167" spans="1:19" ht="15.75" customHeight="1" x14ac:dyDescent="0.25">
      <c r="A167" s="35" t="s">
        <v>4822</v>
      </c>
      <c r="B167" s="35"/>
      <c r="C167" s="35"/>
      <c r="D167" s="32"/>
      <c r="E167" s="32" t="s">
        <v>4823</v>
      </c>
      <c r="F167" s="32"/>
      <c r="G167" s="32"/>
      <c r="H167" s="32"/>
      <c r="I167" s="32"/>
      <c r="J167" s="32"/>
      <c r="K167" s="32"/>
      <c r="L167" s="32"/>
      <c r="M167" s="236" t="s">
        <v>4824</v>
      </c>
      <c r="N167" s="236"/>
      <c r="O167" s="29"/>
    </row>
    <row r="168" spans="1:19" x14ac:dyDescent="0.25">
      <c r="A168" s="33"/>
      <c r="B168" s="33"/>
      <c r="C168" s="211"/>
      <c r="D168" s="35"/>
      <c r="E168" s="35"/>
      <c r="F168" s="35"/>
      <c r="G168" s="35"/>
      <c r="J168" s="211"/>
      <c r="K168" s="211"/>
      <c r="L168" s="211"/>
      <c r="M168" s="211"/>
      <c r="N168" s="6"/>
    </row>
    <row r="169" spans="1:19" x14ac:dyDescent="0.25">
      <c r="A169" s="33"/>
      <c r="B169" s="33"/>
      <c r="C169" s="211"/>
      <c r="D169" s="35"/>
      <c r="E169" s="35"/>
      <c r="F169" s="35"/>
      <c r="G169" s="35"/>
      <c r="H169" s="35"/>
      <c r="I169" s="35"/>
      <c r="J169" s="211"/>
      <c r="K169" s="211"/>
      <c r="L169" s="211"/>
      <c r="M169" s="211"/>
      <c r="N169" s="6"/>
    </row>
    <row r="170" spans="1:19" x14ac:dyDescent="0.25">
      <c r="A170" s="33"/>
      <c r="B170" s="33"/>
      <c r="C170" s="211"/>
      <c r="D170" s="35"/>
      <c r="E170" s="35"/>
      <c r="F170" s="35"/>
      <c r="G170" s="35"/>
      <c r="H170" s="35"/>
      <c r="I170" s="35"/>
      <c r="J170" s="211"/>
      <c r="K170" s="211"/>
      <c r="L170" s="211"/>
      <c r="M170" s="211"/>
      <c r="N170" s="6"/>
    </row>
    <row r="171" spans="1:19" s="28" customFormat="1" x14ac:dyDescent="0.25">
      <c r="A171" s="35"/>
      <c r="B171" s="35"/>
      <c r="C171" s="35" t="s">
        <v>4820</v>
      </c>
      <c r="D171" s="35"/>
      <c r="E171" s="236" t="s">
        <v>4821</v>
      </c>
      <c r="F171" s="236"/>
      <c r="G171" s="236"/>
      <c r="H171" s="35"/>
      <c r="I171" s="35"/>
      <c r="J171" s="35"/>
      <c r="K171" s="35"/>
      <c r="L171" s="35"/>
      <c r="M171" s="236" t="s">
        <v>4819</v>
      </c>
      <c r="N171" s="236"/>
      <c r="O171" s="211"/>
      <c r="P171" s="6"/>
    </row>
    <row r="172" spans="1:19" s="28" customFormat="1" ht="18.75" customHeight="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211"/>
      <c r="P172" s="6"/>
    </row>
    <row r="173" spans="1:19" s="36" customFormat="1" x14ac:dyDescent="0.25">
      <c r="B173" s="37"/>
      <c r="C173" s="38" t="s">
        <v>38</v>
      </c>
      <c r="D173" s="39" t="s">
        <v>586</v>
      </c>
      <c r="E173" s="40"/>
      <c r="F173" s="40"/>
      <c r="G173" s="40"/>
      <c r="H173" s="40"/>
      <c r="I173" s="40"/>
      <c r="J173" s="41"/>
      <c r="K173" s="40"/>
      <c r="L173" s="40"/>
      <c r="M173" s="42"/>
    </row>
    <row r="174" spans="1:19" s="36" customFormat="1" x14ac:dyDescent="0.25">
      <c r="A174" s="43"/>
      <c r="B174" s="44"/>
      <c r="C174" s="45" t="s">
        <v>40</v>
      </c>
      <c r="D174" s="46">
        <f>SUMIF($O$7:$O$163,"CĐN",$M$7:$M$163)</f>
        <v>0</v>
      </c>
      <c r="E174" s="40"/>
      <c r="F174" s="40"/>
      <c r="G174" s="40"/>
      <c r="H174" s="40"/>
      <c r="I174" s="40"/>
      <c r="J174" s="41"/>
      <c r="K174" s="40"/>
      <c r="L174" s="40"/>
      <c r="M174" s="6"/>
    </row>
    <row r="175" spans="1:19" s="49" customFormat="1" ht="13.5" customHeight="1" x14ac:dyDescent="0.25">
      <c r="A175" s="43"/>
      <c r="B175" s="44"/>
      <c r="C175" s="45" t="s">
        <v>41</v>
      </c>
      <c r="D175" s="46">
        <f>SUMIF($O$7:$O$163,"TCN",$M$7:$M$163)</f>
        <v>0</v>
      </c>
      <c r="E175" s="47"/>
      <c r="F175" s="47"/>
      <c r="G175" s="47"/>
      <c r="H175" s="47"/>
      <c r="I175" s="40"/>
      <c r="J175" s="48"/>
      <c r="K175" s="47"/>
      <c r="L175" s="47"/>
      <c r="M175" s="6"/>
    </row>
    <row r="176" spans="1:19" s="49" customFormat="1" ht="13.5" customHeight="1" x14ac:dyDescent="0.25">
      <c r="A176" s="43"/>
      <c r="B176" s="50" t="s">
        <v>42</v>
      </c>
      <c r="C176" s="45" t="s">
        <v>43</v>
      </c>
      <c r="D176" s="46">
        <f>SUMIF($O$7:$O$163,"CĐ",$M$7:$M$163)+SUMIF($O$7:$O$163,"C1",$M$7:$M$163)</f>
        <v>426082000</v>
      </c>
      <c r="E176" s="47"/>
      <c r="F176" s="47"/>
      <c r="G176" s="47"/>
      <c r="H176" s="47"/>
      <c r="I176" s="47"/>
      <c r="J176" s="48"/>
      <c r="K176" s="47"/>
      <c r="L176" s="47"/>
      <c r="M176" s="6"/>
    </row>
    <row r="177" spans="1:14" s="49" customFormat="1" ht="13.5" customHeight="1" x14ac:dyDescent="0.25">
      <c r="A177" s="43"/>
      <c r="B177" s="50"/>
      <c r="C177" s="45" t="s">
        <v>44</v>
      </c>
      <c r="D177" s="46">
        <f>SUMIF($O$7:$O$163,"C2",$M$7:$M$163)+SUMIF($O$7:$O$163,"CĐLT",$M$7:$M$163)</f>
        <v>35676000</v>
      </c>
      <c r="E177" s="47"/>
      <c r="F177" s="47"/>
      <c r="G177" s="47"/>
      <c r="H177" s="47"/>
      <c r="I177" s="47"/>
      <c r="J177" s="48"/>
      <c r="K177" s="47"/>
      <c r="L177" s="47"/>
      <c r="M177" s="6"/>
    </row>
    <row r="178" spans="1:14" s="49" customFormat="1" ht="13.5" customHeight="1" x14ac:dyDescent="0.25">
      <c r="A178" s="43"/>
      <c r="B178" s="51">
        <f>SUM(B174:B176)</f>
        <v>0</v>
      </c>
      <c r="C178" s="45" t="s">
        <v>45</v>
      </c>
      <c r="D178" s="46">
        <f>SUMIF($O$7:$O$163,"T4",$M$7:$M$163)+SUMIF($O$7:$O$163,"T2",$M$7:$M$163)+SUMIF($O$7:$O$163,"T3",$M$7:$M$163)+SUMIF($O$7:$O$163,"TC",$M$7:$M$163)+SUMIF($O$7:$O$163,"TN",$M$7:$M$163)+SUMIF($O$7:$O$163,"TCT",$M$7:$M$163)+SUMIF($O$7:$O$163,"T1",$M$7:$M$163)</f>
        <v>292381000</v>
      </c>
      <c r="E178" s="47"/>
      <c r="F178" s="47"/>
      <c r="G178" s="47"/>
      <c r="H178" s="47"/>
      <c r="I178" s="47"/>
      <c r="J178" s="48"/>
      <c r="K178" s="47"/>
      <c r="L178" s="47"/>
      <c r="M178" s="6"/>
    </row>
    <row r="179" spans="1:14" s="49" customFormat="1" ht="13.5" customHeight="1" x14ac:dyDescent="0.25">
      <c r="B179" s="52"/>
      <c r="C179" s="53" t="s">
        <v>46</v>
      </c>
      <c r="D179" s="54">
        <f>SUM(D174:D178)</f>
        <v>754139000</v>
      </c>
      <c r="E179" s="47"/>
      <c r="F179" s="47"/>
      <c r="G179" s="47"/>
      <c r="H179" s="47"/>
      <c r="I179" s="47"/>
      <c r="J179" s="48"/>
      <c r="K179" s="47"/>
      <c r="L179" s="47"/>
      <c r="M179" s="6"/>
    </row>
    <row r="180" spans="1:14" x14ac:dyDescent="0.25">
      <c r="E180" s="6"/>
      <c r="J180" s="21"/>
      <c r="K180" s="58"/>
      <c r="M180" s="6"/>
      <c r="N180" s="6"/>
    </row>
    <row r="237" spans="16:16" x14ac:dyDescent="0.25">
      <c r="P237" s="55"/>
    </row>
    <row r="238" spans="16:16" x14ac:dyDescent="0.25">
      <c r="P238" s="55"/>
    </row>
    <row r="239" spans="16:16" x14ac:dyDescent="0.25">
      <c r="P239" s="55"/>
    </row>
    <row r="240" spans="16:16" x14ac:dyDescent="0.25">
      <c r="P240" s="55"/>
    </row>
    <row r="244" spans="16:16" x14ac:dyDescent="0.25">
      <c r="P244" s="28"/>
    </row>
    <row r="245" spans="16:16" x14ac:dyDescent="0.25">
      <c r="P245" s="28"/>
    </row>
    <row r="246" spans="16:16" x14ac:dyDescent="0.25">
      <c r="P246" s="56"/>
    </row>
    <row r="247" spans="16:16" x14ac:dyDescent="0.25">
      <c r="P247" s="36"/>
    </row>
    <row r="248" spans="16:16" x14ac:dyDescent="0.25">
      <c r="P248" s="49"/>
    </row>
    <row r="249" spans="16:16" x14ac:dyDescent="0.25">
      <c r="P249" s="49"/>
    </row>
    <row r="250" spans="16:16" x14ac:dyDescent="0.25">
      <c r="P250" s="49"/>
    </row>
    <row r="251" spans="16:16" x14ac:dyDescent="0.25">
      <c r="P251" s="49"/>
    </row>
  </sheetData>
  <mergeCells count="9">
    <mergeCell ref="M167:N167"/>
    <mergeCell ref="E171:G171"/>
    <mergeCell ref="M171:N171"/>
    <mergeCell ref="A4:N4"/>
    <mergeCell ref="A5:N5"/>
    <mergeCell ref="A164:D164"/>
    <mergeCell ref="L164:M164"/>
    <mergeCell ref="A165:N165"/>
    <mergeCell ref="G166:N16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8"/>
  <sheetViews>
    <sheetView topLeftCell="A101" zoomScaleNormal="100" zoomScaleSheetLayoutView="85" workbookViewId="0">
      <selection activeCell="M102" sqref="M102:M110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54782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54783</v>
      </c>
      <c r="C7" s="13" t="s">
        <v>2762</v>
      </c>
      <c r="D7" s="14" t="s">
        <v>2763</v>
      </c>
      <c r="E7" s="15" t="s">
        <v>2764</v>
      </c>
      <c r="F7" s="13" t="s">
        <v>313</v>
      </c>
      <c r="G7" s="16" t="s">
        <v>210</v>
      </c>
      <c r="H7" s="13" t="s">
        <v>259</v>
      </c>
      <c r="I7" s="13" t="s">
        <v>54784</v>
      </c>
      <c r="J7" s="13" t="s">
        <v>54784</v>
      </c>
      <c r="K7" s="13" t="s">
        <v>54785</v>
      </c>
      <c r="L7" s="17" t="s">
        <v>54786</v>
      </c>
      <c r="M7" s="18">
        <v>4370000</v>
      </c>
      <c r="N7" s="19"/>
      <c r="O7" s="20" t="str">
        <f t="shared" ref="O7:O69" si="0">MID(G7,3,FIND("-",G7,1)-3)&amp;IF(MID(G7,3,5)="CĐ-LT","LT","")</f>
        <v>T4</v>
      </c>
      <c r="R7" s="21" t="str">
        <f t="shared" ref="R7:R69" si="1">IF(LEFT(G7,2)="18","NH 18-19","")&amp;O7</f>
        <v>NH 18-19T4</v>
      </c>
    </row>
    <row r="8" spans="1:18" ht="30.75" customHeight="1" x14ac:dyDescent="0.25">
      <c r="A8" s="13">
        <v>2</v>
      </c>
      <c r="B8" s="13" t="s">
        <v>54787</v>
      </c>
      <c r="C8" s="13" t="s">
        <v>6350</v>
      </c>
      <c r="D8" s="14" t="s">
        <v>6351</v>
      </c>
      <c r="E8" s="15" t="s">
        <v>644</v>
      </c>
      <c r="F8" s="13" t="s">
        <v>6352</v>
      </c>
      <c r="G8" s="16" t="s">
        <v>29</v>
      </c>
      <c r="H8" s="13" t="s">
        <v>259</v>
      </c>
      <c r="I8" s="13" t="s">
        <v>54784</v>
      </c>
      <c r="J8" s="13" t="s">
        <v>54784</v>
      </c>
      <c r="K8" s="13" t="s">
        <v>54788</v>
      </c>
      <c r="L8" s="17" t="s">
        <v>54789</v>
      </c>
      <c r="M8" s="18">
        <v>5352000</v>
      </c>
      <c r="N8" s="19"/>
      <c r="O8" s="20" t="str">
        <f t="shared" si="0"/>
        <v>T4</v>
      </c>
      <c r="R8" s="21" t="str">
        <f t="shared" si="1"/>
        <v>NH 18-19T4</v>
      </c>
    </row>
    <row r="9" spans="1:18" ht="30.75" customHeight="1" x14ac:dyDescent="0.25">
      <c r="A9" s="13">
        <v>3</v>
      </c>
      <c r="B9" s="13" t="s">
        <v>54790</v>
      </c>
      <c r="C9" s="13" t="s">
        <v>19660</v>
      </c>
      <c r="D9" s="14" t="s">
        <v>5348</v>
      </c>
      <c r="E9" s="15" t="s">
        <v>8115</v>
      </c>
      <c r="F9" s="13" t="s">
        <v>7839</v>
      </c>
      <c r="G9" s="16" t="s">
        <v>5662</v>
      </c>
      <c r="H9" s="13" t="s">
        <v>259</v>
      </c>
      <c r="I9" s="13" t="s">
        <v>54784</v>
      </c>
      <c r="J9" s="13" t="s">
        <v>54784</v>
      </c>
      <c r="K9" s="13" t="s">
        <v>54791</v>
      </c>
      <c r="L9" s="17" t="s">
        <v>54792</v>
      </c>
      <c r="M9" s="18">
        <v>4096000</v>
      </c>
      <c r="N9" s="19"/>
      <c r="O9" s="20" t="str">
        <f t="shared" si="0"/>
        <v>C1</v>
      </c>
      <c r="R9" s="21" t="str">
        <f t="shared" si="1"/>
        <v>C1</v>
      </c>
    </row>
    <row r="10" spans="1:18" ht="30.75" customHeight="1" x14ac:dyDescent="0.25">
      <c r="A10" s="13">
        <v>4</v>
      </c>
      <c r="B10" s="13" t="s">
        <v>54793</v>
      </c>
      <c r="C10" s="13" t="s">
        <v>8834</v>
      </c>
      <c r="D10" s="14" t="s">
        <v>8283</v>
      </c>
      <c r="E10" s="15" t="s">
        <v>5563</v>
      </c>
      <c r="F10" s="13" t="s">
        <v>5938</v>
      </c>
      <c r="G10" s="16" t="s">
        <v>7941</v>
      </c>
      <c r="H10" s="13" t="s">
        <v>259</v>
      </c>
      <c r="I10" s="13" t="s">
        <v>54784</v>
      </c>
      <c r="J10" s="13" t="s">
        <v>54784</v>
      </c>
      <c r="K10" s="13" t="s">
        <v>54794</v>
      </c>
      <c r="L10" s="17" t="s">
        <v>54795</v>
      </c>
      <c r="M10" s="18">
        <v>5012000</v>
      </c>
      <c r="N10" s="19"/>
      <c r="O10" s="20" t="str">
        <f t="shared" si="0"/>
        <v>C2</v>
      </c>
      <c r="R10" s="21" t="str">
        <f t="shared" si="1"/>
        <v>NH 18-19C2</v>
      </c>
    </row>
    <row r="11" spans="1:18" ht="30.75" customHeight="1" x14ac:dyDescent="0.25">
      <c r="A11" s="13">
        <v>5</v>
      </c>
      <c r="B11" s="13" t="s">
        <v>54796</v>
      </c>
      <c r="C11" s="13" t="s">
        <v>11315</v>
      </c>
      <c r="D11" s="14" t="s">
        <v>11316</v>
      </c>
      <c r="E11" s="15" t="s">
        <v>1006</v>
      </c>
      <c r="F11" s="13" t="s">
        <v>11317</v>
      </c>
      <c r="G11" s="16" t="s">
        <v>7941</v>
      </c>
      <c r="H11" s="13" t="s">
        <v>259</v>
      </c>
      <c r="I11" s="13" t="s">
        <v>54784</v>
      </c>
      <c r="J11" s="13" t="s">
        <v>54784</v>
      </c>
      <c r="K11" s="13" t="s">
        <v>54797</v>
      </c>
      <c r="L11" s="17" t="s">
        <v>54798</v>
      </c>
      <c r="M11" s="18">
        <v>5012000</v>
      </c>
      <c r="N11" s="19"/>
      <c r="O11" s="20" t="str">
        <f t="shared" si="0"/>
        <v>C2</v>
      </c>
      <c r="R11" s="21" t="str">
        <f t="shared" si="1"/>
        <v>NH 18-19C2</v>
      </c>
    </row>
    <row r="12" spans="1:18" ht="30.75" customHeight="1" x14ac:dyDescent="0.25">
      <c r="A12" s="13">
        <v>6</v>
      </c>
      <c r="B12" s="13" t="s">
        <v>54799</v>
      </c>
      <c r="C12" s="13" t="s">
        <v>54800</v>
      </c>
      <c r="D12" s="14" t="s">
        <v>190</v>
      </c>
      <c r="E12" s="15" t="s">
        <v>546</v>
      </c>
      <c r="F12" s="13" t="s">
        <v>4064</v>
      </c>
      <c r="G12" s="16" t="s">
        <v>10107</v>
      </c>
      <c r="H12" s="13" t="s">
        <v>259</v>
      </c>
      <c r="I12" s="13" t="s">
        <v>54784</v>
      </c>
      <c r="J12" s="13" t="s">
        <v>54784</v>
      </c>
      <c r="K12" s="13" t="s">
        <v>54801</v>
      </c>
      <c r="L12" s="17" t="s">
        <v>54802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.75" customHeight="1" x14ac:dyDescent="0.25">
      <c r="A13" s="13">
        <v>7</v>
      </c>
      <c r="B13" s="13" t="s">
        <v>54803</v>
      </c>
      <c r="C13" s="13" t="s">
        <v>19314</v>
      </c>
      <c r="D13" s="14" t="s">
        <v>121</v>
      </c>
      <c r="E13" s="15" t="s">
        <v>403</v>
      </c>
      <c r="F13" s="13" t="s">
        <v>1644</v>
      </c>
      <c r="G13" s="16" t="s">
        <v>4855</v>
      </c>
      <c r="H13" s="13" t="s">
        <v>259</v>
      </c>
      <c r="I13" s="13" t="s">
        <v>54784</v>
      </c>
      <c r="J13" s="13" t="s">
        <v>54784</v>
      </c>
      <c r="K13" s="13" t="s">
        <v>54804</v>
      </c>
      <c r="L13" s="17" t="s">
        <v>54805</v>
      </c>
      <c r="M13" s="18">
        <v>6021000</v>
      </c>
      <c r="N13" s="19"/>
      <c r="O13" s="20" t="str">
        <f t="shared" si="0"/>
        <v>T4</v>
      </c>
      <c r="R13" s="21" t="str">
        <f t="shared" si="1"/>
        <v>T4</v>
      </c>
    </row>
    <row r="14" spans="1:18" ht="30.75" customHeight="1" x14ac:dyDescent="0.25">
      <c r="A14" s="13">
        <v>8</v>
      </c>
      <c r="B14" s="13" t="s">
        <v>54806</v>
      </c>
      <c r="C14" s="13" t="s">
        <v>21671</v>
      </c>
      <c r="D14" s="14" t="s">
        <v>5452</v>
      </c>
      <c r="E14" s="15" t="s">
        <v>8889</v>
      </c>
      <c r="F14" s="13" t="s">
        <v>21672</v>
      </c>
      <c r="G14" s="16" t="s">
        <v>10359</v>
      </c>
      <c r="H14" s="13" t="s">
        <v>259</v>
      </c>
      <c r="I14" s="13" t="s">
        <v>54784</v>
      </c>
      <c r="J14" s="13" t="s">
        <v>54784</v>
      </c>
      <c r="K14" s="13" t="s">
        <v>54807</v>
      </c>
      <c r="L14" s="17" t="s">
        <v>54808</v>
      </c>
      <c r="M14" s="18">
        <v>6021000</v>
      </c>
      <c r="N14" s="19"/>
      <c r="O14" s="20" t="str">
        <f t="shared" si="0"/>
        <v>T4</v>
      </c>
      <c r="R14" s="21" t="str">
        <f t="shared" si="1"/>
        <v>T4</v>
      </c>
    </row>
    <row r="15" spans="1:18" ht="30.75" customHeight="1" x14ac:dyDescent="0.25">
      <c r="A15" s="13">
        <v>9</v>
      </c>
      <c r="B15" s="13" t="s">
        <v>54809</v>
      </c>
      <c r="C15" s="13" t="s">
        <v>19830</v>
      </c>
      <c r="D15" s="14" t="s">
        <v>19831</v>
      </c>
      <c r="E15" s="15" t="s">
        <v>567</v>
      </c>
      <c r="F15" s="13" t="s">
        <v>438</v>
      </c>
      <c r="G15" s="16" t="s">
        <v>9841</v>
      </c>
      <c r="H15" s="13" t="s">
        <v>259</v>
      </c>
      <c r="I15" s="13" t="s">
        <v>54784</v>
      </c>
      <c r="J15" s="13" t="s">
        <v>54784</v>
      </c>
      <c r="K15" s="13" t="s">
        <v>54810</v>
      </c>
      <c r="L15" s="17" t="s">
        <v>54811</v>
      </c>
      <c r="M15" s="18">
        <v>5798000</v>
      </c>
      <c r="N15" s="19"/>
      <c r="O15" s="20" t="str">
        <f t="shared" si="0"/>
        <v>T4</v>
      </c>
      <c r="R15" s="21" t="str">
        <f t="shared" si="1"/>
        <v>T4</v>
      </c>
    </row>
    <row r="16" spans="1:18" ht="30.75" customHeight="1" x14ac:dyDescent="0.25">
      <c r="A16" s="13">
        <v>10</v>
      </c>
      <c r="B16" s="13" t="s">
        <v>54812</v>
      </c>
      <c r="C16" s="13" t="s">
        <v>54813</v>
      </c>
      <c r="D16" s="14" t="s">
        <v>3379</v>
      </c>
      <c r="E16" s="15" t="s">
        <v>19404</v>
      </c>
      <c r="F16" s="13" t="s">
        <v>4263</v>
      </c>
      <c r="G16" s="16" t="s">
        <v>3547</v>
      </c>
      <c r="H16" s="13" t="s">
        <v>259</v>
      </c>
      <c r="I16" s="13" t="s">
        <v>54784</v>
      </c>
      <c r="J16" s="13" t="s">
        <v>54784</v>
      </c>
      <c r="K16" s="13" t="s">
        <v>54814</v>
      </c>
      <c r="L16" s="17" t="s">
        <v>54815</v>
      </c>
      <c r="M16" s="18">
        <v>5632000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0.75" customHeight="1" x14ac:dyDescent="0.25">
      <c r="A17" s="13">
        <v>11</v>
      </c>
      <c r="B17" s="13" t="s">
        <v>54816</v>
      </c>
      <c r="C17" s="13" t="s">
        <v>28141</v>
      </c>
      <c r="D17" s="14" t="s">
        <v>28142</v>
      </c>
      <c r="E17" s="15" t="s">
        <v>8964</v>
      </c>
      <c r="F17" s="13" t="s">
        <v>5065</v>
      </c>
      <c r="G17" s="16" t="s">
        <v>5803</v>
      </c>
      <c r="H17" s="13" t="s">
        <v>259</v>
      </c>
      <c r="I17" s="13" t="s">
        <v>54784</v>
      </c>
      <c r="J17" s="13" t="s">
        <v>54784</v>
      </c>
      <c r="K17" s="13" t="s">
        <v>54817</v>
      </c>
      <c r="L17" s="17" t="s">
        <v>54818</v>
      </c>
      <c r="M17" s="18">
        <v>3024000</v>
      </c>
      <c r="N17" s="19"/>
      <c r="O17" s="20" t="str">
        <f t="shared" si="0"/>
        <v>C1</v>
      </c>
      <c r="R17" s="21" t="str">
        <f t="shared" si="1"/>
        <v>C1</v>
      </c>
    </row>
    <row r="18" spans="1:18" ht="30.75" customHeight="1" x14ac:dyDescent="0.25">
      <c r="A18" s="13">
        <v>12</v>
      </c>
      <c r="B18" s="13" t="s">
        <v>54819</v>
      </c>
      <c r="C18" s="13" t="s">
        <v>19109</v>
      </c>
      <c r="D18" s="14" t="s">
        <v>9637</v>
      </c>
      <c r="E18" s="15" t="s">
        <v>250</v>
      </c>
      <c r="F18" s="13" t="s">
        <v>10849</v>
      </c>
      <c r="G18" s="16" t="s">
        <v>7630</v>
      </c>
      <c r="H18" s="13" t="s">
        <v>259</v>
      </c>
      <c r="I18" s="13" t="s">
        <v>54784</v>
      </c>
      <c r="J18" s="13" t="s">
        <v>54784</v>
      </c>
      <c r="K18" s="13" t="s">
        <v>54820</v>
      </c>
      <c r="L18" s="17" t="s">
        <v>54821</v>
      </c>
      <c r="M18" s="18">
        <v>6021000</v>
      </c>
      <c r="N18" s="19"/>
      <c r="O18" s="20" t="str">
        <f t="shared" si="0"/>
        <v>T4</v>
      </c>
      <c r="R18" s="21" t="str">
        <f t="shared" si="1"/>
        <v>T4</v>
      </c>
    </row>
    <row r="19" spans="1:18" ht="30.75" customHeight="1" x14ac:dyDescent="0.25">
      <c r="A19" s="13">
        <v>13</v>
      </c>
      <c r="B19" s="13" t="s">
        <v>54822</v>
      </c>
      <c r="C19" s="13" t="s">
        <v>17235</v>
      </c>
      <c r="D19" s="14" t="s">
        <v>17236</v>
      </c>
      <c r="E19" s="15" t="s">
        <v>208</v>
      </c>
      <c r="F19" s="13" t="s">
        <v>17237</v>
      </c>
      <c r="G19" s="16" t="s">
        <v>7630</v>
      </c>
      <c r="H19" s="13" t="s">
        <v>259</v>
      </c>
      <c r="I19" s="13" t="s">
        <v>54784</v>
      </c>
      <c r="J19" s="13" t="s">
        <v>54784</v>
      </c>
      <c r="K19" s="13" t="s">
        <v>54823</v>
      </c>
      <c r="L19" s="17" t="s">
        <v>54824</v>
      </c>
      <c r="M19" s="18">
        <v>6021000</v>
      </c>
      <c r="N19" s="19"/>
      <c r="O19" s="20" t="str">
        <f t="shared" si="0"/>
        <v>T4</v>
      </c>
      <c r="R19" s="21" t="str">
        <f t="shared" si="1"/>
        <v>T4</v>
      </c>
    </row>
    <row r="20" spans="1:18" ht="30.75" customHeight="1" x14ac:dyDescent="0.25">
      <c r="A20" s="13">
        <v>14</v>
      </c>
      <c r="B20" s="13" t="s">
        <v>54825</v>
      </c>
      <c r="C20" s="13" t="s">
        <v>27505</v>
      </c>
      <c r="D20" s="14" t="s">
        <v>579</v>
      </c>
      <c r="E20" s="15" t="s">
        <v>567</v>
      </c>
      <c r="F20" s="13" t="s">
        <v>2523</v>
      </c>
      <c r="G20" s="16" t="s">
        <v>6949</v>
      </c>
      <c r="H20" s="13" t="s">
        <v>259</v>
      </c>
      <c r="I20" s="13" t="s">
        <v>54784</v>
      </c>
      <c r="J20" s="13" t="s">
        <v>54784</v>
      </c>
      <c r="K20" s="13" t="s">
        <v>54826</v>
      </c>
      <c r="L20" s="17" t="s">
        <v>54827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30.75" customHeight="1" x14ac:dyDescent="0.25">
      <c r="A21" s="13">
        <v>15</v>
      </c>
      <c r="B21" s="13" t="s">
        <v>54828</v>
      </c>
      <c r="C21" s="13" t="s">
        <v>9735</v>
      </c>
      <c r="D21" s="14" t="s">
        <v>9736</v>
      </c>
      <c r="E21" s="15" t="s">
        <v>9737</v>
      </c>
      <c r="F21" s="13" t="s">
        <v>6428</v>
      </c>
      <c r="G21" s="16" t="s">
        <v>6946</v>
      </c>
      <c r="H21" s="13" t="s">
        <v>259</v>
      </c>
      <c r="I21" s="13" t="s">
        <v>54784</v>
      </c>
      <c r="J21" s="13" t="s">
        <v>54784</v>
      </c>
      <c r="K21" s="13" t="s">
        <v>54829</v>
      </c>
      <c r="L21" s="17" t="s">
        <v>54830</v>
      </c>
      <c r="M21" s="18">
        <v>3840000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54831</v>
      </c>
      <c r="C22" s="13" t="s">
        <v>54832</v>
      </c>
      <c r="D22" s="14" t="s">
        <v>848</v>
      </c>
      <c r="E22" s="15" t="s">
        <v>12814</v>
      </c>
      <c r="F22" s="13" t="s">
        <v>36062</v>
      </c>
      <c r="G22" s="16" t="s">
        <v>29</v>
      </c>
      <c r="H22" s="13" t="s">
        <v>259</v>
      </c>
      <c r="I22" s="13" t="s">
        <v>54784</v>
      </c>
      <c r="J22" s="13" t="s">
        <v>54784</v>
      </c>
      <c r="K22" s="13" t="s">
        <v>54833</v>
      </c>
      <c r="L22" s="17" t="s">
        <v>54834</v>
      </c>
      <c r="M22" s="18">
        <v>5352000</v>
      </c>
      <c r="N22" s="19"/>
      <c r="O22" s="20" t="str">
        <f t="shared" si="0"/>
        <v>T4</v>
      </c>
      <c r="R22" s="21" t="str">
        <f t="shared" si="1"/>
        <v>NH 18-19T4</v>
      </c>
    </row>
    <row r="23" spans="1:18" ht="30.75" customHeight="1" x14ac:dyDescent="0.25">
      <c r="A23" s="13">
        <v>17</v>
      </c>
      <c r="B23" s="13" t="s">
        <v>54835</v>
      </c>
      <c r="C23" s="13" t="s">
        <v>54836</v>
      </c>
      <c r="D23" s="14" t="s">
        <v>54837</v>
      </c>
      <c r="E23" s="15" t="s">
        <v>93</v>
      </c>
      <c r="F23" s="13" t="s">
        <v>3432</v>
      </c>
      <c r="G23" s="16" t="s">
        <v>13694</v>
      </c>
      <c r="H23" s="13" t="s">
        <v>259</v>
      </c>
      <c r="I23" s="13" t="s">
        <v>54784</v>
      </c>
      <c r="J23" s="13" t="s">
        <v>54784</v>
      </c>
      <c r="K23" s="13" t="s">
        <v>54838</v>
      </c>
      <c r="L23" s="17" t="s">
        <v>54839</v>
      </c>
      <c r="M23" s="18">
        <v>5632000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30.75" customHeight="1" x14ac:dyDescent="0.25">
      <c r="A24" s="13">
        <v>18</v>
      </c>
      <c r="B24" s="13" t="s">
        <v>54840</v>
      </c>
      <c r="C24" s="13" t="s">
        <v>54841</v>
      </c>
      <c r="D24" s="14" t="s">
        <v>1590</v>
      </c>
      <c r="E24" s="15" t="s">
        <v>3044</v>
      </c>
      <c r="F24" s="13" t="s">
        <v>54842</v>
      </c>
      <c r="G24" s="16" t="s">
        <v>54843</v>
      </c>
      <c r="H24" s="13" t="s">
        <v>17</v>
      </c>
      <c r="I24" s="13" t="s">
        <v>54784</v>
      </c>
      <c r="J24" s="13" t="s">
        <v>54784</v>
      </c>
      <c r="K24" s="13" t="s">
        <v>54844</v>
      </c>
      <c r="L24" s="17" t="s">
        <v>54845</v>
      </c>
      <c r="M24" s="18">
        <v>4428000</v>
      </c>
      <c r="N24" s="19"/>
      <c r="O24" s="20" t="str">
        <f t="shared" si="0"/>
        <v>T4</v>
      </c>
      <c r="R24" s="21" t="str">
        <f t="shared" si="1"/>
        <v>T4</v>
      </c>
    </row>
    <row r="25" spans="1:18" ht="30.75" customHeight="1" x14ac:dyDescent="0.25">
      <c r="A25" s="13">
        <v>19</v>
      </c>
      <c r="B25" s="13" t="s">
        <v>54846</v>
      </c>
      <c r="C25" s="13" t="s">
        <v>54847</v>
      </c>
      <c r="D25" s="14" t="s">
        <v>54848</v>
      </c>
      <c r="E25" s="15" t="s">
        <v>3044</v>
      </c>
      <c r="F25" s="13" t="s">
        <v>54842</v>
      </c>
      <c r="G25" s="16" t="s">
        <v>54849</v>
      </c>
      <c r="H25" s="13" t="s">
        <v>17</v>
      </c>
      <c r="I25" s="13" t="s">
        <v>54784</v>
      </c>
      <c r="J25" s="13" t="s">
        <v>54784</v>
      </c>
      <c r="K25" s="13" t="s">
        <v>54850</v>
      </c>
      <c r="L25" s="17" t="s">
        <v>54851</v>
      </c>
      <c r="M25" s="18">
        <v>4428000</v>
      </c>
      <c r="N25" s="19"/>
      <c r="O25" s="20" t="str">
        <f t="shared" si="0"/>
        <v>T4</v>
      </c>
      <c r="R25" s="21" t="str">
        <f t="shared" si="1"/>
        <v>T4</v>
      </c>
    </row>
    <row r="26" spans="1:18" ht="30.75" customHeight="1" x14ac:dyDescent="0.25">
      <c r="A26" s="13">
        <v>20</v>
      </c>
      <c r="B26" s="13" t="s">
        <v>54852</v>
      </c>
      <c r="C26" s="13" t="s">
        <v>54853</v>
      </c>
      <c r="D26" s="14" t="s">
        <v>4722</v>
      </c>
      <c r="E26" s="15" t="s">
        <v>1244</v>
      </c>
      <c r="F26" s="13" t="s">
        <v>9700</v>
      </c>
      <c r="G26" s="16" t="s">
        <v>5619</v>
      </c>
      <c r="H26" s="13" t="s">
        <v>259</v>
      </c>
      <c r="I26" s="13" t="s">
        <v>54784</v>
      </c>
      <c r="J26" s="13" t="s">
        <v>54784</v>
      </c>
      <c r="K26" s="13" t="s">
        <v>54854</v>
      </c>
      <c r="L26" s="17" t="s">
        <v>54855</v>
      </c>
      <c r="M26" s="18">
        <v>5632000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30.75" customHeight="1" x14ac:dyDescent="0.25">
      <c r="A27" s="13">
        <v>21</v>
      </c>
      <c r="B27" s="13" t="s">
        <v>54856</v>
      </c>
      <c r="C27" s="13" t="s">
        <v>54857</v>
      </c>
      <c r="D27" s="14" t="s">
        <v>1005</v>
      </c>
      <c r="E27" s="15" t="s">
        <v>3724</v>
      </c>
      <c r="F27" s="13" t="s">
        <v>18312</v>
      </c>
      <c r="G27" s="16" t="s">
        <v>5619</v>
      </c>
      <c r="H27" s="13" t="s">
        <v>259</v>
      </c>
      <c r="I27" s="13" t="s">
        <v>54784</v>
      </c>
      <c r="J27" s="13" t="s">
        <v>54784</v>
      </c>
      <c r="K27" s="13" t="s">
        <v>54858</v>
      </c>
      <c r="L27" s="17" t="s">
        <v>54859</v>
      </c>
      <c r="M27" s="18">
        <v>5632000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30.75" customHeight="1" x14ac:dyDescent="0.25">
      <c r="A28" s="13">
        <v>22</v>
      </c>
      <c r="B28" s="13" t="s">
        <v>54860</v>
      </c>
      <c r="C28" s="13" t="s">
        <v>54861</v>
      </c>
      <c r="D28" s="14" t="s">
        <v>54862</v>
      </c>
      <c r="E28" s="15" t="s">
        <v>1308</v>
      </c>
      <c r="F28" s="13" t="s">
        <v>2100</v>
      </c>
      <c r="G28" s="16" t="s">
        <v>2862</v>
      </c>
      <c r="H28" s="13" t="s">
        <v>259</v>
      </c>
      <c r="I28" s="13" t="s">
        <v>54784</v>
      </c>
      <c r="J28" s="13" t="s">
        <v>54784</v>
      </c>
      <c r="K28" s="13" t="s">
        <v>54863</v>
      </c>
      <c r="L28" s="17" t="s">
        <v>54864</v>
      </c>
      <c r="M28" s="18">
        <v>5575000</v>
      </c>
      <c r="N28" s="19"/>
      <c r="O28" s="20" t="str">
        <f t="shared" si="0"/>
        <v>T4</v>
      </c>
      <c r="R28" s="21" t="str">
        <f t="shared" si="1"/>
        <v>NH 18-19T4</v>
      </c>
    </row>
    <row r="29" spans="1:18" ht="30.75" customHeight="1" x14ac:dyDescent="0.25">
      <c r="A29" s="13">
        <v>23</v>
      </c>
      <c r="B29" s="13" t="s">
        <v>54865</v>
      </c>
      <c r="C29" s="13" t="s">
        <v>54866</v>
      </c>
      <c r="D29" s="14" t="s">
        <v>394</v>
      </c>
      <c r="E29" s="15" t="s">
        <v>574</v>
      </c>
      <c r="F29" s="13" t="s">
        <v>4468</v>
      </c>
      <c r="G29" s="16" t="s">
        <v>843</v>
      </c>
      <c r="H29" s="13" t="s">
        <v>259</v>
      </c>
      <c r="I29" s="13" t="s">
        <v>54784</v>
      </c>
      <c r="J29" s="13" t="s">
        <v>54784</v>
      </c>
      <c r="K29" s="13" t="s">
        <v>54867</v>
      </c>
      <c r="L29" s="17" t="s">
        <v>54868</v>
      </c>
      <c r="M29" s="18">
        <v>5888000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0.75" customHeight="1" x14ac:dyDescent="0.25">
      <c r="A30" s="13">
        <v>24</v>
      </c>
      <c r="B30" s="13" t="s">
        <v>54869</v>
      </c>
      <c r="C30" s="13" t="s">
        <v>15050</v>
      </c>
      <c r="D30" s="14" t="s">
        <v>168</v>
      </c>
      <c r="E30" s="15" t="s">
        <v>2708</v>
      </c>
      <c r="F30" s="13" t="s">
        <v>4786</v>
      </c>
      <c r="G30" s="16" t="s">
        <v>13972</v>
      </c>
      <c r="H30" s="13" t="s">
        <v>259</v>
      </c>
      <c r="I30" s="13" t="s">
        <v>54784</v>
      </c>
      <c r="J30" s="13" t="s">
        <v>54784</v>
      </c>
      <c r="K30" s="13" t="s">
        <v>54870</v>
      </c>
      <c r="L30" s="17" t="s">
        <v>54871</v>
      </c>
      <c r="M30" s="18">
        <v>4530000</v>
      </c>
      <c r="N30" s="19"/>
      <c r="O30" s="20" t="str">
        <f t="shared" si="0"/>
        <v>C2</v>
      </c>
      <c r="R30" s="21" t="str">
        <f t="shared" si="1"/>
        <v>NH 18-19C2</v>
      </c>
    </row>
    <row r="31" spans="1:18" ht="30.75" customHeight="1" x14ac:dyDescent="0.25">
      <c r="A31" s="13">
        <v>25</v>
      </c>
      <c r="B31" s="13" t="s">
        <v>54872</v>
      </c>
      <c r="C31" s="13" t="s">
        <v>54873</v>
      </c>
      <c r="D31" s="14" t="s">
        <v>1918</v>
      </c>
      <c r="E31" s="15" t="s">
        <v>574</v>
      </c>
      <c r="F31" s="13" t="s">
        <v>3363</v>
      </c>
      <c r="G31" s="16" t="s">
        <v>10107</v>
      </c>
      <c r="H31" s="13" t="s">
        <v>259</v>
      </c>
      <c r="I31" s="13" t="s">
        <v>54784</v>
      </c>
      <c r="J31" s="13" t="s">
        <v>54784</v>
      </c>
      <c r="K31" s="13" t="s">
        <v>54874</v>
      </c>
      <c r="L31" s="17" t="s">
        <v>54875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30.75" customHeight="1" x14ac:dyDescent="0.25">
      <c r="A32" s="13">
        <v>26</v>
      </c>
      <c r="B32" s="13" t="s">
        <v>54876</v>
      </c>
      <c r="C32" s="13" t="s">
        <v>2481</v>
      </c>
      <c r="D32" s="14" t="s">
        <v>2482</v>
      </c>
      <c r="E32" s="15" t="s">
        <v>574</v>
      </c>
      <c r="F32" s="13" t="s">
        <v>2483</v>
      </c>
      <c r="G32" s="16" t="s">
        <v>2484</v>
      </c>
      <c r="H32" s="13" t="s">
        <v>259</v>
      </c>
      <c r="I32" s="13" t="s">
        <v>54784</v>
      </c>
      <c r="J32" s="13" t="s">
        <v>54784</v>
      </c>
      <c r="K32" s="13" t="s">
        <v>54877</v>
      </c>
      <c r="L32" s="17" t="s">
        <v>54878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30.75" customHeight="1" x14ac:dyDescent="0.25">
      <c r="A33" s="13">
        <v>27</v>
      </c>
      <c r="B33" s="13" t="s">
        <v>54879</v>
      </c>
      <c r="C33" s="13" t="s">
        <v>19511</v>
      </c>
      <c r="D33" s="14" t="s">
        <v>19512</v>
      </c>
      <c r="E33" s="15" t="s">
        <v>1388</v>
      </c>
      <c r="F33" s="13" t="s">
        <v>6475</v>
      </c>
      <c r="G33" s="16" t="s">
        <v>4855</v>
      </c>
      <c r="H33" s="13" t="s">
        <v>259</v>
      </c>
      <c r="I33" s="13" t="s">
        <v>54784</v>
      </c>
      <c r="J33" s="13" t="s">
        <v>54784</v>
      </c>
      <c r="K33" s="13" t="s">
        <v>54880</v>
      </c>
      <c r="L33" s="17" t="s">
        <v>54881</v>
      </c>
      <c r="M33" s="18">
        <v>6021000</v>
      </c>
      <c r="N33" s="19"/>
      <c r="O33" s="20" t="str">
        <f t="shared" si="0"/>
        <v>T4</v>
      </c>
      <c r="R33" s="21" t="str">
        <f t="shared" si="1"/>
        <v>T4</v>
      </c>
    </row>
    <row r="34" spans="1:18" ht="30.75" customHeight="1" x14ac:dyDescent="0.25">
      <c r="A34" s="13">
        <v>28</v>
      </c>
      <c r="B34" s="13" t="s">
        <v>54882</v>
      </c>
      <c r="C34" s="13" t="s">
        <v>19260</v>
      </c>
      <c r="D34" s="14" t="s">
        <v>19261</v>
      </c>
      <c r="E34" s="15" t="s">
        <v>1113</v>
      </c>
      <c r="F34" s="13" t="s">
        <v>19262</v>
      </c>
      <c r="G34" s="16" t="s">
        <v>4855</v>
      </c>
      <c r="H34" s="13" t="s">
        <v>259</v>
      </c>
      <c r="I34" s="13" t="s">
        <v>54784</v>
      </c>
      <c r="J34" s="13" t="s">
        <v>54784</v>
      </c>
      <c r="K34" s="13" t="s">
        <v>54883</v>
      </c>
      <c r="L34" s="17" t="s">
        <v>54884</v>
      </c>
      <c r="M34" s="18">
        <v>6021000</v>
      </c>
      <c r="N34" s="19"/>
      <c r="O34" s="20" t="str">
        <f t="shared" si="0"/>
        <v>T4</v>
      </c>
      <c r="R34" s="21" t="str">
        <f t="shared" si="1"/>
        <v>T4</v>
      </c>
    </row>
    <row r="35" spans="1:18" ht="30.75" customHeight="1" x14ac:dyDescent="0.25">
      <c r="A35" s="13">
        <v>29</v>
      </c>
      <c r="B35" s="13" t="s">
        <v>54885</v>
      </c>
      <c r="C35" s="13" t="s">
        <v>10327</v>
      </c>
      <c r="D35" s="14" t="s">
        <v>449</v>
      </c>
      <c r="E35" s="15" t="s">
        <v>1957</v>
      </c>
      <c r="F35" s="13" t="s">
        <v>10328</v>
      </c>
      <c r="G35" s="16" t="s">
        <v>348</v>
      </c>
      <c r="H35" s="13" t="s">
        <v>259</v>
      </c>
      <c r="I35" s="13" t="s">
        <v>54784</v>
      </c>
      <c r="J35" s="13" t="s">
        <v>54784</v>
      </c>
      <c r="K35" s="13" t="s">
        <v>54886</v>
      </c>
      <c r="L35" s="17" t="s">
        <v>54887</v>
      </c>
      <c r="M35" s="18">
        <v>5575000</v>
      </c>
      <c r="N35" s="19"/>
      <c r="O35" s="20" t="str">
        <f t="shared" si="0"/>
        <v>T4</v>
      </c>
      <c r="R35" s="21" t="str">
        <f t="shared" si="1"/>
        <v>NH 18-19T4</v>
      </c>
    </row>
    <row r="36" spans="1:18" ht="30.75" customHeight="1" x14ac:dyDescent="0.25">
      <c r="A36" s="13">
        <v>30</v>
      </c>
      <c r="B36" s="13" t="s">
        <v>54888</v>
      </c>
      <c r="C36" s="13" t="s">
        <v>10800</v>
      </c>
      <c r="D36" s="14" t="s">
        <v>2567</v>
      </c>
      <c r="E36" s="15" t="s">
        <v>346</v>
      </c>
      <c r="F36" s="13" t="s">
        <v>3010</v>
      </c>
      <c r="G36" s="16" t="s">
        <v>210</v>
      </c>
      <c r="H36" s="13" t="s">
        <v>259</v>
      </c>
      <c r="I36" s="13" t="s">
        <v>54784</v>
      </c>
      <c r="J36" s="13" t="s">
        <v>54784</v>
      </c>
      <c r="K36" s="13" t="s">
        <v>54889</v>
      </c>
      <c r="L36" s="17" t="s">
        <v>54890</v>
      </c>
      <c r="M36" s="18">
        <v>3776000</v>
      </c>
      <c r="N36" s="19"/>
      <c r="O36" s="20" t="str">
        <f t="shared" si="0"/>
        <v>T4</v>
      </c>
      <c r="R36" s="21" t="str">
        <f t="shared" si="1"/>
        <v>NH 18-19T4</v>
      </c>
    </row>
    <row r="37" spans="1:18" ht="30.75" customHeight="1" x14ac:dyDescent="0.25">
      <c r="A37" s="13">
        <v>31</v>
      </c>
      <c r="B37" s="13" t="s">
        <v>54891</v>
      </c>
      <c r="C37" s="13" t="s">
        <v>20272</v>
      </c>
      <c r="D37" s="14" t="s">
        <v>20273</v>
      </c>
      <c r="E37" s="15" t="s">
        <v>5234</v>
      </c>
      <c r="F37" s="13" t="s">
        <v>2630</v>
      </c>
      <c r="G37" s="16" t="s">
        <v>12830</v>
      </c>
      <c r="H37" s="13" t="s">
        <v>259</v>
      </c>
      <c r="I37" s="13" t="s">
        <v>54784</v>
      </c>
      <c r="J37" s="13" t="s">
        <v>54784</v>
      </c>
      <c r="K37" s="13" t="s">
        <v>54892</v>
      </c>
      <c r="L37" s="17" t="s">
        <v>54893</v>
      </c>
      <c r="M37" s="18">
        <v>6244000</v>
      </c>
      <c r="N37" s="19"/>
      <c r="O37" s="20" t="str">
        <f t="shared" si="0"/>
        <v>T4</v>
      </c>
      <c r="R37" s="21" t="str">
        <f t="shared" si="1"/>
        <v>T4</v>
      </c>
    </row>
    <row r="38" spans="1:18" ht="30.75" customHeight="1" x14ac:dyDescent="0.25">
      <c r="A38" s="13">
        <v>32</v>
      </c>
      <c r="B38" s="13" t="s">
        <v>54894</v>
      </c>
      <c r="C38" s="13" t="s">
        <v>18521</v>
      </c>
      <c r="D38" s="14" t="s">
        <v>18522</v>
      </c>
      <c r="E38" s="15" t="s">
        <v>243</v>
      </c>
      <c r="F38" s="13" t="s">
        <v>18235</v>
      </c>
      <c r="G38" s="16" t="s">
        <v>7246</v>
      </c>
      <c r="H38" s="13" t="s">
        <v>259</v>
      </c>
      <c r="I38" s="13" t="s">
        <v>54784</v>
      </c>
      <c r="J38" s="13" t="s">
        <v>54784</v>
      </c>
      <c r="K38" s="13" t="s">
        <v>54895</v>
      </c>
      <c r="L38" s="17" t="s">
        <v>54896</v>
      </c>
      <c r="M38" s="18">
        <v>5575000</v>
      </c>
      <c r="N38" s="19"/>
      <c r="O38" s="20" t="str">
        <f t="shared" si="0"/>
        <v>T4</v>
      </c>
      <c r="R38" s="21" t="str">
        <f t="shared" si="1"/>
        <v>T4</v>
      </c>
    </row>
    <row r="39" spans="1:18" ht="30.75" customHeight="1" x14ac:dyDescent="0.25">
      <c r="A39" s="13">
        <v>33</v>
      </c>
      <c r="B39" s="13" t="s">
        <v>54897</v>
      </c>
      <c r="C39" s="13" t="s">
        <v>30808</v>
      </c>
      <c r="D39" s="14" t="s">
        <v>30809</v>
      </c>
      <c r="E39" s="15" t="s">
        <v>567</v>
      </c>
      <c r="F39" s="13" t="s">
        <v>12861</v>
      </c>
      <c r="G39" s="16" t="s">
        <v>7576</v>
      </c>
      <c r="H39" s="13" t="s">
        <v>259</v>
      </c>
      <c r="I39" s="13" t="s">
        <v>54784</v>
      </c>
      <c r="J39" s="13" t="s">
        <v>54784</v>
      </c>
      <c r="K39" s="13" t="s">
        <v>54898</v>
      </c>
      <c r="L39" s="17" t="s">
        <v>54899</v>
      </c>
      <c r="M39" s="18">
        <v>3024000</v>
      </c>
      <c r="N39" s="19"/>
      <c r="O39" s="20" t="str">
        <f t="shared" si="0"/>
        <v>C1</v>
      </c>
      <c r="R39" s="21" t="str">
        <f t="shared" si="1"/>
        <v>C1</v>
      </c>
    </row>
    <row r="40" spans="1:18" ht="30.75" customHeight="1" x14ac:dyDescent="0.25">
      <c r="A40" s="13">
        <v>34</v>
      </c>
      <c r="B40" s="13" t="s">
        <v>54900</v>
      </c>
      <c r="C40" s="13" t="s">
        <v>54901</v>
      </c>
      <c r="D40" s="14" t="s">
        <v>1818</v>
      </c>
      <c r="E40" s="15" t="s">
        <v>12346</v>
      </c>
      <c r="F40" s="13" t="s">
        <v>3676</v>
      </c>
      <c r="G40" s="16" t="s">
        <v>6476</v>
      </c>
      <c r="H40" s="13" t="s">
        <v>259</v>
      </c>
      <c r="I40" s="13" t="s">
        <v>54784</v>
      </c>
      <c r="J40" s="13" t="s">
        <v>54784</v>
      </c>
      <c r="K40" s="13" t="s">
        <v>54902</v>
      </c>
      <c r="L40" s="17" t="s">
        <v>54903</v>
      </c>
      <c r="M40" s="18">
        <v>5120000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30.75" customHeight="1" x14ac:dyDescent="0.25">
      <c r="A41" s="13">
        <v>35</v>
      </c>
      <c r="B41" s="13" t="s">
        <v>54904</v>
      </c>
      <c r="C41" s="13" t="s">
        <v>54905</v>
      </c>
      <c r="D41" s="14" t="s">
        <v>10294</v>
      </c>
      <c r="E41" s="15" t="s">
        <v>697</v>
      </c>
      <c r="F41" s="13" t="s">
        <v>16604</v>
      </c>
      <c r="G41" s="16" t="s">
        <v>25</v>
      </c>
      <c r="H41" s="13" t="s">
        <v>259</v>
      </c>
      <c r="I41" s="13" t="s">
        <v>54784</v>
      </c>
      <c r="J41" s="13" t="s">
        <v>54784</v>
      </c>
      <c r="K41" s="13" t="s">
        <v>54906</v>
      </c>
      <c r="L41" s="17" t="s">
        <v>54907</v>
      </c>
      <c r="M41" s="18">
        <v>4370000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30.75" customHeight="1" x14ac:dyDescent="0.25">
      <c r="A42" s="13">
        <v>36</v>
      </c>
      <c r="B42" s="13" t="s">
        <v>54908</v>
      </c>
      <c r="C42" s="13" t="s">
        <v>54909</v>
      </c>
      <c r="D42" s="14" t="s">
        <v>38646</v>
      </c>
      <c r="E42" s="15" t="s">
        <v>93</v>
      </c>
      <c r="F42" s="13" t="s">
        <v>16167</v>
      </c>
      <c r="G42" s="16" t="s">
        <v>982</v>
      </c>
      <c r="H42" s="13" t="s">
        <v>259</v>
      </c>
      <c r="I42" s="13" t="s">
        <v>54784</v>
      </c>
      <c r="J42" s="13" t="s">
        <v>54784</v>
      </c>
      <c r="K42" s="13" t="s">
        <v>54910</v>
      </c>
      <c r="L42" s="17" t="s">
        <v>54911</v>
      </c>
      <c r="M42" s="18">
        <v>5129000</v>
      </c>
      <c r="N42" s="19"/>
      <c r="O42" s="20" t="str">
        <f t="shared" si="0"/>
        <v>T4</v>
      </c>
      <c r="R42" s="21" t="str">
        <f t="shared" si="1"/>
        <v>NH 18-19T4</v>
      </c>
    </row>
    <row r="43" spans="1:18" ht="30.75" customHeight="1" x14ac:dyDescent="0.25">
      <c r="A43" s="13">
        <v>37</v>
      </c>
      <c r="B43" s="13" t="s">
        <v>54912</v>
      </c>
      <c r="C43" s="13" t="s">
        <v>10106</v>
      </c>
      <c r="D43" s="14" t="s">
        <v>1174</v>
      </c>
      <c r="E43" s="15" t="s">
        <v>567</v>
      </c>
      <c r="F43" s="13" t="s">
        <v>4351</v>
      </c>
      <c r="G43" s="16" t="s">
        <v>10107</v>
      </c>
      <c r="H43" s="13" t="s">
        <v>259</v>
      </c>
      <c r="I43" s="13" t="s">
        <v>54784</v>
      </c>
      <c r="J43" s="13" t="s">
        <v>54784</v>
      </c>
      <c r="K43" s="13" t="s">
        <v>54913</v>
      </c>
      <c r="L43" s="17" t="s">
        <v>54914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0.75" customHeight="1" x14ac:dyDescent="0.25">
      <c r="A44" s="13">
        <v>38</v>
      </c>
      <c r="B44" s="13" t="s">
        <v>54915</v>
      </c>
      <c r="C44" s="13" t="s">
        <v>30982</v>
      </c>
      <c r="D44" s="14" t="s">
        <v>30983</v>
      </c>
      <c r="E44" s="15" t="s">
        <v>1418</v>
      </c>
      <c r="F44" s="13" t="s">
        <v>1232</v>
      </c>
      <c r="G44" s="16" t="s">
        <v>27</v>
      </c>
      <c r="H44" s="13" t="s">
        <v>259</v>
      </c>
      <c r="I44" s="13" t="s">
        <v>54784</v>
      </c>
      <c r="J44" s="13" t="s">
        <v>54784</v>
      </c>
      <c r="K44" s="13" t="s">
        <v>54916</v>
      </c>
      <c r="L44" s="17" t="s">
        <v>54917</v>
      </c>
      <c r="M44" s="18">
        <v>3860000</v>
      </c>
      <c r="N44" s="19"/>
      <c r="O44" s="20" t="str">
        <f t="shared" si="0"/>
        <v>T4</v>
      </c>
      <c r="R44" s="21" t="str">
        <f t="shared" si="1"/>
        <v>NH 18-19T4</v>
      </c>
    </row>
    <row r="45" spans="1:18" ht="30.75" customHeight="1" x14ac:dyDescent="0.25">
      <c r="A45" s="13">
        <v>39</v>
      </c>
      <c r="B45" s="13" t="s">
        <v>54918</v>
      </c>
      <c r="C45" s="13" t="s">
        <v>54919</v>
      </c>
      <c r="D45" s="14" t="s">
        <v>10059</v>
      </c>
      <c r="E45" s="15" t="s">
        <v>2043</v>
      </c>
      <c r="F45" s="13" t="s">
        <v>7155</v>
      </c>
      <c r="G45" s="16" t="s">
        <v>6690</v>
      </c>
      <c r="H45" s="13" t="s">
        <v>259</v>
      </c>
      <c r="I45" s="13" t="s">
        <v>54784</v>
      </c>
      <c r="J45" s="13" t="s">
        <v>54784</v>
      </c>
      <c r="K45" s="13" t="s">
        <v>54920</v>
      </c>
      <c r="L45" s="17" t="s">
        <v>54921</v>
      </c>
      <c r="M45" s="18">
        <v>3840000</v>
      </c>
      <c r="N45" s="19"/>
      <c r="O45" s="20" t="str">
        <f t="shared" si="0"/>
        <v>CĐ</v>
      </c>
      <c r="R45" s="21" t="str">
        <f t="shared" si="1"/>
        <v>CĐ</v>
      </c>
    </row>
    <row r="46" spans="1:18" ht="30.75" customHeight="1" x14ac:dyDescent="0.25">
      <c r="A46" s="13">
        <v>40</v>
      </c>
      <c r="B46" s="13" t="s">
        <v>54922</v>
      </c>
      <c r="C46" s="13" t="s">
        <v>27422</v>
      </c>
      <c r="D46" s="14" t="s">
        <v>24248</v>
      </c>
      <c r="E46" s="15" t="s">
        <v>988</v>
      </c>
      <c r="F46" s="13" t="s">
        <v>20999</v>
      </c>
      <c r="G46" s="16" t="s">
        <v>6690</v>
      </c>
      <c r="H46" s="13" t="s">
        <v>259</v>
      </c>
      <c r="I46" s="13" t="s">
        <v>54784</v>
      </c>
      <c r="J46" s="13" t="s">
        <v>54784</v>
      </c>
      <c r="K46" s="13" t="s">
        <v>54923</v>
      </c>
      <c r="L46" s="17" t="s">
        <v>54924</v>
      </c>
      <c r="M46" s="18">
        <v>3840000</v>
      </c>
      <c r="N46" s="19"/>
      <c r="O46" s="20" t="str">
        <f t="shared" si="0"/>
        <v>CĐ</v>
      </c>
      <c r="R46" s="21" t="str">
        <f t="shared" si="1"/>
        <v>CĐ</v>
      </c>
    </row>
    <row r="47" spans="1:18" ht="30.75" customHeight="1" x14ac:dyDescent="0.25">
      <c r="A47" s="13">
        <v>41</v>
      </c>
      <c r="B47" s="13" t="s">
        <v>54925</v>
      </c>
      <c r="C47" s="13" t="s">
        <v>7561</v>
      </c>
      <c r="D47" s="14" t="s">
        <v>353</v>
      </c>
      <c r="E47" s="15" t="s">
        <v>115</v>
      </c>
      <c r="F47" s="13" t="s">
        <v>7562</v>
      </c>
      <c r="G47" s="16" t="s">
        <v>6690</v>
      </c>
      <c r="H47" s="13" t="s">
        <v>259</v>
      </c>
      <c r="I47" s="13" t="s">
        <v>54784</v>
      </c>
      <c r="J47" s="13" t="s">
        <v>54784</v>
      </c>
      <c r="K47" s="13" t="s">
        <v>54926</v>
      </c>
      <c r="L47" s="17" t="s">
        <v>54927</v>
      </c>
      <c r="M47" s="18">
        <v>3840000</v>
      </c>
      <c r="N47" s="19"/>
      <c r="O47" s="20" t="str">
        <f t="shared" si="0"/>
        <v>CĐ</v>
      </c>
      <c r="R47" s="21" t="str">
        <f t="shared" si="1"/>
        <v>CĐ</v>
      </c>
    </row>
    <row r="48" spans="1:18" ht="30.75" customHeight="1" x14ac:dyDescent="0.25">
      <c r="A48" s="13">
        <v>42</v>
      </c>
      <c r="B48" s="13" t="s">
        <v>54928</v>
      </c>
      <c r="C48" s="13" t="s">
        <v>54929</v>
      </c>
      <c r="D48" s="14" t="s">
        <v>54930</v>
      </c>
      <c r="E48" s="15" t="s">
        <v>574</v>
      </c>
      <c r="F48" s="13" t="s">
        <v>935</v>
      </c>
      <c r="G48" s="16" t="s">
        <v>715</v>
      </c>
      <c r="H48" s="13" t="s">
        <v>259</v>
      </c>
      <c r="I48" s="13" t="s">
        <v>54784</v>
      </c>
      <c r="J48" s="13" t="s">
        <v>54784</v>
      </c>
      <c r="K48" s="13" t="s">
        <v>54931</v>
      </c>
      <c r="L48" s="17" t="s">
        <v>54932</v>
      </c>
      <c r="M48" s="18">
        <v>4683000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30.75" customHeight="1" x14ac:dyDescent="0.25">
      <c r="A49" s="13">
        <v>43</v>
      </c>
      <c r="B49" s="13" t="s">
        <v>54933</v>
      </c>
      <c r="C49" s="13" t="s">
        <v>22120</v>
      </c>
      <c r="D49" s="14" t="s">
        <v>22121</v>
      </c>
      <c r="E49" s="15" t="s">
        <v>697</v>
      </c>
      <c r="F49" s="13" t="s">
        <v>14753</v>
      </c>
      <c r="G49" s="16" t="s">
        <v>12789</v>
      </c>
      <c r="H49" s="13" t="s">
        <v>259</v>
      </c>
      <c r="I49" s="13" t="s">
        <v>54784</v>
      </c>
      <c r="J49" s="13" t="s">
        <v>54784</v>
      </c>
      <c r="K49" s="13" t="s">
        <v>54934</v>
      </c>
      <c r="L49" s="17" t="s">
        <v>54935</v>
      </c>
      <c r="M49" s="18">
        <v>5798000</v>
      </c>
      <c r="N49" s="19"/>
      <c r="O49" s="20" t="str">
        <f t="shared" si="0"/>
        <v>T4</v>
      </c>
      <c r="R49" s="21" t="str">
        <f t="shared" si="1"/>
        <v>T4</v>
      </c>
    </row>
    <row r="50" spans="1:18" ht="30.75" customHeight="1" x14ac:dyDescent="0.25">
      <c r="A50" s="13">
        <v>44</v>
      </c>
      <c r="B50" s="13" t="s">
        <v>54936</v>
      </c>
      <c r="C50" s="13" t="s">
        <v>54937</v>
      </c>
      <c r="D50" s="14" t="s">
        <v>21550</v>
      </c>
      <c r="E50" s="15" t="s">
        <v>52939</v>
      </c>
      <c r="F50" s="13" t="s">
        <v>8643</v>
      </c>
      <c r="G50" s="16" t="s">
        <v>4586</v>
      </c>
      <c r="H50" s="13" t="s">
        <v>259</v>
      </c>
      <c r="I50" s="13" t="s">
        <v>54784</v>
      </c>
      <c r="J50" s="13" t="s">
        <v>54784</v>
      </c>
      <c r="K50" s="13" t="s">
        <v>54938</v>
      </c>
      <c r="L50" s="17" t="s">
        <v>54939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30.75" customHeight="1" x14ac:dyDescent="0.25">
      <c r="A51" s="13">
        <v>45</v>
      </c>
      <c r="B51" s="13" t="s">
        <v>54940</v>
      </c>
      <c r="C51" s="13" t="s">
        <v>54941</v>
      </c>
      <c r="D51" s="14" t="s">
        <v>1381</v>
      </c>
      <c r="E51" s="15" t="s">
        <v>1046</v>
      </c>
      <c r="F51" s="13" t="s">
        <v>9840</v>
      </c>
      <c r="G51" s="16" t="s">
        <v>54168</v>
      </c>
      <c r="H51" s="13" t="s">
        <v>17</v>
      </c>
      <c r="I51" s="13" t="s">
        <v>54784</v>
      </c>
      <c r="J51" s="13" t="s">
        <v>54784</v>
      </c>
      <c r="K51" s="13" t="s">
        <v>54942</v>
      </c>
      <c r="L51" s="17" t="s">
        <v>54943</v>
      </c>
      <c r="M51" s="18">
        <v>4428000</v>
      </c>
      <c r="N51" s="19"/>
      <c r="O51" s="20" t="str">
        <f t="shared" si="0"/>
        <v>T4</v>
      </c>
      <c r="R51" s="21" t="str">
        <f t="shared" si="1"/>
        <v>T4</v>
      </c>
    </row>
    <row r="52" spans="1:18" ht="30.75" customHeight="1" x14ac:dyDescent="0.25">
      <c r="A52" s="13">
        <v>46</v>
      </c>
      <c r="B52" s="13" t="s">
        <v>54944</v>
      </c>
      <c r="C52" s="13" t="s">
        <v>54945</v>
      </c>
      <c r="D52" s="14" t="s">
        <v>6440</v>
      </c>
      <c r="E52" s="15" t="s">
        <v>208</v>
      </c>
      <c r="F52" s="13" t="s">
        <v>4094</v>
      </c>
      <c r="G52" s="16" t="s">
        <v>4496</v>
      </c>
      <c r="H52" s="13" t="s">
        <v>259</v>
      </c>
      <c r="I52" s="13" t="s">
        <v>54784</v>
      </c>
      <c r="J52" s="13" t="s">
        <v>54784</v>
      </c>
      <c r="K52" s="13" t="s">
        <v>54946</v>
      </c>
      <c r="L52" s="17" t="s">
        <v>54947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30.75" customHeight="1" x14ac:dyDescent="0.25">
      <c r="A53" s="13">
        <v>47</v>
      </c>
      <c r="B53" s="13" t="s">
        <v>54948</v>
      </c>
      <c r="C53" s="13" t="s">
        <v>15116</v>
      </c>
      <c r="D53" s="14" t="s">
        <v>15117</v>
      </c>
      <c r="E53" s="15" t="s">
        <v>2421</v>
      </c>
      <c r="F53" s="13" t="s">
        <v>1901</v>
      </c>
      <c r="G53" s="16" t="s">
        <v>6961</v>
      </c>
      <c r="H53" s="13" t="s">
        <v>259</v>
      </c>
      <c r="I53" s="13" t="s">
        <v>54784</v>
      </c>
      <c r="J53" s="13" t="s">
        <v>54784</v>
      </c>
      <c r="K53" s="13" t="s">
        <v>54949</v>
      </c>
      <c r="L53" s="17" t="s">
        <v>54950</v>
      </c>
      <c r="M53" s="18">
        <v>3840000</v>
      </c>
      <c r="N53" s="19"/>
      <c r="O53" s="20" t="str">
        <f t="shared" si="0"/>
        <v>CĐ</v>
      </c>
      <c r="R53" s="21" t="str">
        <f t="shared" si="1"/>
        <v>CĐ</v>
      </c>
    </row>
    <row r="54" spans="1:18" ht="30.75" customHeight="1" x14ac:dyDescent="0.25">
      <c r="A54" s="13">
        <v>48</v>
      </c>
      <c r="B54" s="13" t="s">
        <v>54951</v>
      </c>
      <c r="C54" s="13" t="s">
        <v>13268</v>
      </c>
      <c r="D54" s="14" t="s">
        <v>13269</v>
      </c>
      <c r="E54" s="15" t="s">
        <v>13270</v>
      </c>
      <c r="F54" s="13" t="s">
        <v>13271</v>
      </c>
      <c r="G54" s="16" t="s">
        <v>9841</v>
      </c>
      <c r="H54" s="13" t="s">
        <v>259</v>
      </c>
      <c r="I54" s="13" t="s">
        <v>54784</v>
      </c>
      <c r="J54" s="13" t="s">
        <v>54784</v>
      </c>
      <c r="K54" s="13" t="s">
        <v>54952</v>
      </c>
      <c r="L54" s="17" t="s">
        <v>54953</v>
      </c>
      <c r="M54" s="18">
        <v>5798000</v>
      </c>
      <c r="N54" s="19"/>
      <c r="O54" s="20" t="str">
        <f t="shared" si="0"/>
        <v>T4</v>
      </c>
      <c r="R54" s="21" t="str">
        <f t="shared" si="1"/>
        <v>T4</v>
      </c>
    </row>
    <row r="55" spans="1:18" ht="30.75" customHeight="1" x14ac:dyDescent="0.25">
      <c r="A55" s="13">
        <v>49</v>
      </c>
      <c r="B55" s="13" t="s">
        <v>54954</v>
      </c>
      <c r="C55" s="13" t="s">
        <v>54955</v>
      </c>
      <c r="D55" s="14" t="s">
        <v>54956</v>
      </c>
      <c r="E55" s="15" t="s">
        <v>19</v>
      </c>
      <c r="F55" s="13" t="s">
        <v>22884</v>
      </c>
      <c r="G55" s="16" t="s">
        <v>4131</v>
      </c>
      <c r="H55" s="13" t="s">
        <v>259</v>
      </c>
      <c r="I55" s="13" t="s">
        <v>54784</v>
      </c>
      <c r="J55" s="13" t="s">
        <v>54784</v>
      </c>
      <c r="K55" s="13" t="s">
        <v>54957</v>
      </c>
      <c r="L55" s="17" t="s">
        <v>54958</v>
      </c>
      <c r="M55" s="18">
        <v>5376000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30.75" customHeight="1" x14ac:dyDescent="0.25">
      <c r="A56" s="13">
        <v>50</v>
      </c>
      <c r="B56" s="13" t="s">
        <v>54959</v>
      </c>
      <c r="C56" s="13" t="s">
        <v>1731</v>
      </c>
      <c r="D56" s="14" t="s">
        <v>1732</v>
      </c>
      <c r="E56" s="15" t="s">
        <v>26</v>
      </c>
      <c r="F56" s="13" t="s">
        <v>1733</v>
      </c>
      <c r="G56" s="16" t="s">
        <v>210</v>
      </c>
      <c r="H56" s="13" t="s">
        <v>259</v>
      </c>
      <c r="I56" s="13" t="s">
        <v>54784</v>
      </c>
      <c r="J56" s="13" t="s">
        <v>54784</v>
      </c>
      <c r="K56" s="13" t="s">
        <v>54960</v>
      </c>
      <c r="L56" s="17" t="s">
        <v>54961</v>
      </c>
      <c r="M56" s="18">
        <v>4370000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30.75" customHeight="1" x14ac:dyDescent="0.25">
      <c r="A57" s="13">
        <v>51</v>
      </c>
      <c r="B57" s="13" t="s">
        <v>54962</v>
      </c>
      <c r="C57" s="13" t="s">
        <v>5660</v>
      </c>
      <c r="D57" s="14" t="s">
        <v>1470</v>
      </c>
      <c r="E57" s="15" t="s">
        <v>5661</v>
      </c>
      <c r="F57" s="13" t="s">
        <v>5065</v>
      </c>
      <c r="G57" s="16" t="s">
        <v>5662</v>
      </c>
      <c r="H57" s="13" t="s">
        <v>259</v>
      </c>
      <c r="I57" s="13" t="s">
        <v>54784</v>
      </c>
      <c r="J57" s="13" t="s">
        <v>54784</v>
      </c>
      <c r="K57" s="13" t="s">
        <v>54963</v>
      </c>
      <c r="L57" s="17" t="s">
        <v>54964</v>
      </c>
      <c r="M57" s="18">
        <v>4096000</v>
      </c>
      <c r="N57" s="19"/>
      <c r="O57" s="20" t="str">
        <f t="shared" si="0"/>
        <v>C1</v>
      </c>
      <c r="R57" s="21" t="str">
        <f t="shared" si="1"/>
        <v>C1</v>
      </c>
    </row>
    <row r="58" spans="1:18" ht="30.75" customHeight="1" x14ac:dyDescent="0.25">
      <c r="A58" s="13">
        <v>52</v>
      </c>
      <c r="B58" s="13" t="s">
        <v>54965</v>
      </c>
      <c r="C58" s="13" t="s">
        <v>18077</v>
      </c>
      <c r="D58" s="14" t="s">
        <v>3109</v>
      </c>
      <c r="E58" s="15" t="s">
        <v>1825</v>
      </c>
      <c r="F58" s="13" t="s">
        <v>5535</v>
      </c>
      <c r="G58" s="16" t="s">
        <v>5662</v>
      </c>
      <c r="H58" s="13" t="s">
        <v>259</v>
      </c>
      <c r="I58" s="13" t="s">
        <v>54784</v>
      </c>
      <c r="J58" s="13" t="s">
        <v>54784</v>
      </c>
      <c r="K58" s="13" t="s">
        <v>54966</v>
      </c>
      <c r="L58" s="17" t="s">
        <v>54967</v>
      </c>
      <c r="M58" s="18">
        <v>4096000</v>
      </c>
      <c r="N58" s="19"/>
      <c r="O58" s="20" t="str">
        <f t="shared" si="0"/>
        <v>C1</v>
      </c>
      <c r="R58" s="21" t="str">
        <f t="shared" si="1"/>
        <v>C1</v>
      </c>
    </row>
    <row r="59" spans="1:18" ht="30.75" customHeight="1" x14ac:dyDescent="0.25">
      <c r="A59" s="13">
        <v>53</v>
      </c>
      <c r="B59" s="13" t="s">
        <v>54968</v>
      </c>
      <c r="C59" s="13" t="s">
        <v>54969</v>
      </c>
      <c r="D59" s="14" t="s">
        <v>1818</v>
      </c>
      <c r="E59" s="15" t="s">
        <v>1040</v>
      </c>
      <c r="F59" s="13" t="s">
        <v>3445</v>
      </c>
      <c r="G59" s="16" t="s">
        <v>10289</v>
      </c>
      <c r="H59" s="13" t="s">
        <v>259</v>
      </c>
      <c r="I59" s="13" t="s">
        <v>54784</v>
      </c>
      <c r="J59" s="13" t="s">
        <v>54784</v>
      </c>
      <c r="K59" s="13" t="s">
        <v>54970</v>
      </c>
      <c r="L59" s="17" t="s">
        <v>54971</v>
      </c>
      <c r="M59" s="18">
        <v>5120000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30.75" customHeight="1" x14ac:dyDescent="0.25">
      <c r="A60" s="13">
        <v>54</v>
      </c>
      <c r="B60" s="13" t="s">
        <v>54972</v>
      </c>
      <c r="C60" s="13" t="s">
        <v>54973</v>
      </c>
      <c r="D60" s="14" t="s">
        <v>1072</v>
      </c>
      <c r="E60" s="15" t="s">
        <v>2336</v>
      </c>
      <c r="F60" s="13" t="s">
        <v>6037</v>
      </c>
      <c r="G60" s="16" t="s">
        <v>355</v>
      </c>
      <c r="H60" s="13" t="s">
        <v>259</v>
      </c>
      <c r="I60" s="13" t="s">
        <v>54784</v>
      </c>
      <c r="J60" s="13" t="s">
        <v>54784</v>
      </c>
      <c r="K60" s="13" t="s">
        <v>54974</v>
      </c>
      <c r="L60" s="17" t="s">
        <v>54975</v>
      </c>
      <c r="M60" s="18">
        <v>6144000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30.75" customHeight="1" x14ac:dyDescent="0.25">
      <c r="A61" s="13">
        <v>55</v>
      </c>
      <c r="B61" s="13" t="s">
        <v>54976</v>
      </c>
      <c r="C61" s="13" t="s">
        <v>54977</v>
      </c>
      <c r="D61" s="14" t="s">
        <v>22371</v>
      </c>
      <c r="E61" s="15" t="s">
        <v>746</v>
      </c>
      <c r="F61" s="13" t="s">
        <v>23425</v>
      </c>
      <c r="G61" s="16" t="s">
        <v>355</v>
      </c>
      <c r="H61" s="13" t="s">
        <v>259</v>
      </c>
      <c r="I61" s="13" t="s">
        <v>54784</v>
      </c>
      <c r="J61" s="13" t="s">
        <v>54784</v>
      </c>
      <c r="K61" s="13" t="s">
        <v>54978</v>
      </c>
      <c r="L61" s="17" t="s">
        <v>54979</v>
      </c>
      <c r="M61" s="18">
        <v>6144000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30.75" customHeight="1" x14ac:dyDescent="0.25">
      <c r="A62" s="13">
        <v>56</v>
      </c>
      <c r="B62" s="13" t="s">
        <v>54980</v>
      </c>
      <c r="C62" s="13" t="s">
        <v>17720</v>
      </c>
      <c r="D62" s="14" t="s">
        <v>17721</v>
      </c>
      <c r="E62" s="15" t="s">
        <v>497</v>
      </c>
      <c r="F62" s="13" t="s">
        <v>17722</v>
      </c>
      <c r="G62" s="16" t="s">
        <v>7630</v>
      </c>
      <c r="H62" s="13" t="s">
        <v>259</v>
      </c>
      <c r="I62" s="13" t="s">
        <v>54784</v>
      </c>
      <c r="J62" s="13" t="s">
        <v>54784</v>
      </c>
      <c r="K62" s="13" t="s">
        <v>54981</v>
      </c>
      <c r="L62" s="17" t="s">
        <v>54982</v>
      </c>
      <c r="M62" s="18">
        <v>6021000</v>
      </c>
      <c r="N62" s="19"/>
      <c r="O62" s="20" t="str">
        <f t="shared" si="0"/>
        <v>T4</v>
      </c>
      <c r="R62" s="21" t="str">
        <f t="shared" si="1"/>
        <v>T4</v>
      </c>
    </row>
    <row r="63" spans="1:18" ht="30.75" customHeight="1" x14ac:dyDescent="0.25">
      <c r="A63" s="13">
        <v>57</v>
      </c>
      <c r="B63" s="13" t="s">
        <v>54983</v>
      </c>
      <c r="C63" s="13" t="s">
        <v>20622</v>
      </c>
      <c r="D63" s="14" t="s">
        <v>20623</v>
      </c>
      <c r="E63" s="15" t="s">
        <v>1202</v>
      </c>
      <c r="F63" s="13" t="s">
        <v>16263</v>
      </c>
      <c r="G63" s="16" t="s">
        <v>20624</v>
      </c>
      <c r="H63" s="13" t="s">
        <v>259</v>
      </c>
      <c r="I63" s="13" t="s">
        <v>54784</v>
      </c>
      <c r="J63" s="13" t="s">
        <v>54784</v>
      </c>
      <c r="K63" s="13" t="s">
        <v>54984</v>
      </c>
      <c r="L63" s="17" t="s">
        <v>54985</v>
      </c>
      <c r="M63" s="18">
        <v>6244000</v>
      </c>
      <c r="N63" s="19"/>
      <c r="O63" s="20" t="str">
        <f t="shared" si="0"/>
        <v>T4</v>
      </c>
      <c r="R63" s="21" t="str">
        <f t="shared" si="1"/>
        <v>T4</v>
      </c>
    </row>
    <row r="64" spans="1:18" ht="30.75" customHeight="1" x14ac:dyDescent="0.25">
      <c r="A64" s="13">
        <v>58</v>
      </c>
      <c r="B64" s="13" t="s">
        <v>54986</v>
      </c>
      <c r="C64" s="13" t="s">
        <v>26396</v>
      </c>
      <c r="D64" s="14" t="s">
        <v>26397</v>
      </c>
      <c r="E64" s="15" t="s">
        <v>250</v>
      </c>
      <c r="F64" s="13" t="s">
        <v>6966</v>
      </c>
      <c r="G64" s="16" t="s">
        <v>6961</v>
      </c>
      <c r="H64" s="13" t="s">
        <v>259</v>
      </c>
      <c r="I64" s="13" t="s">
        <v>54784</v>
      </c>
      <c r="J64" s="13" t="s">
        <v>54784</v>
      </c>
      <c r="K64" s="13" t="s">
        <v>54987</v>
      </c>
      <c r="L64" s="17" t="s">
        <v>54988</v>
      </c>
      <c r="M64" s="18">
        <v>3840000</v>
      </c>
      <c r="N64" s="19"/>
      <c r="O64" s="20" t="str">
        <f t="shared" si="0"/>
        <v>CĐ</v>
      </c>
      <c r="R64" s="21" t="str">
        <f t="shared" si="1"/>
        <v>CĐ</v>
      </c>
    </row>
    <row r="65" spans="1:18" ht="30.75" customHeight="1" x14ac:dyDescent="0.25">
      <c r="A65" s="13">
        <v>59</v>
      </c>
      <c r="B65" s="13" t="s">
        <v>54989</v>
      </c>
      <c r="C65" s="13" t="s">
        <v>22729</v>
      </c>
      <c r="D65" s="14" t="s">
        <v>8622</v>
      </c>
      <c r="E65" s="15" t="s">
        <v>574</v>
      </c>
      <c r="F65" s="13" t="s">
        <v>4030</v>
      </c>
      <c r="G65" s="16" t="s">
        <v>20795</v>
      </c>
      <c r="H65" s="13" t="s">
        <v>259</v>
      </c>
      <c r="I65" s="13" t="s">
        <v>54784</v>
      </c>
      <c r="J65" s="13" t="s">
        <v>54784</v>
      </c>
      <c r="K65" s="13" t="s">
        <v>54990</v>
      </c>
      <c r="L65" s="17" t="s">
        <v>54991</v>
      </c>
      <c r="M65" s="18">
        <v>5352000</v>
      </c>
      <c r="N65" s="19"/>
      <c r="O65" s="20" t="str">
        <f t="shared" si="0"/>
        <v>T4</v>
      </c>
      <c r="R65" s="21" t="str">
        <f t="shared" si="1"/>
        <v>NH 18-19T4</v>
      </c>
    </row>
    <row r="66" spans="1:18" ht="30.75" customHeight="1" x14ac:dyDescent="0.25">
      <c r="A66" s="13">
        <v>60</v>
      </c>
      <c r="B66" s="13" t="s">
        <v>54992</v>
      </c>
      <c r="C66" s="13" t="s">
        <v>21967</v>
      </c>
      <c r="D66" s="14" t="s">
        <v>2516</v>
      </c>
      <c r="E66" s="15" t="s">
        <v>115</v>
      </c>
      <c r="F66" s="13" t="s">
        <v>9407</v>
      </c>
      <c r="G66" s="16" t="s">
        <v>5678</v>
      </c>
      <c r="H66" s="13" t="s">
        <v>259</v>
      </c>
      <c r="I66" s="13" t="s">
        <v>54784</v>
      </c>
      <c r="J66" s="13" t="s">
        <v>54784</v>
      </c>
      <c r="K66" s="13" t="s">
        <v>54993</v>
      </c>
      <c r="L66" s="17" t="s">
        <v>54994</v>
      </c>
      <c r="M66" s="18">
        <v>4096000</v>
      </c>
      <c r="N66" s="19"/>
      <c r="O66" s="20" t="str">
        <f t="shared" si="0"/>
        <v>C1</v>
      </c>
      <c r="R66" s="21" t="str">
        <f t="shared" si="1"/>
        <v>C1</v>
      </c>
    </row>
    <row r="67" spans="1:18" ht="30.75" customHeight="1" x14ac:dyDescent="0.25">
      <c r="A67" s="13">
        <v>61</v>
      </c>
      <c r="B67" s="13" t="s">
        <v>54995</v>
      </c>
      <c r="C67" s="13" t="s">
        <v>54996</v>
      </c>
      <c r="D67" s="14" t="s">
        <v>196</v>
      </c>
      <c r="E67" s="15" t="s">
        <v>896</v>
      </c>
      <c r="F67" s="13" t="s">
        <v>4356</v>
      </c>
      <c r="G67" s="16" t="s">
        <v>13307</v>
      </c>
      <c r="H67" s="13" t="s">
        <v>259</v>
      </c>
      <c r="I67" s="13" t="s">
        <v>54784</v>
      </c>
      <c r="J67" s="13" t="s">
        <v>54784</v>
      </c>
      <c r="K67" s="13" t="s">
        <v>54997</v>
      </c>
      <c r="L67" s="17" t="s">
        <v>54998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30.75" customHeight="1" x14ac:dyDescent="0.25">
      <c r="A68" s="13">
        <v>62</v>
      </c>
      <c r="B68" s="13" t="s">
        <v>54999</v>
      </c>
      <c r="C68" s="13" t="s">
        <v>55000</v>
      </c>
      <c r="D68" s="14" t="s">
        <v>691</v>
      </c>
      <c r="E68" s="15" t="s">
        <v>93</v>
      </c>
      <c r="F68" s="13" t="s">
        <v>37224</v>
      </c>
      <c r="G68" s="16" t="s">
        <v>10107</v>
      </c>
      <c r="H68" s="13" t="s">
        <v>259</v>
      </c>
      <c r="I68" s="13" t="s">
        <v>54784</v>
      </c>
      <c r="J68" s="13" t="s">
        <v>54784</v>
      </c>
      <c r="K68" s="13" t="s">
        <v>55001</v>
      </c>
      <c r="L68" s="17" t="s">
        <v>55002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30.75" customHeight="1" x14ac:dyDescent="0.25">
      <c r="A69" s="13">
        <v>63</v>
      </c>
      <c r="B69" s="13" t="s">
        <v>55003</v>
      </c>
      <c r="C69" s="13" t="s">
        <v>22551</v>
      </c>
      <c r="D69" s="14" t="s">
        <v>22552</v>
      </c>
      <c r="E69" s="15" t="s">
        <v>33</v>
      </c>
      <c r="F69" s="13" t="s">
        <v>22553</v>
      </c>
      <c r="G69" s="16" t="s">
        <v>6995</v>
      </c>
      <c r="H69" s="13" t="s">
        <v>259</v>
      </c>
      <c r="I69" s="13" t="s">
        <v>54784</v>
      </c>
      <c r="J69" s="13" t="s">
        <v>54784</v>
      </c>
      <c r="K69" s="13" t="s">
        <v>55004</v>
      </c>
      <c r="L69" s="17" t="s">
        <v>55005</v>
      </c>
      <c r="M69" s="18">
        <v>4370000</v>
      </c>
      <c r="N69" s="19"/>
      <c r="O69" s="20" t="str">
        <f t="shared" si="0"/>
        <v>T4</v>
      </c>
      <c r="R69" s="21" t="str">
        <f t="shared" si="1"/>
        <v>T4</v>
      </c>
    </row>
    <row r="70" spans="1:18" ht="30.75" customHeight="1" x14ac:dyDescent="0.25">
      <c r="A70" s="13">
        <v>64</v>
      </c>
      <c r="B70" s="13" t="s">
        <v>55006</v>
      </c>
      <c r="C70" s="13" t="s">
        <v>55007</v>
      </c>
      <c r="D70" s="14" t="s">
        <v>296</v>
      </c>
      <c r="E70" s="15" t="s">
        <v>11967</v>
      </c>
      <c r="F70" s="13" t="s">
        <v>1846</v>
      </c>
      <c r="G70" s="16" t="s">
        <v>179</v>
      </c>
      <c r="H70" s="13" t="s">
        <v>259</v>
      </c>
      <c r="I70" s="13" t="s">
        <v>54784</v>
      </c>
      <c r="J70" s="13" t="s">
        <v>54784</v>
      </c>
      <c r="K70" s="13" t="s">
        <v>55008</v>
      </c>
      <c r="L70" s="17" t="s">
        <v>55009</v>
      </c>
      <c r="M70" s="18">
        <v>6244000</v>
      </c>
      <c r="N70" s="19"/>
      <c r="O70" s="20" t="str">
        <f t="shared" ref="O70:O110" si="2">MID(G70,3,FIND("-",G70,1)-3)&amp;IF(MID(G70,3,5)="CĐ-LT","LT","")</f>
        <v>T4</v>
      </c>
      <c r="R70" s="21" t="str">
        <f t="shared" ref="R70:R110" si="3">IF(LEFT(G70,2)="18","NH 18-19","")&amp;O70</f>
        <v>NH 18-19T4</v>
      </c>
    </row>
    <row r="71" spans="1:18" ht="30.75" customHeight="1" x14ac:dyDescent="0.25">
      <c r="A71" s="13">
        <v>65</v>
      </c>
      <c r="B71" s="13" t="s">
        <v>55010</v>
      </c>
      <c r="C71" s="13" t="s">
        <v>55011</v>
      </c>
      <c r="D71" s="14" t="s">
        <v>55012</v>
      </c>
      <c r="E71" s="15" t="s">
        <v>941</v>
      </c>
      <c r="F71" s="13" t="s">
        <v>35802</v>
      </c>
      <c r="G71" s="16" t="s">
        <v>10289</v>
      </c>
      <c r="H71" s="13" t="s">
        <v>259</v>
      </c>
      <c r="I71" s="13" t="s">
        <v>54784</v>
      </c>
      <c r="J71" s="13" t="s">
        <v>54784</v>
      </c>
      <c r="K71" s="13" t="s">
        <v>55013</v>
      </c>
      <c r="L71" s="17" t="s">
        <v>55014</v>
      </c>
      <c r="M71" s="18">
        <v>5120000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30.75" customHeight="1" x14ac:dyDescent="0.25">
      <c r="A72" s="13">
        <v>66</v>
      </c>
      <c r="B72" s="13" t="s">
        <v>55015</v>
      </c>
      <c r="C72" s="13" t="s">
        <v>16796</v>
      </c>
      <c r="D72" s="14" t="s">
        <v>3582</v>
      </c>
      <c r="E72" s="15" t="s">
        <v>197</v>
      </c>
      <c r="F72" s="13" t="s">
        <v>4351</v>
      </c>
      <c r="G72" s="16" t="s">
        <v>7630</v>
      </c>
      <c r="H72" s="13" t="s">
        <v>259</v>
      </c>
      <c r="I72" s="13" t="s">
        <v>54784</v>
      </c>
      <c r="J72" s="13" t="s">
        <v>54784</v>
      </c>
      <c r="K72" s="13" t="s">
        <v>55016</v>
      </c>
      <c r="L72" s="17" t="s">
        <v>55017</v>
      </c>
      <c r="M72" s="18">
        <v>6021000</v>
      </c>
      <c r="N72" s="19"/>
      <c r="O72" s="20" t="str">
        <f t="shared" si="2"/>
        <v>T4</v>
      </c>
      <c r="R72" s="21" t="str">
        <f t="shared" si="3"/>
        <v>T4</v>
      </c>
    </row>
    <row r="73" spans="1:18" ht="30.75" customHeight="1" x14ac:dyDescent="0.25">
      <c r="A73" s="13">
        <v>67</v>
      </c>
      <c r="B73" s="13" t="s">
        <v>55018</v>
      </c>
      <c r="C73" s="13" t="s">
        <v>20005</v>
      </c>
      <c r="D73" s="14" t="s">
        <v>1498</v>
      </c>
      <c r="E73" s="15" t="s">
        <v>93</v>
      </c>
      <c r="F73" s="13" t="s">
        <v>18812</v>
      </c>
      <c r="G73" s="16" t="s">
        <v>12830</v>
      </c>
      <c r="H73" s="13" t="s">
        <v>259</v>
      </c>
      <c r="I73" s="13" t="s">
        <v>54784</v>
      </c>
      <c r="J73" s="13" t="s">
        <v>54784</v>
      </c>
      <c r="K73" s="13" t="s">
        <v>55019</v>
      </c>
      <c r="L73" s="17" t="s">
        <v>55020</v>
      </c>
      <c r="M73" s="18">
        <v>6244000</v>
      </c>
      <c r="N73" s="19"/>
      <c r="O73" s="20" t="str">
        <f t="shared" si="2"/>
        <v>T4</v>
      </c>
      <c r="R73" s="21" t="str">
        <f t="shared" si="3"/>
        <v>T4</v>
      </c>
    </row>
    <row r="74" spans="1:18" ht="30.75" customHeight="1" x14ac:dyDescent="0.25">
      <c r="A74" s="13">
        <v>68</v>
      </c>
      <c r="B74" s="13" t="s">
        <v>55021</v>
      </c>
      <c r="C74" s="13" t="s">
        <v>20268</v>
      </c>
      <c r="D74" s="14" t="s">
        <v>464</v>
      </c>
      <c r="E74" s="15" t="s">
        <v>1345</v>
      </c>
      <c r="F74" s="13" t="s">
        <v>2952</v>
      </c>
      <c r="G74" s="16" t="s">
        <v>12830</v>
      </c>
      <c r="H74" s="13" t="s">
        <v>259</v>
      </c>
      <c r="I74" s="13" t="s">
        <v>54784</v>
      </c>
      <c r="J74" s="13" t="s">
        <v>54784</v>
      </c>
      <c r="K74" s="13" t="s">
        <v>55022</v>
      </c>
      <c r="L74" s="17" t="s">
        <v>55023</v>
      </c>
      <c r="M74" s="18">
        <v>6244000</v>
      </c>
      <c r="N74" s="19"/>
      <c r="O74" s="20" t="str">
        <f t="shared" si="2"/>
        <v>T4</v>
      </c>
      <c r="R74" s="21" t="str">
        <f t="shared" si="3"/>
        <v>T4</v>
      </c>
    </row>
    <row r="75" spans="1:18" ht="30.75" customHeight="1" x14ac:dyDescent="0.25">
      <c r="A75" s="13">
        <v>69</v>
      </c>
      <c r="B75" s="13" t="s">
        <v>55024</v>
      </c>
      <c r="C75" s="13" t="s">
        <v>55025</v>
      </c>
      <c r="D75" s="14" t="s">
        <v>1344</v>
      </c>
      <c r="E75" s="15" t="s">
        <v>1957</v>
      </c>
      <c r="F75" s="13" t="s">
        <v>7984</v>
      </c>
      <c r="G75" s="16" t="s">
        <v>2484</v>
      </c>
      <c r="H75" s="13" t="s">
        <v>259</v>
      </c>
      <c r="I75" s="13" t="s">
        <v>54784</v>
      </c>
      <c r="J75" s="13" t="s">
        <v>54784</v>
      </c>
      <c r="K75" s="13" t="s">
        <v>55026</v>
      </c>
      <c r="L75" s="17" t="s">
        <v>55027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30.75" customHeight="1" x14ac:dyDescent="0.25">
      <c r="A76" s="13">
        <v>70</v>
      </c>
      <c r="B76" s="13" t="s">
        <v>55028</v>
      </c>
      <c r="C76" s="13" t="s">
        <v>55029</v>
      </c>
      <c r="D76" s="14" t="s">
        <v>55030</v>
      </c>
      <c r="E76" s="15" t="s">
        <v>470</v>
      </c>
      <c r="F76" s="13" t="s">
        <v>8815</v>
      </c>
      <c r="G76" s="16" t="s">
        <v>55031</v>
      </c>
      <c r="H76" s="13" t="s">
        <v>17</v>
      </c>
      <c r="I76" s="13" t="s">
        <v>54784</v>
      </c>
      <c r="J76" s="13" t="s">
        <v>54784</v>
      </c>
      <c r="K76" s="13" t="s">
        <v>55032</v>
      </c>
      <c r="L76" s="17" t="s">
        <v>55033</v>
      </c>
      <c r="M76" s="18">
        <v>5094000</v>
      </c>
      <c r="N76" s="19"/>
      <c r="O76" s="20" t="str">
        <f t="shared" si="2"/>
        <v>C1</v>
      </c>
      <c r="R76" s="21" t="str">
        <f t="shared" si="3"/>
        <v>C1</v>
      </c>
    </row>
    <row r="77" spans="1:18" ht="30.75" customHeight="1" x14ac:dyDescent="0.25">
      <c r="A77" s="13">
        <v>71</v>
      </c>
      <c r="B77" s="13" t="s">
        <v>55034</v>
      </c>
      <c r="C77" s="13" t="s">
        <v>15263</v>
      </c>
      <c r="D77" s="14" t="s">
        <v>15264</v>
      </c>
      <c r="E77" s="15" t="s">
        <v>15265</v>
      </c>
      <c r="F77" s="13" t="s">
        <v>15266</v>
      </c>
      <c r="G77" s="16" t="s">
        <v>7941</v>
      </c>
      <c r="H77" s="13" t="s">
        <v>259</v>
      </c>
      <c r="I77" s="13" t="s">
        <v>54784</v>
      </c>
      <c r="J77" s="13" t="s">
        <v>54784</v>
      </c>
      <c r="K77" s="13" t="s">
        <v>55035</v>
      </c>
      <c r="L77" s="17" t="s">
        <v>55036</v>
      </c>
      <c r="M77" s="18">
        <v>5012000</v>
      </c>
      <c r="N77" s="19"/>
      <c r="O77" s="20" t="str">
        <f t="shared" si="2"/>
        <v>C2</v>
      </c>
      <c r="R77" s="21" t="str">
        <f t="shared" si="3"/>
        <v>NH 18-19C2</v>
      </c>
    </row>
    <row r="78" spans="1:18" ht="30.75" customHeight="1" x14ac:dyDescent="0.25">
      <c r="A78" s="13">
        <v>72</v>
      </c>
      <c r="B78" s="13" t="s">
        <v>55037</v>
      </c>
      <c r="C78" s="13" t="s">
        <v>55038</v>
      </c>
      <c r="D78" s="14" t="s">
        <v>5203</v>
      </c>
      <c r="E78" s="15" t="s">
        <v>1574</v>
      </c>
      <c r="F78" s="13" t="s">
        <v>18557</v>
      </c>
      <c r="G78" s="16" t="s">
        <v>10295</v>
      </c>
      <c r="H78" s="13" t="s">
        <v>259</v>
      </c>
      <c r="I78" s="13" t="s">
        <v>54784</v>
      </c>
      <c r="J78" s="13" t="s">
        <v>54784</v>
      </c>
      <c r="K78" s="13" t="s">
        <v>55039</v>
      </c>
      <c r="L78" s="17" t="s">
        <v>55040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30.75" customHeight="1" x14ac:dyDescent="0.25">
      <c r="A79" s="13">
        <v>73</v>
      </c>
      <c r="B79" s="13" t="s">
        <v>55041</v>
      </c>
      <c r="C79" s="13" t="s">
        <v>18942</v>
      </c>
      <c r="D79" s="14" t="s">
        <v>2572</v>
      </c>
      <c r="E79" s="15" t="s">
        <v>18943</v>
      </c>
      <c r="F79" s="13" t="s">
        <v>8144</v>
      </c>
      <c r="G79" s="16" t="s">
        <v>5505</v>
      </c>
      <c r="H79" s="13" t="s">
        <v>259</v>
      </c>
      <c r="I79" s="13" t="s">
        <v>54784</v>
      </c>
      <c r="J79" s="13" t="s">
        <v>54784</v>
      </c>
      <c r="K79" s="13" t="s">
        <v>55042</v>
      </c>
      <c r="L79" s="17" t="s">
        <v>55043</v>
      </c>
      <c r="M79" s="18">
        <v>3584000</v>
      </c>
      <c r="N79" s="19"/>
      <c r="O79" s="20" t="str">
        <f t="shared" si="2"/>
        <v>C1</v>
      </c>
      <c r="R79" s="21" t="str">
        <f t="shared" si="3"/>
        <v>C1</v>
      </c>
    </row>
    <row r="80" spans="1:18" ht="30.75" customHeight="1" x14ac:dyDescent="0.25">
      <c r="A80" s="13">
        <v>74</v>
      </c>
      <c r="B80" s="13" t="s">
        <v>55044</v>
      </c>
      <c r="C80" s="13" t="s">
        <v>28055</v>
      </c>
      <c r="D80" s="14" t="s">
        <v>1597</v>
      </c>
      <c r="E80" s="15" t="s">
        <v>122</v>
      </c>
      <c r="F80" s="13" t="s">
        <v>5269</v>
      </c>
      <c r="G80" s="16" t="s">
        <v>6925</v>
      </c>
      <c r="H80" s="13" t="s">
        <v>259</v>
      </c>
      <c r="I80" s="13" t="s">
        <v>54784</v>
      </c>
      <c r="J80" s="13" t="s">
        <v>54784</v>
      </c>
      <c r="K80" s="13" t="s">
        <v>55045</v>
      </c>
      <c r="L80" s="17" t="s">
        <v>55046</v>
      </c>
      <c r="M80" s="18">
        <v>3584000</v>
      </c>
      <c r="N80" s="19"/>
      <c r="O80" s="20" t="str">
        <f t="shared" si="2"/>
        <v>C1</v>
      </c>
      <c r="R80" s="21" t="str">
        <f t="shared" si="3"/>
        <v>C1</v>
      </c>
    </row>
    <row r="81" spans="1:18" ht="30.75" customHeight="1" x14ac:dyDescent="0.25">
      <c r="A81" s="13">
        <v>75</v>
      </c>
      <c r="B81" s="13" t="s">
        <v>55047</v>
      </c>
      <c r="C81" s="13" t="s">
        <v>11336</v>
      </c>
      <c r="D81" s="14" t="s">
        <v>1487</v>
      </c>
      <c r="E81" s="15" t="s">
        <v>4604</v>
      </c>
      <c r="F81" s="13" t="s">
        <v>10348</v>
      </c>
      <c r="G81" s="16" t="s">
        <v>6925</v>
      </c>
      <c r="H81" s="13" t="s">
        <v>259</v>
      </c>
      <c r="I81" s="13" t="s">
        <v>54784</v>
      </c>
      <c r="J81" s="13" t="s">
        <v>54784</v>
      </c>
      <c r="K81" s="13" t="s">
        <v>55048</v>
      </c>
      <c r="L81" s="17" t="s">
        <v>55049</v>
      </c>
      <c r="M81" s="18">
        <v>3584000</v>
      </c>
      <c r="N81" s="19"/>
      <c r="O81" s="20" t="str">
        <f t="shared" si="2"/>
        <v>C1</v>
      </c>
      <c r="R81" s="21" t="str">
        <f t="shared" si="3"/>
        <v>C1</v>
      </c>
    </row>
    <row r="82" spans="1:18" ht="30.75" customHeight="1" x14ac:dyDescent="0.25">
      <c r="A82" s="13">
        <v>76</v>
      </c>
      <c r="B82" s="13" t="s">
        <v>55050</v>
      </c>
      <c r="C82" s="13" t="s">
        <v>26917</v>
      </c>
      <c r="D82" s="14" t="s">
        <v>5452</v>
      </c>
      <c r="E82" s="15" t="s">
        <v>73</v>
      </c>
      <c r="F82" s="13" t="s">
        <v>6110</v>
      </c>
      <c r="G82" s="16" t="s">
        <v>6221</v>
      </c>
      <c r="H82" s="13" t="s">
        <v>259</v>
      </c>
      <c r="I82" s="13" t="s">
        <v>54784</v>
      </c>
      <c r="J82" s="13" t="s">
        <v>54784</v>
      </c>
      <c r="K82" s="13" t="s">
        <v>55051</v>
      </c>
      <c r="L82" s="17" t="s">
        <v>55052</v>
      </c>
      <c r="M82" s="18">
        <v>3584000</v>
      </c>
      <c r="N82" s="19"/>
      <c r="O82" s="20" t="str">
        <f t="shared" si="2"/>
        <v>C1</v>
      </c>
      <c r="R82" s="21" t="str">
        <f t="shared" si="3"/>
        <v>C1</v>
      </c>
    </row>
    <row r="83" spans="1:18" ht="30.75" customHeight="1" x14ac:dyDescent="0.25">
      <c r="A83" s="13">
        <v>77</v>
      </c>
      <c r="B83" s="13" t="s">
        <v>55053</v>
      </c>
      <c r="C83" s="13" t="s">
        <v>11416</v>
      </c>
      <c r="D83" s="14" t="s">
        <v>11417</v>
      </c>
      <c r="E83" s="15" t="s">
        <v>115</v>
      </c>
      <c r="F83" s="13" t="s">
        <v>5394</v>
      </c>
      <c r="G83" s="16" t="s">
        <v>6221</v>
      </c>
      <c r="H83" s="13" t="s">
        <v>259</v>
      </c>
      <c r="I83" s="13" t="s">
        <v>54784</v>
      </c>
      <c r="J83" s="13" t="s">
        <v>54784</v>
      </c>
      <c r="K83" s="13" t="s">
        <v>55054</v>
      </c>
      <c r="L83" s="17" t="s">
        <v>55055</v>
      </c>
      <c r="M83" s="18">
        <v>3584000</v>
      </c>
      <c r="N83" s="19"/>
      <c r="O83" s="20" t="str">
        <f t="shared" si="2"/>
        <v>C1</v>
      </c>
      <c r="R83" s="21" t="str">
        <f t="shared" si="3"/>
        <v>C1</v>
      </c>
    </row>
    <row r="84" spans="1:18" ht="30.75" customHeight="1" x14ac:dyDescent="0.25">
      <c r="A84" s="13">
        <v>78</v>
      </c>
      <c r="B84" s="13" t="s">
        <v>55056</v>
      </c>
      <c r="C84" s="13" t="s">
        <v>14847</v>
      </c>
      <c r="D84" s="14" t="s">
        <v>1573</v>
      </c>
      <c r="E84" s="15" t="s">
        <v>697</v>
      </c>
      <c r="F84" s="13" t="s">
        <v>14848</v>
      </c>
      <c r="G84" s="16" t="s">
        <v>9131</v>
      </c>
      <c r="H84" s="13" t="s">
        <v>259</v>
      </c>
      <c r="I84" s="13" t="s">
        <v>54784</v>
      </c>
      <c r="J84" s="13" t="s">
        <v>54784</v>
      </c>
      <c r="K84" s="13" t="s">
        <v>55057</v>
      </c>
      <c r="L84" s="17" t="s">
        <v>55058</v>
      </c>
      <c r="M84" s="18">
        <v>5575000</v>
      </c>
      <c r="N84" s="19"/>
      <c r="O84" s="20" t="str">
        <f t="shared" si="2"/>
        <v>T4</v>
      </c>
      <c r="R84" s="21" t="str">
        <f t="shared" si="3"/>
        <v>T4</v>
      </c>
    </row>
    <row r="85" spans="1:18" ht="30.75" customHeight="1" x14ac:dyDescent="0.25">
      <c r="A85" s="13">
        <v>79</v>
      </c>
      <c r="B85" s="13" t="s">
        <v>55059</v>
      </c>
      <c r="C85" s="13" t="s">
        <v>24124</v>
      </c>
      <c r="D85" s="14" t="s">
        <v>24125</v>
      </c>
      <c r="E85" s="15" t="s">
        <v>11676</v>
      </c>
      <c r="F85" s="13" t="s">
        <v>17294</v>
      </c>
      <c r="G85" s="16" t="s">
        <v>18163</v>
      </c>
      <c r="H85" s="13" t="s">
        <v>259</v>
      </c>
      <c r="I85" s="13" t="s">
        <v>54784</v>
      </c>
      <c r="J85" s="13" t="s">
        <v>54784</v>
      </c>
      <c r="K85" s="13" t="s">
        <v>55060</v>
      </c>
      <c r="L85" s="17" t="s">
        <v>55061</v>
      </c>
      <c r="M85" s="18">
        <v>4940000</v>
      </c>
      <c r="N85" s="19"/>
      <c r="O85" s="20" t="str">
        <f t="shared" si="2"/>
        <v>T4</v>
      </c>
      <c r="R85" s="21" t="str">
        <f t="shared" si="3"/>
        <v>T4</v>
      </c>
    </row>
    <row r="86" spans="1:18" ht="30.75" customHeight="1" x14ac:dyDescent="0.25">
      <c r="A86" s="13">
        <v>80</v>
      </c>
      <c r="B86" s="13" t="s">
        <v>55062</v>
      </c>
      <c r="C86" s="13" t="s">
        <v>17762</v>
      </c>
      <c r="D86" s="14" t="s">
        <v>17683</v>
      </c>
      <c r="E86" s="15" t="s">
        <v>697</v>
      </c>
      <c r="F86" s="13" t="s">
        <v>6422</v>
      </c>
      <c r="G86" s="16" t="s">
        <v>6690</v>
      </c>
      <c r="H86" s="13" t="s">
        <v>259</v>
      </c>
      <c r="I86" s="13" t="s">
        <v>54784</v>
      </c>
      <c r="J86" s="13" t="s">
        <v>54784</v>
      </c>
      <c r="K86" s="13" t="s">
        <v>55063</v>
      </c>
      <c r="L86" s="17" t="s">
        <v>55064</v>
      </c>
      <c r="M86" s="18">
        <v>3840000</v>
      </c>
      <c r="N86" s="19"/>
      <c r="O86" s="20" t="str">
        <f t="shared" si="2"/>
        <v>CĐ</v>
      </c>
      <c r="R86" s="21" t="str">
        <f t="shared" si="3"/>
        <v>CĐ</v>
      </c>
    </row>
    <row r="87" spans="1:18" ht="30.75" customHeight="1" x14ac:dyDescent="0.25">
      <c r="A87" s="13">
        <v>81</v>
      </c>
      <c r="B87" s="13" t="s">
        <v>55065</v>
      </c>
      <c r="C87" s="13" t="s">
        <v>5693</v>
      </c>
      <c r="D87" s="14" t="s">
        <v>5694</v>
      </c>
      <c r="E87" s="15" t="s">
        <v>1900</v>
      </c>
      <c r="F87" s="13" t="s">
        <v>5695</v>
      </c>
      <c r="G87" s="16" t="s">
        <v>715</v>
      </c>
      <c r="H87" s="13" t="s">
        <v>259</v>
      </c>
      <c r="I87" s="13" t="s">
        <v>54784</v>
      </c>
      <c r="J87" s="13" t="s">
        <v>54784</v>
      </c>
      <c r="K87" s="13" t="s">
        <v>55066</v>
      </c>
      <c r="L87" s="17" t="s">
        <v>55067</v>
      </c>
      <c r="M87" s="18">
        <v>4683000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30.75" customHeight="1" x14ac:dyDescent="0.25">
      <c r="A88" s="13">
        <v>82</v>
      </c>
      <c r="B88" s="13" t="s">
        <v>55068</v>
      </c>
      <c r="C88" s="13" t="s">
        <v>55069</v>
      </c>
      <c r="D88" s="14" t="s">
        <v>55070</v>
      </c>
      <c r="E88" s="15" t="s">
        <v>1608</v>
      </c>
      <c r="F88" s="13" t="s">
        <v>11245</v>
      </c>
      <c r="G88" s="16" t="s">
        <v>8317</v>
      </c>
      <c r="H88" s="13" t="s">
        <v>259</v>
      </c>
      <c r="I88" s="13" t="s">
        <v>54784</v>
      </c>
      <c r="J88" s="13" t="s">
        <v>54784</v>
      </c>
      <c r="K88" s="13" t="s">
        <v>55071</v>
      </c>
      <c r="L88" s="17" t="s">
        <v>55072</v>
      </c>
      <c r="M88" s="18">
        <v>3584000</v>
      </c>
      <c r="N88" s="19"/>
      <c r="O88" s="20" t="str">
        <f t="shared" si="2"/>
        <v>CĐ</v>
      </c>
      <c r="R88" s="21" t="str">
        <f t="shared" si="3"/>
        <v>CĐ</v>
      </c>
    </row>
    <row r="89" spans="1:18" ht="30.75" customHeight="1" x14ac:dyDescent="0.25">
      <c r="A89" s="13">
        <v>83</v>
      </c>
      <c r="B89" s="13" t="s">
        <v>55073</v>
      </c>
      <c r="C89" s="13" t="s">
        <v>55074</v>
      </c>
      <c r="D89" s="14" t="s">
        <v>5155</v>
      </c>
      <c r="E89" s="15" t="s">
        <v>55075</v>
      </c>
      <c r="F89" s="13" t="s">
        <v>4136</v>
      </c>
      <c r="G89" s="16" t="s">
        <v>54121</v>
      </c>
      <c r="H89" s="13" t="s">
        <v>17</v>
      </c>
      <c r="I89" s="13" t="s">
        <v>54784</v>
      </c>
      <c r="J89" s="13" t="s">
        <v>54784</v>
      </c>
      <c r="K89" s="13" t="s">
        <v>55076</v>
      </c>
      <c r="L89" s="17" t="s">
        <v>55077</v>
      </c>
      <c r="M89" s="18">
        <v>5094000</v>
      </c>
      <c r="N89" s="19"/>
      <c r="O89" s="20" t="str">
        <f t="shared" si="2"/>
        <v>C1</v>
      </c>
      <c r="R89" s="21" t="str">
        <f t="shared" si="3"/>
        <v>C1</v>
      </c>
    </row>
    <row r="90" spans="1:18" ht="30.75" customHeight="1" x14ac:dyDescent="0.25">
      <c r="A90" s="13">
        <v>84</v>
      </c>
      <c r="B90" s="13" t="s">
        <v>55078</v>
      </c>
      <c r="C90" s="13" t="s">
        <v>30786</v>
      </c>
      <c r="D90" s="14" t="s">
        <v>6724</v>
      </c>
      <c r="E90" s="15" t="s">
        <v>115</v>
      </c>
      <c r="F90" s="13" t="s">
        <v>30787</v>
      </c>
      <c r="G90" s="16" t="s">
        <v>8317</v>
      </c>
      <c r="H90" s="13" t="s">
        <v>259</v>
      </c>
      <c r="I90" s="13" t="s">
        <v>54784</v>
      </c>
      <c r="J90" s="13" t="s">
        <v>54784</v>
      </c>
      <c r="K90" s="13" t="s">
        <v>55079</v>
      </c>
      <c r="L90" s="17" t="s">
        <v>55080</v>
      </c>
      <c r="M90" s="18">
        <v>3584000</v>
      </c>
      <c r="N90" s="19"/>
      <c r="O90" s="20" t="str">
        <f t="shared" si="2"/>
        <v>CĐ</v>
      </c>
      <c r="R90" s="21" t="str">
        <f t="shared" si="3"/>
        <v>CĐ</v>
      </c>
    </row>
    <row r="91" spans="1:18" ht="30.75" customHeight="1" x14ac:dyDescent="0.25">
      <c r="A91" s="13">
        <v>85</v>
      </c>
      <c r="B91" s="13" t="s">
        <v>55081</v>
      </c>
      <c r="C91" s="13" t="s">
        <v>22230</v>
      </c>
      <c r="D91" s="14" t="s">
        <v>22231</v>
      </c>
      <c r="E91" s="15" t="s">
        <v>15</v>
      </c>
      <c r="F91" s="13" t="s">
        <v>8804</v>
      </c>
      <c r="G91" s="16" t="s">
        <v>13635</v>
      </c>
      <c r="H91" s="13" t="s">
        <v>259</v>
      </c>
      <c r="I91" s="13" t="s">
        <v>54784</v>
      </c>
      <c r="J91" s="13" t="s">
        <v>54784</v>
      </c>
      <c r="K91" s="13" t="s">
        <v>55082</v>
      </c>
      <c r="L91" s="17" t="s">
        <v>55083</v>
      </c>
      <c r="M91" s="18">
        <v>4096000</v>
      </c>
      <c r="N91" s="19"/>
      <c r="O91" s="20" t="str">
        <f t="shared" si="2"/>
        <v>C1</v>
      </c>
      <c r="R91" s="21" t="str">
        <f t="shared" si="3"/>
        <v>C1</v>
      </c>
    </row>
    <row r="92" spans="1:18" ht="30.75" customHeight="1" x14ac:dyDescent="0.25">
      <c r="A92" s="13">
        <v>86</v>
      </c>
      <c r="B92" s="13" t="s">
        <v>55084</v>
      </c>
      <c r="C92" s="13" t="s">
        <v>55085</v>
      </c>
      <c r="D92" s="14" t="s">
        <v>1498</v>
      </c>
      <c r="E92" s="15" t="s">
        <v>32</v>
      </c>
      <c r="F92" s="13" t="s">
        <v>4739</v>
      </c>
      <c r="G92" s="16" t="s">
        <v>2679</v>
      </c>
      <c r="H92" s="13" t="s">
        <v>259</v>
      </c>
      <c r="I92" s="13" t="s">
        <v>54784</v>
      </c>
      <c r="J92" s="13" t="s">
        <v>54784</v>
      </c>
      <c r="K92" s="13" t="s">
        <v>55086</v>
      </c>
      <c r="L92" s="17" t="s">
        <v>55087</v>
      </c>
      <c r="M92" s="18">
        <v>5129000</v>
      </c>
      <c r="N92" s="19"/>
      <c r="O92" s="20" t="str">
        <f t="shared" si="2"/>
        <v>T4</v>
      </c>
      <c r="R92" s="21" t="str">
        <f t="shared" si="3"/>
        <v>NH 18-19T4</v>
      </c>
    </row>
    <row r="93" spans="1:18" ht="30.75" customHeight="1" x14ac:dyDescent="0.25">
      <c r="A93" s="13">
        <v>87</v>
      </c>
      <c r="B93" s="13" t="s">
        <v>55088</v>
      </c>
      <c r="C93" s="13" t="s">
        <v>15965</v>
      </c>
      <c r="D93" s="14" t="s">
        <v>15966</v>
      </c>
      <c r="E93" s="15" t="s">
        <v>2984</v>
      </c>
      <c r="F93" s="13" t="s">
        <v>15967</v>
      </c>
      <c r="G93" s="16" t="s">
        <v>8317</v>
      </c>
      <c r="H93" s="13" t="s">
        <v>259</v>
      </c>
      <c r="I93" s="13" t="s">
        <v>54784</v>
      </c>
      <c r="J93" s="13" t="s">
        <v>54784</v>
      </c>
      <c r="K93" s="13" t="s">
        <v>55089</v>
      </c>
      <c r="L93" s="17" t="s">
        <v>55090</v>
      </c>
      <c r="M93" s="18">
        <v>3584000</v>
      </c>
      <c r="N93" s="19"/>
      <c r="O93" s="20" t="str">
        <f t="shared" si="2"/>
        <v>CĐ</v>
      </c>
      <c r="R93" s="21" t="str">
        <f t="shared" si="3"/>
        <v>CĐ</v>
      </c>
    </row>
    <row r="94" spans="1:18" ht="30.75" customHeight="1" x14ac:dyDescent="0.25">
      <c r="A94" s="13">
        <v>88</v>
      </c>
      <c r="B94" s="13" t="s">
        <v>55091</v>
      </c>
      <c r="C94" s="13" t="s">
        <v>55092</v>
      </c>
      <c r="D94" s="14" t="s">
        <v>1294</v>
      </c>
      <c r="E94" s="15" t="s">
        <v>567</v>
      </c>
      <c r="F94" s="13" t="s">
        <v>21596</v>
      </c>
      <c r="G94" s="16" t="s">
        <v>5619</v>
      </c>
      <c r="H94" s="13" t="s">
        <v>259</v>
      </c>
      <c r="I94" s="13" t="s">
        <v>54784</v>
      </c>
      <c r="J94" s="13" t="s">
        <v>54784</v>
      </c>
      <c r="K94" s="13" t="s">
        <v>55093</v>
      </c>
      <c r="L94" s="17" t="s">
        <v>55094</v>
      </c>
      <c r="M94" s="18">
        <v>5632000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30.75" customHeight="1" x14ac:dyDescent="0.25">
      <c r="A95" s="13">
        <v>89</v>
      </c>
      <c r="B95" s="13" t="s">
        <v>55095</v>
      </c>
      <c r="C95" s="13" t="s">
        <v>25125</v>
      </c>
      <c r="D95" s="14" t="s">
        <v>627</v>
      </c>
      <c r="E95" s="15" t="s">
        <v>80</v>
      </c>
      <c r="F95" s="13" t="s">
        <v>25126</v>
      </c>
      <c r="G95" s="16" t="s">
        <v>7239</v>
      </c>
      <c r="H95" s="13" t="s">
        <v>259</v>
      </c>
      <c r="I95" s="13" t="s">
        <v>54784</v>
      </c>
      <c r="J95" s="13" t="s">
        <v>54784</v>
      </c>
      <c r="K95" s="13" t="s">
        <v>55096</v>
      </c>
      <c r="L95" s="17" t="s">
        <v>55097</v>
      </c>
      <c r="M95" s="18">
        <v>4096000</v>
      </c>
      <c r="N95" s="19"/>
      <c r="O95" s="20" t="str">
        <f t="shared" si="2"/>
        <v>C1</v>
      </c>
      <c r="R95" s="21" t="str">
        <f t="shared" si="3"/>
        <v>C1</v>
      </c>
    </row>
    <row r="96" spans="1:18" ht="30.75" customHeight="1" x14ac:dyDescent="0.25">
      <c r="A96" s="13">
        <v>90</v>
      </c>
      <c r="B96" s="13" t="s">
        <v>55098</v>
      </c>
      <c r="C96" s="13" t="s">
        <v>22878</v>
      </c>
      <c r="D96" s="14" t="s">
        <v>17481</v>
      </c>
      <c r="E96" s="15" t="s">
        <v>73</v>
      </c>
      <c r="F96" s="13" t="s">
        <v>8628</v>
      </c>
      <c r="G96" s="16" t="s">
        <v>6918</v>
      </c>
      <c r="H96" s="13" t="s">
        <v>259</v>
      </c>
      <c r="I96" s="13" t="s">
        <v>54784</v>
      </c>
      <c r="J96" s="13" t="s">
        <v>54784</v>
      </c>
      <c r="K96" s="13" t="s">
        <v>55099</v>
      </c>
      <c r="L96" s="17" t="s">
        <v>55100</v>
      </c>
      <c r="M96" s="18">
        <v>3584000</v>
      </c>
      <c r="N96" s="19"/>
      <c r="O96" s="20" t="str">
        <f t="shared" si="2"/>
        <v>C1</v>
      </c>
      <c r="R96" s="21" t="str">
        <f t="shared" si="3"/>
        <v>C1</v>
      </c>
    </row>
    <row r="97" spans="1:18" ht="30.75" customHeight="1" x14ac:dyDescent="0.25">
      <c r="A97" s="13">
        <v>91</v>
      </c>
      <c r="B97" s="13" t="s">
        <v>55101</v>
      </c>
      <c r="C97" s="13" t="s">
        <v>11474</v>
      </c>
      <c r="D97" s="14" t="s">
        <v>11475</v>
      </c>
      <c r="E97" s="15" t="s">
        <v>7571</v>
      </c>
      <c r="F97" s="13" t="s">
        <v>10035</v>
      </c>
      <c r="G97" s="16" t="s">
        <v>5505</v>
      </c>
      <c r="H97" s="13" t="s">
        <v>259</v>
      </c>
      <c r="I97" s="13" t="s">
        <v>54784</v>
      </c>
      <c r="J97" s="13" t="s">
        <v>54784</v>
      </c>
      <c r="K97" s="13" t="s">
        <v>55102</v>
      </c>
      <c r="L97" s="17" t="s">
        <v>55103</v>
      </c>
      <c r="M97" s="18">
        <v>3584000</v>
      </c>
      <c r="N97" s="19"/>
      <c r="O97" s="20" t="str">
        <f t="shared" si="2"/>
        <v>C1</v>
      </c>
      <c r="R97" s="21" t="str">
        <f t="shared" si="3"/>
        <v>C1</v>
      </c>
    </row>
    <row r="98" spans="1:18" ht="30.75" customHeight="1" x14ac:dyDescent="0.25">
      <c r="A98" s="13">
        <v>92</v>
      </c>
      <c r="B98" s="13" t="s">
        <v>55104</v>
      </c>
      <c r="C98" s="13" t="s">
        <v>11972</v>
      </c>
      <c r="D98" s="14" t="s">
        <v>11973</v>
      </c>
      <c r="E98" s="15" t="s">
        <v>3963</v>
      </c>
      <c r="F98" s="13" t="s">
        <v>10777</v>
      </c>
      <c r="G98" s="16" t="s">
        <v>6369</v>
      </c>
      <c r="H98" s="13" t="s">
        <v>259</v>
      </c>
      <c r="I98" s="13" t="s">
        <v>54784</v>
      </c>
      <c r="J98" s="13" t="s">
        <v>54784</v>
      </c>
      <c r="K98" s="13" t="s">
        <v>55105</v>
      </c>
      <c r="L98" s="17" t="s">
        <v>55106</v>
      </c>
      <c r="M98" s="18">
        <v>4096000</v>
      </c>
      <c r="N98" s="19"/>
      <c r="O98" s="20" t="str">
        <f t="shared" si="2"/>
        <v>C1</v>
      </c>
      <c r="R98" s="21" t="str">
        <f t="shared" si="3"/>
        <v>C1</v>
      </c>
    </row>
    <row r="99" spans="1:18" ht="30.75" customHeight="1" x14ac:dyDescent="0.25">
      <c r="A99" s="13">
        <v>93</v>
      </c>
      <c r="B99" s="13" t="s">
        <v>55107</v>
      </c>
      <c r="C99" s="13" t="s">
        <v>55108</v>
      </c>
      <c r="D99" s="14" t="s">
        <v>5127</v>
      </c>
      <c r="E99" s="15" t="s">
        <v>2764</v>
      </c>
      <c r="F99" s="13" t="s">
        <v>12262</v>
      </c>
      <c r="G99" s="16" t="s">
        <v>3346</v>
      </c>
      <c r="H99" s="13" t="s">
        <v>259</v>
      </c>
      <c r="I99" s="13" t="s">
        <v>54784</v>
      </c>
      <c r="J99" s="13" t="s">
        <v>54784</v>
      </c>
      <c r="K99" s="13" t="s">
        <v>55109</v>
      </c>
      <c r="L99" s="17" t="s">
        <v>55110</v>
      </c>
      <c r="M99" s="18">
        <v>5888000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30.75" customHeight="1" x14ac:dyDescent="0.25">
      <c r="A100" s="13">
        <v>94</v>
      </c>
      <c r="B100" s="13" t="s">
        <v>55111</v>
      </c>
      <c r="C100" s="13" t="s">
        <v>55112</v>
      </c>
      <c r="D100" s="14" t="s">
        <v>2511</v>
      </c>
      <c r="E100" s="15" t="s">
        <v>546</v>
      </c>
      <c r="F100" s="13" t="s">
        <v>20525</v>
      </c>
      <c r="G100" s="16" t="s">
        <v>29</v>
      </c>
      <c r="H100" s="13" t="s">
        <v>259</v>
      </c>
      <c r="I100" s="13" t="s">
        <v>54784</v>
      </c>
      <c r="J100" s="13" t="s">
        <v>54784</v>
      </c>
      <c r="K100" s="13" t="s">
        <v>55113</v>
      </c>
      <c r="L100" s="17" t="s">
        <v>55114</v>
      </c>
      <c r="M100" s="18">
        <v>5352000</v>
      </c>
      <c r="N100" s="19"/>
      <c r="O100" s="20" t="str">
        <f t="shared" si="2"/>
        <v>T4</v>
      </c>
      <c r="R100" s="21" t="str">
        <f t="shared" si="3"/>
        <v>NH 18-19T4</v>
      </c>
    </row>
    <row r="101" spans="1:18" ht="30.75" customHeight="1" x14ac:dyDescent="0.25">
      <c r="A101" s="13">
        <v>95</v>
      </c>
      <c r="B101" s="13" t="s">
        <v>55115</v>
      </c>
      <c r="C101" s="13" t="s">
        <v>55116</v>
      </c>
      <c r="D101" s="14" t="s">
        <v>7903</v>
      </c>
      <c r="E101" s="15" t="s">
        <v>2764</v>
      </c>
      <c r="F101" s="13" t="s">
        <v>18422</v>
      </c>
      <c r="G101" s="16" t="s">
        <v>54168</v>
      </c>
      <c r="H101" s="13" t="s">
        <v>17</v>
      </c>
      <c r="I101" s="13" t="s">
        <v>54784</v>
      </c>
      <c r="J101" s="13" t="s">
        <v>54784</v>
      </c>
      <c r="K101" s="13" t="s">
        <v>55117</v>
      </c>
      <c r="L101" s="17" t="s">
        <v>55118</v>
      </c>
      <c r="M101" s="18">
        <v>4428000</v>
      </c>
      <c r="N101" s="19"/>
      <c r="O101" s="20" t="str">
        <f t="shared" si="2"/>
        <v>T4</v>
      </c>
      <c r="R101" s="21" t="str">
        <f t="shared" si="3"/>
        <v>T4</v>
      </c>
    </row>
    <row r="102" spans="1:18" ht="30.75" customHeight="1" x14ac:dyDescent="0.25">
      <c r="A102" s="13">
        <v>96</v>
      </c>
      <c r="B102" s="13" t="s">
        <v>55119</v>
      </c>
      <c r="C102" s="13" t="s">
        <v>55120</v>
      </c>
      <c r="D102" s="14" t="s">
        <v>55121</v>
      </c>
      <c r="E102" s="15" t="s">
        <v>604</v>
      </c>
      <c r="F102" s="13" t="s">
        <v>10442</v>
      </c>
      <c r="G102" s="16" t="s">
        <v>6690</v>
      </c>
      <c r="H102" s="13" t="s">
        <v>259</v>
      </c>
      <c r="I102" s="13" t="s">
        <v>54784</v>
      </c>
      <c r="J102" s="13" t="s">
        <v>54784</v>
      </c>
      <c r="K102" s="13" t="s">
        <v>55122</v>
      </c>
      <c r="L102" s="17" t="s">
        <v>55123</v>
      </c>
      <c r="M102" s="18">
        <v>3840000</v>
      </c>
      <c r="N102" s="19"/>
      <c r="O102" s="20" t="str">
        <f t="shared" si="2"/>
        <v>CĐ</v>
      </c>
      <c r="R102" s="21" t="str">
        <f t="shared" si="3"/>
        <v>CĐ</v>
      </c>
    </row>
    <row r="103" spans="1:18" ht="30.75" customHeight="1" x14ac:dyDescent="0.25">
      <c r="A103" s="13">
        <v>97</v>
      </c>
      <c r="B103" s="13" t="s">
        <v>55124</v>
      </c>
      <c r="C103" s="13" t="s">
        <v>55125</v>
      </c>
      <c r="D103" s="14" t="s">
        <v>848</v>
      </c>
      <c r="E103" s="15" t="s">
        <v>162</v>
      </c>
      <c r="F103" s="13" t="s">
        <v>55126</v>
      </c>
      <c r="G103" s="16" t="s">
        <v>7953</v>
      </c>
      <c r="H103" s="13" t="s">
        <v>259</v>
      </c>
      <c r="I103" s="13" t="s">
        <v>54784</v>
      </c>
      <c r="J103" s="13" t="s">
        <v>54784</v>
      </c>
      <c r="K103" s="13" t="s">
        <v>55127</v>
      </c>
      <c r="L103" s="17" t="s">
        <v>55128</v>
      </c>
      <c r="M103" s="18">
        <v>5370000</v>
      </c>
      <c r="N103" s="19"/>
      <c r="O103" s="20" t="str">
        <f t="shared" si="2"/>
        <v>C2</v>
      </c>
      <c r="R103" s="21" t="str">
        <f t="shared" si="3"/>
        <v>NH 18-19C2</v>
      </c>
    </row>
    <row r="104" spans="1:18" ht="30.75" customHeight="1" x14ac:dyDescent="0.25">
      <c r="A104" s="13">
        <v>98</v>
      </c>
      <c r="B104" s="13" t="s">
        <v>55129</v>
      </c>
      <c r="C104" s="13" t="s">
        <v>55130</v>
      </c>
      <c r="D104" s="14" t="s">
        <v>32933</v>
      </c>
      <c r="E104" s="15" t="s">
        <v>1202</v>
      </c>
      <c r="F104" s="13" t="s">
        <v>4289</v>
      </c>
      <c r="G104" s="16" t="s">
        <v>829</v>
      </c>
      <c r="H104" s="13" t="s">
        <v>259</v>
      </c>
      <c r="I104" s="13" t="s">
        <v>54784</v>
      </c>
      <c r="J104" s="13" t="s">
        <v>54784</v>
      </c>
      <c r="K104" s="13" t="s">
        <v>55131</v>
      </c>
      <c r="L104" s="17" t="s">
        <v>55132</v>
      </c>
      <c r="M104" s="18">
        <v>6144000</v>
      </c>
      <c r="N104" s="19"/>
      <c r="O104" s="20" t="str">
        <f t="shared" si="2"/>
        <v>C1</v>
      </c>
      <c r="R104" s="21" t="str">
        <f t="shared" si="3"/>
        <v>NH 18-19C1</v>
      </c>
    </row>
    <row r="105" spans="1:18" ht="30.75" customHeight="1" x14ac:dyDescent="0.25">
      <c r="A105" s="13">
        <v>99</v>
      </c>
      <c r="B105" s="13" t="s">
        <v>55133</v>
      </c>
      <c r="C105" s="13" t="s">
        <v>17067</v>
      </c>
      <c r="D105" s="14" t="s">
        <v>579</v>
      </c>
      <c r="E105" s="15" t="s">
        <v>185</v>
      </c>
      <c r="F105" s="13" t="s">
        <v>17068</v>
      </c>
      <c r="G105" s="16" t="s">
        <v>7953</v>
      </c>
      <c r="H105" s="13" t="s">
        <v>259</v>
      </c>
      <c r="I105" s="13" t="s">
        <v>54784</v>
      </c>
      <c r="J105" s="13" t="s">
        <v>54784</v>
      </c>
      <c r="K105" s="13" t="s">
        <v>55134</v>
      </c>
      <c r="L105" s="17" t="s">
        <v>55135</v>
      </c>
      <c r="M105" s="18">
        <v>5370000</v>
      </c>
      <c r="N105" s="19"/>
      <c r="O105" s="20" t="str">
        <f t="shared" si="2"/>
        <v>C2</v>
      </c>
      <c r="R105" s="21" t="str">
        <f t="shared" si="3"/>
        <v>NH 18-19C2</v>
      </c>
    </row>
    <row r="106" spans="1:18" ht="30.75" customHeight="1" x14ac:dyDescent="0.25">
      <c r="A106" s="13">
        <v>100</v>
      </c>
      <c r="B106" s="13" t="s">
        <v>55136</v>
      </c>
      <c r="C106" s="13" t="s">
        <v>4183</v>
      </c>
      <c r="D106" s="14" t="s">
        <v>579</v>
      </c>
      <c r="E106" s="15" t="s">
        <v>33</v>
      </c>
      <c r="F106" s="13" t="s">
        <v>4184</v>
      </c>
      <c r="G106" s="16" t="s">
        <v>3516</v>
      </c>
      <c r="H106" s="13" t="s">
        <v>259</v>
      </c>
      <c r="I106" s="13" t="s">
        <v>54784</v>
      </c>
      <c r="J106" s="13" t="s">
        <v>54784</v>
      </c>
      <c r="K106" s="13" t="s">
        <v>55137</v>
      </c>
      <c r="L106" s="17" t="s">
        <v>55138</v>
      </c>
      <c r="M106" s="18">
        <v>5120000</v>
      </c>
      <c r="N106" s="19"/>
      <c r="O106" s="20" t="str">
        <f t="shared" si="2"/>
        <v>C1</v>
      </c>
      <c r="R106" s="21" t="str">
        <f t="shared" si="3"/>
        <v>NH 18-19C1</v>
      </c>
    </row>
    <row r="107" spans="1:18" ht="30.75" customHeight="1" x14ac:dyDescent="0.25">
      <c r="A107" s="13">
        <v>101</v>
      </c>
      <c r="B107" s="13" t="s">
        <v>55139</v>
      </c>
      <c r="C107" s="13" t="s">
        <v>55140</v>
      </c>
      <c r="D107" s="14" t="s">
        <v>12533</v>
      </c>
      <c r="E107" s="15" t="s">
        <v>609</v>
      </c>
      <c r="F107" s="13" t="s">
        <v>8890</v>
      </c>
      <c r="G107" s="16" t="s">
        <v>6925</v>
      </c>
      <c r="H107" s="13" t="s">
        <v>259</v>
      </c>
      <c r="I107" s="13" t="s">
        <v>54784</v>
      </c>
      <c r="J107" s="13" t="s">
        <v>54784</v>
      </c>
      <c r="K107" s="13" t="s">
        <v>55141</v>
      </c>
      <c r="L107" s="17" t="s">
        <v>55142</v>
      </c>
      <c r="M107" s="18">
        <v>3584000</v>
      </c>
      <c r="N107" s="19"/>
      <c r="O107" s="20" t="str">
        <f t="shared" si="2"/>
        <v>C1</v>
      </c>
      <c r="R107" s="21" t="str">
        <f t="shared" si="3"/>
        <v>C1</v>
      </c>
    </row>
    <row r="108" spans="1:18" ht="30.75" customHeight="1" x14ac:dyDescent="0.25">
      <c r="A108" s="13">
        <v>102</v>
      </c>
      <c r="B108" s="13" t="s">
        <v>55143</v>
      </c>
      <c r="C108" s="13" t="s">
        <v>28538</v>
      </c>
      <c r="D108" s="14" t="s">
        <v>614</v>
      </c>
      <c r="E108" s="15" t="s">
        <v>868</v>
      </c>
      <c r="F108" s="13" t="s">
        <v>8502</v>
      </c>
      <c r="G108" s="16" t="s">
        <v>6925</v>
      </c>
      <c r="H108" s="13" t="s">
        <v>259</v>
      </c>
      <c r="I108" s="13" t="s">
        <v>54784</v>
      </c>
      <c r="J108" s="13" t="s">
        <v>54784</v>
      </c>
      <c r="K108" s="13" t="s">
        <v>55144</v>
      </c>
      <c r="L108" s="17" t="s">
        <v>55145</v>
      </c>
      <c r="M108" s="18">
        <v>3584000</v>
      </c>
      <c r="N108" s="19"/>
      <c r="O108" s="20" t="str">
        <f t="shared" si="2"/>
        <v>C1</v>
      </c>
      <c r="R108" s="21" t="str">
        <f t="shared" si="3"/>
        <v>C1</v>
      </c>
    </row>
    <row r="109" spans="1:18" ht="30.75" customHeight="1" x14ac:dyDescent="0.25">
      <c r="A109" s="13">
        <v>103</v>
      </c>
      <c r="B109" s="13" t="s">
        <v>55146</v>
      </c>
      <c r="C109" s="13" t="s">
        <v>55147</v>
      </c>
      <c r="D109" s="14" t="s">
        <v>4075</v>
      </c>
      <c r="E109" s="15" t="s">
        <v>697</v>
      </c>
      <c r="F109" s="13" t="s">
        <v>6276</v>
      </c>
      <c r="G109" s="16" t="s">
        <v>5517</v>
      </c>
      <c r="H109" s="13" t="s">
        <v>259</v>
      </c>
      <c r="I109" s="13" t="s">
        <v>54784</v>
      </c>
      <c r="J109" s="13" t="s">
        <v>54784</v>
      </c>
      <c r="K109" s="13" t="s">
        <v>55148</v>
      </c>
      <c r="L109" s="17" t="s">
        <v>55149</v>
      </c>
      <c r="M109" s="18">
        <v>5120000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30.75" customHeight="1" x14ac:dyDescent="0.25">
      <c r="A110" s="13">
        <v>104</v>
      </c>
      <c r="B110" s="13" t="s">
        <v>55150</v>
      </c>
      <c r="C110" s="13" t="s">
        <v>28398</v>
      </c>
      <c r="D110" s="14" t="s">
        <v>848</v>
      </c>
      <c r="E110" s="15" t="s">
        <v>403</v>
      </c>
      <c r="F110" s="13" t="s">
        <v>7624</v>
      </c>
      <c r="G110" s="16" t="s">
        <v>8317</v>
      </c>
      <c r="H110" s="13" t="s">
        <v>259</v>
      </c>
      <c r="I110" s="13" t="s">
        <v>54784</v>
      </c>
      <c r="J110" s="13" t="s">
        <v>54784</v>
      </c>
      <c r="K110" s="13" t="s">
        <v>55151</v>
      </c>
      <c r="L110" s="17" t="s">
        <v>55152</v>
      </c>
      <c r="M110" s="18">
        <v>3584000</v>
      </c>
      <c r="N110" s="19"/>
      <c r="O110" s="20" t="str">
        <f t="shared" si="2"/>
        <v>CĐ</v>
      </c>
      <c r="R110" s="21" t="str">
        <f t="shared" si="3"/>
        <v>CĐ</v>
      </c>
    </row>
    <row r="111" spans="1:18" s="28" customFormat="1" ht="30.75" customHeight="1" x14ac:dyDescent="0.25">
      <c r="A111" s="229" t="s">
        <v>35</v>
      </c>
      <c r="B111" s="230"/>
      <c r="C111" s="230"/>
      <c r="D111" s="230"/>
      <c r="E111" s="22"/>
      <c r="F111" s="22"/>
      <c r="G111" s="22"/>
      <c r="H111" s="23"/>
      <c r="I111" s="24"/>
      <c r="J111" s="25"/>
      <c r="K111" s="26"/>
      <c r="L111" s="231">
        <f>SUM(M7:M110)</f>
        <v>507096000</v>
      </c>
      <c r="M111" s="232"/>
      <c r="N111" s="27"/>
      <c r="O111" s="20"/>
      <c r="P111" s="6"/>
      <c r="Q111" s="6"/>
    </row>
    <row r="112" spans="1:18" s="30" customFormat="1" ht="24" customHeight="1" x14ac:dyDescent="0.25">
      <c r="A112" s="237" t="s">
        <v>55154</v>
      </c>
      <c r="B112" s="238"/>
      <c r="C112" s="238"/>
      <c r="D112" s="238"/>
      <c r="E112" s="238"/>
      <c r="F112" s="238"/>
      <c r="G112" s="238"/>
      <c r="H112" s="238"/>
      <c r="I112" s="238"/>
      <c r="J112" s="238"/>
      <c r="K112" s="238"/>
      <c r="L112" s="238"/>
      <c r="M112" s="238"/>
      <c r="N112" s="239"/>
      <c r="O112" s="29" t="str">
        <f>LEFT(G112,5)</f>
        <v/>
      </c>
      <c r="P112" s="6"/>
      <c r="Q112" s="6"/>
    </row>
    <row r="113" spans="1:19" ht="15.75" customHeight="1" x14ac:dyDescent="0.25">
      <c r="A113" s="31"/>
      <c r="B113" s="31"/>
      <c r="C113" s="1"/>
      <c r="D113" s="2"/>
      <c r="E113" s="2"/>
      <c r="F113" s="1"/>
      <c r="G113" s="225" t="s">
        <v>55153</v>
      </c>
      <c r="H113" s="225"/>
      <c r="I113" s="225"/>
      <c r="J113" s="225"/>
      <c r="K113" s="225"/>
      <c r="L113" s="225"/>
      <c r="M113" s="225"/>
      <c r="N113" s="225"/>
      <c r="O113" s="29"/>
      <c r="S113" s="30"/>
    </row>
    <row r="114" spans="1:19" ht="15.75" customHeight="1" x14ac:dyDescent="0.25">
      <c r="A114" s="35" t="s">
        <v>4822</v>
      </c>
      <c r="B114" s="35"/>
      <c r="C114" s="35"/>
      <c r="D114" s="32"/>
      <c r="E114" s="32" t="s">
        <v>4823</v>
      </c>
      <c r="F114" s="32"/>
      <c r="G114" s="32"/>
      <c r="H114" s="32"/>
      <c r="I114" s="32"/>
      <c r="J114" s="32"/>
      <c r="K114" s="32"/>
      <c r="L114" s="32"/>
      <c r="M114" s="236" t="s">
        <v>4824</v>
      </c>
      <c r="N114" s="236"/>
      <c r="O114" s="29"/>
    </row>
    <row r="115" spans="1:19" x14ac:dyDescent="0.25">
      <c r="A115" s="33"/>
      <c r="B115" s="33"/>
      <c r="C115" s="212"/>
      <c r="D115" s="35"/>
      <c r="E115" s="35"/>
      <c r="F115" s="35"/>
      <c r="G115" s="35"/>
      <c r="J115" s="212"/>
      <c r="K115" s="212"/>
      <c r="L115" s="212"/>
      <c r="M115" s="212"/>
      <c r="N115" s="6"/>
    </row>
    <row r="116" spans="1:19" x14ac:dyDescent="0.25">
      <c r="A116" s="33"/>
      <c r="B116" s="33"/>
      <c r="C116" s="212"/>
      <c r="D116" s="35"/>
      <c r="E116" s="35"/>
      <c r="F116" s="35"/>
      <c r="G116" s="35"/>
      <c r="H116" s="35"/>
      <c r="I116" s="35"/>
      <c r="J116" s="212"/>
      <c r="K116" s="212"/>
      <c r="L116" s="212"/>
      <c r="M116" s="212"/>
      <c r="N116" s="6"/>
    </row>
    <row r="117" spans="1:19" x14ac:dyDescent="0.25">
      <c r="A117" s="33"/>
      <c r="B117" s="33"/>
      <c r="C117" s="212"/>
      <c r="D117" s="35"/>
      <c r="E117" s="35"/>
      <c r="F117" s="35"/>
      <c r="G117" s="35"/>
      <c r="H117" s="35"/>
      <c r="I117" s="35"/>
      <c r="J117" s="212"/>
      <c r="K117" s="212"/>
      <c r="L117" s="212"/>
      <c r="M117" s="212"/>
      <c r="N117" s="6"/>
    </row>
    <row r="118" spans="1:19" s="28" customFormat="1" x14ac:dyDescent="0.25">
      <c r="A118" s="35"/>
      <c r="B118" s="35"/>
      <c r="C118" s="35" t="s">
        <v>4820</v>
      </c>
      <c r="D118" s="35"/>
      <c r="E118" s="236" t="s">
        <v>4821</v>
      </c>
      <c r="F118" s="236"/>
      <c r="G118" s="236"/>
      <c r="H118" s="35"/>
      <c r="I118" s="35"/>
      <c r="J118" s="35"/>
      <c r="K118" s="35"/>
      <c r="L118" s="35"/>
      <c r="M118" s="236" t="s">
        <v>4819</v>
      </c>
      <c r="N118" s="236"/>
      <c r="O118" s="212"/>
      <c r="P118" s="6"/>
    </row>
    <row r="119" spans="1:19" s="28" customFormat="1" ht="18.75" customHeight="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212"/>
      <c r="P119" s="6"/>
    </row>
    <row r="120" spans="1:19" s="36" customFormat="1" x14ac:dyDescent="0.25">
      <c r="B120" s="37"/>
      <c r="C120" s="38" t="s">
        <v>38</v>
      </c>
      <c r="D120" s="39" t="s">
        <v>586</v>
      </c>
      <c r="E120" s="40"/>
      <c r="F120" s="40"/>
      <c r="G120" s="40"/>
      <c r="H120" s="40"/>
      <c r="I120" s="40"/>
      <c r="J120" s="41"/>
      <c r="K120" s="40"/>
      <c r="L120" s="40"/>
      <c r="M120" s="42"/>
    </row>
    <row r="121" spans="1:19" s="36" customFormat="1" x14ac:dyDescent="0.25">
      <c r="A121" s="43"/>
      <c r="B121" s="44"/>
      <c r="C121" s="45" t="s">
        <v>40</v>
      </c>
      <c r="D121" s="46">
        <f>SUMIF($O$7:$O$110,"CĐN",$M$7:$M$110)</f>
        <v>0</v>
      </c>
      <c r="E121" s="40"/>
      <c r="F121" s="40"/>
      <c r="G121" s="40"/>
      <c r="H121" s="40"/>
      <c r="I121" s="40"/>
      <c r="J121" s="41"/>
      <c r="K121" s="40"/>
      <c r="L121" s="40"/>
      <c r="M121" s="6"/>
    </row>
    <row r="122" spans="1:19" s="49" customFormat="1" ht="13.5" customHeight="1" x14ac:dyDescent="0.25">
      <c r="A122" s="43"/>
      <c r="B122" s="44"/>
      <c r="C122" s="45" t="s">
        <v>41</v>
      </c>
      <c r="D122" s="46">
        <f>SUMIF($O$7:$O$110,"TCN",$M$7:$M$110)</f>
        <v>0</v>
      </c>
      <c r="E122" s="47"/>
      <c r="F122" s="47"/>
      <c r="G122" s="47"/>
      <c r="H122" s="47"/>
      <c r="I122" s="40"/>
      <c r="J122" s="48"/>
      <c r="K122" s="47"/>
      <c r="L122" s="47"/>
      <c r="M122" s="6"/>
    </row>
    <row r="123" spans="1:19" s="49" customFormat="1" ht="13.5" customHeight="1" x14ac:dyDescent="0.25">
      <c r="A123" s="43"/>
      <c r="B123" s="50" t="s">
        <v>42</v>
      </c>
      <c r="C123" s="45" t="s">
        <v>43</v>
      </c>
      <c r="D123" s="46">
        <f>SUMIF($O$7:$O$110,"CĐ",$M$7:$M$110)+SUMIF($O$7:$O$110,"C1",$M$7:$M$110)</f>
        <v>268908000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9" s="49" customFormat="1" ht="13.5" customHeight="1" x14ac:dyDescent="0.25">
      <c r="A124" s="43"/>
      <c r="B124" s="50"/>
      <c r="C124" s="45" t="s">
        <v>44</v>
      </c>
      <c r="D124" s="46">
        <f>SUMIF($O$7:$O$110,"C2",$M$7:$M$110)+SUMIF($O$7:$O$110,"CĐLT",$M$7:$M$110)</f>
        <v>30306000</v>
      </c>
      <c r="E124" s="47"/>
      <c r="F124" s="47"/>
      <c r="G124" s="47"/>
      <c r="H124" s="47"/>
      <c r="I124" s="47"/>
      <c r="J124" s="48"/>
      <c r="K124" s="47"/>
      <c r="L124" s="47"/>
      <c r="M124" s="6"/>
    </row>
    <row r="125" spans="1:19" s="49" customFormat="1" ht="13.5" customHeight="1" x14ac:dyDescent="0.25">
      <c r="A125" s="43"/>
      <c r="B125" s="51">
        <f>SUM(B121:B123)</f>
        <v>0</v>
      </c>
      <c r="C125" s="45" t="s">
        <v>45</v>
      </c>
      <c r="D125" s="46">
        <f>SUMIF($O$7:$O$110,"T4",$M$7:$M$110)+SUMIF($O$7:$O$110,"T2",$M$7:$M$110)+SUMIF($O$7:$O$110,"T3",$M$7:$M$110)+SUMIF($O$7:$O$110,"TC",$M$7:$M$110)+SUMIF($O$7:$O$110,"TN",$M$7:$M$110)+SUMIF($O$7:$O$110,"TCT",$M$7:$M$110)+SUMIF($O$7:$O$110,"T1",$M$7:$M$110)</f>
        <v>207882000</v>
      </c>
      <c r="E125" s="47"/>
      <c r="F125" s="47"/>
      <c r="G125" s="47"/>
      <c r="H125" s="47"/>
      <c r="I125" s="47"/>
      <c r="J125" s="48"/>
      <c r="K125" s="47"/>
      <c r="L125" s="47"/>
      <c r="M125" s="6"/>
    </row>
    <row r="126" spans="1:19" s="49" customFormat="1" ht="13.5" customHeight="1" x14ac:dyDescent="0.25">
      <c r="B126" s="52"/>
      <c r="C126" s="53" t="s">
        <v>46</v>
      </c>
      <c r="D126" s="54">
        <f>SUM(D121:D125)</f>
        <v>507096000</v>
      </c>
      <c r="E126" s="47"/>
      <c r="F126" s="47"/>
      <c r="G126" s="47"/>
      <c r="H126" s="47"/>
      <c r="I126" s="47"/>
      <c r="J126" s="48"/>
      <c r="K126" s="47"/>
      <c r="L126" s="47"/>
      <c r="M126" s="6"/>
    </row>
    <row r="127" spans="1:19" x14ac:dyDescent="0.25">
      <c r="E127" s="6"/>
      <c r="J127" s="21"/>
      <c r="K127" s="58"/>
      <c r="M127" s="6"/>
      <c r="N127" s="6"/>
    </row>
    <row r="184" spans="16:16" x14ac:dyDescent="0.25">
      <c r="P184" s="55"/>
    </row>
    <row r="185" spans="16:16" x14ac:dyDescent="0.25">
      <c r="P185" s="55"/>
    </row>
    <row r="186" spans="16:16" x14ac:dyDescent="0.25">
      <c r="P186" s="55"/>
    </row>
    <row r="187" spans="16:16" x14ac:dyDescent="0.25">
      <c r="P187" s="55"/>
    </row>
    <row r="191" spans="16:16" x14ac:dyDescent="0.25">
      <c r="P191" s="28"/>
    </row>
    <row r="192" spans="16:16" x14ac:dyDescent="0.25">
      <c r="P192" s="28"/>
    </row>
    <row r="193" spans="16:16" x14ac:dyDescent="0.25">
      <c r="P193" s="56"/>
    </row>
    <row r="194" spans="16:16" x14ac:dyDescent="0.25">
      <c r="P194" s="36"/>
    </row>
    <row r="195" spans="16:16" x14ac:dyDescent="0.25">
      <c r="P195" s="49"/>
    </row>
    <row r="196" spans="16:16" x14ac:dyDescent="0.25">
      <c r="P196" s="49"/>
    </row>
    <row r="197" spans="16:16" x14ac:dyDescent="0.25">
      <c r="P197" s="49"/>
    </row>
    <row r="198" spans="16:16" x14ac:dyDescent="0.25">
      <c r="P198" s="49"/>
    </row>
  </sheetData>
  <mergeCells count="9">
    <mergeCell ref="M114:N114"/>
    <mergeCell ref="E118:G118"/>
    <mergeCell ref="M118:N118"/>
    <mergeCell ref="A4:N4"/>
    <mergeCell ref="A5:N5"/>
    <mergeCell ref="A111:D111"/>
    <mergeCell ref="L111:M111"/>
    <mergeCell ref="A112:N112"/>
    <mergeCell ref="G113:N113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"/>
  <sheetViews>
    <sheetView topLeftCell="A82" zoomScaleNormal="100" zoomScaleSheetLayoutView="85" workbookViewId="0">
      <selection activeCell="B82" sqref="B1:B1048576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55455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55155</v>
      </c>
      <c r="C7" s="13" t="s">
        <v>22546</v>
      </c>
      <c r="D7" s="14" t="s">
        <v>2427</v>
      </c>
      <c r="E7" s="15" t="s">
        <v>17465</v>
      </c>
      <c r="F7" s="13" t="s">
        <v>22547</v>
      </c>
      <c r="G7" s="16" t="s">
        <v>6995</v>
      </c>
      <c r="H7" s="13" t="s">
        <v>259</v>
      </c>
      <c r="I7" s="13" t="s">
        <v>55156</v>
      </c>
      <c r="J7" s="13" t="s">
        <v>55156</v>
      </c>
      <c r="K7" s="13" t="s">
        <v>55157</v>
      </c>
      <c r="L7" s="17" t="s">
        <v>55158</v>
      </c>
      <c r="M7" s="18">
        <v>4370000</v>
      </c>
      <c r="N7" s="19"/>
      <c r="O7" s="20" t="str">
        <f t="shared" ref="O7:O70" si="0">MID(G7,3,FIND("-",G7,1)-3)&amp;IF(MID(G7,3,5)="CĐ-LT","LT","")</f>
        <v>T4</v>
      </c>
      <c r="R7" s="21" t="str">
        <f t="shared" ref="R7:R70" si="1">IF(LEFT(G7,2)="18","NH 18-19","")&amp;O7</f>
        <v>T4</v>
      </c>
    </row>
    <row r="8" spans="1:18" ht="30.75" customHeight="1" x14ac:dyDescent="0.25">
      <c r="A8" s="13">
        <v>2</v>
      </c>
      <c r="B8" s="13" t="s">
        <v>55159</v>
      </c>
      <c r="C8" s="13" t="s">
        <v>22739</v>
      </c>
      <c r="D8" s="14" t="s">
        <v>22740</v>
      </c>
      <c r="E8" s="15" t="s">
        <v>458</v>
      </c>
      <c r="F8" s="13" t="s">
        <v>22741</v>
      </c>
      <c r="G8" s="16" t="s">
        <v>6995</v>
      </c>
      <c r="H8" s="13" t="s">
        <v>259</v>
      </c>
      <c r="I8" s="13" t="s">
        <v>55156</v>
      </c>
      <c r="J8" s="13" t="s">
        <v>55156</v>
      </c>
      <c r="K8" s="13" t="s">
        <v>55160</v>
      </c>
      <c r="L8" s="17" t="s">
        <v>55161</v>
      </c>
      <c r="M8" s="18">
        <v>4370000</v>
      </c>
      <c r="N8" s="19"/>
      <c r="O8" s="20" t="str">
        <f t="shared" si="0"/>
        <v>T4</v>
      </c>
      <c r="R8" s="21" t="str">
        <f t="shared" si="1"/>
        <v>T4</v>
      </c>
    </row>
    <row r="9" spans="1:18" ht="30.75" customHeight="1" x14ac:dyDescent="0.25">
      <c r="A9" s="13">
        <v>3</v>
      </c>
      <c r="B9" s="13" t="s">
        <v>55162</v>
      </c>
      <c r="C9" s="13" t="s">
        <v>55163</v>
      </c>
      <c r="D9" s="14" t="s">
        <v>55164</v>
      </c>
      <c r="E9" s="15" t="s">
        <v>312</v>
      </c>
      <c r="F9" s="13" t="s">
        <v>47154</v>
      </c>
      <c r="G9" s="16" t="s">
        <v>25</v>
      </c>
      <c r="H9" s="13" t="s">
        <v>259</v>
      </c>
      <c r="I9" s="13" t="s">
        <v>55156</v>
      </c>
      <c r="J9" s="13" t="s">
        <v>55156</v>
      </c>
      <c r="K9" s="13" t="s">
        <v>55165</v>
      </c>
      <c r="L9" s="17" t="s">
        <v>55166</v>
      </c>
      <c r="M9" s="18">
        <v>4370000</v>
      </c>
      <c r="N9" s="19"/>
      <c r="O9" s="20" t="str">
        <f t="shared" si="0"/>
        <v>T4</v>
      </c>
      <c r="R9" s="21" t="str">
        <f t="shared" si="1"/>
        <v>NH 18-19T4</v>
      </c>
    </row>
    <row r="10" spans="1:18" ht="30.75" customHeight="1" x14ac:dyDescent="0.25">
      <c r="A10" s="13">
        <v>4</v>
      </c>
      <c r="B10" s="13" t="s">
        <v>55167</v>
      </c>
      <c r="C10" s="13" t="s">
        <v>23468</v>
      </c>
      <c r="D10" s="14" t="s">
        <v>23469</v>
      </c>
      <c r="E10" s="15" t="s">
        <v>6060</v>
      </c>
      <c r="F10" s="13" t="s">
        <v>23470</v>
      </c>
      <c r="G10" s="16" t="s">
        <v>7001</v>
      </c>
      <c r="H10" s="13" t="s">
        <v>259</v>
      </c>
      <c r="I10" s="13" t="s">
        <v>55156</v>
      </c>
      <c r="J10" s="13" t="s">
        <v>55156</v>
      </c>
      <c r="K10" s="13" t="s">
        <v>55168</v>
      </c>
      <c r="L10" s="17" t="s">
        <v>55169</v>
      </c>
      <c r="M10" s="18">
        <v>3328000</v>
      </c>
      <c r="N10" s="19"/>
      <c r="O10" s="20" t="str">
        <f t="shared" si="0"/>
        <v>C1</v>
      </c>
      <c r="R10" s="21" t="str">
        <f t="shared" si="1"/>
        <v>C1</v>
      </c>
    </row>
    <row r="11" spans="1:18" ht="30.75" customHeight="1" x14ac:dyDescent="0.25">
      <c r="A11" s="13">
        <v>5</v>
      </c>
      <c r="B11" s="13" t="s">
        <v>55170</v>
      </c>
      <c r="C11" s="13" t="s">
        <v>15021</v>
      </c>
      <c r="D11" s="14" t="s">
        <v>249</v>
      </c>
      <c r="E11" s="15" t="s">
        <v>2043</v>
      </c>
      <c r="F11" s="13" t="s">
        <v>15022</v>
      </c>
      <c r="G11" s="16" t="s">
        <v>9131</v>
      </c>
      <c r="H11" s="13" t="s">
        <v>259</v>
      </c>
      <c r="I11" s="13" t="s">
        <v>55156</v>
      </c>
      <c r="J11" s="13" t="s">
        <v>55156</v>
      </c>
      <c r="K11" s="13" t="s">
        <v>55171</v>
      </c>
      <c r="L11" s="17" t="s">
        <v>55172</v>
      </c>
      <c r="M11" s="18">
        <v>5575000</v>
      </c>
      <c r="N11" s="19"/>
      <c r="O11" s="20" t="str">
        <f t="shared" si="0"/>
        <v>T4</v>
      </c>
      <c r="R11" s="21" t="str">
        <f t="shared" si="1"/>
        <v>T4</v>
      </c>
    </row>
    <row r="12" spans="1:18" ht="30.75" customHeight="1" x14ac:dyDescent="0.25">
      <c r="A12" s="13">
        <v>6</v>
      </c>
      <c r="B12" s="13" t="s">
        <v>55173</v>
      </c>
      <c r="C12" s="13" t="s">
        <v>55174</v>
      </c>
      <c r="D12" s="14" t="s">
        <v>55175</v>
      </c>
      <c r="E12" s="15" t="s">
        <v>128</v>
      </c>
      <c r="F12" s="13" t="s">
        <v>5848</v>
      </c>
      <c r="G12" s="16" t="s">
        <v>6759</v>
      </c>
      <c r="H12" s="13" t="s">
        <v>259</v>
      </c>
      <c r="I12" s="13" t="s">
        <v>55156</v>
      </c>
      <c r="J12" s="13" t="s">
        <v>55156</v>
      </c>
      <c r="K12" s="13" t="s">
        <v>55176</v>
      </c>
      <c r="L12" s="17" t="s">
        <v>55177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.75" customHeight="1" x14ac:dyDescent="0.25">
      <c r="A13" s="13">
        <v>7</v>
      </c>
      <c r="B13" s="13" t="s">
        <v>55178</v>
      </c>
      <c r="C13" s="13" t="s">
        <v>55179</v>
      </c>
      <c r="D13" s="14" t="s">
        <v>196</v>
      </c>
      <c r="E13" s="15" t="s">
        <v>278</v>
      </c>
      <c r="F13" s="13" t="s">
        <v>4668</v>
      </c>
      <c r="G13" s="16" t="s">
        <v>6759</v>
      </c>
      <c r="H13" s="13" t="s">
        <v>259</v>
      </c>
      <c r="I13" s="13" t="s">
        <v>55156</v>
      </c>
      <c r="J13" s="13" t="s">
        <v>55156</v>
      </c>
      <c r="K13" s="13" t="s">
        <v>55180</v>
      </c>
      <c r="L13" s="17" t="s">
        <v>55181</v>
      </c>
      <c r="M13" s="18">
        <v>5120000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30.75" customHeight="1" x14ac:dyDescent="0.25">
      <c r="A14" s="13">
        <v>8</v>
      </c>
      <c r="B14" s="13" t="s">
        <v>55182</v>
      </c>
      <c r="C14" s="13" t="s">
        <v>55183</v>
      </c>
      <c r="D14" s="14" t="s">
        <v>14253</v>
      </c>
      <c r="E14" s="15" t="s">
        <v>1957</v>
      </c>
      <c r="F14" s="13" t="s">
        <v>15949</v>
      </c>
      <c r="G14" s="16" t="s">
        <v>95</v>
      </c>
      <c r="H14" s="13" t="s">
        <v>259</v>
      </c>
      <c r="I14" s="13" t="s">
        <v>55156</v>
      </c>
      <c r="J14" s="13" t="s">
        <v>55156</v>
      </c>
      <c r="K14" s="13" t="s">
        <v>55184</v>
      </c>
      <c r="L14" s="17" t="s">
        <v>55185</v>
      </c>
      <c r="M14" s="18">
        <v>5129000</v>
      </c>
      <c r="N14" s="19"/>
      <c r="O14" s="20" t="str">
        <f t="shared" si="0"/>
        <v>T4</v>
      </c>
      <c r="R14" s="21" t="str">
        <f t="shared" si="1"/>
        <v>NH 18-19T4</v>
      </c>
    </row>
    <row r="15" spans="1:18" ht="30.75" customHeight="1" x14ac:dyDescent="0.25">
      <c r="A15" s="13">
        <v>9</v>
      </c>
      <c r="B15" s="13" t="s">
        <v>55186</v>
      </c>
      <c r="C15" s="13" t="s">
        <v>26516</v>
      </c>
      <c r="D15" s="14" t="s">
        <v>7855</v>
      </c>
      <c r="E15" s="15" t="s">
        <v>26517</v>
      </c>
      <c r="F15" s="13" t="s">
        <v>8013</v>
      </c>
      <c r="G15" s="16" t="s">
        <v>7576</v>
      </c>
      <c r="H15" s="13" t="s">
        <v>259</v>
      </c>
      <c r="I15" s="13" t="s">
        <v>55156</v>
      </c>
      <c r="J15" s="13" t="s">
        <v>55156</v>
      </c>
      <c r="K15" s="13" t="s">
        <v>55187</v>
      </c>
      <c r="L15" s="17" t="s">
        <v>55188</v>
      </c>
      <c r="M15" s="18">
        <v>3024000</v>
      </c>
      <c r="N15" s="19"/>
      <c r="O15" s="20" t="str">
        <f t="shared" si="0"/>
        <v>C1</v>
      </c>
      <c r="R15" s="21" t="str">
        <f t="shared" si="1"/>
        <v>C1</v>
      </c>
    </row>
    <row r="16" spans="1:18" ht="30.75" customHeight="1" x14ac:dyDescent="0.25">
      <c r="A16" s="13">
        <v>10</v>
      </c>
      <c r="B16" s="13" t="s">
        <v>55189</v>
      </c>
      <c r="C16" s="13" t="s">
        <v>19695</v>
      </c>
      <c r="D16" s="14" t="s">
        <v>19696</v>
      </c>
      <c r="E16" s="15" t="s">
        <v>4082</v>
      </c>
      <c r="F16" s="13" t="s">
        <v>4944</v>
      </c>
      <c r="G16" s="16" t="s">
        <v>6925</v>
      </c>
      <c r="H16" s="13" t="s">
        <v>259</v>
      </c>
      <c r="I16" s="13" t="s">
        <v>55156</v>
      </c>
      <c r="J16" s="13" t="s">
        <v>55156</v>
      </c>
      <c r="K16" s="13" t="s">
        <v>55190</v>
      </c>
      <c r="L16" s="17" t="s">
        <v>55191</v>
      </c>
      <c r="M16" s="18">
        <v>3584000</v>
      </c>
      <c r="N16" s="19"/>
      <c r="O16" s="20" t="str">
        <f t="shared" si="0"/>
        <v>C1</v>
      </c>
      <c r="R16" s="21" t="str">
        <f t="shared" si="1"/>
        <v>C1</v>
      </c>
    </row>
    <row r="17" spans="1:18" ht="30.75" customHeight="1" x14ac:dyDescent="0.25">
      <c r="A17" s="13">
        <v>11</v>
      </c>
      <c r="B17" s="13" t="s">
        <v>55192</v>
      </c>
      <c r="C17" s="13" t="s">
        <v>55193</v>
      </c>
      <c r="D17" s="14" t="s">
        <v>55194</v>
      </c>
      <c r="E17" s="15" t="s">
        <v>26</v>
      </c>
      <c r="F17" s="13" t="s">
        <v>2012</v>
      </c>
      <c r="G17" s="16" t="s">
        <v>3439</v>
      </c>
      <c r="H17" s="13" t="s">
        <v>259</v>
      </c>
      <c r="I17" s="13" t="s">
        <v>55156</v>
      </c>
      <c r="J17" s="13" t="s">
        <v>55156</v>
      </c>
      <c r="K17" s="13" t="s">
        <v>55195</v>
      </c>
      <c r="L17" s="17" t="s">
        <v>55196</v>
      </c>
      <c r="M17" s="18">
        <v>6690000</v>
      </c>
      <c r="N17" s="19"/>
      <c r="O17" s="20" t="str">
        <f t="shared" si="0"/>
        <v>T4</v>
      </c>
      <c r="R17" s="21" t="str">
        <f t="shared" si="1"/>
        <v>NH 18-19T4</v>
      </c>
    </row>
    <row r="18" spans="1:18" ht="30.75" customHeight="1" x14ac:dyDescent="0.25">
      <c r="A18" s="13">
        <v>12</v>
      </c>
      <c r="B18" s="13" t="s">
        <v>55197</v>
      </c>
      <c r="C18" s="13" t="s">
        <v>55198</v>
      </c>
      <c r="D18" s="14" t="s">
        <v>55199</v>
      </c>
      <c r="E18" s="15" t="s">
        <v>3724</v>
      </c>
      <c r="F18" s="13" t="s">
        <v>4745</v>
      </c>
      <c r="G18" s="16" t="s">
        <v>5048</v>
      </c>
      <c r="H18" s="13" t="s">
        <v>259</v>
      </c>
      <c r="I18" s="13" t="s">
        <v>55156</v>
      </c>
      <c r="J18" s="13" t="s">
        <v>55156</v>
      </c>
      <c r="K18" s="13" t="s">
        <v>55200</v>
      </c>
      <c r="L18" s="17" t="s">
        <v>55201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30.75" customHeight="1" x14ac:dyDescent="0.25">
      <c r="A19" s="13">
        <v>13</v>
      </c>
      <c r="B19" s="13" t="s">
        <v>55202</v>
      </c>
      <c r="C19" s="13" t="s">
        <v>30405</v>
      </c>
      <c r="D19" s="14" t="s">
        <v>30406</v>
      </c>
      <c r="E19" s="15" t="s">
        <v>22</v>
      </c>
      <c r="F19" s="13" t="s">
        <v>7735</v>
      </c>
      <c r="G19" s="16" t="s">
        <v>5505</v>
      </c>
      <c r="H19" s="13" t="s">
        <v>259</v>
      </c>
      <c r="I19" s="13" t="s">
        <v>55156</v>
      </c>
      <c r="J19" s="13" t="s">
        <v>55156</v>
      </c>
      <c r="K19" s="13" t="s">
        <v>55203</v>
      </c>
      <c r="L19" s="17" t="s">
        <v>55204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30.75" customHeight="1" x14ac:dyDescent="0.25">
      <c r="A20" s="13">
        <v>14</v>
      </c>
      <c r="B20" s="13" t="s">
        <v>55205</v>
      </c>
      <c r="C20" s="13" t="s">
        <v>55206</v>
      </c>
      <c r="D20" s="14" t="s">
        <v>464</v>
      </c>
      <c r="E20" s="15" t="s">
        <v>1444</v>
      </c>
      <c r="F20" s="13" t="s">
        <v>3913</v>
      </c>
      <c r="G20" s="16" t="s">
        <v>5619</v>
      </c>
      <c r="H20" s="13" t="s">
        <v>259</v>
      </c>
      <c r="I20" s="13" t="s">
        <v>55156</v>
      </c>
      <c r="J20" s="13" t="s">
        <v>55156</v>
      </c>
      <c r="K20" s="13" t="s">
        <v>55207</v>
      </c>
      <c r="L20" s="17" t="s">
        <v>55208</v>
      </c>
      <c r="M20" s="18">
        <v>5632000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0.75" customHeight="1" x14ac:dyDescent="0.25">
      <c r="A21" s="13">
        <v>15</v>
      </c>
      <c r="B21" s="13" t="s">
        <v>55209</v>
      </c>
      <c r="C21" s="13" t="s">
        <v>55210</v>
      </c>
      <c r="D21" s="14" t="s">
        <v>55211</v>
      </c>
      <c r="E21" s="15" t="s">
        <v>128</v>
      </c>
      <c r="F21" s="13" t="s">
        <v>12575</v>
      </c>
      <c r="G21" s="16" t="s">
        <v>55212</v>
      </c>
      <c r="H21" s="13" t="s">
        <v>17</v>
      </c>
      <c r="I21" s="13" t="s">
        <v>55156</v>
      </c>
      <c r="J21" s="13" t="s">
        <v>55156</v>
      </c>
      <c r="K21" s="13" t="s">
        <v>55213</v>
      </c>
      <c r="L21" s="17" t="s">
        <v>55214</v>
      </c>
      <c r="M21" s="18">
        <v>4428000</v>
      </c>
      <c r="N21" s="19"/>
      <c r="O21" s="20" t="str">
        <f t="shared" si="0"/>
        <v>T4</v>
      </c>
      <c r="R21" s="21" t="str">
        <f t="shared" si="1"/>
        <v>T4</v>
      </c>
    </row>
    <row r="22" spans="1:18" ht="30.75" customHeight="1" x14ac:dyDescent="0.25">
      <c r="A22" s="13">
        <v>16</v>
      </c>
      <c r="B22" s="13" t="s">
        <v>55215</v>
      </c>
      <c r="C22" s="13" t="s">
        <v>55216</v>
      </c>
      <c r="D22" s="14" t="s">
        <v>464</v>
      </c>
      <c r="E22" s="15" t="s">
        <v>32</v>
      </c>
      <c r="F22" s="13" t="s">
        <v>8218</v>
      </c>
      <c r="G22" s="16" t="s">
        <v>3299</v>
      </c>
      <c r="H22" s="13" t="s">
        <v>259</v>
      </c>
      <c r="I22" s="13" t="s">
        <v>55156</v>
      </c>
      <c r="J22" s="13" t="s">
        <v>55156</v>
      </c>
      <c r="K22" s="13" t="s">
        <v>55217</v>
      </c>
      <c r="L22" s="17" t="s">
        <v>55218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30.75" customHeight="1" x14ac:dyDescent="0.25">
      <c r="A23" s="13">
        <v>17</v>
      </c>
      <c r="B23" s="13" t="s">
        <v>55219</v>
      </c>
      <c r="C23" s="13" t="s">
        <v>55220</v>
      </c>
      <c r="D23" s="14" t="s">
        <v>55221</v>
      </c>
      <c r="E23" s="15" t="s">
        <v>1314</v>
      </c>
      <c r="F23" s="13" t="s">
        <v>7046</v>
      </c>
      <c r="G23" s="16" t="s">
        <v>3658</v>
      </c>
      <c r="H23" s="13" t="s">
        <v>259</v>
      </c>
      <c r="I23" s="13" t="s">
        <v>55156</v>
      </c>
      <c r="J23" s="13" t="s">
        <v>55156</v>
      </c>
      <c r="K23" s="13" t="s">
        <v>55222</v>
      </c>
      <c r="L23" s="17" t="s">
        <v>55223</v>
      </c>
      <c r="M23" s="18">
        <v>5120000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30.75" customHeight="1" x14ac:dyDescent="0.25">
      <c r="A24" s="13">
        <v>18</v>
      </c>
      <c r="B24" s="13" t="s">
        <v>55224</v>
      </c>
      <c r="C24" s="13" t="s">
        <v>55225</v>
      </c>
      <c r="D24" s="14" t="s">
        <v>2873</v>
      </c>
      <c r="E24" s="15" t="s">
        <v>73</v>
      </c>
      <c r="F24" s="13" t="s">
        <v>6276</v>
      </c>
      <c r="G24" s="16" t="s">
        <v>4530</v>
      </c>
      <c r="H24" s="13" t="s">
        <v>259</v>
      </c>
      <c r="I24" s="13" t="s">
        <v>55156</v>
      </c>
      <c r="J24" s="13" t="s">
        <v>55156</v>
      </c>
      <c r="K24" s="13" t="s">
        <v>55226</v>
      </c>
      <c r="L24" s="17" t="s">
        <v>55227</v>
      </c>
      <c r="M24" s="18">
        <v>5888000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30.75" customHeight="1" x14ac:dyDescent="0.25">
      <c r="A25" s="13">
        <v>19</v>
      </c>
      <c r="B25" s="13" t="s">
        <v>55228</v>
      </c>
      <c r="C25" s="13" t="s">
        <v>55229</v>
      </c>
      <c r="D25" s="14" t="s">
        <v>2022</v>
      </c>
      <c r="E25" s="15" t="s">
        <v>1968</v>
      </c>
      <c r="F25" s="13" t="s">
        <v>3641</v>
      </c>
      <c r="G25" s="16" t="s">
        <v>4530</v>
      </c>
      <c r="H25" s="13" t="s">
        <v>259</v>
      </c>
      <c r="I25" s="13" t="s">
        <v>55156</v>
      </c>
      <c r="J25" s="13" t="s">
        <v>55156</v>
      </c>
      <c r="K25" s="13" t="s">
        <v>55230</v>
      </c>
      <c r="L25" s="17" t="s">
        <v>55231</v>
      </c>
      <c r="M25" s="18">
        <v>5888000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30.75" customHeight="1" x14ac:dyDescent="0.25">
      <c r="A26" s="13">
        <v>20</v>
      </c>
      <c r="B26" s="13" t="s">
        <v>55232</v>
      </c>
      <c r="C26" s="13" t="s">
        <v>2781</v>
      </c>
      <c r="D26" s="14" t="s">
        <v>2782</v>
      </c>
      <c r="E26" s="15" t="s">
        <v>34</v>
      </c>
      <c r="F26" s="13" t="s">
        <v>2783</v>
      </c>
      <c r="G26" s="16" t="s">
        <v>715</v>
      </c>
      <c r="H26" s="13" t="s">
        <v>259</v>
      </c>
      <c r="I26" s="13" t="s">
        <v>55156</v>
      </c>
      <c r="J26" s="13" t="s">
        <v>55156</v>
      </c>
      <c r="K26" s="13" t="s">
        <v>55233</v>
      </c>
      <c r="L26" s="17" t="s">
        <v>55234</v>
      </c>
      <c r="M26" s="18">
        <v>4683000</v>
      </c>
      <c r="N26" s="19"/>
      <c r="O26" s="20" t="str">
        <f t="shared" si="0"/>
        <v>T4</v>
      </c>
      <c r="R26" s="21" t="str">
        <f t="shared" si="1"/>
        <v>NH 18-19T4</v>
      </c>
    </row>
    <row r="27" spans="1:18" ht="30.75" customHeight="1" x14ac:dyDescent="0.25">
      <c r="A27" s="13">
        <v>21</v>
      </c>
      <c r="B27" s="13" t="s">
        <v>55235</v>
      </c>
      <c r="C27" s="13" t="s">
        <v>4505</v>
      </c>
      <c r="D27" s="14" t="s">
        <v>4506</v>
      </c>
      <c r="E27" s="15" t="s">
        <v>4129</v>
      </c>
      <c r="F27" s="13" t="s">
        <v>3482</v>
      </c>
      <c r="G27" s="16" t="s">
        <v>5457</v>
      </c>
      <c r="H27" s="13" t="s">
        <v>259</v>
      </c>
      <c r="I27" s="13" t="s">
        <v>55156</v>
      </c>
      <c r="J27" s="13" t="s">
        <v>55156</v>
      </c>
      <c r="K27" s="13" t="s">
        <v>55236</v>
      </c>
      <c r="L27" s="17" t="s">
        <v>55237</v>
      </c>
      <c r="M27" s="18">
        <v>5376000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30.75" customHeight="1" x14ac:dyDescent="0.25">
      <c r="A28" s="13">
        <v>22</v>
      </c>
      <c r="B28" s="13" t="s">
        <v>55238</v>
      </c>
      <c r="C28" s="13" t="s">
        <v>55239</v>
      </c>
      <c r="D28" s="14" t="s">
        <v>9705</v>
      </c>
      <c r="E28" s="15" t="s">
        <v>1321</v>
      </c>
      <c r="F28" s="13" t="s">
        <v>5595</v>
      </c>
      <c r="G28" s="16" t="s">
        <v>55240</v>
      </c>
      <c r="H28" s="13" t="s">
        <v>17</v>
      </c>
      <c r="I28" s="13" t="s">
        <v>55156</v>
      </c>
      <c r="J28" s="13" t="s">
        <v>55156</v>
      </c>
      <c r="K28" s="13" t="s">
        <v>55241</v>
      </c>
      <c r="L28" s="17" t="s">
        <v>55242</v>
      </c>
      <c r="M28" s="18">
        <v>4428000</v>
      </c>
      <c r="N28" s="19"/>
      <c r="O28" s="20" t="str">
        <f t="shared" si="0"/>
        <v>T2</v>
      </c>
      <c r="R28" s="21" t="str">
        <f t="shared" si="1"/>
        <v>T2</v>
      </c>
    </row>
    <row r="29" spans="1:18" ht="30.75" customHeight="1" x14ac:dyDescent="0.25">
      <c r="A29" s="13">
        <v>23</v>
      </c>
      <c r="B29" s="13" t="s">
        <v>55243</v>
      </c>
      <c r="C29" s="13" t="s">
        <v>55244</v>
      </c>
      <c r="D29" s="14" t="s">
        <v>7951</v>
      </c>
      <c r="E29" s="15" t="s">
        <v>746</v>
      </c>
      <c r="F29" s="13" t="s">
        <v>46190</v>
      </c>
      <c r="G29" s="16" t="s">
        <v>2862</v>
      </c>
      <c r="H29" s="13" t="s">
        <v>259</v>
      </c>
      <c r="I29" s="13" t="s">
        <v>55156</v>
      </c>
      <c r="J29" s="13" t="s">
        <v>55156</v>
      </c>
      <c r="K29" s="13" t="s">
        <v>55245</v>
      </c>
      <c r="L29" s="17" t="s">
        <v>55246</v>
      </c>
      <c r="M29" s="18">
        <v>5575000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30.75" customHeight="1" x14ac:dyDescent="0.25">
      <c r="A30" s="13">
        <v>24</v>
      </c>
      <c r="B30" s="13" t="s">
        <v>55247</v>
      </c>
      <c r="C30" s="13" t="s">
        <v>22472</v>
      </c>
      <c r="D30" s="14" t="s">
        <v>484</v>
      </c>
      <c r="E30" s="15" t="s">
        <v>223</v>
      </c>
      <c r="F30" s="13" t="s">
        <v>11507</v>
      </c>
      <c r="G30" s="16" t="s">
        <v>7953</v>
      </c>
      <c r="H30" s="13" t="s">
        <v>259</v>
      </c>
      <c r="I30" s="13" t="s">
        <v>55156</v>
      </c>
      <c r="J30" s="13" t="s">
        <v>55156</v>
      </c>
      <c r="K30" s="13" t="s">
        <v>55248</v>
      </c>
      <c r="L30" s="17" t="s">
        <v>55249</v>
      </c>
      <c r="M30" s="18">
        <v>5370000</v>
      </c>
      <c r="N30" s="19"/>
      <c r="O30" s="20" t="str">
        <f t="shared" si="0"/>
        <v>C2</v>
      </c>
      <c r="R30" s="21" t="str">
        <f t="shared" si="1"/>
        <v>NH 18-19C2</v>
      </c>
    </row>
    <row r="31" spans="1:18" ht="30.75" customHeight="1" x14ac:dyDescent="0.25">
      <c r="A31" s="13">
        <v>25</v>
      </c>
      <c r="B31" s="13" t="s">
        <v>55250</v>
      </c>
      <c r="C31" s="13" t="s">
        <v>16911</v>
      </c>
      <c r="D31" s="14" t="s">
        <v>464</v>
      </c>
      <c r="E31" s="15" t="s">
        <v>609</v>
      </c>
      <c r="F31" s="13" t="s">
        <v>8256</v>
      </c>
      <c r="G31" s="16" t="s">
        <v>6457</v>
      </c>
      <c r="H31" s="13" t="s">
        <v>259</v>
      </c>
      <c r="I31" s="13" t="s">
        <v>55156</v>
      </c>
      <c r="J31" s="13" t="s">
        <v>55156</v>
      </c>
      <c r="K31" s="13" t="s">
        <v>55251</v>
      </c>
      <c r="L31" s="17" t="s">
        <v>55252</v>
      </c>
      <c r="M31" s="18">
        <v>3584000</v>
      </c>
      <c r="N31" s="19"/>
      <c r="O31" s="20" t="str">
        <f t="shared" si="0"/>
        <v>C1</v>
      </c>
      <c r="R31" s="21" t="str">
        <f t="shared" si="1"/>
        <v>C1</v>
      </c>
    </row>
    <row r="32" spans="1:18" ht="30.75" customHeight="1" x14ac:dyDescent="0.25">
      <c r="A32" s="13">
        <v>26</v>
      </c>
      <c r="B32" s="13" t="s">
        <v>55253</v>
      </c>
      <c r="C32" s="13" t="s">
        <v>55254</v>
      </c>
      <c r="D32" s="14" t="s">
        <v>3305</v>
      </c>
      <c r="E32" s="15" t="s">
        <v>93</v>
      </c>
      <c r="F32" s="13" t="s">
        <v>3913</v>
      </c>
      <c r="G32" s="16" t="s">
        <v>6476</v>
      </c>
      <c r="H32" s="13" t="s">
        <v>259</v>
      </c>
      <c r="I32" s="13" t="s">
        <v>55156</v>
      </c>
      <c r="J32" s="13" t="s">
        <v>55156</v>
      </c>
      <c r="K32" s="13" t="s">
        <v>55255</v>
      </c>
      <c r="L32" s="17" t="s">
        <v>55256</v>
      </c>
      <c r="M32" s="18">
        <v>5120000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30.75" customHeight="1" x14ac:dyDescent="0.25">
      <c r="A33" s="13">
        <v>27</v>
      </c>
      <c r="B33" s="13" t="s">
        <v>55257</v>
      </c>
      <c r="C33" s="13" t="s">
        <v>22389</v>
      </c>
      <c r="D33" s="14" t="s">
        <v>22390</v>
      </c>
      <c r="E33" s="15" t="s">
        <v>243</v>
      </c>
      <c r="F33" s="13" t="s">
        <v>22391</v>
      </c>
      <c r="G33" s="16" t="s">
        <v>12789</v>
      </c>
      <c r="H33" s="13" t="s">
        <v>259</v>
      </c>
      <c r="I33" s="13" t="s">
        <v>55156</v>
      </c>
      <c r="J33" s="13" t="s">
        <v>55156</v>
      </c>
      <c r="K33" s="13" t="s">
        <v>55258</v>
      </c>
      <c r="L33" s="17" t="s">
        <v>55259</v>
      </c>
      <c r="M33" s="18">
        <v>5798000</v>
      </c>
      <c r="N33" s="19"/>
      <c r="O33" s="20" t="str">
        <f t="shared" si="0"/>
        <v>T4</v>
      </c>
      <c r="R33" s="21" t="str">
        <f t="shared" si="1"/>
        <v>T4</v>
      </c>
    </row>
    <row r="34" spans="1:18" ht="30.75" customHeight="1" x14ac:dyDescent="0.25">
      <c r="A34" s="13">
        <v>28</v>
      </c>
      <c r="B34" s="13" t="s">
        <v>55260</v>
      </c>
      <c r="C34" s="13" t="s">
        <v>21268</v>
      </c>
      <c r="D34" s="14" t="s">
        <v>21269</v>
      </c>
      <c r="E34" s="15" t="s">
        <v>21270</v>
      </c>
      <c r="F34" s="13" t="s">
        <v>21271</v>
      </c>
      <c r="G34" s="16" t="s">
        <v>12789</v>
      </c>
      <c r="H34" s="13" t="s">
        <v>259</v>
      </c>
      <c r="I34" s="13" t="s">
        <v>55156</v>
      </c>
      <c r="J34" s="13" t="s">
        <v>55156</v>
      </c>
      <c r="K34" s="13" t="s">
        <v>55261</v>
      </c>
      <c r="L34" s="17" t="s">
        <v>55262</v>
      </c>
      <c r="M34" s="18">
        <v>5798000</v>
      </c>
      <c r="N34" s="19"/>
      <c r="O34" s="20" t="str">
        <f t="shared" si="0"/>
        <v>T4</v>
      </c>
      <c r="R34" s="21" t="str">
        <f t="shared" si="1"/>
        <v>T4</v>
      </c>
    </row>
    <row r="35" spans="1:18" ht="30.75" customHeight="1" x14ac:dyDescent="0.25">
      <c r="A35" s="13">
        <v>29</v>
      </c>
      <c r="B35" s="13" t="s">
        <v>55263</v>
      </c>
      <c r="C35" s="13" t="s">
        <v>24266</v>
      </c>
      <c r="D35" s="14" t="s">
        <v>24267</v>
      </c>
      <c r="E35" s="15" t="s">
        <v>1113</v>
      </c>
      <c r="F35" s="13" t="s">
        <v>15754</v>
      </c>
      <c r="G35" s="16" t="s">
        <v>18163</v>
      </c>
      <c r="H35" s="13" t="s">
        <v>259</v>
      </c>
      <c r="I35" s="13" t="s">
        <v>55156</v>
      </c>
      <c r="J35" s="13" t="s">
        <v>55156</v>
      </c>
      <c r="K35" s="13" t="s">
        <v>55264</v>
      </c>
      <c r="L35" s="17" t="s">
        <v>55265</v>
      </c>
      <c r="M35" s="18">
        <v>4940000</v>
      </c>
      <c r="N35" s="19"/>
      <c r="O35" s="20" t="str">
        <f t="shared" si="0"/>
        <v>T4</v>
      </c>
      <c r="R35" s="21" t="str">
        <f t="shared" si="1"/>
        <v>T4</v>
      </c>
    </row>
    <row r="36" spans="1:18" ht="30.75" customHeight="1" x14ac:dyDescent="0.25">
      <c r="A36" s="13">
        <v>30</v>
      </c>
      <c r="B36" s="13" t="s">
        <v>55266</v>
      </c>
      <c r="C36" s="13" t="s">
        <v>13692</v>
      </c>
      <c r="D36" s="14" t="s">
        <v>121</v>
      </c>
      <c r="E36" s="15" t="s">
        <v>197</v>
      </c>
      <c r="F36" s="13" t="s">
        <v>13693</v>
      </c>
      <c r="G36" s="16" t="s">
        <v>13694</v>
      </c>
      <c r="H36" s="13" t="s">
        <v>259</v>
      </c>
      <c r="I36" s="13" t="s">
        <v>55156</v>
      </c>
      <c r="J36" s="13" t="s">
        <v>55156</v>
      </c>
      <c r="K36" s="13" t="s">
        <v>55267</v>
      </c>
      <c r="L36" s="17" t="s">
        <v>55268</v>
      </c>
      <c r="M36" s="18">
        <v>5632000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0.75" customHeight="1" x14ac:dyDescent="0.25">
      <c r="A37" s="13">
        <v>31</v>
      </c>
      <c r="B37" s="13" t="s">
        <v>55269</v>
      </c>
      <c r="C37" s="13" t="s">
        <v>13752</v>
      </c>
      <c r="D37" s="14" t="s">
        <v>449</v>
      </c>
      <c r="E37" s="15" t="s">
        <v>271</v>
      </c>
      <c r="F37" s="13" t="s">
        <v>10035</v>
      </c>
      <c r="G37" s="16" t="s">
        <v>6221</v>
      </c>
      <c r="H37" s="13" t="s">
        <v>259</v>
      </c>
      <c r="I37" s="13" t="s">
        <v>55156</v>
      </c>
      <c r="J37" s="13" t="s">
        <v>55156</v>
      </c>
      <c r="K37" s="13" t="s">
        <v>55270</v>
      </c>
      <c r="L37" s="17" t="s">
        <v>55271</v>
      </c>
      <c r="M37" s="18">
        <v>3584000</v>
      </c>
      <c r="N37" s="19"/>
      <c r="O37" s="20" t="str">
        <f t="shared" si="0"/>
        <v>C1</v>
      </c>
      <c r="R37" s="21" t="str">
        <f t="shared" si="1"/>
        <v>C1</v>
      </c>
    </row>
    <row r="38" spans="1:18" ht="30.75" customHeight="1" x14ac:dyDescent="0.25">
      <c r="A38" s="13">
        <v>32</v>
      </c>
      <c r="B38" s="13" t="s">
        <v>55272</v>
      </c>
      <c r="C38" s="13" t="s">
        <v>55273</v>
      </c>
      <c r="D38" s="14" t="s">
        <v>11790</v>
      </c>
      <c r="E38" s="15" t="s">
        <v>567</v>
      </c>
      <c r="F38" s="13" t="s">
        <v>1090</v>
      </c>
      <c r="G38" s="16" t="s">
        <v>179</v>
      </c>
      <c r="H38" s="13" t="s">
        <v>259</v>
      </c>
      <c r="I38" s="13" t="s">
        <v>55156</v>
      </c>
      <c r="J38" s="13" t="s">
        <v>55156</v>
      </c>
      <c r="K38" s="13" t="s">
        <v>55274</v>
      </c>
      <c r="L38" s="17" t="s">
        <v>55275</v>
      </c>
      <c r="M38" s="18">
        <v>6244000</v>
      </c>
      <c r="N38" s="19"/>
      <c r="O38" s="20" t="str">
        <f t="shared" si="0"/>
        <v>T4</v>
      </c>
      <c r="R38" s="21" t="str">
        <f t="shared" si="1"/>
        <v>NH 18-19T4</v>
      </c>
    </row>
    <row r="39" spans="1:18" ht="30.75" customHeight="1" x14ac:dyDescent="0.25">
      <c r="A39" s="13">
        <v>33</v>
      </c>
      <c r="B39" s="13" t="s">
        <v>55276</v>
      </c>
      <c r="C39" s="13" t="s">
        <v>55277</v>
      </c>
      <c r="D39" s="14" t="s">
        <v>37154</v>
      </c>
      <c r="E39" s="15" t="s">
        <v>604</v>
      </c>
      <c r="F39" s="13" t="s">
        <v>15311</v>
      </c>
      <c r="G39" s="16" t="s">
        <v>3547</v>
      </c>
      <c r="H39" s="13" t="s">
        <v>259</v>
      </c>
      <c r="I39" s="13" t="s">
        <v>55156</v>
      </c>
      <c r="J39" s="13" t="s">
        <v>55156</v>
      </c>
      <c r="K39" s="13" t="s">
        <v>55278</v>
      </c>
      <c r="L39" s="17" t="s">
        <v>55279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30.75" customHeight="1" x14ac:dyDescent="0.25">
      <c r="A40" s="13">
        <v>34</v>
      </c>
      <c r="B40" s="13" t="s">
        <v>55280</v>
      </c>
      <c r="C40" s="13" t="s">
        <v>55281</v>
      </c>
      <c r="D40" s="14" t="s">
        <v>28687</v>
      </c>
      <c r="E40" s="15" t="s">
        <v>216</v>
      </c>
      <c r="F40" s="13" t="s">
        <v>5677</v>
      </c>
      <c r="G40" s="16" t="s">
        <v>10289</v>
      </c>
      <c r="H40" s="13" t="s">
        <v>259</v>
      </c>
      <c r="I40" s="13" t="s">
        <v>55156</v>
      </c>
      <c r="J40" s="13" t="s">
        <v>55156</v>
      </c>
      <c r="K40" s="13" t="s">
        <v>55282</v>
      </c>
      <c r="L40" s="17" t="s">
        <v>55283</v>
      </c>
      <c r="M40" s="18">
        <v>5120000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30.75" customHeight="1" x14ac:dyDescent="0.25">
      <c r="A41" s="13">
        <v>35</v>
      </c>
      <c r="B41" s="13" t="s">
        <v>55284</v>
      </c>
      <c r="C41" s="13" t="s">
        <v>55285</v>
      </c>
      <c r="D41" s="14" t="s">
        <v>4029</v>
      </c>
      <c r="E41" s="15" t="s">
        <v>2555</v>
      </c>
      <c r="F41" s="13" t="s">
        <v>4468</v>
      </c>
      <c r="G41" s="16" t="s">
        <v>10289</v>
      </c>
      <c r="H41" s="13" t="s">
        <v>259</v>
      </c>
      <c r="I41" s="13" t="s">
        <v>55156</v>
      </c>
      <c r="J41" s="13" t="s">
        <v>55156</v>
      </c>
      <c r="K41" s="13" t="s">
        <v>55286</v>
      </c>
      <c r="L41" s="17" t="s">
        <v>55287</v>
      </c>
      <c r="M41" s="18">
        <v>5120000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0.75" customHeight="1" x14ac:dyDescent="0.25">
      <c r="A42" s="13">
        <v>36</v>
      </c>
      <c r="B42" s="13" t="s">
        <v>55288</v>
      </c>
      <c r="C42" s="13" t="s">
        <v>55289</v>
      </c>
      <c r="D42" s="14" t="s">
        <v>1237</v>
      </c>
      <c r="E42" s="15" t="s">
        <v>1314</v>
      </c>
      <c r="F42" s="13" t="s">
        <v>35403</v>
      </c>
      <c r="G42" s="16" t="s">
        <v>10107</v>
      </c>
      <c r="H42" s="13" t="s">
        <v>259</v>
      </c>
      <c r="I42" s="13" t="s">
        <v>55156</v>
      </c>
      <c r="J42" s="13" t="s">
        <v>55156</v>
      </c>
      <c r="K42" s="13" t="s">
        <v>55290</v>
      </c>
      <c r="L42" s="17" t="s">
        <v>55291</v>
      </c>
      <c r="M42" s="18">
        <v>5120000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30.75" customHeight="1" x14ac:dyDescent="0.25">
      <c r="A43" s="13">
        <v>37</v>
      </c>
      <c r="B43" s="13" t="s">
        <v>55292</v>
      </c>
      <c r="C43" s="13" t="s">
        <v>4087</v>
      </c>
      <c r="D43" s="14" t="s">
        <v>4088</v>
      </c>
      <c r="E43" s="15" t="s">
        <v>128</v>
      </c>
      <c r="F43" s="13" t="s">
        <v>4089</v>
      </c>
      <c r="G43" s="16" t="s">
        <v>3306</v>
      </c>
      <c r="H43" s="13" t="s">
        <v>259</v>
      </c>
      <c r="I43" s="13" t="s">
        <v>55156</v>
      </c>
      <c r="J43" s="13" t="s">
        <v>55156</v>
      </c>
      <c r="K43" s="13" t="s">
        <v>55293</v>
      </c>
      <c r="L43" s="17" t="s">
        <v>55294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0.75" customHeight="1" x14ac:dyDescent="0.25">
      <c r="A44" s="13">
        <v>38</v>
      </c>
      <c r="B44" s="13" t="s">
        <v>55295</v>
      </c>
      <c r="C44" s="13" t="s">
        <v>55296</v>
      </c>
      <c r="D44" s="14" t="s">
        <v>55297</v>
      </c>
      <c r="E44" s="15" t="s">
        <v>896</v>
      </c>
      <c r="F44" s="13" t="s">
        <v>55298</v>
      </c>
      <c r="G44" s="16" t="s">
        <v>55299</v>
      </c>
      <c r="H44" s="13" t="s">
        <v>17</v>
      </c>
      <c r="I44" s="13" t="s">
        <v>55156</v>
      </c>
      <c r="J44" s="13" t="s">
        <v>55156</v>
      </c>
      <c r="K44" s="13" t="s">
        <v>55300</v>
      </c>
      <c r="L44" s="17" t="s">
        <v>55301</v>
      </c>
      <c r="M44" s="18">
        <v>3708000</v>
      </c>
      <c r="N44" s="19"/>
      <c r="O44" s="20" t="str">
        <f t="shared" si="0"/>
        <v>T4</v>
      </c>
      <c r="R44" s="21" t="str">
        <f t="shared" si="1"/>
        <v>T4</v>
      </c>
    </row>
    <row r="45" spans="1:18" ht="30.75" customHeight="1" x14ac:dyDescent="0.25">
      <c r="A45" s="13">
        <v>39</v>
      </c>
      <c r="B45" s="13" t="s">
        <v>55302</v>
      </c>
      <c r="C45" s="13" t="s">
        <v>3645</v>
      </c>
      <c r="D45" s="14" t="s">
        <v>2516</v>
      </c>
      <c r="E45" s="15" t="s">
        <v>250</v>
      </c>
      <c r="F45" s="13" t="s">
        <v>2409</v>
      </c>
      <c r="G45" s="16" t="s">
        <v>3374</v>
      </c>
      <c r="H45" s="13" t="s">
        <v>259</v>
      </c>
      <c r="I45" s="13" t="s">
        <v>55156</v>
      </c>
      <c r="J45" s="13" t="s">
        <v>55156</v>
      </c>
      <c r="K45" s="13" t="s">
        <v>55303</v>
      </c>
      <c r="L45" s="17" t="s">
        <v>55304</v>
      </c>
      <c r="M45" s="18">
        <v>5129000</v>
      </c>
      <c r="N45" s="19"/>
      <c r="O45" s="20" t="str">
        <f t="shared" si="0"/>
        <v>T4</v>
      </c>
      <c r="R45" s="21" t="str">
        <f t="shared" si="1"/>
        <v>NH 18-19T4</v>
      </c>
    </row>
    <row r="46" spans="1:18" ht="30.75" customHeight="1" x14ac:dyDescent="0.25">
      <c r="A46" s="13">
        <v>40</v>
      </c>
      <c r="B46" s="13" t="s">
        <v>55305</v>
      </c>
      <c r="C46" s="13" t="s">
        <v>1124</v>
      </c>
      <c r="D46" s="14" t="s">
        <v>1125</v>
      </c>
      <c r="E46" s="15" t="s">
        <v>326</v>
      </c>
      <c r="F46" s="13" t="s">
        <v>1126</v>
      </c>
      <c r="G46" s="16" t="s">
        <v>29</v>
      </c>
      <c r="H46" s="13" t="s">
        <v>259</v>
      </c>
      <c r="I46" s="13" t="s">
        <v>55156</v>
      </c>
      <c r="J46" s="13" t="s">
        <v>55156</v>
      </c>
      <c r="K46" s="13" t="s">
        <v>55306</v>
      </c>
      <c r="L46" s="17" t="s">
        <v>55307</v>
      </c>
      <c r="M46" s="18">
        <v>5352000</v>
      </c>
      <c r="N46" s="19"/>
      <c r="O46" s="20" t="str">
        <f t="shared" si="0"/>
        <v>T4</v>
      </c>
      <c r="R46" s="21" t="str">
        <f t="shared" si="1"/>
        <v>NH 18-19T4</v>
      </c>
    </row>
    <row r="47" spans="1:18" ht="30.75" customHeight="1" x14ac:dyDescent="0.25">
      <c r="A47" s="13">
        <v>41</v>
      </c>
      <c r="B47" s="13" t="s">
        <v>55308</v>
      </c>
      <c r="C47" s="13" t="s">
        <v>49846</v>
      </c>
      <c r="D47" s="14" t="s">
        <v>249</v>
      </c>
      <c r="E47" s="15" t="s">
        <v>16138</v>
      </c>
      <c r="F47" s="13" t="s">
        <v>12262</v>
      </c>
      <c r="G47" s="16" t="s">
        <v>10107</v>
      </c>
      <c r="H47" s="13" t="s">
        <v>259</v>
      </c>
      <c r="I47" s="13" t="s">
        <v>55156</v>
      </c>
      <c r="J47" s="13" t="s">
        <v>55156</v>
      </c>
      <c r="K47" s="13" t="s">
        <v>55309</v>
      </c>
      <c r="L47" s="17" t="s">
        <v>55310</v>
      </c>
      <c r="M47" s="18">
        <v>768000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0.75" customHeight="1" x14ac:dyDescent="0.25">
      <c r="A48" s="13">
        <v>42</v>
      </c>
      <c r="B48" s="13" t="s">
        <v>55311</v>
      </c>
      <c r="C48" s="13" t="s">
        <v>55312</v>
      </c>
      <c r="D48" s="14" t="s">
        <v>1831</v>
      </c>
      <c r="E48" s="15" t="s">
        <v>1338</v>
      </c>
      <c r="F48" s="13" t="s">
        <v>1363</v>
      </c>
      <c r="G48" s="16" t="s">
        <v>25</v>
      </c>
      <c r="H48" s="13" t="s">
        <v>259</v>
      </c>
      <c r="I48" s="13" t="s">
        <v>55156</v>
      </c>
      <c r="J48" s="13" t="s">
        <v>55156</v>
      </c>
      <c r="K48" s="13" t="s">
        <v>55313</v>
      </c>
      <c r="L48" s="17" t="s">
        <v>55314</v>
      </c>
      <c r="M48" s="18">
        <v>4370000</v>
      </c>
      <c r="N48" s="19"/>
      <c r="O48" s="20" t="str">
        <f t="shared" si="0"/>
        <v>T4</v>
      </c>
      <c r="R48" s="21" t="str">
        <f t="shared" si="1"/>
        <v>NH 18-19T4</v>
      </c>
    </row>
    <row r="49" spans="1:18" ht="30.75" customHeight="1" x14ac:dyDescent="0.25">
      <c r="A49" s="13">
        <v>43</v>
      </c>
      <c r="B49" s="13" t="s">
        <v>55315</v>
      </c>
      <c r="C49" s="13" t="s">
        <v>55316</v>
      </c>
      <c r="D49" s="14" t="s">
        <v>107</v>
      </c>
      <c r="E49" s="15" t="s">
        <v>23759</v>
      </c>
      <c r="F49" s="13" t="s">
        <v>55317</v>
      </c>
      <c r="G49" s="16" t="s">
        <v>54754</v>
      </c>
      <c r="H49" s="13" t="s">
        <v>17</v>
      </c>
      <c r="I49" s="13" t="s">
        <v>55156</v>
      </c>
      <c r="J49" s="13" t="s">
        <v>55156</v>
      </c>
      <c r="K49" s="13" t="s">
        <v>55318</v>
      </c>
      <c r="L49" s="17" t="s">
        <v>55319</v>
      </c>
      <c r="M49" s="18">
        <v>4428000</v>
      </c>
      <c r="N49" s="19"/>
      <c r="O49" s="20" t="str">
        <f t="shared" si="0"/>
        <v>T4</v>
      </c>
      <c r="R49" s="21" t="str">
        <f t="shared" si="1"/>
        <v>T4</v>
      </c>
    </row>
    <row r="50" spans="1:18" ht="30.75" customHeight="1" x14ac:dyDescent="0.25">
      <c r="A50" s="13">
        <v>44</v>
      </c>
      <c r="B50" s="13" t="s">
        <v>55320</v>
      </c>
      <c r="C50" s="13" t="s">
        <v>21952</v>
      </c>
      <c r="D50" s="14" t="s">
        <v>4688</v>
      </c>
      <c r="E50" s="15" t="s">
        <v>1060</v>
      </c>
      <c r="F50" s="13" t="s">
        <v>7238</v>
      </c>
      <c r="G50" s="16" t="s">
        <v>5803</v>
      </c>
      <c r="H50" s="13" t="s">
        <v>259</v>
      </c>
      <c r="I50" s="13" t="s">
        <v>55156</v>
      </c>
      <c r="J50" s="13" t="s">
        <v>55156</v>
      </c>
      <c r="K50" s="13" t="s">
        <v>55321</v>
      </c>
      <c r="L50" s="17" t="s">
        <v>55322</v>
      </c>
      <c r="M50" s="18">
        <v>3024000</v>
      </c>
      <c r="N50" s="19"/>
      <c r="O50" s="20" t="str">
        <f t="shared" si="0"/>
        <v>C1</v>
      </c>
      <c r="R50" s="21" t="str">
        <f t="shared" si="1"/>
        <v>C1</v>
      </c>
    </row>
    <row r="51" spans="1:18" ht="30.75" customHeight="1" x14ac:dyDescent="0.25">
      <c r="A51" s="13">
        <v>45</v>
      </c>
      <c r="B51" s="13" t="s">
        <v>55323</v>
      </c>
      <c r="C51" s="13" t="s">
        <v>55324</v>
      </c>
      <c r="D51" s="14" t="s">
        <v>107</v>
      </c>
      <c r="E51" s="15" t="s">
        <v>497</v>
      </c>
      <c r="F51" s="13" t="s">
        <v>1907</v>
      </c>
      <c r="G51" s="16" t="s">
        <v>3658</v>
      </c>
      <c r="H51" s="13" t="s">
        <v>259</v>
      </c>
      <c r="I51" s="13" t="s">
        <v>55156</v>
      </c>
      <c r="J51" s="13" t="s">
        <v>55156</v>
      </c>
      <c r="K51" s="13" t="s">
        <v>55325</v>
      </c>
      <c r="L51" s="17" t="s">
        <v>55326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0.75" customHeight="1" x14ac:dyDescent="0.25">
      <c r="A52" s="13">
        <v>46</v>
      </c>
      <c r="B52" s="13" t="s">
        <v>55327</v>
      </c>
      <c r="C52" s="13" t="s">
        <v>6159</v>
      </c>
      <c r="D52" s="14" t="s">
        <v>249</v>
      </c>
      <c r="E52" s="15" t="s">
        <v>574</v>
      </c>
      <c r="F52" s="13" t="s">
        <v>6160</v>
      </c>
      <c r="G52" s="16" t="s">
        <v>4780</v>
      </c>
      <c r="H52" s="13" t="s">
        <v>259</v>
      </c>
      <c r="I52" s="13" t="s">
        <v>55156</v>
      </c>
      <c r="J52" s="13" t="s">
        <v>55156</v>
      </c>
      <c r="K52" s="13" t="s">
        <v>55328</v>
      </c>
      <c r="L52" s="17" t="s">
        <v>55329</v>
      </c>
      <c r="M52" s="18">
        <v>6144000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30.75" customHeight="1" x14ac:dyDescent="0.25">
      <c r="A53" s="13">
        <v>47</v>
      </c>
      <c r="B53" s="13" t="s">
        <v>55330</v>
      </c>
      <c r="C53" s="13" t="s">
        <v>6036</v>
      </c>
      <c r="D53" s="14" t="s">
        <v>928</v>
      </c>
      <c r="E53" s="15" t="s">
        <v>3724</v>
      </c>
      <c r="F53" s="13" t="s">
        <v>6037</v>
      </c>
      <c r="G53" s="16" t="s">
        <v>4586</v>
      </c>
      <c r="H53" s="13" t="s">
        <v>259</v>
      </c>
      <c r="I53" s="13" t="s">
        <v>55156</v>
      </c>
      <c r="J53" s="13" t="s">
        <v>55156</v>
      </c>
      <c r="K53" s="13" t="s">
        <v>55331</v>
      </c>
      <c r="L53" s="17" t="s">
        <v>55332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.75" customHeight="1" x14ac:dyDescent="0.25">
      <c r="A54" s="13">
        <v>48</v>
      </c>
      <c r="B54" s="13" t="s">
        <v>55333</v>
      </c>
      <c r="C54" s="13" t="s">
        <v>23154</v>
      </c>
      <c r="D54" s="14" t="s">
        <v>23155</v>
      </c>
      <c r="E54" s="15" t="s">
        <v>23156</v>
      </c>
      <c r="F54" s="13" t="s">
        <v>23157</v>
      </c>
      <c r="G54" s="16" t="s">
        <v>6995</v>
      </c>
      <c r="H54" s="13" t="s">
        <v>259</v>
      </c>
      <c r="I54" s="13" t="s">
        <v>55156</v>
      </c>
      <c r="J54" s="13" t="s">
        <v>55156</v>
      </c>
      <c r="K54" s="13" t="s">
        <v>55334</v>
      </c>
      <c r="L54" s="17" t="s">
        <v>55335</v>
      </c>
      <c r="M54" s="18">
        <v>4370000</v>
      </c>
      <c r="N54" s="19"/>
      <c r="O54" s="20" t="str">
        <f t="shared" si="0"/>
        <v>T4</v>
      </c>
      <c r="R54" s="21" t="str">
        <f t="shared" si="1"/>
        <v>T4</v>
      </c>
    </row>
    <row r="55" spans="1:18" ht="30.75" customHeight="1" x14ac:dyDescent="0.25">
      <c r="A55" s="13">
        <v>49</v>
      </c>
      <c r="B55" s="13" t="s">
        <v>55336</v>
      </c>
      <c r="C55" s="13" t="s">
        <v>19996</v>
      </c>
      <c r="D55" s="14" t="s">
        <v>2678</v>
      </c>
      <c r="E55" s="15" t="s">
        <v>431</v>
      </c>
      <c r="F55" s="13" t="s">
        <v>17862</v>
      </c>
      <c r="G55" s="16" t="s">
        <v>12830</v>
      </c>
      <c r="H55" s="13" t="s">
        <v>259</v>
      </c>
      <c r="I55" s="13" t="s">
        <v>55156</v>
      </c>
      <c r="J55" s="13" t="s">
        <v>55156</v>
      </c>
      <c r="K55" s="13" t="s">
        <v>55337</v>
      </c>
      <c r="L55" s="17" t="s">
        <v>55338</v>
      </c>
      <c r="M55" s="18">
        <v>6244000</v>
      </c>
      <c r="N55" s="19"/>
      <c r="O55" s="20" t="str">
        <f t="shared" si="0"/>
        <v>T4</v>
      </c>
      <c r="R55" s="21" t="str">
        <f t="shared" si="1"/>
        <v>T4</v>
      </c>
    </row>
    <row r="56" spans="1:18" ht="30.75" customHeight="1" x14ac:dyDescent="0.25">
      <c r="A56" s="13">
        <v>50</v>
      </c>
      <c r="B56" s="13" t="s">
        <v>55339</v>
      </c>
      <c r="C56" s="13" t="s">
        <v>5630</v>
      </c>
      <c r="D56" s="14" t="s">
        <v>1818</v>
      </c>
      <c r="E56" s="15" t="s">
        <v>1040</v>
      </c>
      <c r="F56" s="13" t="s">
        <v>5631</v>
      </c>
      <c r="G56" s="16" t="s">
        <v>4610</v>
      </c>
      <c r="H56" s="13" t="s">
        <v>259</v>
      </c>
      <c r="I56" s="13" t="s">
        <v>55156</v>
      </c>
      <c r="J56" s="13" t="s">
        <v>55156</v>
      </c>
      <c r="K56" s="13" t="s">
        <v>55340</v>
      </c>
      <c r="L56" s="17" t="s">
        <v>55341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30.75" customHeight="1" x14ac:dyDescent="0.25">
      <c r="A57" s="13">
        <v>51</v>
      </c>
      <c r="B57" s="13" t="s">
        <v>55342</v>
      </c>
      <c r="C57" s="13" t="s">
        <v>55343</v>
      </c>
      <c r="D57" s="14" t="s">
        <v>2572</v>
      </c>
      <c r="E57" s="15" t="s">
        <v>431</v>
      </c>
      <c r="F57" s="13" t="s">
        <v>11119</v>
      </c>
      <c r="G57" s="16" t="s">
        <v>68</v>
      </c>
      <c r="H57" s="13" t="s">
        <v>259</v>
      </c>
      <c r="I57" s="13" t="s">
        <v>55156</v>
      </c>
      <c r="J57" s="13" t="s">
        <v>55156</v>
      </c>
      <c r="K57" s="13" t="s">
        <v>55344</v>
      </c>
      <c r="L57" s="17" t="s">
        <v>55345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0.75" customHeight="1" x14ac:dyDescent="0.25">
      <c r="A58" s="13">
        <v>52</v>
      </c>
      <c r="B58" s="13" t="s">
        <v>55346</v>
      </c>
      <c r="C58" s="13" t="s">
        <v>55347</v>
      </c>
      <c r="D58" s="14" t="s">
        <v>464</v>
      </c>
      <c r="E58" s="15" t="s">
        <v>2930</v>
      </c>
      <c r="F58" s="13" t="s">
        <v>20406</v>
      </c>
      <c r="G58" s="16" t="s">
        <v>5017</v>
      </c>
      <c r="H58" s="13" t="s">
        <v>259</v>
      </c>
      <c r="I58" s="13" t="s">
        <v>55156</v>
      </c>
      <c r="J58" s="13" t="s">
        <v>55156</v>
      </c>
      <c r="K58" s="13" t="s">
        <v>55348</v>
      </c>
      <c r="L58" s="17" t="s">
        <v>55349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30.75" customHeight="1" x14ac:dyDescent="0.25">
      <c r="A59" s="13">
        <v>53</v>
      </c>
      <c r="B59" s="13" t="s">
        <v>55350</v>
      </c>
      <c r="C59" s="13" t="s">
        <v>27500</v>
      </c>
      <c r="D59" s="14" t="s">
        <v>27501</v>
      </c>
      <c r="E59" s="15" t="s">
        <v>574</v>
      </c>
      <c r="F59" s="13" t="s">
        <v>5028</v>
      </c>
      <c r="G59" s="16" t="s">
        <v>6925</v>
      </c>
      <c r="H59" s="13" t="s">
        <v>259</v>
      </c>
      <c r="I59" s="13" t="s">
        <v>55156</v>
      </c>
      <c r="J59" s="13" t="s">
        <v>55156</v>
      </c>
      <c r="K59" s="13" t="s">
        <v>55351</v>
      </c>
      <c r="L59" s="17" t="s">
        <v>55352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30.75" customHeight="1" x14ac:dyDescent="0.25">
      <c r="A60" s="13">
        <v>54</v>
      </c>
      <c r="B60" s="13" t="s">
        <v>55353</v>
      </c>
      <c r="C60" s="13" t="s">
        <v>26716</v>
      </c>
      <c r="D60" s="14" t="s">
        <v>26717</v>
      </c>
      <c r="E60" s="15" t="s">
        <v>1591</v>
      </c>
      <c r="F60" s="13" t="s">
        <v>7195</v>
      </c>
      <c r="G60" s="16" t="s">
        <v>6221</v>
      </c>
      <c r="H60" s="13" t="s">
        <v>259</v>
      </c>
      <c r="I60" s="13" t="s">
        <v>55156</v>
      </c>
      <c r="J60" s="13" t="s">
        <v>55156</v>
      </c>
      <c r="K60" s="13" t="s">
        <v>55354</v>
      </c>
      <c r="L60" s="17" t="s">
        <v>55355</v>
      </c>
      <c r="M60" s="18">
        <v>3584000</v>
      </c>
      <c r="N60" s="19"/>
      <c r="O60" s="20" t="str">
        <f t="shared" si="0"/>
        <v>C1</v>
      </c>
      <c r="R60" s="21" t="str">
        <f t="shared" si="1"/>
        <v>C1</v>
      </c>
    </row>
    <row r="61" spans="1:18" ht="30.75" customHeight="1" x14ac:dyDescent="0.25">
      <c r="A61" s="13">
        <v>55</v>
      </c>
      <c r="B61" s="13" t="s">
        <v>55356</v>
      </c>
      <c r="C61" s="13" t="s">
        <v>28006</v>
      </c>
      <c r="D61" s="14" t="s">
        <v>1344</v>
      </c>
      <c r="E61" s="15" t="s">
        <v>80</v>
      </c>
      <c r="F61" s="13" t="s">
        <v>3279</v>
      </c>
      <c r="G61" s="16" t="s">
        <v>6925</v>
      </c>
      <c r="H61" s="13" t="s">
        <v>259</v>
      </c>
      <c r="I61" s="13" t="s">
        <v>55156</v>
      </c>
      <c r="J61" s="13" t="s">
        <v>55156</v>
      </c>
      <c r="K61" s="13" t="s">
        <v>55357</v>
      </c>
      <c r="L61" s="17" t="s">
        <v>55358</v>
      </c>
      <c r="M61" s="18">
        <v>3584000</v>
      </c>
      <c r="N61" s="19"/>
      <c r="O61" s="20" t="str">
        <f t="shared" si="0"/>
        <v>C1</v>
      </c>
      <c r="R61" s="21" t="str">
        <f t="shared" si="1"/>
        <v>C1</v>
      </c>
    </row>
    <row r="62" spans="1:18" ht="30.75" customHeight="1" x14ac:dyDescent="0.25">
      <c r="A62" s="13">
        <v>56</v>
      </c>
      <c r="B62" s="13" t="s">
        <v>55359</v>
      </c>
      <c r="C62" s="13" t="s">
        <v>55360</v>
      </c>
      <c r="D62" s="14" t="s">
        <v>31029</v>
      </c>
      <c r="E62" s="15" t="s">
        <v>896</v>
      </c>
      <c r="F62" s="13" t="s">
        <v>2006</v>
      </c>
      <c r="G62" s="16" t="s">
        <v>25</v>
      </c>
      <c r="H62" s="13" t="s">
        <v>259</v>
      </c>
      <c r="I62" s="13" t="s">
        <v>55156</v>
      </c>
      <c r="J62" s="13" t="s">
        <v>55156</v>
      </c>
      <c r="K62" s="13" t="s">
        <v>55361</v>
      </c>
      <c r="L62" s="17" t="s">
        <v>55362</v>
      </c>
      <c r="M62" s="18">
        <v>4370000</v>
      </c>
      <c r="N62" s="19"/>
      <c r="O62" s="20" t="str">
        <f t="shared" si="0"/>
        <v>T4</v>
      </c>
      <c r="R62" s="21" t="str">
        <f t="shared" si="1"/>
        <v>NH 18-19T4</v>
      </c>
    </row>
    <row r="63" spans="1:18" ht="30.75" customHeight="1" x14ac:dyDescent="0.25">
      <c r="A63" s="13">
        <v>57</v>
      </c>
      <c r="B63" s="13" t="s">
        <v>55363</v>
      </c>
      <c r="C63" s="13" t="s">
        <v>21421</v>
      </c>
      <c r="D63" s="14" t="s">
        <v>21422</v>
      </c>
      <c r="E63" s="15" t="s">
        <v>122</v>
      </c>
      <c r="F63" s="13" t="s">
        <v>17426</v>
      </c>
      <c r="G63" s="16" t="s">
        <v>10359</v>
      </c>
      <c r="H63" s="13" t="s">
        <v>259</v>
      </c>
      <c r="I63" s="13" t="s">
        <v>55156</v>
      </c>
      <c r="J63" s="13" t="s">
        <v>55156</v>
      </c>
      <c r="K63" s="13" t="s">
        <v>55364</v>
      </c>
      <c r="L63" s="17" t="s">
        <v>55365</v>
      </c>
      <c r="M63" s="18">
        <v>6021000</v>
      </c>
      <c r="N63" s="19"/>
      <c r="O63" s="20" t="str">
        <f t="shared" si="0"/>
        <v>T4</v>
      </c>
      <c r="R63" s="21" t="str">
        <f t="shared" si="1"/>
        <v>T4</v>
      </c>
    </row>
    <row r="64" spans="1:18" ht="30.75" customHeight="1" x14ac:dyDescent="0.25">
      <c r="A64" s="13">
        <v>58</v>
      </c>
      <c r="B64" s="13" t="s">
        <v>55366</v>
      </c>
      <c r="C64" s="13" t="s">
        <v>15222</v>
      </c>
      <c r="D64" s="14" t="s">
        <v>184</v>
      </c>
      <c r="E64" s="15" t="s">
        <v>822</v>
      </c>
      <c r="F64" s="13" t="s">
        <v>15223</v>
      </c>
      <c r="G64" s="16" t="s">
        <v>6221</v>
      </c>
      <c r="H64" s="13" t="s">
        <v>259</v>
      </c>
      <c r="I64" s="13" t="s">
        <v>55156</v>
      </c>
      <c r="J64" s="13" t="s">
        <v>55156</v>
      </c>
      <c r="K64" s="13" t="s">
        <v>55367</v>
      </c>
      <c r="L64" s="17" t="s">
        <v>55368</v>
      </c>
      <c r="M64" s="18">
        <v>3584000</v>
      </c>
      <c r="N64" s="19"/>
      <c r="O64" s="20" t="str">
        <f t="shared" si="0"/>
        <v>C1</v>
      </c>
      <c r="R64" s="21" t="str">
        <f t="shared" si="1"/>
        <v>C1</v>
      </c>
    </row>
    <row r="65" spans="1:18" ht="30.75" customHeight="1" x14ac:dyDescent="0.25">
      <c r="A65" s="13">
        <v>59</v>
      </c>
      <c r="B65" s="13" t="s">
        <v>55369</v>
      </c>
      <c r="C65" s="13" t="s">
        <v>12926</v>
      </c>
      <c r="D65" s="14" t="s">
        <v>12927</v>
      </c>
      <c r="E65" s="15" t="s">
        <v>1308</v>
      </c>
      <c r="F65" s="13" t="s">
        <v>12928</v>
      </c>
      <c r="G65" s="16" t="s">
        <v>5505</v>
      </c>
      <c r="H65" s="13" t="s">
        <v>259</v>
      </c>
      <c r="I65" s="13" t="s">
        <v>55156</v>
      </c>
      <c r="J65" s="13" t="s">
        <v>55156</v>
      </c>
      <c r="K65" s="13" t="s">
        <v>55370</v>
      </c>
      <c r="L65" s="17" t="s">
        <v>55371</v>
      </c>
      <c r="M65" s="18">
        <v>3584000</v>
      </c>
      <c r="N65" s="19"/>
      <c r="O65" s="20" t="str">
        <f t="shared" si="0"/>
        <v>C1</v>
      </c>
      <c r="R65" s="21" t="str">
        <f t="shared" si="1"/>
        <v>C1</v>
      </c>
    </row>
    <row r="66" spans="1:18" ht="30.75" customHeight="1" x14ac:dyDescent="0.25">
      <c r="A66" s="13">
        <v>60</v>
      </c>
      <c r="B66" s="13" t="s">
        <v>55372</v>
      </c>
      <c r="C66" s="13" t="s">
        <v>20032</v>
      </c>
      <c r="D66" s="14" t="s">
        <v>11512</v>
      </c>
      <c r="E66" s="15" t="s">
        <v>73</v>
      </c>
      <c r="F66" s="13" t="s">
        <v>20033</v>
      </c>
      <c r="G66" s="16" t="s">
        <v>12830</v>
      </c>
      <c r="H66" s="13" t="s">
        <v>259</v>
      </c>
      <c r="I66" s="13" t="s">
        <v>55156</v>
      </c>
      <c r="J66" s="13" t="s">
        <v>55156</v>
      </c>
      <c r="K66" s="13" t="s">
        <v>55373</v>
      </c>
      <c r="L66" s="17" t="s">
        <v>55374</v>
      </c>
      <c r="M66" s="18">
        <v>6244000</v>
      </c>
      <c r="N66" s="19"/>
      <c r="O66" s="20" t="str">
        <f t="shared" si="0"/>
        <v>T4</v>
      </c>
      <c r="R66" s="21" t="str">
        <f t="shared" si="1"/>
        <v>T4</v>
      </c>
    </row>
    <row r="67" spans="1:18" ht="30.75" customHeight="1" x14ac:dyDescent="0.25">
      <c r="A67" s="13">
        <v>61</v>
      </c>
      <c r="B67" s="13" t="s">
        <v>55375</v>
      </c>
      <c r="C67" s="13" t="s">
        <v>55376</v>
      </c>
      <c r="D67" s="14" t="s">
        <v>55377</v>
      </c>
      <c r="E67" s="15" t="s">
        <v>278</v>
      </c>
      <c r="F67" s="13" t="s">
        <v>55378</v>
      </c>
      <c r="G67" s="16" t="s">
        <v>55212</v>
      </c>
      <c r="H67" s="13" t="s">
        <v>17</v>
      </c>
      <c r="I67" s="13" t="s">
        <v>55156</v>
      </c>
      <c r="J67" s="13" t="s">
        <v>55156</v>
      </c>
      <c r="K67" s="13" t="s">
        <v>55379</v>
      </c>
      <c r="L67" s="17" t="s">
        <v>55380</v>
      </c>
      <c r="M67" s="18">
        <v>4428000</v>
      </c>
      <c r="N67" s="19"/>
      <c r="O67" s="20" t="str">
        <f t="shared" si="0"/>
        <v>T4</v>
      </c>
      <c r="R67" s="21" t="str">
        <f t="shared" si="1"/>
        <v>T4</v>
      </c>
    </row>
    <row r="68" spans="1:18" ht="30.75" customHeight="1" x14ac:dyDescent="0.25">
      <c r="A68" s="13">
        <v>62</v>
      </c>
      <c r="B68" s="13" t="s">
        <v>55381</v>
      </c>
      <c r="C68" s="13" t="s">
        <v>55382</v>
      </c>
      <c r="D68" s="14" t="s">
        <v>55383</v>
      </c>
      <c r="E68" s="15" t="s">
        <v>1321</v>
      </c>
      <c r="F68" s="13" t="s">
        <v>55384</v>
      </c>
      <c r="G68" s="16" t="s">
        <v>1107</v>
      </c>
      <c r="H68" s="13" t="s">
        <v>259</v>
      </c>
      <c r="I68" s="13" t="s">
        <v>55156</v>
      </c>
      <c r="J68" s="13" t="s">
        <v>55156</v>
      </c>
      <c r="K68" s="13" t="s">
        <v>55385</v>
      </c>
      <c r="L68" s="17" t="s">
        <v>55386</v>
      </c>
      <c r="M68" s="18">
        <v>6244000</v>
      </c>
      <c r="N68" s="19"/>
      <c r="O68" s="20" t="str">
        <f t="shared" si="0"/>
        <v>T4</v>
      </c>
      <c r="R68" s="21" t="str">
        <f t="shared" si="1"/>
        <v>NH 18-19T4</v>
      </c>
    </row>
    <row r="69" spans="1:18" ht="30.75" customHeight="1" x14ac:dyDescent="0.25">
      <c r="A69" s="13">
        <v>63</v>
      </c>
      <c r="B69" s="13" t="s">
        <v>55387</v>
      </c>
      <c r="C69" s="13" t="s">
        <v>55388</v>
      </c>
      <c r="D69" s="14" t="s">
        <v>566</v>
      </c>
      <c r="E69" s="15" t="s">
        <v>1046</v>
      </c>
      <c r="F69" s="13" t="s">
        <v>148</v>
      </c>
      <c r="G69" s="16" t="s">
        <v>6868</v>
      </c>
      <c r="H69" s="13" t="s">
        <v>259</v>
      </c>
      <c r="I69" s="13" t="s">
        <v>55156</v>
      </c>
      <c r="J69" s="13" t="s">
        <v>55156</v>
      </c>
      <c r="K69" s="13" t="s">
        <v>55389</v>
      </c>
      <c r="L69" s="17" t="s">
        <v>55390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30.75" customHeight="1" x14ac:dyDescent="0.25">
      <c r="A70" s="13">
        <v>64</v>
      </c>
      <c r="B70" s="13" t="s">
        <v>55391</v>
      </c>
      <c r="C70" s="13" t="s">
        <v>55392</v>
      </c>
      <c r="D70" s="14" t="s">
        <v>17100</v>
      </c>
      <c r="E70" s="15" t="s">
        <v>32</v>
      </c>
      <c r="F70" s="13" t="s">
        <v>498</v>
      </c>
      <c r="G70" s="16" t="s">
        <v>55393</v>
      </c>
      <c r="H70" s="13" t="s">
        <v>17</v>
      </c>
      <c r="I70" s="13" t="s">
        <v>55156</v>
      </c>
      <c r="J70" s="13" t="s">
        <v>55156</v>
      </c>
      <c r="K70" s="13" t="s">
        <v>55394</v>
      </c>
      <c r="L70" s="17" t="s">
        <v>55395</v>
      </c>
      <c r="M70" s="18">
        <v>4428000</v>
      </c>
      <c r="N70" s="19"/>
      <c r="O70" s="20" t="str">
        <f t="shared" si="0"/>
        <v>T4</v>
      </c>
      <c r="R70" s="21" t="str">
        <f t="shared" si="1"/>
        <v>T4</v>
      </c>
    </row>
    <row r="71" spans="1:18" ht="30.75" customHeight="1" x14ac:dyDescent="0.25">
      <c r="A71" s="13">
        <v>65</v>
      </c>
      <c r="B71" s="13" t="s">
        <v>55396</v>
      </c>
      <c r="C71" s="13" t="s">
        <v>20663</v>
      </c>
      <c r="D71" s="14" t="s">
        <v>20664</v>
      </c>
      <c r="E71" s="15" t="s">
        <v>403</v>
      </c>
      <c r="F71" s="13" t="s">
        <v>13719</v>
      </c>
      <c r="G71" s="16" t="s">
        <v>7258</v>
      </c>
      <c r="H71" s="13" t="s">
        <v>259</v>
      </c>
      <c r="I71" s="13" t="s">
        <v>55156</v>
      </c>
      <c r="J71" s="13" t="s">
        <v>55156</v>
      </c>
      <c r="K71" s="13" t="s">
        <v>55397</v>
      </c>
      <c r="L71" s="17" t="s">
        <v>55398</v>
      </c>
      <c r="M71" s="18">
        <v>3840000</v>
      </c>
      <c r="N71" s="19"/>
      <c r="O71" s="20" t="str">
        <f t="shared" ref="O71:O85" si="2">MID(G71,3,FIND("-",G71,1)-3)&amp;IF(MID(G71,3,5)="CĐ-LT","LT","")</f>
        <v>CĐ</v>
      </c>
      <c r="R71" s="21" t="str">
        <f t="shared" ref="R71:R85" si="3">IF(LEFT(G71,2)="18","NH 18-19","")&amp;O71</f>
        <v>CĐ</v>
      </c>
    </row>
    <row r="72" spans="1:18" ht="30.75" customHeight="1" x14ac:dyDescent="0.25">
      <c r="A72" s="13">
        <v>66</v>
      </c>
      <c r="B72" s="13" t="s">
        <v>55399</v>
      </c>
      <c r="C72" s="13" t="s">
        <v>4721</v>
      </c>
      <c r="D72" s="14" t="s">
        <v>4722</v>
      </c>
      <c r="E72" s="15" t="s">
        <v>731</v>
      </c>
      <c r="F72" s="13" t="s">
        <v>3641</v>
      </c>
      <c r="G72" s="16" t="s">
        <v>4463</v>
      </c>
      <c r="H72" s="13" t="s">
        <v>259</v>
      </c>
      <c r="I72" s="13" t="s">
        <v>55156</v>
      </c>
      <c r="J72" s="13" t="s">
        <v>55156</v>
      </c>
      <c r="K72" s="13" t="s">
        <v>55400</v>
      </c>
      <c r="L72" s="17" t="s">
        <v>55401</v>
      </c>
      <c r="M72" s="18">
        <v>5888000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30.75" customHeight="1" x14ac:dyDescent="0.25">
      <c r="A73" s="13">
        <v>67</v>
      </c>
      <c r="B73" s="13" t="s">
        <v>55402</v>
      </c>
      <c r="C73" s="13" t="s">
        <v>55403</v>
      </c>
      <c r="D73" s="14" t="s">
        <v>107</v>
      </c>
      <c r="E73" s="15" t="s">
        <v>1968</v>
      </c>
      <c r="F73" s="13" t="s">
        <v>7940</v>
      </c>
      <c r="G73" s="16" t="s">
        <v>5517</v>
      </c>
      <c r="H73" s="13" t="s">
        <v>259</v>
      </c>
      <c r="I73" s="13" t="s">
        <v>55156</v>
      </c>
      <c r="J73" s="13" t="s">
        <v>55156</v>
      </c>
      <c r="K73" s="13" t="s">
        <v>55404</v>
      </c>
      <c r="L73" s="17" t="s">
        <v>55405</v>
      </c>
      <c r="M73" s="18">
        <v>5120000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30.75" customHeight="1" x14ac:dyDescent="0.25">
      <c r="A74" s="13">
        <v>68</v>
      </c>
      <c r="B74" s="13" t="s">
        <v>55406</v>
      </c>
      <c r="C74" s="13" t="s">
        <v>55407</v>
      </c>
      <c r="D74" s="14" t="s">
        <v>249</v>
      </c>
      <c r="E74" s="15" t="s">
        <v>15</v>
      </c>
      <c r="F74" s="13" t="s">
        <v>3368</v>
      </c>
      <c r="G74" s="16" t="s">
        <v>5517</v>
      </c>
      <c r="H74" s="13" t="s">
        <v>259</v>
      </c>
      <c r="I74" s="13" t="s">
        <v>55156</v>
      </c>
      <c r="J74" s="13" t="s">
        <v>55156</v>
      </c>
      <c r="K74" s="13" t="s">
        <v>55408</v>
      </c>
      <c r="L74" s="17" t="s">
        <v>55409</v>
      </c>
      <c r="M74" s="18">
        <v>5120000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30.75" customHeight="1" x14ac:dyDescent="0.25">
      <c r="A75" s="13">
        <v>69</v>
      </c>
      <c r="B75" s="13" t="s">
        <v>55410</v>
      </c>
      <c r="C75" s="13" t="s">
        <v>55411</v>
      </c>
      <c r="D75" s="14" t="s">
        <v>55412</v>
      </c>
      <c r="E75" s="15" t="s">
        <v>3182</v>
      </c>
      <c r="F75" s="13" t="s">
        <v>4905</v>
      </c>
      <c r="G75" s="16" t="s">
        <v>5517</v>
      </c>
      <c r="H75" s="13" t="s">
        <v>259</v>
      </c>
      <c r="I75" s="13" t="s">
        <v>55156</v>
      </c>
      <c r="J75" s="13" t="s">
        <v>55156</v>
      </c>
      <c r="K75" s="13" t="s">
        <v>55413</v>
      </c>
      <c r="L75" s="17" t="s">
        <v>55414</v>
      </c>
      <c r="M75" s="18">
        <v>5120000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30.75" customHeight="1" x14ac:dyDescent="0.25">
      <c r="A76" s="13">
        <v>70</v>
      </c>
      <c r="B76" s="13" t="s">
        <v>55415</v>
      </c>
      <c r="C76" s="13" t="s">
        <v>55416</v>
      </c>
      <c r="D76" s="14" t="s">
        <v>55417</v>
      </c>
      <c r="E76" s="15" t="s">
        <v>122</v>
      </c>
      <c r="F76" s="13" t="s">
        <v>3901</v>
      </c>
      <c r="G76" s="16" t="s">
        <v>10107</v>
      </c>
      <c r="H76" s="13" t="s">
        <v>259</v>
      </c>
      <c r="I76" s="13" t="s">
        <v>55156</v>
      </c>
      <c r="J76" s="13" t="s">
        <v>55156</v>
      </c>
      <c r="K76" s="13" t="s">
        <v>55418</v>
      </c>
      <c r="L76" s="17" t="s">
        <v>55419</v>
      </c>
      <c r="M76" s="18">
        <v>5120000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30.75" customHeight="1" x14ac:dyDescent="0.25">
      <c r="A77" s="13">
        <v>71</v>
      </c>
      <c r="B77" s="13" t="s">
        <v>55420</v>
      </c>
      <c r="C77" s="13" t="s">
        <v>28799</v>
      </c>
      <c r="D77" s="14" t="s">
        <v>28800</v>
      </c>
      <c r="E77" s="15" t="s">
        <v>169</v>
      </c>
      <c r="F77" s="13" t="s">
        <v>4770</v>
      </c>
      <c r="G77" s="16" t="s">
        <v>5803</v>
      </c>
      <c r="H77" s="13" t="s">
        <v>259</v>
      </c>
      <c r="I77" s="13" t="s">
        <v>55156</v>
      </c>
      <c r="J77" s="13" t="s">
        <v>55156</v>
      </c>
      <c r="K77" s="13" t="s">
        <v>55421</v>
      </c>
      <c r="L77" s="17" t="s">
        <v>55422</v>
      </c>
      <c r="M77" s="18">
        <v>3024000</v>
      </c>
      <c r="N77" s="19"/>
      <c r="O77" s="20" t="str">
        <f t="shared" si="2"/>
        <v>C1</v>
      </c>
      <c r="R77" s="21" t="str">
        <f t="shared" si="3"/>
        <v>C1</v>
      </c>
    </row>
    <row r="78" spans="1:18" ht="30.75" customHeight="1" x14ac:dyDescent="0.25">
      <c r="A78" s="13">
        <v>72</v>
      </c>
      <c r="B78" s="13" t="s">
        <v>55423</v>
      </c>
      <c r="C78" s="13" t="s">
        <v>55424</v>
      </c>
      <c r="D78" s="14" t="s">
        <v>196</v>
      </c>
      <c r="E78" s="15" t="s">
        <v>93</v>
      </c>
      <c r="F78" s="13" t="s">
        <v>3901</v>
      </c>
      <c r="G78" s="16" t="s">
        <v>5017</v>
      </c>
      <c r="H78" s="13" t="s">
        <v>259</v>
      </c>
      <c r="I78" s="13" t="s">
        <v>55156</v>
      </c>
      <c r="J78" s="13" t="s">
        <v>55156</v>
      </c>
      <c r="K78" s="13" t="s">
        <v>55425</v>
      </c>
      <c r="L78" s="17" t="s">
        <v>55426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30.75" customHeight="1" x14ac:dyDescent="0.25">
      <c r="A79" s="13">
        <v>73</v>
      </c>
      <c r="B79" s="13" t="s">
        <v>55427</v>
      </c>
      <c r="C79" s="13" t="s">
        <v>30059</v>
      </c>
      <c r="D79" s="14" t="s">
        <v>30060</v>
      </c>
      <c r="E79" s="15" t="s">
        <v>73</v>
      </c>
      <c r="F79" s="13" t="s">
        <v>9939</v>
      </c>
      <c r="G79" s="16" t="s">
        <v>6961</v>
      </c>
      <c r="H79" s="13" t="s">
        <v>259</v>
      </c>
      <c r="I79" s="13" t="s">
        <v>55156</v>
      </c>
      <c r="J79" s="13" t="s">
        <v>55156</v>
      </c>
      <c r="K79" s="13" t="s">
        <v>55428</v>
      </c>
      <c r="L79" s="17" t="s">
        <v>55429</v>
      </c>
      <c r="M79" s="18">
        <v>3840000</v>
      </c>
      <c r="N79" s="19"/>
      <c r="O79" s="20" t="str">
        <f t="shared" si="2"/>
        <v>CĐ</v>
      </c>
      <c r="R79" s="21" t="str">
        <f t="shared" si="3"/>
        <v>CĐ</v>
      </c>
    </row>
    <row r="80" spans="1:18" ht="30.75" customHeight="1" x14ac:dyDescent="0.25">
      <c r="A80" s="13">
        <v>74</v>
      </c>
      <c r="B80" s="13" t="s">
        <v>55430</v>
      </c>
      <c r="C80" s="13" t="s">
        <v>55431</v>
      </c>
      <c r="D80" s="14" t="s">
        <v>6542</v>
      </c>
      <c r="E80" s="15" t="s">
        <v>154</v>
      </c>
      <c r="F80" s="13" t="s">
        <v>55432</v>
      </c>
      <c r="G80" s="16" t="s">
        <v>6102</v>
      </c>
      <c r="H80" s="13" t="s">
        <v>259</v>
      </c>
      <c r="I80" s="13" t="s">
        <v>55156</v>
      </c>
      <c r="J80" s="13" t="s">
        <v>55156</v>
      </c>
      <c r="K80" s="13" t="s">
        <v>55433</v>
      </c>
      <c r="L80" s="17" t="s">
        <v>55434</v>
      </c>
      <c r="M80" s="18">
        <v>4370000</v>
      </c>
      <c r="N80" s="19"/>
      <c r="O80" s="20" t="str">
        <f t="shared" si="2"/>
        <v>T4</v>
      </c>
      <c r="R80" s="21" t="str">
        <f t="shared" si="3"/>
        <v>NH 18-19T4</v>
      </c>
    </row>
    <row r="81" spans="1:19" ht="30.75" customHeight="1" x14ac:dyDescent="0.25">
      <c r="A81" s="13">
        <v>75</v>
      </c>
      <c r="B81" s="13" t="s">
        <v>55435</v>
      </c>
      <c r="C81" s="13" t="s">
        <v>55436</v>
      </c>
      <c r="D81" s="14" t="s">
        <v>55437</v>
      </c>
      <c r="E81" s="15" t="s">
        <v>3724</v>
      </c>
      <c r="F81" s="13" t="s">
        <v>313</v>
      </c>
      <c r="G81" s="16" t="s">
        <v>982</v>
      </c>
      <c r="H81" s="13" t="s">
        <v>259</v>
      </c>
      <c r="I81" s="13" t="s">
        <v>55156</v>
      </c>
      <c r="J81" s="13" t="s">
        <v>55156</v>
      </c>
      <c r="K81" s="13" t="s">
        <v>55438</v>
      </c>
      <c r="L81" s="17" t="s">
        <v>55439</v>
      </c>
      <c r="M81" s="18">
        <v>5129000</v>
      </c>
      <c r="N81" s="19"/>
      <c r="O81" s="20" t="str">
        <f t="shared" si="2"/>
        <v>T4</v>
      </c>
      <c r="R81" s="21" t="str">
        <f t="shared" si="3"/>
        <v>NH 18-19T4</v>
      </c>
    </row>
    <row r="82" spans="1:19" ht="30.75" customHeight="1" x14ac:dyDescent="0.25">
      <c r="A82" s="13">
        <v>76</v>
      </c>
      <c r="B82" s="13" t="s">
        <v>55440</v>
      </c>
      <c r="C82" s="13" t="s">
        <v>9943</v>
      </c>
      <c r="D82" s="14" t="s">
        <v>3031</v>
      </c>
      <c r="E82" s="15" t="s">
        <v>1957</v>
      </c>
      <c r="F82" s="13" t="s">
        <v>9895</v>
      </c>
      <c r="G82" s="16" t="s">
        <v>4813</v>
      </c>
      <c r="H82" s="13" t="s">
        <v>259</v>
      </c>
      <c r="I82" s="13" t="s">
        <v>55156</v>
      </c>
      <c r="J82" s="13" t="s">
        <v>55156</v>
      </c>
      <c r="K82" s="13" t="s">
        <v>55441</v>
      </c>
      <c r="L82" s="17" t="s">
        <v>55442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9" ht="30.75" customHeight="1" x14ac:dyDescent="0.25">
      <c r="A83" s="13">
        <v>77</v>
      </c>
      <c r="B83" s="13" t="s">
        <v>55448</v>
      </c>
      <c r="C83" s="13" t="s">
        <v>55449</v>
      </c>
      <c r="D83" s="14" t="s">
        <v>464</v>
      </c>
      <c r="E83" s="15" t="s">
        <v>720</v>
      </c>
      <c r="F83" s="13" t="s">
        <v>224</v>
      </c>
      <c r="G83" s="16" t="s">
        <v>5317</v>
      </c>
      <c r="H83" s="13" t="s">
        <v>259</v>
      </c>
      <c r="I83" s="13" t="s">
        <v>55156</v>
      </c>
      <c r="J83" s="13" t="s">
        <v>55156</v>
      </c>
      <c r="K83" s="13" t="s">
        <v>55446</v>
      </c>
      <c r="L83" s="17" t="s">
        <v>55447</v>
      </c>
      <c r="M83" s="18">
        <v>5632000</v>
      </c>
      <c r="N83" s="19"/>
      <c r="O83" s="20" t="str">
        <f t="shared" si="2"/>
        <v>C1</v>
      </c>
      <c r="R83" s="21" t="str">
        <f t="shared" si="3"/>
        <v>NH 18-19C1</v>
      </c>
    </row>
    <row r="84" spans="1:19" ht="30.75" customHeight="1" x14ac:dyDescent="0.25">
      <c r="A84" s="13">
        <v>78</v>
      </c>
      <c r="B84" s="13" t="s">
        <v>55452</v>
      </c>
      <c r="C84" s="13" t="s">
        <v>2652</v>
      </c>
      <c r="D84" s="14" t="s">
        <v>484</v>
      </c>
      <c r="E84" s="15" t="s">
        <v>22</v>
      </c>
      <c r="F84" s="13" t="s">
        <v>2653</v>
      </c>
      <c r="G84" s="16" t="s">
        <v>2862</v>
      </c>
      <c r="H84" s="13" t="s">
        <v>259</v>
      </c>
      <c r="I84" s="13" t="s">
        <v>55156</v>
      </c>
      <c r="J84" s="13" t="s">
        <v>55156</v>
      </c>
      <c r="K84" s="13" t="s">
        <v>55450</v>
      </c>
      <c r="L84" s="17" t="s">
        <v>55451</v>
      </c>
      <c r="M84" s="18">
        <v>5575000</v>
      </c>
      <c r="N84" s="19"/>
      <c r="O84" s="20" t="str">
        <f t="shared" si="2"/>
        <v>T4</v>
      </c>
      <c r="R84" s="21" t="str">
        <f t="shared" si="3"/>
        <v>NH 18-19T4</v>
      </c>
    </row>
    <row r="85" spans="1:19" ht="30.75" customHeight="1" x14ac:dyDescent="0.25">
      <c r="A85" s="13">
        <v>79</v>
      </c>
      <c r="B85" s="13" t="s">
        <v>55443</v>
      </c>
      <c r="C85" s="13" t="s">
        <v>55444</v>
      </c>
      <c r="D85" s="14" t="s">
        <v>55445</v>
      </c>
      <c r="E85" s="15" t="s">
        <v>387</v>
      </c>
      <c r="F85" s="13" t="s">
        <v>19429</v>
      </c>
      <c r="G85" s="16" t="s">
        <v>55299</v>
      </c>
      <c r="H85" s="13" t="s">
        <v>17</v>
      </c>
      <c r="I85" s="13" t="s">
        <v>55156</v>
      </c>
      <c r="J85" s="13" t="s">
        <v>55156</v>
      </c>
      <c r="K85" s="13" t="s">
        <v>55453</v>
      </c>
      <c r="L85" s="17" t="s">
        <v>55454</v>
      </c>
      <c r="M85" s="18">
        <v>3708000</v>
      </c>
      <c r="N85" s="19"/>
      <c r="O85" s="20" t="str">
        <f t="shared" si="2"/>
        <v>T4</v>
      </c>
      <c r="R85" s="21" t="str">
        <f t="shared" si="3"/>
        <v>T4</v>
      </c>
    </row>
    <row r="86" spans="1:19" s="28" customFormat="1" ht="30.75" customHeight="1" x14ac:dyDescent="0.25">
      <c r="A86" s="229" t="s">
        <v>35</v>
      </c>
      <c r="B86" s="230"/>
      <c r="C86" s="230"/>
      <c r="D86" s="230"/>
      <c r="E86" s="22"/>
      <c r="F86" s="22"/>
      <c r="G86" s="22"/>
      <c r="H86" s="23"/>
      <c r="I86" s="24"/>
      <c r="J86" s="25"/>
      <c r="K86" s="26"/>
      <c r="L86" s="231">
        <f>SUM(M7:M85)</f>
        <v>382414000</v>
      </c>
      <c r="M86" s="232"/>
      <c r="N86" s="27"/>
      <c r="O86" s="20"/>
      <c r="P86" s="6"/>
      <c r="Q86" s="6"/>
    </row>
    <row r="87" spans="1:19" s="30" customFormat="1" ht="24" customHeight="1" x14ac:dyDescent="0.25">
      <c r="A87" s="237" t="s">
        <v>55457</v>
      </c>
      <c r="B87" s="238"/>
      <c r="C87" s="238"/>
      <c r="D87" s="238"/>
      <c r="E87" s="238"/>
      <c r="F87" s="238"/>
      <c r="G87" s="238"/>
      <c r="H87" s="238"/>
      <c r="I87" s="238"/>
      <c r="J87" s="238"/>
      <c r="K87" s="238"/>
      <c r="L87" s="238"/>
      <c r="M87" s="238"/>
      <c r="N87" s="239"/>
      <c r="O87" s="29" t="str">
        <f>LEFT(G87,5)</f>
        <v/>
      </c>
      <c r="P87" s="6"/>
      <c r="Q87" s="6"/>
    </row>
    <row r="88" spans="1:19" ht="15.75" customHeight="1" x14ac:dyDescent="0.25">
      <c r="A88" s="31"/>
      <c r="B88" s="31"/>
      <c r="C88" s="1"/>
      <c r="D88" s="2"/>
      <c r="E88" s="2"/>
      <c r="F88" s="1"/>
      <c r="G88" s="225" t="s">
        <v>55456</v>
      </c>
      <c r="H88" s="225"/>
      <c r="I88" s="225"/>
      <c r="J88" s="225"/>
      <c r="K88" s="225"/>
      <c r="L88" s="225"/>
      <c r="M88" s="225"/>
      <c r="N88" s="225"/>
      <c r="O88" s="29"/>
      <c r="S88" s="30"/>
    </row>
    <row r="89" spans="1:19" ht="15.75" customHeight="1" x14ac:dyDescent="0.25">
      <c r="A89" s="35" t="s">
        <v>4822</v>
      </c>
      <c r="B89" s="35"/>
      <c r="C89" s="35"/>
      <c r="D89" s="32"/>
      <c r="E89" s="32" t="s">
        <v>4823</v>
      </c>
      <c r="F89" s="32"/>
      <c r="G89" s="32"/>
      <c r="H89" s="32"/>
      <c r="I89" s="32"/>
      <c r="J89" s="32"/>
      <c r="K89" s="32"/>
      <c r="L89" s="32"/>
      <c r="M89" s="236" t="s">
        <v>4824</v>
      </c>
      <c r="N89" s="236"/>
      <c r="O89" s="29"/>
    </row>
    <row r="90" spans="1:19" x14ac:dyDescent="0.25">
      <c r="A90" s="33"/>
      <c r="B90" s="33"/>
      <c r="C90" s="213"/>
      <c r="D90" s="35"/>
      <c r="E90" s="35"/>
      <c r="F90" s="35"/>
      <c r="G90" s="35"/>
      <c r="J90" s="213"/>
      <c r="K90" s="213"/>
      <c r="L90" s="213"/>
      <c r="M90" s="213"/>
      <c r="N90" s="6"/>
    </row>
    <row r="91" spans="1:19" x14ac:dyDescent="0.25">
      <c r="A91" s="33"/>
      <c r="B91" s="33"/>
      <c r="C91" s="213"/>
      <c r="D91" s="35"/>
      <c r="E91" s="35"/>
      <c r="F91" s="35"/>
      <c r="G91" s="35"/>
      <c r="H91" s="35"/>
      <c r="I91" s="35"/>
      <c r="J91" s="213"/>
      <c r="K91" s="213"/>
      <c r="L91" s="213"/>
      <c r="M91" s="213"/>
      <c r="N91" s="6"/>
    </row>
    <row r="92" spans="1:19" x14ac:dyDescent="0.25">
      <c r="A92" s="33"/>
      <c r="B92" s="33"/>
      <c r="C92" s="213"/>
      <c r="D92" s="35"/>
      <c r="E92" s="35"/>
      <c r="F92" s="35"/>
      <c r="G92" s="35"/>
      <c r="H92" s="35"/>
      <c r="I92" s="35"/>
      <c r="J92" s="213"/>
      <c r="K92" s="213"/>
      <c r="L92" s="213"/>
      <c r="M92" s="213"/>
      <c r="N92" s="6"/>
    </row>
    <row r="93" spans="1:19" s="28" customFormat="1" x14ac:dyDescent="0.25">
      <c r="A93" s="35"/>
      <c r="B93" s="35"/>
      <c r="C93" s="35" t="s">
        <v>4820</v>
      </c>
      <c r="D93" s="35"/>
      <c r="E93" s="236" t="s">
        <v>4821</v>
      </c>
      <c r="F93" s="236"/>
      <c r="G93" s="236"/>
      <c r="H93" s="35"/>
      <c r="I93" s="35"/>
      <c r="J93" s="35"/>
      <c r="K93" s="35"/>
      <c r="L93" s="35"/>
      <c r="M93" s="236" t="s">
        <v>4819</v>
      </c>
      <c r="N93" s="236"/>
      <c r="O93" s="213"/>
      <c r="P93" s="6"/>
    </row>
    <row r="94" spans="1:19" s="28" customFormat="1" ht="18.75" customHeight="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213"/>
      <c r="P94" s="6"/>
    </row>
    <row r="95" spans="1:19" s="36" customFormat="1" x14ac:dyDescent="0.25">
      <c r="B95" s="37"/>
      <c r="C95" s="38" t="s">
        <v>38</v>
      </c>
      <c r="D95" s="39" t="s">
        <v>586</v>
      </c>
      <c r="E95" s="40"/>
      <c r="F95" s="40"/>
      <c r="G95" s="40"/>
      <c r="H95" s="40"/>
      <c r="I95" s="40"/>
      <c r="J95" s="41"/>
      <c r="K95" s="40"/>
      <c r="L95" s="40"/>
      <c r="M95" s="42"/>
    </row>
    <row r="96" spans="1:19" s="36" customFormat="1" x14ac:dyDescent="0.25">
      <c r="A96" s="43"/>
      <c r="B96" s="44"/>
      <c r="C96" s="45" t="s">
        <v>40</v>
      </c>
      <c r="D96" s="46">
        <f>SUMIF($O$7:$O$85,"CĐN",$M$7:$M$85)</f>
        <v>0</v>
      </c>
      <c r="E96" s="40"/>
      <c r="F96" s="40"/>
      <c r="G96" s="40"/>
      <c r="H96" s="40"/>
      <c r="I96" s="40"/>
      <c r="J96" s="41"/>
      <c r="K96" s="40"/>
      <c r="L96" s="40"/>
      <c r="M96" s="6"/>
    </row>
    <row r="97" spans="1:14" s="49" customFormat="1" ht="13.5" customHeight="1" x14ac:dyDescent="0.25">
      <c r="A97" s="43"/>
      <c r="B97" s="44"/>
      <c r="C97" s="45" t="s">
        <v>41</v>
      </c>
      <c r="D97" s="46">
        <f>SUMIF($O$7:$O$85,"TCN",$M$7:$M$85)</f>
        <v>0</v>
      </c>
      <c r="E97" s="47"/>
      <c r="F97" s="47"/>
      <c r="G97" s="47"/>
      <c r="H97" s="47"/>
      <c r="I97" s="40"/>
      <c r="J97" s="48"/>
      <c r="K97" s="47"/>
      <c r="L97" s="47"/>
      <c r="M97" s="6"/>
    </row>
    <row r="98" spans="1:14" s="49" customFormat="1" ht="13.5" customHeight="1" x14ac:dyDescent="0.25">
      <c r="A98" s="43"/>
      <c r="B98" s="50" t="s">
        <v>42</v>
      </c>
      <c r="C98" s="45" t="s">
        <v>43</v>
      </c>
      <c r="D98" s="46">
        <f>SUMIF($O$7:$O$85,"CĐ",$M$7:$M$85)+SUMIF($O$7:$O$85,"C1",$M$7:$M$85)</f>
        <v>220528000</v>
      </c>
      <c r="E98" s="47"/>
      <c r="F98" s="47"/>
      <c r="G98" s="47"/>
      <c r="H98" s="47"/>
      <c r="I98" s="47"/>
      <c r="J98" s="48"/>
      <c r="K98" s="47"/>
      <c r="L98" s="47"/>
      <c r="M98" s="6"/>
    </row>
    <row r="99" spans="1:14" s="49" customFormat="1" ht="13.5" customHeight="1" x14ac:dyDescent="0.25">
      <c r="A99" s="43"/>
      <c r="B99" s="50"/>
      <c r="C99" s="45" t="s">
        <v>44</v>
      </c>
      <c r="D99" s="46">
        <f>SUMIF($O$7:$O$85,"C2",$M$7:$M$85)+SUMIF($O$7:$O$85,"CĐLT",$M$7:$M$85)</f>
        <v>5370000</v>
      </c>
      <c r="E99" s="47"/>
      <c r="F99" s="47"/>
      <c r="G99" s="47"/>
      <c r="H99" s="47"/>
      <c r="I99" s="47"/>
      <c r="J99" s="48"/>
      <c r="K99" s="47"/>
      <c r="L99" s="47"/>
      <c r="M99" s="6"/>
    </row>
    <row r="100" spans="1:14" s="49" customFormat="1" ht="13.5" customHeight="1" x14ac:dyDescent="0.25">
      <c r="A100" s="43"/>
      <c r="B100" s="51">
        <f>SUM(B96:B98)</f>
        <v>0</v>
      </c>
      <c r="C100" s="45" t="s">
        <v>45</v>
      </c>
      <c r="D100" s="46">
        <f>SUMIF($O$7:$O$85,"T4",$M$7:$M$85)+SUMIF($O$7:$O$85,"T2",$M$7:$M$85)+SUMIF($O$7:$O$85,"T3",$M$7:$M$85)+SUMIF($O$7:$O$85,"TC",$M$7:$M$85)+SUMIF($O$7:$O$85,"TN",$M$7:$M$85)+SUMIF($O$7:$O$85,"TCT",$M$7:$M$85)+SUMIF($O$7:$O$85,"T1",$M$7:$M$85)</f>
        <v>156516000</v>
      </c>
      <c r="E100" s="47"/>
      <c r="F100" s="47"/>
      <c r="G100" s="47"/>
      <c r="H100" s="47"/>
      <c r="I100" s="47"/>
      <c r="J100" s="48"/>
      <c r="K100" s="47"/>
      <c r="L100" s="47"/>
      <c r="M100" s="6"/>
    </row>
    <row r="101" spans="1:14" s="49" customFormat="1" ht="13.5" customHeight="1" x14ac:dyDescent="0.25">
      <c r="B101" s="52"/>
      <c r="C101" s="53" t="s">
        <v>46</v>
      </c>
      <c r="D101" s="54">
        <f>SUM(D96:D100)</f>
        <v>382414000</v>
      </c>
      <c r="E101" s="47"/>
      <c r="F101" s="47"/>
      <c r="G101" s="47"/>
      <c r="H101" s="47"/>
      <c r="I101" s="47"/>
      <c r="J101" s="48"/>
      <c r="K101" s="47"/>
      <c r="L101" s="47"/>
      <c r="M101" s="6"/>
    </row>
    <row r="102" spans="1:14" x14ac:dyDescent="0.25">
      <c r="E102" s="6"/>
      <c r="J102" s="21"/>
      <c r="K102" s="58"/>
      <c r="M102" s="6"/>
      <c r="N102" s="6"/>
    </row>
    <row r="159" spans="16:16" x14ac:dyDescent="0.25">
      <c r="P159" s="55"/>
    </row>
    <row r="160" spans="16:16" x14ac:dyDescent="0.25">
      <c r="P160" s="55"/>
    </row>
    <row r="161" spans="16:16" x14ac:dyDescent="0.25">
      <c r="P161" s="55"/>
    </row>
    <row r="162" spans="16:16" x14ac:dyDescent="0.25">
      <c r="P162" s="55"/>
    </row>
    <row r="166" spans="16:16" x14ac:dyDescent="0.25">
      <c r="P166" s="28"/>
    </row>
    <row r="167" spans="16:16" x14ac:dyDescent="0.25">
      <c r="P167" s="28"/>
    </row>
    <row r="168" spans="16:16" x14ac:dyDescent="0.25">
      <c r="P168" s="56"/>
    </row>
    <row r="169" spans="16:16" x14ac:dyDescent="0.25">
      <c r="P169" s="36"/>
    </row>
    <row r="170" spans="16:16" x14ac:dyDescent="0.25">
      <c r="P170" s="49"/>
    </row>
    <row r="171" spans="16:16" x14ac:dyDescent="0.25">
      <c r="P171" s="49"/>
    </row>
    <row r="172" spans="16:16" x14ac:dyDescent="0.25">
      <c r="P172" s="49"/>
    </row>
    <row r="173" spans="16:16" x14ac:dyDescent="0.25">
      <c r="P173" s="49"/>
    </row>
  </sheetData>
  <mergeCells count="9">
    <mergeCell ref="M89:N89"/>
    <mergeCell ref="E93:G93"/>
    <mergeCell ref="M93:N93"/>
    <mergeCell ref="A4:N4"/>
    <mergeCell ref="A5:N5"/>
    <mergeCell ref="A86:D86"/>
    <mergeCell ref="L86:M86"/>
    <mergeCell ref="A87:N87"/>
    <mergeCell ref="G88:N8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1"/>
  <sheetViews>
    <sheetView topLeftCell="A164" zoomScaleNormal="100" zoomScaleSheetLayoutView="85" workbookViewId="0">
      <selection activeCell="T175" sqref="T175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0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56048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8.5" customHeight="1" x14ac:dyDescent="0.25">
      <c r="A7" s="13">
        <v>1</v>
      </c>
      <c r="B7" s="13" t="s">
        <v>55458</v>
      </c>
      <c r="C7" s="13" t="s">
        <v>11800</v>
      </c>
      <c r="D7" s="14" t="s">
        <v>1532</v>
      </c>
      <c r="E7" s="15" t="s">
        <v>33</v>
      </c>
      <c r="F7" s="13" t="s">
        <v>8391</v>
      </c>
      <c r="G7" s="16" t="s">
        <v>7953</v>
      </c>
      <c r="H7" s="13" t="s">
        <v>259</v>
      </c>
      <c r="I7" s="13" t="s">
        <v>55459</v>
      </c>
      <c r="J7" s="13" t="s">
        <v>55459</v>
      </c>
      <c r="K7" s="13" t="s">
        <v>55460</v>
      </c>
      <c r="L7" s="17" t="s">
        <v>55461</v>
      </c>
      <c r="M7" s="18">
        <v>5370000</v>
      </c>
      <c r="N7" s="19"/>
      <c r="O7" s="20" t="str">
        <f t="shared" ref="O7:O8" si="0">MID(G7,3,FIND("-",G7,1)-3)&amp;IF(MID(G7,3,5)="CĐ-LT","LT","")</f>
        <v>C2</v>
      </c>
      <c r="R7" s="21" t="str">
        <f t="shared" ref="R7:R8" si="1">IF(LEFT(G7,2)="18","NH 18-19","")&amp;O7</f>
        <v>NH 18-19C2</v>
      </c>
    </row>
    <row r="8" spans="1:18" ht="28.5" customHeight="1" x14ac:dyDescent="0.25">
      <c r="A8" s="13">
        <v>2</v>
      </c>
      <c r="B8" s="13" t="s">
        <v>55462</v>
      </c>
      <c r="C8" s="13" t="s">
        <v>11035</v>
      </c>
      <c r="D8" s="14" t="s">
        <v>5348</v>
      </c>
      <c r="E8" s="15" t="s">
        <v>185</v>
      </c>
      <c r="F8" s="13" t="s">
        <v>11036</v>
      </c>
      <c r="G8" s="16" t="s">
        <v>7953</v>
      </c>
      <c r="H8" s="13" t="s">
        <v>259</v>
      </c>
      <c r="I8" s="13" t="s">
        <v>55459</v>
      </c>
      <c r="J8" s="13" t="s">
        <v>55459</v>
      </c>
      <c r="K8" s="13" t="s">
        <v>55463</v>
      </c>
      <c r="L8" s="17" t="s">
        <v>55464</v>
      </c>
      <c r="M8" s="18">
        <v>5370000</v>
      </c>
      <c r="N8" s="19"/>
      <c r="O8" s="20" t="str">
        <f t="shared" si="0"/>
        <v>C2</v>
      </c>
      <c r="R8" s="21" t="str">
        <f t="shared" si="1"/>
        <v>NH 18-19C2</v>
      </c>
    </row>
    <row r="9" spans="1:18" ht="28.5" customHeight="1" x14ac:dyDescent="0.25">
      <c r="A9" s="13">
        <v>3</v>
      </c>
      <c r="B9" s="13" t="s">
        <v>55465</v>
      </c>
      <c r="C9" s="13" t="s">
        <v>18157</v>
      </c>
      <c r="D9" s="14" t="s">
        <v>10924</v>
      </c>
      <c r="E9" s="15" t="s">
        <v>1968</v>
      </c>
      <c r="F9" s="13" t="s">
        <v>1991</v>
      </c>
      <c r="G9" s="16" t="s">
        <v>7246</v>
      </c>
      <c r="H9" s="13" t="s">
        <v>259</v>
      </c>
      <c r="I9" s="13" t="s">
        <v>55459</v>
      </c>
      <c r="J9" s="13" t="s">
        <v>55459</v>
      </c>
      <c r="K9" s="13" t="s">
        <v>55466</v>
      </c>
      <c r="L9" s="17" t="s">
        <v>55467</v>
      </c>
      <c r="M9" s="18">
        <v>5575000</v>
      </c>
      <c r="N9" s="19"/>
      <c r="O9" s="20" t="str">
        <f t="shared" ref="O9:O74" si="2">MID(G9,3,FIND("-",G9,1)-3)&amp;IF(MID(G9,3,5)="CĐ-LT","LT","")</f>
        <v>T4</v>
      </c>
      <c r="R9" s="21" t="str">
        <f t="shared" ref="R9:R74" si="3">IF(LEFT(G9,2)="18","NH 18-19","")&amp;O9</f>
        <v>T4</v>
      </c>
    </row>
    <row r="10" spans="1:18" ht="28.5" customHeight="1" x14ac:dyDescent="0.25">
      <c r="A10" s="13">
        <v>4</v>
      </c>
      <c r="B10" s="13" t="s">
        <v>55468</v>
      </c>
      <c r="C10" s="13" t="s">
        <v>55469</v>
      </c>
      <c r="D10" s="14" t="s">
        <v>394</v>
      </c>
      <c r="E10" s="15" t="s">
        <v>1216</v>
      </c>
      <c r="F10" s="13" t="s">
        <v>3796</v>
      </c>
      <c r="G10" s="16" t="s">
        <v>3433</v>
      </c>
      <c r="H10" s="13" t="s">
        <v>259</v>
      </c>
      <c r="I10" s="13" t="s">
        <v>55459</v>
      </c>
      <c r="J10" s="13" t="s">
        <v>55459</v>
      </c>
      <c r="K10" s="13" t="s">
        <v>55470</v>
      </c>
      <c r="L10" s="17" t="s">
        <v>55471</v>
      </c>
      <c r="M10" s="18">
        <v>5632000</v>
      </c>
      <c r="N10" s="19"/>
      <c r="O10" s="20" t="str">
        <f t="shared" si="2"/>
        <v>C1</v>
      </c>
      <c r="R10" s="21" t="str">
        <f t="shared" si="3"/>
        <v>NH 18-19C1</v>
      </c>
    </row>
    <row r="11" spans="1:18" ht="28.5" customHeight="1" x14ac:dyDescent="0.25">
      <c r="A11" s="13">
        <v>5</v>
      </c>
      <c r="B11" s="13" t="s">
        <v>55472</v>
      </c>
      <c r="C11" s="13" t="s">
        <v>19566</v>
      </c>
      <c r="D11" s="14" t="s">
        <v>19567</v>
      </c>
      <c r="E11" s="15" t="s">
        <v>320</v>
      </c>
      <c r="F11" s="13" t="s">
        <v>9075</v>
      </c>
      <c r="G11" s="16" t="s">
        <v>6457</v>
      </c>
      <c r="H11" s="13" t="s">
        <v>259</v>
      </c>
      <c r="I11" s="13" t="s">
        <v>55459</v>
      </c>
      <c r="J11" s="13" t="s">
        <v>55459</v>
      </c>
      <c r="K11" s="13" t="s">
        <v>55473</v>
      </c>
      <c r="L11" s="17" t="s">
        <v>55474</v>
      </c>
      <c r="M11" s="18">
        <v>3584000</v>
      </c>
      <c r="N11" s="19"/>
      <c r="O11" s="20" t="str">
        <f t="shared" si="2"/>
        <v>C1</v>
      </c>
      <c r="R11" s="21" t="str">
        <f t="shared" si="3"/>
        <v>C1</v>
      </c>
    </row>
    <row r="12" spans="1:18" ht="28.5" customHeight="1" x14ac:dyDescent="0.25">
      <c r="A12" s="13">
        <v>6</v>
      </c>
      <c r="B12" s="13" t="s">
        <v>55475</v>
      </c>
      <c r="C12" s="13" t="s">
        <v>24631</v>
      </c>
      <c r="D12" s="14" t="s">
        <v>908</v>
      </c>
      <c r="E12" s="15" t="s">
        <v>154</v>
      </c>
      <c r="F12" s="13" t="s">
        <v>24632</v>
      </c>
      <c r="G12" s="16" t="s">
        <v>11529</v>
      </c>
      <c r="H12" s="13" t="s">
        <v>259</v>
      </c>
      <c r="I12" s="13" t="s">
        <v>55459</v>
      </c>
      <c r="J12" s="13" t="s">
        <v>55459</v>
      </c>
      <c r="K12" s="13" t="s">
        <v>55476</v>
      </c>
      <c r="L12" s="17" t="s">
        <v>55477</v>
      </c>
      <c r="M12" s="18">
        <v>4940000</v>
      </c>
      <c r="N12" s="19"/>
      <c r="O12" s="20" t="str">
        <f t="shared" si="2"/>
        <v>T4</v>
      </c>
      <c r="R12" s="21" t="str">
        <f t="shared" si="3"/>
        <v>T4</v>
      </c>
    </row>
    <row r="13" spans="1:18" ht="28.5" customHeight="1" x14ac:dyDescent="0.25">
      <c r="A13" s="13">
        <v>7</v>
      </c>
      <c r="B13" s="13" t="s">
        <v>55478</v>
      </c>
      <c r="C13" s="13" t="s">
        <v>21069</v>
      </c>
      <c r="D13" s="14" t="s">
        <v>1498</v>
      </c>
      <c r="E13" s="15" t="s">
        <v>21070</v>
      </c>
      <c r="F13" s="13" t="s">
        <v>21071</v>
      </c>
      <c r="G13" s="16" t="s">
        <v>17253</v>
      </c>
      <c r="H13" s="13" t="s">
        <v>259</v>
      </c>
      <c r="I13" s="13" t="s">
        <v>55459</v>
      </c>
      <c r="J13" s="13" t="s">
        <v>55459</v>
      </c>
      <c r="K13" s="13" t="s">
        <v>55479</v>
      </c>
      <c r="L13" s="17" t="s">
        <v>55480</v>
      </c>
      <c r="M13" s="18">
        <v>6244000</v>
      </c>
      <c r="N13" s="19"/>
      <c r="O13" s="20" t="str">
        <f t="shared" si="2"/>
        <v>T4</v>
      </c>
      <c r="R13" s="21" t="str">
        <f t="shared" si="3"/>
        <v>T4</v>
      </c>
    </row>
    <row r="14" spans="1:18" ht="28.5" customHeight="1" x14ac:dyDescent="0.25">
      <c r="A14" s="13">
        <v>8</v>
      </c>
      <c r="B14" s="13" t="s">
        <v>55481</v>
      </c>
      <c r="C14" s="13" t="s">
        <v>13821</v>
      </c>
      <c r="D14" s="14" t="s">
        <v>579</v>
      </c>
      <c r="E14" s="15" t="s">
        <v>208</v>
      </c>
      <c r="F14" s="13" t="s">
        <v>13822</v>
      </c>
      <c r="G14" s="16" t="s">
        <v>6221</v>
      </c>
      <c r="H14" s="13" t="s">
        <v>259</v>
      </c>
      <c r="I14" s="13" t="s">
        <v>55459</v>
      </c>
      <c r="J14" s="13" t="s">
        <v>55459</v>
      </c>
      <c r="K14" s="13" t="s">
        <v>55482</v>
      </c>
      <c r="L14" s="17" t="s">
        <v>55483</v>
      </c>
      <c r="M14" s="18">
        <v>3584000</v>
      </c>
      <c r="N14" s="19"/>
      <c r="O14" s="20" t="str">
        <f t="shared" si="2"/>
        <v>C1</v>
      </c>
      <c r="R14" s="21" t="str">
        <f t="shared" si="3"/>
        <v>C1</v>
      </c>
    </row>
    <row r="15" spans="1:18" ht="28.5" customHeight="1" x14ac:dyDescent="0.25">
      <c r="A15" s="13">
        <v>9</v>
      </c>
      <c r="B15" s="13" t="s">
        <v>55484</v>
      </c>
      <c r="C15" s="13" t="s">
        <v>55485</v>
      </c>
      <c r="D15" s="14" t="s">
        <v>43291</v>
      </c>
      <c r="E15" s="15" t="s">
        <v>1314</v>
      </c>
      <c r="F15" s="13" t="s">
        <v>2653</v>
      </c>
      <c r="G15" s="16" t="s">
        <v>982</v>
      </c>
      <c r="H15" s="13" t="s">
        <v>259</v>
      </c>
      <c r="I15" s="13" t="s">
        <v>55459</v>
      </c>
      <c r="J15" s="13" t="s">
        <v>55459</v>
      </c>
      <c r="K15" s="13" t="s">
        <v>55486</v>
      </c>
      <c r="L15" s="17" t="s">
        <v>55487</v>
      </c>
      <c r="M15" s="18">
        <v>5129000</v>
      </c>
      <c r="N15" s="19"/>
      <c r="O15" s="20" t="str">
        <f t="shared" si="2"/>
        <v>T4</v>
      </c>
      <c r="R15" s="21" t="str">
        <f t="shared" si="3"/>
        <v>NH 18-19T4</v>
      </c>
    </row>
    <row r="16" spans="1:18" ht="28.5" customHeight="1" x14ac:dyDescent="0.25">
      <c r="A16" s="13">
        <v>10</v>
      </c>
      <c r="B16" s="13" t="s">
        <v>55488</v>
      </c>
      <c r="C16" s="13" t="s">
        <v>55489</v>
      </c>
      <c r="D16" s="14" t="s">
        <v>5258</v>
      </c>
      <c r="E16" s="15" t="s">
        <v>15</v>
      </c>
      <c r="F16" s="13" t="s">
        <v>4396</v>
      </c>
      <c r="G16" s="16" t="s">
        <v>6868</v>
      </c>
      <c r="H16" s="13" t="s">
        <v>259</v>
      </c>
      <c r="I16" s="13" t="s">
        <v>55459</v>
      </c>
      <c r="J16" s="13" t="s">
        <v>55459</v>
      </c>
      <c r="K16" s="13" t="s">
        <v>55490</v>
      </c>
      <c r="L16" s="17" t="s">
        <v>55491</v>
      </c>
      <c r="M16" s="18">
        <v>5632000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28.5" customHeight="1" x14ac:dyDescent="0.25">
      <c r="A17" s="13">
        <v>11</v>
      </c>
      <c r="B17" s="13" t="s">
        <v>55492</v>
      </c>
      <c r="C17" s="13" t="s">
        <v>55493</v>
      </c>
      <c r="D17" s="14" t="s">
        <v>55494</v>
      </c>
      <c r="E17" s="15" t="s">
        <v>988</v>
      </c>
      <c r="F17" s="13" t="s">
        <v>5480</v>
      </c>
      <c r="G17" s="16" t="s">
        <v>5406</v>
      </c>
      <c r="H17" s="13" t="s">
        <v>259</v>
      </c>
      <c r="I17" s="13" t="s">
        <v>55459</v>
      </c>
      <c r="J17" s="13" t="s">
        <v>55459</v>
      </c>
      <c r="K17" s="13" t="s">
        <v>55495</v>
      </c>
      <c r="L17" s="17" t="s">
        <v>55496</v>
      </c>
      <c r="M17" s="18">
        <v>5120000</v>
      </c>
      <c r="N17" s="19"/>
      <c r="O17" s="20" t="str">
        <f t="shared" si="2"/>
        <v>C1</v>
      </c>
      <c r="R17" s="21" t="str">
        <f t="shared" si="3"/>
        <v>NH 18-19C1</v>
      </c>
    </row>
    <row r="18" spans="1:18" ht="28.5" customHeight="1" x14ac:dyDescent="0.25">
      <c r="A18" s="13">
        <v>12</v>
      </c>
      <c r="B18" s="13" t="s">
        <v>55497</v>
      </c>
      <c r="C18" s="13"/>
      <c r="D18" s="14"/>
      <c r="E18" s="15"/>
      <c r="F18" s="13"/>
      <c r="G18" s="16"/>
      <c r="H18" s="13" t="s">
        <v>259</v>
      </c>
      <c r="I18" s="13" t="s">
        <v>55459</v>
      </c>
      <c r="J18" s="13" t="s">
        <v>55459</v>
      </c>
      <c r="K18" s="13" t="s">
        <v>55498</v>
      </c>
      <c r="L18" s="17" t="s">
        <v>56047</v>
      </c>
      <c r="M18" s="18"/>
      <c r="N18" s="19"/>
      <c r="O18" s="20"/>
      <c r="R18" s="21"/>
    </row>
    <row r="19" spans="1:18" ht="28.5" customHeight="1" x14ac:dyDescent="0.25">
      <c r="A19" s="13">
        <v>13</v>
      </c>
      <c r="B19" s="13" t="s">
        <v>55499</v>
      </c>
      <c r="C19" s="13" t="s">
        <v>55500</v>
      </c>
      <c r="D19" s="14" t="s">
        <v>7758</v>
      </c>
      <c r="E19" s="15" t="s">
        <v>28</v>
      </c>
      <c r="F19" s="13" t="s">
        <v>55317</v>
      </c>
      <c r="G19" s="16" t="s">
        <v>54754</v>
      </c>
      <c r="H19" s="13" t="s">
        <v>17</v>
      </c>
      <c r="I19" s="13" t="s">
        <v>55459</v>
      </c>
      <c r="J19" s="13" t="s">
        <v>55459</v>
      </c>
      <c r="K19" s="13" t="s">
        <v>55501</v>
      </c>
      <c r="L19" s="17" t="s">
        <v>55502</v>
      </c>
      <c r="M19" s="18">
        <v>4428000</v>
      </c>
      <c r="N19" s="19"/>
      <c r="O19" s="20" t="str">
        <f t="shared" si="2"/>
        <v>T4</v>
      </c>
      <c r="R19" s="21" t="str">
        <f t="shared" si="3"/>
        <v>T4</v>
      </c>
    </row>
    <row r="20" spans="1:18" ht="28.5" customHeight="1" x14ac:dyDescent="0.25">
      <c r="A20" s="13">
        <v>14</v>
      </c>
      <c r="B20" s="13" t="s">
        <v>55503</v>
      </c>
      <c r="C20" s="13" t="s">
        <v>20898</v>
      </c>
      <c r="D20" s="14" t="s">
        <v>20899</v>
      </c>
      <c r="E20" s="15" t="s">
        <v>1202</v>
      </c>
      <c r="F20" s="13" t="s">
        <v>1527</v>
      </c>
      <c r="G20" s="16" t="s">
        <v>20624</v>
      </c>
      <c r="H20" s="13" t="s">
        <v>259</v>
      </c>
      <c r="I20" s="13" t="s">
        <v>55459</v>
      </c>
      <c r="J20" s="13" t="s">
        <v>55459</v>
      </c>
      <c r="K20" s="13" t="s">
        <v>55504</v>
      </c>
      <c r="L20" s="17" t="s">
        <v>55505</v>
      </c>
      <c r="M20" s="18">
        <v>6244000</v>
      </c>
      <c r="N20" s="19"/>
      <c r="O20" s="20" t="str">
        <f t="shared" si="2"/>
        <v>T4</v>
      </c>
      <c r="R20" s="21" t="str">
        <f t="shared" si="3"/>
        <v>T4</v>
      </c>
    </row>
    <row r="21" spans="1:18" ht="28.5" customHeight="1" x14ac:dyDescent="0.25">
      <c r="A21" s="13">
        <v>15</v>
      </c>
      <c r="B21" s="13" t="s">
        <v>55506</v>
      </c>
      <c r="C21" s="13" t="s">
        <v>3333</v>
      </c>
      <c r="D21" s="14" t="s">
        <v>3334</v>
      </c>
      <c r="E21" s="15" t="s">
        <v>1216</v>
      </c>
      <c r="F21" s="13" t="s">
        <v>2283</v>
      </c>
      <c r="G21" s="16" t="s">
        <v>982</v>
      </c>
      <c r="H21" s="13" t="s">
        <v>259</v>
      </c>
      <c r="I21" s="13" t="s">
        <v>55459</v>
      </c>
      <c r="J21" s="13" t="s">
        <v>55459</v>
      </c>
      <c r="K21" s="13" t="s">
        <v>55507</v>
      </c>
      <c r="L21" s="17" t="s">
        <v>55508</v>
      </c>
      <c r="M21" s="18">
        <v>5129000</v>
      </c>
      <c r="N21" s="19"/>
      <c r="O21" s="20" t="str">
        <f t="shared" si="2"/>
        <v>T4</v>
      </c>
      <c r="R21" s="21" t="str">
        <f t="shared" si="3"/>
        <v>NH 18-19T4</v>
      </c>
    </row>
    <row r="22" spans="1:18" ht="28.5" customHeight="1" x14ac:dyDescent="0.25">
      <c r="A22" s="13">
        <v>16</v>
      </c>
      <c r="B22" s="13" t="s">
        <v>55509</v>
      </c>
      <c r="C22" s="13" t="s">
        <v>27356</v>
      </c>
      <c r="D22" s="14" t="s">
        <v>121</v>
      </c>
      <c r="E22" s="15" t="s">
        <v>28</v>
      </c>
      <c r="F22" s="13" t="s">
        <v>14617</v>
      </c>
      <c r="G22" s="16" t="s">
        <v>6946</v>
      </c>
      <c r="H22" s="13" t="s">
        <v>259</v>
      </c>
      <c r="I22" s="13" t="s">
        <v>55459</v>
      </c>
      <c r="J22" s="13" t="s">
        <v>55459</v>
      </c>
      <c r="K22" s="13" t="s">
        <v>55510</v>
      </c>
      <c r="L22" s="17" t="s">
        <v>55511</v>
      </c>
      <c r="M22" s="18">
        <v>3840000</v>
      </c>
      <c r="N22" s="19"/>
      <c r="O22" s="20" t="str">
        <f t="shared" si="2"/>
        <v>C1</v>
      </c>
      <c r="R22" s="21" t="str">
        <f t="shared" si="3"/>
        <v>C1</v>
      </c>
    </row>
    <row r="23" spans="1:18" ht="28.5" customHeight="1" x14ac:dyDescent="0.25">
      <c r="A23" s="13">
        <v>17</v>
      </c>
      <c r="B23" s="13" t="s">
        <v>55512</v>
      </c>
      <c r="C23" s="13" t="s">
        <v>55513</v>
      </c>
      <c r="D23" s="14" t="s">
        <v>55514</v>
      </c>
      <c r="E23" s="15" t="s">
        <v>55515</v>
      </c>
      <c r="F23" s="13" t="s">
        <v>55516</v>
      </c>
      <c r="G23" s="16" t="s">
        <v>54168</v>
      </c>
      <c r="H23" s="13" t="s">
        <v>17</v>
      </c>
      <c r="I23" s="13" t="s">
        <v>55459</v>
      </c>
      <c r="J23" s="13" t="s">
        <v>55459</v>
      </c>
      <c r="K23" s="13" t="s">
        <v>55517</v>
      </c>
      <c r="L23" s="17" t="s">
        <v>55518</v>
      </c>
      <c r="M23" s="18">
        <v>4428000</v>
      </c>
      <c r="N23" s="19"/>
      <c r="O23" s="20" t="str">
        <f t="shared" si="2"/>
        <v>T4</v>
      </c>
      <c r="R23" s="21" t="str">
        <f t="shared" si="3"/>
        <v>T4</v>
      </c>
    </row>
    <row r="24" spans="1:18" ht="28.5" customHeight="1" x14ac:dyDescent="0.25">
      <c r="A24" s="13">
        <v>18</v>
      </c>
      <c r="B24" s="13" t="s">
        <v>55519</v>
      </c>
      <c r="C24" s="13" t="s">
        <v>55520</v>
      </c>
      <c r="D24" s="14" t="s">
        <v>13128</v>
      </c>
      <c r="E24" s="15" t="s">
        <v>154</v>
      </c>
      <c r="F24" s="13" t="s">
        <v>55521</v>
      </c>
      <c r="G24" s="16" t="s">
        <v>55522</v>
      </c>
      <c r="H24" s="13" t="s">
        <v>17</v>
      </c>
      <c r="I24" s="13" t="s">
        <v>55459</v>
      </c>
      <c r="J24" s="13" t="s">
        <v>55459</v>
      </c>
      <c r="K24" s="13" t="s">
        <v>55523</v>
      </c>
      <c r="L24" s="17" t="s">
        <v>55524</v>
      </c>
      <c r="M24" s="18">
        <v>4428000</v>
      </c>
      <c r="N24" s="19"/>
      <c r="O24" s="20" t="str">
        <f t="shared" si="2"/>
        <v>T4</v>
      </c>
      <c r="R24" s="21" t="str">
        <f t="shared" si="3"/>
        <v>T4</v>
      </c>
    </row>
    <row r="25" spans="1:18" ht="28.5" customHeight="1" x14ac:dyDescent="0.25">
      <c r="A25" s="13">
        <v>19</v>
      </c>
      <c r="B25" s="13" t="s">
        <v>55525</v>
      </c>
      <c r="C25" s="13" t="s">
        <v>55526</v>
      </c>
      <c r="D25" s="14" t="s">
        <v>6481</v>
      </c>
      <c r="E25" s="15" t="s">
        <v>720</v>
      </c>
      <c r="F25" s="13" t="s">
        <v>55527</v>
      </c>
      <c r="G25" s="16" t="s">
        <v>68</v>
      </c>
      <c r="H25" s="13" t="s">
        <v>259</v>
      </c>
      <c r="I25" s="13" t="s">
        <v>55459</v>
      </c>
      <c r="J25" s="13" t="s">
        <v>55459</v>
      </c>
      <c r="K25" s="13" t="s">
        <v>55528</v>
      </c>
      <c r="L25" s="17" t="s">
        <v>55529</v>
      </c>
      <c r="M25" s="18">
        <v>5120000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28.5" customHeight="1" x14ac:dyDescent="0.25">
      <c r="A26" s="13">
        <v>20</v>
      </c>
      <c r="B26" s="13" t="s">
        <v>55530</v>
      </c>
      <c r="C26" s="13" t="s">
        <v>2733</v>
      </c>
      <c r="D26" s="14" t="s">
        <v>249</v>
      </c>
      <c r="E26" s="15" t="s">
        <v>2043</v>
      </c>
      <c r="F26" s="13" t="s">
        <v>2734</v>
      </c>
      <c r="G26" s="16" t="s">
        <v>2679</v>
      </c>
      <c r="H26" s="13" t="s">
        <v>259</v>
      </c>
      <c r="I26" s="13" t="s">
        <v>55459</v>
      </c>
      <c r="J26" s="13" t="s">
        <v>55459</v>
      </c>
      <c r="K26" s="13" t="s">
        <v>55531</v>
      </c>
      <c r="L26" s="17" t="s">
        <v>55532</v>
      </c>
      <c r="M26" s="18">
        <v>5129000</v>
      </c>
      <c r="N26" s="19"/>
      <c r="O26" s="20" t="str">
        <f t="shared" si="2"/>
        <v>T4</v>
      </c>
      <c r="R26" s="21" t="str">
        <f t="shared" si="3"/>
        <v>NH 18-19T4</v>
      </c>
    </row>
    <row r="27" spans="1:18" ht="28.5" customHeight="1" x14ac:dyDescent="0.25">
      <c r="A27" s="13">
        <v>21</v>
      </c>
      <c r="B27" s="13" t="s">
        <v>55533</v>
      </c>
      <c r="C27" s="13" t="s">
        <v>7753</v>
      </c>
      <c r="D27" s="14" t="s">
        <v>146</v>
      </c>
      <c r="E27" s="15" t="s">
        <v>988</v>
      </c>
      <c r="F27" s="13" t="s">
        <v>6604</v>
      </c>
      <c r="G27" s="16" t="s">
        <v>6946</v>
      </c>
      <c r="H27" s="13" t="s">
        <v>259</v>
      </c>
      <c r="I27" s="13" t="s">
        <v>55459</v>
      </c>
      <c r="J27" s="13" t="s">
        <v>55459</v>
      </c>
      <c r="K27" s="13" t="s">
        <v>55534</v>
      </c>
      <c r="L27" s="17" t="s">
        <v>55535</v>
      </c>
      <c r="M27" s="18">
        <v>3840000</v>
      </c>
      <c r="N27" s="19"/>
      <c r="O27" s="20" t="str">
        <f t="shared" si="2"/>
        <v>C1</v>
      </c>
      <c r="R27" s="21" t="str">
        <f t="shared" si="3"/>
        <v>C1</v>
      </c>
    </row>
    <row r="28" spans="1:18" ht="28.5" customHeight="1" x14ac:dyDescent="0.25">
      <c r="A28" s="13">
        <v>22</v>
      </c>
      <c r="B28" s="13" t="s">
        <v>55536</v>
      </c>
      <c r="C28" s="13" t="s">
        <v>22919</v>
      </c>
      <c r="D28" s="14" t="s">
        <v>484</v>
      </c>
      <c r="E28" s="15" t="s">
        <v>32</v>
      </c>
      <c r="F28" s="13" t="s">
        <v>6823</v>
      </c>
      <c r="G28" s="16" t="s">
        <v>8554</v>
      </c>
      <c r="H28" s="13" t="s">
        <v>259</v>
      </c>
      <c r="I28" s="13" t="s">
        <v>55459</v>
      </c>
      <c r="J28" s="13" t="s">
        <v>55459</v>
      </c>
      <c r="K28" s="13" t="s">
        <v>55537</v>
      </c>
      <c r="L28" s="17" t="s">
        <v>55538</v>
      </c>
      <c r="M28" s="18">
        <v>4096000</v>
      </c>
      <c r="N28" s="19"/>
      <c r="O28" s="20" t="str">
        <f t="shared" si="2"/>
        <v>C1</v>
      </c>
      <c r="R28" s="21" t="str">
        <f t="shared" si="3"/>
        <v>C1</v>
      </c>
    </row>
    <row r="29" spans="1:18" ht="28.5" customHeight="1" x14ac:dyDescent="0.25">
      <c r="A29" s="13">
        <v>23</v>
      </c>
      <c r="B29" s="13"/>
      <c r="C29" s="13"/>
      <c r="D29" s="14"/>
      <c r="E29" s="15"/>
      <c r="F29" s="13"/>
      <c r="G29" s="16"/>
      <c r="H29" s="13"/>
      <c r="I29" s="13"/>
      <c r="J29" s="13"/>
      <c r="K29" s="13"/>
      <c r="L29" s="17" t="s">
        <v>56050</v>
      </c>
      <c r="M29" s="18"/>
      <c r="N29" s="19" t="s">
        <v>8196</v>
      </c>
      <c r="O29" s="20"/>
      <c r="R29" s="21"/>
    </row>
    <row r="30" spans="1:18" ht="28.5" customHeight="1" x14ac:dyDescent="0.25">
      <c r="A30" s="13">
        <v>24</v>
      </c>
      <c r="B30" s="13" t="s">
        <v>55539</v>
      </c>
      <c r="C30" s="13" t="s">
        <v>55540</v>
      </c>
      <c r="D30" s="14" t="s">
        <v>42358</v>
      </c>
      <c r="E30" s="15" t="s">
        <v>197</v>
      </c>
      <c r="F30" s="13" t="s">
        <v>55541</v>
      </c>
      <c r="G30" s="16" t="s">
        <v>54168</v>
      </c>
      <c r="H30" s="13" t="s">
        <v>17</v>
      </c>
      <c r="I30" s="13" t="s">
        <v>55459</v>
      </c>
      <c r="J30" s="13" t="s">
        <v>55459</v>
      </c>
      <c r="K30" s="13" t="s">
        <v>55542</v>
      </c>
      <c r="L30" s="17" t="s">
        <v>55543</v>
      </c>
      <c r="M30" s="18">
        <v>4428000</v>
      </c>
      <c r="N30" s="19"/>
      <c r="O30" s="20" t="str">
        <f t="shared" si="2"/>
        <v>T4</v>
      </c>
      <c r="R30" s="21" t="str">
        <f t="shared" si="3"/>
        <v>T4</v>
      </c>
    </row>
    <row r="31" spans="1:18" ht="28.5" customHeight="1" x14ac:dyDescent="0.25">
      <c r="A31" s="13">
        <v>25</v>
      </c>
      <c r="B31" s="13" t="s">
        <v>55544</v>
      </c>
      <c r="C31" s="13" t="s">
        <v>7236</v>
      </c>
      <c r="D31" s="14" t="s">
        <v>464</v>
      </c>
      <c r="E31" s="15" t="s">
        <v>7237</v>
      </c>
      <c r="F31" s="13" t="s">
        <v>7238</v>
      </c>
      <c r="G31" s="16" t="s">
        <v>7239</v>
      </c>
      <c r="H31" s="13" t="s">
        <v>259</v>
      </c>
      <c r="I31" s="13" t="s">
        <v>55459</v>
      </c>
      <c r="J31" s="13" t="s">
        <v>55459</v>
      </c>
      <c r="K31" s="13" t="s">
        <v>55545</v>
      </c>
      <c r="L31" s="17" t="s">
        <v>55546</v>
      </c>
      <c r="M31" s="18">
        <v>4096000</v>
      </c>
      <c r="N31" s="19"/>
      <c r="O31" s="20" t="str">
        <f t="shared" si="2"/>
        <v>C1</v>
      </c>
      <c r="R31" s="21" t="str">
        <f t="shared" si="3"/>
        <v>C1</v>
      </c>
    </row>
    <row r="32" spans="1:18" ht="28.5" customHeight="1" x14ac:dyDescent="0.25">
      <c r="A32" s="13">
        <v>26</v>
      </c>
      <c r="B32" s="13" t="s">
        <v>55547</v>
      </c>
      <c r="C32" s="13" t="s">
        <v>9037</v>
      </c>
      <c r="D32" s="14" t="s">
        <v>9038</v>
      </c>
      <c r="E32" s="15" t="s">
        <v>7935</v>
      </c>
      <c r="F32" s="13" t="s">
        <v>9039</v>
      </c>
      <c r="G32" s="16" t="s">
        <v>8464</v>
      </c>
      <c r="H32" s="13" t="s">
        <v>259</v>
      </c>
      <c r="I32" s="13" t="s">
        <v>55459</v>
      </c>
      <c r="J32" s="13" t="s">
        <v>55459</v>
      </c>
      <c r="K32" s="13" t="s">
        <v>55548</v>
      </c>
      <c r="L32" s="17" t="s">
        <v>55549</v>
      </c>
      <c r="M32" s="18">
        <v>3328000</v>
      </c>
      <c r="N32" s="19"/>
      <c r="O32" s="20" t="str">
        <f t="shared" si="2"/>
        <v>C1</v>
      </c>
      <c r="R32" s="21" t="str">
        <f t="shared" si="3"/>
        <v>C1</v>
      </c>
    </row>
    <row r="33" spans="1:18" ht="28.5" customHeight="1" x14ac:dyDescent="0.25">
      <c r="A33" s="13">
        <v>27</v>
      </c>
      <c r="B33" s="13" t="s">
        <v>55550</v>
      </c>
      <c r="C33" s="13" t="s">
        <v>55551</v>
      </c>
      <c r="D33" s="14" t="s">
        <v>55552</v>
      </c>
      <c r="E33" s="15" t="s">
        <v>80</v>
      </c>
      <c r="F33" s="13" t="s">
        <v>81</v>
      </c>
      <c r="G33" s="16" t="s">
        <v>16</v>
      </c>
      <c r="H33" s="13" t="s">
        <v>259</v>
      </c>
      <c r="I33" s="13" t="s">
        <v>55459</v>
      </c>
      <c r="J33" s="13" t="s">
        <v>55459</v>
      </c>
      <c r="K33" s="13" t="s">
        <v>55553</v>
      </c>
      <c r="L33" s="17" t="s">
        <v>55554</v>
      </c>
      <c r="M33" s="18">
        <v>5129000</v>
      </c>
      <c r="N33" s="19"/>
      <c r="O33" s="20" t="str">
        <f t="shared" si="2"/>
        <v>T4</v>
      </c>
      <c r="R33" s="21" t="str">
        <f t="shared" si="3"/>
        <v>NH 18-19T4</v>
      </c>
    </row>
    <row r="34" spans="1:18" ht="28.5" customHeight="1" x14ac:dyDescent="0.25">
      <c r="A34" s="13">
        <v>28</v>
      </c>
      <c r="B34" s="13" t="s">
        <v>55555</v>
      </c>
      <c r="C34" s="13" t="s">
        <v>55556</v>
      </c>
      <c r="D34" s="14" t="s">
        <v>4876</v>
      </c>
      <c r="E34" s="15" t="s">
        <v>988</v>
      </c>
      <c r="F34" s="13" t="s">
        <v>5236</v>
      </c>
      <c r="G34" s="16" t="s">
        <v>4530</v>
      </c>
      <c r="H34" s="13" t="s">
        <v>259</v>
      </c>
      <c r="I34" s="13" t="s">
        <v>55459</v>
      </c>
      <c r="J34" s="13" t="s">
        <v>55459</v>
      </c>
      <c r="K34" s="13" t="s">
        <v>55557</v>
      </c>
      <c r="L34" s="17" t="s">
        <v>55558</v>
      </c>
      <c r="M34" s="18">
        <v>5888000</v>
      </c>
      <c r="N34" s="19"/>
      <c r="O34" s="20" t="str">
        <f t="shared" si="2"/>
        <v>C1</v>
      </c>
      <c r="R34" s="21" t="str">
        <f t="shared" si="3"/>
        <v>NH 18-19C1</v>
      </c>
    </row>
    <row r="35" spans="1:18" ht="28.5" customHeight="1" x14ac:dyDescent="0.25">
      <c r="A35" s="13">
        <v>29</v>
      </c>
      <c r="B35" s="13" t="s">
        <v>55559</v>
      </c>
      <c r="C35" s="13" t="s">
        <v>26353</v>
      </c>
      <c r="D35" s="14" t="s">
        <v>26354</v>
      </c>
      <c r="E35" s="15" t="s">
        <v>697</v>
      </c>
      <c r="F35" s="13" t="s">
        <v>6966</v>
      </c>
      <c r="G35" s="16" t="s">
        <v>6961</v>
      </c>
      <c r="H35" s="13" t="s">
        <v>259</v>
      </c>
      <c r="I35" s="13" t="s">
        <v>55459</v>
      </c>
      <c r="J35" s="13" t="s">
        <v>55459</v>
      </c>
      <c r="K35" s="13" t="s">
        <v>55560</v>
      </c>
      <c r="L35" s="17" t="s">
        <v>55561</v>
      </c>
      <c r="M35" s="18">
        <v>3840000</v>
      </c>
      <c r="N35" s="19"/>
      <c r="O35" s="20" t="str">
        <f t="shared" si="2"/>
        <v>CĐ</v>
      </c>
      <c r="R35" s="21" t="str">
        <f t="shared" si="3"/>
        <v>CĐ</v>
      </c>
    </row>
    <row r="36" spans="1:18" ht="28.5" customHeight="1" x14ac:dyDescent="0.25">
      <c r="A36" s="13">
        <v>30</v>
      </c>
      <c r="B36" s="13" t="s">
        <v>55562</v>
      </c>
      <c r="C36" s="13" t="s">
        <v>30968</v>
      </c>
      <c r="D36" s="14" t="s">
        <v>2673</v>
      </c>
      <c r="E36" s="15" t="s">
        <v>29195</v>
      </c>
      <c r="F36" s="13" t="s">
        <v>24174</v>
      </c>
      <c r="G36" s="16" t="s">
        <v>7258</v>
      </c>
      <c r="H36" s="13" t="s">
        <v>259</v>
      </c>
      <c r="I36" s="13" t="s">
        <v>55459</v>
      </c>
      <c r="J36" s="13" t="s">
        <v>55459</v>
      </c>
      <c r="K36" s="13" t="s">
        <v>55563</v>
      </c>
      <c r="L36" s="17" t="s">
        <v>55564</v>
      </c>
      <c r="M36" s="18">
        <v>3840000</v>
      </c>
      <c r="N36" s="19"/>
      <c r="O36" s="20" t="str">
        <f t="shared" si="2"/>
        <v>CĐ</v>
      </c>
      <c r="R36" s="21" t="str">
        <f t="shared" si="3"/>
        <v>CĐ</v>
      </c>
    </row>
    <row r="37" spans="1:18" ht="28.5" customHeight="1" x14ac:dyDescent="0.25">
      <c r="A37" s="13">
        <v>31</v>
      </c>
      <c r="B37" s="13"/>
      <c r="C37" s="13"/>
      <c r="D37" s="14"/>
      <c r="E37" s="15"/>
      <c r="F37" s="13"/>
      <c r="G37" s="16"/>
      <c r="H37" s="13"/>
      <c r="I37" s="13"/>
      <c r="J37" s="13"/>
      <c r="K37" s="13"/>
      <c r="L37" s="17" t="s">
        <v>56051</v>
      </c>
      <c r="M37" s="18"/>
      <c r="N37" s="19" t="s">
        <v>8196</v>
      </c>
      <c r="O37" s="20"/>
      <c r="R37" s="21"/>
    </row>
    <row r="38" spans="1:18" ht="28.5" customHeight="1" x14ac:dyDescent="0.25">
      <c r="A38" s="13">
        <v>32</v>
      </c>
      <c r="B38" s="13" t="s">
        <v>55565</v>
      </c>
      <c r="C38" s="13" t="s">
        <v>27935</v>
      </c>
      <c r="D38" s="14" t="s">
        <v>449</v>
      </c>
      <c r="E38" s="15" t="s">
        <v>11744</v>
      </c>
      <c r="F38" s="13" t="s">
        <v>12885</v>
      </c>
      <c r="G38" s="16" t="s">
        <v>6457</v>
      </c>
      <c r="H38" s="13" t="s">
        <v>259</v>
      </c>
      <c r="I38" s="13" t="s">
        <v>55459</v>
      </c>
      <c r="J38" s="13" t="s">
        <v>55459</v>
      </c>
      <c r="K38" s="13" t="s">
        <v>55566</v>
      </c>
      <c r="L38" s="17" t="s">
        <v>55567</v>
      </c>
      <c r="M38" s="18">
        <v>3584000</v>
      </c>
      <c r="N38" s="19"/>
      <c r="O38" s="20" t="str">
        <f t="shared" si="2"/>
        <v>C1</v>
      </c>
      <c r="R38" s="21" t="str">
        <f t="shared" si="3"/>
        <v>C1</v>
      </c>
    </row>
    <row r="39" spans="1:18" ht="28.5" customHeight="1" x14ac:dyDescent="0.25">
      <c r="A39" s="13">
        <v>33</v>
      </c>
      <c r="B39" s="13" t="s">
        <v>55568</v>
      </c>
      <c r="C39" s="13" t="s">
        <v>25789</v>
      </c>
      <c r="D39" s="14" t="s">
        <v>13875</v>
      </c>
      <c r="E39" s="15" t="s">
        <v>411</v>
      </c>
      <c r="F39" s="13" t="s">
        <v>14830</v>
      </c>
      <c r="G39" s="16" t="s">
        <v>6457</v>
      </c>
      <c r="H39" s="13" t="s">
        <v>259</v>
      </c>
      <c r="I39" s="13" t="s">
        <v>55459</v>
      </c>
      <c r="J39" s="13" t="s">
        <v>55459</v>
      </c>
      <c r="K39" s="13" t="s">
        <v>55569</v>
      </c>
      <c r="L39" s="17" t="s">
        <v>55570</v>
      </c>
      <c r="M39" s="18">
        <v>3584000</v>
      </c>
      <c r="N39" s="19"/>
      <c r="O39" s="20" t="str">
        <f t="shared" si="2"/>
        <v>C1</v>
      </c>
      <c r="R39" s="21" t="str">
        <f t="shared" si="3"/>
        <v>C1</v>
      </c>
    </row>
    <row r="40" spans="1:18" ht="28.5" customHeight="1" x14ac:dyDescent="0.25">
      <c r="A40" s="13">
        <v>34</v>
      </c>
      <c r="B40" s="13" t="s">
        <v>55571</v>
      </c>
      <c r="C40" s="13" t="s">
        <v>6461</v>
      </c>
      <c r="D40" s="14" t="s">
        <v>5907</v>
      </c>
      <c r="E40" s="15" t="s">
        <v>3741</v>
      </c>
      <c r="F40" s="13" t="s">
        <v>5204</v>
      </c>
      <c r="G40" s="16" t="s">
        <v>6457</v>
      </c>
      <c r="H40" s="13" t="s">
        <v>259</v>
      </c>
      <c r="I40" s="13" t="s">
        <v>55459</v>
      </c>
      <c r="J40" s="13" t="s">
        <v>55459</v>
      </c>
      <c r="K40" s="13" t="s">
        <v>55572</v>
      </c>
      <c r="L40" s="17" t="s">
        <v>55573</v>
      </c>
      <c r="M40" s="18">
        <v>3584000</v>
      </c>
      <c r="N40" s="19"/>
      <c r="O40" s="20" t="str">
        <f t="shared" si="2"/>
        <v>C1</v>
      </c>
      <c r="R40" s="21" t="str">
        <f t="shared" si="3"/>
        <v>C1</v>
      </c>
    </row>
    <row r="41" spans="1:18" ht="28.5" customHeight="1" x14ac:dyDescent="0.25">
      <c r="A41" s="13">
        <v>35</v>
      </c>
      <c r="B41" s="13" t="s">
        <v>55574</v>
      </c>
      <c r="C41" s="13" t="s">
        <v>20292</v>
      </c>
      <c r="D41" s="14" t="s">
        <v>19743</v>
      </c>
      <c r="E41" s="15" t="s">
        <v>431</v>
      </c>
      <c r="F41" s="13" t="s">
        <v>18812</v>
      </c>
      <c r="G41" s="16" t="s">
        <v>12830</v>
      </c>
      <c r="H41" s="13" t="s">
        <v>259</v>
      </c>
      <c r="I41" s="13" t="s">
        <v>55459</v>
      </c>
      <c r="J41" s="13" t="s">
        <v>55459</v>
      </c>
      <c r="K41" s="13" t="s">
        <v>55575</v>
      </c>
      <c r="L41" s="17" t="s">
        <v>55576</v>
      </c>
      <c r="M41" s="18">
        <v>6244000</v>
      </c>
      <c r="N41" s="19"/>
      <c r="O41" s="20" t="str">
        <f t="shared" si="2"/>
        <v>T4</v>
      </c>
      <c r="R41" s="21" t="str">
        <f t="shared" si="3"/>
        <v>T4</v>
      </c>
    </row>
    <row r="42" spans="1:18" ht="28.5" customHeight="1" x14ac:dyDescent="0.25">
      <c r="A42" s="13">
        <v>36</v>
      </c>
      <c r="B42" s="13" t="s">
        <v>55577</v>
      </c>
      <c r="C42" s="13" t="s">
        <v>55578</v>
      </c>
      <c r="D42" s="14" t="s">
        <v>16821</v>
      </c>
      <c r="E42" s="15" t="s">
        <v>73</v>
      </c>
      <c r="F42" s="13" t="s">
        <v>18745</v>
      </c>
      <c r="G42" s="16" t="s">
        <v>3346</v>
      </c>
      <c r="H42" s="13" t="s">
        <v>259</v>
      </c>
      <c r="I42" s="13" t="s">
        <v>55459</v>
      </c>
      <c r="J42" s="13" t="s">
        <v>55459</v>
      </c>
      <c r="K42" s="13" t="s">
        <v>55579</v>
      </c>
      <c r="L42" s="17" t="s">
        <v>55580</v>
      </c>
      <c r="M42" s="18">
        <v>5888000</v>
      </c>
      <c r="N42" s="19"/>
      <c r="O42" s="20" t="str">
        <f t="shared" si="2"/>
        <v>C1</v>
      </c>
      <c r="R42" s="21" t="str">
        <f t="shared" si="3"/>
        <v>NH 18-19C1</v>
      </c>
    </row>
    <row r="43" spans="1:18" ht="28.5" customHeight="1" x14ac:dyDescent="0.25">
      <c r="A43" s="13">
        <v>37</v>
      </c>
      <c r="B43" s="13" t="s">
        <v>55581</v>
      </c>
      <c r="C43" s="13" t="s">
        <v>55582</v>
      </c>
      <c r="D43" s="14" t="s">
        <v>121</v>
      </c>
      <c r="E43" s="15" t="s">
        <v>1515</v>
      </c>
      <c r="F43" s="13" t="s">
        <v>10667</v>
      </c>
      <c r="G43" s="16" t="s">
        <v>54121</v>
      </c>
      <c r="H43" s="13" t="s">
        <v>17</v>
      </c>
      <c r="I43" s="13" t="s">
        <v>55459</v>
      </c>
      <c r="J43" s="13" t="s">
        <v>55459</v>
      </c>
      <c r="K43" s="13" t="s">
        <v>55583</v>
      </c>
      <c r="L43" s="17" t="s">
        <v>55584</v>
      </c>
      <c r="M43" s="18">
        <v>5094000</v>
      </c>
      <c r="N43" s="19"/>
      <c r="O43" s="20" t="str">
        <f t="shared" si="2"/>
        <v>C1</v>
      </c>
      <c r="R43" s="21" t="str">
        <f t="shared" si="3"/>
        <v>C1</v>
      </c>
    </row>
    <row r="44" spans="1:18" ht="28.5" customHeight="1" x14ac:dyDescent="0.25">
      <c r="A44" s="13">
        <v>38</v>
      </c>
      <c r="B44" s="13" t="s">
        <v>55585</v>
      </c>
      <c r="C44" s="13" t="s">
        <v>27467</v>
      </c>
      <c r="D44" s="14" t="s">
        <v>27468</v>
      </c>
      <c r="E44" s="15" t="s">
        <v>567</v>
      </c>
      <c r="F44" s="13" t="s">
        <v>7493</v>
      </c>
      <c r="G44" s="16" t="s">
        <v>6949</v>
      </c>
      <c r="H44" s="13" t="s">
        <v>259</v>
      </c>
      <c r="I44" s="13" t="s">
        <v>55459</v>
      </c>
      <c r="J44" s="13" t="s">
        <v>55459</v>
      </c>
      <c r="K44" s="13" t="s">
        <v>55586</v>
      </c>
      <c r="L44" s="17" t="s">
        <v>55587</v>
      </c>
      <c r="M44" s="18">
        <v>3584000</v>
      </c>
      <c r="N44" s="19"/>
      <c r="O44" s="20" t="str">
        <f t="shared" si="2"/>
        <v>C1</v>
      </c>
      <c r="R44" s="21" t="str">
        <f t="shared" si="3"/>
        <v>C1</v>
      </c>
    </row>
    <row r="45" spans="1:18" ht="28.5" customHeight="1" x14ac:dyDescent="0.25">
      <c r="A45" s="13">
        <v>39</v>
      </c>
      <c r="B45" s="13" t="s">
        <v>55588</v>
      </c>
      <c r="C45" s="13" t="s">
        <v>23712</v>
      </c>
      <c r="D45" s="14" t="s">
        <v>14559</v>
      </c>
      <c r="E45" s="15" t="s">
        <v>15</v>
      </c>
      <c r="F45" s="13" t="s">
        <v>17193</v>
      </c>
      <c r="G45" s="16" t="s">
        <v>6995</v>
      </c>
      <c r="H45" s="13" t="s">
        <v>259</v>
      </c>
      <c r="I45" s="13" t="s">
        <v>55589</v>
      </c>
      <c r="J45" s="13" t="s">
        <v>55589</v>
      </c>
      <c r="K45" s="13" t="s">
        <v>55590</v>
      </c>
      <c r="L45" s="17" t="s">
        <v>55591</v>
      </c>
      <c r="M45" s="18">
        <v>4370000</v>
      </c>
      <c r="N45" s="19"/>
      <c r="O45" s="20" t="str">
        <f t="shared" si="2"/>
        <v>T4</v>
      </c>
      <c r="R45" s="21" t="str">
        <f t="shared" si="3"/>
        <v>T4</v>
      </c>
    </row>
    <row r="46" spans="1:18" ht="28.5" customHeight="1" x14ac:dyDescent="0.25">
      <c r="A46" s="13">
        <v>40</v>
      </c>
      <c r="B46" s="13" t="s">
        <v>55592</v>
      </c>
      <c r="C46" s="13" t="s">
        <v>55593</v>
      </c>
      <c r="D46" s="14" t="s">
        <v>449</v>
      </c>
      <c r="E46" s="15" t="s">
        <v>697</v>
      </c>
      <c r="F46" s="13" t="s">
        <v>8475</v>
      </c>
      <c r="G46" s="16" t="s">
        <v>3547</v>
      </c>
      <c r="H46" s="13" t="s">
        <v>259</v>
      </c>
      <c r="I46" s="13" t="s">
        <v>55589</v>
      </c>
      <c r="J46" s="13" t="s">
        <v>55589</v>
      </c>
      <c r="K46" s="13" t="s">
        <v>55594</v>
      </c>
      <c r="L46" s="17" t="s">
        <v>55595</v>
      </c>
      <c r="M46" s="18">
        <v>5632000</v>
      </c>
      <c r="N46" s="19"/>
      <c r="O46" s="20" t="str">
        <f t="shared" si="2"/>
        <v>C1</v>
      </c>
      <c r="R46" s="21" t="str">
        <f t="shared" si="3"/>
        <v>NH 18-19C1</v>
      </c>
    </row>
    <row r="47" spans="1:18" ht="28.5" customHeight="1" x14ac:dyDescent="0.25">
      <c r="A47" s="13">
        <v>41</v>
      </c>
      <c r="B47" s="13" t="s">
        <v>55596</v>
      </c>
      <c r="C47" s="13" t="s">
        <v>12696</v>
      </c>
      <c r="D47" s="14" t="s">
        <v>1481</v>
      </c>
      <c r="E47" s="15" t="s">
        <v>2336</v>
      </c>
      <c r="F47" s="13" t="s">
        <v>12697</v>
      </c>
      <c r="G47" s="16" t="s">
        <v>7582</v>
      </c>
      <c r="H47" s="13" t="s">
        <v>259</v>
      </c>
      <c r="I47" s="13" t="s">
        <v>55589</v>
      </c>
      <c r="J47" s="13" t="s">
        <v>55589</v>
      </c>
      <c r="K47" s="13" t="s">
        <v>55597</v>
      </c>
      <c r="L47" s="17" t="s">
        <v>55598</v>
      </c>
      <c r="M47" s="18">
        <v>5012000</v>
      </c>
      <c r="N47" s="19"/>
      <c r="O47" s="20" t="str">
        <f t="shared" si="2"/>
        <v>C2</v>
      </c>
      <c r="R47" s="21" t="str">
        <f t="shared" si="3"/>
        <v>NH 18-19C2</v>
      </c>
    </row>
    <row r="48" spans="1:18" ht="28.5" customHeight="1" x14ac:dyDescent="0.25">
      <c r="A48" s="13">
        <v>42</v>
      </c>
      <c r="B48" s="13" t="s">
        <v>55599</v>
      </c>
      <c r="C48" s="13" t="s">
        <v>22684</v>
      </c>
      <c r="D48" s="14" t="s">
        <v>7958</v>
      </c>
      <c r="E48" s="15" t="s">
        <v>1105</v>
      </c>
      <c r="F48" s="13" t="s">
        <v>12107</v>
      </c>
      <c r="G48" s="16" t="s">
        <v>6995</v>
      </c>
      <c r="H48" s="13" t="s">
        <v>259</v>
      </c>
      <c r="I48" s="13" t="s">
        <v>55589</v>
      </c>
      <c r="J48" s="13" t="s">
        <v>55589</v>
      </c>
      <c r="K48" s="13" t="s">
        <v>55600</v>
      </c>
      <c r="L48" s="17" t="s">
        <v>55601</v>
      </c>
      <c r="M48" s="18">
        <v>4370000</v>
      </c>
      <c r="N48" s="19"/>
      <c r="O48" s="20" t="str">
        <f t="shared" si="2"/>
        <v>T4</v>
      </c>
      <c r="R48" s="21" t="str">
        <f t="shared" si="3"/>
        <v>T4</v>
      </c>
    </row>
    <row r="49" spans="1:18" ht="28.5" customHeight="1" x14ac:dyDescent="0.25">
      <c r="A49" s="13">
        <v>43</v>
      </c>
      <c r="B49" s="13" t="s">
        <v>55602</v>
      </c>
      <c r="C49" s="13" t="s">
        <v>15041</v>
      </c>
      <c r="D49" s="14" t="s">
        <v>3492</v>
      </c>
      <c r="E49" s="15" t="s">
        <v>3038</v>
      </c>
      <c r="F49" s="13" t="s">
        <v>1527</v>
      </c>
      <c r="G49" s="16" t="s">
        <v>11603</v>
      </c>
      <c r="H49" s="13" t="s">
        <v>259</v>
      </c>
      <c r="I49" s="13" t="s">
        <v>55589</v>
      </c>
      <c r="J49" s="13" t="s">
        <v>55589</v>
      </c>
      <c r="K49" s="13" t="s">
        <v>55603</v>
      </c>
      <c r="L49" s="17" t="s">
        <v>55604</v>
      </c>
      <c r="M49" s="18">
        <v>6244000</v>
      </c>
      <c r="N49" s="19"/>
      <c r="O49" s="20" t="str">
        <f t="shared" si="2"/>
        <v>T4</v>
      </c>
      <c r="R49" s="21" t="str">
        <f t="shared" si="3"/>
        <v>T4</v>
      </c>
    </row>
    <row r="50" spans="1:18" ht="28.5" customHeight="1" x14ac:dyDescent="0.25">
      <c r="A50" s="13">
        <v>44</v>
      </c>
      <c r="B50" s="13" t="s">
        <v>55605</v>
      </c>
      <c r="C50" s="13" t="s">
        <v>28470</v>
      </c>
      <c r="D50" s="14" t="s">
        <v>1637</v>
      </c>
      <c r="E50" s="15" t="s">
        <v>1464</v>
      </c>
      <c r="F50" s="13" t="s">
        <v>8530</v>
      </c>
      <c r="G50" s="16" t="s">
        <v>6221</v>
      </c>
      <c r="H50" s="13" t="s">
        <v>259</v>
      </c>
      <c r="I50" s="13" t="s">
        <v>55589</v>
      </c>
      <c r="J50" s="13" t="s">
        <v>55589</v>
      </c>
      <c r="K50" s="13" t="s">
        <v>55606</v>
      </c>
      <c r="L50" s="17" t="s">
        <v>55607</v>
      </c>
      <c r="M50" s="18">
        <v>3584000</v>
      </c>
      <c r="N50" s="19"/>
      <c r="O50" s="20" t="str">
        <f t="shared" si="2"/>
        <v>C1</v>
      </c>
      <c r="R50" s="21" t="str">
        <f t="shared" si="3"/>
        <v>C1</v>
      </c>
    </row>
    <row r="51" spans="1:18" ht="28.5" customHeight="1" x14ac:dyDescent="0.25">
      <c r="A51" s="13">
        <v>45</v>
      </c>
      <c r="B51" s="13" t="s">
        <v>55608</v>
      </c>
      <c r="C51" s="13" t="s">
        <v>2232</v>
      </c>
      <c r="D51" s="14" t="s">
        <v>1294</v>
      </c>
      <c r="E51" s="15" t="s">
        <v>395</v>
      </c>
      <c r="F51" s="13" t="s">
        <v>2233</v>
      </c>
      <c r="G51" s="16" t="s">
        <v>3439</v>
      </c>
      <c r="H51" s="13" t="s">
        <v>259</v>
      </c>
      <c r="I51" s="13" t="s">
        <v>55589</v>
      </c>
      <c r="J51" s="13" t="s">
        <v>55589</v>
      </c>
      <c r="K51" s="13" t="s">
        <v>55609</v>
      </c>
      <c r="L51" s="17" t="s">
        <v>55610</v>
      </c>
      <c r="M51" s="18">
        <v>6690000</v>
      </c>
      <c r="N51" s="19"/>
      <c r="O51" s="20" t="str">
        <f t="shared" si="2"/>
        <v>T4</v>
      </c>
      <c r="R51" s="21" t="str">
        <f t="shared" si="3"/>
        <v>NH 18-19T4</v>
      </c>
    </row>
    <row r="52" spans="1:18" ht="28.5" customHeight="1" x14ac:dyDescent="0.25">
      <c r="A52" s="13">
        <v>46</v>
      </c>
      <c r="B52" s="13" t="s">
        <v>55611</v>
      </c>
      <c r="C52" s="13" t="s">
        <v>20013</v>
      </c>
      <c r="D52" s="14" t="s">
        <v>1274</v>
      </c>
      <c r="E52" s="15" t="s">
        <v>1202</v>
      </c>
      <c r="F52" s="13" t="s">
        <v>3714</v>
      </c>
      <c r="G52" s="16" t="s">
        <v>12830</v>
      </c>
      <c r="H52" s="13" t="s">
        <v>259</v>
      </c>
      <c r="I52" s="13" t="s">
        <v>55589</v>
      </c>
      <c r="J52" s="13" t="s">
        <v>55589</v>
      </c>
      <c r="K52" s="13" t="s">
        <v>55612</v>
      </c>
      <c r="L52" s="17" t="s">
        <v>55613</v>
      </c>
      <c r="M52" s="18">
        <v>6244000</v>
      </c>
      <c r="N52" s="19"/>
      <c r="O52" s="20" t="str">
        <f t="shared" si="2"/>
        <v>T4</v>
      </c>
      <c r="R52" s="21" t="str">
        <f t="shared" si="3"/>
        <v>T4</v>
      </c>
    </row>
    <row r="53" spans="1:18" ht="28.5" customHeight="1" x14ac:dyDescent="0.25">
      <c r="A53" s="13">
        <v>47</v>
      </c>
      <c r="B53" s="13" t="s">
        <v>55614</v>
      </c>
      <c r="C53" s="13" t="s">
        <v>22209</v>
      </c>
      <c r="D53" s="14" t="s">
        <v>464</v>
      </c>
      <c r="E53" s="15" t="s">
        <v>574</v>
      </c>
      <c r="F53" s="13" t="s">
        <v>11926</v>
      </c>
      <c r="G53" s="16" t="s">
        <v>7294</v>
      </c>
      <c r="H53" s="13" t="s">
        <v>259</v>
      </c>
      <c r="I53" s="13" t="s">
        <v>55589</v>
      </c>
      <c r="J53" s="13" t="s">
        <v>55589</v>
      </c>
      <c r="K53" s="13" t="s">
        <v>55615</v>
      </c>
      <c r="L53" s="17" t="s">
        <v>55616</v>
      </c>
      <c r="M53" s="18">
        <v>4096000</v>
      </c>
      <c r="N53" s="19"/>
      <c r="O53" s="20" t="str">
        <f t="shared" si="2"/>
        <v>C1</v>
      </c>
      <c r="R53" s="21" t="str">
        <f t="shared" si="3"/>
        <v>C1</v>
      </c>
    </row>
    <row r="54" spans="1:18" ht="28.5" customHeight="1" x14ac:dyDescent="0.25">
      <c r="A54" s="13">
        <v>48</v>
      </c>
      <c r="B54" s="13" t="s">
        <v>55617</v>
      </c>
      <c r="C54" s="13" t="s">
        <v>24380</v>
      </c>
      <c r="D54" s="14" t="s">
        <v>24381</v>
      </c>
      <c r="E54" s="15" t="s">
        <v>947</v>
      </c>
      <c r="F54" s="13" t="s">
        <v>2362</v>
      </c>
      <c r="G54" s="16" t="s">
        <v>11529</v>
      </c>
      <c r="H54" s="13" t="s">
        <v>259</v>
      </c>
      <c r="I54" s="13" t="s">
        <v>55589</v>
      </c>
      <c r="J54" s="13" t="s">
        <v>55589</v>
      </c>
      <c r="K54" s="13" t="s">
        <v>55618</v>
      </c>
      <c r="L54" s="17" t="s">
        <v>55619</v>
      </c>
      <c r="M54" s="18">
        <v>4940000</v>
      </c>
      <c r="N54" s="19"/>
      <c r="O54" s="20" t="str">
        <f t="shared" si="2"/>
        <v>T4</v>
      </c>
      <c r="R54" s="21" t="str">
        <f t="shared" si="3"/>
        <v>T4</v>
      </c>
    </row>
    <row r="55" spans="1:18" ht="28.5" customHeight="1" x14ac:dyDescent="0.25">
      <c r="A55" s="13">
        <v>49</v>
      </c>
      <c r="B55" s="13" t="s">
        <v>55620</v>
      </c>
      <c r="C55" s="13" t="s">
        <v>55621</v>
      </c>
      <c r="D55" s="14" t="s">
        <v>55622</v>
      </c>
      <c r="E55" s="15" t="s">
        <v>1244</v>
      </c>
      <c r="F55" s="13" t="s">
        <v>3421</v>
      </c>
      <c r="G55" s="16" t="s">
        <v>13694</v>
      </c>
      <c r="H55" s="13" t="s">
        <v>259</v>
      </c>
      <c r="I55" s="13" t="s">
        <v>55589</v>
      </c>
      <c r="J55" s="13" t="s">
        <v>55589</v>
      </c>
      <c r="K55" s="13" t="s">
        <v>55623</v>
      </c>
      <c r="L55" s="17" t="s">
        <v>55624</v>
      </c>
      <c r="M55" s="18">
        <v>5632000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28.5" customHeight="1" x14ac:dyDescent="0.25">
      <c r="A56" s="13">
        <v>50</v>
      </c>
      <c r="B56" s="13" t="s">
        <v>55625</v>
      </c>
      <c r="C56" s="13" t="s">
        <v>19957</v>
      </c>
      <c r="D56" s="14" t="s">
        <v>6518</v>
      </c>
      <c r="E56" s="15" t="s">
        <v>1957</v>
      </c>
      <c r="F56" s="13" t="s">
        <v>15229</v>
      </c>
      <c r="G56" s="16" t="s">
        <v>12830</v>
      </c>
      <c r="H56" s="13" t="s">
        <v>259</v>
      </c>
      <c r="I56" s="13" t="s">
        <v>55589</v>
      </c>
      <c r="J56" s="13" t="s">
        <v>55589</v>
      </c>
      <c r="K56" s="13" t="s">
        <v>55626</v>
      </c>
      <c r="L56" s="17" t="s">
        <v>55627</v>
      </c>
      <c r="M56" s="18">
        <v>6244000</v>
      </c>
      <c r="N56" s="19"/>
      <c r="O56" s="20" t="str">
        <f t="shared" si="2"/>
        <v>T4</v>
      </c>
      <c r="R56" s="21" t="str">
        <f t="shared" si="3"/>
        <v>T4</v>
      </c>
    </row>
    <row r="57" spans="1:18" ht="28.5" customHeight="1" x14ac:dyDescent="0.25">
      <c r="A57" s="13">
        <v>51</v>
      </c>
      <c r="B57" s="13" t="s">
        <v>55628</v>
      </c>
      <c r="C57" s="13" t="s">
        <v>8260</v>
      </c>
      <c r="D57" s="14" t="s">
        <v>8261</v>
      </c>
      <c r="E57" s="15" t="s">
        <v>80</v>
      </c>
      <c r="F57" s="13" t="s">
        <v>5065</v>
      </c>
      <c r="G57" s="16" t="s">
        <v>6925</v>
      </c>
      <c r="H57" s="13" t="s">
        <v>259</v>
      </c>
      <c r="I57" s="13" t="s">
        <v>55589</v>
      </c>
      <c r="J57" s="13" t="s">
        <v>55589</v>
      </c>
      <c r="K57" s="13" t="s">
        <v>55629</v>
      </c>
      <c r="L57" s="17" t="s">
        <v>55630</v>
      </c>
      <c r="M57" s="18">
        <v>3584000</v>
      </c>
      <c r="N57" s="19"/>
      <c r="O57" s="20" t="str">
        <f t="shared" si="2"/>
        <v>C1</v>
      </c>
      <c r="R57" s="21" t="str">
        <f t="shared" si="3"/>
        <v>C1</v>
      </c>
    </row>
    <row r="58" spans="1:18" ht="28.5" customHeight="1" x14ac:dyDescent="0.25">
      <c r="A58" s="13">
        <v>52</v>
      </c>
      <c r="B58" s="13" t="s">
        <v>55631</v>
      </c>
      <c r="C58" s="13" t="s">
        <v>55632</v>
      </c>
      <c r="D58" s="14" t="s">
        <v>648</v>
      </c>
      <c r="E58" s="15" t="s">
        <v>3182</v>
      </c>
      <c r="F58" s="13" t="s">
        <v>55633</v>
      </c>
      <c r="G58" s="16" t="s">
        <v>55634</v>
      </c>
      <c r="H58" s="13" t="s">
        <v>17</v>
      </c>
      <c r="I58" s="13" t="s">
        <v>55589</v>
      </c>
      <c r="J58" s="13" t="s">
        <v>55589</v>
      </c>
      <c r="K58" s="13" t="s">
        <v>55635</v>
      </c>
      <c r="L58" s="17" t="s">
        <v>55636</v>
      </c>
      <c r="M58" s="18">
        <v>4428000</v>
      </c>
      <c r="N58" s="19"/>
      <c r="O58" s="20" t="str">
        <f t="shared" si="2"/>
        <v>T4</v>
      </c>
      <c r="R58" s="21" t="str">
        <f t="shared" si="3"/>
        <v>T4</v>
      </c>
    </row>
    <row r="59" spans="1:18" ht="28.5" customHeight="1" x14ac:dyDescent="0.25">
      <c r="A59" s="13">
        <v>53</v>
      </c>
      <c r="B59" s="13" t="s">
        <v>55637</v>
      </c>
      <c r="C59" s="13" t="s">
        <v>11216</v>
      </c>
      <c r="D59" s="14" t="s">
        <v>952</v>
      </c>
      <c r="E59" s="15" t="s">
        <v>3724</v>
      </c>
      <c r="F59" s="13" t="s">
        <v>3847</v>
      </c>
      <c r="G59" s="16" t="s">
        <v>5678</v>
      </c>
      <c r="H59" s="13" t="s">
        <v>259</v>
      </c>
      <c r="I59" s="13" t="s">
        <v>55589</v>
      </c>
      <c r="J59" s="13" t="s">
        <v>55589</v>
      </c>
      <c r="K59" s="13" t="s">
        <v>55638</v>
      </c>
      <c r="L59" s="17" t="s">
        <v>55639</v>
      </c>
      <c r="M59" s="18">
        <v>4096000</v>
      </c>
      <c r="N59" s="19"/>
      <c r="O59" s="20" t="str">
        <f t="shared" si="2"/>
        <v>C1</v>
      </c>
      <c r="R59" s="21" t="str">
        <f t="shared" si="3"/>
        <v>C1</v>
      </c>
    </row>
    <row r="60" spans="1:18" ht="28.5" customHeight="1" x14ac:dyDescent="0.25">
      <c r="A60" s="13">
        <v>54</v>
      </c>
      <c r="B60" s="13" t="s">
        <v>55640</v>
      </c>
      <c r="C60" s="13" t="s">
        <v>8233</v>
      </c>
      <c r="D60" s="14" t="s">
        <v>8234</v>
      </c>
      <c r="E60" s="15" t="s">
        <v>2043</v>
      </c>
      <c r="F60" s="13" t="s">
        <v>3352</v>
      </c>
      <c r="G60" s="16" t="s">
        <v>6662</v>
      </c>
      <c r="H60" s="13" t="s">
        <v>259</v>
      </c>
      <c r="I60" s="13" t="s">
        <v>55589</v>
      </c>
      <c r="J60" s="13" t="s">
        <v>55589</v>
      </c>
      <c r="K60" s="13" t="s">
        <v>55641</v>
      </c>
      <c r="L60" s="17" t="s">
        <v>55642</v>
      </c>
      <c r="M60" s="18">
        <v>3584000</v>
      </c>
      <c r="N60" s="19"/>
      <c r="O60" s="20" t="str">
        <f t="shared" si="2"/>
        <v>C1</v>
      </c>
      <c r="R60" s="21" t="str">
        <f t="shared" si="3"/>
        <v>C1</v>
      </c>
    </row>
    <row r="61" spans="1:18" ht="28.5" customHeight="1" x14ac:dyDescent="0.25">
      <c r="A61" s="13">
        <v>55</v>
      </c>
      <c r="B61" s="13" t="s">
        <v>55643</v>
      </c>
      <c r="C61" s="13" t="s">
        <v>20263</v>
      </c>
      <c r="D61" s="14" t="s">
        <v>464</v>
      </c>
      <c r="E61" s="15" t="s">
        <v>574</v>
      </c>
      <c r="F61" s="13" t="s">
        <v>20264</v>
      </c>
      <c r="G61" s="16" t="s">
        <v>12830</v>
      </c>
      <c r="H61" s="13" t="s">
        <v>259</v>
      </c>
      <c r="I61" s="13" t="s">
        <v>55589</v>
      </c>
      <c r="J61" s="13" t="s">
        <v>55589</v>
      </c>
      <c r="K61" s="13" t="s">
        <v>55644</v>
      </c>
      <c r="L61" s="17" t="s">
        <v>55645</v>
      </c>
      <c r="M61" s="18">
        <v>6244000</v>
      </c>
      <c r="N61" s="19"/>
      <c r="O61" s="20" t="str">
        <f t="shared" si="2"/>
        <v>T4</v>
      </c>
      <c r="R61" s="21" t="str">
        <f t="shared" si="3"/>
        <v>T4</v>
      </c>
    </row>
    <row r="62" spans="1:18" ht="28.5" customHeight="1" x14ac:dyDescent="0.25">
      <c r="A62" s="13">
        <v>56</v>
      </c>
      <c r="B62" s="13" t="s">
        <v>55646</v>
      </c>
      <c r="C62" s="13" t="s">
        <v>55647</v>
      </c>
      <c r="D62" s="14" t="s">
        <v>121</v>
      </c>
      <c r="E62" s="15" t="s">
        <v>26</v>
      </c>
      <c r="F62" s="13" t="s">
        <v>5926</v>
      </c>
      <c r="G62" s="16" t="s">
        <v>10289</v>
      </c>
      <c r="H62" s="13" t="s">
        <v>259</v>
      </c>
      <c r="I62" s="13" t="s">
        <v>55589</v>
      </c>
      <c r="J62" s="13" t="s">
        <v>55589</v>
      </c>
      <c r="K62" s="13" t="s">
        <v>55648</v>
      </c>
      <c r="L62" s="17" t="s">
        <v>55649</v>
      </c>
      <c r="M62" s="18">
        <v>5120000</v>
      </c>
      <c r="N62" s="19"/>
      <c r="O62" s="20" t="str">
        <f t="shared" si="2"/>
        <v>C1</v>
      </c>
      <c r="R62" s="21" t="str">
        <f t="shared" si="3"/>
        <v>NH 18-19C1</v>
      </c>
    </row>
    <row r="63" spans="1:18" ht="28.5" customHeight="1" x14ac:dyDescent="0.25">
      <c r="A63" s="13">
        <v>57</v>
      </c>
      <c r="B63" s="13" t="s">
        <v>55650</v>
      </c>
      <c r="C63" s="13" t="s">
        <v>55651</v>
      </c>
      <c r="D63" s="14" t="s">
        <v>121</v>
      </c>
      <c r="E63" s="15" t="s">
        <v>1202</v>
      </c>
      <c r="F63" s="13" t="s">
        <v>5166</v>
      </c>
      <c r="G63" s="16" t="s">
        <v>6868</v>
      </c>
      <c r="H63" s="13" t="s">
        <v>259</v>
      </c>
      <c r="I63" s="13" t="s">
        <v>55589</v>
      </c>
      <c r="J63" s="13" t="s">
        <v>55589</v>
      </c>
      <c r="K63" s="13" t="s">
        <v>55652</v>
      </c>
      <c r="L63" s="17" t="s">
        <v>55653</v>
      </c>
      <c r="M63" s="18">
        <v>5632000</v>
      </c>
      <c r="N63" s="19"/>
      <c r="O63" s="20" t="str">
        <f t="shared" si="2"/>
        <v>C1</v>
      </c>
      <c r="R63" s="21" t="str">
        <f t="shared" si="3"/>
        <v>NH 18-19C1</v>
      </c>
    </row>
    <row r="64" spans="1:18" ht="28.5" customHeight="1" x14ac:dyDescent="0.25">
      <c r="A64" s="13">
        <v>58</v>
      </c>
      <c r="B64" s="13"/>
      <c r="C64" s="13"/>
      <c r="D64" s="14"/>
      <c r="E64" s="15"/>
      <c r="F64" s="13"/>
      <c r="G64" s="16"/>
      <c r="H64" s="13"/>
      <c r="I64" s="13"/>
      <c r="J64" s="13"/>
      <c r="K64" s="13"/>
      <c r="L64" s="17" t="s">
        <v>56052</v>
      </c>
      <c r="M64" s="18"/>
      <c r="N64" s="19" t="s">
        <v>8196</v>
      </c>
      <c r="O64" s="20"/>
      <c r="R64" s="21"/>
    </row>
    <row r="65" spans="1:18" ht="28.5" customHeight="1" x14ac:dyDescent="0.25">
      <c r="A65" s="13">
        <v>59</v>
      </c>
      <c r="B65" s="13" t="s">
        <v>55654</v>
      </c>
      <c r="C65" s="13" t="s">
        <v>55655</v>
      </c>
      <c r="D65" s="14" t="s">
        <v>55656</v>
      </c>
      <c r="E65" s="15" t="s">
        <v>73</v>
      </c>
      <c r="F65" s="13" t="s">
        <v>4479</v>
      </c>
      <c r="G65" s="16" t="s">
        <v>13307</v>
      </c>
      <c r="H65" s="13" t="s">
        <v>259</v>
      </c>
      <c r="I65" s="13" t="s">
        <v>55589</v>
      </c>
      <c r="J65" s="13" t="s">
        <v>55589</v>
      </c>
      <c r="K65" s="13" t="s">
        <v>55657</v>
      </c>
      <c r="L65" s="17" t="s">
        <v>55658</v>
      </c>
      <c r="M65" s="18">
        <v>5632000</v>
      </c>
      <c r="N65" s="19"/>
      <c r="O65" s="20" t="str">
        <f t="shared" si="2"/>
        <v>C1</v>
      </c>
      <c r="R65" s="21" t="str">
        <f t="shared" si="3"/>
        <v>NH 18-19C1</v>
      </c>
    </row>
    <row r="66" spans="1:18" ht="28.5" customHeight="1" x14ac:dyDescent="0.25">
      <c r="A66" s="13">
        <v>60</v>
      </c>
      <c r="B66" s="13" t="s">
        <v>55659</v>
      </c>
      <c r="C66" s="13" t="s">
        <v>10968</v>
      </c>
      <c r="D66" s="14" t="s">
        <v>10969</v>
      </c>
      <c r="E66" s="15" t="s">
        <v>1444</v>
      </c>
      <c r="F66" s="13" t="s">
        <v>10970</v>
      </c>
      <c r="G66" s="16" t="s">
        <v>6946</v>
      </c>
      <c r="H66" s="13" t="s">
        <v>259</v>
      </c>
      <c r="I66" s="13" t="s">
        <v>55589</v>
      </c>
      <c r="J66" s="13" t="s">
        <v>55589</v>
      </c>
      <c r="K66" s="13" t="s">
        <v>55660</v>
      </c>
      <c r="L66" s="17" t="s">
        <v>55661</v>
      </c>
      <c r="M66" s="18">
        <v>3840000</v>
      </c>
      <c r="N66" s="19"/>
      <c r="O66" s="20" t="str">
        <f t="shared" si="2"/>
        <v>C1</v>
      </c>
      <c r="R66" s="21" t="str">
        <f t="shared" si="3"/>
        <v>C1</v>
      </c>
    </row>
    <row r="67" spans="1:18" ht="28.5" customHeight="1" x14ac:dyDescent="0.25">
      <c r="A67" s="13">
        <v>61</v>
      </c>
      <c r="B67" s="13" t="s">
        <v>55662</v>
      </c>
      <c r="C67" s="13" t="s">
        <v>28837</v>
      </c>
      <c r="D67" s="14" t="s">
        <v>2753</v>
      </c>
      <c r="E67" s="15" t="s">
        <v>128</v>
      </c>
      <c r="F67" s="13" t="s">
        <v>20077</v>
      </c>
      <c r="G67" s="16" t="s">
        <v>6961</v>
      </c>
      <c r="H67" s="13" t="s">
        <v>259</v>
      </c>
      <c r="I67" s="13" t="s">
        <v>55589</v>
      </c>
      <c r="J67" s="13" t="s">
        <v>55589</v>
      </c>
      <c r="K67" s="13" t="s">
        <v>55663</v>
      </c>
      <c r="L67" s="17" t="s">
        <v>55664</v>
      </c>
      <c r="M67" s="18">
        <v>3840000</v>
      </c>
      <c r="N67" s="19"/>
      <c r="O67" s="20" t="str">
        <f t="shared" si="2"/>
        <v>CĐ</v>
      </c>
      <c r="R67" s="21" t="str">
        <f t="shared" si="3"/>
        <v>CĐ</v>
      </c>
    </row>
    <row r="68" spans="1:18" ht="28.5" customHeight="1" x14ac:dyDescent="0.25">
      <c r="A68" s="13">
        <v>62</v>
      </c>
      <c r="B68" s="13" t="s">
        <v>55665</v>
      </c>
      <c r="C68" s="13" t="s">
        <v>55666</v>
      </c>
      <c r="D68" s="14" t="s">
        <v>4075</v>
      </c>
      <c r="E68" s="15" t="s">
        <v>1000</v>
      </c>
      <c r="F68" s="13" t="s">
        <v>2084</v>
      </c>
      <c r="G68" s="16" t="s">
        <v>3374</v>
      </c>
      <c r="H68" s="13" t="s">
        <v>259</v>
      </c>
      <c r="I68" s="13" t="s">
        <v>55589</v>
      </c>
      <c r="J68" s="13" t="s">
        <v>55589</v>
      </c>
      <c r="K68" s="13" t="s">
        <v>55667</v>
      </c>
      <c r="L68" s="17" t="s">
        <v>55668</v>
      </c>
      <c r="M68" s="18">
        <v>5129000</v>
      </c>
      <c r="N68" s="19"/>
      <c r="O68" s="20" t="str">
        <f t="shared" si="2"/>
        <v>T4</v>
      </c>
      <c r="R68" s="21" t="str">
        <f t="shared" si="3"/>
        <v>NH 18-19T4</v>
      </c>
    </row>
    <row r="69" spans="1:18" ht="28.5" customHeight="1" x14ac:dyDescent="0.25">
      <c r="A69" s="13">
        <v>63</v>
      </c>
      <c r="B69" s="13" t="s">
        <v>55669</v>
      </c>
      <c r="C69" s="13" t="s">
        <v>55670</v>
      </c>
      <c r="D69" s="14" t="s">
        <v>121</v>
      </c>
      <c r="E69" s="15" t="s">
        <v>1874</v>
      </c>
      <c r="F69" s="13" t="s">
        <v>39192</v>
      </c>
      <c r="G69" s="16" t="s">
        <v>4877</v>
      </c>
      <c r="H69" s="13" t="s">
        <v>259</v>
      </c>
      <c r="I69" s="13" t="s">
        <v>55589</v>
      </c>
      <c r="J69" s="13" t="s">
        <v>55589</v>
      </c>
      <c r="K69" s="13" t="s">
        <v>55671</v>
      </c>
      <c r="L69" s="17" t="s">
        <v>55672</v>
      </c>
      <c r="M69" s="18">
        <v>5888000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28.5" customHeight="1" x14ac:dyDescent="0.25">
      <c r="A70" s="13">
        <v>64</v>
      </c>
      <c r="B70" s="13" t="s">
        <v>55673</v>
      </c>
      <c r="C70" s="13" t="s">
        <v>55674</v>
      </c>
      <c r="D70" s="14" t="s">
        <v>249</v>
      </c>
      <c r="E70" s="15" t="s">
        <v>185</v>
      </c>
      <c r="F70" s="13" t="s">
        <v>7217</v>
      </c>
      <c r="G70" s="16" t="s">
        <v>4877</v>
      </c>
      <c r="H70" s="13" t="s">
        <v>259</v>
      </c>
      <c r="I70" s="13" t="s">
        <v>55589</v>
      </c>
      <c r="J70" s="13" t="s">
        <v>55589</v>
      </c>
      <c r="K70" s="13" t="s">
        <v>55675</v>
      </c>
      <c r="L70" s="17" t="s">
        <v>55676</v>
      </c>
      <c r="M70" s="18">
        <v>5888000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28.5" customHeight="1" x14ac:dyDescent="0.25">
      <c r="A71" s="13">
        <v>65</v>
      </c>
      <c r="B71" s="13" t="s">
        <v>55677</v>
      </c>
      <c r="C71" s="13" t="s">
        <v>21848</v>
      </c>
      <c r="D71" s="14" t="s">
        <v>21849</v>
      </c>
      <c r="E71" s="15" t="s">
        <v>822</v>
      </c>
      <c r="F71" s="13" t="s">
        <v>20042</v>
      </c>
      <c r="G71" s="16" t="s">
        <v>8799</v>
      </c>
      <c r="H71" s="13" t="s">
        <v>259</v>
      </c>
      <c r="I71" s="13" t="s">
        <v>55589</v>
      </c>
      <c r="J71" s="13" t="s">
        <v>55589</v>
      </c>
      <c r="K71" s="13" t="s">
        <v>55678</v>
      </c>
      <c r="L71" s="17" t="s">
        <v>55679</v>
      </c>
      <c r="M71" s="18">
        <v>6244000</v>
      </c>
      <c r="N71" s="19"/>
      <c r="O71" s="20" t="str">
        <f t="shared" si="2"/>
        <v>T4</v>
      </c>
      <c r="R71" s="21" t="str">
        <f t="shared" si="3"/>
        <v>T4</v>
      </c>
    </row>
    <row r="72" spans="1:18" ht="28.5" customHeight="1" x14ac:dyDescent="0.25">
      <c r="A72" s="13">
        <v>66</v>
      </c>
      <c r="B72" s="13" t="s">
        <v>55680</v>
      </c>
      <c r="C72" s="13" t="s">
        <v>15097</v>
      </c>
      <c r="D72" s="14" t="s">
        <v>1597</v>
      </c>
      <c r="E72" s="15" t="s">
        <v>3514</v>
      </c>
      <c r="F72" s="13" t="s">
        <v>10849</v>
      </c>
      <c r="G72" s="16" t="s">
        <v>9131</v>
      </c>
      <c r="H72" s="13" t="s">
        <v>259</v>
      </c>
      <c r="I72" s="13" t="s">
        <v>55589</v>
      </c>
      <c r="J72" s="13" t="s">
        <v>55589</v>
      </c>
      <c r="K72" s="13" t="s">
        <v>55681</v>
      </c>
      <c r="L72" s="17" t="s">
        <v>55682</v>
      </c>
      <c r="M72" s="18">
        <v>5575000</v>
      </c>
      <c r="N72" s="19"/>
      <c r="O72" s="20" t="str">
        <f t="shared" si="2"/>
        <v>T4</v>
      </c>
      <c r="R72" s="21" t="str">
        <f t="shared" si="3"/>
        <v>T4</v>
      </c>
    </row>
    <row r="73" spans="1:18" ht="28.5" customHeight="1" x14ac:dyDescent="0.25">
      <c r="A73" s="13">
        <v>67</v>
      </c>
      <c r="B73" s="13" t="s">
        <v>55683</v>
      </c>
      <c r="C73" s="13" t="s">
        <v>23122</v>
      </c>
      <c r="D73" s="14" t="s">
        <v>23123</v>
      </c>
      <c r="E73" s="15" t="s">
        <v>1202</v>
      </c>
      <c r="F73" s="13" t="s">
        <v>16599</v>
      </c>
      <c r="G73" s="16" t="s">
        <v>6995</v>
      </c>
      <c r="H73" s="13" t="s">
        <v>259</v>
      </c>
      <c r="I73" s="13" t="s">
        <v>55589</v>
      </c>
      <c r="J73" s="13" t="s">
        <v>55589</v>
      </c>
      <c r="K73" s="13" t="s">
        <v>55684</v>
      </c>
      <c r="L73" s="17" t="s">
        <v>55685</v>
      </c>
      <c r="M73" s="18">
        <v>4370000</v>
      </c>
      <c r="N73" s="19"/>
      <c r="O73" s="20" t="str">
        <f t="shared" si="2"/>
        <v>T4</v>
      </c>
      <c r="R73" s="21" t="str">
        <f t="shared" si="3"/>
        <v>T4</v>
      </c>
    </row>
    <row r="74" spans="1:18" ht="28.5" customHeight="1" x14ac:dyDescent="0.25">
      <c r="A74" s="13">
        <v>68</v>
      </c>
      <c r="B74" s="13" t="s">
        <v>55686</v>
      </c>
      <c r="C74" s="13" t="s">
        <v>22243</v>
      </c>
      <c r="D74" s="14" t="s">
        <v>16094</v>
      </c>
      <c r="E74" s="15" t="s">
        <v>988</v>
      </c>
      <c r="F74" s="13" t="s">
        <v>4627</v>
      </c>
      <c r="G74" s="16" t="s">
        <v>8799</v>
      </c>
      <c r="H74" s="13" t="s">
        <v>259</v>
      </c>
      <c r="I74" s="13" t="s">
        <v>55589</v>
      </c>
      <c r="J74" s="13" t="s">
        <v>55589</v>
      </c>
      <c r="K74" s="13" t="s">
        <v>55687</v>
      </c>
      <c r="L74" s="17" t="s">
        <v>55688</v>
      </c>
      <c r="M74" s="18">
        <v>6244000</v>
      </c>
      <c r="N74" s="19"/>
      <c r="O74" s="20" t="str">
        <f t="shared" si="2"/>
        <v>T4</v>
      </c>
      <c r="R74" s="21" t="str">
        <f t="shared" si="3"/>
        <v>T4</v>
      </c>
    </row>
    <row r="75" spans="1:18" ht="28.5" customHeight="1" x14ac:dyDescent="0.25">
      <c r="A75" s="13">
        <v>69</v>
      </c>
      <c r="B75" s="13" t="s">
        <v>55689</v>
      </c>
      <c r="C75" s="13"/>
      <c r="D75" s="14"/>
      <c r="E75" s="15"/>
      <c r="F75" s="13"/>
      <c r="G75" s="16"/>
      <c r="H75" s="13" t="s">
        <v>259</v>
      </c>
      <c r="I75" s="13" t="s">
        <v>55589</v>
      </c>
      <c r="J75" s="13" t="s">
        <v>55589</v>
      </c>
      <c r="K75" s="13" t="s">
        <v>55690</v>
      </c>
      <c r="L75" s="17" t="s">
        <v>56046</v>
      </c>
      <c r="M75" s="18"/>
      <c r="N75" s="19"/>
      <c r="O75" s="20"/>
      <c r="R75" s="21"/>
    </row>
    <row r="76" spans="1:18" ht="28.5" customHeight="1" x14ac:dyDescent="0.25">
      <c r="A76" s="13">
        <v>70</v>
      </c>
      <c r="B76" s="13" t="s">
        <v>55691</v>
      </c>
      <c r="C76" s="13" t="s">
        <v>28283</v>
      </c>
      <c r="D76" s="14" t="s">
        <v>28284</v>
      </c>
      <c r="E76" s="15" t="s">
        <v>93</v>
      </c>
      <c r="F76" s="13" t="s">
        <v>4651</v>
      </c>
      <c r="G76" s="16" t="s">
        <v>6925</v>
      </c>
      <c r="H76" s="13" t="s">
        <v>259</v>
      </c>
      <c r="I76" s="13" t="s">
        <v>55589</v>
      </c>
      <c r="J76" s="13" t="s">
        <v>55589</v>
      </c>
      <c r="K76" s="13" t="s">
        <v>55692</v>
      </c>
      <c r="L76" s="17" t="s">
        <v>55693</v>
      </c>
      <c r="M76" s="18">
        <v>3584000</v>
      </c>
      <c r="N76" s="19"/>
      <c r="O76" s="20" t="str">
        <f t="shared" ref="O76:O140" si="4">MID(G76,3,FIND("-",G76,1)-3)&amp;IF(MID(G76,3,5)="CĐ-LT","LT","")</f>
        <v>C1</v>
      </c>
      <c r="R76" s="21" t="str">
        <f t="shared" ref="R76:R140" si="5">IF(LEFT(G76,2)="18","NH 18-19","")&amp;O76</f>
        <v>C1</v>
      </c>
    </row>
    <row r="77" spans="1:18" ht="28.5" customHeight="1" x14ac:dyDescent="0.25">
      <c r="A77" s="13">
        <v>71</v>
      </c>
      <c r="B77" s="13" t="s">
        <v>55694</v>
      </c>
      <c r="C77" s="13" t="s">
        <v>22502</v>
      </c>
      <c r="D77" s="14" t="s">
        <v>22503</v>
      </c>
      <c r="E77" s="15" t="s">
        <v>1244</v>
      </c>
      <c r="F77" s="13" t="s">
        <v>22504</v>
      </c>
      <c r="G77" s="16" t="s">
        <v>6511</v>
      </c>
      <c r="H77" s="13" t="s">
        <v>259</v>
      </c>
      <c r="I77" s="13" t="s">
        <v>55589</v>
      </c>
      <c r="J77" s="13" t="s">
        <v>55589</v>
      </c>
      <c r="K77" s="13" t="s">
        <v>55695</v>
      </c>
      <c r="L77" s="17" t="s">
        <v>55696</v>
      </c>
      <c r="M77" s="18">
        <v>3584000</v>
      </c>
      <c r="N77" s="19"/>
      <c r="O77" s="20" t="str">
        <f t="shared" si="4"/>
        <v>C1</v>
      </c>
      <c r="R77" s="21" t="str">
        <f t="shared" si="5"/>
        <v>C1</v>
      </c>
    </row>
    <row r="78" spans="1:18" ht="28.5" customHeight="1" x14ac:dyDescent="0.25">
      <c r="A78" s="13">
        <v>72</v>
      </c>
      <c r="B78" s="13" t="s">
        <v>55697</v>
      </c>
      <c r="C78" s="13" t="s">
        <v>18672</v>
      </c>
      <c r="D78" s="14" t="s">
        <v>6474</v>
      </c>
      <c r="E78" s="15" t="s">
        <v>567</v>
      </c>
      <c r="F78" s="13" t="s">
        <v>9866</v>
      </c>
      <c r="G78" s="16" t="s">
        <v>6511</v>
      </c>
      <c r="H78" s="13" t="s">
        <v>259</v>
      </c>
      <c r="I78" s="13" t="s">
        <v>55589</v>
      </c>
      <c r="J78" s="13" t="s">
        <v>55589</v>
      </c>
      <c r="K78" s="13" t="s">
        <v>55698</v>
      </c>
      <c r="L78" s="17" t="s">
        <v>55699</v>
      </c>
      <c r="M78" s="18">
        <v>3584000</v>
      </c>
      <c r="N78" s="19"/>
      <c r="O78" s="20" t="str">
        <f t="shared" si="4"/>
        <v>C1</v>
      </c>
      <c r="R78" s="21" t="str">
        <f t="shared" si="5"/>
        <v>C1</v>
      </c>
    </row>
    <row r="79" spans="1:18" ht="28.5" customHeight="1" x14ac:dyDescent="0.25">
      <c r="A79" s="13">
        <v>73</v>
      </c>
      <c r="B79" s="13" t="s">
        <v>55700</v>
      </c>
      <c r="C79" s="13" t="s">
        <v>22915</v>
      </c>
      <c r="D79" s="14" t="s">
        <v>2624</v>
      </c>
      <c r="E79" s="15" t="s">
        <v>22</v>
      </c>
      <c r="F79" s="13" t="s">
        <v>10072</v>
      </c>
      <c r="G79" s="16" t="s">
        <v>6511</v>
      </c>
      <c r="H79" s="13" t="s">
        <v>259</v>
      </c>
      <c r="I79" s="13" t="s">
        <v>55589</v>
      </c>
      <c r="J79" s="13" t="s">
        <v>55589</v>
      </c>
      <c r="K79" s="13" t="s">
        <v>55701</v>
      </c>
      <c r="L79" s="17" t="s">
        <v>55702</v>
      </c>
      <c r="M79" s="18">
        <v>3584000</v>
      </c>
      <c r="N79" s="19"/>
      <c r="O79" s="20" t="str">
        <f t="shared" si="4"/>
        <v>C1</v>
      </c>
      <c r="R79" s="21" t="str">
        <f t="shared" si="5"/>
        <v>C1</v>
      </c>
    </row>
    <row r="80" spans="1:18" ht="28.5" customHeight="1" x14ac:dyDescent="0.25">
      <c r="A80" s="13">
        <v>74</v>
      </c>
      <c r="B80" s="13" t="s">
        <v>55703</v>
      </c>
      <c r="C80" s="13" t="s">
        <v>21373</v>
      </c>
      <c r="D80" s="14" t="s">
        <v>1487</v>
      </c>
      <c r="E80" s="15" t="s">
        <v>208</v>
      </c>
      <c r="F80" s="13" t="s">
        <v>4574</v>
      </c>
      <c r="G80" s="16" t="s">
        <v>10359</v>
      </c>
      <c r="H80" s="13" t="s">
        <v>259</v>
      </c>
      <c r="I80" s="13" t="s">
        <v>55589</v>
      </c>
      <c r="J80" s="13" t="s">
        <v>55589</v>
      </c>
      <c r="K80" s="13" t="s">
        <v>55704</v>
      </c>
      <c r="L80" s="17" t="s">
        <v>55705</v>
      </c>
      <c r="M80" s="18">
        <v>6021000</v>
      </c>
      <c r="N80" s="19"/>
      <c r="O80" s="20" t="str">
        <f t="shared" si="4"/>
        <v>T4</v>
      </c>
      <c r="R80" s="21" t="str">
        <f t="shared" si="5"/>
        <v>T4</v>
      </c>
    </row>
    <row r="81" spans="1:18" ht="28.5" customHeight="1" x14ac:dyDescent="0.25">
      <c r="A81" s="13">
        <v>75</v>
      </c>
      <c r="B81" s="13" t="s">
        <v>55706</v>
      </c>
      <c r="C81" s="13" t="s">
        <v>4350</v>
      </c>
      <c r="D81" s="14" t="s">
        <v>107</v>
      </c>
      <c r="E81" s="15" t="s">
        <v>1216</v>
      </c>
      <c r="F81" s="13" t="s">
        <v>4351</v>
      </c>
      <c r="G81" s="16" t="s">
        <v>3516</v>
      </c>
      <c r="H81" s="13" t="s">
        <v>259</v>
      </c>
      <c r="I81" s="13" t="s">
        <v>55589</v>
      </c>
      <c r="J81" s="13" t="s">
        <v>55589</v>
      </c>
      <c r="K81" s="13" t="s">
        <v>55707</v>
      </c>
      <c r="L81" s="17" t="s">
        <v>55708</v>
      </c>
      <c r="M81" s="18">
        <v>5120000</v>
      </c>
      <c r="N81" s="19"/>
      <c r="O81" s="20" t="str">
        <f t="shared" si="4"/>
        <v>C1</v>
      </c>
      <c r="R81" s="21" t="str">
        <f t="shared" si="5"/>
        <v>NH 18-19C1</v>
      </c>
    </row>
    <row r="82" spans="1:18" ht="28.5" customHeight="1" x14ac:dyDescent="0.25">
      <c r="A82" s="13">
        <v>76</v>
      </c>
      <c r="B82" s="13" t="s">
        <v>55709</v>
      </c>
      <c r="C82" s="13" t="s">
        <v>55710</v>
      </c>
      <c r="D82" s="14" t="s">
        <v>55711</v>
      </c>
      <c r="E82" s="15" t="s">
        <v>28</v>
      </c>
      <c r="F82" s="13" t="s">
        <v>9876</v>
      </c>
      <c r="G82" s="16" t="s">
        <v>10036</v>
      </c>
      <c r="H82" s="13" t="s">
        <v>259</v>
      </c>
      <c r="I82" s="13" t="s">
        <v>55589</v>
      </c>
      <c r="J82" s="13" t="s">
        <v>55589</v>
      </c>
      <c r="K82" s="13" t="s">
        <v>55712</v>
      </c>
      <c r="L82" s="17" t="s">
        <v>55713</v>
      </c>
      <c r="M82" s="18">
        <v>4096000</v>
      </c>
      <c r="N82" s="19"/>
      <c r="O82" s="20" t="str">
        <f t="shared" si="4"/>
        <v>C1</v>
      </c>
      <c r="R82" s="21" t="str">
        <f t="shared" si="5"/>
        <v>C1</v>
      </c>
    </row>
    <row r="83" spans="1:18" ht="28.5" customHeight="1" x14ac:dyDescent="0.25">
      <c r="A83" s="13">
        <v>77</v>
      </c>
      <c r="B83" s="13" t="s">
        <v>55714</v>
      </c>
      <c r="C83" s="13" t="s">
        <v>22557</v>
      </c>
      <c r="D83" s="14" t="s">
        <v>22558</v>
      </c>
      <c r="E83" s="15" t="s">
        <v>387</v>
      </c>
      <c r="F83" s="13" t="s">
        <v>1527</v>
      </c>
      <c r="G83" s="16" t="s">
        <v>6995</v>
      </c>
      <c r="H83" s="13" t="s">
        <v>259</v>
      </c>
      <c r="I83" s="13" t="s">
        <v>55589</v>
      </c>
      <c r="J83" s="13" t="s">
        <v>55589</v>
      </c>
      <c r="K83" s="13" t="s">
        <v>55715</v>
      </c>
      <c r="L83" s="17" t="s">
        <v>55716</v>
      </c>
      <c r="M83" s="18">
        <v>4370000</v>
      </c>
      <c r="N83" s="19"/>
      <c r="O83" s="20" t="str">
        <f t="shared" si="4"/>
        <v>T4</v>
      </c>
      <c r="R83" s="21" t="str">
        <f t="shared" si="5"/>
        <v>T4</v>
      </c>
    </row>
    <row r="84" spans="1:18" ht="28.5" customHeight="1" x14ac:dyDescent="0.25">
      <c r="A84" s="13">
        <v>78</v>
      </c>
      <c r="B84" s="13" t="s">
        <v>55717</v>
      </c>
      <c r="C84" s="13" t="s">
        <v>55718</v>
      </c>
      <c r="D84" s="14" t="s">
        <v>10405</v>
      </c>
      <c r="E84" s="15" t="s">
        <v>395</v>
      </c>
      <c r="F84" s="13" t="s">
        <v>44324</v>
      </c>
      <c r="G84" s="16" t="s">
        <v>5619</v>
      </c>
      <c r="H84" s="13" t="s">
        <v>259</v>
      </c>
      <c r="I84" s="13" t="s">
        <v>55589</v>
      </c>
      <c r="J84" s="13" t="s">
        <v>55589</v>
      </c>
      <c r="K84" s="13" t="s">
        <v>55719</v>
      </c>
      <c r="L84" s="17" t="s">
        <v>55720</v>
      </c>
      <c r="M84" s="18">
        <v>5632000</v>
      </c>
      <c r="N84" s="19"/>
      <c r="O84" s="20" t="str">
        <f t="shared" si="4"/>
        <v>C1</v>
      </c>
      <c r="R84" s="21" t="str">
        <f t="shared" si="5"/>
        <v>NH 18-19C1</v>
      </c>
    </row>
    <row r="85" spans="1:18" ht="28.5" customHeight="1" x14ac:dyDescent="0.25">
      <c r="A85" s="13">
        <v>79</v>
      </c>
      <c r="B85" s="13" t="s">
        <v>55721</v>
      </c>
      <c r="C85" s="13" t="s">
        <v>55722</v>
      </c>
      <c r="D85" s="14" t="s">
        <v>4040</v>
      </c>
      <c r="E85" s="15" t="s">
        <v>154</v>
      </c>
      <c r="F85" s="13" t="s">
        <v>55723</v>
      </c>
      <c r="G85" s="16" t="s">
        <v>55212</v>
      </c>
      <c r="H85" s="13" t="s">
        <v>17</v>
      </c>
      <c r="I85" s="13" t="s">
        <v>55589</v>
      </c>
      <c r="J85" s="13" t="s">
        <v>55589</v>
      </c>
      <c r="K85" s="13" t="s">
        <v>55724</v>
      </c>
      <c r="L85" s="17" t="s">
        <v>55725</v>
      </c>
      <c r="M85" s="18">
        <v>4428000</v>
      </c>
      <c r="N85" s="19"/>
      <c r="O85" s="20" t="str">
        <f t="shared" si="4"/>
        <v>T4</v>
      </c>
      <c r="R85" s="21" t="str">
        <f t="shared" si="5"/>
        <v>T4</v>
      </c>
    </row>
    <row r="86" spans="1:18" ht="28.5" customHeight="1" x14ac:dyDescent="0.25">
      <c r="A86" s="13">
        <v>80</v>
      </c>
      <c r="B86" s="13" t="s">
        <v>55726</v>
      </c>
      <c r="C86" s="13" t="s">
        <v>24366</v>
      </c>
      <c r="D86" s="14" t="s">
        <v>17678</v>
      </c>
      <c r="E86" s="15" t="s">
        <v>697</v>
      </c>
      <c r="F86" s="13" t="s">
        <v>8475</v>
      </c>
      <c r="G86" s="16" t="s">
        <v>6457</v>
      </c>
      <c r="H86" s="13" t="s">
        <v>259</v>
      </c>
      <c r="I86" s="13" t="s">
        <v>55589</v>
      </c>
      <c r="J86" s="13" t="s">
        <v>55589</v>
      </c>
      <c r="K86" s="13" t="s">
        <v>55727</v>
      </c>
      <c r="L86" s="17" t="s">
        <v>55728</v>
      </c>
      <c r="M86" s="18">
        <v>3584000</v>
      </c>
      <c r="N86" s="19"/>
      <c r="O86" s="20" t="str">
        <f t="shared" si="4"/>
        <v>C1</v>
      </c>
      <c r="R86" s="21" t="str">
        <f t="shared" si="5"/>
        <v>C1</v>
      </c>
    </row>
    <row r="87" spans="1:18" ht="28.5" customHeight="1" x14ac:dyDescent="0.25">
      <c r="A87" s="13">
        <v>81</v>
      </c>
      <c r="B87" s="13" t="s">
        <v>55729</v>
      </c>
      <c r="C87" s="13" t="s">
        <v>19335</v>
      </c>
      <c r="D87" s="14" t="s">
        <v>19336</v>
      </c>
      <c r="E87" s="15" t="s">
        <v>367</v>
      </c>
      <c r="F87" s="13" t="s">
        <v>11332</v>
      </c>
      <c r="G87" s="16" t="s">
        <v>5505</v>
      </c>
      <c r="H87" s="13" t="s">
        <v>259</v>
      </c>
      <c r="I87" s="13" t="s">
        <v>55589</v>
      </c>
      <c r="J87" s="13" t="s">
        <v>55589</v>
      </c>
      <c r="K87" s="13" t="s">
        <v>55730</v>
      </c>
      <c r="L87" s="17" t="s">
        <v>55731</v>
      </c>
      <c r="M87" s="18">
        <v>3584000</v>
      </c>
      <c r="N87" s="19"/>
      <c r="O87" s="20" t="str">
        <f t="shared" si="4"/>
        <v>C1</v>
      </c>
      <c r="R87" s="21" t="str">
        <f t="shared" si="5"/>
        <v>C1</v>
      </c>
    </row>
    <row r="88" spans="1:18" ht="28.5" customHeight="1" x14ac:dyDescent="0.25">
      <c r="A88" s="13">
        <v>82</v>
      </c>
      <c r="B88" s="13" t="s">
        <v>55732</v>
      </c>
      <c r="C88" s="13" t="s">
        <v>55733</v>
      </c>
      <c r="D88" s="14" t="s">
        <v>55734</v>
      </c>
      <c r="E88" s="15" t="s">
        <v>861</v>
      </c>
      <c r="F88" s="13" t="s">
        <v>5808</v>
      </c>
      <c r="G88" s="16" t="s">
        <v>6388</v>
      </c>
      <c r="H88" s="13" t="s">
        <v>259</v>
      </c>
      <c r="I88" s="13" t="s">
        <v>55589</v>
      </c>
      <c r="J88" s="13" t="s">
        <v>55589</v>
      </c>
      <c r="K88" s="13" t="s">
        <v>55735</v>
      </c>
      <c r="L88" s="17" t="s">
        <v>55736</v>
      </c>
      <c r="M88" s="18">
        <v>5120000</v>
      </c>
      <c r="N88" s="19"/>
      <c r="O88" s="20" t="str">
        <f t="shared" si="4"/>
        <v>C1</v>
      </c>
      <c r="R88" s="21" t="str">
        <f t="shared" si="5"/>
        <v>NH 18-19C1</v>
      </c>
    </row>
    <row r="89" spans="1:18" ht="28.5" customHeight="1" x14ac:dyDescent="0.25">
      <c r="A89" s="13">
        <v>83</v>
      </c>
      <c r="B89" s="13" t="s">
        <v>55737</v>
      </c>
      <c r="C89" s="13" t="s">
        <v>55738</v>
      </c>
      <c r="D89" s="14" t="s">
        <v>3674</v>
      </c>
      <c r="E89" s="15" t="s">
        <v>93</v>
      </c>
      <c r="F89" s="13" t="s">
        <v>8763</v>
      </c>
      <c r="G89" s="16" t="s">
        <v>3176</v>
      </c>
      <c r="H89" s="13" t="s">
        <v>259</v>
      </c>
      <c r="I89" s="13" t="s">
        <v>55589</v>
      </c>
      <c r="J89" s="13" t="s">
        <v>55589</v>
      </c>
      <c r="K89" s="13" t="s">
        <v>55739</v>
      </c>
      <c r="L89" s="17" t="s">
        <v>55740</v>
      </c>
      <c r="M89" s="18">
        <v>5632000</v>
      </c>
      <c r="N89" s="19"/>
      <c r="O89" s="20" t="str">
        <f t="shared" si="4"/>
        <v>C1</v>
      </c>
      <c r="R89" s="21" t="str">
        <f t="shared" si="5"/>
        <v>NH 18-19C1</v>
      </c>
    </row>
    <row r="90" spans="1:18" ht="28.5" customHeight="1" x14ac:dyDescent="0.25">
      <c r="A90" s="13">
        <v>84</v>
      </c>
      <c r="B90" s="13" t="s">
        <v>55741</v>
      </c>
      <c r="C90" s="13" t="s">
        <v>55742</v>
      </c>
      <c r="D90" s="14" t="s">
        <v>55743</v>
      </c>
      <c r="E90" s="15" t="s">
        <v>1282</v>
      </c>
      <c r="F90" s="13" t="s">
        <v>15858</v>
      </c>
      <c r="G90" s="16" t="s">
        <v>3176</v>
      </c>
      <c r="H90" s="13" t="s">
        <v>259</v>
      </c>
      <c r="I90" s="13" t="s">
        <v>55589</v>
      </c>
      <c r="J90" s="13" t="s">
        <v>55589</v>
      </c>
      <c r="K90" s="13" t="s">
        <v>55744</v>
      </c>
      <c r="L90" s="17" t="s">
        <v>55745</v>
      </c>
      <c r="M90" s="18">
        <v>5632000</v>
      </c>
      <c r="N90" s="19"/>
      <c r="O90" s="20" t="str">
        <f t="shared" si="4"/>
        <v>C1</v>
      </c>
      <c r="R90" s="21" t="str">
        <f t="shared" si="5"/>
        <v>NH 18-19C1</v>
      </c>
    </row>
    <row r="91" spans="1:18" ht="28.5" customHeight="1" x14ac:dyDescent="0.25">
      <c r="A91" s="13">
        <v>85</v>
      </c>
      <c r="B91" s="13" t="s">
        <v>55746</v>
      </c>
      <c r="C91" s="13" t="s">
        <v>55747</v>
      </c>
      <c r="D91" s="14" t="s">
        <v>12171</v>
      </c>
      <c r="E91" s="15" t="s">
        <v>15837</v>
      </c>
      <c r="F91" s="13" t="s">
        <v>55748</v>
      </c>
      <c r="G91" s="16" t="s">
        <v>1107</v>
      </c>
      <c r="H91" s="13" t="s">
        <v>259</v>
      </c>
      <c r="I91" s="13" t="s">
        <v>55459</v>
      </c>
      <c r="J91" s="13" t="s">
        <v>55459</v>
      </c>
      <c r="K91" s="13" t="s">
        <v>55749</v>
      </c>
      <c r="L91" s="17" t="s">
        <v>55750</v>
      </c>
      <c r="M91" s="18">
        <v>6244000</v>
      </c>
      <c r="N91" s="19"/>
      <c r="O91" s="20" t="str">
        <f t="shared" si="4"/>
        <v>T4</v>
      </c>
      <c r="R91" s="21" t="str">
        <f t="shared" si="5"/>
        <v>NH 18-19T4</v>
      </c>
    </row>
    <row r="92" spans="1:18" ht="28.5" customHeight="1" x14ac:dyDescent="0.25">
      <c r="A92" s="13">
        <v>86</v>
      </c>
      <c r="B92" s="13" t="s">
        <v>55751</v>
      </c>
      <c r="C92" s="13" t="s">
        <v>22015</v>
      </c>
      <c r="D92" s="14" t="s">
        <v>14176</v>
      </c>
      <c r="E92" s="15" t="s">
        <v>128</v>
      </c>
      <c r="F92" s="13" t="s">
        <v>1426</v>
      </c>
      <c r="G92" s="16" t="s">
        <v>8799</v>
      </c>
      <c r="H92" s="13" t="s">
        <v>259</v>
      </c>
      <c r="I92" s="13" t="s">
        <v>55459</v>
      </c>
      <c r="J92" s="13" t="s">
        <v>55459</v>
      </c>
      <c r="K92" s="13" t="s">
        <v>55752</v>
      </c>
      <c r="L92" s="17" t="s">
        <v>55753</v>
      </c>
      <c r="M92" s="18">
        <v>6244000</v>
      </c>
      <c r="N92" s="19"/>
      <c r="O92" s="20" t="str">
        <f t="shared" si="4"/>
        <v>T4</v>
      </c>
      <c r="R92" s="21" t="str">
        <f t="shared" si="5"/>
        <v>T4</v>
      </c>
    </row>
    <row r="93" spans="1:18" ht="28.5" customHeight="1" x14ac:dyDescent="0.25">
      <c r="A93" s="13">
        <v>87</v>
      </c>
      <c r="B93" s="13" t="s">
        <v>55754</v>
      </c>
      <c r="C93" s="13" t="s">
        <v>55755</v>
      </c>
      <c r="D93" s="14" t="s">
        <v>55756</v>
      </c>
      <c r="E93" s="15" t="s">
        <v>208</v>
      </c>
      <c r="F93" s="13" t="s">
        <v>1027</v>
      </c>
      <c r="G93" s="16" t="s">
        <v>982</v>
      </c>
      <c r="H93" s="13" t="s">
        <v>259</v>
      </c>
      <c r="I93" s="13" t="s">
        <v>55459</v>
      </c>
      <c r="J93" s="13" t="s">
        <v>55459</v>
      </c>
      <c r="K93" s="13" t="s">
        <v>55757</v>
      </c>
      <c r="L93" s="17" t="s">
        <v>55758</v>
      </c>
      <c r="M93" s="18">
        <v>5129000</v>
      </c>
      <c r="N93" s="19"/>
      <c r="O93" s="20" t="str">
        <f t="shared" si="4"/>
        <v>T4</v>
      </c>
      <c r="R93" s="21" t="str">
        <f t="shared" si="5"/>
        <v>NH 18-19T4</v>
      </c>
    </row>
    <row r="94" spans="1:18" ht="28.5" customHeight="1" x14ac:dyDescent="0.25">
      <c r="A94" s="13">
        <v>88</v>
      </c>
      <c r="B94" s="13" t="s">
        <v>55759</v>
      </c>
      <c r="C94" s="13" t="s">
        <v>55760</v>
      </c>
      <c r="D94" s="14" t="s">
        <v>10405</v>
      </c>
      <c r="E94" s="15" t="s">
        <v>395</v>
      </c>
      <c r="F94" s="13" t="s">
        <v>6276</v>
      </c>
      <c r="G94" s="16" t="s">
        <v>1246</v>
      </c>
      <c r="H94" s="13" t="s">
        <v>259</v>
      </c>
      <c r="I94" s="13" t="s">
        <v>55459</v>
      </c>
      <c r="J94" s="13" t="s">
        <v>55459</v>
      </c>
      <c r="K94" s="13" t="s">
        <v>55761</v>
      </c>
      <c r="L94" s="17" t="s">
        <v>55762</v>
      </c>
      <c r="M94" s="18">
        <v>5632000</v>
      </c>
      <c r="N94" s="19"/>
      <c r="O94" s="20" t="str">
        <f t="shared" si="4"/>
        <v>C1</v>
      </c>
      <c r="R94" s="21" t="str">
        <f t="shared" si="5"/>
        <v>NH 18-19C1</v>
      </c>
    </row>
    <row r="95" spans="1:18" ht="28.5" customHeight="1" x14ac:dyDescent="0.25">
      <c r="A95" s="13">
        <v>89</v>
      </c>
      <c r="B95" s="13" t="s">
        <v>55763</v>
      </c>
      <c r="C95" s="13" t="s">
        <v>18132</v>
      </c>
      <c r="D95" s="14" t="s">
        <v>5127</v>
      </c>
      <c r="E95" s="15" t="s">
        <v>868</v>
      </c>
      <c r="F95" s="13" t="s">
        <v>8986</v>
      </c>
      <c r="G95" s="16" t="s">
        <v>7576</v>
      </c>
      <c r="H95" s="13" t="s">
        <v>259</v>
      </c>
      <c r="I95" s="13" t="s">
        <v>55459</v>
      </c>
      <c r="J95" s="13" t="s">
        <v>55459</v>
      </c>
      <c r="K95" s="13" t="s">
        <v>55764</v>
      </c>
      <c r="L95" s="17" t="s">
        <v>55765</v>
      </c>
      <c r="M95" s="18">
        <v>3024000</v>
      </c>
      <c r="N95" s="19"/>
      <c r="O95" s="20" t="str">
        <f t="shared" si="4"/>
        <v>C1</v>
      </c>
      <c r="R95" s="21" t="str">
        <f t="shared" si="5"/>
        <v>C1</v>
      </c>
    </row>
    <row r="96" spans="1:18" ht="28.5" customHeight="1" x14ac:dyDescent="0.25">
      <c r="A96" s="13">
        <v>90</v>
      </c>
      <c r="B96" s="13" t="s">
        <v>55766</v>
      </c>
      <c r="C96" s="13" t="s">
        <v>55767</v>
      </c>
      <c r="D96" s="14" t="s">
        <v>16792</v>
      </c>
      <c r="E96" s="15" t="s">
        <v>7305</v>
      </c>
      <c r="F96" s="13" t="s">
        <v>6994</v>
      </c>
      <c r="G96" s="16" t="s">
        <v>55212</v>
      </c>
      <c r="H96" s="13" t="s">
        <v>17</v>
      </c>
      <c r="I96" s="13" t="s">
        <v>55459</v>
      </c>
      <c r="J96" s="13" t="s">
        <v>55459</v>
      </c>
      <c r="K96" s="13" t="s">
        <v>55768</v>
      </c>
      <c r="L96" s="17" t="s">
        <v>55769</v>
      </c>
      <c r="M96" s="18">
        <v>4428000</v>
      </c>
      <c r="N96" s="19"/>
      <c r="O96" s="20" t="str">
        <f t="shared" si="4"/>
        <v>T4</v>
      </c>
      <c r="R96" s="21" t="str">
        <f t="shared" si="5"/>
        <v>T4</v>
      </c>
    </row>
    <row r="97" spans="1:18" ht="28.5" customHeight="1" x14ac:dyDescent="0.25">
      <c r="A97" s="13">
        <v>91</v>
      </c>
      <c r="B97" s="13" t="s">
        <v>55770</v>
      </c>
      <c r="C97" s="13" t="s">
        <v>55771</v>
      </c>
      <c r="D97" s="14" t="s">
        <v>107</v>
      </c>
      <c r="E97" s="15" t="s">
        <v>154</v>
      </c>
      <c r="F97" s="13" t="s">
        <v>21813</v>
      </c>
      <c r="G97" s="16" t="s">
        <v>348</v>
      </c>
      <c r="H97" s="13" t="s">
        <v>259</v>
      </c>
      <c r="I97" s="13" t="s">
        <v>55459</v>
      </c>
      <c r="J97" s="13" t="s">
        <v>55459</v>
      </c>
      <c r="K97" s="13" t="s">
        <v>55772</v>
      </c>
      <c r="L97" s="17" t="s">
        <v>55773</v>
      </c>
      <c r="M97" s="18">
        <v>5575000</v>
      </c>
      <c r="N97" s="19"/>
      <c r="O97" s="20" t="str">
        <f t="shared" si="4"/>
        <v>T4</v>
      </c>
      <c r="R97" s="21" t="str">
        <f t="shared" si="5"/>
        <v>NH 18-19T4</v>
      </c>
    </row>
    <row r="98" spans="1:18" ht="28.5" customHeight="1" x14ac:dyDescent="0.25">
      <c r="A98" s="13">
        <v>92</v>
      </c>
      <c r="B98" s="13" t="s">
        <v>55774</v>
      </c>
      <c r="C98" s="13" t="s">
        <v>55775</v>
      </c>
      <c r="D98" s="14" t="s">
        <v>184</v>
      </c>
      <c r="E98" s="15" t="s">
        <v>93</v>
      </c>
      <c r="F98" s="13" t="s">
        <v>3847</v>
      </c>
      <c r="G98" s="16" t="s">
        <v>10289</v>
      </c>
      <c r="H98" s="13" t="s">
        <v>259</v>
      </c>
      <c r="I98" s="13" t="s">
        <v>55459</v>
      </c>
      <c r="J98" s="13" t="s">
        <v>55459</v>
      </c>
      <c r="K98" s="13" t="s">
        <v>55776</v>
      </c>
      <c r="L98" s="17" t="s">
        <v>55777</v>
      </c>
      <c r="M98" s="18">
        <v>5120000</v>
      </c>
      <c r="N98" s="19"/>
      <c r="O98" s="20" t="str">
        <f t="shared" si="4"/>
        <v>C1</v>
      </c>
      <c r="R98" s="21" t="str">
        <f t="shared" si="5"/>
        <v>NH 18-19C1</v>
      </c>
    </row>
    <row r="99" spans="1:18" ht="28.5" customHeight="1" x14ac:dyDescent="0.25">
      <c r="A99" s="13">
        <v>93</v>
      </c>
      <c r="B99" s="13" t="s">
        <v>55778</v>
      </c>
      <c r="C99" s="13" t="s">
        <v>55779</v>
      </c>
      <c r="D99" s="14" t="s">
        <v>1532</v>
      </c>
      <c r="E99" s="15" t="s">
        <v>2868</v>
      </c>
      <c r="F99" s="13" t="s">
        <v>3459</v>
      </c>
      <c r="G99" s="16" t="s">
        <v>10289</v>
      </c>
      <c r="H99" s="13" t="s">
        <v>259</v>
      </c>
      <c r="I99" s="13" t="s">
        <v>55459</v>
      </c>
      <c r="J99" s="13" t="s">
        <v>55459</v>
      </c>
      <c r="K99" s="13" t="s">
        <v>55780</v>
      </c>
      <c r="L99" s="17" t="s">
        <v>55781</v>
      </c>
      <c r="M99" s="18">
        <v>5120000</v>
      </c>
      <c r="N99" s="19"/>
      <c r="O99" s="20" t="str">
        <f t="shared" si="4"/>
        <v>C1</v>
      </c>
      <c r="R99" s="21" t="str">
        <f t="shared" si="5"/>
        <v>NH 18-19C1</v>
      </c>
    </row>
    <row r="100" spans="1:18" ht="28.5" customHeight="1" x14ac:dyDescent="0.25">
      <c r="A100" s="13">
        <v>94</v>
      </c>
      <c r="B100" s="13" t="s">
        <v>55782</v>
      </c>
      <c r="C100" s="13" t="s">
        <v>14892</v>
      </c>
      <c r="D100" s="14" t="s">
        <v>14893</v>
      </c>
      <c r="E100" s="15" t="s">
        <v>14894</v>
      </c>
      <c r="F100" s="13" t="s">
        <v>7735</v>
      </c>
      <c r="G100" s="16" t="s">
        <v>6457</v>
      </c>
      <c r="H100" s="13" t="s">
        <v>259</v>
      </c>
      <c r="I100" s="13" t="s">
        <v>55459</v>
      </c>
      <c r="J100" s="13" t="s">
        <v>55459</v>
      </c>
      <c r="K100" s="13" t="s">
        <v>55783</v>
      </c>
      <c r="L100" s="17" t="s">
        <v>55784</v>
      </c>
      <c r="M100" s="18">
        <v>3584000</v>
      </c>
      <c r="N100" s="19"/>
      <c r="O100" s="20" t="str">
        <f t="shared" si="4"/>
        <v>C1</v>
      </c>
      <c r="R100" s="21" t="str">
        <f t="shared" si="5"/>
        <v>C1</v>
      </c>
    </row>
    <row r="101" spans="1:18" ht="28.5" customHeight="1" x14ac:dyDescent="0.25">
      <c r="A101" s="13">
        <v>95</v>
      </c>
      <c r="B101" s="13" t="s">
        <v>55785</v>
      </c>
      <c r="C101" s="13" t="s">
        <v>12865</v>
      </c>
      <c r="D101" s="14" t="s">
        <v>161</v>
      </c>
      <c r="E101" s="15" t="s">
        <v>470</v>
      </c>
      <c r="F101" s="13" t="s">
        <v>12866</v>
      </c>
      <c r="G101" s="16" t="s">
        <v>8554</v>
      </c>
      <c r="H101" s="13" t="s">
        <v>259</v>
      </c>
      <c r="I101" s="13" t="s">
        <v>55459</v>
      </c>
      <c r="J101" s="13" t="s">
        <v>55459</v>
      </c>
      <c r="K101" s="13" t="s">
        <v>55786</v>
      </c>
      <c r="L101" s="17" t="s">
        <v>55787</v>
      </c>
      <c r="M101" s="18">
        <v>4096000</v>
      </c>
      <c r="N101" s="19"/>
      <c r="O101" s="20" t="str">
        <f t="shared" si="4"/>
        <v>C1</v>
      </c>
      <c r="R101" s="21" t="str">
        <f t="shared" si="5"/>
        <v>C1</v>
      </c>
    </row>
    <row r="102" spans="1:18" ht="28.5" customHeight="1" x14ac:dyDescent="0.25">
      <c r="A102" s="13">
        <v>96</v>
      </c>
      <c r="B102" s="13" t="s">
        <v>55788</v>
      </c>
      <c r="C102" s="13" t="s">
        <v>24071</v>
      </c>
      <c r="D102" s="14" t="s">
        <v>184</v>
      </c>
      <c r="E102" s="15" t="s">
        <v>326</v>
      </c>
      <c r="F102" s="13" t="s">
        <v>17930</v>
      </c>
      <c r="G102" s="16" t="s">
        <v>11529</v>
      </c>
      <c r="H102" s="13" t="s">
        <v>259</v>
      </c>
      <c r="I102" s="13" t="s">
        <v>55459</v>
      </c>
      <c r="J102" s="13" t="s">
        <v>55459</v>
      </c>
      <c r="K102" s="13" t="s">
        <v>55789</v>
      </c>
      <c r="L102" s="17" t="s">
        <v>55790</v>
      </c>
      <c r="M102" s="18">
        <v>4940000</v>
      </c>
      <c r="N102" s="19"/>
      <c r="O102" s="20" t="str">
        <f t="shared" si="4"/>
        <v>T4</v>
      </c>
      <c r="R102" s="21" t="str">
        <f t="shared" si="5"/>
        <v>T4</v>
      </c>
    </row>
    <row r="103" spans="1:18" ht="28.5" customHeight="1" x14ac:dyDescent="0.25">
      <c r="A103" s="13">
        <v>97</v>
      </c>
      <c r="B103" s="13" t="s">
        <v>55791</v>
      </c>
      <c r="C103" s="13" t="s">
        <v>22822</v>
      </c>
      <c r="D103" s="14" t="s">
        <v>22823</v>
      </c>
      <c r="E103" s="15" t="s">
        <v>1591</v>
      </c>
      <c r="F103" s="13" t="s">
        <v>22824</v>
      </c>
      <c r="G103" s="16" t="s">
        <v>6995</v>
      </c>
      <c r="H103" s="13" t="s">
        <v>259</v>
      </c>
      <c r="I103" s="13" t="s">
        <v>55459</v>
      </c>
      <c r="J103" s="13" t="s">
        <v>55459</v>
      </c>
      <c r="K103" s="13" t="s">
        <v>55792</v>
      </c>
      <c r="L103" s="17" t="s">
        <v>55793</v>
      </c>
      <c r="M103" s="18">
        <v>4370000</v>
      </c>
      <c r="N103" s="19"/>
      <c r="O103" s="20" t="str">
        <f t="shared" si="4"/>
        <v>T4</v>
      </c>
      <c r="R103" s="21" t="str">
        <f t="shared" si="5"/>
        <v>T4</v>
      </c>
    </row>
    <row r="104" spans="1:18" ht="28.5" customHeight="1" x14ac:dyDescent="0.25">
      <c r="A104" s="13">
        <v>98</v>
      </c>
      <c r="B104" s="13" t="s">
        <v>55794</v>
      </c>
      <c r="C104" s="13" t="s">
        <v>22833</v>
      </c>
      <c r="D104" s="14" t="s">
        <v>22834</v>
      </c>
      <c r="E104" s="15" t="s">
        <v>720</v>
      </c>
      <c r="F104" s="13" t="s">
        <v>2213</v>
      </c>
      <c r="G104" s="16" t="s">
        <v>6995</v>
      </c>
      <c r="H104" s="13" t="s">
        <v>259</v>
      </c>
      <c r="I104" s="13" t="s">
        <v>55459</v>
      </c>
      <c r="J104" s="13" t="s">
        <v>55459</v>
      </c>
      <c r="K104" s="13" t="s">
        <v>55795</v>
      </c>
      <c r="L104" s="17" t="s">
        <v>55796</v>
      </c>
      <c r="M104" s="18">
        <v>4370000</v>
      </c>
      <c r="N104" s="19"/>
      <c r="O104" s="20" t="str">
        <f t="shared" si="4"/>
        <v>T4</v>
      </c>
      <c r="R104" s="21" t="str">
        <f t="shared" si="5"/>
        <v>T4</v>
      </c>
    </row>
    <row r="105" spans="1:18" ht="28.5" customHeight="1" x14ac:dyDescent="0.25">
      <c r="A105" s="13">
        <v>99</v>
      </c>
      <c r="B105" s="13" t="s">
        <v>55797</v>
      </c>
      <c r="C105" s="13" t="s">
        <v>26861</v>
      </c>
      <c r="D105" s="14" t="s">
        <v>566</v>
      </c>
      <c r="E105" s="15" t="s">
        <v>697</v>
      </c>
      <c r="F105" s="13" t="s">
        <v>15682</v>
      </c>
      <c r="G105" s="16" t="s">
        <v>6457</v>
      </c>
      <c r="H105" s="13" t="s">
        <v>259</v>
      </c>
      <c r="I105" s="13" t="s">
        <v>55459</v>
      </c>
      <c r="J105" s="13" t="s">
        <v>55459</v>
      </c>
      <c r="K105" s="13" t="s">
        <v>55798</v>
      </c>
      <c r="L105" s="17" t="s">
        <v>55799</v>
      </c>
      <c r="M105" s="18">
        <v>3584000</v>
      </c>
      <c r="N105" s="19"/>
      <c r="O105" s="20" t="str">
        <f t="shared" si="4"/>
        <v>C1</v>
      </c>
      <c r="R105" s="21" t="str">
        <f t="shared" si="5"/>
        <v>C1</v>
      </c>
    </row>
    <row r="106" spans="1:18" ht="28.5" customHeight="1" x14ac:dyDescent="0.25">
      <c r="A106" s="13">
        <v>100</v>
      </c>
      <c r="B106" s="13" t="s">
        <v>55800</v>
      </c>
      <c r="C106" s="13" t="s">
        <v>27215</v>
      </c>
      <c r="D106" s="14" t="s">
        <v>848</v>
      </c>
      <c r="E106" s="15" t="s">
        <v>271</v>
      </c>
      <c r="F106" s="13" t="s">
        <v>9754</v>
      </c>
      <c r="G106" s="16" t="s">
        <v>5536</v>
      </c>
      <c r="H106" s="13" t="s">
        <v>259</v>
      </c>
      <c r="I106" s="13" t="s">
        <v>55459</v>
      </c>
      <c r="J106" s="13" t="s">
        <v>55459</v>
      </c>
      <c r="K106" s="13" t="s">
        <v>55801</v>
      </c>
      <c r="L106" s="17" t="s">
        <v>55802</v>
      </c>
      <c r="M106" s="18">
        <v>3584000</v>
      </c>
      <c r="N106" s="19"/>
      <c r="O106" s="20" t="str">
        <f t="shared" si="4"/>
        <v>C1</v>
      </c>
      <c r="R106" s="21" t="str">
        <f t="shared" si="5"/>
        <v>C1</v>
      </c>
    </row>
    <row r="107" spans="1:18" ht="28.5" customHeight="1" x14ac:dyDescent="0.25">
      <c r="A107" s="13">
        <v>101</v>
      </c>
      <c r="B107" s="13" t="s">
        <v>55803</v>
      </c>
      <c r="C107" s="13" t="s">
        <v>20883</v>
      </c>
      <c r="D107" s="14" t="s">
        <v>579</v>
      </c>
      <c r="E107" s="15" t="s">
        <v>1444</v>
      </c>
      <c r="F107" s="13" t="s">
        <v>20884</v>
      </c>
      <c r="G107" s="16" t="s">
        <v>20624</v>
      </c>
      <c r="H107" s="13" t="s">
        <v>259</v>
      </c>
      <c r="I107" s="13" t="s">
        <v>55459</v>
      </c>
      <c r="J107" s="13" t="s">
        <v>55459</v>
      </c>
      <c r="K107" s="13" t="s">
        <v>55804</v>
      </c>
      <c r="L107" s="17" t="s">
        <v>55805</v>
      </c>
      <c r="M107" s="18">
        <v>6244000</v>
      </c>
      <c r="N107" s="19"/>
      <c r="O107" s="20" t="str">
        <f t="shared" si="4"/>
        <v>T4</v>
      </c>
      <c r="R107" s="21" t="str">
        <f t="shared" si="5"/>
        <v>T4</v>
      </c>
    </row>
    <row r="108" spans="1:18" ht="28.5" customHeight="1" x14ac:dyDescent="0.25">
      <c r="A108" s="13">
        <v>102</v>
      </c>
      <c r="B108" s="13" t="s">
        <v>55806</v>
      </c>
      <c r="C108" s="13" t="s">
        <v>55807</v>
      </c>
      <c r="D108" s="14" t="s">
        <v>6866</v>
      </c>
      <c r="E108" s="15" t="s">
        <v>822</v>
      </c>
      <c r="F108" s="13" t="s">
        <v>11815</v>
      </c>
      <c r="G108" s="16" t="s">
        <v>3299</v>
      </c>
      <c r="H108" s="13" t="s">
        <v>259</v>
      </c>
      <c r="I108" s="13" t="s">
        <v>55459</v>
      </c>
      <c r="J108" s="13" t="s">
        <v>55459</v>
      </c>
      <c r="K108" s="13" t="s">
        <v>55808</v>
      </c>
      <c r="L108" s="17" t="s">
        <v>55809</v>
      </c>
      <c r="M108" s="18">
        <v>5632000</v>
      </c>
      <c r="N108" s="19"/>
      <c r="O108" s="20" t="str">
        <f t="shared" si="4"/>
        <v>C1</v>
      </c>
      <c r="R108" s="21" t="str">
        <f t="shared" si="5"/>
        <v>NH 18-19C1</v>
      </c>
    </row>
    <row r="109" spans="1:18" ht="28.5" customHeight="1" x14ac:dyDescent="0.25">
      <c r="A109" s="13">
        <v>103</v>
      </c>
      <c r="B109" s="13" t="s">
        <v>55810</v>
      </c>
      <c r="C109" s="13" t="s">
        <v>55811</v>
      </c>
      <c r="D109" s="14" t="s">
        <v>55812</v>
      </c>
      <c r="E109" s="15" t="s">
        <v>177</v>
      </c>
      <c r="F109" s="13" t="s">
        <v>3835</v>
      </c>
      <c r="G109" s="16" t="s">
        <v>5406</v>
      </c>
      <c r="H109" s="13" t="s">
        <v>259</v>
      </c>
      <c r="I109" s="13" t="s">
        <v>55459</v>
      </c>
      <c r="J109" s="13" t="s">
        <v>55459</v>
      </c>
      <c r="K109" s="13" t="s">
        <v>55813</v>
      </c>
      <c r="L109" s="17" t="s">
        <v>55814</v>
      </c>
      <c r="M109" s="18">
        <v>5120000</v>
      </c>
      <c r="N109" s="19"/>
      <c r="O109" s="20" t="str">
        <f t="shared" si="4"/>
        <v>C1</v>
      </c>
      <c r="R109" s="21" t="str">
        <f t="shared" si="5"/>
        <v>NH 18-19C1</v>
      </c>
    </row>
    <row r="110" spans="1:18" ht="28.5" customHeight="1" x14ac:dyDescent="0.25">
      <c r="A110" s="13">
        <v>104</v>
      </c>
      <c r="B110" s="13" t="s">
        <v>55815</v>
      </c>
      <c r="C110" s="13" t="s">
        <v>20369</v>
      </c>
      <c r="D110" s="14" t="s">
        <v>13178</v>
      </c>
      <c r="E110" s="15" t="s">
        <v>411</v>
      </c>
      <c r="F110" s="13" t="s">
        <v>650</v>
      </c>
      <c r="G110" s="16" t="s">
        <v>12830</v>
      </c>
      <c r="H110" s="13" t="s">
        <v>259</v>
      </c>
      <c r="I110" s="13" t="s">
        <v>55459</v>
      </c>
      <c r="J110" s="13" t="s">
        <v>55459</v>
      </c>
      <c r="K110" s="13" t="s">
        <v>55816</v>
      </c>
      <c r="L110" s="17" t="s">
        <v>55817</v>
      </c>
      <c r="M110" s="18">
        <v>6244000</v>
      </c>
      <c r="N110" s="19"/>
      <c r="O110" s="20" t="str">
        <f t="shared" si="4"/>
        <v>T4</v>
      </c>
      <c r="R110" s="21" t="str">
        <f t="shared" si="5"/>
        <v>T4</v>
      </c>
    </row>
    <row r="111" spans="1:18" ht="28.5" customHeight="1" x14ac:dyDescent="0.25">
      <c r="A111" s="13">
        <v>105</v>
      </c>
      <c r="B111" s="13" t="s">
        <v>55818</v>
      </c>
      <c r="C111" s="13" t="s">
        <v>55819</v>
      </c>
      <c r="D111" s="14" t="s">
        <v>5127</v>
      </c>
      <c r="E111" s="15" t="s">
        <v>5758</v>
      </c>
      <c r="F111" s="13" t="s">
        <v>3340</v>
      </c>
      <c r="G111" s="16" t="s">
        <v>1246</v>
      </c>
      <c r="H111" s="13" t="s">
        <v>259</v>
      </c>
      <c r="I111" s="13" t="s">
        <v>55459</v>
      </c>
      <c r="J111" s="13" t="s">
        <v>55459</v>
      </c>
      <c r="K111" s="13" t="s">
        <v>55820</v>
      </c>
      <c r="L111" s="17" t="s">
        <v>55821</v>
      </c>
      <c r="M111" s="18">
        <v>5632000</v>
      </c>
      <c r="N111" s="19"/>
      <c r="O111" s="20" t="str">
        <f t="shared" si="4"/>
        <v>C1</v>
      </c>
      <c r="R111" s="21" t="str">
        <f t="shared" si="5"/>
        <v>NH 18-19C1</v>
      </c>
    </row>
    <row r="112" spans="1:18" ht="28.5" customHeight="1" x14ac:dyDescent="0.25">
      <c r="A112" s="13">
        <v>106</v>
      </c>
      <c r="B112" s="13" t="s">
        <v>55822</v>
      </c>
      <c r="C112" s="13" t="s">
        <v>55823</v>
      </c>
      <c r="D112" s="14" t="s">
        <v>10155</v>
      </c>
      <c r="E112" s="15" t="s">
        <v>44230</v>
      </c>
      <c r="F112" s="13" t="s">
        <v>21596</v>
      </c>
      <c r="G112" s="16" t="s">
        <v>10295</v>
      </c>
      <c r="H112" s="13" t="s">
        <v>259</v>
      </c>
      <c r="I112" s="13" t="s">
        <v>55459</v>
      </c>
      <c r="J112" s="13" t="s">
        <v>55459</v>
      </c>
      <c r="K112" s="13" t="s">
        <v>55824</v>
      </c>
      <c r="L112" s="17" t="s">
        <v>55825</v>
      </c>
      <c r="M112" s="18">
        <v>5120000</v>
      </c>
      <c r="N112" s="19"/>
      <c r="O112" s="20" t="str">
        <f t="shared" si="4"/>
        <v>C1</v>
      </c>
      <c r="R112" s="21" t="str">
        <f t="shared" si="5"/>
        <v>NH 18-19C1</v>
      </c>
    </row>
    <row r="113" spans="1:18" ht="28.5" customHeight="1" x14ac:dyDescent="0.25">
      <c r="A113" s="13">
        <v>107</v>
      </c>
      <c r="B113" s="13" t="s">
        <v>55826</v>
      </c>
      <c r="C113" s="13" t="s">
        <v>23276</v>
      </c>
      <c r="D113" s="14" t="s">
        <v>7951</v>
      </c>
      <c r="E113" s="15" t="s">
        <v>1202</v>
      </c>
      <c r="F113" s="13" t="s">
        <v>3236</v>
      </c>
      <c r="G113" s="16" t="s">
        <v>6369</v>
      </c>
      <c r="H113" s="13" t="s">
        <v>259</v>
      </c>
      <c r="I113" s="13" t="s">
        <v>55459</v>
      </c>
      <c r="J113" s="13" t="s">
        <v>55459</v>
      </c>
      <c r="K113" s="13" t="s">
        <v>55827</v>
      </c>
      <c r="L113" s="17" t="s">
        <v>55828</v>
      </c>
      <c r="M113" s="18">
        <v>4096000</v>
      </c>
      <c r="N113" s="19"/>
      <c r="O113" s="20" t="str">
        <f t="shared" si="4"/>
        <v>C1</v>
      </c>
      <c r="R113" s="21" t="str">
        <f t="shared" si="5"/>
        <v>C1</v>
      </c>
    </row>
    <row r="114" spans="1:18" ht="28.5" customHeight="1" x14ac:dyDescent="0.25">
      <c r="A114" s="13">
        <v>108</v>
      </c>
      <c r="B114" s="13" t="s">
        <v>55829</v>
      </c>
      <c r="C114" s="13" t="s">
        <v>55830</v>
      </c>
      <c r="D114" s="14" t="s">
        <v>1573</v>
      </c>
      <c r="E114" s="15" t="s">
        <v>93</v>
      </c>
      <c r="F114" s="13" t="s">
        <v>55831</v>
      </c>
      <c r="G114" s="16" t="s">
        <v>55832</v>
      </c>
      <c r="H114" s="13" t="s">
        <v>17</v>
      </c>
      <c r="I114" s="13" t="s">
        <v>55459</v>
      </c>
      <c r="J114" s="13" t="s">
        <v>55459</v>
      </c>
      <c r="K114" s="13" t="s">
        <v>55833</v>
      </c>
      <c r="L114" s="17" t="s">
        <v>55834</v>
      </c>
      <c r="M114" s="18">
        <v>4428000</v>
      </c>
      <c r="N114" s="19"/>
      <c r="O114" s="20" t="str">
        <f t="shared" si="4"/>
        <v>T4</v>
      </c>
      <c r="R114" s="21" t="str">
        <f t="shared" si="5"/>
        <v>T4</v>
      </c>
    </row>
    <row r="115" spans="1:18" ht="28.5" customHeight="1" x14ac:dyDescent="0.25">
      <c r="A115" s="13">
        <v>109</v>
      </c>
      <c r="B115" s="13" t="s">
        <v>55835</v>
      </c>
      <c r="C115" s="13" t="s">
        <v>27931</v>
      </c>
      <c r="D115" s="14" t="s">
        <v>1237</v>
      </c>
      <c r="E115" s="15" t="s">
        <v>470</v>
      </c>
      <c r="F115" s="13" t="s">
        <v>6924</v>
      </c>
      <c r="G115" s="16" t="s">
        <v>6457</v>
      </c>
      <c r="H115" s="13" t="s">
        <v>259</v>
      </c>
      <c r="I115" s="13" t="s">
        <v>55459</v>
      </c>
      <c r="J115" s="13" t="s">
        <v>55459</v>
      </c>
      <c r="K115" s="13" t="s">
        <v>55836</v>
      </c>
      <c r="L115" s="17" t="s">
        <v>55837</v>
      </c>
      <c r="M115" s="18">
        <v>3584000</v>
      </c>
      <c r="N115" s="19"/>
      <c r="O115" s="20" t="str">
        <f t="shared" si="4"/>
        <v>C1</v>
      </c>
      <c r="R115" s="21" t="str">
        <f t="shared" si="5"/>
        <v>C1</v>
      </c>
    </row>
    <row r="116" spans="1:18" ht="28.5" customHeight="1" x14ac:dyDescent="0.25">
      <c r="A116" s="13">
        <v>110</v>
      </c>
      <c r="B116" s="13" t="s">
        <v>55838</v>
      </c>
      <c r="C116" s="13" t="s">
        <v>55839</v>
      </c>
      <c r="D116" s="14" t="s">
        <v>464</v>
      </c>
      <c r="E116" s="15" t="s">
        <v>208</v>
      </c>
      <c r="F116" s="13" t="s">
        <v>6535</v>
      </c>
      <c r="G116" s="16" t="s">
        <v>10107</v>
      </c>
      <c r="H116" s="13" t="s">
        <v>259</v>
      </c>
      <c r="I116" s="13" t="s">
        <v>55459</v>
      </c>
      <c r="J116" s="13" t="s">
        <v>55459</v>
      </c>
      <c r="K116" s="13" t="s">
        <v>55840</v>
      </c>
      <c r="L116" s="17" t="s">
        <v>55841</v>
      </c>
      <c r="M116" s="18">
        <v>5120000</v>
      </c>
      <c r="N116" s="19"/>
      <c r="O116" s="20" t="str">
        <f t="shared" si="4"/>
        <v>C1</v>
      </c>
      <c r="R116" s="21" t="str">
        <f t="shared" si="5"/>
        <v>NH 18-19C1</v>
      </c>
    </row>
    <row r="117" spans="1:18" ht="28.5" customHeight="1" x14ac:dyDescent="0.25">
      <c r="A117" s="13">
        <v>111</v>
      </c>
      <c r="B117" s="13" t="s">
        <v>55842</v>
      </c>
      <c r="C117" s="13" t="s">
        <v>16132</v>
      </c>
      <c r="D117" s="14" t="s">
        <v>8732</v>
      </c>
      <c r="E117" s="15" t="s">
        <v>947</v>
      </c>
      <c r="F117" s="13" t="s">
        <v>16133</v>
      </c>
      <c r="G117" s="16" t="s">
        <v>6747</v>
      </c>
      <c r="H117" s="13" t="s">
        <v>259</v>
      </c>
      <c r="I117" s="13" t="s">
        <v>55459</v>
      </c>
      <c r="J117" s="13" t="s">
        <v>55459</v>
      </c>
      <c r="K117" s="13" t="s">
        <v>55843</v>
      </c>
      <c r="L117" s="17" t="s">
        <v>55844</v>
      </c>
      <c r="M117" s="18">
        <v>5798000</v>
      </c>
      <c r="N117" s="19"/>
      <c r="O117" s="20" t="str">
        <f t="shared" si="4"/>
        <v>T4</v>
      </c>
      <c r="R117" s="21" t="str">
        <f t="shared" si="5"/>
        <v>T4</v>
      </c>
    </row>
    <row r="118" spans="1:18" ht="28.5" customHeight="1" x14ac:dyDescent="0.25">
      <c r="A118" s="13">
        <v>112</v>
      </c>
      <c r="B118" s="13" t="s">
        <v>55845</v>
      </c>
      <c r="C118" s="13" t="s">
        <v>3014</v>
      </c>
      <c r="D118" s="14" t="s">
        <v>3015</v>
      </c>
      <c r="E118" s="15" t="s">
        <v>147</v>
      </c>
      <c r="F118" s="13" t="s">
        <v>1662</v>
      </c>
      <c r="G118" s="16" t="s">
        <v>2679</v>
      </c>
      <c r="H118" s="13" t="s">
        <v>259</v>
      </c>
      <c r="I118" s="13" t="s">
        <v>55459</v>
      </c>
      <c r="J118" s="13" t="s">
        <v>55459</v>
      </c>
      <c r="K118" s="13" t="s">
        <v>55846</v>
      </c>
      <c r="L118" s="17" t="s">
        <v>55847</v>
      </c>
      <c r="M118" s="18">
        <v>5129000</v>
      </c>
      <c r="N118" s="19"/>
      <c r="O118" s="20" t="str">
        <f t="shared" si="4"/>
        <v>T4</v>
      </c>
      <c r="R118" s="21" t="str">
        <f t="shared" si="5"/>
        <v>NH 18-19T4</v>
      </c>
    </row>
    <row r="119" spans="1:18" ht="28.5" customHeight="1" x14ac:dyDescent="0.25">
      <c r="A119" s="13">
        <v>113</v>
      </c>
      <c r="B119" s="13" t="s">
        <v>55848</v>
      </c>
      <c r="C119" s="13" t="s">
        <v>55849</v>
      </c>
      <c r="D119" s="14" t="s">
        <v>1039</v>
      </c>
      <c r="E119" s="15" t="s">
        <v>822</v>
      </c>
      <c r="F119" s="13" t="s">
        <v>6306</v>
      </c>
      <c r="G119" s="16" t="s">
        <v>4463</v>
      </c>
      <c r="H119" s="13" t="s">
        <v>259</v>
      </c>
      <c r="I119" s="13" t="s">
        <v>55459</v>
      </c>
      <c r="J119" s="13" t="s">
        <v>55459</v>
      </c>
      <c r="K119" s="13" t="s">
        <v>55850</v>
      </c>
      <c r="L119" s="17" t="s">
        <v>55851</v>
      </c>
      <c r="M119" s="18">
        <v>5888000</v>
      </c>
      <c r="N119" s="19"/>
      <c r="O119" s="20" t="str">
        <f t="shared" si="4"/>
        <v>C1</v>
      </c>
      <c r="R119" s="21" t="str">
        <f t="shared" si="5"/>
        <v>NH 18-19C1</v>
      </c>
    </row>
    <row r="120" spans="1:18" ht="28.5" customHeight="1" x14ac:dyDescent="0.25">
      <c r="A120" s="13">
        <v>114</v>
      </c>
      <c r="B120" s="13" t="s">
        <v>55852</v>
      </c>
      <c r="C120" s="13" t="s">
        <v>4178</v>
      </c>
      <c r="D120" s="14" t="s">
        <v>2466</v>
      </c>
      <c r="E120" s="15" t="s">
        <v>34</v>
      </c>
      <c r="F120" s="13" t="s">
        <v>4179</v>
      </c>
      <c r="G120" s="16" t="s">
        <v>3306</v>
      </c>
      <c r="H120" s="13" t="s">
        <v>259</v>
      </c>
      <c r="I120" s="13" t="s">
        <v>55459</v>
      </c>
      <c r="J120" s="13" t="s">
        <v>55459</v>
      </c>
      <c r="K120" s="13" t="s">
        <v>55853</v>
      </c>
      <c r="L120" s="17" t="s">
        <v>55854</v>
      </c>
      <c r="M120" s="18">
        <v>5120000</v>
      </c>
      <c r="N120" s="19"/>
      <c r="O120" s="20" t="str">
        <f t="shared" si="4"/>
        <v>C1</v>
      </c>
      <c r="R120" s="21" t="str">
        <f t="shared" si="5"/>
        <v>NH 18-19C1</v>
      </c>
    </row>
    <row r="121" spans="1:18" ht="28.5" customHeight="1" x14ac:dyDescent="0.25">
      <c r="A121" s="13">
        <v>115</v>
      </c>
      <c r="B121" s="13" t="s">
        <v>55855</v>
      </c>
      <c r="C121" s="13" t="s">
        <v>20303</v>
      </c>
      <c r="D121" s="14" t="s">
        <v>20304</v>
      </c>
      <c r="E121" s="15" t="s">
        <v>10082</v>
      </c>
      <c r="F121" s="13" t="s">
        <v>14308</v>
      </c>
      <c r="G121" s="16" t="s">
        <v>12830</v>
      </c>
      <c r="H121" s="13" t="s">
        <v>259</v>
      </c>
      <c r="I121" s="13" t="s">
        <v>55459</v>
      </c>
      <c r="J121" s="13" t="s">
        <v>55459</v>
      </c>
      <c r="K121" s="13" t="s">
        <v>55856</v>
      </c>
      <c r="L121" s="17" t="s">
        <v>55857</v>
      </c>
      <c r="M121" s="18">
        <v>6244000</v>
      </c>
      <c r="N121" s="19"/>
      <c r="O121" s="20" t="str">
        <f t="shared" si="4"/>
        <v>T4</v>
      </c>
      <c r="R121" s="21" t="str">
        <f t="shared" si="5"/>
        <v>T4</v>
      </c>
    </row>
    <row r="122" spans="1:18" ht="28.5" customHeight="1" x14ac:dyDescent="0.25">
      <c r="A122" s="13">
        <v>116</v>
      </c>
      <c r="B122" s="13" t="s">
        <v>55858</v>
      </c>
      <c r="C122" s="13" t="s">
        <v>12834</v>
      </c>
      <c r="D122" s="14" t="s">
        <v>12835</v>
      </c>
      <c r="E122" s="15" t="s">
        <v>403</v>
      </c>
      <c r="F122" s="13" t="s">
        <v>6564</v>
      </c>
      <c r="G122" s="16" t="s">
        <v>6457</v>
      </c>
      <c r="H122" s="13" t="s">
        <v>259</v>
      </c>
      <c r="I122" s="13" t="s">
        <v>55459</v>
      </c>
      <c r="J122" s="13" t="s">
        <v>55459</v>
      </c>
      <c r="K122" s="13" t="s">
        <v>55859</v>
      </c>
      <c r="L122" s="17" t="s">
        <v>55860</v>
      </c>
      <c r="M122" s="18">
        <v>3584000</v>
      </c>
      <c r="N122" s="19"/>
      <c r="O122" s="20" t="str">
        <f t="shared" si="4"/>
        <v>C1</v>
      </c>
      <c r="R122" s="21" t="str">
        <f t="shared" si="5"/>
        <v>C1</v>
      </c>
    </row>
    <row r="123" spans="1:18" ht="28.5" customHeight="1" x14ac:dyDescent="0.25">
      <c r="A123" s="13">
        <v>117</v>
      </c>
      <c r="B123" s="13" t="s">
        <v>55861</v>
      </c>
      <c r="C123" s="13" t="s">
        <v>24426</v>
      </c>
      <c r="D123" s="14" t="s">
        <v>848</v>
      </c>
      <c r="E123" s="15" t="s">
        <v>395</v>
      </c>
      <c r="F123" s="13" t="s">
        <v>12501</v>
      </c>
      <c r="G123" s="16" t="s">
        <v>6457</v>
      </c>
      <c r="H123" s="13" t="s">
        <v>259</v>
      </c>
      <c r="I123" s="13" t="s">
        <v>55459</v>
      </c>
      <c r="J123" s="13" t="s">
        <v>55459</v>
      </c>
      <c r="K123" s="13" t="s">
        <v>55862</v>
      </c>
      <c r="L123" s="17" t="s">
        <v>55863</v>
      </c>
      <c r="M123" s="18">
        <v>3584000</v>
      </c>
      <c r="N123" s="19"/>
      <c r="O123" s="20" t="str">
        <f t="shared" si="4"/>
        <v>C1</v>
      </c>
      <c r="R123" s="21" t="str">
        <f t="shared" si="5"/>
        <v>C1</v>
      </c>
    </row>
    <row r="124" spans="1:18" ht="28.5" customHeight="1" x14ac:dyDescent="0.25">
      <c r="A124" s="13">
        <v>118</v>
      </c>
      <c r="B124" s="13" t="s">
        <v>55864</v>
      </c>
      <c r="C124" s="13" t="s">
        <v>8321</v>
      </c>
      <c r="D124" s="14" t="s">
        <v>464</v>
      </c>
      <c r="E124" s="15" t="s">
        <v>1900</v>
      </c>
      <c r="F124" s="13" t="s">
        <v>8322</v>
      </c>
      <c r="G124" s="16" t="s">
        <v>6668</v>
      </c>
      <c r="H124" s="13" t="s">
        <v>259</v>
      </c>
      <c r="I124" s="13" t="s">
        <v>55589</v>
      </c>
      <c r="J124" s="13" t="s">
        <v>55589</v>
      </c>
      <c r="K124" s="13" t="s">
        <v>55865</v>
      </c>
      <c r="L124" s="17" t="s">
        <v>55866</v>
      </c>
      <c r="M124" s="18">
        <v>4096000</v>
      </c>
      <c r="N124" s="19"/>
      <c r="O124" s="20" t="str">
        <f t="shared" si="4"/>
        <v>C1</v>
      </c>
      <c r="R124" s="21" t="str">
        <f t="shared" si="5"/>
        <v>C1</v>
      </c>
    </row>
    <row r="125" spans="1:18" ht="28.5" customHeight="1" x14ac:dyDescent="0.25">
      <c r="A125" s="13">
        <v>119</v>
      </c>
      <c r="B125" s="13" t="s">
        <v>55867</v>
      </c>
      <c r="C125" s="13" t="s">
        <v>19943</v>
      </c>
      <c r="D125" s="14" t="s">
        <v>184</v>
      </c>
      <c r="E125" s="15" t="s">
        <v>73</v>
      </c>
      <c r="F125" s="13" t="s">
        <v>17095</v>
      </c>
      <c r="G125" s="16" t="s">
        <v>12830</v>
      </c>
      <c r="H125" s="13" t="s">
        <v>259</v>
      </c>
      <c r="I125" s="13" t="s">
        <v>55589</v>
      </c>
      <c r="J125" s="13" t="s">
        <v>55589</v>
      </c>
      <c r="K125" s="13" t="s">
        <v>55868</v>
      </c>
      <c r="L125" s="17" t="s">
        <v>55869</v>
      </c>
      <c r="M125" s="18">
        <v>6244000</v>
      </c>
      <c r="N125" s="19"/>
      <c r="O125" s="20" t="str">
        <f t="shared" si="4"/>
        <v>T4</v>
      </c>
      <c r="R125" s="21" t="str">
        <f t="shared" si="5"/>
        <v>T4</v>
      </c>
    </row>
    <row r="126" spans="1:18" ht="28.5" customHeight="1" x14ac:dyDescent="0.25">
      <c r="A126" s="13">
        <v>120</v>
      </c>
      <c r="B126" s="13" t="s">
        <v>55870</v>
      </c>
      <c r="C126" s="13" t="s">
        <v>7071</v>
      </c>
      <c r="D126" s="14" t="s">
        <v>7072</v>
      </c>
      <c r="E126" s="15" t="s">
        <v>567</v>
      </c>
      <c r="F126" s="13" t="s">
        <v>6535</v>
      </c>
      <c r="G126" s="16" t="s">
        <v>3299</v>
      </c>
      <c r="H126" s="13" t="s">
        <v>259</v>
      </c>
      <c r="I126" s="13" t="s">
        <v>55589</v>
      </c>
      <c r="J126" s="13" t="s">
        <v>55589</v>
      </c>
      <c r="K126" s="13" t="s">
        <v>55871</v>
      </c>
      <c r="L126" s="17" t="s">
        <v>55872</v>
      </c>
      <c r="M126" s="18">
        <v>5632000</v>
      </c>
      <c r="N126" s="19"/>
      <c r="O126" s="20" t="str">
        <f t="shared" si="4"/>
        <v>C1</v>
      </c>
      <c r="R126" s="21" t="str">
        <f t="shared" si="5"/>
        <v>NH 18-19C1</v>
      </c>
    </row>
    <row r="127" spans="1:18" ht="28.5" customHeight="1" x14ac:dyDescent="0.25">
      <c r="A127" s="13">
        <v>121</v>
      </c>
      <c r="B127" s="13" t="s">
        <v>55873</v>
      </c>
      <c r="C127" s="13" t="s">
        <v>17978</v>
      </c>
      <c r="D127" s="14" t="s">
        <v>17979</v>
      </c>
      <c r="E127" s="15" t="s">
        <v>278</v>
      </c>
      <c r="F127" s="13" t="s">
        <v>1465</v>
      </c>
      <c r="G127" s="16" t="s">
        <v>6446</v>
      </c>
      <c r="H127" s="13" t="s">
        <v>259</v>
      </c>
      <c r="I127" s="13" t="s">
        <v>55589</v>
      </c>
      <c r="J127" s="13" t="s">
        <v>55589</v>
      </c>
      <c r="K127" s="13" t="s">
        <v>55874</v>
      </c>
      <c r="L127" s="17" t="s">
        <v>55875</v>
      </c>
      <c r="M127" s="18">
        <v>4096000</v>
      </c>
      <c r="N127" s="19"/>
      <c r="O127" s="20" t="str">
        <f t="shared" si="4"/>
        <v>C1</v>
      </c>
      <c r="R127" s="21" t="str">
        <f t="shared" si="5"/>
        <v>C1</v>
      </c>
    </row>
    <row r="128" spans="1:18" ht="28.5" customHeight="1" x14ac:dyDescent="0.25">
      <c r="A128" s="13">
        <v>122</v>
      </c>
      <c r="B128" s="13"/>
      <c r="C128" s="13"/>
      <c r="D128" s="14"/>
      <c r="E128" s="15"/>
      <c r="F128" s="13"/>
      <c r="G128" s="16"/>
      <c r="H128" s="13"/>
      <c r="I128" s="13"/>
      <c r="J128" s="13"/>
      <c r="K128" s="13"/>
      <c r="L128" s="17" t="s">
        <v>56053</v>
      </c>
      <c r="M128" s="18"/>
      <c r="N128" s="19" t="s">
        <v>8196</v>
      </c>
      <c r="O128" s="20"/>
      <c r="R128" s="21"/>
    </row>
    <row r="129" spans="1:18" ht="28.5" customHeight="1" x14ac:dyDescent="0.25">
      <c r="A129" s="13">
        <v>123</v>
      </c>
      <c r="B129" s="13" t="s">
        <v>55876</v>
      </c>
      <c r="C129" s="13" t="s">
        <v>55877</v>
      </c>
      <c r="D129" s="14" t="s">
        <v>2572</v>
      </c>
      <c r="E129" s="15" t="s">
        <v>22</v>
      </c>
      <c r="F129" s="13" t="s">
        <v>4616</v>
      </c>
      <c r="G129" s="16" t="s">
        <v>4530</v>
      </c>
      <c r="H129" s="13" t="s">
        <v>259</v>
      </c>
      <c r="I129" s="13" t="s">
        <v>55589</v>
      </c>
      <c r="J129" s="13" t="s">
        <v>55589</v>
      </c>
      <c r="K129" s="13" t="s">
        <v>55878</v>
      </c>
      <c r="L129" s="17" t="s">
        <v>55879</v>
      </c>
      <c r="M129" s="18">
        <v>5888000</v>
      </c>
      <c r="N129" s="19"/>
      <c r="O129" s="20" t="str">
        <f t="shared" si="4"/>
        <v>C1</v>
      </c>
      <c r="R129" s="21" t="str">
        <f t="shared" si="5"/>
        <v>NH 18-19C1</v>
      </c>
    </row>
    <row r="130" spans="1:18" ht="28.5" customHeight="1" x14ac:dyDescent="0.25">
      <c r="A130" s="13">
        <v>124</v>
      </c>
      <c r="B130" s="13" t="s">
        <v>55880</v>
      </c>
      <c r="C130" s="13" t="s">
        <v>18805</v>
      </c>
      <c r="D130" s="14" t="s">
        <v>18806</v>
      </c>
      <c r="E130" s="15" t="s">
        <v>909</v>
      </c>
      <c r="F130" s="13" t="s">
        <v>18807</v>
      </c>
      <c r="G130" s="16" t="s">
        <v>7246</v>
      </c>
      <c r="H130" s="13" t="s">
        <v>259</v>
      </c>
      <c r="I130" s="13" t="s">
        <v>55589</v>
      </c>
      <c r="J130" s="13" t="s">
        <v>55589</v>
      </c>
      <c r="K130" s="13" t="s">
        <v>55881</v>
      </c>
      <c r="L130" s="17" t="s">
        <v>55882</v>
      </c>
      <c r="M130" s="18">
        <v>5575000</v>
      </c>
      <c r="N130" s="19"/>
      <c r="O130" s="20" t="str">
        <f t="shared" si="4"/>
        <v>T4</v>
      </c>
      <c r="R130" s="21" t="str">
        <f t="shared" si="5"/>
        <v>T4</v>
      </c>
    </row>
    <row r="131" spans="1:18" ht="28.5" customHeight="1" x14ac:dyDescent="0.25">
      <c r="A131" s="13">
        <v>125</v>
      </c>
      <c r="B131" s="13" t="s">
        <v>55883</v>
      </c>
      <c r="C131" s="13" t="s">
        <v>9521</v>
      </c>
      <c r="D131" s="14" t="s">
        <v>9522</v>
      </c>
      <c r="E131" s="15" t="s">
        <v>1338</v>
      </c>
      <c r="F131" s="13" t="s">
        <v>9523</v>
      </c>
      <c r="G131" s="16" t="s">
        <v>4843</v>
      </c>
      <c r="H131" s="13" t="s">
        <v>259</v>
      </c>
      <c r="I131" s="13" t="s">
        <v>55589</v>
      </c>
      <c r="J131" s="13" t="s">
        <v>55589</v>
      </c>
      <c r="K131" s="13" t="s">
        <v>55884</v>
      </c>
      <c r="L131" s="17" t="s">
        <v>55885</v>
      </c>
      <c r="M131" s="18">
        <v>4752000</v>
      </c>
      <c r="N131" s="19"/>
      <c r="O131" s="20" t="str">
        <f t="shared" si="4"/>
        <v>C1</v>
      </c>
      <c r="R131" s="21" t="str">
        <f t="shared" si="5"/>
        <v>NH 18-19C1</v>
      </c>
    </row>
    <row r="132" spans="1:18" ht="28.5" customHeight="1" x14ac:dyDescent="0.25">
      <c r="A132" s="13">
        <v>126</v>
      </c>
      <c r="B132" s="13" t="s">
        <v>55886</v>
      </c>
      <c r="C132" s="13" t="s">
        <v>55887</v>
      </c>
      <c r="D132" s="14" t="s">
        <v>848</v>
      </c>
      <c r="E132" s="15" t="s">
        <v>15</v>
      </c>
      <c r="F132" s="13" t="s">
        <v>7815</v>
      </c>
      <c r="G132" s="16" t="s">
        <v>3176</v>
      </c>
      <c r="H132" s="13" t="s">
        <v>259</v>
      </c>
      <c r="I132" s="13" t="s">
        <v>55589</v>
      </c>
      <c r="J132" s="13" t="s">
        <v>55589</v>
      </c>
      <c r="K132" s="13" t="s">
        <v>55888</v>
      </c>
      <c r="L132" s="17" t="s">
        <v>55889</v>
      </c>
      <c r="M132" s="18">
        <v>5632000</v>
      </c>
      <c r="N132" s="19"/>
      <c r="O132" s="20" t="str">
        <f t="shared" si="4"/>
        <v>C1</v>
      </c>
      <c r="R132" s="21" t="str">
        <f t="shared" si="5"/>
        <v>NH 18-19C1</v>
      </c>
    </row>
    <row r="133" spans="1:18" ht="28.5" customHeight="1" x14ac:dyDescent="0.25">
      <c r="A133" s="13">
        <v>127</v>
      </c>
      <c r="B133" s="13" t="s">
        <v>55890</v>
      </c>
      <c r="C133" s="13" t="s">
        <v>2114</v>
      </c>
      <c r="D133" s="14" t="s">
        <v>2115</v>
      </c>
      <c r="E133" s="15" t="s">
        <v>93</v>
      </c>
      <c r="F133" s="13" t="s">
        <v>2116</v>
      </c>
      <c r="G133" s="16" t="s">
        <v>68</v>
      </c>
      <c r="H133" s="13" t="s">
        <v>259</v>
      </c>
      <c r="I133" s="13" t="s">
        <v>55891</v>
      </c>
      <c r="J133" s="13" t="s">
        <v>55891</v>
      </c>
      <c r="K133" s="13" t="s">
        <v>55892</v>
      </c>
      <c r="L133" s="17" t="s">
        <v>55893</v>
      </c>
      <c r="M133" s="18">
        <v>5120000</v>
      </c>
      <c r="N133" s="19"/>
      <c r="O133" s="20" t="str">
        <f t="shared" si="4"/>
        <v>C1</v>
      </c>
      <c r="R133" s="21" t="str">
        <f t="shared" si="5"/>
        <v>NH 18-19C1</v>
      </c>
    </row>
    <row r="134" spans="1:18" ht="28.5" customHeight="1" x14ac:dyDescent="0.25">
      <c r="A134" s="13">
        <v>128</v>
      </c>
      <c r="B134" s="13" t="s">
        <v>55894</v>
      </c>
      <c r="C134" s="13" t="s">
        <v>5623</v>
      </c>
      <c r="D134" s="14" t="s">
        <v>5624</v>
      </c>
      <c r="E134" s="15" t="s">
        <v>5625</v>
      </c>
      <c r="F134" s="13" t="s">
        <v>5626</v>
      </c>
      <c r="G134" s="16" t="s">
        <v>3439</v>
      </c>
      <c r="H134" s="13" t="s">
        <v>259</v>
      </c>
      <c r="I134" s="13" t="s">
        <v>55891</v>
      </c>
      <c r="J134" s="13" t="s">
        <v>55891</v>
      </c>
      <c r="K134" s="13" t="s">
        <v>55895</v>
      </c>
      <c r="L134" s="17" t="s">
        <v>55896</v>
      </c>
      <c r="M134" s="18">
        <v>6690000</v>
      </c>
      <c r="N134" s="19"/>
      <c r="O134" s="20" t="str">
        <f t="shared" si="4"/>
        <v>T4</v>
      </c>
      <c r="R134" s="21" t="str">
        <f t="shared" si="5"/>
        <v>NH 18-19T4</v>
      </c>
    </row>
    <row r="135" spans="1:18" ht="28.5" customHeight="1" x14ac:dyDescent="0.25">
      <c r="A135" s="13">
        <v>129</v>
      </c>
      <c r="B135" s="13" t="s">
        <v>55897</v>
      </c>
      <c r="C135" s="13" t="s">
        <v>55898</v>
      </c>
      <c r="D135" s="14" t="s">
        <v>44816</v>
      </c>
      <c r="E135" s="15" t="s">
        <v>223</v>
      </c>
      <c r="F135" s="13" t="s">
        <v>14448</v>
      </c>
      <c r="G135" s="16" t="s">
        <v>13307</v>
      </c>
      <c r="H135" s="13" t="s">
        <v>259</v>
      </c>
      <c r="I135" s="13" t="s">
        <v>55891</v>
      </c>
      <c r="J135" s="13" t="s">
        <v>55891</v>
      </c>
      <c r="K135" s="13" t="s">
        <v>55899</v>
      </c>
      <c r="L135" s="17" t="s">
        <v>55900</v>
      </c>
      <c r="M135" s="18">
        <v>5632000</v>
      </c>
      <c r="N135" s="19"/>
      <c r="O135" s="20" t="str">
        <f t="shared" si="4"/>
        <v>C1</v>
      </c>
      <c r="R135" s="21" t="str">
        <f t="shared" si="5"/>
        <v>NH 18-19C1</v>
      </c>
    </row>
    <row r="136" spans="1:18" ht="28.5" customHeight="1" x14ac:dyDescent="0.25">
      <c r="A136" s="13">
        <v>130</v>
      </c>
      <c r="B136" s="13" t="s">
        <v>55901</v>
      </c>
      <c r="C136" s="13" t="s">
        <v>17408</v>
      </c>
      <c r="D136" s="14" t="s">
        <v>17409</v>
      </c>
      <c r="E136" s="15" t="s">
        <v>1321</v>
      </c>
      <c r="F136" s="13" t="s">
        <v>17134</v>
      </c>
      <c r="G136" s="16" t="s">
        <v>4855</v>
      </c>
      <c r="H136" s="13" t="s">
        <v>259</v>
      </c>
      <c r="I136" s="13" t="s">
        <v>55891</v>
      </c>
      <c r="J136" s="13" t="s">
        <v>55891</v>
      </c>
      <c r="K136" s="13" t="s">
        <v>55902</v>
      </c>
      <c r="L136" s="17" t="s">
        <v>55903</v>
      </c>
      <c r="M136" s="18">
        <v>6021000</v>
      </c>
      <c r="N136" s="19"/>
      <c r="O136" s="20" t="str">
        <f t="shared" si="4"/>
        <v>T4</v>
      </c>
      <c r="R136" s="21" t="str">
        <f t="shared" si="5"/>
        <v>T4</v>
      </c>
    </row>
    <row r="137" spans="1:18" ht="28.5" customHeight="1" x14ac:dyDescent="0.25">
      <c r="A137" s="13">
        <v>131</v>
      </c>
      <c r="B137" s="13" t="s">
        <v>55904</v>
      </c>
      <c r="C137" s="13" t="s">
        <v>55905</v>
      </c>
      <c r="D137" s="14" t="s">
        <v>373</v>
      </c>
      <c r="E137" s="15" t="s">
        <v>546</v>
      </c>
      <c r="F137" s="13" t="s">
        <v>8623</v>
      </c>
      <c r="G137" s="16" t="s">
        <v>5275</v>
      </c>
      <c r="H137" s="13" t="s">
        <v>259</v>
      </c>
      <c r="I137" s="13" t="s">
        <v>55891</v>
      </c>
      <c r="J137" s="13" t="s">
        <v>55891</v>
      </c>
      <c r="K137" s="13" t="s">
        <v>55906</v>
      </c>
      <c r="L137" s="17" t="s">
        <v>55907</v>
      </c>
      <c r="M137" s="18">
        <v>5888000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8.5" customHeight="1" x14ac:dyDescent="0.25">
      <c r="A138" s="13">
        <v>132</v>
      </c>
      <c r="B138" s="13" t="s">
        <v>55908</v>
      </c>
      <c r="C138" s="13" t="s">
        <v>21812</v>
      </c>
      <c r="D138" s="14" t="s">
        <v>1098</v>
      </c>
      <c r="E138" s="15" t="s">
        <v>644</v>
      </c>
      <c r="F138" s="13" t="s">
        <v>21813</v>
      </c>
      <c r="G138" s="16" t="s">
        <v>8799</v>
      </c>
      <c r="H138" s="13" t="s">
        <v>259</v>
      </c>
      <c r="I138" s="13" t="s">
        <v>55891</v>
      </c>
      <c r="J138" s="13" t="s">
        <v>55891</v>
      </c>
      <c r="K138" s="13" t="s">
        <v>55909</v>
      </c>
      <c r="L138" s="17" t="s">
        <v>55910</v>
      </c>
      <c r="M138" s="18">
        <v>6244000</v>
      </c>
      <c r="N138" s="19"/>
      <c r="O138" s="20" t="str">
        <f t="shared" si="4"/>
        <v>T4</v>
      </c>
      <c r="R138" s="21" t="str">
        <f t="shared" si="5"/>
        <v>T4</v>
      </c>
    </row>
    <row r="139" spans="1:18" ht="28.5" customHeight="1" x14ac:dyDescent="0.25">
      <c r="A139" s="13">
        <v>133</v>
      </c>
      <c r="B139" s="13" t="s">
        <v>55911</v>
      </c>
      <c r="C139" s="13" t="s">
        <v>14824</v>
      </c>
      <c r="D139" s="14" t="s">
        <v>952</v>
      </c>
      <c r="E139" s="15" t="s">
        <v>32</v>
      </c>
      <c r="F139" s="13" t="s">
        <v>4543</v>
      </c>
      <c r="G139" s="16" t="s">
        <v>11603</v>
      </c>
      <c r="H139" s="13" t="s">
        <v>259</v>
      </c>
      <c r="I139" s="13" t="s">
        <v>55891</v>
      </c>
      <c r="J139" s="13" t="s">
        <v>55891</v>
      </c>
      <c r="K139" s="13" t="s">
        <v>55912</v>
      </c>
      <c r="L139" s="17" t="s">
        <v>55913</v>
      </c>
      <c r="M139" s="18">
        <v>6244000</v>
      </c>
      <c r="N139" s="19"/>
      <c r="O139" s="20" t="str">
        <f t="shared" si="4"/>
        <v>T4</v>
      </c>
      <c r="R139" s="21" t="str">
        <f t="shared" si="5"/>
        <v>T4</v>
      </c>
    </row>
    <row r="140" spans="1:18" ht="28.5" customHeight="1" x14ac:dyDescent="0.25">
      <c r="A140" s="13">
        <v>134</v>
      </c>
      <c r="B140" s="13" t="s">
        <v>55914</v>
      </c>
      <c r="C140" s="13" t="s">
        <v>26696</v>
      </c>
      <c r="D140" s="14" t="s">
        <v>26697</v>
      </c>
      <c r="E140" s="15" t="s">
        <v>19</v>
      </c>
      <c r="F140" s="13" t="s">
        <v>26698</v>
      </c>
      <c r="G140" s="16" t="s">
        <v>8062</v>
      </c>
      <c r="H140" s="13" t="s">
        <v>259</v>
      </c>
      <c r="I140" s="13" t="s">
        <v>55891</v>
      </c>
      <c r="J140" s="13" t="s">
        <v>55891</v>
      </c>
      <c r="K140" s="13" t="s">
        <v>55915</v>
      </c>
      <c r="L140" s="17" t="s">
        <v>55916</v>
      </c>
      <c r="M140" s="18">
        <v>4096000</v>
      </c>
      <c r="N140" s="19"/>
      <c r="O140" s="20" t="str">
        <f t="shared" si="4"/>
        <v>C1</v>
      </c>
      <c r="R140" s="21" t="str">
        <f t="shared" si="5"/>
        <v>C1</v>
      </c>
    </row>
    <row r="141" spans="1:18" ht="28.5" customHeight="1" x14ac:dyDescent="0.25">
      <c r="A141" s="13">
        <v>135</v>
      </c>
      <c r="B141" s="13" t="s">
        <v>55917</v>
      </c>
      <c r="C141" s="13" t="s">
        <v>55918</v>
      </c>
      <c r="D141" s="14" t="s">
        <v>146</v>
      </c>
      <c r="E141" s="15" t="s">
        <v>33</v>
      </c>
      <c r="F141" s="13" t="s">
        <v>55919</v>
      </c>
      <c r="G141" s="16" t="s">
        <v>55920</v>
      </c>
      <c r="H141" s="13" t="s">
        <v>17</v>
      </c>
      <c r="I141" s="13" t="s">
        <v>55891</v>
      </c>
      <c r="J141" s="13" t="s">
        <v>55891</v>
      </c>
      <c r="K141" s="13" t="s">
        <v>55921</v>
      </c>
      <c r="L141" s="17" t="s">
        <v>55922</v>
      </c>
      <c r="M141" s="18">
        <v>5094000</v>
      </c>
      <c r="N141" s="19"/>
      <c r="O141" s="20" t="str">
        <f t="shared" ref="O141:O173" si="6">MID(G141,3,FIND("-",G141,1)-3)&amp;IF(MID(G141,3,5)="CĐ-LT","LT","")</f>
        <v>C1</v>
      </c>
      <c r="R141" s="21" t="str">
        <f t="shared" ref="R141:R173" si="7">IF(LEFT(G141,2)="18","NH 18-19","")&amp;O141</f>
        <v>C1</v>
      </c>
    </row>
    <row r="142" spans="1:18" ht="28.5" customHeight="1" x14ac:dyDescent="0.25">
      <c r="A142" s="13">
        <v>136</v>
      </c>
      <c r="B142" s="13" t="s">
        <v>55923</v>
      </c>
      <c r="C142" s="13" t="s">
        <v>55924</v>
      </c>
      <c r="D142" s="14" t="s">
        <v>3328</v>
      </c>
      <c r="E142" s="15" t="s">
        <v>387</v>
      </c>
      <c r="F142" s="13" t="s">
        <v>10370</v>
      </c>
      <c r="G142" s="16" t="s">
        <v>2524</v>
      </c>
      <c r="H142" s="13" t="s">
        <v>259</v>
      </c>
      <c r="I142" s="13" t="s">
        <v>55891</v>
      </c>
      <c r="J142" s="13" t="s">
        <v>55891</v>
      </c>
      <c r="K142" s="13" t="s">
        <v>55925</v>
      </c>
      <c r="L142" s="17" t="s">
        <v>55926</v>
      </c>
      <c r="M142" s="18">
        <v>5120000</v>
      </c>
      <c r="N142" s="19"/>
      <c r="O142" s="20" t="str">
        <f t="shared" si="6"/>
        <v>C1</v>
      </c>
      <c r="R142" s="21" t="str">
        <f t="shared" si="7"/>
        <v>NH 18-19C1</v>
      </c>
    </row>
    <row r="143" spans="1:18" ht="28.5" customHeight="1" x14ac:dyDescent="0.25">
      <c r="A143" s="13">
        <v>137</v>
      </c>
      <c r="B143" s="13" t="s">
        <v>55927</v>
      </c>
      <c r="C143" s="13" t="s">
        <v>55928</v>
      </c>
      <c r="D143" s="14" t="s">
        <v>7133</v>
      </c>
      <c r="E143" s="15" t="s">
        <v>15</v>
      </c>
      <c r="F143" s="13" t="s">
        <v>2600</v>
      </c>
      <c r="G143" s="16" t="s">
        <v>5406</v>
      </c>
      <c r="H143" s="13" t="s">
        <v>259</v>
      </c>
      <c r="I143" s="13" t="s">
        <v>55891</v>
      </c>
      <c r="J143" s="13" t="s">
        <v>55891</v>
      </c>
      <c r="K143" s="13" t="s">
        <v>55929</v>
      </c>
      <c r="L143" s="17" t="s">
        <v>55930</v>
      </c>
      <c r="M143" s="18">
        <v>5120000</v>
      </c>
      <c r="N143" s="19"/>
      <c r="O143" s="20" t="str">
        <f t="shared" si="6"/>
        <v>C1</v>
      </c>
      <c r="R143" s="21" t="str">
        <f t="shared" si="7"/>
        <v>NH 18-19C1</v>
      </c>
    </row>
    <row r="144" spans="1:18" ht="28.5" customHeight="1" x14ac:dyDescent="0.25">
      <c r="A144" s="13">
        <v>138</v>
      </c>
      <c r="B144" s="13" t="s">
        <v>55931</v>
      </c>
      <c r="C144" s="13" t="s">
        <v>55932</v>
      </c>
      <c r="D144" s="14" t="s">
        <v>3873</v>
      </c>
      <c r="E144" s="15" t="s">
        <v>666</v>
      </c>
      <c r="F144" s="13" t="s">
        <v>6131</v>
      </c>
      <c r="G144" s="16" t="s">
        <v>804</v>
      </c>
      <c r="H144" s="13" t="s">
        <v>259</v>
      </c>
      <c r="I144" s="13" t="s">
        <v>55891</v>
      </c>
      <c r="J144" s="13" t="s">
        <v>55891</v>
      </c>
      <c r="K144" s="13" t="s">
        <v>55933</v>
      </c>
      <c r="L144" s="17" t="s">
        <v>55934</v>
      </c>
      <c r="M144" s="18">
        <v>5632000</v>
      </c>
      <c r="N144" s="19"/>
      <c r="O144" s="20" t="str">
        <f t="shared" si="6"/>
        <v>C1</v>
      </c>
      <c r="R144" s="21" t="str">
        <f t="shared" si="7"/>
        <v>NH 18-19C1</v>
      </c>
    </row>
    <row r="145" spans="1:18" ht="28.5" customHeight="1" x14ac:dyDescent="0.25">
      <c r="A145" s="13">
        <v>139</v>
      </c>
      <c r="B145" s="13" t="s">
        <v>55935</v>
      </c>
      <c r="C145" s="13" t="s">
        <v>55936</v>
      </c>
      <c r="D145" s="14" t="s">
        <v>614</v>
      </c>
      <c r="E145" s="15" t="s">
        <v>28</v>
      </c>
      <c r="F145" s="13" t="s">
        <v>15858</v>
      </c>
      <c r="G145" s="16" t="s">
        <v>5406</v>
      </c>
      <c r="H145" s="13" t="s">
        <v>259</v>
      </c>
      <c r="I145" s="13" t="s">
        <v>55891</v>
      </c>
      <c r="J145" s="13" t="s">
        <v>55891</v>
      </c>
      <c r="K145" s="13" t="s">
        <v>55937</v>
      </c>
      <c r="L145" s="17" t="s">
        <v>55938</v>
      </c>
      <c r="M145" s="18">
        <v>5120000</v>
      </c>
      <c r="N145" s="19"/>
      <c r="O145" s="20" t="str">
        <f t="shared" si="6"/>
        <v>C1</v>
      </c>
      <c r="R145" s="21" t="str">
        <f t="shared" si="7"/>
        <v>NH 18-19C1</v>
      </c>
    </row>
    <row r="146" spans="1:18" ht="28.5" customHeight="1" x14ac:dyDescent="0.25">
      <c r="A146" s="13">
        <v>140</v>
      </c>
      <c r="B146" s="13" t="s">
        <v>55939</v>
      </c>
      <c r="C146" s="13" t="s">
        <v>55940</v>
      </c>
      <c r="D146" s="14" t="s">
        <v>55941</v>
      </c>
      <c r="E146" s="15" t="s">
        <v>278</v>
      </c>
      <c r="F146" s="13" t="s">
        <v>4406</v>
      </c>
      <c r="G146" s="16" t="s">
        <v>5406</v>
      </c>
      <c r="H146" s="13" t="s">
        <v>259</v>
      </c>
      <c r="I146" s="13" t="s">
        <v>55891</v>
      </c>
      <c r="J146" s="13" t="s">
        <v>55891</v>
      </c>
      <c r="K146" s="13" t="s">
        <v>55942</v>
      </c>
      <c r="L146" s="17" t="s">
        <v>55943</v>
      </c>
      <c r="M146" s="18">
        <v>5120000</v>
      </c>
      <c r="N146" s="19"/>
      <c r="O146" s="20" t="str">
        <f t="shared" si="6"/>
        <v>C1</v>
      </c>
      <c r="R146" s="21" t="str">
        <f t="shared" si="7"/>
        <v>NH 18-19C1</v>
      </c>
    </row>
    <row r="147" spans="1:18" ht="28.5" customHeight="1" x14ac:dyDescent="0.25">
      <c r="A147" s="13">
        <v>141</v>
      </c>
      <c r="B147" s="13" t="s">
        <v>55944</v>
      </c>
      <c r="C147" s="13" t="s">
        <v>28984</v>
      </c>
      <c r="D147" s="14" t="s">
        <v>11357</v>
      </c>
      <c r="E147" s="15" t="s">
        <v>28985</v>
      </c>
      <c r="F147" s="13" t="s">
        <v>2578</v>
      </c>
      <c r="G147" s="16" t="s">
        <v>5662</v>
      </c>
      <c r="H147" s="13" t="s">
        <v>259</v>
      </c>
      <c r="I147" s="13" t="s">
        <v>55891</v>
      </c>
      <c r="J147" s="13" t="s">
        <v>55891</v>
      </c>
      <c r="K147" s="13" t="s">
        <v>55945</v>
      </c>
      <c r="L147" s="17" t="s">
        <v>55946</v>
      </c>
      <c r="M147" s="18">
        <v>4096000</v>
      </c>
      <c r="N147" s="19"/>
      <c r="O147" s="20" t="str">
        <f t="shared" si="6"/>
        <v>C1</v>
      </c>
      <c r="R147" s="21" t="str">
        <f t="shared" si="7"/>
        <v>C1</v>
      </c>
    </row>
    <row r="148" spans="1:18" ht="28.5" customHeight="1" x14ac:dyDescent="0.25">
      <c r="A148" s="13">
        <v>142</v>
      </c>
      <c r="B148" s="13" t="s">
        <v>55947</v>
      </c>
      <c r="C148" s="13" t="s">
        <v>55948</v>
      </c>
      <c r="D148" s="14" t="s">
        <v>6597</v>
      </c>
      <c r="E148" s="15" t="s">
        <v>278</v>
      </c>
      <c r="F148" s="13" t="s">
        <v>855</v>
      </c>
      <c r="G148" s="16" t="s">
        <v>55949</v>
      </c>
      <c r="H148" s="13" t="s">
        <v>17</v>
      </c>
      <c r="I148" s="13" t="s">
        <v>55891</v>
      </c>
      <c r="J148" s="13" t="s">
        <v>55891</v>
      </c>
      <c r="K148" s="13" t="s">
        <v>55950</v>
      </c>
      <c r="L148" s="17" t="s">
        <v>55951</v>
      </c>
      <c r="M148" s="18">
        <v>4428000</v>
      </c>
      <c r="N148" s="19"/>
      <c r="O148" s="20" t="str">
        <f t="shared" si="6"/>
        <v>T4</v>
      </c>
      <c r="R148" s="21" t="str">
        <f t="shared" si="7"/>
        <v>T4</v>
      </c>
    </row>
    <row r="149" spans="1:18" ht="28.5" customHeight="1" x14ac:dyDescent="0.25">
      <c r="A149" s="13">
        <v>143</v>
      </c>
      <c r="B149" s="13" t="s">
        <v>55952</v>
      </c>
      <c r="C149" s="13" t="s">
        <v>31313</v>
      </c>
      <c r="D149" s="14" t="s">
        <v>373</v>
      </c>
      <c r="E149" s="15" t="s">
        <v>387</v>
      </c>
      <c r="F149" s="13" t="s">
        <v>11346</v>
      </c>
      <c r="G149" s="16" t="s">
        <v>5678</v>
      </c>
      <c r="H149" s="13" t="s">
        <v>259</v>
      </c>
      <c r="I149" s="13" t="s">
        <v>55891</v>
      </c>
      <c r="J149" s="13" t="s">
        <v>55891</v>
      </c>
      <c r="K149" s="13" t="s">
        <v>55953</v>
      </c>
      <c r="L149" s="17" t="s">
        <v>55954</v>
      </c>
      <c r="M149" s="18">
        <v>4096000</v>
      </c>
      <c r="N149" s="19"/>
      <c r="O149" s="20" t="str">
        <f t="shared" si="6"/>
        <v>C1</v>
      </c>
      <c r="R149" s="21" t="str">
        <f t="shared" si="7"/>
        <v>C1</v>
      </c>
    </row>
    <row r="150" spans="1:18" ht="28.5" customHeight="1" x14ac:dyDescent="0.25">
      <c r="A150" s="13">
        <v>144</v>
      </c>
      <c r="B150" s="13" t="s">
        <v>55955</v>
      </c>
      <c r="C150" s="13" t="s">
        <v>19967</v>
      </c>
      <c r="D150" s="14" t="s">
        <v>1098</v>
      </c>
      <c r="E150" s="15" t="s">
        <v>725</v>
      </c>
      <c r="F150" s="13" t="s">
        <v>19968</v>
      </c>
      <c r="G150" s="16" t="s">
        <v>12830</v>
      </c>
      <c r="H150" s="13" t="s">
        <v>259</v>
      </c>
      <c r="I150" s="13" t="s">
        <v>55891</v>
      </c>
      <c r="J150" s="13" t="s">
        <v>55891</v>
      </c>
      <c r="K150" s="13" t="s">
        <v>55956</v>
      </c>
      <c r="L150" s="17" t="s">
        <v>55957</v>
      </c>
      <c r="M150" s="18">
        <v>6244000</v>
      </c>
      <c r="N150" s="19"/>
      <c r="O150" s="20" t="str">
        <f t="shared" si="6"/>
        <v>T4</v>
      </c>
      <c r="R150" s="21" t="str">
        <f t="shared" si="7"/>
        <v>T4</v>
      </c>
    </row>
    <row r="151" spans="1:18" ht="28.5" customHeight="1" x14ac:dyDescent="0.25">
      <c r="A151" s="13">
        <v>145</v>
      </c>
      <c r="B151" s="13" t="s">
        <v>55958</v>
      </c>
      <c r="C151" s="13" t="s">
        <v>55959</v>
      </c>
      <c r="D151" s="14" t="s">
        <v>31259</v>
      </c>
      <c r="E151" s="15" t="s">
        <v>93</v>
      </c>
      <c r="F151" s="13" t="s">
        <v>20698</v>
      </c>
      <c r="G151" s="16" t="s">
        <v>54666</v>
      </c>
      <c r="H151" s="13" t="s">
        <v>17</v>
      </c>
      <c r="I151" s="13" t="s">
        <v>55891</v>
      </c>
      <c r="J151" s="13" t="s">
        <v>55891</v>
      </c>
      <c r="K151" s="13" t="s">
        <v>55960</v>
      </c>
      <c r="L151" s="17" t="s">
        <v>55961</v>
      </c>
      <c r="M151" s="18">
        <v>4428000</v>
      </c>
      <c r="N151" s="19"/>
      <c r="O151" s="20" t="str">
        <f t="shared" si="6"/>
        <v>T4</v>
      </c>
      <c r="R151" s="21" t="str">
        <f t="shared" si="7"/>
        <v>T4</v>
      </c>
    </row>
    <row r="152" spans="1:18" ht="28.5" customHeight="1" x14ac:dyDescent="0.25">
      <c r="A152" s="13">
        <v>146</v>
      </c>
      <c r="B152" s="13" t="s">
        <v>55962</v>
      </c>
      <c r="C152" s="13" t="s">
        <v>21906</v>
      </c>
      <c r="D152" s="14" t="s">
        <v>15092</v>
      </c>
      <c r="E152" s="15" t="s">
        <v>11744</v>
      </c>
      <c r="F152" s="13" t="s">
        <v>5172</v>
      </c>
      <c r="G152" s="16" t="s">
        <v>8799</v>
      </c>
      <c r="H152" s="13" t="s">
        <v>259</v>
      </c>
      <c r="I152" s="13" t="s">
        <v>55891</v>
      </c>
      <c r="J152" s="13" t="s">
        <v>55891</v>
      </c>
      <c r="K152" s="13" t="s">
        <v>55963</v>
      </c>
      <c r="L152" s="17" t="s">
        <v>55964</v>
      </c>
      <c r="M152" s="18">
        <v>6244000</v>
      </c>
      <c r="N152" s="19"/>
      <c r="O152" s="20" t="str">
        <f t="shared" si="6"/>
        <v>T4</v>
      </c>
      <c r="R152" s="21" t="str">
        <f t="shared" si="7"/>
        <v>T4</v>
      </c>
    </row>
    <row r="153" spans="1:18" ht="28.5" customHeight="1" x14ac:dyDescent="0.25">
      <c r="A153" s="13">
        <v>147</v>
      </c>
      <c r="B153" s="13" t="s">
        <v>55965</v>
      </c>
      <c r="C153" s="13" t="s">
        <v>55966</v>
      </c>
      <c r="D153" s="14" t="s">
        <v>1098</v>
      </c>
      <c r="E153" s="15" t="s">
        <v>1308</v>
      </c>
      <c r="F153" s="13" t="s">
        <v>4158</v>
      </c>
      <c r="G153" s="16" t="s">
        <v>7941</v>
      </c>
      <c r="H153" s="13" t="s">
        <v>259</v>
      </c>
      <c r="I153" s="13" t="s">
        <v>55891</v>
      </c>
      <c r="J153" s="13" t="s">
        <v>55891</v>
      </c>
      <c r="K153" s="13" t="s">
        <v>55967</v>
      </c>
      <c r="L153" s="17" t="s">
        <v>55968</v>
      </c>
      <c r="M153" s="18">
        <v>5012000</v>
      </c>
      <c r="N153" s="19"/>
      <c r="O153" s="20" t="str">
        <f t="shared" si="6"/>
        <v>C2</v>
      </c>
      <c r="R153" s="21" t="str">
        <f t="shared" si="7"/>
        <v>NH 18-19C2</v>
      </c>
    </row>
    <row r="154" spans="1:18" ht="28.5" customHeight="1" x14ac:dyDescent="0.25">
      <c r="A154" s="13">
        <v>148</v>
      </c>
      <c r="B154" s="13" t="s">
        <v>55969</v>
      </c>
      <c r="C154" s="13" t="s">
        <v>55970</v>
      </c>
      <c r="D154" s="14" t="s">
        <v>4801</v>
      </c>
      <c r="E154" s="15" t="s">
        <v>2043</v>
      </c>
      <c r="F154" s="13" t="s">
        <v>4406</v>
      </c>
      <c r="G154" s="16" t="s">
        <v>5229</v>
      </c>
      <c r="H154" s="13" t="s">
        <v>259</v>
      </c>
      <c r="I154" s="13" t="s">
        <v>55891</v>
      </c>
      <c r="J154" s="13" t="s">
        <v>55891</v>
      </c>
      <c r="K154" s="13" t="s">
        <v>55971</v>
      </c>
      <c r="L154" s="17" t="s">
        <v>55972</v>
      </c>
      <c r="M154" s="18">
        <v>5888000</v>
      </c>
      <c r="N154" s="19"/>
      <c r="O154" s="20" t="str">
        <f t="shared" si="6"/>
        <v>C1</v>
      </c>
      <c r="R154" s="21" t="str">
        <f t="shared" si="7"/>
        <v>NH 18-19C1</v>
      </c>
    </row>
    <row r="155" spans="1:18" ht="28.5" customHeight="1" x14ac:dyDescent="0.25">
      <c r="A155" s="13">
        <v>149</v>
      </c>
      <c r="B155" s="13" t="s">
        <v>55973</v>
      </c>
      <c r="C155" s="13" t="s">
        <v>15035</v>
      </c>
      <c r="D155" s="14" t="s">
        <v>15036</v>
      </c>
      <c r="E155" s="15" t="s">
        <v>15037</v>
      </c>
      <c r="F155" s="13" t="s">
        <v>1407</v>
      </c>
      <c r="G155" s="16" t="s">
        <v>11603</v>
      </c>
      <c r="H155" s="13" t="s">
        <v>259</v>
      </c>
      <c r="I155" s="13" t="s">
        <v>55891</v>
      </c>
      <c r="J155" s="13" t="s">
        <v>55891</v>
      </c>
      <c r="K155" s="13" t="s">
        <v>55974</v>
      </c>
      <c r="L155" s="17" t="s">
        <v>55975</v>
      </c>
      <c r="M155" s="18">
        <v>6244000</v>
      </c>
      <c r="N155" s="19"/>
      <c r="O155" s="20" t="str">
        <f t="shared" si="6"/>
        <v>T4</v>
      </c>
      <c r="R155" s="21" t="str">
        <f t="shared" si="7"/>
        <v>T4</v>
      </c>
    </row>
    <row r="156" spans="1:18" ht="28.5" customHeight="1" x14ac:dyDescent="0.25">
      <c r="A156" s="13">
        <v>150</v>
      </c>
      <c r="B156" s="13" t="s">
        <v>55976</v>
      </c>
      <c r="C156" s="13" t="s">
        <v>27919</v>
      </c>
      <c r="D156" s="14" t="s">
        <v>27022</v>
      </c>
      <c r="E156" s="15" t="s">
        <v>1282</v>
      </c>
      <c r="F156" s="13" t="s">
        <v>7077</v>
      </c>
      <c r="G156" s="16" t="s">
        <v>6925</v>
      </c>
      <c r="H156" s="13" t="s">
        <v>259</v>
      </c>
      <c r="I156" s="13" t="s">
        <v>55891</v>
      </c>
      <c r="J156" s="13" t="s">
        <v>55891</v>
      </c>
      <c r="K156" s="13" t="s">
        <v>55977</v>
      </c>
      <c r="L156" s="17" t="s">
        <v>55978</v>
      </c>
      <c r="M156" s="18">
        <v>3584000</v>
      </c>
      <c r="N156" s="19"/>
      <c r="O156" s="20" t="str">
        <f t="shared" si="6"/>
        <v>C1</v>
      </c>
      <c r="R156" s="21" t="str">
        <f t="shared" si="7"/>
        <v>C1</v>
      </c>
    </row>
    <row r="157" spans="1:18" ht="28.5" customHeight="1" x14ac:dyDescent="0.25">
      <c r="A157" s="13">
        <v>151</v>
      </c>
      <c r="B157" s="13" t="s">
        <v>55979</v>
      </c>
      <c r="C157" s="13" t="s">
        <v>16806</v>
      </c>
      <c r="D157" s="14" t="s">
        <v>4307</v>
      </c>
      <c r="E157" s="15" t="s">
        <v>216</v>
      </c>
      <c r="F157" s="13" t="s">
        <v>5463</v>
      </c>
      <c r="G157" s="16" t="s">
        <v>7941</v>
      </c>
      <c r="H157" s="13" t="s">
        <v>259</v>
      </c>
      <c r="I157" s="13" t="s">
        <v>55589</v>
      </c>
      <c r="J157" s="13" t="s">
        <v>55589</v>
      </c>
      <c r="K157" s="13" t="s">
        <v>55980</v>
      </c>
      <c r="L157" s="17" t="s">
        <v>55981</v>
      </c>
      <c r="M157" s="18">
        <v>5012000</v>
      </c>
      <c r="N157" s="19"/>
      <c r="O157" s="20" t="str">
        <f t="shared" si="6"/>
        <v>C2</v>
      </c>
      <c r="R157" s="21" t="str">
        <f t="shared" si="7"/>
        <v>NH 18-19C2</v>
      </c>
    </row>
    <row r="158" spans="1:18" ht="28.5" customHeight="1" x14ac:dyDescent="0.25">
      <c r="A158" s="13">
        <v>152</v>
      </c>
      <c r="B158" s="13" t="s">
        <v>55982</v>
      </c>
      <c r="C158" s="13" t="s">
        <v>55983</v>
      </c>
      <c r="D158" s="14" t="s">
        <v>36418</v>
      </c>
      <c r="E158" s="15" t="s">
        <v>1132</v>
      </c>
      <c r="F158" s="13" t="s">
        <v>1925</v>
      </c>
      <c r="G158" s="16" t="s">
        <v>171</v>
      </c>
      <c r="H158" s="13" t="s">
        <v>259</v>
      </c>
      <c r="I158" s="13" t="s">
        <v>55589</v>
      </c>
      <c r="J158" s="13" t="s">
        <v>55589</v>
      </c>
      <c r="K158" s="13" t="s">
        <v>55984</v>
      </c>
      <c r="L158" s="17" t="s">
        <v>55985</v>
      </c>
      <c r="M158" s="18">
        <v>5352000</v>
      </c>
      <c r="N158" s="19"/>
      <c r="O158" s="20" t="str">
        <f t="shared" si="6"/>
        <v>T4</v>
      </c>
      <c r="R158" s="21" t="str">
        <f t="shared" si="7"/>
        <v>NH 18-19T4</v>
      </c>
    </row>
    <row r="159" spans="1:18" ht="28.5" customHeight="1" x14ac:dyDescent="0.25">
      <c r="A159" s="13">
        <v>153</v>
      </c>
      <c r="B159" s="13" t="s">
        <v>55986</v>
      </c>
      <c r="C159" s="13" t="s">
        <v>55987</v>
      </c>
      <c r="D159" s="14" t="s">
        <v>55988</v>
      </c>
      <c r="E159" s="15" t="s">
        <v>2984</v>
      </c>
      <c r="F159" s="13" t="s">
        <v>1826</v>
      </c>
      <c r="G159" s="16" t="s">
        <v>55299</v>
      </c>
      <c r="H159" s="13" t="s">
        <v>17</v>
      </c>
      <c r="I159" s="13" t="s">
        <v>55589</v>
      </c>
      <c r="J159" s="13" t="s">
        <v>55589</v>
      </c>
      <c r="K159" s="13" t="s">
        <v>55989</v>
      </c>
      <c r="L159" s="17" t="s">
        <v>55990</v>
      </c>
      <c r="M159" s="18">
        <v>3708000</v>
      </c>
      <c r="N159" s="19"/>
      <c r="O159" s="20" t="str">
        <f t="shared" si="6"/>
        <v>T4</v>
      </c>
      <c r="R159" s="21" t="str">
        <f t="shared" si="7"/>
        <v>T4</v>
      </c>
    </row>
    <row r="160" spans="1:18" ht="28.5" customHeight="1" x14ac:dyDescent="0.25">
      <c r="A160" s="13">
        <v>154</v>
      </c>
      <c r="B160" s="13" t="s">
        <v>55991</v>
      </c>
      <c r="C160" s="13" t="s">
        <v>55992</v>
      </c>
      <c r="D160" s="14" t="s">
        <v>55993</v>
      </c>
      <c r="E160" s="15" t="s">
        <v>73</v>
      </c>
      <c r="F160" s="13" t="s">
        <v>3874</v>
      </c>
      <c r="G160" s="16" t="s">
        <v>55994</v>
      </c>
      <c r="H160" s="13" t="s">
        <v>17</v>
      </c>
      <c r="I160" s="13" t="s">
        <v>55589</v>
      </c>
      <c r="J160" s="13" t="s">
        <v>55589</v>
      </c>
      <c r="K160" s="13" t="s">
        <v>55995</v>
      </c>
      <c r="L160" s="17" t="s">
        <v>55996</v>
      </c>
      <c r="M160" s="18">
        <v>5094000</v>
      </c>
      <c r="N160" s="19"/>
      <c r="O160" s="20" t="str">
        <f t="shared" si="6"/>
        <v>C1</v>
      </c>
      <c r="R160" s="21" t="str">
        <f t="shared" si="7"/>
        <v>C1</v>
      </c>
    </row>
    <row r="161" spans="1:19" ht="28.5" customHeight="1" x14ac:dyDescent="0.25">
      <c r="A161" s="13">
        <v>155</v>
      </c>
      <c r="B161" s="13" t="s">
        <v>55997</v>
      </c>
      <c r="C161" s="13" t="s">
        <v>16846</v>
      </c>
      <c r="D161" s="14" t="s">
        <v>16847</v>
      </c>
      <c r="E161" s="15" t="s">
        <v>2984</v>
      </c>
      <c r="F161" s="13" t="s">
        <v>16848</v>
      </c>
      <c r="G161" s="16" t="s">
        <v>13972</v>
      </c>
      <c r="H161" s="13" t="s">
        <v>259</v>
      </c>
      <c r="I161" s="13" t="s">
        <v>55891</v>
      </c>
      <c r="J161" s="13" t="s">
        <v>55891</v>
      </c>
      <c r="K161" s="13" t="s">
        <v>55998</v>
      </c>
      <c r="L161" s="17" t="s">
        <v>55999</v>
      </c>
      <c r="M161" s="18">
        <v>4530000</v>
      </c>
      <c r="N161" s="19"/>
      <c r="O161" s="20" t="str">
        <f t="shared" si="6"/>
        <v>C2</v>
      </c>
      <c r="R161" s="21" t="str">
        <f t="shared" si="7"/>
        <v>NH 18-19C2</v>
      </c>
    </row>
    <row r="162" spans="1:19" ht="28.5" customHeight="1" x14ac:dyDescent="0.25">
      <c r="A162" s="13">
        <v>156</v>
      </c>
      <c r="B162" s="13" t="s">
        <v>56000</v>
      </c>
      <c r="C162" s="13" t="s">
        <v>25547</v>
      </c>
      <c r="D162" s="14" t="s">
        <v>1487</v>
      </c>
      <c r="E162" s="15" t="s">
        <v>868</v>
      </c>
      <c r="F162" s="13" t="s">
        <v>5074</v>
      </c>
      <c r="G162" s="16" t="s">
        <v>5505</v>
      </c>
      <c r="H162" s="13" t="s">
        <v>259</v>
      </c>
      <c r="I162" s="13" t="s">
        <v>55891</v>
      </c>
      <c r="J162" s="13" t="s">
        <v>55891</v>
      </c>
      <c r="K162" s="13" t="s">
        <v>56001</v>
      </c>
      <c r="L162" s="17" t="s">
        <v>56002</v>
      </c>
      <c r="M162" s="18">
        <v>3584000</v>
      </c>
      <c r="N162" s="19"/>
      <c r="O162" s="20" t="str">
        <f t="shared" si="6"/>
        <v>C1</v>
      </c>
      <c r="R162" s="21" t="str">
        <f t="shared" si="7"/>
        <v>C1</v>
      </c>
    </row>
    <row r="163" spans="1:19" ht="28.5" customHeight="1" x14ac:dyDescent="0.25">
      <c r="A163" s="13">
        <v>157</v>
      </c>
      <c r="B163" s="13" t="s">
        <v>56003</v>
      </c>
      <c r="C163" s="13" t="s">
        <v>6521</v>
      </c>
      <c r="D163" s="14" t="s">
        <v>3457</v>
      </c>
      <c r="E163" s="15" t="s">
        <v>223</v>
      </c>
      <c r="F163" s="13" t="s">
        <v>6522</v>
      </c>
      <c r="G163" s="16" t="s">
        <v>5161</v>
      </c>
      <c r="H163" s="13" t="s">
        <v>259</v>
      </c>
      <c r="I163" s="13" t="s">
        <v>55891</v>
      </c>
      <c r="J163" s="13" t="s">
        <v>55891</v>
      </c>
      <c r="K163" s="13" t="s">
        <v>56004</v>
      </c>
      <c r="L163" s="17" t="s">
        <v>56005</v>
      </c>
      <c r="M163" s="18">
        <v>5632000</v>
      </c>
      <c r="N163" s="19"/>
      <c r="O163" s="20" t="str">
        <f t="shared" si="6"/>
        <v>C1</v>
      </c>
      <c r="R163" s="21" t="str">
        <f t="shared" si="7"/>
        <v>NH 18-19C1</v>
      </c>
    </row>
    <row r="164" spans="1:19" ht="28.5" customHeight="1" x14ac:dyDescent="0.25">
      <c r="A164" s="13">
        <v>158</v>
      </c>
      <c r="B164" s="13" t="s">
        <v>56006</v>
      </c>
      <c r="C164" s="13" t="s">
        <v>56007</v>
      </c>
      <c r="D164" s="14" t="s">
        <v>1481</v>
      </c>
      <c r="E164" s="15" t="s">
        <v>15</v>
      </c>
      <c r="F164" s="13" t="s">
        <v>11846</v>
      </c>
      <c r="G164" s="16" t="s">
        <v>5161</v>
      </c>
      <c r="H164" s="13" t="s">
        <v>259</v>
      </c>
      <c r="I164" s="13" t="s">
        <v>55891</v>
      </c>
      <c r="J164" s="13" t="s">
        <v>55891</v>
      </c>
      <c r="K164" s="13" t="s">
        <v>56008</v>
      </c>
      <c r="L164" s="17" t="s">
        <v>56009</v>
      </c>
      <c r="M164" s="18">
        <v>5632000</v>
      </c>
      <c r="N164" s="19"/>
      <c r="O164" s="20" t="str">
        <f t="shared" si="6"/>
        <v>C1</v>
      </c>
      <c r="R164" s="21" t="str">
        <f t="shared" si="7"/>
        <v>NH 18-19C1</v>
      </c>
    </row>
    <row r="165" spans="1:19" ht="28.5" customHeight="1" x14ac:dyDescent="0.25">
      <c r="A165" s="13">
        <v>159</v>
      </c>
      <c r="B165" s="13" t="s">
        <v>56010</v>
      </c>
      <c r="C165" s="13" t="s">
        <v>56011</v>
      </c>
      <c r="D165" s="14" t="s">
        <v>249</v>
      </c>
      <c r="E165" s="15" t="s">
        <v>122</v>
      </c>
      <c r="F165" s="13" t="s">
        <v>24999</v>
      </c>
      <c r="G165" s="16" t="s">
        <v>2484</v>
      </c>
      <c r="H165" s="13" t="s">
        <v>259</v>
      </c>
      <c r="I165" s="13" t="s">
        <v>55891</v>
      </c>
      <c r="J165" s="13" t="s">
        <v>55891</v>
      </c>
      <c r="K165" s="13" t="s">
        <v>56012</v>
      </c>
      <c r="L165" s="17" t="s">
        <v>56013</v>
      </c>
      <c r="M165" s="18">
        <v>5632000</v>
      </c>
      <c r="N165" s="19"/>
      <c r="O165" s="20" t="str">
        <f t="shared" si="6"/>
        <v>C1</v>
      </c>
      <c r="R165" s="21" t="str">
        <f t="shared" si="7"/>
        <v>NH 18-19C1</v>
      </c>
    </row>
    <row r="166" spans="1:19" ht="28.5" customHeight="1" x14ac:dyDescent="0.25">
      <c r="A166" s="13">
        <v>160</v>
      </c>
      <c r="B166" s="13" t="s">
        <v>56014</v>
      </c>
      <c r="C166" s="13" t="s">
        <v>18886</v>
      </c>
      <c r="D166" s="14" t="s">
        <v>3143</v>
      </c>
      <c r="E166" s="15" t="s">
        <v>909</v>
      </c>
      <c r="F166" s="13" t="s">
        <v>2523</v>
      </c>
      <c r="G166" s="16" t="s">
        <v>6813</v>
      </c>
      <c r="H166" s="13" t="s">
        <v>259</v>
      </c>
      <c r="I166" s="13" t="s">
        <v>55891</v>
      </c>
      <c r="J166" s="13" t="s">
        <v>55891</v>
      </c>
      <c r="K166" s="13" t="s">
        <v>56015</v>
      </c>
      <c r="L166" s="17" t="s">
        <v>56016</v>
      </c>
      <c r="M166" s="18">
        <v>3584000</v>
      </c>
      <c r="N166" s="19"/>
      <c r="O166" s="20" t="str">
        <f t="shared" si="6"/>
        <v>C1</v>
      </c>
      <c r="R166" s="21" t="str">
        <f t="shared" si="7"/>
        <v>C1</v>
      </c>
    </row>
    <row r="167" spans="1:19" ht="28.5" customHeight="1" x14ac:dyDescent="0.25">
      <c r="A167" s="13">
        <v>161</v>
      </c>
      <c r="B167" s="13" t="s">
        <v>56017</v>
      </c>
      <c r="C167" s="13" t="s">
        <v>56018</v>
      </c>
      <c r="D167" s="14" t="s">
        <v>56019</v>
      </c>
      <c r="E167" s="15" t="s">
        <v>15</v>
      </c>
      <c r="F167" s="13" t="s">
        <v>7167</v>
      </c>
      <c r="G167" s="16" t="s">
        <v>54121</v>
      </c>
      <c r="H167" s="13" t="s">
        <v>17</v>
      </c>
      <c r="I167" s="13" t="s">
        <v>55891</v>
      </c>
      <c r="J167" s="13" t="s">
        <v>55891</v>
      </c>
      <c r="K167" s="13" t="s">
        <v>56020</v>
      </c>
      <c r="L167" s="17" t="s">
        <v>56021</v>
      </c>
      <c r="M167" s="18">
        <v>5094000</v>
      </c>
      <c r="N167" s="19"/>
      <c r="O167" s="20" t="str">
        <f t="shared" si="6"/>
        <v>C1</v>
      </c>
      <c r="R167" s="21" t="str">
        <f t="shared" si="7"/>
        <v>C1</v>
      </c>
    </row>
    <row r="168" spans="1:19" ht="28.5" customHeight="1" x14ac:dyDescent="0.25">
      <c r="A168" s="13">
        <v>162</v>
      </c>
      <c r="B168" s="13" t="s">
        <v>56022</v>
      </c>
      <c r="C168" s="13" t="s">
        <v>56023</v>
      </c>
      <c r="D168" s="14" t="s">
        <v>56024</v>
      </c>
      <c r="E168" s="15" t="s">
        <v>4921</v>
      </c>
      <c r="F168" s="13" t="s">
        <v>40635</v>
      </c>
      <c r="G168" s="16" t="s">
        <v>54121</v>
      </c>
      <c r="H168" s="13" t="s">
        <v>17</v>
      </c>
      <c r="I168" s="13" t="s">
        <v>55891</v>
      </c>
      <c r="J168" s="13" t="s">
        <v>55891</v>
      </c>
      <c r="K168" s="13" t="s">
        <v>56025</v>
      </c>
      <c r="L168" s="17" t="s">
        <v>56026</v>
      </c>
      <c r="M168" s="18">
        <v>5094000</v>
      </c>
      <c r="N168" s="19"/>
      <c r="O168" s="20" t="str">
        <f t="shared" si="6"/>
        <v>C1</v>
      </c>
      <c r="R168" s="21" t="str">
        <f t="shared" si="7"/>
        <v>C1</v>
      </c>
    </row>
    <row r="169" spans="1:19" ht="28.5" customHeight="1" x14ac:dyDescent="0.25">
      <c r="A169" s="13">
        <v>163</v>
      </c>
      <c r="B169" s="13" t="s">
        <v>56027</v>
      </c>
      <c r="C169" s="13" t="s">
        <v>56028</v>
      </c>
      <c r="D169" s="14" t="s">
        <v>31</v>
      </c>
      <c r="E169" s="15" t="s">
        <v>1321</v>
      </c>
      <c r="F169" s="13" t="s">
        <v>21803</v>
      </c>
      <c r="G169" s="16" t="s">
        <v>3346</v>
      </c>
      <c r="H169" s="13" t="s">
        <v>259</v>
      </c>
      <c r="I169" s="13" t="s">
        <v>55891</v>
      </c>
      <c r="J169" s="13" t="s">
        <v>55891</v>
      </c>
      <c r="K169" s="13" t="s">
        <v>56029</v>
      </c>
      <c r="L169" s="17" t="s">
        <v>56030</v>
      </c>
      <c r="M169" s="18">
        <v>5888000</v>
      </c>
      <c r="N169" s="19"/>
      <c r="O169" s="20" t="str">
        <f t="shared" si="6"/>
        <v>C1</v>
      </c>
      <c r="R169" s="21" t="str">
        <f t="shared" si="7"/>
        <v>NH 18-19C1</v>
      </c>
    </row>
    <row r="170" spans="1:19" ht="28.5" customHeight="1" x14ac:dyDescent="0.25">
      <c r="A170" s="13">
        <v>164</v>
      </c>
      <c r="B170" s="13" t="s">
        <v>56031</v>
      </c>
      <c r="C170" s="13" t="s">
        <v>56032</v>
      </c>
      <c r="D170" s="14" t="s">
        <v>5064</v>
      </c>
      <c r="E170" s="15" t="s">
        <v>1282</v>
      </c>
      <c r="F170" s="13" t="s">
        <v>4284</v>
      </c>
      <c r="G170" s="16" t="s">
        <v>3346</v>
      </c>
      <c r="H170" s="13" t="s">
        <v>259</v>
      </c>
      <c r="I170" s="13" t="s">
        <v>55891</v>
      </c>
      <c r="J170" s="13" t="s">
        <v>55891</v>
      </c>
      <c r="K170" s="13" t="s">
        <v>56033</v>
      </c>
      <c r="L170" s="17" t="s">
        <v>56034</v>
      </c>
      <c r="M170" s="18">
        <v>5888000</v>
      </c>
      <c r="N170" s="19"/>
      <c r="O170" s="20" t="str">
        <f t="shared" si="6"/>
        <v>C1</v>
      </c>
      <c r="R170" s="21" t="str">
        <f t="shared" si="7"/>
        <v>NH 18-19C1</v>
      </c>
    </row>
    <row r="171" spans="1:19" ht="28.5" customHeight="1" x14ac:dyDescent="0.25">
      <c r="A171" s="13">
        <v>165</v>
      </c>
      <c r="B171" s="13" t="s">
        <v>56035</v>
      </c>
      <c r="C171" s="13" t="s">
        <v>27369</v>
      </c>
      <c r="D171" s="14" t="s">
        <v>31</v>
      </c>
      <c r="E171" s="15" t="s">
        <v>32</v>
      </c>
      <c r="F171" s="13" t="s">
        <v>14507</v>
      </c>
      <c r="G171" s="16" t="s">
        <v>5796</v>
      </c>
      <c r="H171" s="13" t="s">
        <v>259</v>
      </c>
      <c r="I171" s="13" t="s">
        <v>55891</v>
      </c>
      <c r="J171" s="13" t="s">
        <v>55891</v>
      </c>
      <c r="K171" s="13" t="s">
        <v>56036</v>
      </c>
      <c r="L171" s="17" t="s">
        <v>56037</v>
      </c>
      <c r="M171" s="18">
        <v>3584000</v>
      </c>
      <c r="N171" s="19"/>
      <c r="O171" s="20" t="str">
        <f t="shared" si="6"/>
        <v>C1</v>
      </c>
      <c r="R171" s="21" t="str">
        <f t="shared" si="7"/>
        <v>C1</v>
      </c>
    </row>
    <row r="172" spans="1:19" ht="28.5" customHeight="1" x14ac:dyDescent="0.25">
      <c r="A172" s="13">
        <v>166</v>
      </c>
      <c r="B172" s="13" t="s">
        <v>56038</v>
      </c>
      <c r="C172" s="13" t="s">
        <v>26601</v>
      </c>
      <c r="D172" s="14" t="s">
        <v>1150</v>
      </c>
      <c r="E172" s="15" t="s">
        <v>28</v>
      </c>
      <c r="F172" s="13" t="s">
        <v>26602</v>
      </c>
      <c r="G172" s="16" t="s">
        <v>7833</v>
      </c>
      <c r="H172" s="13" t="s">
        <v>259</v>
      </c>
      <c r="I172" s="13" t="s">
        <v>55891</v>
      </c>
      <c r="J172" s="13" t="s">
        <v>55891</v>
      </c>
      <c r="K172" s="13" t="s">
        <v>56039</v>
      </c>
      <c r="L172" s="17" t="s">
        <v>56040</v>
      </c>
      <c r="M172" s="18">
        <v>3328000</v>
      </c>
      <c r="N172" s="19"/>
      <c r="O172" s="20" t="str">
        <f t="shared" si="6"/>
        <v>C1</v>
      </c>
      <c r="R172" s="21" t="str">
        <f t="shared" si="7"/>
        <v>C1</v>
      </c>
    </row>
    <row r="173" spans="1:19" ht="28.5" customHeight="1" x14ac:dyDescent="0.25">
      <c r="A173" s="13">
        <v>167</v>
      </c>
      <c r="B173" s="13" t="s">
        <v>56041</v>
      </c>
      <c r="C173" s="13" t="s">
        <v>56042</v>
      </c>
      <c r="D173" s="14" t="s">
        <v>56043</v>
      </c>
      <c r="E173" s="15" t="s">
        <v>609</v>
      </c>
      <c r="F173" s="13" t="s">
        <v>67</v>
      </c>
      <c r="G173" s="16" t="s">
        <v>3658</v>
      </c>
      <c r="H173" s="13" t="s">
        <v>259</v>
      </c>
      <c r="I173" s="13" t="s">
        <v>55891</v>
      </c>
      <c r="J173" s="13" t="s">
        <v>55891</v>
      </c>
      <c r="K173" s="13" t="s">
        <v>56044</v>
      </c>
      <c r="L173" s="17" t="s">
        <v>56045</v>
      </c>
      <c r="M173" s="18">
        <v>5120000</v>
      </c>
      <c r="N173" s="19"/>
      <c r="O173" s="20" t="str">
        <f t="shared" si="6"/>
        <v>C1</v>
      </c>
      <c r="R173" s="21" t="str">
        <f t="shared" si="7"/>
        <v>NH 18-19C1</v>
      </c>
    </row>
    <row r="174" spans="1:19" s="28" customFormat="1" ht="30.75" customHeight="1" x14ac:dyDescent="0.25">
      <c r="A174" s="229" t="s">
        <v>35</v>
      </c>
      <c r="B174" s="230"/>
      <c r="C174" s="230"/>
      <c r="D174" s="230"/>
      <c r="E174" s="22"/>
      <c r="F174" s="22"/>
      <c r="G174" s="22"/>
      <c r="H174" s="23"/>
      <c r="I174" s="24"/>
      <c r="J174" s="25"/>
      <c r="K174" s="26"/>
      <c r="L174" s="231">
        <f>SUM(M7:M173)</f>
        <v>793611000</v>
      </c>
      <c r="M174" s="232"/>
      <c r="N174" s="27"/>
      <c r="O174" s="20"/>
      <c r="P174" s="6"/>
      <c r="Q174" s="6"/>
    </row>
    <row r="175" spans="1:19" s="30" customFormat="1" ht="24" customHeight="1" x14ac:dyDescent="0.25">
      <c r="A175" s="237" t="s">
        <v>56054</v>
      </c>
      <c r="B175" s="238"/>
      <c r="C175" s="238"/>
      <c r="D175" s="238"/>
      <c r="E175" s="238"/>
      <c r="F175" s="238"/>
      <c r="G175" s="238"/>
      <c r="H175" s="238"/>
      <c r="I175" s="238"/>
      <c r="J175" s="238"/>
      <c r="K175" s="238"/>
      <c r="L175" s="238"/>
      <c r="M175" s="238"/>
      <c r="N175" s="239"/>
      <c r="O175" s="29" t="str">
        <f>LEFT(G175,5)</f>
        <v/>
      </c>
      <c r="P175" s="6"/>
      <c r="Q175" s="6"/>
    </row>
    <row r="176" spans="1:19" ht="15.75" customHeight="1" x14ac:dyDescent="0.25">
      <c r="A176" s="31"/>
      <c r="B176" s="31"/>
      <c r="C176" s="1"/>
      <c r="D176" s="2"/>
      <c r="E176" s="2"/>
      <c r="F176" s="1"/>
      <c r="G176" s="225" t="s">
        <v>56049</v>
      </c>
      <c r="H176" s="225"/>
      <c r="I176" s="225"/>
      <c r="J176" s="225"/>
      <c r="K176" s="225"/>
      <c r="L176" s="225"/>
      <c r="M176" s="225"/>
      <c r="N176" s="225"/>
      <c r="O176" s="29"/>
      <c r="S176" s="30"/>
    </row>
    <row r="177" spans="1:16" ht="15.75" customHeight="1" x14ac:dyDescent="0.25">
      <c r="A177" s="35" t="s">
        <v>4822</v>
      </c>
      <c r="B177" s="35"/>
      <c r="C177" s="35"/>
      <c r="D177" s="32"/>
      <c r="E177" s="32" t="s">
        <v>4823</v>
      </c>
      <c r="F177" s="32"/>
      <c r="G177" s="32"/>
      <c r="H177" s="32"/>
      <c r="I177" s="32"/>
      <c r="J177" s="32"/>
      <c r="K177" s="32"/>
      <c r="L177" s="32"/>
      <c r="M177" s="236" t="s">
        <v>4824</v>
      </c>
      <c r="N177" s="236"/>
      <c r="O177" s="29"/>
    </row>
    <row r="178" spans="1:16" x14ac:dyDescent="0.25">
      <c r="A178" s="33"/>
      <c r="B178" s="33"/>
      <c r="C178" s="214"/>
      <c r="D178" s="35"/>
      <c r="E178" s="35"/>
      <c r="F178" s="35"/>
      <c r="G178" s="35"/>
      <c r="J178" s="214"/>
      <c r="K178" s="214"/>
      <c r="L178" s="214"/>
      <c r="M178" s="214"/>
      <c r="N178" s="6"/>
    </row>
    <row r="179" spans="1:16" x14ac:dyDescent="0.25">
      <c r="A179" s="33"/>
      <c r="B179" s="33"/>
      <c r="C179" s="214"/>
      <c r="D179" s="35"/>
      <c r="E179" s="35"/>
      <c r="F179" s="35"/>
      <c r="G179" s="35"/>
      <c r="H179" s="35"/>
      <c r="I179" s="35"/>
      <c r="J179" s="214"/>
      <c r="K179" s="214"/>
      <c r="L179" s="214"/>
      <c r="M179" s="214"/>
      <c r="N179" s="6"/>
    </row>
    <row r="180" spans="1:16" x14ac:dyDescent="0.25">
      <c r="A180" s="33"/>
      <c r="B180" s="33"/>
      <c r="C180" s="214"/>
      <c r="D180" s="35"/>
      <c r="E180" s="35"/>
      <c r="F180" s="35"/>
      <c r="G180" s="35"/>
      <c r="H180" s="35"/>
      <c r="I180" s="35"/>
      <c r="J180" s="214"/>
      <c r="K180" s="214"/>
      <c r="L180" s="214"/>
      <c r="M180" s="214"/>
      <c r="N180" s="6"/>
    </row>
    <row r="181" spans="1:16" s="28" customFormat="1" x14ac:dyDescent="0.25">
      <c r="A181" s="35"/>
      <c r="B181" s="35"/>
      <c r="C181" s="35" t="s">
        <v>4820</v>
      </c>
      <c r="D181" s="35"/>
      <c r="E181" s="236" t="s">
        <v>4821</v>
      </c>
      <c r="F181" s="236"/>
      <c r="G181" s="236"/>
      <c r="H181" s="35"/>
      <c r="I181" s="35"/>
      <c r="J181" s="35"/>
      <c r="K181" s="35"/>
      <c r="L181" s="35"/>
      <c r="M181" s="236" t="s">
        <v>4819</v>
      </c>
      <c r="N181" s="236"/>
      <c r="O181" s="214"/>
      <c r="P181" s="6"/>
    </row>
    <row r="182" spans="1:16" s="28" customFormat="1" ht="18.75" customHeight="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214"/>
      <c r="P182" s="6"/>
    </row>
    <row r="183" spans="1:16" s="36" customFormat="1" x14ac:dyDescent="0.25">
      <c r="B183" s="37"/>
      <c r="C183" s="38" t="s">
        <v>38</v>
      </c>
      <c r="D183" s="39" t="s">
        <v>586</v>
      </c>
      <c r="E183" s="40"/>
      <c r="F183" s="40"/>
      <c r="G183" s="40"/>
      <c r="H183" s="40"/>
      <c r="I183" s="40"/>
      <c r="J183" s="41"/>
      <c r="K183" s="40"/>
      <c r="L183" s="40"/>
      <c r="M183" s="42"/>
    </row>
    <row r="184" spans="1:16" s="36" customFormat="1" x14ac:dyDescent="0.25">
      <c r="A184" s="43"/>
      <c r="B184" s="44"/>
      <c r="C184" s="45" t="s">
        <v>40</v>
      </c>
      <c r="D184" s="46">
        <f>SUMIF($O$7:$O$173,"CĐN",$M$7:$M$173)</f>
        <v>0</v>
      </c>
      <c r="E184" s="40"/>
      <c r="F184" s="40"/>
      <c r="G184" s="40"/>
      <c r="H184" s="40"/>
      <c r="I184" s="40"/>
      <c r="J184" s="41"/>
      <c r="K184" s="40"/>
      <c r="L184" s="40"/>
      <c r="M184" s="6"/>
    </row>
    <row r="185" spans="1:16" s="49" customFormat="1" ht="13.5" customHeight="1" x14ac:dyDescent="0.25">
      <c r="A185" s="43"/>
      <c r="B185" s="44"/>
      <c r="C185" s="45" t="s">
        <v>41</v>
      </c>
      <c r="D185" s="46">
        <f>SUMIF($O$7:$O$173,"TCN",$M$7:$M$173)</f>
        <v>0</v>
      </c>
      <c r="E185" s="47"/>
      <c r="F185" s="47"/>
      <c r="G185" s="47"/>
      <c r="H185" s="47"/>
      <c r="I185" s="40"/>
      <c r="J185" s="48"/>
      <c r="K185" s="47"/>
      <c r="L185" s="47"/>
      <c r="M185" s="6"/>
    </row>
    <row r="186" spans="1:16" s="49" customFormat="1" ht="13.5" customHeight="1" x14ac:dyDescent="0.25">
      <c r="A186" s="43"/>
      <c r="B186" s="50" t="s">
        <v>42</v>
      </c>
      <c r="C186" s="45" t="s">
        <v>43</v>
      </c>
      <c r="D186" s="46">
        <f>SUMIF($O$7:$O$173,"CĐ",$M$7:$M$173)+SUMIF($O$7:$O$173,"C1",$M$7:$M$173)</f>
        <v>454622000</v>
      </c>
      <c r="E186" s="47"/>
      <c r="F186" s="47"/>
      <c r="G186" s="47"/>
      <c r="H186" s="47"/>
      <c r="I186" s="47"/>
      <c r="J186" s="48"/>
      <c r="K186" s="47"/>
      <c r="L186" s="47"/>
      <c r="M186" s="6"/>
    </row>
    <row r="187" spans="1:16" s="49" customFormat="1" ht="13.5" customHeight="1" x14ac:dyDescent="0.25">
      <c r="A187" s="43"/>
      <c r="B187" s="50"/>
      <c r="C187" s="45" t="s">
        <v>44</v>
      </c>
      <c r="D187" s="46">
        <f>SUMIF($O$7:$O$173,"C2",$M$7:$M$173)+SUMIF($O$7:$O$173,"CĐLT",$M$7:$M$173)</f>
        <v>30306000</v>
      </c>
      <c r="E187" s="47"/>
      <c r="F187" s="47"/>
      <c r="G187" s="47"/>
      <c r="H187" s="47"/>
      <c r="I187" s="47"/>
      <c r="J187" s="48"/>
      <c r="K187" s="47"/>
      <c r="L187" s="47"/>
      <c r="M187" s="6"/>
    </row>
    <row r="188" spans="1:16" s="49" customFormat="1" ht="13.5" customHeight="1" x14ac:dyDescent="0.25">
      <c r="A188" s="43"/>
      <c r="B188" s="51">
        <f>SUM(B184:B186)</f>
        <v>0</v>
      </c>
      <c r="C188" s="45" t="s">
        <v>45</v>
      </c>
      <c r="D188" s="46">
        <f>SUMIF($O$7:$O$173,"T4",$M$7:$M$173)+SUMIF($O$7:$O$173,"T2",$M$7:$M$173)+SUMIF($O$7:$O$173,"T3",$M$7:$M$173)+SUMIF($O$7:$O$173,"TC",$M$7:$M$173)+SUMIF($O$7:$O$173,"TN",$M$7:$M$173)+SUMIF($O$7:$O$173,"TCT",$M$7:$M$173)+SUMIF($O$7:$O$173,"T1",$M$7:$M$173)</f>
        <v>308683000</v>
      </c>
      <c r="E188" s="47"/>
      <c r="F188" s="47"/>
      <c r="G188" s="47"/>
      <c r="H188" s="47"/>
      <c r="I188" s="47"/>
      <c r="J188" s="48"/>
      <c r="K188" s="47"/>
      <c r="L188" s="47"/>
      <c r="M188" s="6"/>
    </row>
    <row r="189" spans="1:16" s="49" customFormat="1" ht="13.5" customHeight="1" x14ac:dyDescent="0.25">
      <c r="B189" s="52"/>
      <c r="C189" s="53" t="s">
        <v>46</v>
      </c>
      <c r="D189" s="54">
        <f>SUM(D184:D188)</f>
        <v>793611000</v>
      </c>
      <c r="E189" s="47"/>
      <c r="F189" s="47"/>
      <c r="G189" s="47"/>
      <c r="H189" s="47"/>
      <c r="I189" s="47"/>
      <c r="J189" s="48"/>
      <c r="K189" s="47"/>
      <c r="L189" s="47"/>
      <c r="M189" s="6"/>
    </row>
    <row r="190" spans="1:16" x14ac:dyDescent="0.25">
      <c r="E190" s="6"/>
      <c r="J190" s="21"/>
      <c r="K190" s="58"/>
      <c r="M190" s="6"/>
      <c r="N190" s="6"/>
    </row>
    <row r="247" spans="16:16" x14ac:dyDescent="0.25">
      <c r="P247" s="55"/>
    </row>
    <row r="248" spans="16:16" x14ac:dyDescent="0.25">
      <c r="P248" s="55"/>
    </row>
    <row r="249" spans="16:16" x14ac:dyDescent="0.25">
      <c r="P249" s="55"/>
    </row>
    <row r="250" spans="16:16" x14ac:dyDescent="0.25">
      <c r="P250" s="55"/>
    </row>
    <row r="254" spans="16:16" x14ac:dyDescent="0.25">
      <c r="P254" s="28"/>
    </row>
    <row r="255" spans="16:16" x14ac:dyDescent="0.25">
      <c r="P255" s="28"/>
    </row>
    <row r="256" spans="16:16" x14ac:dyDescent="0.25">
      <c r="P256" s="56"/>
    </row>
    <row r="257" spans="16:16" x14ac:dyDescent="0.25">
      <c r="P257" s="36"/>
    </row>
    <row r="258" spans="16:16" x14ac:dyDescent="0.25">
      <c r="P258" s="49"/>
    </row>
    <row r="259" spans="16:16" x14ac:dyDescent="0.25">
      <c r="P259" s="49"/>
    </row>
    <row r="260" spans="16:16" x14ac:dyDescent="0.25">
      <c r="P260" s="49"/>
    </row>
    <row r="261" spans="16:16" x14ac:dyDescent="0.25">
      <c r="P261" s="49"/>
    </row>
  </sheetData>
  <mergeCells count="9">
    <mergeCell ref="M177:N177"/>
    <mergeCell ref="E181:G181"/>
    <mergeCell ref="M181:N181"/>
    <mergeCell ref="A4:N4"/>
    <mergeCell ref="A5:N5"/>
    <mergeCell ref="A174:D174"/>
    <mergeCell ref="L174:M174"/>
    <mergeCell ref="A175:N175"/>
    <mergeCell ref="G176:N176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9"/>
  <sheetViews>
    <sheetView topLeftCell="A79" zoomScaleNormal="100" zoomScaleSheetLayoutView="85" workbookViewId="0">
      <selection activeCell="R89" sqref="R89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56335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56055</v>
      </c>
      <c r="C7" s="13" t="s">
        <v>15054</v>
      </c>
      <c r="D7" s="14" t="s">
        <v>15055</v>
      </c>
      <c r="E7" s="15" t="s">
        <v>14454</v>
      </c>
      <c r="F7" s="13" t="s">
        <v>15056</v>
      </c>
      <c r="G7" s="16" t="s">
        <v>9131</v>
      </c>
      <c r="H7" s="13" t="s">
        <v>259</v>
      </c>
      <c r="I7" s="13" t="s">
        <v>56056</v>
      </c>
      <c r="J7" s="13" t="s">
        <v>56056</v>
      </c>
      <c r="K7" s="13" t="s">
        <v>56057</v>
      </c>
      <c r="L7" s="17" t="s">
        <v>56058</v>
      </c>
      <c r="M7" s="18">
        <v>5575000</v>
      </c>
      <c r="N7" s="19"/>
      <c r="O7" s="20" t="str">
        <f t="shared" ref="O7:O10" si="0">MID(G7,3,FIND("-",G7,1)-3)&amp;IF(MID(G7,3,5)="CĐ-LT","LT","")</f>
        <v>T4</v>
      </c>
      <c r="R7" s="21" t="str">
        <f t="shared" ref="R7:R10" si="1">IF(LEFT(G7,2)="18","NH 18-19","")&amp;O7</f>
        <v>T4</v>
      </c>
    </row>
    <row r="8" spans="1:18" ht="30.75" customHeight="1" x14ac:dyDescent="0.25">
      <c r="A8" s="13">
        <v>2</v>
      </c>
      <c r="B8" s="13" t="s">
        <v>56059</v>
      </c>
      <c r="C8" s="13" t="s">
        <v>21362</v>
      </c>
      <c r="D8" s="14" t="s">
        <v>9747</v>
      </c>
      <c r="E8" s="15" t="s">
        <v>223</v>
      </c>
      <c r="F8" s="13" t="s">
        <v>21363</v>
      </c>
      <c r="G8" s="16" t="s">
        <v>8799</v>
      </c>
      <c r="H8" s="13" t="s">
        <v>259</v>
      </c>
      <c r="I8" s="13" t="s">
        <v>56056</v>
      </c>
      <c r="J8" s="13" t="s">
        <v>56056</v>
      </c>
      <c r="K8" s="13" t="s">
        <v>56060</v>
      </c>
      <c r="L8" s="17" t="s">
        <v>56061</v>
      </c>
      <c r="M8" s="18">
        <v>6244000</v>
      </c>
      <c r="N8" s="19"/>
      <c r="O8" s="20" t="str">
        <f t="shared" si="0"/>
        <v>T4</v>
      </c>
      <c r="R8" s="21" t="str">
        <f t="shared" si="1"/>
        <v>T4</v>
      </c>
    </row>
    <row r="9" spans="1:18" ht="30.75" customHeight="1" x14ac:dyDescent="0.25">
      <c r="A9" s="13">
        <v>3</v>
      </c>
      <c r="B9" s="13" t="s">
        <v>56062</v>
      </c>
      <c r="C9" s="13" t="s">
        <v>56063</v>
      </c>
      <c r="D9" s="14" t="s">
        <v>1089</v>
      </c>
      <c r="E9" s="15" t="s">
        <v>644</v>
      </c>
      <c r="F9" s="13" t="s">
        <v>38699</v>
      </c>
      <c r="G9" s="16" t="s">
        <v>10289</v>
      </c>
      <c r="H9" s="13" t="s">
        <v>259</v>
      </c>
      <c r="I9" s="13" t="s">
        <v>56056</v>
      </c>
      <c r="J9" s="13" t="s">
        <v>56056</v>
      </c>
      <c r="K9" s="13" t="s">
        <v>56064</v>
      </c>
      <c r="L9" s="17" t="s">
        <v>56065</v>
      </c>
      <c r="M9" s="18">
        <v>5120000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30.75" customHeight="1" x14ac:dyDescent="0.25">
      <c r="A10" s="13">
        <v>4</v>
      </c>
      <c r="B10" s="13" t="s">
        <v>56066</v>
      </c>
      <c r="C10" s="13" t="s">
        <v>56067</v>
      </c>
      <c r="D10" s="14" t="s">
        <v>2328</v>
      </c>
      <c r="E10" s="15" t="s">
        <v>3297</v>
      </c>
      <c r="F10" s="13" t="s">
        <v>396</v>
      </c>
      <c r="G10" s="16" t="s">
        <v>9829</v>
      </c>
      <c r="H10" s="13" t="s">
        <v>259</v>
      </c>
      <c r="I10" s="13" t="s">
        <v>56056</v>
      </c>
      <c r="J10" s="13" t="s">
        <v>56056</v>
      </c>
      <c r="K10" s="13" t="s">
        <v>56068</v>
      </c>
      <c r="L10" s="17" t="s">
        <v>56069</v>
      </c>
      <c r="M10" s="18">
        <v>5120000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30.75" customHeight="1" x14ac:dyDescent="0.25">
      <c r="A11" s="13">
        <v>5</v>
      </c>
      <c r="B11" s="13" t="s">
        <v>56070</v>
      </c>
      <c r="C11" s="13" t="s">
        <v>56071</v>
      </c>
      <c r="D11" s="14" t="s">
        <v>9240</v>
      </c>
      <c r="E11" s="15" t="s">
        <v>1637</v>
      </c>
      <c r="F11" s="13" t="s">
        <v>56072</v>
      </c>
      <c r="G11" s="16" t="s">
        <v>7239</v>
      </c>
      <c r="H11" s="13" t="s">
        <v>259</v>
      </c>
      <c r="I11" s="13" t="s">
        <v>56056</v>
      </c>
      <c r="J11" s="13" t="s">
        <v>56056</v>
      </c>
      <c r="K11" s="13" t="s">
        <v>56073</v>
      </c>
      <c r="L11" s="17" t="s">
        <v>56074</v>
      </c>
      <c r="M11" s="18">
        <v>4096000</v>
      </c>
      <c r="N11" s="19"/>
      <c r="O11" s="20" t="str">
        <f t="shared" ref="O11:O74" si="2">MID(G11,3,FIND("-",G11,1)-3)&amp;IF(MID(G11,3,5)="CĐ-LT","LT","")</f>
        <v>C1</v>
      </c>
      <c r="R11" s="21" t="str">
        <f t="shared" ref="R11:R74" si="3">IF(LEFT(G11,2)="18","NH 18-19","")&amp;O11</f>
        <v>C1</v>
      </c>
    </row>
    <row r="12" spans="1:18" ht="30.75" customHeight="1" x14ac:dyDescent="0.25">
      <c r="A12" s="13">
        <v>6</v>
      </c>
      <c r="B12" s="13" t="s">
        <v>56075</v>
      </c>
      <c r="C12" s="13" t="s">
        <v>9870</v>
      </c>
      <c r="D12" s="14" t="s">
        <v>2673</v>
      </c>
      <c r="E12" s="15" t="s">
        <v>185</v>
      </c>
      <c r="F12" s="13" t="s">
        <v>9871</v>
      </c>
      <c r="G12" s="16" t="s">
        <v>6949</v>
      </c>
      <c r="H12" s="13" t="s">
        <v>259</v>
      </c>
      <c r="I12" s="13" t="s">
        <v>56056</v>
      </c>
      <c r="J12" s="13" t="s">
        <v>56056</v>
      </c>
      <c r="K12" s="13" t="s">
        <v>56076</v>
      </c>
      <c r="L12" s="17" t="s">
        <v>56077</v>
      </c>
      <c r="M12" s="18">
        <v>3584000</v>
      </c>
      <c r="N12" s="19"/>
      <c r="O12" s="20" t="str">
        <f t="shared" si="2"/>
        <v>C1</v>
      </c>
      <c r="R12" s="21" t="str">
        <f t="shared" si="3"/>
        <v>C1</v>
      </c>
    </row>
    <row r="13" spans="1:18" ht="30.75" customHeight="1" x14ac:dyDescent="0.25">
      <c r="A13" s="13">
        <v>7</v>
      </c>
      <c r="B13" s="13" t="s">
        <v>56078</v>
      </c>
      <c r="C13" s="13" t="s">
        <v>13144</v>
      </c>
      <c r="D13" s="14" t="s">
        <v>1498</v>
      </c>
      <c r="E13" s="15" t="s">
        <v>367</v>
      </c>
      <c r="F13" s="13" t="s">
        <v>6300</v>
      </c>
      <c r="G13" s="16" t="s">
        <v>5796</v>
      </c>
      <c r="H13" s="13" t="s">
        <v>259</v>
      </c>
      <c r="I13" s="13" t="s">
        <v>56056</v>
      </c>
      <c r="J13" s="13" t="s">
        <v>56056</v>
      </c>
      <c r="K13" s="13" t="s">
        <v>56079</v>
      </c>
      <c r="L13" s="17" t="s">
        <v>56080</v>
      </c>
      <c r="M13" s="18">
        <v>3584000</v>
      </c>
      <c r="N13" s="19"/>
      <c r="O13" s="20" t="str">
        <f t="shared" si="2"/>
        <v>C1</v>
      </c>
      <c r="R13" s="21" t="str">
        <f t="shared" si="3"/>
        <v>C1</v>
      </c>
    </row>
    <row r="14" spans="1:18" ht="30.75" customHeight="1" x14ac:dyDescent="0.25">
      <c r="A14" s="13">
        <v>8</v>
      </c>
      <c r="B14" s="13" t="s">
        <v>56081</v>
      </c>
      <c r="C14" s="13" t="s">
        <v>28136</v>
      </c>
      <c r="D14" s="14" t="s">
        <v>940</v>
      </c>
      <c r="E14" s="15" t="s">
        <v>2043</v>
      </c>
      <c r="F14" s="13" t="s">
        <v>28137</v>
      </c>
      <c r="G14" s="16" t="s">
        <v>6946</v>
      </c>
      <c r="H14" s="13" t="s">
        <v>259</v>
      </c>
      <c r="I14" s="13" t="s">
        <v>56056</v>
      </c>
      <c r="J14" s="13" t="s">
        <v>56056</v>
      </c>
      <c r="K14" s="13" t="s">
        <v>56082</v>
      </c>
      <c r="L14" s="17" t="s">
        <v>56083</v>
      </c>
      <c r="M14" s="18">
        <v>3840000</v>
      </c>
      <c r="N14" s="19"/>
      <c r="O14" s="20" t="str">
        <f t="shared" si="2"/>
        <v>C1</v>
      </c>
      <c r="R14" s="21" t="str">
        <f t="shared" si="3"/>
        <v>C1</v>
      </c>
    </row>
    <row r="15" spans="1:18" ht="30.75" customHeight="1" x14ac:dyDescent="0.25">
      <c r="A15" s="13">
        <v>9</v>
      </c>
      <c r="B15" s="13" t="s">
        <v>56084</v>
      </c>
      <c r="C15" s="13" t="s">
        <v>56085</v>
      </c>
      <c r="D15" s="14" t="s">
        <v>56086</v>
      </c>
      <c r="E15" s="15" t="s">
        <v>367</v>
      </c>
      <c r="F15" s="13" t="s">
        <v>16848</v>
      </c>
      <c r="G15" s="16" t="s">
        <v>10107</v>
      </c>
      <c r="H15" s="13" t="s">
        <v>259</v>
      </c>
      <c r="I15" s="13" t="s">
        <v>56056</v>
      </c>
      <c r="J15" s="13" t="s">
        <v>56056</v>
      </c>
      <c r="K15" s="13" t="s">
        <v>56087</v>
      </c>
      <c r="L15" s="17" t="s">
        <v>56088</v>
      </c>
      <c r="M15" s="18">
        <v>5120000</v>
      </c>
      <c r="N15" s="19"/>
      <c r="O15" s="20" t="str">
        <f t="shared" si="2"/>
        <v>C1</v>
      </c>
      <c r="R15" s="21" t="str">
        <f t="shared" si="3"/>
        <v>NH 18-19C1</v>
      </c>
    </row>
    <row r="16" spans="1:18" ht="30.75" customHeight="1" x14ac:dyDescent="0.25">
      <c r="A16" s="13">
        <v>10</v>
      </c>
      <c r="B16" s="13" t="s">
        <v>56089</v>
      </c>
      <c r="C16" s="13" t="s">
        <v>56090</v>
      </c>
      <c r="D16" s="14" t="s">
        <v>44851</v>
      </c>
      <c r="E16" s="15" t="s">
        <v>1345</v>
      </c>
      <c r="F16" s="13" t="s">
        <v>42907</v>
      </c>
      <c r="G16" s="16" t="s">
        <v>10289</v>
      </c>
      <c r="H16" s="13" t="s">
        <v>259</v>
      </c>
      <c r="I16" s="13" t="s">
        <v>56056</v>
      </c>
      <c r="J16" s="13" t="s">
        <v>56056</v>
      </c>
      <c r="K16" s="13" t="s">
        <v>56091</v>
      </c>
      <c r="L16" s="17" t="s">
        <v>56092</v>
      </c>
      <c r="M16" s="18">
        <v>5120000</v>
      </c>
      <c r="N16" s="19"/>
      <c r="O16" s="20" t="str">
        <f t="shared" si="2"/>
        <v>C1</v>
      </c>
      <c r="R16" s="21" t="str">
        <f t="shared" si="3"/>
        <v>NH 18-19C1</v>
      </c>
    </row>
    <row r="17" spans="1:18" ht="30.75" customHeight="1" x14ac:dyDescent="0.25">
      <c r="A17" s="13">
        <v>11</v>
      </c>
      <c r="B17" s="13" t="s">
        <v>56093</v>
      </c>
      <c r="C17" s="13" t="s">
        <v>56094</v>
      </c>
      <c r="D17" s="14" t="s">
        <v>56095</v>
      </c>
      <c r="E17" s="15" t="s">
        <v>278</v>
      </c>
      <c r="F17" s="13" t="s">
        <v>56096</v>
      </c>
      <c r="G17" s="16" t="s">
        <v>54843</v>
      </c>
      <c r="H17" s="13" t="s">
        <v>17</v>
      </c>
      <c r="I17" s="13" t="s">
        <v>56056</v>
      </c>
      <c r="J17" s="13" t="s">
        <v>56056</v>
      </c>
      <c r="K17" s="13" t="s">
        <v>56097</v>
      </c>
      <c r="L17" s="17" t="s">
        <v>56098</v>
      </c>
      <c r="M17" s="18">
        <v>4428000</v>
      </c>
      <c r="N17" s="19"/>
      <c r="O17" s="20" t="str">
        <f t="shared" si="2"/>
        <v>T4</v>
      </c>
      <c r="R17" s="21" t="str">
        <f t="shared" si="3"/>
        <v>T4</v>
      </c>
    </row>
    <row r="18" spans="1:18" ht="30.75" customHeight="1" x14ac:dyDescent="0.25">
      <c r="A18" s="13">
        <v>12</v>
      </c>
      <c r="B18" s="13" t="s">
        <v>56099</v>
      </c>
      <c r="C18" s="13" t="s">
        <v>19047</v>
      </c>
      <c r="D18" s="14" t="s">
        <v>7244</v>
      </c>
      <c r="E18" s="15" t="s">
        <v>720</v>
      </c>
      <c r="F18" s="13" t="s">
        <v>19048</v>
      </c>
      <c r="G18" s="16" t="s">
        <v>7246</v>
      </c>
      <c r="H18" s="13" t="s">
        <v>259</v>
      </c>
      <c r="I18" s="13" t="s">
        <v>56056</v>
      </c>
      <c r="J18" s="13" t="s">
        <v>56056</v>
      </c>
      <c r="K18" s="13" t="s">
        <v>56100</v>
      </c>
      <c r="L18" s="17" t="s">
        <v>56101</v>
      </c>
      <c r="M18" s="18">
        <v>5575000</v>
      </c>
      <c r="N18" s="19"/>
      <c r="O18" s="20" t="str">
        <f t="shared" si="2"/>
        <v>T4</v>
      </c>
      <c r="R18" s="21" t="str">
        <f t="shared" si="3"/>
        <v>T4</v>
      </c>
    </row>
    <row r="19" spans="1:18" ht="30.75" customHeight="1" x14ac:dyDescent="0.25">
      <c r="A19" s="13">
        <v>13</v>
      </c>
      <c r="B19" s="13" t="s">
        <v>56102</v>
      </c>
      <c r="C19" s="13" t="s">
        <v>24188</v>
      </c>
      <c r="D19" s="14" t="s">
        <v>23522</v>
      </c>
      <c r="E19" s="15" t="s">
        <v>21024</v>
      </c>
      <c r="F19" s="13" t="s">
        <v>3930</v>
      </c>
      <c r="G19" s="16" t="s">
        <v>5803</v>
      </c>
      <c r="H19" s="13" t="s">
        <v>259</v>
      </c>
      <c r="I19" s="13" t="s">
        <v>56056</v>
      </c>
      <c r="J19" s="13" t="s">
        <v>56056</v>
      </c>
      <c r="K19" s="13" t="s">
        <v>56103</v>
      </c>
      <c r="L19" s="17" t="s">
        <v>56104</v>
      </c>
      <c r="M19" s="18">
        <v>3024000</v>
      </c>
      <c r="N19" s="19"/>
      <c r="O19" s="20" t="str">
        <f t="shared" si="2"/>
        <v>C1</v>
      </c>
      <c r="R19" s="21" t="str">
        <f t="shared" si="3"/>
        <v>C1</v>
      </c>
    </row>
    <row r="20" spans="1:18" ht="30.75" customHeight="1" x14ac:dyDescent="0.25">
      <c r="A20" s="13">
        <v>14</v>
      </c>
      <c r="B20" s="13" t="s">
        <v>56105</v>
      </c>
      <c r="C20" s="13" t="s">
        <v>24375</v>
      </c>
      <c r="D20" s="14" t="s">
        <v>24376</v>
      </c>
      <c r="E20" s="15" t="s">
        <v>4866</v>
      </c>
      <c r="F20" s="13" t="s">
        <v>2714</v>
      </c>
      <c r="G20" s="16" t="s">
        <v>11529</v>
      </c>
      <c r="H20" s="13" t="s">
        <v>259</v>
      </c>
      <c r="I20" s="13" t="s">
        <v>56056</v>
      </c>
      <c r="J20" s="13" t="s">
        <v>56056</v>
      </c>
      <c r="K20" s="13" t="s">
        <v>56106</v>
      </c>
      <c r="L20" s="17" t="s">
        <v>56107</v>
      </c>
      <c r="M20" s="18">
        <v>4940000</v>
      </c>
      <c r="N20" s="19"/>
      <c r="O20" s="20" t="str">
        <f t="shared" si="2"/>
        <v>T4</v>
      </c>
      <c r="R20" s="21" t="str">
        <f t="shared" si="3"/>
        <v>T4</v>
      </c>
    </row>
    <row r="21" spans="1:18" ht="30.75" customHeight="1" x14ac:dyDescent="0.25">
      <c r="A21" s="13">
        <v>15</v>
      </c>
      <c r="B21" s="13" t="s">
        <v>56108</v>
      </c>
      <c r="C21" s="13" t="s">
        <v>17889</v>
      </c>
      <c r="D21" s="14" t="s">
        <v>296</v>
      </c>
      <c r="E21" s="15" t="s">
        <v>1282</v>
      </c>
      <c r="F21" s="13" t="s">
        <v>17890</v>
      </c>
      <c r="G21" s="16" t="s">
        <v>4899</v>
      </c>
      <c r="H21" s="13" t="s">
        <v>259</v>
      </c>
      <c r="I21" s="13" t="s">
        <v>56056</v>
      </c>
      <c r="J21" s="13" t="s">
        <v>56056</v>
      </c>
      <c r="K21" s="13" t="s">
        <v>56109</v>
      </c>
      <c r="L21" s="17" t="s">
        <v>56110</v>
      </c>
      <c r="M21" s="18">
        <v>6021000</v>
      </c>
      <c r="N21" s="19"/>
      <c r="O21" s="20" t="str">
        <f t="shared" si="2"/>
        <v>T4</v>
      </c>
      <c r="R21" s="21" t="str">
        <f t="shared" si="3"/>
        <v>T4</v>
      </c>
    </row>
    <row r="22" spans="1:18" ht="30.75" customHeight="1" x14ac:dyDescent="0.25">
      <c r="A22" s="13">
        <v>16</v>
      </c>
      <c r="B22" s="13" t="s">
        <v>56111</v>
      </c>
      <c r="C22" s="13" t="s">
        <v>12294</v>
      </c>
      <c r="D22" s="14" t="s">
        <v>12295</v>
      </c>
      <c r="E22" s="15" t="s">
        <v>34</v>
      </c>
      <c r="F22" s="13" t="s">
        <v>12296</v>
      </c>
      <c r="G22" s="16" t="s">
        <v>7576</v>
      </c>
      <c r="H22" s="13" t="s">
        <v>259</v>
      </c>
      <c r="I22" s="13" t="s">
        <v>56056</v>
      </c>
      <c r="J22" s="13" t="s">
        <v>56056</v>
      </c>
      <c r="K22" s="13" t="s">
        <v>56112</v>
      </c>
      <c r="L22" s="17" t="s">
        <v>56113</v>
      </c>
      <c r="M22" s="18">
        <v>3024000</v>
      </c>
      <c r="N22" s="19"/>
      <c r="O22" s="20" t="str">
        <f t="shared" si="2"/>
        <v>C1</v>
      </c>
      <c r="R22" s="21" t="str">
        <f t="shared" si="3"/>
        <v>C1</v>
      </c>
    </row>
    <row r="23" spans="1:18" ht="30.75" customHeight="1" x14ac:dyDescent="0.25">
      <c r="A23" s="13">
        <v>17</v>
      </c>
      <c r="B23" s="13" t="s">
        <v>56114</v>
      </c>
      <c r="C23" s="13" t="s">
        <v>10002</v>
      </c>
      <c r="D23" s="14" t="s">
        <v>10003</v>
      </c>
      <c r="E23" s="15" t="s">
        <v>1444</v>
      </c>
      <c r="F23" s="13" t="s">
        <v>8910</v>
      </c>
      <c r="G23" s="16" t="s">
        <v>6605</v>
      </c>
      <c r="H23" s="13" t="s">
        <v>259</v>
      </c>
      <c r="I23" s="13" t="s">
        <v>56056</v>
      </c>
      <c r="J23" s="13" t="s">
        <v>56056</v>
      </c>
      <c r="K23" s="13" t="s">
        <v>56115</v>
      </c>
      <c r="L23" s="17" t="s">
        <v>56116</v>
      </c>
      <c r="M23" s="18">
        <v>4096000</v>
      </c>
      <c r="N23" s="19"/>
      <c r="O23" s="20" t="str">
        <f t="shared" si="2"/>
        <v>C1</v>
      </c>
      <c r="R23" s="21" t="str">
        <f t="shared" si="3"/>
        <v>C1</v>
      </c>
    </row>
    <row r="24" spans="1:18" ht="30.75" customHeight="1" x14ac:dyDescent="0.25">
      <c r="A24" s="13">
        <v>18</v>
      </c>
      <c r="B24" s="13" t="s">
        <v>56117</v>
      </c>
      <c r="C24" s="13" t="s">
        <v>56118</v>
      </c>
      <c r="D24" s="14" t="s">
        <v>1039</v>
      </c>
      <c r="E24" s="15" t="s">
        <v>6494</v>
      </c>
      <c r="F24" s="13" t="s">
        <v>11317</v>
      </c>
      <c r="G24" s="16" t="s">
        <v>5406</v>
      </c>
      <c r="H24" s="13" t="s">
        <v>259</v>
      </c>
      <c r="I24" s="13" t="s">
        <v>56056</v>
      </c>
      <c r="J24" s="13" t="s">
        <v>56056</v>
      </c>
      <c r="K24" s="13" t="s">
        <v>56119</v>
      </c>
      <c r="L24" s="17" t="s">
        <v>56120</v>
      </c>
      <c r="M24" s="18">
        <v>5120000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30.75" customHeight="1" x14ac:dyDescent="0.25">
      <c r="A25" s="13">
        <v>19</v>
      </c>
      <c r="B25" s="13" t="s">
        <v>56121</v>
      </c>
      <c r="C25" s="13" t="s">
        <v>56122</v>
      </c>
      <c r="D25" s="14" t="s">
        <v>56123</v>
      </c>
      <c r="E25" s="15" t="s">
        <v>4295</v>
      </c>
      <c r="F25" s="13" t="s">
        <v>4662</v>
      </c>
      <c r="G25" s="16" t="s">
        <v>5406</v>
      </c>
      <c r="H25" s="13" t="s">
        <v>259</v>
      </c>
      <c r="I25" s="13" t="s">
        <v>56056</v>
      </c>
      <c r="J25" s="13" t="s">
        <v>56056</v>
      </c>
      <c r="K25" s="13" t="s">
        <v>56124</v>
      </c>
      <c r="L25" s="17" t="s">
        <v>56125</v>
      </c>
      <c r="M25" s="18">
        <v>5120000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30.75" customHeight="1" x14ac:dyDescent="0.25">
      <c r="A26" s="13">
        <v>20</v>
      </c>
      <c r="B26" s="13" t="s">
        <v>56126</v>
      </c>
      <c r="C26" s="13" t="s">
        <v>23545</v>
      </c>
      <c r="D26" s="14" t="s">
        <v>10014</v>
      </c>
      <c r="E26" s="15" t="s">
        <v>1321</v>
      </c>
      <c r="F26" s="13" t="s">
        <v>1951</v>
      </c>
      <c r="G26" s="16" t="s">
        <v>11529</v>
      </c>
      <c r="H26" s="13" t="s">
        <v>259</v>
      </c>
      <c r="I26" s="13" t="s">
        <v>56056</v>
      </c>
      <c r="J26" s="13" t="s">
        <v>56056</v>
      </c>
      <c r="K26" s="13" t="s">
        <v>56127</v>
      </c>
      <c r="L26" s="17" t="s">
        <v>56128</v>
      </c>
      <c r="M26" s="18">
        <v>4940000</v>
      </c>
      <c r="N26" s="19"/>
      <c r="O26" s="20" t="str">
        <f t="shared" si="2"/>
        <v>T4</v>
      </c>
      <c r="R26" s="21" t="str">
        <f t="shared" si="3"/>
        <v>T4</v>
      </c>
    </row>
    <row r="27" spans="1:18" ht="30.75" customHeight="1" x14ac:dyDescent="0.25">
      <c r="A27" s="13">
        <v>21</v>
      </c>
      <c r="B27" s="13" t="s">
        <v>56129</v>
      </c>
      <c r="C27" s="13" t="s">
        <v>56130</v>
      </c>
      <c r="D27" s="14" t="s">
        <v>4088</v>
      </c>
      <c r="E27" s="15" t="s">
        <v>11676</v>
      </c>
      <c r="F27" s="13" t="s">
        <v>6702</v>
      </c>
      <c r="G27" s="16" t="s">
        <v>9829</v>
      </c>
      <c r="H27" s="13" t="s">
        <v>259</v>
      </c>
      <c r="I27" s="13" t="s">
        <v>56056</v>
      </c>
      <c r="J27" s="13" t="s">
        <v>56056</v>
      </c>
      <c r="K27" s="13" t="s">
        <v>56131</v>
      </c>
      <c r="L27" s="17" t="s">
        <v>56132</v>
      </c>
      <c r="M27" s="18">
        <v>5120000</v>
      </c>
      <c r="N27" s="19"/>
      <c r="O27" s="20" t="str">
        <f t="shared" si="2"/>
        <v>C1</v>
      </c>
      <c r="R27" s="21" t="str">
        <f t="shared" si="3"/>
        <v>NH 18-19C1</v>
      </c>
    </row>
    <row r="28" spans="1:18" ht="30.75" customHeight="1" x14ac:dyDescent="0.25">
      <c r="A28" s="13">
        <v>22</v>
      </c>
      <c r="B28" s="13" t="s">
        <v>56133</v>
      </c>
      <c r="C28" s="13" t="s">
        <v>56134</v>
      </c>
      <c r="D28" s="14" t="s">
        <v>928</v>
      </c>
      <c r="E28" s="15" t="s">
        <v>395</v>
      </c>
      <c r="F28" s="13" t="s">
        <v>6535</v>
      </c>
      <c r="G28" s="16" t="s">
        <v>54177</v>
      </c>
      <c r="H28" s="13" t="s">
        <v>17</v>
      </c>
      <c r="I28" s="13" t="s">
        <v>56056</v>
      </c>
      <c r="J28" s="13" t="s">
        <v>56056</v>
      </c>
      <c r="K28" s="13" t="s">
        <v>56135</v>
      </c>
      <c r="L28" s="17" t="s">
        <v>56136</v>
      </c>
      <c r="M28" s="18">
        <v>5094000</v>
      </c>
      <c r="N28" s="19"/>
      <c r="O28" s="20" t="str">
        <f t="shared" si="2"/>
        <v>C1</v>
      </c>
      <c r="R28" s="21" t="str">
        <f t="shared" si="3"/>
        <v>C1</v>
      </c>
    </row>
    <row r="29" spans="1:18" ht="30.75" customHeight="1" x14ac:dyDescent="0.25">
      <c r="A29" s="13">
        <v>23</v>
      </c>
      <c r="B29" s="13" t="s">
        <v>56137</v>
      </c>
      <c r="C29" s="13" t="s">
        <v>56138</v>
      </c>
      <c r="D29" s="14" t="s">
        <v>11292</v>
      </c>
      <c r="E29" s="15" t="s">
        <v>208</v>
      </c>
      <c r="F29" s="13" t="s">
        <v>56139</v>
      </c>
      <c r="G29" s="16" t="s">
        <v>56140</v>
      </c>
      <c r="H29" s="13" t="s">
        <v>17</v>
      </c>
      <c r="I29" s="13" t="s">
        <v>56056</v>
      </c>
      <c r="J29" s="13" t="s">
        <v>56056</v>
      </c>
      <c r="K29" s="13" t="s">
        <v>56141</v>
      </c>
      <c r="L29" s="17" t="s">
        <v>56142</v>
      </c>
      <c r="M29" s="18">
        <v>5094000</v>
      </c>
      <c r="N29" s="19"/>
      <c r="O29" s="20" t="str">
        <f t="shared" si="2"/>
        <v>C1</v>
      </c>
      <c r="R29" s="21" t="str">
        <f t="shared" si="3"/>
        <v>C1</v>
      </c>
    </row>
    <row r="30" spans="1:18" ht="30.75" customHeight="1" x14ac:dyDescent="0.25">
      <c r="A30" s="13">
        <v>24</v>
      </c>
      <c r="B30" s="13" t="s">
        <v>56143</v>
      </c>
      <c r="C30" s="13" t="s">
        <v>56144</v>
      </c>
      <c r="D30" s="14" t="s">
        <v>15878</v>
      </c>
      <c r="E30" s="15" t="s">
        <v>477</v>
      </c>
      <c r="F30" s="13" t="s">
        <v>21685</v>
      </c>
      <c r="G30" s="16" t="s">
        <v>56145</v>
      </c>
      <c r="H30" s="13" t="s">
        <v>17</v>
      </c>
      <c r="I30" s="13" t="s">
        <v>56056</v>
      </c>
      <c r="J30" s="13" t="s">
        <v>56056</v>
      </c>
      <c r="K30" s="13" t="s">
        <v>56146</v>
      </c>
      <c r="L30" s="17" t="s">
        <v>56147</v>
      </c>
      <c r="M30" s="18">
        <v>5094000</v>
      </c>
      <c r="N30" s="19"/>
      <c r="O30" s="20" t="str">
        <f t="shared" si="2"/>
        <v>C1</v>
      </c>
      <c r="R30" s="21" t="str">
        <f t="shared" si="3"/>
        <v>C1</v>
      </c>
    </row>
    <row r="31" spans="1:18" ht="30.75" customHeight="1" x14ac:dyDescent="0.25">
      <c r="A31" s="13">
        <v>25</v>
      </c>
      <c r="B31" s="13" t="s">
        <v>56148</v>
      </c>
      <c r="C31" s="13" t="s">
        <v>11014</v>
      </c>
      <c r="D31" s="14" t="s">
        <v>11015</v>
      </c>
      <c r="E31" s="15" t="s">
        <v>93</v>
      </c>
      <c r="F31" s="13" t="s">
        <v>11016</v>
      </c>
      <c r="G31" s="16" t="s">
        <v>7840</v>
      </c>
      <c r="H31" s="13" t="s">
        <v>259</v>
      </c>
      <c r="I31" s="13" t="s">
        <v>56056</v>
      </c>
      <c r="J31" s="13" t="s">
        <v>56056</v>
      </c>
      <c r="K31" s="13" t="s">
        <v>56149</v>
      </c>
      <c r="L31" s="17" t="s">
        <v>56150</v>
      </c>
      <c r="M31" s="18">
        <v>3584000</v>
      </c>
      <c r="N31" s="19"/>
      <c r="O31" s="20" t="str">
        <f t="shared" si="2"/>
        <v>C1</v>
      </c>
      <c r="R31" s="21" t="str">
        <f t="shared" si="3"/>
        <v>C1</v>
      </c>
    </row>
    <row r="32" spans="1:18" ht="30.75" customHeight="1" x14ac:dyDescent="0.25">
      <c r="A32" s="13">
        <v>26</v>
      </c>
      <c r="B32" s="13" t="s">
        <v>56151</v>
      </c>
      <c r="C32" s="13" t="s">
        <v>56152</v>
      </c>
      <c r="D32" s="14" t="s">
        <v>1818</v>
      </c>
      <c r="E32" s="15" t="s">
        <v>312</v>
      </c>
      <c r="F32" s="13" t="s">
        <v>56153</v>
      </c>
      <c r="G32" s="16" t="s">
        <v>5406</v>
      </c>
      <c r="H32" s="13" t="s">
        <v>259</v>
      </c>
      <c r="I32" s="13" t="s">
        <v>56056</v>
      </c>
      <c r="J32" s="13" t="s">
        <v>56056</v>
      </c>
      <c r="K32" s="13" t="s">
        <v>56154</v>
      </c>
      <c r="L32" s="17" t="s">
        <v>56155</v>
      </c>
      <c r="M32" s="18">
        <v>5120000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30.75" customHeight="1" x14ac:dyDescent="0.25">
      <c r="A33" s="13">
        <v>27</v>
      </c>
      <c r="B33" s="13" t="s">
        <v>56156</v>
      </c>
      <c r="C33" s="13" t="s">
        <v>56157</v>
      </c>
      <c r="D33" s="14" t="s">
        <v>2115</v>
      </c>
      <c r="E33" s="15" t="s">
        <v>22</v>
      </c>
      <c r="F33" s="13" t="s">
        <v>2885</v>
      </c>
      <c r="G33" s="16" t="s">
        <v>1246</v>
      </c>
      <c r="H33" s="13" t="s">
        <v>259</v>
      </c>
      <c r="I33" s="13" t="s">
        <v>56056</v>
      </c>
      <c r="J33" s="13" t="s">
        <v>56056</v>
      </c>
      <c r="K33" s="13" t="s">
        <v>56158</v>
      </c>
      <c r="L33" s="17" t="s">
        <v>56159</v>
      </c>
      <c r="M33" s="18">
        <v>5632000</v>
      </c>
      <c r="N33" s="19"/>
      <c r="O33" s="20" t="str">
        <f t="shared" si="2"/>
        <v>C1</v>
      </c>
      <c r="R33" s="21" t="str">
        <f t="shared" si="3"/>
        <v>NH 18-19C1</v>
      </c>
    </row>
    <row r="34" spans="1:18" ht="30.75" customHeight="1" x14ac:dyDescent="0.25">
      <c r="A34" s="13">
        <v>28</v>
      </c>
      <c r="B34" s="13" t="s">
        <v>56160</v>
      </c>
      <c r="C34" s="13" t="s">
        <v>30000</v>
      </c>
      <c r="D34" s="14" t="s">
        <v>176</v>
      </c>
      <c r="E34" s="15" t="s">
        <v>177</v>
      </c>
      <c r="F34" s="13" t="s">
        <v>12562</v>
      </c>
      <c r="G34" s="16" t="s">
        <v>7264</v>
      </c>
      <c r="H34" s="13" t="s">
        <v>259</v>
      </c>
      <c r="I34" s="13" t="s">
        <v>56056</v>
      </c>
      <c r="J34" s="13" t="s">
        <v>56056</v>
      </c>
      <c r="K34" s="13" t="s">
        <v>56161</v>
      </c>
      <c r="L34" s="17" t="s">
        <v>56162</v>
      </c>
      <c r="M34" s="18">
        <v>4096000</v>
      </c>
      <c r="N34" s="19"/>
      <c r="O34" s="20" t="str">
        <f t="shared" si="2"/>
        <v>C1</v>
      </c>
      <c r="R34" s="21" t="str">
        <f t="shared" si="3"/>
        <v>C1</v>
      </c>
    </row>
    <row r="35" spans="1:18" ht="30.75" customHeight="1" x14ac:dyDescent="0.25">
      <c r="A35" s="13">
        <v>29</v>
      </c>
      <c r="B35" s="13" t="s">
        <v>56163</v>
      </c>
      <c r="C35" s="13" t="s">
        <v>56164</v>
      </c>
      <c r="D35" s="14" t="s">
        <v>79</v>
      </c>
      <c r="E35" s="15" t="s">
        <v>3038</v>
      </c>
      <c r="F35" s="13" t="s">
        <v>4516</v>
      </c>
      <c r="G35" s="16" t="s">
        <v>5017</v>
      </c>
      <c r="H35" s="13" t="s">
        <v>259</v>
      </c>
      <c r="I35" s="13" t="s">
        <v>56056</v>
      </c>
      <c r="J35" s="13" t="s">
        <v>56056</v>
      </c>
      <c r="K35" s="13" t="s">
        <v>56165</v>
      </c>
      <c r="L35" s="17" t="s">
        <v>56166</v>
      </c>
      <c r="M35" s="18">
        <v>5120000</v>
      </c>
      <c r="N35" s="19"/>
      <c r="O35" s="20" t="str">
        <f t="shared" si="2"/>
        <v>C1</v>
      </c>
      <c r="R35" s="21" t="str">
        <f t="shared" si="3"/>
        <v>NH 18-19C1</v>
      </c>
    </row>
    <row r="36" spans="1:18" ht="30.75" customHeight="1" x14ac:dyDescent="0.25">
      <c r="A36" s="13">
        <v>30</v>
      </c>
      <c r="B36" s="13" t="s">
        <v>56167</v>
      </c>
      <c r="C36" s="13" t="s">
        <v>56168</v>
      </c>
      <c r="D36" s="14" t="s">
        <v>579</v>
      </c>
      <c r="E36" s="15" t="s">
        <v>312</v>
      </c>
      <c r="F36" s="13" t="s">
        <v>56169</v>
      </c>
      <c r="G36" s="16" t="s">
        <v>55212</v>
      </c>
      <c r="H36" s="13" t="s">
        <v>17</v>
      </c>
      <c r="I36" s="13" t="s">
        <v>56056</v>
      </c>
      <c r="J36" s="13" t="s">
        <v>56056</v>
      </c>
      <c r="K36" s="13" t="s">
        <v>56170</v>
      </c>
      <c r="L36" s="17" t="s">
        <v>56171</v>
      </c>
      <c r="M36" s="18">
        <v>4428000</v>
      </c>
      <c r="N36" s="19"/>
      <c r="O36" s="20" t="str">
        <f t="shared" si="2"/>
        <v>T4</v>
      </c>
      <c r="R36" s="21" t="str">
        <f t="shared" si="3"/>
        <v>T4</v>
      </c>
    </row>
    <row r="37" spans="1:18" ht="30.75" customHeight="1" x14ac:dyDescent="0.25">
      <c r="A37" s="13">
        <v>31</v>
      </c>
      <c r="B37" s="13" t="s">
        <v>56172</v>
      </c>
      <c r="C37" s="13" t="s">
        <v>5671</v>
      </c>
      <c r="D37" s="14" t="s">
        <v>5672</v>
      </c>
      <c r="E37" s="15" t="s">
        <v>3038</v>
      </c>
      <c r="F37" s="13" t="s">
        <v>4842</v>
      </c>
      <c r="G37" s="16" t="s">
        <v>4780</v>
      </c>
      <c r="H37" s="13" t="s">
        <v>259</v>
      </c>
      <c r="I37" s="13" t="s">
        <v>56056</v>
      </c>
      <c r="J37" s="13" t="s">
        <v>56056</v>
      </c>
      <c r="K37" s="13" t="s">
        <v>56173</v>
      </c>
      <c r="L37" s="17" t="s">
        <v>56174</v>
      </c>
      <c r="M37" s="18">
        <v>6144000</v>
      </c>
      <c r="N37" s="19"/>
      <c r="O37" s="20" t="str">
        <f t="shared" si="2"/>
        <v>C1</v>
      </c>
      <c r="R37" s="21" t="str">
        <f t="shared" si="3"/>
        <v>NH 18-19C1</v>
      </c>
    </row>
    <row r="38" spans="1:18" ht="30.75" customHeight="1" x14ac:dyDescent="0.25">
      <c r="A38" s="13">
        <v>32</v>
      </c>
      <c r="B38" s="13" t="s">
        <v>56175</v>
      </c>
      <c r="C38" s="13" t="s">
        <v>20879</v>
      </c>
      <c r="D38" s="14" t="s">
        <v>4307</v>
      </c>
      <c r="E38" s="15" t="s">
        <v>15</v>
      </c>
      <c r="F38" s="13" t="s">
        <v>20154</v>
      </c>
      <c r="G38" s="16" t="s">
        <v>20624</v>
      </c>
      <c r="H38" s="13" t="s">
        <v>259</v>
      </c>
      <c r="I38" s="13" t="s">
        <v>56056</v>
      </c>
      <c r="J38" s="13" t="s">
        <v>56056</v>
      </c>
      <c r="K38" s="13" t="s">
        <v>56176</v>
      </c>
      <c r="L38" s="17" t="s">
        <v>56177</v>
      </c>
      <c r="M38" s="18">
        <v>6244000</v>
      </c>
      <c r="N38" s="19"/>
      <c r="O38" s="20" t="str">
        <f t="shared" si="2"/>
        <v>T4</v>
      </c>
      <c r="R38" s="21" t="str">
        <f t="shared" si="3"/>
        <v>T4</v>
      </c>
    </row>
    <row r="39" spans="1:18" ht="30.75" customHeight="1" x14ac:dyDescent="0.25">
      <c r="A39" s="13">
        <v>33</v>
      </c>
      <c r="B39" s="13" t="s">
        <v>56178</v>
      </c>
      <c r="C39" s="13" t="s">
        <v>56179</v>
      </c>
      <c r="D39" s="14" t="s">
        <v>7133</v>
      </c>
      <c r="E39" s="15" t="s">
        <v>6009</v>
      </c>
      <c r="F39" s="13" t="s">
        <v>4406</v>
      </c>
      <c r="G39" s="16" t="s">
        <v>10289</v>
      </c>
      <c r="H39" s="13" t="s">
        <v>259</v>
      </c>
      <c r="I39" s="13" t="s">
        <v>56056</v>
      </c>
      <c r="J39" s="13" t="s">
        <v>56056</v>
      </c>
      <c r="K39" s="13" t="s">
        <v>56180</v>
      </c>
      <c r="L39" s="17" t="s">
        <v>56181</v>
      </c>
      <c r="M39" s="18">
        <v>5120000</v>
      </c>
      <c r="N39" s="19"/>
      <c r="O39" s="20" t="str">
        <f t="shared" si="2"/>
        <v>C1</v>
      </c>
      <c r="R39" s="21" t="str">
        <f t="shared" si="3"/>
        <v>NH 18-19C1</v>
      </c>
    </row>
    <row r="40" spans="1:18" ht="30.75" customHeight="1" x14ac:dyDescent="0.25">
      <c r="A40" s="13">
        <v>34</v>
      </c>
      <c r="B40" s="13" t="s">
        <v>56182</v>
      </c>
      <c r="C40" s="13" t="s">
        <v>13733</v>
      </c>
      <c r="D40" s="14" t="s">
        <v>1039</v>
      </c>
      <c r="E40" s="15" t="s">
        <v>7305</v>
      </c>
      <c r="F40" s="13" t="s">
        <v>11915</v>
      </c>
      <c r="G40" s="16" t="s">
        <v>6132</v>
      </c>
      <c r="H40" s="13" t="s">
        <v>259</v>
      </c>
      <c r="I40" s="13" t="s">
        <v>56056</v>
      </c>
      <c r="J40" s="13" t="s">
        <v>56056</v>
      </c>
      <c r="K40" s="13" t="s">
        <v>56183</v>
      </c>
      <c r="L40" s="17" t="s">
        <v>56184</v>
      </c>
      <c r="M40" s="18">
        <v>4096000</v>
      </c>
      <c r="N40" s="19"/>
      <c r="O40" s="20" t="str">
        <f t="shared" si="2"/>
        <v>C1</v>
      </c>
      <c r="R40" s="21" t="str">
        <f t="shared" si="3"/>
        <v>C1</v>
      </c>
    </row>
    <row r="41" spans="1:18" ht="30.75" customHeight="1" x14ac:dyDescent="0.25">
      <c r="A41" s="13">
        <v>35</v>
      </c>
      <c r="B41" s="13" t="s">
        <v>56185</v>
      </c>
      <c r="C41" s="13" t="s">
        <v>20373</v>
      </c>
      <c r="D41" s="14" t="s">
        <v>7445</v>
      </c>
      <c r="E41" s="15" t="s">
        <v>9431</v>
      </c>
      <c r="F41" s="13" t="s">
        <v>13993</v>
      </c>
      <c r="G41" s="16" t="s">
        <v>17253</v>
      </c>
      <c r="H41" s="13" t="s">
        <v>259</v>
      </c>
      <c r="I41" s="13" t="s">
        <v>56056</v>
      </c>
      <c r="J41" s="13" t="s">
        <v>56056</v>
      </c>
      <c r="K41" s="13" t="s">
        <v>56186</v>
      </c>
      <c r="L41" s="17" t="s">
        <v>56187</v>
      </c>
      <c r="M41" s="18">
        <v>6244000</v>
      </c>
      <c r="N41" s="19"/>
      <c r="O41" s="20" t="str">
        <f t="shared" si="2"/>
        <v>T4</v>
      </c>
      <c r="R41" s="21" t="str">
        <f t="shared" si="3"/>
        <v>T4</v>
      </c>
    </row>
    <row r="42" spans="1:18" ht="30.75" customHeight="1" x14ac:dyDescent="0.25">
      <c r="A42" s="13">
        <v>36</v>
      </c>
      <c r="B42" s="13" t="s">
        <v>56188</v>
      </c>
      <c r="C42" s="13" t="s">
        <v>20655</v>
      </c>
      <c r="D42" s="14" t="s">
        <v>11351</v>
      </c>
      <c r="E42" s="15" t="s">
        <v>1345</v>
      </c>
      <c r="F42" s="13" t="s">
        <v>4302</v>
      </c>
      <c r="G42" s="16" t="s">
        <v>5849</v>
      </c>
      <c r="H42" s="13" t="s">
        <v>259</v>
      </c>
      <c r="I42" s="13" t="s">
        <v>56056</v>
      </c>
      <c r="J42" s="13" t="s">
        <v>56056</v>
      </c>
      <c r="K42" s="13" t="s">
        <v>56189</v>
      </c>
      <c r="L42" s="17" t="s">
        <v>56190</v>
      </c>
      <c r="M42" s="18">
        <v>5798000</v>
      </c>
      <c r="N42" s="19"/>
      <c r="O42" s="20" t="str">
        <f t="shared" si="2"/>
        <v>T4</v>
      </c>
      <c r="R42" s="21" t="str">
        <f t="shared" si="3"/>
        <v>T4</v>
      </c>
    </row>
    <row r="43" spans="1:18" ht="30.75" customHeight="1" x14ac:dyDescent="0.25">
      <c r="A43" s="13">
        <v>37</v>
      </c>
      <c r="B43" s="13" t="s">
        <v>56191</v>
      </c>
      <c r="C43" s="13" t="s">
        <v>30454</v>
      </c>
      <c r="D43" s="14" t="s">
        <v>30455</v>
      </c>
      <c r="E43" s="15" t="s">
        <v>3357</v>
      </c>
      <c r="F43" s="13" t="s">
        <v>20197</v>
      </c>
      <c r="G43" s="16" t="s">
        <v>6954</v>
      </c>
      <c r="H43" s="13" t="s">
        <v>259</v>
      </c>
      <c r="I43" s="13" t="s">
        <v>56056</v>
      </c>
      <c r="J43" s="13" t="s">
        <v>56056</v>
      </c>
      <c r="K43" s="13" t="s">
        <v>56192</v>
      </c>
      <c r="L43" s="17" t="s">
        <v>56193</v>
      </c>
      <c r="M43" s="18">
        <v>4104000</v>
      </c>
      <c r="N43" s="19"/>
      <c r="O43" s="20" t="str">
        <f t="shared" si="2"/>
        <v>C1</v>
      </c>
      <c r="R43" s="21" t="str">
        <f t="shared" si="3"/>
        <v>C1</v>
      </c>
    </row>
    <row r="44" spans="1:18" ht="30.75" customHeight="1" x14ac:dyDescent="0.25">
      <c r="A44" s="13">
        <v>38</v>
      </c>
      <c r="B44" s="13" t="s">
        <v>56194</v>
      </c>
      <c r="C44" s="13" t="s">
        <v>27982</v>
      </c>
      <c r="D44" s="14" t="s">
        <v>18191</v>
      </c>
      <c r="E44" s="15" t="s">
        <v>27983</v>
      </c>
      <c r="F44" s="13" t="s">
        <v>19796</v>
      </c>
      <c r="G44" s="16" t="s">
        <v>6954</v>
      </c>
      <c r="H44" s="13" t="s">
        <v>259</v>
      </c>
      <c r="I44" s="13" t="s">
        <v>56056</v>
      </c>
      <c r="J44" s="13" t="s">
        <v>56056</v>
      </c>
      <c r="K44" s="13" t="s">
        <v>56195</v>
      </c>
      <c r="L44" s="17" t="s">
        <v>56196</v>
      </c>
      <c r="M44" s="18">
        <v>4104000</v>
      </c>
      <c r="N44" s="19"/>
      <c r="O44" s="20" t="str">
        <f t="shared" si="2"/>
        <v>C1</v>
      </c>
      <c r="R44" s="21" t="str">
        <f t="shared" si="3"/>
        <v>C1</v>
      </c>
    </row>
    <row r="45" spans="1:18" ht="30.75" customHeight="1" x14ac:dyDescent="0.25">
      <c r="A45" s="13">
        <v>39</v>
      </c>
      <c r="B45" s="13" t="s">
        <v>56197</v>
      </c>
      <c r="C45" s="13" t="s">
        <v>31081</v>
      </c>
      <c r="D45" s="14" t="s">
        <v>31082</v>
      </c>
      <c r="E45" s="15" t="s">
        <v>31083</v>
      </c>
      <c r="F45" s="13" t="s">
        <v>14542</v>
      </c>
      <c r="G45" s="16" t="s">
        <v>6954</v>
      </c>
      <c r="H45" s="13" t="s">
        <v>259</v>
      </c>
      <c r="I45" s="13" t="s">
        <v>56056</v>
      </c>
      <c r="J45" s="13" t="s">
        <v>56056</v>
      </c>
      <c r="K45" s="13" t="s">
        <v>56198</v>
      </c>
      <c r="L45" s="17" t="s">
        <v>56199</v>
      </c>
      <c r="M45" s="18">
        <v>4104000</v>
      </c>
      <c r="N45" s="19"/>
      <c r="O45" s="20" t="str">
        <f t="shared" si="2"/>
        <v>C1</v>
      </c>
      <c r="R45" s="21" t="str">
        <f t="shared" si="3"/>
        <v>C1</v>
      </c>
    </row>
    <row r="46" spans="1:18" ht="30.75" customHeight="1" x14ac:dyDescent="0.25">
      <c r="A46" s="13">
        <v>40</v>
      </c>
      <c r="B46" s="13" t="s">
        <v>56200</v>
      </c>
      <c r="C46" s="13" t="s">
        <v>31077</v>
      </c>
      <c r="D46" s="14" t="s">
        <v>31078</v>
      </c>
      <c r="E46" s="15" t="s">
        <v>1314</v>
      </c>
      <c r="F46" s="13" t="s">
        <v>5210</v>
      </c>
      <c r="G46" s="16" t="s">
        <v>6954</v>
      </c>
      <c r="H46" s="13" t="s">
        <v>259</v>
      </c>
      <c r="I46" s="13" t="s">
        <v>56056</v>
      </c>
      <c r="J46" s="13" t="s">
        <v>56056</v>
      </c>
      <c r="K46" s="13" t="s">
        <v>56201</v>
      </c>
      <c r="L46" s="17" t="s">
        <v>56202</v>
      </c>
      <c r="M46" s="18">
        <v>4104000</v>
      </c>
      <c r="N46" s="19"/>
      <c r="O46" s="20" t="str">
        <f t="shared" si="2"/>
        <v>C1</v>
      </c>
      <c r="R46" s="21" t="str">
        <f t="shared" si="3"/>
        <v>C1</v>
      </c>
    </row>
    <row r="47" spans="1:18" ht="30.75" customHeight="1" x14ac:dyDescent="0.25">
      <c r="A47" s="13">
        <v>41</v>
      </c>
      <c r="B47" s="13" t="s">
        <v>56203</v>
      </c>
      <c r="C47" s="13" t="s">
        <v>21162</v>
      </c>
      <c r="D47" s="14" t="s">
        <v>5127</v>
      </c>
      <c r="E47" s="15" t="s">
        <v>988</v>
      </c>
      <c r="F47" s="13" t="s">
        <v>16604</v>
      </c>
      <c r="G47" s="16" t="s">
        <v>20624</v>
      </c>
      <c r="H47" s="13" t="s">
        <v>259</v>
      </c>
      <c r="I47" s="13" t="s">
        <v>56056</v>
      </c>
      <c r="J47" s="13" t="s">
        <v>56056</v>
      </c>
      <c r="K47" s="13" t="s">
        <v>56204</v>
      </c>
      <c r="L47" s="17" t="s">
        <v>56205</v>
      </c>
      <c r="M47" s="18">
        <v>6244000</v>
      </c>
      <c r="N47" s="19"/>
      <c r="O47" s="20" t="str">
        <f t="shared" si="2"/>
        <v>T4</v>
      </c>
      <c r="R47" s="21" t="str">
        <f t="shared" si="3"/>
        <v>T4</v>
      </c>
    </row>
    <row r="48" spans="1:18" ht="30.75" customHeight="1" x14ac:dyDescent="0.25">
      <c r="A48" s="13">
        <v>42</v>
      </c>
      <c r="B48" s="13" t="s">
        <v>56206</v>
      </c>
      <c r="C48" s="13" t="s">
        <v>56207</v>
      </c>
      <c r="D48" s="14" t="s">
        <v>4820</v>
      </c>
      <c r="E48" s="15" t="s">
        <v>1540</v>
      </c>
      <c r="F48" s="13" t="s">
        <v>8763</v>
      </c>
      <c r="G48" s="16" t="s">
        <v>4131</v>
      </c>
      <c r="H48" s="13" t="s">
        <v>259</v>
      </c>
      <c r="I48" s="13" t="s">
        <v>56056</v>
      </c>
      <c r="J48" s="13" t="s">
        <v>56056</v>
      </c>
      <c r="K48" s="13" t="s">
        <v>56208</v>
      </c>
      <c r="L48" s="17" t="s">
        <v>56209</v>
      </c>
      <c r="M48" s="18">
        <v>5376000</v>
      </c>
      <c r="N48" s="19"/>
      <c r="O48" s="20" t="str">
        <f t="shared" si="2"/>
        <v>C1</v>
      </c>
      <c r="R48" s="21" t="str">
        <f t="shared" si="3"/>
        <v>NH 18-19C1</v>
      </c>
    </row>
    <row r="49" spans="1:18" ht="30.75" customHeight="1" x14ac:dyDescent="0.25">
      <c r="A49" s="13">
        <v>43</v>
      </c>
      <c r="B49" s="13" t="s">
        <v>56210</v>
      </c>
      <c r="C49" s="13" t="s">
        <v>16646</v>
      </c>
      <c r="D49" s="14" t="s">
        <v>65</v>
      </c>
      <c r="E49" s="15" t="s">
        <v>28</v>
      </c>
      <c r="F49" s="13" t="s">
        <v>6828</v>
      </c>
      <c r="G49" s="16" t="s">
        <v>6747</v>
      </c>
      <c r="H49" s="13" t="s">
        <v>259</v>
      </c>
      <c r="I49" s="13" t="s">
        <v>56056</v>
      </c>
      <c r="J49" s="13" t="s">
        <v>56056</v>
      </c>
      <c r="K49" s="13" t="s">
        <v>56211</v>
      </c>
      <c r="L49" s="17" t="s">
        <v>56212</v>
      </c>
      <c r="M49" s="18">
        <v>5798000</v>
      </c>
      <c r="N49" s="19"/>
      <c r="O49" s="20" t="str">
        <f t="shared" si="2"/>
        <v>T4</v>
      </c>
      <c r="R49" s="21" t="str">
        <f t="shared" si="3"/>
        <v>T4</v>
      </c>
    </row>
    <row r="50" spans="1:18" ht="30.75" customHeight="1" x14ac:dyDescent="0.25">
      <c r="A50" s="13">
        <v>44</v>
      </c>
      <c r="B50" s="13" t="s">
        <v>56213</v>
      </c>
      <c r="C50" s="13" t="s">
        <v>16654</v>
      </c>
      <c r="D50" s="14" t="s">
        <v>184</v>
      </c>
      <c r="E50" s="15" t="s">
        <v>822</v>
      </c>
      <c r="F50" s="13" t="s">
        <v>15380</v>
      </c>
      <c r="G50" s="16" t="s">
        <v>6747</v>
      </c>
      <c r="H50" s="13" t="s">
        <v>259</v>
      </c>
      <c r="I50" s="13" t="s">
        <v>56056</v>
      </c>
      <c r="J50" s="13" t="s">
        <v>56056</v>
      </c>
      <c r="K50" s="13" t="s">
        <v>56214</v>
      </c>
      <c r="L50" s="17" t="s">
        <v>56215</v>
      </c>
      <c r="M50" s="18">
        <v>5798000</v>
      </c>
      <c r="N50" s="19"/>
      <c r="O50" s="20" t="str">
        <f t="shared" si="2"/>
        <v>T4</v>
      </c>
      <c r="R50" s="21" t="str">
        <f t="shared" si="3"/>
        <v>T4</v>
      </c>
    </row>
    <row r="51" spans="1:18" ht="30.75" customHeight="1" x14ac:dyDescent="0.25">
      <c r="A51" s="13">
        <v>45</v>
      </c>
      <c r="B51" s="13" t="s">
        <v>56216</v>
      </c>
      <c r="C51" s="13" t="s">
        <v>56217</v>
      </c>
      <c r="D51" s="14" t="s">
        <v>56218</v>
      </c>
      <c r="E51" s="15" t="s">
        <v>101</v>
      </c>
      <c r="F51" s="13" t="s">
        <v>56219</v>
      </c>
      <c r="G51" s="16" t="s">
        <v>829</v>
      </c>
      <c r="H51" s="13" t="s">
        <v>259</v>
      </c>
      <c r="I51" s="13" t="s">
        <v>56056</v>
      </c>
      <c r="J51" s="13" t="s">
        <v>56056</v>
      </c>
      <c r="K51" s="13" t="s">
        <v>56220</v>
      </c>
      <c r="L51" s="17" t="s">
        <v>56221</v>
      </c>
      <c r="M51" s="18">
        <v>6144000</v>
      </c>
      <c r="N51" s="19"/>
      <c r="O51" s="20" t="str">
        <f t="shared" si="2"/>
        <v>C1</v>
      </c>
      <c r="R51" s="21" t="str">
        <f t="shared" si="3"/>
        <v>NH 18-19C1</v>
      </c>
    </row>
    <row r="52" spans="1:18" ht="30.75" customHeight="1" x14ac:dyDescent="0.25">
      <c r="A52" s="13">
        <v>46</v>
      </c>
      <c r="B52" s="13" t="s">
        <v>56222</v>
      </c>
      <c r="C52" s="13" t="s">
        <v>27183</v>
      </c>
      <c r="D52" s="14" t="s">
        <v>1573</v>
      </c>
      <c r="E52" s="15" t="s">
        <v>27184</v>
      </c>
      <c r="F52" s="13" t="s">
        <v>14507</v>
      </c>
      <c r="G52" s="16" t="s">
        <v>6949</v>
      </c>
      <c r="H52" s="13" t="s">
        <v>259</v>
      </c>
      <c r="I52" s="13" t="s">
        <v>56056</v>
      </c>
      <c r="J52" s="13" t="s">
        <v>56056</v>
      </c>
      <c r="K52" s="13" t="s">
        <v>56223</v>
      </c>
      <c r="L52" s="17" t="s">
        <v>56224</v>
      </c>
      <c r="M52" s="18">
        <v>3584000</v>
      </c>
      <c r="N52" s="19"/>
      <c r="O52" s="20" t="str">
        <f t="shared" si="2"/>
        <v>C1</v>
      </c>
      <c r="R52" s="21" t="str">
        <f t="shared" si="3"/>
        <v>C1</v>
      </c>
    </row>
    <row r="53" spans="1:18" ht="30.75" customHeight="1" x14ac:dyDescent="0.25">
      <c r="A53" s="13">
        <v>47</v>
      </c>
      <c r="B53" s="13" t="s">
        <v>56225</v>
      </c>
      <c r="C53" s="13" t="s">
        <v>56226</v>
      </c>
      <c r="D53" s="14" t="s">
        <v>3582</v>
      </c>
      <c r="E53" s="15" t="s">
        <v>45966</v>
      </c>
      <c r="F53" s="13" t="s">
        <v>23172</v>
      </c>
      <c r="G53" s="16" t="s">
        <v>56140</v>
      </c>
      <c r="H53" s="13" t="s">
        <v>17</v>
      </c>
      <c r="I53" s="13" t="s">
        <v>56056</v>
      </c>
      <c r="J53" s="13" t="s">
        <v>56056</v>
      </c>
      <c r="K53" s="13" t="s">
        <v>56227</v>
      </c>
      <c r="L53" s="17" t="s">
        <v>56228</v>
      </c>
      <c r="M53" s="18">
        <v>5094000</v>
      </c>
      <c r="N53" s="19"/>
      <c r="O53" s="20" t="str">
        <f t="shared" si="2"/>
        <v>C1</v>
      </c>
      <c r="R53" s="21" t="str">
        <f t="shared" si="3"/>
        <v>C1</v>
      </c>
    </row>
    <row r="54" spans="1:18" ht="30.75" customHeight="1" x14ac:dyDescent="0.25">
      <c r="A54" s="13">
        <v>48</v>
      </c>
      <c r="B54" s="13" t="s">
        <v>56229</v>
      </c>
      <c r="C54" s="13" t="s">
        <v>56230</v>
      </c>
      <c r="D54" s="14" t="s">
        <v>1005</v>
      </c>
      <c r="E54" s="15" t="s">
        <v>15</v>
      </c>
      <c r="F54" s="13" t="s">
        <v>11926</v>
      </c>
      <c r="G54" s="16" t="s">
        <v>56231</v>
      </c>
      <c r="H54" s="13" t="s">
        <v>17</v>
      </c>
      <c r="I54" s="13" t="s">
        <v>56056</v>
      </c>
      <c r="J54" s="13" t="s">
        <v>56056</v>
      </c>
      <c r="K54" s="13" t="s">
        <v>56232</v>
      </c>
      <c r="L54" s="17" t="s">
        <v>56233</v>
      </c>
      <c r="M54" s="18">
        <v>4428000</v>
      </c>
      <c r="N54" s="19"/>
      <c r="O54" s="20" t="str">
        <f t="shared" si="2"/>
        <v>T2</v>
      </c>
      <c r="R54" s="21" t="str">
        <f t="shared" si="3"/>
        <v>T2</v>
      </c>
    </row>
    <row r="55" spans="1:18" ht="30.75" customHeight="1" x14ac:dyDescent="0.25">
      <c r="A55" s="13">
        <v>49</v>
      </c>
      <c r="B55" s="13" t="s">
        <v>56234</v>
      </c>
      <c r="C55" s="13" t="s">
        <v>26251</v>
      </c>
      <c r="D55" s="14" t="s">
        <v>11550</v>
      </c>
      <c r="E55" s="15" t="s">
        <v>574</v>
      </c>
      <c r="F55" s="13" t="s">
        <v>10277</v>
      </c>
      <c r="G55" s="16" t="s">
        <v>9918</v>
      </c>
      <c r="H55" s="13" t="s">
        <v>259</v>
      </c>
      <c r="I55" s="13" t="s">
        <v>56056</v>
      </c>
      <c r="J55" s="13" t="s">
        <v>56056</v>
      </c>
      <c r="K55" s="13" t="s">
        <v>56235</v>
      </c>
      <c r="L55" s="17" t="s">
        <v>56236</v>
      </c>
      <c r="M55" s="18">
        <v>3328000</v>
      </c>
      <c r="N55" s="19"/>
      <c r="O55" s="20" t="str">
        <f t="shared" si="2"/>
        <v>C1</v>
      </c>
      <c r="R55" s="21" t="str">
        <f t="shared" si="3"/>
        <v>C1</v>
      </c>
    </row>
    <row r="56" spans="1:18" ht="30.75" customHeight="1" x14ac:dyDescent="0.25">
      <c r="A56" s="13">
        <v>50</v>
      </c>
      <c r="B56" s="13" t="s">
        <v>56237</v>
      </c>
      <c r="C56" s="13" t="s">
        <v>56238</v>
      </c>
      <c r="D56" s="14" t="s">
        <v>16956</v>
      </c>
      <c r="E56" s="15" t="s">
        <v>868</v>
      </c>
      <c r="F56" s="13" t="s">
        <v>56239</v>
      </c>
      <c r="G56" s="16" t="s">
        <v>54168</v>
      </c>
      <c r="H56" s="13" t="s">
        <v>17</v>
      </c>
      <c r="I56" s="13" t="s">
        <v>56056</v>
      </c>
      <c r="J56" s="13" t="s">
        <v>56056</v>
      </c>
      <c r="K56" s="13" t="s">
        <v>56240</v>
      </c>
      <c r="L56" s="17" t="s">
        <v>56241</v>
      </c>
      <c r="M56" s="18">
        <v>4428000</v>
      </c>
      <c r="N56" s="19"/>
      <c r="O56" s="20" t="str">
        <f t="shared" si="2"/>
        <v>T4</v>
      </c>
      <c r="R56" s="21" t="str">
        <f t="shared" si="3"/>
        <v>T4</v>
      </c>
    </row>
    <row r="57" spans="1:18" ht="30.75" customHeight="1" x14ac:dyDescent="0.25">
      <c r="A57" s="13">
        <v>51</v>
      </c>
      <c r="B57" s="13" t="s">
        <v>56242</v>
      </c>
      <c r="C57" s="13" t="s">
        <v>56243</v>
      </c>
      <c r="D57" s="14" t="s">
        <v>56244</v>
      </c>
      <c r="E57" s="15" t="s">
        <v>3752</v>
      </c>
      <c r="F57" s="13" t="s">
        <v>43333</v>
      </c>
      <c r="G57" s="16" t="s">
        <v>5457</v>
      </c>
      <c r="H57" s="13" t="s">
        <v>259</v>
      </c>
      <c r="I57" s="13" t="s">
        <v>56056</v>
      </c>
      <c r="J57" s="13" t="s">
        <v>56056</v>
      </c>
      <c r="K57" s="13" t="s">
        <v>56245</v>
      </c>
      <c r="L57" s="17" t="s">
        <v>56246</v>
      </c>
      <c r="M57" s="18">
        <v>5376000</v>
      </c>
      <c r="N57" s="19"/>
      <c r="O57" s="20" t="str">
        <f t="shared" si="2"/>
        <v>C1</v>
      </c>
      <c r="R57" s="21" t="str">
        <f t="shared" si="3"/>
        <v>NH 18-19C1</v>
      </c>
    </row>
    <row r="58" spans="1:18" ht="30.75" customHeight="1" x14ac:dyDescent="0.25">
      <c r="A58" s="13">
        <v>52</v>
      </c>
      <c r="B58" s="13" t="s">
        <v>56247</v>
      </c>
      <c r="C58" s="13" t="s">
        <v>20400</v>
      </c>
      <c r="D58" s="14" t="s">
        <v>16956</v>
      </c>
      <c r="E58" s="15" t="s">
        <v>2043</v>
      </c>
      <c r="F58" s="13" t="s">
        <v>19988</v>
      </c>
      <c r="G58" s="16" t="s">
        <v>17253</v>
      </c>
      <c r="H58" s="13" t="s">
        <v>259</v>
      </c>
      <c r="I58" s="13" t="s">
        <v>56056</v>
      </c>
      <c r="J58" s="13" t="s">
        <v>56056</v>
      </c>
      <c r="K58" s="13" t="s">
        <v>56248</v>
      </c>
      <c r="L58" s="17" t="s">
        <v>56249</v>
      </c>
      <c r="M58" s="18">
        <v>6244000</v>
      </c>
      <c r="N58" s="19"/>
      <c r="O58" s="20" t="str">
        <f t="shared" si="2"/>
        <v>T4</v>
      </c>
      <c r="R58" s="21" t="str">
        <f t="shared" si="3"/>
        <v>T4</v>
      </c>
    </row>
    <row r="59" spans="1:18" ht="30.75" customHeight="1" x14ac:dyDescent="0.25">
      <c r="A59" s="13">
        <v>53</v>
      </c>
      <c r="B59" s="13" t="s">
        <v>56250</v>
      </c>
      <c r="C59" s="13" t="s">
        <v>29655</v>
      </c>
      <c r="D59" s="14" t="s">
        <v>5569</v>
      </c>
      <c r="E59" s="15" t="s">
        <v>1776</v>
      </c>
      <c r="F59" s="13" t="s">
        <v>7335</v>
      </c>
      <c r="G59" s="16" t="s">
        <v>6605</v>
      </c>
      <c r="H59" s="13" t="s">
        <v>259</v>
      </c>
      <c r="I59" s="13" t="s">
        <v>56056</v>
      </c>
      <c r="J59" s="13" t="s">
        <v>56056</v>
      </c>
      <c r="K59" s="13" t="s">
        <v>56251</v>
      </c>
      <c r="L59" s="17" t="s">
        <v>56252</v>
      </c>
      <c r="M59" s="18">
        <v>4096000</v>
      </c>
      <c r="N59" s="19"/>
      <c r="O59" s="20" t="str">
        <f t="shared" si="2"/>
        <v>C1</v>
      </c>
      <c r="R59" s="21" t="str">
        <f t="shared" si="3"/>
        <v>C1</v>
      </c>
    </row>
    <row r="60" spans="1:18" ht="30.75" customHeight="1" x14ac:dyDescent="0.25">
      <c r="A60" s="13">
        <v>54</v>
      </c>
      <c r="B60" s="13" t="s">
        <v>56253</v>
      </c>
      <c r="C60" s="13" t="s">
        <v>24649</v>
      </c>
      <c r="D60" s="14" t="s">
        <v>3863</v>
      </c>
      <c r="E60" s="15" t="s">
        <v>395</v>
      </c>
      <c r="F60" s="13" t="s">
        <v>5133</v>
      </c>
      <c r="G60" s="16" t="s">
        <v>13635</v>
      </c>
      <c r="H60" s="13" t="s">
        <v>259</v>
      </c>
      <c r="I60" s="13" t="s">
        <v>56056</v>
      </c>
      <c r="J60" s="13" t="s">
        <v>56056</v>
      </c>
      <c r="K60" s="13" t="s">
        <v>56254</v>
      </c>
      <c r="L60" s="17" t="s">
        <v>56255</v>
      </c>
      <c r="M60" s="18">
        <v>4096000</v>
      </c>
      <c r="N60" s="19"/>
      <c r="O60" s="20" t="str">
        <f t="shared" si="2"/>
        <v>C1</v>
      </c>
      <c r="R60" s="21" t="str">
        <f t="shared" si="3"/>
        <v>C1</v>
      </c>
    </row>
    <row r="61" spans="1:18" ht="30.75" customHeight="1" x14ac:dyDescent="0.25">
      <c r="A61" s="13">
        <v>55</v>
      </c>
      <c r="B61" s="13" t="s">
        <v>56256</v>
      </c>
      <c r="C61" s="13" t="s">
        <v>14420</v>
      </c>
      <c r="D61" s="14" t="s">
        <v>56257</v>
      </c>
      <c r="E61" s="15" t="s">
        <v>3038</v>
      </c>
      <c r="F61" s="13" t="s">
        <v>14422</v>
      </c>
      <c r="G61" s="16" t="s">
        <v>4480</v>
      </c>
      <c r="H61" s="13" t="s">
        <v>259</v>
      </c>
      <c r="I61" s="13" t="s">
        <v>56056</v>
      </c>
      <c r="J61" s="13" t="s">
        <v>56056</v>
      </c>
      <c r="K61" s="13" t="s">
        <v>56258</v>
      </c>
      <c r="L61" s="17" t="s">
        <v>56259</v>
      </c>
      <c r="M61" s="18">
        <v>5888000</v>
      </c>
      <c r="N61" s="19"/>
      <c r="O61" s="20" t="str">
        <f t="shared" si="2"/>
        <v>C1</v>
      </c>
      <c r="R61" s="21" t="str">
        <f t="shared" si="3"/>
        <v>NH 18-19C1</v>
      </c>
    </row>
    <row r="62" spans="1:18" ht="30.75" customHeight="1" x14ac:dyDescent="0.25">
      <c r="A62" s="13">
        <v>56</v>
      </c>
      <c r="B62" s="13" t="s">
        <v>56260</v>
      </c>
      <c r="C62" s="13" t="s">
        <v>27696</v>
      </c>
      <c r="D62" s="14" t="s">
        <v>6558</v>
      </c>
      <c r="E62" s="15" t="s">
        <v>3357</v>
      </c>
      <c r="F62" s="13" t="s">
        <v>2173</v>
      </c>
      <c r="G62" s="16" t="s">
        <v>6457</v>
      </c>
      <c r="H62" s="13" t="s">
        <v>259</v>
      </c>
      <c r="I62" s="13" t="s">
        <v>56056</v>
      </c>
      <c r="J62" s="13" t="s">
        <v>56056</v>
      </c>
      <c r="K62" s="13" t="s">
        <v>56261</v>
      </c>
      <c r="L62" s="17" t="s">
        <v>56262</v>
      </c>
      <c r="M62" s="18">
        <v>3584000</v>
      </c>
      <c r="N62" s="19"/>
      <c r="O62" s="20" t="str">
        <f t="shared" si="2"/>
        <v>C1</v>
      </c>
      <c r="R62" s="21" t="str">
        <f t="shared" si="3"/>
        <v>C1</v>
      </c>
    </row>
    <row r="63" spans="1:18" ht="30.75" customHeight="1" x14ac:dyDescent="0.25">
      <c r="A63" s="13">
        <v>57</v>
      </c>
      <c r="B63" s="13" t="s">
        <v>56263</v>
      </c>
      <c r="C63" s="13" t="s">
        <v>20777</v>
      </c>
      <c r="D63" s="14" t="s">
        <v>20778</v>
      </c>
      <c r="E63" s="15" t="s">
        <v>431</v>
      </c>
      <c r="F63" s="13" t="s">
        <v>17356</v>
      </c>
      <c r="G63" s="16" t="s">
        <v>12830</v>
      </c>
      <c r="H63" s="13" t="s">
        <v>259</v>
      </c>
      <c r="I63" s="13" t="s">
        <v>56056</v>
      </c>
      <c r="J63" s="13" t="s">
        <v>56056</v>
      </c>
      <c r="K63" s="13" t="s">
        <v>56264</v>
      </c>
      <c r="L63" s="17" t="s">
        <v>56265</v>
      </c>
      <c r="M63" s="18">
        <v>6244000</v>
      </c>
      <c r="N63" s="19"/>
      <c r="O63" s="20" t="str">
        <f t="shared" si="2"/>
        <v>T4</v>
      </c>
      <c r="R63" s="21" t="str">
        <f t="shared" si="3"/>
        <v>T4</v>
      </c>
    </row>
    <row r="64" spans="1:18" ht="30.75" customHeight="1" x14ac:dyDescent="0.25">
      <c r="A64" s="13">
        <v>58</v>
      </c>
      <c r="B64" s="13" t="s">
        <v>56266</v>
      </c>
      <c r="C64" s="13" t="s">
        <v>56267</v>
      </c>
      <c r="D64" s="14" t="s">
        <v>4300</v>
      </c>
      <c r="E64" s="15" t="s">
        <v>6989</v>
      </c>
      <c r="F64" s="13" t="s">
        <v>1985</v>
      </c>
      <c r="G64" s="16" t="s">
        <v>6759</v>
      </c>
      <c r="H64" s="13" t="s">
        <v>259</v>
      </c>
      <c r="I64" s="13" t="s">
        <v>56056</v>
      </c>
      <c r="J64" s="13" t="s">
        <v>56056</v>
      </c>
      <c r="K64" s="13" t="s">
        <v>56268</v>
      </c>
      <c r="L64" s="17" t="s">
        <v>56269</v>
      </c>
      <c r="M64" s="18">
        <v>5120000</v>
      </c>
      <c r="N64" s="19"/>
      <c r="O64" s="20" t="str">
        <f t="shared" si="2"/>
        <v>C1</v>
      </c>
      <c r="R64" s="21" t="str">
        <f t="shared" si="3"/>
        <v>NH 18-19C1</v>
      </c>
    </row>
    <row r="65" spans="1:18" ht="30.75" customHeight="1" x14ac:dyDescent="0.25">
      <c r="A65" s="13">
        <v>59</v>
      </c>
      <c r="B65" s="13" t="s">
        <v>56270</v>
      </c>
      <c r="C65" s="13" t="s">
        <v>18234</v>
      </c>
      <c r="D65" s="14" t="s">
        <v>1150</v>
      </c>
      <c r="E65" s="15" t="s">
        <v>28</v>
      </c>
      <c r="F65" s="13" t="s">
        <v>18235</v>
      </c>
      <c r="G65" s="16" t="s">
        <v>7246</v>
      </c>
      <c r="H65" s="13" t="s">
        <v>259</v>
      </c>
      <c r="I65" s="13" t="s">
        <v>56056</v>
      </c>
      <c r="J65" s="13" t="s">
        <v>56056</v>
      </c>
      <c r="K65" s="13" t="s">
        <v>56271</v>
      </c>
      <c r="L65" s="17" t="s">
        <v>56272</v>
      </c>
      <c r="M65" s="18">
        <v>5575000</v>
      </c>
      <c r="N65" s="19"/>
      <c r="O65" s="20" t="str">
        <f t="shared" si="2"/>
        <v>T4</v>
      </c>
      <c r="R65" s="21" t="str">
        <f t="shared" si="3"/>
        <v>T4</v>
      </c>
    </row>
    <row r="66" spans="1:18" ht="30.75" customHeight="1" x14ac:dyDescent="0.25">
      <c r="A66" s="13">
        <v>60</v>
      </c>
      <c r="B66" s="13" t="s">
        <v>56273</v>
      </c>
      <c r="C66" s="13" t="s">
        <v>15877</v>
      </c>
      <c r="D66" s="14" t="s">
        <v>15878</v>
      </c>
      <c r="E66" s="15" t="s">
        <v>3038</v>
      </c>
      <c r="F66" s="13" t="s">
        <v>15031</v>
      </c>
      <c r="G66" s="16" t="s">
        <v>6747</v>
      </c>
      <c r="H66" s="13" t="s">
        <v>259</v>
      </c>
      <c r="I66" s="13" t="s">
        <v>56056</v>
      </c>
      <c r="J66" s="13" t="s">
        <v>56056</v>
      </c>
      <c r="K66" s="13" t="s">
        <v>56274</v>
      </c>
      <c r="L66" s="17" t="s">
        <v>56275</v>
      </c>
      <c r="M66" s="18">
        <v>5798000</v>
      </c>
      <c r="N66" s="19"/>
      <c r="O66" s="20" t="str">
        <f t="shared" si="2"/>
        <v>T4</v>
      </c>
      <c r="R66" s="21" t="str">
        <f t="shared" si="3"/>
        <v>T4</v>
      </c>
    </row>
    <row r="67" spans="1:18" ht="30.75" customHeight="1" x14ac:dyDescent="0.25">
      <c r="A67" s="13">
        <v>61</v>
      </c>
      <c r="B67" s="13" t="s">
        <v>56276</v>
      </c>
      <c r="C67" s="13" t="s">
        <v>15154</v>
      </c>
      <c r="D67" s="14" t="s">
        <v>15155</v>
      </c>
      <c r="E67" s="15" t="s">
        <v>5925</v>
      </c>
      <c r="F67" s="13" t="s">
        <v>6604</v>
      </c>
      <c r="G67" s="16" t="s">
        <v>5803</v>
      </c>
      <c r="H67" s="13" t="s">
        <v>259</v>
      </c>
      <c r="I67" s="13" t="s">
        <v>56056</v>
      </c>
      <c r="J67" s="13" t="s">
        <v>56056</v>
      </c>
      <c r="K67" s="13" t="s">
        <v>56277</v>
      </c>
      <c r="L67" s="17" t="s">
        <v>56278</v>
      </c>
      <c r="M67" s="18">
        <v>3024000</v>
      </c>
      <c r="N67" s="19"/>
      <c r="O67" s="20" t="str">
        <f t="shared" si="2"/>
        <v>C1</v>
      </c>
      <c r="R67" s="21" t="str">
        <f t="shared" si="3"/>
        <v>C1</v>
      </c>
    </row>
    <row r="68" spans="1:18" ht="30.75" customHeight="1" x14ac:dyDescent="0.25">
      <c r="A68" s="13">
        <v>62</v>
      </c>
      <c r="B68" s="13" t="s">
        <v>56279</v>
      </c>
      <c r="C68" s="13" t="s">
        <v>27705</v>
      </c>
      <c r="D68" s="14" t="s">
        <v>16956</v>
      </c>
      <c r="E68" s="15" t="s">
        <v>3724</v>
      </c>
      <c r="F68" s="13" t="s">
        <v>3625</v>
      </c>
      <c r="G68" s="16" t="s">
        <v>13635</v>
      </c>
      <c r="H68" s="13" t="s">
        <v>259</v>
      </c>
      <c r="I68" s="13" t="s">
        <v>56056</v>
      </c>
      <c r="J68" s="13" t="s">
        <v>56056</v>
      </c>
      <c r="K68" s="13" t="s">
        <v>56280</v>
      </c>
      <c r="L68" s="17" t="s">
        <v>56281</v>
      </c>
      <c r="M68" s="18">
        <v>4096000</v>
      </c>
      <c r="N68" s="19"/>
      <c r="O68" s="20" t="str">
        <f t="shared" si="2"/>
        <v>C1</v>
      </c>
      <c r="R68" s="21" t="str">
        <f t="shared" si="3"/>
        <v>C1</v>
      </c>
    </row>
    <row r="69" spans="1:18" ht="30.75" customHeight="1" x14ac:dyDescent="0.25">
      <c r="A69" s="13">
        <v>63</v>
      </c>
      <c r="B69" s="13" t="s">
        <v>56282</v>
      </c>
      <c r="C69" s="13" t="s">
        <v>56283</v>
      </c>
      <c r="D69" s="14" t="s">
        <v>29637</v>
      </c>
      <c r="E69" s="15" t="s">
        <v>746</v>
      </c>
      <c r="F69" s="13" t="s">
        <v>56284</v>
      </c>
      <c r="G69" s="16" t="s">
        <v>9829</v>
      </c>
      <c r="H69" s="13" t="s">
        <v>259</v>
      </c>
      <c r="I69" s="13" t="s">
        <v>56056</v>
      </c>
      <c r="J69" s="13" t="s">
        <v>56056</v>
      </c>
      <c r="K69" s="13" t="s">
        <v>56285</v>
      </c>
      <c r="L69" s="17" t="s">
        <v>56286</v>
      </c>
      <c r="M69" s="18">
        <v>5120000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30.75" customHeight="1" x14ac:dyDescent="0.25">
      <c r="A70" s="13">
        <v>64</v>
      </c>
      <c r="B70" s="13" t="s">
        <v>56287</v>
      </c>
      <c r="C70" s="13" t="s">
        <v>56288</v>
      </c>
      <c r="D70" s="14" t="s">
        <v>3109</v>
      </c>
      <c r="E70" s="15" t="s">
        <v>122</v>
      </c>
      <c r="F70" s="13" t="s">
        <v>4662</v>
      </c>
      <c r="G70" s="16" t="s">
        <v>6759</v>
      </c>
      <c r="H70" s="13" t="s">
        <v>259</v>
      </c>
      <c r="I70" s="13" t="s">
        <v>56056</v>
      </c>
      <c r="J70" s="13" t="s">
        <v>56056</v>
      </c>
      <c r="K70" s="13" t="s">
        <v>56289</v>
      </c>
      <c r="L70" s="17" t="s">
        <v>56290</v>
      </c>
      <c r="M70" s="18">
        <v>5120000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30.75" customHeight="1" x14ac:dyDescent="0.25">
      <c r="A71" s="13">
        <v>65</v>
      </c>
      <c r="B71" s="13" t="s">
        <v>56291</v>
      </c>
      <c r="C71" s="13" t="s">
        <v>56292</v>
      </c>
      <c r="D71" s="14" t="s">
        <v>8995</v>
      </c>
      <c r="E71" s="15" t="s">
        <v>208</v>
      </c>
      <c r="F71" s="13" t="s">
        <v>3901</v>
      </c>
      <c r="G71" s="16" t="s">
        <v>3306</v>
      </c>
      <c r="H71" s="13" t="s">
        <v>259</v>
      </c>
      <c r="I71" s="13" t="s">
        <v>56056</v>
      </c>
      <c r="J71" s="13" t="s">
        <v>56056</v>
      </c>
      <c r="K71" s="13" t="s">
        <v>56293</v>
      </c>
      <c r="L71" s="17" t="s">
        <v>56294</v>
      </c>
      <c r="M71" s="18">
        <v>5120000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30.75" customHeight="1" x14ac:dyDescent="0.25">
      <c r="A72" s="13">
        <v>66</v>
      </c>
      <c r="B72" s="13" t="s">
        <v>56295</v>
      </c>
      <c r="C72" s="13" t="s">
        <v>20317</v>
      </c>
      <c r="D72" s="14" t="s">
        <v>2673</v>
      </c>
      <c r="E72" s="15" t="s">
        <v>271</v>
      </c>
      <c r="F72" s="13" t="s">
        <v>10787</v>
      </c>
      <c r="G72" s="16" t="s">
        <v>7576</v>
      </c>
      <c r="H72" s="13" t="s">
        <v>259</v>
      </c>
      <c r="I72" s="13" t="s">
        <v>56056</v>
      </c>
      <c r="J72" s="13" t="s">
        <v>56056</v>
      </c>
      <c r="K72" s="13" t="s">
        <v>56296</v>
      </c>
      <c r="L72" s="17" t="s">
        <v>56297</v>
      </c>
      <c r="M72" s="18">
        <v>2514000</v>
      </c>
      <c r="N72" s="19"/>
      <c r="O72" s="20" t="str">
        <f t="shared" si="2"/>
        <v>C1</v>
      </c>
      <c r="R72" s="21" t="str">
        <f t="shared" si="3"/>
        <v>C1</v>
      </c>
    </row>
    <row r="73" spans="1:18" ht="30.75" customHeight="1" x14ac:dyDescent="0.25">
      <c r="A73" s="13">
        <v>67</v>
      </c>
      <c r="B73" s="13" t="s">
        <v>56298</v>
      </c>
      <c r="C73" s="13" t="s">
        <v>56299</v>
      </c>
      <c r="D73" s="14" t="s">
        <v>56300</v>
      </c>
      <c r="E73" s="15" t="s">
        <v>56301</v>
      </c>
      <c r="F73" s="13" t="s">
        <v>36749</v>
      </c>
      <c r="G73" s="16" t="s">
        <v>12025</v>
      </c>
      <c r="H73" s="13" t="s">
        <v>259</v>
      </c>
      <c r="I73" s="13" t="s">
        <v>56056</v>
      </c>
      <c r="J73" s="13" t="s">
        <v>56056</v>
      </c>
      <c r="K73" s="13" t="s">
        <v>56302</v>
      </c>
      <c r="L73" s="17" t="s">
        <v>56303</v>
      </c>
      <c r="M73" s="18">
        <v>5120000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30.75" customHeight="1" x14ac:dyDescent="0.25">
      <c r="A74" s="13">
        <v>68</v>
      </c>
      <c r="B74" s="13" t="s">
        <v>56304</v>
      </c>
      <c r="C74" s="13" t="s">
        <v>56305</v>
      </c>
      <c r="D74" s="14" t="s">
        <v>2420</v>
      </c>
      <c r="E74" s="15" t="s">
        <v>868</v>
      </c>
      <c r="F74" s="13" t="s">
        <v>3363</v>
      </c>
      <c r="G74" s="16" t="s">
        <v>5406</v>
      </c>
      <c r="H74" s="13" t="s">
        <v>259</v>
      </c>
      <c r="I74" s="13" t="s">
        <v>56056</v>
      </c>
      <c r="J74" s="13" t="s">
        <v>56056</v>
      </c>
      <c r="K74" s="13" t="s">
        <v>56306</v>
      </c>
      <c r="L74" s="17" t="s">
        <v>56307</v>
      </c>
      <c r="M74" s="18">
        <v>5120000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30.75" customHeight="1" x14ac:dyDescent="0.25">
      <c r="A75" s="13">
        <v>69</v>
      </c>
      <c r="B75" s="13" t="s">
        <v>56308</v>
      </c>
      <c r="C75" s="13" t="s">
        <v>56309</v>
      </c>
      <c r="D75" s="14" t="s">
        <v>2826</v>
      </c>
      <c r="E75" s="15" t="s">
        <v>4976</v>
      </c>
      <c r="F75" s="13" t="s">
        <v>3368</v>
      </c>
      <c r="G75" s="16" t="s">
        <v>5406</v>
      </c>
      <c r="H75" s="13" t="s">
        <v>259</v>
      </c>
      <c r="I75" s="13" t="s">
        <v>56056</v>
      </c>
      <c r="J75" s="13" t="s">
        <v>56056</v>
      </c>
      <c r="K75" s="13" t="s">
        <v>56310</v>
      </c>
      <c r="L75" s="17" t="s">
        <v>56311</v>
      </c>
      <c r="M75" s="18">
        <v>5120000</v>
      </c>
      <c r="N75" s="19"/>
      <c r="O75" s="20" t="str">
        <f t="shared" ref="O75:O81" si="4">MID(G75,3,FIND("-",G75,1)-3)&amp;IF(MID(G75,3,5)="CĐ-LT","LT","")</f>
        <v>C1</v>
      </c>
      <c r="R75" s="21" t="str">
        <f t="shared" ref="R75:R81" si="5">IF(LEFT(G75,2)="18","NH 18-19","")&amp;O75</f>
        <v>NH 18-19C1</v>
      </c>
    </row>
    <row r="76" spans="1:18" ht="30.75" customHeight="1" x14ac:dyDescent="0.25">
      <c r="A76" s="13">
        <v>70</v>
      </c>
      <c r="B76" s="13" t="s">
        <v>56312</v>
      </c>
      <c r="C76" s="13" t="s">
        <v>56313</v>
      </c>
      <c r="D76" s="14" t="s">
        <v>140</v>
      </c>
      <c r="E76" s="15" t="s">
        <v>546</v>
      </c>
      <c r="F76" s="13" t="s">
        <v>3597</v>
      </c>
      <c r="G76" s="16" t="s">
        <v>5406</v>
      </c>
      <c r="H76" s="13" t="s">
        <v>259</v>
      </c>
      <c r="I76" s="13" t="s">
        <v>56056</v>
      </c>
      <c r="J76" s="13" t="s">
        <v>56056</v>
      </c>
      <c r="K76" s="13" t="s">
        <v>56314</v>
      </c>
      <c r="L76" s="17" t="s">
        <v>56315</v>
      </c>
      <c r="M76" s="18">
        <v>5120000</v>
      </c>
      <c r="N76" s="19"/>
      <c r="O76" s="20" t="str">
        <f t="shared" si="4"/>
        <v>C1</v>
      </c>
      <c r="R76" s="21" t="str">
        <f t="shared" si="5"/>
        <v>NH 18-19C1</v>
      </c>
    </row>
    <row r="77" spans="1:18" ht="30.75" customHeight="1" x14ac:dyDescent="0.25">
      <c r="A77" s="13">
        <v>71</v>
      </c>
      <c r="B77" s="13" t="s">
        <v>56316</v>
      </c>
      <c r="C77" s="13" t="s">
        <v>15460</v>
      </c>
      <c r="D77" s="14" t="s">
        <v>5650</v>
      </c>
      <c r="E77" s="15" t="s">
        <v>122</v>
      </c>
      <c r="F77" s="13" t="s">
        <v>15461</v>
      </c>
      <c r="G77" s="16" t="s">
        <v>11490</v>
      </c>
      <c r="H77" s="13" t="s">
        <v>259</v>
      </c>
      <c r="I77" s="13" t="s">
        <v>56056</v>
      </c>
      <c r="J77" s="13" t="s">
        <v>56056</v>
      </c>
      <c r="K77" s="13" t="s">
        <v>56317</v>
      </c>
      <c r="L77" s="17" t="s">
        <v>56318</v>
      </c>
      <c r="M77" s="18">
        <v>5575000</v>
      </c>
      <c r="N77" s="19"/>
      <c r="O77" s="20" t="str">
        <f t="shared" si="4"/>
        <v>T4</v>
      </c>
      <c r="R77" s="21" t="str">
        <f t="shared" si="5"/>
        <v>T4</v>
      </c>
    </row>
    <row r="78" spans="1:18" ht="30.75" customHeight="1" x14ac:dyDescent="0.25">
      <c r="A78" s="13">
        <v>72</v>
      </c>
      <c r="B78" s="13" t="s">
        <v>56319</v>
      </c>
      <c r="C78" s="13" t="s">
        <v>56320</v>
      </c>
      <c r="D78" s="14" t="s">
        <v>464</v>
      </c>
      <c r="E78" s="15" t="s">
        <v>312</v>
      </c>
      <c r="F78" s="13" t="s">
        <v>40377</v>
      </c>
      <c r="G78" s="16" t="s">
        <v>804</v>
      </c>
      <c r="H78" s="13" t="s">
        <v>259</v>
      </c>
      <c r="I78" s="13" t="s">
        <v>56056</v>
      </c>
      <c r="J78" s="13" t="s">
        <v>56056</v>
      </c>
      <c r="K78" s="13" t="s">
        <v>56321</v>
      </c>
      <c r="L78" s="17" t="s">
        <v>56322</v>
      </c>
      <c r="M78" s="18">
        <v>5632000</v>
      </c>
      <c r="N78" s="19"/>
      <c r="O78" s="20" t="str">
        <f t="shared" si="4"/>
        <v>C1</v>
      </c>
      <c r="R78" s="21" t="str">
        <f t="shared" si="5"/>
        <v>NH 18-19C1</v>
      </c>
    </row>
    <row r="79" spans="1:18" ht="30.75" customHeight="1" x14ac:dyDescent="0.25">
      <c r="A79" s="13">
        <v>73</v>
      </c>
      <c r="B79" s="13" t="s">
        <v>56323</v>
      </c>
      <c r="C79" s="13" t="s">
        <v>56324</v>
      </c>
      <c r="D79" s="14" t="s">
        <v>56325</v>
      </c>
      <c r="E79" s="15" t="s">
        <v>22</v>
      </c>
      <c r="F79" s="13" t="s">
        <v>7046</v>
      </c>
      <c r="G79" s="16" t="s">
        <v>5619</v>
      </c>
      <c r="H79" s="13" t="s">
        <v>259</v>
      </c>
      <c r="I79" s="13" t="s">
        <v>56056</v>
      </c>
      <c r="J79" s="13" t="s">
        <v>56056</v>
      </c>
      <c r="K79" s="13" t="s">
        <v>56326</v>
      </c>
      <c r="L79" s="17" t="s">
        <v>56327</v>
      </c>
      <c r="M79" s="18">
        <v>5632000</v>
      </c>
      <c r="N79" s="19"/>
      <c r="O79" s="20" t="str">
        <f t="shared" si="4"/>
        <v>C1</v>
      </c>
      <c r="R79" s="21" t="str">
        <f t="shared" si="5"/>
        <v>NH 18-19C1</v>
      </c>
    </row>
    <row r="80" spans="1:18" ht="30.75" customHeight="1" x14ac:dyDescent="0.25">
      <c r="A80" s="13">
        <v>74</v>
      </c>
      <c r="B80" s="13" t="s">
        <v>56328</v>
      </c>
      <c r="C80" s="13" t="s">
        <v>6275</v>
      </c>
      <c r="D80" s="14" t="s">
        <v>940</v>
      </c>
      <c r="E80" s="15" t="s">
        <v>1244</v>
      </c>
      <c r="F80" s="13" t="s">
        <v>6276</v>
      </c>
      <c r="G80" s="16" t="s">
        <v>3299</v>
      </c>
      <c r="H80" s="13" t="s">
        <v>259</v>
      </c>
      <c r="I80" s="13" t="s">
        <v>56056</v>
      </c>
      <c r="J80" s="13" t="s">
        <v>56056</v>
      </c>
      <c r="K80" s="13" t="s">
        <v>56329</v>
      </c>
      <c r="L80" s="17" t="s">
        <v>56330</v>
      </c>
      <c r="M80" s="18">
        <v>5632000</v>
      </c>
      <c r="N80" s="19"/>
      <c r="O80" s="20" t="str">
        <f t="shared" si="4"/>
        <v>C1</v>
      </c>
      <c r="R80" s="21" t="str">
        <f t="shared" si="5"/>
        <v>NH 18-19C1</v>
      </c>
    </row>
    <row r="81" spans="1:19" ht="30.75" customHeight="1" x14ac:dyDescent="0.25">
      <c r="A81" s="13">
        <v>75</v>
      </c>
      <c r="B81" s="13" t="s">
        <v>56331</v>
      </c>
      <c r="C81" s="13" t="s">
        <v>27709</v>
      </c>
      <c r="D81" s="14" t="s">
        <v>2368</v>
      </c>
      <c r="E81" s="15" t="s">
        <v>988</v>
      </c>
      <c r="F81" s="13" t="s">
        <v>16199</v>
      </c>
      <c r="G81" s="16" t="s">
        <v>8830</v>
      </c>
      <c r="H81" s="13" t="s">
        <v>259</v>
      </c>
      <c r="I81" s="13" t="s">
        <v>56056</v>
      </c>
      <c r="J81" s="13" t="s">
        <v>56056</v>
      </c>
      <c r="K81" s="13" t="s">
        <v>56332</v>
      </c>
      <c r="L81" s="17" t="s">
        <v>56333</v>
      </c>
      <c r="M81" s="18">
        <v>4096000</v>
      </c>
      <c r="N81" s="19"/>
      <c r="O81" s="20" t="str">
        <f t="shared" si="4"/>
        <v>C1</v>
      </c>
      <c r="R81" s="21" t="str">
        <f t="shared" si="5"/>
        <v>C1</v>
      </c>
    </row>
    <row r="82" spans="1:19" s="28" customFormat="1" ht="30.75" customHeight="1" x14ac:dyDescent="0.25">
      <c r="A82" s="229" t="s">
        <v>35</v>
      </c>
      <c r="B82" s="230"/>
      <c r="C82" s="230"/>
      <c r="D82" s="230"/>
      <c r="E82" s="22"/>
      <c r="F82" s="22"/>
      <c r="G82" s="22"/>
      <c r="H82" s="23"/>
      <c r="I82" s="24"/>
      <c r="J82" s="25"/>
      <c r="K82" s="26"/>
      <c r="L82" s="231">
        <f>SUM(M7:M81)</f>
        <v>366419000</v>
      </c>
      <c r="M82" s="232"/>
      <c r="N82" s="27"/>
      <c r="O82" s="20"/>
      <c r="P82" s="6"/>
      <c r="Q82" s="6"/>
    </row>
    <row r="83" spans="1:19" s="30" customFormat="1" ht="24" customHeight="1" x14ac:dyDescent="0.25">
      <c r="A83" s="237" t="s">
        <v>56337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9"/>
      <c r="O83" s="29" t="str">
        <f>LEFT(G83,5)</f>
        <v/>
      </c>
      <c r="P83" s="6"/>
      <c r="Q83" s="6"/>
    </row>
    <row r="84" spans="1:19" ht="15.75" customHeight="1" x14ac:dyDescent="0.25">
      <c r="A84" s="31"/>
      <c r="B84" s="31"/>
      <c r="C84" s="1"/>
      <c r="D84" s="2"/>
      <c r="E84" s="2"/>
      <c r="F84" s="1"/>
      <c r="G84" s="225" t="s">
        <v>56334</v>
      </c>
      <c r="H84" s="225"/>
      <c r="I84" s="225"/>
      <c r="J84" s="225"/>
      <c r="K84" s="225"/>
      <c r="L84" s="225"/>
      <c r="M84" s="225"/>
      <c r="N84" s="225"/>
      <c r="O84" s="29"/>
      <c r="S84" s="30"/>
    </row>
    <row r="85" spans="1:19" ht="15.75" customHeight="1" x14ac:dyDescent="0.25">
      <c r="A85" s="35" t="s">
        <v>4822</v>
      </c>
      <c r="B85" s="35"/>
      <c r="C85" s="35"/>
      <c r="D85" s="32"/>
      <c r="E85" s="32" t="s">
        <v>4823</v>
      </c>
      <c r="F85" s="32"/>
      <c r="G85" s="32"/>
      <c r="H85" s="32"/>
      <c r="I85" s="32"/>
      <c r="J85" s="32"/>
      <c r="K85" s="32"/>
      <c r="L85" s="32"/>
      <c r="M85" s="236" t="s">
        <v>4824</v>
      </c>
      <c r="N85" s="236"/>
      <c r="O85" s="29"/>
    </row>
    <row r="86" spans="1:19" x14ac:dyDescent="0.25">
      <c r="A86" s="33"/>
      <c r="B86" s="33"/>
      <c r="C86" s="215"/>
      <c r="D86" s="35"/>
      <c r="E86" s="35"/>
      <c r="F86" s="35"/>
      <c r="G86" s="35"/>
      <c r="J86" s="215"/>
      <c r="K86" s="215"/>
      <c r="L86" s="215"/>
      <c r="M86" s="215"/>
      <c r="N86" s="6"/>
    </row>
    <row r="87" spans="1:19" x14ac:dyDescent="0.25">
      <c r="A87" s="33"/>
      <c r="B87" s="33"/>
      <c r="C87" s="215"/>
      <c r="D87" s="35"/>
      <c r="E87" s="35"/>
      <c r="F87" s="35"/>
      <c r="G87" s="35"/>
      <c r="H87" s="35"/>
      <c r="I87" s="35"/>
      <c r="J87" s="215"/>
      <c r="K87" s="215"/>
      <c r="L87" s="215"/>
      <c r="M87" s="215"/>
      <c r="N87" s="6"/>
    </row>
    <row r="88" spans="1:19" x14ac:dyDescent="0.25">
      <c r="A88" s="33"/>
      <c r="B88" s="33"/>
      <c r="C88" s="215"/>
      <c r="D88" s="35"/>
      <c r="E88" s="35"/>
      <c r="F88" s="35"/>
      <c r="G88" s="35"/>
      <c r="H88" s="35"/>
      <c r="I88" s="35"/>
      <c r="J88" s="215"/>
      <c r="K88" s="215"/>
      <c r="L88" s="215"/>
      <c r="M88" s="215"/>
      <c r="N88" s="6"/>
    </row>
    <row r="89" spans="1:19" s="28" customFormat="1" x14ac:dyDescent="0.25">
      <c r="A89" s="35"/>
      <c r="B89" s="35"/>
      <c r="C89" s="35" t="s">
        <v>4820</v>
      </c>
      <c r="D89" s="35"/>
      <c r="E89" s="236" t="s">
        <v>4821</v>
      </c>
      <c r="F89" s="236"/>
      <c r="G89" s="236"/>
      <c r="H89" s="35"/>
      <c r="I89" s="35"/>
      <c r="J89" s="35"/>
      <c r="K89" s="35"/>
      <c r="L89" s="35"/>
      <c r="M89" s="236" t="s">
        <v>4819</v>
      </c>
      <c r="N89" s="236"/>
      <c r="O89" s="215"/>
      <c r="P89" s="6"/>
    </row>
    <row r="90" spans="1:19" s="28" customFormat="1" ht="18.75" customHeight="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215"/>
      <c r="P90" s="6"/>
    </row>
    <row r="91" spans="1:19" s="36" customFormat="1" x14ac:dyDescent="0.25">
      <c r="B91" s="37"/>
      <c r="C91" s="38" t="s">
        <v>38</v>
      </c>
      <c r="D91" s="39" t="s">
        <v>586</v>
      </c>
      <c r="E91" s="40"/>
      <c r="F91" s="40"/>
      <c r="G91" s="40"/>
      <c r="H91" s="40"/>
      <c r="I91" s="40"/>
      <c r="J91" s="41"/>
      <c r="K91" s="40"/>
      <c r="L91" s="40"/>
      <c r="M91" s="42"/>
    </row>
    <row r="92" spans="1:19" s="36" customFormat="1" x14ac:dyDescent="0.25">
      <c r="A92" s="43"/>
      <c r="B92" s="44"/>
      <c r="C92" s="45" t="s">
        <v>40</v>
      </c>
      <c r="D92" s="46">
        <f>SUMIF($O$7:$O$81,"CĐN",$M$7:$M$81)</f>
        <v>0</v>
      </c>
      <c r="E92" s="40"/>
      <c r="F92" s="40"/>
      <c r="G92" s="40"/>
      <c r="H92" s="40"/>
      <c r="I92" s="40"/>
      <c r="J92" s="41"/>
      <c r="K92" s="40"/>
      <c r="L92" s="40"/>
      <c r="M92" s="6"/>
    </row>
    <row r="93" spans="1:19" s="49" customFormat="1" ht="13.5" customHeight="1" x14ac:dyDescent="0.25">
      <c r="A93" s="43"/>
      <c r="B93" s="44"/>
      <c r="C93" s="45" t="s">
        <v>41</v>
      </c>
      <c r="D93" s="46">
        <f>SUMIF($O$7:$O$81,"TCN",$M$7:$M$81)</f>
        <v>0</v>
      </c>
      <c r="E93" s="47"/>
      <c r="F93" s="47"/>
      <c r="G93" s="47"/>
      <c r="H93" s="47"/>
      <c r="I93" s="40"/>
      <c r="J93" s="48"/>
      <c r="K93" s="47"/>
      <c r="L93" s="47"/>
      <c r="M93" s="6"/>
    </row>
    <row r="94" spans="1:19" s="49" customFormat="1" ht="13.5" customHeight="1" x14ac:dyDescent="0.25">
      <c r="A94" s="43"/>
      <c r="B94" s="50" t="s">
        <v>42</v>
      </c>
      <c r="C94" s="45" t="s">
        <v>43</v>
      </c>
      <c r="D94" s="46">
        <f>SUMIF($O$7:$O$81,"CĐ",$M$7:$M$81)+SUMIF($O$7:$O$81,"C1",$M$7:$M$81)</f>
        <v>249850000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s="49" customFormat="1" ht="13.5" customHeight="1" x14ac:dyDescent="0.25">
      <c r="A95" s="43"/>
      <c r="B95" s="50"/>
      <c r="C95" s="45" t="s">
        <v>44</v>
      </c>
      <c r="D95" s="46">
        <f>SUMIF($O$7:$O$81,"C2",$M$7:$M$81)+SUMIF($O$7:$O$81,"CĐLT",$M$7:$M$81)</f>
        <v>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9" s="49" customFormat="1" ht="13.5" customHeight="1" x14ac:dyDescent="0.25">
      <c r="A96" s="43"/>
      <c r="B96" s="51">
        <f>SUM(B92:B94)</f>
        <v>0</v>
      </c>
      <c r="C96" s="45" t="s">
        <v>45</v>
      </c>
      <c r="D96" s="46">
        <f>SUMIF($O$7:$O$81,"T4",$M$7:$M$81)+SUMIF($O$7:$O$81,"T2",$M$7:$M$81)+SUMIF($O$7:$O$81,"T3",$M$7:$M$81)+SUMIF($O$7:$O$81,"TC",$M$7:$M$81)+SUMIF($O$7:$O$81,"TN",$M$7:$M$81)+SUMIF($O$7:$O$81,"TCT",$M$7:$M$81)+SUMIF($O$7:$O$81,"T1",$M$7:$M$81)</f>
        <v>116569000</v>
      </c>
      <c r="E96" s="47"/>
      <c r="F96" s="47"/>
      <c r="G96" s="47"/>
      <c r="H96" s="47"/>
      <c r="I96" s="47"/>
      <c r="J96" s="48"/>
      <c r="K96" s="47"/>
      <c r="L96" s="47"/>
      <c r="M96" s="6"/>
    </row>
    <row r="97" spans="2:14" s="49" customFormat="1" ht="13.5" customHeight="1" x14ac:dyDescent="0.25">
      <c r="B97" s="52"/>
      <c r="C97" s="53" t="s">
        <v>46</v>
      </c>
      <c r="D97" s="54">
        <f>SUM(D92:D96)</f>
        <v>366419000</v>
      </c>
      <c r="E97" s="47"/>
      <c r="F97" s="47"/>
      <c r="G97" s="47"/>
      <c r="H97" s="47"/>
      <c r="I97" s="47"/>
      <c r="J97" s="48"/>
      <c r="K97" s="47"/>
      <c r="L97" s="47"/>
      <c r="M97" s="6"/>
    </row>
    <row r="98" spans="2:14" x14ac:dyDescent="0.25">
      <c r="E98" s="6"/>
      <c r="J98" s="21"/>
      <c r="K98" s="58"/>
      <c r="M98" s="6"/>
      <c r="N98" s="6"/>
    </row>
    <row r="155" spans="16:16" x14ac:dyDescent="0.25">
      <c r="P155" s="55"/>
    </row>
    <row r="156" spans="16:16" x14ac:dyDescent="0.25">
      <c r="P156" s="55"/>
    </row>
    <row r="157" spans="16:16" x14ac:dyDescent="0.25">
      <c r="P157" s="55"/>
    </row>
    <row r="158" spans="16:16" x14ac:dyDescent="0.25">
      <c r="P158" s="55"/>
    </row>
    <row r="162" spans="16:16" x14ac:dyDescent="0.25">
      <c r="P162" s="28"/>
    </row>
    <row r="163" spans="16:16" x14ac:dyDescent="0.25">
      <c r="P163" s="28"/>
    </row>
    <row r="164" spans="16:16" x14ac:dyDescent="0.25">
      <c r="P164" s="56"/>
    </row>
    <row r="165" spans="16:16" x14ac:dyDescent="0.25">
      <c r="P165" s="36"/>
    </row>
    <row r="166" spans="16:16" x14ac:dyDescent="0.25">
      <c r="P166" s="49"/>
    </row>
    <row r="167" spans="16:16" x14ac:dyDescent="0.25">
      <c r="P167" s="49"/>
    </row>
    <row r="168" spans="16:16" x14ac:dyDescent="0.25">
      <c r="P168" s="49"/>
    </row>
    <row r="169" spans="16:16" x14ac:dyDescent="0.25">
      <c r="P169" s="49"/>
    </row>
  </sheetData>
  <mergeCells count="9">
    <mergeCell ref="M85:N85"/>
    <mergeCell ref="E89:G89"/>
    <mergeCell ref="M89:N89"/>
    <mergeCell ref="A4:N4"/>
    <mergeCell ref="A5:N5"/>
    <mergeCell ref="A82:D82"/>
    <mergeCell ref="L82:M82"/>
    <mergeCell ref="A83:N83"/>
    <mergeCell ref="G84:N8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3"/>
  <sheetViews>
    <sheetView topLeftCell="A93" zoomScaleNormal="100" zoomScaleSheetLayoutView="85" workbookViewId="0">
      <selection activeCell="L103" sqref="L103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56338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56340</v>
      </c>
      <c r="C7" s="13" t="s">
        <v>56341</v>
      </c>
      <c r="D7" s="14" t="s">
        <v>1381</v>
      </c>
      <c r="E7" s="15" t="s">
        <v>2043</v>
      </c>
      <c r="F7" s="13" t="s">
        <v>6259</v>
      </c>
      <c r="G7" s="16" t="s">
        <v>4877</v>
      </c>
      <c r="H7" s="13" t="s">
        <v>259</v>
      </c>
      <c r="I7" s="13" t="s">
        <v>56342</v>
      </c>
      <c r="J7" s="13" t="s">
        <v>56342</v>
      </c>
      <c r="K7" s="13" t="s">
        <v>56343</v>
      </c>
      <c r="L7" s="17" t="s">
        <v>56344</v>
      </c>
      <c r="M7" s="18">
        <v>5888000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NH 18-19C1</v>
      </c>
    </row>
    <row r="8" spans="1:18" ht="30.75" customHeight="1" x14ac:dyDescent="0.25">
      <c r="A8" s="13">
        <v>2</v>
      </c>
      <c r="B8" s="13" t="s">
        <v>56345</v>
      </c>
      <c r="C8" s="13" t="s">
        <v>56346</v>
      </c>
      <c r="D8" s="14" t="s">
        <v>579</v>
      </c>
      <c r="E8" s="15" t="s">
        <v>686</v>
      </c>
      <c r="F8" s="13" t="s">
        <v>38186</v>
      </c>
      <c r="G8" s="16" t="s">
        <v>4877</v>
      </c>
      <c r="H8" s="13" t="s">
        <v>259</v>
      </c>
      <c r="I8" s="13" t="s">
        <v>56342</v>
      </c>
      <c r="J8" s="13" t="s">
        <v>56342</v>
      </c>
      <c r="K8" s="13" t="s">
        <v>56347</v>
      </c>
      <c r="L8" s="17" t="s">
        <v>56348</v>
      </c>
      <c r="M8" s="18">
        <v>5888000</v>
      </c>
      <c r="N8" s="19"/>
      <c r="O8" s="20" t="str">
        <f t="shared" si="0"/>
        <v>C1</v>
      </c>
      <c r="R8" s="21" t="str">
        <f t="shared" si="1"/>
        <v>NH 18-19C1</v>
      </c>
    </row>
    <row r="9" spans="1:18" ht="30.75" customHeight="1" x14ac:dyDescent="0.25">
      <c r="A9" s="13">
        <v>3</v>
      </c>
      <c r="B9" s="13" t="s">
        <v>56349</v>
      </c>
      <c r="C9" s="13" t="s">
        <v>30913</v>
      </c>
      <c r="D9" s="14" t="s">
        <v>296</v>
      </c>
      <c r="E9" s="15" t="s">
        <v>822</v>
      </c>
      <c r="F9" s="13" t="s">
        <v>30914</v>
      </c>
      <c r="G9" s="16" t="s">
        <v>7576</v>
      </c>
      <c r="H9" s="13" t="s">
        <v>259</v>
      </c>
      <c r="I9" s="13" t="s">
        <v>56342</v>
      </c>
      <c r="J9" s="13" t="s">
        <v>56342</v>
      </c>
      <c r="K9" s="13" t="s">
        <v>56350</v>
      </c>
      <c r="L9" s="17" t="s">
        <v>56351</v>
      </c>
      <c r="M9" s="18">
        <v>3024000</v>
      </c>
      <c r="N9" s="19"/>
      <c r="O9" s="20" t="str">
        <f t="shared" si="0"/>
        <v>C1</v>
      </c>
      <c r="R9" s="21" t="str">
        <f t="shared" si="1"/>
        <v>C1</v>
      </c>
    </row>
    <row r="10" spans="1:18" ht="30.75" customHeight="1" x14ac:dyDescent="0.25">
      <c r="A10" s="13">
        <v>4</v>
      </c>
      <c r="B10" s="13" t="s">
        <v>56352</v>
      </c>
      <c r="C10" s="13" t="s">
        <v>56353</v>
      </c>
      <c r="D10" s="14" t="s">
        <v>16761</v>
      </c>
      <c r="E10" s="15" t="s">
        <v>3724</v>
      </c>
      <c r="F10" s="13" t="s">
        <v>14111</v>
      </c>
      <c r="G10" s="16" t="s">
        <v>13307</v>
      </c>
      <c r="H10" s="13" t="s">
        <v>259</v>
      </c>
      <c r="I10" s="13" t="s">
        <v>56342</v>
      </c>
      <c r="J10" s="13" t="s">
        <v>56342</v>
      </c>
      <c r="K10" s="13" t="s">
        <v>56354</v>
      </c>
      <c r="L10" s="17" t="s">
        <v>56355</v>
      </c>
      <c r="M10" s="18">
        <v>5632000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30.75" customHeight="1" x14ac:dyDescent="0.25">
      <c r="A11" s="13">
        <v>5</v>
      </c>
      <c r="B11" s="13" t="s">
        <v>56356</v>
      </c>
      <c r="C11" s="13" t="s">
        <v>56357</v>
      </c>
      <c r="D11" s="14" t="s">
        <v>4535</v>
      </c>
      <c r="E11" s="15" t="s">
        <v>868</v>
      </c>
      <c r="F11" s="13" t="s">
        <v>4645</v>
      </c>
      <c r="G11" s="16" t="s">
        <v>5406</v>
      </c>
      <c r="H11" s="13" t="s">
        <v>259</v>
      </c>
      <c r="I11" s="13" t="s">
        <v>56342</v>
      </c>
      <c r="J11" s="13" t="s">
        <v>56342</v>
      </c>
      <c r="K11" s="13" t="s">
        <v>56358</v>
      </c>
      <c r="L11" s="17" t="s">
        <v>56359</v>
      </c>
      <c r="M11" s="18">
        <v>5120000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30.75" customHeight="1" x14ac:dyDescent="0.25">
      <c r="A12" s="13">
        <v>6</v>
      </c>
      <c r="B12" s="13" t="s">
        <v>56360</v>
      </c>
      <c r="C12" s="13" t="s">
        <v>56361</v>
      </c>
      <c r="D12" s="14" t="s">
        <v>296</v>
      </c>
      <c r="E12" s="15" t="s">
        <v>1282</v>
      </c>
      <c r="F12" s="13" t="s">
        <v>8798</v>
      </c>
      <c r="G12" s="16" t="s">
        <v>5406</v>
      </c>
      <c r="H12" s="13" t="s">
        <v>259</v>
      </c>
      <c r="I12" s="13" t="s">
        <v>56342</v>
      </c>
      <c r="J12" s="13" t="s">
        <v>56342</v>
      </c>
      <c r="K12" s="13" t="s">
        <v>56362</v>
      </c>
      <c r="L12" s="17" t="s">
        <v>56363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.75" customHeight="1" x14ac:dyDescent="0.25">
      <c r="A13" s="13">
        <v>7</v>
      </c>
      <c r="B13" s="13"/>
      <c r="C13" s="13"/>
      <c r="D13" s="14"/>
      <c r="E13" s="15"/>
      <c r="F13" s="13"/>
      <c r="G13" s="16"/>
      <c r="H13" s="13"/>
      <c r="I13" s="13"/>
      <c r="J13" s="13"/>
      <c r="K13" s="13"/>
      <c r="L13" s="17" t="s">
        <v>56669</v>
      </c>
      <c r="M13" s="18"/>
      <c r="N13" s="19" t="s">
        <v>8787</v>
      </c>
      <c r="O13" s="20"/>
      <c r="R13" s="21"/>
    </row>
    <row r="14" spans="1:18" ht="30.75" customHeight="1" x14ac:dyDescent="0.25">
      <c r="A14" s="13">
        <v>8</v>
      </c>
      <c r="B14" s="13" t="s">
        <v>56364</v>
      </c>
      <c r="C14" s="13" t="s">
        <v>56365</v>
      </c>
      <c r="D14" s="14" t="s">
        <v>56366</v>
      </c>
      <c r="E14" s="15" t="s">
        <v>609</v>
      </c>
      <c r="F14" s="13" t="s">
        <v>7721</v>
      </c>
      <c r="G14" s="16" t="s">
        <v>3547</v>
      </c>
      <c r="H14" s="13" t="s">
        <v>259</v>
      </c>
      <c r="I14" s="13" t="s">
        <v>56342</v>
      </c>
      <c r="J14" s="13" t="s">
        <v>56342</v>
      </c>
      <c r="K14" s="13" t="s">
        <v>56367</v>
      </c>
      <c r="L14" s="17" t="s">
        <v>56368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30.75" customHeight="1" x14ac:dyDescent="0.25">
      <c r="A15" s="13">
        <v>9</v>
      </c>
      <c r="B15" s="13" t="s">
        <v>56369</v>
      </c>
      <c r="C15" s="13" t="s">
        <v>17425</v>
      </c>
      <c r="D15" s="14" t="s">
        <v>249</v>
      </c>
      <c r="E15" s="15" t="s">
        <v>2421</v>
      </c>
      <c r="F15" s="13" t="s">
        <v>17426</v>
      </c>
      <c r="G15" s="16" t="s">
        <v>7630</v>
      </c>
      <c r="H15" s="13" t="s">
        <v>259</v>
      </c>
      <c r="I15" s="13" t="s">
        <v>56342</v>
      </c>
      <c r="J15" s="13" t="s">
        <v>56342</v>
      </c>
      <c r="K15" s="13" t="s">
        <v>56370</v>
      </c>
      <c r="L15" s="17" t="s">
        <v>56371</v>
      </c>
      <c r="M15" s="18">
        <v>6021000</v>
      </c>
      <c r="N15" s="19"/>
      <c r="O15" s="20" t="str">
        <f t="shared" si="0"/>
        <v>T4</v>
      </c>
      <c r="R15" s="21" t="str">
        <f t="shared" si="1"/>
        <v>T4</v>
      </c>
    </row>
    <row r="16" spans="1:18" ht="30.75" customHeight="1" x14ac:dyDescent="0.25">
      <c r="A16" s="13">
        <v>10</v>
      </c>
      <c r="B16" s="13" t="s">
        <v>56372</v>
      </c>
      <c r="C16" s="13" t="s">
        <v>56373</v>
      </c>
      <c r="D16" s="14" t="s">
        <v>1918</v>
      </c>
      <c r="E16" s="15" t="s">
        <v>604</v>
      </c>
      <c r="F16" s="13" t="s">
        <v>1022</v>
      </c>
      <c r="G16" s="16" t="s">
        <v>6476</v>
      </c>
      <c r="H16" s="13" t="s">
        <v>259</v>
      </c>
      <c r="I16" s="13" t="s">
        <v>56342</v>
      </c>
      <c r="J16" s="13" t="s">
        <v>56342</v>
      </c>
      <c r="K16" s="13" t="s">
        <v>56374</v>
      </c>
      <c r="L16" s="17" t="s">
        <v>56375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0.75" customHeight="1" x14ac:dyDescent="0.25">
      <c r="A17" s="13">
        <v>11</v>
      </c>
      <c r="B17" s="13" t="s">
        <v>56376</v>
      </c>
      <c r="C17" s="13" t="s">
        <v>17923</v>
      </c>
      <c r="D17" s="14" t="s">
        <v>17924</v>
      </c>
      <c r="E17" s="15" t="s">
        <v>2043</v>
      </c>
      <c r="F17" s="13" t="s">
        <v>14187</v>
      </c>
      <c r="G17" s="16" t="s">
        <v>4855</v>
      </c>
      <c r="H17" s="13" t="s">
        <v>259</v>
      </c>
      <c r="I17" s="13" t="s">
        <v>56342</v>
      </c>
      <c r="J17" s="13" t="s">
        <v>56342</v>
      </c>
      <c r="K17" s="13" t="s">
        <v>56377</v>
      </c>
      <c r="L17" s="17" t="s">
        <v>56378</v>
      </c>
      <c r="M17" s="18">
        <v>6021000</v>
      </c>
      <c r="N17" s="19"/>
      <c r="O17" s="20" t="str">
        <f t="shared" si="0"/>
        <v>T4</v>
      </c>
      <c r="R17" s="21" t="str">
        <f t="shared" si="1"/>
        <v>T4</v>
      </c>
    </row>
    <row r="18" spans="1:18" ht="30.75" customHeight="1" x14ac:dyDescent="0.25">
      <c r="A18" s="13">
        <v>12</v>
      </c>
      <c r="B18" s="13" t="s">
        <v>56379</v>
      </c>
      <c r="C18" s="13" t="s">
        <v>21323</v>
      </c>
      <c r="D18" s="14" t="s">
        <v>691</v>
      </c>
      <c r="E18" s="15" t="s">
        <v>1282</v>
      </c>
      <c r="F18" s="13" t="s">
        <v>14632</v>
      </c>
      <c r="G18" s="16" t="s">
        <v>12789</v>
      </c>
      <c r="H18" s="13" t="s">
        <v>259</v>
      </c>
      <c r="I18" s="13" t="s">
        <v>56342</v>
      </c>
      <c r="J18" s="13" t="s">
        <v>56342</v>
      </c>
      <c r="K18" s="13" t="s">
        <v>56380</v>
      </c>
      <c r="L18" s="17" t="s">
        <v>56381</v>
      </c>
      <c r="M18" s="18">
        <v>5798000</v>
      </c>
      <c r="N18" s="19"/>
      <c r="O18" s="20" t="str">
        <f t="shared" si="0"/>
        <v>T4</v>
      </c>
      <c r="R18" s="21" t="str">
        <f t="shared" si="1"/>
        <v>T4</v>
      </c>
    </row>
    <row r="19" spans="1:18" ht="30.75" customHeight="1" x14ac:dyDescent="0.25">
      <c r="A19" s="13">
        <v>13</v>
      </c>
      <c r="B19" s="13" t="s">
        <v>56382</v>
      </c>
      <c r="C19" s="13" t="s">
        <v>21742</v>
      </c>
      <c r="D19" s="14" t="s">
        <v>21743</v>
      </c>
      <c r="E19" s="15" t="s">
        <v>574</v>
      </c>
      <c r="F19" s="13" t="s">
        <v>1521</v>
      </c>
      <c r="G19" s="16" t="s">
        <v>12789</v>
      </c>
      <c r="H19" s="13" t="s">
        <v>259</v>
      </c>
      <c r="I19" s="13" t="s">
        <v>56342</v>
      </c>
      <c r="J19" s="13" t="s">
        <v>56342</v>
      </c>
      <c r="K19" s="13" t="s">
        <v>56383</v>
      </c>
      <c r="L19" s="17" t="s">
        <v>56384</v>
      </c>
      <c r="M19" s="18">
        <v>5798000</v>
      </c>
      <c r="N19" s="19"/>
      <c r="O19" s="20" t="str">
        <f t="shared" si="0"/>
        <v>T4</v>
      </c>
      <c r="R19" s="21" t="str">
        <f t="shared" si="1"/>
        <v>T4</v>
      </c>
    </row>
    <row r="20" spans="1:18" ht="30.75" customHeight="1" x14ac:dyDescent="0.25">
      <c r="A20" s="13">
        <v>14</v>
      </c>
      <c r="B20" s="13" t="s">
        <v>56385</v>
      </c>
      <c r="C20" s="13" t="s">
        <v>30763</v>
      </c>
      <c r="D20" s="14" t="s">
        <v>7034</v>
      </c>
      <c r="E20" s="15" t="s">
        <v>1314</v>
      </c>
      <c r="F20" s="13" t="s">
        <v>5510</v>
      </c>
      <c r="G20" s="16" t="s">
        <v>6954</v>
      </c>
      <c r="H20" s="13" t="s">
        <v>259</v>
      </c>
      <c r="I20" s="13" t="s">
        <v>56342</v>
      </c>
      <c r="J20" s="13" t="s">
        <v>56342</v>
      </c>
      <c r="K20" s="13" t="s">
        <v>56386</v>
      </c>
      <c r="L20" s="17" t="s">
        <v>56387</v>
      </c>
      <c r="M20" s="18">
        <v>4104000</v>
      </c>
      <c r="N20" s="19"/>
      <c r="O20" s="20" t="str">
        <f t="shared" si="0"/>
        <v>C1</v>
      </c>
      <c r="R20" s="21" t="str">
        <f t="shared" si="1"/>
        <v>C1</v>
      </c>
    </row>
    <row r="21" spans="1:18" ht="30.75" customHeight="1" x14ac:dyDescent="0.25">
      <c r="A21" s="13">
        <v>15</v>
      </c>
      <c r="B21" s="13" t="s">
        <v>56388</v>
      </c>
      <c r="C21" s="13" t="s">
        <v>30183</v>
      </c>
      <c r="D21" s="14" t="s">
        <v>30184</v>
      </c>
      <c r="E21" s="15" t="s">
        <v>243</v>
      </c>
      <c r="F21" s="13" t="s">
        <v>14507</v>
      </c>
      <c r="G21" s="16" t="s">
        <v>6954</v>
      </c>
      <c r="H21" s="13" t="s">
        <v>259</v>
      </c>
      <c r="I21" s="13" t="s">
        <v>56342</v>
      </c>
      <c r="J21" s="13" t="s">
        <v>56342</v>
      </c>
      <c r="K21" s="13" t="s">
        <v>56389</v>
      </c>
      <c r="L21" s="17" t="s">
        <v>56390</v>
      </c>
      <c r="M21" s="18">
        <v>4104000</v>
      </c>
      <c r="N21" s="19"/>
      <c r="O21" s="20" t="str">
        <f t="shared" si="0"/>
        <v>C1</v>
      </c>
      <c r="R21" s="21" t="str">
        <f t="shared" si="1"/>
        <v>C1</v>
      </c>
    </row>
    <row r="22" spans="1:18" ht="30.75" customHeight="1" x14ac:dyDescent="0.25">
      <c r="A22" s="13">
        <v>16</v>
      </c>
      <c r="B22" s="13" t="s">
        <v>56391</v>
      </c>
      <c r="C22" s="13" t="s">
        <v>17704</v>
      </c>
      <c r="D22" s="14" t="s">
        <v>17705</v>
      </c>
      <c r="E22" s="15" t="s">
        <v>697</v>
      </c>
      <c r="F22" s="13" t="s">
        <v>8948</v>
      </c>
      <c r="G22" s="16" t="s">
        <v>6918</v>
      </c>
      <c r="H22" s="13" t="s">
        <v>259</v>
      </c>
      <c r="I22" s="13" t="s">
        <v>56342</v>
      </c>
      <c r="J22" s="13" t="s">
        <v>56342</v>
      </c>
      <c r="K22" s="13" t="s">
        <v>56392</v>
      </c>
      <c r="L22" s="17" t="s">
        <v>56393</v>
      </c>
      <c r="M22" s="18">
        <v>3584000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56394</v>
      </c>
      <c r="C23" s="13" t="s">
        <v>19423</v>
      </c>
      <c r="D23" s="14" t="s">
        <v>2172</v>
      </c>
      <c r="E23" s="15" t="s">
        <v>1314</v>
      </c>
      <c r="F23" s="13" t="s">
        <v>7881</v>
      </c>
      <c r="G23" s="16" t="s">
        <v>6918</v>
      </c>
      <c r="H23" s="13" t="s">
        <v>259</v>
      </c>
      <c r="I23" s="13" t="s">
        <v>56342</v>
      </c>
      <c r="J23" s="13" t="s">
        <v>56342</v>
      </c>
      <c r="K23" s="13" t="s">
        <v>56395</v>
      </c>
      <c r="L23" s="17" t="s">
        <v>56396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30.75" customHeight="1" x14ac:dyDescent="0.25">
      <c r="A24" s="13">
        <v>18</v>
      </c>
      <c r="B24" s="13" t="s">
        <v>56397</v>
      </c>
      <c r="C24" s="13" t="s">
        <v>56398</v>
      </c>
      <c r="D24" s="14" t="s">
        <v>190</v>
      </c>
      <c r="E24" s="15" t="s">
        <v>3044</v>
      </c>
      <c r="F24" s="13" t="s">
        <v>1245</v>
      </c>
      <c r="G24" s="16" t="s">
        <v>5517</v>
      </c>
      <c r="H24" s="13" t="s">
        <v>259</v>
      </c>
      <c r="I24" s="13" t="s">
        <v>56342</v>
      </c>
      <c r="J24" s="13" t="s">
        <v>56342</v>
      </c>
      <c r="K24" s="13" t="s">
        <v>56399</v>
      </c>
      <c r="L24" s="17" t="s">
        <v>56400</v>
      </c>
      <c r="M24" s="18">
        <v>5120000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30.75" customHeight="1" x14ac:dyDescent="0.25">
      <c r="A25" s="13">
        <v>19</v>
      </c>
      <c r="B25" s="13" t="s">
        <v>56401</v>
      </c>
      <c r="C25" s="13" t="s">
        <v>15524</v>
      </c>
      <c r="D25" s="14" t="s">
        <v>9968</v>
      </c>
      <c r="E25" s="15" t="s">
        <v>122</v>
      </c>
      <c r="F25" s="13" t="s">
        <v>5612</v>
      </c>
      <c r="G25" s="16" t="s">
        <v>8464</v>
      </c>
      <c r="H25" s="13" t="s">
        <v>259</v>
      </c>
      <c r="I25" s="13" t="s">
        <v>56342</v>
      </c>
      <c r="J25" s="13" t="s">
        <v>56342</v>
      </c>
      <c r="K25" s="13" t="s">
        <v>56402</v>
      </c>
      <c r="L25" s="17" t="s">
        <v>56403</v>
      </c>
      <c r="M25" s="18">
        <v>3328000</v>
      </c>
      <c r="N25" s="19"/>
      <c r="O25" s="20" t="str">
        <f t="shared" si="0"/>
        <v>C1</v>
      </c>
      <c r="R25" s="21" t="str">
        <f t="shared" si="1"/>
        <v>C1</v>
      </c>
    </row>
    <row r="26" spans="1:18" ht="30.75" customHeight="1" x14ac:dyDescent="0.25">
      <c r="A26" s="13">
        <v>20</v>
      </c>
      <c r="B26" s="13" t="s">
        <v>56404</v>
      </c>
      <c r="C26" s="13" t="s">
        <v>13703</v>
      </c>
      <c r="D26" s="14" t="s">
        <v>140</v>
      </c>
      <c r="E26" s="15" t="s">
        <v>13704</v>
      </c>
      <c r="F26" s="13" t="s">
        <v>7744</v>
      </c>
      <c r="G26" s="16" t="s">
        <v>5909</v>
      </c>
      <c r="H26" s="13" t="s">
        <v>259</v>
      </c>
      <c r="I26" s="13" t="s">
        <v>56342</v>
      </c>
      <c r="J26" s="13" t="s">
        <v>56342</v>
      </c>
      <c r="K26" s="13" t="s">
        <v>56405</v>
      </c>
      <c r="L26" s="17" t="s">
        <v>56406</v>
      </c>
      <c r="M26" s="18">
        <v>4096000</v>
      </c>
      <c r="N26" s="19"/>
      <c r="O26" s="20" t="str">
        <f t="shared" si="0"/>
        <v>C1</v>
      </c>
      <c r="R26" s="21" t="str">
        <f t="shared" si="1"/>
        <v>C1</v>
      </c>
    </row>
    <row r="27" spans="1:18" ht="30.75" customHeight="1" x14ac:dyDescent="0.25">
      <c r="A27" s="13">
        <v>21</v>
      </c>
      <c r="B27" s="13" t="s">
        <v>56407</v>
      </c>
      <c r="C27" s="13" t="s">
        <v>56408</v>
      </c>
      <c r="D27" s="14" t="s">
        <v>56409</v>
      </c>
      <c r="E27" s="15" t="s">
        <v>746</v>
      </c>
      <c r="F27" s="13" t="s">
        <v>56410</v>
      </c>
      <c r="G27" s="16" t="s">
        <v>55634</v>
      </c>
      <c r="H27" s="13" t="s">
        <v>17</v>
      </c>
      <c r="I27" s="13" t="s">
        <v>56342</v>
      </c>
      <c r="J27" s="13" t="s">
        <v>56342</v>
      </c>
      <c r="K27" s="13" t="s">
        <v>56411</v>
      </c>
      <c r="L27" s="17" t="s">
        <v>56412</v>
      </c>
      <c r="M27" s="18">
        <v>4428000</v>
      </c>
      <c r="N27" s="19"/>
      <c r="O27" s="20" t="str">
        <f t="shared" si="0"/>
        <v>T4</v>
      </c>
      <c r="R27" s="21" t="str">
        <f t="shared" si="1"/>
        <v>T4</v>
      </c>
    </row>
    <row r="28" spans="1:18" ht="30.75" customHeight="1" x14ac:dyDescent="0.25">
      <c r="A28" s="13">
        <v>22</v>
      </c>
      <c r="B28" s="13" t="s">
        <v>56413</v>
      </c>
      <c r="C28" s="13" t="s">
        <v>19580</v>
      </c>
      <c r="D28" s="14" t="s">
        <v>19581</v>
      </c>
      <c r="E28" s="15" t="s">
        <v>697</v>
      </c>
      <c r="F28" s="13" t="s">
        <v>19582</v>
      </c>
      <c r="G28" s="16" t="s">
        <v>4855</v>
      </c>
      <c r="H28" s="13" t="s">
        <v>259</v>
      </c>
      <c r="I28" s="13" t="s">
        <v>56342</v>
      </c>
      <c r="J28" s="13" t="s">
        <v>56342</v>
      </c>
      <c r="K28" s="13" t="s">
        <v>56414</v>
      </c>
      <c r="L28" s="17" t="s">
        <v>56415</v>
      </c>
      <c r="M28" s="18">
        <v>6021000</v>
      </c>
      <c r="N28" s="19"/>
      <c r="O28" s="20" t="str">
        <f t="shared" si="0"/>
        <v>T4</v>
      </c>
      <c r="R28" s="21" t="str">
        <f t="shared" si="1"/>
        <v>T4</v>
      </c>
    </row>
    <row r="29" spans="1:18" ht="30.75" customHeight="1" x14ac:dyDescent="0.25">
      <c r="A29" s="13">
        <v>23</v>
      </c>
      <c r="B29" s="13" t="s">
        <v>56416</v>
      </c>
      <c r="C29" s="13" t="s">
        <v>56417</v>
      </c>
      <c r="D29" s="14" t="s">
        <v>80</v>
      </c>
      <c r="E29" s="15" t="s">
        <v>1244</v>
      </c>
      <c r="F29" s="13" t="s">
        <v>4662</v>
      </c>
      <c r="G29" s="16" t="s">
        <v>5406</v>
      </c>
      <c r="H29" s="13" t="s">
        <v>259</v>
      </c>
      <c r="I29" s="13" t="s">
        <v>56342</v>
      </c>
      <c r="J29" s="13" t="s">
        <v>56342</v>
      </c>
      <c r="K29" s="13" t="s">
        <v>56418</v>
      </c>
      <c r="L29" s="17" t="s">
        <v>56419</v>
      </c>
      <c r="M29" s="18">
        <v>5120000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0.75" customHeight="1" x14ac:dyDescent="0.25">
      <c r="A30" s="13">
        <v>24</v>
      </c>
      <c r="B30" s="13" t="s">
        <v>56420</v>
      </c>
      <c r="C30" s="13" t="s">
        <v>56421</v>
      </c>
      <c r="D30" s="14" t="s">
        <v>17847</v>
      </c>
      <c r="E30" s="15" t="s">
        <v>609</v>
      </c>
      <c r="F30" s="13" t="s">
        <v>5667</v>
      </c>
      <c r="G30" s="16" t="s">
        <v>5229</v>
      </c>
      <c r="H30" s="13" t="s">
        <v>259</v>
      </c>
      <c r="I30" s="13" t="s">
        <v>56342</v>
      </c>
      <c r="J30" s="13" t="s">
        <v>56342</v>
      </c>
      <c r="K30" s="13" t="s">
        <v>56422</v>
      </c>
      <c r="L30" s="17" t="s">
        <v>56423</v>
      </c>
      <c r="M30" s="18">
        <v>5888000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30.75" customHeight="1" x14ac:dyDescent="0.25">
      <c r="A31" s="13">
        <v>25</v>
      </c>
      <c r="B31" s="13" t="s">
        <v>56424</v>
      </c>
      <c r="C31" s="13" t="s">
        <v>24389</v>
      </c>
      <c r="D31" s="14" t="s">
        <v>2238</v>
      </c>
      <c r="E31" s="15" t="s">
        <v>1338</v>
      </c>
      <c r="F31" s="13" t="s">
        <v>19507</v>
      </c>
      <c r="G31" s="16" t="s">
        <v>11529</v>
      </c>
      <c r="H31" s="13" t="s">
        <v>259</v>
      </c>
      <c r="I31" s="13" t="s">
        <v>56342</v>
      </c>
      <c r="J31" s="13" t="s">
        <v>56342</v>
      </c>
      <c r="K31" s="13" t="s">
        <v>56425</v>
      </c>
      <c r="L31" s="17" t="s">
        <v>56426</v>
      </c>
      <c r="M31" s="18">
        <v>4940000</v>
      </c>
      <c r="N31" s="19"/>
      <c r="O31" s="20" t="str">
        <f t="shared" si="0"/>
        <v>T4</v>
      </c>
      <c r="R31" s="21" t="str">
        <f t="shared" si="1"/>
        <v>T4</v>
      </c>
    </row>
    <row r="32" spans="1:18" ht="30.75" customHeight="1" x14ac:dyDescent="0.25">
      <c r="A32" s="13">
        <v>26</v>
      </c>
      <c r="B32" s="13" t="s">
        <v>56427</v>
      </c>
      <c r="C32" s="13" t="s">
        <v>29865</v>
      </c>
      <c r="D32" s="14" t="s">
        <v>4473</v>
      </c>
      <c r="E32" s="15" t="s">
        <v>6878</v>
      </c>
      <c r="F32" s="13" t="s">
        <v>13590</v>
      </c>
      <c r="G32" s="16" t="s">
        <v>8317</v>
      </c>
      <c r="H32" s="13" t="s">
        <v>259</v>
      </c>
      <c r="I32" s="13" t="s">
        <v>56342</v>
      </c>
      <c r="J32" s="13" t="s">
        <v>56342</v>
      </c>
      <c r="K32" s="13" t="s">
        <v>56428</v>
      </c>
      <c r="L32" s="17" t="s">
        <v>56429</v>
      </c>
      <c r="M32" s="18">
        <v>3584000</v>
      </c>
      <c r="N32" s="19"/>
      <c r="O32" s="20" t="str">
        <f t="shared" si="0"/>
        <v>CĐ</v>
      </c>
      <c r="R32" s="21" t="str">
        <f t="shared" si="1"/>
        <v>CĐ</v>
      </c>
    </row>
    <row r="33" spans="1:18" ht="30.75" customHeight="1" x14ac:dyDescent="0.25">
      <c r="A33" s="13">
        <v>27</v>
      </c>
      <c r="B33" s="13" t="s">
        <v>56430</v>
      </c>
      <c r="C33" s="13" t="s">
        <v>56431</v>
      </c>
      <c r="D33" s="14" t="s">
        <v>56432</v>
      </c>
      <c r="E33" s="15" t="s">
        <v>1282</v>
      </c>
      <c r="F33" s="13" t="s">
        <v>3534</v>
      </c>
      <c r="G33" s="16" t="s">
        <v>6476</v>
      </c>
      <c r="H33" s="13" t="s">
        <v>259</v>
      </c>
      <c r="I33" s="13" t="s">
        <v>56342</v>
      </c>
      <c r="J33" s="13" t="s">
        <v>56342</v>
      </c>
      <c r="K33" s="13" t="s">
        <v>56433</v>
      </c>
      <c r="L33" s="17" t="s">
        <v>56434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30.75" customHeight="1" x14ac:dyDescent="0.25">
      <c r="A34" s="13">
        <v>28</v>
      </c>
      <c r="B34" s="13" t="s">
        <v>56435</v>
      </c>
      <c r="C34" s="13" t="s">
        <v>29498</v>
      </c>
      <c r="D34" s="14" t="s">
        <v>1967</v>
      </c>
      <c r="E34" s="15" t="s">
        <v>11239</v>
      </c>
      <c r="F34" s="13" t="s">
        <v>10072</v>
      </c>
      <c r="G34" s="16" t="s">
        <v>13635</v>
      </c>
      <c r="H34" s="13" t="s">
        <v>259</v>
      </c>
      <c r="I34" s="13" t="s">
        <v>56342</v>
      </c>
      <c r="J34" s="13" t="s">
        <v>56342</v>
      </c>
      <c r="K34" s="13" t="s">
        <v>56436</v>
      </c>
      <c r="L34" s="17" t="s">
        <v>56437</v>
      </c>
      <c r="M34" s="18">
        <v>4096000</v>
      </c>
      <c r="N34" s="19"/>
      <c r="O34" s="20" t="str">
        <f t="shared" si="0"/>
        <v>C1</v>
      </c>
      <c r="R34" s="21" t="str">
        <f t="shared" si="1"/>
        <v>C1</v>
      </c>
    </row>
    <row r="35" spans="1:18" ht="30.75" customHeight="1" x14ac:dyDescent="0.25">
      <c r="A35" s="13">
        <v>29</v>
      </c>
      <c r="B35" s="13" t="s">
        <v>56438</v>
      </c>
      <c r="C35" s="13" t="s">
        <v>19932</v>
      </c>
      <c r="D35" s="14" t="s">
        <v>19933</v>
      </c>
      <c r="E35" s="15" t="s">
        <v>1444</v>
      </c>
      <c r="F35" s="13" t="s">
        <v>265</v>
      </c>
      <c r="G35" s="16" t="s">
        <v>12830</v>
      </c>
      <c r="H35" s="13" t="s">
        <v>259</v>
      </c>
      <c r="I35" s="13" t="s">
        <v>56342</v>
      </c>
      <c r="J35" s="13" t="s">
        <v>56342</v>
      </c>
      <c r="K35" s="13" t="s">
        <v>56439</v>
      </c>
      <c r="L35" s="17" t="s">
        <v>56440</v>
      </c>
      <c r="M35" s="18">
        <v>6244000</v>
      </c>
      <c r="N35" s="19"/>
      <c r="O35" s="20" t="str">
        <f t="shared" si="0"/>
        <v>T4</v>
      </c>
      <c r="R35" s="21" t="str">
        <f t="shared" si="1"/>
        <v>T4</v>
      </c>
    </row>
    <row r="36" spans="1:18" ht="30.75" customHeight="1" x14ac:dyDescent="0.25">
      <c r="A36" s="13">
        <v>30</v>
      </c>
      <c r="B36" s="13" t="s">
        <v>56441</v>
      </c>
      <c r="C36" s="13" t="s">
        <v>12629</v>
      </c>
      <c r="D36" s="14" t="s">
        <v>12630</v>
      </c>
      <c r="E36" s="15" t="s">
        <v>1591</v>
      </c>
      <c r="F36" s="13" t="s">
        <v>12631</v>
      </c>
      <c r="G36" s="16" t="s">
        <v>6868</v>
      </c>
      <c r="H36" s="13" t="s">
        <v>259</v>
      </c>
      <c r="I36" s="13" t="s">
        <v>56342</v>
      </c>
      <c r="J36" s="13" t="s">
        <v>56342</v>
      </c>
      <c r="K36" s="13" t="s">
        <v>56442</v>
      </c>
      <c r="L36" s="17" t="s">
        <v>56443</v>
      </c>
      <c r="M36" s="18">
        <v>5632000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0.75" customHeight="1" x14ac:dyDescent="0.25">
      <c r="A37" s="13">
        <v>31</v>
      </c>
      <c r="B37" s="13" t="s">
        <v>56444</v>
      </c>
      <c r="C37" s="13" t="s">
        <v>56445</v>
      </c>
      <c r="D37" s="14" t="s">
        <v>56446</v>
      </c>
      <c r="E37" s="15" t="s">
        <v>6060</v>
      </c>
      <c r="F37" s="13" t="s">
        <v>3651</v>
      </c>
      <c r="G37" s="16" t="s">
        <v>804</v>
      </c>
      <c r="H37" s="13" t="s">
        <v>259</v>
      </c>
      <c r="I37" s="13" t="s">
        <v>56342</v>
      </c>
      <c r="J37" s="13" t="s">
        <v>56342</v>
      </c>
      <c r="K37" s="13" t="s">
        <v>56447</v>
      </c>
      <c r="L37" s="17" t="s">
        <v>56448</v>
      </c>
      <c r="M37" s="18">
        <v>5632000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30.75" customHeight="1" x14ac:dyDescent="0.25">
      <c r="A38" s="13">
        <v>32</v>
      </c>
      <c r="B38" s="13" t="s">
        <v>56449</v>
      </c>
      <c r="C38" s="13" t="s">
        <v>56450</v>
      </c>
      <c r="D38" s="14" t="s">
        <v>184</v>
      </c>
      <c r="E38" s="15" t="s">
        <v>93</v>
      </c>
      <c r="F38" s="13" t="s">
        <v>41361</v>
      </c>
      <c r="G38" s="16" t="s">
        <v>3658</v>
      </c>
      <c r="H38" s="13" t="s">
        <v>259</v>
      </c>
      <c r="I38" s="13" t="s">
        <v>56342</v>
      </c>
      <c r="J38" s="13" t="s">
        <v>56342</v>
      </c>
      <c r="K38" s="13" t="s">
        <v>56451</v>
      </c>
      <c r="L38" s="17" t="s">
        <v>56452</v>
      </c>
      <c r="M38" s="18">
        <v>5120000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30.75" customHeight="1" x14ac:dyDescent="0.25">
      <c r="A39" s="13">
        <v>33</v>
      </c>
      <c r="B39" s="13" t="s">
        <v>56453</v>
      </c>
      <c r="C39" s="13" t="s">
        <v>23642</v>
      </c>
      <c r="D39" s="14" t="s">
        <v>12394</v>
      </c>
      <c r="E39" s="15" t="s">
        <v>1957</v>
      </c>
      <c r="F39" s="13" t="s">
        <v>23643</v>
      </c>
      <c r="G39" s="16" t="s">
        <v>6690</v>
      </c>
      <c r="H39" s="13" t="s">
        <v>259</v>
      </c>
      <c r="I39" s="13" t="s">
        <v>56342</v>
      </c>
      <c r="J39" s="13" t="s">
        <v>56342</v>
      </c>
      <c r="K39" s="13" t="s">
        <v>56454</v>
      </c>
      <c r="L39" s="17" t="s">
        <v>56455</v>
      </c>
      <c r="M39" s="18">
        <v>3840000</v>
      </c>
      <c r="N39" s="19"/>
      <c r="O39" s="20" t="str">
        <f t="shared" si="0"/>
        <v>CĐ</v>
      </c>
      <c r="R39" s="21" t="str">
        <f t="shared" si="1"/>
        <v>CĐ</v>
      </c>
    </row>
    <row r="40" spans="1:18" ht="30.75" customHeight="1" x14ac:dyDescent="0.25">
      <c r="A40" s="13">
        <v>34</v>
      </c>
      <c r="B40" s="13" t="s">
        <v>56456</v>
      </c>
      <c r="C40" s="13" t="s">
        <v>12757</v>
      </c>
      <c r="D40" s="14" t="s">
        <v>8283</v>
      </c>
      <c r="E40" s="15" t="s">
        <v>154</v>
      </c>
      <c r="F40" s="13" t="s">
        <v>2173</v>
      </c>
      <c r="G40" s="16" t="s">
        <v>6221</v>
      </c>
      <c r="H40" s="13" t="s">
        <v>259</v>
      </c>
      <c r="I40" s="13" t="s">
        <v>56342</v>
      </c>
      <c r="J40" s="13" t="s">
        <v>56342</v>
      </c>
      <c r="K40" s="13" t="s">
        <v>56457</v>
      </c>
      <c r="L40" s="17" t="s">
        <v>56458</v>
      </c>
      <c r="M40" s="18">
        <v>3584000</v>
      </c>
      <c r="N40" s="19"/>
      <c r="O40" s="20" t="str">
        <f t="shared" si="0"/>
        <v>C1</v>
      </c>
      <c r="R40" s="21" t="str">
        <f t="shared" si="1"/>
        <v>C1</v>
      </c>
    </row>
    <row r="41" spans="1:18" ht="30.75" customHeight="1" x14ac:dyDescent="0.25">
      <c r="A41" s="13">
        <v>35</v>
      </c>
      <c r="B41" s="13" t="s">
        <v>56459</v>
      </c>
      <c r="C41" s="13" t="s">
        <v>29716</v>
      </c>
      <c r="D41" s="14" t="s">
        <v>29717</v>
      </c>
      <c r="E41" s="15" t="s">
        <v>19</v>
      </c>
      <c r="F41" s="13" t="s">
        <v>5861</v>
      </c>
      <c r="G41" s="16" t="s">
        <v>10309</v>
      </c>
      <c r="H41" s="13" t="s">
        <v>259</v>
      </c>
      <c r="I41" s="13" t="s">
        <v>56342</v>
      </c>
      <c r="J41" s="13" t="s">
        <v>56342</v>
      </c>
      <c r="K41" s="13" t="s">
        <v>56460</v>
      </c>
      <c r="L41" s="17" t="s">
        <v>56461</v>
      </c>
      <c r="M41" s="18">
        <v>4096000</v>
      </c>
      <c r="N41" s="19"/>
      <c r="O41" s="20" t="str">
        <f t="shared" si="0"/>
        <v>C1</v>
      </c>
      <c r="R41" s="21" t="str">
        <f t="shared" si="1"/>
        <v>C1</v>
      </c>
    </row>
    <row r="42" spans="1:18" ht="30.75" customHeight="1" x14ac:dyDescent="0.25">
      <c r="A42" s="13">
        <v>36</v>
      </c>
      <c r="B42" s="13" t="s">
        <v>56462</v>
      </c>
      <c r="C42" s="13" t="s">
        <v>18764</v>
      </c>
      <c r="D42" s="14" t="s">
        <v>691</v>
      </c>
      <c r="E42" s="15" t="s">
        <v>1060</v>
      </c>
      <c r="F42" s="13" t="s">
        <v>18765</v>
      </c>
      <c r="G42" s="16" t="s">
        <v>6015</v>
      </c>
      <c r="H42" s="13" t="s">
        <v>259</v>
      </c>
      <c r="I42" s="13" t="s">
        <v>56342</v>
      </c>
      <c r="J42" s="13" t="s">
        <v>56342</v>
      </c>
      <c r="K42" s="13" t="s">
        <v>56463</v>
      </c>
      <c r="L42" s="17" t="s">
        <v>56464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30.75" customHeight="1" x14ac:dyDescent="0.25">
      <c r="A43" s="13">
        <v>37</v>
      </c>
      <c r="B43" s="13" t="s">
        <v>56465</v>
      </c>
      <c r="C43" s="13" t="s">
        <v>9827</v>
      </c>
      <c r="D43" s="14" t="s">
        <v>5447</v>
      </c>
      <c r="E43" s="15" t="s">
        <v>3351</v>
      </c>
      <c r="F43" s="13" t="s">
        <v>9828</v>
      </c>
      <c r="G43" s="16" t="s">
        <v>9829</v>
      </c>
      <c r="H43" s="13" t="s">
        <v>259</v>
      </c>
      <c r="I43" s="13" t="s">
        <v>56342</v>
      </c>
      <c r="J43" s="13" t="s">
        <v>56342</v>
      </c>
      <c r="K43" s="13" t="s">
        <v>56466</v>
      </c>
      <c r="L43" s="17" t="s">
        <v>56467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0.75" customHeight="1" x14ac:dyDescent="0.25">
      <c r="A44" s="13">
        <v>38</v>
      </c>
      <c r="B44" s="13" t="s">
        <v>56468</v>
      </c>
      <c r="C44" s="13" t="s">
        <v>56469</v>
      </c>
      <c r="D44" s="14" t="s">
        <v>1924</v>
      </c>
      <c r="E44" s="15" t="s">
        <v>574</v>
      </c>
      <c r="F44" s="13" t="s">
        <v>56470</v>
      </c>
      <c r="G44" s="16" t="s">
        <v>55299</v>
      </c>
      <c r="H44" s="13" t="s">
        <v>17</v>
      </c>
      <c r="I44" s="13" t="s">
        <v>56342</v>
      </c>
      <c r="J44" s="13" t="s">
        <v>56342</v>
      </c>
      <c r="K44" s="13" t="s">
        <v>56471</v>
      </c>
      <c r="L44" s="17" t="s">
        <v>56472</v>
      </c>
      <c r="M44" s="18">
        <v>3708000</v>
      </c>
      <c r="N44" s="19"/>
      <c r="O44" s="20" t="str">
        <f t="shared" si="0"/>
        <v>T4</v>
      </c>
      <c r="R44" s="21" t="str">
        <f t="shared" si="1"/>
        <v>T4</v>
      </c>
    </row>
    <row r="45" spans="1:18" ht="30.75" customHeight="1" x14ac:dyDescent="0.25">
      <c r="A45" s="13">
        <v>39</v>
      </c>
      <c r="B45" s="13" t="s">
        <v>56473</v>
      </c>
      <c r="C45" s="13" t="s">
        <v>56474</v>
      </c>
      <c r="D45" s="14" t="s">
        <v>8518</v>
      </c>
      <c r="E45" s="15" t="s">
        <v>3038</v>
      </c>
      <c r="F45" s="13" t="s">
        <v>56475</v>
      </c>
      <c r="G45" s="16" t="s">
        <v>56476</v>
      </c>
      <c r="H45" s="13" t="s">
        <v>17</v>
      </c>
      <c r="I45" s="13" t="s">
        <v>56342</v>
      </c>
      <c r="J45" s="13" t="s">
        <v>56342</v>
      </c>
      <c r="K45" s="13" t="s">
        <v>56477</v>
      </c>
      <c r="L45" s="17" t="s">
        <v>56478</v>
      </c>
      <c r="M45" s="18">
        <v>4428000</v>
      </c>
      <c r="N45" s="19"/>
      <c r="O45" s="20" t="str">
        <f t="shared" si="0"/>
        <v>T4</v>
      </c>
      <c r="R45" s="21" t="str">
        <f t="shared" si="1"/>
        <v>T4</v>
      </c>
    </row>
    <row r="46" spans="1:18" ht="30.75" customHeight="1" x14ac:dyDescent="0.25">
      <c r="A46" s="13">
        <v>40</v>
      </c>
      <c r="B46" s="13" t="s">
        <v>56479</v>
      </c>
      <c r="C46" s="13" t="s">
        <v>28442</v>
      </c>
      <c r="D46" s="14" t="s">
        <v>484</v>
      </c>
      <c r="E46" s="15" t="s">
        <v>208</v>
      </c>
      <c r="F46" s="13" t="s">
        <v>11815</v>
      </c>
      <c r="G46" s="16" t="s">
        <v>6221</v>
      </c>
      <c r="H46" s="13" t="s">
        <v>259</v>
      </c>
      <c r="I46" s="13" t="s">
        <v>56342</v>
      </c>
      <c r="J46" s="13" t="s">
        <v>56342</v>
      </c>
      <c r="K46" s="13" t="s">
        <v>56480</v>
      </c>
      <c r="L46" s="17" t="s">
        <v>56481</v>
      </c>
      <c r="M46" s="18">
        <v>3584000</v>
      </c>
      <c r="N46" s="19"/>
      <c r="O46" s="20" t="str">
        <f t="shared" si="0"/>
        <v>C1</v>
      </c>
      <c r="R46" s="21" t="str">
        <f t="shared" si="1"/>
        <v>C1</v>
      </c>
    </row>
    <row r="47" spans="1:18" ht="30.75" customHeight="1" x14ac:dyDescent="0.25">
      <c r="A47" s="13">
        <v>41</v>
      </c>
      <c r="B47" s="13" t="s">
        <v>56482</v>
      </c>
      <c r="C47" s="13" t="s">
        <v>56483</v>
      </c>
      <c r="D47" s="14" t="s">
        <v>56484</v>
      </c>
      <c r="E47" s="15" t="s">
        <v>2329</v>
      </c>
      <c r="F47" s="13" t="s">
        <v>5378</v>
      </c>
      <c r="G47" s="16" t="s">
        <v>829</v>
      </c>
      <c r="H47" s="13" t="s">
        <v>259</v>
      </c>
      <c r="I47" s="13" t="s">
        <v>56342</v>
      </c>
      <c r="J47" s="13" t="s">
        <v>56342</v>
      </c>
      <c r="K47" s="13" t="s">
        <v>56485</v>
      </c>
      <c r="L47" s="17" t="s">
        <v>56486</v>
      </c>
      <c r="M47" s="18">
        <v>6144000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0.75" customHeight="1" x14ac:dyDescent="0.25">
      <c r="A48" s="13">
        <v>42</v>
      </c>
      <c r="B48" s="13" t="s">
        <v>56487</v>
      </c>
      <c r="C48" s="13" t="s">
        <v>56488</v>
      </c>
      <c r="D48" s="14" t="s">
        <v>56489</v>
      </c>
      <c r="E48" s="15" t="s">
        <v>1900</v>
      </c>
      <c r="F48" s="13" t="s">
        <v>13563</v>
      </c>
      <c r="G48" s="16" t="s">
        <v>54121</v>
      </c>
      <c r="H48" s="13" t="s">
        <v>17</v>
      </c>
      <c r="I48" s="13" t="s">
        <v>56342</v>
      </c>
      <c r="J48" s="13" t="s">
        <v>56342</v>
      </c>
      <c r="K48" s="13" t="s">
        <v>56490</v>
      </c>
      <c r="L48" s="17" t="s">
        <v>56491</v>
      </c>
      <c r="M48" s="18">
        <v>5094000</v>
      </c>
      <c r="N48" s="19"/>
      <c r="O48" s="20" t="str">
        <f t="shared" si="0"/>
        <v>C1</v>
      </c>
      <c r="R48" s="21" t="str">
        <f t="shared" si="1"/>
        <v>C1</v>
      </c>
    </row>
    <row r="49" spans="1:18" ht="30.75" customHeight="1" x14ac:dyDescent="0.25">
      <c r="A49" s="13">
        <v>43</v>
      </c>
      <c r="B49" s="13" t="s">
        <v>56492</v>
      </c>
      <c r="C49" s="13" t="s">
        <v>56493</v>
      </c>
      <c r="D49" s="14" t="s">
        <v>56494</v>
      </c>
      <c r="E49" s="15" t="s">
        <v>326</v>
      </c>
      <c r="F49" s="13" t="s">
        <v>8424</v>
      </c>
      <c r="G49" s="16" t="s">
        <v>6918</v>
      </c>
      <c r="H49" s="13" t="s">
        <v>259</v>
      </c>
      <c r="I49" s="13" t="s">
        <v>56342</v>
      </c>
      <c r="J49" s="13" t="s">
        <v>56342</v>
      </c>
      <c r="K49" s="13" t="s">
        <v>56495</v>
      </c>
      <c r="L49" s="17" t="s">
        <v>56496</v>
      </c>
      <c r="M49" s="18">
        <v>3584000</v>
      </c>
      <c r="N49" s="19"/>
      <c r="O49" s="20" t="str">
        <f t="shared" si="0"/>
        <v>C1</v>
      </c>
      <c r="R49" s="21" t="str">
        <f t="shared" si="1"/>
        <v>C1</v>
      </c>
    </row>
    <row r="50" spans="1:18" ht="30.75" customHeight="1" x14ac:dyDescent="0.25">
      <c r="A50" s="13">
        <v>44</v>
      </c>
      <c r="B50" s="13" t="s">
        <v>56497</v>
      </c>
      <c r="C50" s="13" t="s">
        <v>11196</v>
      </c>
      <c r="D50" s="14" t="s">
        <v>3951</v>
      </c>
      <c r="E50" s="15" t="s">
        <v>115</v>
      </c>
      <c r="F50" s="13" t="s">
        <v>3704</v>
      </c>
      <c r="G50" s="16" t="s">
        <v>4780</v>
      </c>
      <c r="H50" s="13" t="s">
        <v>259</v>
      </c>
      <c r="I50" s="13" t="s">
        <v>56342</v>
      </c>
      <c r="J50" s="13" t="s">
        <v>56342</v>
      </c>
      <c r="K50" s="13" t="s">
        <v>56498</v>
      </c>
      <c r="L50" s="17" t="s">
        <v>56499</v>
      </c>
      <c r="M50" s="18">
        <v>6144000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30.75" customHeight="1" x14ac:dyDescent="0.25">
      <c r="A51" s="13">
        <v>45</v>
      </c>
      <c r="B51" s="13" t="s">
        <v>56500</v>
      </c>
      <c r="C51" s="13" t="s">
        <v>56501</v>
      </c>
      <c r="D51" s="14" t="s">
        <v>5127</v>
      </c>
      <c r="E51" s="15" t="s">
        <v>3357</v>
      </c>
      <c r="F51" s="13" t="s">
        <v>11332</v>
      </c>
      <c r="G51" s="16" t="s">
        <v>6457</v>
      </c>
      <c r="H51" s="13" t="s">
        <v>259</v>
      </c>
      <c r="I51" s="13" t="s">
        <v>56342</v>
      </c>
      <c r="J51" s="13" t="s">
        <v>56342</v>
      </c>
      <c r="K51" s="13" t="s">
        <v>56502</v>
      </c>
      <c r="L51" s="17" t="s">
        <v>56503</v>
      </c>
      <c r="M51" s="18">
        <v>3584000</v>
      </c>
      <c r="N51" s="19"/>
      <c r="O51" s="20" t="str">
        <f t="shared" si="0"/>
        <v>C1</v>
      </c>
      <c r="R51" s="21" t="str">
        <f t="shared" si="1"/>
        <v>C1</v>
      </c>
    </row>
    <row r="52" spans="1:18" ht="30.75" customHeight="1" x14ac:dyDescent="0.25">
      <c r="A52" s="13">
        <v>46</v>
      </c>
      <c r="B52" s="13" t="s">
        <v>56504</v>
      </c>
      <c r="C52" s="13" t="s">
        <v>21451</v>
      </c>
      <c r="D52" s="14" t="s">
        <v>21452</v>
      </c>
      <c r="E52" s="15" t="s">
        <v>128</v>
      </c>
      <c r="F52" s="13" t="s">
        <v>5426</v>
      </c>
      <c r="G52" s="16" t="s">
        <v>8799</v>
      </c>
      <c r="H52" s="13" t="s">
        <v>259</v>
      </c>
      <c r="I52" s="13" t="s">
        <v>56342</v>
      </c>
      <c r="J52" s="13" t="s">
        <v>56342</v>
      </c>
      <c r="K52" s="13" t="s">
        <v>56505</v>
      </c>
      <c r="L52" s="17" t="s">
        <v>56506</v>
      </c>
      <c r="M52" s="18">
        <v>6244000</v>
      </c>
      <c r="N52" s="19"/>
      <c r="O52" s="20" t="str">
        <f t="shared" si="0"/>
        <v>T4</v>
      </c>
      <c r="R52" s="21" t="str">
        <f t="shared" si="1"/>
        <v>T4</v>
      </c>
    </row>
    <row r="53" spans="1:18" ht="30.75" customHeight="1" x14ac:dyDescent="0.25">
      <c r="A53" s="13">
        <v>47</v>
      </c>
      <c r="B53" s="13" t="s">
        <v>56507</v>
      </c>
      <c r="C53" s="13" t="s">
        <v>56508</v>
      </c>
      <c r="D53" s="14" t="s">
        <v>1498</v>
      </c>
      <c r="E53" s="15" t="s">
        <v>868</v>
      </c>
      <c r="F53" s="13" t="s">
        <v>38186</v>
      </c>
      <c r="G53" s="16" t="s">
        <v>5517</v>
      </c>
      <c r="H53" s="13" t="s">
        <v>259</v>
      </c>
      <c r="I53" s="13" t="s">
        <v>56342</v>
      </c>
      <c r="J53" s="13" t="s">
        <v>56342</v>
      </c>
      <c r="K53" s="13" t="s">
        <v>56509</v>
      </c>
      <c r="L53" s="17" t="s">
        <v>56510</v>
      </c>
      <c r="M53" s="18">
        <v>5120000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.75" customHeight="1" x14ac:dyDescent="0.25">
      <c r="A54" s="13">
        <v>48</v>
      </c>
      <c r="B54" s="13" t="s">
        <v>56511</v>
      </c>
      <c r="C54" s="13" t="s">
        <v>12640</v>
      </c>
      <c r="D54" s="14" t="s">
        <v>8839</v>
      </c>
      <c r="E54" s="15" t="s">
        <v>28</v>
      </c>
      <c r="F54" s="13" t="s">
        <v>12641</v>
      </c>
      <c r="G54" s="16" t="s">
        <v>7239</v>
      </c>
      <c r="H54" s="13" t="s">
        <v>259</v>
      </c>
      <c r="I54" s="13" t="s">
        <v>56342</v>
      </c>
      <c r="J54" s="13" t="s">
        <v>56342</v>
      </c>
      <c r="K54" s="13" t="s">
        <v>56512</v>
      </c>
      <c r="L54" s="17" t="s">
        <v>56513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30.75" customHeight="1" x14ac:dyDescent="0.25">
      <c r="A55" s="13">
        <v>49</v>
      </c>
      <c r="B55" s="13" t="s">
        <v>56514</v>
      </c>
      <c r="C55" s="13" t="s">
        <v>56515</v>
      </c>
      <c r="D55" s="14" t="s">
        <v>56516</v>
      </c>
      <c r="E55" s="15" t="s">
        <v>574</v>
      </c>
      <c r="F55" s="13" t="s">
        <v>1969</v>
      </c>
      <c r="G55" s="16" t="s">
        <v>5128</v>
      </c>
      <c r="H55" s="13" t="s">
        <v>259</v>
      </c>
      <c r="I55" s="13" t="s">
        <v>56342</v>
      </c>
      <c r="J55" s="13" t="s">
        <v>56342</v>
      </c>
      <c r="K55" s="13" t="s">
        <v>56517</v>
      </c>
      <c r="L55" s="17" t="s">
        <v>56518</v>
      </c>
      <c r="M55" s="18">
        <v>5120000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30.75" customHeight="1" x14ac:dyDescent="0.25">
      <c r="A56" s="13">
        <v>50</v>
      </c>
      <c r="B56" s="13" t="s">
        <v>56519</v>
      </c>
      <c r="C56" s="13" t="s">
        <v>6614</v>
      </c>
      <c r="D56" s="14" t="s">
        <v>848</v>
      </c>
      <c r="E56" s="15" t="s">
        <v>403</v>
      </c>
      <c r="F56" s="13" t="s">
        <v>4194</v>
      </c>
      <c r="G56" s="16" t="s">
        <v>4496</v>
      </c>
      <c r="H56" s="13" t="s">
        <v>259</v>
      </c>
      <c r="I56" s="13" t="s">
        <v>56342</v>
      </c>
      <c r="J56" s="13" t="s">
        <v>56342</v>
      </c>
      <c r="K56" s="13" t="s">
        <v>56520</v>
      </c>
      <c r="L56" s="17" t="s">
        <v>56521</v>
      </c>
      <c r="M56" s="18">
        <v>5632000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30.75" customHeight="1" x14ac:dyDescent="0.25">
      <c r="A57" s="13">
        <v>51</v>
      </c>
      <c r="B57" s="13" t="s">
        <v>56522</v>
      </c>
      <c r="C57" s="13" t="s">
        <v>56523</v>
      </c>
      <c r="D57" s="14" t="s">
        <v>302</v>
      </c>
      <c r="E57" s="15" t="s">
        <v>9247</v>
      </c>
      <c r="F57" s="13" t="s">
        <v>3913</v>
      </c>
      <c r="G57" s="16" t="s">
        <v>5406</v>
      </c>
      <c r="H57" s="13" t="s">
        <v>259</v>
      </c>
      <c r="I57" s="13" t="s">
        <v>56342</v>
      </c>
      <c r="J57" s="13" t="s">
        <v>56342</v>
      </c>
      <c r="K57" s="13" t="s">
        <v>56524</v>
      </c>
      <c r="L57" s="17" t="s">
        <v>56525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0.75" customHeight="1" x14ac:dyDescent="0.25">
      <c r="A58" s="13">
        <v>52</v>
      </c>
      <c r="B58" s="13" t="s">
        <v>56526</v>
      </c>
      <c r="C58" s="13" t="s">
        <v>14293</v>
      </c>
      <c r="D58" s="14" t="s">
        <v>5027</v>
      </c>
      <c r="E58" s="15" t="s">
        <v>1874</v>
      </c>
      <c r="F58" s="13" t="s">
        <v>5607</v>
      </c>
      <c r="G58" s="16" t="s">
        <v>6918</v>
      </c>
      <c r="H58" s="13" t="s">
        <v>259</v>
      </c>
      <c r="I58" s="13" t="s">
        <v>56342</v>
      </c>
      <c r="J58" s="13" t="s">
        <v>56342</v>
      </c>
      <c r="K58" s="13" t="s">
        <v>56527</v>
      </c>
      <c r="L58" s="17" t="s">
        <v>56528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30.75" customHeight="1" x14ac:dyDescent="0.25">
      <c r="A59" s="13">
        <v>53</v>
      </c>
      <c r="B59" s="13" t="s">
        <v>56529</v>
      </c>
      <c r="C59" s="13" t="s">
        <v>1167</v>
      </c>
      <c r="D59" s="14" t="s">
        <v>1168</v>
      </c>
      <c r="E59" s="15" t="s">
        <v>574</v>
      </c>
      <c r="F59" s="13" t="s">
        <v>1169</v>
      </c>
      <c r="G59" s="16" t="s">
        <v>355</v>
      </c>
      <c r="H59" s="13" t="s">
        <v>259</v>
      </c>
      <c r="I59" s="13" t="s">
        <v>56342</v>
      </c>
      <c r="J59" s="13" t="s">
        <v>56342</v>
      </c>
      <c r="K59" s="13" t="s">
        <v>56530</v>
      </c>
      <c r="L59" s="17" t="s">
        <v>56531</v>
      </c>
      <c r="M59" s="18">
        <v>6144000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30.75" customHeight="1" x14ac:dyDescent="0.25">
      <c r="A60" s="13">
        <v>54</v>
      </c>
      <c r="B60" s="13" t="s">
        <v>56532</v>
      </c>
      <c r="C60" s="13" t="s">
        <v>56533</v>
      </c>
      <c r="D60" s="14" t="s">
        <v>1294</v>
      </c>
      <c r="E60" s="15" t="s">
        <v>3724</v>
      </c>
      <c r="F60" s="13" t="s">
        <v>56534</v>
      </c>
      <c r="G60" s="16" t="s">
        <v>56535</v>
      </c>
      <c r="H60" s="13" t="s">
        <v>17</v>
      </c>
      <c r="I60" s="13" t="s">
        <v>56342</v>
      </c>
      <c r="J60" s="13" t="s">
        <v>56342</v>
      </c>
      <c r="K60" s="13" t="s">
        <v>56536</v>
      </c>
      <c r="L60" s="17" t="s">
        <v>56537</v>
      </c>
      <c r="M60" s="18">
        <v>3708000</v>
      </c>
      <c r="N60" s="19"/>
      <c r="O60" s="20" t="str">
        <f t="shared" si="0"/>
        <v>T4</v>
      </c>
      <c r="R60" s="21" t="str">
        <f t="shared" si="1"/>
        <v>T4</v>
      </c>
    </row>
    <row r="61" spans="1:18" ht="30.75" customHeight="1" x14ac:dyDescent="0.25">
      <c r="A61" s="13">
        <v>55</v>
      </c>
      <c r="B61" s="13" t="s">
        <v>56538</v>
      </c>
      <c r="C61" s="13" t="s">
        <v>8771</v>
      </c>
      <c r="D61" s="14" t="s">
        <v>296</v>
      </c>
      <c r="E61" s="15" t="s">
        <v>1282</v>
      </c>
      <c r="F61" s="13" t="s">
        <v>7850</v>
      </c>
      <c r="G61" s="16" t="s">
        <v>6132</v>
      </c>
      <c r="H61" s="13" t="s">
        <v>259</v>
      </c>
      <c r="I61" s="13" t="s">
        <v>56342</v>
      </c>
      <c r="J61" s="13" t="s">
        <v>56342</v>
      </c>
      <c r="K61" s="13" t="s">
        <v>56539</v>
      </c>
      <c r="L61" s="17" t="s">
        <v>56540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30.75" customHeight="1" x14ac:dyDescent="0.25">
      <c r="A62" s="13">
        <v>56</v>
      </c>
      <c r="B62" s="13" t="s">
        <v>56541</v>
      </c>
      <c r="C62" s="13" t="s">
        <v>26558</v>
      </c>
      <c r="D62" s="14" t="s">
        <v>13998</v>
      </c>
      <c r="E62" s="15" t="s">
        <v>746</v>
      </c>
      <c r="F62" s="13" t="s">
        <v>24136</v>
      </c>
      <c r="G62" s="16" t="s">
        <v>13635</v>
      </c>
      <c r="H62" s="13" t="s">
        <v>259</v>
      </c>
      <c r="I62" s="13" t="s">
        <v>56342</v>
      </c>
      <c r="J62" s="13" t="s">
        <v>56342</v>
      </c>
      <c r="K62" s="13" t="s">
        <v>56542</v>
      </c>
      <c r="L62" s="17" t="s">
        <v>56543</v>
      </c>
      <c r="M62" s="18">
        <v>4096000</v>
      </c>
      <c r="N62" s="19"/>
      <c r="O62" s="20" t="str">
        <f t="shared" si="0"/>
        <v>C1</v>
      </c>
      <c r="R62" s="21" t="str">
        <f t="shared" si="1"/>
        <v>C1</v>
      </c>
    </row>
    <row r="63" spans="1:18" ht="30.75" customHeight="1" x14ac:dyDescent="0.25">
      <c r="A63" s="13">
        <v>57</v>
      </c>
      <c r="B63" s="13" t="s">
        <v>56544</v>
      </c>
      <c r="C63" s="13" t="s">
        <v>56545</v>
      </c>
      <c r="D63" s="14" t="s">
        <v>50772</v>
      </c>
      <c r="E63" s="15" t="s">
        <v>80</v>
      </c>
      <c r="F63" s="13" t="s">
        <v>5564</v>
      </c>
      <c r="G63" s="16" t="s">
        <v>5128</v>
      </c>
      <c r="H63" s="13" t="s">
        <v>259</v>
      </c>
      <c r="I63" s="13" t="s">
        <v>56342</v>
      </c>
      <c r="J63" s="13" t="s">
        <v>56342</v>
      </c>
      <c r="K63" s="13" t="s">
        <v>56546</v>
      </c>
      <c r="L63" s="17" t="s">
        <v>56547</v>
      </c>
      <c r="M63" s="18">
        <v>5120000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30.75" customHeight="1" x14ac:dyDescent="0.25">
      <c r="A64" s="13">
        <v>58</v>
      </c>
      <c r="B64" s="13" t="s">
        <v>56548</v>
      </c>
      <c r="C64" s="13" t="s">
        <v>21884</v>
      </c>
      <c r="D64" s="14" t="s">
        <v>4801</v>
      </c>
      <c r="E64" s="15" t="s">
        <v>154</v>
      </c>
      <c r="F64" s="13" t="s">
        <v>17214</v>
      </c>
      <c r="G64" s="16" t="s">
        <v>12830</v>
      </c>
      <c r="H64" s="13" t="s">
        <v>259</v>
      </c>
      <c r="I64" s="13" t="s">
        <v>56342</v>
      </c>
      <c r="J64" s="13" t="s">
        <v>56342</v>
      </c>
      <c r="K64" s="13" t="s">
        <v>56549</v>
      </c>
      <c r="L64" s="17" t="s">
        <v>56550</v>
      </c>
      <c r="M64" s="18">
        <v>6244000</v>
      </c>
      <c r="N64" s="19"/>
      <c r="O64" s="20" t="str">
        <f t="shared" si="0"/>
        <v>T4</v>
      </c>
      <c r="R64" s="21" t="str">
        <f t="shared" si="1"/>
        <v>T4</v>
      </c>
    </row>
    <row r="65" spans="1:18" ht="30.75" customHeight="1" x14ac:dyDescent="0.25">
      <c r="A65" s="13">
        <v>59</v>
      </c>
      <c r="B65" s="13" t="s">
        <v>56551</v>
      </c>
      <c r="C65" s="13" t="s">
        <v>25647</v>
      </c>
      <c r="D65" s="14" t="s">
        <v>394</v>
      </c>
      <c r="E65" s="15" t="s">
        <v>567</v>
      </c>
      <c r="F65" s="13" t="s">
        <v>9808</v>
      </c>
      <c r="G65" s="16" t="s">
        <v>5536</v>
      </c>
      <c r="H65" s="13" t="s">
        <v>259</v>
      </c>
      <c r="I65" s="13" t="s">
        <v>56342</v>
      </c>
      <c r="J65" s="13" t="s">
        <v>56342</v>
      </c>
      <c r="K65" s="13" t="s">
        <v>56552</v>
      </c>
      <c r="L65" s="17" t="s">
        <v>56553</v>
      </c>
      <c r="M65" s="18">
        <v>3584000</v>
      </c>
      <c r="N65" s="19"/>
      <c r="O65" s="20" t="str">
        <f t="shared" si="0"/>
        <v>C1</v>
      </c>
      <c r="R65" s="21" t="str">
        <f t="shared" si="1"/>
        <v>C1</v>
      </c>
    </row>
    <row r="66" spans="1:18" ht="30.75" customHeight="1" x14ac:dyDescent="0.25">
      <c r="A66" s="13">
        <v>60</v>
      </c>
      <c r="B66" s="13" t="s">
        <v>56554</v>
      </c>
      <c r="C66" s="13" t="s">
        <v>29235</v>
      </c>
      <c r="D66" s="14" t="s">
        <v>18704</v>
      </c>
      <c r="E66" s="15" t="s">
        <v>2294</v>
      </c>
      <c r="F66" s="13" t="s">
        <v>12375</v>
      </c>
      <c r="G66" s="16" t="s">
        <v>5803</v>
      </c>
      <c r="H66" s="13" t="s">
        <v>259</v>
      </c>
      <c r="I66" s="13" t="s">
        <v>56342</v>
      </c>
      <c r="J66" s="13" t="s">
        <v>56342</v>
      </c>
      <c r="K66" s="13" t="s">
        <v>56555</v>
      </c>
      <c r="L66" s="17" t="s">
        <v>56556</v>
      </c>
      <c r="M66" s="18">
        <v>3024000</v>
      </c>
      <c r="N66" s="19"/>
      <c r="O66" s="20" t="str">
        <f t="shared" si="0"/>
        <v>C1</v>
      </c>
      <c r="R66" s="21" t="str">
        <f t="shared" si="1"/>
        <v>C1</v>
      </c>
    </row>
    <row r="67" spans="1:18" ht="30.75" customHeight="1" x14ac:dyDescent="0.25">
      <c r="A67" s="13">
        <v>61</v>
      </c>
      <c r="B67" s="13" t="s">
        <v>56557</v>
      </c>
      <c r="C67" s="13" t="s">
        <v>16512</v>
      </c>
      <c r="D67" s="14" t="s">
        <v>353</v>
      </c>
      <c r="E67" s="15" t="s">
        <v>115</v>
      </c>
      <c r="F67" s="13" t="s">
        <v>5861</v>
      </c>
      <c r="G67" s="16" t="s">
        <v>5662</v>
      </c>
      <c r="H67" s="13" t="s">
        <v>259</v>
      </c>
      <c r="I67" s="13" t="s">
        <v>56342</v>
      </c>
      <c r="J67" s="13" t="s">
        <v>56342</v>
      </c>
      <c r="K67" s="13" t="s">
        <v>56558</v>
      </c>
      <c r="L67" s="17" t="s">
        <v>56559</v>
      </c>
      <c r="M67" s="18">
        <v>4096000</v>
      </c>
      <c r="N67" s="19"/>
      <c r="O67" s="20" t="str">
        <f t="shared" si="0"/>
        <v>C1</v>
      </c>
      <c r="R67" s="21" t="str">
        <f t="shared" si="1"/>
        <v>C1</v>
      </c>
    </row>
    <row r="68" spans="1:18" ht="30.75" customHeight="1" x14ac:dyDescent="0.25">
      <c r="A68" s="13">
        <v>62</v>
      </c>
      <c r="B68" s="13" t="s">
        <v>56560</v>
      </c>
      <c r="C68" s="13" t="s">
        <v>15773</v>
      </c>
      <c r="D68" s="14" t="s">
        <v>1237</v>
      </c>
      <c r="E68" s="15" t="s">
        <v>15774</v>
      </c>
      <c r="F68" s="13" t="s">
        <v>10459</v>
      </c>
      <c r="G68" s="16" t="s">
        <v>5662</v>
      </c>
      <c r="H68" s="13" t="s">
        <v>259</v>
      </c>
      <c r="I68" s="13" t="s">
        <v>56342</v>
      </c>
      <c r="J68" s="13" t="s">
        <v>56342</v>
      </c>
      <c r="K68" s="13" t="s">
        <v>56561</v>
      </c>
      <c r="L68" s="17" t="s">
        <v>56562</v>
      </c>
      <c r="M68" s="18">
        <v>4096000</v>
      </c>
      <c r="N68" s="19"/>
      <c r="O68" s="20" t="str">
        <f t="shared" si="0"/>
        <v>C1</v>
      </c>
      <c r="R68" s="21" t="str">
        <f t="shared" si="1"/>
        <v>C1</v>
      </c>
    </row>
    <row r="69" spans="1:18" ht="30.75" customHeight="1" x14ac:dyDescent="0.25">
      <c r="A69" s="13">
        <v>63</v>
      </c>
      <c r="B69" s="13" t="s">
        <v>56563</v>
      </c>
      <c r="C69" s="13" t="s">
        <v>56564</v>
      </c>
      <c r="D69" s="14" t="s">
        <v>696</v>
      </c>
      <c r="E69" s="15" t="s">
        <v>497</v>
      </c>
      <c r="F69" s="13" t="s">
        <v>4786</v>
      </c>
      <c r="G69" s="16" t="s">
        <v>5317</v>
      </c>
      <c r="H69" s="13" t="s">
        <v>259</v>
      </c>
      <c r="I69" s="13" t="s">
        <v>56342</v>
      </c>
      <c r="J69" s="13" t="s">
        <v>56342</v>
      </c>
      <c r="K69" s="13" t="s">
        <v>56565</v>
      </c>
      <c r="L69" s="17" t="s">
        <v>56566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30.75" customHeight="1" x14ac:dyDescent="0.25">
      <c r="A70" s="13">
        <v>64</v>
      </c>
      <c r="B70" s="13" t="s">
        <v>56567</v>
      </c>
      <c r="C70" s="13" t="s">
        <v>56568</v>
      </c>
      <c r="D70" s="14" t="s">
        <v>1005</v>
      </c>
      <c r="E70" s="15" t="s">
        <v>346</v>
      </c>
      <c r="F70" s="13" t="s">
        <v>3993</v>
      </c>
      <c r="G70" s="16" t="s">
        <v>355</v>
      </c>
      <c r="H70" s="13" t="s">
        <v>259</v>
      </c>
      <c r="I70" s="13" t="s">
        <v>56342</v>
      </c>
      <c r="J70" s="13" t="s">
        <v>56342</v>
      </c>
      <c r="K70" s="13" t="s">
        <v>56569</v>
      </c>
      <c r="L70" s="17" t="s">
        <v>56570</v>
      </c>
      <c r="M70" s="18">
        <v>6144000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30.75" customHeight="1" x14ac:dyDescent="0.25">
      <c r="A71" s="13">
        <v>65</v>
      </c>
      <c r="B71" s="13" t="s">
        <v>56571</v>
      </c>
      <c r="C71" s="13" t="s">
        <v>56572</v>
      </c>
      <c r="D71" s="14" t="s">
        <v>56573</v>
      </c>
      <c r="E71" s="15" t="s">
        <v>34</v>
      </c>
      <c r="F71" s="13" t="s">
        <v>224</v>
      </c>
      <c r="G71" s="16" t="s">
        <v>5457</v>
      </c>
      <c r="H71" s="13" t="s">
        <v>259</v>
      </c>
      <c r="I71" s="13" t="s">
        <v>56342</v>
      </c>
      <c r="J71" s="13" t="s">
        <v>56342</v>
      </c>
      <c r="K71" s="13" t="s">
        <v>56574</v>
      </c>
      <c r="L71" s="17" t="s">
        <v>56575</v>
      </c>
      <c r="M71" s="18">
        <v>5376000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30.75" customHeight="1" x14ac:dyDescent="0.25">
      <c r="A72" s="13">
        <v>66</v>
      </c>
      <c r="B72" s="13" t="s">
        <v>56576</v>
      </c>
      <c r="C72" s="13" t="s">
        <v>17928</v>
      </c>
      <c r="D72" s="14" t="s">
        <v>17929</v>
      </c>
      <c r="E72" s="15" t="s">
        <v>3182</v>
      </c>
      <c r="F72" s="13" t="s">
        <v>17930</v>
      </c>
      <c r="G72" s="16" t="s">
        <v>7630</v>
      </c>
      <c r="H72" s="13" t="s">
        <v>259</v>
      </c>
      <c r="I72" s="13" t="s">
        <v>56342</v>
      </c>
      <c r="J72" s="13" t="s">
        <v>56342</v>
      </c>
      <c r="K72" s="13" t="s">
        <v>56577</v>
      </c>
      <c r="L72" s="17" t="s">
        <v>56578</v>
      </c>
      <c r="M72" s="18">
        <v>6021000</v>
      </c>
      <c r="N72" s="19"/>
      <c r="O72" s="20" t="str">
        <f t="shared" ref="O72:O95" si="2">MID(G72,3,FIND("-",G72,1)-3)&amp;IF(MID(G72,3,5)="CĐ-LT","LT","")</f>
        <v>T4</v>
      </c>
      <c r="R72" s="21" t="str">
        <f t="shared" ref="R72:R95" si="3">IF(LEFT(G72,2)="18","NH 18-19","")&amp;O72</f>
        <v>T4</v>
      </c>
    </row>
    <row r="73" spans="1:18" ht="30.75" customHeight="1" x14ac:dyDescent="0.25">
      <c r="A73" s="13">
        <v>67</v>
      </c>
      <c r="B73" s="13" t="s">
        <v>56579</v>
      </c>
      <c r="C73" s="13" t="s">
        <v>25535</v>
      </c>
      <c r="D73" s="14" t="s">
        <v>19209</v>
      </c>
      <c r="E73" s="15" t="s">
        <v>1900</v>
      </c>
      <c r="F73" s="13" t="s">
        <v>1907</v>
      </c>
      <c r="G73" s="16" t="s">
        <v>5662</v>
      </c>
      <c r="H73" s="13" t="s">
        <v>259</v>
      </c>
      <c r="I73" s="13" t="s">
        <v>56342</v>
      </c>
      <c r="J73" s="13" t="s">
        <v>56342</v>
      </c>
      <c r="K73" s="13" t="s">
        <v>56580</v>
      </c>
      <c r="L73" s="17" t="s">
        <v>56581</v>
      </c>
      <c r="M73" s="18">
        <v>4096000</v>
      </c>
      <c r="N73" s="19"/>
      <c r="O73" s="20" t="str">
        <f t="shared" si="2"/>
        <v>C1</v>
      </c>
      <c r="R73" s="21" t="str">
        <f t="shared" si="3"/>
        <v>C1</v>
      </c>
    </row>
    <row r="74" spans="1:18" ht="30.75" customHeight="1" x14ac:dyDescent="0.25">
      <c r="A74" s="13">
        <v>68</v>
      </c>
      <c r="B74" s="13" t="s">
        <v>56582</v>
      </c>
      <c r="C74" s="13" t="s">
        <v>56583</v>
      </c>
      <c r="D74" s="14" t="s">
        <v>56584</v>
      </c>
      <c r="E74" s="15" t="s">
        <v>15354</v>
      </c>
      <c r="F74" s="13" t="s">
        <v>5729</v>
      </c>
      <c r="G74" s="16" t="s">
        <v>5229</v>
      </c>
      <c r="H74" s="13" t="s">
        <v>259</v>
      </c>
      <c r="I74" s="13" t="s">
        <v>56342</v>
      </c>
      <c r="J74" s="13" t="s">
        <v>56342</v>
      </c>
      <c r="K74" s="13" t="s">
        <v>56585</v>
      </c>
      <c r="L74" s="17" t="s">
        <v>56586</v>
      </c>
      <c r="M74" s="18">
        <v>4864000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30.75" customHeight="1" x14ac:dyDescent="0.25">
      <c r="A75" s="13">
        <v>69</v>
      </c>
      <c r="B75" s="13" t="s">
        <v>56587</v>
      </c>
      <c r="C75" s="13" t="s">
        <v>56588</v>
      </c>
      <c r="D75" s="14" t="s">
        <v>614</v>
      </c>
      <c r="E75" s="15" t="s">
        <v>28</v>
      </c>
      <c r="F75" s="13" t="s">
        <v>41878</v>
      </c>
      <c r="G75" s="16" t="s">
        <v>54666</v>
      </c>
      <c r="H75" s="13" t="s">
        <v>17</v>
      </c>
      <c r="I75" s="13" t="s">
        <v>56342</v>
      </c>
      <c r="J75" s="13" t="s">
        <v>56342</v>
      </c>
      <c r="K75" s="13" t="s">
        <v>56589</v>
      </c>
      <c r="L75" s="17" t="s">
        <v>56590</v>
      </c>
      <c r="M75" s="18">
        <v>4428000</v>
      </c>
      <c r="N75" s="19"/>
      <c r="O75" s="20" t="str">
        <f t="shared" si="2"/>
        <v>T4</v>
      </c>
      <c r="R75" s="21" t="str">
        <f t="shared" si="3"/>
        <v>T4</v>
      </c>
    </row>
    <row r="76" spans="1:18" ht="30.75" customHeight="1" x14ac:dyDescent="0.25">
      <c r="A76" s="13">
        <v>70</v>
      </c>
      <c r="B76" s="13" t="s">
        <v>56591</v>
      </c>
      <c r="C76" s="13" t="s">
        <v>56592</v>
      </c>
      <c r="D76" s="14" t="s">
        <v>168</v>
      </c>
      <c r="E76" s="15" t="s">
        <v>2708</v>
      </c>
      <c r="F76" s="13" t="s">
        <v>56593</v>
      </c>
      <c r="G76" s="16" t="s">
        <v>56535</v>
      </c>
      <c r="H76" s="13" t="s">
        <v>17</v>
      </c>
      <c r="I76" s="13" t="s">
        <v>56342</v>
      </c>
      <c r="J76" s="13" t="s">
        <v>56342</v>
      </c>
      <c r="K76" s="13" t="s">
        <v>56594</v>
      </c>
      <c r="L76" s="17" t="s">
        <v>56595</v>
      </c>
      <c r="M76" s="18">
        <v>3708000</v>
      </c>
      <c r="N76" s="19"/>
      <c r="O76" s="20" t="str">
        <f t="shared" si="2"/>
        <v>T4</v>
      </c>
      <c r="R76" s="21" t="str">
        <f t="shared" si="3"/>
        <v>T4</v>
      </c>
    </row>
    <row r="77" spans="1:18" ht="30.75" customHeight="1" x14ac:dyDescent="0.25">
      <c r="A77" s="13">
        <v>71</v>
      </c>
      <c r="B77" s="13" t="s">
        <v>56596</v>
      </c>
      <c r="C77" s="13" t="s">
        <v>15091</v>
      </c>
      <c r="D77" s="14" t="s">
        <v>15092</v>
      </c>
      <c r="E77" s="15" t="s">
        <v>5661</v>
      </c>
      <c r="F77" s="13" t="s">
        <v>15093</v>
      </c>
      <c r="G77" s="16" t="s">
        <v>9131</v>
      </c>
      <c r="H77" s="13" t="s">
        <v>259</v>
      </c>
      <c r="I77" s="13" t="s">
        <v>56342</v>
      </c>
      <c r="J77" s="13" t="s">
        <v>56342</v>
      </c>
      <c r="K77" s="13" t="s">
        <v>56597</v>
      </c>
      <c r="L77" s="17" t="s">
        <v>56598</v>
      </c>
      <c r="M77" s="18">
        <v>5575000</v>
      </c>
      <c r="N77" s="19"/>
      <c r="O77" s="20" t="str">
        <f t="shared" si="2"/>
        <v>T4</v>
      </c>
      <c r="R77" s="21" t="str">
        <f t="shared" si="3"/>
        <v>T4</v>
      </c>
    </row>
    <row r="78" spans="1:18" ht="30.75" customHeight="1" x14ac:dyDescent="0.25">
      <c r="A78" s="13">
        <v>72</v>
      </c>
      <c r="B78" s="13" t="s">
        <v>56599</v>
      </c>
      <c r="C78" s="13" t="s">
        <v>56600</v>
      </c>
      <c r="D78" s="14" t="s">
        <v>3674</v>
      </c>
      <c r="E78" s="15" t="s">
        <v>861</v>
      </c>
      <c r="F78" s="13" t="s">
        <v>5842</v>
      </c>
      <c r="G78" s="16" t="s">
        <v>10289</v>
      </c>
      <c r="H78" s="13" t="s">
        <v>259</v>
      </c>
      <c r="I78" s="13" t="s">
        <v>56342</v>
      </c>
      <c r="J78" s="13" t="s">
        <v>56342</v>
      </c>
      <c r="K78" s="13" t="s">
        <v>56601</v>
      </c>
      <c r="L78" s="17" t="s">
        <v>56602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30.75" customHeight="1" x14ac:dyDescent="0.25">
      <c r="A79" s="13">
        <v>73</v>
      </c>
      <c r="B79" s="13" t="s">
        <v>56603</v>
      </c>
      <c r="C79" s="13" t="s">
        <v>30782</v>
      </c>
      <c r="D79" s="14" t="s">
        <v>10310</v>
      </c>
      <c r="E79" s="15" t="s">
        <v>7083</v>
      </c>
      <c r="F79" s="13" t="s">
        <v>6900</v>
      </c>
      <c r="G79" s="16" t="s">
        <v>5803</v>
      </c>
      <c r="H79" s="13" t="s">
        <v>259</v>
      </c>
      <c r="I79" s="13" t="s">
        <v>56342</v>
      </c>
      <c r="J79" s="13" t="s">
        <v>56342</v>
      </c>
      <c r="K79" s="13" t="s">
        <v>56604</v>
      </c>
      <c r="L79" s="17" t="s">
        <v>56605</v>
      </c>
      <c r="M79" s="18">
        <v>3024000</v>
      </c>
      <c r="N79" s="19"/>
      <c r="O79" s="20" t="str">
        <f t="shared" si="2"/>
        <v>C1</v>
      </c>
      <c r="R79" s="21" t="str">
        <f t="shared" si="3"/>
        <v>C1</v>
      </c>
    </row>
    <row r="80" spans="1:18" ht="30.75" customHeight="1" x14ac:dyDescent="0.25">
      <c r="A80" s="13">
        <v>74</v>
      </c>
      <c r="B80" s="13" t="s">
        <v>56606</v>
      </c>
      <c r="C80" s="13" t="s">
        <v>31236</v>
      </c>
      <c r="D80" s="14" t="s">
        <v>31237</v>
      </c>
      <c r="E80" s="15" t="s">
        <v>1608</v>
      </c>
      <c r="F80" s="13" t="s">
        <v>15441</v>
      </c>
      <c r="G80" s="16" t="s">
        <v>5803</v>
      </c>
      <c r="H80" s="13" t="s">
        <v>259</v>
      </c>
      <c r="I80" s="13" t="s">
        <v>56342</v>
      </c>
      <c r="J80" s="13" t="s">
        <v>56342</v>
      </c>
      <c r="K80" s="13" t="s">
        <v>56607</v>
      </c>
      <c r="L80" s="17" t="s">
        <v>56608</v>
      </c>
      <c r="M80" s="18">
        <v>3024000</v>
      </c>
      <c r="N80" s="19"/>
      <c r="O80" s="20" t="str">
        <f t="shared" si="2"/>
        <v>C1</v>
      </c>
      <c r="R80" s="21" t="str">
        <f t="shared" si="3"/>
        <v>C1</v>
      </c>
    </row>
    <row r="81" spans="1:18" ht="30.75" customHeight="1" x14ac:dyDescent="0.25">
      <c r="A81" s="13">
        <v>75</v>
      </c>
      <c r="B81" s="13" t="s">
        <v>56609</v>
      </c>
      <c r="C81" s="13" t="s">
        <v>29231</v>
      </c>
      <c r="D81" s="14" t="s">
        <v>681</v>
      </c>
      <c r="E81" s="15" t="s">
        <v>28</v>
      </c>
      <c r="F81" s="13" t="s">
        <v>5490</v>
      </c>
      <c r="G81" s="16" t="s">
        <v>5803</v>
      </c>
      <c r="H81" s="13" t="s">
        <v>259</v>
      </c>
      <c r="I81" s="13" t="s">
        <v>56342</v>
      </c>
      <c r="J81" s="13" t="s">
        <v>56342</v>
      </c>
      <c r="K81" s="13" t="s">
        <v>56610</v>
      </c>
      <c r="L81" s="17" t="s">
        <v>56611</v>
      </c>
      <c r="M81" s="18">
        <v>3024000</v>
      </c>
      <c r="N81" s="19"/>
      <c r="O81" s="20" t="str">
        <f t="shared" si="2"/>
        <v>C1</v>
      </c>
      <c r="R81" s="21" t="str">
        <f t="shared" si="3"/>
        <v>C1</v>
      </c>
    </row>
    <row r="82" spans="1:18" ht="30.75" customHeight="1" x14ac:dyDescent="0.25">
      <c r="A82" s="13">
        <v>76</v>
      </c>
      <c r="B82" s="13" t="s">
        <v>56612</v>
      </c>
      <c r="C82" s="13" t="s">
        <v>56613</v>
      </c>
      <c r="D82" s="14" t="s">
        <v>79</v>
      </c>
      <c r="E82" s="15" t="s">
        <v>320</v>
      </c>
      <c r="F82" s="13" t="s">
        <v>7984</v>
      </c>
      <c r="G82" s="16" t="s">
        <v>3658</v>
      </c>
      <c r="H82" s="13" t="s">
        <v>259</v>
      </c>
      <c r="I82" s="13" t="s">
        <v>56342</v>
      </c>
      <c r="J82" s="13" t="s">
        <v>56342</v>
      </c>
      <c r="K82" s="13" t="s">
        <v>56614</v>
      </c>
      <c r="L82" s="17" t="s">
        <v>56615</v>
      </c>
      <c r="M82" s="18">
        <v>5120000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30.75" customHeight="1" x14ac:dyDescent="0.25">
      <c r="A83" s="13">
        <v>77</v>
      </c>
      <c r="B83" s="13" t="s">
        <v>56616</v>
      </c>
      <c r="C83" s="13" t="s">
        <v>29279</v>
      </c>
      <c r="D83" s="14" t="s">
        <v>15971</v>
      </c>
      <c r="E83" s="15" t="s">
        <v>431</v>
      </c>
      <c r="F83" s="13" t="s">
        <v>19978</v>
      </c>
      <c r="G83" s="16" t="s">
        <v>7429</v>
      </c>
      <c r="H83" s="13" t="s">
        <v>259</v>
      </c>
      <c r="I83" s="13" t="s">
        <v>56342</v>
      </c>
      <c r="J83" s="13" t="s">
        <v>56342</v>
      </c>
      <c r="K83" s="13" t="s">
        <v>56617</v>
      </c>
      <c r="L83" s="17" t="s">
        <v>56618</v>
      </c>
      <c r="M83" s="18">
        <v>3840000</v>
      </c>
      <c r="N83" s="19"/>
      <c r="O83" s="20" t="str">
        <f t="shared" si="2"/>
        <v>CĐ</v>
      </c>
      <c r="R83" s="21" t="str">
        <f t="shared" si="3"/>
        <v>CĐ</v>
      </c>
    </row>
    <row r="84" spans="1:18" ht="30.75" customHeight="1" x14ac:dyDescent="0.25">
      <c r="A84" s="13">
        <v>78</v>
      </c>
      <c r="B84" s="13" t="s">
        <v>56619</v>
      </c>
      <c r="C84" s="13" t="s">
        <v>56620</v>
      </c>
      <c r="D84" s="14" t="s">
        <v>56621</v>
      </c>
      <c r="E84" s="15" t="s">
        <v>22168</v>
      </c>
      <c r="F84" s="13" t="s">
        <v>56622</v>
      </c>
      <c r="G84" s="16" t="s">
        <v>54843</v>
      </c>
      <c r="H84" s="13" t="s">
        <v>17</v>
      </c>
      <c r="I84" s="13" t="s">
        <v>56342</v>
      </c>
      <c r="J84" s="13" t="s">
        <v>56342</v>
      </c>
      <c r="K84" s="13" t="s">
        <v>56623</v>
      </c>
      <c r="L84" s="17" t="s">
        <v>56624</v>
      </c>
      <c r="M84" s="18">
        <v>4428000</v>
      </c>
      <c r="N84" s="19"/>
      <c r="O84" s="20" t="str">
        <f t="shared" si="2"/>
        <v>T4</v>
      </c>
      <c r="R84" s="21" t="str">
        <f t="shared" si="3"/>
        <v>T4</v>
      </c>
    </row>
    <row r="85" spans="1:18" ht="30.75" customHeight="1" x14ac:dyDescent="0.25">
      <c r="A85" s="13">
        <v>79</v>
      </c>
      <c r="B85" s="13" t="s">
        <v>56625</v>
      </c>
      <c r="C85" s="13" t="s">
        <v>56626</v>
      </c>
      <c r="D85" s="14" t="s">
        <v>4029</v>
      </c>
      <c r="E85" s="15" t="s">
        <v>1444</v>
      </c>
      <c r="F85" s="13" t="s">
        <v>3676</v>
      </c>
      <c r="G85" s="16" t="s">
        <v>3176</v>
      </c>
      <c r="H85" s="13" t="s">
        <v>259</v>
      </c>
      <c r="I85" s="13" t="s">
        <v>56342</v>
      </c>
      <c r="J85" s="13" t="s">
        <v>56342</v>
      </c>
      <c r="K85" s="13" t="s">
        <v>56627</v>
      </c>
      <c r="L85" s="17" t="s">
        <v>56628</v>
      </c>
      <c r="M85" s="18">
        <v>5632000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30.75" customHeight="1" x14ac:dyDescent="0.25">
      <c r="A86" s="13">
        <v>80</v>
      </c>
      <c r="B86" s="13" t="s">
        <v>56629</v>
      </c>
      <c r="C86" s="13" t="s">
        <v>56630</v>
      </c>
      <c r="D86" s="14" t="s">
        <v>9339</v>
      </c>
      <c r="E86" s="15" t="s">
        <v>320</v>
      </c>
      <c r="F86" s="13" t="s">
        <v>3070</v>
      </c>
      <c r="G86" s="16" t="s">
        <v>56631</v>
      </c>
      <c r="H86" s="13" t="s">
        <v>17</v>
      </c>
      <c r="I86" s="13" t="s">
        <v>56342</v>
      </c>
      <c r="J86" s="13" t="s">
        <v>56342</v>
      </c>
      <c r="K86" s="13" t="s">
        <v>56632</v>
      </c>
      <c r="L86" s="17" t="s">
        <v>56633</v>
      </c>
      <c r="M86" s="18">
        <v>4428000</v>
      </c>
      <c r="N86" s="19"/>
      <c r="O86" s="20" t="str">
        <f t="shared" si="2"/>
        <v>T4</v>
      </c>
      <c r="R86" s="21" t="str">
        <f t="shared" si="3"/>
        <v>T4</v>
      </c>
    </row>
    <row r="87" spans="1:18" ht="30.75" customHeight="1" x14ac:dyDescent="0.25">
      <c r="A87" s="13">
        <v>81</v>
      </c>
      <c r="B87" s="13" t="s">
        <v>56634</v>
      </c>
      <c r="C87" s="13" t="s">
        <v>18276</v>
      </c>
      <c r="D87" s="14" t="s">
        <v>1818</v>
      </c>
      <c r="E87" s="15" t="s">
        <v>1464</v>
      </c>
      <c r="F87" s="13" t="s">
        <v>10561</v>
      </c>
      <c r="G87" s="16" t="s">
        <v>5796</v>
      </c>
      <c r="H87" s="13" t="s">
        <v>259</v>
      </c>
      <c r="I87" s="13" t="s">
        <v>56342</v>
      </c>
      <c r="J87" s="13" t="s">
        <v>56342</v>
      </c>
      <c r="K87" s="13" t="s">
        <v>56635</v>
      </c>
      <c r="L87" s="17" t="s">
        <v>56636</v>
      </c>
      <c r="M87" s="18">
        <v>3584000</v>
      </c>
      <c r="N87" s="19"/>
      <c r="O87" s="20" t="str">
        <f t="shared" si="2"/>
        <v>C1</v>
      </c>
      <c r="R87" s="21" t="str">
        <f t="shared" si="3"/>
        <v>C1</v>
      </c>
    </row>
    <row r="88" spans="1:18" ht="30.75" customHeight="1" x14ac:dyDescent="0.25">
      <c r="A88" s="13">
        <v>82</v>
      </c>
      <c r="B88" s="13" t="s">
        <v>56637</v>
      </c>
      <c r="C88" s="13" t="s">
        <v>27256</v>
      </c>
      <c r="D88" s="14" t="s">
        <v>27257</v>
      </c>
      <c r="E88" s="15" t="s">
        <v>2764</v>
      </c>
      <c r="F88" s="13" t="s">
        <v>6131</v>
      </c>
      <c r="G88" s="16" t="s">
        <v>5505</v>
      </c>
      <c r="H88" s="13" t="s">
        <v>259</v>
      </c>
      <c r="I88" s="13" t="s">
        <v>56342</v>
      </c>
      <c r="J88" s="13" t="s">
        <v>56342</v>
      </c>
      <c r="K88" s="13" t="s">
        <v>56638</v>
      </c>
      <c r="L88" s="17" t="s">
        <v>56639</v>
      </c>
      <c r="M88" s="18">
        <v>3584000</v>
      </c>
      <c r="N88" s="19"/>
      <c r="O88" s="20" t="str">
        <f t="shared" si="2"/>
        <v>C1</v>
      </c>
      <c r="R88" s="21" t="str">
        <f t="shared" si="3"/>
        <v>C1</v>
      </c>
    </row>
    <row r="89" spans="1:18" ht="30.75" customHeight="1" x14ac:dyDescent="0.25">
      <c r="A89" s="13">
        <v>83</v>
      </c>
      <c r="B89" s="13" t="s">
        <v>56640</v>
      </c>
      <c r="C89" s="13" t="s">
        <v>26571</v>
      </c>
      <c r="D89" s="14" t="s">
        <v>464</v>
      </c>
      <c r="E89" s="15" t="s">
        <v>1957</v>
      </c>
      <c r="F89" s="13" t="s">
        <v>10642</v>
      </c>
      <c r="G89" s="16" t="s">
        <v>6511</v>
      </c>
      <c r="H89" s="13" t="s">
        <v>259</v>
      </c>
      <c r="I89" s="13" t="s">
        <v>56342</v>
      </c>
      <c r="J89" s="13" t="s">
        <v>56342</v>
      </c>
      <c r="K89" s="13" t="s">
        <v>56641</v>
      </c>
      <c r="L89" s="17" t="s">
        <v>56642</v>
      </c>
      <c r="M89" s="18">
        <v>3584000</v>
      </c>
      <c r="N89" s="19"/>
      <c r="O89" s="20" t="str">
        <f t="shared" si="2"/>
        <v>C1</v>
      </c>
      <c r="R89" s="21" t="str">
        <f t="shared" si="3"/>
        <v>C1</v>
      </c>
    </row>
    <row r="90" spans="1:18" ht="30.75" customHeight="1" x14ac:dyDescent="0.25">
      <c r="A90" s="13">
        <v>84</v>
      </c>
      <c r="B90" s="13" t="s">
        <v>56643</v>
      </c>
      <c r="C90" s="13" t="s">
        <v>30192</v>
      </c>
      <c r="D90" s="14" t="s">
        <v>7006</v>
      </c>
      <c r="E90" s="15" t="s">
        <v>185</v>
      </c>
      <c r="F90" s="13" t="s">
        <v>13207</v>
      </c>
      <c r="G90" s="16" t="s">
        <v>6690</v>
      </c>
      <c r="H90" s="13" t="s">
        <v>259</v>
      </c>
      <c r="I90" s="13" t="s">
        <v>56342</v>
      </c>
      <c r="J90" s="13" t="s">
        <v>56342</v>
      </c>
      <c r="K90" s="13" t="s">
        <v>56644</v>
      </c>
      <c r="L90" s="17" t="s">
        <v>56645</v>
      </c>
      <c r="M90" s="18">
        <v>3840000</v>
      </c>
      <c r="N90" s="19"/>
      <c r="O90" s="20" t="str">
        <f t="shared" ref="O90:O93" si="4">MID(G90,3,FIND("-",G90,1)-3)&amp;IF(MID(G90,3,5)="CĐ-LT","LT","")</f>
        <v>CĐ</v>
      </c>
      <c r="R90" s="21" t="str">
        <f t="shared" ref="R90:R93" si="5">IF(LEFT(G90,2)="18","NH 18-19","")&amp;O90</f>
        <v>CĐ</v>
      </c>
    </row>
    <row r="91" spans="1:18" ht="30.75" customHeight="1" x14ac:dyDescent="0.25">
      <c r="A91" s="13">
        <v>85</v>
      </c>
      <c r="B91" s="13" t="s">
        <v>56646</v>
      </c>
      <c r="C91" s="13" t="s">
        <v>56647</v>
      </c>
      <c r="D91" s="14" t="s">
        <v>56648</v>
      </c>
      <c r="E91" s="15" t="s">
        <v>697</v>
      </c>
      <c r="F91" s="13" t="s">
        <v>56649</v>
      </c>
      <c r="G91" s="16" t="s">
        <v>54168</v>
      </c>
      <c r="H91" s="13" t="s">
        <v>17</v>
      </c>
      <c r="I91" s="13" t="s">
        <v>56342</v>
      </c>
      <c r="J91" s="13" t="s">
        <v>56342</v>
      </c>
      <c r="K91" s="13" t="s">
        <v>56650</v>
      </c>
      <c r="L91" s="17" t="s">
        <v>56651</v>
      </c>
      <c r="M91" s="18">
        <v>4428000</v>
      </c>
      <c r="N91" s="19"/>
      <c r="O91" s="20" t="str">
        <f t="shared" si="4"/>
        <v>T4</v>
      </c>
      <c r="R91" s="21" t="str">
        <f t="shared" si="5"/>
        <v>T4</v>
      </c>
    </row>
    <row r="92" spans="1:18" ht="30.75" customHeight="1" x14ac:dyDescent="0.25">
      <c r="A92" s="13">
        <v>86</v>
      </c>
      <c r="B92" s="13" t="s">
        <v>56652</v>
      </c>
      <c r="C92" s="13" t="s">
        <v>56653</v>
      </c>
      <c r="D92" s="14" t="s">
        <v>56654</v>
      </c>
      <c r="E92" s="15" t="s">
        <v>250</v>
      </c>
      <c r="F92" s="13" t="s">
        <v>56655</v>
      </c>
      <c r="G92" s="16" t="s">
        <v>54643</v>
      </c>
      <c r="H92" s="13" t="s">
        <v>17</v>
      </c>
      <c r="I92" s="13" t="s">
        <v>56342</v>
      </c>
      <c r="J92" s="13" t="s">
        <v>56342</v>
      </c>
      <c r="K92" s="13" t="s">
        <v>56656</v>
      </c>
      <c r="L92" s="17" t="s">
        <v>56657</v>
      </c>
      <c r="M92" s="18">
        <v>5094000</v>
      </c>
      <c r="N92" s="19"/>
      <c r="O92" s="20" t="str">
        <f t="shared" si="4"/>
        <v>C1</v>
      </c>
      <c r="R92" s="21" t="str">
        <f t="shared" si="5"/>
        <v>C1</v>
      </c>
    </row>
    <row r="93" spans="1:18" ht="30.75" customHeight="1" x14ac:dyDescent="0.25">
      <c r="A93" s="13">
        <v>87</v>
      </c>
      <c r="B93" s="13" t="s">
        <v>56658</v>
      </c>
      <c r="C93" s="13" t="s">
        <v>28274</v>
      </c>
      <c r="D93" s="14" t="s">
        <v>1381</v>
      </c>
      <c r="E93" s="15" t="s">
        <v>431</v>
      </c>
      <c r="F93" s="13" t="s">
        <v>5516</v>
      </c>
      <c r="G93" s="16" t="s">
        <v>6221</v>
      </c>
      <c r="H93" s="13" t="s">
        <v>259</v>
      </c>
      <c r="I93" s="13" t="s">
        <v>56342</v>
      </c>
      <c r="J93" s="13" t="s">
        <v>56342</v>
      </c>
      <c r="K93" s="13" t="s">
        <v>56659</v>
      </c>
      <c r="L93" s="17" t="s">
        <v>56660</v>
      </c>
      <c r="M93" s="18">
        <v>3584000</v>
      </c>
      <c r="N93" s="19"/>
      <c r="O93" s="20" t="str">
        <f t="shared" si="4"/>
        <v>C1</v>
      </c>
      <c r="R93" s="21" t="str">
        <f t="shared" si="5"/>
        <v>C1</v>
      </c>
    </row>
    <row r="94" spans="1:18" ht="30.75" customHeight="1" x14ac:dyDescent="0.25">
      <c r="A94" s="13">
        <v>88</v>
      </c>
      <c r="B94" s="13" t="s">
        <v>56661</v>
      </c>
      <c r="C94" s="13" t="s">
        <v>56662</v>
      </c>
      <c r="D94" s="14" t="s">
        <v>43291</v>
      </c>
      <c r="E94" s="15" t="s">
        <v>320</v>
      </c>
      <c r="F94" s="13" t="s">
        <v>8884</v>
      </c>
      <c r="G94" s="16" t="s">
        <v>4530</v>
      </c>
      <c r="H94" s="13" t="s">
        <v>259</v>
      </c>
      <c r="I94" s="13" t="s">
        <v>56342</v>
      </c>
      <c r="J94" s="13" t="s">
        <v>56342</v>
      </c>
      <c r="K94" s="13" t="s">
        <v>56663</v>
      </c>
      <c r="L94" s="17" t="s">
        <v>56664</v>
      </c>
      <c r="M94" s="18">
        <v>5888000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30.75" customHeight="1" x14ac:dyDescent="0.25">
      <c r="A95" s="13">
        <v>89</v>
      </c>
      <c r="B95" s="13" t="s">
        <v>56665</v>
      </c>
      <c r="C95" s="13" t="s">
        <v>56666</v>
      </c>
      <c r="D95" s="14" t="s">
        <v>1818</v>
      </c>
      <c r="E95" s="15" t="s">
        <v>1661</v>
      </c>
      <c r="F95" s="13" t="s">
        <v>4985</v>
      </c>
      <c r="G95" s="16" t="s">
        <v>4780</v>
      </c>
      <c r="H95" s="13" t="s">
        <v>259</v>
      </c>
      <c r="I95" s="13" t="s">
        <v>56342</v>
      </c>
      <c r="J95" s="13" t="s">
        <v>56342</v>
      </c>
      <c r="K95" s="13" t="s">
        <v>56667</v>
      </c>
      <c r="L95" s="17" t="s">
        <v>56668</v>
      </c>
      <c r="M95" s="18">
        <v>6144000</v>
      </c>
      <c r="N95" s="19"/>
      <c r="O95" s="20" t="str">
        <f t="shared" si="2"/>
        <v>C1</v>
      </c>
      <c r="R95" s="21" t="str">
        <f t="shared" si="3"/>
        <v>NH 18-19C1</v>
      </c>
    </row>
    <row r="96" spans="1:18" s="28" customFormat="1" ht="30.75" customHeight="1" x14ac:dyDescent="0.25">
      <c r="A96" s="229" t="s">
        <v>35</v>
      </c>
      <c r="B96" s="230"/>
      <c r="C96" s="230"/>
      <c r="D96" s="230"/>
      <c r="E96" s="22"/>
      <c r="F96" s="22"/>
      <c r="G96" s="22"/>
      <c r="H96" s="23"/>
      <c r="I96" s="24"/>
      <c r="J96" s="25"/>
      <c r="K96" s="26"/>
      <c r="L96" s="231">
        <f>SUM(M7:M95)</f>
        <v>414151000</v>
      </c>
      <c r="M96" s="232"/>
      <c r="N96" s="27"/>
      <c r="O96" s="20"/>
      <c r="P96" s="6"/>
      <c r="Q96" s="6"/>
    </row>
    <row r="97" spans="1:19" s="30" customFormat="1" ht="24" customHeight="1" x14ac:dyDescent="0.25">
      <c r="A97" s="237" t="s">
        <v>56670</v>
      </c>
      <c r="B97" s="238"/>
      <c r="C97" s="238"/>
      <c r="D97" s="238"/>
      <c r="E97" s="238"/>
      <c r="F97" s="238"/>
      <c r="G97" s="238"/>
      <c r="H97" s="238"/>
      <c r="I97" s="238"/>
      <c r="J97" s="238"/>
      <c r="K97" s="238"/>
      <c r="L97" s="238"/>
      <c r="M97" s="238"/>
      <c r="N97" s="239"/>
      <c r="O97" s="29" t="str">
        <f>LEFT(G97,5)</f>
        <v/>
      </c>
      <c r="P97" s="6"/>
      <c r="Q97" s="6"/>
    </row>
    <row r="98" spans="1:19" ht="15.75" customHeight="1" x14ac:dyDescent="0.25">
      <c r="A98" s="31"/>
      <c r="B98" s="31"/>
      <c r="C98" s="1"/>
      <c r="D98" s="2"/>
      <c r="E98" s="2"/>
      <c r="F98" s="1"/>
      <c r="G98" s="225" t="s">
        <v>56339</v>
      </c>
      <c r="H98" s="225"/>
      <c r="I98" s="225"/>
      <c r="J98" s="225"/>
      <c r="K98" s="225"/>
      <c r="L98" s="225"/>
      <c r="M98" s="225"/>
      <c r="N98" s="225"/>
      <c r="O98" s="29"/>
      <c r="S98" s="30"/>
    </row>
    <row r="99" spans="1:19" ht="15.75" customHeight="1" x14ac:dyDescent="0.25">
      <c r="A99" s="35" t="s">
        <v>4822</v>
      </c>
      <c r="B99" s="35"/>
      <c r="C99" s="35"/>
      <c r="D99" s="32"/>
      <c r="E99" s="32" t="s">
        <v>4823</v>
      </c>
      <c r="F99" s="32"/>
      <c r="G99" s="32"/>
      <c r="H99" s="32"/>
      <c r="I99" s="32"/>
      <c r="J99" s="32"/>
      <c r="K99" s="32"/>
      <c r="L99" s="32"/>
      <c r="M99" s="236" t="s">
        <v>4824</v>
      </c>
      <c r="N99" s="236"/>
      <c r="O99" s="29"/>
    </row>
    <row r="100" spans="1:19" x14ac:dyDescent="0.25">
      <c r="A100" s="33"/>
      <c r="B100" s="33"/>
      <c r="C100" s="216"/>
      <c r="D100" s="35"/>
      <c r="E100" s="35"/>
      <c r="F100" s="35"/>
      <c r="G100" s="35"/>
      <c r="J100" s="216"/>
      <c r="K100" s="216"/>
      <c r="L100" s="216"/>
      <c r="M100" s="216"/>
      <c r="N100" s="6"/>
    </row>
    <row r="101" spans="1:19" x14ac:dyDescent="0.25">
      <c r="A101" s="33"/>
      <c r="B101" s="33"/>
      <c r="C101" s="216"/>
      <c r="D101" s="35"/>
      <c r="E101" s="35"/>
      <c r="F101" s="35"/>
      <c r="G101" s="35"/>
      <c r="H101" s="35"/>
      <c r="I101" s="35"/>
      <c r="J101" s="216"/>
      <c r="K101" s="216"/>
      <c r="L101" s="216"/>
      <c r="M101" s="216"/>
      <c r="N101" s="6"/>
    </row>
    <row r="102" spans="1:19" x14ac:dyDescent="0.25">
      <c r="A102" s="33"/>
      <c r="B102" s="33"/>
      <c r="C102" s="216"/>
      <c r="D102" s="35"/>
      <c r="E102" s="35"/>
      <c r="F102" s="35"/>
      <c r="G102" s="35"/>
      <c r="H102" s="35"/>
      <c r="I102" s="35"/>
      <c r="J102" s="216"/>
      <c r="K102" s="216"/>
      <c r="L102" s="216"/>
      <c r="M102" s="216"/>
      <c r="N102" s="6"/>
    </row>
    <row r="103" spans="1:19" s="28" customFormat="1" x14ac:dyDescent="0.25">
      <c r="A103" s="35"/>
      <c r="B103" s="35"/>
      <c r="C103" s="35" t="s">
        <v>4820</v>
      </c>
      <c r="D103" s="35"/>
      <c r="E103" s="236" t="s">
        <v>4821</v>
      </c>
      <c r="F103" s="236"/>
      <c r="G103" s="236"/>
      <c r="H103" s="35"/>
      <c r="I103" s="35"/>
      <c r="J103" s="35"/>
      <c r="K103" s="35"/>
      <c r="L103" s="35"/>
      <c r="M103" s="236" t="s">
        <v>4819</v>
      </c>
      <c r="N103" s="236"/>
      <c r="O103" s="216"/>
      <c r="P103" s="6"/>
    </row>
    <row r="104" spans="1:19" s="28" customFormat="1" ht="18.75" customHeight="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216"/>
      <c r="P104" s="6"/>
    </row>
    <row r="105" spans="1:19" s="36" customFormat="1" x14ac:dyDescent="0.25">
      <c r="B105" s="37"/>
      <c r="C105" s="38" t="s">
        <v>38</v>
      </c>
      <c r="D105" s="39" t="s">
        <v>586</v>
      </c>
      <c r="E105" s="40"/>
      <c r="F105" s="40"/>
      <c r="G105" s="40"/>
      <c r="H105" s="40"/>
      <c r="I105" s="40"/>
      <c r="J105" s="41"/>
      <c r="K105" s="40"/>
      <c r="L105" s="40"/>
      <c r="M105" s="42"/>
    </row>
    <row r="106" spans="1:19" s="36" customFormat="1" x14ac:dyDescent="0.25">
      <c r="A106" s="43"/>
      <c r="B106" s="44"/>
      <c r="C106" s="45" t="s">
        <v>40</v>
      </c>
      <c r="D106" s="46">
        <f>SUMIF($O$7:$O$95,"CĐN",$M$7:$M$95)</f>
        <v>0</v>
      </c>
      <c r="E106" s="40"/>
      <c r="F106" s="40"/>
      <c r="G106" s="40"/>
      <c r="H106" s="40"/>
      <c r="I106" s="40"/>
      <c r="J106" s="41"/>
      <c r="K106" s="40"/>
      <c r="L106" s="40"/>
      <c r="M106" s="6"/>
    </row>
    <row r="107" spans="1:19" s="49" customFormat="1" ht="13.5" customHeight="1" x14ac:dyDescent="0.25">
      <c r="A107" s="43"/>
      <c r="B107" s="44"/>
      <c r="C107" s="45" t="s">
        <v>41</v>
      </c>
      <c r="D107" s="46">
        <f>SUMIF($O$7:$O$95,"TCN",$M$7:$M$95)</f>
        <v>0</v>
      </c>
      <c r="E107" s="47"/>
      <c r="F107" s="47"/>
      <c r="G107" s="47"/>
      <c r="H107" s="47"/>
      <c r="I107" s="40"/>
      <c r="J107" s="48"/>
      <c r="K107" s="47"/>
      <c r="L107" s="47"/>
      <c r="M107" s="6"/>
    </row>
    <row r="108" spans="1:19" s="49" customFormat="1" ht="13.5" customHeight="1" x14ac:dyDescent="0.25">
      <c r="A108" s="43"/>
      <c r="B108" s="50" t="s">
        <v>42</v>
      </c>
      <c r="C108" s="45" t="s">
        <v>43</v>
      </c>
      <c r="D108" s="46">
        <f>SUMIF($O$7:$O$95,"CĐ",$M$7:$M$95)+SUMIF($O$7:$O$95,"C1",$M$7:$M$95)</f>
        <v>311532000</v>
      </c>
      <c r="E108" s="47"/>
      <c r="F108" s="47"/>
      <c r="G108" s="47"/>
      <c r="H108" s="47"/>
      <c r="I108" s="47"/>
      <c r="J108" s="48"/>
      <c r="K108" s="47"/>
      <c r="L108" s="47"/>
      <c r="M108" s="6"/>
    </row>
    <row r="109" spans="1:19" s="49" customFormat="1" ht="13.5" customHeight="1" x14ac:dyDescent="0.25">
      <c r="A109" s="43"/>
      <c r="B109" s="50"/>
      <c r="C109" s="45" t="s">
        <v>44</v>
      </c>
      <c r="D109" s="46">
        <f>SUMIF($O$7:$O$95,"C2",$M$7:$M$95)+SUMIF($O$7:$O$95,"CĐLT",$M$7:$M$95)</f>
        <v>0</v>
      </c>
      <c r="E109" s="47"/>
      <c r="F109" s="47"/>
      <c r="G109" s="47"/>
      <c r="H109" s="47"/>
      <c r="I109" s="47"/>
      <c r="J109" s="48"/>
      <c r="K109" s="47"/>
      <c r="L109" s="47"/>
      <c r="M109" s="6"/>
    </row>
    <row r="110" spans="1:19" s="49" customFormat="1" ht="13.5" customHeight="1" x14ac:dyDescent="0.25">
      <c r="A110" s="43"/>
      <c r="B110" s="51">
        <f>SUM(B106:B108)</f>
        <v>0</v>
      </c>
      <c r="C110" s="45" t="s">
        <v>45</v>
      </c>
      <c r="D110" s="46">
        <f>SUMIF($O$7:$O$95,"T4",$M$7:$M$95)+SUMIF($O$7:$O$95,"T2",$M$7:$M$95)+SUMIF($O$7:$O$95,"T3",$M$7:$M$95)+SUMIF($O$7:$O$95,"TC",$M$7:$M$95)+SUMIF($O$7:$O$95,"TN",$M$7:$M$95)+SUMIF($O$7:$O$95,"TCT",$M$7:$M$95)+SUMIF($O$7:$O$95,"T1",$M$7:$M$95)</f>
        <v>102619000</v>
      </c>
      <c r="E110" s="47"/>
      <c r="F110" s="47"/>
      <c r="G110" s="47"/>
      <c r="H110" s="47"/>
      <c r="I110" s="47"/>
      <c r="J110" s="48"/>
      <c r="K110" s="47"/>
      <c r="L110" s="47"/>
      <c r="M110" s="6"/>
    </row>
    <row r="111" spans="1:19" s="49" customFormat="1" ht="13.5" customHeight="1" x14ac:dyDescent="0.25">
      <c r="B111" s="52"/>
      <c r="C111" s="53" t="s">
        <v>46</v>
      </c>
      <c r="D111" s="54">
        <f>SUM(D106:D110)</f>
        <v>414151000</v>
      </c>
      <c r="E111" s="47"/>
      <c r="F111" s="47"/>
      <c r="G111" s="47"/>
      <c r="H111" s="47"/>
      <c r="I111" s="47"/>
      <c r="J111" s="48"/>
      <c r="K111" s="47"/>
      <c r="L111" s="47"/>
      <c r="M111" s="6"/>
    </row>
    <row r="112" spans="1:19" x14ac:dyDescent="0.25">
      <c r="E112" s="6"/>
      <c r="J112" s="21"/>
      <c r="K112" s="58"/>
      <c r="M112" s="6"/>
      <c r="N112" s="6"/>
    </row>
    <row r="169" spans="16:16" x14ac:dyDescent="0.25">
      <c r="P169" s="55"/>
    </row>
    <row r="170" spans="16:16" x14ac:dyDescent="0.25">
      <c r="P170" s="55"/>
    </row>
    <row r="171" spans="16:16" x14ac:dyDescent="0.25">
      <c r="P171" s="55"/>
    </row>
    <row r="172" spans="16:16" x14ac:dyDescent="0.25">
      <c r="P172" s="55"/>
    </row>
    <row r="176" spans="16:16" x14ac:dyDescent="0.25">
      <c r="P176" s="28"/>
    </row>
    <row r="177" spans="16:16" x14ac:dyDescent="0.25">
      <c r="P177" s="28"/>
    </row>
    <row r="178" spans="16:16" x14ac:dyDescent="0.25">
      <c r="P178" s="56"/>
    </row>
    <row r="179" spans="16:16" x14ac:dyDescent="0.25">
      <c r="P179" s="36"/>
    </row>
    <row r="180" spans="16:16" x14ac:dyDescent="0.25">
      <c r="P180" s="49"/>
    </row>
    <row r="181" spans="16:16" x14ac:dyDescent="0.25">
      <c r="P181" s="49"/>
    </row>
    <row r="182" spans="16:16" x14ac:dyDescent="0.25">
      <c r="P182" s="49"/>
    </row>
    <row r="183" spans="16:16" x14ac:dyDescent="0.25">
      <c r="P183" s="49"/>
    </row>
  </sheetData>
  <mergeCells count="9">
    <mergeCell ref="M99:N99"/>
    <mergeCell ref="E103:G103"/>
    <mergeCell ref="M103:N103"/>
    <mergeCell ref="A4:N4"/>
    <mergeCell ref="A5:N5"/>
    <mergeCell ref="A96:D96"/>
    <mergeCell ref="L96:M96"/>
    <mergeCell ref="A97:N97"/>
    <mergeCell ref="G98:N98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"/>
  <sheetViews>
    <sheetView topLeftCell="A71" zoomScaleNormal="100" zoomScaleSheetLayoutView="85" workbookViewId="0">
      <selection activeCell="A81" sqref="A81:N81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56942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2.25" customHeight="1" x14ac:dyDescent="0.25">
      <c r="A7" s="13">
        <v>1</v>
      </c>
      <c r="B7" s="13" t="s">
        <v>56671</v>
      </c>
      <c r="C7" s="13" t="s">
        <v>3740</v>
      </c>
      <c r="D7" s="14" t="s">
        <v>270</v>
      </c>
      <c r="E7" s="15" t="s">
        <v>3741</v>
      </c>
      <c r="F7" s="13" t="s">
        <v>3704</v>
      </c>
      <c r="G7" s="16" t="s">
        <v>4530</v>
      </c>
      <c r="H7" s="13" t="s">
        <v>259</v>
      </c>
      <c r="I7" s="13" t="s">
        <v>56672</v>
      </c>
      <c r="J7" s="13" t="s">
        <v>56672</v>
      </c>
      <c r="K7" s="13" t="s">
        <v>56673</v>
      </c>
      <c r="L7" s="17" t="s">
        <v>56868</v>
      </c>
      <c r="M7" s="18">
        <v>5888000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NH 18-19C1</v>
      </c>
    </row>
    <row r="8" spans="1:18" ht="32.25" customHeight="1" x14ac:dyDescent="0.25">
      <c r="A8" s="13">
        <v>2</v>
      </c>
      <c r="B8" s="13" t="s">
        <v>56674</v>
      </c>
      <c r="C8" s="13" t="s">
        <v>18441</v>
      </c>
      <c r="D8" s="14" t="s">
        <v>18442</v>
      </c>
      <c r="E8" s="15" t="s">
        <v>19</v>
      </c>
      <c r="F8" s="13" t="s">
        <v>18443</v>
      </c>
      <c r="G8" s="16" t="s">
        <v>7246</v>
      </c>
      <c r="H8" s="13" t="s">
        <v>259</v>
      </c>
      <c r="I8" s="13" t="s">
        <v>56672</v>
      </c>
      <c r="J8" s="13" t="s">
        <v>56672</v>
      </c>
      <c r="K8" s="13" t="s">
        <v>56675</v>
      </c>
      <c r="L8" s="17" t="s">
        <v>56869</v>
      </c>
      <c r="M8" s="18">
        <v>5575000</v>
      </c>
      <c r="N8" s="19"/>
      <c r="O8" s="20" t="str">
        <f t="shared" si="0"/>
        <v>T4</v>
      </c>
      <c r="R8" s="21" t="str">
        <f t="shared" si="1"/>
        <v>T4</v>
      </c>
    </row>
    <row r="9" spans="1:18" ht="32.25" customHeight="1" x14ac:dyDescent="0.25">
      <c r="A9" s="13">
        <v>3</v>
      </c>
      <c r="B9" s="13" t="s">
        <v>56676</v>
      </c>
      <c r="C9" s="13" t="s">
        <v>17229</v>
      </c>
      <c r="D9" s="14" t="s">
        <v>17230</v>
      </c>
      <c r="E9" s="15" t="s">
        <v>17231</v>
      </c>
      <c r="F9" s="13" t="s">
        <v>14876</v>
      </c>
      <c r="G9" s="16" t="s">
        <v>4855</v>
      </c>
      <c r="H9" s="13" t="s">
        <v>259</v>
      </c>
      <c r="I9" s="13" t="s">
        <v>56672</v>
      </c>
      <c r="J9" s="13" t="s">
        <v>56672</v>
      </c>
      <c r="K9" s="13" t="s">
        <v>56677</v>
      </c>
      <c r="L9" s="17" t="s">
        <v>56870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32.25" customHeight="1" x14ac:dyDescent="0.25">
      <c r="A10" s="13">
        <v>4</v>
      </c>
      <c r="B10" s="13" t="s">
        <v>56678</v>
      </c>
      <c r="C10" s="13" t="s">
        <v>27251</v>
      </c>
      <c r="D10" s="14" t="s">
        <v>484</v>
      </c>
      <c r="E10" s="15" t="s">
        <v>223</v>
      </c>
      <c r="F10" s="13" t="s">
        <v>27252</v>
      </c>
      <c r="G10" s="16" t="s">
        <v>6457</v>
      </c>
      <c r="H10" s="13" t="s">
        <v>259</v>
      </c>
      <c r="I10" s="13" t="s">
        <v>56672</v>
      </c>
      <c r="J10" s="13" t="s">
        <v>56672</v>
      </c>
      <c r="K10" s="13" t="s">
        <v>56679</v>
      </c>
      <c r="L10" s="17" t="s">
        <v>56871</v>
      </c>
      <c r="M10" s="18">
        <v>3584000</v>
      </c>
      <c r="N10" s="19"/>
      <c r="O10" s="20" t="str">
        <f t="shared" si="0"/>
        <v>C1</v>
      </c>
      <c r="R10" s="21" t="str">
        <f t="shared" si="1"/>
        <v>C1</v>
      </c>
    </row>
    <row r="11" spans="1:18" ht="32.25" customHeight="1" x14ac:dyDescent="0.25">
      <c r="A11" s="13">
        <v>5</v>
      </c>
      <c r="B11" s="13" t="s">
        <v>56680</v>
      </c>
      <c r="C11" s="13" t="s">
        <v>18039</v>
      </c>
      <c r="D11" s="14" t="s">
        <v>249</v>
      </c>
      <c r="E11" s="15" t="s">
        <v>34</v>
      </c>
      <c r="F11" s="13" t="s">
        <v>14810</v>
      </c>
      <c r="G11" s="16" t="s">
        <v>8799</v>
      </c>
      <c r="H11" s="13" t="s">
        <v>259</v>
      </c>
      <c r="I11" s="13" t="s">
        <v>56672</v>
      </c>
      <c r="J11" s="13" t="s">
        <v>56672</v>
      </c>
      <c r="K11" s="13" t="s">
        <v>56681</v>
      </c>
      <c r="L11" s="17" t="s">
        <v>56872</v>
      </c>
      <c r="M11" s="18">
        <v>6244000</v>
      </c>
      <c r="N11" s="19"/>
      <c r="O11" s="20" t="str">
        <f t="shared" si="0"/>
        <v>T4</v>
      </c>
      <c r="R11" s="21" t="str">
        <f t="shared" si="1"/>
        <v>T4</v>
      </c>
    </row>
    <row r="12" spans="1:18" ht="32.25" customHeight="1" x14ac:dyDescent="0.25">
      <c r="A12" s="13">
        <v>6</v>
      </c>
      <c r="B12" s="13" t="s">
        <v>56682</v>
      </c>
      <c r="C12" s="13" t="s">
        <v>24985</v>
      </c>
      <c r="D12" s="14" t="s">
        <v>4473</v>
      </c>
      <c r="E12" s="15" t="s">
        <v>197</v>
      </c>
      <c r="F12" s="13" t="s">
        <v>24986</v>
      </c>
      <c r="G12" s="16" t="s">
        <v>12789</v>
      </c>
      <c r="H12" s="13" t="s">
        <v>259</v>
      </c>
      <c r="I12" s="13" t="s">
        <v>56672</v>
      </c>
      <c r="J12" s="13" t="s">
        <v>56672</v>
      </c>
      <c r="K12" s="13" t="s">
        <v>56683</v>
      </c>
      <c r="L12" s="17" t="s">
        <v>56873</v>
      </c>
      <c r="M12" s="18">
        <v>5798000</v>
      </c>
      <c r="N12" s="19"/>
      <c r="O12" s="20" t="str">
        <f t="shared" si="0"/>
        <v>T4</v>
      </c>
      <c r="R12" s="21" t="str">
        <f t="shared" si="1"/>
        <v>T4</v>
      </c>
    </row>
    <row r="13" spans="1:18" ht="32.25" customHeight="1" x14ac:dyDescent="0.25">
      <c r="A13" s="13">
        <v>7</v>
      </c>
      <c r="B13" s="13" t="s">
        <v>56684</v>
      </c>
      <c r="C13" s="13" t="s">
        <v>56685</v>
      </c>
      <c r="D13" s="14" t="s">
        <v>7897</v>
      </c>
      <c r="E13" s="15" t="s">
        <v>80</v>
      </c>
      <c r="F13" s="13" t="s">
        <v>116</v>
      </c>
      <c r="G13" s="16" t="s">
        <v>56686</v>
      </c>
      <c r="H13" s="13" t="s">
        <v>17</v>
      </c>
      <c r="I13" s="13" t="s">
        <v>56672</v>
      </c>
      <c r="J13" s="13" t="s">
        <v>56672</v>
      </c>
      <c r="K13" s="13" t="s">
        <v>56687</v>
      </c>
      <c r="L13" s="17" t="s">
        <v>56874</v>
      </c>
      <c r="M13" s="18">
        <v>4428000</v>
      </c>
      <c r="N13" s="19"/>
      <c r="O13" s="20" t="str">
        <f t="shared" si="0"/>
        <v>T4</v>
      </c>
      <c r="R13" s="21" t="str">
        <f t="shared" si="1"/>
        <v>T4</v>
      </c>
    </row>
    <row r="14" spans="1:18" ht="32.25" customHeight="1" x14ac:dyDescent="0.25">
      <c r="A14" s="13">
        <v>8</v>
      </c>
      <c r="B14" s="13" t="s">
        <v>56688</v>
      </c>
      <c r="C14" s="13" t="s">
        <v>27312</v>
      </c>
      <c r="D14" s="14" t="s">
        <v>1072</v>
      </c>
      <c r="E14" s="15" t="s">
        <v>93</v>
      </c>
      <c r="F14" s="13" t="s">
        <v>10410</v>
      </c>
      <c r="G14" s="16" t="s">
        <v>5536</v>
      </c>
      <c r="H14" s="13" t="s">
        <v>259</v>
      </c>
      <c r="I14" s="13" t="s">
        <v>56672</v>
      </c>
      <c r="J14" s="13" t="s">
        <v>56672</v>
      </c>
      <c r="K14" s="13" t="s">
        <v>56689</v>
      </c>
      <c r="L14" s="17" t="s">
        <v>56875</v>
      </c>
      <c r="M14" s="18">
        <v>3584000</v>
      </c>
      <c r="N14" s="19"/>
      <c r="O14" s="20" t="str">
        <f t="shared" si="0"/>
        <v>C1</v>
      </c>
      <c r="R14" s="21" t="str">
        <f t="shared" si="1"/>
        <v>C1</v>
      </c>
    </row>
    <row r="15" spans="1:18" ht="32.25" customHeight="1" x14ac:dyDescent="0.25">
      <c r="A15" s="13">
        <v>9</v>
      </c>
      <c r="B15" s="13" t="s">
        <v>56690</v>
      </c>
      <c r="C15" s="13" t="s">
        <v>23456</v>
      </c>
      <c r="D15" s="14" t="s">
        <v>1098</v>
      </c>
      <c r="E15" s="15" t="s">
        <v>250</v>
      </c>
      <c r="F15" s="13" t="s">
        <v>21018</v>
      </c>
      <c r="G15" s="16" t="s">
        <v>6925</v>
      </c>
      <c r="H15" s="13" t="s">
        <v>259</v>
      </c>
      <c r="I15" s="13" t="s">
        <v>56672</v>
      </c>
      <c r="J15" s="13" t="s">
        <v>56672</v>
      </c>
      <c r="K15" s="13" t="s">
        <v>56691</v>
      </c>
      <c r="L15" s="17" t="s">
        <v>56876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32.25" customHeight="1" x14ac:dyDescent="0.25">
      <c r="A16" s="13">
        <v>10</v>
      </c>
      <c r="B16" s="13" t="s">
        <v>56692</v>
      </c>
      <c r="C16" s="13" t="s">
        <v>56693</v>
      </c>
      <c r="D16" s="14" t="s">
        <v>2172</v>
      </c>
      <c r="E16" s="15" t="s">
        <v>5651</v>
      </c>
      <c r="F16" s="13" t="s">
        <v>20313</v>
      </c>
      <c r="G16" s="16" t="s">
        <v>4780</v>
      </c>
      <c r="H16" s="13" t="s">
        <v>259</v>
      </c>
      <c r="I16" s="13" t="s">
        <v>56672</v>
      </c>
      <c r="J16" s="13" t="s">
        <v>56672</v>
      </c>
      <c r="K16" s="13" t="s">
        <v>56694</v>
      </c>
      <c r="L16" s="17" t="s">
        <v>56877</v>
      </c>
      <c r="M16" s="18">
        <v>6144000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2.25" customHeight="1" x14ac:dyDescent="0.25">
      <c r="A17" s="13">
        <v>11</v>
      </c>
      <c r="B17" s="13" t="s">
        <v>56695</v>
      </c>
      <c r="C17" s="13" t="s">
        <v>21561</v>
      </c>
      <c r="D17" s="14" t="s">
        <v>21562</v>
      </c>
      <c r="E17" s="15" t="s">
        <v>567</v>
      </c>
      <c r="F17" s="13" t="s">
        <v>18453</v>
      </c>
      <c r="G17" s="16" t="s">
        <v>12789</v>
      </c>
      <c r="H17" s="13" t="s">
        <v>259</v>
      </c>
      <c r="I17" s="13" t="s">
        <v>56672</v>
      </c>
      <c r="J17" s="13" t="s">
        <v>56672</v>
      </c>
      <c r="K17" s="13" t="s">
        <v>56696</v>
      </c>
      <c r="L17" s="17" t="s">
        <v>56878</v>
      </c>
      <c r="M17" s="18">
        <v>5798000</v>
      </c>
      <c r="N17" s="19"/>
      <c r="O17" s="20" t="str">
        <f t="shared" si="0"/>
        <v>T4</v>
      </c>
      <c r="R17" s="21" t="str">
        <f t="shared" si="1"/>
        <v>T4</v>
      </c>
    </row>
    <row r="18" spans="1:18" ht="32.25" customHeight="1" x14ac:dyDescent="0.25">
      <c r="A18" s="13">
        <v>12</v>
      </c>
      <c r="B18" s="13" t="s">
        <v>56697</v>
      </c>
      <c r="C18" s="13" t="s">
        <v>56698</v>
      </c>
      <c r="D18" s="14" t="s">
        <v>8336</v>
      </c>
      <c r="E18" s="15" t="s">
        <v>868</v>
      </c>
      <c r="F18" s="13" t="s">
        <v>4083</v>
      </c>
      <c r="G18" s="16" t="s">
        <v>9829</v>
      </c>
      <c r="H18" s="13" t="s">
        <v>259</v>
      </c>
      <c r="I18" s="13" t="s">
        <v>56672</v>
      </c>
      <c r="J18" s="13" t="s">
        <v>56672</v>
      </c>
      <c r="K18" s="13" t="s">
        <v>56699</v>
      </c>
      <c r="L18" s="17" t="s">
        <v>56879</v>
      </c>
      <c r="M18" s="18">
        <v>5120000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32.25" customHeight="1" x14ac:dyDescent="0.25">
      <c r="A19" s="13">
        <v>13</v>
      </c>
      <c r="B19" s="13" t="s">
        <v>56700</v>
      </c>
      <c r="C19" s="13" t="s">
        <v>56701</v>
      </c>
      <c r="D19" s="14" t="s">
        <v>9705</v>
      </c>
      <c r="E19" s="15" t="s">
        <v>2408</v>
      </c>
      <c r="F19" s="13" t="s">
        <v>3554</v>
      </c>
      <c r="G19" s="16" t="s">
        <v>9829</v>
      </c>
      <c r="H19" s="13" t="s">
        <v>259</v>
      </c>
      <c r="I19" s="13" t="s">
        <v>56672</v>
      </c>
      <c r="J19" s="13" t="s">
        <v>56672</v>
      </c>
      <c r="K19" s="13" t="s">
        <v>56702</v>
      </c>
      <c r="L19" s="17" t="s">
        <v>56880</v>
      </c>
      <c r="M19" s="18">
        <v>5120000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32.25" customHeight="1" x14ac:dyDescent="0.25">
      <c r="A20" s="13">
        <v>14</v>
      </c>
      <c r="B20" s="13" t="s">
        <v>56703</v>
      </c>
      <c r="C20" s="13" t="s">
        <v>56704</v>
      </c>
      <c r="D20" s="14" t="s">
        <v>56705</v>
      </c>
      <c r="E20" s="15" t="s">
        <v>7305</v>
      </c>
      <c r="F20" s="13" t="s">
        <v>224</v>
      </c>
      <c r="G20" s="16" t="s">
        <v>9829</v>
      </c>
      <c r="H20" s="13" t="s">
        <v>259</v>
      </c>
      <c r="I20" s="13" t="s">
        <v>56672</v>
      </c>
      <c r="J20" s="13" t="s">
        <v>56672</v>
      </c>
      <c r="K20" s="13" t="s">
        <v>56706</v>
      </c>
      <c r="L20" s="17" t="s">
        <v>56881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2.25" customHeight="1" x14ac:dyDescent="0.25">
      <c r="A21" s="13">
        <v>15</v>
      </c>
      <c r="B21" s="13" t="s">
        <v>56707</v>
      </c>
      <c r="C21" s="13" t="s">
        <v>56708</v>
      </c>
      <c r="D21" s="14" t="s">
        <v>56709</v>
      </c>
      <c r="E21" s="15" t="s">
        <v>154</v>
      </c>
      <c r="F21" s="13" t="s">
        <v>3936</v>
      </c>
      <c r="G21" s="16" t="s">
        <v>9829</v>
      </c>
      <c r="H21" s="13" t="s">
        <v>259</v>
      </c>
      <c r="I21" s="13" t="s">
        <v>56672</v>
      </c>
      <c r="J21" s="13" t="s">
        <v>56672</v>
      </c>
      <c r="K21" s="13" t="s">
        <v>56710</v>
      </c>
      <c r="L21" s="17" t="s">
        <v>56882</v>
      </c>
      <c r="M21" s="18">
        <v>5120000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32.25" customHeight="1" x14ac:dyDescent="0.25">
      <c r="A22" s="13">
        <v>16</v>
      </c>
      <c r="B22" s="13" t="s">
        <v>56711</v>
      </c>
      <c r="C22" s="13" t="s">
        <v>22189</v>
      </c>
      <c r="D22" s="14" t="s">
        <v>15395</v>
      </c>
      <c r="E22" s="15" t="s">
        <v>574</v>
      </c>
      <c r="F22" s="13" t="s">
        <v>4238</v>
      </c>
      <c r="G22" s="16" t="s">
        <v>5849</v>
      </c>
      <c r="H22" s="13" t="s">
        <v>259</v>
      </c>
      <c r="I22" s="13" t="s">
        <v>56672</v>
      </c>
      <c r="J22" s="13" t="s">
        <v>56672</v>
      </c>
      <c r="K22" s="13" t="s">
        <v>56712</v>
      </c>
      <c r="L22" s="17" t="s">
        <v>56883</v>
      </c>
      <c r="M22" s="18">
        <v>5798000</v>
      </c>
      <c r="N22" s="19"/>
      <c r="O22" s="20" t="str">
        <f t="shared" si="0"/>
        <v>T4</v>
      </c>
      <c r="R22" s="21" t="str">
        <f t="shared" si="1"/>
        <v>T4</v>
      </c>
    </row>
    <row r="23" spans="1:18" ht="32.25" customHeight="1" x14ac:dyDescent="0.25">
      <c r="A23" s="13">
        <v>17</v>
      </c>
      <c r="B23" s="13" t="s">
        <v>56713</v>
      </c>
      <c r="C23" s="13" t="s">
        <v>14793</v>
      </c>
      <c r="D23" s="14" t="s">
        <v>107</v>
      </c>
      <c r="E23" s="15" t="s">
        <v>15</v>
      </c>
      <c r="F23" s="13" t="s">
        <v>14794</v>
      </c>
      <c r="G23" s="16" t="s">
        <v>9131</v>
      </c>
      <c r="H23" s="13" t="s">
        <v>259</v>
      </c>
      <c r="I23" s="13" t="s">
        <v>56672</v>
      </c>
      <c r="J23" s="13" t="s">
        <v>56672</v>
      </c>
      <c r="K23" s="13" t="s">
        <v>56714</v>
      </c>
      <c r="L23" s="17" t="s">
        <v>56884</v>
      </c>
      <c r="M23" s="18">
        <v>5575000</v>
      </c>
      <c r="N23" s="19"/>
      <c r="O23" s="20" t="str">
        <f t="shared" si="0"/>
        <v>T4</v>
      </c>
      <c r="R23" s="21" t="str">
        <f t="shared" si="1"/>
        <v>T4</v>
      </c>
    </row>
    <row r="24" spans="1:18" ht="32.25" customHeight="1" x14ac:dyDescent="0.25">
      <c r="A24" s="13">
        <v>18</v>
      </c>
      <c r="B24" s="13" t="s">
        <v>56715</v>
      </c>
      <c r="C24" s="13" t="s">
        <v>26020</v>
      </c>
      <c r="D24" s="14" t="s">
        <v>3873</v>
      </c>
      <c r="E24" s="15" t="s">
        <v>3963</v>
      </c>
      <c r="F24" s="13" t="s">
        <v>6165</v>
      </c>
      <c r="G24" s="16" t="s">
        <v>10036</v>
      </c>
      <c r="H24" s="13" t="s">
        <v>259</v>
      </c>
      <c r="I24" s="13" t="s">
        <v>56672</v>
      </c>
      <c r="J24" s="13" t="s">
        <v>56672</v>
      </c>
      <c r="K24" s="13" t="s">
        <v>56716</v>
      </c>
      <c r="L24" s="17" t="s">
        <v>56885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32.25" customHeight="1" x14ac:dyDescent="0.25">
      <c r="A25" s="13">
        <v>19</v>
      </c>
      <c r="B25" s="13" t="s">
        <v>56717</v>
      </c>
      <c r="C25" s="13" t="s">
        <v>17549</v>
      </c>
      <c r="D25" s="14" t="s">
        <v>4300</v>
      </c>
      <c r="E25" s="15" t="s">
        <v>599</v>
      </c>
      <c r="F25" s="13" t="s">
        <v>17510</v>
      </c>
      <c r="G25" s="16" t="s">
        <v>6605</v>
      </c>
      <c r="H25" s="13" t="s">
        <v>259</v>
      </c>
      <c r="I25" s="13" t="s">
        <v>56672</v>
      </c>
      <c r="J25" s="13" t="s">
        <v>56672</v>
      </c>
      <c r="K25" s="13" t="s">
        <v>56718</v>
      </c>
      <c r="L25" s="17" t="s">
        <v>56886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32.25" customHeight="1" x14ac:dyDescent="0.25">
      <c r="A26" s="13">
        <v>20</v>
      </c>
      <c r="B26" s="13" t="s">
        <v>56719</v>
      </c>
      <c r="C26" s="13" t="s">
        <v>23981</v>
      </c>
      <c r="D26" s="14" t="s">
        <v>18806</v>
      </c>
      <c r="E26" s="15" t="s">
        <v>599</v>
      </c>
      <c r="F26" s="13" t="s">
        <v>23982</v>
      </c>
      <c r="G26" s="16" t="s">
        <v>11529</v>
      </c>
      <c r="H26" s="13" t="s">
        <v>259</v>
      </c>
      <c r="I26" s="13" t="s">
        <v>56672</v>
      </c>
      <c r="J26" s="13" t="s">
        <v>56672</v>
      </c>
      <c r="K26" s="13" t="s">
        <v>56720</v>
      </c>
      <c r="L26" s="17" t="s">
        <v>56887</v>
      </c>
      <c r="M26" s="18">
        <v>4940000</v>
      </c>
      <c r="N26" s="19"/>
      <c r="O26" s="20" t="str">
        <f t="shared" si="0"/>
        <v>T4</v>
      </c>
      <c r="R26" s="21" t="str">
        <f t="shared" si="1"/>
        <v>T4</v>
      </c>
    </row>
    <row r="27" spans="1:18" ht="32.25" customHeight="1" x14ac:dyDescent="0.25">
      <c r="A27" s="13">
        <v>21</v>
      </c>
      <c r="B27" s="13" t="s">
        <v>56721</v>
      </c>
      <c r="C27" s="13" t="s">
        <v>14780</v>
      </c>
      <c r="D27" s="14" t="s">
        <v>7102</v>
      </c>
      <c r="E27" s="15" t="s">
        <v>909</v>
      </c>
      <c r="F27" s="13" t="s">
        <v>4574</v>
      </c>
      <c r="G27" s="16" t="s">
        <v>9131</v>
      </c>
      <c r="H27" s="13" t="s">
        <v>259</v>
      </c>
      <c r="I27" s="13" t="s">
        <v>56672</v>
      </c>
      <c r="J27" s="13" t="s">
        <v>56672</v>
      </c>
      <c r="K27" s="13" t="s">
        <v>56722</v>
      </c>
      <c r="L27" s="17" t="s">
        <v>56888</v>
      </c>
      <c r="M27" s="18">
        <v>5575000</v>
      </c>
      <c r="N27" s="19"/>
      <c r="O27" s="20" t="str">
        <f t="shared" si="0"/>
        <v>T4</v>
      </c>
      <c r="R27" s="21" t="str">
        <f t="shared" si="1"/>
        <v>T4</v>
      </c>
    </row>
    <row r="28" spans="1:18" ht="32.25" customHeight="1" x14ac:dyDescent="0.25">
      <c r="A28" s="13">
        <v>22</v>
      </c>
      <c r="B28" s="13" t="s">
        <v>56723</v>
      </c>
      <c r="C28" s="13" t="s">
        <v>18925</v>
      </c>
      <c r="D28" s="14" t="s">
        <v>7556</v>
      </c>
      <c r="E28" s="15" t="s">
        <v>567</v>
      </c>
      <c r="F28" s="13" t="s">
        <v>10089</v>
      </c>
      <c r="G28" s="16" t="s">
        <v>7990</v>
      </c>
      <c r="H28" s="13" t="s">
        <v>259</v>
      </c>
      <c r="I28" s="13" t="s">
        <v>56672</v>
      </c>
      <c r="J28" s="13" t="s">
        <v>56672</v>
      </c>
      <c r="K28" s="13" t="s">
        <v>56724</v>
      </c>
      <c r="L28" s="17" t="s">
        <v>56889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32.25" customHeight="1" x14ac:dyDescent="0.25">
      <c r="A29" s="13">
        <v>23</v>
      </c>
      <c r="B29" s="13" t="s">
        <v>56725</v>
      </c>
      <c r="C29" s="13" t="s">
        <v>13907</v>
      </c>
      <c r="D29" s="14" t="s">
        <v>13908</v>
      </c>
      <c r="E29" s="15" t="s">
        <v>395</v>
      </c>
      <c r="F29" s="13" t="s">
        <v>13909</v>
      </c>
      <c r="G29" s="16" t="s">
        <v>4899</v>
      </c>
      <c r="H29" s="13" t="s">
        <v>259</v>
      </c>
      <c r="I29" s="13" t="s">
        <v>56672</v>
      </c>
      <c r="J29" s="13" t="s">
        <v>56672</v>
      </c>
      <c r="K29" s="13" t="s">
        <v>56726</v>
      </c>
      <c r="L29" s="17" t="s">
        <v>56890</v>
      </c>
      <c r="M29" s="18">
        <v>6021000</v>
      </c>
      <c r="N29" s="19"/>
      <c r="O29" s="20" t="str">
        <f t="shared" si="0"/>
        <v>T4</v>
      </c>
      <c r="R29" s="21" t="str">
        <f t="shared" si="1"/>
        <v>T4</v>
      </c>
    </row>
    <row r="30" spans="1:18" ht="32.25" customHeight="1" x14ac:dyDescent="0.25">
      <c r="A30" s="13">
        <v>24</v>
      </c>
      <c r="B30" s="13" t="s">
        <v>56727</v>
      </c>
      <c r="C30" s="13" t="s">
        <v>9849</v>
      </c>
      <c r="D30" s="14" t="s">
        <v>9850</v>
      </c>
      <c r="E30" s="15" t="s">
        <v>2555</v>
      </c>
      <c r="F30" s="13" t="s">
        <v>9851</v>
      </c>
      <c r="G30" s="16" t="s">
        <v>7953</v>
      </c>
      <c r="H30" s="13" t="s">
        <v>259</v>
      </c>
      <c r="I30" s="13" t="s">
        <v>56672</v>
      </c>
      <c r="J30" s="13" t="s">
        <v>56672</v>
      </c>
      <c r="K30" s="13" t="s">
        <v>56728</v>
      </c>
      <c r="L30" s="17" t="s">
        <v>56891</v>
      </c>
      <c r="M30" s="18">
        <v>5370000</v>
      </c>
      <c r="N30" s="19"/>
      <c r="O30" s="20" t="str">
        <f t="shared" si="0"/>
        <v>C2</v>
      </c>
      <c r="R30" s="21" t="str">
        <f t="shared" si="1"/>
        <v>NH 18-19C2</v>
      </c>
    </row>
    <row r="31" spans="1:18" ht="32.25" customHeight="1" x14ac:dyDescent="0.25">
      <c r="A31" s="13">
        <v>25</v>
      </c>
      <c r="B31" s="13" t="s">
        <v>56729</v>
      </c>
      <c r="C31" s="13" t="s">
        <v>56730</v>
      </c>
      <c r="D31" s="14" t="s">
        <v>1294</v>
      </c>
      <c r="E31" s="15" t="s">
        <v>395</v>
      </c>
      <c r="F31" s="13" t="s">
        <v>34706</v>
      </c>
      <c r="G31" s="16" t="s">
        <v>4780</v>
      </c>
      <c r="H31" s="13" t="s">
        <v>259</v>
      </c>
      <c r="I31" s="13" t="s">
        <v>56672</v>
      </c>
      <c r="J31" s="13" t="s">
        <v>56672</v>
      </c>
      <c r="K31" s="13" t="s">
        <v>56731</v>
      </c>
      <c r="L31" s="17" t="s">
        <v>56892</v>
      </c>
      <c r="M31" s="18">
        <v>6144000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32.25" customHeight="1" x14ac:dyDescent="0.25">
      <c r="A32" s="13">
        <v>26</v>
      </c>
      <c r="B32" s="13" t="s">
        <v>56732</v>
      </c>
      <c r="C32" s="13" t="s">
        <v>7405</v>
      </c>
      <c r="D32" s="14" t="s">
        <v>394</v>
      </c>
      <c r="E32" s="15" t="s">
        <v>1345</v>
      </c>
      <c r="F32" s="13" t="s">
        <v>7406</v>
      </c>
      <c r="G32" s="16" t="s">
        <v>6954</v>
      </c>
      <c r="H32" s="13" t="s">
        <v>259</v>
      </c>
      <c r="I32" s="13" t="s">
        <v>56672</v>
      </c>
      <c r="J32" s="13" t="s">
        <v>56672</v>
      </c>
      <c r="K32" s="13" t="s">
        <v>56733</v>
      </c>
      <c r="L32" s="17" t="s">
        <v>56893</v>
      </c>
      <c r="M32" s="18">
        <v>4104000</v>
      </c>
      <c r="N32" s="19"/>
      <c r="O32" s="20" t="str">
        <f t="shared" si="0"/>
        <v>C1</v>
      </c>
      <c r="R32" s="21" t="str">
        <f t="shared" si="1"/>
        <v>C1</v>
      </c>
    </row>
    <row r="33" spans="1:18" ht="32.25" customHeight="1" x14ac:dyDescent="0.25">
      <c r="A33" s="13">
        <v>27</v>
      </c>
      <c r="B33" s="13" t="s">
        <v>56734</v>
      </c>
      <c r="C33" s="13" t="s">
        <v>56735</v>
      </c>
      <c r="D33" s="14" t="s">
        <v>9556</v>
      </c>
      <c r="E33" s="15" t="s">
        <v>411</v>
      </c>
      <c r="F33" s="13" t="s">
        <v>6522</v>
      </c>
      <c r="G33" s="16" t="s">
        <v>10289</v>
      </c>
      <c r="H33" s="13" t="s">
        <v>259</v>
      </c>
      <c r="I33" s="13" t="s">
        <v>56672</v>
      </c>
      <c r="J33" s="13" t="s">
        <v>56672</v>
      </c>
      <c r="K33" s="13" t="s">
        <v>56736</v>
      </c>
      <c r="L33" s="17" t="s">
        <v>56894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32.25" customHeight="1" x14ac:dyDescent="0.25">
      <c r="A34" s="13">
        <v>28</v>
      </c>
      <c r="B34" s="13" t="s">
        <v>56737</v>
      </c>
      <c r="C34" s="13" t="s">
        <v>56738</v>
      </c>
      <c r="D34" s="14" t="s">
        <v>3457</v>
      </c>
      <c r="E34" s="15" t="s">
        <v>567</v>
      </c>
      <c r="F34" s="13" t="s">
        <v>56739</v>
      </c>
      <c r="G34" s="16" t="s">
        <v>55212</v>
      </c>
      <c r="H34" s="13" t="s">
        <v>17</v>
      </c>
      <c r="I34" s="13" t="s">
        <v>56672</v>
      </c>
      <c r="J34" s="13" t="s">
        <v>56672</v>
      </c>
      <c r="K34" s="13" t="s">
        <v>56740</v>
      </c>
      <c r="L34" s="17" t="s">
        <v>56895</v>
      </c>
      <c r="M34" s="18">
        <v>4428000</v>
      </c>
      <c r="N34" s="19"/>
      <c r="O34" s="20" t="str">
        <f t="shared" si="0"/>
        <v>T4</v>
      </c>
      <c r="R34" s="21" t="str">
        <f t="shared" si="1"/>
        <v>T4</v>
      </c>
    </row>
    <row r="35" spans="1:18" ht="32.25" customHeight="1" x14ac:dyDescent="0.25">
      <c r="A35" s="13">
        <v>29</v>
      </c>
      <c r="B35" s="13" t="s">
        <v>56741</v>
      </c>
      <c r="C35" s="13" t="s">
        <v>56742</v>
      </c>
      <c r="D35" s="14" t="s">
        <v>10212</v>
      </c>
      <c r="E35" s="15" t="s">
        <v>2930</v>
      </c>
      <c r="F35" s="13" t="s">
        <v>6075</v>
      </c>
      <c r="G35" s="16" t="s">
        <v>6954</v>
      </c>
      <c r="H35" s="13" t="s">
        <v>259</v>
      </c>
      <c r="I35" s="13" t="s">
        <v>56672</v>
      </c>
      <c r="J35" s="13" t="s">
        <v>56672</v>
      </c>
      <c r="K35" s="13" t="s">
        <v>56743</v>
      </c>
      <c r="L35" s="17" t="s">
        <v>56896</v>
      </c>
      <c r="M35" s="18">
        <v>4104000</v>
      </c>
      <c r="N35" s="19"/>
      <c r="O35" s="20" t="str">
        <f t="shared" si="0"/>
        <v>C1</v>
      </c>
      <c r="R35" s="21" t="str">
        <f t="shared" si="1"/>
        <v>C1</v>
      </c>
    </row>
    <row r="36" spans="1:18" ht="32.25" customHeight="1" x14ac:dyDescent="0.25">
      <c r="A36" s="13">
        <v>30</v>
      </c>
      <c r="B36" s="13" t="s">
        <v>56744</v>
      </c>
      <c r="C36" s="13" t="s">
        <v>56745</v>
      </c>
      <c r="D36" s="14" t="s">
        <v>14349</v>
      </c>
      <c r="E36" s="15" t="s">
        <v>177</v>
      </c>
      <c r="F36" s="13" t="s">
        <v>11545</v>
      </c>
      <c r="G36" s="16" t="s">
        <v>10295</v>
      </c>
      <c r="H36" s="13" t="s">
        <v>259</v>
      </c>
      <c r="I36" s="13" t="s">
        <v>56672</v>
      </c>
      <c r="J36" s="13" t="s">
        <v>56672</v>
      </c>
      <c r="K36" s="13" t="s">
        <v>56746</v>
      </c>
      <c r="L36" s="17" t="s">
        <v>56897</v>
      </c>
      <c r="M36" s="18">
        <v>5120000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2.25" customHeight="1" x14ac:dyDescent="0.25">
      <c r="A37" s="13">
        <v>31</v>
      </c>
      <c r="B37" s="13" t="s">
        <v>56747</v>
      </c>
      <c r="C37" s="13" t="s">
        <v>56748</v>
      </c>
      <c r="D37" s="14" t="s">
        <v>484</v>
      </c>
      <c r="E37" s="15" t="s">
        <v>725</v>
      </c>
      <c r="F37" s="13" t="s">
        <v>8932</v>
      </c>
      <c r="G37" s="16" t="s">
        <v>4463</v>
      </c>
      <c r="H37" s="13" t="s">
        <v>259</v>
      </c>
      <c r="I37" s="13" t="s">
        <v>56672</v>
      </c>
      <c r="J37" s="13" t="s">
        <v>56672</v>
      </c>
      <c r="K37" s="13" t="s">
        <v>56749</v>
      </c>
      <c r="L37" s="17" t="s">
        <v>56898</v>
      </c>
      <c r="M37" s="18">
        <v>5888000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32.25" customHeight="1" x14ac:dyDescent="0.25">
      <c r="A38" s="13">
        <v>32</v>
      </c>
      <c r="B38" s="13" t="s">
        <v>56750</v>
      </c>
      <c r="C38" s="13" t="s">
        <v>56751</v>
      </c>
      <c r="D38" s="14" t="s">
        <v>56752</v>
      </c>
      <c r="E38" s="15" t="s">
        <v>28</v>
      </c>
      <c r="F38" s="13" t="s">
        <v>56753</v>
      </c>
      <c r="G38" s="16" t="s">
        <v>56754</v>
      </c>
      <c r="H38" s="13" t="s">
        <v>17</v>
      </c>
      <c r="I38" s="13" t="s">
        <v>56672</v>
      </c>
      <c r="J38" s="13" t="s">
        <v>56672</v>
      </c>
      <c r="K38" s="13" t="s">
        <v>56755</v>
      </c>
      <c r="L38" s="17" t="s">
        <v>56899</v>
      </c>
      <c r="M38" s="18">
        <v>4428000</v>
      </c>
      <c r="N38" s="19"/>
      <c r="O38" s="20" t="str">
        <f t="shared" si="0"/>
        <v>T4</v>
      </c>
      <c r="R38" s="21" t="str">
        <f t="shared" si="1"/>
        <v>T4</v>
      </c>
    </row>
    <row r="39" spans="1:18" ht="32.25" customHeight="1" x14ac:dyDescent="0.25">
      <c r="A39" s="13">
        <v>33</v>
      </c>
      <c r="B39" s="13" t="s">
        <v>56756</v>
      </c>
      <c r="C39" s="13" t="s">
        <v>56757</v>
      </c>
      <c r="D39" s="14" t="s">
        <v>56758</v>
      </c>
      <c r="E39" s="15" t="s">
        <v>1345</v>
      </c>
      <c r="F39" s="13" t="s">
        <v>56759</v>
      </c>
      <c r="G39" s="16" t="s">
        <v>54014</v>
      </c>
      <c r="H39" s="13" t="s">
        <v>17</v>
      </c>
      <c r="I39" s="13" t="s">
        <v>56672</v>
      </c>
      <c r="J39" s="13" t="s">
        <v>56672</v>
      </c>
      <c r="K39" s="13" t="s">
        <v>56760</v>
      </c>
      <c r="L39" s="17" t="s">
        <v>56900</v>
      </c>
      <c r="M39" s="18">
        <v>4428000</v>
      </c>
      <c r="N39" s="19"/>
      <c r="O39" s="20" t="str">
        <f t="shared" si="0"/>
        <v>T4</v>
      </c>
      <c r="R39" s="21" t="str">
        <f t="shared" si="1"/>
        <v>T4</v>
      </c>
    </row>
    <row r="40" spans="1:18" ht="32.25" customHeight="1" x14ac:dyDescent="0.25">
      <c r="A40" s="13">
        <v>34</v>
      </c>
      <c r="B40" s="13" t="s">
        <v>56761</v>
      </c>
      <c r="C40" s="13" t="s">
        <v>56762</v>
      </c>
      <c r="D40" s="14" t="s">
        <v>3582</v>
      </c>
      <c r="E40" s="15" t="s">
        <v>5661</v>
      </c>
      <c r="F40" s="13" t="s">
        <v>6725</v>
      </c>
      <c r="G40" s="16" t="s">
        <v>6605</v>
      </c>
      <c r="H40" s="13" t="s">
        <v>259</v>
      </c>
      <c r="I40" s="13" t="s">
        <v>56672</v>
      </c>
      <c r="J40" s="13" t="s">
        <v>56672</v>
      </c>
      <c r="K40" s="13" t="s">
        <v>56763</v>
      </c>
      <c r="L40" s="17" t="s">
        <v>56901</v>
      </c>
      <c r="M40" s="18">
        <v>4096000</v>
      </c>
      <c r="N40" s="19"/>
      <c r="O40" s="20" t="str">
        <f t="shared" si="0"/>
        <v>C1</v>
      </c>
      <c r="R40" s="21" t="str">
        <f t="shared" si="1"/>
        <v>C1</v>
      </c>
    </row>
    <row r="41" spans="1:18" ht="32.25" customHeight="1" x14ac:dyDescent="0.25">
      <c r="A41" s="13">
        <v>35</v>
      </c>
      <c r="B41" s="13" t="s">
        <v>56764</v>
      </c>
      <c r="C41" s="13" t="s">
        <v>56765</v>
      </c>
      <c r="D41" s="14" t="s">
        <v>1344</v>
      </c>
      <c r="E41" s="15" t="s">
        <v>609</v>
      </c>
      <c r="F41" s="13" t="s">
        <v>4786</v>
      </c>
      <c r="G41" s="16" t="s">
        <v>3433</v>
      </c>
      <c r="H41" s="13" t="s">
        <v>259</v>
      </c>
      <c r="I41" s="13" t="s">
        <v>56672</v>
      </c>
      <c r="J41" s="13" t="s">
        <v>56672</v>
      </c>
      <c r="K41" s="13" t="s">
        <v>56766</v>
      </c>
      <c r="L41" s="17" t="s">
        <v>56902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32.25" customHeight="1" x14ac:dyDescent="0.25">
      <c r="A42" s="13">
        <v>36</v>
      </c>
      <c r="B42" s="13" t="s">
        <v>56767</v>
      </c>
      <c r="C42" s="13" t="s">
        <v>4644</v>
      </c>
      <c r="D42" s="14" t="s">
        <v>940</v>
      </c>
      <c r="E42" s="15" t="s">
        <v>3182</v>
      </c>
      <c r="F42" s="13" t="s">
        <v>4645</v>
      </c>
      <c r="G42" s="16" t="s">
        <v>4480</v>
      </c>
      <c r="H42" s="13" t="s">
        <v>259</v>
      </c>
      <c r="I42" s="13" t="s">
        <v>56672</v>
      </c>
      <c r="J42" s="13" t="s">
        <v>56672</v>
      </c>
      <c r="K42" s="13" t="s">
        <v>56768</v>
      </c>
      <c r="L42" s="17" t="s">
        <v>56903</v>
      </c>
      <c r="M42" s="18">
        <v>5888000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32.25" customHeight="1" x14ac:dyDescent="0.25">
      <c r="A43" s="13">
        <v>37</v>
      </c>
      <c r="B43" s="13" t="s">
        <v>56769</v>
      </c>
      <c r="C43" s="13" t="s">
        <v>56770</v>
      </c>
      <c r="D43" s="14" t="s">
        <v>5196</v>
      </c>
      <c r="E43" s="15" t="s">
        <v>367</v>
      </c>
      <c r="F43" s="13" t="s">
        <v>4536</v>
      </c>
      <c r="G43" s="16" t="s">
        <v>6868</v>
      </c>
      <c r="H43" s="13" t="s">
        <v>259</v>
      </c>
      <c r="I43" s="13" t="s">
        <v>56672</v>
      </c>
      <c r="J43" s="13" t="s">
        <v>56672</v>
      </c>
      <c r="K43" s="13" t="s">
        <v>56771</v>
      </c>
      <c r="L43" s="17" t="s">
        <v>56904</v>
      </c>
      <c r="M43" s="18">
        <v>5632000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32.25" customHeight="1" x14ac:dyDescent="0.25">
      <c r="A44" s="13">
        <v>38</v>
      </c>
      <c r="B44" s="13" t="s">
        <v>56772</v>
      </c>
      <c r="C44" s="13" t="s">
        <v>15060</v>
      </c>
      <c r="D44" s="14" t="s">
        <v>15061</v>
      </c>
      <c r="E44" s="15" t="s">
        <v>216</v>
      </c>
      <c r="F44" s="13" t="s">
        <v>12480</v>
      </c>
      <c r="G44" s="16" t="s">
        <v>7576</v>
      </c>
      <c r="H44" s="13" t="s">
        <v>259</v>
      </c>
      <c r="I44" s="13" t="s">
        <v>56672</v>
      </c>
      <c r="J44" s="13" t="s">
        <v>56672</v>
      </c>
      <c r="K44" s="13" t="s">
        <v>56773</v>
      </c>
      <c r="L44" s="17" t="s">
        <v>56905</v>
      </c>
      <c r="M44" s="18">
        <v>3024000</v>
      </c>
      <c r="N44" s="19"/>
      <c r="O44" s="20" t="str">
        <f t="shared" si="0"/>
        <v>C1</v>
      </c>
      <c r="R44" s="21" t="str">
        <f t="shared" si="1"/>
        <v>C1</v>
      </c>
    </row>
    <row r="45" spans="1:18" ht="32.25" customHeight="1" x14ac:dyDescent="0.25">
      <c r="A45" s="13">
        <v>39</v>
      </c>
      <c r="B45" s="13" t="s">
        <v>56774</v>
      </c>
      <c r="C45" s="13" t="s">
        <v>56775</v>
      </c>
      <c r="D45" s="14" t="s">
        <v>1005</v>
      </c>
      <c r="E45" s="15" t="s">
        <v>2408</v>
      </c>
      <c r="F45" s="13" t="s">
        <v>3688</v>
      </c>
      <c r="G45" s="16" t="s">
        <v>5128</v>
      </c>
      <c r="H45" s="13" t="s">
        <v>259</v>
      </c>
      <c r="I45" s="13" t="s">
        <v>56672</v>
      </c>
      <c r="J45" s="13" t="s">
        <v>56672</v>
      </c>
      <c r="K45" s="13" t="s">
        <v>56776</v>
      </c>
      <c r="L45" s="17" t="s">
        <v>56906</v>
      </c>
      <c r="M45" s="18">
        <v>5120000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32.25" customHeight="1" x14ac:dyDescent="0.25">
      <c r="A46" s="13">
        <v>40</v>
      </c>
      <c r="B46" s="13" t="s">
        <v>56777</v>
      </c>
      <c r="C46" s="13" t="s">
        <v>4909</v>
      </c>
      <c r="D46" s="14" t="s">
        <v>4910</v>
      </c>
      <c r="E46" s="15" t="s">
        <v>312</v>
      </c>
      <c r="F46" s="13" t="s">
        <v>3835</v>
      </c>
      <c r="G46" s="16" t="s">
        <v>3540</v>
      </c>
      <c r="H46" s="13" t="s">
        <v>259</v>
      </c>
      <c r="I46" s="13" t="s">
        <v>56672</v>
      </c>
      <c r="J46" s="13" t="s">
        <v>56672</v>
      </c>
      <c r="K46" s="13" t="s">
        <v>56778</v>
      </c>
      <c r="L46" s="17" t="s">
        <v>56907</v>
      </c>
      <c r="M46" s="18">
        <v>5888000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32.25" customHeight="1" x14ac:dyDescent="0.25">
      <c r="A47" s="13">
        <v>41</v>
      </c>
      <c r="B47" s="13" t="s">
        <v>56779</v>
      </c>
      <c r="C47" s="13" t="s">
        <v>56780</v>
      </c>
      <c r="D47" s="14" t="s">
        <v>107</v>
      </c>
      <c r="E47" s="15" t="s">
        <v>574</v>
      </c>
      <c r="F47" s="13" t="s">
        <v>4024</v>
      </c>
      <c r="G47" s="16" t="s">
        <v>5317</v>
      </c>
      <c r="H47" s="13" t="s">
        <v>259</v>
      </c>
      <c r="I47" s="13" t="s">
        <v>56672</v>
      </c>
      <c r="J47" s="13" t="s">
        <v>56672</v>
      </c>
      <c r="K47" s="13" t="s">
        <v>56781</v>
      </c>
      <c r="L47" s="17" t="s">
        <v>56908</v>
      </c>
      <c r="M47" s="18">
        <v>5632000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2.25" customHeight="1" x14ac:dyDescent="0.25">
      <c r="A48" s="13">
        <v>42</v>
      </c>
      <c r="B48" s="13" t="s">
        <v>56782</v>
      </c>
      <c r="C48" s="13" t="s">
        <v>56783</v>
      </c>
      <c r="D48" s="14" t="s">
        <v>4075</v>
      </c>
      <c r="E48" s="15" t="s">
        <v>320</v>
      </c>
      <c r="F48" s="13" t="s">
        <v>4662</v>
      </c>
      <c r="G48" s="16" t="s">
        <v>5128</v>
      </c>
      <c r="H48" s="13" t="s">
        <v>259</v>
      </c>
      <c r="I48" s="13" t="s">
        <v>56672</v>
      </c>
      <c r="J48" s="13" t="s">
        <v>56672</v>
      </c>
      <c r="K48" s="13" t="s">
        <v>56784</v>
      </c>
      <c r="L48" s="17" t="s">
        <v>56909</v>
      </c>
      <c r="M48" s="18">
        <v>5120000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32.25" customHeight="1" x14ac:dyDescent="0.25">
      <c r="A49" s="13">
        <v>43</v>
      </c>
      <c r="B49" s="13" t="s">
        <v>56785</v>
      </c>
      <c r="C49" s="13" t="s">
        <v>22144</v>
      </c>
      <c r="D49" s="14" t="s">
        <v>2516</v>
      </c>
      <c r="E49" s="15" t="s">
        <v>22145</v>
      </c>
      <c r="F49" s="13" t="s">
        <v>9361</v>
      </c>
      <c r="G49" s="16" t="s">
        <v>7429</v>
      </c>
      <c r="H49" s="13" t="s">
        <v>259</v>
      </c>
      <c r="I49" s="13" t="s">
        <v>56672</v>
      </c>
      <c r="J49" s="13" t="s">
        <v>56672</v>
      </c>
      <c r="K49" s="13" t="s">
        <v>56786</v>
      </c>
      <c r="L49" s="17" t="s">
        <v>56910</v>
      </c>
      <c r="M49" s="18">
        <v>3840000</v>
      </c>
      <c r="N49" s="19"/>
      <c r="O49" s="20" t="str">
        <f t="shared" si="0"/>
        <v>CĐ</v>
      </c>
      <c r="R49" s="21" t="str">
        <f t="shared" si="1"/>
        <v>CĐ</v>
      </c>
    </row>
    <row r="50" spans="1:18" ht="32.25" customHeight="1" x14ac:dyDescent="0.25">
      <c r="A50" s="13">
        <v>44</v>
      </c>
      <c r="B50" s="13" t="s">
        <v>56787</v>
      </c>
      <c r="C50" s="13" t="s">
        <v>27418</v>
      </c>
      <c r="D50" s="14" t="s">
        <v>1039</v>
      </c>
      <c r="E50" s="15" t="s">
        <v>1209</v>
      </c>
      <c r="F50" s="13" t="s">
        <v>8628</v>
      </c>
      <c r="G50" s="16" t="s">
        <v>5536</v>
      </c>
      <c r="H50" s="13" t="s">
        <v>259</v>
      </c>
      <c r="I50" s="13" t="s">
        <v>56672</v>
      </c>
      <c r="J50" s="13" t="s">
        <v>56672</v>
      </c>
      <c r="K50" s="13" t="s">
        <v>56788</v>
      </c>
      <c r="L50" s="17" t="s">
        <v>56911</v>
      </c>
      <c r="M50" s="18">
        <v>3584000</v>
      </c>
      <c r="N50" s="19"/>
      <c r="O50" s="20" t="str">
        <f t="shared" si="0"/>
        <v>C1</v>
      </c>
      <c r="R50" s="21" t="str">
        <f t="shared" si="1"/>
        <v>C1</v>
      </c>
    </row>
    <row r="51" spans="1:18" ht="32.25" customHeight="1" x14ac:dyDescent="0.25">
      <c r="A51" s="13">
        <v>45</v>
      </c>
      <c r="B51" s="13" t="s">
        <v>56789</v>
      </c>
      <c r="C51" s="13" t="s">
        <v>56790</v>
      </c>
      <c r="D51" s="14" t="s">
        <v>3049</v>
      </c>
      <c r="E51" s="15" t="s">
        <v>666</v>
      </c>
      <c r="F51" s="13" t="s">
        <v>44169</v>
      </c>
      <c r="G51" s="16" t="s">
        <v>5128</v>
      </c>
      <c r="H51" s="13" t="s">
        <v>259</v>
      </c>
      <c r="I51" s="13" t="s">
        <v>56672</v>
      </c>
      <c r="J51" s="13" t="s">
        <v>56672</v>
      </c>
      <c r="K51" s="13" t="s">
        <v>56791</v>
      </c>
      <c r="L51" s="17" t="s">
        <v>56912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2.25" customHeight="1" x14ac:dyDescent="0.25">
      <c r="A52" s="13">
        <v>46</v>
      </c>
      <c r="B52" s="13" t="s">
        <v>56792</v>
      </c>
      <c r="C52" s="13" t="s">
        <v>21047</v>
      </c>
      <c r="D52" s="14" t="s">
        <v>21048</v>
      </c>
      <c r="E52" s="15" t="s">
        <v>2043</v>
      </c>
      <c r="F52" s="13" t="s">
        <v>8371</v>
      </c>
      <c r="G52" s="16" t="s">
        <v>6690</v>
      </c>
      <c r="H52" s="13" t="s">
        <v>259</v>
      </c>
      <c r="I52" s="13" t="s">
        <v>56672</v>
      </c>
      <c r="J52" s="13" t="s">
        <v>56672</v>
      </c>
      <c r="K52" s="13" t="s">
        <v>56793</v>
      </c>
      <c r="L52" s="17" t="s">
        <v>56913</v>
      </c>
      <c r="M52" s="18">
        <v>3840000</v>
      </c>
      <c r="N52" s="19"/>
      <c r="O52" s="20" t="str">
        <f t="shared" si="0"/>
        <v>CĐ</v>
      </c>
      <c r="R52" s="21" t="str">
        <f t="shared" si="1"/>
        <v>CĐ</v>
      </c>
    </row>
    <row r="53" spans="1:18" ht="32.25" customHeight="1" x14ac:dyDescent="0.25">
      <c r="A53" s="13">
        <v>47</v>
      </c>
      <c r="B53" s="13" t="s">
        <v>56794</v>
      </c>
      <c r="C53" s="13" t="s">
        <v>6473</v>
      </c>
      <c r="D53" s="14" t="s">
        <v>6474</v>
      </c>
      <c r="E53" s="15" t="s">
        <v>223</v>
      </c>
      <c r="F53" s="13" t="s">
        <v>6475</v>
      </c>
      <c r="G53" s="16" t="s">
        <v>6476</v>
      </c>
      <c r="H53" s="13" t="s">
        <v>259</v>
      </c>
      <c r="I53" s="13" t="s">
        <v>56672</v>
      </c>
      <c r="J53" s="13" t="s">
        <v>56672</v>
      </c>
      <c r="K53" s="13" t="s">
        <v>56795</v>
      </c>
      <c r="L53" s="17" t="s">
        <v>56914</v>
      </c>
      <c r="M53" s="18">
        <v>5120000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2.25" customHeight="1" x14ac:dyDescent="0.25">
      <c r="A54" s="13">
        <v>48</v>
      </c>
      <c r="B54" s="13" t="s">
        <v>56796</v>
      </c>
      <c r="C54" s="13" t="s">
        <v>13295</v>
      </c>
      <c r="D54" s="14" t="s">
        <v>13296</v>
      </c>
      <c r="E54" s="15" t="s">
        <v>80</v>
      </c>
      <c r="F54" s="13" t="s">
        <v>13297</v>
      </c>
      <c r="G54" s="16" t="s">
        <v>6369</v>
      </c>
      <c r="H54" s="13" t="s">
        <v>259</v>
      </c>
      <c r="I54" s="13" t="s">
        <v>56672</v>
      </c>
      <c r="J54" s="13" t="s">
        <v>56672</v>
      </c>
      <c r="K54" s="13" t="s">
        <v>56797</v>
      </c>
      <c r="L54" s="17" t="s">
        <v>56915</v>
      </c>
      <c r="M54" s="18">
        <v>4096000</v>
      </c>
      <c r="N54" s="19"/>
      <c r="O54" s="20" t="str">
        <f t="shared" si="0"/>
        <v>C1</v>
      </c>
      <c r="R54" s="21" t="str">
        <f t="shared" si="1"/>
        <v>C1</v>
      </c>
    </row>
    <row r="55" spans="1:18" ht="32.25" customHeight="1" x14ac:dyDescent="0.25">
      <c r="A55" s="13">
        <v>49</v>
      </c>
      <c r="B55" s="13" t="s">
        <v>56798</v>
      </c>
      <c r="C55" s="13" t="s">
        <v>56799</v>
      </c>
      <c r="D55" s="14" t="s">
        <v>56800</v>
      </c>
      <c r="E55" s="15" t="s">
        <v>250</v>
      </c>
      <c r="F55" s="13" t="s">
        <v>94</v>
      </c>
      <c r="G55" s="16" t="s">
        <v>54168</v>
      </c>
      <c r="H55" s="13" t="s">
        <v>17</v>
      </c>
      <c r="I55" s="13" t="s">
        <v>56672</v>
      </c>
      <c r="J55" s="13" t="s">
        <v>56672</v>
      </c>
      <c r="K55" s="13" t="s">
        <v>56801</v>
      </c>
      <c r="L55" s="17" t="s">
        <v>56916</v>
      </c>
      <c r="M55" s="18">
        <v>4428000</v>
      </c>
      <c r="N55" s="19"/>
      <c r="O55" s="20" t="str">
        <f t="shared" si="0"/>
        <v>T4</v>
      </c>
      <c r="R55" s="21" t="str">
        <f t="shared" si="1"/>
        <v>T4</v>
      </c>
    </row>
    <row r="56" spans="1:18" ht="32.25" customHeight="1" x14ac:dyDescent="0.25">
      <c r="A56" s="13">
        <v>50</v>
      </c>
      <c r="B56" s="13" t="s">
        <v>56802</v>
      </c>
      <c r="C56" s="13" t="s">
        <v>56803</v>
      </c>
      <c r="D56" s="14" t="s">
        <v>4023</v>
      </c>
      <c r="E56" s="15" t="s">
        <v>15</v>
      </c>
      <c r="F56" s="13" t="s">
        <v>56804</v>
      </c>
      <c r="G56" s="16" t="s">
        <v>55832</v>
      </c>
      <c r="H56" s="13" t="s">
        <v>17</v>
      </c>
      <c r="I56" s="13" t="s">
        <v>56672</v>
      </c>
      <c r="J56" s="13" t="s">
        <v>56672</v>
      </c>
      <c r="K56" s="13" t="s">
        <v>56805</v>
      </c>
      <c r="L56" s="17" t="s">
        <v>56917</v>
      </c>
      <c r="M56" s="18">
        <v>4428000</v>
      </c>
      <c r="N56" s="19"/>
      <c r="O56" s="20" t="str">
        <f t="shared" si="0"/>
        <v>T4</v>
      </c>
      <c r="R56" s="21" t="str">
        <f t="shared" si="1"/>
        <v>T4</v>
      </c>
    </row>
    <row r="57" spans="1:18" ht="32.25" customHeight="1" x14ac:dyDescent="0.25">
      <c r="A57" s="13">
        <v>51</v>
      </c>
      <c r="B57" s="13" t="s">
        <v>56806</v>
      </c>
      <c r="C57" s="13" t="s">
        <v>28425</v>
      </c>
      <c r="D57" s="14" t="s">
        <v>1274</v>
      </c>
      <c r="E57" s="15" t="s">
        <v>1202</v>
      </c>
      <c r="F57" s="13" t="s">
        <v>10609</v>
      </c>
      <c r="G57" s="16" t="s">
        <v>11529</v>
      </c>
      <c r="H57" s="13" t="s">
        <v>259</v>
      </c>
      <c r="I57" s="13" t="s">
        <v>56672</v>
      </c>
      <c r="J57" s="13" t="s">
        <v>56672</v>
      </c>
      <c r="K57" s="13" t="s">
        <v>56807</v>
      </c>
      <c r="L57" s="17" t="s">
        <v>56918</v>
      </c>
      <c r="M57" s="18">
        <v>4940000</v>
      </c>
      <c r="N57" s="19"/>
      <c r="O57" s="20" t="str">
        <f t="shared" si="0"/>
        <v>T4</v>
      </c>
      <c r="R57" s="21" t="str">
        <f t="shared" si="1"/>
        <v>T4</v>
      </c>
    </row>
    <row r="58" spans="1:18" ht="32.25" customHeight="1" x14ac:dyDescent="0.25">
      <c r="A58" s="13">
        <v>52</v>
      </c>
      <c r="B58" s="13" t="s">
        <v>56808</v>
      </c>
      <c r="C58" s="13" t="s">
        <v>23490</v>
      </c>
      <c r="D58" s="14" t="s">
        <v>7556</v>
      </c>
      <c r="E58" s="15" t="s">
        <v>387</v>
      </c>
      <c r="F58" s="13" t="s">
        <v>23491</v>
      </c>
      <c r="G58" s="16" t="s">
        <v>11529</v>
      </c>
      <c r="H58" s="13" t="s">
        <v>259</v>
      </c>
      <c r="I58" s="13" t="s">
        <v>56672</v>
      </c>
      <c r="J58" s="13" t="s">
        <v>56672</v>
      </c>
      <c r="K58" s="13" t="s">
        <v>56809</v>
      </c>
      <c r="L58" s="17" t="s">
        <v>56919</v>
      </c>
      <c r="M58" s="18">
        <v>4940000</v>
      </c>
      <c r="N58" s="19"/>
      <c r="O58" s="20" t="str">
        <f t="shared" si="0"/>
        <v>T4</v>
      </c>
      <c r="R58" s="21" t="str">
        <f t="shared" si="1"/>
        <v>T4</v>
      </c>
    </row>
    <row r="59" spans="1:18" ht="32.25" customHeight="1" x14ac:dyDescent="0.25">
      <c r="A59" s="13">
        <v>53</v>
      </c>
      <c r="B59" s="13" t="s">
        <v>56810</v>
      </c>
      <c r="C59" s="13" t="s">
        <v>56811</v>
      </c>
      <c r="D59" s="14" t="s">
        <v>579</v>
      </c>
      <c r="E59" s="15" t="s">
        <v>22</v>
      </c>
      <c r="F59" s="13" t="s">
        <v>56812</v>
      </c>
      <c r="G59" s="16" t="s">
        <v>54843</v>
      </c>
      <c r="H59" s="13" t="s">
        <v>17</v>
      </c>
      <c r="I59" s="13" t="s">
        <v>56672</v>
      </c>
      <c r="J59" s="13" t="s">
        <v>56672</v>
      </c>
      <c r="K59" s="13" t="s">
        <v>56813</v>
      </c>
      <c r="L59" s="17" t="s">
        <v>56920</v>
      </c>
      <c r="M59" s="18">
        <v>4428000</v>
      </c>
      <c r="N59" s="19"/>
      <c r="O59" s="20" t="str">
        <f t="shared" si="0"/>
        <v>T4</v>
      </c>
      <c r="R59" s="21" t="str">
        <f t="shared" si="1"/>
        <v>T4</v>
      </c>
    </row>
    <row r="60" spans="1:18" ht="32.25" customHeight="1" x14ac:dyDescent="0.25">
      <c r="A60" s="13">
        <v>54</v>
      </c>
      <c r="B60" s="13" t="s">
        <v>56814</v>
      </c>
      <c r="C60" s="13" t="s">
        <v>56815</v>
      </c>
      <c r="D60" s="14" t="s">
        <v>146</v>
      </c>
      <c r="E60" s="15" t="s">
        <v>431</v>
      </c>
      <c r="F60" s="13" t="s">
        <v>4179</v>
      </c>
      <c r="G60" s="16" t="s">
        <v>6511</v>
      </c>
      <c r="H60" s="13" t="s">
        <v>259</v>
      </c>
      <c r="I60" s="13" t="s">
        <v>56672</v>
      </c>
      <c r="J60" s="13" t="s">
        <v>56672</v>
      </c>
      <c r="K60" s="13" t="s">
        <v>56816</v>
      </c>
      <c r="L60" s="17" t="s">
        <v>56921</v>
      </c>
      <c r="M60" s="18">
        <v>3584000</v>
      </c>
      <c r="N60" s="19"/>
      <c r="O60" s="20" t="str">
        <f t="shared" si="0"/>
        <v>C1</v>
      </c>
      <c r="R60" s="21" t="str">
        <f t="shared" si="1"/>
        <v>C1</v>
      </c>
    </row>
    <row r="61" spans="1:18" ht="32.25" customHeight="1" x14ac:dyDescent="0.25">
      <c r="A61" s="13">
        <v>55</v>
      </c>
      <c r="B61" s="13" t="s">
        <v>56817</v>
      </c>
      <c r="C61" s="13" t="s">
        <v>15182</v>
      </c>
      <c r="D61" s="14" t="s">
        <v>15183</v>
      </c>
      <c r="E61" s="15" t="s">
        <v>32</v>
      </c>
      <c r="F61" s="13" t="s">
        <v>15184</v>
      </c>
      <c r="G61" s="16" t="s">
        <v>9131</v>
      </c>
      <c r="H61" s="13" t="s">
        <v>259</v>
      </c>
      <c r="I61" s="13" t="s">
        <v>56672</v>
      </c>
      <c r="J61" s="13" t="s">
        <v>56672</v>
      </c>
      <c r="K61" s="13" t="s">
        <v>56818</v>
      </c>
      <c r="L61" s="17" t="s">
        <v>56922</v>
      </c>
      <c r="M61" s="18">
        <v>5575000</v>
      </c>
      <c r="N61" s="19"/>
      <c r="O61" s="20" t="str">
        <f t="shared" si="0"/>
        <v>T4</v>
      </c>
      <c r="R61" s="21" t="str">
        <f t="shared" si="1"/>
        <v>T4</v>
      </c>
    </row>
    <row r="62" spans="1:18" ht="32.25" customHeight="1" x14ac:dyDescent="0.25">
      <c r="A62" s="13">
        <v>56</v>
      </c>
      <c r="B62" s="13" t="s">
        <v>56819</v>
      </c>
      <c r="C62" s="13" t="s">
        <v>56820</v>
      </c>
      <c r="D62" s="14" t="s">
        <v>5972</v>
      </c>
      <c r="E62" s="15" t="s">
        <v>2043</v>
      </c>
      <c r="F62" s="13" t="s">
        <v>56821</v>
      </c>
      <c r="G62" s="16" t="s">
        <v>55212</v>
      </c>
      <c r="H62" s="13" t="s">
        <v>17</v>
      </c>
      <c r="I62" s="13" t="s">
        <v>56672</v>
      </c>
      <c r="J62" s="13" t="s">
        <v>56672</v>
      </c>
      <c r="K62" s="13" t="s">
        <v>56822</v>
      </c>
      <c r="L62" s="17" t="s">
        <v>56923</v>
      </c>
      <c r="M62" s="18">
        <v>4428000</v>
      </c>
      <c r="N62" s="19"/>
      <c r="O62" s="20" t="str">
        <f t="shared" si="0"/>
        <v>T4</v>
      </c>
      <c r="R62" s="21" t="str">
        <f t="shared" si="1"/>
        <v>T4</v>
      </c>
    </row>
    <row r="63" spans="1:18" ht="32.25" customHeight="1" x14ac:dyDescent="0.25">
      <c r="A63" s="13">
        <v>57</v>
      </c>
      <c r="B63" s="13" t="s">
        <v>56823</v>
      </c>
      <c r="C63" s="13" t="s">
        <v>20022</v>
      </c>
      <c r="D63" s="14" t="s">
        <v>1237</v>
      </c>
      <c r="E63" s="15" t="s">
        <v>395</v>
      </c>
      <c r="F63" s="13" t="s">
        <v>17356</v>
      </c>
      <c r="G63" s="16" t="s">
        <v>17253</v>
      </c>
      <c r="H63" s="13" t="s">
        <v>259</v>
      </c>
      <c r="I63" s="13" t="s">
        <v>56672</v>
      </c>
      <c r="J63" s="13" t="s">
        <v>56672</v>
      </c>
      <c r="K63" s="13" t="s">
        <v>56824</v>
      </c>
      <c r="L63" s="17" t="s">
        <v>56924</v>
      </c>
      <c r="M63" s="18">
        <v>6244000</v>
      </c>
      <c r="N63" s="19"/>
      <c r="O63" s="20" t="str">
        <f t="shared" si="0"/>
        <v>T4</v>
      </c>
      <c r="R63" s="21" t="str">
        <f t="shared" si="1"/>
        <v>T4</v>
      </c>
    </row>
    <row r="64" spans="1:18" ht="32.25" customHeight="1" x14ac:dyDescent="0.25">
      <c r="A64" s="13">
        <v>58</v>
      </c>
      <c r="B64" s="13" t="s">
        <v>56825</v>
      </c>
      <c r="C64" s="13" t="s">
        <v>12649</v>
      </c>
      <c r="D64" s="14" t="s">
        <v>121</v>
      </c>
      <c r="E64" s="15" t="s">
        <v>666</v>
      </c>
      <c r="F64" s="13" t="s">
        <v>7624</v>
      </c>
      <c r="G64" s="16" t="s">
        <v>7429</v>
      </c>
      <c r="H64" s="13" t="s">
        <v>259</v>
      </c>
      <c r="I64" s="13" t="s">
        <v>56672</v>
      </c>
      <c r="J64" s="13" t="s">
        <v>56672</v>
      </c>
      <c r="K64" s="13" t="s">
        <v>56826</v>
      </c>
      <c r="L64" s="17" t="s">
        <v>56925</v>
      </c>
      <c r="M64" s="18">
        <v>3840000</v>
      </c>
      <c r="N64" s="19"/>
      <c r="O64" s="20" t="str">
        <f t="shared" si="0"/>
        <v>CĐ</v>
      </c>
      <c r="R64" s="21" t="str">
        <f t="shared" si="1"/>
        <v>CĐ</v>
      </c>
    </row>
    <row r="65" spans="1:18" ht="32.25" customHeight="1" x14ac:dyDescent="0.25">
      <c r="A65" s="13">
        <v>59</v>
      </c>
      <c r="B65" s="13" t="s">
        <v>56827</v>
      </c>
      <c r="C65" s="13" t="s">
        <v>56828</v>
      </c>
      <c r="D65" s="14" t="s">
        <v>437</v>
      </c>
      <c r="E65" s="15" t="s">
        <v>9431</v>
      </c>
      <c r="F65" s="13" t="s">
        <v>56829</v>
      </c>
      <c r="G65" s="16" t="s">
        <v>54168</v>
      </c>
      <c r="H65" s="13" t="s">
        <v>17</v>
      </c>
      <c r="I65" s="13" t="s">
        <v>56672</v>
      </c>
      <c r="J65" s="13" t="s">
        <v>56672</v>
      </c>
      <c r="K65" s="13" t="s">
        <v>56830</v>
      </c>
      <c r="L65" s="17" t="s">
        <v>56926</v>
      </c>
      <c r="M65" s="18">
        <v>4428000</v>
      </c>
      <c r="N65" s="19"/>
      <c r="O65" s="20" t="str">
        <f t="shared" si="0"/>
        <v>T4</v>
      </c>
      <c r="R65" s="21" t="str">
        <f t="shared" si="1"/>
        <v>T4</v>
      </c>
    </row>
    <row r="66" spans="1:18" ht="32.25" customHeight="1" x14ac:dyDescent="0.25">
      <c r="A66" s="13">
        <v>60</v>
      </c>
      <c r="B66" s="13" t="s">
        <v>56831</v>
      </c>
      <c r="C66" s="13" t="s">
        <v>4440</v>
      </c>
      <c r="D66" s="14" t="s">
        <v>4441</v>
      </c>
      <c r="E66" s="15" t="s">
        <v>1244</v>
      </c>
      <c r="F66" s="13" t="s">
        <v>3368</v>
      </c>
      <c r="G66" s="16" t="s">
        <v>2524</v>
      </c>
      <c r="H66" s="13" t="s">
        <v>259</v>
      </c>
      <c r="I66" s="13" t="s">
        <v>56672</v>
      </c>
      <c r="J66" s="13" t="s">
        <v>56672</v>
      </c>
      <c r="K66" s="13" t="s">
        <v>56832</v>
      </c>
      <c r="L66" s="17" t="s">
        <v>56927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32.25" customHeight="1" x14ac:dyDescent="0.25">
      <c r="A67" s="13">
        <v>61</v>
      </c>
      <c r="B67" s="13" t="s">
        <v>56833</v>
      </c>
      <c r="C67" s="13" t="s">
        <v>56834</v>
      </c>
      <c r="D67" s="14" t="s">
        <v>484</v>
      </c>
      <c r="E67" s="15" t="s">
        <v>403</v>
      </c>
      <c r="F67" s="13" t="s">
        <v>56835</v>
      </c>
      <c r="G67" s="16" t="s">
        <v>54168</v>
      </c>
      <c r="H67" s="13" t="s">
        <v>17</v>
      </c>
      <c r="I67" s="13" t="s">
        <v>56672</v>
      </c>
      <c r="J67" s="13" t="s">
        <v>56672</v>
      </c>
      <c r="K67" s="13" t="s">
        <v>56836</v>
      </c>
      <c r="L67" s="17" t="s">
        <v>56928</v>
      </c>
      <c r="M67" s="18">
        <v>4428000</v>
      </c>
      <c r="N67" s="19"/>
      <c r="O67" s="20" t="str">
        <f t="shared" si="0"/>
        <v>T4</v>
      </c>
      <c r="R67" s="21" t="str">
        <f t="shared" si="1"/>
        <v>T4</v>
      </c>
    </row>
    <row r="68" spans="1:18" ht="32.25" customHeight="1" x14ac:dyDescent="0.25">
      <c r="A68" s="13">
        <v>62</v>
      </c>
      <c r="B68" s="13" t="s">
        <v>56837</v>
      </c>
      <c r="C68" s="13" t="s">
        <v>56838</v>
      </c>
      <c r="D68" s="14" t="s">
        <v>1294</v>
      </c>
      <c r="E68" s="15" t="s">
        <v>497</v>
      </c>
      <c r="F68" s="13" t="s">
        <v>8873</v>
      </c>
      <c r="G68" s="16" t="s">
        <v>397</v>
      </c>
      <c r="H68" s="13" t="s">
        <v>259</v>
      </c>
      <c r="I68" s="13" t="s">
        <v>56672</v>
      </c>
      <c r="J68" s="13" t="s">
        <v>56672</v>
      </c>
      <c r="K68" s="13" t="s">
        <v>56839</v>
      </c>
      <c r="L68" s="17" t="s">
        <v>56929</v>
      </c>
      <c r="M68" s="18">
        <v>4752000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32.25" customHeight="1" x14ac:dyDescent="0.25">
      <c r="A69" s="13">
        <v>63</v>
      </c>
      <c r="B69" s="13"/>
      <c r="C69" s="13"/>
      <c r="D69" s="14"/>
      <c r="E69" s="15"/>
      <c r="F69" s="13"/>
      <c r="G69" s="16"/>
      <c r="H69" s="13"/>
      <c r="I69" s="13"/>
      <c r="J69" s="13"/>
      <c r="K69" s="13"/>
      <c r="L69" s="17" t="s">
        <v>56940</v>
      </c>
      <c r="M69" s="18"/>
      <c r="N69" s="19" t="s">
        <v>8787</v>
      </c>
      <c r="O69" s="20"/>
      <c r="R69" s="21"/>
    </row>
    <row r="70" spans="1:18" ht="32.25" customHeight="1" x14ac:dyDescent="0.25">
      <c r="A70" s="13">
        <v>64</v>
      </c>
      <c r="B70" s="13" t="s">
        <v>56840</v>
      </c>
      <c r="C70" s="13" t="s">
        <v>56841</v>
      </c>
      <c r="D70" s="14" t="s">
        <v>7556</v>
      </c>
      <c r="E70" s="15" t="s">
        <v>6070</v>
      </c>
      <c r="F70" s="13" t="s">
        <v>5248</v>
      </c>
      <c r="G70" s="16" t="s">
        <v>3658</v>
      </c>
      <c r="H70" s="13" t="s">
        <v>259</v>
      </c>
      <c r="I70" s="13" t="s">
        <v>56672</v>
      </c>
      <c r="J70" s="13" t="s">
        <v>56672</v>
      </c>
      <c r="K70" s="13" t="s">
        <v>56842</v>
      </c>
      <c r="L70" s="17" t="s">
        <v>56930</v>
      </c>
      <c r="M70" s="18">
        <v>5120000</v>
      </c>
      <c r="N70" s="19"/>
      <c r="O70" s="20" t="str">
        <f t="shared" si="0"/>
        <v>C1</v>
      </c>
      <c r="R70" s="21" t="str">
        <f t="shared" si="1"/>
        <v>NH 18-19C1</v>
      </c>
    </row>
    <row r="71" spans="1:18" ht="32.25" customHeight="1" x14ac:dyDescent="0.25">
      <c r="A71" s="13">
        <v>65</v>
      </c>
      <c r="B71" s="13" t="s">
        <v>56843</v>
      </c>
      <c r="C71" s="13" t="s">
        <v>56844</v>
      </c>
      <c r="D71" s="14" t="s">
        <v>56845</v>
      </c>
      <c r="E71" s="15" t="s">
        <v>1314</v>
      </c>
      <c r="F71" s="13" t="s">
        <v>38128</v>
      </c>
      <c r="G71" s="16" t="s">
        <v>397</v>
      </c>
      <c r="H71" s="13" t="s">
        <v>259</v>
      </c>
      <c r="I71" s="13" t="s">
        <v>56672</v>
      </c>
      <c r="J71" s="13" t="s">
        <v>56672</v>
      </c>
      <c r="K71" s="13" t="s">
        <v>56846</v>
      </c>
      <c r="L71" s="17" t="s">
        <v>56931</v>
      </c>
      <c r="M71" s="18">
        <v>4752000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32.25" customHeight="1" x14ac:dyDescent="0.25">
      <c r="A72" s="13">
        <v>66</v>
      </c>
      <c r="B72" s="13" t="s">
        <v>56847</v>
      </c>
      <c r="C72" s="13" t="s">
        <v>17709</v>
      </c>
      <c r="D72" s="14" t="s">
        <v>1005</v>
      </c>
      <c r="E72" s="15" t="s">
        <v>320</v>
      </c>
      <c r="F72" s="13" t="s">
        <v>17710</v>
      </c>
      <c r="G72" s="16" t="s">
        <v>6918</v>
      </c>
      <c r="H72" s="13" t="s">
        <v>259</v>
      </c>
      <c r="I72" s="13" t="s">
        <v>56672</v>
      </c>
      <c r="J72" s="13" t="s">
        <v>56672</v>
      </c>
      <c r="K72" s="13" t="s">
        <v>56848</v>
      </c>
      <c r="L72" s="17" t="s">
        <v>56932</v>
      </c>
      <c r="M72" s="18">
        <v>3584000</v>
      </c>
      <c r="N72" s="19"/>
      <c r="O72" s="20" t="str">
        <f t="shared" ref="O72:O79" si="2">MID(G72,3,FIND("-",G72,1)-3)&amp;IF(MID(G72,3,5)="CĐ-LT","LT","")</f>
        <v>C1</v>
      </c>
      <c r="R72" s="21" t="str">
        <f t="shared" ref="R72:R79" si="3">IF(LEFT(G72,2)="18","NH 18-19","")&amp;O72</f>
        <v>C1</v>
      </c>
    </row>
    <row r="73" spans="1:18" ht="32.25" customHeight="1" x14ac:dyDescent="0.25">
      <c r="A73" s="13">
        <v>67</v>
      </c>
      <c r="B73" s="13" t="s">
        <v>56849</v>
      </c>
      <c r="C73" s="13" t="s">
        <v>11564</v>
      </c>
      <c r="D73" s="14" t="s">
        <v>11565</v>
      </c>
      <c r="E73" s="15" t="s">
        <v>11566</v>
      </c>
      <c r="F73" s="13" t="s">
        <v>5943</v>
      </c>
      <c r="G73" s="16" t="s">
        <v>6918</v>
      </c>
      <c r="H73" s="13" t="s">
        <v>259</v>
      </c>
      <c r="I73" s="13" t="s">
        <v>56672</v>
      </c>
      <c r="J73" s="13" t="s">
        <v>56672</v>
      </c>
      <c r="K73" s="13" t="s">
        <v>56850</v>
      </c>
      <c r="L73" s="17" t="s">
        <v>56933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32.25" customHeight="1" x14ac:dyDescent="0.25">
      <c r="A74" s="13">
        <v>68</v>
      </c>
      <c r="B74" s="13" t="s">
        <v>56851</v>
      </c>
      <c r="C74" s="13" t="s">
        <v>22867</v>
      </c>
      <c r="D74" s="14" t="s">
        <v>22868</v>
      </c>
      <c r="E74" s="15" t="s">
        <v>1113</v>
      </c>
      <c r="F74" s="13" t="s">
        <v>2044</v>
      </c>
      <c r="G74" s="16" t="s">
        <v>6995</v>
      </c>
      <c r="H74" s="13" t="s">
        <v>259</v>
      </c>
      <c r="I74" s="13" t="s">
        <v>56672</v>
      </c>
      <c r="J74" s="13" t="s">
        <v>56672</v>
      </c>
      <c r="K74" s="13" t="s">
        <v>56852</v>
      </c>
      <c r="L74" s="17" t="s">
        <v>56934</v>
      </c>
      <c r="M74" s="18">
        <v>4370000</v>
      </c>
      <c r="N74" s="19"/>
      <c r="O74" s="20" t="str">
        <f t="shared" si="2"/>
        <v>T4</v>
      </c>
      <c r="R74" s="21" t="str">
        <f t="shared" si="3"/>
        <v>T4</v>
      </c>
    </row>
    <row r="75" spans="1:18" ht="32.25" customHeight="1" x14ac:dyDescent="0.25">
      <c r="A75" s="13">
        <v>69</v>
      </c>
      <c r="B75" s="13" t="s">
        <v>56853</v>
      </c>
      <c r="C75" s="13" t="s">
        <v>25491</v>
      </c>
      <c r="D75" s="14" t="s">
        <v>464</v>
      </c>
      <c r="E75" s="15" t="s">
        <v>25492</v>
      </c>
      <c r="F75" s="13" t="s">
        <v>9208</v>
      </c>
      <c r="G75" s="16" t="s">
        <v>5662</v>
      </c>
      <c r="H75" s="13" t="s">
        <v>259</v>
      </c>
      <c r="I75" s="13" t="s">
        <v>56672</v>
      </c>
      <c r="J75" s="13" t="s">
        <v>56672</v>
      </c>
      <c r="K75" s="13" t="s">
        <v>56854</v>
      </c>
      <c r="L75" s="17" t="s">
        <v>56935</v>
      </c>
      <c r="M75" s="18">
        <v>4096000</v>
      </c>
      <c r="N75" s="19"/>
      <c r="O75" s="20" t="str">
        <f t="shared" si="2"/>
        <v>C1</v>
      </c>
      <c r="R75" s="21" t="str">
        <f t="shared" si="3"/>
        <v>C1</v>
      </c>
    </row>
    <row r="76" spans="1:18" ht="32.25" customHeight="1" x14ac:dyDescent="0.25">
      <c r="A76" s="13">
        <v>70</v>
      </c>
      <c r="B76" s="13" t="s">
        <v>56855</v>
      </c>
      <c r="C76" s="13" t="s">
        <v>28833</v>
      </c>
      <c r="D76" s="14" t="s">
        <v>614</v>
      </c>
      <c r="E76" s="15" t="s">
        <v>546</v>
      </c>
      <c r="F76" s="13" t="s">
        <v>23050</v>
      </c>
      <c r="G76" s="16" t="s">
        <v>7429</v>
      </c>
      <c r="H76" s="13" t="s">
        <v>259</v>
      </c>
      <c r="I76" s="13" t="s">
        <v>56672</v>
      </c>
      <c r="J76" s="13" t="s">
        <v>56672</v>
      </c>
      <c r="K76" s="13" t="s">
        <v>56856</v>
      </c>
      <c r="L76" s="17" t="s">
        <v>56936</v>
      </c>
      <c r="M76" s="18">
        <v>3840000</v>
      </c>
      <c r="N76" s="19"/>
      <c r="O76" s="20" t="str">
        <f t="shared" si="2"/>
        <v>CĐ</v>
      </c>
      <c r="R76" s="21" t="str">
        <f t="shared" si="3"/>
        <v>CĐ</v>
      </c>
    </row>
    <row r="77" spans="1:18" ht="32.25" customHeight="1" x14ac:dyDescent="0.25">
      <c r="A77" s="13">
        <v>71</v>
      </c>
      <c r="B77" s="13" t="s">
        <v>56857</v>
      </c>
      <c r="C77" s="13" t="s">
        <v>56858</v>
      </c>
      <c r="D77" s="14" t="s">
        <v>56859</v>
      </c>
      <c r="E77" s="15" t="s">
        <v>395</v>
      </c>
      <c r="F77" s="13" t="s">
        <v>8397</v>
      </c>
      <c r="G77" s="16" t="s">
        <v>3994</v>
      </c>
      <c r="H77" s="13" t="s">
        <v>259</v>
      </c>
      <c r="I77" s="13" t="s">
        <v>56672</v>
      </c>
      <c r="J77" s="13" t="s">
        <v>56672</v>
      </c>
      <c r="K77" s="13" t="s">
        <v>56860</v>
      </c>
      <c r="L77" s="17" t="s">
        <v>56937</v>
      </c>
      <c r="M77" s="18">
        <v>4752000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32.25" customHeight="1" x14ac:dyDescent="0.25">
      <c r="A78" s="13">
        <v>72</v>
      </c>
      <c r="B78" s="13" t="s">
        <v>56861</v>
      </c>
      <c r="C78" s="13" t="s">
        <v>56862</v>
      </c>
      <c r="D78" s="14" t="s">
        <v>249</v>
      </c>
      <c r="E78" s="15" t="s">
        <v>3182</v>
      </c>
      <c r="F78" s="13" t="s">
        <v>56863</v>
      </c>
      <c r="G78" s="16" t="s">
        <v>56864</v>
      </c>
      <c r="H78" s="13" t="s">
        <v>17</v>
      </c>
      <c r="I78" s="13" t="s">
        <v>56672</v>
      </c>
      <c r="J78" s="13" t="s">
        <v>56672</v>
      </c>
      <c r="K78" s="13" t="s">
        <v>56865</v>
      </c>
      <c r="L78" s="17" t="s">
        <v>56938</v>
      </c>
      <c r="M78" s="18">
        <v>4428000</v>
      </c>
      <c r="N78" s="19"/>
      <c r="O78" s="20" t="str">
        <f t="shared" si="2"/>
        <v>T4</v>
      </c>
      <c r="R78" s="21" t="str">
        <f t="shared" si="3"/>
        <v>T4</v>
      </c>
    </row>
    <row r="79" spans="1:18" ht="32.25" customHeight="1" x14ac:dyDescent="0.25">
      <c r="A79" s="13">
        <v>73</v>
      </c>
      <c r="B79" s="13" t="s">
        <v>56866</v>
      </c>
      <c r="C79" s="13" t="s">
        <v>20756</v>
      </c>
      <c r="D79" s="14" t="s">
        <v>20757</v>
      </c>
      <c r="E79" s="15" t="s">
        <v>1574</v>
      </c>
      <c r="F79" s="13" t="s">
        <v>8154</v>
      </c>
      <c r="G79" s="16" t="s">
        <v>8185</v>
      </c>
      <c r="H79" s="13" t="s">
        <v>259</v>
      </c>
      <c r="I79" s="13" t="s">
        <v>56672</v>
      </c>
      <c r="J79" s="13" t="s">
        <v>56672</v>
      </c>
      <c r="K79" s="13" t="s">
        <v>56867</v>
      </c>
      <c r="L79" s="17" t="s">
        <v>56939</v>
      </c>
      <c r="M79" s="18">
        <v>5012000</v>
      </c>
      <c r="N79" s="19"/>
      <c r="O79" s="20" t="str">
        <f t="shared" si="2"/>
        <v>C2</v>
      </c>
      <c r="R79" s="21" t="str">
        <f t="shared" si="3"/>
        <v>NH 18-19C2</v>
      </c>
    </row>
    <row r="80" spans="1:18" s="28" customFormat="1" ht="30.75" customHeight="1" x14ac:dyDescent="0.25">
      <c r="A80" s="229" t="s">
        <v>35</v>
      </c>
      <c r="B80" s="230"/>
      <c r="C80" s="230"/>
      <c r="D80" s="230"/>
      <c r="E80" s="22"/>
      <c r="F80" s="22"/>
      <c r="G80" s="22"/>
      <c r="H80" s="23"/>
      <c r="I80" s="24"/>
      <c r="J80" s="25"/>
      <c r="K80" s="26"/>
      <c r="L80" s="231">
        <f>SUM(M7:M79)</f>
        <v>346680000</v>
      </c>
      <c r="M80" s="232"/>
      <c r="N80" s="27"/>
      <c r="O80" s="20"/>
      <c r="P80" s="6"/>
      <c r="Q80" s="6"/>
    </row>
    <row r="81" spans="1:19" s="30" customFormat="1" ht="24" customHeight="1" x14ac:dyDescent="0.25">
      <c r="A81" s="237" t="s">
        <v>56943</v>
      </c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9"/>
      <c r="O81" s="29" t="str">
        <f>LEFT(G81,5)</f>
        <v/>
      </c>
      <c r="P81" s="6"/>
      <c r="Q81" s="6"/>
    </row>
    <row r="82" spans="1:19" ht="15.75" customHeight="1" x14ac:dyDescent="0.25">
      <c r="A82" s="31"/>
      <c r="B82" s="31"/>
      <c r="C82" s="1"/>
      <c r="D82" s="2"/>
      <c r="E82" s="2"/>
      <c r="F82" s="1"/>
      <c r="G82" s="225" t="s">
        <v>56941</v>
      </c>
      <c r="H82" s="225"/>
      <c r="I82" s="225"/>
      <c r="J82" s="225"/>
      <c r="K82" s="225"/>
      <c r="L82" s="225"/>
      <c r="M82" s="225"/>
      <c r="N82" s="225"/>
      <c r="O82" s="29"/>
      <c r="S82" s="30"/>
    </row>
    <row r="83" spans="1:19" ht="15.75" customHeight="1" x14ac:dyDescent="0.25">
      <c r="A83" s="35" t="s">
        <v>4822</v>
      </c>
      <c r="B83" s="35"/>
      <c r="C83" s="35"/>
      <c r="D83" s="32"/>
      <c r="E83" s="32" t="s">
        <v>4823</v>
      </c>
      <c r="F83" s="32"/>
      <c r="G83" s="32"/>
      <c r="H83" s="32"/>
      <c r="I83" s="32"/>
      <c r="J83" s="32"/>
      <c r="K83" s="32"/>
      <c r="L83" s="32"/>
      <c r="M83" s="236" t="s">
        <v>4824</v>
      </c>
      <c r="N83" s="236"/>
      <c r="O83" s="29"/>
    </row>
    <row r="84" spans="1:19" x14ac:dyDescent="0.25">
      <c r="A84" s="33"/>
      <c r="B84" s="33"/>
      <c r="C84" s="216"/>
      <c r="D84" s="35"/>
      <c r="E84" s="35"/>
      <c r="F84" s="35"/>
      <c r="G84" s="35"/>
      <c r="J84" s="216"/>
      <c r="K84" s="216"/>
      <c r="L84" s="216"/>
      <c r="M84" s="216"/>
      <c r="N84" s="6"/>
    </row>
    <row r="85" spans="1:19" x14ac:dyDescent="0.25">
      <c r="A85" s="33"/>
      <c r="B85" s="33"/>
      <c r="C85" s="216"/>
      <c r="D85" s="35"/>
      <c r="E85" s="35"/>
      <c r="F85" s="35"/>
      <c r="G85" s="35"/>
      <c r="H85" s="35"/>
      <c r="I85" s="35"/>
      <c r="J85" s="216"/>
      <c r="K85" s="216"/>
      <c r="L85" s="216"/>
      <c r="M85" s="216"/>
      <c r="N85" s="6"/>
    </row>
    <row r="86" spans="1:19" x14ac:dyDescent="0.25">
      <c r="A86" s="33"/>
      <c r="B86" s="33"/>
      <c r="C86" s="216"/>
      <c r="D86" s="35"/>
      <c r="E86" s="35"/>
      <c r="F86" s="35"/>
      <c r="G86" s="35"/>
      <c r="H86" s="35"/>
      <c r="I86" s="35"/>
      <c r="J86" s="216"/>
      <c r="K86" s="216"/>
      <c r="L86" s="216"/>
      <c r="M86" s="216"/>
      <c r="N86" s="6"/>
    </row>
    <row r="87" spans="1:19" s="28" customFormat="1" x14ac:dyDescent="0.25">
      <c r="A87" s="35"/>
      <c r="B87" s="35"/>
      <c r="C87" s="35" t="s">
        <v>4820</v>
      </c>
      <c r="D87" s="35"/>
      <c r="E87" s="236" t="s">
        <v>4821</v>
      </c>
      <c r="F87" s="236"/>
      <c r="G87" s="236"/>
      <c r="H87" s="35"/>
      <c r="I87" s="35"/>
      <c r="J87" s="35"/>
      <c r="K87" s="35"/>
      <c r="L87" s="35"/>
      <c r="M87" s="236" t="s">
        <v>4819</v>
      </c>
      <c r="N87" s="236"/>
      <c r="O87" s="216"/>
      <c r="P87" s="6"/>
    </row>
    <row r="88" spans="1:19" s="28" customFormat="1" ht="18.75" customHeight="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216"/>
      <c r="P88" s="6"/>
    </row>
    <row r="89" spans="1:19" s="36" customFormat="1" x14ac:dyDescent="0.25">
      <c r="B89" s="37"/>
      <c r="C89" s="38" t="s">
        <v>38</v>
      </c>
      <c r="D89" s="39" t="s">
        <v>586</v>
      </c>
      <c r="E89" s="40"/>
      <c r="F89" s="40"/>
      <c r="G89" s="40"/>
      <c r="H89" s="40"/>
      <c r="I89" s="40"/>
      <c r="J89" s="41"/>
      <c r="K89" s="40"/>
      <c r="L89" s="40"/>
      <c r="M89" s="42"/>
    </row>
    <row r="90" spans="1:19" s="36" customFormat="1" x14ac:dyDescent="0.25">
      <c r="A90" s="43"/>
      <c r="B90" s="44"/>
      <c r="C90" s="45" t="s">
        <v>40</v>
      </c>
      <c r="D90" s="46">
        <f>SUMIF($O$7:$O$79,"CĐN",$M$7:$M$79)</f>
        <v>0</v>
      </c>
      <c r="E90" s="40"/>
      <c r="F90" s="40"/>
      <c r="G90" s="40"/>
      <c r="H90" s="40"/>
      <c r="I90" s="40"/>
      <c r="J90" s="41"/>
      <c r="K90" s="40"/>
      <c r="L90" s="40"/>
      <c r="M90" s="6"/>
    </row>
    <row r="91" spans="1:19" s="49" customFormat="1" ht="13.5" customHeight="1" x14ac:dyDescent="0.25">
      <c r="A91" s="43"/>
      <c r="B91" s="44"/>
      <c r="C91" s="45" t="s">
        <v>41</v>
      </c>
      <c r="D91" s="46">
        <f>SUMIF($O$7:$O$79,"TCN",$M$7:$M$79)</f>
        <v>0</v>
      </c>
      <c r="E91" s="47"/>
      <c r="F91" s="47"/>
      <c r="G91" s="47"/>
      <c r="H91" s="47"/>
      <c r="I91" s="40"/>
      <c r="J91" s="48"/>
      <c r="K91" s="47"/>
      <c r="L91" s="47"/>
      <c r="M91" s="6"/>
    </row>
    <row r="92" spans="1:19" s="49" customFormat="1" ht="13.5" customHeight="1" x14ac:dyDescent="0.25">
      <c r="A92" s="43"/>
      <c r="B92" s="50" t="s">
        <v>42</v>
      </c>
      <c r="C92" s="45" t="s">
        <v>43</v>
      </c>
      <c r="D92" s="46">
        <f>SUMIF($O$7:$O$79,"CĐ",$M$7:$M$79)+SUMIF($O$7:$O$79,"C1",$M$7:$M$79)</f>
        <v>204176000</v>
      </c>
      <c r="E92" s="47"/>
      <c r="F92" s="47"/>
      <c r="G92" s="47"/>
      <c r="H92" s="47"/>
      <c r="I92" s="47"/>
      <c r="J92" s="48"/>
      <c r="K92" s="47"/>
      <c r="L92" s="47"/>
      <c r="M92" s="6"/>
    </row>
    <row r="93" spans="1:19" s="49" customFormat="1" ht="13.5" customHeight="1" x14ac:dyDescent="0.25">
      <c r="A93" s="43"/>
      <c r="B93" s="50"/>
      <c r="C93" s="45" t="s">
        <v>44</v>
      </c>
      <c r="D93" s="46">
        <f>SUMIF($O$7:$O$79,"C2",$M$7:$M$79)+SUMIF($O$7:$O$79,"CĐLT",$M$7:$M$79)</f>
        <v>10382000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9" s="49" customFormat="1" ht="13.5" customHeight="1" x14ac:dyDescent="0.25">
      <c r="A94" s="43"/>
      <c r="B94" s="51">
        <f>SUM(B90:B92)</f>
        <v>0</v>
      </c>
      <c r="C94" s="45" t="s">
        <v>45</v>
      </c>
      <c r="D94" s="46">
        <f>SUMIF($O$7:$O$79,"T4",$M$7:$M$79)+SUMIF($O$7:$O$79,"T2",$M$7:$M$79)+SUMIF($O$7:$O$79,"T3",$M$7:$M$79)+SUMIF($O$7:$O$79,"TC",$M$7:$M$79)+SUMIF($O$7:$O$79,"TN",$M$7:$M$79)+SUMIF($O$7:$O$79,"TCT",$M$7:$M$79)+SUMIF($O$7:$O$79,"T1",$M$7:$M$79)</f>
        <v>132122000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s="49" customFormat="1" ht="13.5" customHeight="1" x14ac:dyDescent="0.25">
      <c r="B95" s="52"/>
      <c r="C95" s="53" t="s">
        <v>46</v>
      </c>
      <c r="D95" s="54">
        <f>SUM(D90:D94)</f>
        <v>346680000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9" x14ac:dyDescent="0.25">
      <c r="E96" s="6"/>
      <c r="J96" s="21"/>
      <c r="K96" s="58"/>
      <c r="M96" s="6"/>
      <c r="N96" s="6"/>
    </row>
    <row r="153" spans="16:16" x14ac:dyDescent="0.25">
      <c r="P153" s="55"/>
    </row>
    <row r="154" spans="16:16" x14ac:dyDescent="0.25">
      <c r="P154" s="55"/>
    </row>
    <row r="155" spans="16:16" x14ac:dyDescent="0.25">
      <c r="P155" s="55"/>
    </row>
    <row r="156" spans="16:16" x14ac:dyDescent="0.25">
      <c r="P156" s="55"/>
    </row>
    <row r="160" spans="16:16" x14ac:dyDescent="0.25">
      <c r="P160" s="28"/>
    </row>
    <row r="161" spans="16:16" x14ac:dyDescent="0.25">
      <c r="P161" s="28"/>
    </row>
    <row r="162" spans="16:16" x14ac:dyDescent="0.25">
      <c r="P162" s="56"/>
    </row>
    <row r="163" spans="16:16" x14ac:dyDescent="0.25">
      <c r="P163" s="36"/>
    </row>
    <row r="164" spans="16:16" x14ac:dyDescent="0.25">
      <c r="P164" s="49"/>
    </row>
    <row r="165" spans="16:16" x14ac:dyDescent="0.25">
      <c r="P165" s="49"/>
    </row>
    <row r="166" spans="16:16" x14ac:dyDescent="0.25">
      <c r="P166" s="49"/>
    </row>
    <row r="167" spans="16:16" x14ac:dyDescent="0.25">
      <c r="P167" s="49"/>
    </row>
  </sheetData>
  <mergeCells count="9">
    <mergeCell ref="M83:N83"/>
    <mergeCell ref="E87:G87"/>
    <mergeCell ref="M87:N87"/>
    <mergeCell ref="A4:N4"/>
    <mergeCell ref="A5:N5"/>
    <mergeCell ref="A80:D80"/>
    <mergeCell ref="L80:M80"/>
    <mergeCell ref="A81:N81"/>
    <mergeCell ref="G82:N8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6"/>
  <sheetViews>
    <sheetView topLeftCell="A59" zoomScaleNormal="100" zoomScaleSheetLayoutView="85" workbookViewId="0">
      <selection activeCell="M58" sqref="M58:M6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57187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56944</v>
      </c>
      <c r="C7" s="13" t="s">
        <v>12379</v>
      </c>
      <c r="D7" s="14" t="s">
        <v>12380</v>
      </c>
      <c r="E7" s="15" t="s">
        <v>477</v>
      </c>
      <c r="F7" s="13" t="s">
        <v>12369</v>
      </c>
      <c r="G7" s="16" t="s">
        <v>3994</v>
      </c>
      <c r="H7" s="13" t="s">
        <v>259</v>
      </c>
      <c r="I7" s="13" t="s">
        <v>56945</v>
      </c>
      <c r="J7" s="13" t="s">
        <v>56945</v>
      </c>
      <c r="K7" s="13" t="s">
        <v>56946</v>
      </c>
      <c r="L7" s="17" t="s">
        <v>56947</v>
      </c>
      <c r="M7" s="18">
        <v>2808000</v>
      </c>
      <c r="N7" s="19"/>
      <c r="O7" s="20" t="str">
        <f t="shared" ref="O7:O68" si="0">MID(G7,3,FIND("-",G7,1)-3)&amp;IF(MID(G7,3,5)="CĐ-LT","LT","")</f>
        <v>C1</v>
      </c>
      <c r="R7" s="21" t="str">
        <f t="shared" ref="R7:R68" si="1">IF(LEFT(G7,2)="18","NH 18-19","")&amp;O7</f>
        <v>NH 18-19C1</v>
      </c>
    </row>
    <row r="8" spans="1:18" ht="27.75" customHeight="1" x14ac:dyDescent="0.25">
      <c r="A8" s="13">
        <v>2</v>
      </c>
      <c r="B8" s="13" t="s">
        <v>56948</v>
      </c>
      <c r="C8" s="13" t="s">
        <v>56949</v>
      </c>
      <c r="D8" s="14" t="s">
        <v>56950</v>
      </c>
      <c r="E8" s="15" t="s">
        <v>988</v>
      </c>
      <c r="F8" s="13" t="s">
        <v>35403</v>
      </c>
      <c r="G8" s="16" t="s">
        <v>4496</v>
      </c>
      <c r="H8" s="13" t="s">
        <v>259</v>
      </c>
      <c r="I8" s="13" t="s">
        <v>56945</v>
      </c>
      <c r="J8" s="13" t="s">
        <v>56945</v>
      </c>
      <c r="K8" s="13" t="s">
        <v>56951</v>
      </c>
      <c r="L8" s="17" t="s">
        <v>56952</v>
      </c>
      <c r="M8" s="18">
        <v>5632000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7.75" customHeight="1" x14ac:dyDescent="0.25">
      <c r="A9" s="13">
        <v>3</v>
      </c>
      <c r="B9" s="13" t="s">
        <v>56953</v>
      </c>
      <c r="C9" s="13" t="s">
        <v>56954</v>
      </c>
      <c r="D9" s="14" t="s">
        <v>249</v>
      </c>
      <c r="E9" s="15" t="s">
        <v>15</v>
      </c>
      <c r="F9" s="13" t="s">
        <v>13140</v>
      </c>
      <c r="G9" s="16" t="s">
        <v>4496</v>
      </c>
      <c r="H9" s="13" t="s">
        <v>259</v>
      </c>
      <c r="I9" s="13" t="s">
        <v>56945</v>
      </c>
      <c r="J9" s="13" t="s">
        <v>56945</v>
      </c>
      <c r="K9" s="13" t="s">
        <v>56955</v>
      </c>
      <c r="L9" s="17" t="s">
        <v>56956</v>
      </c>
      <c r="M9" s="18">
        <v>5632000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56957</v>
      </c>
      <c r="C10" s="13" t="s">
        <v>24723</v>
      </c>
      <c r="D10" s="14" t="s">
        <v>24724</v>
      </c>
      <c r="E10" s="15" t="s">
        <v>1540</v>
      </c>
      <c r="F10" s="13" t="s">
        <v>20687</v>
      </c>
      <c r="G10" s="16" t="s">
        <v>8799</v>
      </c>
      <c r="H10" s="13" t="s">
        <v>259</v>
      </c>
      <c r="I10" s="13" t="s">
        <v>56945</v>
      </c>
      <c r="J10" s="13" t="s">
        <v>56945</v>
      </c>
      <c r="K10" s="13" t="s">
        <v>56958</v>
      </c>
      <c r="L10" s="17" t="s">
        <v>56959</v>
      </c>
      <c r="M10" s="18">
        <v>6244000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56960</v>
      </c>
      <c r="C11" s="13" t="s">
        <v>28588</v>
      </c>
      <c r="D11" s="14" t="s">
        <v>11790</v>
      </c>
      <c r="E11" s="15" t="s">
        <v>3514</v>
      </c>
      <c r="F11" s="13" t="s">
        <v>5516</v>
      </c>
      <c r="G11" s="16" t="s">
        <v>5678</v>
      </c>
      <c r="H11" s="13" t="s">
        <v>259</v>
      </c>
      <c r="I11" s="13" t="s">
        <v>56945</v>
      </c>
      <c r="J11" s="13" t="s">
        <v>56945</v>
      </c>
      <c r="K11" s="13" t="s">
        <v>56961</v>
      </c>
      <c r="L11" s="17" t="s">
        <v>56962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56963</v>
      </c>
      <c r="C12" s="13" t="s">
        <v>25639</v>
      </c>
      <c r="D12" s="14" t="s">
        <v>848</v>
      </c>
      <c r="E12" s="15" t="s">
        <v>19</v>
      </c>
      <c r="F12" s="13" t="s">
        <v>17748</v>
      </c>
      <c r="G12" s="16" t="s">
        <v>8799</v>
      </c>
      <c r="H12" s="13" t="s">
        <v>259</v>
      </c>
      <c r="I12" s="13" t="s">
        <v>56945</v>
      </c>
      <c r="J12" s="13" t="s">
        <v>56945</v>
      </c>
      <c r="K12" s="13" t="s">
        <v>56964</v>
      </c>
      <c r="L12" s="17" t="s">
        <v>56965</v>
      </c>
      <c r="M12" s="18">
        <v>6244000</v>
      </c>
      <c r="N12" s="19"/>
      <c r="O12" s="20" t="str">
        <f t="shared" si="0"/>
        <v>T4</v>
      </c>
      <c r="R12" s="21" t="str">
        <f t="shared" si="1"/>
        <v>T4</v>
      </c>
    </row>
    <row r="13" spans="1:18" ht="27.75" customHeight="1" x14ac:dyDescent="0.25">
      <c r="A13" s="13">
        <v>7</v>
      </c>
      <c r="B13" s="13" t="s">
        <v>56966</v>
      </c>
      <c r="C13" s="13" t="s">
        <v>56967</v>
      </c>
      <c r="D13" s="14" t="s">
        <v>848</v>
      </c>
      <c r="E13" s="15" t="s">
        <v>15306</v>
      </c>
      <c r="F13" s="13" t="s">
        <v>4089</v>
      </c>
      <c r="G13" s="16" t="s">
        <v>4780</v>
      </c>
      <c r="H13" s="13" t="s">
        <v>259</v>
      </c>
      <c r="I13" s="13" t="s">
        <v>56945</v>
      </c>
      <c r="J13" s="13" t="s">
        <v>56945</v>
      </c>
      <c r="K13" s="13" t="s">
        <v>56968</v>
      </c>
      <c r="L13" s="17" t="s">
        <v>56969</v>
      </c>
      <c r="M13" s="18">
        <v>6144000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27.75" customHeight="1" x14ac:dyDescent="0.25">
      <c r="A14" s="13">
        <v>8</v>
      </c>
      <c r="B14" s="13" t="s">
        <v>56970</v>
      </c>
      <c r="C14" s="13" t="s">
        <v>28492</v>
      </c>
      <c r="D14" s="14" t="s">
        <v>17678</v>
      </c>
      <c r="E14" s="15" t="s">
        <v>80</v>
      </c>
      <c r="F14" s="13" t="s">
        <v>7839</v>
      </c>
      <c r="G14" s="16" t="s">
        <v>5536</v>
      </c>
      <c r="H14" s="13" t="s">
        <v>259</v>
      </c>
      <c r="I14" s="13" t="s">
        <v>56945</v>
      </c>
      <c r="J14" s="13" t="s">
        <v>56945</v>
      </c>
      <c r="K14" s="13" t="s">
        <v>56971</v>
      </c>
      <c r="L14" s="17" t="s">
        <v>56972</v>
      </c>
      <c r="M14" s="18">
        <v>3584000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 t="s">
        <v>56973</v>
      </c>
      <c r="C15" s="13" t="s">
        <v>56974</v>
      </c>
      <c r="D15" s="14" t="s">
        <v>56975</v>
      </c>
      <c r="E15" s="15" t="s">
        <v>250</v>
      </c>
      <c r="F15" s="13" t="s">
        <v>3445</v>
      </c>
      <c r="G15" s="16" t="s">
        <v>355</v>
      </c>
      <c r="H15" s="13" t="s">
        <v>259</v>
      </c>
      <c r="I15" s="13" t="s">
        <v>56945</v>
      </c>
      <c r="J15" s="13" t="s">
        <v>56945</v>
      </c>
      <c r="K15" s="13" t="s">
        <v>56976</v>
      </c>
      <c r="L15" s="17" t="s">
        <v>56977</v>
      </c>
      <c r="M15" s="18">
        <v>6144000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56978</v>
      </c>
      <c r="C16" s="13" t="s">
        <v>56979</v>
      </c>
      <c r="D16" s="14" t="s">
        <v>1005</v>
      </c>
      <c r="E16" s="15" t="s">
        <v>3038</v>
      </c>
      <c r="F16" s="13" t="s">
        <v>24937</v>
      </c>
      <c r="G16" s="16" t="s">
        <v>54121</v>
      </c>
      <c r="H16" s="13" t="s">
        <v>17</v>
      </c>
      <c r="I16" s="13" t="s">
        <v>56945</v>
      </c>
      <c r="J16" s="13" t="s">
        <v>56945</v>
      </c>
      <c r="K16" s="13" t="s">
        <v>56980</v>
      </c>
      <c r="L16" s="17" t="s">
        <v>56981</v>
      </c>
      <c r="M16" s="18">
        <v>5094000</v>
      </c>
      <c r="N16" s="19"/>
      <c r="O16" s="20" t="str">
        <f t="shared" si="0"/>
        <v>C1</v>
      </c>
      <c r="R16" s="21" t="str">
        <f t="shared" si="1"/>
        <v>C1</v>
      </c>
    </row>
    <row r="17" spans="1:18" ht="27.75" customHeight="1" x14ac:dyDescent="0.25">
      <c r="A17" s="13">
        <v>11</v>
      </c>
      <c r="B17" s="13" t="s">
        <v>56982</v>
      </c>
      <c r="C17" s="13" t="s">
        <v>56983</v>
      </c>
      <c r="D17" s="14" t="s">
        <v>3624</v>
      </c>
      <c r="E17" s="15" t="s">
        <v>1202</v>
      </c>
      <c r="F17" s="13" t="s">
        <v>1620</v>
      </c>
      <c r="G17" s="16" t="s">
        <v>54168</v>
      </c>
      <c r="H17" s="13" t="s">
        <v>17</v>
      </c>
      <c r="I17" s="13" t="s">
        <v>56945</v>
      </c>
      <c r="J17" s="13" t="s">
        <v>56945</v>
      </c>
      <c r="K17" s="13" t="s">
        <v>56984</v>
      </c>
      <c r="L17" s="17" t="s">
        <v>56985</v>
      </c>
      <c r="M17" s="18">
        <v>4428000</v>
      </c>
      <c r="N17" s="19"/>
      <c r="O17" s="20" t="str">
        <f t="shared" si="0"/>
        <v>T4</v>
      </c>
      <c r="R17" s="21" t="str">
        <f t="shared" si="1"/>
        <v>T4</v>
      </c>
    </row>
    <row r="18" spans="1:18" ht="27.75" customHeight="1" x14ac:dyDescent="0.25">
      <c r="A18" s="13">
        <v>12</v>
      </c>
      <c r="B18" s="13" t="s">
        <v>56986</v>
      </c>
      <c r="C18" s="13" t="s">
        <v>56987</v>
      </c>
      <c r="D18" s="14" t="s">
        <v>437</v>
      </c>
      <c r="E18" s="15" t="s">
        <v>1202</v>
      </c>
      <c r="F18" s="13" t="s">
        <v>54842</v>
      </c>
      <c r="G18" s="16" t="s">
        <v>56686</v>
      </c>
      <c r="H18" s="13" t="s">
        <v>17</v>
      </c>
      <c r="I18" s="13" t="s">
        <v>56945</v>
      </c>
      <c r="J18" s="13" t="s">
        <v>56945</v>
      </c>
      <c r="K18" s="13" t="s">
        <v>56988</v>
      </c>
      <c r="L18" s="17" t="s">
        <v>56989</v>
      </c>
      <c r="M18" s="18">
        <v>4428000</v>
      </c>
      <c r="N18" s="19"/>
      <c r="O18" s="20" t="str">
        <f t="shared" si="0"/>
        <v>T4</v>
      </c>
      <c r="R18" s="21" t="str">
        <f t="shared" si="1"/>
        <v>T4</v>
      </c>
    </row>
    <row r="19" spans="1:18" ht="27.75" customHeight="1" x14ac:dyDescent="0.25">
      <c r="A19" s="13">
        <v>13</v>
      </c>
      <c r="B19" s="13" t="s">
        <v>56990</v>
      </c>
      <c r="C19" s="13" t="s">
        <v>28238</v>
      </c>
      <c r="D19" s="14" t="s">
        <v>65</v>
      </c>
      <c r="E19" s="15" t="s">
        <v>80</v>
      </c>
      <c r="F19" s="13" t="s">
        <v>9923</v>
      </c>
      <c r="G19" s="16" t="s">
        <v>6949</v>
      </c>
      <c r="H19" s="13" t="s">
        <v>259</v>
      </c>
      <c r="I19" s="13" t="s">
        <v>56945</v>
      </c>
      <c r="J19" s="13" t="s">
        <v>56945</v>
      </c>
      <c r="K19" s="13" t="s">
        <v>56991</v>
      </c>
      <c r="L19" s="17" t="s">
        <v>56992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7.75" customHeight="1" x14ac:dyDescent="0.25">
      <c r="A20" s="13">
        <v>14</v>
      </c>
      <c r="B20" s="13" t="s">
        <v>56993</v>
      </c>
      <c r="C20" s="13" t="s">
        <v>17726</v>
      </c>
      <c r="D20" s="14" t="s">
        <v>7897</v>
      </c>
      <c r="E20" s="15" t="s">
        <v>395</v>
      </c>
      <c r="F20" s="13" t="s">
        <v>17727</v>
      </c>
      <c r="G20" s="16" t="s">
        <v>7630</v>
      </c>
      <c r="H20" s="13" t="s">
        <v>259</v>
      </c>
      <c r="I20" s="13" t="s">
        <v>56945</v>
      </c>
      <c r="J20" s="13" t="s">
        <v>56945</v>
      </c>
      <c r="K20" s="13" t="s">
        <v>56994</v>
      </c>
      <c r="L20" s="17" t="s">
        <v>56995</v>
      </c>
      <c r="M20" s="18">
        <v>6021000</v>
      </c>
      <c r="N20" s="19"/>
      <c r="O20" s="20" t="str">
        <f t="shared" si="0"/>
        <v>T4</v>
      </c>
      <c r="R20" s="21" t="str">
        <f t="shared" si="1"/>
        <v>T4</v>
      </c>
    </row>
    <row r="21" spans="1:18" ht="27.75" customHeight="1" x14ac:dyDescent="0.25">
      <c r="A21" s="13">
        <v>15</v>
      </c>
      <c r="B21" s="13" t="s">
        <v>56996</v>
      </c>
      <c r="C21" s="13" t="s">
        <v>19747</v>
      </c>
      <c r="D21" s="14" t="s">
        <v>19748</v>
      </c>
      <c r="E21" s="15" t="s">
        <v>18118</v>
      </c>
      <c r="F21" s="13" t="s">
        <v>19749</v>
      </c>
      <c r="G21" s="16" t="s">
        <v>4855</v>
      </c>
      <c r="H21" s="13" t="s">
        <v>259</v>
      </c>
      <c r="I21" s="13" t="s">
        <v>56945</v>
      </c>
      <c r="J21" s="13" t="s">
        <v>56945</v>
      </c>
      <c r="K21" s="13" t="s">
        <v>56997</v>
      </c>
      <c r="L21" s="17" t="s">
        <v>56998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7.75" customHeight="1" x14ac:dyDescent="0.25">
      <c r="A22" s="13">
        <v>16</v>
      </c>
      <c r="B22" s="13" t="s">
        <v>56999</v>
      </c>
      <c r="C22" s="13" t="s">
        <v>30478</v>
      </c>
      <c r="D22" s="14" t="s">
        <v>12533</v>
      </c>
      <c r="E22" s="15" t="s">
        <v>638</v>
      </c>
      <c r="F22" s="13" t="s">
        <v>21943</v>
      </c>
      <c r="G22" s="16" t="s">
        <v>7429</v>
      </c>
      <c r="H22" s="13" t="s">
        <v>259</v>
      </c>
      <c r="I22" s="13" t="s">
        <v>56945</v>
      </c>
      <c r="J22" s="13" t="s">
        <v>56945</v>
      </c>
      <c r="K22" s="13" t="s">
        <v>57000</v>
      </c>
      <c r="L22" s="17" t="s">
        <v>57001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27.75" customHeight="1" x14ac:dyDescent="0.25">
      <c r="A23" s="13">
        <v>17</v>
      </c>
      <c r="B23" s="13" t="s">
        <v>57002</v>
      </c>
      <c r="C23" s="13" t="s">
        <v>30641</v>
      </c>
      <c r="D23" s="14" t="s">
        <v>14559</v>
      </c>
      <c r="E23" s="15" t="s">
        <v>1321</v>
      </c>
      <c r="F23" s="13" t="s">
        <v>5595</v>
      </c>
      <c r="G23" s="16" t="s">
        <v>6662</v>
      </c>
      <c r="H23" s="13" t="s">
        <v>259</v>
      </c>
      <c r="I23" s="13" t="s">
        <v>56945</v>
      </c>
      <c r="J23" s="13" t="s">
        <v>56945</v>
      </c>
      <c r="K23" s="13" t="s">
        <v>57003</v>
      </c>
      <c r="L23" s="17" t="s">
        <v>57004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57005</v>
      </c>
      <c r="C24" s="13" t="s">
        <v>25980</v>
      </c>
      <c r="D24" s="14" t="s">
        <v>25981</v>
      </c>
      <c r="E24" s="15" t="s">
        <v>604</v>
      </c>
      <c r="F24" s="13" t="s">
        <v>8007</v>
      </c>
      <c r="G24" s="16" t="s">
        <v>7576</v>
      </c>
      <c r="H24" s="13" t="s">
        <v>259</v>
      </c>
      <c r="I24" s="13" t="s">
        <v>56945</v>
      </c>
      <c r="J24" s="13" t="s">
        <v>56945</v>
      </c>
      <c r="K24" s="13" t="s">
        <v>57006</v>
      </c>
      <c r="L24" s="17" t="s">
        <v>57007</v>
      </c>
      <c r="M24" s="18">
        <v>3024000</v>
      </c>
      <c r="N24" s="19"/>
      <c r="O24" s="20" t="str">
        <f t="shared" si="0"/>
        <v>C1</v>
      </c>
      <c r="R24" s="21" t="str">
        <f t="shared" si="1"/>
        <v>C1</v>
      </c>
    </row>
    <row r="25" spans="1:18" ht="27.75" customHeight="1" x14ac:dyDescent="0.25">
      <c r="A25" s="13">
        <v>19</v>
      </c>
      <c r="B25" s="13" t="s">
        <v>57008</v>
      </c>
      <c r="C25" s="13" t="s">
        <v>57009</v>
      </c>
      <c r="D25" s="14" t="s">
        <v>184</v>
      </c>
      <c r="E25" s="15" t="s">
        <v>22</v>
      </c>
      <c r="F25" s="13" t="s">
        <v>30556</v>
      </c>
      <c r="G25" s="16" t="s">
        <v>6759</v>
      </c>
      <c r="H25" s="13" t="s">
        <v>259</v>
      </c>
      <c r="I25" s="13" t="s">
        <v>56945</v>
      </c>
      <c r="J25" s="13" t="s">
        <v>56945</v>
      </c>
      <c r="K25" s="13" t="s">
        <v>57010</v>
      </c>
      <c r="L25" s="17" t="s">
        <v>57011</v>
      </c>
      <c r="M25" s="18">
        <v>5120000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7.75" customHeight="1" x14ac:dyDescent="0.25">
      <c r="A26" s="13">
        <v>20</v>
      </c>
      <c r="B26" s="13" t="s">
        <v>57012</v>
      </c>
      <c r="C26" s="13" t="s">
        <v>57013</v>
      </c>
      <c r="D26" s="14" t="s">
        <v>4722</v>
      </c>
      <c r="E26" s="15" t="s">
        <v>5625</v>
      </c>
      <c r="F26" s="13" t="s">
        <v>3725</v>
      </c>
      <c r="G26" s="16" t="s">
        <v>5406</v>
      </c>
      <c r="H26" s="13" t="s">
        <v>259</v>
      </c>
      <c r="I26" s="13" t="s">
        <v>56945</v>
      </c>
      <c r="J26" s="13" t="s">
        <v>56945</v>
      </c>
      <c r="K26" s="13" t="s">
        <v>57014</v>
      </c>
      <c r="L26" s="17" t="s">
        <v>57015</v>
      </c>
      <c r="M26" s="18">
        <v>5120000</v>
      </c>
      <c r="N26" s="19"/>
      <c r="O26" s="20" t="str">
        <f t="shared" si="0"/>
        <v>C1</v>
      </c>
      <c r="R26" s="21" t="str">
        <f t="shared" si="1"/>
        <v>NH 18-19C1</v>
      </c>
    </row>
    <row r="27" spans="1:18" ht="27.75" customHeight="1" x14ac:dyDescent="0.25">
      <c r="A27" s="13">
        <v>21</v>
      </c>
      <c r="B27" s="13" t="s">
        <v>57016</v>
      </c>
      <c r="C27" s="13" t="s">
        <v>24560</v>
      </c>
      <c r="D27" s="14" t="s">
        <v>24561</v>
      </c>
      <c r="E27" s="15" t="s">
        <v>1132</v>
      </c>
      <c r="F27" s="13" t="s">
        <v>1126</v>
      </c>
      <c r="G27" s="16" t="s">
        <v>6995</v>
      </c>
      <c r="H27" s="13" t="s">
        <v>259</v>
      </c>
      <c r="I27" s="13" t="s">
        <v>56945</v>
      </c>
      <c r="J27" s="13" t="s">
        <v>56945</v>
      </c>
      <c r="K27" s="13" t="s">
        <v>57017</v>
      </c>
      <c r="L27" s="17" t="s">
        <v>57018</v>
      </c>
      <c r="M27" s="18">
        <v>4370000</v>
      </c>
      <c r="N27" s="19"/>
      <c r="O27" s="20" t="str">
        <f t="shared" si="0"/>
        <v>T4</v>
      </c>
      <c r="R27" s="21" t="str">
        <f t="shared" si="1"/>
        <v>T4</v>
      </c>
    </row>
    <row r="28" spans="1:18" ht="27.75" customHeight="1" x14ac:dyDescent="0.25">
      <c r="A28" s="13">
        <v>22</v>
      </c>
      <c r="B28" s="13" t="s">
        <v>57019</v>
      </c>
      <c r="C28" s="13" t="s">
        <v>57020</v>
      </c>
      <c r="D28" s="14" t="s">
        <v>614</v>
      </c>
      <c r="E28" s="15" t="s">
        <v>609</v>
      </c>
      <c r="F28" s="13" t="s">
        <v>57021</v>
      </c>
      <c r="G28" s="16" t="s">
        <v>54168</v>
      </c>
      <c r="H28" s="13" t="s">
        <v>17</v>
      </c>
      <c r="I28" s="13" t="s">
        <v>56945</v>
      </c>
      <c r="J28" s="13" t="s">
        <v>56945</v>
      </c>
      <c r="K28" s="13" t="s">
        <v>57022</v>
      </c>
      <c r="L28" s="17" t="s">
        <v>57023</v>
      </c>
      <c r="M28" s="18">
        <v>4428000</v>
      </c>
      <c r="N28" s="19"/>
      <c r="O28" s="20" t="str">
        <f t="shared" si="0"/>
        <v>T4</v>
      </c>
      <c r="R28" s="21" t="str">
        <f t="shared" si="1"/>
        <v>T4</v>
      </c>
    </row>
    <row r="29" spans="1:18" ht="27.75" customHeight="1" x14ac:dyDescent="0.25">
      <c r="A29" s="13">
        <v>23</v>
      </c>
      <c r="B29" s="13" t="s">
        <v>57024</v>
      </c>
      <c r="C29" s="13" t="s">
        <v>57025</v>
      </c>
      <c r="D29" s="14" t="s">
        <v>57026</v>
      </c>
      <c r="E29" s="15" t="s">
        <v>80</v>
      </c>
      <c r="F29" s="13" t="s">
        <v>48753</v>
      </c>
      <c r="G29" s="16" t="s">
        <v>9829</v>
      </c>
      <c r="H29" s="13" t="s">
        <v>259</v>
      </c>
      <c r="I29" s="13" t="s">
        <v>56945</v>
      </c>
      <c r="J29" s="13" t="s">
        <v>56945</v>
      </c>
      <c r="K29" s="13" t="s">
        <v>57027</v>
      </c>
      <c r="L29" s="17" t="s">
        <v>57028</v>
      </c>
      <c r="M29" s="18">
        <v>5120000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.75" customHeight="1" x14ac:dyDescent="0.25">
      <c r="A30" s="13">
        <v>24</v>
      </c>
      <c r="B30" s="13" t="s">
        <v>57029</v>
      </c>
      <c r="C30" s="13" t="s">
        <v>57030</v>
      </c>
      <c r="D30" s="14" t="s">
        <v>121</v>
      </c>
      <c r="E30" s="15" t="s">
        <v>24729</v>
      </c>
      <c r="F30" s="13" t="s">
        <v>425</v>
      </c>
      <c r="G30" s="16" t="s">
        <v>4537</v>
      </c>
      <c r="H30" s="13" t="s">
        <v>259</v>
      </c>
      <c r="I30" s="13" t="s">
        <v>56945</v>
      </c>
      <c r="J30" s="13" t="s">
        <v>56945</v>
      </c>
      <c r="K30" s="13" t="s">
        <v>57031</v>
      </c>
      <c r="L30" s="17" t="s">
        <v>57032</v>
      </c>
      <c r="M30" s="18">
        <v>5120000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7.75" customHeight="1" x14ac:dyDescent="0.25">
      <c r="A31" s="13">
        <v>25</v>
      </c>
      <c r="B31" s="13" t="s">
        <v>57033</v>
      </c>
      <c r="C31" s="13" t="s">
        <v>57034</v>
      </c>
      <c r="D31" s="14" t="s">
        <v>57035</v>
      </c>
      <c r="E31" s="15" t="s">
        <v>4921</v>
      </c>
      <c r="F31" s="13" t="s">
        <v>57036</v>
      </c>
      <c r="G31" s="16" t="s">
        <v>54168</v>
      </c>
      <c r="H31" s="13" t="s">
        <v>17</v>
      </c>
      <c r="I31" s="13" t="s">
        <v>56945</v>
      </c>
      <c r="J31" s="13" t="s">
        <v>56945</v>
      </c>
      <c r="K31" s="13" t="s">
        <v>57037</v>
      </c>
      <c r="L31" s="17" t="s">
        <v>57038</v>
      </c>
      <c r="M31" s="18">
        <v>4428000</v>
      </c>
      <c r="N31" s="19"/>
      <c r="O31" s="20" t="str">
        <f t="shared" si="0"/>
        <v>T4</v>
      </c>
      <c r="R31" s="21" t="str">
        <f t="shared" si="1"/>
        <v>T4</v>
      </c>
    </row>
    <row r="32" spans="1:18" ht="27.75" customHeight="1" x14ac:dyDescent="0.25">
      <c r="A32" s="13">
        <v>26</v>
      </c>
      <c r="B32" s="13"/>
      <c r="C32" s="13"/>
      <c r="D32" s="14"/>
      <c r="E32" s="15"/>
      <c r="F32" s="13"/>
      <c r="G32" s="16"/>
      <c r="H32" s="13"/>
      <c r="I32" s="13"/>
      <c r="J32" s="13"/>
      <c r="K32" s="13"/>
      <c r="L32" s="17" t="s">
        <v>57184</v>
      </c>
      <c r="M32" s="18"/>
      <c r="N32" s="19" t="s">
        <v>8787</v>
      </c>
      <c r="O32" s="20"/>
      <c r="R32" s="21"/>
    </row>
    <row r="33" spans="1:18" ht="27.75" customHeight="1" x14ac:dyDescent="0.25">
      <c r="A33" s="13">
        <v>27</v>
      </c>
      <c r="B33" s="13" t="s">
        <v>57039</v>
      </c>
      <c r="C33" s="13" t="s">
        <v>57040</v>
      </c>
      <c r="D33" s="14" t="s">
        <v>57041</v>
      </c>
      <c r="E33" s="15" t="s">
        <v>34</v>
      </c>
      <c r="F33" s="13" t="s">
        <v>8623</v>
      </c>
      <c r="G33" s="16" t="s">
        <v>54121</v>
      </c>
      <c r="H33" s="13" t="s">
        <v>17</v>
      </c>
      <c r="I33" s="13" t="s">
        <v>56945</v>
      </c>
      <c r="J33" s="13" t="s">
        <v>56945</v>
      </c>
      <c r="K33" s="13" t="s">
        <v>57042</v>
      </c>
      <c r="L33" s="17" t="s">
        <v>57043</v>
      </c>
      <c r="M33" s="18">
        <v>5094000</v>
      </c>
      <c r="N33" s="19"/>
      <c r="O33" s="20" t="str">
        <f t="shared" si="0"/>
        <v>C1</v>
      </c>
      <c r="R33" s="21" t="str">
        <f t="shared" si="1"/>
        <v>C1</v>
      </c>
    </row>
    <row r="34" spans="1:18" ht="27.75" customHeight="1" x14ac:dyDescent="0.25">
      <c r="A34" s="13">
        <v>28</v>
      </c>
      <c r="B34" s="13" t="s">
        <v>57044</v>
      </c>
      <c r="C34" s="13" t="s">
        <v>57045</v>
      </c>
      <c r="D34" s="14" t="s">
        <v>16956</v>
      </c>
      <c r="E34" s="15" t="s">
        <v>3038</v>
      </c>
      <c r="F34" s="13" t="s">
        <v>57046</v>
      </c>
      <c r="G34" s="16" t="s">
        <v>55299</v>
      </c>
      <c r="H34" s="13" t="s">
        <v>17</v>
      </c>
      <c r="I34" s="13" t="s">
        <v>56945</v>
      </c>
      <c r="J34" s="13" t="s">
        <v>56945</v>
      </c>
      <c r="K34" s="13" t="s">
        <v>57047</v>
      </c>
      <c r="L34" s="17" t="s">
        <v>57048</v>
      </c>
      <c r="M34" s="18">
        <v>3708000</v>
      </c>
      <c r="N34" s="19"/>
      <c r="O34" s="20" t="str">
        <f t="shared" si="0"/>
        <v>T4</v>
      </c>
      <c r="R34" s="21" t="str">
        <f t="shared" si="1"/>
        <v>T4</v>
      </c>
    </row>
    <row r="35" spans="1:18" ht="27.75" customHeight="1" x14ac:dyDescent="0.25">
      <c r="A35" s="13">
        <v>29</v>
      </c>
      <c r="B35" s="13" t="s">
        <v>57049</v>
      </c>
      <c r="C35" s="13" t="s">
        <v>30675</v>
      </c>
      <c r="D35" s="14" t="s">
        <v>30676</v>
      </c>
      <c r="E35" s="15" t="s">
        <v>1006</v>
      </c>
      <c r="F35" s="13" t="s">
        <v>6900</v>
      </c>
      <c r="G35" s="16" t="s">
        <v>6457</v>
      </c>
      <c r="H35" s="13" t="s">
        <v>259</v>
      </c>
      <c r="I35" s="13" t="s">
        <v>56945</v>
      </c>
      <c r="J35" s="13" t="s">
        <v>56945</v>
      </c>
      <c r="K35" s="13" t="s">
        <v>57050</v>
      </c>
      <c r="L35" s="17" t="s">
        <v>57051</v>
      </c>
      <c r="M35" s="18">
        <v>3584000</v>
      </c>
      <c r="N35" s="19"/>
      <c r="O35" s="20" t="str">
        <f t="shared" si="0"/>
        <v>C1</v>
      </c>
      <c r="R35" s="21" t="str">
        <f t="shared" si="1"/>
        <v>C1</v>
      </c>
    </row>
    <row r="36" spans="1:18" ht="27.75" customHeight="1" x14ac:dyDescent="0.25">
      <c r="A36" s="13">
        <v>30</v>
      </c>
      <c r="B36" s="13" t="s">
        <v>57052</v>
      </c>
      <c r="C36" s="13" t="s">
        <v>57053</v>
      </c>
      <c r="D36" s="14" t="s">
        <v>57054</v>
      </c>
      <c r="E36" s="15" t="s">
        <v>154</v>
      </c>
      <c r="F36" s="13" t="s">
        <v>15791</v>
      </c>
      <c r="G36" s="16" t="s">
        <v>56864</v>
      </c>
      <c r="H36" s="13" t="s">
        <v>17</v>
      </c>
      <c r="I36" s="13" t="s">
        <v>56945</v>
      </c>
      <c r="J36" s="13" t="s">
        <v>56945</v>
      </c>
      <c r="K36" s="13" t="s">
        <v>57055</v>
      </c>
      <c r="L36" s="17" t="s">
        <v>57056</v>
      </c>
      <c r="M36" s="18">
        <v>4428000</v>
      </c>
      <c r="N36" s="19"/>
      <c r="O36" s="20" t="str">
        <f t="shared" si="0"/>
        <v>T4</v>
      </c>
      <c r="R36" s="21" t="str">
        <f t="shared" si="1"/>
        <v>T4</v>
      </c>
    </row>
    <row r="37" spans="1:18" ht="27.75" customHeight="1" x14ac:dyDescent="0.25">
      <c r="A37" s="13">
        <v>31</v>
      </c>
      <c r="B37" s="13" t="s">
        <v>57057</v>
      </c>
      <c r="C37" s="13" t="s">
        <v>19895</v>
      </c>
      <c r="D37" s="14" t="s">
        <v>5127</v>
      </c>
      <c r="E37" s="15" t="s">
        <v>15</v>
      </c>
      <c r="F37" s="13" t="s">
        <v>17722</v>
      </c>
      <c r="G37" s="16" t="s">
        <v>4855</v>
      </c>
      <c r="H37" s="13" t="s">
        <v>259</v>
      </c>
      <c r="I37" s="13" t="s">
        <v>56945</v>
      </c>
      <c r="J37" s="13" t="s">
        <v>56945</v>
      </c>
      <c r="K37" s="13" t="s">
        <v>57058</v>
      </c>
      <c r="L37" s="17" t="s">
        <v>57059</v>
      </c>
      <c r="M37" s="18">
        <v>6021000</v>
      </c>
      <c r="N37" s="19"/>
      <c r="O37" s="20" t="str">
        <f t="shared" si="0"/>
        <v>T4</v>
      </c>
      <c r="R37" s="21" t="str">
        <f t="shared" si="1"/>
        <v>T4</v>
      </c>
    </row>
    <row r="38" spans="1:18" ht="27.75" customHeight="1" x14ac:dyDescent="0.25">
      <c r="A38" s="13">
        <v>32</v>
      </c>
      <c r="B38" s="13" t="s">
        <v>57060</v>
      </c>
      <c r="C38" s="13" t="s">
        <v>25220</v>
      </c>
      <c r="D38" s="14" t="s">
        <v>25221</v>
      </c>
      <c r="E38" s="15" t="s">
        <v>1282</v>
      </c>
      <c r="F38" s="13" t="s">
        <v>16296</v>
      </c>
      <c r="G38" s="16" t="s">
        <v>7294</v>
      </c>
      <c r="H38" s="13" t="s">
        <v>259</v>
      </c>
      <c r="I38" s="13" t="s">
        <v>56945</v>
      </c>
      <c r="J38" s="13" t="s">
        <v>56945</v>
      </c>
      <c r="K38" s="13" t="s">
        <v>57061</v>
      </c>
      <c r="L38" s="17" t="s">
        <v>57062</v>
      </c>
      <c r="M38" s="18">
        <v>4096000</v>
      </c>
      <c r="N38" s="19"/>
      <c r="O38" s="20" t="str">
        <f t="shared" si="0"/>
        <v>C1</v>
      </c>
      <c r="R38" s="21" t="str">
        <f t="shared" si="1"/>
        <v>C1</v>
      </c>
    </row>
    <row r="39" spans="1:18" ht="27.75" customHeight="1" x14ac:dyDescent="0.25">
      <c r="A39" s="13">
        <v>33</v>
      </c>
      <c r="B39" s="13" t="s">
        <v>57063</v>
      </c>
      <c r="C39" s="13" t="s">
        <v>13472</v>
      </c>
      <c r="D39" s="14" t="s">
        <v>814</v>
      </c>
      <c r="E39" s="15" t="s">
        <v>185</v>
      </c>
      <c r="F39" s="13" t="s">
        <v>7551</v>
      </c>
      <c r="G39" s="16" t="s">
        <v>5536</v>
      </c>
      <c r="H39" s="13" t="s">
        <v>259</v>
      </c>
      <c r="I39" s="13" t="s">
        <v>56945</v>
      </c>
      <c r="J39" s="13" t="s">
        <v>56945</v>
      </c>
      <c r="K39" s="13" t="s">
        <v>57064</v>
      </c>
      <c r="L39" s="17" t="s">
        <v>57065</v>
      </c>
      <c r="M39" s="18">
        <v>3584000</v>
      </c>
      <c r="N39" s="19"/>
      <c r="O39" s="20" t="str">
        <f t="shared" si="0"/>
        <v>C1</v>
      </c>
      <c r="R39" s="21" t="str">
        <f t="shared" si="1"/>
        <v>C1</v>
      </c>
    </row>
    <row r="40" spans="1:18" ht="27.75" customHeight="1" x14ac:dyDescent="0.25">
      <c r="A40" s="13">
        <v>34</v>
      </c>
      <c r="B40" s="13" t="s">
        <v>57066</v>
      </c>
      <c r="C40" s="13" t="s">
        <v>18375</v>
      </c>
      <c r="D40" s="14" t="s">
        <v>353</v>
      </c>
      <c r="E40" s="15" t="s">
        <v>115</v>
      </c>
      <c r="F40" s="13" t="s">
        <v>18376</v>
      </c>
      <c r="G40" s="16" t="s">
        <v>5536</v>
      </c>
      <c r="H40" s="13" t="s">
        <v>259</v>
      </c>
      <c r="I40" s="13" t="s">
        <v>56945</v>
      </c>
      <c r="J40" s="13" t="s">
        <v>56945</v>
      </c>
      <c r="K40" s="13" t="s">
        <v>57067</v>
      </c>
      <c r="L40" s="17" t="s">
        <v>57068</v>
      </c>
      <c r="M40" s="18">
        <v>3584000</v>
      </c>
      <c r="N40" s="19"/>
      <c r="O40" s="20" t="str">
        <f t="shared" si="0"/>
        <v>C1</v>
      </c>
      <c r="R40" s="21" t="str">
        <f t="shared" si="1"/>
        <v>C1</v>
      </c>
    </row>
    <row r="41" spans="1:18" ht="27.75" customHeight="1" x14ac:dyDescent="0.25">
      <c r="A41" s="13">
        <v>35</v>
      </c>
      <c r="B41" s="13" t="s">
        <v>57069</v>
      </c>
      <c r="C41" s="13" t="s">
        <v>23006</v>
      </c>
      <c r="D41" s="14" t="s">
        <v>579</v>
      </c>
      <c r="E41" s="15" t="s">
        <v>868</v>
      </c>
      <c r="F41" s="13" t="s">
        <v>23007</v>
      </c>
      <c r="G41" s="16" t="s">
        <v>3439</v>
      </c>
      <c r="H41" s="13" t="s">
        <v>259</v>
      </c>
      <c r="I41" s="13" t="s">
        <v>56945</v>
      </c>
      <c r="J41" s="13" t="s">
        <v>56945</v>
      </c>
      <c r="K41" s="13" t="s">
        <v>57070</v>
      </c>
      <c r="L41" s="17" t="s">
        <v>57071</v>
      </c>
      <c r="M41" s="18">
        <v>4830000</v>
      </c>
      <c r="N41" s="19"/>
      <c r="O41" s="20" t="str">
        <f t="shared" si="0"/>
        <v>T4</v>
      </c>
      <c r="R41" s="21" t="str">
        <f t="shared" si="1"/>
        <v>NH 18-19T4</v>
      </c>
    </row>
    <row r="42" spans="1:18" ht="27.75" customHeight="1" x14ac:dyDescent="0.25">
      <c r="A42" s="13">
        <v>36</v>
      </c>
      <c r="B42" s="13" t="s">
        <v>57072</v>
      </c>
      <c r="C42" s="13" t="s">
        <v>57073</v>
      </c>
      <c r="D42" s="14" t="s">
        <v>57074</v>
      </c>
      <c r="E42" s="15" t="s">
        <v>1244</v>
      </c>
      <c r="F42" s="13" t="s">
        <v>57075</v>
      </c>
      <c r="G42" s="16" t="s">
        <v>54168</v>
      </c>
      <c r="H42" s="13" t="s">
        <v>17</v>
      </c>
      <c r="I42" s="13" t="s">
        <v>56945</v>
      </c>
      <c r="J42" s="13" t="s">
        <v>56945</v>
      </c>
      <c r="K42" s="13" t="s">
        <v>57076</v>
      </c>
      <c r="L42" s="17" t="s">
        <v>57077</v>
      </c>
      <c r="M42" s="18">
        <v>4428000</v>
      </c>
      <c r="N42" s="19"/>
      <c r="O42" s="20" t="str">
        <f t="shared" si="0"/>
        <v>T4</v>
      </c>
      <c r="R42" s="21" t="str">
        <f t="shared" si="1"/>
        <v>T4</v>
      </c>
    </row>
    <row r="43" spans="1:18" ht="27.75" customHeight="1" x14ac:dyDescent="0.25">
      <c r="A43" s="13">
        <v>37</v>
      </c>
      <c r="B43" s="13" t="s">
        <v>57078</v>
      </c>
      <c r="C43" s="13" t="s">
        <v>57079</v>
      </c>
      <c r="D43" s="14" t="s">
        <v>11326</v>
      </c>
      <c r="E43" s="15" t="s">
        <v>8809</v>
      </c>
      <c r="F43" s="13" t="s">
        <v>15011</v>
      </c>
      <c r="G43" s="16" t="s">
        <v>54121</v>
      </c>
      <c r="H43" s="13" t="s">
        <v>17</v>
      </c>
      <c r="I43" s="13" t="s">
        <v>56945</v>
      </c>
      <c r="J43" s="13" t="s">
        <v>56945</v>
      </c>
      <c r="K43" s="13" t="s">
        <v>57080</v>
      </c>
      <c r="L43" s="17" t="s">
        <v>57081</v>
      </c>
      <c r="M43" s="18">
        <v>5094000</v>
      </c>
      <c r="N43" s="19"/>
      <c r="O43" s="20" t="str">
        <f t="shared" si="0"/>
        <v>C1</v>
      </c>
      <c r="R43" s="21" t="str">
        <f t="shared" si="1"/>
        <v>C1</v>
      </c>
    </row>
    <row r="44" spans="1:18" ht="27.75" customHeight="1" x14ac:dyDescent="0.25">
      <c r="A44" s="13">
        <v>38</v>
      </c>
      <c r="B44" s="13" t="s">
        <v>57082</v>
      </c>
      <c r="C44" s="13" t="s">
        <v>57083</v>
      </c>
      <c r="D44" s="14" t="s">
        <v>22834</v>
      </c>
      <c r="E44" s="15" t="s">
        <v>822</v>
      </c>
      <c r="F44" s="13" t="s">
        <v>30161</v>
      </c>
      <c r="G44" s="16" t="s">
        <v>54121</v>
      </c>
      <c r="H44" s="13" t="s">
        <v>17</v>
      </c>
      <c r="I44" s="13" t="s">
        <v>56945</v>
      </c>
      <c r="J44" s="13" t="s">
        <v>56945</v>
      </c>
      <c r="K44" s="13" t="s">
        <v>57084</v>
      </c>
      <c r="L44" s="17" t="s">
        <v>57085</v>
      </c>
      <c r="M44" s="18">
        <v>5094000</v>
      </c>
      <c r="N44" s="19"/>
      <c r="O44" s="20" t="str">
        <f t="shared" si="0"/>
        <v>C1</v>
      </c>
      <c r="R44" s="21" t="str">
        <f t="shared" si="1"/>
        <v>C1</v>
      </c>
    </row>
    <row r="45" spans="1:18" ht="27.75" customHeight="1" x14ac:dyDescent="0.25">
      <c r="A45" s="13">
        <v>39</v>
      </c>
      <c r="B45" s="13" t="s">
        <v>57086</v>
      </c>
      <c r="C45" s="13" t="s">
        <v>57087</v>
      </c>
      <c r="D45" s="14" t="s">
        <v>140</v>
      </c>
      <c r="E45" s="15" t="s">
        <v>574</v>
      </c>
      <c r="F45" s="13" t="s">
        <v>1169</v>
      </c>
      <c r="G45" s="16" t="s">
        <v>843</v>
      </c>
      <c r="H45" s="13" t="s">
        <v>259</v>
      </c>
      <c r="I45" s="13" t="s">
        <v>56945</v>
      </c>
      <c r="J45" s="13" t="s">
        <v>56945</v>
      </c>
      <c r="K45" s="13" t="s">
        <v>57088</v>
      </c>
      <c r="L45" s="17" t="s">
        <v>57089</v>
      </c>
      <c r="M45" s="18">
        <v>5888000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7.75" customHeight="1" x14ac:dyDescent="0.25">
      <c r="A46" s="13">
        <v>40</v>
      </c>
      <c r="B46" s="13" t="s">
        <v>57090</v>
      </c>
      <c r="C46" s="13" t="s">
        <v>57091</v>
      </c>
      <c r="D46" s="14" t="s">
        <v>57092</v>
      </c>
      <c r="E46" s="15" t="s">
        <v>395</v>
      </c>
      <c r="F46" s="13" t="s">
        <v>5612</v>
      </c>
      <c r="G46" s="16" t="s">
        <v>3658</v>
      </c>
      <c r="H46" s="13" t="s">
        <v>259</v>
      </c>
      <c r="I46" s="13" t="s">
        <v>56945</v>
      </c>
      <c r="J46" s="13" t="s">
        <v>56945</v>
      </c>
      <c r="K46" s="13" t="s">
        <v>57093</v>
      </c>
      <c r="L46" s="17" t="s">
        <v>57094</v>
      </c>
      <c r="M46" s="18">
        <v>5120000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7.75" customHeight="1" x14ac:dyDescent="0.25">
      <c r="A47" s="13">
        <v>41</v>
      </c>
      <c r="B47" s="13" t="s">
        <v>57095</v>
      </c>
      <c r="C47" s="13" t="s">
        <v>57096</v>
      </c>
      <c r="D47" s="14" t="s">
        <v>31159</v>
      </c>
      <c r="E47" s="15" t="s">
        <v>666</v>
      </c>
      <c r="F47" s="13" t="s">
        <v>4616</v>
      </c>
      <c r="G47" s="16" t="s">
        <v>3658</v>
      </c>
      <c r="H47" s="13" t="s">
        <v>259</v>
      </c>
      <c r="I47" s="13" t="s">
        <v>56945</v>
      </c>
      <c r="J47" s="13" t="s">
        <v>56945</v>
      </c>
      <c r="K47" s="13" t="s">
        <v>57097</v>
      </c>
      <c r="L47" s="17" t="s">
        <v>57098</v>
      </c>
      <c r="M47" s="18">
        <v>5120000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7.75" customHeight="1" x14ac:dyDescent="0.25">
      <c r="A48" s="13">
        <v>42</v>
      </c>
      <c r="B48" s="13" t="s">
        <v>57099</v>
      </c>
      <c r="C48" s="13" t="s">
        <v>57100</v>
      </c>
      <c r="D48" s="14" t="s">
        <v>2554</v>
      </c>
      <c r="E48" s="15" t="s">
        <v>567</v>
      </c>
      <c r="F48" s="13" t="s">
        <v>57101</v>
      </c>
      <c r="G48" s="16" t="s">
        <v>54843</v>
      </c>
      <c r="H48" s="13" t="s">
        <v>17</v>
      </c>
      <c r="I48" s="13" t="s">
        <v>56945</v>
      </c>
      <c r="J48" s="13" t="s">
        <v>56945</v>
      </c>
      <c r="K48" s="13" t="s">
        <v>57102</v>
      </c>
      <c r="L48" s="17" t="s">
        <v>57103</v>
      </c>
      <c r="M48" s="18">
        <v>4428000</v>
      </c>
      <c r="N48" s="19"/>
      <c r="O48" s="20" t="str">
        <f t="shared" si="0"/>
        <v>T4</v>
      </c>
      <c r="R48" s="21" t="str">
        <f t="shared" si="1"/>
        <v>T4</v>
      </c>
    </row>
    <row r="49" spans="1:18" ht="27.75" customHeight="1" x14ac:dyDescent="0.25">
      <c r="A49" s="13">
        <v>43</v>
      </c>
      <c r="B49" s="13" t="s">
        <v>57104</v>
      </c>
      <c r="C49" s="13" t="s">
        <v>26358</v>
      </c>
      <c r="D49" s="14" t="s">
        <v>140</v>
      </c>
      <c r="E49" s="15" t="s">
        <v>250</v>
      </c>
      <c r="F49" s="13" t="s">
        <v>11346</v>
      </c>
      <c r="G49" s="16" t="s">
        <v>5836</v>
      </c>
      <c r="H49" s="13" t="s">
        <v>259</v>
      </c>
      <c r="I49" s="13" t="s">
        <v>56945</v>
      </c>
      <c r="J49" s="13" t="s">
        <v>56945</v>
      </c>
      <c r="K49" s="13" t="s">
        <v>57105</v>
      </c>
      <c r="L49" s="17" t="s">
        <v>57106</v>
      </c>
      <c r="M49" s="18">
        <v>3328000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57107</v>
      </c>
      <c r="C50" s="13" t="s">
        <v>28050</v>
      </c>
      <c r="D50" s="14" t="s">
        <v>28051</v>
      </c>
      <c r="E50" s="15" t="s">
        <v>7305</v>
      </c>
      <c r="F50" s="13" t="s">
        <v>7046</v>
      </c>
      <c r="G50" s="16" t="s">
        <v>5796</v>
      </c>
      <c r="H50" s="13" t="s">
        <v>259</v>
      </c>
      <c r="I50" s="13" t="s">
        <v>56945</v>
      </c>
      <c r="J50" s="13" t="s">
        <v>56945</v>
      </c>
      <c r="K50" s="13" t="s">
        <v>57108</v>
      </c>
      <c r="L50" s="17" t="s">
        <v>57109</v>
      </c>
      <c r="M50" s="18">
        <v>3584000</v>
      </c>
      <c r="N50" s="19"/>
      <c r="O50" s="20" t="str">
        <f t="shared" si="0"/>
        <v>C1</v>
      </c>
      <c r="R50" s="21" t="str">
        <f t="shared" si="1"/>
        <v>C1</v>
      </c>
    </row>
    <row r="51" spans="1:18" ht="27.75" customHeight="1" x14ac:dyDescent="0.25">
      <c r="A51" s="13">
        <v>45</v>
      </c>
      <c r="B51" s="13" t="s">
        <v>57110</v>
      </c>
      <c r="C51" s="13" t="s">
        <v>57111</v>
      </c>
      <c r="D51" s="14" t="s">
        <v>5224</v>
      </c>
      <c r="E51" s="15" t="s">
        <v>1244</v>
      </c>
      <c r="F51" s="13" t="s">
        <v>3528</v>
      </c>
      <c r="G51" s="16" t="s">
        <v>4496</v>
      </c>
      <c r="H51" s="13" t="s">
        <v>259</v>
      </c>
      <c r="I51" s="13" t="s">
        <v>56945</v>
      </c>
      <c r="J51" s="13" t="s">
        <v>56945</v>
      </c>
      <c r="K51" s="13" t="s">
        <v>57112</v>
      </c>
      <c r="L51" s="17" t="s">
        <v>57113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57114</v>
      </c>
      <c r="C52" s="13" t="s">
        <v>57115</v>
      </c>
      <c r="D52" s="14" t="s">
        <v>57116</v>
      </c>
      <c r="E52" s="15" t="s">
        <v>312</v>
      </c>
      <c r="F52" s="13" t="s">
        <v>57117</v>
      </c>
      <c r="G52" s="16" t="s">
        <v>54168</v>
      </c>
      <c r="H52" s="13" t="s">
        <v>17</v>
      </c>
      <c r="I52" s="13" t="s">
        <v>56945</v>
      </c>
      <c r="J52" s="13" t="s">
        <v>56945</v>
      </c>
      <c r="K52" s="13" t="s">
        <v>57118</v>
      </c>
      <c r="L52" s="17" t="s">
        <v>57119</v>
      </c>
      <c r="M52" s="18">
        <v>4428000</v>
      </c>
      <c r="N52" s="19"/>
      <c r="O52" s="20" t="str">
        <f t="shared" si="0"/>
        <v>T4</v>
      </c>
      <c r="R52" s="21" t="str">
        <f t="shared" si="1"/>
        <v>T4</v>
      </c>
    </row>
    <row r="53" spans="1:18" ht="27.75" customHeight="1" x14ac:dyDescent="0.25">
      <c r="A53" s="13">
        <v>47</v>
      </c>
      <c r="B53" s="13" t="s">
        <v>57120</v>
      </c>
      <c r="C53" s="13" t="s">
        <v>30437</v>
      </c>
      <c r="D53" s="14" t="s">
        <v>30438</v>
      </c>
      <c r="E53" s="15" t="s">
        <v>1132</v>
      </c>
      <c r="F53" s="13" t="s">
        <v>5436</v>
      </c>
      <c r="G53" s="16" t="s">
        <v>8464</v>
      </c>
      <c r="H53" s="13" t="s">
        <v>259</v>
      </c>
      <c r="I53" s="13" t="s">
        <v>56945</v>
      </c>
      <c r="J53" s="13" t="s">
        <v>56945</v>
      </c>
      <c r="K53" s="13" t="s">
        <v>57121</v>
      </c>
      <c r="L53" s="17" t="s">
        <v>57122</v>
      </c>
      <c r="M53" s="18">
        <v>3328000</v>
      </c>
      <c r="N53" s="19"/>
      <c r="O53" s="20" t="str">
        <f t="shared" si="0"/>
        <v>C1</v>
      </c>
      <c r="R53" s="21" t="str">
        <f t="shared" si="1"/>
        <v>C1</v>
      </c>
    </row>
    <row r="54" spans="1:18" ht="27.75" customHeight="1" x14ac:dyDescent="0.25">
      <c r="A54" s="13">
        <v>48</v>
      </c>
      <c r="B54" s="13" t="s">
        <v>57123</v>
      </c>
      <c r="C54" s="13" t="s">
        <v>10484</v>
      </c>
      <c r="D54" s="14" t="s">
        <v>3492</v>
      </c>
      <c r="E54" s="15" t="s">
        <v>567</v>
      </c>
      <c r="F54" s="13" t="s">
        <v>10485</v>
      </c>
      <c r="G54" s="16" t="s">
        <v>6941</v>
      </c>
      <c r="H54" s="13" t="s">
        <v>259</v>
      </c>
      <c r="I54" s="13" t="s">
        <v>56945</v>
      </c>
      <c r="J54" s="13" t="s">
        <v>56945</v>
      </c>
      <c r="K54" s="13" t="s">
        <v>57124</v>
      </c>
      <c r="L54" s="17" t="s">
        <v>57125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57126</v>
      </c>
      <c r="C55" s="13" t="s">
        <v>57127</v>
      </c>
      <c r="D55" s="14" t="s">
        <v>4361</v>
      </c>
      <c r="E55" s="15" t="s">
        <v>574</v>
      </c>
      <c r="F55" s="13" t="s">
        <v>38049</v>
      </c>
      <c r="G55" s="16" t="s">
        <v>10295</v>
      </c>
      <c r="H55" s="13" t="s">
        <v>259</v>
      </c>
      <c r="I55" s="13" t="s">
        <v>56945</v>
      </c>
      <c r="J55" s="13" t="s">
        <v>56945</v>
      </c>
      <c r="K55" s="13" t="s">
        <v>57128</v>
      </c>
      <c r="L55" s="17" t="s">
        <v>57129</v>
      </c>
      <c r="M55" s="18">
        <v>5120000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7.75" customHeight="1" x14ac:dyDescent="0.25">
      <c r="A56" s="13">
        <v>50</v>
      </c>
      <c r="B56" s="13" t="s">
        <v>57130</v>
      </c>
      <c r="C56" s="13" t="s">
        <v>29542</v>
      </c>
      <c r="D56" s="14" t="s">
        <v>14155</v>
      </c>
      <c r="E56" s="15" t="s">
        <v>395</v>
      </c>
      <c r="F56" s="13" t="s">
        <v>5552</v>
      </c>
      <c r="G56" s="16" t="s">
        <v>6690</v>
      </c>
      <c r="H56" s="13" t="s">
        <v>259</v>
      </c>
      <c r="I56" s="13" t="s">
        <v>56945</v>
      </c>
      <c r="J56" s="13" t="s">
        <v>56945</v>
      </c>
      <c r="K56" s="13" t="s">
        <v>57131</v>
      </c>
      <c r="L56" s="17" t="s">
        <v>57132</v>
      </c>
      <c r="M56" s="18">
        <v>3840000</v>
      </c>
      <c r="N56" s="19"/>
      <c r="O56" s="20" t="str">
        <f t="shared" si="0"/>
        <v>CĐ</v>
      </c>
      <c r="R56" s="21" t="str">
        <f t="shared" si="1"/>
        <v>CĐ</v>
      </c>
    </row>
    <row r="57" spans="1:18" ht="27.75" customHeight="1" x14ac:dyDescent="0.25">
      <c r="A57" s="13">
        <v>51</v>
      </c>
      <c r="B57" s="13" t="s">
        <v>57133</v>
      </c>
      <c r="C57" s="13" t="s">
        <v>57134</v>
      </c>
      <c r="D57" s="14" t="s">
        <v>11571</v>
      </c>
      <c r="E57" s="15" t="s">
        <v>154</v>
      </c>
      <c r="F57" s="13" t="s">
        <v>5042</v>
      </c>
      <c r="G57" s="16" t="s">
        <v>10289</v>
      </c>
      <c r="H57" s="13" t="s">
        <v>259</v>
      </c>
      <c r="I57" s="13" t="s">
        <v>56945</v>
      </c>
      <c r="J57" s="13" t="s">
        <v>56945</v>
      </c>
      <c r="K57" s="13" t="s">
        <v>57135</v>
      </c>
      <c r="L57" s="17" t="s">
        <v>57136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.75" customHeight="1" x14ac:dyDescent="0.25">
      <c r="A58" s="13">
        <v>52</v>
      </c>
      <c r="B58" s="13" t="s">
        <v>57137</v>
      </c>
      <c r="C58" s="13" t="s">
        <v>57138</v>
      </c>
      <c r="D58" s="14" t="s">
        <v>57139</v>
      </c>
      <c r="E58" s="15" t="s">
        <v>320</v>
      </c>
      <c r="F58" s="13" t="s">
        <v>4536</v>
      </c>
      <c r="G58" s="16" t="s">
        <v>10289</v>
      </c>
      <c r="H58" s="13" t="s">
        <v>259</v>
      </c>
      <c r="I58" s="13" t="s">
        <v>56945</v>
      </c>
      <c r="J58" s="13" t="s">
        <v>56945</v>
      </c>
      <c r="K58" s="13" t="s">
        <v>57140</v>
      </c>
      <c r="L58" s="17" t="s">
        <v>57141</v>
      </c>
      <c r="M58" s="18">
        <v>5120000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13">
        <v>53</v>
      </c>
      <c r="B59" s="13" t="s">
        <v>57142</v>
      </c>
      <c r="C59" s="13" t="s">
        <v>57143</v>
      </c>
      <c r="D59" s="14" t="s">
        <v>15878</v>
      </c>
      <c r="E59" s="15" t="s">
        <v>1282</v>
      </c>
      <c r="F59" s="13" t="s">
        <v>57144</v>
      </c>
      <c r="G59" s="16" t="s">
        <v>54168</v>
      </c>
      <c r="H59" s="13" t="s">
        <v>17</v>
      </c>
      <c r="I59" s="13" t="s">
        <v>56945</v>
      </c>
      <c r="J59" s="13" t="s">
        <v>56945</v>
      </c>
      <c r="K59" s="13" t="s">
        <v>57145</v>
      </c>
      <c r="L59" s="17" t="s">
        <v>57146</v>
      </c>
      <c r="M59" s="18">
        <v>4428000</v>
      </c>
      <c r="N59" s="19"/>
      <c r="O59" s="20" t="str">
        <f t="shared" si="0"/>
        <v>T4</v>
      </c>
      <c r="R59" s="21" t="str">
        <f t="shared" si="1"/>
        <v>T4</v>
      </c>
    </row>
    <row r="60" spans="1:18" ht="27.75" customHeight="1" x14ac:dyDescent="0.25">
      <c r="A60" s="13">
        <v>54</v>
      </c>
      <c r="B60" s="13" t="s">
        <v>57147</v>
      </c>
      <c r="C60" s="13" t="s">
        <v>57148</v>
      </c>
      <c r="D60" s="14" t="s">
        <v>940</v>
      </c>
      <c r="E60" s="15" t="s">
        <v>746</v>
      </c>
      <c r="F60" s="13" t="s">
        <v>57149</v>
      </c>
      <c r="G60" s="16" t="s">
        <v>54843</v>
      </c>
      <c r="H60" s="13" t="s">
        <v>17</v>
      </c>
      <c r="I60" s="13" t="s">
        <v>56945</v>
      </c>
      <c r="J60" s="13" t="s">
        <v>56945</v>
      </c>
      <c r="K60" s="13" t="s">
        <v>57150</v>
      </c>
      <c r="L60" s="17" t="s">
        <v>57151</v>
      </c>
      <c r="M60" s="18">
        <v>4428000</v>
      </c>
      <c r="N60" s="19"/>
      <c r="O60" s="20" t="str">
        <f t="shared" si="0"/>
        <v>T4</v>
      </c>
      <c r="R60" s="21" t="str">
        <f t="shared" si="1"/>
        <v>T4</v>
      </c>
    </row>
    <row r="61" spans="1:18" ht="27.75" customHeight="1" x14ac:dyDescent="0.25">
      <c r="A61" s="13">
        <v>55</v>
      </c>
      <c r="B61" s="13" t="s">
        <v>57152</v>
      </c>
      <c r="C61" s="13" t="s">
        <v>22325</v>
      </c>
      <c r="D61" s="14" t="s">
        <v>79</v>
      </c>
      <c r="E61" s="15" t="s">
        <v>154</v>
      </c>
      <c r="F61" s="13" t="s">
        <v>12918</v>
      </c>
      <c r="G61" s="16" t="s">
        <v>13635</v>
      </c>
      <c r="H61" s="13" t="s">
        <v>259</v>
      </c>
      <c r="I61" s="13" t="s">
        <v>56945</v>
      </c>
      <c r="J61" s="13" t="s">
        <v>56945</v>
      </c>
      <c r="K61" s="13" t="s">
        <v>57153</v>
      </c>
      <c r="L61" s="17" t="s">
        <v>57154</v>
      </c>
      <c r="M61" s="18">
        <v>4096000</v>
      </c>
      <c r="N61" s="19"/>
      <c r="O61" s="20" t="str">
        <f t="shared" si="0"/>
        <v>C1</v>
      </c>
      <c r="R61" s="21" t="str">
        <f t="shared" si="1"/>
        <v>C1</v>
      </c>
    </row>
    <row r="62" spans="1:18" ht="27.75" customHeight="1" x14ac:dyDescent="0.25">
      <c r="A62" s="13">
        <v>56</v>
      </c>
      <c r="B62" s="13" t="s">
        <v>57155</v>
      </c>
      <c r="C62" s="13" t="s">
        <v>57156</v>
      </c>
      <c r="D62" s="14" t="s">
        <v>16956</v>
      </c>
      <c r="E62" s="15" t="s">
        <v>697</v>
      </c>
      <c r="F62" s="13" t="s">
        <v>6978</v>
      </c>
      <c r="G62" s="16" t="s">
        <v>6388</v>
      </c>
      <c r="H62" s="13" t="s">
        <v>259</v>
      </c>
      <c r="I62" s="13" t="s">
        <v>56945</v>
      </c>
      <c r="J62" s="13" t="s">
        <v>56945</v>
      </c>
      <c r="K62" s="13" t="s">
        <v>57157</v>
      </c>
      <c r="L62" s="17" t="s">
        <v>57158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57159</v>
      </c>
      <c r="C63" s="13" t="s">
        <v>57160</v>
      </c>
      <c r="D63" s="14" t="s">
        <v>8622</v>
      </c>
      <c r="E63" s="15" t="s">
        <v>13247</v>
      </c>
      <c r="F63" s="13" t="s">
        <v>57161</v>
      </c>
      <c r="G63" s="16" t="s">
        <v>54014</v>
      </c>
      <c r="H63" s="13" t="s">
        <v>17</v>
      </c>
      <c r="I63" s="13" t="s">
        <v>56945</v>
      </c>
      <c r="J63" s="13" t="s">
        <v>56945</v>
      </c>
      <c r="K63" s="13" t="s">
        <v>57162</v>
      </c>
      <c r="L63" s="17" t="s">
        <v>57163</v>
      </c>
      <c r="M63" s="18">
        <v>4428000</v>
      </c>
      <c r="N63" s="19"/>
      <c r="O63" s="20" t="str">
        <f t="shared" si="0"/>
        <v>T4</v>
      </c>
      <c r="R63" s="21" t="str">
        <f t="shared" si="1"/>
        <v>T4</v>
      </c>
    </row>
    <row r="64" spans="1:18" ht="27.75" customHeight="1" x14ac:dyDescent="0.25">
      <c r="A64" s="13">
        <v>58</v>
      </c>
      <c r="B64" s="13" t="s">
        <v>57164</v>
      </c>
      <c r="C64" s="13" t="s">
        <v>57165</v>
      </c>
      <c r="D64" s="14" t="s">
        <v>4300</v>
      </c>
      <c r="E64" s="15" t="s">
        <v>666</v>
      </c>
      <c r="F64" s="13" t="s">
        <v>17554</v>
      </c>
      <c r="G64" s="16" t="s">
        <v>4991</v>
      </c>
      <c r="H64" s="13" t="s">
        <v>259</v>
      </c>
      <c r="I64" s="13" t="s">
        <v>56945</v>
      </c>
      <c r="J64" s="13" t="s">
        <v>56945</v>
      </c>
      <c r="K64" s="13" t="s">
        <v>57166</v>
      </c>
      <c r="L64" s="17" t="s">
        <v>57167</v>
      </c>
      <c r="M64" s="18">
        <v>5632000</v>
      </c>
      <c r="N64" s="19"/>
      <c r="O64" s="20" t="str">
        <f t="shared" si="0"/>
        <v>C1</v>
      </c>
      <c r="R64" s="21" t="str">
        <f t="shared" si="1"/>
        <v>NH 18-19C1</v>
      </c>
    </row>
    <row r="65" spans="1:19" ht="27.75" customHeight="1" x14ac:dyDescent="0.25">
      <c r="A65" s="13">
        <v>59</v>
      </c>
      <c r="B65" s="13" t="s">
        <v>57168</v>
      </c>
      <c r="C65" s="13" t="s">
        <v>57169</v>
      </c>
      <c r="D65" s="14" t="s">
        <v>30649</v>
      </c>
      <c r="E65" s="15" t="s">
        <v>574</v>
      </c>
      <c r="F65" s="13" t="s">
        <v>57170</v>
      </c>
      <c r="G65" s="16" t="s">
        <v>55949</v>
      </c>
      <c r="H65" s="13" t="s">
        <v>17</v>
      </c>
      <c r="I65" s="13" t="s">
        <v>56945</v>
      </c>
      <c r="J65" s="13" t="s">
        <v>56945</v>
      </c>
      <c r="K65" s="13" t="s">
        <v>57171</v>
      </c>
      <c r="L65" s="17" t="s">
        <v>57172</v>
      </c>
      <c r="M65" s="18">
        <v>4428000</v>
      </c>
      <c r="N65" s="19"/>
      <c r="O65" s="20" t="str">
        <f t="shared" si="0"/>
        <v>T4</v>
      </c>
      <c r="R65" s="21" t="str">
        <f t="shared" si="1"/>
        <v>T4</v>
      </c>
    </row>
    <row r="66" spans="1:19" ht="27.75" customHeight="1" x14ac:dyDescent="0.25">
      <c r="A66" s="13">
        <v>60</v>
      </c>
      <c r="B66" s="13" t="s">
        <v>57173</v>
      </c>
      <c r="C66" s="13" t="s">
        <v>23526</v>
      </c>
      <c r="D66" s="14" t="s">
        <v>23527</v>
      </c>
      <c r="E66" s="15" t="s">
        <v>868</v>
      </c>
      <c r="F66" s="13" t="s">
        <v>9110</v>
      </c>
      <c r="G66" s="16" t="s">
        <v>11529</v>
      </c>
      <c r="H66" s="13" t="s">
        <v>259</v>
      </c>
      <c r="I66" s="13" t="s">
        <v>56945</v>
      </c>
      <c r="J66" s="13" t="s">
        <v>56945</v>
      </c>
      <c r="K66" s="13" t="s">
        <v>57174</v>
      </c>
      <c r="L66" s="17" t="s">
        <v>57175</v>
      </c>
      <c r="M66" s="18">
        <v>4940000</v>
      </c>
      <c r="N66" s="19"/>
      <c r="O66" s="20" t="str">
        <f t="shared" si="0"/>
        <v>T4</v>
      </c>
      <c r="R66" s="21" t="str">
        <f t="shared" si="1"/>
        <v>T4</v>
      </c>
    </row>
    <row r="67" spans="1:19" ht="27.75" customHeight="1" x14ac:dyDescent="0.25">
      <c r="A67" s="13">
        <v>61</v>
      </c>
      <c r="B67" s="13" t="s">
        <v>57176</v>
      </c>
      <c r="C67" s="13" t="s">
        <v>22854</v>
      </c>
      <c r="D67" s="14" t="s">
        <v>579</v>
      </c>
      <c r="E67" s="15" t="s">
        <v>1308</v>
      </c>
      <c r="F67" s="13" t="s">
        <v>22855</v>
      </c>
      <c r="G67" s="16" t="s">
        <v>7953</v>
      </c>
      <c r="H67" s="13" t="s">
        <v>259</v>
      </c>
      <c r="I67" s="13" t="s">
        <v>56945</v>
      </c>
      <c r="J67" s="13" t="s">
        <v>56945</v>
      </c>
      <c r="K67" s="13" t="s">
        <v>57177</v>
      </c>
      <c r="L67" s="17" t="s">
        <v>57178</v>
      </c>
      <c r="M67" s="18">
        <v>5370000</v>
      </c>
      <c r="N67" s="19"/>
      <c r="O67" s="20" t="str">
        <f t="shared" si="0"/>
        <v>C2</v>
      </c>
      <c r="R67" s="21" t="str">
        <f t="shared" si="1"/>
        <v>NH 18-19C2</v>
      </c>
    </row>
    <row r="68" spans="1:19" ht="27.75" customHeight="1" x14ac:dyDescent="0.25">
      <c r="A68" s="13">
        <v>62</v>
      </c>
      <c r="B68" s="13" t="s">
        <v>57179</v>
      </c>
      <c r="C68" s="13" t="s">
        <v>57180</v>
      </c>
      <c r="D68" s="14" t="s">
        <v>1344</v>
      </c>
      <c r="E68" s="15" t="s">
        <v>57181</v>
      </c>
      <c r="F68" s="13" t="s">
        <v>4842</v>
      </c>
      <c r="G68" s="16" t="s">
        <v>10289</v>
      </c>
      <c r="H68" s="13" t="s">
        <v>259</v>
      </c>
      <c r="I68" s="13" t="s">
        <v>56945</v>
      </c>
      <c r="J68" s="13" t="s">
        <v>56945</v>
      </c>
      <c r="K68" s="13" t="s">
        <v>57182</v>
      </c>
      <c r="L68" s="17" t="s">
        <v>57183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9" s="28" customFormat="1" ht="27.75" customHeight="1" x14ac:dyDescent="0.25">
      <c r="A69" s="229" t="s">
        <v>35</v>
      </c>
      <c r="B69" s="230"/>
      <c r="C69" s="230"/>
      <c r="D69" s="230"/>
      <c r="E69" s="22"/>
      <c r="F69" s="22"/>
      <c r="G69" s="22"/>
      <c r="H69" s="23"/>
      <c r="I69" s="24"/>
      <c r="J69" s="25"/>
      <c r="K69" s="26"/>
      <c r="L69" s="231">
        <f>SUM(M7:M68)</f>
        <v>285433000</v>
      </c>
      <c r="M69" s="232"/>
      <c r="N69" s="27"/>
      <c r="O69" s="20"/>
      <c r="P69" s="6"/>
      <c r="Q69" s="6"/>
    </row>
    <row r="70" spans="1:19" s="30" customFormat="1" ht="24" customHeight="1" x14ac:dyDescent="0.25">
      <c r="A70" s="237" t="s">
        <v>57185</v>
      </c>
      <c r="B70" s="238"/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9"/>
      <c r="O70" s="29" t="str">
        <f>LEFT(G70,5)</f>
        <v/>
      </c>
      <c r="P70" s="6"/>
      <c r="Q70" s="6"/>
    </row>
    <row r="71" spans="1:19" ht="15.75" customHeight="1" x14ac:dyDescent="0.25">
      <c r="A71" s="31"/>
      <c r="B71" s="31"/>
      <c r="C71" s="1"/>
      <c r="D71" s="2"/>
      <c r="E71" s="2"/>
      <c r="F71" s="1"/>
      <c r="G71" s="225" t="s">
        <v>57186</v>
      </c>
      <c r="H71" s="225"/>
      <c r="I71" s="225"/>
      <c r="J71" s="225"/>
      <c r="K71" s="225"/>
      <c r="L71" s="225"/>
      <c r="M71" s="225"/>
      <c r="N71" s="225"/>
      <c r="O71" s="29"/>
      <c r="S71" s="30"/>
    </row>
    <row r="72" spans="1:19" ht="15.75" customHeight="1" x14ac:dyDescent="0.25">
      <c r="A72" s="35" t="s">
        <v>4822</v>
      </c>
      <c r="B72" s="35"/>
      <c r="C72" s="35"/>
      <c r="D72" s="32"/>
      <c r="E72" s="32" t="s">
        <v>4823</v>
      </c>
      <c r="F72" s="32"/>
      <c r="G72" s="32"/>
      <c r="H72" s="32"/>
      <c r="I72" s="32"/>
      <c r="J72" s="32"/>
      <c r="K72" s="32"/>
      <c r="L72" s="32"/>
      <c r="M72" s="236" t="s">
        <v>4824</v>
      </c>
      <c r="N72" s="236"/>
      <c r="O72" s="29"/>
    </row>
    <row r="73" spans="1:19" x14ac:dyDescent="0.25">
      <c r="A73" s="33"/>
      <c r="B73" s="33"/>
      <c r="C73" s="217"/>
      <c r="D73" s="35"/>
      <c r="E73" s="35"/>
      <c r="F73" s="35"/>
      <c r="G73" s="35"/>
      <c r="J73" s="217"/>
      <c r="K73" s="217"/>
      <c r="L73" s="217"/>
      <c r="M73" s="217"/>
      <c r="N73" s="6"/>
    </row>
    <row r="74" spans="1:19" x14ac:dyDescent="0.25">
      <c r="A74" s="33"/>
      <c r="B74" s="33"/>
      <c r="C74" s="217"/>
      <c r="D74" s="35"/>
      <c r="E74" s="35"/>
      <c r="F74" s="35"/>
      <c r="G74" s="35"/>
      <c r="H74" s="35"/>
      <c r="I74" s="35"/>
      <c r="J74" s="217"/>
      <c r="K74" s="217"/>
      <c r="L74" s="217"/>
      <c r="M74" s="217"/>
      <c r="N74" s="6"/>
    </row>
    <row r="75" spans="1:19" x14ac:dyDescent="0.25">
      <c r="A75" s="33"/>
      <c r="B75" s="33"/>
      <c r="C75" s="217"/>
      <c r="D75" s="35"/>
      <c r="E75" s="35"/>
      <c r="F75" s="35"/>
      <c r="G75" s="35"/>
      <c r="H75" s="35"/>
      <c r="I75" s="35"/>
      <c r="J75" s="217"/>
      <c r="K75" s="217"/>
      <c r="L75" s="217"/>
      <c r="M75" s="217"/>
      <c r="N75" s="6"/>
    </row>
    <row r="76" spans="1:19" s="28" customFormat="1" x14ac:dyDescent="0.25">
      <c r="A76" s="35"/>
      <c r="B76" s="35"/>
      <c r="C76" s="35" t="s">
        <v>4820</v>
      </c>
      <c r="D76" s="35"/>
      <c r="E76" s="236" t="s">
        <v>4821</v>
      </c>
      <c r="F76" s="236"/>
      <c r="G76" s="236"/>
      <c r="H76" s="35"/>
      <c r="I76" s="35"/>
      <c r="J76" s="35"/>
      <c r="K76" s="35"/>
      <c r="L76" s="35"/>
      <c r="M76" s="236" t="s">
        <v>4819</v>
      </c>
      <c r="N76" s="236"/>
      <c r="O76" s="217"/>
      <c r="P76" s="6"/>
    </row>
    <row r="77" spans="1:19" s="28" customFormat="1" ht="18.75" customHeight="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217"/>
      <c r="P77" s="6"/>
    </row>
    <row r="78" spans="1:19" s="36" customFormat="1" x14ac:dyDescent="0.25">
      <c r="B78" s="37"/>
      <c r="C78" s="38" t="s">
        <v>38</v>
      </c>
      <c r="D78" s="39" t="s">
        <v>586</v>
      </c>
      <c r="E78" s="40"/>
      <c r="F78" s="40"/>
      <c r="G78" s="40"/>
      <c r="H78" s="40"/>
      <c r="I78" s="40"/>
      <c r="J78" s="41"/>
      <c r="K78" s="40"/>
      <c r="L78" s="40"/>
      <c r="M78" s="42"/>
    </row>
    <row r="79" spans="1:19" s="36" customFormat="1" x14ac:dyDescent="0.25">
      <c r="A79" s="43"/>
      <c r="B79" s="44"/>
      <c r="C79" s="45" t="s">
        <v>40</v>
      </c>
      <c r="D79" s="46">
        <f>SUMIF($O$7:$O$68,"CĐN",$M$7:$M$68)</f>
        <v>0</v>
      </c>
      <c r="E79" s="40"/>
      <c r="F79" s="40"/>
      <c r="G79" s="40"/>
      <c r="H79" s="40"/>
      <c r="I79" s="40"/>
      <c r="J79" s="41"/>
      <c r="K79" s="40"/>
      <c r="L79" s="40"/>
      <c r="M79" s="6"/>
    </row>
    <row r="80" spans="1:19" s="49" customFormat="1" ht="13.5" customHeight="1" x14ac:dyDescent="0.25">
      <c r="A80" s="43"/>
      <c r="B80" s="44"/>
      <c r="C80" s="45" t="s">
        <v>41</v>
      </c>
      <c r="D80" s="46">
        <f>SUMIF($O$7:$O$68,"TCN",$M$7:$M$68)</f>
        <v>0</v>
      </c>
      <c r="E80" s="47"/>
      <c r="F80" s="47"/>
      <c r="G80" s="47"/>
      <c r="H80" s="47"/>
      <c r="I80" s="40"/>
      <c r="J80" s="48"/>
      <c r="K80" s="47"/>
      <c r="L80" s="47"/>
      <c r="M80" s="6"/>
    </row>
    <row r="81" spans="1:14" s="49" customFormat="1" ht="13.5" customHeight="1" x14ac:dyDescent="0.25">
      <c r="A81" s="43"/>
      <c r="B81" s="50" t="s">
        <v>42</v>
      </c>
      <c r="C81" s="45" t="s">
        <v>43</v>
      </c>
      <c r="D81" s="46">
        <f>SUMIF($O$7:$O$68,"CĐ",$M$7:$M$68)+SUMIF($O$7:$O$68,"C1",$M$7:$M$68)</f>
        <v>178528000</v>
      </c>
      <c r="E81" s="47"/>
      <c r="F81" s="47"/>
      <c r="G81" s="47"/>
      <c r="H81" s="47"/>
      <c r="I81" s="47"/>
      <c r="J81" s="48"/>
      <c r="K81" s="47"/>
      <c r="L81" s="47"/>
      <c r="M81" s="6"/>
    </row>
    <row r="82" spans="1:14" s="49" customFormat="1" ht="13.5" customHeight="1" x14ac:dyDescent="0.25">
      <c r="A82" s="43"/>
      <c r="B82" s="50"/>
      <c r="C82" s="45" t="s">
        <v>44</v>
      </c>
      <c r="D82" s="46">
        <f>SUMIF($O$7:$O$68,"C2",$M$7:$M$68)+SUMIF($O$7:$O$68,"CĐLT",$M$7:$M$68)</f>
        <v>5370000</v>
      </c>
      <c r="E82" s="47"/>
      <c r="F82" s="47"/>
      <c r="G82" s="47"/>
      <c r="H82" s="47"/>
      <c r="I82" s="47"/>
      <c r="J82" s="48"/>
      <c r="K82" s="47"/>
      <c r="L82" s="47"/>
      <c r="M82" s="6"/>
    </row>
    <row r="83" spans="1:14" s="49" customFormat="1" ht="13.5" customHeight="1" x14ac:dyDescent="0.25">
      <c r="A83" s="43"/>
      <c r="B83" s="51">
        <f>SUM(B79:B81)</f>
        <v>0</v>
      </c>
      <c r="C83" s="45" t="s">
        <v>45</v>
      </c>
      <c r="D83" s="46">
        <f>SUMIF($O$7:$O$68,"T4",$M$7:$M$68)+SUMIF($O$7:$O$68,"T2",$M$7:$M$68)+SUMIF($O$7:$O$68,"T3",$M$7:$M$68)+SUMIF($O$7:$O$68,"TC",$M$7:$M$68)+SUMIF($O$7:$O$68,"TN",$M$7:$M$68)+SUMIF($O$7:$O$68,"TCT",$M$7:$M$68)+SUMIF($O$7:$O$68,"T1",$M$7:$M$68)</f>
        <v>101535000</v>
      </c>
      <c r="E83" s="47"/>
      <c r="F83" s="47"/>
      <c r="G83" s="47"/>
      <c r="H83" s="47"/>
      <c r="I83" s="47"/>
      <c r="J83" s="48"/>
      <c r="K83" s="47"/>
      <c r="L83" s="47"/>
      <c r="M83" s="6"/>
    </row>
    <row r="84" spans="1:14" s="49" customFormat="1" ht="13.5" customHeight="1" x14ac:dyDescent="0.25">
      <c r="B84" s="52"/>
      <c r="C84" s="53" t="s">
        <v>46</v>
      </c>
      <c r="D84" s="54">
        <f>SUM(D79:D83)</f>
        <v>285433000</v>
      </c>
      <c r="E84" s="47"/>
      <c r="F84" s="47"/>
      <c r="G84" s="47"/>
      <c r="H84" s="47"/>
      <c r="I84" s="47"/>
      <c r="J84" s="48"/>
      <c r="K84" s="47"/>
      <c r="L84" s="47"/>
      <c r="M84" s="6"/>
    </row>
    <row r="85" spans="1:14" x14ac:dyDescent="0.25">
      <c r="E85" s="6"/>
      <c r="J85" s="21"/>
      <c r="K85" s="58"/>
      <c r="M85" s="6"/>
      <c r="N85" s="6"/>
    </row>
    <row r="142" spans="16:16" x14ac:dyDescent="0.25">
      <c r="P142" s="55"/>
    </row>
    <row r="143" spans="16:16" x14ac:dyDescent="0.25">
      <c r="P143" s="55"/>
    </row>
    <row r="144" spans="16:16" x14ac:dyDescent="0.25">
      <c r="P144" s="55"/>
    </row>
    <row r="145" spans="16:16" x14ac:dyDescent="0.25">
      <c r="P145" s="55"/>
    </row>
    <row r="149" spans="16:16" x14ac:dyDescent="0.25">
      <c r="P149" s="28"/>
    </row>
    <row r="150" spans="16:16" x14ac:dyDescent="0.25">
      <c r="P150" s="28"/>
    </row>
    <row r="151" spans="16:16" x14ac:dyDescent="0.25">
      <c r="P151" s="56"/>
    </row>
    <row r="152" spans="16:16" x14ac:dyDescent="0.25">
      <c r="P152" s="36"/>
    </row>
    <row r="153" spans="16:16" x14ac:dyDescent="0.25">
      <c r="P153" s="49"/>
    </row>
    <row r="154" spans="16:16" x14ac:dyDescent="0.25">
      <c r="P154" s="49"/>
    </row>
    <row r="155" spans="16:16" x14ac:dyDescent="0.25">
      <c r="P155" s="49"/>
    </row>
    <row r="156" spans="16:16" x14ac:dyDescent="0.25">
      <c r="P156" s="49"/>
    </row>
  </sheetData>
  <mergeCells count="9">
    <mergeCell ref="M72:N72"/>
    <mergeCell ref="E76:G76"/>
    <mergeCell ref="M76:N76"/>
    <mergeCell ref="A4:N4"/>
    <mergeCell ref="A5:N5"/>
    <mergeCell ref="A69:D69"/>
    <mergeCell ref="L69:M69"/>
    <mergeCell ref="A70:N70"/>
    <mergeCell ref="G71:N7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5"/>
  <sheetViews>
    <sheetView topLeftCell="A97" zoomScaleNormal="100" zoomScaleSheetLayoutView="85" workbookViewId="0">
      <selection activeCell="M103" sqref="M103:M107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57188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" customHeight="1" x14ac:dyDescent="0.25">
      <c r="A7" s="13">
        <v>1</v>
      </c>
      <c r="B7" s="13" t="s">
        <v>57189</v>
      </c>
      <c r="C7" s="13" t="s">
        <v>57190</v>
      </c>
      <c r="D7" s="14" t="s">
        <v>3801</v>
      </c>
      <c r="E7" s="15" t="s">
        <v>5661</v>
      </c>
      <c r="F7" s="13" t="s">
        <v>18312</v>
      </c>
      <c r="G7" s="16" t="s">
        <v>3176</v>
      </c>
      <c r="H7" s="13" t="s">
        <v>259</v>
      </c>
      <c r="I7" s="13" t="s">
        <v>57191</v>
      </c>
      <c r="J7" s="13" t="s">
        <v>57191</v>
      </c>
      <c r="K7" s="13" t="s">
        <v>57192</v>
      </c>
      <c r="L7" s="17" t="s">
        <v>57193</v>
      </c>
      <c r="M7" s="18">
        <v>5632000</v>
      </c>
      <c r="N7" s="19"/>
      <c r="O7" s="20" t="str">
        <f t="shared" ref="O7:O20" si="0">MID(G7,3,FIND("-",G7,1)-3)&amp;IF(MID(G7,3,5)="CĐ-LT","LT","")</f>
        <v>C1</v>
      </c>
      <c r="R7" s="21" t="str">
        <f t="shared" ref="R7:R20" si="1">IF(LEFT(G7,2)="18","NH 18-19","")&amp;O7</f>
        <v>NH 18-19C1</v>
      </c>
    </row>
    <row r="8" spans="1:18" ht="30" customHeight="1" x14ac:dyDescent="0.25">
      <c r="A8" s="13">
        <v>2</v>
      </c>
      <c r="B8" s="13" t="s">
        <v>57194</v>
      </c>
      <c r="C8" s="13" t="s">
        <v>57195</v>
      </c>
      <c r="D8" s="14" t="s">
        <v>23399</v>
      </c>
      <c r="E8" s="15" t="s">
        <v>403</v>
      </c>
      <c r="F8" s="13" t="s">
        <v>13827</v>
      </c>
      <c r="G8" s="16" t="s">
        <v>10289</v>
      </c>
      <c r="H8" s="13" t="s">
        <v>259</v>
      </c>
      <c r="I8" s="13" t="s">
        <v>57191</v>
      </c>
      <c r="J8" s="13" t="s">
        <v>57191</v>
      </c>
      <c r="K8" s="13" t="s">
        <v>57196</v>
      </c>
      <c r="L8" s="17" t="s">
        <v>57197</v>
      </c>
      <c r="M8" s="18">
        <v>5120000</v>
      </c>
      <c r="N8" s="19"/>
      <c r="O8" s="20" t="str">
        <f t="shared" si="0"/>
        <v>C1</v>
      </c>
      <c r="R8" s="21" t="str">
        <f t="shared" si="1"/>
        <v>NH 18-19C1</v>
      </c>
    </row>
    <row r="9" spans="1:18" ht="30" customHeight="1" x14ac:dyDescent="0.25">
      <c r="A9" s="13">
        <v>3</v>
      </c>
      <c r="B9" s="13" t="s">
        <v>57198</v>
      </c>
      <c r="C9" s="13" t="s">
        <v>57199</v>
      </c>
      <c r="D9" s="14" t="s">
        <v>57200</v>
      </c>
      <c r="E9" s="15" t="s">
        <v>34</v>
      </c>
      <c r="F9" s="13" t="s">
        <v>57201</v>
      </c>
      <c r="G9" s="16" t="s">
        <v>55522</v>
      </c>
      <c r="H9" s="13" t="s">
        <v>17</v>
      </c>
      <c r="I9" s="13" t="s">
        <v>57191</v>
      </c>
      <c r="J9" s="13" t="s">
        <v>57191</v>
      </c>
      <c r="K9" s="13" t="s">
        <v>57202</v>
      </c>
      <c r="L9" s="17" t="s">
        <v>57203</v>
      </c>
      <c r="M9" s="18">
        <v>1365000</v>
      </c>
      <c r="N9" s="19"/>
      <c r="O9" s="20" t="str">
        <f t="shared" si="0"/>
        <v>T4</v>
      </c>
      <c r="R9" s="21" t="str">
        <f t="shared" si="1"/>
        <v>T4</v>
      </c>
    </row>
    <row r="10" spans="1:18" ht="30" customHeight="1" x14ac:dyDescent="0.25">
      <c r="A10" s="13">
        <v>4</v>
      </c>
      <c r="B10" s="13" t="s">
        <v>57204</v>
      </c>
      <c r="C10" s="13" t="s">
        <v>57205</v>
      </c>
      <c r="D10" s="14" t="s">
        <v>11814</v>
      </c>
      <c r="E10" s="15" t="s">
        <v>115</v>
      </c>
      <c r="F10" s="13" t="s">
        <v>3874</v>
      </c>
      <c r="G10" s="16" t="s">
        <v>5517</v>
      </c>
      <c r="H10" s="13" t="s">
        <v>259</v>
      </c>
      <c r="I10" s="13" t="s">
        <v>57191</v>
      </c>
      <c r="J10" s="13" t="s">
        <v>57191</v>
      </c>
      <c r="K10" s="13" t="s">
        <v>57206</v>
      </c>
      <c r="L10" s="17" t="s">
        <v>57207</v>
      </c>
      <c r="M10" s="18">
        <v>5120000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30" customHeight="1" x14ac:dyDescent="0.25">
      <c r="A11" s="13">
        <v>5</v>
      </c>
      <c r="B11" s="13" t="s">
        <v>57208</v>
      </c>
      <c r="C11" s="13" t="s">
        <v>57209</v>
      </c>
      <c r="D11" s="14" t="s">
        <v>57210</v>
      </c>
      <c r="E11" s="15" t="s">
        <v>609</v>
      </c>
      <c r="F11" s="13" t="s">
        <v>56863</v>
      </c>
      <c r="G11" s="16" t="s">
        <v>54666</v>
      </c>
      <c r="H11" s="13" t="s">
        <v>17</v>
      </c>
      <c r="I11" s="13" t="s">
        <v>57191</v>
      </c>
      <c r="J11" s="13" t="s">
        <v>57191</v>
      </c>
      <c r="K11" s="13" t="s">
        <v>57211</v>
      </c>
      <c r="L11" s="17" t="s">
        <v>57212</v>
      </c>
      <c r="M11" s="18">
        <v>4428000</v>
      </c>
      <c r="N11" s="19"/>
      <c r="O11" s="20" t="str">
        <f t="shared" si="0"/>
        <v>T4</v>
      </c>
      <c r="R11" s="21" t="str">
        <f t="shared" si="1"/>
        <v>T4</v>
      </c>
    </row>
    <row r="12" spans="1:18" ht="30" customHeight="1" x14ac:dyDescent="0.25">
      <c r="A12" s="13">
        <v>6</v>
      </c>
      <c r="B12" s="13" t="s">
        <v>57213</v>
      </c>
      <c r="C12" s="13" t="s">
        <v>57214</v>
      </c>
      <c r="D12" s="14" t="s">
        <v>2022</v>
      </c>
      <c r="E12" s="15" t="s">
        <v>57215</v>
      </c>
      <c r="F12" s="13" t="s">
        <v>4308</v>
      </c>
      <c r="G12" s="16" t="s">
        <v>4496</v>
      </c>
      <c r="H12" s="13" t="s">
        <v>259</v>
      </c>
      <c r="I12" s="13" t="s">
        <v>57191</v>
      </c>
      <c r="J12" s="13" t="s">
        <v>57191</v>
      </c>
      <c r="K12" s="13" t="s">
        <v>57216</v>
      </c>
      <c r="L12" s="17" t="s">
        <v>57217</v>
      </c>
      <c r="M12" s="18">
        <v>5632000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" customHeight="1" x14ac:dyDescent="0.25">
      <c r="A13" s="13">
        <v>7</v>
      </c>
      <c r="B13" s="13" t="s">
        <v>57218</v>
      </c>
      <c r="C13" s="13" t="s">
        <v>4768</v>
      </c>
      <c r="D13" s="14" t="s">
        <v>4769</v>
      </c>
      <c r="E13" s="15" t="s">
        <v>15</v>
      </c>
      <c r="F13" s="13" t="s">
        <v>4770</v>
      </c>
      <c r="G13" s="16" t="s">
        <v>4496</v>
      </c>
      <c r="H13" s="13" t="s">
        <v>259</v>
      </c>
      <c r="I13" s="13" t="s">
        <v>57191</v>
      </c>
      <c r="J13" s="13" t="s">
        <v>57191</v>
      </c>
      <c r="K13" s="13" t="s">
        <v>57219</v>
      </c>
      <c r="L13" s="17" t="s">
        <v>57220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30" customHeight="1" x14ac:dyDescent="0.25">
      <c r="A14" s="13">
        <v>8</v>
      </c>
      <c r="B14" s="13" t="s">
        <v>57221</v>
      </c>
      <c r="C14" s="13" t="s">
        <v>57222</v>
      </c>
      <c r="D14" s="14" t="s">
        <v>5907</v>
      </c>
      <c r="E14" s="15" t="s">
        <v>57223</v>
      </c>
      <c r="F14" s="13" t="s">
        <v>15858</v>
      </c>
      <c r="G14" s="16" t="s">
        <v>10289</v>
      </c>
      <c r="H14" s="13" t="s">
        <v>259</v>
      </c>
      <c r="I14" s="13" t="s">
        <v>57191</v>
      </c>
      <c r="J14" s="13" t="s">
        <v>57191</v>
      </c>
      <c r="K14" s="13" t="s">
        <v>57224</v>
      </c>
      <c r="L14" s="17" t="s">
        <v>57225</v>
      </c>
      <c r="M14" s="18">
        <v>5120000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30" customHeight="1" x14ac:dyDescent="0.25">
      <c r="A15" s="13">
        <v>9</v>
      </c>
      <c r="B15" s="13" t="s">
        <v>57226</v>
      </c>
      <c r="C15" s="13" t="s">
        <v>29244</v>
      </c>
      <c r="D15" s="14" t="s">
        <v>509</v>
      </c>
      <c r="E15" s="15" t="s">
        <v>29245</v>
      </c>
      <c r="F15" s="13" t="s">
        <v>7876</v>
      </c>
      <c r="G15" s="16" t="s">
        <v>6946</v>
      </c>
      <c r="H15" s="13" t="s">
        <v>259</v>
      </c>
      <c r="I15" s="13" t="s">
        <v>57191</v>
      </c>
      <c r="J15" s="13" t="s">
        <v>57191</v>
      </c>
      <c r="K15" s="13" t="s">
        <v>57227</v>
      </c>
      <c r="L15" s="17" t="s">
        <v>57228</v>
      </c>
      <c r="M15" s="18">
        <v>3840000</v>
      </c>
      <c r="N15" s="19"/>
      <c r="O15" s="20" t="str">
        <f t="shared" si="0"/>
        <v>C1</v>
      </c>
      <c r="R15" s="21" t="str">
        <f t="shared" si="1"/>
        <v>C1</v>
      </c>
    </row>
    <row r="16" spans="1:18" ht="30" customHeight="1" x14ac:dyDescent="0.25">
      <c r="A16" s="13">
        <v>10</v>
      </c>
      <c r="B16" s="13" t="s">
        <v>57229</v>
      </c>
      <c r="C16" s="13" t="s">
        <v>57230</v>
      </c>
      <c r="D16" s="14" t="s">
        <v>3906</v>
      </c>
      <c r="E16" s="15" t="s">
        <v>278</v>
      </c>
      <c r="F16" s="13" t="s">
        <v>57231</v>
      </c>
      <c r="G16" s="16" t="s">
        <v>54843</v>
      </c>
      <c r="H16" s="13" t="s">
        <v>17</v>
      </c>
      <c r="I16" s="13" t="s">
        <v>57191</v>
      </c>
      <c r="J16" s="13" t="s">
        <v>57191</v>
      </c>
      <c r="K16" s="13" t="s">
        <v>57232</v>
      </c>
      <c r="L16" s="17" t="s">
        <v>57233</v>
      </c>
      <c r="M16" s="18">
        <v>4428000</v>
      </c>
      <c r="N16" s="19"/>
      <c r="O16" s="20" t="str">
        <f t="shared" si="0"/>
        <v>T4</v>
      </c>
      <c r="R16" s="21" t="str">
        <f t="shared" si="1"/>
        <v>T4</v>
      </c>
    </row>
    <row r="17" spans="1:18" ht="30" customHeight="1" x14ac:dyDescent="0.25">
      <c r="A17" s="13">
        <v>11</v>
      </c>
      <c r="B17" s="13" t="s">
        <v>57234</v>
      </c>
      <c r="C17" s="13" t="s">
        <v>57235</v>
      </c>
      <c r="D17" s="14" t="s">
        <v>3906</v>
      </c>
      <c r="E17" s="15" t="s">
        <v>1533</v>
      </c>
      <c r="F17" s="13" t="s">
        <v>57231</v>
      </c>
      <c r="G17" s="16" t="s">
        <v>54843</v>
      </c>
      <c r="H17" s="13" t="s">
        <v>17</v>
      </c>
      <c r="I17" s="13" t="s">
        <v>57191</v>
      </c>
      <c r="J17" s="13" t="s">
        <v>57191</v>
      </c>
      <c r="K17" s="13" t="s">
        <v>57236</v>
      </c>
      <c r="L17" s="17" t="s">
        <v>57237</v>
      </c>
      <c r="M17" s="18">
        <v>4428000</v>
      </c>
      <c r="N17" s="19"/>
      <c r="O17" s="20" t="str">
        <f t="shared" si="0"/>
        <v>T4</v>
      </c>
      <c r="R17" s="21" t="str">
        <f t="shared" si="1"/>
        <v>T4</v>
      </c>
    </row>
    <row r="18" spans="1:18" ht="30" customHeight="1" x14ac:dyDescent="0.25">
      <c r="A18" s="13">
        <v>12</v>
      </c>
      <c r="B18" s="13" t="s">
        <v>57238</v>
      </c>
      <c r="C18" s="13" t="s">
        <v>57239</v>
      </c>
      <c r="D18" s="14" t="s">
        <v>27792</v>
      </c>
      <c r="E18" s="15" t="s">
        <v>1105</v>
      </c>
      <c r="F18" s="13" t="s">
        <v>3242</v>
      </c>
      <c r="G18" s="16" t="s">
        <v>54849</v>
      </c>
      <c r="H18" s="13" t="s">
        <v>17</v>
      </c>
      <c r="I18" s="13" t="s">
        <v>57191</v>
      </c>
      <c r="J18" s="13" t="s">
        <v>57191</v>
      </c>
      <c r="K18" s="13" t="s">
        <v>57240</v>
      </c>
      <c r="L18" s="17" t="s">
        <v>57241</v>
      </c>
      <c r="M18" s="18">
        <v>4428000</v>
      </c>
      <c r="N18" s="19"/>
      <c r="O18" s="20" t="str">
        <f t="shared" si="0"/>
        <v>T4</v>
      </c>
      <c r="R18" s="21" t="str">
        <f t="shared" si="1"/>
        <v>T4</v>
      </c>
    </row>
    <row r="19" spans="1:18" ht="30" customHeight="1" x14ac:dyDescent="0.25">
      <c r="A19" s="13">
        <v>13</v>
      </c>
      <c r="B19" s="13" t="s">
        <v>57242</v>
      </c>
      <c r="C19" s="13" t="s">
        <v>24565</v>
      </c>
      <c r="D19" s="14" t="s">
        <v>24566</v>
      </c>
      <c r="E19" s="15" t="s">
        <v>609</v>
      </c>
      <c r="F19" s="13" t="s">
        <v>24567</v>
      </c>
      <c r="G19" s="16" t="s">
        <v>6995</v>
      </c>
      <c r="H19" s="13" t="s">
        <v>259</v>
      </c>
      <c r="I19" s="13" t="s">
        <v>57191</v>
      </c>
      <c r="J19" s="13" t="s">
        <v>57191</v>
      </c>
      <c r="K19" s="13" t="s">
        <v>57243</v>
      </c>
      <c r="L19" s="17" t="s">
        <v>57244</v>
      </c>
      <c r="M19" s="18">
        <v>4370000</v>
      </c>
      <c r="N19" s="19"/>
      <c r="O19" s="20" t="str">
        <f t="shared" si="0"/>
        <v>T4</v>
      </c>
      <c r="R19" s="21" t="str">
        <f t="shared" si="1"/>
        <v>T4</v>
      </c>
    </row>
    <row r="20" spans="1:18" ht="30" customHeight="1" x14ac:dyDescent="0.25">
      <c r="A20" s="13">
        <v>14</v>
      </c>
      <c r="B20" s="13" t="s">
        <v>57245</v>
      </c>
      <c r="C20" s="13" t="s">
        <v>57246</v>
      </c>
      <c r="D20" s="14" t="s">
        <v>4040</v>
      </c>
      <c r="E20" s="15" t="s">
        <v>3357</v>
      </c>
      <c r="F20" s="13" t="s">
        <v>224</v>
      </c>
      <c r="G20" s="16" t="s">
        <v>10289</v>
      </c>
      <c r="H20" s="13" t="s">
        <v>259</v>
      </c>
      <c r="I20" s="13" t="s">
        <v>57191</v>
      </c>
      <c r="J20" s="13" t="s">
        <v>57191</v>
      </c>
      <c r="K20" s="13" t="s">
        <v>57247</v>
      </c>
      <c r="L20" s="17" t="s">
        <v>57248</v>
      </c>
      <c r="M20" s="18">
        <v>5120000</v>
      </c>
      <c r="N20" s="19"/>
      <c r="O20" s="20" t="str">
        <f t="shared" si="0"/>
        <v>C1</v>
      </c>
      <c r="R20" s="21" t="str">
        <f t="shared" si="1"/>
        <v>NH 18-19C1</v>
      </c>
    </row>
    <row r="21" spans="1:18" ht="30" customHeight="1" x14ac:dyDescent="0.25">
      <c r="A21" s="13">
        <v>15</v>
      </c>
      <c r="B21" s="13" t="s">
        <v>57249</v>
      </c>
      <c r="C21" s="13" t="s">
        <v>57250</v>
      </c>
      <c r="D21" s="14" t="s">
        <v>121</v>
      </c>
      <c r="E21" s="15" t="s">
        <v>666</v>
      </c>
      <c r="F21" s="13" t="s">
        <v>862</v>
      </c>
      <c r="G21" s="16" t="s">
        <v>13307</v>
      </c>
      <c r="H21" s="13" t="s">
        <v>259</v>
      </c>
      <c r="I21" s="13" t="s">
        <v>57191</v>
      </c>
      <c r="J21" s="13" t="s">
        <v>57191</v>
      </c>
      <c r="K21" s="13" t="s">
        <v>57251</v>
      </c>
      <c r="L21" s="17" t="s">
        <v>57252</v>
      </c>
      <c r="M21" s="18">
        <v>5632000</v>
      </c>
      <c r="N21" s="19"/>
      <c r="O21" s="20" t="str">
        <f t="shared" ref="O21:O85" si="2">MID(G21,3,FIND("-",G21,1)-3)&amp;IF(MID(G21,3,5)="CĐ-LT","LT","")</f>
        <v>C1</v>
      </c>
      <c r="R21" s="21" t="str">
        <f t="shared" ref="R21:R85" si="3">IF(LEFT(G21,2)="18","NH 18-19","")&amp;O21</f>
        <v>NH 18-19C1</v>
      </c>
    </row>
    <row r="22" spans="1:18" ht="30" customHeight="1" x14ac:dyDescent="0.25">
      <c r="A22" s="13">
        <v>16</v>
      </c>
      <c r="B22" s="13" t="s">
        <v>57253</v>
      </c>
      <c r="C22" s="13" t="s">
        <v>27538</v>
      </c>
      <c r="D22" s="14" t="s">
        <v>5309</v>
      </c>
      <c r="E22" s="15" t="s">
        <v>2764</v>
      </c>
      <c r="F22" s="13" t="s">
        <v>27539</v>
      </c>
      <c r="G22" s="16" t="s">
        <v>5536</v>
      </c>
      <c r="H22" s="13" t="s">
        <v>259</v>
      </c>
      <c r="I22" s="13" t="s">
        <v>57191</v>
      </c>
      <c r="J22" s="13" t="s">
        <v>57191</v>
      </c>
      <c r="K22" s="13" t="s">
        <v>57254</v>
      </c>
      <c r="L22" s="17" t="s">
        <v>57255</v>
      </c>
      <c r="M22" s="18">
        <v>3584000</v>
      </c>
      <c r="N22" s="19"/>
      <c r="O22" s="20" t="str">
        <f t="shared" si="2"/>
        <v>C1</v>
      </c>
      <c r="R22" s="21" t="str">
        <f t="shared" si="3"/>
        <v>C1</v>
      </c>
    </row>
    <row r="23" spans="1:18" ht="30" customHeight="1" x14ac:dyDescent="0.25">
      <c r="A23" s="13">
        <v>17</v>
      </c>
      <c r="B23" s="13" t="s">
        <v>57256</v>
      </c>
      <c r="C23" s="13" t="s">
        <v>57257</v>
      </c>
      <c r="D23" s="14" t="s">
        <v>10206</v>
      </c>
      <c r="E23" s="15" t="s">
        <v>3724</v>
      </c>
      <c r="F23" s="13" t="s">
        <v>3907</v>
      </c>
      <c r="G23" s="16" t="s">
        <v>10295</v>
      </c>
      <c r="H23" s="13" t="s">
        <v>259</v>
      </c>
      <c r="I23" s="13" t="s">
        <v>57191</v>
      </c>
      <c r="J23" s="13" t="s">
        <v>57191</v>
      </c>
      <c r="K23" s="13" t="s">
        <v>57258</v>
      </c>
      <c r="L23" s="17" t="s">
        <v>57259</v>
      </c>
      <c r="M23" s="18">
        <v>5120000</v>
      </c>
      <c r="N23" s="19"/>
      <c r="O23" s="20" t="str">
        <f t="shared" si="2"/>
        <v>C1</v>
      </c>
      <c r="R23" s="21" t="str">
        <f t="shared" si="3"/>
        <v>NH 18-19C1</v>
      </c>
    </row>
    <row r="24" spans="1:18" ht="30" customHeight="1" x14ac:dyDescent="0.25">
      <c r="A24" s="13">
        <v>18</v>
      </c>
      <c r="B24" s="13" t="s">
        <v>57260</v>
      </c>
      <c r="C24" s="13" t="s">
        <v>57261</v>
      </c>
      <c r="D24" s="14" t="s">
        <v>4722</v>
      </c>
      <c r="E24" s="15" t="s">
        <v>604</v>
      </c>
      <c r="F24" s="13" t="s">
        <v>3796</v>
      </c>
      <c r="G24" s="16" t="s">
        <v>3658</v>
      </c>
      <c r="H24" s="13" t="s">
        <v>259</v>
      </c>
      <c r="I24" s="13" t="s">
        <v>57191</v>
      </c>
      <c r="J24" s="13" t="s">
        <v>57191</v>
      </c>
      <c r="K24" s="13" t="s">
        <v>57262</v>
      </c>
      <c r="L24" s="17" t="s">
        <v>57263</v>
      </c>
      <c r="M24" s="18">
        <v>5120000</v>
      </c>
      <c r="N24" s="19"/>
      <c r="O24" s="20" t="str">
        <f t="shared" si="2"/>
        <v>C1</v>
      </c>
      <c r="R24" s="21" t="str">
        <f t="shared" si="3"/>
        <v>NH 18-19C1</v>
      </c>
    </row>
    <row r="25" spans="1:18" ht="30" customHeight="1" x14ac:dyDescent="0.25">
      <c r="A25" s="13">
        <v>19</v>
      </c>
      <c r="B25" s="13" t="s">
        <v>57264</v>
      </c>
      <c r="C25" s="13" t="s">
        <v>57265</v>
      </c>
      <c r="D25" s="14" t="s">
        <v>509</v>
      </c>
      <c r="E25" s="15" t="s">
        <v>666</v>
      </c>
      <c r="F25" s="13" t="s">
        <v>48566</v>
      </c>
      <c r="G25" s="16" t="s">
        <v>10289</v>
      </c>
      <c r="H25" s="13" t="s">
        <v>259</v>
      </c>
      <c r="I25" s="13" t="s">
        <v>57191</v>
      </c>
      <c r="J25" s="13" t="s">
        <v>57191</v>
      </c>
      <c r="K25" s="13" t="s">
        <v>57266</v>
      </c>
      <c r="L25" s="17" t="s">
        <v>57267</v>
      </c>
      <c r="M25" s="18">
        <v>5120000</v>
      </c>
      <c r="N25" s="19"/>
      <c r="O25" s="20" t="str">
        <f t="shared" si="2"/>
        <v>C1</v>
      </c>
      <c r="R25" s="21" t="str">
        <f t="shared" si="3"/>
        <v>NH 18-19C1</v>
      </c>
    </row>
    <row r="26" spans="1:18" ht="30" customHeight="1" x14ac:dyDescent="0.25">
      <c r="A26" s="13">
        <v>20</v>
      </c>
      <c r="B26" s="13" t="s">
        <v>57268</v>
      </c>
      <c r="C26" s="13" t="s">
        <v>57269</v>
      </c>
      <c r="D26" s="14" t="s">
        <v>57270</v>
      </c>
      <c r="E26" s="15" t="s">
        <v>93</v>
      </c>
      <c r="F26" s="13" t="s">
        <v>57271</v>
      </c>
      <c r="G26" s="16" t="s">
        <v>55832</v>
      </c>
      <c r="H26" s="13" t="s">
        <v>17</v>
      </c>
      <c r="I26" s="13" t="s">
        <v>57191</v>
      </c>
      <c r="J26" s="13" t="s">
        <v>57191</v>
      </c>
      <c r="K26" s="13" t="s">
        <v>57272</v>
      </c>
      <c r="L26" s="17" t="s">
        <v>57273</v>
      </c>
      <c r="M26" s="18">
        <v>4428000</v>
      </c>
      <c r="N26" s="19"/>
      <c r="O26" s="20" t="str">
        <f t="shared" si="2"/>
        <v>T4</v>
      </c>
      <c r="R26" s="21" t="str">
        <f t="shared" si="3"/>
        <v>T4</v>
      </c>
    </row>
    <row r="27" spans="1:18" ht="30" customHeight="1" x14ac:dyDescent="0.25">
      <c r="A27" s="13">
        <v>21</v>
      </c>
      <c r="B27" s="13" t="s">
        <v>57274</v>
      </c>
      <c r="C27" s="13" t="s">
        <v>23512</v>
      </c>
      <c r="D27" s="14" t="s">
        <v>114</v>
      </c>
      <c r="E27" s="15" t="s">
        <v>22</v>
      </c>
      <c r="F27" s="13" t="s">
        <v>15360</v>
      </c>
      <c r="G27" s="16" t="s">
        <v>11529</v>
      </c>
      <c r="H27" s="13" t="s">
        <v>259</v>
      </c>
      <c r="I27" s="13" t="s">
        <v>57191</v>
      </c>
      <c r="J27" s="13" t="s">
        <v>57191</v>
      </c>
      <c r="K27" s="13" t="s">
        <v>57275</v>
      </c>
      <c r="L27" s="17" t="s">
        <v>57276</v>
      </c>
      <c r="M27" s="18">
        <v>4940000</v>
      </c>
      <c r="N27" s="19"/>
      <c r="O27" s="20" t="str">
        <f t="shared" si="2"/>
        <v>T4</v>
      </c>
      <c r="R27" s="21" t="str">
        <f t="shared" si="3"/>
        <v>T4</v>
      </c>
    </row>
    <row r="28" spans="1:18" ht="30" customHeight="1" x14ac:dyDescent="0.25">
      <c r="A28" s="13">
        <v>22</v>
      </c>
      <c r="B28" s="13" t="s">
        <v>57277</v>
      </c>
      <c r="C28" s="13" t="s">
        <v>57278</v>
      </c>
      <c r="D28" s="14" t="s">
        <v>366</v>
      </c>
      <c r="E28" s="15" t="s">
        <v>1345</v>
      </c>
      <c r="F28" s="13" t="s">
        <v>57279</v>
      </c>
      <c r="G28" s="16" t="s">
        <v>54168</v>
      </c>
      <c r="H28" s="13" t="s">
        <v>17</v>
      </c>
      <c r="I28" s="13" t="s">
        <v>57191</v>
      </c>
      <c r="J28" s="13" t="s">
        <v>57191</v>
      </c>
      <c r="K28" s="13" t="s">
        <v>57280</v>
      </c>
      <c r="L28" s="17" t="s">
        <v>57281</v>
      </c>
      <c r="M28" s="18">
        <v>4428000</v>
      </c>
      <c r="N28" s="19"/>
      <c r="O28" s="20" t="str">
        <f t="shared" si="2"/>
        <v>T4</v>
      </c>
      <c r="R28" s="21" t="str">
        <f t="shared" si="3"/>
        <v>T4</v>
      </c>
    </row>
    <row r="29" spans="1:18" ht="30" customHeight="1" x14ac:dyDescent="0.25">
      <c r="A29" s="13">
        <v>23</v>
      </c>
      <c r="B29" s="13" t="s">
        <v>57282</v>
      </c>
      <c r="C29" s="13" t="s">
        <v>30555</v>
      </c>
      <c r="D29" s="14" t="s">
        <v>1059</v>
      </c>
      <c r="E29" s="15" t="s">
        <v>185</v>
      </c>
      <c r="F29" s="13" t="s">
        <v>30556</v>
      </c>
      <c r="G29" s="16" t="s">
        <v>10036</v>
      </c>
      <c r="H29" s="13" t="s">
        <v>259</v>
      </c>
      <c r="I29" s="13" t="s">
        <v>57191</v>
      </c>
      <c r="J29" s="13" t="s">
        <v>57191</v>
      </c>
      <c r="K29" s="13" t="s">
        <v>57283</v>
      </c>
      <c r="L29" s="17" t="s">
        <v>57284</v>
      </c>
      <c r="M29" s="18">
        <v>4096000</v>
      </c>
      <c r="N29" s="19"/>
      <c r="O29" s="20" t="str">
        <f t="shared" si="2"/>
        <v>C1</v>
      </c>
      <c r="R29" s="21" t="str">
        <f t="shared" si="3"/>
        <v>C1</v>
      </c>
    </row>
    <row r="30" spans="1:18" ht="30" customHeight="1" x14ac:dyDescent="0.25">
      <c r="A30" s="13">
        <v>24</v>
      </c>
      <c r="B30" s="13" t="s">
        <v>57285</v>
      </c>
      <c r="C30" s="13" t="s">
        <v>29333</v>
      </c>
      <c r="D30" s="14" t="s">
        <v>366</v>
      </c>
      <c r="E30" s="15" t="s">
        <v>497</v>
      </c>
      <c r="F30" s="13" t="s">
        <v>2885</v>
      </c>
      <c r="G30" s="16" t="s">
        <v>12830</v>
      </c>
      <c r="H30" s="13" t="s">
        <v>259</v>
      </c>
      <c r="I30" s="13" t="s">
        <v>57191</v>
      </c>
      <c r="J30" s="13" t="s">
        <v>57191</v>
      </c>
      <c r="K30" s="13" t="s">
        <v>57286</v>
      </c>
      <c r="L30" s="17" t="s">
        <v>57287</v>
      </c>
      <c r="M30" s="18">
        <v>6244000</v>
      </c>
      <c r="N30" s="19"/>
      <c r="O30" s="20" t="str">
        <f t="shared" si="2"/>
        <v>T4</v>
      </c>
      <c r="R30" s="21" t="str">
        <f t="shared" si="3"/>
        <v>T4</v>
      </c>
    </row>
    <row r="31" spans="1:18" ht="30" customHeight="1" x14ac:dyDescent="0.25">
      <c r="A31" s="13">
        <v>25</v>
      </c>
      <c r="B31" s="13" t="s">
        <v>57288</v>
      </c>
      <c r="C31" s="13" t="s">
        <v>57289</v>
      </c>
      <c r="D31" s="14" t="s">
        <v>4075</v>
      </c>
      <c r="E31" s="15" t="s">
        <v>8809</v>
      </c>
      <c r="F31" s="13" t="s">
        <v>5417</v>
      </c>
      <c r="G31" s="16" t="s">
        <v>57290</v>
      </c>
      <c r="H31" s="13" t="s">
        <v>17</v>
      </c>
      <c r="I31" s="13" t="s">
        <v>57191</v>
      </c>
      <c r="J31" s="13" t="s">
        <v>57191</v>
      </c>
      <c r="K31" s="13" t="s">
        <v>57291</v>
      </c>
      <c r="L31" s="17" t="s">
        <v>57292</v>
      </c>
      <c r="M31" s="18">
        <v>5094000</v>
      </c>
      <c r="N31" s="19"/>
      <c r="O31" s="20" t="str">
        <f t="shared" si="2"/>
        <v>C1</v>
      </c>
      <c r="R31" s="21" t="str">
        <f t="shared" si="3"/>
        <v>C1</v>
      </c>
    </row>
    <row r="32" spans="1:18" ht="30" customHeight="1" x14ac:dyDescent="0.25">
      <c r="A32" s="13">
        <v>26</v>
      </c>
      <c r="B32" s="13" t="s">
        <v>57293</v>
      </c>
      <c r="C32" s="13" t="s">
        <v>57294</v>
      </c>
      <c r="D32" s="14" t="s">
        <v>121</v>
      </c>
      <c r="E32" s="15" t="s">
        <v>12534</v>
      </c>
      <c r="F32" s="13" t="s">
        <v>14448</v>
      </c>
      <c r="G32" s="16" t="s">
        <v>4537</v>
      </c>
      <c r="H32" s="13" t="s">
        <v>259</v>
      </c>
      <c r="I32" s="13" t="s">
        <v>57191</v>
      </c>
      <c r="J32" s="13" t="s">
        <v>57191</v>
      </c>
      <c r="K32" s="13" t="s">
        <v>57295</v>
      </c>
      <c r="L32" s="17" t="s">
        <v>57296</v>
      </c>
      <c r="M32" s="18">
        <v>5120000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30" customHeight="1" x14ac:dyDescent="0.25">
      <c r="A33" s="13">
        <v>27</v>
      </c>
      <c r="B33" s="13" t="s">
        <v>57297</v>
      </c>
      <c r="C33" s="13" t="s">
        <v>57298</v>
      </c>
      <c r="D33" s="14" t="s">
        <v>5127</v>
      </c>
      <c r="E33" s="15" t="s">
        <v>33</v>
      </c>
      <c r="F33" s="13" t="s">
        <v>20313</v>
      </c>
      <c r="G33" s="16" t="s">
        <v>3346</v>
      </c>
      <c r="H33" s="13" t="s">
        <v>259</v>
      </c>
      <c r="I33" s="13" t="s">
        <v>57191</v>
      </c>
      <c r="J33" s="13" t="s">
        <v>57191</v>
      </c>
      <c r="K33" s="13" t="s">
        <v>57299</v>
      </c>
      <c r="L33" s="17" t="s">
        <v>57300</v>
      </c>
      <c r="M33" s="18">
        <v>5888000</v>
      </c>
      <c r="N33" s="19"/>
      <c r="O33" s="20" t="str">
        <f t="shared" si="2"/>
        <v>C1</v>
      </c>
      <c r="R33" s="21" t="str">
        <f t="shared" si="3"/>
        <v>NH 18-19C1</v>
      </c>
    </row>
    <row r="34" spans="1:18" ht="30" customHeight="1" x14ac:dyDescent="0.25">
      <c r="A34" s="13">
        <v>28</v>
      </c>
      <c r="B34" s="13" t="s">
        <v>57301</v>
      </c>
      <c r="C34" s="13" t="s">
        <v>57302</v>
      </c>
      <c r="D34" s="14" t="s">
        <v>1039</v>
      </c>
      <c r="E34" s="15" t="s">
        <v>15</v>
      </c>
      <c r="F34" s="13" t="s">
        <v>24715</v>
      </c>
      <c r="G34" s="16" t="s">
        <v>3658</v>
      </c>
      <c r="H34" s="13" t="s">
        <v>259</v>
      </c>
      <c r="I34" s="13" t="s">
        <v>57191</v>
      </c>
      <c r="J34" s="13" t="s">
        <v>57191</v>
      </c>
      <c r="K34" s="13" t="s">
        <v>57303</v>
      </c>
      <c r="L34" s="17" t="s">
        <v>57304</v>
      </c>
      <c r="M34" s="18">
        <v>5120000</v>
      </c>
      <c r="N34" s="19"/>
      <c r="O34" s="20" t="str">
        <f t="shared" si="2"/>
        <v>C1</v>
      </c>
      <c r="R34" s="21" t="str">
        <f t="shared" si="3"/>
        <v>NH 18-19C1</v>
      </c>
    </row>
    <row r="35" spans="1:18" ht="30" customHeight="1" x14ac:dyDescent="0.25">
      <c r="A35" s="13">
        <v>29</v>
      </c>
      <c r="B35" s="13" t="s">
        <v>57305</v>
      </c>
      <c r="C35" s="13" t="s">
        <v>16029</v>
      </c>
      <c r="D35" s="14" t="s">
        <v>14145</v>
      </c>
      <c r="E35" s="15" t="s">
        <v>395</v>
      </c>
      <c r="F35" s="13" t="s">
        <v>4728</v>
      </c>
      <c r="G35" s="16" t="s">
        <v>5505</v>
      </c>
      <c r="H35" s="13" t="s">
        <v>259</v>
      </c>
      <c r="I35" s="13" t="s">
        <v>57191</v>
      </c>
      <c r="J35" s="13" t="s">
        <v>57191</v>
      </c>
      <c r="K35" s="13" t="s">
        <v>57306</v>
      </c>
      <c r="L35" s="17" t="s">
        <v>57307</v>
      </c>
      <c r="M35" s="18">
        <v>3584000</v>
      </c>
      <c r="N35" s="19"/>
      <c r="O35" s="20" t="str">
        <f t="shared" si="2"/>
        <v>C1</v>
      </c>
      <c r="R35" s="21" t="str">
        <f t="shared" si="3"/>
        <v>C1</v>
      </c>
    </row>
    <row r="36" spans="1:18" ht="30" customHeight="1" x14ac:dyDescent="0.25">
      <c r="A36" s="13">
        <v>30</v>
      </c>
      <c r="B36" s="13" t="s">
        <v>57308</v>
      </c>
      <c r="C36" s="13" t="s">
        <v>21531</v>
      </c>
      <c r="D36" s="14" t="s">
        <v>2172</v>
      </c>
      <c r="E36" s="15" t="s">
        <v>278</v>
      </c>
      <c r="F36" s="13" t="s">
        <v>21532</v>
      </c>
      <c r="G36" s="16" t="s">
        <v>12789</v>
      </c>
      <c r="H36" s="13" t="s">
        <v>259</v>
      </c>
      <c r="I36" s="13" t="s">
        <v>57191</v>
      </c>
      <c r="J36" s="13" t="s">
        <v>57191</v>
      </c>
      <c r="K36" s="13" t="s">
        <v>57309</v>
      </c>
      <c r="L36" s="17" t="s">
        <v>57310</v>
      </c>
      <c r="M36" s="18">
        <v>5798000</v>
      </c>
      <c r="N36" s="19"/>
      <c r="O36" s="20" t="str">
        <f t="shared" si="2"/>
        <v>T4</v>
      </c>
      <c r="R36" s="21" t="str">
        <f t="shared" si="3"/>
        <v>T4</v>
      </c>
    </row>
    <row r="37" spans="1:18" ht="30" customHeight="1" x14ac:dyDescent="0.25">
      <c r="A37" s="13">
        <v>31</v>
      </c>
      <c r="B37" s="13" t="s">
        <v>57311</v>
      </c>
      <c r="C37" s="13" t="s">
        <v>27274</v>
      </c>
      <c r="D37" s="14" t="s">
        <v>107</v>
      </c>
      <c r="E37" s="15" t="s">
        <v>2336</v>
      </c>
      <c r="F37" s="13" t="s">
        <v>27275</v>
      </c>
      <c r="G37" s="16" t="s">
        <v>6949</v>
      </c>
      <c r="H37" s="13" t="s">
        <v>259</v>
      </c>
      <c r="I37" s="13" t="s">
        <v>57312</v>
      </c>
      <c r="J37" s="13" t="s">
        <v>57312</v>
      </c>
      <c r="K37" s="13" t="s">
        <v>57313</v>
      </c>
      <c r="L37" s="17" t="s">
        <v>57314</v>
      </c>
      <c r="M37" s="18">
        <v>3584000</v>
      </c>
      <c r="N37" s="19"/>
      <c r="O37" s="20" t="str">
        <f t="shared" si="2"/>
        <v>C1</v>
      </c>
      <c r="R37" s="21" t="str">
        <f t="shared" si="3"/>
        <v>C1</v>
      </c>
    </row>
    <row r="38" spans="1:18" ht="30" customHeight="1" x14ac:dyDescent="0.25">
      <c r="A38" s="13">
        <v>32</v>
      </c>
      <c r="B38" s="13" t="s">
        <v>57315</v>
      </c>
      <c r="C38" s="13" t="s">
        <v>57316</v>
      </c>
      <c r="D38" s="14" t="s">
        <v>57317</v>
      </c>
      <c r="E38" s="15" t="s">
        <v>1282</v>
      </c>
      <c r="F38" s="13" t="s">
        <v>57318</v>
      </c>
      <c r="G38" s="16" t="s">
        <v>54843</v>
      </c>
      <c r="H38" s="13" t="s">
        <v>17</v>
      </c>
      <c r="I38" s="13" t="s">
        <v>57312</v>
      </c>
      <c r="J38" s="13" t="s">
        <v>57312</v>
      </c>
      <c r="K38" s="13" t="s">
        <v>57319</v>
      </c>
      <c r="L38" s="17" t="s">
        <v>57320</v>
      </c>
      <c r="M38" s="18">
        <v>4428000</v>
      </c>
      <c r="N38" s="19"/>
      <c r="O38" s="20" t="str">
        <f t="shared" si="2"/>
        <v>T4</v>
      </c>
      <c r="R38" s="21" t="str">
        <f t="shared" si="3"/>
        <v>T4</v>
      </c>
    </row>
    <row r="39" spans="1:18" ht="30" customHeight="1" x14ac:dyDescent="0.25">
      <c r="A39" s="13">
        <v>33</v>
      </c>
      <c r="B39" s="13" t="s">
        <v>57321</v>
      </c>
      <c r="C39" s="13" t="s">
        <v>21817</v>
      </c>
      <c r="D39" s="14" t="s">
        <v>184</v>
      </c>
      <c r="E39" s="15" t="s">
        <v>32</v>
      </c>
      <c r="F39" s="13" t="s">
        <v>9694</v>
      </c>
      <c r="G39" s="16" t="s">
        <v>6925</v>
      </c>
      <c r="H39" s="13" t="s">
        <v>259</v>
      </c>
      <c r="I39" s="13" t="s">
        <v>57312</v>
      </c>
      <c r="J39" s="13" t="s">
        <v>57312</v>
      </c>
      <c r="K39" s="13" t="s">
        <v>57322</v>
      </c>
      <c r="L39" s="17" t="s">
        <v>57323</v>
      </c>
      <c r="M39" s="18">
        <v>3584000</v>
      </c>
      <c r="N39" s="19"/>
      <c r="O39" s="20" t="str">
        <f t="shared" si="2"/>
        <v>C1</v>
      </c>
      <c r="R39" s="21" t="str">
        <f t="shared" si="3"/>
        <v>C1</v>
      </c>
    </row>
    <row r="40" spans="1:18" ht="30" customHeight="1" x14ac:dyDescent="0.25">
      <c r="A40" s="13">
        <v>34</v>
      </c>
      <c r="B40" s="13" t="s">
        <v>57324</v>
      </c>
      <c r="C40" s="13" t="s">
        <v>57325</v>
      </c>
      <c r="D40" s="14" t="s">
        <v>1294</v>
      </c>
      <c r="E40" s="15" t="s">
        <v>3724</v>
      </c>
      <c r="F40" s="13" t="s">
        <v>9451</v>
      </c>
      <c r="G40" s="16" t="s">
        <v>4480</v>
      </c>
      <c r="H40" s="13" t="s">
        <v>259</v>
      </c>
      <c r="I40" s="13" t="s">
        <v>57312</v>
      </c>
      <c r="J40" s="13" t="s">
        <v>57312</v>
      </c>
      <c r="K40" s="13" t="s">
        <v>57326</v>
      </c>
      <c r="L40" s="17" t="s">
        <v>57327</v>
      </c>
      <c r="M40" s="18">
        <v>5888000</v>
      </c>
      <c r="N40" s="19"/>
      <c r="O40" s="20" t="str">
        <f t="shared" si="2"/>
        <v>C1</v>
      </c>
      <c r="R40" s="21" t="str">
        <f t="shared" si="3"/>
        <v>NH 18-19C1</v>
      </c>
    </row>
    <row r="41" spans="1:18" ht="30" customHeight="1" x14ac:dyDescent="0.25">
      <c r="A41" s="13">
        <v>35</v>
      </c>
      <c r="B41" s="13" t="s">
        <v>57328</v>
      </c>
      <c r="C41" s="13" t="s">
        <v>57329</v>
      </c>
      <c r="D41" s="14" t="s">
        <v>1201</v>
      </c>
      <c r="E41" s="15" t="s">
        <v>1321</v>
      </c>
      <c r="F41" s="13" t="s">
        <v>7786</v>
      </c>
      <c r="G41" s="16" t="s">
        <v>4480</v>
      </c>
      <c r="H41" s="13" t="s">
        <v>259</v>
      </c>
      <c r="I41" s="13" t="s">
        <v>57312</v>
      </c>
      <c r="J41" s="13" t="s">
        <v>57312</v>
      </c>
      <c r="K41" s="13" t="s">
        <v>57330</v>
      </c>
      <c r="L41" s="17" t="s">
        <v>57331</v>
      </c>
      <c r="M41" s="18">
        <v>5888000</v>
      </c>
      <c r="N41" s="19"/>
      <c r="O41" s="20" t="str">
        <f t="shared" si="2"/>
        <v>C1</v>
      </c>
      <c r="R41" s="21" t="str">
        <f t="shared" si="3"/>
        <v>NH 18-19C1</v>
      </c>
    </row>
    <row r="42" spans="1:18" ht="30" customHeight="1" x14ac:dyDescent="0.25">
      <c r="A42" s="13">
        <v>36</v>
      </c>
      <c r="B42" s="13" t="s">
        <v>57332</v>
      </c>
      <c r="C42" s="13" t="s">
        <v>57333</v>
      </c>
      <c r="D42" s="14" t="s">
        <v>57334</v>
      </c>
      <c r="E42" s="15" t="s">
        <v>1006</v>
      </c>
      <c r="F42" s="13" t="s">
        <v>6702</v>
      </c>
      <c r="G42" s="16" t="s">
        <v>843</v>
      </c>
      <c r="H42" s="13" t="s">
        <v>259</v>
      </c>
      <c r="I42" s="13" t="s">
        <v>57312</v>
      </c>
      <c r="J42" s="13" t="s">
        <v>57312</v>
      </c>
      <c r="K42" s="13" t="s">
        <v>57335</v>
      </c>
      <c r="L42" s="17" t="s">
        <v>57336</v>
      </c>
      <c r="M42" s="18">
        <v>5888000</v>
      </c>
      <c r="N42" s="19"/>
      <c r="O42" s="20" t="str">
        <f t="shared" si="2"/>
        <v>C1</v>
      </c>
      <c r="R42" s="21" t="str">
        <f t="shared" si="3"/>
        <v>NH 18-19C1</v>
      </c>
    </row>
    <row r="43" spans="1:18" ht="30" customHeight="1" x14ac:dyDescent="0.25">
      <c r="A43" s="13">
        <v>37</v>
      </c>
      <c r="B43" s="13" t="s">
        <v>57337</v>
      </c>
      <c r="C43" s="13" t="s">
        <v>57338</v>
      </c>
      <c r="D43" s="14" t="s">
        <v>15971</v>
      </c>
      <c r="E43" s="15" t="s">
        <v>567</v>
      </c>
      <c r="F43" s="13" t="s">
        <v>3565</v>
      </c>
      <c r="G43" s="16" t="s">
        <v>843</v>
      </c>
      <c r="H43" s="13" t="s">
        <v>259</v>
      </c>
      <c r="I43" s="13" t="s">
        <v>57312</v>
      </c>
      <c r="J43" s="13" t="s">
        <v>57312</v>
      </c>
      <c r="K43" s="13" t="s">
        <v>57339</v>
      </c>
      <c r="L43" s="17" t="s">
        <v>57340</v>
      </c>
      <c r="M43" s="18">
        <v>5888000</v>
      </c>
      <c r="N43" s="19"/>
      <c r="O43" s="20" t="str">
        <f t="shared" si="2"/>
        <v>C1</v>
      </c>
      <c r="R43" s="21" t="str">
        <f t="shared" si="3"/>
        <v>NH 18-19C1</v>
      </c>
    </row>
    <row r="44" spans="1:18" ht="30" customHeight="1" x14ac:dyDescent="0.25">
      <c r="A44" s="13">
        <v>38</v>
      </c>
      <c r="B44" s="13" t="s">
        <v>57341</v>
      </c>
      <c r="C44" s="13" t="s">
        <v>57342</v>
      </c>
      <c r="D44" s="14" t="s">
        <v>57343</v>
      </c>
      <c r="E44" s="15" t="s">
        <v>5570</v>
      </c>
      <c r="F44" s="13" t="s">
        <v>3399</v>
      </c>
      <c r="G44" s="16" t="s">
        <v>3299</v>
      </c>
      <c r="H44" s="13" t="s">
        <v>259</v>
      </c>
      <c r="I44" s="13" t="s">
        <v>57312</v>
      </c>
      <c r="J44" s="13" t="s">
        <v>57312</v>
      </c>
      <c r="K44" s="13" t="s">
        <v>57344</v>
      </c>
      <c r="L44" s="17" t="s">
        <v>57345</v>
      </c>
      <c r="M44" s="18">
        <v>5632000</v>
      </c>
      <c r="N44" s="19"/>
      <c r="O44" s="20" t="str">
        <f t="shared" si="2"/>
        <v>C1</v>
      </c>
      <c r="R44" s="21" t="str">
        <f t="shared" si="3"/>
        <v>NH 18-19C1</v>
      </c>
    </row>
    <row r="45" spans="1:18" ht="30" customHeight="1" x14ac:dyDescent="0.25">
      <c r="A45" s="13">
        <v>39</v>
      </c>
      <c r="B45" s="13" t="s">
        <v>57346</v>
      </c>
      <c r="C45" s="13" t="s">
        <v>5421</v>
      </c>
      <c r="D45" s="14" t="s">
        <v>1294</v>
      </c>
      <c r="E45" s="15" t="s">
        <v>5327</v>
      </c>
      <c r="F45" s="13" t="s">
        <v>4030</v>
      </c>
      <c r="G45" s="16" t="s">
        <v>4829</v>
      </c>
      <c r="H45" s="13" t="s">
        <v>259</v>
      </c>
      <c r="I45" s="13" t="s">
        <v>57312</v>
      </c>
      <c r="J45" s="13" t="s">
        <v>57312</v>
      </c>
      <c r="K45" s="13" t="s">
        <v>57347</v>
      </c>
      <c r="L45" s="17" t="s">
        <v>57348</v>
      </c>
      <c r="M45" s="18">
        <v>5632000</v>
      </c>
      <c r="N45" s="19"/>
      <c r="O45" s="20" t="str">
        <f t="shared" si="2"/>
        <v>C1</v>
      </c>
      <c r="R45" s="21" t="str">
        <f t="shared" si="3"/>
        <v>NH 18-19C1</v>
      </c>
    </row>
    <row r="46" spans="1:18" ht="30" customHeight="1" x14ac:dyDescent="0.25">
      <c r="A46" s="13">
        <v>40</v>
      </c>
      <c r="B46" s="13" t="s">
        <v>57349</v>
      </c>
      <c r="C46" s="13" t="s">
        <v>57350</v>
      </c>
      <c r="D46" s="14" t="s">
        <v>13187</v>
      </c>
      <c r="E46" s="15" t="s">
        <v>1244</v>
      </c>
      <c r="F46" s="13" t="s">
        <v>9230</v>
      </c>
      <c r="G46" s="16" t="s">
        <v>5505</v>
      </c>
      <c r="H46" s="13" t="s">
        <v>259</v>
      </c>
      <c r="I46" s="13" t="s">
        <v>57312</v>
      </c>
      <c r="J46" s="13" t="s">
        <v>57312</v>
      </c>
      <c r="K46" s="13" t="s">
        <v>57351</v>
      </c>
      <c r="L46" s="17" t="s">
        <v>57352</v>
      </c>
      <c r="M46" s="18">
        <v>5888000</v>
      </c>
      <c r="N46" s="19"/>
      <c r="O46" s="20" t="str">
        <f t="shared" si="2"/>
        <v>C1</v>
      </c>
      <c r="R46" s="21" t="str">
        <f t="shared" si="3"/>
        <v>C1</v>
      </c>
    </row>
    <row r="47" spans="1:18" ht="30" customHeight="1" x14ac:dyDescent="0.25">
      <c r="A47" s="13">
        <v>41</v>
      </c>
      <c r="B47" s="13" t="s">
        <v>57353</v>
      </c>
      <c r="C47" s="13" t="s">
        <v>57350</v>
      </c>
      <c r="D47" s="14" t="s">
        <v>13187</v>
      </c>
      <c r="E47" s="15" t="s">
        <v>1244</v>
      </c>
      <c r="F47" s="13" t="s">
        <v>9230</v>
      </c>
      <c r="G47" s="16" t="s">
        <v>5505</v>
      </c>
      <c r="H47" s="13" t="s">
        <v>259</v>
      </c>
      <c r="I47" s="13" t="s">
        <v>57312</v>
      </c>
      <c r="J47" s="13" t="s">
        <v>57312</v>
      </c>
      <c r="K47" s="13" t="s">
        <v>57354</v>
      </c>
      <c r="L47" s="17" t="s">
        <v>57581</v>
      </c>
      <c r="M47" s="18">
        <v>3584000</v>
      </c>
      <c r="N47" s="19"/>
      <c r="O47" s="20" t="str">
        <f t="shared" si="2"/>
        <v>C1</v>
      </c>
      <c r="R47" s="21" t="str">
        <f t="shared" si="3"/>
        <v>C1</v>
      </c>
    </row>
    <row r="48" spans="1:18" ht="30" customHeight="1" x14ac:dyDescent="0.25">
      <c r="A48" s="13">
        <v>42</v>
      </c>
      <c r="B48" s="13"/>
      <c r="C48" s="13"/>
      <c r="D48" s="14"/>
      <c r="E48" s="15"/>
      <c r="F48" s="13"/>
      <c r="G48" s="16"/>
      <c r="H48" s="13"/>
      <c r="I48" s="13"/>
      <c r="J48" s="13"/>
      <c r="K48" s="13"/>
      <c r="L48" s="17" t="s">
        <v>57355</v>
      </c>
      <c r="M48" s="18"/>
      <c r="N48" s="19" t="s">
        <v>8196</v>
      </c>
      <c r="O48" s="20"/>
      <c r="R48" s="21"/>
    </row>
    <row r="49" spans="1:18" ht="30" customHeight="1" x14ac:dyDescent="0.25">
      <c r="A49" s="13">
        <v>43</v>
      </c>
      <c r="B49" s="13" t="s">
        <v>57356</v>
      </c>
      <c r="C49" s="13" t="s">
        <v>21228</v>
      </c>
      <c r="D49" s="14" t="s">
        <v>2589</v>
      </c>
      <c r="E49" s="15" t="s">
        <v>15</v>
      </c>
      <c r="F49" s="13" t="s">
        <v>14876</v>
      </c>
      <c r="G49" s="16" t="s">
        <v>12789</v>
      </c>
      <c r="H49" s="13" t="s">
        <v>259</v>
      </c>
      <c r="I49" s="13" t="s">
        <v>57191</v>
      </c>
      <c r="J49" s="13" t="s">
        <v>57191</v>
      </c>
      <c r="K49" s="13" t="s">
        <v>57357</v>
      </c>
      <c r="L49" s="17" t="s">
        <v>57358</v>
      </c>
      <c r="M49" s="18">
        <v>5798000</v>
      </c>
      <c r="N49" s="19"/>
      <c r="O49" s="20" t="str">
        <f t="shared" si="2"/>
        <v>T4</v>
      </c>
      <c r="R49" s="21" t="str">
        <f t="shared" si="3"/>
        <v>T4</v>
      </c>
    </row>
    <row r="50" spans="1:18" ht="30" customHeight="1" x14ac:dyDescent="0.25">
      <c r="A50" s="13">
        <v>44</v>
      </c>
      <c r="B50" s="13" t="s">
        <v>57359</v>
      </c>
      <c r="C50" s="13" t="s">
        <v>57360</v>
      </c>
      <c r="D50" s="14" t="s">
        <v>249</v>
      </c>
      <c r="E50" s="15" t="s">
        <v>2043</v>
      </c>
      <c r="F50" s="13" t="s">
        <v>3311</v>
      </c>
      <c r="G50" s="16" t="s">
        <v>10289</v>
      </c>
      <c r="H50" s="13" t="s">
        <v>259</v>
      </c>
      <c r="I50" s="13" t="s">
        <v>57191</v>
      </c>
      <c r="J50" s="13" t="s">
        <v>57191</v>
      </c>
      <c r="K50" s="13" t="s">
        <v>57361</v>
      </c>
      <c r="L50" s="17" t="s">
        <v>57362</v>
      </c>
      <c r="M50" s="18">
        <v>5120000</v>
      </c>
      <c r="N50" s="19"/>
      <c r="O50" s="20" t="str">
        <f t="shared" si="2"/>
        <v>C1</v>
      </c>
      <c r="R50" s="21" t="str">
        <f t="shared" si="3"/>
        <v>NH 18-19C1</v>
      </c>
    </row>
    <row r="51" spans="1:18" ht="30" customHeight="1" x14ac:dyDescent="0.25">
      <c r="A51" s="13">
        <v>45</v>
      </c>
      <c r="B51" s="13" t="s">
        <v>57363</v>
      </c>
      <c r="C51" s="13" t="s">
        <v>18061</v>
      </c>
      <c r="D51" s="14" t="s">
        <v>18062</v>
      </c>
      <c r="E51" s="15" t="s">
        <v>22</v>
      </c>
      <c r="F51" s="13" t="s">
        <v>18063</v>
      </c>
      <c r="G51" s="16" t="s">
        <v>5803</v>
      </c>
      <c r="H51" s="13" t="s">
        <v>259</v>
      </c>
      <c r="I51" s="13" t="s">
        <v>57191</v>
      </c>
      <c r="J51" s="13" t="s">
        <v>57191</v>
      </c>
      <c r="K51" s="13" t="s">
        <v>57364</v>
      </c>
      <c r="L51" s="17" t="s">
        <v>57365</v>
      </c>
      <c r="M51" s="18">
        <v>3024000</v>
      </c>
      <c r="N51" s="19"/>
      <c r="O51" s="20" t="str">
        <f t="shared" si="2"/>
        <v>C1</v>
      </c>
      <c r="R51" s="21" t="str">
        <f t="shared" si="3"/>
        <v>C1</v>
      </c>
    </row>
    <row r="52" spans="1:18" ht="30" customHeight="1" x14ac:dyDescent="0.25">
      <c r="A52" s="13">
        <v>46</v>
      </c>
      <c r="B52" s="13" t="s">
        <v>57366</v>
      </c>
      <c r="C52" s="13" t="s">
        <v>57367</v>
      </c>
      <c r="D52" s="14" t="s">
        <v>2497</v>
      </c>
      <c r="E52" s="15" t="s">
        <v>567</v>
      </c>
      <c r="F52" s="13" t="s">
        <v>7190</v>
      </c>
      <c r="G52" s="16" t="s">
        <v>5803</v>
      </c>
      <c r="H52" s="13" t="s">
        <v>259</v>
      </c>
      <c r="I52" s="13" t="s">
        <v>57191</v>
      </c>
      <c r="J52" s="13" t="s">
        <v>57191</v>
      </c>
      <c r="K52" s="13" t="s">
        <v>57368</v>
      </c>
      <c r="L52" s="17" t="s">
        <v>57369</v>
      </c>
      <c r="M52" s="18">
        <v>3024000</v>
      </c>
      <c r="N52" s="19"/>
      <c r="O52" s="20" t="str">
        <f t="shared" si="2"/>
        <v>C1</v>
      </c>
      <c r="R52" s="21" t="str">
        <f t="shared" si="3"/>
        <v>C1</v>
      </c>
    </row>
    <row r="53" spans="1:18" ht="30" customHeight="1" x14ac:dyDescent="0.25">
      <c r="A53" s="13">
        <v>47</v>
      </c>
      <c r="B53" s="13" t="s">
        <v>57370</v>
      </c>
      <c r="C53" s="13" t="s">
        <v>57371</v>
      </c>
      <c r="D53" s="14" t="s">
        <v>56325</v>
      </c>
      <c r="E53" s="15" t="s">
        <v>403</v>
      </c>
      <c r="F53" s="13" t="s">
        <v>2702</v>
      </c>
      <c r="G53" s="16" t="s">
        <v>5406</v>
      </c>
      <c r="H53" s="13" t="s">
        <v>259</v>
      </c>
      <c r="I53" s="13" t="s">
        <v>57191</v>
      </c>
      <c r="J53" s="13" t="s">
        <v>57191</v>
      </c>
      <c r="K53" s="13" t="s">
        <v>57372</v>
      </c>
      <c r="L53" s="17" t="s">
        <v>57373</v>
      </c>
      <c r="M53" s="18">
        <v>5120000</v>
      </c>
      <c r="N53" s="19"/>
      <c r="O53" s="20" t="str">
        <f t="shared" si="2"/>
        <v>C1</v>
      </c>
      <c r="R53" s="21" t="str">
        <f t="shared" si="3"/>
        <v>NH 18-19C1</v>
      </c>
    </row>
    <row r="54" spans="1:18" ht="30" customHeight="1" x14ac:dyDescent="0.25">
      <c r="A54" s="13">
        <v>48</v>
      </c>
      <c r="B54" s="13" t="s">
        <v>57374</v>
      </c>
      <c r="C54" s="13" t="s">
        <v>57375</v>
      </c>
      <c r="D54" s="14" t="s">
        <v>57376</v>
      </c>
      <c r="E54" s="15" t="s">
        <v>868</v>
      </c>
      <c r="F54" s="13" t="s">
        <v>4468</v>
      </c>
      <c r="G54" s="16" t="s">
        <v>6388</v>
      </c>
      <c r="H54" s="13" t="s">
        <v>259</v>
      </c>
      <c r="I54" s="13" t="s">
        <v>57191</v>
      </c>
      <c r="J54" s="13" t="s">
        <v>57191</v>
      </c>
      <c r="K54" s="13" t="s">
        <v>57377</v>
      </c>
      <c r="L54" s="17" t="s">
        <v>57378</v>
      </c>
      <c r="M54" s="18">
        <v>5120000</v>
      </c>
      <c r="N54" s="19"/>
      <c r="O54" s="20" t="str">
        <f t="shared" si="2"/>
        <v>C1</v>
      </c>
      <c r="R54" s="21" t="str">
        <f t="shared" si="3"/>
        <v>NH 18-19C1</v>
      </c>
    </row>
    <row r="55" spans="1:18" ht="30" customHeight="1" x14ac:dyDescent="0.25">
      <c r="A55" s="13">
        <v>49</v>
      </c>
      <c r="B55" s="13" t="s">
        <v>57379</v>
      </c>
      <c r="C55" s="13" t="s">
        <v>57380</v>
      </c>
      <c r="D55" s="14" t="s">
        <v>1498</v>
      </c>
      <c r="E55" s="15" t="s">
        <v>567</v>
      </c>
      <c r="F55" s="13" t="s">
        <v>8171</v>
      </c>
      <c r="G55" s="16" t="s">
        <v>3658</v>
      </c>
      <c r="H55" s="13" t="s">
        <v>259</v>
      </c>
      <c r="I55" s="13" t="s">
        <v>57191</v>
      </c>
      <c r="J55" s="13" t="s">
        <v>57191</v>
      </c>
      <c r="K55" s="13" t="s">
        <v>57381</v>
      </c>
      <c r="L55" s="17" t="s">
        <v>57382</v>
      </c>
      <c r="M55" s="18">
        <v>5120000</v>
      </c>
      <c r="N55" s="19"/>
      <c r="O55" s="20" t="str">
        <f t="shared" si="2"/>
        <v>C1</v>
      </c>
      <c r="R55" s="21" t="str">
        <f t="shared" si="3"/>
        <v>NH 18-19C1</v>
      </c>
    </row>
    <row r="56" spans="1:18" ht="30" customHeight="1" x14ac:dyDescent="0.25">
      <c r="A56" s="13">
        <v>50</v>
      </c>
      <c r="B56" s="13" t="s">
        <v>57383</v>
      </c>
      <c r="C56" s="13" t="s">
        <v>20359</v>
      </c>
      <c r="D56" s="14" t="s">
        <v>20360</v>
      </c>
      <c r="E56" s="15" t="s">
        <v>1202</v>
      </c>
      <c r="F56" s="13" t="s">
        <v>650</v>
      </c>
      <c r="G56" s="16" t="s">
        <v>12830</v>
      </c>
      <c r="H56" s="13" t="s">
        <v>259</v>
      </c>
      <c r="I56" s="13" t="s">
        <v>57191</v>
      </c>
      <c r="J56" s="13" t="s">
        <v>57191</v>
      </c>
      <c r="K56" s="13" t="s">
        <v>57384</v>
      </c>
      <c r="L56" s="17" t="s">
        <v>57385</v>
      </c>
      <c r="M56" s="18">
        <v>6244000</v>
      </c>
      <c r="N56" s="19"/>
      <c r="O56" s="20" t="str">
        <f t="shared" si="2"/>
        <v>T4</v>
      </c>
      <c r="R56" s="21" t="str">
        <f t="shared" si="3"/>
        <v>T4</v>
      </c>
    </row>
    <row r="57" spans="1:18" ht="30" customHeight="1" x14ac:dyDescent="0.25">
      <c r="A57" s="13">
        <v>51</v>
      </c>
      <c r="B57" s="13" t="s">
        <v>57386</v>
      </c>
      <c r="C57" s="13" t="s">
        <v>57387</v>
      </c>
      <c r="D57" s="14" t="s">
        <v>57388</v>
      </c>
      <c r="E57" s="15" t="s">
        <v>574</v>
      </c>
      <c r="F57" s="13" t="s">
        <v>20520</v>
      </c>
      <c r="G57" s="16" t="s">
        <v>10289</v>
      </c>
      <c r="H57" s="13" t="s">
        <v>259</v>
      </c>
      <c r="I57" s="13" t="s">
        <v>57191</v>
      </c>
      <c r="J57" s="13" t="s">
        <v>57191</v>
      </c>
      <c r="K57" s="13" t="s">
        <v>57389</v>
      </c>
      <c r="L57" s="17" t="s">
        <v>57390</v>
      </c>
      <c r="M57" s="18">
        <v>5120000</v>
      </c>
      <c r="N57" s="19"/>
      <c r="O57" s="20" t="str">
        <f t="shared" si="2"/>
        <v>C1</v>
      </c>
      <c r="R57" s="21" t="str">
        <f t="shared" si="3"/>
        <v>NH 18-19C1</v>
      </c>
    </row>
    <row r="58" spans="1:18" ht="30" customHeight="1" x14ac:dyDescent="0.25">
      <c r="A58" s="13">
        <v>52</v>
      </c>
      <c r="B58" s="13" t="s">
        <v>57391</v>
      </c>
      <c r="C58" s="13" t="s">
        <v>57392</v>
      </c>
      <c r="D58" s="14" t="s">
        <v>57393</v>
      </c>
      <c r="E58" s="15" t="s">
        <v>988</v>
      </c>
      <c r="F58" s="13" t="s">
        <v>8855</v>
      </c>
      <c r="G58" s="16" t="s">
        <v>804</v>
      </c>
      <c r="H58" s="13" t="s">
        <v>259</v>
      </c>
      <c r="I58" s="13" t="s">
        <v>57191</v>
      </c>
      <c r="J58" s="13" t="s">
        <v>57191</v>
      </c>
      <c r="K58" s="13" t="s">
        <v>57394</v>
      </c>
      <c r="L58" s="17" t="s">
        <v>57395</v>
      </c>
      <c r="M58" s="18">
        <v>5632000</v>
      </c>
      <c r="N58" s="19"/>
      <c r="O58" s="20" t="str">
        <f t="shared" si="2"/>
        <v>C1</v>
      </c>
      <c r="R58" s="21" t="str">
        <f t="shared" si="3"/>
        <v>NH 18-19C1</v>
      </c>
    </row>
    <row r="59" spans="1:18" ht="30" customHeight="1" x14ac:dyDescent="0.25">
      <c r="A59" s="13">
        <v>53</v>
      </c>
      <c r="B59" s="13" t="s">
        <v>57396</v>
      </c>
      <c r="C59" s="13" t="s">
        <v>57397</v>
      </c>
      <c r="D59" s="14" t="s">
        <v>19743</v>
      </c>
      <c r="E59" s="15" t="s">
        <v>6155</v>
      </c>
      <c r="F59" s="13" t="s">
        <v>3329</v>
      </c>
      <c r="G59" s="16" t="s">
        <v>4496</v>
      </c>
      <c r="H59" s="13" t="s">
        <v>259</v>
      </c>
      <c r="I59" s="13" t="s">
        <v>57191</v>
      </c>
      <c r="J59" s="13" t="s">
        <v>57191</v>
      </c>
      <c r="K59" s="13" t="s">
        <v>57398</v>
      </c>
      <c r="L59" s="17" t="s">
        <v>57399</v>
      </c>
      <c r="M59" s="18">
        <v>5632000</v>
      </c>
      <c r="N59" s="19"/>
      <c r="O59" s="20" t="str">
        <f t="shared" si="2"/>
        <v>C1</v>
      </c>
      <c r="R59" s="21" t="str">
        <f t="shared" si="3"/>
        <v>NH 18-19C1</v>
      </c>
    </row>
    <row r="60" spans="1:18" ht="30" customHeight="1" x14ac:dyDescent="0.25">
      <c r="A60" s="13">
        <v>54</v>
      </c>
      <c r="B60" s="13" t="s">
        <v>57400</v>
      </c>
      <c r="C60" s="13" t="s">
        <v>57401</v>
      </c>
      <c r="D60" s="14" t="s">
        <v>16113</v>
      </c>
      <c r="E60" s="15" t="s">
        <v>8889</v>
      </c>
      <c r="F60" s="13" t="s">
        <v>57402</v>
      </c>
      <c r="G60" s="16" t="s">
        <v>54168</v>
      </c>
      <c r="H60" s="13" t="s">
        <v>17</v>
      </c>
      <c r="I60" s="13" t="s">
        <v>57191</v>
      </c>
      <c r="J60" s="13" t="s">
        <v>57191</v>
      </c>
      <c r="K60" s="13" t="s">
        <v>57403</v>
      </c>
      <c r="L60" s="17" t="s">
        <v>57404</v>
      </c>
      <c r="M60" s="18">
        <v>4428000</v>
      </c>
      <c r="N60" s="19"/>
      <c r="O60" s="20" t="str">
        <f t="shared" si="2"/>
        <v>T4</v>
      </c>
      <c r="R60" s="21" t="str">
        <f t="shared" si="3"/>
        <v>T4</v>
      </c>
    </row>
    <row r="61" spans="1:18" ht="30" customHeight="1" x14ac:dyDescent="0.25">
      <c r="A61" s="13">
        <v>55</v>
      </c>
      <c r="B61" s="13" t="s">
        <v>57405</v>
      </c>
      <c r="C61" s="13" t="s">
        <v>28500</v>
      </c>
      <c r="D61" s="14" t="s">
        <v>28501</v>
      </c>
      <c r="E61" s="15" t="s">
        <v>80</v>
      </c>
      <c r="F61" s="13" t="s">
        <v>9080</v>
      </c>
      <c r="G61" s="16" t="s">
        <v>6221</v>
      </c>
      <c r="H61" s="13" t="s">
        <v>259</v>
      </c>
      <c r="I61" s="13" t="s">
        <v>57191</v>
      </c>
      <c r="J61" s="13" t="s">
        <v>57191</v>
      </c>
      <c r="K61" s="13" t="s">
        <v>57406</v>
      </c>
      <c r="L61" s="17" t="s">
        <v>57407</v>
      </c>
      <c r="M61" s="18">
        <v>3584000</v>
      </c>
      <c r="N61" s="19"/>
      <c r="O61" s="20" t="str">
        <f t="shared" si="2"/>
        <v>C1</v>
      </c>
      <c r="R61" s="21" t="str">
        <f t="shared" si="3"/>
        <v>C1</v>
      </c>
    </row>
    <row r="62" spans="1:18" ht="30" customHeight="1" x14ac:dyDescent="0.25">
      <c r="A62" s="13">
        <v>56</v>
      </c>
      <c r="B62" s="13" t="s">
        <v>57408</v>
      </c>
      <c r="C62" s="13" t="s">
        <v>57409</v>
      </c>
      <c r="D62" s="14" t="s">
        <v>249</v>
      </c>
      <c r="E62" s="15" t="s">
        <v>697</v>
      </c>
      <c r="F62" s="13" t="s">
        <v>13297</v>
      </c>
      <c r="G62" s="16" t="s">
        <v>5017</v>
      </c>
      <c r="H62" s="13" t="s">
        <v>259</v>
      </c>
      <c r="I62" s="13" t="s">
        <v>57191</v>
      </c>
      <c r="J62" s="13" t="s">
        <v>57191</v>
      </c>
      <c r="K62" s="13" t="s">
        <v>57410</v>
      </c>
      <c r="L62" s="17" t="s">
        <v>57411</v>
      </c>
      <c r="M62" s="18">
        <v>5120000</v>
      </c>
      <c r="N62" s="19"/>
      <c r="O62" s="20" t="str">
        <f t="shared" si="2"/>
        <v>C1</v>
      </c>
      <c r="R62" s="21" t="str">
        <f t="shared" si="3"/>
        <v>NH 18-19C1</v>
      </c>
    </row>
    <row r="63" spans="1:18" ht="30" customHeight="1" x14ac:dyDescent="0.25">
      <c r="A63" s="13">
        <v>57</v>
      </c>
      <c r="B63" s="13" t="s">
        <v>57412</v>
      </c>
      <c r="C63" s="13" t="s">
        <v>57413</v>
      </c>
      <c r="D63" s="14" t="s">
        <v>2599</v>
      </c>
      <c r="E63" s="15" t="s">
        <v>1282</v>
      </c>
      <c r="F63" s="13" t="s">
        <v>1764</v>
      </c>
      <c r="G63" s="16" t="s">
        <v>54168</v>
      </c>
      <c r="H63" s="13" t="s">
        <v>17</v>
      </c>
      <c r="I63" s="13" t="s">
        <v>57191</v>
      </c>
      <c r="J63" s="13" t="s">
        <v>57191</v>
      </c>
      <c r="K63" s="13" t="s">
        <v>57414</v>
      </c>
      <c r="L63" s="17" t="s">
        <v>57415</v>
      </c>
      <c r="M63" s="18">
        <v>4428000</v>
      </c>
      <c r="N63" s="19"/>
      <c r="O63" s="20" t="str">
        <f t="shared" si="2"/>
        <v>T4</v>
      </c>
      <c r="R63" s="21" t="str">
        <f t="shared" si="3"/>
        <v>T4</v>
      </c>
    </row>
    <row r="64" spans="1:18" ht="30" customHeight="1" x14ac:dyDescent="0.25">
      <c r="A64" s="13">
        <v>58</v>
      </c>
      <c r="B64" s="13" t="s">
        <v>57416</v>
      </c>
      <c r="C64" s="13" t="s">
        <v>4655</v>
      </c>
      <c r="D64" s="14" t="s">
        <v>4656</v>
      </c>
      <c r="E64" s="15" t="s">
        <v>1321</v>
      </c>
      <c r="F64" s="13" t="s">
        <v>4657</v>
      </c>
      <c r="G64" s="16" t="s">
        <v>4496</v>
      </c>
      <c r="H64" s="13" t="s">
        <v>259</v>
      </c>
      <c r="I64" s="13" t="s">
        <v>57191</v>
      </c>
      <c r="J64" s="13" t="s">
        <v>57191</v>
      </c>
      <c r="K64" s="13" t="s">
        <v>57417</v>
      </c>
      <c r="L64" s="17" t="s">
        <v>57418</v>
      </c>
      <c r="M64" s="18">
        <v>5632000</v>
      </c>
      <c r="N64" s="19"/>
      <c r="O64" s="20" t="str">
        <f t="shared" si="2"/>
        <v>C1</v>
      </c>
      <c r="R64" s="21" t="str">
        <f t="shared" si="3"/>
        <v>NH 18-19C1</v>
      </c>
    </row>
    <row r="65" spans="1:18" ht="30" customHeight="1" x14ac:dyDescent="0.25">
      <c r="A65" s="13">
        <v>59</v>
      </c>
      <c r="B65" s="13" t="s">
        <v>57419</v>
      </c>
      <c r="C65" s="13" t="s">
        <v>57420</v>
      </c>
      <c r="D65" s="14" t="s">
        <v>3305</v>
      </c>
      <c r="E65" s="15" t="s">
        <v>14611</v>
      </c>
      <c r="F65" s="13" t="s">
        <v>22309</v>
      </c>
      <c r="G65" s="16" t="s">
        <v>4496</v>
      </c>
      <c r="H65" s="13" t="s">
        <v>259</v>
      </c>
      <c r="I65" s="13" t="s">
        <v>57191</v>
      </c>
      <c r="J65" s="13" t="s">
        <v>57191</v>
      </c>
      <c r="K65" s="13" t="s">
        <v>57421</v>
      </c>
      <c r="L65" s="17" t="s">
        <v>57422</v>
      </c>
      <c r="M65" s="18">
        <v>5632000</v>
      </c>
      <c r="N65" s="19"/>
      <c r="O65" s="20" t="str">
        <f t="shared" si="2"/>
        <v>C1</v>
      </c>
      <c r="R65" s="21" t="str">
        <f t="shared" si="3"/>
        <v>NH 18-19C1</v>
      </c>
    </row>
    <row r="66" spans="1:18" ht="30" customHeight="1" x14ac:dyDescent="0.25">
      <c r="A66" s="13">
        <v>60</v>
      </c>
      <c r="B66" s="13" t="s">
        <v>57423</v>
      </c>
      <c r="C66" s="13" t="s">
        <v>57424</v>
      </c>
      <c r="D66" s="14" t="s">
        <v>57425</v>
      </c>
      <c r="E66" s="15" t="s">
        <v>278</v>
      </c>
      <c r="F66" s="13" t="s">
        <v>57426</v>
      </c>
      <c r="G66" s="16" t="s">
        <v>54177</v>
      </c>
      <c r="H66" s="13" t="s">
        <v>17</v>
      </c>
      <c r="I66" s="13" t="s">
        <v>57191</v>
      </c>
      <c r="J66" s="13" t="s">
        <v>57191</v>
      </c>
      <c r="K66" s="13" t="s">
        <v>57427</v>
      </c>
      <c r="L66" s="17" t="s">
        <v>57428</v>
      </c>
      <c r="M66" s="18">
        <v>5094000</v>
      </c>
      <c r="N66" s="19"/>
      <c r="O66" s="20" t="str">
        <f t="shared" si="2"/>
        <v>C1</v>
      </c>
      <c r="R66" s="21" t="str">
        <f t="shared" si="3"/>
        <v>C1</v>
      </c>
    </row>
    <row r="67" spans="1:18" ht="30" customHeight="1" x14ac:dyDescent="0.25">
      <c r="A67" s="13">
        <v>61</v>
      </c>
      <c r="B67" s="13" t="s">
        <v>57429</v>
      </c>
      <c r="C67" s="13" t="s">
        <v>57430</v>
      </c>
      <c r="D67" s="14" t="s">
        <v>848</v>
      </c>
      <c r="E67" s="15" t="s">
        <v>1006</v>
      </c>
      <c r="F67" s="13" t="s">
        <v>2600</v>
      </c>
      <c r="G67" s="16" t="s">
        <v>13694</v>
      </c>
      <c r="H67" s="13" t="s">
        <v>259</v>
      </c>
      <c r="I67" s="13" t="s">
        <v>57191</v>
      </c>
      <c r="J67" s="13" t="s">
        <v>57191</v>
      </c>
      <c r="K67" s="13" t="s">
        <v>57431</v>
      </c>
      <c r="L67" s="17" t="s">
        <v>57432</v>
      </c>
      <c r="M67" s="18">
        <v>5632000</v>
      </c>
      <c r="N67" s="19"/>
      <c r="O67" s="20" t="str">
        <f t="shared" si="2"/>
        <v>C1</v>
      </c>
      <c r="R67" s="21" t="str">
        <f t="shared" si="3"/>
        <v>NH 18-19C1</v>
      </c>
    </row>
    <row r="68" spans="1:18" ht="30" customHeight="1" x14ac:dyDescent="0.25">
      <c r="A68" s="13">
        <v>62</v>
      </c>
      <c r="B68" s="13" t="s">
        <v>57433</v>
      </c>
      <c r="C68" s="13" t="s">
        <v>27595</v>
      </c>
      <c r="D68" s="14" t="s">
        <v>24257</v>
      </c>
      <c r="E68" s="15" t="s">
        <v>15</v>
      </c>
      <c r="F68" s="13" t="s">
        <v>9445</v>
      </c>
      <c r="G68" s="16" t="s">
        <v>5505</v>
      </c>
      <c r="H68" s="13" t="s">
        <v>259</v>
      </c>
      <c r="I68" s="13" t="s">
        <v>57191</v>
      </c>
      <c r="J68" s="13" t="s">
        <v>57191</v>
      </c>
      <c r="K68" s="13" t="s">
        <v>57434</v>
      </c>
      <c r="L68" s="17" t="s">
        <v>57435</v>
      </c>
      <c r="M68" s="18">
        <v>3840000</v>
      </c>
      <c r="N68" s="19"/>
      <c r="O68" s="20" t="str">
        <f t="shared" si="2"/>
        <v>C1</v>
      </c>
      <c r="R68" s="21" t="str">
        <f t="shared" si="3"/>
        <v>C1</v>
      </c>
    </row>
    <row r="69" spans="1:18" ht="30" customHeight="1" x14ac:dyDescent="0.25">
      <c r="A69" s="13">
        <v>63</v>
      </c>
      <c r="B69" s="13" t="s">
        <v>57436</v>
      </c>
      <c r="C69" s="13" t="s">
        <v>57437</v>
      </c>
      <c r="D69" s="14" t="s">
        <v>394</v>
      </c>
      <c r="E69" s="15" t="s">
        <v>2336</v>
      </c>
      <c r="F69" s="13" t="s">
        <v>7103</v>
      </c>
      <c r="G69" s="16" t="s">
        <v>10289</v>
      </c>
      <c r="H69" s="13" t="s">
        <v>259</v>
      </c>
      <c r="I69" s="13" t="s">
        <v>57191</v>
      </c>
      <c r="J69" s="13" t="s">
        <v>57191</v>
      </c>
      <c r="K69" s="13" t="s">
        <v>57438</v>
      </c>
      <c r="L69" s="17" t="s">
        <v>57439</v>
      </c>
      <c r="M69" s="18">
        <v>5120000</v>
      </c>
      <c r="N69" s="19"/>
      <c r="O69" s="20" t="str">
        <f t="shared" si="2"/>
        <v>C1</v>
      </c>
      <c r="R69" s="21" t="str">
        <f t="shared" si="3"/>
        <v>NH 18-19C1</v>
      </c>
    </row>
    <row r="70" spans="1:18" ht="30" customHeight="1" x14ac:dyDescent="0.25">
      <c r="A70" s="13">
        <v>64</v>
      </c>
      <c r="B70" s="13" t="s">
        <v>57440</v>
      </c>
      <c r="C70" s="13" t="s">
        <v>57441</v>
      </c>
      <c r="D70" s="14" t="s">
        <v>6451</v>
      </c>
      <c r="E70" s="15" t="s">
        <v>2294</v>
      </c>
      <c r="F70" s="13" t="s">
        <v>5986</v>
      </c>
      <c r="G70" s="16" t="s">
        <v>397</v>
      </c>
      <c r="H70" s="13" t="s">
        <v>259</v>
      </c>
      <c r="I70" s="13" t="s">
        <v>57191</v>
      </c>
      <c r="J70" s="13" t="s">
        <v>57191</v>
      </c>
      <c r="K70" s="13" t="s">
        <v>57442</v>
      </c>
      <c r="L70" s="17" t="s">
        <v>57443</v>
      </c>
      <c r="M70" s="18">
        <v>4752000</v>
      </c>
      <c r="N70" s="19"/>
      <c r="O70" s="20" t="str">
        <f t="shared" si="2"/>
        <v>C1</v>
      </c>
      <c r="R70" s="21" t="str">
        <f t="shared" si="3"/>
        <v>NH 18-19C1</v>
      </c>
    </row>
    <row r="71" spans="1:18" ht="30" customHeight="1" x14ac:dyDescent="0.25">
      <c r="A71" s="13">
        <v>65</v>
      </c>
      <c r="B71" s="13" t="s">
        <v>57444</v>
      </c>
      <c r="C71" s="13" t="s">
        <v>5745</v>
      </c>
      <c r="D71" s="14" t="s">
        <v>2022</v>
      </c>
      <c r="E71" s="15" t="s">
        <v>1113</v>
      </c>
      <c r="F71" s="13" t="s">
        <v>5746</v>
      </c>
      <c r="G71" s="16" t="s">
        <v>4480</v>
      </c>
      <c r="H71" s="13" t="s">
        <v>259</v>
      </c>
      <c r="I71" s="13" t="s">
        <v>57191</v>
      </c>
      <c r="J71" s="13" t="s">
        <v>57191</v>
      </c>
      <c r="K71" s="13" t="s">
        <v>57445</v>
      </c>
      <c r="L71" s="17" t="s">
        <v>57446</v>
      </c>
      <c r="M71" s="18">
        <v>5888000</v>
      </c>
      <c r="N71" s="19"/>
      <c r="O71" s="20" t="str">
        <f t="shared" si="2"/>
        <v>C1</v>
      </c>
      <c r="R71" s="21" t="str">
        <f t="shared" si="3"/>
        <v>NH 18-19C1</v>
      </c>
    </row>
    <row r="72" spans="1:18" ht="30" customHeight="1" x14ac:dyDescent="0.25">
      <c r="A72" s="13">
        <v>66</v>
      </c>
      <c r="B72" s="13" t="s">
        <v>57447</v>
      </c>
      <c r="C72" s="13" t="s">
        <v>57448</v>
      </c>
      <c r="D72" s="14" t="s">
        <v>196</v>
      </c>
      <c r="E72" s="15" t="s">
        <v>403</v>
      </c>
      <c r="F72" s="13" t="s">
        <v>16095</v>
      </c>
      <c r="G72" s="16" t="s">
        <v>4496</v>
      </c>
      <c r="H72" s="13" t="s">
        <v>259</v>
      </c>
      <c r="I72" s="13" t="s">
        <v>57191</v>
      </c>
      <c r="J72" s="13" t="s">
        <v>57191</v>
      </c>
      <c r="K72" s="13" t="s">
        <v>57449</v>
      </c>
      <c r="L72" s="17" t="s">
        <v>57450</v>
      </c>
      <c r="M72" s="18">
        <v>5632000</v>
      </c>
      <c r="N72" s="19"/>
      <c r="O72" s="20" t="str">
        <f t="shared" si="2"/>
        <v>C1</v>
      </c>
      <c r="R72" s="21" t="str">
        <f t="shared" si="3"/>
        <v>NH 18-19C1</v>
      </c>
    </row>
    <row r="73" spans="1:18" ht="30" customHeight="1" x14ac:dyDescent="0.25">
      <c r="A73" s="13">
        <v>67</v>
      </c>
      <c r="B73" s="13" t="s">
        <v>57451</v>
      </c>
      <c r="C73" s="13" t="s">
        <v>27782</v>
      </c>
      <c r="D73" s="14" t="s">
        <v>184</v>
      </c>
      <c r="E73" s="15" t="s">
        <v>3038</v>
      </c>
      <c r="F73" s="13" t="s">
        <v>2173</v>
      </c>
      <c r="G73" s="16" t="s">
        <v>6925</v>
      </c>
      <c r="H73" s="13" t="s">
        <v>259</v>
      </c>
      <c r="I73" s="13" t="s">
        <v>57191</v>
      </c>
      <c r="J73" s="13" t="s">
        <v>57191</v>
      </c>
      <c r="K73" s="13" t="s">
        <v>57452</v>
      </c>
      <c r="L73" s="17" t="s">
        <v>57453</v>
      </c>
      <c r="M73" s="18">
        <v>3584000</v>
      </c>
      <c r="N73" s="19"/>
      <c r="O73" s="20" t="str">
        <f t="shared" si="2"/>
        <v>C1</v>
      </c>
      <c r="R73" s="21" t="str">
        <f t="shared" si="3"/>
        <v>C1</v>
      </c>
    </row>
    <row r="74" spans="1:18" ht="30" customHeight="1" x14ac:dyDescent="0.25">
      <c r="A74" s="13">
        <v>68</v>
      </c>
      <c r="B74" s="13" t="s">
        <v>57454</v>
      </c>
      <c r="C74" s="13" t="s">
        <v>57455</v>
      </c>
      <c r="D74" s="14" t="s">
        <v>3873</v>
      </c>
      <c r="E74" s="15" t="s">
        <v>746</v>
      </c>
      <c r="F74" s="13" t="s">
        <v>7108</v>
      </c>
      <c r="G74" s="16" t="s">
        <v>3299</v>
      </c>
      <c r="H74" s="13" t="s">
        <v>259</v>
      </c>
      <c r="I74" s="13" t="s">
        <v>57191</v>
      </c>
      <c r="J74" s="13" t="s">
        <v>57191</v>
      </c>
      <c r="K74" s="13" t="s">
        <v>57456</v>
      </c>
      <c r="L74" s="17" t="s">
        <v>57457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30" customHeight="1" x14ac:dyDescent="0.25">
      <c r="A75" s="13">
        <v>69</v>
      </c>
      <c r="B75" s="13" t="s">
        <v>57458</v>
      </c>
      <c r="C75" s="13" t="s">
        <v>10013</v>
      </c>
      <c r="D75" s="14" t="s">
        <v>10014</v>
      </c>
      <c r="E75" s="15" t="s">
        <v>185</v>
      </c>
      <c r="F75" s="13" t="s">
        <v>10015</v>
      </c>
      <c r="G75" s="16" t="s">
        <v>6690</v>
      </c>
      <c r="H75" s="13" t="s">
        <v>259</v>
      </c>
      <c r="I75" s="13" t="s">
        <v>57191</v>
      </c>
      <c r="J75" s="13" t="s">
        <v>57191</v>
      </c>
      <c r="K75" s="13" t="s">
        <v>57459</v>
      </c>
      <c r="L75" s="17" t="s">
        <v>57460</v>
      </c>
      <c r="M75" s="18">
        <v>3840000</v>
      </c>
      <c r="N75" s="19"/>
      <c r="O75" s="20" t="str">
        <f t="shared" si="2"/>
        <v>CĐ</v>
      </c>
      <c r="R75" s="21" t="str">
        <f t="shared" si="3"/>
        <v>CĐ</v>
      </c>
    </row>
    <row r="76" spans="1:18" ht="30" customHeight="1" x14ac:dyDescent="0.25">
      <c r="A76" s="13">
        <v>70</v>
      </c>
      <c r="B76" s="13" t="s">
        <v>57461</v>
      </c>
      <c r="C76" s="13" t="s">
        <v>22541</v>
      </c>
      <c r="D76" s="14" t="s">
        <v>22542</v>
      </c>
      <c r="E76" s="15" t="s">
        <v>477</v>
      </c>
      <c r="F76" s="13" t="s">
        <v>2630</v>
      </c>
      <c r="G76" s="16" t="s">
        <v>6995</v>
      </c>
      <c r="H76" s="13" t="s">
        <v>259</v>
      </c>
      <c r="I76" s="13" t="s">
        <v>57191</v>
      </c>
      <c r="J76" s="13" t="s">
        <v>57191</v>
      </c>
      <c r="K76" s="13" t="s">
        <v>57462</v>
      </c>
      <c r="L76" s="17" t="s">
        <v>57463</v>
      </c>
      <c r="M76" s="18">
        <v>4370000</v>
      </c>
      <c r="N76" s="19"/>
      <c r="O76" s="20" t="str">
        <f t="shared" si="2"/>
        <v>T4</v>
      </c>
      <c r="R76" s="21" t="str">
        <f t="shared" si="3"/>
        <v>T4</v>
      </c>
    </row>
    <row r="77" spans="1:18" ht="30" customHeight="1" x14ac:dyDescent="0.25">
      <c r="A77" s="13">
        <v>71</v>
      </c>
      <c r="B77" s="13" t="s">
        <v>57464</v>
      </c>
      <c r="C77" s="13" t="s">
        <v>25673</v>
      </c>
      <c r="D77" s="14" t="s">
        <v>484</v>
      </c>
      <c r="E77" s="15" t="s">
        <v>73</v>
      </c>
      <c r="F77" s="13" t="s">
        <v>10232</v>
      </c>
      <c r="G77" s="16" t="s">
        <v>10036</v>
      </c>
      <c r="H77" s="13" t="s">
        <v>259</v>
      </c>
      <c r="I77" s="13" t="s">
        <v>57191</v>
      </c>
      <c r="J77" s="13" t="s">
        <v>57191</v>
      </c>
      <c r="K77" s="13" t="s">
        <v>57465</v>
      </c>
      <c r="L77" s="17" t="s">
        <v>57466</v>
      </c>
      <c r="M77" s="18">
        <v>4096000</v>
      </c>
      <c r="N77" s="19"/>
      <c r="O77" s="20" t="str">
        <f t="shared" si="2"/>
        <v>C1</v>
      </c>
      <c r="R77" s="21" t="str">
        <f t="shared" si="3"/>
        <v>C1</v>
      </c>
    </row>
    <row r="78" spans="1:18" ht="30" customHeight="1" x14ac:dyDescent="0.25">
      <c r="A78" s="13">
        <v>72</v>
      </c>
      <c r="B78" s="13" t="s">
        <v>57467</v>
      </c>
      <c r="C78" s="13" t="s">
        <v>30934</v>
      </c>
      <c r="D78" s="14" t="s">
        <v>107</v>
      </c>
      <c r="E78" s="15" t="s">
        <v>2336</v>
      </c>
      <c r="F78" s="13" t="s">
        <v>13140</v>
      </c>
      <c r="G78" s="16" t="s">
        <v>10036</v>
      </c>
      <c r="H78" s="13" t="s">
        <v>259</v>
      </c>
      <c r="I78" s="13" t="s">
        <v>57191</v>
      </c>
      <c r="J78" s="13" t="s">
        <v>57191</v>
      </c>
      <c r="K78" s="13" t="s">
        <v>57468</v>
      </c>
      <c r="L78" s="17" t="s">
        <v>57469</v>
      </c>
      <c r="M78" s="18">
        <v>4096000</v>
      </c>
      <c r="N78" s="19"/>
      <c r="O78" s="20" t="str">
        <f t="shared" si="2"/>
        <v>C1</v>
      </c>
      <c r="R78" s="21" t="str">
        <f t="shared" si="3"/>
        <v>C1</v>
      </c>
    </row>
    <row r="79" spans="1:18" ht="30" customHeight="1" x14ac:dyDescent="0.25">
      <c r="A79" s="13">
        <v>73</v>
      </c>
      <c r="B79" s="13" t="s">
        <v>57470</v>
      </c>
      <c r="C79" s="13" t="s">
        <v>57471</v>
      </c>
      <c r="D79" s="14" t="s">
        <v>29944</v>
      </c>
      <c r="E79" s="15" t="s">
        <v>15</v>
      </c>
      <c r="F79" s="13" t="s">
        <v>3317</v>
      </c>
      <c r="G79" s="16" t="s">
        <v>5128</v>
      </c>
      <c r="H79" s="13" t="s">
        <v>259</v>
      </c>
      <c r="I79" s="13" t="s">
        <v>57191</v>
      </c>
      <c r="J79" s="13" t="s">
        <v>57191</v>
      </c>
      <c r="K79" s="13" t="s">
        <v>57472</v>
      </c>
      <c r="L79" s="17" t="s">
        <v>57473</v>
      </c>
      <c r="M79" s="18">
        <v>5120000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30" customHeight="1" x14ac:dyDescent="0.25">
      <c r="A80" s="13">
        <v>74</v>
      </c>
      <c r="B80" s="13" t="s">
        <v>57474</v>
      </c>
      <c r="C80" s="13" t="s">
        <v>22733</v>
      </c>
      <c r="D80" s="14" t="s">
        <v>22734</v>
      </c>
      <c r="E80" s="15" t="s">
        <v>26</v>
      </c>
      <c r="F80" s="13" t="s">
        <v>22735</v>
      </c>
      <c r="G80" s="16" t="s">
        <v>6995</v>
      </c>
      <c r="H80" s="13" t="s">
        <v>259</v>
      </c>
      <c r="I80" s="13" t="s">
        <v>57191</v>
      </c>
      <c r="J80" s="13" t="s">
        <v>57191</v>
      </c>
      <c r="K80" s="13" t="s">
        <v>57475</v>
      </c>
      <c r="L80" s="17" t="s">
        <v>57476</v>
      </c>
      <c r="M80" s="18">
        <v>4370000</v>
      </c>
      <c r="N80" s="19"/>
      <c r="O80" s="20" t="str">
        <f t="shared" si="2"/>
        <v>T4</v>
      </c>
      <c r="R80" s="21" t="str">
        <f t="shared" si="3"/>
        <v>T4</v>
      </c>
    </row>
    <row r="81" spans="1:18" ht="30" customHeight="1" x14ac:dyDescent="0.25">
      <c r="A81" s="13">
        <v>75</v>
      </c>
      <c r="B81" s="13" t="s">
        <v>57477</v>
      </c>
      <c r="C81" s="13" t="s">
        <v>57478</v>
      </c>
      <c r="D81" s="14" t="s">
        <v>2599</v>
      </c>
      <c r="E81" s="15" t="s">
        <v>14247</v>
      </c>
      <c r="F81" s="13" t="s">
        <v>1969</v>
      </c>
      <c r="G81" s="16" t="s">
        <v>10107</v>
      </c>
      <c r="H81" s="13" t="s">
        <v>259</v>
      </c>
      <c r="I81" s="13" t="s">
        <v>57191</v>
      </c>
      <c r="J81" s="13" t="s">
        <v>57191</v>
      </c>
      <c r="K81" s="13" t="s">
        <v>57479</v>
      </c>
      <c r="L81" s="17" t="s">
        <v>57480</v>
      </c>
      <c r="M81" s="18">
        <v>5120000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30" customHeight="1" x14ac:dyDescent="0.25">
      <c r="A82" s="13">
        <v>76</v>
      </c>
      <c r="B82" s="13" t="s">
        <v>57481</v>
      </c>
      <c r="C82" s="13" t="s">
        <v>57482</v>
      </c>
      <c r="D82" s="14" t="s">
        <v>484</v>
      </c>
      <c r="E82" s="15" t="s">
        <v>5661</v>
      </c>
      <c r="F82" s="13" t="s">
        <v>5179</v>
      </c>
      <c r="G82" s="16" t="s">
        <v>1246</v>
      </c>
      <c r="H82" s="13" t="s">
        <v>259</v>
      </c>
      <c r="I82" s="13" t="s">
        <v>57191</v>
      </c>
      <c r="J82" s="13" t="s">
        <v>57191</v>
      </c>
      <c r="K82" s="13" t="s">
        <v>57483</v>
      </c>
      <c r="L82" s="17" t="s">
        <v>57484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30" customHeight="1" x14ac:dyDescent="0.25">
      <c r="A83" s="13">
        <v>77</v>
      </c>
      <c r="B83" s="13" t="s">
        <v>57485</v>
      </c>
      <c r="C83" s="13" t="s">
        <v>57486</v>
      </c>
      <c r="D83" s="14" t="s">
        <v>614</v>
      </c>
      <c r="E83" s="15" t="s">
        <v>28</v>
      </c>
      <c r="F83" s="13" t="s">
        <v>57487</v>
      </c>
      <c r="G83" s="16" t="s">
        <v>54754</v>
      </c>
      <c r="H83" s="13" t="s">
        <v>17</v>
      </c>
      <c r="I83" s="13" t="s">
        <v>57191</v>
      </c>
      <c r="J83" s="13" t="s">
        <v>57191</v>
      </c>
      <c r="K83" s="13" t="s">
        <v>57488</v>
      </c>
      <c r="L83" s="17" t="s">
        <v>57489</v>
      </c>
      <c r="M83" s="18">
        <v>4428000</v>
      </c>
      <c r="N83" s="19"/>
      <c r="O83" s="20" t="str">
        <f t="shared" si="2"/>
        <v>T4</v>
      </c>
      <c r="R83" s="21" t="str">
        <f t="shared" si="3"/>
        <v>T4</v>
      </c>
    </row>
    <row r="84" spans="1:18" ht="30" customHeight="1" x14ac:dyDescent="0.25">
      <c r="A84" s="13">
        <v>78</v>
      </c>
      <c r="B84" s="13" t="s">
        <v>57490</v>
      </c>
      <c r="C84" s="13" t="s">
        <v>57491</v>
      </c>
      <c r="D84" s="14" t="s">
        <v>57492</v>
      </c>
      <c r="E84" s="15" t="s">
        <v>14162</v>
      </c>
      <c r="F84" s="13" t="s">
        <v>56410</v>
      </c>
      <c r="G84" s="16" t="s">
        <v>54849</v>
      </c>
      <c r="H84" s="13" t="s">
        <v>17</v>
      </c>
      <c r="I84" s="13" t="s">
        <v>57191</v>
      </c>
      <c r="J84" s="13" t="s">
        <v>57191</v>
      </c>
      <c r="K84" s="13" t="s">
        <v>57493</v>
      </c>
      <c r="L84" s="17" t="s">
        <v>57494</v>
      </c>
      <c r="M84" s="18">
        <v>4428000</v>
      </c>
      <c r="N84" s="19"/>
      <c r="O84" s="20" t="str">
        <f t="shared" si="2"/>
        <v>T4</v>
      </c>
      <c r="R84" s="21" t="str">
        <f t="shared" si="3"/>
        <v>T4</v>
      </c>
    </row>
    <row r="85" spans="1:18" ht="30" customHeight="1" x14ac:dyDescent="0.25">
      <c r="A85" s="13">
        <v>79</v>
      </c>
      <c r="B85" s="13" t="s">
        <v>57495</v>
      </c>
      <c r="C85" s="13" t="s">
        <v>57496</v>
      </c>
      <c r="D85" s="14" t="s">
        <v>1072</v>
      </c>
      <c r="E85" s="15" t="s">
        <v>1308</v>
      </c>
      <c r="F85" s="13" t="s">
        <v>4018</v>
      </c>
      <c r="G85" s="16" t="s">
        <v>3658</v>
      </c>
      <c r="H85" s="13" t="s">
        <v>259</v>
      </c>
      <c r="I85" s="13" t="s">
        <v>57191</v>
      </c>
      <c r="J85" s="13" t="s">
        <v>57191</v>
      </c>
      <c r="K85" s="13" t="s">
        <v>57497</v>
      </c>
      <c r="L85" s="17" t="s">
        <v>57498</v>
      </c>
      <c r="M85" s="18">
        <v>5120000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30" customHeight="1" x14ac:dyDescent="0.25">
      <c r="A86" s="13">
        <v>80</v>
      </c>
      <c r="B86" s="13" t="s">
        <v>57499</v>
      </c>
      <c r="C86" s="13" t="s">
        <v>31090</v>
      </c>
      <c r="D86" s="14" t="s">
        <v>484</v>
      </c>
      <c r="E86" s="15" t="s">
        <v>7700</v>
      </c>
      <c r="F86" s="13" t="s">
        <v>12880</v>
      </c>
      <c r="G86" s="16" t="s">
        <v>9918</v>
      </c>
      <c r="H86" s="13" t="s">
        <v>259</v>
      </c>
      <c r="I86" s="13" t="s">
        <v>57312</v>
      </c>
      <c r="J86" s="13" t="s">
        <v>57312</v>
      </c>
      <c r="K86" s="13" t="s">
        <v>57500</v>
      </c>
      <c r="L86" s="17" t="s">
        <v>57501</v>
      </c>
      <c r="M86" s="18">
        <v>3328000</v>
      </c>
      <c r="N86" s="19"/>
      <c r="O86" s="20" t="str">
        <f t="shared" ref="O86:O107" si="4">MID(G86,3,FIND("-",G86,1)-3)&amp;IF(MID(G86,3,5)="CĐ-LT","LT","")</f>
        <v>C1</v>
      </c>
      <c r="R86" s="21" t="str">
        <f t="shared" ref="R86:R107" si="5">IF(LEFT(G86,2)="18","NH 18-19","")&amp;O86</f>
        <v>C1</v>
      </c>
    </row>
    <row r="87" spans="1:18" ht="30" customHeight="1" x14ac:dyDescent="0.25">
      <c r="A87" s="13">
        <v>81</v>
      </c>
      <c r="B87" s="13" t="s">
        <v>57502</v>
      </c>
      <c r="C87" s="13" t="s">
        <v>57503</v>
      </c>
      <c r="D87" s="14" t="s">
        <v>20544</v>
      </c>
      <c r="E87" s="15" t="s">
        <v>1314</v>
      </c>
      <c r="F87" s="13" t="s">
        <v>57504</v>
      </c>
      <c r="G87" s="16" t="s">
        <v>56535</v>
      </c>
      <c r="H87" s="13" t="s">
        <v>17</v>
      </c>
      <c r="I87" s="13" t="s">
        <v>57312</v>
      </c>
      <c r="J87" s="13" t="s">
        <v>57312</v>
      </c>
      <c r="K87" s="13" t="s">
        <v>57505</v>
      </c>
      <c r="L87" s="17" t="s">
        <v>57506</v>
      </c>
      <c r="M87" s="18">
        <v>3708000</v>
      </c>
      <c r="N87" s="19"/>
      <c r="O87" s="20" t="str">
        <f t="shared" si="4"/>
        <v>T4</v>
      </c>
      <c r="R87" s="21" t="str">
        <f t="shared" si="5"/>
        <v>T4</v>
      </c>
    </row>
    <row r="88" spans="1:18" ht="30" customHeight="1" x14ac:dyDescent="0.25">
      <c r="A88" s="13">
        <v>82</v>
      </c>
      <c r="B88" s="13" t="s">
        <v>57507</v>
      </c>
      <c r="C88" s="13" t="s">
        <v>27796</v>
      </c>
      <c r="D88" s="14" t="s">
        <v>121</v>
      </c>
      <c r="E88" s="15" t="s">
        <v>1202</v>
      </c>
      <c r="F88" s="13" t="s">
        <v>5607</v>
      </c>
      <c r="G88" s="16" t="s">
        <v>6949</v>
      </c>
      <c r="H88" s="13" t="s">
        <v>259</v>
      </c>
      <c r="I88" s="13" t="s">
        <v>57312</v>
      </c>
      <c r="J88" s="13" t="s">
        <v>57312</v>
      </c>
      <c r="K88" s="13" t="s">
        <v>57508</v>
      </c>
      <c r="L88" s="17" t="s">
        <v>57509</v>
      </c>
      <c r="M88" s="18">
        <v>3584000</v>
      </c>
      <c r="N88" s="19"/>
      <c r="O88" s="20" t="str">
        <f t="shared" si="4"/>
        <v>C1</v>
      </c>
      <c r="R88" s="21" t="str">
        <f t="shared" si="5"/>
        <v>C1</v>
      </c>
    </row>
    <row r="89" spans="1:18" ht="30" customHeight="1" x14ac:dyDescent="0.25">
      <c r="A89" s="13">
        <v>83</v>
      </c>
      <c r="B89" s="13" t="s">
        <v>57510</v>
      </c>
      <c r="C89" s="13" t="s">
        <v>57511</v>
      </c>
      <c r="D89" s="14" t="s">
        <v>65</v>
      </c>
      <c r="E89" s="15" t="s">
        <v>1900</v>
      </c>
      <c r="F89" s="13" t="s">
        <v>4616</v>
      </c>
      <c r="G89" s="16" t="s">
        <v>10295</v>
      </c>
      <c r="H89" s="13" t="s">
        <v>259</v>
      </c>
      <c r="I89" s="13" t="s">
        <v>57312</v>
      </c>
      <c r="J89" s="13" t="s">
        <v>57312</v>
      </c>
      <c r="K89" s="13" t="s">
        <v>57512</v>
      </c>
      <c r="L89" s="17" t="s">
        <v>57513</v>
      </c>
      <c r="M89" s="18">
        <v>5120000</v>
      </c>
      <c r="N89" s="19"/>
      <c r="O89" s="20" t="str">
        <f t="shared" si="4"/>
        <v>C1</v>
      </c>
      <c r="R89" s="21" t="str">
        <f t="shared" si="5"/>
        <v>NH 18-19C1</v>
      </c>
    </row>
    <row r="90" spans="1:18" ht="30" customHeight="1" x14ac:dyDescent="0.25">
      <c r="A90" s="13">
        <v>84</v>
      </c>
      <c r="B90" s="13" t="s">
        <v>57514</v>
      </c>
      <c r="C90" s="13" t="s">
        <v>30918</v>
      </c>
      <c r="D90" s="14" t="s">
        <v>1344</v>
      </c>
      <c r="E90" s="15" t="s">
        <v>2336</v>
      </c>
      <c r="F90" s="13" t="s">
        <v>30919</v>
      </c>
      <c r="G90" s="16" t="s">
        <v>6954</v>
      </c>
      <c r="H90" s="13" t="s">
        <v>259</v>
      </c>
      <c r="I90" s="13" t="s">
        <v>57312</v>
      </c>
      <c r="J90" s="13" t="s">
        <v>57312</v>
      </c>
      <c r="K90" s="13" t="s">
        <v>57515</v>
      </c>
      <c r="L90" s="17" t="s">
        <v>57516</v>
      </c>
      <c r="M90" s="18">
        <v>4104000</v>
      </c>
      <c r="N90" s="19"/>
      <c r="O90" s="20" t="str">
        <f t="shared" si="4"/>
        <v>C1</v>
      </c>
      <c r="R90" s="21" t="str">
        <f t="shared" si="5"/>
        <v>C1</v>
      </c>
    </row>
    <row r="91" spans="1:18" ht="30" customHeight="1" x14ac:dyDescent="0.25">
      <c r="A91" s="13">
        <v>85</v>
      </c>
      <c r="B91" s="13" t="s">
        <v>57517</v>
      </c>
      <c r="C91" s="13" t="s">
        <v>29209</v>
      </c>
      <c r="D91" s="14" t="s">
        <v>1039</v>
      </c>
      <c r="E91" s="15" t="s">
        <v>868</v>
      </c>
      <c r="F91" s="13" t="s">
        <v>12419</v>
      </c>
      <c r="G91" s="16" t="s">
        <v>7294</v>
      </c>
      <c r="H91" s="13" t="s">
        <v>259</v>
      </c>
      <c r="I91" s="13" t="s">
        <v>57312</v>
      </c>
      <c r="J91" s="13" t="s">
        <v>57312</v>
      </c>
      <c r="K91" s="13" t="s">
        <v>57518</v>
      </c>
      <c r="L91" s="17" t="s">
        <v>57519</v>
      </c>
      <c r="M91" s="18">
        <v>4096000</v>
      </c>
      <c r="N91" s="19"/>
      <c r="O91" s="20" t="str">
        <f t="shared" si="4"/>
        <v>C1</v>
      </c>
      <c r="R91" s="21" t="str">
        <f t="shared" si="5"/>
        <v>C1</v>
      </c>
    </row>
    <row r="92" spans="1:18" ht="30" customHeight="1" x14ac:dyDescent="0.25">
      <c r="A92" s="13">
        <v>86</v>
      </c>
      <c r="B92" s="13" t="s">
        <v>57520</v>
      </c>
      <c r="C92" s="13" t="s">
        <v>57521</v>
      </c>
      <c r="D92" s="14" t="s">
        <v>11326</v>
      </c>
      <c r="E92" s="15" t="s">
        <v>250</v>
      </c>
      <c r="F92" s="13" t="s">
        <v>57522</v>
      </c>
      <c r="G92" s="16" t="s">
        <v>54168</v>
      </c>
      <c r="H92" s="13" t="s">
        <v>17</v>
      </c>
      <c r="I92" s="13" t="s">
        <v>57312</v>
      </c>
      <c r="J92" s="13" t="s">
        <v>57312</v>
      </c>
      <c r="K92" s="13" t="s">
        <v>57523</v>
      </c>
      <c r="L92" s="17" t="s">
        <v>57524</v>
      </c>
      <c r="M92" s="18">
        <v>4428000</v>
      </c>
      <c r="N92" s="19"/>
      <c r="O92" s="20" t="str">
        <f t="shared" si="4"/>
        <v>T4</v>
      </c>
      <c r="R92" s="21" t="str">
        <f t="shared" si="5"/>
        <v>T4</v>
      </c>
    </row>
    <row r="93" spans="1:18" ht="30" customHeight="1" x14ac:dyDescent="0.25">
      <c r="A93" s="13">
        <v>87</v>
      </c>
      <c r="B93" s="13" t="s">
        <v>57525</v>
      </c>
      <c r="C93" s="13" t="s">
        <v>57526</v>
      </c>
      <c r="D93" s="14" t="s">
        <v>57527</v>
      </c>
      <c r="E93" s="15" t="s">
        <v>2043</v>
      </c>
      <c r="F93" s="13" t="s">
        <v>57528</v>
      </c>
      <c r="G93" s="16" t="s">
        <v>54168</v>
      </c>
      <c r="H93" s="13" t="s">
        <v>17</v>
      </c>
      <c r="I93" s="13" t="s">
        <v>57312</v>
      </c>
      <c r="J93" s="13" t="s">
        <v>57312</v>
      </c>
      <c r="K93" s="13" t="s">
        <v>57529</v>
      </c>
      <c r="L93" s="17" t="s">
        <v>57530</v>
      </c>
      <c r="M93" s="18">
        <v>4428000</v>
      </c>
      <c r="N93" s="19"/>
      <c r="O93" s="20" t="str">
        <f t="shared" si="4"/>
        <v>T4</v>
      </c>
      <c r="R93" s="21" t="str">
        <f t="shared" si="5"/>
        <v>T4</v>
      </c>
    </row>
    <row r="94" spans="1:18" ht="30" customHeight="1" x14ac:dyDescent="0.25">
      <c r="A94" s="13">
        <v>88</v>
      </c>
      <c r="B94" s="13" t="s">
        <v>57531</v>
      </c>
      <c r="C94" s="13" t="s">
        <v>57532</v>
      </c>
      <c r="D94" s="14" t="s">
        <v>57533</v>
      </c>
      <c r="E94" s="15" t="s">
        <v>1046</v>
      </c>
      <c r="F94" s="13" t="s">
        <v>57534</v>
      </c>
      <c r="G94" s="16" t="s">
        <v>56686</v>
      </c>
      <c r="H94" s="13" t="s">
        <v>17</v>
      </c>
      <c r="I94" s="13" t="s">
        <v>57312</v>
      </c>
      <c r="J94" s="13" t="s">
        <v>57312</v>
      </c>
      <c r="K94" s="13" t="s">
        <v>57535</v>
      </c>
      <c r="L94" s="17" t="s">
        <v>57536</v>
      </c>
      <c r="M94" s="18">
        <v>4428000</v>
      </c>
      <c r="N94" s="19"/>
      <c r="O94" s="20" t="str">
        <f t="shared" si="4"/>
        <v>T4</v>
      </c>
      <c r="R94" s="21" t="str">
        <f t="shared" si="5"/>
        <v>T4</v>
      </c>
    </row>
    <row r="95" spans="1:18" ht="30" customHeight="1" x14ac:dyDescent="0.25">
      <c r="A95" s="13">
        <v>89</v>
      </c>
      <c r="B95" s="13" t="s">
        <v>57537</v>
      </c>
      <c r="C95" s="13" t="s">
        <v>29598</v>
      </c>
      <c r="D95" s="14" t="s">
        <v>29599</v>
      </c>
      <c r="E95" s="15" t="s">
        <v>1533</v>
      </c>
      <c r="F95" s="13" t="s">
        <v>2896</v>
      </c>
      <c r="G95" s="16" t="s">
        <v>5803</v>
      </c>
      <c r="H95" s="13" t="s">
        <v>259</v>
      </c>
      <c r="I95" s="13" t="s">
        <v>57312</v>
      </c>
      <c r="J95" s="13" t="s">
        <v>57312</v>
      </c>
      <c r="K95" s="13" t="s">
        <v>57538</v>
      </c>
      <c r="L95" s="17" t="s">
        <v>57539</v>
      </c>
      <c r="M95" s="18">
        <v>3024000</v>
      </c>
      <c r="N95" s="19"/>
      <c r="O95" s="20" t="str">
        <f t="shared" si="4"/>
        <v>C1</v>
      </c>
      <c r="R95" s="21" t="str">
        <f t="shared" si="5"/>
        <v>C1</v>
      </c>
    </row>
    <row r="96" spans="1:18" ht="30" customHeight="1" x14ac:dyDescent="0.25">
      <c r="A96" s="13">
        <v>90</v>
      </c>
      <c r="B96" s="13" t="s">
        <v>57540</v>
      </c>
      <c r="C96" s="13" t="s">
        <v>22308</v>
      </c>
      <c r="D96" s="14" t="s">
        <v>2300</v>
      </c>
      <c r="E96" s="15" t="s">
        <v>395</v>
      </c>
      <c r="F96" s="13" t="s">
        <v>22309</v>
      </c>
      <c r="G96" s="16" t="s">
        <v>7941</v>
      </c>
      <c r="H96" s="13" t="s">
        <v>259</v>
      </c>
      <c r="I96" s="13" t="s">
        <v>57312</v>
      </c>
      <c r="J96" s="13" t="s">
        <v>57312</v>
      </c>
      <c r="K96" s="13" t="s">
        <v>57541</v>
      </c>
      <c r="L96" s="17" t="s">
        <v>57542</v>
      </c>
      <c r="M96" s="18">
        <v>5012000</v>
      </c>
      <c r="N96" s="19"/>
      <c r="O96" s="20" t="str">
        <f t="shared" si="4"/>
        <v>C2</v>
      </c>
      <c r="R96" s="21" t="str">
        <f t="shared" si="5"/>
        <v>NH 18-19C2</v>
      </c>
    </row>
    <row r="97" spans="1:19" ht="30" customHeight="1" x14ac:dyDescent="0.25">
      <c r="A97" s="13">
        <v>91</v>
      </c>
      <c r="B97" s="13" t="s">
        <v>57543</v>
      </c>
      <c r="C97" s="13" t="s">
        <v>57544</v>
      </c>
      <c r="D97" s="14" t="s">
        <v>19462</v>
      </c>
      <c r="E97" s="15" t="s">
        <v>1533</v>
      </c>
      <c r="F97" s="13" t="s">
        <v>3699</v>
      </c>
      <c r="G97" s="16" t="s">
        <v>4537</v>
      </c>
      <c r="H97" s="13" t="s">
        <v>259</v>
      </c>
      <c r="I97" s="13" t="s">
        <v>57312</v>
      </c>
      <c r="J97" s="13" t="s">
        <v>57312</v>
      </c>
      <c r="K97" s="13" t="s">
        <v>57545</v>
      </c>
      <c r="L97" s="17" t="s">
        <v>57546</v>
      </c>
      <c r="M97" s="18">
        <v>5120000</v>
      </c>
      <c r="N97" s="19"/>
      <c r="O97" s="20" t="str">
        <f t="shared" si="4"/>
        <v>C1</v>
      </c>
      <c r="R97" s="21" t="str">
        <f t="shared" si="5"/>
        <v>NH 18-19C1</v>
      </c>
    </row>
    <row r="98" spans="1:19" ht="30" customHeight="1" x14ac:dyDescent="0.25">
      <c r="A98" s="13">
        <v>92</v>
      </c>
      <c r="B98" s="13" t="s">
        <v>57547</v>
      </c>
      <c r="C98" s="13" t="s">
        <v>9646</v>
      </c>
      <c r="D98" s="14" t="s">
        <v>464</v>
      </c>
      <c r="E98" s="15" t="s">
        <v>1006</v>
      </c>
      <c r="F98" s="13" t="s">
        <v>7276</v>
      </c>
      <c r="G98" s="16" t="s">
        <v>6369</v>
      </c>
      <c r="H98" s="13" t="s">
        <v>259</v>
      </c>
      <c r="I98" s="13" t="s">
        <v>57312</v>
      </c>
      <c r="J98" s="13" t="s">
        <v>57312</v>
      </c>
      <c r="K98" s="13" t="s">
        <v>57548</v>
      </c>
      <c r="L98" s="17" t="s">
        <v>57549</v>
      </c>
      <c r="M98" s="18">
        <v>4096000</v>
      </c>
      <c r="N98" s="19"/>
      <c r="O98" s="20" t="str">
        <f t="shared" si="4"/>
        <v>C1</v>
      </c>
      <c r="R98" s="21" t="str">
        <f t="shared" si="5"/>
        <v>C1</v>
      </c>
    </row>
    <row r="99" spans="1:19" ht="30" customHeight="1" x14ac:dyDescent="0.25">
      <c r="A99" s="13">
        <v>93</v>
      </c>
      <c r="B99" s="13" t="s">
        <v>57550</v>
      </c>
      <c r="C99" s="13" t="s">
        <v>30133</v>
      </c>
      <c r="D99" s="14" t="s">
        <v>8061</v>
      </c>
      <c r="E99" s="15" t="s">
        <v>2930</v>
      </c>
      <c r="F99" s="13" t="s">
        <v>30134</v>
      </c>
      <c r="G99" s="16" t="s">
        <v>5803</v>
      </c>
      <c r="H99" s="13" t="s">
        <v>259</v>
      </c>
      <c r="I99" s="13" t="s">
        <v>57312</v>
      </c>
      <c r="J99" s="13" t="s">
        <v>57312</v>
      </c>
      <c r="K99" s="13" t="s">
        <v>57551</v>
      </c>
      <c r="L99" s="17" t="s">
        <v>57552</v>
      </c>
      <c r="M99" s="18">
        <v>3024000</v>
      </c>
      <c r="N99" s="19"/>
      <c r="O99" s="20" t="str">
        <f t="shared" si="4"/>
        <v>C1</v>
      </c>
      <c r="R99" s="21" t="str">
        <f t="shared" si="5"/>
        <v>C1</v>
      </c>
    </row>
    <row r="100" spans="1:19" ht="30" customHeight="1" x14ac:dyDescent="0.25">
      <c r="A100" s="13">
        <v>94</v>
      </c>
      <c r="B100" s="13" t="s">
        <v>57553</v>
      </c>
      <c r="C100" s="13" t="s">
        <v>57554</v>
      </c>
      <c r="D100" s="14" t="s">
        <v>5452</v>
      </c>
      <c r="E100" s="15" t="s">
        <v>93</v>
      </c>
      <c r="F100" s="13" t="s">
        <v>18745</v>
      </c>
      <c r="G100" s="16" t="s">
        <v>4496</v>
      </c>
      <c r="H100" s="13" t="s">
        <v>259</v>
      </c>
      <c r="I100" s="13" t="s">
        <v>57312</v>
      </c>
      <c r="J100" s="13" t="s">
        <v>57312</v>
      </c>
      <c r="K100" s="13" t="s">
        <v>57555</v>
      </c>
      <c r="L100" s="17" t="s">
        <v>57556</v>
      </c>
      <c r="M100" s="18">
        <v>5632000</v>
      </c>
      <c r="N100" s="19"/>
      <c r="O100" s="20" t="str">
        <f t="shared" si="4"/>
        <v>C1</v>
      </c>
      <c r="R100" s="21" t="str">
        <f t="shared" si="5"/>
        <v>NH 18-19C1</v>
      </c>
    </row>
    <row r="101" spans="1:19" ht="30" customHeight="1" x14ac:dyDescent="0.25">
      <c r="A101" s="13">
        <v>95</v>
      </c>
      <c r="B101" s="13" t="s">
        <v>57557</v>
      </c>
      <c r="C101" s="13" t="s">
        <v>57558</v>
      </c>
      <c r="D101" s="14" t="s">
        <v>353</v>
      </c>
      <c r="E101" s="15" t="s">
        <v>720</v>
      </c>
      <c r="F101" s="13" t="s">
        <v>4662</v>
      </c>
      <c r="G101" s="16" t="s">
        <v>10295</v>
      </c>
      <c r="H101" s="13" t="s">
        <v>259</v>
      </c>
      <c r="I101" s="13" t="s">
        <v>57312</v>
      </c>
      <c r="J101" s="13" t="s">
        <v>57312</v>
      </c>
      <c r="K101" s="13" t="s">
        <v>57559</v>
      </c>
      <c r="L101" s="17" t="s">
        <v>57560</v>
      </c>
      <c r="M101" s="18">
        <v>5120000</v>
      </c>
      <c r="N101" s="19"/>
      <c r="O101" s="20" t="str">
        <f t="shared" si="4"/>
        <v>C1</v>
      </c>
      <c r="R101" s="21" t="str">
        <f t="shared" si="5"/>
        <v>NH 18-19C1</v>
      </c>
    </row>
    <row r="102" spans="1:19" ht="30" customHeight="1" x14ac:dyDescent="0.25">
      <c r="A102" s="13">
        <v>96</v>
      </c>
      <c r="B102" s="13" t="s">
        <v>57561</v>
      </c>
      <c r="C102" s="13" t="s">
        <v>57562</v>
      </c>
      <c r="D102" s="14" t="s">
        <v>3951</v>
      </c>
      <c r="E102" s="15" t="s">
        <v>2930</v>
      </c>
      <c r="F102" s="13" t="s">
        <v>3842</v>
      </c>
      <c r="G102" s="16" t="s">
        <v>9829</v>
      </c>
      <c r="H102" s="13" t="s">
        <v>259</v>
      </c>
      <c r="I102" s="13" t="s">
        <v>57312</v>
      </c>
      <c r="J102" s="13" t="s">
        <v>57312</v>
      </c>
      <c r="K102" s="13" t="s">
        <v>57563</v>
      </c>
      <c r="L102" s="17" t="s">
        <v>57564</v>
      </c>
      <c r="M102" s="18">
        <v>5120000</v>
      </c>
      <c r="N102" s="19"/>
      <c r="O102" s="20" t="str">
        <f t="shared" si="4"/>
        <v>C1</v>
      </c>
      <c r="R102" s="21" t="str">
        <f t="shared" si="5"/>
        <v>NH 18-19C1</v>
      </c>
    </row>
    <row r="103" spans="1:19" ht="30" customHeight="1" x14ac:dyDescent="0.25">
      <c r="A103" s="13">
        <v>97</v>
      </c>
      <c r="B103" s="13" t="s">
        <v>57565</v>
      </c>
      <c r="C103" s="13" t="s">
        <v>29933</v>
      </c>
      <c r="D103" s="14" t="s">
        <v>29934</v>
      </c>
      <c r="E103" s="15" t="s">
        <v>1132</v>
      </c>
      <c r="F103" s="13" t="s">
        <v>6900</v>
      </c>
      <c r="G103" s="16" t="s">
        <v>6954</v>
      </c>
      <c r="H103" s="13" t="s">
        <v>259</v>
      </c>
      <c r="I103" s="13" t="s">
        <v>57312</v>
      </c>
      <c r="J103" s="13" t="s">
        <v>57312</v>
      </c>
      <c r="K103" s="13" t="s">
        <v>57566</v>
      </c>
      <c r="L103" s="17" t="s">
        <v>57567</v>
      </c>
      <c r="M103" s="18">
        <v>4104000</v>
      </c>
      <c r="N103" s="19"/>
      <c r="O103" s="20" t="str">
        <f t="shared" si="4"/>
        <v>C1</v>
      </c>
      <c r="R103" s="21" t="str">
        <f t="shared" si="5"/>
        <v>C1</v>
      </c>
    </row>
    <row r="104" spans="1:19" ht="30" customHeight="1" x14ac:dyDescent="0.25">
      <c r="A104" s="13">
        <v>98</v>
      </c>
      <c r="B104" s="13" t="s">
        <v>57568</v>
      </c>
      <c r="C104" s="13" t="s">
        <v>22580</v>
      </c>
      <c r="D104" s="14" t="s">
        <v>22581</v>
      </c>
      <c r="E104" s="15" t="s">
        <v>896</v>
      </c>
      <c r="F104" s="13" t="s">
        <v>2562</v>
      </c>
      <c r="G104" s="16" t="s">
        <v>6995</v>
      </c>
      <c r="H104" s="13" t="s">
        <v>259</v>
      </c>
      <c r="I104" s="13" t="s">
        <v>57312</v>
      </c>
      <c r="J104" s="13" t="s">
        <v>57312</v>
      </c>
      <c r="K104" s="13" t="s">
        <v>57569</v>
      </c>
      <c r="L104" s="17" t="s">
        <v>57570</v>
      </c>
      <c r="M104" s="18">
        <v>4370000</v>
      </c>
      <c r="N104" s="19"/>
      <c r="O104" s="20" t="str">
        <f t="shared" si="4"/>
        <v>T4</v>
      </c>
      <c r="R104" s="21" t="str">
        <f t="shared" si="5"/>
        <v>T4</v>
      </c>
    </row>
    <row r="105" spans="1:19" ht="30" customHeight="1" x14ac:dyDescent="0.25">
      <c r="A105" s="13">
        <v>99</v>
      </c>
      <c r="B105" s="13" t="s">
        <v>57571</v>
      </c>
      <c r="C105" s="13" t="s">
        <v>57572</v>
      </c>
      <c r="D105" s="14" t="s">
        <v>196</v>
      </c>
      <c r="E105" s="15" t="s">
        <v>3724</v>
      </c>
      <c r="F105" s="13" t="s">
        <v>11317</v>
      </c>
      <c r="G105" s="16" t="s">
        <v>4496</v>
      </c>
      <c r="H105" s="13" t="s">
        <v>259</v>
      </c>
      <c r="I105" s="13" t="s">
        <v>57312</v>
      </c>
      <c r="J105" s="13" t="s">
        <v>57312</v>
      </c>
      <c r="K105" s="13" t="s">
        <v>57573</v>
      </c>
      <c r="L105" s="17" t="s">
        <v>57574</v>
      </c>
      <c r="M105" s="18">
        <v>5632000</v>
      </c>
      <c r="N105" s="19"/>
      <c r="O105" s="20" t="str">
        <f t="shared" si="4"/>
        <v>C1</v>
      </c>
      <c r="R105" s="21" t="str">
        <f t="shared" si="5"/>
        <v>NH 18-19C1</v>
      </c>
    </row>
    <row r="106" spans="1:19" ht="30" customHeight="1" x14ac:dyDescent="0.25">
      <c r="A106" s="13">
        <v>100</v>
      </c>
      <c r="B106" s="13" t="s">
        <v>57575</v>
      </c>
      <c r="C106" s="13" t="s">
        <v>14903</v>
      </c>
      <c r="D106" s="14" t="s">
        <v>14904</v>
      </c>
      <c r="E106" s="15" t="s">
        <v>644</v>
      </c>
      <c r="F106" s="13" t="s">
        <v>14905</v>
      </c>
      <c r="G106" s="16" t="s">
        <v>9131</v>
      </c>
      <c r="H106" s="13" t="s">
        <v>259</v>
      </c>
      <c r="I106" s="13" t="s">
        <v>57312</v>
      </c>
      <c r="J106" s="13" t="s">
        <v>57312</v>
      </c>
      <c r="K106" s="13" t="s">
        <v>57576</v>
      </c>
      <c r="L106" s="17" t="s">
        <v>57577</v>
      </c>
      <c r="M106" s="18">
        <v>5575000</v>
      </c>
      <c r="N106" s="19"/>
      <c r="O106" s="20" t="str">
        <f t="shared" si="4"/>
        <v>T4</v>
      </c>
      <c r="R106" s="21" t="str">
        <f t="shared" si="5"/>
        <v>T4</v>
      </c>
    </row>
    <row r="107" spans="1:19" ht="30" customHeight="1" x14ac:dyDescent="0.25">
      <c r="A107" s="13">
        <v>101</v>
      </c>
      <c r="B107" s="13" t="s">
        <v>57578</v>
      </c>
      <c r="C107" s="13" t="s">
        <v>18396</v>
      </c>
      <c r="D107" s="14" t="s">
        <v>18397</v>
      </c>
      <c r="E107" s="15" t="s">
        <v>1425</v>
      </c>
      <c r="F107" s="13" t="s">
        <v>18398</v>
      </c>
      <c r="G107" s="16" t="s">
        <v>7246</v>
      </c>
      <c r="H107" s="13" t="s">
        <v>259</v>
      </c>
      <c r="I107" s="13" t="s">
        <v>57312</v>
      </c>
      <c r="J107" s="13" t="s">
        <v>57312</v>
      </c>
      <c r="K107" s="13" t="s">
        <v>57579</v>
      </c>
      <c r="L107" s="17" t="s">
        <v>57580</v>
      </c>
      <c r="M107" s="18">
        <v>5575000</v>
      </c>
      <c r="N107" s="19"/>
      <c r="O107" s="20" t="str">
        <f t="shared" si="4"/>
        <v>T4</v>
      </c>
      <c r="R107" s="21" t="str">
        <f t="shared" si="5"/>
        <v>T4</v>
      </c>
    </row>
    <row r="108" spans="1:19" s="28" customFormat="1" ht="27.75" customHeight="1" x14ac:dyDescent="0.25">
      <c r="A108" s="229" t="s">
        <v>35</v>
      </c>
      <c r="B108" s="230"/>
      <c r="C108" s="230"/>
      <c r="D108" s="230"/>
      <c r="E108" s="22"/>
      <c r="F108" s="22"/>
      <c r="G108" s="22"/>
      <c r="H108" s="23"/>
      <c r="I108" s="24"/>
      <c r="J108" s="25"/>
      <c r="K108" s="26"/>
      <c r="L108" s="231">
        <f>SUM(M7:M107)</f>
        <v>478063000</v>
      </c>
      <c r="M108" s="232"/>
      <c r="N108" s="27"/>
      <c r="O108" s="20"/>
      <c r="P108" s="6"/>
      <c r="Q108" s="6"/>
    </row>
    <row r="109" spans="1:19" s="30" customFormat="1" ht="24" customHeight="1" x14ac:dyDescent="0.25">
      <c r="A109" s="237" t="s">
        <v>57583</v>
      </c>
      <c r="B109" s="238"/>
      <c r="C109" s="238"/>
      <c r="D109" s="238"/>
      <c r="E109" s="238"/>
      <c r="F109" s="238"/>
      <c r="G109" s="238"/>
      <c r="H109" s="238"/>
      <c r="I109" s="238"/>
      <c r="J109" s="238"/>
      <c r="K109" s="238"/>
      <c r="L109" s="238"/>
      <c r="M109" s="238"/>
      <c r="N109" s="239"/>
      <c r="O109" s="29" t="str">
        <f>LEFT(G109,5)</f>
        <v/>
      </c>
      <c r="P109" s="6"/>
      <c r="Q109" s="6"/>
    </row>
    <row r="110" spans="1:19" ht="15.75" customHeight="1" x14ac:dyDescent="0.25">
      <c r="A110" s="31"/>
      <c r="B110" s="31"/>
      <c r="C110" s="1"/>
      <c r="D110" s="2"/>
      <c r="E110" s="2"/>
      <c r="F110" s="1"/>
      <c r="G110" s="225" t="s">
        <v>57582</v>
      </c>
      <c r="H110" s="225"/>
      <c r="I110" s="225"/>
      <c r="J110" s="225"/>
      <c r="K110" s="225"/>
      <c r="L110" s="225"/>
      <c r="M110" s="225"/>
      <c r="N110" s="225"/>
      <c r="O110" s="29"/>
      <c r="S110" s="30"/>
    </row>
    <row r="111" spans="1:19" ht="15.75" customHeight="1" x14ac:dyDescent="0.25">
      <c r="A111" s="35" t="s">
        <v>4822</v>
      </c>
      <c r="B111" s="35"/>
      <c r="C111" s="35"/>
      <c r="D111" s="32"/>
      <c r="E111" s="32" t="s">
        <v>4823</v>
      </c>
      <c r="F111" s="32"/>
      <c r="G111" s="32"/>
      <c r="H111" s="32"/>
      <c r="I111" s="32"/>
      <c r="J111" s="32"/>
      <c r="K111" s="32"/>
      <c r="L111" s="32"/>
      <c r="M111" s="236" t="s">
        <v>4824</v>
      </c>
      <c r="N111" s="236"/>
      <c r="O111" s="29"/>
    </row>
    <row r="112" spans="1:19" x14ac:dyDescent="0.25">
      <c r="A112" s="33"/>
      <c r="B112" s="33"/>
      <c r="C112" s="218"/>
      <c r="D112" s="35"/>
      <c r="E112" s="35"/>
      <c r="F112" s="35"/>
      <c r="G112" s="35"/>
      <c r="J112" s="218"/>
      <c r="K112" s="218"/>
      <c r="L112" s="218"/>
      <c r="M112" s="218"/>
      <c r="N112" s="6"/>
    </row>
    <row r="113" spans="1:16" x14ac:dyDescent="0.25">
      <c r="A113" s="33"/>
      <c r="B113" s="33"/>
      <c r="C113" s="218"/>
      <c r="D113" s="35"/>
      <c r="E113" s="35"/>
      <c r="F113" s="35"/>
      <c r="G113" s="35"/>
      <c r="H113" s="35"/>
      <c r="I113" s="35"/>
      <c r="J113" s="218"/>
      <c r="K113" s="218"/>
      <c r="L113" s="218"/>
      <c r="M113" s="218"/>
      <c r="N113" s="6"/>
    </row>
    <row r="114" spans="1:16" x14ac:dyDescent="0.25">
      <c r="A114" s="33"/>
      <c r="B114" s="33"/>
      <c r="C114" s="218"/>
      <c r="D114" s="35"/>
      <c r="E114" s="35"/>
      <c r="F114" s="35"/>
      <c r="G114" s="35"/>
      <c r="H114" s="35"/>
      <c r="I114" s="35"/>
      <c r="J114" s="218"/>
      <c r="K114" s="218"/>
      <c r="L114" s="218"/>
      <c r="M114" s="218"/>
      <c r="N114" s="6"/>
    </row>
    <row r="115" spans="1:16" s="28" customFormat="1" x14ac:dyDescent="0.25">
      <c r="A115" s="35"/>
      <c r="B115" s="35"/>
      <c r="C115" s="35" t="s">
        <v>4820</v>
      </c>
      <c r="D115" s="35"/>
      <c r="E115" s="236" t="s">
        <v>4821</v>
      </c>
      <c r="F115" s="236"/>
      <c r="G115" s="236"/>
      <c r="H115" s="35"/>
      <c r="I115" s="35"/>
      <c r="J115" s="35"/>
      <c r="K115" s="35"/>
      <c r="L115" s="35"/>
      <c r="M115" s="236" t="s">
        <v>4819</v>
      </c>
      <c r="N115" s="236"/>
      <c r="O115" s="218"/>
      <c r="P115" s="6"/>
    </row>
    <row r="116" spans="1:16" s="28" customFormat="1" ht="18.75" customHeight="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218"/>
      <c r="P116" s="6"/>
    </row>
    <row r="117" spans="1:16" s="36" customFormat="1" x14ac:dyDescent="0.25">
      <c r="B117" s="37"/>
      <c r="C117" s="38" t="s">
        <v>38</v>
      </c>
      <c r="D117" s="39" t="s">
        <v>586</v>
      </c>
      <c r="E117" s="40"/>
      <c r="F117" s="40"/>
      <c r="G117" s="40"/>
      <c r="H117" s="40"/>
      <c r="I117" s="40"/>
      <c r="J117" s="41"/>
      <c r="K117" s="40"/>
      <c r="L117" s="40"/>
      <c r="M117" s="42"/>
    </row>
    <row r="118" spans="1:16" s="36" customFormat="1" x14ac:dyDescent="0.25">
      <c r="A118" s="43"/>
      <c r="B118" s="44"/>
      <c r="C118" s="45" t="s">
        <v>40</v>
      </c>
      <c r="D118" s="46">
        <f>SUMIF($O$7:$O$107,"CĐN",$M$7:$M$107)</f>
        <v>0</v>
      </c>
      <c r="E118" s="40"/>
      <c r="F118" s="40"/>
      <c r="G118" s="40"/>
      <c r="H118" s="40"/>
      <c r="I118" s="40"/>
      <c r="J118" s="41"/>
      <c r="K118" s="40"/>
      <c r="L118" s="40"/>
      <c r="M118" s="6"/>
    </row>
    <row r="119" spans="1:16" s="49" customFormat="1" ht="13.5" customHeight="1" x14ac:dyDescent="0.25">
      <c r="A119" s="43"/>
      <c r="B119" s="44"/>
      <c r="C119" s="45" t="s">
        <v>41</v>
      </c>
      <c r="D119" s="46">
        <f>SUMIF($O$7:$O$107,"TCN",$M$7:$M$107)</f>
        <v>0</v>
      </c>
      <c r="E119" s="47"/>
      <c r="F119" s="47"/>
      <c r="G119" s="47"/>
      <c r="H119" s="47"/>
      <c r="I119" s="40"/>
      <c r="J119" s="48"/>
      <c r="K119" s="47"/>
      <c r="L119" s="47"/>
      <c r="M119" s="6"/>
    </row>
    <row r="120" spans="1:16" s="49" customFormat="1" ht="13.5" customHeight="1" x14ac:dyDescent="0.25">
      <c r="A120" s="43"/>
      <c r="B120" s="50" t="s">
        <v>42</v>
      </c>
      <c r="C120" s="45" t="s">
        <v>43</v>
      </c>
      <c r="D120" s="46">
        <f>SUMIF($O$7:$O$107,"CĐ",$M$7:$M$107)+SUMIF($O$7:$O$107,"C1",$M$7:$M$107)</f>
        <v>348332000</v>
      </c>
      <c r="E120" s="47"/>
      <c r="F120" s="47"/>
      <c r="G120" s="47"/>
      <c r="H120" s="47"/>
      <c r="I120" s="47"/>
      <c r="J120" s="48"/>
      <c r="K120" s="47"/>
      <c r="L120" s="47"/>
      <c r="M120" s="6"/>
    </row>
    <row r="121" spans="1:16" s="49" customFormat="1" ht="13.5" customHeight="1" x14ac:dyDescent="0.25">
      <c r="A121" s="43"/>
      <c r="B121" s="50"/>
      <c r="C121" s="45" t="s">
        <v>44</v>
      </c>
      <c r="D121" s="46">
        <f>SUMIF($O$7:$O$107,"C2",$M$7:$M$107)+SUMIF($O$7:$O$107,"CĐLT",$M$7:$M$107)</f>
        <v>5012000</v>
      </c>
      <c r="E121" s="47"/>
      <c r="F121" s="47"/>
      <c r="G121" s="47"/>
      <c r="H121" s="47"/>
      <c r="I121" s="47"/>
      <c r="J121" s="48"/>
      <c r="K121" s="47"/>
      <c r="L121" s="47"/>
      <c r="M121" s="6"/>
    </row>
    <row r="122" spans="1:16" s="49" customFormat="1" ht="13.5" customHeight="1" x14ac:dyDescent="0.25">
      <c r="A122" s="43"/>
      <c r="B122" s="51">
        <f>SUM(B118:B120)</f>
        <v>0</v>
      </c>
      <c r="C122" s="45" t="s">
        <v>45</v>
      </c>
      <c r="D122" s="46">
        <f>SUMIF($O$7:$O$107,"T4",$M$7:$M$107)+SUMIF($O$7:$O$107,"T2",$M$7:$M$107)+SUMIF($O$7:$O$107,"T3",$M$7:$M$107)+SUMIF($O$7:$O$107,"TC",$M$7:$M$107)+SUMIF($O$7:$O$107,"TN",$M$7:$M$107)+SUMIF($O$7:$O$107,"TCT",$M$7:$M$107)+SUMIF($O$7:$O$107,"T1",$M$7:$M$107)</f>
        <v>124719000</v>
      </c>
      <c r="E122" s="47"/>
      <c r="F122" s="47"/>
      <c r="G122" s="47"/>
      <c r="H122" s="47"/>
      <c r="I122" s="47"/>
      <c r="J122" s="48"/>
      <c r="K122" s="47"/>
      <c r="L122" s="47"/>
      <c r="M122" s="6"/>
    </row>
    <row r="123" spans="1:16" s="49" customFormat="1" ht="13.5" customHeight="1" x14ac:dyDescent="0.25">
      <c r="B123" s="52"/>
      <c r="C123" s="53" t="s">
        <v>46</v>
      </c>
      <c r="D123" s="54">
        <f>SUM(D118:D122)</f>
        <v>478063000</v>
      </c>
      <c r="E123" s="47"/>
      <c r="F123" s="47"/>
      <c r="G123" s="47"/>
      <c r="H123" s="47"/>
      <c r="I123" s="47"/>
      <c r="J123" s="48"/>
      <c r="K123" s="47"/>
      <c r="L123" s="47"/>
      <c r="M123" s="6"/>
    </row>
    <row r="124" spans="1:16" x14ac:dyDescent="0.25">
      <c r="E124" s="6"/>
      <c r="J124" s="21"/>
      <c r="K124" s="58"/>
      <c r="M124" s="6"/>
      <c r="N124" s="6"/>
    </row>
    <row r="181" spans="16:16" x14ac:dyDescent="0.25">
      <c r="P181" s="55"/>
    </row>
    <row r="182" spans="16:16" x14ac:dyDescent="0.25">
      <c r="P182" s="55"/>
    </row>
    <row r="183" spans="16:16" x14ac:dyDescent="0.25">
      <c r="P183" s="55"/>
    </row>
    <row r="184" spans="16:16" x14ac:dyDescent="0.25">
      <c r="P184" s="55"/>
    </row>
    <row r="188" spans="16:16" x14ac:dyDescent="0.25">
      <c r="P188" s="28"/>
    </row>
    <row r="189" spans="16:16" x14ac:dyDescent="0.25">
      <c r="P189" s="28"/>
    </row>
    <row r="190" spans="16:16" x14ac:dyDescent="0.25">
      <c r="P190" s="56"/>
    </row>
    <row r="191" spans="16:16" x14ac:dyDescent="0.25">
      <c r="P191" s="36"/>
    </row>
    <row r="192" spans="16:16" x14ac:dyDescent="0.25">
      <c r="P192" s="49"/>
    </row>
    <row r="193" spans="16:16" x14ac:dyDescent="0.25">
      <c r="P193" s="49"/>
    </row>
    <row r="194" spans="16:16" x14ac:dyDescent="0.25">
      <c r="P194" s="49"/>
    </row>
    <row r="195" spans="16:16" x14ac:dyDescent="0.25">
      <c r="P195" s="49"/>
    </row>
  </sheetData>
  <mergeCells count="9">
    <mergeCell ref="M111:N111"/>
    <mergeCell ref="E115:G115"/>
    <mergeCell ref="M115:N115"/>
    <mergeCell ref="A4:N4"/>
    <mergeCell ref="A5:N5"/>
    <mergeCell ref="A108:D108"/>
    <mergeCell ref="L108:M108"/>
    <mergeCell ref="A109:N109"/>
    <mergeCell ref="G110:N11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6"/>
  <sheetViews>
    <sheetView topLeftCell="A79" zoomScaleNormal="100" zoomScaleSheetLayoutView="85" workbookViewId="0">
      <selection activeCell="M78" sqref="M78:M8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57584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" customHeight="1" x14ac:dyDescent="0.25">
      <c r="A7" s="13">
        <v>1</v>
      </c>
      <c r="B7" s="13" t="s">
        <v>57585</v>
      </c>
      <c r="C7" s="13" t="s">
        <v>57586</v>
      </c>
      <c r="D7" s="14" t="s">
        <v>3951</v>
      </c>
      <c r="E7" s="15" t="s">
        <v>5327</v>
      </c>
      <c r="F7" s="13" t="s">
        <v>57587</v>
      </c>
      <c r="G7" s="16" t="s">
        <v>7239</v>
      </c>
      <c r="H7" s="13" t="s">
        <v>259</v>
      </c>
      <c r="I7" s="13" t="s">
        <v>57588</v>
      </c>
      <c r="J7" s="13" t="s">
        <v>57588</v>
      </c>
      <c r="K7" s="13" t="s">
        <v>57589</v>
      </c>
      <c r="L7" s="17" t="s">
        <v>57590</v>
      </c>
      <c r="M7" s="18">
        <v>4096000</v>
      </c>
      <c r="N7" s="19"/>
      <c r="O7" s="20" t="str">
        <f t="shared" ref="O7:O69" si="0">MID(G7,3,FIND("-",G7,1)-3)&amp;IF(MID(G7,3,5)="CĐ-LT","LT","")</f>
        <v>C1</v>
      </c>
      <c r="R7" s="21" t="str">
        <f t="shared" ref="R7:R69" si="1">IF(LEFT(G7,2)="18","NH 18-19","")&amp;O7</f>
        <v>C1</v>
      </c>
    </row>
    <row r="8" spans="1:18" ht="30" customHeight="1" x14ac:dyDescent="0.25">
      <c r="A8" s="13">
        <v>2</v>
      </c>
      <c r="B8" s="13" t="s">
        <v>57591</v>
      </c>
      <c r="C8" s="13" t="s">
        <v>27591</v>
      </c>
      <c r="D8" s="14" t="s">
        <v>17683</v>
      </c>
      <c r="E8" s="15" t="s">
        <v>18464</v>
      </c>
      <c r="F8" s="13" t="s">
        <v>2523</v>
      </c>
      <c r="G8" s="16" t="s">
        <v>6949</v>
      </c>
      <c r="H8" s="13" t="s">
        <v>259</v>
      </c>
      <c r="I8" s="13" t="s">
        <v>57588</v>
      </c>
      <c r="J8" s="13" t="s">
        <v>57588</v>
      </c>
      <c r="K8" s="13" t="s">
        <v>57592</v>
      </c>
      <c r="L8" s="17" t="s">
        <v>57593</v>
      </c>
      <c r="M8" s="18">
        <v>3584000</v>
      </c>
      <c r="N8" s="19"/>
      <c r="O8" s="20" t="str">
        <f t="shared" si="0"/>
        <v>C1</v>
      </c>
      <c r="R8" s="21" t="str">
        <f t="shared" si="1"/>
        <v>C1</v>
      </c>
    </row>
    <row r="9" spans="1:18" ht="30" customHeight="1" x14ac:dyDescent="0.25">
      <c r="A9" s="13">
        <v>3</v>
      </c>
      <c r="B9" s="13" t="s">
        <v>57594</v>
      </c>
      <c r="C9" s="13" t="s">
        <v>22630</v>
      </c>
      <c r="D9" s="14" t="s">
        <v>22631</v>
      </c>
      <c r="E9" s="15" t="s">
        <v>1216</v>
      </c>
      <c r="F9" s="13" t="s">
        <v>17722</v>
      </c>
      <c r="G9" s="16" t="s">
        <v>6995</v>
      </c>
      <c r="H9" s="13" t="s">
        <v>259</v>
      </c>
      <c r="I9" s="13" t="s">
        <v>57588</v>
      </c>
      <c r="J9" s="13" t="s">
        <v>57588</v>
      </c>
      <c r="K9" s="13" t="s">
        <v>57595</v>
      </c>
      <c r="L9" s="17" t="s">
        <v>57596</v>
      </c>
      <c r="M9" s="18">
        <v>4370000</v>
      </c>
      <c r="N9" s="19"/>
      <c r="O9" s="20" t="str">
        <f t="shared" si="0"/>
        <v>T4</v>
      </c>
      <c r="R9" s="21" t="str">
        <f t="shared" si="1"/>
        <v>T4</v>
      </c>
    </row>
    <row r="10" spans="1:18" ht="30" customHeight="1" x14ac:dyDescent="0.25">
      <c r="A10" s="13">
        <v>4</v>
      </c>
      <c r="B10" s="13" t="s">
        <v>57597</v>
      </c>
      <c r="C10" s="13" t="s">
        <v>22774</v>
      </c>
      <c r="D10" s="14" t="s">
        <v>249</v>
      </c>
      <c r="E10" s="15" t="s">
        <v>326</v>
      </c>
      <c r="F10" s="13" t="s">
        <v>13297</v>
      </c>
      <c r="G10" s="16" t="s">
        <v>6995</v>
      </c>
      <c r="H10" s="13" t="s">
        <v>259</v>
      </c>
      <c r="I10" s="13" t="s">
        <v>57588</v>
      </c>
      <c r="J10" s="13" t="s">
        <v>57588</v>
      </c>
      <c r="K10" s="13" t="s">
        <v>57598</v>
      </c>
      <c r="L10" s="17" t="s">
        <v>57599</v>
      </c>
      <c r="M10" s="18">
        <v>4370000</v>
      </c>
      <c r="N10" s="19"/>
      <c r="O10" s="20" t="str">
        <f t="shared" si="0"/>
        <v>T4</v>
      </c>
      <c r="R10" s="21" t="str">
        <f t="shared" si="1"/>
        <v>T4</v>
      </c>
    </row>
    <row r="11" spans="1:18" ht="30" customHeight="1" x14ac:dyDescent="0.25">
      <c r="A11" s="13">
        <v>5</v>
      </c>
      <c r="B11" s="13" t="s">
        <v>57600</v>
      </c>
      <c r="C11" s="13" t="s">
        <v>57601</v>
      </c>
      <c r="D11" s="14" t="s">
        <v>38641</v>
      </c>
      <c r="E11" s="15" t="s">
        <v>320</v>
      </c>
      <c r="F11" s="13" t="s">
        <v>16215</v>
      </c>
      <c r="G11" s="16" t="s">
        <v>2524</v>
      </c>
      <c r="H11" s="13" t="s">
        <v>259</v>
      </c>
      <c r="I11" s="13" t="s">
        <v>57588</v>
      </c>
      <c r="J11" s="13" t="s">
        <v>57588</v>
      </c>
      <c r="K11" s="13" t="s">
        <v>57602</v>
      </c>
      <c r="L11" s="17" t="s">
        <v>57603</v>
      </c>
      <c r="M11" s="18">
        <v>5120000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30" customHeight="1" x14ac:dyDescent="0.25">
      <c r="A12" s="13">
        <v>6</v>
      </c>
      <c r="B12" s="13" t="s">
        <v>57604</v>
      </c>
      <c r="C12" s="13" t="s">
        <v>57605</v>
      </c>
      <c r="D12" s="14" t="s">
        <v>270</v>
      </c>
      <c r="E12" s="15" t="s">
        <v>3357</v>
      </c>
      <c r="F12" s="13" t="s">
        <v>21081</v>
      </c>
      <c r="G12" s="16" t="s">
        <v>10295</v>
      </c>
      <c r="H12" s="13" t="s">
        <v>259</v>
      </c>
      <c r="I12" s="13" t="s">
        <v>57588</v>
      </c>
      <c r="J12" s="13" t="s">
        <v>57588</v>
      </c>
      <c r="K12" s="13" t="s">
        <v>57606</v>
      </c>
      <c r="L12" s="17" t="s">
        <v>57607</v>
      </c>
      <c r="M12" s="18">
        <v>5120000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" customHeight="1" x14ac:dyDescent="0.25">
      <c r="A13" s="13">
        <v>7</v>
      </c>
      <c r="B13" s="13" t="s">
        <v>57608</v>
      </c>
      <c r="C13" s="13" t="s">
        <v>57609</v>
      </c>
      <c r="D13" s="14" t="s">
        <v>2017</v>
      </c>
      <c r="E13" s="15" t="s">
        <v>1900</v>
      </c>
      <c r="F13" s="13" t="s">
        <v>1655</v>
      </c>
      <c r="G13" s="16" t="s">
        <v>5161</v>
      </c>
      <c r="H13" s="13" t="s">
        <v>259</v>
      </c>
      <c r="I13" s="13" t="s">
        <v>57588</v>
      </c>
      <c r="J13" s="13" t="s">
        <v>57588</v>
      </c>
      <c r="K13" s="13" t="s">
        <v>57610</v>
      </c>
      <c r="L13" s="17" t="s">
        <v>57611</v>
      </c>
      <c r="M13" s="18">
        <v>5632000</v>
      </c>
      <c r="N13" s="19"/>
      <c r="O13" s="20" t="str">
        <f t="shared" si="0"/>
        <v>C1</v>
      </c>
      <c r="R13" s="21" t="str">
        <f t="shared" si="1"/>
        <v>NH 18-19C1</v>
      </c>
    </row>
    <row r="14" spans="1:18" ht="30" customHeight="1" x14ac:dyDescent="0.25">
      <c r="A14" s="13">
        <v>8</v>
      </c>
      <c r="B14" s="13" t="s">
        <v>57612</v>
      </c>
      <c r="C14" s="13" t="s">
        <v>5170</v>
      </c>
      <c r="D14" s="14" t="s">
        <v>2466</v>
      </c>
      <c r="E14" s="15" t="s">
        <v>5171</v>
      </c>
      <c r="F14" s="13" t="s">
        <v>5172</v>
      </c>
      <c r="G14" s="16" t="s">
        <v>5161</v>
      </c>
      <c r="H14" s="13" t="s">
        <v>259</v>
      </c>
      <c r="I14" s="13" t="s">
        <v>57588</v>
      </c>
      <c r="J14" s="13" t="s">
        <v>57588</v>
      </c>
      <c r="K14" s="13" t="s">
        <v>57613</v>
      </c>
      <c r="L14" s="17" t="s">
        <v>57614</v>
      </c>
      <c r="M14" s="18">
        <v>5632000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30" customHeight="1" x14ac:dyDescent="0.25">
      <c r="A15" s="13">
        <v>9</v>
      </c>
      <c r="B15" s="13" t="s">
        <v>57615</v>
      </c>
      <c r="C15" s="13" t="s">
        <v>57616</v>
      </c>
      <c r="D15" s="14" t="s">
        <v>484</v>
      </c>
      <c r="E15" s="15" t="s">
        <v>22</v>
      </c>
      <c r="F15" s="13" t="s">
        <v>57617</v>
      </c>
      <c r="G15" s="16" t="s">
        <v>57618</v>
      </c>
      <c r="H15" s="13" t="s">
        <v>17</v>
      </c>
      <c r="I15" s="13" t="s">
        <v>57588</v>
      </c>
      <c r="J15" s="13" t="s">
        <v>57588</v>
      </c>
      <c r="K15" s="13" t="s">
        <v>57619</v>
      </c>
      <c r="L15" s="17" t="s">
        <v>57620</v>
      </c>
      <c r="M15" s="18">
        <v>4428000</v>
      </c>
      <c r="N15" s="19"/>
      <c r="O15" s="20" t="str">
        <f t="shared" si="0"/>
        <v>T4</v>
      </c>
      <c r="R15" s="21" t="str">
        <f t="shared" si="1"/>
        <v>T4</v>
      </c>
    </row>
    <row r="16" spans="1:18" ht="30" customHeight="1" x14ac:dyDescent="0.25">
      <c r="A16" s="13">
        <v>10</v>
      </c>
      <c r="B16" s="13" t="s">
        <v>57621</v>
      </c>
      <c r="C16" s="13" t="s">
        <v>57622</v>
      </c>
      <c r="D16" s="14" t="s">
        <v>190</v>
      </c>
      <c r="E16" s="15" t="s">
        <v>28</v>
      </c>
      <c r="F16" s="13" t="s">
        <v>4083</v>
      </c>
      <c r="G16" s="16" t="s">
        <v>3658</v>
      </c>
      <c r="H16" s="13" t="s">
        <v>259</v>
      </c>
      <c r="I16" s="13" t="s">
        <v>57588</v>
      </c>
      <c r="J16" s="13" t="s">
        <v>57588</v>
      </c>
      <c r="K16" s="13" t="s">
        <v>57623</v>
      </c>
      <c r="L16" s="17" t="s">
        <v>57624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30" customHeight="1" x14ac:dyDescent="0.25">
      <c r="A17" s="13">
        <v>11</v>
      </c>
      <c r="B17" s="13" t="s">
        <v>57625</v>
      </c>
      <c r="C17" s="13" t="s">
        <v>801</v>
      </c>
      <c r="D17" s="14" t="s">
        <v>802</v>
      </c>
      <c r="E17" s="15" t="s">
        <v>638</v>
      </c>
      <c r="F17" s="13" t="s">
        <v>803</v>
      </c>
      <c r="G17" s="16" t="s">
        <v>804</v>
      </c>
      <c r="H17" s="13" t="s">
        <v>259</v>
      </c>
      <c r="I17" s="13" t="s">
        <v>57588</v>
      </c>
      <c r="J17" s="13" t="s">
        <v>57588</v>
      </c>
      <c r="K17" s="13" t="s">
        <v>57626</v>
      </c>
      <c r="L17" s="17" t="s">
        <v>57627</v>
      </c>
      <c r="M17" s="18">
        <v>5632000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30" customHeight="1" x14ac:dyDescent="0.25">
      <c r="A18" s="13">
        <v>12</v>
      </c>
      <c r="B18" s="13" t="s">
        <v>57628</v>
      </c>
      <c r="C18" s="13" t="s">
        <v>57629</v>
      </c>
      <c r="D18" s="14" t="s">
        <v>24724</v>
      </c>
      <c r="E18" s="15" t="s">
        <v>1244</v>
      </c>
      <c r="F18" s="13" t="s">
        <v>6081</v>
      </c>
      <c r="G18" s="16" t="s">
        <v>804</v>
      </c>
      <c r="H18" s="13" t="s">
        <v>259</v>
      </c>
      <c r="I18" s="13" t="s">
        <v>57588</v>
      </c>
      <c r="J18" s="13" t="s">
        <v>57588</v>
      </c>
      <c r="K18" s="13" t="s">
        <v>57630</v>
      </c>
      <c r="L18" s="17" t="s">
        <v>57631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30" customHeight="1" x14ac:dyDescent="0.25">
      <c r="A19" s="13">
        <v>13</v>
      </c>
      <c r="B19" s="13" t="s">
        <v>57632</v>
      </c>
      <c r="C19" s="13" t="s">
        <v>57633</v>
      </c>
      <c r="D19" s="14" t="s">
        <v>26802</v>
      </c>
      <c r="E19" s="15" t="s">
        <v>128</v>
      </c>
      <c r="F19" s="13" t="s">
        <v>57634</v>
      </c>
      <c r="G19" s="16" t="s">
        <v>55212</v>
      </c>
      <c r="H19" s="13" t="s">
        <v>17</v>
      </c>
      <c r="I19" s="13" t="s">
        <v>57588</v>
      </c>
      <c r="J19" s="13" t="s">
        <v>57588</v>
      </c>
      <c r="K19" s="13" t="s">
        <v>57635</v>
      </c>
      <c r="L19" s="17" t="s">
        <v>57636</v>
      </c>
      <c r="M19" s="18">
        <v>4428000</v>
      </c>
      <c r="N19" s="19"/>
      <c r="O19" s="20" t="str">
        <f t="shared" si="0"/>
        <v>T4</v>
      </c>
      <c r="R19" s="21" t="str">
        <f t="shared" si="1"/>
        <v>T4</v>
      </c>
    </row>
    <row r="20" spans="1:18" ht="30" customHeight="1" x14ac:dyDescent="0.25">
      <c r="A20" s="13">
        <v>14</v>
      </c>
      <c r="B20" s="13" t="s">
        <v>57637</v>
      </c>
      <c r="C20" s="13" t="s">
        <v>13138</v>
      </c>
      <c r="D20" s="14" t="s">
        <v>121</v>
      </c>
      <c r="E20" s="15" t="s">
        <v>13139</v>
      </c>
      <c r="F20" s="13" t="s">
        <v>13140</v>
      </c>
      <c r="G20" s="16" t="s">
        <v>5796</v>
      </c>
      <c r="H20" s="13" t="s">
        <v>259</v>
      </c>
      <c r="I20" s="13" t="s">
        <v>57588</v>
      </c>
      <c r="J20" s="13" t="s">
        <v>57588</v>
      </c>
      <c r="K20" s="13" t="s">
        <v>57638</v>
      </c>
      <c r="L20" s="17" t="s">
        <v>57639</v>
      </c>
      <c r="M20" s="18">
        <v>3584000</v>
      </c>
      <c r="N20" s="19"/>
      <c r="O20" s="20" t="str">
        <f t="shared" si="0"/>
        <v>C1</v>
      </c>
      <c r="R20" s="21" t="str">
        <f t="shared" si="1"/>
        <v>C1</v>
      </c>
    </row>
    <row r="21" spans="1:18" ht="30" customHeight="1" x14ac:dyDescent="0.25">
      <c r="A21" s="13">
        <v>15</v>
      </c>
      <c r="B21" s="13" t="s">
        <v>57640</v>
      </c>
      <c r="C21" s="13" t="s">
        <v>57641</v>
      </c>
      <c r="D21" s="14" t="s">
        <v>57642</v>
      </c>
      <c r="E21" s="15" t="s">
        <v>567</v>
      </c>
      <c r="F21" s="13" t="s">
        <v>57643</v>
      </c>
      <c r="G21" s="16" t="s">
        <v>54754</v>
      </c>
      <c r="H21" s="13" t="s">
        <v>17</v>
      </c>
      <c r="I21" s="13" t="s">
        <v>57588</v>
      </c>
      <c r="J21" s="13" t="s">
        <v>57588</v>
      </c>
      <c r="K21" s="13" t="s">
        <v>57644</v>
      </c>
      <c r="L21" s="17" t="s">
        <v>57645</v>
      </c>
      <c r="M21" s="18">
        <v>4428000</v>
      </c>
      <c r="N21" s="19"/>
      <c r="O21" s="20" t="str">
        <f t="shared" si="0"/>
        <v>T4</v>
      </c>
      <c r="R21" s="21" t="str">
        <f t="shared" si="1"/>
        <v>T4</v>
      </c>
    </row>
    <row r="22" spans="1:18" ht="30" customHeight="1" x14ac:dyDescent="0.25">
      <c r="A22" s="13">
        <v>16</v>
      </c>
      <c r="B22" s="13" t="s">
        <v>57646</v>
      </c>
      <c r="C22" s="13" t="s">
        <v>57647</v>
      </c>
      <c r="D22" s="14" t="s">
        <v>464</v>
      </c>
      <c r="E22" s="15" t="s">
        <v>73</v>
      </c>
      <c r="F22" s="13" t="s">
        <v>5897</v>
      </c>
      <c r="G22" s="16" t="s">
        <v>4496</v>
      </c>
      <c r="H22" s="13" t="s">
        <v>259</v>
      </c>
      <c r="I22" s="13" t="s">
        <v>57588</v>
      </c>
      <c r="J22" s="13" t="s">
        <v>57588</v>
      </c>
      <c r="K22" s="13" t="s">
        <v>57648</v>
      </c>
      <c r="L22" s="17" t="s">
        <v>57649</v>
      </c>
      <c r="M22" s="18">
        <v>5632000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30" customHeight="1" x14ac:dyDescent="0.25">
      <c r="A23" s="13">
        <v>17</v>
      </c>
      <c r="B23" s="13" t="s">
        <v>57650</v>
      </c>
      <c r="C23" s="13" t="s">
        <v>29171</v>
      </c>
      <c r="D23" s="14" t="s">
        <v>4688</v>
      </c>
      <c r="E23" s="15" t="s">
        <v>29172</v>
      </c>
      <c r="F23" s="13" t="s">
        <v>10970</v>
      </c>
      <c r="G23" s="16" t="s">
        <v>7576</v>
      </c>
      <c r="H23" s="13" t="s">
        <v>259</v>
      </c>
      <c r="I23" s="13" t="s">
        <v>57588</v>
      </c>
      <c r="J23" s="13" t="s">
        <v>57588</v>
      </c>
      <c r="K23" s="13" t="s">
        <v>57651</v>
      </c>
      <c r="L23" s="17" t="s">
        <v>57652</v>
      </c>
      <c r="M23" s="18">
        <v>3024000</v>
      </c>
      <c r="N23" s="19"/>
      <c r="O23" s="20" t="str">
        <f t="shared" si="0"/>
        <v>C1</v>
      </c>
      <c r="R23" s="21" t="str">
        <f t="shared" si="1"/>
        <v>C1</v>
      </c>
    </row>
    <row r="24" spans="1:18" ht="30" customHeight="1" x14ac:dyDescent="0.25">
      <c r="A24" s="13">
        <v>18</v>
      </c>
      <c r="B24" s="13" t="s">
        <v>57653</v>
      </c>
      <c r="C24" s="13" t="s">
        <v>57654</v>
      </c>
      <c r="D24" s="14" t="s">
        <v>57655</v>
      </c>
      <c r="E24" s="15" t="s">
        <v>1637</v>
      </c>
      <c r="F24" s="13" t="s">
        <v>20942</v>
      </c>
      <c r="G24" s="16" t="s">
        <v>5517</v>
      </c>
      <c r="H24" s="13" t="s">
        <v>259</v>
      </c>
      <c r="I24" s="13" t="s">
        <v>57588</v>
      </c>
      <c r="J24" s="13" t="s">
        <v>57588</v>
      </c>
      <c r="K24" s="13" t="s">
        <v>57656</v>
      </c>
      <c r="L24" s="17" t="s">
        <v>57657</v>
      </c>
      <c r="M24" s="18">
        <v>5120000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30" customHeight="1" x14ac:dyDescent="0.25">
      <c r="A25" s="13">
        <v>19</v>
      </c>
      <c r="B25" s="13" t="s">
        <v>57658</v>
      </c>
      <c r="C25" s="13" t="s">
        <v>57659</v>
      </c>
      <c r="D25" s="14" t="s">
        <v>3801</v>
      </c>
      <c r="E25" s="15" t="s">
        <v>822</v>
      </c>
      <c r="F25" s="13" t="s">
        <v>3942</v>
      </c>
      <c r="G25" s="16" t="s">
        <v>9829</v>
      </c>
      <c r="H25" s="13" t="s">
        <v>259</v>
      </c>
      <c r="I25" s="13" t="s">
        <v>57588</v>
      </c>
      <c r="J25" s="13" t="s">
        <v>57588</v>
      </c>
      <c r="K25" s="13" t="s">
        <v>57660</v>
      </c>
      <c r="L25" s="17" t="s">
        <v>57661</v>
      </c>
      <c r="M25" s="18">
        <v>5120000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30" customHeight="1" x14ac:dyDescent="0.25">
      <c r="A26" s="13">
        <v>20</v>
      </c>
      <c r="B26" s="13" t="s">
        <v>57662</v>
      </c>
      <c r="C26" s="13" t="s">
        <v>57663</v>
      </c>
      <c r="D26" s="14" t="s">
        <v>57664</v>
      </c>
      <c r="E26" s="15" t="s">
        <v>395</v>
      </c>
      <c r="F26" s="13" t="s">
        <v>57665</v>
      </c>
      <c r="G26" s="16" t="s">
        <v>54168</v>
      </c>
      <c r="H26" s="13" t="s">
        <v>17</v>
      </c>
      <c r="I26" s="13" t="s">
        <v>57588</v>
      </c>
      <c r="J26" s="13" t="s">
        <v>57588</v>
      </c>
      <c r="K26" s="13" t="s">
        <v>57666</v>
      </c>
      <c r="L26" s="17" t="s">
        <v>57667</v>
      </c>
      <c r="M26" s="18">
        <v>4428000</v>
      </c>
      <c r="N26" s="19"/>
      <c r="O26" s="20" t="str">
        <f t="shared" si="0"/>
        <v>T4</v>
      </c>
      <c r="R26" s="21" t="str">
        <f t="shared" si="1"/>
        <v>T4</v>
      </c>
    </row>
    <row r="27" spans="1:18" ht="30" customHeight="1" x14ac:dyDescent="0.25">
      <c r="A27" s="13">
        <v>21</v>
      </c>
      <c r="B27" s="13" t="s">
        <v>57668</v>
      </c>
      <c r="C27" s="13" t="s">
        <v>57669</v>
      </c>
      <c r="D27" s="14" t="s">
        <v>36418</v>
      </c>
      <c r="E27" s="15" t="s">
        <v>28</v>
      </c>
      <c r="F27" s="13" t="s">
        <v>4233</v>
      </c>
      <c r="G27" s="16" t="s">
        <v>57670</v>
      </c>
      <c r="H27" s="13" t="s">
        <v>17</v>
      </c>
      <c r="I27" s="13" t="s">
        <v>57588</v>
      </c>
      <c r="J27" s="13" t="s">
        <v>57588</v>
      </c>
      <c r="K27" s="13" t="s">
        <v>57671</v>
      </c>
      <c r="L27" s="17" t="s">
        <v>57672</v>
      </c>
      <c r="M27" s="18">
        <v>4248000</v>
      </c>
      <c r="N27" s="19"/>
      <c r="O27" s="20" t="str">
        <f t="shared" si="0"/>
        <v>C1</v>
      </c>
      <c r="R27" s="21" t="str">
        <f t="shared" si="1"/>
        <v>C1</v>
      </c>
    </row>
    <row r="28" spans="1:18" ht="30" customHeight="1" x14ac:dyDescent="0.25">
      <c r="A28" s="13">
        <v>22</v>
      </c>
      <c r="B28" s="13" t="s">
        <v>57673</v>
      </c>
      <c r="C28" s="13" t="s">
        <v>30333</v>
      </c>
      <c r="D28" s="14" t="s">
        <v>30334</v>
      </c>
      <c r="E28" s="15" t="s">
        <v>1540</v>
      </c>
      <c r="F28" s="13" t="s">
        <v>8256</v>
      </c>
      <c r="G28" s="16" t="s">
        <v>7576</v>
      </c>
      <c r="H28" s="13" t="s">
        <v>259</v>
      </c>
      <c r="I28" s="13" t="s">
        <v>57588</v>
      </c>
      <c r="J28" s="13" t="s">
        <v>57588</v>
      </c>
      <c r="K28" s="13" t="s">
        <v>57674</v>
      </c>
      <c r="L28" s="17" t="s">
        <v>57675</v>
      </c>
      <c r="M28" s="18">
        <v>3024000</v>
      </c>
      <c r="N28" s="19"/>
      <c r="O28" s="20" t="str">
        <f t="shared" si="0"/>
        <v>C1</v>
      </c>
      <c r="R28" s="21" t="str">
        <f t="shared" si="1"/>
        <v>C1</v>
      </c>
    </row>
    <row r="29" spans="1:18" ht="30" customHeight="1" x14ac:dyDescent="0.25">
      <c r="A29" s="13">
        <v>23</v>
      </c>
      <c r="B29" s="13" t="s">
        <v>57676</v>
      </c>
      <c r="C29" s="13" t="s">
        <v>29392</v>
      </c>
      <c r="D29" s="14" t="s">
        <v>29393</v>
      </c>
      <c r="E29" s="15" t="s">
        <v>5925</v>
      </c>
      <c r="F29" s="13" t="s">
        <v>23805</v>
      </c>
      <c r="G29" s="16" t="s">
        <v>7576</v>
      </c>
      <c r="H29" s="13" t="s">
        <v>259</v>
      </c>
      <c r="I29" s="13" t="s">
        <v>57588</v>
      </c>
      <c r="J29" s="13" t="s">
        <v>57588</v>
      </c>
      <c r="K29" s="13" t="s">
        <v>57677</v>
      </c>
      <c r="L29" s="17" t="s">
        <v>57678</v>
      </c>
      <c r="M29" s="18">
        <v>3024000</v>
      </c>
      <c r="N29" s="19"/>
      <c r="O29" s="20" t="str">
        <f t="shared" si="0"/>
        <v>C1</v>
      </c>
      <c r="R29" s="21" t="str">
        <f t="shared" si="1"/>
        <v>C1</v>
      </c>
    </row>
    <row r="30" spans="1:18" ht="30" customHeight="1" x14ac:dyDescent="0.25">
      <c r="A30" s="13">
        <v>24</v>
      </c>
      <c r="B30" s="13" t="s">
        <v>57679</v>
      </c>
      <c r="C30" s="13" t="s">
        <v>18365</v>
      </c>
      <c r="D30" s="14" t="s">
        <v>18366</v>
      </c>
      <c r="E30" s="15" t="s">
        <v>32</v>
      </c>
      <c r="F30" s="13" t="s">
        <v>1979</v>
      </c>
      <c r="G30" s="16" t="s">
        <v>7990</v>
      </c>
      <c r="H30" s="13" t="s">
        <v>259</v>
      </c>
      <c r="I30" s="13" t="s">
        <v>57588</v>
      </c>
      <c r="J30" s="13" t="s">
        <v>57588</v>
      </c>
      <c r="K30" s="13" t="s">
        <v>57680</v>
      </c>
      <c r="L30" s="17" t="s">
        <v>57681</v>
      </c>
      <c r="M30" s="18">
        <v>3584000</v>
      </c>
      <c r="N30" s="19"/>
      <c r="O30" s="20" t="str">
        <f t="shared" si="0"/>
        <v>C1</v>
      </c>
      <c r="R30" s="21" t="str">
        <f t="shared" si="1"/>
        <v>C1</v>
      </c>
    </row>
    <row r="31" spans="1:18" ht="30" customHeight="1" x14ac:dyDescent="0.25">
      <c r="A31" s="13">
        <v>25</v>
      </c>
      <c r="B31" s="13" t="s">
        <v>57682</v>
      </c>
      <c r="C31" s="13" t="s">
        <v>57683</v>
      </c>
      <c r="D31" s="14" t="s">
        <v>8529</v>
      </c>
      <c r="E31" s="15" t="s">
        <v>1533</v>
      </c>
      <c r="F31" s="13" t="s">
        <v>3714</v>
      </c>
      <c r="G31" s="16" t="s">
        <v>4496</v>
      </c>
      <c r="H31" s="13" t="s">
        <v>259</v>
      </c>
      <c r="I31" s="13" t="s">
        <v>57588</v>
      </c>
      <c r="J31" s="13" t="s">
        <v>57588</v>
      </c>
      <c r="K31" s="13" t="s">
        <v>57684</v>
      </c>
      <c r="L31" s="17" t="s">
        <v>57685</v>
      </c>
      <c r="M31" s="18">
        <v>5632000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30" customHeight="1" x14ac:dyDescent="0.25">
      <c r="A32" s="13">
        <v>26</v>
      </c>
      <c r="B32" s="13" t="s">
        <v>57686</v>
      </c>
      <c r="C32" s="13" t="s">
        <v>57687</v>
      </c>
      <c r="D32" s="14" t="s">
        <v>5813</v>
      </c>
      <c r="E32" s="15" t="s">
        <v>57688</v>
      </c>
      <c r="F32" s="13" t="s">
        <v>57689</v>
      </c>
      <c r="G32" s="16" t="s">
        <v>57690</v>
      </c>
      <c r="H32" s="13" t="s">
        <v>17</v>
      </c>
      <c r="I32" s="13" t="s">
        <v>57588</v>
      </c>
      <c r="J32" s="13" t="s">
        <v>57588</v>
      </c>
      <c r="K32" s="13" t="s">
        <v>57691</v>
      </c>
      <c r="L32" s="17" t="s">
        <v>57692</v>
      </c>
      <c r="M32" s="18">
        <v>3708000</v>
      </c>
      <c r="N32" s="19"/>
      <c r="O32" s="20" t="str">
        <f t="shared" si="0"/>
        <v>T4</v>
      </c>
      <c r="R32" s="21" t="str">
        <f t="shared" si="1"/>
        <v>T4</v>
      </c>
    </row>
    <row r="33" spans="1:18" ht="30" customHeight="1" x14ac:dyDescent="0.25">
      <c r="A33" s="13">
        <v>27</v>
      </c>
      <c r="B33" s="13" t="s">
        <v>57693</v>
      </c>
      <c r="C33" s="13" t="s">
        <v>10565</v>
      </c>
      <c r="D33" s="14" t="s">
        <v>9287</v>
      </c>
      <c r="E33" s="15" t="s">
        <v>10566</v>
      </c>
      <c r="F33" s="13" t="s">
        <v>8099</v>
      </c>
      <c r="G33" s="16" t="s">
        <v>7759</v>
      </c>
      <c r="H33" s="13" t="s">
        <v>259</v>
      </c>
      <c r="I33" s="13" t="s">
        <v>57588</v>
      </c>
      <c r="J33" s="13" t="s">
        <v>57588</v>
      </c>
      <c r="K33" s="13" t="s">
        <v>57694</v>
      </c>
      <c r="L33" s="17" t="s">
        <v>57695</v>
      </c>
      <c r="M33" s="18">
        <v>4096000</v>
      </c>
      <c r="N33" s="19"/>
      <c r="O33" s="20" t="str">
        <f t="shared" si="0"/>
        <v>C1</v>
      </c>
      <c r="R33" s="21" t="str">
        <f t="shared" si="1"/>
        <v>C1</v>
      </c>
    </row>
    <row r="34" spans="1:18" ht="30" customHeight="1" x14ac:dyDescent="0.25">
      <c r="A34" s="13">
        <v>28</v>
      </c>
      <c r="B34" s="13" t="s">
        <v>57696</v>
      </c>
      <c r="C34" s="13" t="s">
        <v>57697</v>
      </c>
      <c r="D34" s="14" t="s">
        <v>57698</v>
      </c>
      <c r="E34" s="15" t="s">
        <v>3357</v>
      </c>
      <c r="F34" s="13" t="s">
        <v>55831</v>
      </c>
      <c r="G34" s="16" t="s">
        <v>56535</v>
      </c>
      <c r="H34" s="13" t="s">
        <v>17</v>
      </c>
      <c r="I34" s="13" t="s">
        <v>57588</v>
      </c>
      <c r="J34" s="13" t="s">
        <v>57588</v>
      </c>
      <c r="K34" s="13" t="s">
        <v>57699</v>
      </c>
      <c r="L34" s="17" t="s">
        <v>57700</v>
      </c>
      <c r="M34" s="18">
        <v>3708000</v>
      </c>
      <c r="N34" s="19"/>
      <c r="O34" s="20" t="str">
        <f t="shared" si="0"/>
        <v>T4</v>
      </c>
      <c r="R34" s="21" t="str">
        <f t="shared" si="1"/>
        <v>T4</v>
      </c>
    </row>
    <row r="35" spans="1:18" ht="30" customHeight="1" x14ac:dyDescent="0.25">
      <c r="A35" s="13">
        <v>29</v>
      </c>
      <c r="B35" s="13" t="s">
        <v>57701</v>
      </c>
      <c r="C35" s="13" t="s">
        <v>57702</v>
      </c>
      <c r="D35" s="14" t="s">
        <v>57703</v>
      </c>
      <c r="E35" s="15" t="s">
        <v>250</v>
      </c>
      <c r="F35" s="13" t="s">
        <v>3340</v>
      </c>
      <c r="G35" s="16" t="s">
        <v>10289</v>
      </c>
      <c r="H35" s="13" t="s">
        <v>259</v>
      </c>
      <c r="I35" s="13" t="s">
        <v>57588</v>
      </c>
      <c r="J35" s="13" t="s">
        <v>57588</v>
      </c>
      <c r="K35" s="13" t="s">
        <v>57704</v>
      </c>
      <c r="L35" s="17" t="s">
        <v>57705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30" customHeight="1" x14ac:dyDescent="0.25">
      <c r="A36" s="13">
        <v>30</v>
      </c>
      <c r="B36" s="13" t="s">
        <v>57706</v>
      </c>
      <c r="C36" s="13" t="s">
        <v>57707</v>
      </c>
      <c r="D36" s="14" t="s">
        <v>45179</v>
      </c>
      <c r="E36" s="15" t="s">
        <v>1105</v>
      </c>
      <c r="F36" s="13" t="s">
        <v>3704</v>
      </c>
      <c r="G36" s="16" t="s">
        <v>10107</v>
      </c>
      <c r="H36" s="13" t="s">
        <v>259</v>
      </c>
      <c r="I36" s="13" t="s">
        <v>57588</v>
      </c>
      <c r="J36" s="13" t="s">
        <v>57588</v>
      </c>
      <c r="K36" s="13" t="s">
        <v>57708</v>
      </c>
      <c r="L36" s="17" t="s">
        <v>57709</v>
      </c>
      <c r="M36" s="18">
        <v>5120000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0" customHeight="1" x14ac:dyDescent="0.25">
      <c r="A37" s="13">
        <v>31</v>
      </c>
      <c r="B37" s="13" t="s">
        <v>57710</v>
      </c>
      <c r="C37" s="13" t="s">
        <v>25140</v>
      </c>
      <c r="D37" s="14" t="s">
        <v>25141</v>
      </c>
      <c r="E37" s="15" t="s">
        <v>154</v>
      </c>
      <c r="F37" s="13" t="s">
        <v>2973</v>
      </c>
      <c r="G37" s="16" t="s">
        <v>12224</v>
      </c>
      <c r="H37" s="13" t="s">
        <v>259</v>
      </c>
      <c r="I37" s="13" t="s">
        <v>57588</v>
      </c>
      <c r="J37" s="13" t="s">
        <v>57588</v>
      </c>
      <c r="K37" s="13" t="s">
        <v>57711</v>
      </c>
      <c r="L37" s="17" t="s">
        <v>57712</v>
      </c>
      <c r="M37" s="18">
        <v>6244000</v>
      </c>
      <c r="N37" s="19"/>
      <c r="O37" s="20" t="str">
        <f t="shared" si="0"/>
        <v>T4</v>
      </c>
      <c r="R37" s="21" t="str">
        <f t="shared" si="1"/>
        <v>T4</v>
      </c>
    </row>
    <row r="38" spans="1:18" ht="30" customHeight="1" x14ac:dyDescent="0.25">
      <c r="A38" s="13">
        <v>32</v>
      </c>
      <c r="B38" s="13" t="s">
        <v>57713</v>
      </c>
      <c r="C38" s="13" t="s">
        <v>57714</v>
      </c>
      <c r="D38" s="14" t="s">
        <v>848</v>
      </c>
      <c r="E38" s="15" t="s">
        <v>3992</v>
      </c>
      <c r="F38" s="13" t="s">
        <v>57715</v>
      </c>
      <c r="G38" s="16" t="s">
        <v>56535</v>
      </c>
      <c r="H38" s="13" t="s">
        <v>17</v>
      </c>
      <c r="I38" s="13" t="s">
        <v>57588</v>
      </c>
      <c r="J38" s="13" t="s">
        <v>57588</v>
      </c>
      <c r="K38" s="13" t="s">
        <v>57716</v>
      </c>
      <c r="L38" s="17" t="s">
        <v>57717</v>
      </c>
      <c r="M38" s="18">
        <v>3708000</v>
      </c>
      <c r="N38" s="19"/>
      <c r="O38" s="20" t="str">
        <f t="shared" si="0"/>
        <v>T4</v>
      </c>
      <c r="R38" s="21" t="str">
        <f t="shared" si="1"/>
        <v>T4</v>
      </c>
    </row>
    <row r="39" spans="1:18" ht="30" customHeight="1" x14ac:dyDescent="0.25">
      <c r="A39" s="13">
        <v>33</v>
      </c>
      <c r="B39" s="13" t="s">
        <v>57718</v>
      </c>
      <c r="C39" s="13" t="s">
        <v>57719</v>
      </c>
      <c r="D39" s="14" t="s">
        <v>57720</v>
      </c>
      <c r="E39" s="15" t="s">
        <v>497</v>
      </c>
      <c r="F39" s="13" t="s">
        <v>57721</v>
      </c>
      <c r="G39" s="16" t="s">
        <v>54168</v>
      </c>
      <c r="H39" s="13" t="s">
        <v>17</v>
      </c>
      <c r="I39" s="13" t="s">
        <v>57588</v>
      </c>
      <c r="J39" s="13" t="s">
        <v>57588</v>
      </c>
      <c r="K39" s="13" t="s">
        <v>57722</v>
      </c>
      <c r="L39" s="17" t="s">
        <v>57723</v>
      </c>
      <c r="M39" s="18">
        <v>4428000</v>
      </c>
      <c r="N39" s="19"/>
      <c r="O39" s="20" t="str">
        <f t="shared" si="0"/>
        <v>T4</v>
      </c>
      <c r="R39" s="21" t="str">
        <f t="shared" si="1"/>
        <v>T4</v>
      </c>
    </row>
    <row r="40" spans="1:18" ht="30" customHeight="1" x14ac:dyDescent="0.25">
      <c r="A40" s="13">
        <v>34</v>
      </c>
      <c r="B40" s="13" t="s">
        <v>57724</v>
      </c>
      <c r="C40" s="13" t="s">
        <v>57725</v>
      </c>
      <c r="D40" s="14" t="s">
        <v>6866</v>
      </c>
      <c r="E40" s="15" t="s">
        <v>15</v>
      </c>
      <c r="F40" s="13" t="s">
        <v>57689</v>
      </c>
      <c r="G40" s="16" t="s">
        <v>56631</v>
      </c>
      <c r="H40" s="13" t="s">
        <v>17</v>
      </c>
      <c r="I40" s="13" t="s">
        <v>57588</v>
      </c>
      <c r="J40" s="13" t="s">
        <v>57588</v>
      </c>
      <c r="K40" s="13" t="s">
        <v>57726</v>
      </c>
      <c r="L40" s="17" t="s">
        <v>57727</v>
      </c>
      <c r="M40" s="18">
        <v>4428000</v>
      </c>
      <c r="N40" s="19"/>
      <c r="O40" s="20" t="str">
        <f t="shared" si="0"/>
        <v>T4</v>
      </c>
      <c r="R40" s="21" t="str">
        <f t="shared" si="1"/>
        <v>T4</v>
      </c>
    </row>
    <row r="41" spans="1:18" ht="30" customHeight="1" x14ac:dyDescent="0.25">
      <c r="A41" s="13">
        <v>35</v>
      </c>
      <c r="B41" s="13" t="s">
        <v>57728</v>
      </c>
      <c r="C41" s="13" t="s">
        <v>13804</v>
      </c>
      <c r="D41" s="14" t="s">
        <v>2516</v>
      </c>
      <c r="E41" s="15" t="s">
        <v>609</v>
      </c>
      <c r="F41" s="13" t="s">
        <v>7361</v>
      </c>
      <c r="G41" s="16" t="s">
        <v>5796</v>
      </c>
      <c r="H41" s="13" t="s">
        <v>259</v>
      </c>
      <c r="I41" s="13" t="s">
        <v>57588</v>
      </c>
      <c r="J41" s="13" t="s">
        <v>57588</v>
      </c>
      <c r="K41" s="13" t="s">
        <v>57729</v>
      </c>
      <c r="L41" s="17" t="s">
        <v>57730</v>
      </c>
      <c r="M41" s="18">
        <v>3584000</v>
      </c>
      <c r="N41" s="19"/>
      <c r="O41" s="20" t="str">
        <f t="shared" si="0"/>
        <v>C1</v>
      </c>
      <c r="R41" s="21" t="str">
        <f t="shared" si="1"/>
        <v>C1</v>
      </c>
    </row>
    <row r="42" spans="1:18" ht="30" customHeight="1" x14ac:dyDescent="0.25">
      <c r="A42" s="13">
        <v>36</v>
      </c>
      <c r="B42" s="13" t="s">
        <v>57731</v>
      </c>
      <c r="C42" s="13" t="s">
        <v>26124</v>
      </c>
      <c r="D42" s="14" t="s">
        <v>26125</v>
      </c>
      <c r="E42" s="15" t="s">
        <v>2336</v>
      </c>
      <c r="F42" s="13" t="s">
        <v>10314</v>
      </c>
      <c r="G42" s="16" t="s">
        <v>8464</v>
      </c>
      <c r="H42" s="13" t="s">
        <v>259</v>
      </c>
      <c r="I42" s="13" t="s">
        <v>57588</v>
      </c>
      <c r="J42" s="13" t="s">
        <v>57588</v>
      </c>
      <c r="K42" s="13" t="s">
        <v>57732</v>
      </c>
      <c r="L42" s="17" t="s">
        <v>57733</v>
      </c>
      <c r="M42" s="18">
        <v>3328000</v>
      </c>
      <c r="N42" s="19"/>
      <c r="O42" s="20" t="str">
        <f t="shared" si="0"/>
        <v>C1</v>
      </c>
      <c r="R42" s="21" t="str">
        <f t="shared" si="1"/>
        <v>C1</v>
      </c>
    </row>
    <row r="43" spans="1:18" ht="30" customHeight="1" x14ac:dyDescent="0.25">
      <c r="A43" s="13">
        <v>37</v>
      </c>
      <c r="B43" s="13" t="s">
        <v>57734</v>
      </c>
      <c r="C43" s="13" t="s">
        <v>57735</v>
      </c>
      <c r="D43" s="14" t="s">
        <v>57736</v>
      </c>
      <c r="E43" s="15" t="s">
        <v>47762</v>
      </c>
      <c r="F43" s="13" t="s">
        <v>57737</v>
      </c>
      <c r="G43" s="16" t="s">
        <v>54754</v>
      </c>
      <c r="H43" s="13" t="s">
        <v>17</v>
      </c>
      <c r="I43" s="13" t="s">
        <v>57588</v>
      </c>
      <c r="J43" s="13" t="s">
        <v>57588</v>
      </c>
      <c r="K43" s="13" t="s">
        <v>57738</v>
      </c>
      <c r="L43" s="17" t="s">
        <v>57739</v>
      </c>
      <c r="M43" s="18">
        <v>4428000</v>
      </c>
      <c r="N43" s="19"/>
      <c r="O43" s="20" t="str">
        <f t="shared" si="0"/>
        <v>T4</v>
      </c>
      <c r="R43" s="21" t="str">
        <f t="shared" si="1"/>
        <v>T4</v>
      </c>
    </row>
    <row r="44" spans="1:18" ht="30" customHeight="1" x14ac:dyDescent="0.25">
      <c r="A44" s="13">
        <v>38</v>
      </c>
      <c r="B44" s="13" t="s">
        <v>57740</v>
      </c>
      <c r="C44" s="13" t="s">
        <v>57741</v>
      </c>
      <c r="D44" s="14" t="s">
        <v>11041</v>
      </c>
      <c r="E44" s="15" t="s">
        <v>2336</v>
      </c>
      <c r="F44" s="13" t="s">
        <v>1438</v>
      </c>
      <c r="G44" s="16" t="s">
        <v>54168</v>
      </c>
      <c r="H44" s="13" t="s">
        <v>17</v>
      </c>
      <c r="I44" s="13" t="s">
        <v>57588</v>
      </c>
      <c r="J44" s="13" t="s">
        <v>57588</v>
      </c>
      <c r="K44" s="13" t="s">
        <v>57742</v>
      </c>
      <c r="L44" s="17" t="s">
        <v>57743</v>
      </c>
      <c r="M44" s="18">
        <v>4428000</v>
      </c>
      <c r="N44" s="19"/>
      <c r="O44" s="20" t="str">
        <f t="shared" si="0"/>
        <v>T4</v>
      </c>
      <c r="R44" s="21" t="str">
        <f t="shared" si="1"/>
        <v>T4</v>
      </c>
    </row>
    <row r="45" spans="1:18" ht="30" customHeight="1" x14ac:dyDescent="0.25">
      <c r="A45" s="13">
        <v>39</v>
      </c>
      <c r="B45" s="13" t="s">
        <v>57744</v>
      </c>
      <c r="C45" s="13" t="s">
        <v>57745</v>
      </c>
      <c r="D45" s="14" t="s">
        <v>19462</v>
      </c>
      <c r="E45" s="15" t="s">
        <v>697</v>
      </c>
      <c r="F45" s="13" t="s">
        <v>4052</v>
      </c>
      <c r="G45" s="16" t="s">
        <v>4530</v>
      </c>
      <c r="H45" s="13" t="s">
        <v>259</v>
      </c>
      <c r="I45" s="13" t="s">
        <v>57588</v>
      </c>
      <c r="J45" s="13" t="s">
        <v>57588</v>
      </c>
      <c r="K45" s="13" t="s">
        <v>57746</v>
      </c>
      <c r="L45" s="17" t="s">
        <v>57747</v>
      </c>
      <c r="M45" s="18">
        <v>5888000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30" customHeight="1" x14ac:dyDescent="0.25">
      <c r="A46" s="13">
        <v>40</v>
      </c>
      <c r="B46" s="13" t="s">
        <v>57748</v>
      </c>
      <c r="C46" s="13" t="s">
        <v>57749</v>
      </c>
      <c r="D46" s="14" t="s">
        <v>1237</v>
      </c>
      <c r="E46" s="15" t="s">
        <v>1574</v>
      </c>
      <c r="F46" s="13" t="s">
        <v>3393</v>
      </c>
      <c r="G46" s="16" t="s">
        <v>5619</v>
      </c>
      <c r="H46" s="13" t="s">
        <v>259</v>
      </c>
      <c r="I46" s="13" t="s">
        <v>57588</v>
      </c>
      <c r="J46" s="13" t="s">
        <v>57588</v>
      </c>
      <c r="K46" s="13" t="s">
        <v>57750</v>
      </c>
      <c r="L46" s="17" t="s">
        <v>57751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30" customHeight="1" x14ac:dyDescent="0.25">
      <c r="A47" s="13">
        <v>41</v>
      </c>
      <c r="B47" s="13" t="s">
        <v>57752</v>
      </c>
      <c r="C47" s="13" t="s">
        <v>9770</v>
      </c>
      <c r="D47" s="14" t="s">
        <v>140</v>
      </c>
      <c r="E47" s="15" t="s">
        <v>216</v>
      </c>
      <c r="F47" s="13" t="s">
        <v>6526</v>
      </c>
      <c r="G47" s="16" t="s">
        <v>4530</v>
      </c>
      <c r="H47" s="13" t="s">
        <v>259</v>
      </c>
      <c r="I47" s="13" t="s">
        <v>57588</v>
      </c>
      <c r="J47" s="13" t="s">
        <v>57588</v>
      </c>
      <c r="K47" s="13" t="s">
        <v>57753</v>
      </c>
      <c r="L47" s="17" t="s">
        <v>57754</v>
      </c>
      <c r="M47" s="18">
        <v>5888000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30" customHeight="1" x14ac:dyDescent="0.25">
      <c r="A48" s="13">
        <v>42</v>
      </c>
      <c r="B48" s="13" t="s">
        <v>57755</v>
      </c>
      <c r="C48" s="13" t="s">
        <v>57756</v>
      </c>
      <c r="D48" s="14" t="s">
        <v>57757</v>
      </c>
      <c r="E48" s="15" t="s">
        <v>1314</v>
      </c>
      <c r="F48" s="13" t="s">
        <v>2337</v>
      </c>
      <c r="G48" s="16" t="s">
        <v>54666</v>
      </c>
      <c r="H48" s="13" t="s">
        <v>17</v>
      </c>
      <c r="I48" s="13" t="s">
        <v>57588</v>
      </c>
      <c r="J48" s="13" t="s">
        <v>57588</v>
      </c>
      <c r="K48" s="13" t="s">
        <v>57758</v>
      </c>
      <c r="L48" s="17" t="s">
        <v>57759</v>
      </c>
      <c r="M48" s="18">
        <v>4428000</v>
      </c>
      <c r="N48" s="19"/>
      <c r="O48" s="20" t="str">
        <f t="shared" si="0"/>
        <v>T4</v>
      </c>
      <c r="R48" s="21" t="str">
        <f t="shared" si="1"/>
        <v>T4</v>
      </c>
    </row>
    <row r="49" spans="1:18" ht="30" customHeight="1" x14ac:dyDescent="0.25">
      <c r="A49" s="13">
        <v>43</v>
      </c>
      <c r="B49" s="13" t="s">
        <v>57760</v>
      </c>
      <c r="C49" s="13" t="s">
        <v>57761</v>
      </c>
      <c r="D49" s="14" t="s">
        <v>24257</v>
      </c>
      <c r="E49" s="15" t="s">
        <v>1444</v>
      </c>
      <c r="F49" s="13" t="s">
        <v>5042</v>
      </c>
      <c r="G49" s="16" t="s">
        <v>3176</v>
      </c>
      <c r="H49" s="13" t="s">
        <v>259</v>
      </c>
      <c r="I49" s="13" t="s">
        <v>57588</v>
      </c>
      <c r="J49" s="13" t="s">
        <v>57588</v>
      </c>
      <c r="K49" s="13" t="s">
        <v>57758</v>
      </c>
      <c r="L49" s="17" t="s">
        <v>57766</v>
      </c>
      <c r="M49" s="18">
        <v>5632000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30" customHeight="1" x14ac:dyDescent="0.25">
      <c r="A50" s="13">
        <v>44</v>
      </c>
      <c r="B50" s="13" t="s">
        <v>57762</v>
      </c>
      <c r="C50" s="13" t="s">
        <v>57763</v>
      </c>
      <c r="D50" s="14" t="s">
        <v>184</v>
      </c>
      <c r="E50" s="15" t="s">
        <v>3741</v>
      </c>
      <c r="F50" s="13" t="s">
        <v>57764</v>
      </c>
      <c r="G50" s="16" t="s">
        <v>54177</v>
      </c>
      <c r="H50" s="13" t="s">
        <v>17</v>
      </c>
      <c r="I50" s="13" t="s">
        <v>57588</v>
      </c>
      <c r="J50" s="13" t="s">
        <v>57588</v>
      </c>
      <c r="K50" s="13" t="s">
        <v>57765</v>
      </c>
      <c r="L50" s="17" t="s">
        <v>57771</v>
      </c>
      <c r="M50" s="18">
        <v>5094000</v>
      </c>
      <c r="N50" s="19"/>
      <c r="O50" s="20" t="str">
        <f t="shared" si="0"/>
        <v>C1</v>
      </c>
      <c r="R50" s="21" t="str">
        <f t="shared" si="1"/>
        <v>C1</v>
      </c>
    </row>
    <row r="51" spans="1:18" ht="30" customHeight="1" x14ac:dyDescent="0.25">
      <c r="A51" s="13">
        <v>45</v>
      </c>
      <c r="B51" s="13" t="s">
        <v>57767</v>
      </c>
      <c r="C51" s="13" t="s">
        <v>57768</v>
      </c>
      <c r="D51" s="14" t="s">
        <v>57769</v>
      </c>
      <c r="E51" s="15" t="s">
        <v>3841</v>
      </c>
      <c r="F51" s="13" t="s">
        <v>16158</v>
      </c>
      <c r="G51" s="16" t="s">
        <v>4991</v>
      </c>
      <c r="H51" s="13" t="s">
        <v>259</v>
      </c>
      <c r="I51" s="13" t="s">
        <v>57588</v>
      </c>
      <c r="J51" s="13" t="s">
        <v>57588</v>
      </c>
      <c r="K51" s="13" t="s">
        <v>57770</v>
      </c>
      <c r="L51" s="17" t="s">
        <v>57933</v>
      </c>
      <c r="M51" s="18">
        <v>5632000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0" customHeight="1" x14ac:dyDescent="0.25">
      <c r="A52" s="13">
        <v>46</v>
      </c>
      <c r="B52" s="13" t="s">
        <v>57772</v>
      </c>
      <c r="C52" s="13" t="s">
        <v>57773</v>
      </c>
      <c r="D52" s="14" t="s">
        <v>57774</v>
      </c>
      <c r="E52" s="15" t="s">
        <v>403</v>
      </c>
      <c r="F52" s="13" t="s">
        <v>57775</v>
      </c>
      <c r="G52" s="16" t="s">
        <v>3176</v>
      </c>
      <c r="H52" s="13" t="s">
        <v>259</v>
      </c>
      <c r="I52" s="13" t="s">
        <v>57588</v>
      </c>
      <c r="J52" s="13" t="s">
        <v>57588</v>
      </c>
      <c r="K52" s="13" t="s">
        <v>57776</v>
      </c>
      <c r="L52" s="17" t="s">
        <v>57777</v>
      </c>
      <c r="M52" s="18">
        <v>5632000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30" customHeight="1" x14ac:dyDescent="0.25">
      <c r="A53" s="13">
        <v>47</v>
      </c>
      <c r="B53" s="13" t="s">
        <v>57778</v>
      </c>
      <c r="C53" s="13" t="s">
        <v>57779</v>
      </c>
      <c r="D53" s="14" t="s">
        <v>449</v>
      </c>
      <c r="E53" s="15" t="s">
        <v>15</v>
      </c>
      <c r="F53" s="13" t="s">
        <v>13693</v>
      </c>
      <c r="G53" s="16" t="s">
        <v>3176</v>
      </c>
      <c r="H53" s="13" t="s">
        <v>259</v>
      </c>
      <c r="I53" s="13" t="s">
        <v>57588</v>
      </c>
      <c r="J53" s="13" t="s">
        <v>57588</v>
      </c>
      <c r="K53" s="13" t="s">
        <v>57780</v>
      </c>
      <c r="L53" s="17" t="s">
        <v>57781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" customHeight="1" x14ac:dyDescent="0.25">
      <c r="A54" s="13">
        <v>48</v>
      </c>
      <c r="B54" s="13" t="s">
        <v>57782</v>
      </c>
      <c r="C54" s="13" t="s">
        <v>57783</v>
      </c>
      <c r="D54" s="14" t="s">
        <v>57784</v>
      </c>
      <c r="E54" s="15" t="s">
        <v>1202</v>
      </c>
      <c r="F54" s="13" t="s">
        <v>55633</v>
      </c>
      <c r="G54" s="16" t="s">
        <v>54843</v>
      </c>
      <c r="H54" s="13" t="s">
        <v>17</v>
      </c>
      <c r="I54" s="13" t="s">
        <v>57588</v>
      </c>
      <c r="J54" s="13" t="s">
        <v>57588</v>
      </c>
      <c r="K54" s="13" t="s">
        <v>57785</v>
      </c>
      <c r="L54" s="17" t="s">
        <v>57786</v>
      </c>
      <c r="M54" s="18">
        <v>4428000</v>
      </c>
      <c r="N54" s="19"/>
      <c r="O54" s="20" t="str">
        <f t="shared" si="0"/>
        <v>T4</v>
      </c>
      <c r="R54" s="21" t="str">
        <f t="shared" si="1"/>
        <v>T4</v>
      </c>
    </row>
    <row r="55" spans="1:18" ht="30" customHeight="1" x14ac:dyDescent="0.25">
      <c r="A55" s="13">
        <v>49</v>
      </c>
      <c r="B55" s="13" t="s">
        <v>57787</v>
      </c>
      <c r="C55" s="13" t="s">
        <v>57788</v>
      </c>
      <c r="D55" s="14" t="s">
        <v>2011</v>
      </c>
      <c r="E55" s="15" t="s">
        <v>746</v>
      </c>
      <c r="F55" s="13" t="s">
        <v>57789</v>
      </c>
      <c r="G55" s="16" t="s">
        <v>55832</v>
      </c>
      <c r="H55" s="13" t="s">
        <v>17</v>
      </c>
      <c r="I55" s="13" t="s">
        <v>57588</v>
      </c>
      <c r="J55" s="13" t="s">
        <v>57588</v>
      </c>
      <c r="K55" s="13" t="s">
        <v>57790</v>
      </c>
      <c r="L55" s="17" t="s">
        <v>57791</v>
      </c>
      <c r="M55" s="18">
        <v>4428000</v>
      </c>
      <c r="N55" s="19"/>
      <c r="O55" s="20" t="str">
        <f t="shared" si="0"/>
        <v>T4</v>
      </c>
      <c r="R55" s="21" t="str">
        <f t="shared" si="1"/>
        <v>T4</v>
      </c>
    </row>
    <row r="56" spans="1:18" ht="30" customHeight="1" x14ac:dyDescent="0.25">
      <c r="A56" s="13">
        <v>50</v>
      </c>
      <c r="B56" s="13" t="s">
        <v>57792</v>
      </c>
      <c r="C56" s="13" t="s">
        <v>57793</v>
      </c>
      <c r="D56" s="14" t="s">
        <v>40746</v>
      </c>
      <c r="E56" s="15" t="s">
        <v>3357</v>
      </c>
      <c r="F56" s="13" t="s">
        <v>7711</v>
      </c>
      <c r="G56" s="16" t="s">
        <v>54121</v>
      </c>
      <c r="H56" s="13" t="s">
        <v>17</v>
      </c>
      <c r="I56" s="13" t="s">
        <v>57588</v>
      </c>
      <c r="J56" s="13" t="s">
        <v>57588</v>
      </c>
      <c r="K56" s="13" t="s">
        <v>57794</v>
      </c>
      <c r="L56" s="17" t="s">
        <v>57795</v>
      </c>
      <c r="M56" s="18">
        <v>5094000</v>
      </c>
      <c r="N56" s="19"/>
      <c r="O56" s="20" t="str">
        <f t="shared" si="0"/>
        <v>C1</v>
      </c>
      <c r="R56" s="21" t="str">
        <f t="shared" si="1"/>
        <v>C1</v>
      </c>
    </row>
    <row r="57" spans="1:18" ht="30" customHeight="1" x14ac:dyDescent="0.25">
      <c r="A57" s="13">
        <v>51</v>
      </c>
      <c r="B57" s="13" t="s">
        <v>57796</v>
      </c>
      <c r="C57" s="13" t="s">
        <v>57797</v>
      </c>
      <c r="D57" s="14" t="s">
        <v>1294</v>
      </c>
      <c r="E57" s="15" t="s">
        <v>387</v>
      </c>
      <c r="F57" s="13" t="s">
        <v>56169</v>
      </c>
      <c r="G57" s="16" t="s">
        <v>55522</v>
      </c>
      <c r="H57" s="13" t="s">
        <v>17</v>
      </c>
      <c r="I57" s="13" t="s">
        <v>57588</v>
      </c>
      <c r="J57" s="13" t="s">
        <v>57588</v>
      </c>
      <c r="K57" s="13" t="s">
        <v>57798</v>
      </c>
      <c r="L57" s="17" t="s">
        <v>57799</v>
      </c>
      <c r="M57" s="18">
        <v>4428000</v>
      </c>
      <c r="N57" s="19"/>
      <c r="O57" s="20" t="str">
        <f t="shared" si="0"/>
        <v>T4</v>
      </c>
      <c r="R57" s="21" t="str">
        <f t="shared" si="1"/>
        <v>T4</v>
      </c>
    </row>
    <row r="58" spans="1:18" ht="30" customHeight="1" x14ac:dyDescent="0.25">
      <c r="A58" s="13">
        <v>52</v>
      </c>
      <c r="B58" s="13" t="s">
        <v>57800</v>
      </c>
      <c r="C58" s="13" t="s">
        <v>57801</v>
      </c>
      <c r="D58" s="14" t="s">
        <v>1660</v>
      </c>
      <c r="E58" s="15" t="s">
        <v>609</v>
      </c>
      <c r="F58" s="13" t="s">
        <v>57802</v>
      </c>
      <c r="G58" s="16" t="s">
        <v>6511</v>
      </c>
      <c r="H58" s="13" t="s">
        <v>259</v>
      </c>
      <c r="I58" s="13" t="s">
        <v>57588</v>
      </c>
      <c r="J58" s="13" t="s">
        <v>57588</v>
      </c>
      <c r="K58" s="13" t="s">
        <v>57803</v>
      </c>
      <c r="L58" s="17" t="s">
        <v>57804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30" customHeight="1" x14ac:dyDescent="0.25">
      <c r="A59" s="13">
        <v>53</v>
      </c>
      <c r="B59" s="13" t="s">
        <v>57805</v>
      </c>
      <c r="C59" s="13" t="s">
        <v>22745</v>
      </c>
      <c r="D59" s="14" t="s">
        <v>22746</v>
      </c>
      <c r="E59" s="15" t="s">
        <v>17465</v>
      </c>
      <c r="F59" s="13" t="s">
        <v>22747</v>
      </c>
      <c r="G59" s="16" t="s">
        <v>6995</v>
      </c>
      <c r="H59" s="13" t="s">
        <v>259</v>
      </c>
      <c r="I59" s="13" t="s">
        <v>57588</v>
      </c>
      <c r="J59" s="13" t="s">
        <v>57588</v>
      </c>
      <c r="K59" s="13" t="s">
        <v>57806</v>
      </c>
      <c r="L59" s="17" t="s">
        <v>57807</v>
      </c>
      <c r="M59" s="18">
        <v>4370000</v>
      </c>
      <c r="N59" s="19"/>
      <c r="O59" s="20" t="str">
        <f t="shared" si="0"/>
        <v>T4</v>
      </c>
      <c r="R59" s="21" t="str">
        <f t="shared" si="1"/>
        <v>T4</v>
      </c>
    </row>
    <row r="60" spans="1:18" ht="30" customHeight="1" x14ac:dyDescent="0.25">
      <c r="A60" s="13">
        <v>54</v>
      </c>
      <c r="B60" s="13" t="s">
        <v>57808</v>
      </c>
      <c r="C60" s="13" t="s">
        <v>57809</v>
      </c>
      <c r="D60" s="14" t="s">
        <v>3492</v>
      </c>
      <c r="E60" s="15" t="s">
        <v>128</v>
      </c>
      <c r="F60" s="13" t="s">
        <v>57810</v>
      </c>
      <c r="G60" s="16" t="s">
        <v>55299</v>
      </c>
      <c r="H60" s="13" t="s">
        <v>17</v>
      </c>
      <c r="I60" s="13" t="s">
        <v>57588</v>
      </c>
      <c r="J60" s="13" t="s">
        <v>57588</v>
      </c>
      <c r="K60" s="13" t="s">
        <v>57811</v>
      </c>
      <c r="L60" s="17" t="s">
        <v>57812</v>
      </c>
      <c r="M60" s="18">
        <v>3708000</v>
      </c>
      <c r="N60" s="19"/>
      <c r="O60" s="20" t="str">
        <f t="shared" si="0"/>
        <v>T4</v>
      </c>
      <c r="R60" s="21" t="str">
        <f t="shared" si="1"/>
        <v>T4</v>
      </c>
    </row>
    <row r="61" spans="1:18" ht="30" customHeight="1" x14ac:dyDescent="0.25">
      <c r="A61" s="13">
        <v>55</v>
      </c>
      <c r="B61" s="13" t="s">
        <v>57813</v>
      </c>
      <c r="C61" s="13" t="s">
        <v>57814</v>
      </c>
      <c r="D61" s="14" t="s">
        <v>940</v>
      </c>
      <c r="E61" s="15" t="s">
        <v>11103</v>
      </c>
      <c r="F61" s="13" t="s">
        <v>44304</v>
      </c>
      <c r="G61" s="16" t="s">
        <v>10295</v>
      </c>
      <c r="H61" s="13" t="s">
        <v>259</v>
      </c>
      <c r="I61" s="13" t="s">
        <v>57588</v>
      </c>
      <c r="J61" s="13" t="s">
        <v>57588</v>
      </c>
      <c r="K61" s="13" t="s">
        <v>57815</v>
      </c>
      <c r="L61" s="17" t="s">
        <v>57816</v>
      </c>
      <c r="M61" s="18">
        <v>5120000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30" customHeight="1" x14ac:dyDescent="0.25">
      <c r="A62" s="13">
        <v>56</v>
      </c>
      <c r="B62" s="13" t="s">
        <v>57817</v>
      </c>
      <c r="C62" s="13" t="s">
        <v>57818</v>
      </c>
      <c r="D62" s="14" t="s">
        <v>146</v>
      </c>
      <c r="E62" s="15" t="s">
        <v>26</v>
      </c>
      <c r="F62" s="13" t="s">
        <v>57819</v>
      </c>
      <c r="G62" s="16" t="s">
        <v>57690</v>
      </c>
      <c r="H62" s="13" t="s">
        <v>17</v>
      </c>
      <c r="I62" s="13" t="s">
        <v>57588</v>
      </c>
      <c r="J62" s="13" t="s">
        <v>57588</v>
      </c>
      <c r="K62" s="13" t="s">
        <v>57820</v>
      </c>
      <c r="L62" s="17" t="s">
        <v>57821</v>
      </c>
      <c r="M62" s="18">
        <v>3708000</v>
      </c>
      <c r="N62" s="19"/>
      <c r="O62" s="20" t="str">
        <f t="shared" si="0"/>
        <v>T4</v>
      </c>
      <c r="R62" s="21" t="str">
        <f t="shared" si="1"/>
        <v>T4</v>
      </c>
    </row>
    <row r="63" spans="1:18" ht="30" customHeight="1" x14ac:dyDescent="0.25">
      <c r="A63" s="13">
        <v>57</v>
      </c>
      <c r="B63" s="13" t="s">
        <v>57822</v>
      </c>
      <c r="C63" s="13" t="s">
        <v>57823</v>
      </c>
      <c r="D63" s="14" t="s">
        <v>7523</v>
      </c>
      <c r="E63" s="15" t="s">
        <v>93</v>
      </c>
      <c r="F63" s="13" t="s">
        <v>7524</v>
      </c>
      <c r="G63" s="16" t="s">
        <v>54121</v>
      </c>
      <c r="H63" s="13" t="s">
        <v>17</v>
      </c>
      <c r="I63" s="13" t="s">
        <v>57588</v>
      </c>
      <c r="J63" s="13" t="s">
        <v>57588</v>
      </c>
      <c r="K63" s="13" t="s">
        <v>57824</v>
      </c>
      <c r="L63" s="17" t="s">
        <v>57825</v>
      </c>
      <c r="M63" s="18">
        <v>5094000</v>
      </c>
      <c r="N63" s="19"/>
      <c r="O63" s="20" t="str">
        <f t="shared" si="0"/>
        <v>C1</v>
      </c>
      <c r="R63" s="21" t="str">
        <f t="shared" si="1"/>
        <v>C1</v>
      </c>
    </row>
    <row r="64" spans="1:18" ht="30" customHeight="1" x14ac:dyDescent="0.25">
      <c r="A64" s="13">
        <v>58</v>
      </c>
      <c r="B64" s="13" t="s">
        <v>57826</v>
      </c>
      <c r="C64" s="13" t="s">
        <v>57827</v>
      </c>
      <c r="D64" s="14" t="s">
        <v>17393</v>
      </c>
      <c r="E64" s="15" t="s">
        <v>28</v>
      </c>
      <c r="F64" s="13" t="s">
        <v>4802</v>
      </c>
      <c r="G64" s="16" t="s">
        <v>4496</v>
      </c>
      <c r="H64" s="13" t="s">
        <v>259</v>
      </c>
      <c r="I64" s="13" t="s">
        <v>57588</v>
      </c>
      <c r="J64" s="13" t="s">
        <v>57588</v>
      </c>
      <c r="K64" s="13" t="s">
        <v>57828</v>
      </c>
      <c r="L64" s="17" t="s">
        <v>57829</v>
      </c>
      <c r="M64" s="18">
        <v>5632000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30" customHeight="1" x14ac:dyDescent="0.25">
      <c r="A65" s="13">
        <v>59</v>
      </c>
      <c r="B65" s="13" t="s">
        <v>57830</v>
      </c>
      <c r="C65" s="13" t="s">
        <v>57831</v>
      </c>
      <c r="D65" s="14" t="s">
        <v>57832</v>
      </c>
      <c r="E65" s="15" t="s">
        <v>15306</v>
      </c>
      <c r="F65" s="13" t="s">
        <v>57643</v>
      </c>
      <c r="G65" s="16" t="s">
        <v>55832</v>
      </c>
      <c r="H65" s="13" t="s">
        <v>17</v>
      </c>
      <c r="I65" s="13" t="s">
        <v>57588</v>
      </c>
      <c r="J65" s="13" t="s">
        <v>57588</v>
      </c>
      <c r="K65" s="13" t="s">
        <v>57833</v>
      </c>
      <c r="L65" s="17" t="s">
        <v>57834</v>
      </c>
      <c r="M65" s="18">
        <v>4428000</v>
      </c>
      <c r="N65" s="19"/>
      <c r="O65" s="20" t="str">
        <f t="shared" si="0"/>
        <v>T4</v>
      </c>
      <c r="R65" s="21" t="str">
        <f t="shared" si="1"/>
        <v>T4</v>
      </c>
    </row>
    <row r="66" spans="1:18" ht="30" customHeight="1" x14ac:dyDescent="0.25">
      <c r="A66" s="13">
        <v>60</v>
      </c>
      <c r="B66" s="13" t="s">
        <v>57835</v>
      </c>
      <c r="C66" s="13" t="s">
        <v>27837</v>
      </c>
      <c r="D66" s="14" t="s">
        <v>1690</v>
      </c>
      <c r="E66" s="15" t="s">
        <v>27838</v>
      </c>
      <c r="F66" s="13" t="s">
        <v>3393</v>
      </c>
      <c r="G66" s="16" t="s">
        <v>6954</v>
      </c>
      <c r="H66" s="13" t="s">
        <v>259</v>
      </c>
      <c r="I66" s="13" t="s">
        <v>57588</v>
      </c>
      <c r="J66" s="13" t="s">
        <v>57588</v>
      </c>
      <c r="K66" s="13" t="s">
        <v>57836</v>
      </c>
      <c r="L66" s="17" t="s">
        <v>57837</v>
      </c>
      <c r="M66" s="18">
        <v>4104000</v>
      </c>
      <c r="N66" s="19"/>
      <c r="O66" s="20" t="str">
        <f t="shared" si="0"/>
        <v>C1</v>
      </c>
      <c r="R66" s="21" t="str">
        <f t="shared" si="1"/>
        <v>C1</v>
      </c>
    </row>
    <row r="67" spans="1:18" ht="30" customHeight="1" x14ac:dyDescent="0.25">
      <c r="A67" s="13">
        <v>61</v>
      </c>
      <c r="B67" s="13" t="s">
        <v>57838</v>
      </c>
      <c r="C67" s="13" t="s">
        <v>57839</v>
      </c>
      <c r="D67" s="14" t="s">
        <v>736</v>
      </c>
      <c r="E67" s="15" t="s">
        <v>1580</v>
      </c>
      <c r="F67" s="13" t="s">
        <v>57840</v>
      </c>
      <c r="G67" s="16" t="s">
        <v>397</v>
      </c>
      <c r="H67" s="13" t="s">
        <v>259</v>
      </c>
      <c r="I67" s="13" t="s">
        <v>57588</v>
      </c>
      <c r="J67" s="13" t="s">
        <v>57588</v>
      </c>
      <c r="K67" s="13" t="s">
        <v>57841</v>
      </c>
      <c r="L67" s="17" t="s">
        <v>57842</v>
      </c>
      <c r="M67" s="18">
        <v>4752000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30" customHeight="1" x14ac:dyDescent="0.25">
      <c r="A68" s="13">
        <v>62</v>
      </c>
      <c r="B68" s="13" t="s">
        <v>57843</v>
      </c>
      <c r="C68" s="13" t="s">
        <v>57844</v>
      </c>
      <c r="D68" s="14" t="s">
        <v>57845</v>
      </c>
      <c r="E68" s="15" t="s">
        <v>746</v>
      </c>
      <c r="F68" s="13" t="s">
        <v>5999</v>
      </c>
      <c r="G68" s="16" t="s">
        <v>4537</v>
      </c>
      <c r="H68" s="13" t="s">
        <v>259</v>
      </c>
      <c r="I68" s="13" t="s">
        <v>57588</v>
      </c>
      <c r="J68" s="13" t="s">
        <v>57588</v>
      </c>
      <c r="K68" s="13" t="s">
        <v>57846</v>
      </c>
      <c r="L68" s="17" t="s">
        <v>57847</v>
      </c>
      <c r="M68" s="18">
        <v>5120000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30" customHeight="1" x14ac:dyDescent="0.25">
      <c r="A69" s="13">
        <v>63</v>
      </c>
      <c r="B69" s="13" t="s">
        <v>57848</v>
      </c>
      <c r="C69" s="13" t="s">
        <v>57849</v>
      </c>
      <c r="D69" s="14" t="s">
        <v>4075</v>
      </c>
      <c r="E69" s="15" t="s">
        <v>22145</v>
      </c>
      <c r="F69" s="13" t="s">
        <v>15213</v>
      </c>
      <c r="G69" s="16" t="s">
        <v>4537</v>
      </c>
      <c r="H69" s="13" t="s">
        <v>259</v>
      </c>
      <c r="I69" s="13" t="s">
        <v>57588</v>
      </c>
      <c r="J69" s="13" t="s">
        <v>57588</v>
      </c>
      <c r="K69" s="13" t="s">
        <v>57850</v>
      </c>
      <c r="L69" s="17" t="s">
        <v>57851</v>
      </c>
      <c r="M69" s="18">
        <v>5120000</v>
      </c>
      <c r="N69" s="19"/>
      <c r="O69" s="20" t="str">
        <f t="shared" si="0"/>
        <v>C1</v>
      </c>
      <c r="R69" s="21" t="str">
        <f t="shared" si="1"/>
        <v>NH 18-19C1</v>
      </c>
    </row>
    <row r="70" spans="1:18" ht="30" customHeight="1" x14ac:dyDescent="0.25">
      <c r="A70" s="13">
        <v>64</v>
      </c>
      <c r="B70" s="13" t="s">
        <v>57852</v>
      </c>
      <c r="C70" s="13" t="s">
        <v>57853</v>
      </c>
      <c r="D70" s="14" t="s">
        <v>57854</v>
      </c>
      <c r="E70" s="15" t="s">
        <v>57855</v>
      </c>
      <c r="F70" s="13" t="s">
        <v>57856</v>
      </c>
      <c r="G70" s="16" t="s">
        <v>54168</v>
      </c>
      <c r="H70" s="13" t="s">
        <v>17</v>
      </c>
      <c r="I70" s="13" t="s">
        <v>57588</v>
      </c>
      <c r="J70" s="13" t="s">
        <v>57588</v>
      </c>
      <c r="K70" s="13" t="s">
        <v>57857</v>
      </c>
      <c r="L70" s="17" t="s">
        <v>57858</v>
      </c>
      <c r="M70" s="18">
        <v>4428000</v>
      </c>
      <c r="N70" s="19"/>
      <c r="O70" s="20" t="str">
        <f t="shared" ref="O70:O88" si="2">MID(G70,3,FIND("-",G70,1)-3)&amp;IF(MID(G70,3,5)="CĐ-LT","LT","")</f>
        <v>T4</v>
      </c>
      <c r="R70" s="21" t="str">
        <f t="shared" ref="R70:R88" si="3">IF(LEFT(G70,2)="18","NH 18-19","")&amp;O70</f>
        <v>T4</v>
      </c>
    </row>
    <row r="71" spans="1:18" ht="30" customHeight="1" x14ac:dyDescent="0.25">
      <c r="A71" s="13">
        <v>65</v>
      </c>
      <c r="B71" s="13" t="s">
        <v>57859</v>
      </c>
      <c r="C71" s="13" t="s">
        <v>9545</v>
      </c>
      <c r="D71" s="14" t="s">
        <v>6219</v>
      </c>
      <c r="E71" s="15" t="s">
        <v>1113</v>
      </c>
      <c r="F71" s="13" t="s">
        <v>9546</v>
      </c>
      <c r="G71" s="16" t="s">
        <v>6954</v>
      </c>
      <c r="H71" s="13" t="s">
        <v>259</v>
      </c>
      <c r="I71" s="13" t="s">
        <v>57588</v>
      </c>
      <c r="J71" s="13" t="s">
        <v>57588</v>
      </c>
      <c r="K71" s="13" t="s">
        <v>57860</v>
      </c>
      <c r="L71" s="17" t="s">
        <v>57861</v>
      </c>
      <c r="M71" s="18">
        <v>4104000</v>
      </c>
      <c r="N71" s="19"/>
      <c r="O71" s="20" t="str">
        <f t="shared" si="2"/>
        <v>C1</v>
      </c>
      <c r="R71" s="21" t="str">
        <f t="shared" si="3"/>
        <v>C1</v>
      </c>
    </row>
    <row r="72" spans="1:18" ht="30" customHeight="1" x14ac:dyDescent="0.25">
      <c r="A72" s="13">
        <v>66</v>
      </c>
      <c r="B72" s="13" t="s">
        <v>57862</v>
      </c>
      <c r="C72" s="13" t="s">
        <v>57863</v>
      </c>
      <c r="D72" s="14" t="s">
        <v>57864</v>
      </c>
      <c r="E72" s="15" t="s">
        <v>185</v>
      </c>
      <c r="F72" s="13" t="s">
        <v>57865</v>
      </c>
      <c r="G72" s="16" t="s">
        <v>54168</v>
      </c>
      <c r="H72" s="13" t="s">
        <v>17</v>
      </c>
      <c r="I72" s="13" t="s">
        <v>57588</v>
      </c>
      <c r="J72" s="13" t="s">
        <v>57588</v>
      </c>
      <c r="K72" s="13" t="s">
        <v>57866</v>
      </c>
      <c r="L72" s="17" t="s">
        <v>57867</v>
      </c>
      <c r="M72" s="18">
        <v>4428000</v>
      </c>
      <c r="N72" s="19"/>
      <c r="O72" s="20" t="str">
        <f t="shared" si="2"/>
        <v>T4</v>
      </c>
      <c r="R72" s="21" t="str">
        <f t="shared" si="3"/>
        <v>T4</v>
      </c>
    </row>
    <row r="73" spans="1:18" ht="30" customHeight="1" x14ac:dyDescent="0.25">
      <c r="A73" s="13">
        <v>67</v>
      </c>
      <c r="B73" s="13" t="s">
        <v>57868</v>
      </c>
      <c r="C73" s="13" t="s">
        <v>57869</v>
      </c>
      <c r="D73" s="14" t="s">
        <v>4029</v>
      </c>
      <c r="E73" s="15" t="s">
        <v>725</v>
      </c>
      <c r="F73" s="13" t="s">
        <v>5253</v>
      </c>
      <c r="G73" s="16" t="s">
        <v>13694</v>
      </c>
      <c r="H73" s="13" t="s">
        <v>259</v>
      </c>
      <c r="I73" s="13" t="s">
        <v>57588</v>
      </c>
      <c r="J73" s="13" t="s">
        <v>57588</v>
      </c>
      <c r="K73" s="13" t="s">
        <v>57870</v>
      </c>
      <c r="L73" s="17" t="s">
        <v>57871</v>
      </c>
      <c r="M73" s="18">
        <v>5632000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30" customHeight="1" x14ac:dyDescent="0.25">
      <c r="A74" s="13">
        <v>68</v>
      </c>
      <c r="B74" s="13" t="s">
        <v>57872</v>
      </c>
      <c r="C74" s="13" t="s">
        <v>57873</v>
      </c>
      <c r="D74" s="14" t="s">
        <v>57874</v>
      </c>
      <c r="E74" s="15" t="s">
        <v>93</v>
      </c>
      <c r="F74" s="13" t="s">
        <v>35802</v>
      </c>
      <c r="G74" s="16" t="s">
        <v>5317</v>
      </c>
      <c r="H74" s="13" t="s">
        <v>259</v>
      </c>
      <c r="I74" s="13" t="s">
        <v>57588</v>
      </c>
      <c r="J74" s="13" t="s">
        <v>57588</v>
      </c>
      <c r="K74" s="13" t="s">
        <v>57875</v>
      </c>
      <c r="L74" s="17" t="s">
        <v>57876</v>
      </c>
      <c r="M74" s="18">
        <v>5632000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30" customHeight="1" x14ac:dyDescent="0.25">
      <c r="A75" s="13">
        <v>69</v>
      </c>
      <c r="B75" s="13" t="s">
        <v>57877</v>
      </c>
      <c r="C75" s="13" t="s">
        <v>29030</v>
      </c>
      <c r="D75" s="14" t="s">
        <v>16685</v>
      </c>
      <c r="E75" s="15" t="s">
        <v>9916</v>
      </c>
      <c r="F75" s="13" t="s">
        <v>12829</v>
      </c>
      <c r="G75" s="16" t="s">
        <v>2484</v>
      </c>
      <c r="H75" s="13" t="s">
        <v>259</v>
      </c>
      <c r="I75" s="13" t="s">
        <v>57588</v>
      </c>
      <c r="J75" s="13" t="s">
        <v>57588</v>
      </c>
      <c r="K75" s="13" t="s">
        <v>57878</v>
      </c>
      <c r="L75" s="17" t="s">
        <v>57879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30" customHeight="1" x14ac:dyDescent="0.25">
      <c r="A76" s="13">
        <v>70</v>
      </c>
      <c r="B76" s="13" t="s">
        <v>57880</v>
      </c>
      <c r="C76" s="13" t="s">
        <v>5733</v>
      </c>
      <c r="D76" s="14" t="s">
        <v>5734</v>
      </c>
      <c r="E76" s="15" t="s">
        <v>976</v>
      </c>
      <c r="F76" s="13" t="s">
        <v>5735</v>
      </c>
      <c r="G76" s="16" t="s">
        <v>4530</v>
      </c>
      <c r="H76" s="13" t="s">
        <v>259</v>
      </c>
      <c r="I76" s="13" t="s">
        <v>57588</v>
      </c>
      <c r="J76" s="13" t="s">
        <v>57588</v>
      </c>
      <c r="K76" s="13" t="s">
        <v>57881</v>
      </c>
      <c r="L76" s="17" t="s">
        <v>57882</v>
      </c>
      <c r="M76" s="18">
        <v>5888000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30" customHeight="1" x14ac:dyDescent="0.25">
      <c r="A77" s="13">
        <v>71</v>
      </c>
      <c r="B77" s="13" t="s">
        <v>57883</v>
      </c>
      <c r="C77" s="13" t="s">
        <v>28487</v>
      </c>
      <c r="D77" s="14" t="s">
        <v>28488</v>
      </c>
      <c r="E77" s="15" t="s">
        <v>22</v>
      </c>
      <c r="F77" s="13" t="s">
        <v>8553</v>
      </c>
      <c r="G77" s="16" t="s">
        <v>5796</v>
      </c>
      <c r="H77" s="13" t="s">
        <v>259</v>
      </c>
      <c r="I77" s="13" t="s">
        <v>57588</v>
      </c>
      <c r="J77" s="13" t="s">
        <v>57588</v>
      </c>
      <c r="K77" s="13" t="s">
        <v>57884</v>
      </c>
      <c r="L77" s="17" t="s">
        <v>57885</v>
      </c>
      <c r="M77" s="18">
        <v>3584000</v>
      </c>
      <c r="N77" s="19"/>
      <c r="O77" s="20" t="str">
        <f t="shared" si="2"/>
        <v>C1</v>
      </c>
      <c r="R77" s="21" t="str">
        <f t="shared" si="3"/>
        <v>C1</v>
      </c>
    </row>
    <row r="78" spans="1:18" ht="30" customHeight="1" x14ac:dyDescent="0.25">
      <c r="A78" s="13">
        <v>72</v>
      </c>
      <c r="B78" s="13" t="s">
        <v>57886</v>
      </c>
      <c r="C78" s="13" t="s">
        <v>57887</v>
      </c>
      <c r="D78" s="14" t="s">
        <v>31006</v>
      </c>
      <c r="E78" s="15" t="s">
        <v>320</v>
      </c>
      <c r="F78" s="13" t="s">
        <v>5343</v>
      </c>
      <c r="G78" s="16" t="s">
        <v>3658</v>
      </c>
      <c r="H78" s="13" t="s">
        <v>259</v>
      </c>
      <c r="I78" s="13" t="s">
        <v>57588</v>
      </c>
      <c r="J78" s="13" t="s">
        <v>57588</v>
      </c>
      <c r="K78" s="13" t="s">
        <v>57888</v>
      </c>
      <c r="L78" s="17" t="s">
        <v>57889</v>
      </c>
      <c r="M78" s="18">
        <v>5120000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30" customHeight="1" x14ac:dyDescent="0.25">
      <c r="A79" s="13">
        <v>73</v>
      </c>
      <c r="B79" s="13" t="s">
        <v>57890</v>
      </c>
      <c r="C79" s="13" t="s">
        <v>57891</v>
      </c>
      <c r="D79" s="14" t="s">
        <v>1344</v>
      </c>
      <c r="E79" s="15" t="s">
        <v>250</v>
      </c>
      <c r="F79" s="13" t="s">
        <v>3980</v>
      </c>
      <c r="G79" s="16" t="s">
        <v>843</v>
      </c>
      <c r="H79" s="13" t="s">
        <v>259</v>
      </c>
      <c r="I79" s="13" t="s">
        <v>57588</v>
      </c>
      <c r="J79" s="13" t="s">
        <v>57588</v>
      </c>
      <c r="K79" s="13" t="s">
        <v>57892</v>
      </c>
      <c r="L79" s="17" t="s">
        <v>57893</v>
      </c>
      <c r="M79" s="18">
        <v>5888000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30" customHeight="1" x14ac:dyDescent="0.25">
      <c r="A80" s="13">
        <v>74</v>
      </c>
      <c r="B80" s="13" t="s">
        <v>57894</v>
      </c>
      <c r="C80" s="13" t="s">
        <v>57895</v>
      </c>
      <c r="D80" s="14" t="s">
        <v>107</v>
      </c>
      <c r="E80" s="15" t="s">
        <v>154</v>
      </c>
      <c r="F80" s="13" t="s">
        <v>4944</v>
      </c>
      <c r="G80" s="16" t="s">
        <v>10036</v>
      </c>
      <c r="H80" s="13" t="s">
        <v>259</v>
      </c>
      <c r="I80" s="13" t="s">
        <v>57588</v>
      </c>
      <c r="J80" s="13" t="s">
        <v>57588</v>
      </c>
      <c r="K80" s="13" t="s">
        <v>57896</v>
      </c>
      <c r="L80" s="17" t="s">
        <v>57897</v>
      </c>
      <c r="M80" s="18">
        <v>4096000</v>
      </c>
      <c r="N80" s="19"/>
      <c r="O80" s="20" t="str">
        <f t="shared" si="2"/>
        <v>C1</v>
      </c>
      <c r="R80" s="21" t="str">
        <f t="shared" si="3"/>
        <v>C1</v>
      </c>
    </row>
    <row r="81" spans="1:19" ht="30" customHeight="1" x14ac:dyDescent="0.25">
      <c r="A81" s="13">
        <v>75</v>
      </c>
      <c r="B81" s="13" t="s">
        <v>57898</v>
      </c>
      <c r="C81" s="13" t="s">
        <v>57899</v>
      </c>
      <c r="D81" s="14" t="s">
        <v>3527</v>
      </c>
      <c r="E81" s="15" t="s">
        <v>32</v>
      </c>
      <c r="F81" s="13" t="s">
        <v>56649</v>
      </c>
      <c r="G81" s="16" t="s">
        <v>54843</v>
      </c>
      <c r="H81" s="13" t="s">
        <v>17</v>
      </c>
      <c r="I81" s="13" t="s">
        <v>57588</v>
      </c>
      <c r="J81" s="13" t="s">
        <v>57588</v>
      </c>
      <c r="K81" s="13" t="s">
        <v>57900</v>
      </c>
      <c r="L81" s="17" t="s">
        <v>57901</v>
      </c>
      <c r="M81" s="18">
        <v>4428000</v>
      </c>
      <c r="N81" s="19"/>
      <c r="O81" s="20" t="str">
        <f t="shared" si="2"/>
        <v>T4</v>
      </c>
      <c r="R81" s="21" t="str">
        <f t="shared" si="3"/>
        <v>T4</v>
      </c>
    </row>
    <row r="82" spans="1:19" ht="30" customHeight="1" x14ac:dyDescent="0.25">
      <c r="A82" s="13">
        <v>76</v>
      </c>
      <c r="B82" s="13" t="s">
        <v>57902</v>
      </c>
      <c r="C82" s="13" t="s">
        <v>57903</v>
      </c>
      <c r="D82" s="14" t="s">
        <v>27468</v>
      </c>
      <c r="E82" s="15" t="s">
        <v>312</v>
      </c>
      <c r="F82" s="13" t="s">
        <v>14536</v>
      </c>
      <c r="G82" s="16" t="s">
        <v>2251</v>
      </c>
      <c r="H82" s="13" t="s">
        <v>259</v>
      </c>
      <c r="I82" s="13" t="s">
        <v>57588</v>
      </c>
      <c r="J82" s="13" t="s">
        <v>57588</v>
      </c>
      <c r="K82" s="13" t="s">
        <v>57904</v>
      </c>
      <c r="L82" s="17" t="s">
        <v>57905</v>
      </c>
      <c r="M82" s="18">
        <v>5632000</v>
      </c>
      <c r="N82" s="19"/>
      <c r="O82" s="20" t="str">
        <f t="shared" si="2"/>
        <v>C1</v>
      </c>
      <c r="R82" s="21" t="str">
        <f t="shared" si="3"/>
        <v>NH 18-19C1</v>
      </c>
    </row>
    <row r="83" spans="1:19" ht="30" customHeight="1" x14ac:dyDescent="0.25">
      <c r="A83" s="13">
        <v>77</v>
      </c>
      <c r="B83" s="13" t="s">
        <v>57906</v>
      </c>
      <c r="C83" s="13" t="s">
        <v>57907</v>
      </c>
      <c r="D83" s="14" t="s">
        <v>57908</v>
      </c>
      <c r="E83" s="15" t="s">
        <v>6989</v>
      </c>
      <c r="F83" s="13" t="s">
        <v>4064</v>
      </c>
      <c r="G83" s="16" t="s">
        <v>1246</v>
      </c>
      <c r="H83" s="13" t="s">
        <v>259</v>
      </c>
      <c r="I83" s="13" t="s">
        <v>57588</v>
      </c>
      <c r="J83" s="13" t="s">
        <v>57588</v>
      </c>
      <c r="K83" s="13" t="s">
        <v>57909</v>
      </c>
      <c r="L83" s="17" t="s">
        <v>57910</v>
      </c>
      <c r="M83" s="18">
        <v>5632000</v>
      </c>
      <c r="N83" s="19"/>
      <c r="O83" s="20" t="str">
        <f t="shared" si="2"/>
        <v>C1</v>
      </c>
      <c r="R83" s="21" t="str">
        <f t="shared" si="3"/>
        <v>NH 18-19C1</v>
      </c>
    </row>
    <row r="84" spans="1:19" ht="30" customHeight="1" x14ac:dyDescent="0.25">
      <c r="A84" s="13">
        <v>78</v>
      </c>
      <c r="B84" s="13" t="s">
        <v>57911</v>
      </c>
      <c r="C84" s="13" t="s">
        <v>57912</v>
      </c>
      <c r="D84" s="14" t="s">
        <v>121</v>
      </c>
      <c r="E84" s="15" t="s">
        <v>57913</v>
      </c>
      <c r="F84" s="13" t="s">
        <v>8245</v>
      </c>
      <c r="G84" s="16" t="s">
        <v>3176</v>
      </c>
      <c r="H84" s="13" t="s">
        <v>259</v>
      </c>
      <c r="I84" s="13" t="s">
        <v>57588</v>
      </c>
      <c r="J84" s="13" t="s">
        <v>57588</v>
      </c>
      <c r="K84" s="13" t="s">
        <v>57914</v>
      </c>
      <c r="L84" s="17" t="s">
        <v>57915</v>
      </c>
      <c r="M84" s="18">
        <v>5632000</v>
      </c>
      <c r="N84" s="19"/>
      <c r="O84" s="20" t="str">
        <f t="shared" si="2"/>
        <v>C1</v>
      </c>
      <c r="R84" s="21" t="str">
        <f t="shared" si="3"/>
        <v>NH 18-19C1</v>
      </c>
    </row>
    <row r="85" spans="1:19" ht="30" customHeight="1" x14ac:dyDescent="0.25">
      <c r="A85" s="13">
        <v>79</v>
      </c>
      <c r="B85" s="13" t="s">
        <v>57916</v>
      </c>
      <c r="C85" s="13" t="s">
        <v>21910</v>
      </c>
      <c r="D85" s="14" t="s">
        <v>5247</v>
      </c>
      <c r="E85" s="15" t="s">
        <v>326</v>
      </c>
      <c r="F85" s="13" t="s">
        <v>7013</v>
      </c>
      <c r="G85" s="16" t="s">
        <v>8554</v>
      </c>
      <c r="H85" s="13" t="s">
        <v>259</v>
      </c>
      <c r="I85" s="13" t="s">
        <v>57588</v>
      </c>
      <c r="J85" s="13" t="s">
        <v>57588</v>
      </c>
      <c r="K85" s="13" t="s">
        <v>57917</v>
      </c>
      <c r="L85" s="17" t="s">
        <v>57918</v>
      </c>
      <c r="M85" s="18">
        <v>4096000</v>
      </c>
      <c r="N85" s="19"/>
      <c r="O85" s="20" t="str">
        <f t="shared" si="2"/>
        <v>C1</v>
      </c>
      <c r="R85" s="21" t="str">
        <f t="shared" si="3"/>
        <v>C1</v>
      </c>
    </row>
    <row r="86" spans="1:19" ht="30" customHeight="1" x14ac:dyDescent="0.25">
      <c r="A86" s="13">
        <v>80</v>
      </c>
      <c r="B86" s="13" t="s">
        <v>57919</v>
      </c>
      <c r="C86" s="13" t="s">
        <v>57920</v>
      </c>
      <c r="D86" s="14" t="s">
        <v>1804</v>
      </c>
      <c r="E86" s="15" t="s">
        <v>2043</v>
      </c>
      <c r="F86" s="13" t="s">
        <v>3930</v>
      </c>
      <c r="G86" s="16" t="s">
        <v>7759</v>
      </c>
      <c r="H86" s="13" t="s">
        <v>259</v>
      </c>
      <c r="I86" s="13" t="s">
        <v>57588</v>
      </c>
      <c r="J86" s="13" t="s">
        <v>57588</v>
      </c>
      <c r="K86" s="13" t="s">
        <v>57921</v>
      </c>
      <c r="L86" s="17" t="s">
        <v>57922</v>
      </c>
      <c r="M86" s="18">
        <v>4096000</v>
      </c>
      <c r="N86" s="19"/>
      <c r="O86" s="20" t="str">
        <f t="shared" si="2"/>
        <v>C1</v>
      </c>
      <c r="R86" s="21" t="str">
        <f t="shared" si="3"/>
        <v>C1</v>
      </c>
    </row>
    <row r="87" spans="1:19" ht="30" customHeight="1" x14ac:dyDescent="0.25">
      <c r="A87" s="13">
        <v>81</v>
      </c>
      <c r="B87" s="13" t="s">
        <v>57923</v>
      </c>
      <c r="C87" s="13" t="s">
        <v>57924</v>
      </c>
      <c r="D87" s="14" t="s">
        <v>3801</v>
      </c>
      <c r="E87" s="15" t="s">
        <v>10312</v>
      </c>
      <c r="F87" s="13" t="s">
        <v>26602</v>
      </c>
      <c r="G87" s="16" t="s">
        <v>7759</v>
      </c>
      <c r="H87" s="13" t="s">
        <v>259</v>
      </c>
      <c r="I87" s="13" t="s">
        <v>57588</v>
      </c>
      <c r="J87" s="13" t="s">
        <v>57588</v>
      </c>
      <c r="K87" s="13" t="s">
        <v>57925</v>
      </c>
      <c r="L87" s="17" t="s">
        <v>57926</v>
      </c>
      <c r="M87" s="18">
        <v>4096000</v>
      </c>
      <c r="N87" s="19"/>
      <c r="O87" s="20" t="str">
        <f t="shared" si="2"/>
        <v>C1</v>
      </c>
      <c r="R87" s="21" t="str">
        <f t="shared" si="3"/>
        <v>C1</v>
      </c>
    </row>
    <row r="88" spans="1:19" ht="30" customHeight="1" x14ac:dyDescent="0.25">
      <c r="A88" s="13">
        <v>82</v>
      </c>
      <c r="B88" s="13" t="s">
        <v>57927</v>
      </c>
      <c r="C88" s="13" t="s">
        <v>57928</v>
      </c>
      <c r="D88" s="14" t="s">
        <v>57929</v>
      </c>
      <c r="E88" s="15" t="s">
        <v>28</v>
      </c>
      <c r="F88" s="13" t="s">
        <v>57930</v>
      </c>
      <c r="G88" s="16" t="s">
        <v>54168</v>
      </c>
      <c r="H88" s="13" t="s">
        <v>17</v>
      </c>
      <c r="I88" s="13" t="s">
        <v>57588</v>
      </c>
      <c r="J88" s="13" t="s">
        <v>57588</v>
      </c>
      <c r="K88" s="13" t="s">
        <v>57931</v>
      </c>
      <c r="L88" s="17" t="s">
        <v>57932</v>
      </c>
      <c r="M88" s="18">
        <v>4428000</v>
      </c>
      <c r="N88" s="19"/>
      <c r="O88" s="20" t="str">
        <f t="shared" si="2"/>
        <v>T4</v>
      </c>
      <c r="R88" s="21" t="str">
        <f t="shared" si="3"/>
        <v>T4</v>
      </c>
    </row>
    <row r="89" spans="1:19" s="28" customFormat="1" ht="27.75" customHeight="1" x14ac:dyDescent="0.25">
      <c r="A89" s="229" t="s">
        <v>35</v>
      </c>
      <c r="B89" s="230"/>
      <c r="C89" s="230"/>
      <c r="D89" s="230"/>
      <c r="E89" s="22"/>
      <c r="F89" s="22"/>
      <c r="G89" s="22"/>
      <c r="H89" s="23"/>
      <c r="I89" s="24"/>
      <c r="J89" s="25"/>
      <c r="K89" s="26"/>
      <c r="L89" s="231">
        <f>SUM(M7:M88)</f>
        <v>385388000</v>
      </c>
      <c r="M89" s="232"/>
      <c r="N89" s="27"/>
      <c r="O89" s="20"/>
      <c r="P89" s="6"/>
      <c r="Q89" s="6"/>
    </row>
    <row r="90" spans="1:19" s="30" customFormat="1" ht="24" customHeight="1" x14ac:dyDescent="0.25">
      <c r="A90" s="237" t="s">
        <v>57934</v>
      </c>
      <c r="B90" s="238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9"/>
      <c r="O90" s="29" t="str">
        <f>LEFT(G90,5)</f>
        <v/>
      </c>
      <c r="P90" s="6"/>
      <c r="Q90" s="6"/>
    </row>
    <row r="91" spans="1:19" ht="15.75" customHeight="1" x14ac:dyDescent="0.25">
      <c r="A91" s="31"/>
      <c r="B91" s="31"/>
      <c r="C91" s="1"/>
      <c r="D91" s="2"/>
      <c r="E91" s="2"/>
      <c r="F91" s="1"/>
      <c r="G91" s="225" t="s">
        <v>57935</v>
      </c>
      <c r="H91" s="225"/>
      <c r="I91" s="225"/>
      <c r="J91" s="225"/>
      <c r="K91" s="225"/>
      <c r="L91" s="225"/>
      <c r="M91" s="225"/>
      <c r="N91" s="225"/>
      <c r="O91" s="29"/>
      <c r="S91" s="30"/>
    </row>
    <row r="92" spans="1:19" ht="15.75" customHeight="1" x14ac:dyDescent="0.25">
      <c r="A92" s="35" t="s">
        <v>4822</v>
      </c>
      <c r="B92" s="35"/>
      <c r="C92" s="35"/>
      <c r="D92" s="32"/>
      <c r="E92" s="32" t="s">
        <v>4823</v>
      </c>
      <c r="F92" s="32"/>
      <c r="G92" s="32"/>
      <c r="H92" s="32"/>
      <c r="I92" s="32"/>
      <c r="J92" s="32"/>
      <c r="K92" s="32"/>
      <c r="L92" s="32"/>
      <c r="M92" s="236" t="s">
        <v>4824</v>
      </c>
      <c r="N92" s="236"/>
      <c r="O92" s="29"/>
    </row>
    <row r="93" spans="1:19" x14ac:dyDescent="0.25">
      <c r="A93" s="33"/>
      <c r="B93" s="33"/>
      <c r="C93" s="219"/>
      <c r="D93" s="35"/>
      <c r="E93" s="35"/>
      <c r="F93" s="35"/>
      <c r="G93" s="35"/>
      <c r="J93" s="219"/>
      <c r="K93" s="219"/>
      <c r="L93" s="219"/>
      <c r="M93" s="219"/>
      <c r="N93" s="6"/>
    </row>
    <row r="94" spans="1:19" x14ac:dyDescent="0.25">
      <c r="A94" s="33"/>
      <c r="B94" s="33"/>
      <c r="C94" s="219"/>
      <c r="D94" s="35"/>
      <c r="E94" s="35"/>
      <c r="F94" s="35"/>
      <c r="G94" s="35"/>
      <c r="H94" s="35"/>
      <c r="I94" s="35"/>
      <c r="J94" s="219"/>
      <c r="K94" s="219"/>
      <c r="L94" s="219"/>
      <c r="M94" s="219"/>
      <c r="N94" s="6"/>
    </row>
    <row r="95" spans="1:19" x14ac:dyDescent="0.25">
      <c r="A95" s="33"/>
      <c r="B95" s="33"/>
      <c r="C95" s="219"/>
      <c r="D95" s="35"/>
      <c r="E95" s="35"/>
      <c r="F95" s="35"/>
      <c r="G95" s="35"/>
      <c r="H95" s="35"/>
      <c r="I95" s="35"/>
      <c r="J95" s="219"/>
      <c r="K95" s="219"/>
      <c r="L95" s="219"/>
      <c r="M95" s="219"/>
      <c r="N95" s="6"/>
    </row>
    <row r="96" spans="1:19" s="28" customFormat="1" x14ac:dyDescent="0.25">
      <c r="A96" s="35"/>
      <c r="B96" s="35"/>
      <c r="C96" s="35" t="s">
        <v>4820</v>
      </c>
      <c r="D96" s="35"/>
      <c r="E96" s="236" t="s">
        <v>4821</v>
      </c>
      <c r="F96" s="236"/>
      <c r="G96" s="236"/>
      <c r="H96" s="35"/>
      <c r="I96" s="35"/>
      <c r="J96" s="35"/>
      <c r="K96" s="35"/>
      <c r="L96" s="35"/>
      <c r="M96" s="236" t="s">
        <v>4819</v>
      </c>
      <c r="N96" s="236"/>
      <c r="O96" s="219"/>
      <c r="P96" s="6"/>
    </row>
    <row r="97" spans="1:16" s="28" customFormat="1" ht="18.75" customHeight="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219"/>
      <c r="P97" s="6"/>
    </row>
    <row r="98" spans="1:16" s="36" customFormat="1" x14ac:dyDescent="0.25">
      <c r="B98" s="37"/>
      <c r="C98" s="38" t="s">
        <v>38</v>
      </c>
      <c r="D98" s="39" t="s">
        <v>586</v>
      </c>
      <c r="E98" s="40"/>
      <c r="F98" s="40"/>
      <c r="G98" s="40"/>
      <c r="H98" s="40"/>
      <c r="I98" s="40"/>
      <c r="J98" s="41"/>
      <c r="K98" s="40"/>
      <c r="L98" s="40"/>
      <c r="M98" s="42"/>
    </row>
    <row r="99" spans="1:16" s="36" customFormat="1" x14ac:dyDescent="0.25">
      <c r="A99" s="43"/>
      <c r="B99" s="44"/>
      <c r="C99" s="45" t="s">
        <v>40</v>
      </c>
      <c r="D99" s="46">
        <f>SUMIF($O$7:$O$88,"CĐN",$M$7:$M$88)</f>
        <v>0</v>
      </c>
      <c r="E99" s="40"/>
      <c r="F99" s="40"/>
      <c r="G99" s="40"/>
      <c r="H99" s="40"/>
      <c r="I99" s="40"/>
      <c r="J99" s="41"/>
      <c r="K99" s="40"/>
      <c r="L99" s="40"/>
      <c r="M99" s="6"/>
    </row>
    <row r="100" spans="1:16" s="49" customFormat="1" ht="13.5" customHeight="1" x14ac:dyDescent="0.25">
      <c r="A100" s="43"/>
      <c r="B100" s="44"/>
      <c r="C100" s="45" t="s">
        <v>41</v>
      </c>
      <c r="D100" s="46">
        <f>SUMIF($O$7:$O$88,"TCN",$M$7:$M$88)</f>
        <v>0</v>
      </c>
      <c r="E100" s="47"/>
      <c r="F100" s="47"/>
      <c r="G100" s="47"/>
      <c r="H100" s="47"/>
      <c r="I100" s="40"/>
      <c r="J100" s="48"/>
      <c r="K100" s="47"/>
      <c r="L100" s="47"/>
      <c r="M100" s="6"/>
    </row>
    <row r="101" spans="1:16" s="49" customFormat="1" ht="13.5" customHeight="1" x14ac:dyDescent="0.25">
      <c r="A101" s="43"/>
      <c r="B101" s="50" t="s">
        <v>42</v>
      </c>
      <c r="C101" s="45" t="s">
        <v>43</v>
      </c>
      <c r="D101" s="46">
        <f>SUMIF($O$7:$O$88,"CĐ",$M$7:$M$88)+SUMIF($O$7:$O$88,"C1",$M$7:$M$88)</f>
        <v>272218000</v>
      </c>
      <c r="E101" s="47"/>
      <c r="F101" s="47"/>
      <c r="G101" s="47"/>
      <c r="H101" s="47"/>
      <c r="I101" s="47"/>
      <c r="J101" s="48"/>
      <c r="K101" s="47"/>
      <c r="L101" s="47"/>
      <c r="M101" s="6"/>
    </row>
    <row r="102" spans="1:16" s="49" customFormat="1" ht="13.5" customHeight="1" x14ac:dyDescent="0.25">
      <c r="A102" s="43"/>
      <c r="B102" s="50"/>
      <c r="C102" s="45" t="s">
        <v>44</v>
      </c>
      <c r="D102" s="46">
        <f>SUMIF($O$7:$O$88,"C2",$M$7:$M$88)+SUMIF($O$7:$O$88,"CĐLT",$M$7:$M$88)</f>
        <v>0</v>
      </c>
      <c r="E102" s="47"/>
      <c r="F102" s="47"/>
      <c r="G102" s="47"/>
      <c r="H102" s="47"/>
      <c r="I102" s="47"/>
      <c r="J102" s="48"/>
      <c r="K102" s="47"/>
      <c r="L102" s="47"/>
      <c r="M102" s="6"/>
    </row>
    <row r="103" spans="1:16" s="49" customFormat="1" ht="13.5" customHeight="1" x14ac:dyDescent="0.25">
      <c r="A103" s="43"/>
      <c r="B103" s="51">
        <f>SUM(B99:B101)</f>
        <v>0</v>
      </c>
      <c r="C103" s="45" t="s">
        <v>45</v>
      </c>
      <c r="D103" s="46">
        <f>SUMIF($O$7:$O$88,"T4",$M$7:$M$88)+SUMIF($O$7:$O$88,"T2",$M$7:$M$88)+SUMIF($O$7:$O$88,"T3",$M$7:$M$88)+SUMIF($O$7:$O$88,"TC",$M$7:$M$88)+SUMIF($O$7:$O$88,"TN",$M$7:$M$88)+SUMIF($O$7:$O$88,"TCT",$M$7:$M$88)+SUMIF($O$7:$O$88,"T1",$M$7:$M$88)</f>
        <v>113170000</v>
      </c>
      <c r="E103" s="47"/>
      <c r="F103" s="47"/>
      <c r="G103" s="47"/>
      <c r="H103" s="47"/>
      <c r="I103" s="47"/>
      <c r="J103" s="48"/>
      <c r="K103" s="47"/>
      <c r="L103" s="47"/>
      <c r="M103" s="6"/>
    </row>
    <row r="104" spans="1:16" s="49" customFormat="1" ht="13.5" customHeight="1" x14ac:dyDescent="0.25">
      <c r="B104" s="52"/>
      <c r="C104" s="53" t="s">
        <v>46</v>
      </c>
      <c r="D104" s="54">
        <f>SUM(D99:D103)</f>
        <v>385388000</v>
      </c>
      <c r="E104" s="47"/>
      <c r="F104" s="47"/>
      <c r="G104" s="47"/>
      <c r="H104" s="47"/>
      <c r="I104" s="47"/>
      <c r="J104" s="48"/>
      <c r="K104" s="47"/>
      <c r="L104" s="47"/>
      <c r="M104" s="6"/>
    </row>
    <row r="105" spans="1:16" x14ac:dyDescent="0.25">
      <c r="E105" s="6"/>
      <c r="J105" s="21"/>
      <c r="K105" s="58"/>
      <c r="M105" s="6"/>
      <c r="N105" s="6"/>
    </row>
    <row r="162" spans="16:16" x14ac:dyDescent="0.25">
      <c r="P162" s="55"/>
    </row>
    <row r="163" spans="16:16" x14ac:dyDescent="0.25">
      <c r="P163" s="55"/>
    </row>
    <row r="164" spans="16:16" x14ac:dyDescent="0.25">
      <c r="P164" s="55"/>
    </row>
    <row r="165" spans="16:16" x14ac:dyDescent="0.25">
      <c r="P165" s="55"/>
    </row>
    <row r="169" spans="16:16" x14ac:dyDescent="0.25">
      <c r="P169" s="28"/>
    </row>
    <row r="170" spans="16:16" x14ac:dyDescent="0.25">
      <c r="P170" s="28"/>
    </row>
    <row r="171" spans="16:16" x14ac:dyDescent="0.25">
      <c r="P171" s="56"/>
    </row>
    <row r="172" spans="16:16" x14ac:dyDescent="0.25">
      <c r="P172" s="36"/>
    </row>
    <row r="173" spans="16:16" x14ac:dyDescent="0.25">
      <c r="P173" s="49"/>
    </row>
    <row r="174" spans="16:16" x14ac:dyDescent="0.25">
      <c r="P174" s="49"/>
    </row>
    <row r="175" spans="16:16" x14ac:dyDescent="0.25">
      <c r="P175" s="49"/>
    </row>
    <row r="176" spans="16:16" x14ac:dyDescent="0.25">
      <c r="P176" s="49"/>
    </row>
  </sheetData>
  <mergeCells count="9">
    <mergeCell ref="M92:N92"/>
    <mergeCell ref="E96:G96"/>
    <mergeCell ref="M96:N96"/>
    <mergeCell ref="A4:N4"/>
    <mergeCell ref="A5:N5"/>
    <mergeCell ref="A89:D89"/>
    <mergeCell ref="L89:M89"/>
    <mergeCell ref="A90:N90"/>
    <mergeCell ref="G91:N9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0"/>
  <sheetViews>
    <sheetView topLeftCell="A69" zoomScaleNormal="100" zoomScaleSheetLayoutView="85" workbookViewId="0">
      <selection activeCell="A7" sqref="A7:XFD72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58195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57937</v>
      </c>
      <c r="C7" s="13" t="s">
        <v>57938</v>
      </c>
      <c r="D7" s="14" t="s">
        <v>57939</v>
      </c>
      <c r="E7" s="15" t="s">
        <v>30243</v>
      </c>
      <c r="F7" s="13" t="s">
        <v>10370</v>
      </c>
      <c r="G7" s="16" t="s">
        <v>5317</v>
      </c>
      <c r="H7" s="13" t="s">
        <v>259</v>
      </c>
      <c r="I7" s="13" t="s">
        <v>57936</v>
      </c>
      <c r="J7" s="13" t="s">
        <v>57936</v>
      </c>
      <c r="K7" s="13" t="s">
        <v>57940</v>
      </c>
      <c r="L7" s="17" t="s">
        <v>57941</v>
      </c>
      <c r="M7" s="18">
        <v>797920</v>
      </c>
      <c r="N7" s="19"/>
      <c r="O7" s="20" t="str">
        <f t="shared" ref="O7:O70" si="0">MID(G7,3,FIND("-",G7,1)-3)&amp;IF(MID(G7,3,5)="CĐ-LT","LT","")</f>
        <v>C1</v>
      </c>
      <c r="R7" s="21" t="str">
        <f t="shared" ref="R7:R70" si="1">IF(LEFT(G7,2)="18","NH 18-19","")&amp;O7</f>
        <v>NH 18-19C1</v>
      </c>
    </row>
    <row r="8" spans="1:18" ht="27.75" customHeight="1" x14ac:dyDescent="0.25">
      <c r="A8" s="13">
        <v>2</v>
      </c>
      <c r="B8" s="13" t="s">
        <v>57942</v>
      </c>
      <c r="C8" s="13" t="s">
        <v>57943</v>
      </c>
      <c r="D8" s="14" t="s">
        <v>22462</v>
      </c>
      <c r="E8" s="15" t="s">
        <v>320</v>
      </c>
      <c r="F8" s="13" t="s">
        <v>6054</v>
      </c>
      <c r="G8" s="16" t="s">
        <v>10295</v>
      </c>
      <c r="H8" s="13" t="s">
        <v>259</v>
      </c>
      <c r="I8" s="13" t="s">
        <v>57936</v>
      </c>
      <c r="J8" s="13" t="s">
        <v>57936</v>
      </c>
      <c r="K8" s="13" t="s">
        <v>57944</v>
      </c>
      <c r="L8" s="17" t="s">
        <v>57945</v>
      </c>
      <c r="M8" s="18">
        <v>5120000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7.75" customHeight="1" x14ac:dyDescent="0.25">
      <c r="A9" s="13">
        <v>3</v>
      </c>
      <c r="B9" s="13" t="s">
        <v>57946</v>
      </c>
      <c r="C9" s="13" t="s">
        <v>57947</v>
      </c>
      <c r="D9" s="14" t="s">
        <v>57948</v>
      </c>
      <c r="E9" s="15" t="s">
        <v>567</v>
      </c>
      <c r="F9" s="13" t="s">
        <v>57949</v>
      </c>
      <c r="G9" s="16" t="s">
        <v>6476</v>
      </c>
      <c r="H9" s="13" t="s">
        <v>259</v>
      </c>
      <c r="I9" s="13" t="s">
        <v>57936</v>
      </c>
      <c r="J9" s="13" t="s">
        <v>57936</v>
      </c>
      <c r="K9" s="13" t="s">
        <v>57950</v>
      </c>
      <c r="L9" s="17" t="s">
        <v>57951</v>
      </c>
      <c r="M9" s="18">
        <v>5120000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57952</v>
      </c>
      <c r="C10" s="13" t="s">
        <v>57953</v>
      </c>
      <c r="D10" s="14" t="s">
        <v>394</v>
      </c>
      <c r="E10" s="15" t="s">
        <v>122</v>
      </c>
      <c r="F10" s="13" t="s">
        <v>57954</v>
      </c>
      <c r="G10" s="16" t="s">
        <v>54168</v>
      </c>
      <c r="H10" s="13" t="s">
        <v>17</v>
      </c>
      <c r="I10" s="13" t="s">
        <v>57936</v>
      </c>
      <c r="J10" s="13" t="s">
        <v>57936</v>
      </c>
      <c r="K10" s="13" t="s">
        <v>57955</v>
      </c>
      <c r="L10" s="17" t="s">
        <v>57956</v>
      </c>
      <c r="M10" s="18">
        <v>4428000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57957</v>
      </c>
      <c r="C11" s="13" t="s">
        <v>57958</v>
      </c>
      <c r="D11" s="14" t="s">
        <v>5972</v>
      </c>
      <c r="E11" s="15" t="s">
        <v>3038</v>
      </c>
      <c r="F11" s="13" t="s">
        <v>57959</v>
      </c>
      <c r="G11" s="16" t="s">
        <v>57960</v>
      </c>
      <c r="H11" s="13" t="s">
        <v>17</v>
      </c>
      <c r="I11" s="13" t="s">
        <v>57936</v>
      </c>
      <c r="J11" s="13" t="s">
        <v>57936</v>
      </c>
      <c r="K11" s="13" t="s">
        <v>57961</v>
      </c>
      <c r="L11" s="17" t="s">
        <v>57962</v>
      </c>
      <c r="M11" s="18">
        <v>5094000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57963</v>
      </c>
      <c r="C12" s="13" t="s">
        <v>20724</v>
      </c>
      <c r="D12" s="14" t="s">
        <v>1487</v>
      </c>
      <c r="E12" s="15" t="s">
        <v>4828</v>
      </c>
      <c r="F12" s="13" t="s">
        <v>9361</v>
      </c>
      <c r="G12" s="16" t="s">
        <v>6714</v>
      </c>
      <c r="H12" s="13" t="s">
        <v>259</v>
      </c>
      <c r="I12" s="13" t="s">
        <v>57936</v>
      </c>
      <c r="J12" s="13" t="s">
        <v>57936</v>
      </c>
      <c r="K12" s="13" t="s">
        <v>57964</v>
      </c>
      <c r="L12" s="17" t="s">
        <v>57965</v>
      </c>
      <c r="M12" s="18">
        <v>4352000</v>
      </c>
      <c r="N12" s="19"/>
      <c r="O12" s="20" t="str">
        <f t="shared" si="0"/>
        <v>CĐ</v>
      </c>
      <c r="R12" s="21" t="str">
        <f t="shared" si="1"/>
        <v>CĐ</v>
      </c>
    </row>
    <row r="13" spans="1:18" ht="27.75" customHeight="1" x14ac:dyDescent="0.25">
      <c r="A13" s="13">
        <v>7</v>
      </c>
      <c r="B13" s="13" t="s">
        <v>57966</v>
      </c>
      <c r="C13" s="13" t="s">
        <v>30054</v>
      </c>
      <c r="D13" s="14" t="s">
        <v>30055</v>
      </c>
      <c r="E13" s="15" t="s">
        <v>5349</v>
      </c>
      <c r="F13" s="13" t="s">
        <v>8296</v>
      </c>
      <c r="G13" s="16" t="s">
        <v>10036</v>
      </c>
      <c r="H13" s="13" t="s">
        <v>259</v>
      </c>
      <c r="I13" s="13" t="s">
        <v>57936</v>
      </c>
      <c r="J13" s="13" t="s">
        <v>57936</v>
      </c>
      <c r="K13" s="13" t="s">
        <v>57967</v>
      </c>
      <c r="L13" s="17" t="s">
        <v>57968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57969</v>
      </c>
      <c r="C14" s="13" t="s">
        <v>22343</v>
      </c>
      <c r="D14" s="14" t="s">
        <v>22344</v>
      </c>
      <c r="E14" s="15" t="s">
        <v>666</v>
      </c>
      <c r="F14" s="13" t="s">
        <v>1907</v>
      </c>
      <c r="G14" s="16" t="s">
        <v>10036</v>
      </c>
      <c r="H14" s="13" t="s">
        <v>259</v>
      </c>
      <c r="I14" s="13" t="s">
        <v>57936</v>
      </c>
      <c r="J14" s="13" t="s">
        <v>57936</v>
      </c>
      <c r="K14" s="13" t="s">
        <v>57970</v>
      </c>
      <c r="L14" s="17" t="s">
        <v>57971</v>
      </c>
      <c r="M14" s="18">
        <v>4096000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 t="s">
        <v>57972</v>
      </c>
      <c r="C15" s="13" t="s">
        <v>14640</v>
      </c>
      <c r="D15" s="14" t="s">
        <v>3174</v>
      </c>
      <c r="E15" s="15" t="s">
        <v>1105</v>
      </c>
      <c r="F15" s="13" t="s">
        <v>12998</v>
      </c>
      <c r="G15" s="16" t="s">
        <v>10036</v>
      </c>
      <c r="H15" s="13" t="s">
        <v>259</v>
      </c>
      <c r="I15" s="13" t="s">
        <v>57936</v>
      </c>
      <c r="J15" s="13" t="s">
        <v>57936</v>
      </c>
      <c r="K15" s="13" t="s">
        <v>57973</v>
      </c>
      <c r="L15" s="17" t="s">
        <v>57974</v>
      </c>
      <c r="M15" s="18">
        <v>4096000</v>
      </c>
      <c r="N15" s="19"/>
      <c r="O15" s="20" t="str">
        <f t="shared" si="0"/>
        <v>C1</v>
      </c>
      <c r="R15" s="21" t="str">
        <f t="shared" si="1"/>
        <v>C1</v>
      </c>
    </row>
    <row r="16" spans="1:18" ht="27.75" customHeight="1" x14ac:dyDescent="0.25">
      <c r="A16" s="13">
        <v>10</v>
      </c>
      <c r="B16" s="13" t="s">
        <v>57975</v>
      </c>
      <c r="C16" s="13" t="s">
        <v>57976</v>
      </c>
      <c r="D16" s="14" t="s">
        <v>24257</v>
      </c>
      <c r="E16" s="15" t="s">
        <v>604</v>
      </c>
      <c r="F16" s="13" t="s">
        <v>7996</v>
      </c>
      <c r="G16" s="16" t="s">
        <v>10036</v>
      </c>
      <c r="H16" s="13" t="s">
        <v>259</v>
      </c>
      <c r="I16" s="13" t="s">
        <v>57936</v>
      </c>
      <c r="J16" s="13" t="s">
        <v>57936</v>
      </c>
      <c r="K16" s="13" t="s">
        <v>57977</v>
      </c>
      <c r="L16" s="17" t="s">
        <v>57978</v>
      </c>
      <c r="M16" s="18">
        <v>4096000</v>
      </c>
      <c r="N16" s="19"/>
      <c r="O16" s="20" t="str">
        <f t="shared" si="0"/>
        <v>C1</v>
      </c>
      <c r="R16" s="21" t="str">
        <f t="shared" si="1"/>
        <v>C1</v>
      </c>
    </row>
    <row r="17" spans="1:18" ht="27.75" customHeight="1" x14ac:dyDescent="0.25">
      <c r="A17" s="13">
        <v>11</v>
      </c>
      <c r="B17" s="13" t="s">
        <v>57979</v>
      </c>
      <c r="C17" s="13" t="s">
        <v>5757</v>
      </c>
      <c r="D17" s="14" t="s">
        <v>848</v>
      </c>
      <c r="E17" s="15" t="s">
        <v>5758</v>
      </c>
      <c r="F17" s="13" t="s">
        <v>5264</v>
      </c>
      <c r="G17" s="16" t="s">
        <v>4530</v>
      </c>
      <c r="H17" s="13" t="s">
        <v>259</v>
      </c>
      <c r="I17" s="13" t="s">
        <v>57936</v>
      </c>
      <c r="J17" s="13" t="s">
        <v>57936</v>
      </c>
      <c r="K17" s="13" t="s">
        <v>57980</v>
      </c>
      <c r="L17" s="17" t="s">
        <v>57981</v>
      </c>
      <c r="M17" s="18">
        <v>5888000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7.75" customHeight="1" x14ac:dyDescent="0.25">
      <c r="A18" s="13">
        <v>12</v>
      </c>
      <c r="B18" s="13" t="s">
        <v>57982</v>
      </c>
      <c r="C18" s="13" t="s">
        <v>57983</v>
      </c>
      <c r="D18" s="14" t="s">
        <v>952</v>
      </c>
      <c r="E18" s="15" t="s">
        <v>1046</v>
      </c>
      <c r="F18" s="13" t="s">
        <v>4406</v>
      </c>
      <c r="G18" s="16" t="s">
        <v>5317</v>
      </c>
      <c r="H18" s="13" t="s">
        <v>259</v>
      </c>
      <c r="I18" s="13" t="s">
        <v>57936</v>
      </c>
      <c r="J18" s="13" t="s">
        <v>57936</v>
      </c>
      <c r="K18" s="13" t="s">
        <v>57984</v>
      </c>
      <c r="L18" s="17" t="s">
        <v>57985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.75" customHeight="1" x14ac:dyDescent="0.25">
      <c r="A19" s="13">
        <v>13</v>
      </c>
      <c r="B19" s="13" t="s">
        <v>57986</v>
      </c>
      <c r="C19" s="13" t="s">
        <v>57987</v>
      </c>
      <c r="D19" s="14" t="s">
        <v>39614</v>
      </c>
      <c r="E19" s="15" t="s">
        <v>546</v>
      </c>
      <c r="F19" s="13" t="s">
        <v>4996</v>
      </c>
      <c r="G19" s="16" t="s">
        <v>2484</v>
      </c>
      <c r="H19" s="13" t="s">
        <v>259</v>
      </c>
      <c r="I19" s="13" t="s">
        <v>57936</v>
      </c>
      <c r="J19" s="13" t="s">
        <v>57936</v>
      </c>
      <c r="K19" s="13" t="s">
        <v>57988</v>
      </c>
      <c r="L19" s="17" t="s">
        <v>57989</v>
      </c>
      <c r="M19" s="18">
        <v>5632000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7.75" customHeight="1" x14ac:dyDescent="0.25">
      <c r="A20" s="13">
        <v>14</v>
      </c>
      <c r="B20" s="13" t="s">
        <v>57990</v>
      </c>
      <c r="C20" s="13" t="s">
        <v>30178</v>
      </c>
      <c r="D20" s="14" t="s">
        <v>30179</v>
      </c>
      <c r="E20" s="15" t="s">
        <v>367</v>
      </c>
      <c r="F20" s="13" t="s">
        <v>11119</v>
      </c>
      <c r="G20" s="16" t="s">
        <v>6954</v>
      </c>
      <c r="H20" s="13" t="s">
        <v>259</v>
      </c>
      <c r="I20" s="13" t="s">
        <v>57936</v>
      </c>
      <c r="J20" s="13" t="s">
        <v>57936</v>
      </c>
      <c r="K20" s="13" t="s">
        <v>57991</v>
      </c>
      <c r="L20" s="17" t="s">
        <v>57992</v>
      </c>
      <c r="M20" s="18">
        <v>4104000</v>
      </c>
      <c r="N20" s="19"/>
      <c r="O20" s="20" t="str">
        <f t="shared" si="0"/>
        <v>C1</v>
      </c>
      <c r="R20" s="21" t="str">
        <f t="shared" si="1"/>
        <v>C1</v>
      </c>
    </row>
    <row r="21" spans="1:18" ht="27.75" customHeight="1" x14ac:dyDescent="0.25">
      <c r="A21" s="13">
        <v>15</v>
      </c>
      <c r="B21" s="13" t="s">
        <v>57993</v>
      </c>
      <c r="C21" s="13" t="s">
        <v>23568</v>
      </c>
      <c r="D21" s="14" t="s">
        <v>23569</v>
      </c>
      <c r="E21" s="15" t="s">
        <v>470</v>
      </c>
      <c r="F21" s="13" t="s">
        <v>9585</v>
      </c>
      <c r="G21" s="16" t="s">
        <v>5803</v>
      </c>
      <c r="H21" s="13" t="s">
        <v>259</v>
      </c>
      <c r="I21" s="13" t="s">
        <v>57936</v>
      </c>
      <c r="J21" s="13" t="s">
        <v>57936</v>
      </c>
      <c r="K21" s="13" t="s">
        <v>57994</v>
      </c>
      <c r="L21" s="17" t="s">
        <v>57995</v>
      </c>
      <c r="M21" s="18">
        <v>3024000</v>
      </c>
      <c r="N21" s="19"/>
      <c r="O21" s="20" t="str">
        <f t="shared" si="0"/>
        <v>C1</v>
      </c>
      <c r="R21" s="21" t="str">
        <f t="shared" si="1"/>
        <v>C1</v>
      </c>
    </row>
    <row r="22" spans="1:18" ht="27.75" customHeight="1" x14ac:dyDescent="0.25">
      <c r="A22" s="13">
        <v>16</v>
      </c>
      <c r="B22" s="13" t="s">
        <v>57996</v>
      </c>
      <c r="C22" s="13" t="s">
        <v>30778</v>
      </c>
      <c r="D22" s="14" t="s">
        <v>6500</v>
      </c>
      <c r="E22" s="15" t="s">
        <v>1105</v>
      </c>
      <c r="F22" s="13" t="s">
        <v>22062</v>
      </c>
      <c r="G22" s="16" t="s">
        <v>5803</v>
      </c>
      <c r="H22" s="13" t="s">
        <v>259</v>
      </c>
      <c r="I22" s="13" t="s">
        <v>57936</v>
      </c>
      <c r="J22" s="13" t="s">
        <v>57936</v>
      </c>
      <c r="K22" s="13" t="s">
        <v>57997</v>
      </c>
      <c r="L22" s="17" t="s">
        <v>57998</v>
      </c>
      <c r="M22" s="18">
        <v>3024000</v>
      </c>
      <c r="N22" s="19"/>
      <c r="O22" s="20" t="str">
        <f t="shared" si="0"/>
        <v>C1</v>
      </c>
      <c r="R22" s="21" t="str">
        <f t="shared" si="1"/>
        <v>C1</v>
      </c>
    </row>
    <row r="23" spans="1:18" ht="27.75" customHeight="1" x14ac:dyDescent="0.25">
      <c r="A23" s="13">
        <v>17</v>
      </c>
      <c r="B23" s="13" t="s">
        <v>57999</v>
      </c>
      <c r="C23" s="13" t="s">
        <v>26147</v>
      </c>
      <c r="D23" s="14" t="s">
        <v>26148</v>
      </c>
      <c r="E23" s="15" t="s">
        <v>271</v>
      </c>
      <c r="F23" s="13" t="s">
        <v>10177</v>
      </c>
      <c r="G23" s="16" t="s">
        <v>5803</v>
      </c>
      <c r="H23" s="13" t="s">
        <v>259</v>
      </c>
      <c r="I23" s="13" t="s">
        <v>57936</v>
      </c>
      <c r="J23" s="13" t="s">
        <v>57936</v>
      </c>
      <c r="K23" s="13" t="s">
        <v>58000</v>
      </c>
      <c r="L23" s="17" t="s">
        <v>58001</v>
      </c>
      <c r="M23" s="18">
        <v>3024000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58002</v>
      </c>
      <c r="C24" s="13" t="s">
        <v>58003</v>
      </c>
      <c r="D24" s="14" t="s">
        <v>3951</v>
      </c>
      <c r="E24" s="15" t="s">
        <v>154</v>
      </c>
      <c r="F24" s="13" t="s">
        <v>57279</v>
      </c>
      <c r="G24" s="16" t="s">
        <v>54168</v>
      </c>
      <c r="H24" s="13" t="s">
        <v>17</v>
      </c>
      <c r="I24" s="13" t="s">
        <v>57936</v>
      </c>
      <c r="J24" s="13" t="s">
        <v>57936</v>
      </c>
      <c r="K24" s="13" t="s">
        <v>58004</v>
      </c>
      <c r="L24" s="17" t="s">
        <v>58005</v>
      </c>
      <c r="M24" s="18">
        <v>4428000</v>
      </c>
      <c r="N24" s="19"/>
      <c r="O24" s="20" t="str">
        <f t="shared" si="0"/>
        <v>T4</v>
      </c>
      <c r="R24" s="21" t="str">
        <f t="shared" si="1"/>
        <v>T4</v>
      </c>
    </row>
    <row r="25" spans="1:18" ht="27.75" customHeight="1" x14ac:dyDescent="0.25">
      <c r="A25" s="13">
        <v>19</v>
      </c>
      <c r="B25" s="13" t="s">
        <v>58006</v>
      </c>
      <c r="C25" s="13" t="s">
        <v>58007</v>
      </c>
      <c r="D25" s="14" t="s">
        <v>696</v>
      </c>
      <c r="E25" s="15" t="s">
        <v>1000</v>
      </c>
      <c r="F25" s="13" t="s">
        <v>58008</v>
      </c>
      <c r="G25" s="16" t="s">
        <v>55212</v>
      </c>
      <c r="H25" s="13" t="s">
        <v>17</v>
      </c>
      <c r="I25" s="13" t="s">
        <v>57936</v>
      </c>
      <c r="J25" s="13" t="s">
        <v>57936</v>
      </c>
      <c r="K25" s="13" t="s">
        <v>58009</v>
      </c>
      <c r="L25" s="17" t="s">
        <v>58010</v>
      </c>
      <c r="M25" s="18">
        <v>4428000</v>
      </c>
      <c r="N25" s="19"/>
      <c r="O25" s="20" t="str">
        <f t="shared" si="0"/>
        <v>T4</v>
      </c>
      <c r="R25" s="21" t="str">
        <f t="shared" si="1"/>
        <v>T4</v>
      </c>
    </row>
    <row r="26" spans="1:18" ht="27.75" customHeight="1" x14ac:dyDescent="0.25">
      <c r="A26" s="13">
        <v>20</v>
      </c>
      <c r="B26" s="13" t="s">
        <v>58011</v>
      </c>
      <c r="C26" s="13" t="s">
        <v>58012</v>
      </c>
      <c r="D26" s="14" t="s">
        <v>3552</v>
      </c>
      <c r="E26" s="15" t="s">
        <v>22</v>
      </c>
      <c r="F26" s="13" t="s">
        <v>58013</v>
      </c>
      <c r="G26" s="16" t="s">
        <v>54168</v>
      </c>
      <c r="H26" s="13" t="s">
        <v>17</v>
      </c>
      <c r="I26" s="13" t="s">
        <v>57936</v>
      </c>
      <c r="J26" s="13" t="s">
        <v>57936</v>
      </c>
      <c r="K26" s="13" t="s">
        <v>58014</v>
      </c>
      <c r="L26" s="17" t="s">
        <v>58015</v>
      </c>
      <c r="M26" s="18">
        <v>4428000</v>
      </c>
      <c r="N26" s="19"/>
      <c r="O26" s="20" t="str">
        <f t="shared" si="0"/>
        <v>T4</v>
      </c>
      <c r="R26" s="21" t="str">
        <f t="shared" si="1"/>
        <v>T4</v>
      </c>
    </row>
    <row r="27" spans="1:18" ht="27.75" customHeight="1" x14ac:dyDescent="0.25">
      <c r="A27" s="13">
        <v>21</v>
      </c>
      <c r="B27" s="13" t="s">
        <v>58016</v>
      </c>
      <c r="C27" s="13" t="s">
        <v>58017</v>
      </c>
      <c r="D27" s="14" t="s">
        <v>3863</v>
      </c>
      <c r="E27" s="15" t="s">
        <v>3038</v>
      </c>
      <c r="F27" s="13" t="s">
        <v>58018</v>
      </c>
      <c r="G27" s="16" t="s">
        <v>58019</v>
      </c>
      <c r="H27" s="13" t="s">
        <v>17</v>
      </c>
      <c r="I27" s="13" t="s">
        <v>57936</v>
      </c>
      <c r="J27" s="13" t="s">
        <v>57936</v>
      </c>
      <c r="K27" s="13" t="s">
        <v>58020</v>
      </c>
      <c r="L27" s="17" t="s">
        <v>58021</v>
      </c>
      <c r="M27" s="18">
        <v>3708000</v>
      </c>
      <c r="N27" s="19"/>
      <c r="O27" s="20" t="str">
        <f t="shared" si="0"/>
        <v>T4</v>
      </c>
      <c r="R27" s="21" t="str">
        <f t="shared" si="1"/>
        <v>T4</v>
      </c>
    </row>
    <row r="28" spans="1:18" ht="27.75" customHeight="1" x14ac:dyDescent="0.25">
      <c r="A28" s="13">
        <v>22</v>
      </c>
      <c r="B28" s="13" t="s">
        <v>58022</v>
      </c>
      <c r="C28" s="13" t="s">
        <v>58023</v>
      </c>
      <c r="D28" s="14" t="s">
        <v>2788</v>
      </c>
      <c r="E28" s="15" t="s">
        <v>1282</v>
      </c>
      <c r="F28" s="13" t="s">
        <v>39192</v>
      </c>
      <c r="G28" s="16" t="s">
        <v>9829</v>
      </c>
      <c r="H28" s="13" t="s">
        <v>259</v>
      </c>
      <c r="I28" s="13" t="s">
        <v>57936</v>
      </c>
      <c r="J28" s="13" t="s">
        <v>57936</v>
      </c>
      <c r="K28" s="13" t="s">
        <v>58024</v>
      </c>
      <c r="L28" s="17" t="s">
        <v>58025</v>
      </c>
      <c r="M28" s="18">
        <v>5120000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7.75" customHeight="1" x14ac:dyDescent="0.25">
      <c r="A29" s="13">
        <v>23</v>
      </c>
      <c r="B29" s="13" t="s">
        <v>58026</v>
      </c>
      <c r="C29" s="13" t="s">
        <v>58027</v>
      </c>
      <c r="D29" s="14" t="s">
        <v>940</v>
      </c>
      <c r="E29" s="15" t="s">
        <v>941</v>
      </c>
      <c r="F29" s="13" t="s">
        <v>11545</v>
      </c>
      <c r="G29" s="16" t="s">
        <v>9829</v>
      </c>
      <c r="H29" s="13" t="s">
        <v>259</v>
      </c>
      <c r="I29" s="13" t="s">
        <v>57936</v>
      </c>
      <c r="J29" s="13" t="s">
        <v>57936</v>
      </c>
      <c r="K29" s="13" t="s">
        <v>58028</v>
      </c>
      <c r="L29" s="17" t="s">
        <v>58029</v>
      </c>
      <c r="M29" s="18">
        <v>5120000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27.75" customHeight="1" x14ac:dyDescent="0.25">
      <c r="A30" s="13">
        <v>24</v>
      </c>
      <c r="B30" s="13" t="s">
        <v>58030</v>
      </c>
      <c r="C30" s="13" t="s">
        <v>25767</v>
      </c>
      <c r="D30" s="14" t="s">
        <v>25768</v>
      </c>
      <c r="E30" s="15" t="s">
        <v>725</v>
      </c>
      <c r="F30" s="13" t="s">
        <v>6828</v>
      </c>
      <c r="G30" s="16" t="s">
        <v>6574</v>
      </c>
      <c r="H30" s="13" t="s">
        <v>259</v>
      </c>
      <c r="I30" s="13" t="s">
        <v>57936</v>
      </c>
      <c r="J30" s="13" t="s">
        <v>57936</v>
      </c>
      <c r="K30" s="13" t="s">
        <v>58031</v>
      </c>
      <c r="L30" s="17" t="s">
        <v>58032</v>
      </c>
      <c r="M30" s="18">
        <v>4608000</v>
      </c>
      <c r="N30" s="19"/>
      <c r="O30" s="20" t="str">
        <f t="shared" si="0"/>
        <v>C1</v>
      </c>
      <c r="R30" s="21" t="str">
        <f t="shared" si="1"/>
        <v>C1</v>
      </c>
    </row>
    <row r="31" spans="1:18" ht="27.75" customHeight="1" x14ac:dyDescent="0.25">
      <c r="A31" s="13">
        <v>25</v>
      </c>
      <c r="B31" s="13" t="s">
        <v>58033</v>
      </c>
      <c r="C31" s="13" t="s">
        <v>58034</v>
      </c>
      <c r="D31" s="14" t="s">
        <v>464</v>
      </c>
      <c r="E31" s="15" t="s">
        <v>1388</v>
      </c>
      <c r="F31" s="13" t="s">
        <v>6719</v>
      </c>
      <c r="G31" s="16" t="s">
        <v>6476</v>
      </c>
      <c r="H31" s="13" t="s">
        <v>259</v>
      </c>
      <c r="I31" s="13" t="s">
        <v>57936</v>
      </c>
      <c r="J31" s="13" t="s">
        <v>57936</v>
      </c>
      <c r="K31" s="13" t="s">
        <v>58035</v>
      </c>
      <c r="L31" s="17" t="s">
        <v>58036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58037</v>
      </c>
      <c r="C32" s="13" t="s">
        <v>58038</v>
      </c>
      <c r="D32" s="14" t="s">
        <v>345</v>
      </c>
      <c r="E32" s="15" t="s">
        <v>431</v>
      </c>
      <c r="F32" s="13" t="s">
        <v>35403</v>
      </c>
      <c r="G32" s="16" t="s">
        <v>804</v>
      </c>
      <c r="H32" s="13" t="s">
        <v>259</v>
      </c>
      <c r="I32" s="13" t="s">
        <v>57936</v>
      </c>
      <c r="J32" s="13" t="s">
        <v>57936</v>
      </c>
      <c r="K32" s="13" t="s">
        <v>58039</v>
      </c>
      <c r="L32" s="17" t="s">
        <v>58040</v>
      </c>
      <c r="M32" s="18">
        <v>5632000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7.75" customHeight="1" x14ac:dyDescent="0.25">
      <c r="A33" s="13">
        <v>27</v>
      </c>
      <c r="B33" s="13" t="s">
        <v>58041</v>
      </c>
      <c r="C33" s="13" t="s">
        <v>58042</v>
      </c>
      <c r="D33" s="14" t="s">
        <v>345</v>
      </c>
      <c r="E33" s="15" t="s">
        <v>725</v>
      </c>
      <c r="F33" s="13" t="s">
        <v>2600</v>
      </c>
      <c r="G33" s="16" t="s">
        <v>5406</v>
      </c>
      <c r="H33" s="13" t="s">
        <v>259</v>
      </c>
      <c r="I33" s="13" t="s">
        <v>57936</v>
      </c>
      <c r="J33" s="13" t="s">
        <v>57936</v>
      </c>
      <c r="K33" s="13" t="s">
        <v>58043</v>
      </c>
      <c r="L33" s="17" t="s">
        <v>58044</v>
      </c>
      <c r="M33" s="18">
        <v>5120000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58045</v>
      </c>
      <c r="C34" s="13" t="s">
        <v>58046</v>
      </c>
      <c r="D34" s="14" t="s">
        <v>484</v>
      </c>
      <c r="E34" s="15" t="s">
        <v>32</v>
      </c>
      <c r="F34" s="13" t="s">
        <v>3919</v>
      </c>
      <c r="G34" s="16" t="s">
        <v>804</v>
      </c>
      <c r="H34" s="13" t="s">
        <v>259</v>
      </c>
      <c r="I34" s="13" t="s">
        <v>57936</v>
      </c>
      <c r="J34" s="13" t="s">
        <v>57936</v>
      </c>
      <c r="K34" s="13" t="s">
        <v>58047</v>
      </c>
      <c r="L34" s="17" t="s">
        <v>58048</v>
      </c>
      <c r="M34" s="18">
        <v>5632000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13">
        <v>29</v>
      </c>
      <c r="B35" s="13" t="s">
        <v>58049</v>
      </c>
      <c r="C35" s="13" t="s">
        <v>58050</v>
      </c>
      <c r="D35" s="14" t="s">
        <v>58051</v>
      </c>
      <c r="E35" s="15" t="s">
        <v>154</v>
      </c>
      <c r="F35" s="13" t="s">
        <v>4030</v>
      </c>
      <c r="G35" s="16" t="s">
        <v>4537</v>
      </c>
      <c r="H35" s="13" t="s">
        <v>259</v>
      </c>
      <c r="I35" s="13" t="s">
        <v>57936</v>
      </c>
      <c r="J35" s="13" t="s">
        <v>57936</v>
      </c>
      <c r="K35" s="13" t="s">
        <v>58052</v>
      </c>
      <c r="L35" s="17" t="s">
        <v>58053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58054</v>
      </c>
      <c r="C36" s="13" t="s">
        <v>58055</v>
      </c>
      <c r="D36" s="14" t="s">
        <v>58056</v>
      </c>
      <c r="E36" s="15" t="s">
        <v>470</v>
      </c>
      <c r="F36" s="13" t="s">
        <v>1940</v>
      </c>
      <c r="G36" s="16" t="s">
        <v>57690</v>
      </c>
      <c r="H36" s="13" t="s">
        <v>17</v>
      </c>
      <c r="I36" s="13" t="s">
        <v>57936</v>
      </c>
      <c r="J36" s="13" t="s">
        <v>57936</v>
      </c>
      <c r="K36" s="13" t="s">
        <v>58057</v>
      </c>
      <c r="L36" s="17" t="s">
        <v>58058</v>
      </c>
      <c r="M36" s="18">
        <v>3708000</v>
      </c>
      <c r="N36" s="19"/>
      <c r="O36" s="20" t="str">
        <f t="shared" si="0"/>
        <v>T4</v>
      </c>
      <c r="R36" s="21" t="str">
        <f t="shared" si="1"/>
        <v>T4</v>
      </c>
    </row>
    <row r="37" spans="1:18" ht="27.75" customHeight="1" x14ac:dyDescent="0.25">
      <c r="A37" s="13">
        <v>31</v>
      </c>
      <c r="B37" s="13" t="s">
        <v>58059</v>
      </c>
      <c r="C37" s="13" t="s">
        <v>58060</v>
      </c>
      <c r="D37" s="14" t="s">
        <v>107</v>
      </c>
      <c r="E37" s="15" t="s">
        <v>470</v>
      </c>
      <c r="F37" s="13" t="s">
        <v>5463</v>
      </c>
      <c r="G37" s="16" t="s">
        <v>5317</v>
      </c>
      <c r="H37" s="13" t="s">
        <v>259</v>
      </c>
      <c r="I37" s="13" t="s">
        <v>57936</v>
      </c>
      <c r="J37" s="13" t="s">
        <v>57936</v>
      </c>
      <c r="K37" s="13" t="s">
        <v>58061</v>
      </c>
      <c r="L37" s="17" t="s">
        <v>58062</v>
      </c>
      <c r="M37" s="18">
        <v>5632000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58063</v>
      </c>
      <c r="C38" s="13" t="s">
        <v>58064</v>
      </c>
      <c r="D38" s="14" t="s">
        <v>1237</v>
      </c>
      <c r="E38" s="15" t="s">
        <v>15</v>
      </c>
      <c r="F38" s="13" t="s">
        <v>732</v>
      </c>
      <c r="G38" s="16" t="s">
        <v>55299</v>
      </c>
      <c r="H38" s="13" t="s">
        <v>17</v>
      </c>
      <c r="I38" s="13" t="s">
        <v>57936</v>
      </c>
      <c r="J38" s="13" t="s">
        <v>57936</v>
      </c>
      <c r="K38" s="13" t="s">
        <v>58065</v>
      </c>
      <c r="L38" s="17" t="s">
        <v>58066</v>
      </c>
      <c r="M38" s="18">
        <v>3708000</v>
      </c>
      <c r="N38" s="19"/>
      <c r="O38" s="20" t="str">
        <f t="shared" si="0"/>
        <v>T4</v>
      </c>
      <c r="R38" s="21" t="str">
        <f t="shared" si="1"/>
        <v>T4</v>
      </c>
    </row>
    <row r="39" spans="1:18" ht="27.75" customHeight="1" x14ac:dyDescent="0.25">
      <c r="A39" s="13">
        <v>33</v>
      </c>
      <c r="B39" s="13" t="s">
        <v>58067</v>
      </c>
      <c r="C39" s="13" t="s">
        <v>11735</v>
      </c>
      <c r="D39" s="14" t="s">
        <v>1144</v>
      </c>
      <c r="E39" s="15" t="s">
        <v>208</v>
      </c>
      <c r="F39" s="13" t="s">
        <v>10072</v>
      </c>
      <c r="G39" s="16" t="s">
        <v>6918</v>
      </c>
      <c r="H39" s="13" t="s">
        <v>259</v>
      </c>
      <c r="I39" s="13" t="s">
        <v>57936</v>
      </c>
      <c r="J39" s="13" t="s">
        <v>57936</v>
      </c>
      <c r="K39" s="13" t="s">
        <v>58068</v>
      </c>
      <c r="L39" s="17" t="s">
        <v>58069</v>
      </c>
      <c r="M39" s="18">
        <v>3584000</v>
      </c>
      <c r="N39" s="19"/>
      <c r="O39" s="20" t="str">
        <f t="shared" si="0"/>
        <v>C1</v>
      </c>
      <c r="R39" s="21" t="str">
        <f t="shared" si="1"/>
        <v>C1</v>
      </c>
    </row>
    <row r="40" spans="1:18" ht="27.75" customHeight="1" x14ac:dyDescent="0.25">
      <c r="A40" s="13">
        <v>34</v>
      </c>
      <c r="B40" s="13" t="s">
        <v>58070</v>
      </c>
      <c r="C40" s="13" t="s">
        <v>58071</v>
      </c>
      <c r="D40" s="14" t="s">
        <v>58072</v>
      </c>
      <c r="E40" s="15" t="s">
        <v>208</v>
      </c>
      <c r="F40" s="13" t="s">
        <v>22309</v>
      </c>
      <c r="G40" s="16" t="s">
        <v>4496</v>
      </c>
      <c r="H40" s="13" t="s">
        <v>259</v>
      </c>
      <c r="I40" s="13" t="s">
        <v>57936</v>
      </c>
      <c r="J40" s="13" t="s">
        <v>57936</v>
      </c>
      <c r="K40" s="13" t="s">
        <v>58073</v>
      </c>
      <c r="L40" s="17" t="s">
        <v>58074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7.75" customHeight="1" x14ac:dyDescent="0.25">
      <c r="A41" s="13">
        <v>35</v>
      </c>
      <c r="B41" s="13" t="s">
        <v>58075</v>
      </c>
      <c r="C41" s="13" t="s">
        <v>58076</v>
      </c>
      <c r="D41" s="14" t="s">
        <v>1005</v>
      </c>
      <c r="E41" s="15" t="s">
        <v>73</v>
      </c>
      <c r="F41" s="13" t="s">
        <v>27519</v>
      </c>
      <c r="G41" s="16" t="s">
        <v>1246</v>
      </c>
      <c r="H41" s="13" t="s">
        <v>259</v>
      </c>
      <c r="I41" s="13" t="s">
        <v>57936</v>
      </c>
      <c r="J41" s="13" t="s">
        <v>57936</v>
      </c>
      <c r="K41" s="13" t="s">
        <v>58077</v>
      </c>
      <c r="L41" s="17" t="s">
        <v>58078</v>
      </c>
      <c r="M41" s="18">
        <v>5632000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7.75" customHeight="1" x14ac:dyDescent="0.25">
      <c r="A42" s="13">
        <v>36</v>
      </c>
      <c r="B42" s="13" t="s">
        <v>58079</v>
      </c>
      <c r="C42" s="13" t="s">
        <v>58080</v>
      </c>
      <c r="D42" s="14" t="s">
        <v>58081</v>
      </c>
      <c r="E42" s="15" t="s">
        <v>1308</v>
      </c>
      <c r="F42" s="13" t="s">
        <v>58082</v>
      </c>
      <c r="G42" s="16" t="s">
        <v>54843</v>
      </c>
      <c r="H42" s="13" t="s">
        <v>17</v>
      </c>
      <c r="I42" s="13" t="s">
        <v>57936</v>
      </c>
      <c r="J42" s="13" t="s">
        <v>57936</v>
      </c>
      <c r="K42" s="13" t="s">
        <v>58083</v>
      </c>
      <c r="L42" s="17" t="s">
        <v>58084</v>
      </c>
      <c r="M42" s="18">
        <v>4428000</v>
      </c>
      <c r="N42" s="19"/>
      <c r="O42" s="20" t="str">
        <f t="shared" si="0"/>
        <v>T4</v>
      </c>
      <c r="R42" s="21" t="str">
        <f t="shared" si="1"/>
        <v>T4</v>
      </c>
    </row>
    <row r="43" spans="1:18" ht="27.75" customHeight="1" x14ac:dyDescent="0.25">
      <c r="A43" s="13">
        <v>37</v>
      </c>
      <c r="B43" s="13" t="s">
        <v>58085</v>
      </c>
      <c r="C43" s="13" t="s">
        <v>58086</v>
      </c>
      <c r="D43" s="14" t="s">
        <v>4860</v>
      </c>
      <c r="E43" s="15" t="s">
        <v>326</v>
      </c>
      <c r="F43" s="13" t="s">
        <v>5385</v>
      </c>
      <c r="G43" s="16" t="s">
        <v>10295</v>
      </c>
      <c r="H43" s="13" t="s">
        <v>259</v>
      </c>
      <c r="I43" s="13" t="s">
        <v>57936</v>
      </c>
      <c r="J43" s="13" t="s">
        <v>57936</v>
      </c>
      <c r="K43" s="13" t="s">
        <v>58087</v>
      </c>
      <c r="L43" s="17" t="s">
        <v>58088</v>
      </c>
      <c r="M43" s="18">
        <v>5120000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7.75" customHeight="1" x14ac:dyDescent="0.25">
      <c r="A44" s="13">
        <v>38</v>
      </c>
      <c r="B44" s="13" t="s">
        <v>58089</v>
      </c>
      <c r="C44" s="13" t="s">
        <v>30521</v>
      </c>
      <c r="D44" s="14" t="s">
        <v>27270</v>
      </c>
      <c r="E44" s="15" t="s">
        <v>333</v>
      </c>
      <c r="F44" s="13" t="s">
        <v>4417</v>
      </c>
      <c r="G44" s="16" t="s">
        <v>6954</v>
      </c>
      <c r="H44" s="13" t="s">
        <v>259</v>
      </c>
      <c r="I44" s="13" t="s">
        <v>57936</v>
      </c>
      <c r="J44" s="13" t="s">
        <v>57936</v>
      </c>
      <c r="K44" s="13" t="s">
        <v>58090</v>
      </c>
      <c r="L44" s="17" t="s">
        <v>58091</v>
      </c>
      <c r="M44" s="18">
        <v>4104000</v>
      </c>
      <c r="N44" s="19"/>
      <c r="O44" s="20" t="str">
        <f t="shared" si="0"/>
        <v>C1</v>
      </c>
      <c r="R44" s="21" t="str">
        <f t="shared" si="1"/>
        <v>C1</v>
      </c>
    </row>
    <row r="45" spans="1:18" ht="27.75" customHeight="1" x14ac:dyDescent="0.25">
      <c r="A45" s="13">
        <v>39</v>
      </c>
      <c r="B45" s="13" t="s">
        <v>58092</v>
      </c>
      <c r="C45" s="13" t="s">
        <v>58093</v>
      </c>
      <c r="D45" s="14" t="s">
        <v>1039</v>
      </c>
      <c r="E45" s="15" t="s">
        <v>403</v>
      </c>
      <c r="F45" s="13" t="s">
        <v>58094</v>
      </c>
      <c r="G45" s="16" t="s">
        <v>54168</v>
      </c>
      <c r="H45" s="13" t="s">
        <v>17</v>
      </c>
      <c r="I45" s="13" t="s">
        <v>57936</v>
      </c>
      <c r="J45" s="13" t="s">
        <v>57936</v>
      </c>
      <c r="K45" s="13" t="s">
        <v>58095</v>
      </c>
      <c r="L45" s="17" t="s">
        <v>58096</v>
      </c>
      <c r="M45" s="18">
        <v>4428000</v>
      </c>
      <c r="N45" s="19"/>
      <c r="O45" s="20" t="str">
        <f t="shared" si="0"/>
        <v>T4</v>
      </c>
      <c r="R45" s="21" t="str">
        <f t="shared" si="1"/>
        <v>T4</v>
      </c>
    </row>
    <row r="46" spans="1:18" ht="27.75" customHeight="1" x14ac:dyDescent="0.25">
      <c r="A46" s="13">
        <v>40</v>
      </c>
      <c r="B46" s="13" t="s">
        <v>58097</v>
      </c>
      <c r="C46" s="13" t="s">
        <v>17991</v>
      </c>
      <c r="D46" s="14" t="s">
        <v>579</v>
      </c>
      <c r="E46" s="15" t="s">
        <v>17992</v>
      </c>
      <c r="F46" s="13" t="s">
        <v>7238</v>
      </c>
      <c r="G46" s="16" t="s">
        <v>10036</v>
      </c>
      <c r="H46" s="13" t="s">
        <v>259</v>
      </c>
      <c r="I46" s="13" t="s">
        <v>57936</v>
      </c>
      <c r="J46" s="13" t="s">
        <v>57936</v>
      </c>
      <c r="K46" s="13" t="s">
        <v>58098</v>
      </c>
      <c r="L46" s="17" t="s">
        <v>58099</v>
      </c>
      <c r="M46" s="18">
        <v>4096000</v>
      </c>
      <c r="N46" s="19"/>
      <c r="O46" s="20" t="str">
        <f t="shared" si="0"/>
        <v>C1</v>
      </c>
      <c r="R46" s="21" t="str">
        <f t="shared" si="1"/>
        <v>C1</v>
      </c>
    </row>
    <row r="47" spans="1:18" ht="27.75" customHeight="1" x14ac:dyDescent="0.25">
      <c r="A47" s="13">
        <v>41</v>
      </c>
      <c r="B47" s="13" t="s">
        <v>58100</v>
      </c>
      <c r="C47" s="13" t="s">
        <v>11286</v>
      </c>
      <c r="D47" s="14" t="s">
        <v>11287</v>
      </c>
      <c r="E47" s="15" t="s">
        <v>574</v>
      </c>
      <c r="F47" s="13" t="s">
        <v>5028</v>
      </c>
      <c r="G47" s="16" t="s">
        <v>10036</v>
      </c>
      <c r="H47" s="13" t="s">
        <v>259</v>
      </c>
      <c r="I47" s="13" t="s">
        <v>57936</v>
      </c>
      <c r="J47" s="13" t="s">
        <v>57936</v>
      </c>
      <c r="K47" s="13" t="s">
        <v>58101</v>
      </c>
      <c r="L47" s="17" t="s">
        <v>58102</v>
      </c>
      <c r="M47" s="18">
        <v>4096000</v>
      </c>
      <c r="N47" s="19"/>
      <c r="O47" s="20" t="str">
        <f t="shared" si="0"/>
        <v>C1</v>
      </c>
      <c r="R47" s="21" t="str">
        <f t="shared" si="1"/>
        <v>C1</v>
      </c>
    </row>
    <row r="48" spans="1:18" ht="27.75" customHeight="1" x14ac:dyDescent="0.25">
      <c r="A48" s="13">
        <v>42</v>
      </c>
      <c r="B48" s="13" t="s">
        <v>58103</v>
      </c>
      <c r="C48" s="13" t="s">
        <v>58104</v>
      </c>
      <c r="D48" s="14" t="s">
        <v>1072</v>
      </c>
      <c r="E48" s="15" t="s">
        <v>567</v>
      </c>
      <c r="F48" s="13" t="s">
        <v>12885</v>
      </c>
      <c r="G48" s="16" t="s">
        <v>58105</v>
      </c>
      <c r="H48" s="13" t="s">
        <v>17</v>
      </c>
      <c r="I48" s="13" t="s">
        <v>57936</v>
      </c>
      <c r="J48" s="13" t="s">
        <v>57936</v>
      </c>
      <c r="K48" s="13" t="s">
        <v>58106</v>
      </c>
      <c r="L48" s="17" t="s">
        <v>58107</v>
      </c>
      <c r="M48" s="18">
        <v>5094000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58108</v>
      </c>
      <c r="C49" s="13" t="s">
        <v>58109</v>
      </c>
      <c r="D49" s="14" t="s">
        <v>353</v>
      </c>
      <c r="E49" s="15" t="s">
        <v>250</v>
      </c>
      <c r="F49" s="13" t="s">
        <v>202</v>
      </c>
      <c r="G49" s="16" t="s">
        <v>58110</v>
      </c>
      <c r="H49" s="13" t="s">
        <v>17</v>
      </c>
      <c r="I49" s="13" t="s">
        <v>57936</v>
      </c>
      <c r="J49" s="13" t="s">
        <v>57936</v>
      </c>
      <c r="K49" s="13" t="s">
        <v>58111</v>
      </c>
      <c r="L49" s="17" t="s">
        <v>58112</v>
      </c>
      <c r="M49" s="18">
        <v>3708000</v>
      </c>
      <c r="N49" s="19"/>
      <c r="O49" s="20" t="str">
        <f t="shared" si="0"/>
        <v>T4</v>
      </c>
      <c r="R49" s="21" t="str">
        <f t="shared" si="1"/>
        <v>T4</v>
      </c>
    </row>
    <row r="50" spans="1:18" ht="27.75" customHeight="1" x14ac:dyDescent="0.25">
      <c r="A50" s="13">
        <v>44</v>
      </c>
      <c r="B50" s="13" t="s">
        <v>58113</v>
      </c>
      <c r="C50" s="13" t="s">
        <v>3962</v>
      </c>
      <c r="D50" s="14" t="s">
        <v>579</v>
      </c>
      <c r="E50" s="15" t="s">
        <v>3963</v>
      </c>
      <c r="F50" s="13" t="s">
        <v>3964</v>
      </c>
      <c r="G50" s="16" t="s">
        <v>3516</v>
      </c>
      <c r="H50" s="13" t="s">
        <v>259</v>
      </c>
      <c r="I50" s="13" t="s">
        <v>57936</v>
      </c>
      <c r="J50" s="13" t="s">
        <v>57936</v>
      </c>
      <c r="K50" s="13" t="s">
        <v>58114</v>
      </c>
      <c r="L50" s="17" t="s">
        <v>58115</v>
      </c>
      <c r="M50" s="18">
        <v>5120000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58116</v>
      </c>
      <c r="C51" s="13" t="s">
        <v>24436</v>
      </c>
      <c r="D51" s="14" t="s">
        <v>24437</v>
      </c>
      <c r="E51" s="15" t="s">
        <v>197</v>
      </c>
      <c r="F51" s="13" t="s">
        <v>16675</v>
      </c>
      <c r="G51" s="16" t="s">
        <v>5678</v>
      </c>
      <c r="H51" s="13" t="s">
        <v>259</v>
      </c>
      <c r="I51" s="13" t="s">
        <v>57936</v>
      </c>
      <c r="J51" s="13" t="s">
        <v>57936</v>
      </c>
      <c r="K51" s="13" t="s">
        <v>58117</v>
      </c>
      <c r="L51" s="17" t="s">
        <v>58118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27.75" customHeight="1" x14ac:dyDescent="0.25">
      <c r="A52" s="13">
        <v>46</v>
      </c>
      <c r="B52" s="13" t="s">
        <v>58119</v>
      </c>
      <c r="C52" s="13" t="s">
        <v>28474</v>
      </c>
      <c r="D52" s="14" t="s">
        <v>28475</v>
      </c>
      <c r="E52" s="15" t="s">
        <v>15</v>
      </c>
      <c r="F52" s="13" t="s">
        <v>7172</v>
      </c>
      <c r="G52" s="16" t="s">
        <v>6221</v>
      </c>
      <c r="H52" s="13" t="s">
        <v>259</v>
      </c>
      <c r="I52" s="13" t="s">
        <v>57936</v>
      </c>
      <c r="J52" s="13" t="s">
        <v>57936</v>
      </c>
      <c r="K52" s="13" t="s">
        <v>58120</v>
      </c>
      <c r="L52" s="17" t="s">
        <v>58121</v>
      </c>
      <c r="M52" s="18">
        <v>3584000</v>
      </c>
      <c r="N52" s="19"/>
      <c r="O52" s="20" t="str">
        <f t="shared" si="0"/>
        <v>C1</v>
      </c>
      <c r="R52" s="21" t="str">
        <f t="shared" si="1"/>
        <v>C1</v>
      </c>
    </row>
    <row r="53" spans="1:18" ht="27.75" customHeight="1" x14ac:dyDescent="0.25">
      <c r="A53" s="13">
        <v>47</v>
      </c>
      <c r="B53" s="13" t="s">
        <v>58122</v>
      </c>
      <c r="C53" s="13" t="s">
        <v>10430</v>
      </c>
      <c r="D53" s="14" t="s">
        <v>10431</v>
      </c>
      <c r="E53" s="15" t="s">
        <v>1314</v>
      </c>
      <c r="F53" s="13" t="s">
        <v>7046</v>
      </c>
      <c r="G53" s="16" t="s">
        <v>6221</v>
      </c>
      <c r="H53" s="13" t="s">
        <v>259</v>
      </c>
      <c r="I53" s="13" t="s">
        <v>57936</v>
      </c>
      <c r="J53" s="13" t="s">
        <v>57936</v>
      </c>
      <c r="K53" s="13" t="s">
        <v>58123</v>
      </c>
      <c r="L53" s="17" t="s">
        <v>58124</v>
      </c>
      <c r="M53" s="18">
        <v>3584000</v>
      </c>
      <c r="N53" s="19"/>
      <c r="O53" s="20" t="str">
        <f t="shared" si="0"/>
        <v>C1</v>
      </c>
      <c r="R53" s="21" t="str">
        <f t="shared" si="1"/>
        <v>C1</v>
      </c>
    </row>
    <row r="54" spans="1:18" ht="27.75" customHeight="1" x14ac:dyDescent="0.25">
      <c r="A54" s="13">
        <v>48</v>
      </c>
      <c r="B54" s="13" t="s">
        <v>58125</v>
      </c>
      <c r="C54" s="13" t="s">
        <v>25129</v>
      </c>
      <c r="D54" s="14" t="s">
        <v>1481</v>
      </c>
      <c r="E54" s="15" t="s">
        <v>367</v>
      </c>
      <c r="F54" s="13" t="s">
        <v>5080</v>
      </c>
      <c r="G54" s="16" t="s">
        <v>6221</v>
      </c>
      <c r="H54" s="13" t="s">
        <v>259</v>
      </c>
      <c r="I54" s="13" t="s">
        <v>57936</v>
      </c>
      <c r="J54" s="13" t="s">
        <v>57936</v>
      </c>
      <c r="K54" s="13" t="s">
        <v>58126</v>
      </c>
      <c r="L54" s="17" t="s">
        <v>58127</v>
      </c>
      <c r="M54" s="18">
        <v>3584000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58128</v>
      </c>
      <c r="C55" s="13" t="s">
        <v>28514</v>
      </c>
      <c r="D55" s="14" t="s">
        <v>19743</v>
      </c>
      <c r="E55" s="15" t="s">
        <v>80</v>
      </c>
      <c r="F55" s="13" t="s">
        <v>28515</v>
      </c>
      <c r="G55" s="16" t="s">
        <v>6221</v>
      </c>
      <c r="H55" s="13" t="s">
        <v>259</v>
      </c>
      <c r="I55" s="13" t="s">
        <v>57936</v>
      </c>
      <c r="J55" s="13" t="s">
        <v>57936</v>
      </c>
      <c r="K55" s="13" t="s">
        <v>58129</v>
      </c>
      <c r="L55" s="17" t="s">
        <v>58130</v>
      </c>
      <c r="M55" s="18">
        <v>3584000</v>
      </c>
      <c r="N55" s="19"/>
      <c r="O55" s="20" t="str">
        <f t="shared" si="0"/>
        <v>C1</v>
      </c>
      <c r="R55" s="21" t="str">
        <f t="shared" si="1"/>
        <v>C1</v>
      </c>
    </row>
    <row r="56" spans="1:18" ht="27.75" customHeight="1" x14ac:dyDescent="0.25">
      <c r="A56" s="13">
        <v>50</v>
      </c>
      <c r="B56" s="13" t="s">
        <v>58131</v>
      </c>
      <c r="C56" s="13" t="s">
        <v>28583</v>
      </c>
      <c r="D56" s="14" t="s">
        <v>464</v>
      </c>
      <c r="E56" s="15" t="s">
        <v>5651</v>
      </c>
      <c r="F56" s="13" t="s">
        <v>3393</v>
      </c>
      <c r="G56" s="16" t="s">
        <v>6949</v>
      </c>
      <c r="H56" s="13" t="s">
        <v>259</v>
      </c>
      <c r="I56" s="13" t="s">
        <v>57936</v>
      </c>
      <c r="J56" s="13" t="s">
        <v>57936</v>
      </c>
      <c r="K56" s="13" t="s">
        <v>58132</v>
      </c>
      <c r="L56" s="17" t="s">
        <v>58133</v>
      </c>
      <c r="M56" s="18">
        <v>3584000</v>
      </c>
      <c r="N56" s="19"/>
      <c r="O56" s="20" t="str">
        <f t="shared" si="0"/>
        <v>C1</v>
      </c>
      <c r="R56" s="21" t="str">
        <f t="shared" si="1"/>
        <v>C1</v>
      </c>
    </row>
    <row r="57" spans="1:18" ht="27.75" customHeight="1" x14ac:dyDescent="0.25">
      <c r="A57" s="13">
        <v>51</v>
      </c>
      <c r="B57" s="13" t="s">
        <v>58134</v>
      </c>
      <c r="C57" s="13" t="s">
        <v>30759</v>
      </c>
      <c r="D57" s="14" t="s">
        <v>696</v>
      </c>
      <c r="E57" s="15" t="s">
        <v>1464</v>
      </c>
      <c r="F57" s="13" t="s">
        <v>13579</v>
      </c>
      <c r="G57" s="16" t="s">
        <v>5803</v>
      </c>
      <c r="H57" s="13" t="s">
        <v>259</v>
      </c>
      <c r="I57" s="13" t="s">
        <v>57936</v>
      </c>
      <c r="J57" s="13" t="s">
        <v>57936</v>
      </c>
      <c r="K57" s="13" t="s">
        <v>58135</v>
      </c>
      <c r="L57" s="17" t="s">
        <v>58136</v>
      </c>
      <c r="M57" s="18">
        <v>3024000</v>
      </c>
      <c r="N57" s="19"/>
      <c r="O57" s="20" t="str">
        <f t="shared" si="0"/>
        <v>C1</v>
      </c>
      <c r="R57" s="21" t="str">
        <f t="shared" si="1"/>
        <v>C1</v>
      </c>
    </row>
    <row r="58" spans="1:18" ht="27.75" customHeight="1" x14ac:dyDescent="0.25">
      <c r="A58" s="13">
        <v>52</v>
      </c>
      <c r="B58" s="13" t="s">
        <v>58137</v>
      </c>
      <c r="C58" s="13" t="s">
        <v>28393</v>
      </c>
      <c r="D58" s="14" t="s">
        <v>28394</v>
      </c>
      <c r="E58" s="15" t="s">
        <v>154</v>
      </c>
      <c r="F58" s="13" t="s">
        <v>9080</v>
      </c>
      <c r="G58" s="16" t="s">
        <v>6201</v>
      </c>
      <c r="H58" s="13" t="s">
        <v>259</v>
      </c>
      <c r="I58" s="13" t="s">
        <v>57936</v>
      </c>
      <c r="J58" s="13" t="s">
        <v>57936</v>
      </c>
      <c r="K58" s="13" t="s">
        <v>58138</v>
      </c>
      <c r="L58" s="17" t="s">
        <v>58139</v>
      </c>
      <c r="M58" s="18">
        <v>3584000</v>
      </c>
      <c r="N58" s="19"/>
      <c r="O58" s="20" t="str">
        <f t="shared" si="0"/>
        <v>C1</v>
      </c>
      <c r="R58" s="21" t="str">
        <f t="shared" si="1"/>
        <v>C1</v>
      </c>
    </row>
    <row r="59" spans="1:18" ht="27.75" customHeight="1" x14ac:dyDescent="0.25">
      <c r="A59" s="13">
        <v>53</v>
      </c>
      <c r="B59" s="13" t="s">
        <v>58140</v>
      </c>
      <c r="C59" s="13" t="s">
        <v>57938</v>
      </c>
      <c r="D59" s="14" t="s">
        <v>57939</v>
      </c>
      <c r="E59" s="15" t="s">
        <v>30243</v>
      </c>
      <c r="F59" s="13" t="s">
        <v>10370</v>
      </c>
      <c r="G59" s="16" t="s">
        <v>5317</v>
      </c>
      <c r="H59" s="13" t="s">
        <v>259</v>
      </c>
      <c r="I59" s="13" t="s">
        <v>57936</v>
      </c>
      <c r="J59" s="13" t="s">
        <v>57936</v>
      </c>
      <c r="K59" s="13" t="s">
        <v>58141</v>
      </c>
      <c r="L59" s="17" t="s">
        <v>58142</v>
      </c>
      <c r="M59" s="18">
        <v>3072000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.75" customHeight="1" x14ac:dyDescent="0.25">
      <c r="A60" s="13">
        <v>54</v>
      </c>
      <c r="B60" s="13" t="s">
        <v>58143</v>
      </c>
      <c r="C60" s="13" t="s">
        <v>5314</v>
      </c>
      <c r="D60" s="14" t="s">
        <v>952</v>
      </c>
      <c r="E60" s="15" t="s">
        <v>5315</v>
      </c>
      <c r="F60" s="13" t="s">
        <v>5316</v>
      </c>
      <c r="G60" s="16" t="s">
        <v>5317</v>
      </c>
      <c r="H60" s="13" t="s">
        <v>259</v>
      </c>
      <c r="I60" s="13" t="s">
        <v>57936</v>
      </c>
      <c r="J60" s="13" t="s">
        <v>57936</v>
      </c>
      <c r="K60" s="13" t="s">
        <v>58144</v>
      </c>
      <c r="L60" s="17" t="s">
        <v>58145</v>
      </c>
      <c r="M60" s="18">
        <v>3072000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13">
        <v>55</v>
      </c>
      <c r="B61" s="13" t="s">
        <v>58146</v>
      </c>
      <c r="C61" s="13" t="s">
        <v>4853</v>
      </c>
      <c r="D61" s="14" t="s">
        <v>2554</v>
      </c>
      <c r="E61" s="15" t="s">
        <v>686</v>
      </c>
      <c r="F61" s="13" t="s">
        <v>4854</v>
      </c>
      <c r="G61" s="16" t="s">
        <v>4855</v>
      </c>
      <c r="H61" s="13" t="s">
        <v>259</v>
      </c>
      <c r="I61" s="13" t="s">
        <v>57936</v>
      </c>
      <c r="J61" s="13" t="s">
        <v>57936</v>
      </c>
      <c r="K61" s="13" t="s">
        <v>58147</v>
      </c>
      <c r="L61" s="17" t="s">
        <v>58148</v>
      </c>
      <c r="M61" s="18">
        <v>6021000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58149</v>
      </c>
      <c r="C62" s="13" t="s">
        <v>58150</v>
      </c>
      <c r="D62" s="14" t="s">
        <v>58151</v>
      </c>
      <c r="E62" s="15" t="s">
        <v>250</v>
      </c>
      <c r="F62" s="13" t="s">
        <v>10662</v>
      </c>
      <c r="G62" s="16" t="s">
        <v>13694</v>
      </c>
      <c r="H62" s="13" t="s">
        <v>259</v>
      </c>
      <c r="I62" s="13" t="s">
        <v>57936</v>
      </c>
      <c r="J62" s="13" t="s">
        <v>57936</v>
      </c>
      <c r="K62" s="13" t="s">
        <v>58152</v>
      </c>
      <c r="L62" s="17" t="s">
        <v>58153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58154</v>
      </c>
      <c r="C63" s="13" t="s">
        <v>27745</v>
      </c>
      <c r="D63" s="14" t="s">
        <v>4029</v>
      </c>
      <c r="E63" s="15" t="s">
        <v>312</v>
      </c>
      <c r="F63" s="13" t="s">
        <v>17722</v>
      </c>
      <c r="G63" s="16" t="s">
        <v>11529</v>
      </c>
      <c r="H63" s="13" t="s">
        <v>259</v>
      </c>
      <c r="I63" s="13" t="s">
        <v>57936</v>
      </c>
      <c r="J63" s="13" t="s">
        <v>57936</v>
      </c>
      <c r="K63" s="13" t="s">
        <v>58155</v>
      </c>
      <c r="L63" s="17" t="s">
        <v>58156</v>
      </c>
      <c r="M63" s="18">
        <v>4940000</v>
      </c>
      <c r="N63" s="19"/>
      <c r="O63" s="20" t="str">
        <f t="shared" si="0"/>
        <v>T4</v>
      </c>
      <c r="R63" s="21" t="str">
        <f t="shared" si="1"/>
        <v>T4</v>
      </c>
    </row>
    <row r="64" spans="1:18" ht="27.75" customHeight="1" x14ac:dyDescent="0.25">
      <c r="A64" s="13">
        <v>58</v>
      </c>
      <c r="B64" s="13" t="s">
        <v>58157</v>
      </c>
      <c r="C64" s="13" t="s">
        <v>58158</v>
      </c>
      <c r="D64" s="14" t="s">
        <v>22672</v>
      </c>
      <c r="E64" s="15" t="s">
        <v>604</v>
      </c>
      <c r="F64" s="13" t="s">
        <v>3688</v>
      </c>
      <c r="G64" s="16" t="s">
        <v>1246</v>
      </c>
      <c r="H64" s="13" t="s">
        <v>259</v>
      </c>
      <c r="I64" s="13" t="s">
        <v>57936</v>
      </c>
      <c r="J64" s="13" t="s">
        <v>57936</v>
      </c>
      <c r="K64" s="13" t="s">
        <v>58159</v>
      </c>
      <c r="L64" s="17" t="s">
        <v>58160</v>
      </c>
      <c r="M64" s="18">
        <v>3072000</v>
      </c>
      <c r="N64" s="19"/>
      <c r="O64" s="20" t="str">
        <f t="shared" si="0"/>
        <v>C1</v>
      </c>
      <c r="R64" s="21" t="str">
        <f t="shared" si="1"/>
        <v>NH 18-19C1</v>
      </c>
    </row>
    <row r="65" spans="1:19" ht="27.75" customHeight="1" x14ac:dyDescent="0.25">
      <c r="A65" s="13">
        <v>59</v>
      </c>
      <c r="B65" s="13" t="s">
        <v>58161</v>
      </c>
      <c r="C65" s="13" t="s">
        <v>58162</v>
      </c>
      <c r="D65" s="14" t="s">
        <v>12617</v>
      </c>
      <c r="E65" s="15" t="s">
        <v>609</v>
      </c>
      <c r="F65" s="13" t="s">
        <v>5236</v>
      </c>
      <c r="G65" s="16" t="s">
        <v>4530</v>
      </c>
      <c r="H65" s="13" t="s">
        <v>259</v>
      </c>
      <c r="I65" s="13" t="s">
        <v>57936</v>
      </c>
      <c r="J65" s="13" t="s">
        <v>57936</v>
      </c>
      <c r="K65" s="13" t="s">
        <v>58163</v>
      </c>
      <c r="L65" s="17" t="s">
        <v>58164</v>
      </c>
      <c r="M65" s="18">
        <v>5888000</v>
      </c>
      <c r="N65" s="19"/>
      <c r="O65" s="20" t="str">
        <f t="shared" si="0"/>
        <v>C1</v>
      </c>
      <c r="R65" s="21" t="str">
        <f t="shared" si="1"/>
        <v>NH 18-19C1</v>
      </c>
    </row>
    <row r="66" spans="1:19" ht="27.75" customHeight="1" x14ac:dyDescent="0.25">
      <c r="A66" s="13">
        <v>60</v>
      </c>
      <c r="B66" s="13" t="s">
        <v>58165</v>
      </c>
      <c r="C66" s="13" t="s">
        <v>58166</v>
      </c>
      <c r="D66" s="14" t="s">
        <v>58167</v>
      </c>
      <c r="E66" s="15" t="s">
        <v>1637</v>
      </c>
      <c r="F66" s="13" t="s">
        <v>21057</v>
      </c>
      <c r="G66" s="16" t="s">
        <v>5128</v>
      </c>
      <c r="H66" s="13" t="s">
        <v>259</v>
      </c>
      <c r="I66" s="13" t="s">
        <v>57936</v>
      </c>
      <c r="J66" s="13" t="s">
        <v>57936</v>
      </c>
      <c r="K66" s="13" t="s">
        <v>58168</v>
      </c>
      <c r="L66" s="17" t="s">
        <v>58169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9" ht="27.75" customHeight="1" x14ac:dyDescent="0.25">
      <c r="A67" s="13">
        <v>61</v>
      </c>
      <c r="B67" s="13" t="s">
        <v>58170</v>
      </c>
      <c r="C67" s="13" t="s">
        <v>58171</v>
      </c>
      <c r="D67" s="14" t="s">
        <v>47404</v>
      </c>
      <c r="E67" s="15" t="s">
        <v>80</v>
      </c>
      <c r="F67" s="13" t="s">
        <v>6054</v>
      </c>
      <c r="G67" s="16" t="s">
        <v>13694</v>
      </c>
      <c r="H67" s="13" t="s">
        <v>259</v>
      </c>
      <c r="I67" s="13" t="s">
        <v>57936</v>
      </c>
      <c r="J67" s="13" t="s">
        <v>57936</v>
      </c>
      <c r="K67" s="13" t="s">
        <v>58172</v>
      </c>
      <c r="L67" s="17" t="s">
        <v>58173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9" ht="27.75" customHeight="1" x14ac:dyDescent="0.25">
      <c r="A68" s="13">
        <v>62</v>
      </c>
      <c r="B68" s="13" t="s">
        <v>58174</v>
      </c>
      <c r="C68" s="13" t="s">
        <v>58175</v>
      </c>
      <c r="D68" s="14" t="s">
        <v>30042</v>
      </c>
      <c r="E68" s="15" t="s">
        <v>2408</v>
      </c>
      <c r="F68" s="13" t="s">
        <v>10232</v>
      </c>
      <c r="G68" s="16" t="s">
        <v>13694</v>
      </c>
      <c r="H68" s="13" t="s">
        <v>259</v>
      </c>
      <c r="I68" s="13" t="s">
        <v>57936</v>
      </c>
      <c r="J68" s="13" t="s">
        <v>57936</v>
      </c>
      <c r="K68" s="13" t="s">
        <v>58176</v>
      </c>
      <c r="L68" s="17" t="s">
        <v>58177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9" ht="27.75" customHeight="1" x14ac:dyDescent="0.25">
      <c r="A69" s="13">
        <v>63</v>
      </c>
      <c r="B69" s="13" t="s">
        <v>58178</v>
      </c>
      <c r="C69" s="13" t="s">
        <v>28525</v>
      </c>
      <c r="D69" s="14" t="s">
        <v>394</v>
      </c>
      <c r="E69" s="15" t="s">
        <v>1957</v>
      </c>
      <c r="F69" s="13" t="s">
        <v>28526</v>
      </c>
      <c r="G69" s="16" t="s">
        <v>6949</v>
      </c>
      <c r="H69" s="13" t="s">
        <v>259</v>
      </c>
      <c r="I69" s="13" t="s">
        <v>57936</v>
      </c>
      <c r="J69" s="13" t="s">
        <v>57936</v>
      </c>
      <c r="K69" s="13" t="s">
        <v>58179</v>
      </c>
      <c r="L69" s="17" t="s">
        <v>58180</v>
      </c>
      <c r="M69" s="18">
        <v>3584000</v>
      </c>
      <c r="N69" s="19"/>
      <c r="O69" s="20" t="str">
        <f t="shared" si="0"/>
        <v>C1</v>
      </c>
      <c r="R69" s="21" t="str">
        <f t="shared" si="1"/>
        <v>C1</v>
      </c>
    </row>
    <row r="70" spans="1:19" ht="27.75" customHeight="1" x14ac:dyDescent="0.25">
      <c r="A70" s="13">
        <v>64</v>
      </c>
      <c r="B70" s="13" t="s">
        <v>58181</v>
      </c>
      <c r="C70" s="13" t="s">
        <v>58182</v>
      </c>
      <c r="D70" s="14" t="s">
        <v>7951</v>
      </c>
      <c r="E70" s="15" t="s">
        <v>14894</v>
      </c>
      <c r="F70" s="13" t="s">
        <v>58183</v>
      </c>
      <c r="G70" s="16" t="s">
        <v>54168</v>
      </c>
      <c r="H70" s="13" t="s">
        <v>17</v>
      </c>
      <c r="I70" s="13" t="s">
        <v>57936</v>
      </c>
      <c r="J70" s="13" t="s">
        <v>57936</v>
      </c>
      <c r="K70" s="13" t="s">
        <v>58184</v>
      </c>
      <c r="L70" s="17" t="s">
        <v>58185</v>
      </c>
      <c r="M70" s="18">
        <v>4428000</v>
      </c>
      <c r="N70" s="19"/>
      <c r="O70" s="20" t="str">
        <f t="shared" si="0"/>
        <v>T4</v>
      </c>
      <c r="R70" s="21" t="str">
        <f t="shared" si="1"/>
        <v>T4</v>
      </c>
    </row>
    <row r="71" spans="1:19" ht="27.75" customHeight="1" x14ac:dyDescent="0.25">
      <c r="A71" s="13">
        <v>65</v>
      </c>
      <c r="B71" s="13" t="s">
        <v>58186</v>
      </c>
      <c r="C71" s="13" t="s">
        <v>22859</v>
      </c>
      <c r="D71" s="14" t="s">
        <v>3527</v>
      </c>
      <c r="E71" s="15" t="s">
        <v>185</v>
      </c>
      <c r="F71" s="13" t="s">
        <v>13264</v>
      </c>
      <c r="G71" s="16" t="s">
        <v>6995</v>
      </c>
      <c r="H71" s="13" t="s">
        <v>259</v>
      </c>
      <c r="I71" s="13" t="s">
        <v>57936</v>
      </c>
      <c r="J71" s="13" t="s">
        <v>57936</v>
      </c>
      <c r="K71" s="13" t="s">
        <v>58187</v>
      </c>
      <c r="L71" s="17" t="s">
        <v>58188</v>
      </c>
      <c r="M71" s="18">
        <v>4370000</v>
      </c>
      <c r="N71" s="19"/>
      <c r="O71" s="20" t="str">
        <f t="shared" ref="O71:O72" si="2">MID(G71,3,FIND("-",G71,1)-3)&amp;IF(MID(G71,3,5)="CĐ-LT","LT","")</f>
        <v>T4</v>
      </c>
      <c r="R71" s="21" t="str">
        <f t="shared" ref="R71:R72" si="3">IF(LEFT(G71,2)="18","NH 18-19","")&amp;O71</f>
        <v>T4</v>
      </c>
    </row>
    <row r="72" spans="1:19" ht="27.75" customHeight="1" x14ac:dyDescent="0.25">
      <c r="A72" s="13">
        <v>66</v>
      </c>
      <c r="B72" s="13" t="s">
        <v>58189</v>
      </c>
      <c r="C72" s="13" t="s">
        <v>58190</v>
      </c>
      <c r="D72" s="14" t="s">
        <v>7034</v>
      </c>
      <c r="E72" s="15" t="s">
        <v>326</v>
      </c>
      <c r="F72" s="13" t="s">
        <v>5400</v>
      </c>
      <c r="G72" s="16" t="s">
        <v>12025</v>
      </c>
      <c r="H72" s="13" t="s">
        <v>259</v>
      </c>
      <c r="I72" s="13" t="s">
        <v>57936</v>
      </c>
      <c r="J72" s="13" t="s">
        <v>57936</v>
      </c>
      <c r="K72" s="13" t="s">
        <v>58191</v>
      </c>
      <c r="L72" s="17" t="s">
        <v>58192</v>
      </c>
      <c r="M72" s="18">
        <v>5120000</v>
      </c>
      <c r="N72" s="19"/>
      <c r="O72" s="20" t="str">
        <f t="shared" si="2"/>
        <v>C1</v>
      </c>
      <c r="R72" s="21" t="str">
        <f t="shared" si="3"/>
        <v>NH 18-19C1</v>
      </c>
    </row>
    <row r="73" spans="1:19" s="28" customFormat="1" ht="27.75" customHeight="1" x14ac:dyDescent="0.25">
      <c r="A73" s="229" t="s">
        <v>35</v>
      </c>
      <c r="B73" s="230"/>
      <c r="C73" s="230"/>
      <c r="D73" s="230"/>
      <c r="E73" s="22"/>
      <c r="F73" s="22"/>
      <c r="G73" s="22"/>
      <c r="H73" s="23"/>
      <c r="I73" s="24"/>
      <c r="J73" s="25"/>
      <c r="K73" s="26"/>
      <c r="L73" s="231">
        <f>SUM(M7:M72)</f>
        <v>292384920</v>
      </c>
      <c r="M73" s="232"/>
      <c r="N73" s="27"/>
      <c r="O73" s="20"/>
      <c r="P73" s="6"/>
      <c r="Q73" s="6"/>
    </row>
    <row r="74" spans="1:19" s="30" customFormat="1" ht="24" customHeight="1" x14ac:dyDescent="0.25">
      <c r="A74" s="237" t="s">
        <v>58193</v>
      </c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9"/>
      <c r="O74" s="29" t="str">
        <f>LEFT(G74,5)</f>
        <v/>
      </c>
      <c r="P74" s="6"/>
      <c r="Q74" s="6"/>
    </row>
    <row r="75" spans="1:19" ht="15.75" customHeight="1" x14ac:dyDescent="0.25">
      <c r="A75" s="31"/>
      <c r="B75" s="31"/>
      <c r="C75" s="1"/>
      <c r="D75" s="2"/>
      <c r="E75" s="2"/>
      <c r="F75" s="1"/>
      <c r="G75" s="225" t="s">
        <v>58194</v>
      </c>
      <c r="H75" s="225"/>
      <c r="I75" s="225"/>
      <c r="J75" s="225"/>
      <c r="K75" s="225"/>
      <c r="L75" s="225"/>
      <c r="M75" s="225"/>
      <c r="N75" s="225"/>
      <c r="O75" s="29"/>
      <c r="S75" s="30"/>
    </row>
    <row r="76" spans="1:19" ht="15.75" customHeight="1" x14ac:dyDescent="0.25">
      <c r="A76" s="35" t="s">
        <v>4822</v>
      </c>
      <c r="B76" s="35"/>
      <c r="C76" s="35"/>
      <c r="D76" s="32"/>
      <c r="E76" s="32" t="s">
        <v>4823</v>
      </c>
      <c r="F76" s="32"/>
      <c r="G76" s="32"/>
      <c r="H76" s="32"/>
      <c r="I76" s="32"/>
      <c r="J76" s="32"/>
      <c r="K76" s="32"/>
      <c r="L76" s="32"/>
      <c r="M76" s="236" t="s">
        <v>4824</v>
      </c>
      <c r="N76" s="236"/>
      <c r="O76" s="29"/>
    </row>
    <row r="77" spans="1:19" x14ac:dyDescent="0.25">
      <c r="A77" s="33"/>
      <c r="B77" s="33"/>
      <c r="C77" s="220"/>
      <c r="D77" s="35"/>
      <c r="E77" s="35"/>
      <c r="F77" s="35"/>
      <c r="G77" s="35"/>
      <c r="J77" s="220"/>
      <c r="K77" s="220"/>
      <c r="L77" s="220"/>
      <c r="M77" s="220"/>
      <c r="N77" s="6"/>
    </row>
    <row r="78" spans="1:19" x14ac:dyDescent="0.25">
      <c r="A78" s="33"/>
      <c r="B78" s="33"/>
      <c r="C78" s="220"/>
      <c r="D78" s="35"/>
      <c r="E78" s="35"/>
      <c r="F78" s="35"/>
      <c r="G78" s="35"/>
      <c r="H78" s="35"/>
      <c r="I78" s="35"/>
      <c r="J78" s="220"/>
      <c r="K78" s="220"/>
      <c r="L78" s="220"/>
      <c r="M78" s="220"/>
      <c r="N78" s="6"/>
    </row>
    <row r="79" spans="1:19" x14ac:dyDescent="0.25">
      <c r="A79" s="33"/>
      <c r="B79" s="33"/>
      <c r="C79" s="220"/>
      <c r="D79" s="35"/>
      <c r="E79" s="35"/>
      <c r="F79" s="35"/>
      <c r="G79" s="35"/>
      <c r="H79" s="35"/>
      <c r="I79" s="35"/>
      <c r="J79" s="220"/>
      <c r="K79" s="220"/>
      <c r="L79" s="220"/>
      <c r="M79" s="220"/>
      <c r="N79" s="6"/>
    </row>
    <row r="80" spans="1:19" s="28" customFormat="1" x14ac:dyDescent="0.25">
      <c r="A80" s="35"/>
      <c r="B80" s="35"/>
      <c r="C80" s="35" t="s">
        <v>4820</v>
      </c>
      <c r="D80" s="35"/>
      <c r="E80" s="236" t="s">
        <v>4821</v>
      </c>
      <c r="F80" s="236"/>
      <c r="G80" s="236"/>
      <c r="H80" s="35"/>
      <c r="I80" s="35"/>
      <c r="J80" s="35"/>
      <c r="K80" s="35"/>
      <c r="L80" s="35"/>
      <c r="M80" s="236" t="s">
        <v>4819</v>
      </c>
      <c r="N80" s="236"/>
      <c r="O80" s="220"/>
      <c r="P80" s="6"/>
    </row>
    <row r="81" spans="1:16" s="28" customFormat="1" ht="18.75" customHeight="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220"/>
      <c r="P81" s="6"/>
    </row>
    <row r="82" spans="1:16" s="36" customFormat="1" x14ac:dyDescent="0.25">
      <c r="B82" s="37"/>
      <c r="C82" s="38" t="s">
        <v>38</v>
      </c>
      <c r="D82" s="39" t="s">
        <v>586</v>
      </c>
      <c r="E82" s="40"/>
      <c r="F82" s="40"/>
      <c r="G82" s="40"/>
      <c r="H82" s="40"/>
      <c r="I82" s="40"/>
      <c r="J82" s="41"/>
      <c r="K82" s="40"/>
      <c r="L82" s="40"/>
      <c r="M82" s="42"/>
    </row>
    <row r="83" spans="1:16" s="36" customFormat="1" x14ac:dyDescent="0.25">
      <c r="A83" s="43"/>
      <c r="B83" s="44"/>
      <c r="C83" s="45" t="s">
        <v>40</v>
      </c>
      <c r="D83" s="46">
        <f>SUMIF($O$7:$O$72,"CĐN",$M$7:$M$72)</f>
        <v>0</v>
      </c>
      <c r="E83" s="40"/>
      <c r="F83" s="40"/>
      <c r="G83" s="40"/>
      <c r="H83" s="40"/>
      <c r="I83" s="40"/>
      <c r="J83" s="41"/>
      <c r="K83" s="40"/>
      <c r="L83" s="40"/>
      <c r="M83" s="6"/>
    </row>
    <row r="84" spans="1:16" s="49" customFormat="1" ht="13.5" customHeight="1" x14ac:dyDescent="0.25">
      <c r="A84" s="43"/>
      <c r="B84" s="44"/>
      <c r="C84" s="45" t="s">
        <v>41</v>
      </c>
      <c r="D84" s="46">
        <f>SUMIF($O$7:$O$72,"TCN",$M$7:$M$72)</f>
        <v>0</v>
      </c>
      <c r="E84" s="47"/>
      <c r="F84" s="47"/>
      <c r="G84" s="47"/>
      <c r="H84" s="47"/>
      <c r="I84" s="40"/>
      <c r="J84" s="48"/>
      <c r="K84" s="47"/>
      <c r="L84" s="47"/>
      <c r="M84" s="6"/>
    </row>
    <row r="85" spans="1:16" s="49" customFormat="1" ht="13.5" customHeight="1" x14ac:dyDescent="0.25">
      <c r="A85" s="43"/>
      <c r="B85" s="50" t="s">
        <v>42</v>
      </c>
      <c r="C85" s="45" t="s">
        <v>43</v>
      </c>
      <c r="D85" s="46">
        <f>SUMIF($O$7:$O$72,"CĐ",$M$7:$M$72)+SUMIF($O$7:$O$72,"C1",$M$7:$M$72)</f>
        <v>231225920</v>
      </c>
      <c r="E85" s="47"/>
      <c r="F85" s="47"/>
      <c r="G85" s="47"/>
      <c r="H85" s="47"/>
      <c r="I85" s="47"/>
      <c r="J85" s="48"/>
      <c r="K85" s="47"/>
      <c r="L85" s="47"/>
      <c r="M85" s="6"/>
    </row>
    <row r="86" spans="1:16" s="49" customFormat="1" ht="13.5" customHeight="1" x14ac:dyDescent="0.25">
      <c r="A86" s="43"/>
      <c r="B86" s="50"/>
      <c r="C86" s="45" t="s">
        <v>44</v>
      </c>
      <c r="D86" s="46">
        <f>SUMIF($O$7:$O$72,"C2",$M$7:$M$72)+SUMIF($O$7:$O$72,"CĐLT",$M$7:$M$72)</f>
        <v>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6" s="49" customFormat="1" ht="13.5" customHeight="1" x14ac:dyDescent="0.25">
      <c r="A87" s="43"/>
      <c r="B87" s="51">
        <f>SUM(B83:B85)</f>
        <v>0</v>
      </c>
      <c r="C87" s="45" t="s">
        <v>45</v>
      </c>
      <c r="D87" s="46">
        <f>SUMIF($O$7:$O$72,"T4",$M$7:$M$72)+SUMIF($O$7:$O$72,"T2",$M$7:$M$72)+SUMIF($O$7:$O$72,"T3",$M$7:$M$72)+SUMIF($O$7:$O$72,"TC",$M$7:$M$72)+SUMIF($O$7:$O$72,"TN",$M$7:$M$72)+SUMIF($O$7:$O$72,"TCT",$M$7:$M$72)+SUMIF($O$7:$O$72,"T1",$M$7:$M$72)</f>
        <v>61159000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6" s="49" customFormat="1" ht="13.5" customHeight="1" x14ac:dyDescent="0.25">
      <c r="B88" s="52"/>
      <c r="C88" s="53" t="s">
        <v>46</v>
      </c>
      <c r="D88" s="54">
        <f>SUM(D83:D87)</f>
        <v>292384920</v>
      </c>
      <c r="E88" s="47"/>
      <c r="F88" s="47"/>
      <c r="G88" s="47"/>
      <c r="H88" s="47"/>
      <c r="I88" s="47"/>
      <c r="J88" s="48"/>
      <c r="K88" s="47"/>
      <c r="L88" s="47"/>
      <c r="M88" s="6"/>
    </row>
    <row r="89" spans="1:16" x14ac:dyDescent="0.25">
      <c r="E89" s="6"/>
      <c r="J89" s="21"/>
      <c r="K89" s="58"/>
      <c r="M89" s="6"/>
      <c r="N89" s="6"/>
    </row>
    <row r="146" spans="16:16" x14ac:dyDescent="0.25">
      <c r="P146" s="55"/>
    </row>
    <row r="147" spans="16:16" x14ac:dyDescent="0.25">
      <c r="P147" s="55"/>
    </row>
    <row r="148" spans="16:16" x14ac:dyDescent="0.25">
      <c r="P148" s="55"/>
    </row>
    <row r="149" spans="16:16" x14ac:dyDescent="0.25">
      <c r="P149" s="55"/>
    </row>
    <row r="153" spans="16:16" x14ac:dyDescent="0.25">
      <c r="P153" s="28"/>
    </row>
    <row r="154" spans="16:16" x14ac:dyDescent="0.25">
      <c r="P154" s="28"/>
    </row>
    <row r="155" spans="16:16" x14ac:dyDescent="0.25">
      <c r="P155" s="56"/>
    </row>
    <row r="156" spans="16:16" x14ac:dyDescent="0.25">
      <c r="P156" s="36"/>
    </row>
    <row r="157" spans="16:16" x14ac:dyDescent="0.25">
      <c r="P157" s="49"/>
    </row>
    <row r="158" spans="16:16" x14ac:dyDescent="0.25">
      <c r="P158" s="49"/>
    </row>
    <row r="159" spans="16:16" x14ac:dyDescent="0.25">
      <c r="P159" s="49"/>
    </row>
    <row r="160" spans="16:16" x14ac:dyDescent="0.25">
      <c r="P160" s="49"/>
    </row>
  </sheetData>
  <mergeCells count="9">
    <mergeCell ref="M76:N76"/>
    <mergeCell ref="E80:G80"/>
    <mergeCell ref="M80:N80"/>
    <mergeCell ref="A4:N4"/>
    <mergeCell ref="A5:N5"/>
    <mergeCell ref="A73:D73"/>
    <mergeCell ref="L73:M73"/>
    <mergeCell ref="A74:N74"/>
    <mergeCell ref="G75:N7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"/>
  <sheetViews>
    <sheetView topLeftCell="A64" zoomScaleNormal="100" zoomScaleSheetLayoutView="85" workbookViewId="0">
      <selection activeCell="A69" sqref="A69:N69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58196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58198</v>
      </c>
      <c r="C7" s="13" t="s">
        <v>28042</v>
      </c>
      <c r="D7" s="14" t="s">
        <v>4075</v>
      </c>
      <c r="E7" s="15" t="s">
        <v>2336</v>
      </c>
      <c r="F7" s="13" t="s">
        <v>11119</v>
      </c>
      <c r="G7" s="16" t="s">
        <v>6925</v>
      </c>
      <c r="H7" s="13" t="s">
        <v>259</v>
      </c>
      <c r="I7" s="13" t="s">
        <v>58199</v>
      </c>
      <c r="J7" s="13" t="s">
        <v>58199</v>
      </c>
      <c r="K7" s="13" t="s">
        <v>58200</v>
      </c>
      <c r="L7" s="17" t="s">
        <v>58201</v>
      </c>
      <c r="M7" s="18">
        <v>3584000</v>
      </c>
      <c r="N7" s="19"/>
      <c r="O7" s="20" t="str">
        <f t="shared" ref="O7:O67" si="0">MID(G7,3,FIND("-",G7,1)-3)&amp;IF(MID(G7,3,5)="CĐ-LT","LT","")</f>
        <v>C1</v>
      </c>
      <c r="R7" s="21" t="str">
        <f t="shared" ref="R7:R67" si="1">IF(LEFT(G7,2)="18","NH 18-19","")&amp;O7</f>
        <v>C1</v>
      </c>
    </row>
    <row r="8" spans="1:18" ht="27.75" customHeight="1" x14ac:dyDescent="0.25">
      <c r="A8" s="13">
        <v>2</v>
      </c>
      <c r="B8" s="13" t="s">
        <v>58202</v>
      </c>
      <c r="C8" s="13" t="s">
        <v>58203</v>
      </c>
      <c r="D8" s="14" t="s">
        <v>107</v>
      </c>
      <c r="E8" s="15" t="s">
        <v>154</v>
      </c>
      <c r="F8" s="13" t="s">
        <v>7276</v>
      </c>
      <c r="G8" s="16" t="s">
        <v>5517</v>
      </c>
      <c r="H8" s="13" t="s">
        <v>259</v>
      </c>
      <c r="I8" s="13" t="s">
        <v>58199</v>
      </c>
      <c r="J8" s="13" t="s">
        <v>58199</v>
      </c>
      <c r="K8" s="13" t="s">
        <v>58204</v>
      </c>
      <c r="L8" s="17" t="s">
        <v>58205</v>
      </c>
      <c r="M8" s="18">
        <v>5120000</v>
      </c>
      <c r="N8" s="19"/>
      <c r="O8" s="20" t="str">
        <f t="shared" si="0"/>
        <v>C1</v>
      </c>
      <c r="R8" s="21" t="str">
        <f t="shared" si="1"/>
        <v>NH 18-19C1</v>
      </c>
    </row>
    <row r="9" spans="1:18" ht="27.75" customHeight="1" x14ac:dyDescent="0.25">
      <c r="A9" s="13">
        <v>3</v>
      </c>
      <c r="B9" s="13" t="s">
        <v>58206</v>
      </c>
      <c r="C9" s="13" t="s">
        <v>58207</v>
      </c>
      <c r="D9" s="14" t="s">
        <v>25386</v>
      </c>
      <c r="E9" s="15" t="s">
        <v>1314</v>
      </c>
      <c r="F9" s="13" t="s">
        <v>58208</v>
      </c>
      <c r="G9" s="16" t="s">
        <v>54754</v>
      </c>
      <c r="H9" s="13" t="s">
        <v>17</v>
      </c>
      <c r="I9" s="13" t="s">
        <v>58199</v>
      </c>
      <c r="J9" s="13" t="s">
        <v>58199</v>
      </c>
      <c r="K9" s="13" t="s">
        <v>58209</v>
      </c>
      <c r="L9" s="17" t="s">
        <v>58210</v>
      </c>
      <c r="M9" s="18">
        <v>4428000</v>
      </c>
      <c r="N9" s="19"/>
      <c r="O9" s="20" t="str">
        <f t="shared" si="0"/>
        <v>T4</v>
      </c>
      <c r="R9" s="21" t="str">
        <f t="shared" si="1"/>
        <v>T4</v>
      </c>
    </row>
    <row r="10" spans="1:18" ht="27.75" customHeight="1" x14ac:dyDescent="0.25">
      <c r="A10" s="13">
        <v>4</v>
      </c>
      <c r="B10" s="13" t="s">
        <v>58211</v>
      </c>
      <c r="C10" s="13" t="s">
        <v>58212</v>
      </c>
      <c r="D10" s="14" t="s">
        <v>696</v>
      </c>
      <c r="E10" s="15" t="s">
        <v>1202</v>
      </c>
      <c r="F10" s="13" t="s">
        <v>58213</v>
      </c>
      <c r="G10" s="16" t="s">
        <v>54168</v>
      </c>
      <c r="H10" s="13" t="s">
        <v>17</v>
      </c>
      <c r="I10" s="13" t="s">
        <v>58199</v>
      </c>
      <c r="J10" s="13" t="s">
        <v>58199</v>
      </c>
      <c r="K10" s="13" t="s">
        <v>58214</v>
      </c>
      <c r="L10" s="17" t="s">
        <v>58215</v>
      </c>
      <c r="M10" s="18">
        <v>4428000</v>
      </c>
      <c r="N10" s="19"/>
      <c r="O10" s="20" t="str">
        <f t="shared" si="0"/>
        <v>T4</v>
      </c>
      <c r="R10" s="21" t="str">
        <f t="shared" si="1"/>
        <v>T4</v>
      </c>
    </row>
    <row r="11" spans="1:18" ht="27.75" customHeight="1" x14ac:dyDescent="0.25">
      <c r="A11" s="13">
        <v>5</v>
      </c>
      <c r="B11" s="13" t="s">
        <v>58216</v>
      </c>
      <c r="C11" s="13" t="s">
        <v>58217</v>
      </c>
      <c r="D11" s="14" t="s">
        <v>58218</v>
      </c>
      <c r="E11" s="15" t="s">
        <v>868</v>
      </c>
      <c r="F11" s="13" t="s">
        <v>58219</v>
      </c>
      <c r="G11" s="16" t="s">
        <v>54168</v>
      </c>
      <c r="H11" s="13" t="s">
        <v>17</v>
      </c>
      <c r="I11" s="13" t="s">
        <v>58199</v>
      </c>
      <c r="J11" s="13" t="s">
        <v>58199</v>
      </c>
      <c r="K11" s="13" t="s">
        <v>58220</v>
      </c>
      <c r="L11" s="17" t="s">
        <v>58221</v>
      </c>
      <c r="M11" s="18">
        <v>4428000</v>
      </c>
      <c r="N11" s="19"/>
      <c r="O11" s="20" t="str">
        <f t="shared" si="0"/>
        <v>T4</v>
      </c>
      <c r="R11" s="21" t="str">
        <f t="shared" si="1"/>
        <v>T4</v>
      </c>
    </row>
    <row r="12" spans="1:18" ht="27.75" customHeight="1" x14ac:dyDescent="0.25">
      <c r="A12" s="13">
        <v>6</v>
      </c>
      <c r="B12" s="13" t="s">
        <v>58222</v>
      </c>
      <c r="C12" s="13" t="s">
        <v>58223</v>
      </c>
      <c r="D12" s="14" t="s">
        <v>58224</v>
      </c>
      <c r="E12" s="15" t="s">
        <v>122</v>
      </c>
      <c r="F12" s="13" t="s">
        <v>58225</v>
      </c>
      <c r="G12" s="16" t="s">
        <v>56686</v>
      </c>
      <c r="H12" s="13" t="s">
        <v>17</v>
      </c>
      <c r="I12" s="13" t="s">
        <v>58199</v>
      </c>
      <c r="J12" s="13" t="s">
        <v>58199</v>
      </c>
      <c r="K12" s="13" t="s">
        <v>58226</v>
      </c>
      <c r="L12" s="17" t="s">
        <v>58227</v>
      </c>
      <c r="M12" s="18">
        <v>4428000</v>
      </c>
      <c r="N12" s="19"/>
      <c r="O12" s="20" t="str">
        <f t="shared" si="0"/>
        <v>T4</v>
      </c>
      <c r="R12" s="21" t="str">
        <f t="shared" si="1"/>
        <v>T4</v>
      </c>
    </row>
    <row r="13" spans="1:18" ht="27.75" customHeight="1" x14ac:dyDescent="0.25">
      <c r="A13" s="13">
        <v>7</v>
      </c>
      <c r="B13" s="13" t="s">
        <v>58228</v>
      </c>
      <c r="C13" s="13" t="s">
        <v>58229</v>
      </c>
      <c r="D13" s="14" t="s">
        <v>464</v>
      </c>
      <c r="E13" s="15" t="s">
        <v>567</v>
      </c>
      <c r="F13" s="13" t="s">
        <v>10314</v>
      </c>
      <c r="G13" s="16" t="s">
        <v>7294</v>
      </c>
      <c r="H13" s="13" t="s">
        <v>259</v>
      </c>
      <c r="I13" s="13" t="s">
        <v>58199</v>
      </c>
      <c r="J13" s="13" t="s">
        <v>58199</v>
      </c>
      <c r="K13" s="13" t="s">
        <v>58230</v>
      </c>
      <c r="L13" s="17" t="s">
        <v>58231</v>
      </c>
      <c r="M13" s="18">
        <v>4096000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58232</v>
      </c>
      <c r="C14" s="13" t="s">
        <v>12071</v>
      </c>
      <c r="D14" s="14" t="s">
        <v>1005</v>
      </c>
      <c r="E14" s="15" t="s">
        <v>346</v>
      </c>
      <c r="F14" s="13" t="s">
        <v>12072</v>
      </c>
      <c r="G14" s="16" t="s">
        <v>5803</v>
      </c>
      <c r="H14" s="13" t="s">
        <v>259</v>
      </c>
      <c r="I14" s="13" t="s">
        <v>58199</v>
      </c>
      <c r="J14" s="13" t="s">
        <v>58199</v>
      </c>
      <c r="K14" s="13" t="s">
        <v>58233</v>
      </c>
      <c r="L14" s="17" t="s">
        <v>58234</v>
      </c>
      <c r="M14" s="18">
        <v>3024000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 t="s">
        <v>58235</v>
      </c>
      <c r="C15" s="13" t="s">
        <v>58236</v>
      </c>
      <c r="D15" s="14" t="s">
        <v>2511</v>
      </c>
      <c r="E15" s="15" t="s">
        <v>546</v>
      </c>
      <c r="F15" s="13" t="s">
        <v>9120</v>
      </c>
      <c r="G15" s="16" t="s">
        <v>804</v>
      </c>
      <c r="H15" s="13" t="s">
        <v>259</v>
      </c>
      <c r="I15" s="13" t="s">
        <v>58199</v>
      </c>
      <c r="J15" s="13" t="s">
        <v>58199</v>
      </c>
      <c r="K15" s="13" t="s">
        <v>58237</v>
      </c>
      <c r="L15" s="17" t="s">
        <v>58238</v>
      </c>
      <c r="M15" s="18">
        <v>5632000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7.75" customHeight="1" x14ac:dyDescent="0.25">
      <c r="A16" s="13">
        <v>10</v>
      </c>
      <c r="B16" s="13" t="s">
        <v>58239</v>
      </c>
      <c r="C16" s="13" t="s">
        <v>30982</v>
      </c>
      <c r="D16" s="14" t="s">
        <v>30983</v>
      </c>
      <c r="E16" s="15" t="s">
        <v>1418</v>
      </c>
      <c r="F16" s="13" t="s">
        <v>1232</v>
      </c>
      <c r="G16" s="16" t="s">
        <v>27</v>
      </c>
      <c r="H16" s="13" t="s">
        <v>259</v>
      </c>
      <c r="I16" s="13" t="s">
        <v>58199</v>
      </c>
      <c r="J16" s="13" t="s">
        <v>58199</v>
      </c>
      <c r="K16" s="13" t="s">
        <v>58240</v>
      </c>
      <c r="L16" s="17" t="s">
        <v>58241</v>
      </c>
      <c r="M16" s="18">
        <v>2384000</v>
      </c>
      <c r="N16" s="19"/>
      <c r="O16" s="20" t="str">
        <f t="shared" si="0"/>
        <v>T4</v>
      </c>
      <c r="R16" s="21" t="str">
        <f t="shared" si="1"/>
        <v>NH 18-19T4</v>
      </c>
    </row>
    <row r="17" spans="1:18" ht="27.75" customHeight="1" x14ac:dyDescent="0.25">
      <c r="A17" s="13">
        <v>11</v>
      </c>
      <c r="B17" s="13" t="s">
        <v>58242</v>
      </c>
      <c r="C17" s="13" t="s">
        <v>58243</v>
      </c>
      <c r="D17" s="14" t="s">
        <v>2218</v>
      </c>
      <c r="E17" s="15" t="s">
        <v>1308</v>
      </c>
      <c r="F17" s="13" t="s">
        <v>58244</v>
      </c>
      <c r="G17" s="16" t="s">
        <v>54168</v>
      </c>
      <c r="H17" s="13" t="s">
        <v>17</v>
      </c>
      <c r="I17" s="13" t="s">
        <v>58199</v>
      </c>
      <c r="J17" s="13" t="s">
        <v>58199</v>
      </c>
      <c r="K17" s="13" t="s">
        <v>58245</v>
      </c>
      <c r="L17" s="17" t="s">
        <v>58246</v>
      </c>
      <c r="M17" s="18">
        <v>4428000</v>
      </c>
      <c r="N17" s="19"/>
      <c r="O17" s="20" t="str">
        <f t="shared" si="0"/>
        <v>T4</v>
      </c>
      <c r="R17" s="21" t="str">
        <f t="shared" si="1"/>
        <v>T4</v>
      </c>
    </row>
    <row r="18" spans="1:18" ht="27.75" customHeight="1" x14ac:dyDescent="0.25">
      <c r="A18" s="13">
        <v>12</v>
      </c>
      <c r="B18" s="13" t="s">
        <v>58247</v>
      </c>
      <c r="C18" s="13" t="s">
        <v>5645</v>
      </c>
      <c r="D18" s="14" t="s">
        <v>1818</v>
      </c>
      <c r="E18" s="15" t="s">
        <v>1308</v>
      </c>
      <c r="F18" s="13" t="s">
        <v>4883</v>
      </c>
      <c r="G18" s="16" t="s">
        <v>4586</v>
      </c>
      <c r="H18" s="13" t="s">
        <v>259</v>
      </c>
      <c r="I18" s="13" t="s">
        <v>58199</v>
      </c>
      <c r="J18" s="13" t="s">
        <v>58199</v>
      </c>
      <c r="K18" s="13" t="s">
        <v>58248</v>
      </c>
      <c r="L18" s="17" t="s">
        <v>58249</v>
      </c>
      <c r="M18" s="18">
        <v>5632000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7.75" customHeight="1" x14ac:dyDescent="0.25">
      <c r="A19" s="13">
        <v>13</v>
      </c>
      <c r="B19" s="13" t="s">
        <v>58250</v>
      </c>
      <c r="C19" s="13" t="s">
        <v>8947</v>
      </c>
      <c r="D19" s="14" t="s">
        <v>1918</v>
      </c>
      <c r="E19" s="15" t="s">
        <v>15</v>
      </c>
      <c r="F19" s="13" t="s">
        <v>8948</v>
      </c>
      <c r="G19" s="16" t="s">
        <v>6457</v>
      </c>
      <c r="H19" s="13" t="s">
        <v>259</v>
      </c>
      <c r="I19" s="13" t="s">
        <v>58199</v>
      </c>
      <c r="J19" s="13" t="s">
        <v>58199</v>
      </c>
      <c r="K19" s="13" t="s">
        <v>58251</v>
      </c>
      <c r="L19" s="17" t="s">
        <v>58252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7.75" customHeight="1" x14ac:dyDescent="0.25">
      <c r="A20" s="13">
        <v>14</v>
      </c>
      <c r="B20" s="13"/>
      <c r="C20" s="13"/>
      <c r="D20" s="14"/>
      <c r="E20" s="15"/>
      <c r="F20" s="13"/>
      <c r="G20" s="16"/>
      <c r="H20" s="13"/>
      <c r="I20" s="13"/>
      <c r="J20" s="13"/>
      <c r="K20" s="13"/>
      <c r="L20" s="17" t="s">
        <v>58451</v>
      </c>
      <c r="M20" s="18"/>
      <c r="N20" s="19" t="s">
        <v>8787</v>
      </c>
      <c r="O20" s="20"/>
      <c r="R20" s="21"/>
    </row>
    <row r="21" spans="1:18" ht="27.75" customHeight="1" x14ac:dyDescent="0.25">
      <c r="A21" s="13">
        <v>15</v>
      </c>
      <c r="B21" s="13" t="s">
        <v>58253</v>
      </c>
      <c r="C21" s="13" t="s">
        <v>19586</v>
      </c>
      <c r="D21" s="14" t="s">
        <v>161</v>
      </c>
      <c r="E21" s="15" t="s">
        <v>115</v>
      </c>
      <c r="F21" s="13" t="s">
        <v>17164</v>
      </c>
      <c r="G21" s="16" t="s">
        <v>4899</v>
      </c>
      <c r="H21" s="13" t="s">
        <v>259</v>
      </c>
      <c r="I21" s="13" t="s">
        <v>58199</v>
      </c>
      <c r="J21" s="13" t="s">
        <v>58199</v>
      </c>
      <c r="K21" s="13" t="s">
        <v>58254</v>
      </c>
      <c r="L21" s="17" t="s">
        <v>58255</v>
      </c>
      <c r="M21" s="18">
        <v>6021000</v>
      </c>
      <c r="N21" s="19"/>
      <c r="O21" s="20" t="str">
        <f t="shared" si="0"/>
        <v>T4</v>
      </c>
      <c r="R21" s="21" t="str">
        <f t="shared" si="1"/>
        <v>T4</v>
      </c>
    </row>
    <row r="22" spans="1:18" ht="27.75" customHeight="1" x14ac:dyDescent="0.25">
      <c r="A22" s="13">
        <v>16</v>
      </c>
      <c r="B22" s="13" t="s">
        <v>58256</v>
      </c>
      <c r="C22" s="13" t="s">
        <v>58257</v>
      </c>
      <c r="D22" s="14" t="s">
        <v>58258</v>
      </c>
      <c r="E22" s="15" t="s">
        <v>5242</v>
      </c>
      <c r="F22" s="13" t="s">
        <v>478</v>
      </c>
      <c r="G22" s="16" t="s">
        <v>57690</v>
      </c>
      <c r="H22" s="13" t="s">
        <v>17</v>
      </c>
      <c r="I22" s="13" t="s">
        <v>58199</v>
      </c>
      <c r="J22" s="13" t="s">
        <v>58199</v>
      </c>
      <c r="K22" s="13" t="s">
        <v>58259</v>
      </c>
      <c r="L22" s="17" t="s">
        <v>58260</v>
      </c>
      <c r="M22" s="18">
        <v>3708000</v>
      </c>
      <c r="N22" s="19"/>
      <c r="O22" s="20" t="str">
        <f t="shared" si="0"/>
        <v>T4</v>
      </c>
      <c r="R22" s="21" t="str">
        <f t="shared" si="1"/>
        <v>T4</v>
      </c>
    </row>
    <row r="23" spans="1:18" ht="27.75" customHeight="1" x14ac:dyDescent="0.25">
      <c r="A23" s="13">
        <v>17</v>
      </c>
      <c r="B23" s="13" t="s">
        <v>58261</v>
      </c>
      <c r="C23" s="13" t="s">
        <v>7410</v>
      </c>
      <c r="D23" s="14" t="s">
        <v>7411</v>
      </c>
      <c r="E23" s="15" t="s">
        <v>1345</v>
      </c>
      <c r="F23" s="13" t="s">
        <v>7412</v>
      </c>
      <c r="G23" s="16" t="s">
        <v>6954</v>
      </c>
      <c r="H23" s="13" t="s">
        <v>259</v>
      </c>
      <c r="I23" s="13" t="s">
        <v>58199</v>
      </c>
      <c r="J23" s="13" t="s">
        <v>58199</v>
      </c>
      <c r="K23" s="13" t="s">
        <v>58262</v>
      </c>
      <c r="L23" s="17" t="s">
        <v>58263</v>
      </c>
      <c r="M23" s="18">
        <v>4104000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58264</v>
      </c>
      <c r="C24" s="13" t="s">
        <v>23976</v>
      </c>
      <c r="D24" s="14" t="s">
        <v>23977</v>
      </c>
      <c r="E24" s="15" t="s">
        <v>1314</v>
      </c>
      <c r="F24" s="13" t="s">
        <v>6823</v>
      </c>
      <c r="G24" s="16" t="s">
        <v>6954</v>
      </c>
      <c r="H24" s="13" t="s">
        <v>259</v>
      </c>
      <c r="I24" s="13" t="s">
        <v>58199</v>
      </c>
      <c r="J24" s="13" t="s">
        <v>58199</v>
      </c>
      <c r="K24" s="13" t="s">
        <v>58265</v>
      </c>
      <c r="L24" s="17" t="s">
        <v>58266</v>
      </c>
      <c r="M24" s="18">
        <v>4104000</v>
      </c>
      <c r="N24" s="19"/>
      <c r="O24" s="20" t="str">
        <f t="shared" si="0"/>
        <v>C1</v>
      </c>
      <c r="R24" s="21" t="str">
        <f t="shared" si="1"/>
        <v>C1</v>
      </c>
    </row>
    <row r="25" spans="1:18" ht="27.75" customHeight="1" x14ac:dyDescent="0.25">
      <c r="A25" s="13">
        <v>19</v>
      </c>
      <c r="B25" s="13" t="s">
        <v>58267</v>
      </c>
      <c r="C25" s="13" t="s">
        <v>30905</v>
      </c>
      <c r="D25" s="14" t="s">
        <v>79</v>
      </c>
      <c r="E25" s="15" t="s">
        <v>326</v>
      </c>
      <c r="F25" s="13" t="s">
        <v>13008</v>
      </c>
      <c r="G25" s="16" t="s">
        <v>9918</v>
      </c>
      <c r="H25" s="13" t="s">
        <v>259</v>
      </c>
      <c r="I25" s="13" t="s">
        <v>58199</v>
      </c>
      <c r="J25" s="13" t="s">
        <v>58199</v>
      </c>
      <c r="K25" s="13" t="s">
        <v>58268</v>
      </c>
      <c r="L25" s="17" t="s">
        <v>58269</v>
      </c>
      <c r="M25" s="18">
        <v>3328000</v>
      </c>
      <c r="N25" s="19"/>
      <c r="O25" s="20" t="str">
        <f t="shared" si="0"/>
        <v>C1</v>
      </c>
      <c r="R25" s="21" t="str">
        <f t="shared" si="1"/>
        <v>C1</v>
      </c>
    </row>
    <row r="26" spans="1:18" ht="27.75" customHeight="1" x14ac:dyDescent="0.25">
      <c r="A26" s="13">
        <v>20</v>
      </c>
      <c r="B26" s="13" t="s">
        <v>58270</v>
      </c>
      <c r="C26" s="13" t="s">
        <v>29814</v>
      </c>
      <c r="D26" s="14" t="s">
        <v>1804</v>
      </c>
      <c r="E26" s="15" t="s">
        <v>34</v>
      </c>
      <c r="F26" s="13" t="s">
        <v>11846</v>
      </c>
      <c r="G26" s="16" t="s">
        <v>9918</v>
      </c>
      <c r="H26" s="13" t="s">
        <v>259</v>
      </c>
      <c r="I26" s="13" t="s">
        <v>58199</v>
      </c>
      <c r="J26" s="13" t="s">
        <v>58199</v>
      </c>
      <c r="K26" s="13" t="s">
        <v>58271</v>
      </c>
      <c r="L26" s="17" t="s">
        <v>58272</v>
      </c>
      <c r="M26" s="18">
        <v>3328000</v>
      </c>
      <c r="N26" s="19"/>
      <c r="O26" s="20" t="str">
        <f t="shared" si="0"/>
        <v>C1</v>
      </c>
      <c r="R26" s="21" t="str">
        <f t="shared" si="1"/>
        <v>C1</v>
      </c>
    </row>
    <row r="27" spans="1:18" ht="27.75" customHeight="1" x14ac:dyDescent="0.25">
      <c r="A27" s="13">
        <v>21</v>
      </c>
      <c r="B27" s="13" t="s">
        <v>58273</v>
      </c>
      <c r="C27" s="13" t="s">
        <v>20998</v>
      </c>
      <c r="D27" s="14" t="s">
        <v>12860</v>
      </c>
      <c r="E27" s="15" t="s">
        <v>93</v>
      </c>
      <c r="F27" s="13" t="s">
        <v>20999</v>
      </c>
      <c r="G27" s="16" t="s">
        <v>6941</v>
      </c>
      <c r="H27" s="13" t="s">
        <v>259</v>
      </c>
      <c r="I27" s="13" t="s">
        <v>58199</v>
      </c>
      <c r="J27" s="13" t="s">
        <v>58199</v>
      </c>
      <c r="K27" s="13" t="s">
        <v>58274</v>
      </c>
      <c r="L27" s="17" t="s">
        <v>58275</v>
      </c>
      <c r="M27" s="18">
        <v>3584000</v>
      </c>
      <c r="N27" s="19"/>
      <c r="O27" s="20" t="str">
        <f t="shared" si="0"/>
        <v>C1</v>
      </c>
      <c r="R27" s="21" t="str">
        <f t="shared" si="1"/>
        <v>C1</v>
      </c>
    </row>
    <row r="28" spans="1:18" ht="27.75" customHeight="1" x14ac:dyDescent="0.25">
      <c r="A28" s="13">
        <v>22</v>
      </c>
      <c r="B28" s="13" t="s">
        <v>58276</v>
      </c>
      <c r="C28" s="13" t="s">
        <v>13528</v>
      </c>
      <c r="D28" s="14" t="s">
        <v>952</v>
      </c>
      <c r="E28" s="15" t="s">
        <v>154</v>
      </c>
      <c r="F28" s="13" t="s">
        <v>7299</v>
      </c>
      <c r="G28" s="16" t="s">
        <v>9918</v>
      </c>
      <c r="H28" s="13" t="s">
        <v>259</v>
      </c>
      <c r="I28" s="13" t="s">
        <v>58199</v>
      </c>
      <c r="J28" s="13"/>
      <c r="K28" s="13" t="s">
        <v>58277</v>
      </c>
      <c r="L28" s="17" t="s">
        <v>58278</v>
      </c>
      <c r="M28" s="18">
        <v>3328000</v>
      </c>
      <c r="N28" s="19"/>
      <c r="O28" s="20" t="str">
        <f t="shared" si="0"/>
        <v>C1</v>
      </c>
      <c r="R28" s="21" t="str">
        <f t="shared" si="1"/>
        <v>C1</v>
      </c>
    </row>
    <row r="29" spans="1:18" ht="27.75" customHeight="1" x14ac:dyDescent="0.25">
      <c r="A29" s="13">
        <v>23</v>
      </c>
      <c r="B29" s="13" t="s">
        <v>58279</v>
      </c>
      <c r="C29" s="13" t="s">
        <v>58280</v>
      </c>
      <c r="D29" s="14" t="s">
        <v>58281</v>
      </c>
      <c r="E29" s="15" t="s">
        <v>403</v>
      </c>
      <c r="F29" s="13" t="s">
        <v>57856</v>
      </c>
      <c r="G29" s="16" t="s">
        <v>54168</v>
      </c>
      <c r="H29" s="13" t="s">
        <v>17</v>
      </c>
      <c r="I29" s="13" t="s">
        <v>58199</v>
      </c>
      <c r="J29" s="13" t="s">
        <v>58199</v>
      </c>
      <c r="K29" s="13" t="s">
        <v>58282</v>
      </c>
      <c r="L29" s="17" t="s">
        <v>58283</v>
      </c>
      <c r="M29" s="18">
        <v>4428000</v>
      </c>
      <c r="N29" s="19"/>
      <c r="O29" s="20" t="str">
        <f t="shared" si="0"/>
        <v>T4</v>
      </c>
      <c r="R29" s="21" t="str">
        <f t="shared" si="1"/>
        <v>T4</v>
      </c>
    </row>
    <row r="30" spans="1:18" ht="27.75" customHeight="1" x14ac:dyDescent="0.25">
      <c r="A30" s="13">
        <v>24</v>
      </c>
      <c r="B30" s="13" t="s">
        <v>58284</v>
      </c>
      <c r="C30" s="13" t="s">
        <v>58285</v>
      </c>
      <c r="D30" s="14" t="s">
        <v>17813</v>
      </c>
      <c r="E30" s="15" t="s">
        <v>574</v>
      </c>
      <c r="F30" s="13" t="s">
        <v>58286</v>
      </c>
      <c r="G30" s="16" t="s">
        <v>54666</v>
      </c>
      <c r="H30" s="13" t="s">
        <v>17</v>
      </c>
      <c r="I30" s="13" t="s">
        <v>58199</v>
      </c>
      <c r="J30" s="13" t="s">
        <v>58199</v>
      </c>
      <c r="K30" s="13" t="s">
        <v>58287</v>
      </c>
      <c r="L30" s="17" t="s">
        <v>58288</v>
      </c>
      <c r="M30" s="18">
        <v>4428000</v>
      </c>
      <c r="N30" s="19"/>
      <c r="O30" s="20" t="str">
        <f t="shared" si="0"/>
        <v>T4</v>
      </c>
      <c r="R30" s="21" t="str">
        <f t="shared" si="1"/>
        <v>T4</v>
      </c>
    </row>
    <row r="31" spans="1:18" ht="27.75" customHeight="1" x14ac:dyDescent="0.25">
      <c r="A31" s="13">
        <v>25</v>
      </c>
      <c r="B31" s="13" t="s">
        <v>58289</v>
      </c>
      <c r="C31" s="13" t="s">
        <v>58290</v>
      </c>
      <c r="D31" s="14" t="s">
        <v>1804</v>
      </c>
      <c r="E31" s="15" t="s">
        <v>34</v>
      </c>
      <c r="F31" s="13" t="s">
        <v>4012</v>
      </c>
      <c r="G31" s="16" t="s">
        <v>5017</v>
      </c>
      <c r="H31" s="13" t="s">
        <v>259</v>
      </c>
      <c r="I31" s="13" t="s">
        <v>58199</v>
      </c>
      <c r="J31" s="13" t="s">
        <v>58199</v>
      </c>
      <c r="K31" s="13" t="s">
        <v>58291</v>
      </c>
      <c r="L31" s="17" t="s">
        <v>58292</v>
      </c>
      <c r="M31" s="18">
        <v>5120000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27.75" customHeight="1" x14ac:dyDescent="0.25">
      <c r="A32" s="13">
        <v>26</v>
      </c>
      <c r="B32" s="13" t="s">
        <v>58293</v>
      </c>
      <c r="C32" s="13" t="s">
        <v>58294</v>
      </c>
      <c r="D32" s="14" t="s">
        <v>509</v>
      </c>
      <c r="E32" s="15" t="s">
        <v>1345</v>
      </c>
      <c r="F32" s="13" t="s">
        <v>58295</v>
      </c>
      <c r="G32" s="16" t="s">
        <v>6947</v>
      </c>
      <c r="H32" s="13" t="s">
        <v>259</v>
      </c>
      <c r="I32" s="13" t="s">
        <v>58199</v>
      </c>
      <c r="J32" s="13" t="s">
        <v>58199</v>
      </c>
      <c r="K32" s="13" t="s">
        <v>58296</v>
      </c>
      <c r="L32" s="17" t="s">
        <v>58297</v>
      </c>
      <c r="M32" s="18">
        <v>4096000</v>
      </c>
      <c r="N32" s="19"/>
      <c r="O32" s="20" t="str">
        <f t="shared" si="0"/>
        <v>C1</v>
      </c>
      <c r="R32" s="21" t="str">
        <f t="shared" si="1"/>
        <v>C1</v>
      </c>
    </row>
    <row r="33" spans="1:18" ht="27.75" customHeight="1" x14ac:dyDescent="0.25">
      <c r="A33" s="13">
        <v>27</v>
      </c>
      <c r="B33" s="13" t="s">
        <v>58298</v>
      </c>
      <c r="C33" s="13" t="s">
        <v>58299</v>
      </c>
      <c r="D33" s="14" t="s">
        <v>58300</v>
      </c>
      <c r="E33" s="15" t="s">
        <v>216</v>
      </c>
      <c r="F33" s="13" t="s">
        <v>5054</v>
      </c>
      <c r="G33" s="16" t="s">
        <v>5457</v>
      </c>
      <c r="H33" s="13" t="s">
        <v>259</v>
      </c>
      <c r="I33" s="13" t="s">
        <v>58199</v>
      </c>
      <c r="J33" s="13" t="s">
        <v>58199</v>
      </c>
      <c r="K33" s="13" t="s">
        <v>58301</v>
      </c>
      <c r="L33" s="17" t="s">
        <v>58302</v>
      </c>
      <c r="M33" s="18">
        <v>5376000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7.75" customHeight="1" x14ac:dyDescent="0.25">
      <c r="A34" s="13">
        <v>28</v>
      </c>
      <c r="B34" s="13" t="s">
        <v>58303</v>
      </c>
      <c r="C34" s="13" t="s">
        <v>58304</v>
      </c>
      <c r="D34" s="14" t="s">
        <v>26822</v>
      </c>
      <c r="E34" s="15" t="s">
        <v>403</v>
      </c>
      <c r="F34" s="13" t="s">
        <v>58305</v>
      </c>
      <c r="G34" s="16" t="s">
        <v>55393</v>
      </c>
      <c r="H34" s="13" t="s">
        <v>17</v>
      </c>
      <c r="I34" s="13" t="s">
        <v>58199</v>
      </c>
      <c r="J34" s="13" t="s">
        <v>58199</v>
      </c>
      <c r="K34" s="13" t="s">
        <v>58306</v>
      </c>
      <c r="L34" s="17" t="s">
        <v>58307</v>
      </c>
      <c r="M34" s="18">
        <v>4428000</v>
      </c>
      <c r="N34" s="19"/>
      <c r="O34" s="20" t="str">
        <f t="shared" si="0"/>
        <v>T4</v>
      </c>
      <c r="R34" s="21" t="str">
        <f t="shared" si="1"/>
        <v>T4</v>
      </c>
    </row>
    <row r="35" spans="1:18" ht="27.75" customHeight="1" x14ac:dyDescent="0.25">
      <c r="A35" s="13">
        <v>29</v>
      </c>
      <c r="B35" s="13" t="s">
        <v>58308</v>
      </c>
      <c r="C35" s="13" t="s">
        <v>58309</v>
      </c>
      <c r="D35" s="14" t="s">
        <v>196</v>
      </c>
      <c r="E35" s="15" t="s">
        <v>1202</v>
      </c>
      <c r="F35" s="13" t="s">
        <v>10442</v>
      </c>
      <c r="G35" s="16" t="s">
        <v>5517</v>
      </c>
      <c r="H35" s="13" t="s">
        <v>259</v>
      </c>
      <c r="I35" s="13" t="s">
        <v>58199</v>
      </c>
      <c r="J35" s="13" t="s">
        <v>58199</v>
      </c>
      <c r="K35" s="13" t="s">
        <v>58310</v>
      </c>
      <c r="L35" s="17" t="s">
        <v>58311</v>
      </c>
      <c r="M35" s="18">
        <v>5120000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58312</v>
      </c>
      <c r="C36" s="13" t="s">
        <v>28625</v>
      </c>
      <c r="D36" s="14" t="s">
        <v>28626</v>
      </c>
      <c r="E36" s="15" t="s">
        <v>28</v>
      </c>
      <c r="F36" s="13" t="s">
        <v>10072</v>
      </c>
      <c r="G36" s="16" t="s">
        <v>5796</v>
      </c>
      <c r="H36" s="13" t="s">
        <v>259</v>
      </c>
      <c r="I36" s="13" t="s">
        <v>58199</v>
      </c>
      <c r="J36" s="13" t="s">
        <v>58199</v>
      </c>
      <c r="K36" s="13" t="s">
        <v>58313</v>
      </c>
      <c r="L36" s="17" t="s">
        <v>58314</v>
      </c>
      <c r="M36" s="18">
        <v>3584000</v>
      </c>
      <c r="N36" s="19"/>
      <c r="O36" s="20" t="str">
        <f t="shared" si="0"/>
        <v>C1</v>
      </c>
      <c r="R36" s="21" t="str">
        <f t="shared" si="1"/>
        <v>C1</v>
      </c>
    </row>
    <row r="37" spans="1:18" ht="27.75" customHeight="1" x14ac:dyDescent="0.25">
      <c r="A37" s="13">
        <v>31</v>
      </c>
      <c r="B37" s="13" t="s">
        <v>58315</v>
      </c>
      <c r="C37" s="13" t="s">
        <v>58316</v>
      </c>
      <c r="D37" s="14" t="s">
        <v>58317</v>
      </c>
      <c r="E37" s="15" t="s">
        <v>988</v>
      </c>
      <c r="F37" s="13" t="s">
        <v>3913</v>
      </c>
      <c r="G37" s="16" t="s">
        <v>12025</v>
      </c>
      <c r="H37" s="13" t="s">
        <v>259</v>
      </c>
      <c r="I37" s="13" t="s">
        <v>58199</v>
      </c>
      <c r="J37" s="13" t="s">
        <v>58199</v>
      </c>
      <c r="K37" s="13" t="s">
        <v>58318</v>
      </c>
      <c r="L37" s="17" t="s">
        <v>58319</v>
      </c>
      <c r="M37" s="18">
        <v>5120000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7.75" customHeight="1" x14ac:dyDescent="0.25">
      <c r="A38" s="13">
        <v>32</v>
      </c>
      <c r="B38" s="13" t="s">
        <v>58320</v>
      </c>
      <c r="C38" s="13" t="s">
        <v>58321</v>
      </c>
      <c r="D38" s="14" t="s">
        <v>58322</v>
      </c>
      <c r="E38" s="15" t="s">
        <v>19</v>
      </c>
      <c r="F38" s="13" t="s">
        <v>22136</v>
      </c>
      <c r="G38" s="16" t="s">
        <v>10107</v>
      </c>
      <c r="H38" s="13" t="s">
        <v>259</v>
      </c>
      <c r="I38" s="13" t="s">
        <v>58199</v>
      </c>
      <c r="J38" s="13" t="s">
        <v>58199</v>
      </c>
      <c r="K38" s="13" t="s">
        <v>58323</v>
      </c>
      <c r="L38" s="17" t="s">
        <v>58324</v>
      </c>
      <c r="M38" s="18">
        <v>5120000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58325</v>
      </c>
      <c r="C39" s="13" t="s">
        <v>58326</v>
      </c>
      <c r="D39" s="14" t="s">
        <v>270</v>
      </c>
      <c r="E39" s="15" t="s">
        <v>16983</v>
      </c>
      <c r="F39" s="13" t="s">
        <v>15213</v>
      </c>
      <c r="G39" s="16" t="s">
        <v>58327</v>
      </c>
      <c r="H39" s="13" t="s">
        <v>17</v>
      </c>
      <c r="I39" s="13" t="s">
        <v>58199</v>
      </c>
      <c r="J39" s="13" t="s">
        <v>58199</v>
      </c>
      <c r="K39" s="13" t="s">
        <v>58328</v>
      </c>
      <c r="L39" s="17" t="s">
        <v>58329</v>
      </c>
      <c r="M39" s="18">
        <v>5094000</v>
      </c>
      <c r="N39" s="19"/>
      <c r="O39" s="20" t="str">
        <f t="shared" si="0"/>
        <v>C1</v>
      </c>
      <c r="R39" s="21" t="str">
        <f t="shared" si="1"/>
        <v>C1</v>
      </c>
    </row>
    <row r="40" spans="1:18" ht="27.75" customHeight="1" x14ac:dyDescent="0.25">
      <c r="A40" s="13">
        <v>34</v>
      </c>
      <c r="B40" s="13" t="s">
        <v>58330</v>
      </c>
      <c r="C40" s="13" t="s">
        <v>21501</v>
      </c>
      <c r="D40" s="14" t="s">
        <v>21502</v>
      </c>
      <c r="E40" s="15" t="s">
        <v>2369</v>
      </c>
      <c r="F40" s="13" t="s">
        <v>21503</v>
      </c>
      <c r="G40" s="16" t="s">
        <v>9841</v>
      </c>
      <c r="H40" s="13" t="s">
        <v>259</v>
      </c>
      <c r="I40" s="13" t="s">
        <v>58199</v>
      </c>
      <c r="J40" s="13" t="s">
        <v>58199</v>
      </c>
      <c r="K40" s="13" t="s">
        <v>58331</v>
      </c>
      <c r="L40" s="17" t="s">
        <v>58332</v>
      </c>
      <c r="M40" s="18">
        <v>5798000</v>
      </c>
      <c r="N40" s="19"/>
      <c r="O40" s="20" t="str">
        <f t="shared" si="0"/>
        <v>T4</v>
      </c>
      <c r="R40" s="21" t="str">
        <f t="shared" si="1"/>
        <v>T4</v>
      </c>
    </row>
    <row r="41" spans="1:18" ht="27.75" customHeight="1" x14ac:dyDescent="0.25">
      <c r="A41" s="13">
        <v>35</v>
      </c>
      <c r="B41" s="13" t="s">
        <v>58333</v>
      </c>
      <c r="C41" s="13" t="s">
        <v>58334</v>
      </c>
      <c r="D41" s="14" t="s">
        <v>58335</v>
      </c>
      <c r="E41" s="15" t="s">
        <v>861</v>
      </c>
      <c r="F41" s="13" t="s">
        <v>58336</v>
      </c>
      <c r="G41" s="16" t="s">
        <v>6941</v>
      </c>
      <c r="H41" s="13" t="s">
        <v>259</v>
      </c>
      <c r="I41" s="13" t="s">
        <v>58199</v>
      </c>
      <c r="J41" s="13" t="s">
        <v>58199</v>
      </c>
      <c r="K41" s="13" t="s">
        <v>58337</v>
      </c>
      <c r="L41" s="17" t="s">
        <v>58338</v>
      </c>
      <c r="M41" s="18">
        <v>3584000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58339</v>
      </c>
      <c r="C42" s="13" t="s">
        <v>24184</v>
      </c>
      <c r="D42" s="14" t="s">
        <v>464</v>
      </c>
      <c r="E42" s="15" t="s">
        <v>1444</v>
      </c>
      <c r="F42" s="13" t="s">
        <v>5338</v>
      </c>
      <c r="G42" s="16" t="s">
        <v>7775</v>
      </c>
      <c r="H42" s="13" t="s">
        <v>259</v>
      </c>
      <c r="I42" s="13" t="s">
        <v>58199</v>
      </c>
      <c r="J42" s="13" t="s">
        <v>58199</v>
      </c>
      <c r="K42" s="13" t="s">
        <v>58340</v>
      </c>
      <c r="L42" s="17" t="s">
        <v>58341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27.75" customHeight="1" x14ac:dyDescent="0.25">
      <c r="A43" s="13">
        <v>37</v>
      </c>
      <c r="B43" s="13" t="s">
        <v>58342</v>
      </c>
      <c r="C43" s="13" t="s">
        <v>58343</v>
      </c>
      <c r="D43" s="14" t="s">
        <v>1150</v>
      </c>
      <c r="E43" s="15" t="s">
        <v>73</v>
      </c>
      <c r="F43" s="13" t="s">
        <v>58344</v>
      </c>
      <c r="G43" s="16" t="s">
        <v>55212</v>
      </c>
      <c r="H43" s="13" t="s">
        <v>17</v>
      </c>
      <c r="I43" s="13" t="s">
        <v>58199</v>
      </c>
      <c r="J43" s="13" t="s">
        <v>58199</v>
      </c>
      <c r="K43" s="13" t="s">
        <v>58345</v>
      </c>
      <c r="L43" s="17" t="s">
        <v>58346</v>
      </c>
      <c r="M43" s="18">
        <v>4428000</v>
      </c>
      <c r="N43" s="19"/>
      <c r="O43" s="20" t="str">
        <f t="shared" si="0"/>
        <v>T4</v>
      </c>
      <c r="R43" s="21" t="str">
        <f t="shared" si="1"/>
        <v>T4</v>
      </c>
    </row>
    <row r="44" spans="1:18" ht="27.75" customHeight="1" x14ac:dyDescent="0.25">
      <c r="A44" s="13">
        <v>38</v>
      </c>
      <c r="B44" s="13" t="s">
        <v>58347</v>
      </c>
      <c r="C44" s="13" t="s">
        <v>58348</v>
      </c>
      <c r="D44" s="14" t="s">
        <v>1005</v>
      </c>
      <c r="E44" s="15" t="s">
        <v>320</v>
      </c>
      <c r="F44" s="13" t="s">
        <v>4939</v>
      </c>
      <c r="G44" s="16" t="s">
        <v>4530</v>
      </c>
      <c r="H44" s="13" t="s">
        <v>259</v>
      </c>
      <c r="I44" s="13" t="s">
        <v>58199</v>
      </c>
      <c r="J44" s="13" t="s">
        <v>58199</v>
      </c>
      <c r="K44" s="13" t="s">
        <v>58349</v>
      </c>
      <c r="L44" s="17" t="s">
        <v>58350</v>
      </c>
      <c r="M44" s="18">
        <v>5888000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7.75" customHeight="1" x14ac:dyDescent="0.25">
      <c r="A45" s="13">
        <v>39</v>
      </c>
      <c r="B45" s="13" t="s">
        <v>58351</v>
      </c>
      <c r="C45" s="13" t="s">
        <v>58352</v>
      </c>
      <c r="D45" s="14" t="s">
        <v>58353</v>
      </c>
      <c r="E45" s="15" t="s">
        <v>868</v>
      </c>
      <c r="F45" s="13" t="s">
        <v>4325</v>
      </c>
      <c r="G45" s="16" t="s">
        <v>4530</v>
      </c>
      <c r="H45" s="13" t="s">
        <v>259</v>
      </c>
      <c r="I45" s="13" t="s">
        <v>58199</v>
      </c>
      <c r="J45" s="13" t="s">
        <v>58199</v>
      </c>
      <c r="K45" s="13" t="s">
        <v>58354</v>
      </c>
      <c r="L45" s="17" t="s">
        <v>58355</v>
      </c>
      <c r="M45" s="18">
        <v>5888000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7.75" customHeight="1" x14ac:dyDescent="0.25">
      <c r="A46" s="13">
        <v>40</v>
      </c>
      <c r="B46" s="13" t="s">
        <v>58356</v>
      </c>
      <c r="C46" s="13" t="s">
        <v>58357</v>
      </c>
      <c r="D46" s="14" t="s">
        <v>249</v>
      </c>
      <c r="E46" s="15" t="s">
        <v>431</v>
      </c>
      <c r="F46" s="13" t="s">
        <v>58358</v>
      </c>
      <c r="G46" s="16" t="s">
        <v>58359</v>
      </c>
      <c r="H46" s="13" t="s">
        <v>17</v>
      </c>
      <c r="I46" s="13" t="s">
        <v>58199</v>
      </c>
      <c r="J46" s="13" t="s">
        <v>58199</v>
      </c>
      <c r="K46" s="13" t="s">
        <v>58360</v>
      </c>
      <c r="L46" s="17" t="s">
        <v>58361</v>
      </c>
      <c r="M46" s="18">
        <v>4428000</v>
      </c>
      <c r="N46" s="19"/>
      <c r="O46" s="20" t="str">
        <f t="shared" si="0"/>
        <v>T4</v>
      </c>
      <c r="R46" s="21" t="str">
        <f t="shared" si="1"/>
        <v>T4</v>
      </c>
    </row>
    <row r="47" spans="1:18" ht="27.75" customHeight="1" x14ac:dyDescent="0.25">
      <c r="A47" s="13">
        <v>41</v>
      </c>
      <c r="B47" s="13" t="s">
        <v>58362</v>
      </c>
      <c r="C47" s="13" t="s">
        <v>58363</v>
      </c>
      <c r="D47" s="14" t="s">
        <v>9104</v>
      </c>
      <c r="E47" s="15" t="s">
        <v>93</v>
      </c>
      <c r="F47" s="13" t="s">
        <v>58364</v>
      </c>
      <c r="G47" s="16" t="s">
        <v>56631</v>
      </c>
      <c r="H47" s="13" t="s">
        <v>17</v>
      </c>
      <c r="I47" s="13" t="s">
        <v>58199</v>
      </c>
      <c r="J47" s="13" t="s">
        <v>58199</v>
      </c>
      <c r="K47" s="13" t="s">
        <v>58365</v>
      </c>
      <c r="L47" s="17" t="s">
        <v>58366</v>
      </c>
      <c r="M47" s="18">
        <v>4428000</v>
      </c>
      <c r="N47" s="19"/>
      <c r="O47" s="20" t="str">
        <f t="shared" si="0"/>
        <v>T4</v>
      </c>
      <c r="R47" s="21" t="str">
        <f t="shared" si="1"/>
        <v>T4</v>
      </c>
    </row>
    <row r="48" spans="1:18" ht="27.75" customHeight="1" x14ac:dyDescent="0.25">
      <c r="A48" s="13">
        <v>42</v>
      </c>
      <c r="B48" s="13" t="s">
        <v>58367</v>
      </c>
      <c r="C48" s="13" t="s">
        <v>58368</v>
      </c>
      <c r="D48" s="14" t="s">
        <v>58369</v>
      </c>
      <c r="E48" s="15" t="s">
        <v>3963</v>
      </c>
      <c r="F48" s="13" t="s">
        <v>5480</v>
      </c>
      <c r="G48" s="16" t="s">
        <v>6399</v>
      </c>
      <c r="H48" s="13" t="s">
        <v>259</v>
      </c>
      <c r="I48" s="13" t="s">
        <v>58199</v>
      </c>
      <c r="J48" s="13" t="s">
        <v>58199</v>
      </c>
      <c r="K48" s="13" t="s">
        <v>58370</v>
      </c>
      <c r="L48" s="17" t="s">
        <v>58371</v>
      </c>
      <c r="M48" s="18">
        <v>3584000</v>
      </c>
      <c r="N48" s="19"/>
      <c r="O48" s="20" t="str">
        <f t="shared" si="0"/>
        <v>C1</v>
      </c>
      <c r="R48" s="21" t="str">
        <f t="shared" si="1"/>
        <v>C1</v>
      </c>
    </row>
    <row r="49" spans="1:18" ht="27.75" customHeight="1" x14ac:dyDescent="0.25">
      <c r="A49" s="13">
        <v>43</v>
      </c>
      <c r="B49" s="13" t="s">
        <v>58372</v>
      </c>
      <c r="C49" s="13" t="s">
        <v>28402</v>
      </c>
      <c r="D49" s="14" t="s">
        <v>394</v>
      </c>
      <c r="E49" s="15" t="s">
        <v>725</v>
      </c>
      <c r="F49" s="13" t="s">
        <v>5299</v>
      </c>
      <c r="G49" s="16" t="s">
        <v>6399</v>
      </c>
      <c r="H49" s="13" t="s">
        <v>259</v>
      </c>
      <c r="I49" s="13" t="s">
        <v>58199</v>
      </c>
      <c r="J49" s="13" t="s">
        <v>58199</v>
      </c>
      <c r="K49" s="13" t="s">
        <v>58373</v>
      </c>
      <c r="L49" s="17" t="s">
        <v>58374</v>
      </c>
      <c r="M49" s="18">
        <v>3584000</v>
      </c>
      <c r="N49" s="19"/>
      <c r="O49" s="20" t="str">
        <f t="shared" si="0"/>
        <v>C1</v>
      </c>
      <c r="R49" s="21" t="str">
        <f t="shared" si="1"/>
        <v>C1</v>
      </c>
    </row>
    <row r="50" spans="1:18" ht="27.75" customHeight="1" x14ac:dyDescent="0.25">
      <c r="A50" s="13">
        <v>44</v>
      </c>
      <c r="B50" s="13" t="s">
        <v>58375</v>
      </c>
      <c r="C50" s="13" t="s">
        <v>14194</v>
      </c>
      <c r="D50" s="14" t="s">
        <v>14195</v>
      </c>
      <c r="E50" s="15" t="s">
        <v>1661</v>
      </c>
      <c r="F50" s="13" t="s">
        <v>14196</v>
      </c>
      <c r="G50" s="16" t="s">
        <v>10036</v>
      </c>
      <c r="H50" s="13" t="s">
        <v>259</v>
      </c>
      <c r="I50" s="13" t="s">
        <v>58199</v>
      </c>
      <c r="J50" s="13" t="s">
        <v>58199</v>
      </c>
      <c r="K50" s="13" t="s">
        <v>58376</v>
      </c>
      <c r="L50" s="17" t="s">
        <v>58377</v>
      </c>
      <c r="M50" s="18">
        <v>4096000</v>
      </c>
      <c r="N50" s="19"/>
      <c r="O50" s="20" t="str">
        <f t="shared" si="0"/>
        <v>C1</v>
      </c>
      <c r="R50" s="21" t="str">
        <f t="shared" si="1"/>
        <v>C1</v>
      </c>
    </row>
    <row r="51" spans="1:18" ht="27.75" customHeight="1" x14ac:dyDescent="0.25">
      <c r="A51" s="13">
        <v>45</v>
      </c>
      <c r="B51" s="13" t="s">
        <v>58378</v>
      </c>
      <c r="C51" s="13" t="s">
        <v>58379</v>
      </c>
      <c r="D51" s="14" t="s">
        <v>3386</v>
      </c>
      <c r="E51" s="15" t="s">
        <v>15354</v>
      </c>
      <c r="F51" s="13" t="s">
        <v>58380</v>
      </c>
      <c r="G51" s="16" t="s">
        <v>68</v>
      </c>
      <c r="H51" s="13" t="s">
        <v>259</v>
      </c>
      <c r="I51" s="13" t="s">
        <v>58199</v>
      </c>
      <c r="J51" s="13" t="s">
        <v>58199</v>
      </c>
      <c r="K51" s="13" t="s">
        <v>58381</v>
      </c>
      <c r="L51" s="17" t="s">
        <v>58382</v>
      </c>
      <c r="M51" s="18">
        <v>5120000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27.75" customHeight="1" x14ac:dyDescent="0.25">
      <c r="A52" s="13">
        <v>46</v>
      </c>
      <c r="B52" s="13" t="s">
        <v>58383</v>
      </c>
      <c r="C52" s="13" t="s">
        <v>58384</v>
      </c>
      <c r="D52" s="14" t="s">
        <v>17796</v>
      </c>
      <c r="E52" s="15" t="s">
        <v>567</v>
      </c>
      <c r="F52" s="13" t="s">
        <v>12501</v>
      </c>
      <c r="G52" s="16" t="s">
        <v>5662</v>
      </c>
      <c r="H52" s="13" t="s">
        <v>259</v>
      </c>
      <c r="I52" s="13" t="s">
        <v>58199</v>
      </c>
      <c r="J52" s="13" t="s">
        <v>58199</v>
      </c>
      <c r="K52" s="13" t="s">
        <v>58385</v>
      </c>
      <c r="L52" s="17" t="s">
        <v>58386</v>
      </c>
      <c r="M52" s="18">
        <v>4096000</v>
      </c>
      <c r="N52" s="19"/>
      <c r="O52" s="20" t="str">
        <f t="shared" si="0"/>
        <v>C1</v>
      </c>
      <c r="R52" s="21" t="str">
        <f t="shared" si="1"/>
        <v>C1</v>
      </c>
    </row>
    <row r="53" spans="1:18" ht="27.75" customHeight="1" x14ac:dyDescent="0.25">
      <c r="A53" s="13">
        <v>47</v>
      </c>
      <c r="B53" s="13" t="s">
        <v>58387</v>
      </c>
      <c r="C53" s="13" t="s">
        <v>58388</v>
      </c>
      <c r="D53" s="14" t="s">
        <v>58389</v>
      </c>
      <c r="E53" s="15" t="s">
        <v>4226</v>
      </c>
      <c r="F53" s="13" t="s">
        <v>15763</v>
      </c>
      <c r="G53" s="16" t="s">
        <v>804</v>
      </c>
      <c r="H53" s="13" t="s">
        <v>259</v>
      </c>
      <c r="I53" s="13" t="s">
        <v>58199</v>
      </c>
      <c r="J53" s="13" t="s">
        <v>58199</v>
      </c>
      <c r="K53" s="13" t="s">
        <v>58390</v>
      </c>
      <c r="L53" s="17" t="s">
        <v>58391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7.75" customHeight="1" x14ac:dyDescent="0.25">
      <c r="A54" s="13">
        <v>48</v>
      </c>
      <c r="B54" s="13" t="s">
        <v>58392</v>
      </c>
      <c r="C54" s="13" t="s">
        <v>58393</v>
      </c>
      <c r="D54" s="14" t="s">
        <v>58394</v>
      </c>
      <c r="E54" s="15" t="s">
        <v>574</v>
      </c>
      <c r="F54" s="13" t="s">
        <v>58395</v>
      </c>
      <c r="G54" s="16" t="s">
        <v>54168</v>
      </c>
      <c r="H54" s="13" t="s">
        <v>17</v>
      </c>
      <c r="I54" s="13" t="s">
        <v>58199</v>
      </c>
      <c r="J54" s="13" t="s">
        <v>58199</v>
      </c>
      <c r="K54" s="13" t="s">
        <v>58396</v>
      </c>
      <c r="L54" s="17" t="s">
        <v>58397</v>
      </c>
      <c r="M54" s="18">
        <v>4428000</v>
      </c>
      <c r="N54" s="19"/>
      <c r="O54" s="20" t="str">
        <f t="shared" si="0"/>
        <v>T4</v>
      </c>
      <c r="R54" s="21" t="str">
        <f t="shared" si="1"/>
        <v>T4</v>
      </c>
    </row>
    <row r="55" spans="1:18" ht="27.75" customHeight="1" x14ac:dyDescent="0.25">
      <c r="A55" s="13">
        <v>49</v>
      </c>
      <c r="B55" s="13" t="s">
        <v>58398</v>
      </c>
      <c r="C55" s="13" t="s">
        <v>21507</v>
      </c>
      <c r="D55" s="14" t="s">
        <v>1162</v>
      </c>
      <c r="E55" s="15" t="s">
        <v>470</v>
      </c>
      <c r="F55" s="13" t="s">
        <v>16133</v>
      </c>
      <c r="G55" s="16" t="s">
        <v>12789</v>
      </c>
      <c r="H55" s="13" t="s">
        <v>259</v>
      </c>
      <c r="I55" s="13" t="s">
        <v>58199</v>
      </c>
      <c r="J55" s="13" t="s">
        <v>58199</v>
      </c>
      <c r="K55" s="13" t="s">
        <v>58399</v>
      </c>
      <c r="L55" s="17" t="s">
        <v>58400</v>
      </c>
      <c r="M55" s="18">
        <v>5798000</v>
      </c>
      <c r="N55" s="19"/>
      <c r="O55" s="20" t="str">
        <f t="shared" si="0"/>
        <v>T4</v>
      </c>
      <c r="R55" s="21" t="str">
        <f t="shared" si="1"/>
        <v>T4</v>
      </c>
    </row>
    <row r="56" spans="1:18" ht="27.75" customHeight="1" x14ac:dyDescent="0.25">
      <c r="A56" s="13">
        <v>50</v>
      </c>
      <c r="B56" s="13" t="s">
        <v>58401</v>
      </c>
      <c r="C56" s="13" t="s">
        <v>58402</v>
      </c>
      <c r="D56" s="14" t="s">
        <v>345</v>
      </c>
      <c r="E56" s="15" t="s">
        <v>5661</v>
      </c>
      <c r="F56" s="13" t="s">
        <v>3539</v>
      </c>
      <c r="G56" s="16" t="s">
        <v>6476</v>
      </c>
      <c r="H56" s="13" t="s">
        <v>259</v>
      </c>
      <c r="I56" s="13" t="s">
        <v>58199</v>
      </c>
      <c r="J56" s="13" t="s">
        <v>58199</v>
      </c>
      <c r="K56" s="13" t="s">
        <v>58403</v>
      </c>
      <c r="L56" s="17" t="s">
        <v>58404</v>
      </c>
      <c r="M56" s="18">
        <v>5120000</v>
      </c>
      <c r="N56" s="19"/>
      <c r="O56" s="20" t="str">
        <f t="shared" si="0"/>
        <v>C1</v>
      </c>
      <c r="R56" s="21" t="str">
        <f t="shared" si="1"/>
        <v>NH 18-19C1</v>
      </c>
    </row>
    <row r="57" spans="1:18" ht="27.75" customHeight="1" x14ac:dyDescent="0.25">
      <c r="A57" s="13">
        <v>51</v>
      </c>
      <c r="B57" s="13" t="s">
        <v>58405</v>
      </c>
      <c r="C57" s="13" t="s">
        <v>3602</v>
      </c>
      <c r="D57" s="14" t="s">
        <v>3603</v>
      </c>
      <c r="E57" s="15" t="s">
        <v>431</v>
      </c>
      <c r="F57" s="13" t="s">
        <v>3604</v>
      </c>
      <c r="G57" s="16" t="s">
        <v>3516</v>
      </c>
      <c r="H57" s="13" t="s">
        <v>259</v>
      </c>
      <c r="I57" s="13" t="s">
        <v>58199</v>
      </c>
      <c r="J57" s="13" t="s">
        <v>58199</v>
      </c>
      <c r="K57" s="13" t="s">
        <v>58406</v>
      </c>
      <c r="L57" s="17" t="s">
        <v>58407</v>
      </c>
      <c r="M57" s="18">
        <v>5120000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.75" customHeight="1" x14ac:dyDescent="0.25">
      <c r="A58" s="13">
        <v>52</v>
      </c>
      <c r="B58" s="13" t="s">
        <v>58408</v>
      </c>
      <c r="C58" s="13" t="s">
        <v>58409</v>
      </c>
      <c r="D58" s="14" t="s">
        <v>8518</v>
      </c>
      <c r="E58" s="15" t="s">
        <v>3741</v>
      </c>
      <c r="F58" s="13" t="s">
        <v>3565</v>
      </c>
      <c r="G58" s="16" t="s">
        <v>3433</v>
      </c>
      <c r="H58" s="13" t="s">
        <v>259</v>
      </c>
      <c r="I58" s="13" t="s">
        <v>58199</v>
      </c>
      <c r="J58" s="13" t="s">
        <v>58199</v>
      </c>
      <c r="K58" s="13" t="s">
        <v>58410</v>
      </c>
      <c r="L58" s="17" t="s">
        <v>58411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27.75" customHeight="1" x14ac:dyDescent="0.25">
      <c r="A59" s="13">
        <v>53</v>
      </c>
      <c r="B59" s="13" t="s">
        <v>58412</v>
      </c>
      <c r="C59" s="13" t="s">
        <v>13660</v>
      </c>
      <c r="D59" s="14" t="s">
        <v>4300</v>
      </c>
      <c r="E59" s="15" t="s">
        <v>567</v>
      </c>
      <c r="F59" s="13" t="s">
        <v>13661</v>
      </c>
      <c r="G59" s="16" t="s">
        <v>7990</v>
      </c>
      <c r="H59" s="13" t="s">
        <v>259</v>
      </c>
      <c r="I59" s="13" t="s">
        <v>58199</v>
      </c>
      <c r="J59" s="13" t="s">
        <v>58199</v>
      </c>
      <c r="K59" s="13" t="s">
        <v>58413</v>
      </c>
      <c r="L59" s="17" t="s">
        <v>58414</v>
      </c>
      <c r="M59" s="18">
        <v>3584000</v>
      </c>
      <c r="N59" s="19"/>
      <c r="O59" s="20" t="str">
        <f t="shared" si="0"/>
        <v>C1</v>
      </c>
      <c r="R59" s="21" t="str">
        <f t="shared" si="1"/>
        <v>C1</v>
      </c>
    </row>
    <row r="60" spans="1:18" ht="27.75" customHeight="1" x14ac:dyDescent="0.25">
      <c r="A60" s="13">
        <v>54</v>
      </c>
      <c r="B60" s="13" t="s">
        <v>58415</v>
      </c>
      <c r="C60" s="13" t="s">
        <v>58416</v>
      </c>
      <c r="D60" s="14" t="s">
        <v>58417</v>
      </c>
      <c r="E60" s="15" t="s">
        <v>312</v>
      </c>
      <c r="F60" s="13" t="s">
        <v>57865</v>
      </c>
      <c r="G60" s="16" t="s">
        <v>56754</v>
      </c>
      <c r="H60" s="13" t="s">
        <v>17</v>
      </c>
      <c r="I60" s="13" t="s">
        <v>58199</v>
      </c>
      <c r="J60" s="13" t="s">
        <v>58199</v>
      </c>
      <c r="K60" s="13" t="s">
        <v>58418</v>
      </c>
      <c r="L60" s="17" t="s">
        <v>58419</v>
      </c>
      <c r="M60" s="18">
        <v>4428000</v>
      </c>
      <c r="N60" s="19"/>
      <c r="O60" s="20" t="str">
        <f t="shared" si="0"/>
        <v>T4</v>
      </c>
      <c r="R60" s="21" t="str">
        <f t="shared" si="1"/>
        <v>T4</v>
      </c>
    </row>
    <row r="61" spans="1:18" ht="27.75" customHeight="1" x14ac:dyDescent="0.25">
      <c r="A61" s="13">
        <v>55</v>
      </c>
      <c r="B61" s="13" t="s">
        <v>58420</v>
      </c>
      <c r="C61" s="13" t="s">
        <v>58421</v>
      </c>
      <c r="D61" s="14" t="s">
        <v>58422</v>
      </c>
      <c r="E61" s="15" t="s">
        <v>822</v>
      </c>
      <c r="F61" s="13" t="s">
        <v>57318</v>
      </c>
      <c r="G61" s="16" t="s">
        <v>54754</v>
      </c>
      <c r="H61" s="13" t="s">
        <v>17</v>
      </c>
      <c r="I61" s="13" t="s">
        <v>58199</v>
      </c>
      <c r="J61" s="13" t="s">
        <v>58199</v>
      </c>
      <c r="K61" s="13" t="s">
        <v>58423</v>
      </c>
      <c r="L61" s="17" t="s">
        <v>58424</v>
      </c>
      <c r="M61" s="18">
        <v>4428000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58425</v>
      </c>
      <c r="C62" s="13" t="s">
        <v>58426</v>
      </c>
      <c r="D62" s="14" t="s">
        <v>1059</v>
      </c>
      <c r="E62" s="15" t="s">
        <v>58427</v>
      </c>
      <c r="F62" s="13" t="s">
        <v>4346</v>
      </c>
      <c r="G62" s="16" t="s">
        <v>4537</v>
      </c>
      <c r="H62" s="13" t="s">
        <v>259</v>
      </c>
      <c r="I62" s="13" t="s">
        <v>58199</v>
      </c>
      <c r="J62" s="13" t="s">
        <v>58199</v>
      </c>
      <c r="K62" s="13" t="s">
        <v>58428</v>
      </c>
      <c r="L62" s="17" t="s">
        <v>58429</v>
      </c>
      <c r="M62" s="18">
        <v>5120000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7.75" customHeight="1" x14ac:dyDescent="0.25">
      <c r="A63" s="13">
        <v>57</v>
      </c>
      <c r="B63" s="13" t="s">
        <v>58430</v>
      </c>
      <c r="C63" s="13" t="s">
        <v>58431</v>
      </c>
      <c r="D63" s="14" t="s">
        <v>58432</v>
      </c>
      <c r="E63" s="15" t="s">
        <v>122</v>
      </c>
      <c r="F63" s="13" t="s">
        <v>1836</v>
      </c>
      <c r="G63" s="16" t="s">
        <v>54754</v>
      </c>
      <c r="H63" s="13" t="s">
        <v>17</v>
      </c>
      <c r="I63" s="13" t="s">
        <v>58199</v>
      </c>
      <c r="J63" s="13" t="s">
        <v>58199</v>
      </c>
      <c r="K63" s="13" t="s">
        <v>58433</v>
      </c>
      <c r="L63" s="17" t="s">
        <v>58434</v>
      </c>
      <c r="M63" s="18">
        <v>4428000</v>
      </c>
      <c r="N63" s="19"/>
      <c r="O63" s="20" t="str">
        <f t="shared" si="0"/>
        <v>T4</v>
      </c>
      <c r="R63" s="21" t="str">
        <f t="shared" si="1"/>
        <v>T4</v>
      </c>
    </row>
    <row r="64" spans="1:18" ht="27.75" customHeight="1" x14ac:dyDescent="0.25">
      <c r="A64" s="13">
        <v>58</v>
      </c>
      <c r="B64" s="13" t="s">
        <v>58435</v>
      </c>
      <c r="C64" s="13" t="s">
        <v>58436</v>
      </c>
      <c r="D64" s="14" t="s">
        <v>121</v>
      </c>
      <c r="E64" s="15" t="s">
        <v>5829</v>
      </c>
      <c r="F64" s="13" t="s">
        <v>3725</v>
      </c>
      <c r="G64" s="16" t="s">
        <v>5229</v>
      </c>
      <c r="H64" s="13" t="s">
        <v>259</v>
      </c>
      <c r="I64" s="13" t="s">
        <v>58199</v>
      </c>
      <c r="J64" s="13" t="s">
        <v>58199</v>
      </c>
      <c r="K64" s="13" t="s">
        <v>58437</v>
      </c>
      <c r="L64" s="17" t="s">
        <v>58438</v>
      </c>
      <c r="M64" s="18">
        <v>5888000</v>
      </c>
      <c r="N64" s="19"/>
      <c r="O64" s="20" t="str">
        <f t="shared" si="0"/>
        <v>C1</v>
      </c>
      <c r="R64" s="21" t="str">
        <f t="shared" si="1"/>
        <v>NH 18-19C1</v>
      </c>
    </row>
    <row r="65" spans="1:19" ht="27.75" customHeight="1" x14ac:dyDescent="0.25">
      <c r="A65" s="13">
        <v>59</v>
      </c>
      <c r="B65" s="13" t="s">
        <v>58439</v>
      </c>
      <c r="C65" s="13" t="s">
        <v>26889</v>
      </c>
      <c r="D65" s="14" t="s">
        <v>26890</v>
      </c>
      <c r="E65" s="15" t="s">
        <v>3741</v>
      </c>
      <c r="F65" s="13" t="s">
        <v>10561</v>
      </c>
      <c r="G65" s="16" t="s">
        <v>6221</v>
      </c>
      <c r="H65" s="13" t="s">
        <v>259</v>
      </c>
      <c r="I65" s="13" t="s">
        <v>58199</v>
      </c>
      <c r="J65" s="13" t="s">
        <v>58199</v>
      </c>
      <c r="K65" s="13" t="s">
        <v>58440</v>
      </c>
      <c r="L65" s="17" t="s">
        <v>58441</v>
      </c>
      <c r="M65" s="18">
        <v>3584000</v>
      </c>
      <c r="N65" s="19"/>
      <c r="O65" s="20" t="str">
        <f t="shared" si="0"/>
        <v>C1</v>
      </c>
      <c r="R65" s="21" t="str">
        <f t="shared" si="1"/>
        <v>C1</v>
      </c>
    </row>
    <row r="66" spans="1:19" ht="27.75" customHeight="1" x14ac:dyDescent="0.25">
      <c r="A66" s="13">
        <v>60</v>
      </c>
      <c r="B66" s="13" t="s">
        <v>58442</v>
      </c>
      <c r="C66" s="13" t="s">
        <v>58443</v>
      </c>
      <c r="D66" s="14" t="s">
        <v>58444</v>
      </c>
      <c r="E66" s="15" t="s">
        <v>80</v>
      </c>
      <c r="F66" s="13" t="s">
        <v>4934</v>
      </c>
      <c r="G66" s="16" t="s">
        <v>54121</v>
      </c>
      <c r="H66" s="13" t="s">
        <v>17</v>
      </c>
      <c r="I66" s="13" t="s">
        <v>58199</v>
      </c>
      <c r="J66" s="13" t="s">
        <v>58199</v>
      </c>
      <c r="K66" s="13" t="s">
        <v>58445</v>
      </c>
      <c r="L66" s="17" t="s">
        <v>58446</v>
      </c>
      <c r="M66" s="18">
        <v>5094000</v>
      </c>
      <c r="N66" s="19"/>
      <c r="O66" s="20" t="str">
        <f t="shared" si="0"/>
        <v>C1</v>
      </c>
      <c r="R66" s="21" t="str">
        <f t="shared" si="1"/>
        <v>C1</v>
      </c>
    </row>
    <row r="67" spans="1:19" ht="27.75" customHeight="1" x14ac:dyDescent="0.25">
      <c r="A67" s="13">
        <v>61</v>
      </c>
      <c r="B67" s="13" t="s">
        <v>58447</v>
      </c>
      <c r="C67" s="13" t="s">
        <v>58448</v>
      </c>
      <c r="D67" s="14" t="s">
        <v>11316</v>
      </c>
      <c r="E67" s="15" t="s">
        <v>278</v>
      </c>
      <c r="F67" s="13" t="s">
        <v>57318</v>
      </c>
      <c r="G67" s="16" t="s">
        <v>57618</v>
      </c>
      <c r="H67" s="13" t="s">
        <v>17</v>
      </c>
      <c r="I67" s="13" t="s">
        <v>58199</v>
      </c>
      <c r="J67" s="13" t="s">
        <v>58199</v>
      </c>
      <c r="K67" s="13" t="s">
        <v>58449</v>
      </c>
      <c r="L67" s="17" t="s">
        <v>58450</v>
      </c>
      <c r="M67" s="18">
        <v>4428000</v>
      </c>
      <c r="N67" s="19"/>
      <c r="O67" s="20" t="str">
        <f t="shared" si="0"/>
        <v>T4</v>
      </c>
      <c r="R67" s="21" t="str">
        <f t="shared" si="1"/>
        <v>T4</v>
      </c>
    </row>
    <row r="68" spans="1:19" s="28" customFormat="1" ht="27.75" customHeight="1" x14ac:dyDescent="0.25">
      <c r="A68" s="229" t="s">
        <v>35</v>
      </c>
      <c r="B68" s="230"/>
      <c r="C68" s="230"/>
      <c r="D68" s="230"/>
      <c r="E68" s="22"/>
      <c r="F68" s="22"/>
      <c r="G68" s="22"/>
      <c r="H68" s="23"/>
      <c r="I68" s="24"/>
      <c r="J68" s="25"/>
      <c r="K68" s="26"/>
      <c r="L68" s="231">
        <f>SUM(M7:M67)</f>
        <v>270345000</v>
      </c>
      <c r="M68" s="232"/>
      <c r="N68" s="27"/>
      <c r="O68" s="20"/>
      <c r="P68" s="6"/>
      <c r="Q68" s="6"/>
    </row>
    <row r="69" spans="1:19" s="30" customFormat="1" ht="24" customHeight="1" x14ac:dyDescent="0.25">
      <c r="A69" s="237" t="s">
        <v>58452</v>
      </c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9"/>
      <c r="O69" s="29" t="str">
        <f>LEFT(G69,5)</f>
        <v/>
      </c>
      <c r="P69" s="6"/>
      <c r="Q69" s="6"/>
    </row>
    <row r="70" spans="1:19" ht="15.75" customHeight="1" x14ac:dyDescent="0.25">
      <c r="A70" s="31"/>
      <c r="B70" s="31"/>
      <c r="C70" s="1"/>
      <c r="D70" s="2"/>
      <c r="E70" s="2"/>
      <c r="F70" s="1"/>
      <c r="G70" s="225" t="s">
        <v>58197</v>
      </c>
      <c r="H70" s="225"/>
      <c r="I70" s="225"/>
      <c r="J70" s="225"/>
      <c r="K70" s="225"/>
      <c r="L70" s="225"/>
      <c r="M70" s="225"/>
      <c r="N70" s="225"/>
      <c r="O70" s="29"/>
      <c r="S70" s="30"/>
    </row>
    <row r="71" spans="1:19" ht="15.75" customHeight="1" x14ac:dyDescent="0.25">
      <c r="A71" s="35" t="s">
        <v>4822</v>
      </c>
      <c r="B71" s="35"/>
      <c r="C71" s="35"/>
      <c r="D71" s="32"/>
      <c r="E71" s="32" t="s">
        <v>4823</v>
      </c>
      <c r="F71" s="32"/>
      <c r="G71" s="32"/>
      <c r="H71" s="32"/>
      <c r="I71" s="32"/>
      <c r="J71" s="32"/>
      <c r="K71" s="32"/>
      <c r="L71" s="32"/>
      <c r="M71" s="236" t="s">
        <v>4824</v>
      </c>
      <c r="N71" s="236"/>
      <c r="O71" s="29"/>
    </row>
    <row r="72" spans="1:19" x14ac:dyDescent="0.25">
      <c r="A72" s="33"/>
      <c r="B72" s="33"/>
      <c r="C72" s="221"/>
      <c r="D72" s="35"/>
      <c r="E72" s="35"/>
      <c r="F72" s="35"/>
      <c r="G72" s="35"/>
      <c r="J72" s="221"/>
      <c r="K72" s="221"/>
      <c r="L72" s="221"/>
      <c r="M72" s="221"/>
      <c r="N72" s="6"/>
    </row>
    <row r="73" spans="1:19" x14ac:dyDescent="0.25">
      <c r="A73" s="33"/>
      <c r="B73" s="33"/>
      <c r="C73" s="221"/>
      <c r="D73" s="35"/>
      <c r="E73" s="35"/>
      <c r="F73" s="35"/>
      <c r="G73" s="35"/>
      <c r="H73" s="35"/>
      <c r="I73" s="35"/>
      <c r="J73" s="221"/>
      <c r="K73" s="221"/>
      <c r="L73" s="221"/>
      <c r="M73" s="221"/>
      <c r="N73" s="6"/>
    </row>
    <row r="74" spans="1:19" x14ac:dyDescent="0.25">
      <c r="A74" s="33"/>
      <c r="B74" s="33"/>
      <c r="C74" s="221"/>
      <c r="D74" s="35"/>
      <c r="E74" s="35"/>
      <c r="F74" s="35"/>
      <c r="G74" s="35"/>
      <c r="H74" s="35"/>
      <c r="I74" s="35"/>
      <c r="J74" s="221"/>
      <c r="K74" s="221"/>
      <c r="L74" s="221"/>
      <c r="M74" s="221"/>
      <c r="N74" s="6"/>
    </row>
    <row r="75" spans="1:19" s="28" customFormat="1" x14ac:dyDescent="0.25">
      <c r="A75" s="35"/>
      <c r="B75" s="35"/>
      <c r="C75" s="35" t="s">
        <v>4820</v>
      </c>
      <c r="D75" s="35"/>
      <c r="E75" s="236" t="s">
        <v>4821</v>
      </c>
      <c r="F75" s="236"/>
      <c r="G75" s="236"/>
      <c r="H75" s="35"/>
      <c r="I75" s="35"/>
      <c r="J75" s="35"/>
      <c r="K75" s="35"/>
      <c r="L75" s="35"/>
      <c r="M75" s="236" t="s">
        <v>4819</v>
      </c>
      <c r="N75" s="236"/>
      <c r="O75" s="221"/>
      <c r="P75" s="6"/>
    </row>
    <row r="76" spans="1:19" s="28" customFormat="1" ht="18.75" customHeight="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221"/>
      <c r="P76" s="6"/>
    </row>
    <row r="77" spans="1:19" s="36" customFormat="1" x14ac:dyDescent="0.25">
      <c r="B77" s="37"/>
      <c r="C77" s="38" t="s">
        <v>38</v>
      </c>
      <c r="D77" s="39" t="s">
        <v>586</v>
      </c>
      <c r="E77" s="40"/>
      <c r="F77" s="40"/>
      <c r="G77" s="40"/>
      <c r="H77" s="40"/>
      <c r="I77" s="40"/>
      <c r="J77" s="41"/>
      <c r="K77" s="40"/>
      <c r="L77" s="40"/>
      <c r="M77" s="42"/>
    </row>
    <row r="78" spans="1:19" s="36" customFormat="1" x14ac:dyDescent="0.25">
      <c r="A78" s="43"/>
      <c r="B78" s="44"/>
      <c r="C78" s="45" t="s">
        <v>40</v>
      </c>
      <c r="D78" s="46">
        <f>SUMIF($O$7:$O$67,"CĐN",$M$7:$M$67)</f>
        <v>0</v>
      </c>
      <c r="E78" s="40"/>
      <c r="F78" s="40"/>
      <c r="G78" s="40"/>
      <c r="H78" s="40"/>
      <c r="I78" s="40"/>
      <c r="J78" s="41"/>
      <c r="K78" s="40"/>
      <c r="L78" s="40"/>
      <c r="M78" s="6"/>
    </row>
    <row r="79" spans="1:19" s="49" customFormat="1" ht="13.5" customHeight="1" x14ac:dyDescent="0.25">
      <c r="A79" s="43"/>
      <c r="B79" s="44"/>
      <c r="C79" s="45" t="s">
        <v>41</v>
      </c>
      <c r="D79" s="46">
        <f>SUMIF($O$7:$O$67,"TCN",$M$7:$M$67)</f>
        <v>0</v>
      </c>
      <c r="E79" s="47"/>
      <c r="F79" s="47"/>
      <c r="G79" s="47"/>
      <c r="H79" s="47"/>
      <c r="I79" s="40"/>
      <c r="J79" s="48"/>
      <c r="K79" s="47"/>
      <c r="L79" s="47"/>
      <c r="M79" s="6"/>
    </row>
    <row r="80" spans="1:19" s="49" customFormat="1" ht="13.5" customHeight="1" x14ac:dyDescent="0.25">
      <c r="A80" s="43"/>
      <c r="B80" s="50" t="s">
        <v>42</v>
      </c>
      <c r="C80" s="45" t="s">
        <v>43</v>
      </c>
      <c r="D80" s="46">
        <f>SUMIF($O$7:$O$67,"CĐ",$M$7:$M$67)+SUMIF($O$7:$O$67,"C1",$M$7:$M$67)</f>
        <v>175788000</v>
      </c>
      <c r="E80" s="47"/>
      <c r="F80" s="47"/>
      <c r="G80" s="47"/>
      <c r="H80" s="47"/>
      <c r="I80" s="47"/>
      <c r="J80" s="48"/>
      <c r="K80" s="47"/>
      <c r="L80" s="47"/>
      <c r="M80" s="6"/>
    </row>
    <row r="81" spans="1:14" s="49" customFormat="1" ht="13.5" customHeight="1" x14ac:dyDescent="0.25">
      <c r="A81" s="43"/>
      <c r="B81" s="50"/>
      <c r="C81" s="45" t="s">
        <v>44</v>
      </c>
      <c r="D81" s="46">
        <f>SUMIF($O$7:$O$67,"C2",$M$7:$M$67)+SUMIF($O$7:$O$67,"CĐLT",$M$7:$M$67)</f>
        <v>0</v>
      </c>
      <c r="E81" s="47"/>
      <c r="F81" s="47"/>
      <c r="G81" s="47"/>
      <c r="H81" s="47"/>
      <c r="I81" s="47"/>
      <c r="J81" s="48"/>
      <c r="K81" s="47"/>
      <c r="L81" s="47"/>
      <c r="M81" s="6"/>
    </row>
    <row r="82" spans="1:14" s="49" customFormat="1" ht="13.5" customHeight="1" x14ac:dyDescent="0.25">
      <c r="A82" s="43"/>
      <c r="B82" s="51">
        <f>SUM(B78:B80)</f>
        <v>0</v>
      </c>
      <c r="C82" s="45" t="s">
        <v>45</v>
      </c>
      <c r="D82" s="46">
        <f>SUMIF($O$7:$O$67,"T4",$M$7:$M$67)+SUMIF($O$7:$O$67,"T2",$M$7:$M$67)+SUMIF($O$7:$O$67,"T3",$M$7:$M$67)+SUMIF($O$7:$O$67,"TC",$M$7:$M$67)+SUMIF($O$7:$O$67,"TN",$M$7:$M$67)+SUMIF($O$7:$O$67,"TCT",$M$7:$M$67)+SUMIF($O$7:$O$67,"T1",$M$7:$M$67)</f>
        <v>94557000</v>
      </c>
      <c r="E82" s="47"/>
      <c r="F82" s="47"/>
      <c r="G82" s="47"/>
      <c r="H82" s="47"/>
      <c r="I82" s="47"/>
      <c r="J82" s="48"/>
      <c r="K82" s="47"/>
      <c r="L82" s="47"/>
      <c r="M82" s="6"/>
    </row>
    <row r="83" spans="1:14" s="49" customFormat="1" ht="13.5" customHeight="1" x14ac:dyDescent="0.25">
      <c r="B83" s="52"/>
      <c r="C83" s="53" t="s">
        <v>46</v>
      </c>
      <c r="D83" s="54">
        <f>SUM(D78:D82)</f>
        <v>270345000</v>
      </c>
      <c r="E83" s="47"/>
      <c r="F83" s="47"/>
      <c r="G83" s="47"/>
      <c r="H83" s="47"/>
      <c r="I83" s="47"/>
      <c r="J83" s="48"/>
      <c r="K83" s="47"/>
      <c r="L83" s="47"/>
      <c r="M83" s="6"/>
    </row>
    <row r="84" spans="1:14" x14ac:dyDescent="0.25">
      <c r="E84" s="6"/>
      <c r="J84" s="21"/>
      <c r="K84" s="58"/>
      <c r="M84" s="6"/>
      <c r="N84" s="6"/>
    </row>
    <row r="141" spans="16:16" x14ac:dyDescent="0.25">
      <c r="P141" s="55"/>
    </row>
    <row r="142" spans="16:16" x14ac:dyDescent="0.25">
      <c r="P142" s="55"/>
    </row>
    <row r="143" spans="16:16" x14ac:dyDescent="0.25">
      <c r="P143" s="55"/>
    </row>
    <row r="144" spans="16:16" x14ac:dyDescent="0.25">
      <c r="P144" s="55"/>
    </row>
    <row r="148" spans="16:16" x14ac:dyDescent="0.25">
      <c r="P148" s="28"/>
    </row>
    <row r="149" spans="16:16" x14ac:dyDescent="0.25">
      <c r="P149" s="28"/>
    </row>
    <row r="150" spans="16:16" x14ac:dyDescent="0.25">
      <c r="P150" s="56"/>
    </row>
    <row r="151" spans="16:16" x14ac:dyDescent="0.25">
      <c r="P151" s="36"/>
    </row>
    <row r="152" spans="16:16" x14ac:dyDescent="0.25">
      <c r="P152" s="49"/>
    </row>
    <row r="153" spans="16:16" x14ac:dyDescent="0.25">
      <c r="P153" s="49"/>
    </row>
    <row r="154" spans="16:16" x14ac:dyDescent="0.25">
      <c r="P154" s="49"/>
    </row>
    <row r="155" spans="16:16" x14ac:dyDescent="0.25">
      <c r="P155" s="49"/>
    </row>
  </sheetData>
  <mergeCells count="9">
    <mergeCell ref="M71:N71"/>
    <mergeCell ref="E75:G75"/>
    <mergeCell ref="M75:N75"/>
    <mergeCell ref="A4:N4"/>
    <mergeCell ref="A5:N5"/>
    <mergeCell ref="A68:D68"/>
    <mergeCell ref="L68:M68"/>
    <mergeCell ref="A69:N69"/>
    <mergeCell ref="G70:N70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9"/>
  <sheetViews>
    <sheetView topLeftCell="A46" zoomScaleNormal="100" zoomScaleSheetLayoutView="85" workbookViewId="0">
      <selection activeCell="N31" sqref="N31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56336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58708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58453</v>
      </c>
      <c r="C7" s="13" t="s">
        <v>26936</v>
      </c>
      <c r="D7" s="14" t="s">
        <v>12617</v>
      </c>
      <c r="E7" s="15" t="s">
        <v>1957</v>
      </c>
      <c r="F7" s="13" t="s">
        <v>6978</v>
      </c>
      <c r="G7" s="16" t="s">
        <v>5836</v>
      </c>
      <c r="H7" s="13" t="s">
        <v>259</v>
      </c>
      <c r="I7" s="13" t="s">
        <v>58454</v>
      </c>
      <c r="J7" s="13" t="s">
        <v>58454</v>
      </c>
      <c r="K7" s="13" t="s">
        <v>58455</v>
      </c>
      <c r="L7" s="17" t="s">
        <v>58456</v>
      </c>
      <c r="M7" s="18">
        <v>3328000</v>
      </c>
      <c r="N7" s="19"/>
      <c r="O7" s="20" t="str">
        <f t="shared" ref="O7:O71" si="0">MID(G7,3,FIND("-",G7,1)-3)&amp;IF(MID(G7,3,5)="CĐ-LT","LT","")</f>
        <v>C1</v>
      </c>
      <c r="R7" s="21" t="str">
        <f t="shared" ref="R7:R71" si="1">IF(LEFT(G7,2)="18","NH 18-19","")&amp;O7</f>
        <v>C1</v>
      </c>
    </row>
    <row r="8" spans="1:18" ht="27.75" customHeight="1" x14ac:dyDescent="0.25">
      <c r="A8" s="13">
        <v>2</v>
      </c>
      <c r="B8" s="13" t="s">
        <v>58457</v>
      </c>
      <c r="C8" s="13" t="s">
        <v>8271</v>
      </c>
      <c r="D8" s="14" t="s">
        <v>8272</v>
      </c>
      <c r="E8" s="15" t="s">
        <v>431</v>
      </c>
      <c r="F8" s="13" t="s">
        <v>1979</v>
      </c>
      <c r="G8" s="16" t="s">
        <v>6925</v>
      </c>
      <c r="H8" s="13" t="s">
        <v>259</v>
      </c>
      <c r="I8" s="13" t="s">
        <v>58454</v>
      </c>
      <c r="J8" s="13" t="s">
        <v>58454</v>
      </c>
      <c r="K8" s="13" t="s">
        <v>58458</v>
      </c>
      <c r="L8" s="17" t="s">
        <v>58459</v>
      </c>
      <c r="M8" s="18">
        <v>3584000</v>
      </c>
      <c r="N8" s="19"/>
      <c r="O8" s="20" t="str">
        <f t="shared" si="0"/>
        <v>C1</v>
      </c>
      <c r="R8" s="21" t="str">
        <f t="shared" si="1"/>
        <v>C1</v>
      </c>
    </row>
    <row r="9" spans="1:18" ht="27.75" customHeight="1" x14ac:dyDescent="0.25">
      <c r="A9" s="13">
        <v>3</v>
      </c>
      <c r="B9" s="13" t="s">
        <v>58460</v>
      </c>
      <c r="C9" s="13" t="s">
        <v>58461</v>
      </c>
      <c r="D9" s="14" t="s">
        <v>58462</v>
      </c>
      <c r="E9" s="15" t="s">
        <v>3182</v>
      </c>
      <c r="F9" s="13" t="s">
        <v>4233</v>
      </c>
      <c r="G9" s="16" t="s">
        <v>4877</v>
      </c>
      <c r="H9" s="13" t="s">
        <v>259</v>
      </c>
      <c r="I9" s="13" t="s">
        <v>58454</v>
      </c>
      <c r="J9" s="13" t="s">
        <v>58454</v>
      </c>
      <c r="K9" s="13" t="s">
        <v>58463</v>
      </c>
      <c r="L9" s="17" t="s">
        <v>58464</v>
      </c>
      <c r="M9" s="18">
        <v>5888000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7.75" customHeight="1" x14ac:dyDescent="0.25">
      <c r="A10" s="13">
        <v>4</v>
      </c>
      <c r="B10" s="13" t="s">
        <v>58465</v>
      </c>
      <c r="C10" s="13" t="s">
        <v>58466</v>
      </c>
      <c r="D10" s="14" t="s">
        <v>14145</v>
      </c>
      <c r="E10" s="15" t="s">
        <v>395</v>
      </c>
      <c r="F10" s="13" t="s">
        <v>3499</v>
      </c>
      <c r="G10" s="16" t="s">
        <v>5517</v>
      </c>
      <c r="H10" s="13" t="s">
        <v>259</v>
      </c>
      <c r="I10" s="13" t="s">
        <v>58454</v>
      </c>
      <c r="J10" s="13" t="s">
        <v>58454</v>
      </c>
      <c r="K10" s="13" t="s">
        <v>58467</v>
      </c>
      <c r="L10" s="17" t="s">
        <v>58468</v>
      </c>
      <c r="M10" s="18">
        <v>5120000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7.75" customHeight="1" x14ac:dyDescent="0.25">
      <c r="A11" s="13">
        <v>5</v>
      </c>
      <c r="B11" s="13" t="s">
        <v>58469</v>
      </c>
      <c r="C11" s="13" t="s">
        <v>58470</v>
      </c>
      <c r="D11" s="14" t="s">
        <v>58471</v>
      </c>
      <c r="E11" s="15" t="s">
        <v>26139</v>
      </c>
      <c r="F11" s="13" t="s">
        <v>30536</v>
      </c>
      <c r="G11" s="16" t="s">
        <v>54121</v>
      </c>
      <c r="H11" s="13" t="s">
        <v>17</v>
      </c>
      <c r="I11" s="13" t="s">
        <v>58454</v>
      </c>
      <c r="J11" s="13" t="s">
        <v>58454</v>
      </c>
      <c r="K11" s="13" t="s">
        <v>58472</v>
      </c>
      <c r="L11" s="17" t="s">
        <v>58473</v>
      </c>
      <c r="M11" s="18">
        <v>5094000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58474</v>
      </c>
      <c r="C12" s="13" t="s">
        <v>30272</v>
      </c>
      <c r="D12" s="14" t="s">
        <v>30273</v>
      </c>
      <c r="E12" s="15" t="s">
        <v>3357</v>
      </c>
      <c r="F12" s="13" t="s">
        <v>15649</v>
      </c>
      <c r="G12" s="16" t="s">
        <v>5803</v>
      </c>
      <c r="H12" s="13" t="s">
        <v>259</v>
      </c>
      <c r="I12" s="13" t="s">
        <v>58454</v>
      </c>
      <c r="J12" s="13" t="s">
        <v>58454</v>
      </c>
      <c r="K12" s="13" t="s">
        <v>58475</v>
      </c>
      <c r="L12" s="17" t="s">
        <v>58476</v>
      </c>
      <c r="M12" s="18">
        <v>3024000</v>
      </c>
      <c r="N12" s="19"/>
      <c r="O12" s="20" t="str">
        <f t="shared" si="0"/>
        <v>C1</v>
      </c>
      <c r="R12" s="21" t="str">
        <f t="shared" si="1"/>
        <v>C1</v>
      </c>
    </row>
    <row r="13" spans="1:18" ht="27.75" customHeight="1" x14ac:dyDescent="0.25">
      <c r="A13" s="13">
        <v>7</v>
      </c>
      <c r="B13" s="13" t="s">
        <v>58477</v>
      </c>
      <c r="C13" s="13" t="s">
        <v>58478</v>
      </c>
      <c r="D13" s="14" t="s">
        <v>184</v>
      </c>
      <c r="E13" s="15" t="s">
        <v>2043</v>
      </c>
      <c r="F13" s="13" t="s">
        <v>58479</v>
      </c>
      <c r="G13" s="16" t="s">
        <v>56535</v>
      </c>
      <c r="H13" s="13" t="s">
        <v>17</v>
      </c>
      <c r="I13" s="13" t="s">
        <v>58454</v>
      </c>
      <c r="J13" s="13" t="s">
        <v>58454</v>
      </c>
      <c r="K13" s="13" t="s">
        <v>58480</v>
      </c>
      <c r="L13" s="17" t="s">
        <v>58481</v>
      </c>
      <c r="M13" s="18">
        <v>3708000</v>
      </c>
      <c r="N13" s="19"/>
      <c r="O13" s="20" t="str">
        <f t="shared" si="0"/>
        <v>T4</v>
      </c>
      <c r="R13" s="21" t="str">
        <f t="shared" si="1"/>
        <v>T4</v>
      </c>
    </row>
    <row r="14" spans="1:18" ht="27.75" customHeight="1" x14ac:dyDescent="0.25">
      <c r="A14" s="13">
        <v>8</v>
      </c>
      <c r="B14" s="13" t="s">
        <v>58482</v>
      </c>
      <c r="C14" s="13" t="s">
        <v>58483</v>
      </c>
      <c r="D14" s="14" t="s">
        <v>58484</v>
      </c>
      <c r="E14" s="15" t="s">
        <v>1244</v>
      </c>
      <c r="F14" s="13" t="s">
        <v>58485</v>
      </c>
      <c r="G14" s="16" t="s">
        <v>55832</v>
      </c>
      <c r="H14" s="13" t="s">
        <v>17</v>
      </c>
      <c r="I14" s="13" t="s">
        <v>58454</v>
      </c>
      <c r="J14" s="13" t="s">
        <v>58454</v>
      </c>
      <c r="K14" s="13" t="s">
        <v>58486</v>
      </c>
      <c r="L14" s="17" t="s">
        <v>58487</v>
      </c>
      <c r="M14" s="18">
        <v>4428000</v>
      </c>
      <c r="N14" s="19"/>
      <c r="O14" s="20" t="str">
        <f t="shared" si="0"/>
        <v>T4</v>
      </c>
      <c r="R14" s="21" t="str">
        <f t="shared" si="1"/>
        <v>T4</v>
      </c>
    </row>
    <row r="15" spans="1:18" ht="27.75" customHeight="1" x14ac:dyDescent="0.25">
      <c r="A15" s="13">
        <v>9</v>
      </c>
      <c r="B15" s="13" t="s">
        <v>58488</v>
      </c>
      <c r="C15" s="13" t="s">
        <v>20051</v>
      </c>
      <c r="D15" s="14" t="s">
        <v>18162</v>
      </c>
      <c r="E15" s="15" t="s">
        <v>3724</v>
      </c>
      <c r="F15" s="13" t="s">
        <v>6823</v>
      </c>
      <c r="G15" s="16" t="s">
        <v>7576</v>
      </c>
      <c r="H15" s="13" t="s">
        <v>259</v>
      </c>
      <c r="I15" s="13" t="s">
        <v>58454</v>
      </c>
      <c r="J15" s="13" t="s">
        <v>58454</v>
      </c>
      <c r="K15" s="13" t="s">
        <v>58489</v>
      </c>
      <c r="L15" s="17" t="s">
        <v>58490</v>
      </c>
      <c r="M15" s="18">
        <v>3024000</v>
      </c>
      <c r="N15" s="19"/>
      <c r="O15" s="20" t="str">
        <f t="shared" si="0"/>
        <v>C1</v>
      </c>
      <c r="R15" s="21" t="str">
        <f t="shared" si="1"/>
        <v>C1</v>
      </c>
    </row>
    <row r="16" spans="1:18" ht="27.75" customHeight="1" x14ac:dyDescent="0.25">
      <c r="A16" s="13">
        <v>10</v>
      </c>
      <c r="B16" s="13" t="s">
        <v>58491</v>
      </c>
      <c r="C16" s="13" t="s">
        <v>58492</v>
      </c>
      <c r="D16" s="14" t="s">
        <v>1709</v>
      </c>
      <c r="E16" s="15" t="s">
        <v>1202</v>
      </c>
      <c r="F16" s="13" t="s">
        <v>58493</v>
      </c>
      <c r="G16" s="16" t="s">
        <v>58359</v>
      </c>
      <c r="H16" s="13" t="s">
        <v>17</v>
      </c>
      <c r="I16" s="13" t="s">
        <v>58454</v>
      </c>
      <c r="J16" s="13" t="s">
        <v>58454</v>
      </c>
      <c r="K16" s="13" t="s">
        <v>58494</v>
      </c>
      <c r="L16" s="17" t="s">
        <v>58495</v>
      </c>
      <c r="M16" s="18">
        <v>4428000</v>
      </c>
      <c r="N16" s="19"/>
      <c r="O16" s="20" t="str">
        <f t="shared" si="0"/>
        <v>T4</v>
      </c>
      <c r="R16" s="21" t="str">
        <f t="shared" si="1"/>
        <v>T4</v>
      </c>
    </row>
    <row r="17" spans="1:18" ht="27.75" customHeight="1" x14ac:dyDescent="0.25">
      <c r="A17" s="13">
        <v>11</v>
      </c>
      <c r="B17" s="13" t="s">
        <v>58496</v>
      </c>
      <c r="C17" s="13" t="s">
        <v>30491</v>
      </c>
      <c r="D17" s="14" t="s">
        <v>107</v>
      </c>
      <c r="E17" s="15" t="s">
        <v>15</v>
      </c>
      <c r="F17" s="13" t="s">
        <v>23947</v>
      </c>
      <c r="G17" s="16" t="s">
        <v>8554</v>
      </c>
      <c r="H17" s="13" t="s">
        <v>259</v>
      </c>
      <c r="I17" s="13" t="s">
        <v>58454</v>
      </c>
      <c r="J17" s="13" t="s">
        <v>58454</v>
      </c>
      <c r="K17" s="13" t="s">
        <v>58497</v>
      </c>
      <c r="L17" s="17" t="s">
        <v>58498</v>
      </c>
      <c r="M17" s="18">
        <v>4096000</v>
      </c>
      <c r="N17" s="19"/>
      <c r="O17" s="20" t="str">
        <f t="shared" si="0"/>
        <v>C1</v>
      </c>
      <c r="R17" s="21" t="str">
        <f t="shared" si="1"/>
        <v>C1</v>
      </c>
    </row>
    <row r="18" spans="1:18" ht="27.75" customHeight="1" x14ac:dyDescent="0.25">
      <c r="A18" s="13">
        <v>12</v>
      </c>
      <c r="B18" s="13"/>
      <c r="C18" s="13"/>
      <c r="D18" s="14"/>
      <c r="E18" s="15"/>
      <c r="F18" s="13"/>
      <c r="G18" s="16"/>
      <c r="H18" s="13"/>
      <c r="I18" s="13"/>
      <c r="J18" s="13"/>
      <c r="K18" s="13"/>
      <c r="L18" s="17" t="s">
        <v>58711</v>
      </c>
      <c r="M18" s="18"/>
      <c r="N18" s="19" t="s">
        <v>8787</v>
      </c>
      <c r="O18" s="20"/>
      <c r="R18" s="21"/>
    </row>
    <row r="19" spans="1:18" ht="27.75" customHeight="1" x14ac:dyDescent="0.25">
      <c r="A19" s="13">
        <v>13</v>
      </c>
      <c r="B19" s="13" t="s">
        <v>58499</v>
      </c>
      <c r="C19" s="13" t="s">
        <v>58500</v>
      </c>
      <c r="D19" s="14" t="s">
        <v>16956</v>
      </c>
      <c r="E19" s="15" t="s">
        <v>28</v>
      </c>
      <c r="F19" s="13" t="s">
        <v>438</v>
      </c>
      <c r="G19" s="16" t="s">
        <v>57690</v>
      </c>
      <c r="H19" s="13" t="s">
        <v>17</v>
      </c>
      <c r="I19" s="13" t="s">
        <v>58454</v>
      </c>
      <c r="J19" s="13" t="s">
        <v>58454</v>
      </c>
      <c r="K19" s="13" t="s">
        <v>58501</v>
      </c>
      <c r="L19" s="17" t="s">
        <v>58502</v>
      </c>
      <c r="M19" s="18">
        <v>3708000</v>
      </c>
      <c r="N19" s="19"/>
      <c r="O19" s="20" t="str">
        <f t="shared" si="0"/>
        <v>T4</v>
      </c>
      <c r="R19" s="21" t="str">
        <f t="shared" si="1"/>
        <v>T4</v>
      </c>
    </row>
    <row r="20" spans="1:18" ht="27.75" customHeight="1" x14ac:dyDescent="0.25">
      <c r="A20" s="13">
        <v>14</v>
      </c>
      <c r="B20" s="13" t="s">
        <v>58503</v>
      </c>
      <c r="C20" s="13" t="s">
        <v>58504</v>
      </c>
      <c r="D20" s="14" t="s">
        <v>58505</v>
      </c>
      <c r="E20" s="15" t="s">
        <v>6009</v>
      </c>
      <c r="F20" s="13" t="s">
        <v>35235</v>
      </c>
      <c r="G20" s="16" t="s">
        <v>54168</v>
      </c>
      <c r="H20" s="13" t="s">
        <v>17</v>
      </c>
      <c r="I20" s="13" t="s">
        <v>58454</v>
      </c>
      <c r="J20" s="13" t="s">
        <v>58454</v>
      </c>
      <c r="K20" s="13" t="s">
        <v>58506</v>
      </c>
      <c r="L20" s="17" t="s">
        <v>58507</v>
      </c>
      <c r="M20" s="18">
        <v>4428000</v>
      </c>
      <c r="N20" s="19"/>
      <c r="O20" s="20" t="str">
        <f t="shared" si="0"/>
        <v>T4</v>
      </c>
      <c r="R20" s="21" t="str">
        <f t="shared" si="1"/>
        <v>T4</v>
      </c>
    </row>
    <row r="21" spans="1:18" ht="27.75" customHeight="1" x14ac:dyDescent="0.25">
      <c r="A21" s="13">
        <v>15</v>
      </c>
      <c r="B21" s="13" t="s">
        <v>58508</v>
      </c>
      <c r="C21" s="13" t="s">
        <v>58509</v>
      </c>
      <c r="D21" s="14" t="s">
        <v>3109</v>
      </c>
      <c r="E21" s="15" t="s">
        <v>822</v>
      </c>
      <c r="F21" s="13" t="s">
        <v>58510</v>
      </c>
      <c r="G21" s="16" t="s">
        <v>54014</v>
      </c>
      <c r="H21" s="13" t="s">
        <v>17</v>
      </c>
      <c r="I21" s="13" t="s">
        <v>58454</v>
      </c>
      <c r="J21" s="13" t="s">
        <v>58454</v>
      </c>
      <c r="K21" s="13" t="s">
        <v>58511</v>
      </c>
      <c r="L21" s="17" t="s">
        <v>58512</v>
      </c>
      <c r="M21" s="18">
        <v>4428000</v>
      </c>
      <c r="N21" s="19"/>
      <c r="O21" s="20" t="str">
        <f t="shared" si="0"/>
        <v>T4</v>
      </c>
      <c r="R21" s="21" t="str">
        <f t="shared" si="1"/>
        <v>T4</v>
      </c>
    </row>
    <row r="22" spans="1:18" ht="27.75" customHeight="1" x14ac:dyDescent="0.25">
      <c r="A22" s="13">
        <v>16</v>
      </c>
      <c r="B22" s="13" t="s">
        <v>58513</v>
      </c>
      <c r="C22" s="13" t="s">
        <v>58514</v>
      </c>
      <c r="D22" s="14" t="s">
        <v>43914</v>
      </c>
      <c r="E22" s="15" t="s">
        <v>5441</v>
      </c>
      <c r="F22" s="13" t="s">
        <v>4627</v>
      </c>
      <c r="G22" s="16" t="s">
        <v>4877</v>
      </c>
      <c r="H22" s="13" t="s">
        <v>259</v>
      </c>
      <c r="I22" s="13" t="s">
        <v>58454</v>
      </c>
      <c r="J22" s="13" t="s">
        <v>58454</v>
      </c>
      <c r="K22" s="13" t="s">
        <v>58515</v>
      </c>
      <c r="L22" s="17" t="s">
        <v>58516</v>
      </c>
      <c r="M22" s="18">
        <v>5888000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7.75" customHeight="1" x14ac:dyDescent="0.25">
      <c r="A23" s="13">
        <v>17</v>
      </c>
      <c r="B23" s="13" t="s">
        <v>58517</v>
      </c>
      <c r="C23" s="13" t="s">
        <v>27106</v>
      </c>
      <c r="D23" s="14" t="s">
        <v>27107</v>
      </c>
      <c r="E23" s="15" t="s">
        <v>697</v>
      </c>
      <c r="F23" s="13" t="s">
        <v>10787</v>
      </c>
      <c r="G23" s="16" t="s">
        <v>6221</v>
      </c>
      <c r="H23" s="13" t="s">
        <v>259</v>
      </c>
      <c r="I23" s="13" t="s">
        <v>58454</v>
      </c>
      <c r="J23" s="13" t="s">
        <v>58454</v>
      </c>
      <c r="K23" s="13" t="s">
        <v>58518</v>
      </c>
      <c r="L23" s="17" t="s">
        <v>58519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58520</v>
      </c>
      <c r="C24" s="13" t="s">
        <v>3629</v>
      </c>
      <c r="D24" s="14" t="s">
        <v>3630</v>
      </c>
      <c r="E24" s="15" t="s">
        <v>431</v>
      </c>
      <c r="F24" s="13" t="s">
        <v>425</v>
      </c>
      <c r="G24" s="16" t="s">
        <v>804</v>
      </c>
      <c r="H24" s="13" t="s">
        <v>259</v>
      </c>
      <c r="I24" s="13" t="s">
        <v>58454</v>
      </c>
      <c r="J24" s="13" t="s">
        <v>58454</v>
      </c>
      <c r="K24" s="13" t="s">
        <v>58521</v>
      </c>
      <c r="L24" s="17" t="s">
        <v>58522</v>
      </c>
      <c r="M24" s="18">
        <v>5632000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7.75" customHeight="1" x14ac:dyDescent="0.25">
      <c r="A25" s="13">
        <v>19</v>
      </c>
      <c r="B25" s="13" t="s">
        <v>58523</v>
      </c>
      <c r="C25" s="13" t="s">
        <v>58524</v>
      </c>
      <c r="D25" s="14" t="s">
        <v>2673</v>
      </c>
      <c r="E25" s="15" t="s">
        <v>988</v>
      </c>
      <c r="F25" s="13" t="s">
        <v>4123</v>
      </c>
      <c r="G25" s="16" t="s">
        <v>804</v>
      </c>
      <c r="H25" s="13" t="s">
        <v>259</v>
      </c>
      <c r="I25" s="13" t="s">
        <v>58454</v>
      </c>
      <c r="J25" s="13" t="s">
        <v>58454</v>
      </c>
      <c r="K25" s="13" t="s">
        <v>58525</v>
      </c>
      <c r="L25" s="17" t="s">
        <v>58526</v>
      </c>
      <c r="M25" s="18">
        <v>5632000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7.75" customHeight="1" x14ac:dyDescent="0.25">
      <c r="A26" s="13">
        <v>20</v>
      </c>
      <c r="B26" s="13" t="s">
        <v>58527</v>
      </c>
      <c r="C26" s="13" t="s">
        <v>58528</v>
      </c>
      <c r="D26" s="14" t="s">
        <v>1231</v>
      </c>
      <c r="E26" s="15" t="s">
        <v>1040</v>
      </c>
      <c r="F26" s="13" t="s">
        <v>2283</v>
      </c>
      <c r="G26" s="16" t="s">
        <v>54168</v>
      </c>
      <c r="H26" s="13" t="s">
        <v>17</v>
      </c>
      <c r="I26" s="13" t="s">
        <v>58454</v>
      </c>
      <c r="J26" s="13" t="s">
        <v>58454</v>
      </c>
      <c r="K26" s="13" t="s">
        <v>58529</v>
      </c>
      <c r="L26" s="17" t="s">
        <v>58530</v>
      </c>
      <c r="M26" s="18">
        <v>4428000</v>
      </c>
      <c r="N26" s="19"/>
      <c r="O26" s="20" t="str">
        <f t="shared" si="0"/>
        <v>T4</v>
      </c>
      <c r="R26" s="21" t="str">
        <f t="shared" si="1"/>
        <v>T4</v>
      </c>
    </row>
    <row r="27" spans="1:18" ht="27.75" customHeight="1" x14ac:dyDescent="0.25">
      <c r="A27" s="13">
        <v>21</v>
      </c>
      <c r="B27" s="13" t="s">
        <v>58531</v>
      </c>
      <c r="C27" s="13" t="s">
        <v>28510</v>
      </c>
      <c r="D27" s="14" t="s">
        <v>1059</v>
      </c>
      <c r="E27" s="15" t="s">
        <v>154</v>
      </c>
      <c r="F27" s="13" t="s">
        <v>7786</v>
      </c>
      <c r="G27" s="16" t="s">
        <v>6221</v>
      </c>
      <c r="H27" s="13" t="s">
        <v>259</v>
      </c>
      <c r="I27" s="13" t="s">
        <v>58454</v>
      </c>
      <c r="J27" s="13" t="s">
        <v>58454</v>
      </c>
      <c r="K27" s="13" t="s">
        <v>58532</v>
      </c>
      <c r="L27" s="17" t="s">
        <v>58533</v>
      </c>
      <c r="M27" s="18">
        <v>3584000</v>
      </c>
      <c r="N27" s="19"/>
      <c r="O27" s="20" t="str">
        <f t="shared" si="0"/>
        <v>C1</v>
      </c>
      <c r="R27" s="21" t="str">
        <f t="shared" si="1"/>
        <v>C1</v>
      </c>
    </row>
    <row r="28" spans="1:18" ht="27.75" customHeight="1" x14ac:dyDescent="0.25">
      <c r="A28" s="13">
        <v>22</v>
      </c>
      <c r="B28" s="13" t="s">
        <v>58534</v>
      </c>
      <c r="C28" s="13" t="s">
        <v>21704</v>
      </c>
      <c r="D28" s="14" t="s">
        <v>345</v>
      </c>
      <c r="E28" s="15" t="s">
        <v>1244</v>
      </c>
      <c r="F28" s="13" t="s">
        <v>17242</v>
      </c>
      <c r="G28" s="16" t="s">
        <v>5849</v>
      </c>
      <c r="H28" s="13" t="s">
        <v>259</v>
      </c>
      <c r="I28" s="13" t="s">
        <v>58454</v>
      </c>
      <c r="J28" s="13" t="s">
        <v>58454</v>
      </c>
      <c r="K28" s="13" t="s">
        <v>58535</v>
      </c>
      <c r="L28" s="17" t="s">
        <v>58536</v>
      </c>
      <c r="M28" s="18">
        <v>5798000</v>
      </c>
      <c r="N28" s="19"/>
      <c r="O28" s="20" t="str">
        <f t="shared" si="0"/>
        <v>T4</v>
      </c>
      <c r="R28" s="21" t="str">
        <f t="shared" si="1"/>
        <v>T4</v>
      </c>
    </row>
    <row r="29" spans="1:18" ht="27.75" customHeight="1" x14ac:dyDescent="0.25">
      <c r="A29" s="13">
        <v>23</v>
      </c>
      <c r="B29" s="13" t="s">
        <v>58537</v>
      </c>
      <c r="C29" s="13" t="s">
        <v>58538</v>
      </c>
      <c r="D29" s="14" t="s">
        <v>58539</v>
      </c>
      <c r="E29" s="15" t="s">
        <v>250</v>
      </c>
      <c r="F29" s="13" t="s">
        <v>279</v>
      </c>
      <c r="G29" s="16" t="s">
        <v>54168</v>
      </c>
      <c r="H29" s="13" t="s">
        <v>17</v>
      </c>
      <c r="I29" s="13" t="s">
        <v>58454</v>
      </c>
      <c r="J29" s="13" t="s">
        <v>58454</v>
      </c>
      <c r="K29" s="13" t="s">
        <v>58540</v>
      </c>
      <c r="L29" s="17" t="s">
        <v>58541</v>
      </c>
      <c r="M29" s="18">
        <v>4428000</v>
      </c>
      <c r="N29" s="19"/>
      <c r="O29" s="20" t="str">
        <f t="shared" si="0"/>
        <v>T4</v>
      </c>
      <c r="R29" s="21" t="str">
        <f t="shared" si="1"/>
        <v>T4</v>
      </c>
    </row>
    <row r="30" spans="1:18" ht="27.75" customHeight="1" x14ac:dyDescent="0.25">
      <c r="A30" s="13">
        <v>24</v>
      </c>
      <c r="B30" s="13" t="s">
        <v>58542</v>
      </c>
      <c r="C30" s="13" t="s">
        <v>58543</v>
      </c>
      <c r="D30" s="14" t="s">
        <v>11637</v>
      </c>
      <c r="E30" s="15" t="s">
        <v>567</v>
      </c>
      <c r="F30" s="13" t="s">
        <v>55831</v>
      </c>
      <c r="G30" s="16" t="s">
        <v>57618</v>
      </c>
      <c r="H30" s="13" t="s">
        <v>17</v>
      </c>
      <c r="I30" s="13" t="s">
        <v>58454</v>
      </c>
      <c r="J30" s="13" t="s">
        <v>58454</v>
      </c>
      <c r="K30" s="13" t="s">
        <v>58544</v>
      </c>
      <c r="L30" s="17" t="s">
        <v>58545</v>
      </c>
      <c r="M30" s="18">
        <v>4428000</v>
      </c>
      <c r="N30" s="19"/>
      <c r="O30" s="20" t="str">
        <f t="shared" si="0"/>
        <v>T4</v>
      </c>
      <c r="R30" s="21" t="str">
        <f t="shared" si="1"/>
        <v>T4</v>
      </c>
    </row>
    <row r="31" spans="1:18" ht="27.75" customHeight="1" x14ac:dyDescent="0.25">
      <c r="A31" s="13">
        <v>25</v>
      </c>
      <c r="B31" s="13"/>
      <c r="C31" s="13"/>
      <c r="D31" s="14"/>
      <c r="E31" s="15"/>
      <c r="F31" s="13"/>
      <c r="G31" s="16"/>
      <c r="H31" s="13"/>
      <c r="I31" s="13"/>
      <c r="J31" s="13"/>
      <c r="K31" s="13"/>
      <c r="L31" s="17" t="s">
        <v>58712</v>
      </c>
      <c r="M31" s="18"/>
      <c r="N31" s="19" t="s">
        <v>8787</v>
      </c>
      <c r="O31" s="20"/>
      <c r="R31" s="21"/>
    </row>
    <row r="32" spans="1:18" ht="27.75" customHeight="1" x14ac:dyDescent="0.25">
      <c r="A32" s="13">
        <v>26</v>
      </c>
      <c r="B32" s="13" t="s">
        <v>58546</v>
      </c>
      <c r="C32" s="13" t="s">
        <v>58547</v>
      </c>
      <c r="D32" s="14" t="s">
        <v>80</v>
      </c>
      <c r="E32" s="15" t="s">
        <v>122</v>
      </c>
      <c r="F32" s="13" t="s">
        <v>58548</v>
      </c>
      <c r="G32" s="16" t="s">
        <v>54168</v>
      </c>
      <c r="H32" s="13" t="s">
        <v>17</v>
      </c>
      <c r="I32" s="13" t="s">
        <v>58454</v>
      </c>
      <c r="J32" s="13" t="s">
        <v>58454</v>
      </c>
      <c r="K32" s="13" t="s">
        <v>58549</v>
      </c>
      <c r="L32" s="17" t="s">
        <v>58550</v>
      </c>
      <c r="M32" s="18">
        <v>4428000</v>
      </c>
      <c r="N32" s="19"/>
      <c r="O32" s="20" t="str">
        <f t="shared" si="0"/>
        <v>T4</v>
      </c>
      <c r="R32" s="21" t="str">
        <f t="shared" si="1"/>
        <v>T4</v>
      </c>
    </row>
    <row r="33" spans="1:18" ht="27.75" customHeight="1" x14ac:dyDescent="0.25">
      <c r="A33" s="13">
        <v>27</v>
      </c>
      <c r="B33" s="13" t="s">
        <v>58551</v>
      </c>
      <c r="C33" s="13" t="s">
        <v>58552</v>
      </c>
      <c r="D33" s="14" t="s">
        <v>3143</v>
      </c>
      <c r="E33" s="15" t="s">
        <v>697</v>
      </c>
      <c r="F33" s="13" t="s">
        <v>58553</v>
      </c>
      <c r="G33" s="16" t="s">
        <v>54168</v>
      </c>
      <c r="H33" s="13" t="s">
        <v>17</v>
      </c>
      <c r="I33" s="13" t="s">
        <v>58454</v>
      </c>
      <c r="J33" s="13" t="s">
        <v>58454</v>
      </c>
      <c r="K33" s="13" t="s">
        <v>58554</v>
      </c>
      <c r="L33" s="17" t="s">
        <v>58555</v>
      </c>
      <c r="M33" s="18">
        <v>4428000</v>
      </c>
      <c r="N33" s="19"/>
      <c r="O33" s="20" t="str">
        <f t="shared" si="0"/>
        <v>T4</v>
      </c>
      <c r="R33" s="21" t="str">
        <f t="shared" si="1"/>
        <v>T4</v>
      </c>
    </row>
    <row r="34" spans="1:18" ht="27.75" customHeight="1" x14ac:dyDescent="0.25">
      <c r="A34" s="13">
        <v>28</v>
      </c>
      <c r="B34" s="13" t="s">
        <v>58556</v>
      </c>
      <c r="C34" s="13" t="s">
        <v>58557</v>
      </c>
      <c r="D34" s="14" t="s">
        <v>58558</v>
      </c>
      <c r="E34" s="15" t="s">
        <v>1637</v>
      </c>
      <c r="F34" s="13" t="s">
        <v>6037</v>
      </c>
      <c r="G34" s="16" t="s">
        <v>843</v>
      </c>
      <c r="H34" s="13" t="s">
        <v>259</v>
      </c>
      <c r="I34" s="13" t="s">
        <v>58454</v>
      </c>
      <c r="J34" s="13" t="s">
        <v>58454</v>
      </c>
      <c r="K34" s="13" t="s">
        <v>58559</v>
      </c>
      <c r="L34" s="17" t="s">
        <v>58560</v>
      </c>
      <c r="M34" s="18">
        <v>5888000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7.75" customHeight="1" x14ac:dyDescent="0.25">
      <c r="A35" s="13">
        <v>29</v>
      </c>
      <c r="B35" s="13" t="s">
        <v>58561</v>
      </c>
      <c r="C35" s="13" t="s">
        <v>58562</v>
      </c>
      <c r="D35" s="14" t="s">
        <v>58563</v>
      </c>
      <c r="E35" s="15" t="s">
        <v>28</v>
      </c>
      <c r="F35" s="13" t="s">
        <v>10308</v>
      </c>
      <c r="G35" s="16" t="s">
        <v>3299</v>
      </c>
      <c r="H35" s="13" t="s">
        <v>259</v>
      </c>
      <c r="I35" s="13" t="s">
        <v>58454</v>
      </c>
      <c r="J35" s="13" t="s">
        <v>58454</v>
      </c>
      <c r="K35" s="13" t="s">
        <v>58564</v>
      </c>
      <c r="L35" s="17" t="s">
        <v>58565</v>
      </c>
      <c r="M35" s="18">
        <v>5632000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7.75" customHeight="1" x14ac:dyDescent="0.25">
      <c r="A36" s="13">
        <v>30</v>
      </c>
      <c r="B36" s="13" t="s">
        <v>58566</v>
      </c>
      <c r="C36" s="13" t="s">
        <v>4489</v>
      </c>
      <c r="D36" s="14" t="s">
        <v>1039</v>
      </c>
      <c r="E36" s="15" t="s">
        <v>1244</v>
      </c>
      <c r="F36" s="13" t="s">
        <v>4490</v>
      </c>
      <c r="G36" s="16" t="s">
        <v>829</v>
      </c>
      <c r="H36" s="13" t="s">
        <v>259</v>
      </c>
      <c r="I36" s="13" t="s">
        <v>58454</v>
      </c>
      <c r="J36" s="13" t="s">
        <v>58454</v>
      </c>
      <c r="K36" s="13" t="s">
        <v>58567</v>
      </c>
      <c r="L36" s="17" t="s">
        <v>58568</v>
      </c>
      <c r="M36" s="18">
        <v>6144000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7.75" customHeight="1" x14ac:dyDescent="0.25">
      <c r="A37" s="13">
        <v>31</v>
      </c>
      <c r="B37" s="13" t="s">
        <v>58569</v>
      </c>
      <c r="C37" s="13" t="s">
        <v>58570</v>
      </c>
      <c r="D37" s="14" t="s">
        <v>58571</v>
      </c>
      <c r="E37" s="15" t="s">
        <v>2941</v>
      </c>
      <c r="F37" s="13" t="s">
        <v>57279</v>
      </c>
      <c r="G37" s="16" t="s">
        <v>57690</v>
      </c>
      <c r="H37" s="13" t="s">
        <v>17</v>
      </c>
      <c r="I37" s="13" t="s">
        <v>58454</v>
      </c>
      <c r="J37" s="13" t="s">
        <v>58454</v>
      </c>
      <c r="K37" s="13" t="s">
        <v>58572</v>
      </c>
      <c r="L37" s="17" t="s">
        <v>58573</v>
      </c>
      <c r="M37" s="18">
        <v>3708000</v>
      </c>
      <c r="N37" s="19"/>
      <c r="O37" s="20" t="str">
        <f t="shared" si="0"/>
        <v>T4</v>
      </c>
      <c r="R37" s="21" t="str">
        <f t="shared" si="1"/>
        <v>T4</v>
      </c>
    </row>
    <row r="38" spans="1:18" ht="27.75" customHeight="1" x14ac:dyDescent="0.25">
      <c r="A38" s="13">
        <v>32</v>
      </c>
      <c r="B38" s="13" t="s">
        <v>58574</v>
      </c>
      <c r="C38" s="13" t="s">
        <v>58575</v>
      </c>
      <c r="D38" s="14" t="s">
        <v>940</v>
      </c>
      <c r="E38" s="15" t="s">
        <v>431</v>
      </c>
      <c r="F38" s="13" t="s">
        <v>4745</v>
      </c>
      <c r="G38" s="16" t="s">
        <v>804</v>
      </c>
      <c r="H38" s="13" t="s">
        <v>259</v>
      </c>
      <c r="I38" s="13" t="s">
        <v>58454</v>
      </c>
      <c r="J38" s="13" t="s">
        <v>58454</v>
      </c>
      <c r="K38" s="13" t="s">
        <v>58576</v>
      </c>
      <c r="L38" s="17" t="s">
        <v>58577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27.75" customHeight="1" x14ac:dyDescent="0.25">
      <c r="A39" s="13">
        <v>33</v>
      </c>
      <c r="B39" s="13" t="s">
        <v>58578</v>
      </c>
      <c r="C39" s="13" t="s">
        <v>58579</v>
      </c>
      <c r="D39" s="14" t="s">
        <v>4473</v>
      </c>
      <c r="E39" s="15" t="s">
        <v>326</v>
      </c>
      <c r="F39" s="13" t="s">
        <v>224</v>
      </c>
      <c r="G39" s="16" t="s">
        <v>804</v>
      </c>
      <c r="H39" s="13" t="s">
        <v>259</v>
      </c>
      <c r="I39" s="13" t="s">
        <v>58454</v>
      </c>
      <c r="J39" s="13" t="s">
        <v>58454</v>
      </c>
      <c r="K39" s="13" t="s">
        <v>58580</v>
      </c>
      <c r="L39" s="17" t="s">
        <v>58581</v>
      </c>
      <c r="M39" s="18">
        <v>5632000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7.75" customHeight="1" x14ac:dyDescent="0.25">
      <c r="A40" s="13">
        <v>34</v>
      </c>
      <c r="B40" s="13" t="s">
        <v>58582</v>
      </c>
      <c r="C40" s="13" t="s">
        <v>58583</v>
      </c>
      <c r="D40" s="14" t="s">
        <v>10637</v>
      </c>
      <c r="E40" s="15" t="s">
        <v>697</v>
      </c>
      <c r="F40" s="13" t="s">
        <v>10195</v>
      </c>
      <c r="G40" s="16" t="s">
        <v>4537</v>
      </c>
      <c r="H40" s="13" t="s">
        <v>259</v>
      </c>
      <c r="I40" s="13" t="s">
        <v>58454</v>
      </c>
      <c r="J40" s="13" t="s">
        <v>58454</v>
      </c>
      <c r="K40" s="13" t="s">
        <v>58584</v>
      </c>
      <c r="L40" s="17" t="s">
        <v>58585</v>
      </c>
      <c r="M40" s="18">
        <v>5120000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7.75" customHeight="1" x14ac:dyDescent="0.25">
      <c r="A41" s="13">
        <v>35</v>
      </c>
      <c r="B41" s="13" t="s">
        <v>58586</v>
      </c>
      <c r="C41" s="13" t="s">
        <v>58587</v>
      </c>
      <c r="D41" s="14" t="s">
        <v>121</v>
      </c>
      <c r="E41" s="15" t="s">
        <v>822</v>
      </c>
      <c r="F41" s="13" t="s">
        <v>58588</v>
      </c>
      <c r="G41" s="16" t="s">
        <v>54121</v>
      </c>
      <c r="H41" s="13" t="s">
        <v>17</v>
      </c>
      <c r="I41" s="13" t="s">
        <v>58454</v>
      </c>
      <c r="J41" s="13" t="s">
        <v>58454</v>
      </c>
      <c r="K41" s="13" t="s">
        <v>58589</v>
      </c>
      <c r="L41" s="17" t="s">
        <v>58590</v>
      </c>
      <c r="M41" s="18">
        <v>5094000</v>
      </c>
      <c r="N41" s="19"/>
      <c r="O41" s="20" t="str">
        <f t="shared" si="0"/>
        <v>C1</v>
      </c>
      <c r="R41" s="21" t="str">
        <f t="shared" si="1"/>
        <v>C1</v>
      </c>
    </row>
    <row r="42" spans="1:18" ht="27.75" customHeight="1" x14ac:dyDescent="0.25">
      <c r="A42" s="13">
        <v>36</v>
      </c>
      <c r="B42" s="13" t="s">
        <v>58591</v>
      </c>
      <c r="C42" s="13" t="s">
        <v>19558</v>
      </c>
      <c r="D42" s="14" t="s">
        <v>1072</v>
      </c>
      <c r="E42" s="15" t="s">
        <v>3038</v>
      </c>
      <c r="F42" s="13" t="s">
        <v>10990</v>
      </c>
      <c r="G42" s="16" t="s">
        <v>6605</v>
      </c>
      <c r="H42" s="13" t="s">
        <v>259</v>
      </c>
      <c r="I42" s="13" t="s">
        <v>58454</v>
      </c>
      <c r="J42" s="13" t="s">
        <v>58454</v>
      </c>
      <c r="K42" s="13" t="s">
        <v>58592</v>
      </c>
      <c r="L42" s="17" t="s">
        <v>58593</v>
      </c>
      <c r="M42" s="18">
        <v>4096000</v>
      </c>
      <c r="N42" s="19"/>
      <c r="O42" s="20" t="str">
        <f t="shared" si="0"/>
        <v>C1</v>
      </c>
      <c r="R42" s="21" t="str">
        <f t="shared" si="1"/>
        <v>C1</v>
      </c>
    </row>
    <row r="43" spans="1:18" ht="27.75" customHeight="1" x14ac:dyDescent="0.25">
      <c r="A43" s="13">
        <v>37</v>
      </c>
      <c r="B43" s="13" t="s">
        <v>58594</v>
      </c>
      <c r="C43" s="13" t="s">
        <v>58595</v>
      </c>
      <c r="D43" s="14" t="s">
        <v>18556</v>
      </c>
      <c r="E43" s="15" t="s">
        <v>1444</v>
      </c>
      <c r="F43" s="13" t="s">
        <v>39166</v>
      </c>
      <c r="G43" s="16" t="s">
        <v>804</v>
      </c>
      <c r="H43" s="13" t="s">
        <v>259</v>
      </c>
      <c r="I43" s="13" t="s">
        <v>58454</v>
      </c>
      <c r="J43" s="13" t="s">
        <v>58454</v>
      </c>
      <c r="K43" s="13" t="s">
        <v>58596</v>
      </c>
      <c r="L43" s="17" t="s">
        <v>58597</v>
      </c>
      <c r="M43" s="18">
        <v>5632000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7.75" customHeight="1" x14ac:dyDescent="0.25">
      <c r="A44" s="13">
        <v>38</v>
      </c>
      <c r="B44" s="13" t="s">
        <v>58598</v>
      </c>
      <c r="C44" s="13" t="s">
        <v>58599</v>
      </c>
      <c r="D44" s="14" t="s">
        <v>107</v>
      </c>
      <c r="E44" s="15" t="s">
        <v>374</v>
      </c>
      <c r="F44" s="13" t="s">
        <v>3609</v>
      </c>
      <c r="G44" s="16" t="s">
        <v>804</v>
      </c>
      <c r="H44" s="13" t="s">
        <v>259</v>
      </c>
      <c r="I44" s="13" t="s">
        <v>58454</v>
      </c>
      <c r="J44" s="13" t="s">
        <v>58454</v>
      </c>
      <c r="K44" s="13" t="s">
        <v>58600</v>
      </c>
      <c r="L44" s="17" t="s">
        <v>58601</v>
      </c>
      <c r="M44" s="18">
        <v>5632000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7.75" customHeight="1" x14ac:dyDescent="0.25">
      <c r="A45" s="13">
        <v>39</v>
      </c>
      <c r="B45" s="13" t="s">
        <v>58602</v>
      </c>
      <c r="C45" s="13" t="s">
        <v>58603</v>
      </c>
      <c r="D45" s="14" t="s">
        <v>12336</v>
      </c>
      <c r="E45" s="15" t="s">
        <v>1244</v>
      </c>
      <c r="F45" s="13" t="s">
        <v>2050</v>
      </c>
      <c r="G45" s="16" t="s">
        <v>54168</v>
      </c>
      <c r="H45" s="13" t="s">
        <v>17</v>
      </c>
      <c r="I45" s="13" t="s">
        <v>58454</v>
      </c>
      <c r="J45" s="13" t="s">
        <v>58454</v>
      </c>
      <c r="K45" s="13" t="s">
        <v>58604</v>
      </c>
      <c r="L45" s="17" t="s">
        <v>58605</v>
      </c>
      <c r="M45" s="18">
        <v>4428000</v>
      </c>
      <c r="N45" s="19"/>
      <c r="O45" s="20" t="str">
        <f t="shared" si="0"/>
        <v>T4</v>
      </c>
      <c r="R45" s="21" t="str">
        <f t="shared" si="1"/>
        <v>T4</v>
      </c>
    </row>
    <row r="46" spans="1:18" ht="27.75" customHeight="1" x14ac:dyDescent="0.25">
      <c r="A46" s="13">
        <v>40</v>
      </c>
      <c r="B46" s="13" t="s">
        <v>58606</v>
      </c>
      <c r="C46" s="13" t="s">
        <v>58607</v>
      </c>
      <c r="D46" s="14" t="s">
        <v>7780</v>
      </c>
      <c r="E46" s="15" t="s">
        <v>93</v>
      </c>
      <c r="F46" s="13" t="s">
        <v>5637</v>
      </c>
      <c r="G46" s="16" t="s">
        <v>804</v>
      </c>
      <c r="H46" s="13" t="s">
        <v>259</v>
      </c>
      <c r="I46" s="13" t="s">
        <v>58454</v>
      </c>
      <c r="J46" s="13" t="s">
        <v>58454</v>
      </c>
      <c r="K46" s="13" t="s">
        <v>58608</v>
      </c>
      <c r="L46" s="17" t="s">
        <v>58609</v>
      </c>
      <c r="M46" s="18">
        <v>5632000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7.75" customHeight="1" x14ac:dyDescent="0.25">
      <c r="A47" s="13">
        <v>41</v>
      </c>
      <c r="B47" s="13" t="s">
        <v>58610</v>
      </c>
      <c r="C47" s="13" t="s">
        <v>58611</v>
      </c>
      <c r="D47" s="14" t="s">
        <v>107</v>
      </c>
      <c r="E47" s="15" t="s">
        <v>2336</v>
      </c>
      <c r="F47" s="13" t="s">
        <v>33124</v>
      </c>
      <c r="G47" s="16" t="s">
        <v>54168</v>
      </c>
      <c r="H47" s="13" t="s">
        <v>17</v>
      </c>
      <c r="I47" s="13" t="s">
        <v>58454</v>
      </c>
      <c r="J47" s="13" t="s">
        <v>58454</v>
      </c>
      <c r="K47" s="13" t="s">
        <v>58612</v>
      </c>
      <c r="L47" s="17" t="s">
        <v>58613</v>
      </c>
      <c r="M47" s="18">
        <v>4428000</v>
      </c>
      <c r="N47" s="19"/>
      <c r="O47" s="20" t="str">
        <f t="shared" si="0"/>
        <v>T4</v>
      </c>
      <c r="R47" s="21" t="str">
        <f t="shared" si="1"/>
        <v>T4</v>
      </c>
    </row>
    <row r="48" spans="1:18" ht="27.75" customHeight="1" x14ac:dyDescent="0.25">
      <c r="A48" s="13">
        <v>42</v>
      </c>
      <c r="B48" s="13" t="s">
        <v>58614</v>
      </c>
      <c r="C48" s="13" t="s">
        <v>12786</v>
      </c>
      <c r="D48" s="14" t="s">
        <v>12787</v>
      </c>
      <c r="E48" s="15" t="s">
        <v>574</v>
      </c>
      <c r="F48" s="13" t="s">
        <v>12788</v>
      </c>
      <c r="G48" s="16" t="s">
        <v>12789</v>
      </c>
      <c r="H48" s="13" t="s">
        <v>259</v>
      </c>
      <c r="I48" s="13" t="s">
        <v>58454</v>
      </c>
      <c r="J48" s="13" t="s">
        <v>58454</v>
      </c>
      <c r="K48" s="13" t="s">
        <v>58615</v>
      </c>
      <c r="L48" s="17" t="s">
        <v>58616</v>
      </c>
      <c r="M48" s="18">
        <v>5798000</v>
      </c>
      <c r="N48" s="19"/>
      <c r="O48" s="20" t="str">
        <f t="shared" si="0"/>
        <v>T4</v>
      </c>
      <c r="R48" s="21" t="str">
        <f t="shared" si="1"/>
        <v>T4</v>
      </c>
    </row>
    <row r="49" spans="1:18" ht="27.75" customHeight="1" x14ac:dyDescent="0.25">
      <c r="A49" s="13">
        <v>43</v>
      </c>
      <c r="B49" s="13" t="s">
        <v>58617</v>
      </c>
      <c r="C49" s="13" t="s">
        <v>58618</v>
      </c>
      <c r="D49" s="14" t="s">
        <v>58619</v>
      </c>
      <c r="E49" s="15" t="s">
        <v>470</v>
      </c>
      <c r="F49" s="13" t="s">
        <v>425</v>
      </c>
      <c r="G49" s="16" t="s">
        <v>4877</v>
      </c>
      <c r="H49" s="13" t="s">
        <v>259</v>
      </c>
      <c r="I49" s="13" t="s">
        <v>58454</v>
      </c>
      <c r="J49" s="13" t="s">
        <v>58454</v>
      </c>
      <c r="K49" s="13" t="s">
        <v>58620</v>
      </c>
      <c r="L49" s="17" t="s">
        <v>58621</v>
      </c>
      <c r="M49" s="18">
        <v>5888000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7.75" customHeight="1" x14ac:dyDescent="0.25">
      <c r="A50" s="13">
        <v>44</v>
      </c>
      <c r="B50" s="13" t="s">
        <v>58622</v>
      </c>
      <c r="C50" s="13" t="s">
        <v>58623</v>
      </c>
      <c r="D50" s="14" t="s">
        <v>9125</v>
      </c>
      <c r="E50" s="15" t="s">
        <v>4976</v>
      </c>
      <c r="F50" s="13" t="s">
        <v>4325</v>
      </c>
      <c r="G50" s="16" t="s">
        <v>4877</v>
      </c>
      <c r="H50" s="13" t="s">
        <v>259</v>
      </c>
      <c r="I50" s="13" t="s">
        <v>58454</v>
      </c>
      <c r="J50" s="13" t="s">
        <v>58454</v>
      </c>
      <c r="K50" s="13" t="s">
        <v>58624</v>
      </c>
      <c r="L50" s="17" t="s">
        <v>58625</v>
      </c>
      <c r="M50" s="18">
        <v>5888000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7.75" customHeight="1" x14ac:dyDescent="0.25">
      <c r="A51" s="13">
        <v>45</v>
      </c>
      <c r="B51" s="13" t="s">
        <v>58626</v>
      </c>
      <c r="C51" s="13" t="s">
        <v>17632</v>
      </c>
      <c r="D51" s="14" t="s">
        <v>4029</v>
      </c>
      <c r="E51" s="15" t="s">
        <v>374</v>
      </c>
      <c r="F51" s="13" t="s">
        <v>17633</v>
      </c>
      <c r="G51" s="16" t="s">
        <v>7294</v>
      </c>
      <c r="H51" s="13" t="s">
        <v>259</v>
      </c>
      <c r="I51" s="13" t="s">
        <v>58454</v>
      </c>
      <c r="J51" s="13" t="s">
        <v>58454</v>
      </c>
      <c r="K51" s="13" t="s">
        <v>58627</v>
      </c>
      <c r="L51" s="17" t="s">
        <v>58628</v>
      </c>
      <c r="M51" s="18">
        <v>4096000</v>
      </c>
      <c r="N51" s="19"/>
      <c r="O51" s="20" t="str">
        <f t="shared" si="0"/>
        <v>C1</v>
      </c>
      <c r="R51" s="21" t="str">
        <f t="shared" si="1"/>
        <v>C1</v>
      </c>
    </row>
    <row r="52" spans="1:18" ht="27.75" customHeight="1" x14ac:dyDescent="0.25">
      <c r="A52" s="13">
        <v>46</v>
      </c>
      <c r="B52" s="13" t="s">
        <v>58629</v>
      </c>
      <c r="C52" s="13" t="s">
        <v>58630</v>
      </c>
      <c r="D52" s="14" t="s">
        <v>15878</v>
      </c>
      <c r="E52" s="15" t="s">
        <v>609</v>
      </c>
      <c r="F52" s="13" t="s">
        <v>58631</v>
      </c>
      <c r="G52" s="16" t="s">
        <v>54168</v>
      </c>
      <c r="H52" s="13" t="s">
        <v>17</v>
      </c>
      <c r="I52" s="13" t="s">
        <v>58454</v>
      </c>
      <c r="J52" s="13" t="s">
        <v>58454</v>
      </c>
      <c r="K52" s="13" t="s">
        <v>58632</v>
      </c>
      <c r="L52" s="17" t="s">
        <v>58633</v>
      </c>
      <c r="M52" s="18">
        <v>4428000</v>
      </c>
      <c r="N52" s="19"/>
      <c r="O52" s="20" t="str">
        <f t="shared" si="0"/>
        <v>T4</v>
      </c>
      <c r="R52" s="21" t="str">
        <f t="shared" si="1"/>
        <v>T4</v>
      </c>
    </row>
    <row r="53" spans="1:18" ht="27.75" customHeight="1" x14ac:dyDescent="0.25">
      <c r="A53" s="13">
        <v>47</v>
      </c>
      <c r="B53" s="13" t="s">
        <v>58634</v>
      </c>
      <c r="C53" s="13" t="s">
        <v>58635</v>
      </c>
      <c r="D53" s="14" t="s">
        <v>3076</v>
      </c>
      <c r="E53" s="15" t="s">
        <v>2643</v>
      </c>
      <c r="F53" s="13" t="s">
        <v>58636</v>
      </c>
      <c r="G53" s="16" t="s">
        <v>54168</v>
      </c>
      <c r="H53" s="13" t="s">
        <v>17</v>
      </c>
      <c r="I53" s="13" t="s">
        <v>58454</v>
      </c>
      <c r="J53" s="13" t="s">
        <v>58454</v>
      </c>
      <c r="K53" s="13" t="s">
        <v>58637</v>
      </c>
      <c r="L53" s="17" t="s">
        <v>58638</v>
      </c>
      <c r="M53" s="18">
        <v>4428000</v>
      </c>
      <c r="N53" s="19"/>
      <c r="O53" s="20" t="str">
        <f t="shared" si="0"/>
        <v>T4</v>
      </c>
      <c r="R53" s="21" t="str">
        <f t="shared" si="1"/>
        <v>T4</v>
      </c>
    </row>
    <row r="54" spans="1:18" ht="27.75" customHeight="1" x14ac:dyDescent="0.25">
      <c r="A54" s="13">
        <v>48</v>
      </c>
      <c r="B54" s="13" t="s">
        <v>58639</v>
      </c>
      <c r="C54" s="13" t="s">
        <v>30087</v>
      </c>
      <c r="D54" s="14" t="s">
        <v>30088</v>
      </c>
      <c r="E54" s="15" t="s">
        <v>1314</v>
      </c>
      <c r="F54" s="13" t="s">
        <v>5179</v>
      </c>
      <c r="G54" s="16" t="s">
        <v>7576</v>
      </c>
      <c r="H54" s="13" t="s">
        <v>259</v>
      </c>
      <c r="I54" s="13" t="s">
        <v>58454</v>
      </c>
      <c r="J54" s="13" t="s">
        <v>58454</v>
      </c>
      <c r="K54" s="13" t="s">
        <v>58640</v>
      </c>
      <c r="L54" s="17" t="s">
        <v>58641</v>
      </c>
      <c r="M54" s="18">
        <v>3024000</v>
      </c>
      <c r="N54" s="19"/>
      <c r="O54" s="20" t="str">
        <f t="shared" si="0"/>
        <v>C1</v>
      </c>
      <c r="R54" s="21" t="str">
        <f t="shared" si="1"/>
        <v>C1</v>
      </c>
    </row>
    <row r="55" spans="1:18" ht="27.75" customHeight="1" x14ac:dyDescent="0.25">
      <c r="A55" s="13">
        <v>49</v>
      </c>
      <c r="B55" s="13" t="s">
        <v>58642</v>
      </c>
      <c r="C55" s="13" t="s">
        <v>58643</v>
      </c>
      <c r="D55" s="14" t="s">
        <v>6597</v>
      </c>
      <c r="E55" s="15" t="s">
        <v>1308</v>
      </c>
      <c r="F55" s="13" t="s">
        <v>57930</v>
      </c>
      <c r="G55" s="16" t="s">
        <v>55949</v>
      </c>
      <c r="H55" s="13" t="s">
        <v>17</v>
      </c>
      <c r="I55" s="13" t="s">
        <v>58454</v>
      </c>
      <c r="J55" s="13" t="s">
        <v>58454</v>
      </c>
      <c r="K55" s="13" t="s">
        <v>58644</v>
      </c>
      <c r="L55" s="17" t="s">
        <v>58645</v>
      </c>
      <c r="M55" s="18">
        <v>4428000</v>
      </c>
      <c r="N55" s="19"/>
      <c r="O55" s="20" t="str">
        <f t="shared" si="0"/>
        <v>T4</v>
      </c>
      <c r="R55" s="21" t="str">
        <f t="shared" si="1"/>
        <v>T4</v>
      </c>
    </row>
    <row r="56" spans="1:18" ht="27.75" customHeight="1" x14ac:dyDescent="0.25">
      <c r="A56" s="13">
        <v>50</v>
      </c>
      <c r="B56" s="13" t="s">
        <v>58646</v>
      </c>
      <c r="C56" s="13" t="s">
        <v>58647</v>
      </c>
      <c r="D56" s="14" t="s">
        <v>2599</v>
      </c>
      <c r="E56" s="15" t="s">
        <v>861</v>
      </c>
      <c r="F56" s="13" t="s">
        <v>58648</v>
      </c>
      <c r="G56" s="16" t="s">
        <v>54843</v>
      </c>
      <c r="H56" s="13" t="s">
        <v>17</v>
      </c>
      <c r="I56" s="13" t="s">
        <v>58454</v>
      </c>
      <c r="J56" s="13" t="s">
        <v>58454</v>
      </c>
      <c r="K56" s="13" t="s">
        <v>58649</v>
      </c>
      <c r="L56" s="17" t="s">
        <v>58650</v>
      </c>
      <c r="M56" s="18">
        <v>4428000</v>
      </c>
      <c r="N56" s="19"/>
      <c r="O56" s="20" t="str">
        <f t="shared" si="0"/>
        <v>T4</v>
      </c>
      <c r="R56" s="21" t="str">
        <f t="shared" si="1"/>
        <v>T4</v>
      </c>
    </row>
    <row r="57" spans="1:18" ht="27.75" customHeight="1" x14ac:dyDescent="0.25">
      <c r="A57" s="13">
        <v>51</v>
      </c>
      <c r="B57" s="13" t="s">
        <v>58651</v>
      </c>
      <c r="C57" s="13" t="s">
        <v>5901</v>
      </c>
      <c r="D57" s="14" t="s">
        <v>5902</v>
      </c>
      <c r="E57" s="15" t="s">
        <v>15</v>
      </c>
      <c r="F57" s="13" t="s">
        <v>5139</v>
      </c>
      <c r="G57" s="16" t="s">
        <v>4610</v>
      </c>
      <c r="H57" s="13" t="s">
        <v>259</v>
      </c>
      <c r="I57" s="13" t="s">
        <v>58454</v>
      </c>
      <c r="J57" s="13" t="s">
        <v>58454</v>
      </c>
      <c r="K57" s="13" t="s">
        <v>58652</v>
      </c>
      <c r="L57" s="17" t="s">
        <v>58653</v>
      </c>
      <c r="M57" s="18">
        <v>5632000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27.75" customHeight="1" x14ac:dyDescent="0.25">
      <c r="A58" s="13">
        <v>52</v>
      </c>
      <c r="B58" s="13" t="s">
        <v>58654</v>
      </c>
      <c r="C58" s="13" t="s">
        <v>30972</v>
      </c>
      <c r="D58" s="14" t="s">
        <v>30973</v>
      </c>
      <c r="E58" s="15" t="s">
        <v>4921</v>
      </c>
      <c r="F58" s="13" t="s">
        <v>4883</v>
      </c>
      <c r="G58" s="16" t="s">
        <v>7576</v>
      </c>
      <c r="H58" s="13" t="s">
        <v>259</v>
      </c>
      <c r="I58" s="13" t="s">
        <v>58454</v>
      </c>
      <c r="J58" s="13" t="s">
        <v>58454</v>
      </c>
      <c r="K58" s="13" t="s">
        <v>58655</v>
      </c>
      <c r="L58" s="17" t="s">
        <v>58656</v>
      </c>
      <c r="M58" s="18">
        <v>3024000</v>
      </c>
      <c r="N58" s="19"/>
      <c r="O58" s="20" t="str">
        <f t="shared" si="0"/>
        <v>C1</v>
      </c>
      <c r="R58" s="21" t="str">
        <f t="shared" si="1"/>
        <v>C1</v>
      </c>
    </row>
    <row r="59" spans="1:18" ht="27.75" customHeight="1" x14ac:dyDescent="0.25">
      <c r="A59" s="13">
        <v>53</v>
      </c>
      <c r="B59" s="13" t="s">
        <v>58657</v>
      </c>
      <c r="C59" s="13" t="s">
        <v>7231</v>
      </c>
      <c r="D59" s="14" t="s">
        <v>3900</v>
      </c>
      <c r="E59" s="15" t="s">
        <v>1957</v>
      </c>
      <c r="F59" s="13" t="s">
        <v>7232</v>
      </c>
      <c r="G59" s="16" t="s">
        <v>13694</v>
      </c>
      <c r="H59" s="13" t="s">
        <v>259</v>
      </c>
      <c r="I59" s="13" t="s">
        <v>58454</v>
      </c>
      <c r="J59" s="13" t="s">
        <v>58454</v>
      </c>
      <c r="K59" s="13" t="s">
        <v>58658</v>
      </c>
      <c r="L59" s="17" t="s">
        <v>58659</v>
      </c>
      <c r="M59" s="18">
        <v>5632000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7.75" customHeight="1" x14ac:dyDescent="0.25">
      <c r="A60" s="13">
        <v>54</v>
      </c>
      <c r="B60" s="13" t="s">
        <v>58660</v>
      </c>
      <c r="C60" s="13" t="s">
        <v>58661</v>
      </c>
      <c r="D60" s="14" t="s">
        <v>2466</v>
      </c>
      <c r="E60" s="15" t="s">
        <v>1040</v>
      </c>
      <c r="F60" s="13" t="s">
        <v>6145</v>
      </c>
      <c r="G60" s="16" t="s">
        <v>3176</v>
      </c>
      <c r="H60" s="13" t="s">
        <v>259</v>
      </c>
      <c r="I60" s="13" t="s">
        <v>58454</v>
      </c>
      <c r="J60" s="13" t="s">
        <v>58454</v>
      </c>
      <c r="K60" s="13" t="s">
        <v>58662</v>
      </c>
      <c r="L60" s="17" t="s">
        <v>58663</v>
      </c>
      <c r="M60" s="18">
        <v>5632000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7.75" customHeight="1" x14ac:dyDescent="0.25">
      <c r="A61" s="13">
        <v>55</v>
      </c>
      <c r="B61" s="13" t="s">
        <v>58664</v>
      </c>
      <c r="C61" s="13" t="s">
        <v>58665</v>
      </c>
      <c r="D61" s="14" t="s">
        <v>2466</v>
      </c>
      <c r="E61" s="15" t="s">
        <v>154</v>
      </c>
      <c r="F61" s="13" t="s">
        <v>58666</v>
      </c>
      <c r="G61" s="16" t="s">
        <v>54168</v>
      </c>
      <c r="H61" s="13" t="s">
        <v>17</v>
      </c>
      <c r="I61" s="13" t="s">
        <v>58454</v>
      </c>
      <c r="J61" s="13" t="s">
        <v>58454</v>
      </c>
      <c r="K61" s="13" t="s">
        <v>58667</v>
      </c>
      <c r="L61" s="17" t="s">
        <v>58668</v>
      </c>
      <c r="M61" s="18">
        <v>4428000</v>
      </c>
      <c r="N61" s="19"/>
      <c r="O61" s="20" t="str">
        <f t="shared" si="0"/>
        <v>T4</v>
      </c>
      <c r="R61" s="21" t="str">
        <f t="shared" si="1"/>
        <v>T4</v>
      </c>
    </row>
    <row r="62" spans="1:18" ht="27.75" customHeight="1" x14ac:dyDescent="0.25">
      <c r="A62" s="13">
        <v>56</v>
      </c>
      <c r="B62" s="13" t="s">
        <v>58669</v>
      </c>
      <c r="C62" s="13" t="s">
        <v>22798</v>
      </c>
      <c r="D62" s="14" t="s">
        <v>302</v>
      </c>
      <c r="E62" s="15" t="s">
        <v>1132</v>
      </c>
      <c r="F62" s="13" t="s">
        <v>22799</v>
      </c>
      <c r="G62" s="16" t="s">
        <v>6995</v>
      </c>
      <c r="H62" s="13" t="s">
        <v>259</v>
      </c>
      <c r="I62" s="13" t="s">
        <v>58454</v>
      </c>
      <c r="J62" s="13" t="s">
        <v>58454</v>
      </c>
      <c r="K62" s="13" t="s">
        <v>58670</v>
      </c>
      <c r="L62" s="17" t="s">
        <v>58671</v>
      </c>
      <c r="M62" s="18">
        <v>4370000</v>
      </c>
      <c r="N62" s="19"/>
      <c r="O62" s="20" t="str">
        <f t="shared" si="0"/>
        <v>T4</v>
      </c>
      <c r="R62" s="21" t="str">
        <f t="shared" si="1"/>
        <v>T4</v>
      </c>
    </row>
    <row r="63" spans="1:18" ht="27.75" customHeight="1" x14ac:dyDescent="0.25">
      <c r="A63" s="13">
        <v>57</v>
      </c>
      <c r="B63" s="13" t="s">
        <v>58672</v>
      </c>
      <c r="C63" s="13" t="s">
        <v>58673</v>
      </c>
      <c r="D63" s="14" t="s">
        <v>121</v>
      </c>
      <c r="E63" s="15" t="s">
        <v>3746</v>
      </c>
      <c r="F63" s="13" t="s">
        <v>9080</v>
      </c>
      <c r="G63" s="16" t="s">
        <v>6946</v>
      </c>
      <c r="H63" s="13" t="s">
        <v>259</v>
      </c>
      <c r="I63" s="13" t="s">
        <v>58454</v>
      </c>
      <c r="J63" s="13" t="s">
        <v>58454</v>
      </c>
      <c r="K63" s="13" t="s">
        <v>58674</v>
      </c>
      <c r="L63" s="17" t="s">
        <v>58675</v>
      </c>
      <c r="M63" s="18">
        <v>3840000</v>
      </c>
      <c r="N63" s="19"/>
      <c r="O63" s="20" t="str">
        <f t="shared" si="0"/>
        <v>C1</v>
      </c>
      <c r="R63" s="21" t="str">
        <f t="shared" si="1"/>
        <v>C1</v>
      </c>
    </row>
    <row r="64" spans="1:18" ht="27.75" customHeight="1" x14ac:dyDescent="0.25">
      <c r="A64" s="13">
        <v>58</v>
      </c>
      <c r="B64" s="13" t="s">
        <v>58676</v>
      </c>
      <c r="C64" s="13" t="s">
        <v>21752</v>
      </c>
      <c r="D64" s="14" t="s">
        <v>21753</v>
      </c>
      <c r="E64" s="15" t="s">
        <v>604</v>
      </c>
      <c r="F64" s="13" t="s">
        <v>21754</v>
      </c>
      <c r="G64" s="16" t="s">
        <v>8799</v>
      </c>
      <c r="H64" s="13" t="s">
        <v>259</v>
      </c>
      <c r="I64" s="13" t="s">
        <v>58454</v>
      </c>
      <c r="J64" s="13" t="s">
        <v>58454</v>
      </c>
      <c r="K64" s="13" t="s">
        <v>58677</v>
      </c>
      <c r="L64" s="17" t="s">
        <v>58678</v>
      </c>
      <c r="M64" s="18">
        <v>6244000</v>
      </c>
      <c r="N64" s="19"/>
      <c r="O64" s="20" t="str">
        <f t="shared" si="0"/>
        <v>T4</v>
      </c>
      <c r="R64" s="21" t="str">
        <f t="shared" si="1"/>
        <v>T4</v>
      </c>
    </row>
    <row r="65" spans="1:19" ht="27.75" customHeight="1" x14ac:dyDescent="0.25">
      <c r="A65" s="13">
        <v>59</v>
      </c>
      <c r="B65" s="13" t="s">
        <v>58679</v>
      </c>
      <c r="C65" s="13" t="s">
        <v>58680</v>
      </c>
      <c r="D65" s="14" t="s">
        <v>58681</v>
      </c>
      <c r="E65" s="15" t="s">
        <v>278</v>
      </c>
      <c r="F65" s="13" t="s">
        <v>38558</v>
      </c>
      <c r="G65" s="16" t="s">
        <v>58682</v>
      </c>
      <c r="H65" s="13" t="s">
        <v>17</v>
      </c>
      <c r="I65" s="13" t="s">
        <v>58454</v>
      </c>
      <c r="J65" s="13" t="s">
        <v>58454</v>
      </c>
      <c r="K65" s="13" t="s">
        <v>58683</v>
      </c>
      <c r="L65" s="17" t="s">
        <v>58684</v>
      </c>
      <c r="M65" s="18">
        <v>3708000</v>
      </c>
      <c r="N65" s="19"/>
      <c r="O65" s="20" t="str">
        <f t="shared" ref="O65:O68" si="2">MID(G65,3,FIND("-",G65,1)-3)&amp;IF(MID(G65,3,5)="CĐ-LT","LT","")</f>
        <v>T4</v>
      </c>
      <c r="R65" s="21" t="str">
        <f t="shared" ref="R65:R68" si="3">IF(LEFT(G65,2)="18","NH 18-19","")&amp;O65</f>
        <v>T4</v>
      </c>
    </row>
    <row r="66" spans="1:19" ht="27.75" customHeight="1" x14ac:dyDescent="0.25">
      <c r="A66" s="13">
        <v>60</v>
      </c>
      <c r="B66" s="13" t="s">
        <v>58685</v>
      </c>
      <c r="C66" s="13" t="s">
        <v>23318</v>
      </c>
      <c r="D66" s="14" t="s">
        <v>23319</v>
      </c>
      <c r="E66" s="15" t="s">
        <v>16983</v>
      </c>
      <c r="F66" s="13" t="s">
        <v>7604</v>
      </c>
      <c r="G66" s="16" t="s">
        <v>6221</v>
      </c>
      <c r="H66" s="13" t="s">
        <v>259</v>
      </c>
      <c r="I66" s="13" t="s">
        <v>58454</v>
      </c>
      <c r="J66" s="13" t="s">
        <v>58454</v>
      </c>
      <c r="K66" s="13" t="s">
        <v>58686</v>
      </c>
      <c r="L66" s="17" t="s">
        <v>58687</v>
      </c>
      <c r="M66" s="18">
        <v>3584000</v>
      </c>
      <c r="N66" s="19"/>
      <c r="O66" s="20" t="str">
        <f t="shared" si="2"/>
        <v>C1</v>
      </c>
      <c r="R66" s="21" t="str">
        <f t="shared" si="3"/>
        <v>C1</v>
      </c>
    </row>
    <row r="67" spans="1:19" ht="27.75" customHeight="1" x14ac:dyDescent="0.25">
      <c r="A67" s="13">
        <v>61</v>
      </c>
      <c r="B67" s="13" t="s">
        <v>58688</v>
      </c>
      <c r="C67" s="13" t="s">
        <v>8433</v>
      </c>
      <c r="D67" s="14" t="s">
        <v>8434</v>
      </c>
      <c r="E67" s="15" t="s">
        <v>3514</v>
      </c>
      <c r="F67" s="13" t="s">
        <v>8435</v>
      </c>
      <c r="G67" s="16" t="s">
        <v>6925</v>
      </c>
      <c r="H67" s="13" t="s">
        <v>259</v>
      </c>
      <c r="I67" s="13" t="s">
        <v>58454</v>
      </c>
      <c r="J67" s="13" t="s">
        <v>58454</v>
      </c>
      <c r="K67" s="13" t="s">
        <v>58689</v>
      </c>
      <c r="L67" s="17" t="s">
        <v>58690</v>
      </c>
      <c r="M67" s="18">
        <v>3584000</v>
      </c>
      <c r="N67" s="19"/>
      <c r="O67" s="20" t="str">
        <f t="shared" si="2"/>
        <v>C1</v>
      </c>
      <c r="R67" s="21" t="str">
        <f t="shared" si="3"/>
        <v>C1</v>
      </c>
    </row>
    <row r="68" spans="1:19" ht="27.75" customHeight="1" x14ac:dyDescent="0.25">
      <c r="A68" s="13">
        <v>62</v>
      </c>
      <c r="B68" s="13" t="s">
        <v>58691</v>
      </c>
      <c r="C68" s="13" t="s">
        <v>21304</v>
      </c>
      <c r="D68" s="14" t="s">
        <v>19623</v>
      </c>
      <c r="E68" s="15" t="s">
        <v>320</v>
      </c>
      <c r="F68" s="13" t="s">
        <v>19492</v>
      </c>
      <c r="G68" s="16" t="s">
        <v>12789</v>
      </c>
      <c r="H68" s="13" t="s">
        <v>259</v>
      </c>
      <c r="I68" s="13" t="s">
        <v>58454</v>
      </c>
      <c r="J68" s="13" t="s">
        <v>58454</v>
      </c>
      <c r="K68" s="13" t="s">
        <v>58692</v>
      </c>
      <c r="L68" s="17" t="s">
        <v>58693</v>
      </c>
      <c r="M68" s="18">
        <v>5798000</v>
      </c>
      <c r="N68" s="19"/>
      <c r="O68" s="20" t="str">
        <f t="shared" si="2"/>
        <v>T4</v>
      </c>
      <c r="R68" s="21" t="str">
        <f t="shared" si="3"/>
        <v>T4</v>
      </c>
    </row>
    <row r="69" spans="1:19" ht="27.75" customHeight="1" x14ac:dyDescent="0.25">
      <c r="A69" s="13">
        <v>63</v>
      </c>
      <c r="B69" s="13" t="s">
        <v>58694</v>
      </c>
      <c r="C69" s="13" t="s">
        <v>4694</v>
      </c>
      <c r="D69" s="14" t="s">
        <v>1144</v>
      </c>
      <c r="E69" s="15" t="s">
        <v>312</v>
      </c>
      <c r="F69" s="13" t="s">
        <v>4041</v>
      </c>
      <c r="G69" s="16" t="s">
        <v>13694</v>
      </c>
      <c r="H69" s="13" t="s">
        <v>259</v>
      </c>
      <c r="I69" s="13" t="s">
        <v>58454</v>
      </c>
      <c r="J69" s="13" t="s">
        <v>58454</v>
      </c>
      <c r="K69" s="13" t="s">
        <v>58695</v>
      </c>
      <c r="L69" s="17" t="s">
        <v>58696</v>
      </c>
      <c r="M69" s="18">
        <v>5632000</v>
      </c>
      <c r="N69" s="19"/>
      <c r="O69" s="20" t="str">
        <f t="shared" si="0"/>
        <v>C1</v>
      </c>
      <c r="R69" s="21" t="str">
        <f t="shared" si="1"/>
        <v>NH 18-19C1</v>
      </c>
    </row>
    <row r="70" spans="1:19" ht="27.75" customHeight="1" x14ac:dyDescent="0.25">
      <c r="A70" s="13">
        <v>64</v>
      </c>
      <c r="B70" s="13" t="s">
        <v>58697</v>
      </c>
      <c r="C70" s="13" t="s">
        <v>58698</v>
      </c>
      <c r="D70" s="14" t="s">
        <v>1597</v>
      </c>
      <c r="E70" s="15" t="s">
        <v>58699</v>
      </c>
      <c r="F70" s="13" t="s">
        <v>54665</v>
      </c>
      <c r="G70" s="16" t="s">
        <v>54168</v>
      </c>
      <c r="H70" s="13" t="s">
        <v>17</v>
      </c>
      <c r="I70" s="13" t="s">
        <v>58454</v>
      </c>
      <c r="J70" s="13" t="s">
        <v>58454</v>
      </c>
      <c r="K70" s="13" t="s">
        <v>58700</v>
      </c>
      <c r="L70" s="17" t="s">
        <v>58701</v>
      </c>
      <c r="M70" s="18">
        <v>4428000</v>
      </c>
      <c r="N70" s="19"/>
      <c r="O70" s="20" t="str">
        <f t="shared" si="0"/>
        <v>T4</v>
      </c>
      <c r="R70" s="21" t="str">
        <f t="shared" si="1"/>
        <v>T4</v>
      </c>
    </row>
    <row r="71" spans="1:19" ht="27.75" customHeight="1" x14ac:dyDescent="0.25">
      <c r="A71" s="13">
        <v>65</v>
      </c>
      <c r="B71" s="13" t="s">
        <v>58702</v>
      </c>
      <c r="C71" s="13" t="s">
        <v>58703</v>
      </c>
      <c r="D71" s="14" t="s">
        <v>58704</v>
      </c>
      <c r="E71" s="15" t="s">
        <v>15</v>
      </c>
      <c r="F71" s="13" t="s">
        <v>58705</v>
      </c>
      <c r="G71" s="16" t="s">
        <v>54168</v>
      </c>
      <c r="H71" s="13" t="s">
        <v>17</v>
      </c>
      <c r="I71" s="13" t="s">
        <v>58454</v>
      </c>
      <c r="J71" s="13" t="s">
        <v>58454</v>
      </c>
      <c r="K71" s="13" t="s">
        <v>58706</v>
      </c>
      <c r="L71" s="17" t="s">
        <v>58707</v>
      </c>
      <c r="M71" s="18">
        <v>4428000</v>
      </c>
      <c r="N71" s="19"/>
      <c r="O71" s="20" t="str">
        <f t="shared" si="0"/>
        <v>T4</v>
      </c>
      <c r="R71" s="21" t="str">
        <f t="shared" si="1"/>
        <v>T4</v>
      </c>
    </row>
    <row r="72" spans="1:19" s="28" customFormat="1" ht="27.75" customHeight="1" x14ac:dyDescent="0.25">
      <c r="A72" s="229" t="s">
        <v>35</v>
      </c>
      <c r="B72" s="230"/>
      <c r="C72" s="230"/>
      <c r="D72" s="230"/>
      <c r="E72" s="22"/>
      <c r="F72" s="22"/>
      <c r="G72" s="22"/>
      <c r="H72" s="23"/>
      <c r="I72" s="24"/>
      <c r="J72" s="25"/>
      <c r="K72" s="26"/>
      <c r="L72" s="231">
        <f>SUM(M7:M71)</f>
        <v>295612000</v>
      </c>
      <c r="M72" s="232"/>
      <c r="N72" s="27"/>
      <c r="O72" s="20"/>
      <c r="P72" s="6"/>
      <c r="Q72" s="6"/>
    </row>
    <row r="73" spans="1:19" s="30" customFormat="1" ht="24" customHeight="1" x14ac:dyDescent="0.25">
      <c r="A73" s="237" t="s">
        <v>58710</v>
      </c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9"/>
      <c r="O73" s="29" t="str">
        <f>LEFT(G73,5)</f>
        <v/>
      </c>
      <c r="P73" s="6"/>
      <c r="Q73" s="6"/>
    </row>
    <row r="74" spans="1:19" ht="15.75" customHeight="1" x14ac:dyDescent="0.25">
      <c r="A74" s="31"/>
      <c r="B74" s="31"/>
      <c r="C74" s="1"/>
      <c r="D74" s="2"/>
      <c r="E74" s="2"/>
      <c r="F74" s="1"/>
      <c r="G74" s="225" t="s">
        <v>58709</v>
      </c>
      <c r="H74" s="225"/>
      <c r="I74" s="225"/>
      <c r="J74" s="225"/>
      <c r="K74" s="225"/>
      <c r="L74" s="225"/>
      <c r="M74" s="225"/>
      <c r="N74" s="225"/>
      <c r="O74" s="29"/>
      <c r="S74" s="30"/>
    </row>
    <row r="75" spans="1:19" ht="15.75" customHeight="1" x14ac:dyDescent="0.25">
      <c r="A75" s="35" t="s">
        <v>4822</v>
      </c>
      <c r="B75" s="35"/>
      <c r="C75" s="35"/>
      <c r="D75" s="32"/>
      <c r="E75" s="32" t="s">
        <v>4823</v>
      </c>
      <c r="F75" s="32"/>
      <c r="G75" s="32"/>
      <c r="H75" s="32"/>
      <c r="I75" s="32"/>
      <c r="J75" s="32"/>
      <c r="K75" s="32"/>
      <c r="L75" s="32"/>
      <c r="M75" s="236" t="s">
        <v>4824</v>
      </c>
      <c r="N75" s="236"/>
      <c r="O75" s="29"/>
    </row>
    <row r="76" spans="1:19" x14ac:dyDescent="0.25">
      <c r="A76" s="33"/>
      <c r="B76" s="33"/>
      <c r="C76" s="222"/>
      <c r="D76" s="35"/>
      <c r="E76" s="35"/>
      <c r="F76" s="35"/>
      <c r="G76" s="35"/>
      <c r="J76" s="222"/>
      <c r="K76" s="222"/>
      <c r="L76" s="222"/>
      <c r="M76" s="222"/>
      <c r="N76" s="6"/>
    </row>
    <row r="77" spans="1:19" x14ac:dyDescent="0.25">
      <c r="A77" s="33"/>
      <c r="B77" s="33"/>
      <c r="C77" s="222"/>
      <c r="D77" s="35"/>
      <c r="E77" s="35"/>
      <c r="F77" s="35"/>
      <c r="G77" s="35"/>
      <c r="H77" s="35"/>
      <c r="I77" s="35"/>
      <c r="J77" s="222"/>
      <c r="K77" s="222"/>
      <c r="L77" s="222"/>
      <c r="M77" s="222"/>
      <c r="N77" s="6"/>
    </row>
    <row r="78" spans="1:19" x14ac:dyDescent="0.25">
      <c r="A78" s="33"/>
      <c r="B78" s="33"/>
      <c r="C78" s="222"/>
      <c r="D78" s="35"/>
      <c r="E78" s="35"/>
      <c r="F78" s="35"/>
      <c r="G78" s="35"/>
      <c r="H78" s="35"/>
      <c r="I78" s="35"/>
      <c r="J78" s="222"/>
      <c r="K78" s="222"/>
      <c r="L78" s="222"/>
      <c r="M78" s="222"/>
      <c r="N78" s="6"/>
    </row>
    <row r="79" spans="1:19" s="28" customFormat="1" x14ac:dyDescent="0.25">
      <c r="A79" s="35"/>
      <c r="B79" s="35"/>
      <c r="C79" s="35" t="s">
        <v>4820</v>
      </c>
      <c r="D79" s="35"/>
      <c r="E79" s="236" t="s">
        <v>4821</v>
      </c>
      <c r="F79" s="236"/>
      <c r="G79" s="236"/>
      <c r="H79" s="35"/>
      <c r="I79" s="35"/>
      <c r="J79" s="35"/>
      <c r="K79" s="35"/>
      <c r="L79" s="35"/>
      <c r="M79" s="236" t="s">
        <v>4819</v>
      </c>
      <c r="N79" s="236"/>
      <c r="O79" s="222"/>
      <c r="P79" s="6"/>
    </row>
    <row r="80" spans="1:19" s="28" customFormat="1" ht="18.75" customHeight="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222"/>
      <c r="P80" s="6"/>
    </row>
    <row r="81" spans="1:14" s="36" customFormat="1" x14ac:dyDescent="0.25">
      <c r="B81" s="37"/>
      <c r="C81" s="38" t="s">
        <v>38</v>
      </c>
      <c r="D81" s="39" t="s">
        <v>586</v>
      </c>
      <c r="E81" s="40"/>
      <c r="F81" s="40"/>
      <c r="G81" s="40"/>
      <c r="H81" s="40"/>
      <c r="I81" s="40"/>
      <c r="J81" s="41"/>
      <c r="K81" s="40"/>
      <c r="L81" s="40"/>
      <c r="M81" s="42"/>
    </row>
    <row r="82" spans="1:14" s="36" customFormat="1" x14ac:dyDescent="0.25">
      <c r="A82" s="43"/>
      <c r="B82" s="44"/>
      <c r="C82" s="45" t="s">
        <v>40</v>
      </c>
      <c r="D82" s="46">
        <f>SUMIF($O$7:$O$71,"CĐN",$M$7:$M$71)</f>
        <v>0</v>
      </c>
      <c r="E82" s="40"/>
      <c r="F82" s="40"/>
      <c r="G82" s="40"/>
      <c r="H82" s="40"/>
      <c r="I82" s="40"/>
      <c r="J82" s="41"/>
      <c r="K82" s="40"/>
      <c r="L82" s="40"/>
      <c r="M82" s="6"/>
    </row>
    <row r="83" spans="1:14" s="49" customFormat="1" ht="13.5" customHeight="1" x14ac:dyDescent="0.25">
      <c r="A83" s="43"/>
      <c r="B83" s="44"/>
      <c r="C83" s="45" t="s">
        <v>41</v>
      </c>
      <c r="D83" s="46">
        <f>SUMIF($O$7:$O$71,"TCN",$M$7:$M$71)</f>
        <v>0</v>
      </c>
      <c r="E83" s="47"/>
      <c r="F83" s="47"/>
      <c r="G83" s="47"/>
      <c r="H83" s="47"/>
      <c r="I83" s="40"/>
      <c r="J83" s="48"/>
      <c r="K83" s="47"/>
      <c r="L83" s="47"/>
      <c r="M83" s="6"/>
    </row>
    <row r="84" spans="1:14" s="49" customFormat="1" ht="13.5" customHeight="1" x14ac:dyDescent="0.25">
      <c r="A84" s="43"/>
      <c r="B84" s="50" t="s">
        <v>42</v>
      </c>
      <c r="C84" s="45" t="s">
        <v>43</v>
      </c>
      <c r="D84" s="46">
        <f>SUMIF($O$7:$O$71,"CĐ",$M$7:$M$71)+SUMIF($O$7:$O$71,"C1",$M$7:$M$71)</f>
        <v>173068000</v>
      </c>
      <c r="E84" s="47"/>
      <c r="F84" s="47"/>
      <c r="G84" s="47"/>
      <c r="H84" s="47"/>
      <c r="I84" s="47"/>
      <c r="J84" s="48"/>
      <c r="K84" s="47"/>
      <c r="L84" s="47"/>
      <c r="M84" s="6"/>
    </row>
    <row r="85" spans="1:14" s="49" customFormat="1" ht="13.5" customHeight="1" x14ac:dyDescent="0.25">
      <c r="A85" s="43"/>
      <c r="B85" s="50"/>
      <c r="C85" s="45" t="s">
        <v>44</v>
      </c>
      <c r="D85" s="46">
        <f>SUMIF($O$7:$O$71,"C2",$M$7:$M$71)+SUMIF($O$7:$O$71,"CĐLT",$M$7:$M$71)</f>
        <v>0</v>
      </c>
      <c r="E85" s="47"/>
      <c r="F85" s="47"/>
      <c r="G85" s="47"/>
      <c r="H85" s="47"/>
      <c r="I85" s="47"/>
      <c r="J85" s="48"/>
      <c r="K85" s="47"/>
      <c r="L85" s="47"/>
      <c r="M85" s="6"/>
    </row>
    <row r="86" spans="1:14" s="49" customFormat="1" ht="13.5" customHeight="1" x14ac:dyDescent="0.25">
      <c r="A86" s="43"/>
      <c r="B86" s="51">
        <f>SUM(B82:B84)</f>
        <v>0</v>
      </c>
      <c r="C86" s="45" t="s">
        <v>45</v>
      </c>
      <c r="D86" s="46">
        <f>SUMIF($O$7:$O$71,"T4",$M$7:$M$71)+SUMIF($O$7:$O$71,"T2",$M$7:$M$71)+SUMIF($O$7:$O$71,"T3",$M$7:$M$71)+SUMIF($O$7:$O$71,"TC",$M$7:$M$71)+SUMIF($O$7:$O$71,"TN",$M$7:$M$71)+SUMIF($O$7:$O$71,"TCT",$M$7:$M$71)+SUMIF($O$7:$O$71,"T1",$M$7:$M$71)</f>
        <v>122544000</v>
      </c>
      <c r="E86" s="47"/>
      <c r="F86" s="47"/>
      <c r="G86" s="47"/>
      <c r="H86" s="47"/>
      <c r="I86" s="47"/>
      <c r="J86" s="48"/>
      <c r="K86" s="47"/>
      <c r="L86" s="47"/>
      <c r="M86" s="6"/>
    </row>
    <row r="87" spans="1:14" s="49" customFormat="1" ht="13.5" customHeight="1" x14ac:dyDescent="0.25">
      <c r="B87" s="52"/>
      <c r="C87" s="53" t="s">
        <v>46</v>
      </c>
      <c r="D87" s="54">
        <f>SUM(D82:D86)</f>
        <v>295612000</v>
      </c>
      <c r="E87" s="47"/>
      <c r="F87" s="47"/>
      <c r="G87" s="47"/>
      <c r="H87" s="47"/>
      <c r="I87" s="47"/>
      <c r="J87" s="48"/>
      <c r="K87" s="47"/>
      <c r="L87" s="47"/>
      <c r="M87" s="6"/>
    </row>
    <row r="88" spans="1:14" x14ac:dyDescent="0.25">
      <c r="E88" s="6"/>
      <c r="J88" s="21"/>
      <c r="K88" s="58"/>
      <c r="M88" s="6"/>
      <c r="N88" s="6"/>
    </row>
    <row r="145" spans="16:16" x14ac:dyDescent="0.25">
      <c r="P145" s="55"/>
    </row>
    <row r="146" spans="16:16" x14ac:dyDescent="0.25">
      <c r="P146" s="55"/>
    </row>
    <row r="147" spans="16:16" x14ac:dyDescent="0.25">
      <c r="P147" s="55"/>
    </row>
    <row r="148" spans="16:16" x14ac:dyDescent="0.25">
      <c r="P148" s="55"/>
    </row>
    <row r="152" spans="16:16" x14ac:dyDescent="0.25">
      <c r="P152" s="28"/>
    </row>
    <row r="153" spans="16:16" x14ac:dyDescent="0.25">
      <c r="P153" s="28"/>
    </row>
    <row r="154" spans="16:16" x14ac:dyDescent="0.25">
      <c r="P154" s="56"/>
    </row>
    <row r="155" spans="16:16" x14ac:dyDescent="0.25">
      <c r="P155" s="36"/>
    </row>
    <row r="156" spans="16:16" x14ac:dyDescent="0.25">
      <c r="P156" s="49"/>
    </row>
    <row r="157" spans="16:16" x14ac:dyDescent="0.25">
      <c r="P157" s="49"/>
    </row>
    <row r="158" spans="16:16" x14ac:dyDescent="0.25">
      <c r="P158" s="49"/>
    </row>
    <row r="159" spans="16:16" x14ac:dyDescent="0.25">
      <c r="P159" s="49"/>
    </row>
  </sheetData>
  <mergeCells count="9">
    <mergeCell ref="M75:N75"/>
    <mergeCell ref="E79:G79"/>
    <mergeCell ref="M79:N79"/>
    <mergeCell ref="A4:N4"/>
    <mergeCell ref="A5:N5"/>
    <mergeCell ref="A72:D72"/>
    <mergeCell ref="L72:M72"/>
    <mergeCell ref="A73:N73"/>
    <mergeCell ref="G74:N74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"/>
  <sheetViews>
    <sheetView topLeftCell="A88" zoomScaleNormal="100" zoomScaleSheetLayoutView="85" workbookViewId="0">
      <selection activeCell="M86" sqref="M86:M98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58713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58714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7.75" customHeight="1" x14ac:dyDescent="0.25">
      <c r="A7" s="13">
        <v>1</v>
      </c>
      <c r="B7" s="13" t="s">
        <v>58716</v>
      </c>
      <c r="C7" s="13" t="s">
        <v>27438</v>
      </c>
      <c r="D7" s="14" t="s">
        <v>1804</v>
      </c>
      <c r="E7" s="15" t="s">
        <v>278</v>
      </c>
      <c r="F7" s="13" t="s">
        <v>10314</v>
      </c>
      <c r="G7" s="16" t="s">
        <v>5536</v>
      </c>
      <c r="H7" s="13" t="s">
        <v>259</v>
      </c>
      <c r="I7" s="13" t="s">
        <v>58717</v>
      </c>
      <c r="J7" s="13" t="s">
        <v>58717</v>
      </c>
      <c r="K7" s="13" t="s">
        <v>58718</v>
      </c>
      <c r="L7" s="17" t="s">
        <v>58719</v>
      </c>
      <c r="M7" s="18">
        <v>3584000</v>
      </c>
      <c r="N7" s="19"/>
      <c r="O7" s="20" t="str">
        <f t="shared" ref="O7:O29" si="0">MID(G7,3,FIND("-",G7,1)-3)&amp;IF(MID(G7,3,5)="CĐ-LT","LT","")</f>
        <v>C1</v>
      </c>
      <c r="R7" s="21" t="str">
        <f t="shared" ref="R7:R29" si="1">IF(LEFT(G7,2)="18","NH 18-19","")&amp;O7</f>
        <v>C1</v>
      </c>
    </row>
    <row r="8" spans="1:18" ht="27.75" customHeight="1" x14ac:dyDescent="0.25">
      <c r="A8" s="13">
        <v>2</v>
      </c>
      <c r="B8" s="13" t="s">
        <v>58720</v>
      </c>
      <c r="C8" s="13" t="s">
        <v>58721</v>
      </c>
      <c r="D8" s="14" t="s">
        <v>16680</v>
      </c>
      <c r="E8" s="15" t="s">
        <v>1351</v>
      </c>
      <c r="F8" s="13" t="s">
        <v>16095</v>
      </c>
      <c r="G8" s="16" t="s">
        <v>58722</v>
      </c>
      <c r="H8" s="13" t="s">
        <v>17</v>
      </c>
      <c r="I8" s="13" t="s">
        <v>58717</v>
      </c>
      <c r="J8" s="13" t="s">
        <v>58717</v>
      </c>
      <c r="K8" s="13" t="s">
        <v>58723</v>
      </c>
      <c r="L8" s="17" t="s">
        <v>58724</v>
      </c>
      <c r="M8" s="18">
        <v>4248000</v>
      </c>
      <c r="N8" s="19"/>
      <c r="O8" s="20" t="str">
        <f t="shared" si="0"/>
        <v>C1</v>
      </c>
      <c r="R8" s="21" t="str">
        <f t="shared" si="1"/>
        <v>C1</v>
      </c>
    </row>
    <row r="9" spans="1:18" ht="27.75" customHeight="1" x14ac:dyDescent="0.25">
      <c r="A9" s="13">
        <v>3</v>
      </c>
      <c r="B9" s="13" t="s">
        <v>58725</v>
      </c>
      <c r="C9" s="13" t="s">
        <v>15177</v>
      </c>
      <c r="D9" s="14" t="s">
        <v>7509</v>
      </c>
      <c r="E9" s="15" t="s">
        <v>9431</v>
      </c>
      <c r="F9" s="13" t="s">
        <v>15178</v>
      </c>
      <c r="G9" s="16" t="s">
        <v>9131</v>
      </c>
      <c r="H9" s="13" t="s">
        <v>259</v>
      </c>
      <c r="I9" s="13" t="s">
        <v>58717</v>
      </c>
      <c r="J9" s="13" t="s">
        <v>58717</v>
      </c>
      <c r="K9" s="13" t="s">
        <v>58726</v>
      </c>
      <c r="L9" s="17" t="s">
        <v>58727</v>
      </c>
      <c r="M9" s="18">
        <v>5575000</v>
      </c>
      <c r="N9" s="19"/>
      <c r="O9" s="20" t="str">
        <f t="shared" si="0"/>
        <v>T4</v>
      </c>
      <c r="R9" s="21" t="str">
        <f t="shared" si="1"/>
        <v>T4</v>
      </c>
    </row>
    <row r="10" spans="1:18" ht="27.75" customHeight="1" x14ac:dyDescent="0.25">
      <c r="A10" s="13">
        <v>4</v>
      </c>
      <c r="B10" s="13" t="s">
        <v>58728</v>
      </c>
      <c r="C10" s="13" t="s">
        <v>9807</v>
      </c>
      <c r="D10" s="14" t="s">
        <v>1573</v>
      </c>
      <c r="E10" s="15" t="s">
        <v>1637</v>
      </c>
      <c r="F10" s="13" t="s">
        <v>9808</v>
      </c>
      <c r="G10" s="16" t="s">
        <v>5536</v>
      </c>
      <c r="H10" s="13" t="s">
        <v>259</v>
      </c>
      <c r="I10" s="13" t="s">
        <v>58717</v>
      </c>
      <c r="J10" s="13" t="s">
        <v>58717</v>
      </c>
      <c r="K10" s="13" t="s">
        <v>58729</v>
      </c>
      <c r="L10" s="17" t="s">
        <v>58730</v>
      </c>
      <c r="M10" s="18">
        <v>3584000</v>
      </c>
      <c r="N10" s="19"/>
      <c r="O10" s="20" t="str">
        <f t="shared" si="0"/>
        <v>C1</v>
      </c>
      <c r="R10" s="21" t="str">
        <f t="shared" si="1"/>
        <v>C1</v>
      </c>
    </row>
    <row r="11" spans="1:18" ht="27.75" customHeight="1" x14ac:dyDescent="0.25">
      <c r="A11" s="13">
        <v>5</v>
      </c>
      <c r="B11" s="13" t="s">
        <v>58731</v>
      </c>
      <c r="C11" s="13" t="s">
        <v>10387</v>
      </c>
      <c r="D11" s="14" t="s">
        <v>2011</v>
      </c>
      <c r="E11" s="15" t="s">
        <v>574</v>
      </c>
      <c r="F11" s="13" t="s">
        <v>8530</v>
      </c>
      <c r="G11" s="16" t="s">
        <v>5536</v>
      </c>
      <c r="H11" s="13" t="s">
        <v>259</v>
      </c>
      <c r="I11" s="13" t="s">
        <v>58717</v>
      </c>
      <c r="J11" s="13" t="s">
        <v>58717</v>
      </c>
      <c r="K11" s="13" t="s">
        <v>58732</v>
      </c>
      <c r="L11" s="17" t="s">
        <v>58733</v>
      </c>
      <c r="M11" s="18">
        <v>3584000</v>
      </c>
      <c r="N11" s="19"/>
      <c r="O11" s="20" t="str">
        <f t="shared" si="0"/>
        <v>C1</v>
      </c>
      <c r="R11" s="21" t="str">
        <f t="shared" si="1"/>
        <v>C1</v>
      </c>
    </row>
    <row r="12" spans="1:18" ht="27.75" customHeight="1" x14ac:dyDescent="0.25">
      <c r="A12" s="13">
        <v>6</v>
      </c>
      <c r="B12" s="13" t="s">
        <v>58734</v>
      </c>
      <c r="C12" s="13" t="s">
        <v>17832</v>
      </c>
      <c r="D12" s="14" t="s">
        <v>17833</v>
      </c>
      <c r="E12" s="15" t="s">
        <v>278</v>
      </c>
      <c r="F12" s="13" t="s">
        <v>3625</v>
      </c>
      <c r="G12" s="16" t="s">
        <v>5536</v>
      </c>
      <c r="H12" s="13" t="s">
        <v>259</v>
      </c>
      <c r="I12" s="13" t="s">
        <v>58717</v>
      </c>
      <c r="J12" s="13" t="s">
        <v>58717</v>
      </c>
      <c r="K12" s="13" t="s">
        <v>58735</v>
      </c>
      <c r="L12" s="17" t="s">
        <v>58736</v>
      </c>
      <c r="M12" s="18">
        <v>3584000</v>
      </c>
      <c r="N12" s="19"/>
      <c r="O12" s="20" t="str">
        <f t="shared" si="0"/>
        <v>C1</v>
      </c>
      <c r="R12" s="21" t="str">
        <f t="shared" si="1"/>
        <v>C1</v>
      </c>
    </row>
    <row r="13" spans="1:18" ht="27.75" customHeight="1" x14ac:dyDescent="0.25">
      <c r="A13" s="13">
        <v>7</v>
      </c>
      <c r="B13" s="13" t="s">
        <v>58737</v>
      </c>
      <c r="C13" s="13" t="s">
        <v>27923</v>
      </c>
      <c r="D13" s="14" t="s">
        <v>1660</v>
      </c>
      <c r="E13" s="15" t="s">
        <v>115</v>
      </c>
      <c r="F13" s="13" t="s">
        <v>5139</v>
      </c>
      <c r="G13" s="16" t="s">
        <v>5536</v>
      </c>
      <c r="H13" s="13" t="s">
        <v>259</v>
      </c>
      <c r="I13" s="13" t="s">
        <v>58717</v>
      </c>
      <c r="J13" s="13" t="s">
        <v>58717</v>
      </c>
      <c r="K13" s="13" t="s">
        <v>58738</v>
      </c>
      <c r="L13" s="17" t="s">
        <v>58739</v>
      </c>
      <c r="M13" s="18">
        <v>3584000</v>
      </c>
      <c r="N13" s="19"/>
      <c r="O13" s="20" t="str">
        <f t="shared" si="0"/>
        <v>C1</v>
      </c>
      <c r="R13" s="21" t="str">
        <f t="shared" si="1"/>
        <v>C1</v>
      </c>
    </row>
    <row r="14" spans="1:18" ht="27.75" customHeight="1" x14ac:dyDescent="0.25">
      <c r="A14" s="13">
        <v>8</v>
      </c>
      <c r="B14" s="13" t="s">
        <v>58740</v>
      </c>
      <c r="C14" s="13" t="s">
        <v>27320</v>
      </c>
      <c r="D14" s="14" t="s">
        <v>5937</v>
      </c>
      <c r="E14" s="15" t="s">
        <v>2043</v>
      </c>
      <c r="F14" s="13" t="s">
        <v>7276</v>
      </c>
      <c r="G14" s="16" t="s">
        <v>5536</v>
      </c>
      <c r="H14" s="13" t="s">
        <v>259</v>
      </c>
      <c r="I14" s="13" t="s">
        <v>58717</v>
      </c>
      <c r="J14" s="13" t="s">
        <v>58717</v>
      </c>
      <c r="K14" s="13" t="s">
        <v>58741</v>
      </c>
      <c r="L14" s="17" t="s">
        <v>58742</v>
      </c>
      <c r="M14" s="18">
        <v>3584000</v>
      </c>
      <c r="N14" s="19"/>
      <c r="O14" s="20" t="str">
        <f t="shared" si="0"/>
        <v>C1</v>
      </c>
      <c r="R14" s="21" t="str">
        <f t="shared" si="1"/>
        <v>C1</v>
      </c>
    </row>
    <row r="15" spans="1:18" ht="27.75" customHeight="1" x14ac:dyDescent="0.25">
      <c r="A15" s="13">
        <v>9</v>
      </c>
      <c r="B15" s="13" t="s">
        <v>58743</v>
      </c>
      <c r="C15" s="13" t="s">
        <v>16477</v>
      </c>
      <c r="D15" s="14" t="s">
        <v>464</v>
      </c>
      <c r="E15" s="15" t="s">
        <v>197</v>
      </c>
      <c r="F15" s="13" t="s">
        <v>6170</v>
      </c>
      <c r="G15" s="16" t="s">
        <v>5536</v>
      </c>
      <c r="H15" s="13" t="s">
        <v>259</v>
      </c>
      <c r="I15" s="13" t="s">
        <v>58717</v>
      </c>
      <c r="J15" s="13" t="s">
        <v>58717</v>
      </c>
      <c r="K15" s="13" t="s">
        <v>58744</v>
      </c>
      <c r="L15" s="17" t="s">
        <v>58745</v>
      </c>
      <c r="M15" s="18">
        <v>3584000</v>
      </c>
      <c r="N15" s="19"/>
      <c r="O15" s="20" t="str">
        <f t="shared" si="0"/>
        <v>C1</v>
      </c>
      <c r="R15" s="21" t="str">
        <f t="shared" si="1"/>
        <v>C1</v>
      </c>
    </row>
    <row r="16" spans="1:18" ht="27.75" customHeight="1" x14ac:dyDescent="0.25">
      <c r="A16" s="13">
        <v>10</v>
      </c>
      <c r="B16" s="13" t="s">
        <v>58746</v>
      </c>
      <c r="C16" s="13" t="s">
        <v>58747</v>
      </c>
      <c r="D16" s="14" t="s">
        <v>140</v>
      </c>
      <c r="E16" s="15" t="s">
        <v>34</v>
      </c>
      <c r="F16" s="13" t="s">
        <v>8628</v>
      </c>
      <c r="G16" s="16" t="s">
        <v>68</v>
      </c>
      <c r="H16" s="13" t="s">
        <v>259</v>
      </c>
      <c r="I16" s="13" t="s">
        <v>58717</v>
      </c>
      <c r="J16" s="13" t="s">
        <v>58717</v>
      </c>
      <c r="K16" s="13" t="s">
        <v>58748</v>
      </c>
      <c r="L16" s="17" t="s">
        <v>58749</v>
      </c>
      <c r="M16" s="18">
        <v>5120000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7.75" customHeight="1" x14ac:dyDescent="0.25">
      <c r="A17" s="13">
        <v>11</v>
      </c>
      <c r="B17" s="13" t="s">
        <v>58750</v>
      </c>
      <c r="C17" s="13" t="s">
        <v>18370</v>
      </c>
      <c r="D17" s="14" t="s">
        <v>18371</v>
      </c>
      <c r="E17" s="15" t="s">
        <v>3038</v>
      </c>
      <c r="F17" s="13" t="s">
        <v>4944</v>
      </c>
      <c r="G17" s="16" t="s">
        <v>5536</v>
      </c>
      <c r="H17" s="13" t="s">
        <v>259</v>
      </c>
      <c r="I17" s="13" t="s">
        <v>58717</v>
      </c>
      <c r="J17" s="13" t="s">
        <v>58717</v>
      </c>
      <c r="K17" s="13" t="s">
        <v>58751</v>
      </c>
      <c r="L17" s="17" t="s">
        <v>58752</v>
      </c>
      <c r="M17" s="18">
        <v>3584000</v>
      </c>
      <c r="N17" s="19"/>
      <c r="O17" s="20" t="str">
        <f t="shared" si="0"/>
        <v>C1</v>
      </c>
      <c r="R17" s="21" t="str">
        <f t="shared" si="1"/>
        <v>C1</v>
      </c>
    </row>
    <row r="18" spans="1:18" ht="27.75" customHeight="1" x14ac:dyDescent="0.25">
      <c r="A18" s="13">
        <v>12</v>
      </c>
      <c r="B18" s="13" t="s">
        <v>58753</v>
      </c>
      <c r="C18" s="13" t="s">
        <v>25213</v>
      </c>
      <c r="D18" s="14" t="s">
        <v>25214</v>
      </c>
      <c r="E18" s="15" t="s">
        <v>546</v>
      </c>
      <c r="F18" s="13" t="s">
        <v>8424</v>
      </c>
      <c r="G18" s="16" t="s">
        <v>5536</v>
      </c>
      <c r="H18" s="13" t="s">
        <v>259</v>
      </c>
      <c r="I18" s="13" t="s">
        <v>58717</v>
      </c>
      <c r="J18" s="13" t="s">
        <v>58717</v>
      </c>
      <c r="K18" s="13" t="s">
        <v>58754</v>
      </c>
      <c r="L18" s="17" t="s">
        <v>58755</v>
      </c>
      <c r="M18" s="18">
        <v>3584000</v>
      </c>
      <c r="N18" s="19"/>
      <c r="O18" s="20" t="str">
        <f t="shared" si="0"/>
        <v>C1</v>
      </c>
      <c r="R18" s="21" t="str">
        <f t="shared" si="1"/>
        <v>C1</v>
      </c>
    </row>
    <row r="19" spans="1:18" ht="27.75" customHeight="1" x14ac:dyDescent="0.25">
      <c r="A19" s="13">
        <v>13</v>
      </c>
      <c r="B19" s="13" t="s">
        <v>58756</v>
      </c>
      <c r="C19" s="13" t="s">
        <v>27969</v>
      </c>
      <c r="D19" s="14" t="s">
        <v>1150</v>
      </c>
      <c r="E19" s="15" t="s">
        <v>546</v>
      </c>
      <c r="F19" s="13" t="s">
        <v>5612</v>
      </c>
      <c r="G19" s="16" t="s">
        <v>6949</v>
      </c>
      <c r="H19" s="13" t="s">
        <v>259</v>
      </c>
      <c r="I19" s="13" t="s">
        <v>58717</v>
      </c>
      <c r="J19" s="13" t="s">
        <v>58717</v>
      </c>
      <c r="K19" s="13" t="s">
        <v>58757</v>
      </c>
      <c r="L19" s="17" t="s">
        <v>58758</v>
      </c>
      <c r="M19" s="18">
        <v>3584000</v>
      </c>
      <c r="N19" s="19"/>
      <c r="O19" s="20" t="str">
        <f t="shared" si="0"/>
        <v>C1</v>
      </c>
      <c r="R19" s="21" t="str">
        <f t="shared" si="1"/>
        <v>C1</v>
      </c>
    </row>
    <row r="20" spans="1:18" ht="27.75" customHeight="1" x14ac:dyDescent="0.25">
      <c r="A20" s="13">
        <v>14</v>
      </c>
      <c r="B20" s="13" t="s">
        <v>58759</v>
      </c>
      <c r="C20" s="13" t="s">
        <v>29167</v>
      </c>
      <c r="D20" s="14" t="s">
        <v>632</v>
      </c>
      <c r="E20" s="15" t="s">
        <v>697</v>
      </c>
      <c r="F20" s="13" t="s">
        <v>6368</v>
      </c>
      <c r="G20" s="16" t="s">
        <v>5662</v>
      </c>
      <c r="H20" s="13" t="s">
        <v>259</v>
      </c>
      <c r="I20" s="13" t="s">
        <v>58717</v>
      </c>
      <c r="J20" s="13" t="s">
        <v>58717</v>
      </c>
      <c r="K20" s="13" t="s">
        <v>58760</v>
      </c>
      <c r="L20" s="17" t="s">
        <v>58761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27.75" customHeight="1" x14ac:dyDescent="0.25">
      <c r="A21" s="13">
        <v>15</v>
      </c>
      <c r="B21" s="13" t="s">
        <v>58762</v>
      </c>
      <c r="C21" s="13" t="s">
        <v>5000</v>
      </c>
      <c r="D21" s="14" t="s">
        <v>5001</v>
      </c>
      <c r="E21" s="15" t="s">
        <v>3746</v>
      </c>
      <c r="F21" s="13" t="s">
        <v>3790</v>
      </c>
      <c r="G21" s="16" t="s">
        <v>4530</v>
      </c>
      <c r="H21" s="13" t="s">
        <v>259</v>
      </c>
      <c r="I21" s="13" t="s">
        <v>58717</v>
      </c>
      <c r="J21" s="13" t="s">
        <v>58717</v>
      </c>
      <c r="K21" s="13" t="s">
        <v>58763</v>
      </c>
      <c r="L21" s="17" t="s">
        <v>58764</v>
      </c>
      <c r="M21" s="18">
        <v>5888000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7.75" customHeight="1" x14ac:dyDescent="0.25">
      <c r="A22" s="13">
        <v>16</v>
      </c>
      <c r="B22" s="13" t="s">
        <v>58765</v>
      </c>
      <c r="C22" s="13" t="s">
        <v>20668</v>
      </c>
      <c r="D22" s="14" t="s">
        <v>20669</v>
      </c>
      <c r="E22" s="15" t="s">
        <v>3963</v>
      </c>
      <c r="F22" s="13" t="s">
        <v>20670</v>
      </c>
      <c r="G22" s="16" t="s">
        <v>8799</v>
      </c>
      <c r="H22" s="13" t="s">
        <v>259</v>
      </c>
      <c r="I22" s="13" t="s">
        <v>58717</v>
      </c>
      <c r="J22" s="13" t="s">
        <v>58717</v>
      </c>
      <c r="K22" s="13" t="s">
        <v>58766</v>
      </c>
      <c r="L22" s="17" t="s">
        <v>58767</v>
      </c>
      <c r="M22" s="18">
        <v>6244000</v>
      </c>
      <c r="N22" s="19"/>
      <c r="O22" s="20" t="str">
        <f t="shared" si="0"/>
        <v>T4</v>
      </c>
      <c r="R22" s="21" t="str">
        <f t="shared" si="1"/>
        <v>T4</v>
      </c>
    </row>
    <row r="23" spans="1:18" ht="27.75" customHeight="1" x14ac:dyDescent="0.25">
      <c r="A23" s="13">
        <v>17</v>
      </c>
      <c r="B23" s="13" t="s">
        <v>58768</v>
      </c>
      <c r="C23" s="13" t="s">
        <v>7692</v>
      </c>
      <c r="D23" s="14" t="s">
        <v>7693</v>
      </c>
      <c r="E23" s="15" t="s">
        <v>4295</v>
      </c>
      <c r="F23" s="13" t="s">
        <v>7694</v>
      </c>
      <c r="G23" s="16" t="s">
        <v>5536</v>
      </c>
      <c r="H23" s="13" t="s">
        <v>259</v>
      </c>
      <c r="I23" s="13" t="s">
        <v>58717</v>
      </c>
      <c r="J23" s="13" t="s">
        <v>58717</v>
      </c>
      <c r="K23" s="13" t="s">
        <v>58769</v>
      </c>
      <c r="L23" s="17" t="s">
        <v>58770</v>
      </c>
      <c r="M23" s="18">
        <v>3584000</v>
      </c>
      <c r="N23" s="19"/>
      <c r="O23" s="20" t="str">
        <f t="shared" si="0"/>
        <v>C1</v>
      </c>
      <c r="R23" s="21" t="str">
        <f t="shared" si="1"/>
        <v>C1</v>
      </c>
    </row>
    <row r="24" spans="1:18" ht="27.75" customHeight="1" x14ac:dyDescent="0.25">
      <c r="A24" s="13">
        <v>18</v>
      </c>
      <c r="B24" s="13" t="s">
        <v>58771</v>
      </c>
      <c r="C24" s="13" t="s">
        <v>58772</v>
      </c>
      <c r="D24" s="14" t="s">
        <v>16615</v>
      </c>
      <c r="E24" s="15" t="s">
        <v>2490</v>
      </c>
      <c r="F24" s="13" t="s">
        <v>58773</v>
      </c>
      <c r="G24" s="16" t="s">
        <v>55299</v>
      </c>
      <c r="H24" s="13" t="s">
        <v>17</v>
      </c>
      <c r="I24" s="13" t="s">
        <v>58717</v>
      </c>
      <c r="J24" s="13" t="s">
        <v>58717</v>
      </c>
      <c r="K24" s="13" t="s">
        <v>58774</v>
      </c>
      <c r="L24" s="17" t="s">
        <v>58775</v>
      </c>
      <c r="M24" s="18">
        <v>3708000</v>
      </c>
      <c r="N24" s="19"/>
      <c r="O24" s="20" t="str">
        <f t="shared" si="0"/>
        <v>T4</v>
      </c>
      <c r="R24" s="21" t="str">
        <f t="shared" si="1"/>
        <v>T4</v>
      </c>
    </row>
    <row r="25" spans="1:18" ht="27.75" customHeight="1" x14ac:dyDescent="0.25">
      <c r="A25" s="13">
        <v>19</v>
      </c>
      <c r="B25" s="13" t="s">
        <v>58776</v>
      </c>
      <c r="C25" s="13" t="s">
        <v>58777</v>
      </c>
      <c r="D25" s="14" t="s">
        <v>7411</v>
      </c>
      <c r="E25" s="15" t="s">
        <v>80</v>
      </c>
      <c r="F25" s="13" t="s">
        <v>35802</v>
      </c>
      <c r="G25" s="16" t="s">
        <v>397</v>
      </c>
      <c r="H25" s="13" t="s">
        <v>259</v>
      </c>
      <c r="I25" s="13" t="s">
        <v>58717</v>
      </c>
      <c r="J25" s="13" t="s">
        <v>58717</v>
      </c>
      <c r="K25" s="13" t="s">
        <v>58778</v>
      </c>
      <c r="L25" s="17" t="s">
        <v>58779</v>
      </c>
      <c r="M25" s="18">
        <v>4752000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7.75" customHeight="1" x14ac:dyDescent="0.25">
      <c r="A26" s="13">
        <v>20</v>
      </c>
      <c r="B26" s="13" t="s">
        <v>58780</v>
      </c>
      <c r="C26" s="13" t="s">
        <v>58781</v>
      </c>
      <c r="D26" s="14" t="s">
        <v>394</v>
      </c>
      <c r="E26" s="15" t="s">
        <v>346</v>
      </c>
      <c r="F26" s="13" t="s">
        <v>58225</v>
      </c>
      <c r="G26" s="16" t="s">
        <v>58782</v>
      </c>
      <c r="H26" s="13" t="s">
        <v>17</v>
      </c>
      <c r="I26" s="13" t="s">
        <v>58717</v>
      </c>
      <c r="J26" s="13" t="s">
        <v>58717</v>
      </c>
      <c r="K26" s="13" t="s">
        <v>58783</v>
      </c>
      <c r="L26" s="17" t="s">
        <v>58784</v>
      </c>
      <c r="M26" s="18">
        <v>4428000</v>
      </c>
      <c r="N26" s="19"/>
      <c r="O26" s="20" t="str">
        <f t="shared" si="0"/>
        <v>T4</v>
      </c>
      <c r="R26" s="21" t="str">
        <f t="shared" si="1"/>
        <v>T4</v>
      </c>
    </row>
    <row r="27" spans="1:18" ht="27.75" customHeight="1" x14ac:dyDescent="0.25">
      <c r="A27" s="13">
        <v>21</v>
      </c>
      <c r="B27" s="13" t="s">
        <v>58785</v>
      </c>
      <c r="C27" s="13" t="s">
        <v>30503</v>
      </c>
      <c r="D27" s="14" t="s">
        <v>30504</v>
      </c>
      <c r="E27" s="15" t="s">
        <v>1006</v>
      </c>
      <c r="F27" s="13" t="s">
        <v>2173</v>
      </c>
      <c r="G27" s="16" t="s">
        <v>10036</v>
      </c>
      <c r="H27" s="13" t="s">
        <v>259</v>
      </c>
      <c r="I27" s="13" t="s">
        <v>58717</v>
      </c>
      <c r="J27" s="13" t="s">
        <v>58717</v>
      </c>
      <c r="K27" s="13" t="s">
        <v>58786</v>
      </c>
      <c r="L27" s="17" t="s">
        <v>58787</v>
      </c>
      <c r="M27" s="18">
        <v>4096000</v>
      </c>
      <c r="N27" s="19"/>
      <c r="O27" s="20" t="str">
        <f t="shared" si="0"/>
        <v>C1</v>
      </c>
      <c r="R27" s="21" t="str">
        <f t="shared" si="1"/>
        <v>C1</v>
      </c>
    </row>
    <row r="28" spans="1:18" ht="27.75" customHeight="1" x14ac:dyDescent="0.25">
      <c r="A28" s="13">
        <v>22</v>
      </c>
      <c r="B28" s="13" t="s">
        <v>58788</v>
      </c>
      <c r="C28" s="13" t="s">
        <v>58789</v>
      </c>
      <c r="D28" s="14" t="s">
        <v>5127</v>
      </c>
      <c r="E28" s="15" t="s">
        <v>567</v>
      </c>
      <c r="F28" s="13" t="s">
        <v>5842</v>
      </c>
      <c r="G28" s="16" t="s">
        <v>58790</v>
      </c>
      <c r="H28" s="13" t="s">
        <v>17</v>
      </c>
      <c r="I28" s="13" t="s">
        <v>58791</v>
      </c>
      <c r="J28" s="13" t="s">
        <v>58791</v>
      </c>
      <c r="K28" s="13" t="s">
        <v>58792</v>
      </c>
      <c r="L28" s="17" t="s">
        <v>58793</v>
      </c>
      <c r="M28" s="18">
        <v>5094000</v>
      </c>
      <c r="N28" s="19"/>
      <c r="O28" s="20" t="str">
        <f t="shared" si="0"/>
        <v>C1</v>
      </c>
      <c r="R28" s="21" t="str">
        <f t="shared" si="1"/>
        <v>C1</v>
      </c>
    </row>
    <row r="29" spans="1:18" ht="27.75" customHeight="1" x14ac:dyDescent="0.25">
      <c r="A29" s="13">
        <v>23</v>
      </c>
      <c r="B29" s="13" t="s">
        <v>58794</v>
      </c>
      <c r="C29" s="13" t="s">
        <v>22184</v>
      </c>
      <c r="D29" s="14" t="s">
        <v>22185</v>
      </c>
      <c r="E29" s="15" t="s">
        <v>122</v>
      </c>
      <c r="F29" s="13" t="s">
        <v>21609</v>
      </c>
      <c r="G29" s="16" t="s">
        <v>5849</v>
      </c>
      <c r="H29" s="13" t="s">
        <v>259</v>
      </c>
      <c r="I29" s="13" t="s">
        <v>58791</v>
      </c>
      <c r="J29" s="13" t="s">
        <v>58791</v>
      </c>
      <c r="K29" s="13" t="s">
        <v>58795</v>
      </c>
      <c r="L29" s="17" t="s">
        <v>58796</v>
      </c>
      <c r="M29" s="18">
        <v>5798000</v>
      </c>
      <c r="N29" s="19"/>
      <c r="O29" s="20" t="str">
        <f t="shared" si="0"/>
        <v>T4</v>
      </c>
      <c r="R29" s="21" t="str">
        <f t="shared" si="1"/>
        <v>T4</v>
      </c>
    </row>
    <row r="30" spans="1:18" ht="27.75" customHeight="1" x14ac:dyDescent="0.25">
      <c r="A30" s="13">
        <v>24</v>
      </c>
      <c r="B30" s="13" t="s">
        <v>58797</v>
      </c>
      <c r="C30" s="13" t="s">
        <v>58798</v>
      </c>
      <c r="D30" s="14" t="s">
        <v>449</v>
      </c>
      <c r="E30" s="15" t="s">
        <v>697</v>
      </c>
      <c r="F30" s="13" t="s">
        <v>58799</v>
      </c>
      <c r="G30" s="16" t="s">
        <v>55522</v>
      </c>
      <c r="H30" s="13" t="s">
        <v>17</v>
      </c>
      <c r="I30" s="13" t="s">
        <v>58791</v>
      </c>
      <c r="J30" s="13" t="s">
        <v>58791</v>
      </c>
      <c r="K30" s="13" t="s">
        <v>58800</v>
      </c>
      <c r="L30" s="17" t="s">
        <v>58801</v>
      </c>
      <c r="M30" s="18">
        <v>4428000</v>
      </c>
      <c r="N30" s="19"/>
      <c r="O30" s="20" t="str">
        <f t="shared" ref="O30:O93" si="2">MID(G30,3,FIND("-",G30,1)-3)&amp;IF(MID(G30,3,5)="CĐ-LT","LT","")</f>
        <v>T4</v>
      </c>
      <c r="R30" s="21" t="str">
        <f t="shared" ref="R30:R93" si="3">IF(LEFT(G30,2)="18","NH 18-19","")&amp;O30</f>
        <v>T4</v>
      </c>
    </row>
    <row r="31" spans="1:18" ht="27.75" customHeight="1" x14ac:dyDescent="0.25">
      <c r="A31" s="13">
        <v>25</v>
      </c>
      <c r="B31" s="13" t="s">
        <v>58802</v>
      </c>
      <c r="C31" s="13" t="s">
        <v>58803</v>
      </c>
      <c r="D31" s="14" t="s">
        <v>58804</v>
      </c>
      <c r="E31" s="15" t="s">
        <v>3038</v>
      </c>
      <c r="F31" s="13" t="s">
        <v>56593</v>
      </c>
      <c r="G31" s="16" t="s">
        <v>56754</v>
      </c>
      <c r="H31" s="13" t="s">
        <v>17</v>
      </c>
      <c r="I31" s="13" t="s">
        <v>58791</v>
      </c>
      <c r="J31" s="13" t="s">
        <v>58791</v>
      </c>
      <c r="K31" s="13" t="s">
        <v>58805</v>
      </c>
      <c r="L31" s="17" t="s">
        <v>58806</v>
      </c>
      <c r="M31" s="18">
        <v>4428000</v>
      </c>
      <c r="N31" s="19"/>
      <c r="O31" s="20" t="str">
        <f t="shared" si="2"/>
        <v>T4</v>
      </c>
      <c r="R31" s="21" t="str">
        <f t="shared" si="3"/>
        <v>T4</v>
      </c>
    </row>
    <row r="32" spans="1:18" ht="27.75" customHeight="1" x14ac:dyDescent="0.25">
      <c r="A32" s="13">
        <v>26</v>
      </c>
      <c r="B32" s="13" t="s">
        <v>58807</v>
      </c>
      <c r="C32" s="13" t="s">
        <v>58808</v>
      </c>
      <c r="D32" s="14" t="s">
        <v>58809</v>
      </c>
      <c r="E32" s="15" t="s">
        <v>2708</v>
      </c>
      <c r="F32" s="13" t="s">
        <v>16215</v>
      </c>
      <c r="G32" s="16" t="s">
        <v>397</v>
      </c>
      <c r="H32" s="13" t="s">
        <v>259</v>
      </c>
      <c r="I32" s="13" t="s">
        <v>58791</v>
      </c>
      <c r="J32" s="13" t="s">
        <v>58791</v>
      </c>
      <c r="K32" s="13" t="s">
        <v>58810</v>
      </c>
      <c r="L32" s="17" t="s">
        <v>58811</v>
      </c>
      <c r="M32" s="18">
        <v>4752000</v>
      </c>
      <c r="N32" s="19"/>
      <c r="O32" s="20" t="str">
        <f t="shared" si="2"/>
        <v>C1</v>
      </c>
      <c r="R32" s="21" t="str">
        <f t="shared" si="3"/>
        <v>NH 18-19C1</v>
      </c>
    </row>
    <row r="33" spans="1:18" ht="27.75" customHeight="1" x14ac:dyDescent="0.25">
      <c r="A33" s="13">
        <v>27</v>
      </c>
      <c r="B33" s="13" t="s">
        <v>58812</v>
      </c>
      <c r="C33" s="13" t="s">
        <v>28965</v>
      </c>
      <c r="D33" s="14" t="s">
        <v>28966</v>
      </c>
      <c r="E33" s="15" t="s">
        <v>3038</v>
      </c>
      <c r="F33" s="13" t="s">
        <v>11577</v>
      </c>
      <c r="G33" s="16" t="s">
        <v>10036</v>
      </c>
      <c r="H33" s="13" t="s">
        <v>259</v>
      </c>
      <c r="I33" s="13" t="s">
        <v>58791</v>
      </c>
      <c r="J33" s="13" t="s">
        <v>58791</v>
      </c>
      <c r="K33" s="13" t="s">
        <v>58813</v>
      </c>
      <c r="L33" s="17" t="s">
        <v>58814</v>
      </c>
      <c r="M33" s="18">
        <v>4096000</v>
      </c>
      <c r="N33" s="19"/>
      <c r="O33" s="20" t="str">
        <f t="shared" si="2"/>
        <v>C1</v>
      </c>
      <c r="R33" s="21" t="str">
        <f t="shared" si="3"/>
        <v>C1</v>
      </c>
    </row>
    <row r="34" spans="1:18" ht="27.75" customHeight="1" x14ac:dyDescent="0.25">
      <c r="A34" s="13">
        <v>28</v>
      </c>
      <c r="B34" s="13" t="s">
        <v>58815</v>
      </c>
      <c r="C34" s="13" t="s">
        <v>58816</v>
      </c>
      <c r="D34" s="14" t="s">
        <v>8386</v>
      </c>
      <c r="E34" s="15" t="s">
        <v>312</v>
      </c>
      <c r="F34" s="13" t="s">
        <v>58817</v>
      </c>
      <c r="G34" s="16" t="s">
        <v>55299</v>
      </c>
      <c r="H34" s="13" t="s">
        <v>17</v>
      </c>
      <c r="I34" s="13" t="s">
        <v>58791</v>
      </c>
      <c r="J34" s="13" t="s">
        <v>58791</v>
      </c>
      <c r="K34" s="13" t="s">
        <v>58818</v>
      </c>
      <c r="L34" s="17" t="s">
        <v>58819</v>
      </c>
      <c r="M34" s="18">
        <v>3708000</v>
      </c>
      <c r="N34" s="19"/>
      <c r="O34" s="20" t="str">
        <f t="shared" si="2"/>
        <v>T4</v>
      </c>
      <c r="R34" s="21" t="str">
        <f t="shared" si="3"/>
        <v>T4</v>
      </c>
    </row>
    <row r="35" spans="1:18" ht="27.75" customHeight="1" x14ac:dyDescent="0.25">
      <c r="A35" s="13">
        <v>29</v>
      </c>
      <c r="B35" s="13" t="s">
        <v>58820</v>
      </c>
      <c r="C35" s="13" t="s">
        <v>58821</v>
      </c>
      <c r="D35" s="14" t="s">
        <v>58822</v>
      </c>
      <c r="E35" s="15" t="s">
        <v>2336</v>
      </c>
      <c r="F35" s="13" t="s">
        <v>58823</v>
      </c>
      <c r="G35" s="16" t="s">
        <v>58782</v>
      </c>
      <c r="H35" s="13" t="s">
        <v>17</v>
      </c>
      <c r="I35" s="13" t="s">
        <v>58791</v>
      </c>
      <c r="J35" s="13" t="s">
        <v>58791</v>
      </c>
      <c r="K35" s="13" t="s">
        <v>58824</v>
      </c>
      <c r="L35" s="17" t="s">
        <v>58825</v>
      </c>
      <c r="M35" s="18">
        <v>4428000</v>
      </c>
      <c r="N35" s="19"/>
      <c r="O35" s="20" t="str">
        <f t="shared" si="2"/>
        <v>T4</v>
      </c>
      <c r="R35" s="21" t="str">
        <f t="shared" si="3"/>
        <v>T4</v>
      </c>
    </row>
    <row r="36" spans="1:18" ht="27.75" customHeight="1" x14ac:dyDescent="0.25">
      <c r="A36" s="13">
        <v>30</v>
      </c>
      <c r="B36" s="13" t="s">
        <v>58826</v>
      </c>
      <c r="C36" s="13" t="s">
        <v>58827</v>
      </c>
      <c r="D36" s="14" t="s">
        <v>3873</v>
      </c>
      <c r="E36" s="15" t="s">
        <v>868</v>
      </c>
      <c r="F36" s="13" t="s">
        <v>58828</v>
      </c>
      <c r="G36" s="16" t="s">
        <v>54014</v>
      </c>
      <c r="H36" s="13" t="s">
        <v>17</v>
      </c>
      <c r="I36" s="13" t="s">
        <v>58791</v>
      </c>
      <c r="J36" s="13" t="s">
        <v>58791</v>
      </c>
      <c r="K36" s="13" t="s">
        <v>58829</v>
      </c>
      <c r="L36" s="17" t="s">
        <v>58830</v>
      </c>
      <c r="M36" s="18">
        <v>4428000</v>
      </c>
      <c r="N36" s="19"/>
      <c r="O36" s="20" t="str">
        <f t="shared" si="2"/>
        <v>T4</v>
      </c>
      <c r="R36" s="21" t="str">
        <f t="shared" si="3"/>
        <v>T4</v>
      </c>
    </row>
    <row r="37" spans="1:18" ht="27.75" customHeight="1" x14ac:dyDescent="0.25">
      <c r="A37" s="13">
        <v>31</v>
      </c>
      <c r="B37" s="13" t="s">
        <v>58831</v>
      </c>
      <c r="C37" s="13" t="s">
        <v>58832</v>
      </c>
      <c r="D37" s="14" t="s">
        <v>58833</v>
      </c>
      <c r="E37" s="15" t="s">
        <v>1874</v>
      </c>
      <c r="F37" s="13" t="s">
        <v>50357</v>
      </c>
      <c r="G37" s="16" t="s">
        <v>55949</v>
      </c>
      <c r="H37" s="13" t="s">
        <v>17</v>
      </c>
      <c r="I37" s="13" t="s">
        <v>58791</v>
      </c>
      <c r="J37" s="13" t="s">
        <v>58791</v>
      </c>
      <c r="K37" s="13" t="s">
        <v>58834</v>
      </c>
      <c r="L37" s="17" t="s">
        <v>58835</v>
      </c>
      <c r="M37" s="18">
        <v>4428000</v>
      </c>
      <c r="N37" s="19"/>
      <c r="O37" s="20" t="str">
        <f t="shared" si="2"/>
        <v>T4</v>
      </c>
      <c r="R37" s="21" t="str">
        <f t="shared" si="3"/>
        <v>T4</v>
      </c>
    </row>
    <row r="38" spans="1:18" ht="27.75" customHeight="1" x14ac:dyDescent="0.25">
      <c r="A38" s="13">
        <v>32</v>
      </c>
      <c r="B38" s="13" t="s">
        <v>58836</v>
      </c>
      <c r="C38" s="13" t="s">
        <v>58837</v>
      </c>
      <c r="D38" s="14" t="s">
        <v>6243</v>
      </c>
      <c r="E38" s="15" t="s">
        <v>644</v>
      </c>
      <c r="F38" s="13" t="s">
        <v>58838</v>
      </c>
      <c r="G38" s="16" t="s">
        <v>55832</v>
      </c>
      <c r="H38" s="13" t="s">
        <v>17</v>
      </c>
      <c r="I38" s="13" t="s">
        <v>58791</v>
      </c>
      <c r="J38" s="13" t="s">
        <v>58791</v>
      </c>
      <c r="K38" s="13" t="s">
        <v>58839</v>
      </c>
      <c r="L38" s="17" t="s">
        <v>58840</v>
      </c>
      <c r="M38" s="18">
        <v>4428000</v>
      </c>
      <c r="N38" s="19"/>
      <c r="O38" s="20" t="str">
        <f t="shared" si="2"/>
        <v>T4</v>
      </c>
      <c r="R38" s="21" t="str">
        <f t="shared" si="3"/>
        <v>T4</v>
      </c>
    </row>
    <row r="39" spans="1:18" ht="27.75" customHeight="1" x14ac:dyDescent="0.25">
      <c r="A39" s="13">
        <v>33</v>
      </c>
      <c r="B39" s="13" t="s">
        <v>58841</v>
      </c>
      <c r="C39" s="13" t="s">
        <v>22441</v>
      </c>
      <c r="D39" s="14" t="s">
        <v>22442</v>
      </c>
      <c r="E39" s="15" t="s">
        <v>177</v>
      </c>
      <c r="F39" s="13" t="s">
        <v>15380</v>
      </c>
      <c r="G39" s="16" t="s">
        <v>10359</v>
      </c>
      <c r="H39" s="13" t="s">
        <v>259</v>
      </c>
      <c r="I39" s="13" t="s">
        <v>58791</v>
      </c>
      <c r="J39" s="13" t="s">
        <v>58791</v>
      </c>
      <c r="K39" s="13" t="s">
        <v>58842</v>
      </c>
      <c r="L39" s="17" t="s">
        <v>58843</v>
      </c>
      <c r="M39" s="18">
        <v>6021000</v>
      </c>
      <c r="N39" s="19"/>
      <c r="O39" s="20" t="str">
        <f t="shared" si="2"/>
        <v>T4</v>
      </c>
      <c r="R39" s="21" t="str">
        <f t="shared" si="3"/>
        <v>T4</v>
      </c>
    </row>
    <row r="40" spans="1:18" ht="27.75" customHeight="1" x14ac:dyDescent="0.25">
      <c r="A40" s="13">
        <v>34</v>
      </c>
      <c r="B40" s="13" t="s">
        <v>58844</v>
      </c>
      <c r="C40" s="13" t="s">
        <v>20961</v>
      </c>
      <c r="D40" s="14" t="s">
        <v>3109</v>
      </c>
      <c r="E40" s="15" t="s">
        <v>1321</v>
      </c>
      <c r="F40" s="13" t="s">
        <v>17193</v>
      </c>
      <c r="G40" s="16" t="s">
        <v>20624</v>
      </c>
      <c r="H40" s="13" t="s">
        <v>259</v>
      </c>
      <c r="I40" s="13" t="s">
        <v>58791</v>
      </c>
      <c r="J40" s="13" t="s">
        <v>58791</v>
      </c>
      <c r="K40" s="13" t="s">
        <v>58845</v>
      </c>
      <c r="L40" s="17" t="s">
        <v>58846</v>
      </c>
      <c r="M40" s="18">
        <v>6244000</v>
      </c>
      <c r="N40" s="19"/>
      <c r="O40" s="20" t="str">
        <f t="shared" si="2"/>
        <v>T4</v>
      </c>
      <c r="R40" s="21" t="str">
        <f t="shared" si="3"/>
        <v>T4</v>
      </c>
    </row>
    <row r="41" spans="1:18" ht="27.75" customHeight="1" x14ac:dyDescent="0.25">
      <c r="A41" s="13">
        <v>35</v>
      </c>
      <c r="B41" s="13" t="s">
        <v>58847</v>
      </c>
      <c r="C41" s="13" t="s">
        <v>18811</v>
      </c>
      <c r="D41" s="14" t="s">
        <v>12772</v>
      </c>
      <c r="E41" s="15" t="s">
        <v>7587</v>
      </c>
      <c r="F41" s="13" t="s">
        <v>18812</v>
      </c>
      <c r="G41" s="16" t="s">
        <v>7246</v>
      </c>
      <c r="H41" s="13" t="s">
        <v>259</v>
      </c>
      <c r="I41" s="13" t="s">
        <v>58791</v>
      </c>
      <c r="J41" s="13" t="s">
        <v>58791</v>
      </c>
      <c r="K41" s="13" t="s">
        <v>58848</v>
      </c>
      <c r="L41" s="17" t="s">
        <v>58849</v>
      </c>
      <c r="M41" s="18">
        <v>5575000</v>
      </c>
      <c r="N41" s="19"/>
      <c r="O41" s="20" t="str">
        <f t="shared" si="2"/>
        <v>T4</v>
      </c>
      <c r="R41" s="21" t="str">
        <f t="shared" si="3"/>
        <v>T4</v>
      </c>
    </row>
    <row r="42" spans="1:18" ht="27.75" customHeight="1" x14ac:dyDescent="0.25">
      <c r="A42" s="13">
        <v>36</v>
      </c>
      <c r="B42" s="13" t="s">
        <v>58850</v>
      </c>
      <c r="C42" s="13" t="s">
        <v>58851</v>
      </c>
      <c r="D42" s="14" t="s">
        <v>17470</v>
      </c>
      <c r="E42" s="15" t="s">
        <v>403</v>
      </c>
      <c r="F42" s="13" t="s">
        <v>58852</v>
      </c>
      <c r="G42" s="16" t="s">
        <v>58782</v>
      </c>
      <c r="H42" s="13" t="s">
        <v>17</v>
      </c>
      <c r="I42" s="13" t="s">
        <v>58791</v>
      </c>
      <c r="J42" s="13" t="s">
        <v>58791</v>
      </c>
      <c r="K42" s="13" t="s">
        <v>58853</v>
      </c>
      <c r="L42" s="17" t="s">
        <v>58854</v>
      </c>
      <c r="M42" s="18">
        <v>4428000</v>
      </c>
      <c r="N42" s="19"/>
      <c r="O42" s="20" t="str">
        <f t="shared" si="2"/>
        <v>T4</v>
      </c>
      <c r="R42" s="21" t="str">
        <f t="shared" si="3"/>
        <v>T4</v>
      </c>
    </row>
    <row r="43" spans="1:18" ht="27.75" customHeight="1" x14ac:dyDescent="0.25">
      <c r="A43" s="13">
        <v>37</v>
      </c>
      <c r="B43" s="13" t="s">
        <v>58855</v>
      </c>
      <c r="C43" s="13" t="s">
        <v>58856</v>
      </c>
      <c r="D43" s="14" t="s">
        <v>999</v>
      </c>
      <c r="E43" s="15" t="s">
        <v>1862</v>
      </c>
      <c r="F43" s="13" t="s">
        <v>58857</v>
      </c>
      <c r="G43" s="16" t="s">
        <v>54754</v>
      </c>
      <c r="H43" s="13" t="s">
        <v>17</v>
      </c>
      <c r="I43" s="13" t="s">
        <v>58791</v>
      </c>
      <c r="J43" s="13" t="s">
        <v>58791</v>
      </c>
      <c r="K43" s="13" t="s">
        <v>58858</v>
      </c>
      <c r="L43" s="17" t="s">
        <v>58859</v>
      </c>
      <c r="M43" s="18">
        <v>4428000</v>
      </c>
      <c r="N43" s="19"/>
      <c r="O43" s="20" t="str">
        <f t="shared" si="2"/>
        <v>T4</v>
      </c>
      <c r="R43" s="21" t="str">
        <f t="shared" si="3"/>
        <v>T4</v>
      </c>
    </row>
    <row r="44" spans="1:18" ht="27.75" customHeight="1" x14ac:dyDescent="0.25">
      <c r="A44" s="13">
        <v>38</v>
      </c>
      <c r="B44" s="13" t="s">
        <v>58860</v>
      </c>
      <c r="C44" s="13" t="s">
        <v>23855</v>
      </c>
      <c r="D44" s="14" t="s">
        <v>6042</v>
      </c>
      <c r="E44" s="15" t="s">
        <v>896</v>
      </c>
      <c r="F44" s="13" t="s">
        <v>10925</v>
      </c>
      <c r="G44" s="16" t="s">
        <v>18163</v>
      </c>
      <c r="H44" s="13" t="s">
        <v>259</v>
      </c>
      <c r="I44" s="13" t="s">
        <v>58791</v>
      </c>
      <c r="J44" s="13" t="s">
        <v>58791</v>
      </c>
      <c r="K44" s="13" t="s">
        <v>58861</v>
      </c>
      <c r="L44" s="17" t="s">
        <v>58862</v>
      </c>
      <c r="M44" s="18">
        <v>4940000</v>
      </c>
      <c r="N44" s="19"/>
      <c r="O44" s="20" t="str">
        <f t="shared" si="2"/>
        <v>T4</v>
      </c>
      <c r="R44" s="21" t="str">
        <f t="shared" si="3"/>
        <v>T4</v>
      </c>
    </row>
    <row r="45" spans="1:18" ht="27.75" customHeight="1" x14ac:dyDescent="0.25">
      <c r="A45" s="13">
        <v>39</v>
      </c>
      <c r="B45" s="13" t="s">
        <v>58863</v>
      </c>
      <c r="C45" s="13" t="s">
        <v>58864</v>
      </c>
      <c r="D45" s="14" t="s">
        <v>1984</v>
      </c>
      <c r="E45" s="15" t="s">
        <v>1282</v>
      </c>
      <c r="F45" s="13" t="s">
        <v>58865</v>
      </c>
      <c r="G45" s="16" t="s">
        <v>58866</v>
      </c>
      <c r="H45" s="13" t="s">
        <v>17</v>
      </c>
      <c r="I45" s="13" t="s">
        <v>58791</v>
      </c>
      <c r="J45" s="13" t="s">
        <v>58791</v>
      </c>
      <c r="K45" s="13" t="s">
        <v>58867</v>
      </c>
      <c r="L45" s="17" t="s">
        <v>58868</v>
      </c>
      <c r="M45" s="18">
        <v>4428000</v>
      </c>
      <c r="N45" s="19"/>
      <c r="O45" s="20" t="str">
        <f t="shared" si="2"/>
        <v>T4</v>
      </c>
      <c r="R45" s="21" t="str">
        <f t="shared" si="3"/>
        <v>T4</v>
      </c>
    </row>
    <row r="46" spans="1:18" ht="27.75" customHeight="1" x14ac:dyDescent="0.25">
      <c r="A46" s="13">
        <v>40</v>
      </c>
      <c r="B46" s="13" t="s">
        <v>58869</v>
      </c>
      <c r="C46" s="13" t="s">
        <v>23485</v>
      </c>
      <c r="D46" s="14" t="s">
        <v>7855</v>
      </c>
      <c r="E46" s="15" t="s">
        <v>1788</v>
      </c>
      <c r="F46" s="13" t="s">
        <v>23486</v>
      </c>
      <c r="G46" s="16" t="s">
        <v>11529</v>
      </c>
      <c r="H46" s="13" t="s">
        <v>259</v>
      </c>
      <c r="I46" s="13" t="s">
        <v>58791</v>
      </c>
      <c r="J46" s="13" t="s">
        <v>58791</v>
      </c>
      <c r="K46" s="13" t="s">
        <v>58870</v>
      </c>
      <c r="L46" s="17" t="s">
        <v>58871</v>
      </c>
      <c r="M46" s="18">
        <v>4940000</v>
      </c>
      <c r="N46" s="19"/>
      <c r="O46" s="20" t="str">
        <f t="shared" si="2"/>
        <v>T4</v>
      </c>
      <c r="R46" s="21" t="str">
        <f t="shared" si="3"/>
        <v>T4</v>
      </c>
    </row>
    <row r="47" spans="1:18" ht="27.75" customHeight="1" x14ac:dyDescent="0.25">
      <c r="A47" s="13">
        <v>41</v>
      </c>
      <c r="B47" s="13" t="s">
        <v>58872</v>
      </c>
      <c r="C47" s="13" t="s">
        <v>58873</v>
      </c>
      <c r="D47" s="14" t="s">
        <v>58874</v>
      </c>
      <c r="E47" s="15" t="s">
        <v>7305</v>
      </c>
      <c r="F47" s="13" t="s">
        <v>58875</v>
      </c>
      <c r="G47" s="16" t="s">
        <v>55522</v>
      </c>
      <c r="H47" s="13" t="s">
        <v>17</v>
      </c>
      <c r="I47" s="13" t="s">
        <v>58791</v>
      </c>
      <c r="J47" s="13" t="s">
        <v>58791</v>
      </c>
      <c r="K47" s="13" t="s">
        <v>58876</v>
      </c>
      <c r="L47" s="17" t="s">
        <v>58877</v>
      </c>
      <c r="M47" s="18">
        <v>4428000</v>
      </c>
      <c r="N47" s="19"/>
      <c r="O47" s="20" t="str">
        <f t="shared" si="2"/>
        <v>T4</v>
      </c>
      <c r="R47" s="21" t="str">
        <f t="shared" si="3"/>
        <v>T4</v>
      </c>
    </row>
    <row r="48" spans="1:18" ht="27.75" customHeight="1" x14ac:dyDescent="0.25">
      <c r="A48" s="13">
        <v>42</v>
      </c>
      <c r="B48" s="13" t="s">
        <v>58878</v>
      </c>
      <c r="C48" s="13" t="s">
        <v>58879</v>
      </c>
      <c r="D48" s="14" t="s">
        <v>1237</v>
      </c>
      <c r="E48" s="15" t="s">
        <v>3357</v>
      </c>
      <c r="F48" s="13" t="s">
        <v>6753</v>
      </c>
      <c r="G48" s="16" t="s">
        <v>58880</v>
      </c>
      <c r="H48" s="13" t="s">
        <v>17</v>
      </c>
      <c r="I48" s="13" t="s">
        <v>58791</v>
      </c>
      <c r="J48" s="13" t="s">
        <v>58791</v>
      </c>
      <c r="K48" s="13" t="s">
        <v>58881</v>
      </c>
      <c r="L48" s="17" t="s">
        <v>58882</v>
      </c>
      <c r="M48" s="18">
        <v>5094000</v>
      </c>
      <c r="N48" s="19"/>
      <c r="O48" s="20" t="str">
        <f t="shared" si="2"/>
        <v>C1</v>
      </c>
      <c r="R48" s="21" t="str">
        <f t="shared" si="3"/>
        <v>C1</v>
      </c>
    </row>
    <row r="49" spans="1:18" ht="27.75" customHeight="1" x14ac:dyDescent="0.25">
      <c r="A49" s="13">
        <v>43</v>
      </c>
      <c r="B49" s="13" t="s">
        <v>58883</v>
      </c>
      <c r="C49" s="13" t="s">
        <v>24681</v>
      </c>
      <c r="D49" s="14" t="s">
        <v>24682</v>
      </c>
      <c r="E49" s="15" t="s">
        <v>3050</v>
      </c>
      <c r="F49" s="13" t="s">
        <v>24683</v>
      </c>
      <c r="G49" s="16" t="s">
        <v>4899</v>
      </c>
      <c r="H49" s="13" t="s">
        <v>259</v>
      </c>
      <c r="I49" s="13" t="s">
        <v>58791</v>
      </c>
      <c r="J49" s="13" t="s">
        <v>58791</v>
      </c>
      <c r="K49" s="13" t="s">
        <v>58884</v>
      </c>
      <c r="L49" s="17" t="s">
        <v>58885</v>
      </c>
      <c r="M49" s="18">
        <v>6021000</v>
      </c>
      <c r="N49" s="19"/>
      <c r="O49" s="20" t="str">
        <f t="shared" si="2"/>
        <v>T4</v>
      </c>
      <c r="R49" s="21" t="str">
        <f t="shared" si="3"/>
        <v>T4</v>
      </c>
    </row>
    <row r="50" spans="1:18" ht="27.75" customHeight="1" x14ac:dyDescent="0.25">
      <c r="A50" s="13">
        <v>44</v>
      </c>
      <c r="B50" s="13" t="s">
        <v>58886</v>
      </c>
      <c r="C50" s="13" t="s">
        <v>23328</v>
      </c>
      <c r="D50" s="14" t="s">
        <v>23329</v>
      </c>
      <c r="E50" s="15" t="s">
        <v>23330</v>
      </c>
      <c r="F50" s="13" t="s">
        <v>21728</v>
      </c>
      <c r="G50" s="16" t="s">
        <v>18163</v>
      </c>
      <c r="H50" s="13" t="s">
        <v>259</v>
      </c>
      <c r="I50" s="13" t="s">
        <v>58791</v>
      </c>
      <c r="J50" s="13" t="s">
        <v>58791</v>
      </c>
      <c r="K50" s="13" t="s">
        <v>58887</v>
      </c>
      <c r="L50" s="17" t="s">
        <v>58888</v>
      </c>
      <c r="M50" s="18">
        <v>4940000</v>
      </c>
      <c r="N50" s="19"/>
      <c r="O50" s="20" t="str">
        <f t="shared" si="2"/>
        <v>T4</v>
      </c>
      <c r="R50" s="21" t="str">
        <f t="shared" si="3"/>
        <v>T4</v>
      </c>
    </row>
    <row r="51" spans="1:18" ht="27.75" customHeight="1" x14ac:dyDescent="0.25">
      <c r="A51" s="13">
        <v>45</v>
      </c>
      <c r="B51" s="13" t="s">
        <v>58889</v>
      </c>
      <c r="C51" s="13" t="s">
        <v>58890</v>
      </c>
      <c r="D51" s="14" t="s">
        <v>940</v>
      </c>
      <c r="E51" s="15" t="s">
        <v>1105</v>
      </c>
      <c r="F51" s="13" t="s">
        <v>4233</v>
      </c>
      <c r="G51" s="16" t="s">
        <v>58891</v>
      </c>
      <c r="H51" s="13" t="s">
        <v>17</v>
      </c>
      <c r="I51" s="13" t="s">
        <v>58791</v>
      </c>
      <c r="J51" s="13" t="s">
        <v>58791</v>
      </c>
      <c r="K51" s="13" t="s">
        <v>58892</v>
      </c>
      <c r="L51" s="17" t="s">
        <v>58893</v>
      </c>
      <c r="M51" s="18">
        <v>5094000</v>
      </c>
      <c r="N51" s="19"/>
      <c r="O51" s="20" t="str">
        <f t="shared" si="2"/>
        <v>C1</v>
      </c>
      <c r="R51" s="21" t="str">
        <f t="shared" si="3"/>
        <v>C1</v>
      </c>
    </row>
    <row r="52" spans="1:18" ht="27.75" customHeight="1" x14ac:dyDescent="0.25">
      <c r="A52" s="13">
        <v>46</v>
      </c>
      <c r="B52" s="13" t="s">
        <v>58894</v>
      </c>
      <c r="C52" s="13" t="s">
        <v>58895</v>
      </c>
      <c r="D52" s="14" t="s">
        <v>1804</v>
      </c>
      <c r="E52" s="15" t="s">
        <v>1900</v>
      </c>
      <c r="F52" s="13" t="s">
        <v>3597</v>
      </c>
      <c r="G52" s="16" t="s">
        <v>56140</v>
      </c>
      <c r="H52" s="13" t="s">
        <v>17</v>
      </c>
      <c r="I52" s="13" t="s">
        <v>58791</v>
      </c>
      <c r="J52" s="13" t="s">
        <v>58791</v>
      </c>
      <c r="K52" s="13" t="s">
        <v>58896</v>
      </c>
      <c r="L52" s="17" t="s">
        <v>58897</v>
      </c>
      <c r="M52" s="18">
        <v>5094000</v>
      </c>
      <c r="N52" s="19"/>
      <c r="O52" s="20" t="str">
        <f t="shared" si="2"/>
        <v>C1</v>
      </c>
      <c r="R52" s="21" t="str">
        <f t="shared" si="3"/>
        <v>C1</v>
      </c>
    </row>
    <row r="53" spans="1:18" ht="27.75" customHeight="1" x14ac:dyDescent="0.25">
      <c r="A53" s="13">
        <v>47</v>
      </c>
      <c r="B53" s="13" t="s">
        <v>58898</v>
      </c>
      <c r="C53" s="13" t="s">
        <v>58899</v>
      </c>
      <c r="D53" s="14" t="s">
        <v>107</v>
      </c>
      <c r="E53" s="15" t="s">
        <v>2555</v>
      </c>
      <c r="F53" s="13" t="s">
        <v>48566</v>
      </c>
      <c r="G53" s="16" t="s">
        <v>4586</v>
      </c>
      <c r="H53" s="13" t="s">
        <v>259</v>
      </c>
      <c r="I53" s="13" t="s">
        <v>58791</v>
      </c>
      <c r="J53" s="13" t="s">
        <v>58791</v>
      </c>
      <c r="K53" s="13" t="s">
        <v>58900</v>
      </c>
      <c r="L53" s="17" t="s">
        <v>58901</v>
      </c>
      <c r="M53" s="18">
        <v>5632000</v>
      </c>
      <c r="N53" s="19"/>
      <c r="O53" s="20" t="str">
        <f t="shared" si="2"/>
        <v>C1</v>
      </c>
      <c r="R53" s="21" t="str">
        <f t="shared" si="3"/>
        <v>NH 18-19C1</v>
      </c>
    </row>
    <row r="54" spans="1:18" ht="27.75" customHeight="1" x14ac:dyDescent="0.25">
      <c r="A54" s="13">
        <v>48</v>
      </c>
      <c r="B54" s="13" t="s">
        <v>58902</v>
      </c>
      <c r="C54" s="13" t="s">
        <v>58903</v>
      </c>
      <c r="D54" s="14" t="s">
        <v>107</v>
      </c>
      <c r="E54" s="15" t="s">
        <v>3741</v>
      </c>
      <c r="F54" s="13" t="s">
        <v>6238</v>
      </c>
      <c r="G54" s="16" t="s">
        <v>54754</v>
      </c>
      <c r="H54" s="13" t="s">
        <v>17</v>
      </c>
      <c r="I54" s="13" t="s">
        <v>58791</v>
      </c>
      <c r="J54" s="13" t="s">
        <v>58791</v>
      </c>
      <c r="K54" s="13" t="s">
        <v>58904</v>
      </c>
      <c r="L54" s="17" t="s">
        <v>58905</v>
      </c>
      <c r="M54" s="18">
        <v>4428000</v>
      </c>
      <c r="N54" s="19"/>
      <c r="O54" s="20" t="str">
        <f t="shared" si="2"/>
        <v>T4</v>
      </c>
      <c r="R54" s="21" t="str">
        <f t="shared" si="3"/>
        <v>T4</v>
      </c>
    </row>
    <row r="55" spans="1:18" ht="27.75" customHeight="1" x14ac:dyDescent="0.25">
      <c r="A55" s="13">
        <v>49</v>
      </c>
      <c r="B55" s="13" t="s">
        <v>58906</v>
      </c>
      <c r="C55" s="13" t="s">
        <v>21549</v>
      </c>
      <c r="D55" s="14" t="s">
        <v>21550</v>
      </c>
      <c r="E55" s="15" t="s">
        <v>697</v>
      </c>
      <c r="F55" s="13" t="s">
        <v>4308</v>
      </c>
      <c r="G55" s="16" t="s">
        <v>12789</v>
      </c>
      <c r="H55" s="13" t="s">
        <v>259</v>
      </c>
      <c r="I55" s="13" t="s">
        <v>58717</v>
      </c>
      <c r="J55" s="13" t="s">
        <v>58717</v>
      </c>
      <c r="K55" s="13" t="s">
        <v>58907</v>
      </c>
      <c r="L55" s="17" t="s">
        <v>58908</v>
      </c>
      <c r="M55" s="18">
        <v>5798000</v>
      </c>
      <c r="N55" s="19"/>
      <c r="O55" s="20" t="str">
        <f t="shared" si="2"/>
        <v>T4</v>
      </c>
      <c r="R55" s="21" t="str">
        <f t="shared" si="3"/>
        <v>T4</v>
      </c>
    </row>
    <row r="56" spans="1:18" ht="27.75" customHeight="1" x14ac:dyDescent="0.25">
      <c r="A56" s="13">
        <v>50</v>
      </c>
      <c r="B56" s="13" t="s">
        <v>58909</v>
      </c>
      <c r="C56" s="13" t="s">
        <v>20181</v>
      </c>
      <c r="D56" s="14" t="s">
        <v>20182</v>
      </c>
      <c r="E56" s="15" t="s">
        <v>243</v>
      </c>
      <c r="F56" s="13" t="s">
        <v>9876</v>
      </c>
      <c r="G56" s="16" t="s">
        <v>8062</v>
      </c>
      <c r="H56" s="13" t="s">
        <v>259</v>
      </c>
      <c r="I56" s="13" t="s">
        <v>58717</v>
      </c>
      <c r="J56" s="13" t="s">
        <v>58717</v>
      </c>
      <c r="K56" s="13" t="s">
        <v>58910</v>
      </c>
      <c r="L56" s="17" t="s">
        <v>58911</v>
      </c>
      <c r="M56" s="18">
        <v>4096000</v>
      </c>
      <c r="N56" s="19"/>
      <c r="O56" s="20" t="str">
        <f t="shared" si="2"/>
        <v>C1</v>
      </c>
      <c r="R56" s="21" t="str">
        <f t="shared" si="3"/>
        <v>C1</v>
      </c>
    </row>
    <row r="57" spans="1:18" ht="27.75" customHeight="1" x14ac:dyDescent="0.25">
      <c r="A57" s="13">
        <v>51</v>
      </c>
      <c r="B57" s="13" t="s">
        <v>58912</v>
      </c>
      <c r="C57" s="13" t="s">
        <v>27153</v>
      </c>
      <c r="D57" s="14" t="s">
        <v>27154</v>
      </c>
      <c r="E57" s="15" t="s">
        <v>2043</v>
      </c>
      <c r="F57" s="13" t="s">
        <v>11513</v>
      </c>
      <c r="G57" s="16" t="s">
        <v>6925</v>
      </c>
      <c r="H57" s="13" t="s">
        <v>259</v>
      </c>
      <c r="I57" s="13" t="s">
        <v>58717</v>
      </c>
      <c r="J57" s="13" t="s">
        <v>58717</v>
      </c>
      <c r="K57" s="13" t="s">
        <v>58913</v>
      </c>
      <c r="L57" s="17" t="s">
        <v>58914</v>
      </c>
      <c r="M57" s="18">
        <v>3584000</v>
      </c>
      <c r="N57" s="19"/>
      <c r="O57" s="20" t="str">
        <f t="shared" si="2"/>
        <v>C1</v>
      </c>
      <c r="R57" s="21" t="str">
        <f t="shared" si="3"/>
        <v>C1</v>
      </c>
    </row>
    <row r="58" spans="1:18" ht="27.75" customHeight="1" x14ac:dyDescent="0.25">
      <c r="A58" s="13">
        <v>52</v>
      </c>
      <c r="B58" s="13" t="s">
        <v>58915</v>
      </c>
      <c r="C58" s="13" t="s">
        <v>17752</v>
      </c>
      <c r="D58" s="14" t="s">
        <v>17753</v>
      </c>
      <c r="E58" s="15" t="s">
        <v>320</v>
      </c>
      <c r="F58" s="13" t="s">
        <v>17754</v>
      </c>
      <c r="G58" s="16" t="s">
        <v>4855</v>
      </c>
      <c r="H58" s="13" t="s">
        <v>259</v>
      </c>
      <c r="I58" s="13" t="s">
        <v>58717</v>
      </c>
      <c r="J58" s="13" t="s">
        <v>58717</v>
      </c>
      <c r="K58" s="13" t="s">
        <v>58916</v>
      </c>
      <c r="L58" s="17" t="s">
        <v>58917</v>
      </c>
      <c r="M58" s="18">
        <v>6021000</v>
      </c>
      <c r="N58" s="19"/>
      <c r="O58" s="20" t="str">
        <f t="shared" si="2"/>
        <v>T4</v>
      </c>
      <c r="R58" s="21" t="str">
        <f t="shared" si="3"/>
        <v>T4</v>
      </c>
    </row>
    <row r="59" spans="1:18" ht="27.75" customHeight="1" x14ac:dyDescent="0.25">
      <c r="A59" s="13">
        <v>53</v>
      </c>
      <c r="B59" s="13" t="s">
        <v>58918</v>
      </c>
      <c r="C59" s="13" t="s">
        <v>22296</v>
      </c>
      <c r="D59" s="14" t="s">
        <v>4075</v>
      </c>
      <c r="E59" s="15" t="s">
        <v>909</v>
      </c>
      <c r="F59" s="13" t="s">
        <v>15874</v>
      </c>
      <c r="G59" s="16" t="s">
        <v>9841</v>
      </c>
      <c r="H59" s="13" t="s">
        <v>259</v>
      </c>
      <c r="I59" s="13" t="s">
        <v>58717</v>
      </c>
      <c r="J59" s="13" t="s">
        <v>58717</v>
      </c>
      <c r="K59" s="13" t="s">
        <v>58919</v>
      </c>
      <c r="L59" s="17" t="s">
        <v>58920</v>
      </c>
      <c r="M59" s="18">
        <v>5798000</v>
      </c>
      <c r="N59" s="19"/>
      <c r="O59" s="20" t="str">
        <f t="shared" si="2"/>
        <v>T4</v>
      </c>
      <c r="R59" s="21" t="str">
        <f t="shared" si="3"/>
        <v>T4</v>
      </c>
    </row>
    <row r="60" spans="1:18" ht="27.75" customHeight="1" x14ac:dyDescent="0.25">
      <c r="A60" s="13">
        <v>54</v>
      </c>
      <c r="B60" s="13" t="s">
        <v>58921</v>
      </c>
      <c r="C60" s="13" t="s">
        <v>28998</v>
      </c>
      <c r="D60" s="14" t="s">
        <v>28999</v>
      </c>
      <c r="E60" s="15" t="s">
        <v>154</v>
      </c>
      <c r="F60" s="13" t="s">
        <v>916</v>
      </c>
      <c r="G60" s="16" t="s">
        <v>10309</v>
      </c>
      <c r="H60" s="13" t="s">
        <v>259</v>
      </c>
      <c r="I60" s="13" t="s">
        <v>58717</v>
      </c>
      <c r="J60" s="13" t="s">
        <v>58717</v>
      </c>
      <c r="K60" s="13" t="s">
        <v>58922</v>
      </c>
      <c r="L60" s="17" t="s">
        <v>58923</v>
      </c>
      <c r="M60" s="18">
        <v>4096000</v>
      </c>
      <c r="N60" s="19"/>
      <c r="O60" s="20" t="str">
        <f t="shared" si="2"/>
        <v>C1</v>
      </c>
      <c r="R60" s="21" t="str">
        <f t="shared" si="3"/>
        <v>C1</v>
      </c>
    </row>
    <row r="61" spans="1:18" ht="27.75" customHeight="1" x14ac:dyDescent="0.25">
      <c r="A61" s="13">
        <v>55</v>
      </c>
      <c r="B61" s="13" t="s">
        <v>58924</v>
      </c>
      <c r="C61" s="13" t="s">
        <v>22071</v>
      </c>
      <c r="D61" s="14" t="s">
        <v>22072</v>
      </c>
      <c r="E61" s="15" t="s">
        <v>3841</v>
      </c>
      <c r="F61" s="13" t="s">
        <v>13248</v>
      </c>
      <c r="G61" s="16" t="s">
        <v>10359</v>
      </c>
      <c r="H61" s="13" t="s">
        <v>259</v>
      </c>
      <c r="I61" s="13" t="s">
        <v>58717</v>
      </c>
      <c r="J61" s="13" t="s">
        <v>58717</v>
      </c>
      <c r="K61" s="13" t="s">
        <v>58925</v>
      </c>
      <c r="L61" s="17" t="s">
        <v>58926</v>
      </c>
      <c r="M61" s="18">
        <v>6021000</v>
      </c>
      <c r="N61" s="19"/>
      <c r="O61" s="20" t="str">
        <f t="shared" si="2"/>
        <v>T4</v>
      </c>
      <c r="R61" s="21" t="str">
        <f t="shared" si="3"/>
        <v>T4</v>
      </c>
    </row>
    <row r="62" spans="1:18" ht="27.75" customHeight="1" x14ac:dyDescent="0.25">
      <c r="A62" s="13">
        <v>56</v>
      </c>
      <c r="B62" s="13" t="s">
        <v>58927</v>
      </c>
      <c r="C62" s="13" t="s">
        <v>30670</v>
      </c>
      <c r="D62" s="14" t="s">
        <v>484</v>
      </c>
      <c r="E62" s="15" t="s">
        <v>30671</v>
      </c>
      <c r="F62" s="13" t="s">
        <v>23341</v>
      </c>
      <c r="G62" s="16" t="s">
        <v>8799</v>
      </c>
      <c r="H62" s="13" t="s">
        <v>259</v>
      </c>
      <c r="I62" s="13" t="s">
        <v>58717</v>
      </c>
      <c r="J62" s="13" t="s">
        <v>58717</v>
      </c>
      <c r="K62" s="13" t="s">
        <v>58928</v>
      </c>
      <c r="L62" s="17" t="s">
        <v>58929</v>
      </c>
      <c r="M62" s="18">
        <v>6244000</v>
      </c>
      <c r="N62" s="19"/>
      <c r="O62" s="20" t="str">
        <f t="shared" si="2"/>
        <v>T4</v>
      </c>
      <c r="R62" s="21" t="str">
        <f t="shared" si="3"/>
        <v>T4</v>
      </c>
    </row>
    <row r="63" spans="1:18" ht="27.75" customHeight="1" x14ac:dyDescent="0.25">
      <c r="A63" s="13">
        <v>57</v>
      </c>
      <c r="B63" s="13" t="s">
        <v>58930</v>
      </c>
      <c r="C63" s="13" t="s">
        <v>28575</v>
      </c>
      <c r="D63" s="14" t="s">
        <v>5624</v>
      </c>
      <c r="E63" s="15" t="s">
        <v>2043</v>
      </c>
      <c r="F63" s="13" t="s">
        <v>8694</v>
      </c>
      <c r="G63" s="16" t="s">
        <v>5796</v>
      </c>
      <c r="H63" s="13" t="s">
        <v>259</v>
      </c>
      <c r="I63" s="13" t="s">
        <v>58717</v>
      </c>
      <c r="J63" s="13" t="s">
        <v>58717</v>
      </c>
      <c r="K63" s="13" t="s">
        <v>58931</v>
      </c>
      <c r="L63" s="17" t="s">
        <v>58932</v>
      </c>
      <c r="M63" s="18">
        <v>3584000</v>
      </c>
      <c r="N63" s="19"/>
      <c r="O63" s="20" t="str">
        <f t="shared" si="2"/>
        <v>C1</v>
      </c>
      <c r="R63" s="21" t="str">
        <f t="shared" si="3"/>
        <v>C1</v>
      </c>
    </row>
    <row r="64" spans="1:18" ht="27.75" customHeight="1" x14ac:dyDescent="0.25">
      <c r="A64" s="13">
        <v>58</v>
      </c>
      <c r="B64" s="13" t="s">
        <v>58933</v>
      </c>
      <c r="C64" s="13" t="s">
        <v>9531</v>
      </c>
      <c r="D64" s="14" t="s">
        <v>9532</v>
      </c>
      <c r="E64" s="15" t="s">
        <v>567</v>
      </c>
      <c r="F64" s="13" t="s">
        <v>5080</v>
      </c>
      <c r="G64" s="16" t="s">
        <v>7759</v>
      </c>
      <c r="H64" s="13" t="s">
        <v>259</v>
      </c>
      <c r="I64" s="13" t="s">
        <v>58717</v>
      </c>
      <c r="J64" s="13" t="s">
        <v>58717</v>
      </c>
      <c r="K64" s="13" t="s">
        <v>58934</v>
      </c>
      <c r="L64" s="17" t="s">
        <v>58935</v>
      </c>
      <c r="M64" s="18">
        <v>4096000</v>
      </c>
      <c r="N64" s="19"/>
      <c r="O64" s="20" t="str">
        <f t="shared" si="2"/>
        <v>C1</v>
      </c>
      <c r="R64" s="21" t="str">
        <f t="shared" si="3"/>
        <v>C1</v>
      </c>
    </row>
    <row r="65" spans="1:18" ht="27.75" customHeight="1" x14ac:dyDescent="0.25">
      <c r="A65" s="13">
        <v>59</v>
      </c>
      <c r="B65" s="13" t="s">
        <v>58936</v>
      </c>
      <c r="C65" s="13" t="s">
        <v>58937</v>
      </c>
      <c r="D65" s="14" t="s">
        <v>1470</v>
      </c>
      <c r="E65" s="15" t="s">
        <v>3963</v>
      </c>
      <c r="F65" s="13" t="s">
        <v>20520</v>
      </c>
      <c r="G65" s="16" t="s">
        <v>804</v>
      </c>
      <c r="H65" s="13" t="s">
        <v>259</v>
      </c>
      <c r="I65" s="13" t="s">
        <v>58717</v>
      </c>
      <c r="J65" s="13" t="s">
        <v>58717</v>
      </c>
      <c r="K65" s="13" t="s">
        <v>58938</v>
      </c>
      <c r="L65" s="17" t="s">
        <v>58939</v>
      </c>
      <c r="M65" s="18">
        <v>5632000</v>
      </c>
      <c r="N65" s="19"/>
      <c r="O65" s="20" t="str">
        <f t="shared" si="2"/>
        <v>C1</v>
      </c>
      <c r="R65" s="21" t="str">
        <f t="shared" si="3"/>
        <v>NH 18-19C1</v>
      </c>
    </row>
    <row r="66" spans="1:18" ht="27.75" customHeight="1" x14ac:dyDescent="0.25">
      <c r="A66" s="13">
        <v>60</v>
      </c>
      <c r="B66" s="13" t="s">
        <v>58940</v>
      </c>
      <c r="C66" s="13" t="s">
        <v>21928</v>
      </c>
      <c r="D66" s="14" t="s">
        <v>464</v>
      </c>
      <c r="E66" s="15" t="s">
        <v>11744</v>
      </c>
      <c r="F66" s="13" t="s">
        <v>9263</v>
      </c>
      <c r="G66" s="16" t="s">
        <v>7294</v>
      </c>
      <c r="H66" s="13" t="s">
        <v>259</v>
      </c>
      <c r="I66" s="13" t="s">
        <v>58717</v>
      </c>
      <c r="J66" s="13" t="s">
        <v>58717</v>
      </c>
      <c r="K66" s="13" t="s">
        <v>58941</v>
      </c>
      <c r="L66" s="17" t="s">
        <v>58942</v>
      </c>
      <c r="M66" s="18">
        <v>4096000</v>
      </c>
      <c r="N66" s="19"/>
      <c r="O66" s="20" t="str">
        <f t="shared" si="2"/>
        <v>C1</v>
      </c>
      <c r="R66" s="21" t="str">
        <f t="shared" si="3"/>
        <v>C1</v>
      </c>
    </row>
    <row r="67" spans="1:18" ht="27.75" customHeight="1" x14ac:dyDescent="0.25">
      <c r="A67" s="13">
        <v>61</v>
      </c>
      <c r="B67" s="13" t="s">
        <v>58943</v>
      </c>
      <c r="C67" s="13" t="s">
        <v>58944</v>
      </c>
      <c r="D67" s="14" t="s">
        <v>58945</v>
      </c>
      <c r="E67" s="15" t="s">
        <v>8981</v>
      </c>
      <c r="F67" s="13" t="s">
        <v>16771</v>
      </c>
      <c r="G67" s="16" t="s">
        <v>54121</v>
      </c>
      <c r="H67" s="13" t="s">
        <v>17</v>
      </c>
      <c r="I67" s="13" t="s">
        <v>58791</v>
      </c>
      <c r="J67" s="13" t="s">
        <v>58791</v>
      </c>
      <c r="K67" s="13" t="s">
        <v>58946</v>
      </c>
      <c r="L67" s="17" t="s">
        <v>58947</v>
      </c>
      <c r="M67" s="18">
        <v>5094000</v>
      </c>
      <c r="N67" s="19"/>
      <c r="O67" s="20" t="str">
        <f t="shared" si="2"/>
        <v>C1</v>
      </c>
      <c r="R67" s="21" t="str">
        <f t="shared" si="3"/>
        <v>C1</v>
      </c>
    </row>
    <row r="68" spans="1:18" ht="27.75" customHeight="1" x14ac:dyDescent="0.25">
      <c r="A68" s="13">
        <v>62</v>
      </c>
      <c r="B68" s="13" t="s">
        <v>58948</v>
      </c>
      <c r="C68" s="13" t="s">
        <v>58949</v>
      </c>
      <c r="D68" s="14" t="s">
        <v>366</v>
      </c>
      <c r="E68" s="15" t="s">
        <v>1345</v>
      </c>
      <c r="F68" s="13" t="s">
        <v>58950</v>
      </c>
      <c r="G68" s="16" t="s">
        <v>58782</v>
      </c>
      <c r="H68" s="13" t="s">
        <v>17</v>
      </c>
      <c r="I68" s="13" t="s">
        <v>58791</v>
      </c>
      <c r="J68" s="13" t="s">
        <v>58791</v>
      </c>
      <c r="K68" s="13" t="s">
        <v>58951</v>
      </c>
      <c r="L68" s="17" t="s">
        <v>58952</v>
      </c>
      <c r="M68" s="18">
        <v>4428000</v>
      </c>
      <c r="N68" s="19"/>
      <c r="O68" s="20" t="str">
        <f t="shared" si="2"/>
        <v>T4</v>
      </c>
      <c r="R68" s="21" t="str">
        <f t="shared" si="3"/>
        <v>T4</v>
      </c>
    </row>
    <row r="69" spans="1:18" ht="27.75" customHeight="1" x14ac:dyDescent="0.25">
      <c r="A69" s="13">
        <v>63</v>
      </c>
      <c r="B69" s="13" t="s">
        <v>58953</v>
      </c>
      <c r="C69" s="13" t="s">
        <v>15601</v>
      </c>
      <c r="D69" s="14" t="s">
        <v>15602</v>
      </c>
      <c r="E69" s="15" t="s">
        <v>32</v>
      </c>
      <c r="F69" s="13" t="s">
        <v>15603</v>
      </c>
      <c r="G69" s="16" t="s">
        <v>9131</v>
      </c>
      <c r="H69" s="13" t="s">
        <v>259</v>
      </c>
      <c r="I69" s="13" t="s">
        <v>58791</v>
      </c>
      <c r="J69" s="13" t="s">
        <v>58791</v>
      </c>
      <c r="K69" s="13" t="s">
        <v>58954</v>
      </c>
      <c r="L69" s="17" t="s">
        <v>58955</v>
      </c>
      <c r="M69" s="18">
        <v>5575000</v>
      </c>
      <c r="N69" s="19"/>
      <c r="O69" s="20" t="str">
        <f t="shared" si="2"/>
        <v>T4</v>
      </c>
      <c r="R69" s="21" t="str">
        <f t="shared" si="3"/>
        <v>T4</v>
      </c>
    </row>
    <row r="70" spans="1:18" ht="27.75" customHeight="1" x14ac:dyDescent="0.25">
      <c r="A70" s="13">
        <v>64</v>
      </c>
      <c r="B70" s="13" t="s">
        <v>58956</v>
      </c>
      <c r="C70" s="13" t="s">
        <v>31072</v>
      </c>
      <c r="D70" s="14" t="s">
        <v>31073</v>
      </c>
      <c r="E70" s="15" t="s">
        <v>16550</v>
      </c>
      <c r="F70" s="13" t="s">
        <v>8824</v>
      </c>
      <c r="G70" s="16" t="s">
        <v>6954</v>
      </c>
      <c r="H70" s="13" t="s">
        <v>259</v>
      </c>
      <c r="I70" s="13" t="s">
        <v>58791</v>
      </c>
      <c r="J70" s="13" t="s">
        <v>58791</v>
      </c>
      <c r="K70" s="13" t="s">
        <v>58957</v>
      </c>
      <c r="L70" s="17" t="s">
        <v>58958</v>
      </c>
      <c r="M70" s="18">
        <v>4104000</v>
      </c>
      <c r="N70" s="19"/>
      <c r="O70" s="20" t="str">
        <f t="shared" si="2"/>
        <v>C1</v>
      </c>
      <c r="R70" s="21" t="str">
        <f t="shared" si="3"/>
        <v>C1</v>
      </c>
    </row>
    <row r="71" spans="1:18" ht="27.75" customHeight="1" x14ac:dyDescent="0.25">
      <c r="A71" s="13">
        <v>65</v>
      </c>
      <c r="B71" s="13" t="s">
        <v>58959</v>
      </c>
      <c r="C71" s="13" t="s">
        <v>30050</v>
      </c>
      <c r="D71" s="14" t="s">
        <v>17678</v>
      </c>
      <c r="E71" s="15" t="s">
        <v>223</v>
      </c>
      <c r="F71" s="13" t="s">
        <v>16978</v>
      </c>
      <c r="G71" s="16" t="s">
        <v>10036</v>
      </c>
      <c r="H71" s="13" t="s">
        <v>259</v>
      </c>
      <c r="I71" s="13" t="s">
        <v>58791</v>
      </c>
      <c r="J71" s="13" t="s">
        <v>58791</v>
      </c>
      <c r="K71" s="13" t="s">
        <v>58960</v>
      </c>
      <c r="L71" s="17" t="s">
        <v>58961</v>
      </c>
      <c r="M71" s="18">
        <v>4096000</v>
      </c>
      <c r="N71" s="19"/>
      <c r="O71" s="20" t="str">
        <f t="shared" si="2"/>
        <v>C1</v>
      </c>
      <c r="R71" s="21" t="str">
        <f t="shared" si="3"/>
        <v>C1</v>
      </c>
    </row>
    <row r="72" spans="1:18" ht="27.75" customHeight="1" x14ac:dyDescent="0.25">
      <c r="A72" s="13">
        <v>66</v>
      </c>
      <c r="B72" s="13" t="s">
        <v>58962</v>
      </c>
      <c r="C72" s="13" t="s">
        <v>25165</v>
      </c>
      <c r="D72" s="14" t="s">
        <v>394</v>
      </c>
      <c r="E72" s="15" t="s">
        <v>11770</v>
      </c>
      <c r="F72" s="13" t="s">
        <v>14967</v>
      </c>
      <c r="G72" s="16" t="s">
        <v>7759</v>
      </c>
      <c r="H72" s="13" t="s">
        <v>259</v>
      </c>
      <c r="I72" s="13" t="s">
        <v>58791</v>
      </c>
      <c r="J72" s="13" t="s">
        <v>58791</v>
      </c>
      <c r="K72" s="13" t="s">
        <v>58963</v>
      </c>
      <c r="L72" s="17" t="s">
        <v>58964</v>
      </c>
      <c r="M72" s="18">
        <v>4096000</v>
      </c>
      <c r="N72" s="19"/>
      <c r="O72" s="20" t="str">
        <f t="shared" si="2"/>
        <v>C1</v>
      </c>
      <c r="R72" s="21" t="str">
        <f t="shared" si="3"/>
        <v>C1</v>
      </c>
    </row>
    <row r="73" spans="1:18" ht="27.75" customHeight="1" x14ac:dyDescent="0.25">
      <c r="A73" s="13">
        <v>67</v>
      </c>
      <c r="B73" s="13" t="s">
        <v>58965</v>
      </c>
      <c r="C73" s="13" t="s">
        <v>58966</v>
      </c>
      <c r="D73" s="14" t="s">
        <v>1274</v>
      </c>
      <c r="E73" s="15" t="s">
        <v>4199</v>
      </c>
      <c r="F73" s="13" t="s">
        <v>7252</v>
      </c>
      <c r="G73" s="16" t="s">
        <v>58782</v>
      </c>
      <c r="H73" s="13" t="s">
        <v>17</v>
      </c>
      <c r="I73" s="13" t="s">
        <v>58791</v>
      </c>
      <c r="J73" s="13" t="s">
        <v>58791</v>
      </c>
      <c r="K73" s="13" t="s">
        <v>58967</v>
      </c>
      <c r="L73" s="17" t="s">
        <v>58968</v>
      </c>
      <c r="M73" s="18">
        <v>4428000</v>
      </c>
      <c r="N73" s="19"/>
      <c r="O73" s="20" t="str">
        <f t="shared" si="2"/>
        <v>T4</v>
      </c>
      <c r="R73" s="21" t="str">
        <f t="shared" si="3"/>
        <v>T4</v>
      </c>
    </row>
    <row r="74" spans="1:18" ht="27.75" customHeight="1" x14ac:dyDescent="0.25">
      <c r="A74" s="13">
        <v>68</v>
      </c>
      <c r="B74" s="13" t="s">
        <v>58969</v>
      </c>
      <c r="C74" s="13" t="s">
        <v>29823</v>
      </c>
      <c r="D74" s="14" t="s">
        <v>5197</v>
      </c>
      <c r="E74" s="15" t="s">
        <v>185</v>
      </c>
      <c r="F74" s="13" t="s">
        <v>5065</v>
      </c>
      <c r="G74" s="16" t="s">
        <v>6947</v>
      </c>
      <c r="H74" s="13" t="s">
        <v>259</v>
      </c>
      <c r="I74" s="13" t="s">
        <v>58791</v>
      </c>
      <c r="J74" s="13" t="s">
        <v>58791</v>
      </c>
      <c r="K74" s="13" t="s">
        <v>58970</v>
      </c>
      <c r="L74" s="17" t="s">
        <v>58971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27.75" customHeight="1" x14ac:dyDescent="0.25">
      <c r="A75" s="13">
        <v>69</v>
      </c>
      <c r="B75" s="13" t="s">
        <v>58972</v>
      </c>
      <c r="C75" s="13" t="s">
        <v>6109</v>
      </c>
      <c r="D75" s="14" t="s">
        <v>464</v>
      </c>
      <c r="E75" s="15" t="s">
        <v>6060</v>
      </c>
      <c r="F75" s="13" t="s">
        <v>6110</v>
      </c>
      <c r="G75" s="16" t="s">
        <v>3299</v>
      </c>
      <c r="H75" s="13" t="s">
        <v>259</v>
      </c>
      <c r="I75" s="13" t="s">
        <v>58791</v>
      </c>
      <c r="J75" s="13" t="s">
        <v>58791</v>
      </c>
      <c r="K75" s="13" t="s">
        <v>58973</v>
      </c>
      <c r="L75" s="17" t="s">
        <v>58974</v>
      </c>
      <c r="M75" s="18">
        <v>5632000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7.75" customHeight="1" x14ac:dyDescent="0.25">
      <c r="A76" s="13">
        <v>70</v>
      </c>
      <c r="B76" s="13" t="s">
        <v>58975</v>
      </c>
      <c r="C76" s="13" t="s">
        <v>58976</v>
      </c>
      <c r="D76" s="14" t="s">
        <v>23873</v>
      </c>
      <c r="E76" s="15" t="s">
        <v>14162</v>
      </c>
      <c r="F76" s="13" t="s">
        <v>2685</v>
      </c>
      <c r="G76" s="16" t="s">
        <v>58782</v>
      </c>
      <c r="H76" s="13" t="s">
        <v>17</v>
      </c>
      <c r="I76" s="13" t="s">
        <v>58791</v>
      </c>
      <c r="J76" s="13" t="s">
        <v>58791</v>
      </c>
      <c r="K76" s="13" t="s">
        <v>58977</v>
      </c>
      <c r="L76" s="17" t="s">
        <v>58978</v>
      </c>
      <c r="M76" s="18">
        <v>4428000</v>
      </c>
      <c r="N76" s="19"/>
      <c r="O76" s="20" t="str">
        <f t="shared" si="2"/>
        <v>T4</v>
      </c>
      <c r="R76" s="21" t="str">
        <f t="shared" si="3"/>
        <v>T4</v>
      </c>
    </row>
    <row r="77" spans="1:18" ht="27.75" customHeight="1" x14ac:dyDescent="0.25">
      <c r="A77" s="13">
        <v>71</v>
      </c>
      <c r="B77" s="13" t="s">
        <v>58979</v>
      </c>
      <c r="C77" s="13" t="s">
        <v>58980</v>
      </c>
      <c r="D77" s="14" t="s">
        <v>58981</v>
      </c>
      <c r="E77" s="15" t="s">
        <v>3451</v>
      </c>
      <c r="F77" s="13" t="s">
        <v>58982</v>
      </c>
      <c r="G77" s="16" t="s">
        <v>58782</v>
      </c>
      <c r="H77" s="13" t="s">
        <v>17</v>
      </c>
      <c r="I77" s="13" t="s">
        <v>58791</v>
      </c>
      <c r="J77" s="13" t="s">
        <v>58791</v>
      </c>
      <c r="K77" s="13" t="s">
        <v>58983</v>
      </c>
      <c r="L77" s="17" t="s">
        <v>58984</v>
      </c>
      <c r="M77" s="18">
        <v>4428000</v>
      </c>
      <c r="N77" s="19"/>
      <c r="O77" s="20" t="str">
        <f t="shared" si="2"/>
        <v>T4</v>
      </c>
      <c r="R77" s="21" t="str">
        <f t="shared" si="3"/>
        <v>T4</v>
      </c>
    </row>
    <row r="78" spans="1:18" ht="27.75" customHeight="1" x14ac:dyDescent="0.25">
      <c r="A78" s="13">
        <v>72</v>
      </c>
      <c r="B78" s="13" t="s">
        <v>58985</v>
      </c>
      <c r="C78" s="13" t="s">
        <v>58986</v>
      </c>
      <c r="D78" s="14" t="s">
        <v>58987</v>
      </c>
      <c r="E78" s="15" t="s">
        <v>326</v>
      </c>
      <c r="F78" s="13" t="s">
        <v>58988</v>
      </c>
      <c r="G78" s="16" t="s">
        <v>58359</v>
      </c>
      <c r="H78" s="13" t="s">
        <v>17</v>
      </c>
      <c r="I78" s="13" t="s">
        <v>58791</v>
      </c>
      <c r="J78" s="13" t="s">
        <v>58791</v>
      </c>
      <c r="K78" s="13" t="s">
        <v>58989</v>
      </c>
      <c r="L78" s="17" t="s">
        <v>58990</v>
      </c>
      <c r="M78" s="18">
        <v>4428000</v>
      </c>
      <c r="N78" s="19"/>
      <c r="O78" s="20" t="str">
        <f t="shared" si="2"/>
        <v>T4</v>
      </c>
      <c r="R78" s="21" t="str">
        <f t="shared" si="3"/>
        <v>T4</v>
      </c>
    </row>
    <row r="79" spans="1:18" ht="27.75" customHeight="1" x14ac:dyDescent="0.25">
      <c r="A79" s="13">
        <v>73</v>
      </c>
      <c r="B79" s="13" t="s">
        <v>58991</v>
      </c>
      <c r="C79" s="13" t="s">
        <v>58992</v>
      </c>
      <c r="D79" s="14" t="s">
        <v>1294</v>
      </c>
      <c r="E79" s="15" t="s">
        <v>20028</v>
      </c>
      <c r="F79" s="13" t="s">
        <v>58993</v>
      </c>
      <c r="G79" s="16" t="s">
        <v>54666</v>
      </c>
      <c r="H79" s="13" t="s">
        <v>17</v>
      </c>
      <c r="I79" s="13" t="s">
        <v>58791</v>
      </c>
      <c r="J79" s="13" t="s">
        <v>58791</v>
      </c>
      <c r="K79" s="13" t="s">
        <v>58994</v>
      </c>
      <c r="L79" s="17" t="s">
        <v>58995</v>
      </c>
      <c r="M79" s="18">
        <v>4428000</v>
      </c>
      <c r="N79" s="19"/>
      <c r="O79" s="20" t="str">
        <f t="shared" si="2"/>
        <v>T4</v>
      </c>
      <c r="R79" s="21" t="str">
        <f t="shared" si="3"/>
        <v>T4</v>
      </c>
    </row>
    <row r="80" spans="1:18" ht="27.75" customHeight="1" x14ac:dyDescent="0.25">
      <c r="A80" s="13">
        <v>74</v>
      </c>
      <c r="B80" s="13" t="s">
        <v>58996</v>
      </c>
      <c r="C80" s="13" t="s">
        <v>58997</v>
      </c>
      <c r="D80" s="14" t="s">
        <v>464</v>
      </c>
      <c r="E80" s="15" t="s">
        <v>909</v>
      </c>
      <c r="F80" s="13" t="s">
        <v>6339</v>
      </c>
      <c r="G80" s="16" t="s">
        <v>9829</v>
      </c>
      <c r="H80" s="13" t="s">
        <v>259</v>
      </c>
      <c r="I80" s="13" t="s">
        <v>58791</v>
      </c>
      <c r="J80" s="13" t="s">
        <v>58791</v>
      </c>
      <c r="K80" s="13" t="s">
        <v>58998</v>
      </c>
      <c r="L80" s="17" t="s">
        <v>58999</v>
      </c>
      <c r="M80" s="18">
        <v>5120000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7.75" customHeight="1" x14ac:dyDescent="0.25">
      <c r="A81" s="13">
        <v>75</v>
      </c>
      <c r="B81" s="13" t="s">
        <v>59000</v>
      </c>
      <c r="C81" s="13" t="s">
        <v>59001</v>
      </c>
      <c r="D81" s="14" t="s">
        <v>59002</v>
      </c>
      <c r="E81" s="15" t="s">
        <v>1574</v>
      </c>
      <c r="F81" s="13" t="s">
        <v>59003</v>
      </c>
      <c r="G81" s="16" t="s">
        <v>58782</v>
      </c>
      <c r="H81" s="13" t="s">
        <v>17</v>
      </c>
      <c r="I81" s="13" t="s">
        <v>58791</v>
      </c>
      <c r="J81" s="13" t="s">
        <v>58791</v>
      </c>
      <c r="K81" s="13" t="s">
        <v>59004</v>
      </c>
      <c r="L81" s="17" t="s">
        <v>59005</v>
      </c>
      <c r="M81" s="18">
        <v>4428000</v>
      </c>
      <c r="N81" s="19"/>
      <c r="O81" s="20" t="str">
        <f t="shared" si="2"/>
        <v>T4</v>
      </c>
      <c r="R81" s="21" t="str">
        <f t="shared" si="3"/>
        <v>T4</v>
      </c>
    </row>
    <row r="82" spans="1:18" ht="27.75" customHeight="1" x14ac:dyDescent="0.25">
      <c r="A82" s="13">
        <v>76</v>
      </c>
      <c r="B82" s="13" t="s">
        <v>59006</v>
      </c>
      <c r="C82" s="13" t="s">
        <v>59007</v>
      </c>
      <c r="D82" s="14" t="s">
        <v>6518</v>
      </c>
      <c r="E82" s="15" t="s">
        <v>720</v>
      </c>
      <c r="F82" s="13" t="s">
        <v>59008</v>
      </c>
      <c r="G82" s="16" t="s">
        <v>57690</v>
      </c>
      <c r="H82" s="13" t="s">
        <v>17</v>
      </c>
      <c r="I82" s="13" t="s">
        <v>58791</v>
      </c>
      <c r="J82" s="13" t="s">
        <v>58791</v>
      </c>
      <c r="K82" s="13" t="s">
        <v>59009</v>
      </c>
      <c r="L82" s="17" t="s">
        <v>59010</v>
      </c>
      <c r="M82" s="18">
        <v>3708000</v>
      </c>
      <c r="N82" s="19"/>
      <c r="O82" s="20" t="str">
        <f t="shared" si="2"/>
        <v>T4</v>
      </c>
      <c r="R82" s="21" t="str">
        <f t="shared" si="3"/>
        <v>T4</v>
      </c>
    </row>
    <row r="83" spans="1:18" ht="27.75" customHeight="1" x14ac:dyDescent="0.25">
      <c r="A83" s="13">
        <v>77</v>
      </c>
      <c r="B83" s="13" t="s">
        <v>59011</v>
      </c>
      <c r="C83" s="13" t="s">
        <v>59012</v>
      </c>
      <c r="D83" s="14" t="s">
        <v>38646</v>
      </c>
      <c r="E83" s="15" t="s">
        <v>546</v>
      </c>
      <c r="F83" s="13" t="s">
        <v>59013</v>
      </c>
      <c r="G83" s="16" t="s">
        <v>55212</v>
      </c>
      <c r="H83" s="13" t="s">
        <v>17</v>
      </c>
      <c r="I83" s="13" t="s">
        <v>58791</v>
      </c>
      <c r="J83" s="13" t="s">
        <v>58791</v>
      </c>
      <c r="K83" s="13" t="s">
        <v>59014</v>
      </c>
      <c r="L83" s="17" t="s">
        <v>59015</v>
      </c>
      <c r="M83" s="18">
        <v>4428000</v>
      </c>
      <c r="N83" s="19"/>
      <c r="O83" s="20" t="str">
        <f t="shared" si="2"/>
        <v>T4</v>
      </c>
      <c r="R83" s="21" t="str">
        <f t="shared" si="3"/>
        <v>T4</v>
      </c>
    </row>
    <row r="84" spans="1:18" ht="27.75" customHeight="1" x14ac:dyDescent="0.25">
      <c r="A84" s="13">
        <v>78</v>
      </c>
      <c r="B84" s="13" t="s">
        <v>59016</v>
      </c>
      <c r="C84" s="13" t="s">
        <v>59017</v>
      </c>
      <c r="D84" s="14" t="s">
        <v>3404</v>
      </c>
      <c r="E84" s="15" t="s">
        <v>128</v>
      </c>
      <c r="F84" s="13" t="s">
        <v>59018</v>
      </c>
      <c r="G84" s="16" t="s">
        <v>58782</v>
      </c>
      <c r="H84" s="13" t="s">
        <v>17</v>
      </c>
      <c r="I84" s="13" t="s">
        <v>58791</v>
      </c>
      <c r="J84" s="13" t="s">
        <v>58791</v>
      </c>
      <c r="K84" s="13" t="s">
        <v>59019</v>
      </c>
      <c r="L84" s="17" t="s">
        <v>59020</v>
      </c>
      <c r="M84" s="18">
        <v>4428000</v>
      </c>
      <c r="N84" s="19"/>
      <c r="O84" s="20" t="str">
        <f t="shared" si="2"/>
        <v>T4</v>
      </c>
      <c r="R84" s="21" t="str">
        <f t="shared" si="3"/>
        <v>T4</v>
      </c>
    </row>
    <row r="85" spans="1:18" ht="27.75" customHeight="1" x14ac:dyDescent="0.25">
      <c r="A85" s="13">
        <v>79</v>
      </c>
      <c r="B85" s="13" t="s">
        <v>59021</v>
      </c>
      <c r="C85" s="13" t="s">
        <v>18336</v>
      </c>
      <c r="D85" s="14" t="s">
        <v>449</v>
      </c>
      <c r="E85" s="15" t="s">
        <v>320</v>
      </c>
      <c r="F85" s="13" t="s">
        <v>12031</v>
      </c>
      <c r="G85" s="16" t="s">
        <v>7246</v>
      </c>
      <c r="H85" s="13" t="s">
        <v>259</v>
      </c>
      <c r="I85" s="13" t="s">
        <v>58791</v>
      </c>
      <c r="J85" s="13" t="s">
        <v>58791</v>
      </c>
      <c r="K85" s="13" t="s">
        <v>59022</v>
      </c>
      <c r="L85" s="17" t="s">
        <v>59023</v>
      </c>
      <c r="M85" s="18">
        <v>5575000</v>
      </c>
      <c r="N85" s="19"/>
      <c r="O85" s="20" t="str">
        <f t="shared" si="2"/>
        <v>T4</v>
      </c>
      <c r="R85" s="21" t="str">
        <f t="shared" si="3"/>
        <v>T4</v>
      </c>
    </row>
    <row r="86" spans="1:18" ht="27.75" customHeight="1" x14ac:dyDescent="0.25">
      <c r="A86" s="13">
        <v>80</v>
      </c>
      <c r="B86" s="13" t="s">
        <v>59024</v>
      </c>
      <c r="C86" s="13" t="s">
        <v>59025</v>
      </c>
      <c r="D86" s="14" t="s">
        <v>59026</v>
      </c>
      <c r="E86" s="15" t="s">
        <v>15</v>
      </c>
      <c r="F86" s="13" t="s">
        <v>4417</v>
      </c>
      <c r="G86" s="16" t="s">
        <v>3237</v>
      </c>
      <c r="H86" s="13" t="s">
        <v>259</v>
      </c>
      <c r="I86" s="13" t="s">
        <v>58791</v>
      </c>
      <c r="J86" s="13" t="s">
        <v>58791</v>
      </c>
      <c r="K86" s="13" t="s">
        <v>59027</v>
      </c>
      <c r="L86" s="17" t="s">
        <v>59028</v>
      </c>
      <c r="M86" s="18">
        <v>4536000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7.75" customHeight="1" x14ac:dyDescent="0.25">
      <c r="A87" s="13">
        <v>81</v>
      </c>
      <c r="B87" s="13" t="s">
        <v>59029</v>
      </c>
      <c r="C87" s="13" t="s">
        <v>18151</v>
      </c>
      <c r="D87" s="14" t="s">
        <v>18152</v>
      </c>
      <c r="E87" s="15" t="s">
        <v>28</v>
      </c>
      <c r="F87" s="13" t="s">
        <v>18153</v>
      </c>
      <c r="G87" s="16" t="s">
        <v>7246</v>
      </c>
      <c r="H87" s="13" t="s">
        <v>259</v>
      </c>
      <c r="I87" s="13" t="s">
        <v>58791</v>
      </c>
      <c r="J87" s="13" t="s">
        <v>58791</v>
      </c>
      <c r="K87" s="13" t="s">
        <v>59030</v>
      </c>
      <c r="L87" s="17" t="s">
        <v>59031</v>
      </c>
      <c r="M87" s="18">
        <v>5575000</v>
      </c>
      <c r="N87" s="19"/>
      <c r="O87" s="20" t="str">
        <f t="shared" si="2"/>
        <v>T4</v>
      </c>
      <c r="R87" s="21" t="str">
        <f t="shared" si="3"/>
        <v>T4</v>
      </c>
    </row>
    <row r="88" spans="1:18" ht="27.75" customHeight="1" x14ac:dyDescent="0.25">
      <c r="A88" s="13">
        <v>82</v>
      </c>
      <c r="B88" s="13" t="s">
        <v>59032</v>
      </c>
      <c r="C88" s="13" t="s">
        <v>19543</v>
      </c>
      <c r="D88" s="14" t="s">
        <v>484</v>
      </c>
      <c r="E88" s="15" t="s">
        <v>28</v>
      </c>
      <c r="F88" s="13" t="s">
        <v>15862</v>
      </c>
      <c r="G88" s="16" t="s">
        <v>4899</v>
      </c>
      <c r="H88" s="13" t="s">
        <v>259</v>
      </c>
      <c r="I88" s="13" t="s">
        <v>58791</v>
      </c>
      <c r="J88" s="13" t="s">
        <v>58791</v>
      </c>
      <c r="K88" s="13" t="s">
        <v>59033</v>
      </c>
      <c r="L88" s="17" t="s">
        <v>59034</v>
      </c>
      <c r="M88" s="18">
        <v>6021000</v>
      </c>
      <c r="N88" s="19"/>
      <c r="O88" s="20" t="str">
        <f t="shared" si="2"/>
        <v>T4</v>
      </c>
      <c r="R88" s="21" t="str">
        <f t="shared" si="3"/>
        <v>T4</v>
      </c>
    </row>
    <row r="89" spans="1:18" ht="27.75" customHeight="1" x14ac:dyDescent="0.25">
      <c r="A89" s="13">
        <v>83</v>
      </c>
      <c r="B89" s="13" t="s">
        <v>59035</v>
      </c>
      <c r="C89" s="13" t="s">
        <v>30687</v>
      </c>
      <c r="D89" s="14" t="s">
        <v>5127</v>
      </c>
      <c r="E89" s="15" t="s">
        <v>32</v>
      </c>
      <c r="F89" s="13" t="s">
        <v>27852</v>
      </c>
      <c r="G89" s="16" t="s">
        <v>5803</v>
      </c>
      <c r="H89" s="13" t="s">
        <v>259</v>
      </c>
      <c r="I89" s="13" t="s">
        <v>58791</v>
      </c>
      <c r="J89" s="13" t="s">
        <v>58791</v>
      </c>
      <c r="K89" s="13" t="s">
        <v>59036</v>
      </c>
      <c r="L89" s="17" t="s">
        <v>59037</v>
      </c>
      <c r="M89" s="18">
        <v>3024000</v>
      </c>
      <c r="N89" s="19"/>
      <c r="O89" s="20" t="str">
        <f t="shared" si="2"/>
        <v>C1</v>
      </c>
      <c r="R89" s="21" t="str">
        <f t="shared" si="3"/>
        <v>C1</v>
      </c>
    </row>
    <row r="90" spans="1:18" ht="27.75" customHeight="1" x14ac:dyDescent="0.25">
      <c r="A90" s="13">
        <v>84</v>
      </c>
      <c r="B90" s="13" t="s">
        <v>59038</v>
      </c>
      <c r="C90" s="13" t="s">
        <v>59039</v>
      </c>
      <c r="D90" s="14" t="s">
        <v>16118</v>
      </c>
      <c r="E90" s="15" t="s">
        <v>666</v>
      </c>
      <c r="F90" s="13" t="s">
        <v>8397</v>
      </c>
      <c r="G90" s="16" t="s">
        <v>8830</v>
      </c>
      <c r="H90" s="13" t="s">
        <v>259</v>
      </c>
      <c r="I90" s="13" t="s">
        <v>58791</v>
      </c>
      <c r="J90" s="13" t="s">
        <v>58791</v>
      </c>
      <c r="K90" s="13" t="s">
        <v>59040</v>
      </c>
      <c r="L90" s="17" t="s">
        <v>59041</v>
      </c>
      <c r="M90" s="18">
        <v>4096000</v>
      </c>
      <c r="N90" s="19"/>
      <c r="O90" s="20" t="str">
        <f t="shared" si="2"/>
        <v>C1</v>
      </c>
      <c r="R90" s="21" t="str">
        <f t="shared" si="3"/>
        <v>C1</v>
      </c>
    </row>
    <row r="91" spans="1:18" ht="27.75" customHeight="1" x14ac:dyDescent="0.25">
      <c r="A91" s="13">
        <v>85</v>
      </c>
      <c r="B91" s="13" t="s">
        <v>59042</v>
      </c>
      <c r="C91" s="13" t="s">
        <v>59043</v>
      </c>
      <c r="D91" s="14" t="s">
        <v>4473</v>
      </c>
      <c r="E91" s="15" t="s">
        <v>1314</v>
      </c>
      <c r="F91" s="13" t="s">
        <v>59044</v>
      </c>
      <c r="G91" s="16" t="s">
        <v>54121</v>
      </c>
      <c r="H91" s="13" t="s">
        <v>17</v>
      </c>
      <c r="I91" s="13" t="s">
        <v>58791</v>
      </c>
      <c r="J91" s="13" t="s">
        <v>58791</v>
      </c>
      <c r="K91" s="13" t="s">
        <v>59045</v>
      </c>
      <c r="L91" s="17" t="s">
        <v>59046</v>
      </c>
      <c r="M91" s="18">
        <v>5094000</v>
      </c>
      <c r="N91" s="19"/>
      <c r="O91" s="20" t="str">
        <f t="shared" si="2"/>
        <v>C1</v>
      </c>
      <c r="R91" s="21" t="str">
        <f t="shared" si="3"/>
        <v>C1</v>
      </c>
    </row>
    <row r="92" spans="1:18" ht="27.75" customHeight="1" x14ac:dyDescent="0.25">
      <c r="A92" s="13">
        <v>86</v>
      </c>
      <c r="B92" s="13" t="s">
        <v>59047</v>
      </c>
      <c r="C92" s="13" t="s">
        <v>8169</v>
      </c>
      <c r="D92" s="14" t="s">
        <v>8170</v>
      </c>
      <c r="E92" s="15" t="s">
        <v>312</v>
      </c>
      <c r="F92" s="13" t="s">
        <v>8171</v>
      </c>
      <c r="G92" s="16" t="s">
        <v>6925</v>
      </c>
      <c r="H92" s="13" t="s">
        <v>259</v>
      </c>
      <c r="I92" s="13" t="s">
        <v>58791</v>
      </c>
      <c r="J92" s="13" t="s">
        <v>58791</v>
      </c>
      <c r="K92" s="13" t="s">
        <v>59048</v>
      </c>
      <c r="L92" s="17" t="s">
        <v>59049</v>
      </c>
      <c r="M92" s="18">
        <v>3584000</v>
      </c>
      <c r="N92" s="19"/>
      <c r="O92" s="20" t="str">
        <f t="shared" si="2"/>
        <v>C1</v>
      </c>
      <c r="R92" s="21" t="str">
        <f t="shared" si="3"/>
        <v>C1</v>
      </c>
    </row>
    <row r="93" spans="1:18" ht="27.75" customHeight="1" x14ac:dyDescent="0.25">
      <c r="A93" s="13">
        <v>87</v>
      </c>
      <c r="B93" s="13" t="s">
        <v>59050</v>
      </c>
      <c r="C93" s="13" t="s">
        <v>59051</v>
      </c>
      <c r="D93" s="14" t="s">
        <v>59052</v>
      </c>
      <c r="E93" s="15" t="s">
        <v>32</v>
      </c>
      <c r="F93" s="13" t="s">
        <v>59053</v>
      </c>
      <c r="G93" s="16" t="s">
        <v>54754</v>
      </c>
      <c r="H93" s="13" t="s">
        <v>17</v>
      </c>
      <c r="I93" s="13" t="s">
        <v>58791</v>
      </c>
      <c r="J93" s="13" t="s">
        <v>58791</v>
      </c>
      <c r="K93" s="13" t="s">
        <v>59054</v>
      </c>
      <c r="L93" s="17" t="s">
        <v>59055</v>
      </c>
      <c r="M93" s="18">
        <v>4428000</v>
      </c>
      <c r="N93" s="19"/>
      <c r="O93" s="20" t="str">
        <f t="shared" si="2"/>
        <v>T4</v>
      </c>
      <c r="R93" s="21" t="str">
        <f t="shared" si="3"/>
        <v>T4</v>
      </c>
    </row>
    <row r="94" spans="1:18" ht="27.75" customHeight="1" x14ac:dyDescent="0.25">
      <c r="A94" s="13">
        <v>88</v>
      </c>
      <c r="B94" s="13" t="s">
        <v>59056</v>
      </c>
      <c r="C94" s="13" t="s">
        <v>59057</v>
      </c>
      <c r="D94" s="14" t="s">
        <v>264</v>
      </c>
      <c r="E94" s="15" t="s">
        <v>1202</v>
      </c>
      <c r="F94" s="13" t="s">
        <v>58344</v>
      </c>
      <c r="G94" s="16" t="s">
        <v>59058</v>
      </c>
      <c r="H94" s="13" t="s">
        <v>17</v>
      </c>
      <c r="I94" s="13" t="s">
        <v>58791</v>
      </c>
      <c r="J94" s="13" t="s">
        <v>58791</v>
      </c>
      <c r="K94" s="13" t="s">
        <v>59059</v>
      </c>
      <c r="L94" s="17" t="s">
        <v>59060</v>
      </c>
      <c r="M94" s="18">
        <v>4428000</v>
      </c>
      <c r="N94" s="19"/>
      <c r="O94" s="20" t="str">
        <f t="shared" ref="O94:O98" si="4">MID(G94,3,FIND("-",G94,1)-3)&amp;IF(MID(G94,3,5)="CĐ-LT","LT","")</f>
        <v>T4</v>
      </c>
      <c r="R94" s="21" t="str">
        <f t="shared" ref="R94:R98" si="5">IF(LEFT(G94,2)="18","NH 18-19","")&amp;O94</f>
        <v>T4</v>
      </c>
    </row>
    <row r="95" spans="1:18" ht="27.75" customHeight="1" x14ac:dyDescent="0.25">
      <c r="A95" s="13">
        <v>89</v>
      </c>
      <c r="B95" s="13" t="s">
        <v>59061</v>
      </c>
      <c r="C95" s="13" t="s">
        <v>59062</v>
      </c>
      <c r="D95" s="14" t="s">
        <v>59063</v>
      </c>
      <c r="E95" s="15" t="s">
        <v>34</v>
      </c>
      <c r="F95" s="13" t="s">
        <v>3298</v>
      </c>
      <c r="G95" s="16" t="s">
        <v>5229</v>
      </c>
      <c r="H95" s="13" t="s">
        <v>259</v>
      </c>
      <c r="I95" s="13" t="s">
        <v>58791</v>
      </c>
      <c r="J95" s="13" t="s">
        <v>58791</v>
      </c>
      <c r="K95" s="13" t="s">
        <v>59064</v>
      </c>
      <c r="L95" s="17" t="s">
        <v>59065</v>
      </c>
      <c r="M95" s="18">
        <v>5888000</v>
      </c>
      <c r="N95" s="19"/>
      <c r="O95" s="20" t="str">
        <f t="shared" si="4"/>
        <v>C1</v>
      </c>
      <c r="R95" s="21" t="str">
        <f t="shared" si="5"/>
        <v>NH 18-19C1</v>
      </c>
    </row>
    <row r="96" spans="1:18" ht="27.75" customHeight="1" x14ac:dyDescent="0.25">
      <c r="A96" s="13">
        <v>90</v>
      </c>
      <c r="B96" s="13" t="s">
        <v>59066</v>
      </c>
      <c r="C96" s="13" t="s">
        <v>24843</v>
      </c>
      <c r="D96" s="14" t="s">
        <v>24844</v>
      </c>
      <c r="E96" s="15" t="s">
        <v>15</v>
      </c>
      <c r="F96" s="13" t="s">
        <v>24657</v>
      </c>
      <c r="G96" s="16" t="s">
        <v>12224</v>
      </c>
      <c r="H96" s="13" t="s">
        <v>259</v>
      </c>
      <c r="I96" s="13" t="s">
        <v>58791</v>
      </c>
      <c r="J96" s="13" t="s">
        <v>58791</v>
      </c>
      <c r="K96" s="13" t="s">
        <v>59067</v>
      </c>
      <c r="L96" s="17" t="s">
        <v>59068</v>
      </c>
      <c r="M96" s="18">
        <v>6244000</v>
      </c>
      <c r="N96" s="19"/>
      <c r="O96" s="20" t="str">
        <f t="shared" si="4"/>
        <v>T4</v>
      </c>
      <c r="R96" s="21" t="str">
        <f t="shared" si="5"/>
        <v>T4</v>
      </c>
    </row>
    <row r="97" spans="1:19" ht="27.75" customHeight="1" x14ac:dyDescent="0.25">
      <c r="A97" s="13">
        <v>91</v>
      </c>
      <c r="B97" s="13" t="s">
        <v>59069</v>
      </c>
      <c r="C97" s="13" t="s">
        <v>12828</v>
      </c>
      <c r="D97" s="14" t="s">
        <v>3143</v>
      </c>
      <c r="E97" s="15" t="s">
        <v>73</v>
      </c>
      <c r="F97" s="13" t="s">
        <v>12829</v>
      </c>
      <c r="G97" s="16" t="s">
        <v>12830</v>
      </c>
      <c r="H97" s="13" t="s">
        <v>259</v>
      </c>
      <c r="I97" s="13" t="s">
        <v>58791</v>
      </c>
      <c r="J97" s="13" t="s">
        <v>58791</v>
      </c>
      <c r="K97" s="13" t="s">
        <v>59070</v>
      </c>
      <c r="L97" s="17" t="s">
        <v>59071</v>
      </c>
      <c r="M97" s="18">
        <v>6244000</v>
      </c>
      <c r="N97" s="19"/>
      <c r="O97" s="20" t="str">
        <f t="shared" si="4"/>
        <v>T4</v>
      </c>
      <c r="R97" s="21" t="str">
        <f t="shared" si="5"/>
        <v>T4</v>
      </c>
    </row>
    <row r="98" spans="1:19" ht="27.75" customHeight="1" x14ac:dyDescent="0.25">
      <c r="A98" s="13">
        <v>92</v>
      </c>
      <c r="B98" s="13" t="s">
        <v>59072</v>
      </c>
      <c r="C98" s="13" t="s">
        <v>59073</v>
      </c>
      <c r="D98" s="14" t="s">
        <v>107</v>
      </c>
      <c r="E98" s="15" t="s">
        <v>3741</v>
      </c>
      <c r="F98" s="13" t="s">
        <v>6141</v>
      </c>
      <c r="G98" s="16" t="s">
        <v>13098</v>
      </c>
      <c r="H98" s="13" t="s">
        <v>259</v>
      </c>
      <c r="I98" s="13" t="s">
        <v>58791</v>
      </c>
      <c r="J98" s="13" t="s">
        <v>58791</v>
      </c>
      <c r="K98" s="13" t="s">
        <v>59074</v>
      </c>
      <c r="L98" s="17" t="s">
        <v>59075</v>
      </c>
      <c r="M98" s="18">
        <v>3816000</v>
      </c>
      <c r="N98" s="19"/>
      <c r="O98" s="20" t="str">
        <f t="shared" si="4"/>
        <v>C1</v>
      </c>
      <c r="R98" s="21" t="str">
        <f t="shared" si="5"/>
        <v>NH 18-19C1</v>
      </c>
    </row>
    <row r="99" spans="1:19" s="28" customFormat="1" ht="27.75" customHeight="1" x14ac:dyDescent="0.25">
      <c r="A99" s="229" t="s">
        <v>35</v>
      </c>
      <c r="B99" s="230"/>
      <c r="C99" s="230"/>
      <c r="D99" s="230"/>
      <c r="E99" s="22"/>
      <c r="F99" s="22"/>
      <c r="G99" s="22"/>
      <c r="H99" s="23"/>
      <c r="I99" s="24"/>
      <c r="J99" s="25"/>
      <c r="K99" s="26"/>
      <c r="L99" s="231">
        <f>SUM(M7:M98)</f>
        <v>428322000</v>
      </c>
      <c r="M99" s="232"/>
      <c r="N99" s="27"/>
      <c r="O99" s="20"/>
      <c r="P99" s="6"/>
      <c r="Q99" s="6"/>
    </row>
    <row r="100" spans="1:19" s="30" customFormat="1" ht="24" customHeight="1" x14ac:dyDescent="0.25">
      <c r="A100" s="237" t="s">
        <v>59076</v>
      </c>
      <c r="B100" s="238"/>
      <c r="C100" s="238"/>
      <c r="D100" s="238"/>
      <c r="E100" s="238"/>
      <c r="F100" s="238"/>
      <c r="G100" s="238"/>
      <c r="H100" s="238"/>
      <c r="I100" s="238"/>
      <c r="J100" s="238"/>
      <c r="K100" s="238"/>
      <c r="L100" s="238"/>
      <c r="M100" s="238"/>
      <c r="N100" s="239"/>
      <c r="O100" s="29" t="str">
        <f>LEFT(G100,5)</f>
        <v/>
      </c>
      <c r="P100" s="6"/>
      <c r="Q100" s="6"/>
    </row>
    <row r="101" spans="1:19" ht="15.75" customHeight="1" x14ac:dyDescent="0.25">
      <c r="A101" s="31"/>
      <c r="B101" s="31"/>
      <c r="C101" s="1"/>
      <c r="D101" s="2"/>
      <c r="E101" s="2"/>
      <c r="F101" s="1"/>
      <c r="G101" s="225" t="s">
        <v>58715</v>
      </c>
      <c r="H101" s="225"/>
      <c r="I101" s="225"/>
      <c r="J101" s="225"/>
      <c r="K101" s="225"/>
      <c r="L101" s="225"/>
      <c r="M101" s="225"/>
      <c r="N101" s="225"/>
      <c r="O101" s="29"/>
      <c r="S101" s="30"/>
    </row>
    <row r="102" spans="1:19" ht="15.75" customHeight="1" x14ac:dyDescent="0.25">
      <c r="A102" s="35" t="s">
        <v>4822</v>
      </c>
      <c r="B102" s="35"/>
      <c r="C102" s="35"/>
      <c r="D102" s="32"/>
      <c r="E102" s="32" t="s">
        <v>4823</v>
      </c>
      <c r="F102" s="32"/>
      <c r="G102" s="32"/>
      <c r="H102" s="32"/>
      <c r="I102" s="32"/>
      <c r="J102" s="32"/>
      <c r="K102" s="32"/>
      <c r="L102" s="32"/>
      <c r="M102" s="236" t="s">
        <v>4824</v>
      </c>
      <c r="N102" s="236"/>
      <c r="O102" s="29"/>
    </row>
    <row r="103" spans="1:19" x14ac:dyDescent="0.25">
      <c r="A103" s="33"/>
      <c r="B103" s="33"/>
      <c r="C103" s="223"/>
      <c r="D103" s="35"/>
      <c r="E103" s="35"/>
      <c r="F103" s="35"/>
      <c r="G103" s="35"/>
      <c r="J103" s="223"/>
      <c r="K103" s="223"/>
      <c r="L103" s="223"/>
      <c r="M103" s="223"/>
      <c r="N103" s="6"/>
    </row>
    <row r="104" spans="1:19" x14ac:dyDescent="0.25">
      <c r="A104" s="33"/>
      <c r="B104" s="33"/>
      <c r="C104" s="223"/>
      <c r="D104" s="35"/>
      <c r="E104" s="35"/>
      <c r="F104" s="35"/>
      <c r="G104" s="35"/>
      <c r="H104" s="35"/>
      <c r="I104" s="35"/>
      <c r="J104" s="223"/>
      <c r="K104" s="223"/>
      <c r="L104" s="223"/>
      <c r="M104" s="223"/>
      <c r="N104" s="6"/>
    </row>
    <row r="105" spans="1:19" x14ac:dyDescent="0.25">
      <c r="A105" s="33"/>
      <c r="B105" s="33"/>
      <c r="C105" s="223"/>
      <c r="D105" s="35"/>
      <c r="E105" s="35"/>
      <c r="F105" s="35"/>
      <c r="G105" s="35"/>
      <c r="H105" s="35"/>
      <c r="I105" s="35"/>
      <c r="J105" s="223"/>
      <c r="K105" s="223"/>
      <c r="L105" s="223"/>
      <c r="M105" s="223"/>
      <c r="N105" s="6"/>
    </row>
    <row r="106" spans="1:19" s="28" customFormat="1" x14ac:dyDescent="0.25">
      <c r="A106" s="35"/>
      <c r="B106" s="35"/>
      <c r="C106" s="35" t="s">
        <v>4820</v>
      </c>
      <c r="D106" s="35"/>
      <c r="E106" s="236" t="s">
        <v>4821</v>
      </c>
      <c r="F106" s="236"/>
      <c r="G106" s="236"/>
      <c r="H106" s="35"/>
      <c r="I106" s="35"/>
      <c r="J106" s="35"/>
      <c r="K106" s="35"/>
      <c r="L106" s="35"/>
      <c r="M106" s="236" t="s">
        <v>4819</v>
      </c>
      <c r="N106" s="236"/>
      <c r="O106" s="223"/>
      <c r="P106" s="6"/>
    </row>
    <row r="107" spans="1:19" s="28" customFormat="1" ht="18.75" customHeight="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223"/>
      <c r="P107" s="6"/>
    </row>
    <row r="108" spans="1:19" s="36" customFormat="1" x14ac:dyDescent="0.25">
      <c r="B108" s="37"/>
      <c r="C108" s="38" t="s">
        <v>38</v>
      </c>
      <c r="D108" s="39" t="s">
        <v>586</v>
      </c>
      <c r="E108" s="40"/>
      <c r="F108" s="40"/>
      <c r="G108" s="40"/>
      <c r="H108" s="40"/>
      <c r="I108" s="40"/>
      <c r="J108" s="41"/>
      <c r="K108" s="40"/>
      <c r="L108" s="40"/>
      <c r="M108" s="42"/>
    </row>
    <row r="109" spans="1:19" s="36" customFormat="1" x14ac:dyDescent="0.25">
      <c r="A109" s="43"/>
      <c r="B109" s="44"/>
      <c r="C109" s="45" t="s">
        <v>40</v>
      </c>
      <c r="D109" s="46">
        <f>SUMIF($O$7:$O$98,"CĐN",$M$7:$M$98)</f>
        <v>0</v>
      </c>
      <c r="E109" s="40"/>
      <c r="F109" s="40"/>
      <c r="G109" s="40"/>
      <c r="H109" s="40"/>
      <c r="I109" s="40"/>
      <c r="J109" s="41"/>
      <c r="K109" s="40"/>
      <c r="L109" s="40"/>
      <c r="M109" s="6"/>
    </row>
    <row r="110" spans="1:19" s="49" customFormat="1" ht="13.5" customHeight="1" x14ac:dyDescent="0.25">
      <c r="A110" s="43"/>
      <c r="B110" s="44"/>
      <c r="C110" s="45" t="s">
        <v>41</v>
      </c>
      <c r="D110" s="46">
        <f>SUMIF($O$7:$O$98,"TCN",$M$7:$M$98)</f>
        <v>0</v>
      </c>
      <c r="E110" s="47"/>
      <c r="F110" s="47"/>
      <c r="G110" s="47"/>
      <c r="H110" s="47"/>
      <c r="I110" s="40"/>
      <c r="J110" s="48"/>
      <c r="K110" s="47"/>
      <c r="L110" s="47"/>
      <c r="M110" s="6"/>
    </row>
    <row r="111" spans="1:19" s="49" customFormat="1" ht="13.5" customHeight="1" x14ac:dyDescent="0.25">
      <c r="A111" s="43"/>
      <c r="B111" s="50" t="s">
        <v>42</v>
      </c>
      <c r="C111" s="45" t="s">
        <v>43</v>
      </c>
      <c r="D111" s="46">
        <f>SUMIF($O$7:$O$98,"CĐ",$M$7:$M$98)+SUMIF($O$7:$O$98,"C1",$M$7:$M$98)</f>
        <v>193940000</v>
      </c>
      <c r="E111" s="47"/>
      <c r="F111" s="47"/>
      <c r="G111" s="47"/>
      <c r="H111" s="47"/>
      <c r="I111" s="47"/>
      <c r="J111" s="48"/>
      <c r="K111" s="47"/>
      <c r="L111" s="47"/>
      <c r="M111" s="6"/>
    </row>
    <row r="112" spans="1:19" s="49" customFormat="1" ht="13.5" customHeight="1" x14ac:dyDescent="0.25">
      <c r="A112" s="43"/>
      <c r="B112" s="50"/>
      <c r="C112" s="45" t="s">
        <v>44</v>
      </c>
      <c r="D112" s="46">
        <f>SUMIF($O$7:$O$98,"C2",$M$7:$M$98)+SUMIF($O$7:$O$98,"CĐLT",$M$7:$M$98)</f>
        <v>0</v>
      </c>
      <c r="E112" s="47"/>
      <c r="F112" s="47"/>
      <c r="G112" s="47"/>
      <c r="H112" s="47"/>
      <c r="I112" s="47"/>
      <c r="J112" s="48"/>
      <c r="K112" s="47"/>
      <c r="L112" s="47"/>
      <c r="M112" s="6"/>
    </row>
    <row r="113" spans="1:14" s="49" customFormat="1" ht="13.5" customHeight="1" x14ac:dyDescent="0.25">
      <c r="A113" s="43"/>
      <c r="B113" s="51">
        <f>SUM(B109:B111)</f>
        <v>0</v>
      </c>
      <c r="C113" s="45" t="s">
        <v>45</v>
      </c>
      <c r="D113" s="46">
        <f>SUMIF($O$7:$O$98,"T4",$M$7:$M$98)+SUMIF($O$7:$O$98,"T2",$M$7:$M$98)+SUMIF($O$7:$O$98,"T3",$M$7:$M$98)+SUMIF($O$7:$O$98,"TC",$M$7:$M$98)+SUMIF($O$7:$O$98,"TN",$M$7:$M$98)+SUMIF($O$7:$O$98,"TCT",$M$7:$M$98)+SUMIF($O$7:$O$98,"T1",$M$7:$M$98)</f>
        <v>234382000</v>
      </c>
      <c r="E113" s="47"/>
      <c r="F113" s="47"/>
      <c r="G113" s="47"/>
      <c r="H113" s="47"/>
      <c r="I113" s="47"/>
      <c r="J113" s="48"/>
      <c r="K113" s="47"/>
      <c r="L113" s="47"/>
      <c r="M113" s="6"/>
    </row>
    <row r="114" spans="1:14" s="49" customFormat="1" ht="13.5" customHeight="1" x14ac:dyDescent="0.25">
      <c r="B114" s="52"/>
      <c r="C114" s="53" t="s">
        <v>46</v>
      </c>
      <c r="D114" s="54">
        <f>SUM(D109:D113)</f>
        <v>428322000</v>
      </c>
      <c r="E114" s="47"/>
      <c r="F114" s="47"/>
      <c r="G114" s="47"/>
      <c r="H114" s="47"/>
      <c r="I114" s="47"/>
      <c r="J114" s="48"/>
      <c r="K114" s="47"/>
      <c r="L114" s="47"/>
      <c r="M114" s="6"/>
    </row>
    <row r="115" spans="1:14" x14ac:dyDescent="0.25">
      <c r="E115" s="6"/>
      <c r="J115" s="21"/>
      <c r="K115" s="58"/>
      <c r="M115" s="6"/>
      <c r="N115" s="6"/>
    </row>
    <row r="172" spans="16:16" x14ac:dyDescent="0.25">
      <c r="P172" s="55"/>
    </row>
    <row r="173" spans="16:16" x14ac:dyDescent="0.25">
      <c r="P173" s="55"/>
    </row>
    <row r="174" spans="16:16" x14ac:dyDescent="0.25">
      <c r="P174" s="55"/>
    </row>
    <row r="175" spans="16:16" x14ac:dyDescent="0.25">
      <c r="P175" s="55"/>
    </row>
    <row r="179" spans="16:16" x14ac:dyDescent="0.25">
      <c r="P179" s="28"/>
    </row>
    <row r="180" spans="16:16" x14ac:dyDescent="0.25">
      <c r="P180" s="28"/>
    </row>
    <row r="181" spans="16:16" x14ac:dyDescent="0.25">
      <c r="P181" s="56"/>
    </row>
    <row r="182" spans="16:16" x14ac:dyDescent="0.25">
      <c r="P182" s="36"/>
    </row>
    <row r="183" spans="16:16" x14ac:dyDescent="0.25">
      <c r="P183" s="49"/>
    </row>
    <row r="184" spans="16:16" x14ac:dyDescent="0.25">
      <c r="P184" s="49"/>
    </row>
    <row r="185" spans="16:16" x14ac:dyDescent="0.25">
      <c r="P185" s="49"/>
    </row>
    <row r="186" spans="16:16" x14ac:dyDescent="0.25">
      <c r="P186" s="49"/>
    </row>
  </sheetData>
  <mergeCells count="9">
    <mergeCell ref="M102:N102"/>
    <mergeCell ref="E106:G106"/>
    <mergeCell ref="M106:N106"/>
    <mergeCell ref="A4:N4"/>
    <mergeCell ref="A5:N5"/>
    <mergeCell ref="A99:D99"/>
    <mergeCell ref="L99:M99"/>
    <mergeCell ref="A100:N100"/>
    <mergeCell ref="G101:N101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"/>
  <sheetViews>
    <sheetView topLeftCell="A98" zoomScaleNormal="100" zoomScaleSheetLayoutView="85" workbookViewId="0">
      <selection activeCell="S6" sqref="S6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58713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59367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3" customHeight="1" x14ac:dyDescent="0.25">
      <c r="A7" s="13">
        <v>1</v>
      </c>
      <c r="B7" s="13" t="s">
        <v>59077</v>
      </c>
      <c r="C7" s="13" t="s">
        <v>59078</v>
      </c>
      <c r="D7" s="14" t="s">
        <v>6440</v>
      </c>
      <c r="E7" s="15" t="s">
        <v>93</v>
      </c>
      <c r="F7" s="13" t="s">
        <v>59079</v>
      </c>
      <c r="G7" s="16" t="s">
        <v>54843</v>
      </c>
      <c r="H7" s="13" t="s">
        <v>17</v>
      </c>
      <c r="I7" s="13" t="s">
        <v>59080</v>
      </c>
      <c r="J7" s="13" t="s">
        <v>59080</v>
      </c>
      <c r="K7" s="13" t="s">
        <v>59081</v>
      </c>
      <c r="L7" s="17" t="s">
        <v>59082</v>
      </c>
      <c r="M7" s="18">
        <v>4428000</v>
      </c>
      <c r="N7" s="19"/>
      <c r="O7" s="20" t="str">
        <f t="shared" ref="O7:O72" si="0">MID(G7,3,FIND("-",G7,1)-3)&amp;IF(MID(G7,3,5)="CĐ-LT","LT","")</f>
        <v>T4</v>
      </c>
      <c r="R7" s="21" t="str">
        <f t="shared" ref="R7:R72" si="1">IF(LEFT(G7,2)="18","NH 18-19","")&amp;O7</f>
        <v>T4</v>
      </c>
    </row>
    <row r="8" spans="1:18" ht="33" customHeight="1" x14ac:dyDescent="0.25">
      <c r="A8" s="13">
        <v>2</v>
      </c>
      <c r="B8" s="13" t="s">
        <v>59083</v>
      </c>
      <c r="C8" s="13" t="s">
        <v>59084</v>
      </c>
      <c r="D8" s="14" t="s">
        <v>59085</v>
      </c>
      <c r="E8" s="15" t="s">
        <v>458</v>
      </c>
      <c r="F8" s="13" t="s">
        <v>471</v>
      </c>
      <c r="G8" s="16" t="s">
        <v>57690</v>
      </c>
      <c r="H8" s="13" t="s">
        <v>17</v>
      </c>
      <c r="I8" s="13" t="s">
        <v>59080</v>
      </c>
      <c r="J8" s="13" t="s">
        <v>59080</v>
      </c>
      <c r="K8" s="13" t="s">
        <v>59086</v>
      </c>
      <c r="L8" s="17" t="s">
        <v>59087</v>
      </c>
      <c r="M8" s="18">
        <v>3708000</v>
      </c>
      <c r="N8" s="19"/>
      <c r="O8" s="20" t="str">
        <f t="shared" si="0"/>
        <v>T4</v>
      </c>
      <c r="R8" s="21" t="str">
        <f t="shared" si="1"/>
        <v>T4</v>
      </c>
    </row>
    <row r="9" spans="1:18" ht="33" customHeight="1" x14ac:dyDescent="0.25">
      <c r="A9" s="13">
        <v>3</v>
      </c>
      <c r="B9" s="13" t="s">
        <v>59088</v>
      </c>
      <c r="C9" s="13" t="s">
        <v>19491</v>
      </c>
      <c r="D9" s="14" t="s">
        <v>573</v>
      </c>
      <c r="E9" s="15" t="s">
        <v>185</v>
      </c>
      <c r="F9" s="13" t="s">
        <v>19492</v>
      </c>
      <c r="G9" s="16" t="s">
        <v>4899</v>
      </c>
      <c r="H9" s="13" t="s">
        <v>259</v>
      </c>
      <c r="I9" s="13" t="s">
        <v>59080</v>
      </c>
      <c r="J9" s="13" t="s">
        <v>59080</v>
      </c>
      <c r="K9" s="13" t="s">
        <v>59089</v>
      </c>
      <c r="L9" s="17" t="s">
        <v>59090</v>
      </c>
      <c r="M9" s="18">
        <v>6021000</v>
      </c>
      <c r="N9" s="19"/>
      <c r="O9" s="20" t="str">
        <f t="shared" si="0"/>
        <v>T4</v>
      </c>
      <c r="R9" s="21" t="str">
        <f t="shared" si="1"/>
        <v>T4</v>
      </c>
    </row>
    <row r="10" spans="1:18" ht="33" customHeight="1" x14ac:dyDescent="0.25">
      <c r="A10" s="13">
        <v>4</v>
      </c>
      <c r="B10" s="13" t="s">
        <v>59091</v>
      </c>
      <c r="C10" s="13" t="s">
        <v>59092</v>
      </c>
      <c r="D10" s="14" t="s">
        <v>2218</v>
      </c>
      <c r="E10" s="15" t="s">
        <v>1244</v>
      </c>
      <c r="F10" s="13" t="s">
        <v>4905</v>
      </c>
      <c r="G10" s="16" t="s">
        <v>4610</v>
      </c>
      <c r="H10" s="13" t="s">
        <v>259</v>
      </c>
      <c r="I10" s="13" t="s">
        <v>59080</v>
      </c>
      <c r="J10" s="13" t="s">
        <v>59080</v>
      </c>
      <c r="K10" s="13" t="s">
        <v>59093</v>
      </c>
      <c r="L10" s="17" t="s">
        <v>59094</v>
      </c>
      <c r="M10" s="18">
        <v>5632000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33" customHeight="1" x14ac:dyDescent="0.25">
      <c r="A11" s="13">
        <v>5</v>
      </c>
      <c r="B11" s="13" t="s">
        <v>59095</v>
      </c>
      <c r="C11" s="13" t="s">
        <v>25346</v>
      </c>
      <c r="D11" s="14" t="s">
        <v>107</v>
      </c>
      <c r="E11" s="15" t="s">
        <v>988</v>
      </c>
      <c r="F11" s="13" t="s">
        <v>10485</v>
      </c>
      <c r="G11" s="16" t="s">
        <v>6446</v>
      </c>
      <c r="H11" s="13" t="s">
        <v>259</v>
      </c>
      <c r="I11" s="13" t="s">
        <v>59080</v>
      </c>
      <c r="J11" s="13" t="s">
        <v>59080</v>
      </c>
      <c r="K11" s="13" t="s">
        <v>59096</v>
      </c>
      <c r="L11" s="17" t="s">
        <v>59097</v>
      </c>
      <c r="M11" s="18">
        <v>4096000</v>
      </c>
      <c r="N11" s="19"/>
      <c r="O11" s="20" t="str">
        <f t="shared" si="0"/>
        <v>C1</v>
      </c>
      <c r="R11" s="21" t="str">
        <f t="shared" si="1"/>
        <v>C1</v>
      </c>
    </row>
    <row r="12" spans="1:18" ht="33" customHeight="1" x14ac:dyDescent="0.25">
      <c r="A12" s="13">
        <v>6</v>
      </c>
      <c r="B12" s="13" t="s">
        <v>59098</v>
      </c>
      <c r="C12" s="13" t="s">
        <v>59099</v>
      </c>
      <c r="D12" s="14" t="s">
        <v>4168</v>
      </c>
      <c r="E12" s="15" t="s">
        <v>4205</v>
      </c>
      <c r="F12" s="13" t="s">
        <v>9090</v>
      </c>
      <c r="G12" s="16" t="s">
        <v>10036</v>
      </c>
      <c r="H12" s="13" t="s">
        <v>259</v>
      </c>
      <c r="I12" s="13" t="s">
        <v>59080</v>
      </c>
      <c r="J12" s="13" t="s">
        <v>59080</v>
      </c>
      <c r="K12" s="13" t="s">
        <v>59100</v>
      </c>
      <c r="L12" s="17" t="s">
        <v>59101</v>
      </c>
      <c r="M12" s="18">
        <v>4096000</v>
      </c>
      <c r="N12" s="19"/>
      <c r="O12" s="20" t="str">
        <f t="shared" si="0"/>
        <v>C1</v>
      </c>
      <c r="R12" s="21" t="str">
        <f t="shared" si="1"/>
        <v>C1</v>
      </c>
    </row>
    <row r="13" spans="1:18" ht="33" customHeight="1" x14ac:dyDescent="0.25">
      <c r="A13" s="13">
        <v>7</v>
      </c>
      <c r="B13" s="13" t="s">
        <v>59102</v>
      </c>
      <c r="C13" s="13" t="s">
        <v>59103</v>
      </c>
      <c r="D13" s="14" t="s">
        <v>59104</v>
      </c>
      <c r="E13" s="15" t="s">
        <v>80</v>
      </c>
      <c r="F13" s="13" t="s">
        <v>59105</v>
      </c>
      <c r="G13" s="16" t="s">
        <v>54754</v>
      </c>
      <c r="H13" s="13" t="s">
        <v>17</v>
      </c>
      <c r="I13" s="13" t="s">
        <v>59080</v>
      </c>
      <c r="J13" s="13" t="s">
        <v>59080</v>
      </c>
      <c r="K13" s="13" t="s">
        <v>59106</v>
      </c>
      <c r="L13" s="17" t="s">
        <v>59107</v>
      </c>
      <c r="M13" s="18">
        <v>4428000</v>
      </c>
      <c r="N13" s="19"/>
      <c r="O13" s="20" t="str">
        <f t="shared" si="0"/>
        <v>T4</v>
      </c>
      <c r="R13" s="21" t="str">
        <f t="shared" si="1"/>
        <v>T4</v>
      </c>
    </row>
    <row r="14" spans="1:18" ht="33" customHeight="1" x14ac:dyDescent="0.25">
      <c r="A14" s="13">
        <v>8</v>
      </c>
      <c r="B14" s="13" t="s">
        <v>59108</v>
      </c>
      <c r="C14" s="13" t="s">
        <v>59109</v>
      </c>
      <c r="D14" s="14" t="s">
        <v>1399</v>
      </c>
      <c r="E14" s="15" t="s">
        <v>4921</v>
      </c>
      <c r="F14" s="13" t="s">
        <v>59110</v>
      </c>
      <c r="G14" s="16" t="s">
        <v>59111</v>
      </c>
      <c r="H14" s="13" t="s">
        <v>17</v>
      </c>
      <c r="I14" s="13" t="s">
        <v>59080</v>
      </c>
      <c r="J14" s="13" t="s">
        <v>59080</v>
      </c>
      <c r="K14" s="13" t="s">
        <v>59112</v>
      </c>
      <c r="L14" s="17" t="s">
        <v>59113</v>
      </c>
      <c r="M14" s="18">
        <v>4428000</v>
      </c>
      <c r="N14" s="19"/>
      <c r="O14" s="20" t="str">
        <f t="shared" si="0"/>
        <v>T4</v>
      </c>
      <c r="R14" s="21" t="str">
        <f t="shared" si="1"/>
        <v>T4</v>
      </c>
    </row>
    <row r="15" spans="1:18" ht="33" customHeight="1" x14ac:dyDescent="0.25">
      <c r="A15" s="13">
        <v>9</v>
      </c>
      <c r="B15" s="13" t="s">
        <v>59114</v>
      </c>
      <c r="C15" s="13" t="s">
        <v>59115</v>
      </c>
      <c r="D15" s="14" t="s">
        <v>59116</v>
      </c>
      <c r="E15" s="15" t="s">
        <v>941</v>
      </c>
      <c r="F15" s="13" t="s">
        <v>59117</v>
      </c>
      <c r="G15" s="16" t="s">
        <v>58782</v>
      </c>
      <c r="H15" s="13" t="s">
        <v>17</v>
      </c>
      <c r="I15" s="13" t="s">
        <v>59080</v>
      </c>
      <c r="J15" s="13" t="s">
        <v>59080</v>
      </c>
      <c r="K15" s="13" t="s">
        <v>59118</v>
      </c>
      <c r="L15" s="17" t="s">
        <v>59119</v>
      </c>
      <c r="M15" s="18">
        <v>4428000</v>
      </c>
      <c r="N15" s="19"/>
      <c r="O15" s="20" t="str">
        <f t="shared" si="0"/>
        <v>T4</v>
      </c>
      <c r="R15" s="21" t="str">
        <f t="shared" si="1"/>
        <v>T4</v>
      </c>
    </row>
    <row r="16" spans="1:18" ht="33" customHeight="1" x14ac:dyDescent="0.25">
      <c r="A16" s="13">
        <v>10</v>
      </c>
      <c r="B16" s="13" t="s">
        <v>59120</v>
      </c>
      <c r="C16" s="13" t="s">
        <v>59121</v>
      </c>
      <c r="D16" s="14" t="s">
        <v>59122</v>
      </c>
      <c r="E16" s="15" t="s">
        <v>1418</v>
      </c>
      <c r="F16" s="13" t="s">
        <v>74</v>
      </c>
      <c r="G16" s="16" t="s">
        <v>54849</v>
      </c>
      <c r="H16" s="13" t="s">
        <v>17</v>
      </c>
      <c r="I16" s="13" t="s">
        <v>59123</v>
      </c>
      <c r="J16" s="13" t="s">
        <v>59123</v>
      </c>
      <c r="K16" s="13" t="s">
        <v>59124</v>
      </c>
      <c r="L16" s="17" t="s">
        <v>59125</v>
      </c>
      <c r="M16" s="18">
        <v>4428000</v>
      </c>
      <c r="N16" s="19"/>
      <c r="O16" s="20" t="str">
        <f t="shared" si="0"/>
        <v>T4</v>
      </c>
      <c r="R16" s="21" t="str">
        <f t="shared" si="1"/>
        <v>T4</v>
      </c>
    </row>
    <row r="17" spans="1:18" ht="33" customHeight="1" x14ac:dyDescent="0.25">
      <c r="A17" s="13">
        <v>11</v>
      </c>
      <c r="B17" s="13" t="s">
        <v>59126</v>
      </c>
      <c r="C17" s="13" t="s">
        <v>59127</v>
      </c>
      <c r="D17" s="14" t="s">
        <v>59128</v>
      </c>
      <c r="E17" s="15" t="s">
        <v>22</v>
      </c>
      <c r="F17" s="13" t="s">
        <v>56739</v>
      </c>
      <c r="G17" s="16" t="s">
        <v>57618</v>
      </c>
      <c r="H17" s="13" t="s">
        <v>17</v>
      </c>
      <c r="I17" s="13" t="s">
        <v>59123</v>
      </c>
      <c r="J17" s="13" t="s">
        <v>59123</v>
      </c>
      <c r="K17" s="13" t="s">
        <v>59129</v>
      </c>
      <c r="L17" s="17" t="s">
        <v>59130</v>
      </c>
      <c r="M17" s="18">
        <v>4428000</v>
      </c>
      <c r="N17" s="19"/>
      <c r="O17" s="20" t="str">
        <f t="shared" si="0"/>
        <v>T4</v>
      </c>
      <c r="R17" s="21" t="str">
        <f t="shared" si="1"/>
        <v>T4</v>
      </c>
    </row>
    <row r="18" spans="1:18" ht="33" customHeight="1" x14ac:dyDescent="0.25">
      <c r="A18" s="13">
        <v>12</v>
      </c>
      <c r="B18" s="13" t="s">
        <v>59131</v>
      </c>
      <c r="C18" s="13" t="s">
        <v>59132</v>
      </c>
      <c r="D18" s="14" t="s">
        <v>59133</v>
      </c>
      <c r="E18" s="15" t="s">
        <v>154</v>
      </c>
      <c r="F18" s="13" t="s">
        <v>340</v>
      </c>
      <c r="G18" s="16" t="s">
        <v>58782</v>
      </c>
      <c r="H18" s="13" t="s">
        <v>17</v>
      </c>
      <c r="I18" s="13" t="s">
        <v>59123</v>
      </c>
      <c r="J18" s="13" t="s">
        <v>59123</v>
      </c>
      <c r="K18" s="13" t="s">
        <v>59134</v>
      </c>
      <c r="L18" s="17" t="s">
        <v>59135</v>
      </c>
      <c r="M18" s="18">
        <v>4428000</v>
      </c>
      <c r="N18" s="19"/>
      <c r="O18" s="20" t="str">
        <f t="shared" si="0"/>
        <v>T4</v>
      </c>
      <c r="R18" s="21" t="str">
        <f t="shared" si="1"/>
        <v>T4</v>
      </c>
    </row>
    <row r="19" spans="1:18" ht="33" customHeight="1" x14ac:dyDescent="0.25">
      <c r="A19" s="13">
        <v>13</v>
      </c>
      <c r="B19" s="13" t="s">
        <v>59136</v>
      </c>
      <c r="C19" s="13" t="s">
        <v>59137</v>
      </c>
      <c r="D19" s="14" t="s">
        <v>7012</v>
      </c>
      <c r="E19" s="15" t="s">
        <v>14367</v>
      </c>
      <c r="F19" s="13" t="s">
        <v>59138</v>
      </c>
      <c r="G19" s="16" t="s">
        <v>59139</v>
      </c>
      <c r="H19" s="13" t="s">
        <v>17</v>
      </c>
      <c r="I19" s="13" t="s">
        <v>59123</v>
      </c>
      <c r="J19" s="13" t="s">
        <v>59123</v>
      </c>
      <c r="K19" s="13" t="s">
        <v>59140</v>
      </c>
      <c r="L19" s="17" t="s">
        <v>59141</v>
      </c>
      <c r="M19" s="18">
        <v>4428000</v>
      </c>
      <c r="N19" s="19"/>
      <c r="O19" s="20" t="str">
        <f t="shared" si="0"/>
        <v>T4</v>
      </c>
      <c r="R19" s="21" t="str">
        <f t="shared" si="1"/>
        <v>T4</v>
      </c>
    </row>
    <row r="20" spans="1:18" ht="33" customHeight="1" x14ac:dyDescent="0.25">
      <c r="A20" s="13">
        <v>14</v>
      </c>
      <c r="B20" s="13" t="s">
        <v>59142</v>
      </c>
      <c r="C20" s="13" t="s">
        <v>59143</v>
      </c>
      <c r="D20" s="14" t="s">
        <v>464</v>
      </c>
      <c r="E20" s="15" t="s">
        <v>5462</v>
      </c>
      <c r="F20" s="13" t="s">
        <v>3609</v>
      </c>
      <c r="G20" s="16" t="s">
        <v>56864</v>
      </c>
      <c r="H20" s="13" t="s">
        <v>17</v>
      </c>
      <c r="I20" s="13" t="s">
        <v>59123</v>
      </c>
      <c r="J20" s="13" t="s">
        <v>59123</v>
      </c>
      <c r="K20" s="13" t="s">
        <v>59144</v>
      </c>
      <c r="L20" s="17" t="s">
        <v>59145</v>
      </c>
      <c r="M20" s="18">
        <v>4428000</v>
      </c>
      <c r="N20" s="19"/>
      <c r="O20" s="20" t="str">
        <f t="shared" si="0"/>
        <v>T4</v>
      </c>
      <c r="R20" s="21" t="str">
        <f t="shared" si="1"/>
        <v>T4</v>
      </c>
    </row>
    <row r="21" spans="1:18" ht="33" customHeight="1" x14ac:dyDescent="0.25">
      <c r="A21" s="13">
        <v>15</v>
      </c>
      <c r="B21" s="13" t="s">
        <v>59146</v>
      </c>
      <c r="C21" s="13" t="s">
        <v>59147</v>
      </c>
      <c r="D21" s="14" t="s">
        <v>5196</v>
      </c>
      <c r="E21" s="15" t="s">
        <v>122</v>
      </c>
      <c r="F21" s="13" t="s">
        <v>59148</v>
      </c>
      <c r="G21" s="16" t="s">
        <v>58782</v>
      </c>
      <c r="H21" s="13" t="s">
        <v>17</v>
      </c>
      <c r="I21" s="13" t="s">
        <v>59123</v>
      </c>
      <c r="J21" s="13" t="s">
        <v>59123</v>
      </c>
      <c r="K21" s="13" t="s">
        <v>59149</v>
      </c>
      <c r="L21" s="17" t="s">
        <v>59150</v>
      </c>
      <c r="M21" s="18">
        <v>4428000</v>
      </c>
      <c r="N21" s="19"/>
      <c r="O21" s="20" t="str">
        <f t="shared" si="0"/>
        <v>T4</v>
      </c>
      <c r="R21" s="21" t="str">
        <f t="shared" si="1"/>
        <v>T4</v>
      </c>
    </row>
    <row r="22" spans="1:18" ht="33" customHeight="1" x14ac:dyDescent="0.25">
      <c r="A22" s="13">
        <v>16</v>
      </c>
      <c r="B22" s="13" t="s">
        <v>59151</v>
      </c>
      <c r="C22" s="13" t="s">
        <v>8808</v>
      </c>
      <c r="D22" s="14" t="s">
        <v>5127</v>
      </c>
      <c r="E22" s="15" t="s">
        <v>8809</v>
      </c>
      <c r="F22" s="13" t="s">
        <v>7678</v>
      </c>
      <c r="G22" s="16" t="s">
        <v>6961</v>
      </c>
      <c r="H22" s="13" t="s">
        <v>259</v>
      </c>
      <c r="I22" s="13" t="s">
        <v>59123</v>
      </c>
      <c r="J22" s="13" t="s">
        <v>59123</v>
      </c>
      <c r="K22" s="13" t="s">
        <v>59152</v>
      </c>
      <c r="L22" s="17" t="s">
        <v>59153</v>
      </c>
      <c r="M22" s="18">
        <v>3840000</v>
      </c>
      <c r="N22" s="19"/>
      <c r="O22" s="20" t="str">
        <f t="shared" si="0"/>
        <v>CĐ</v>
      </c>
      <c r="R22" s="21" t="str">
        <f t="shared" si="1"/>
        <v>CĐ</v>
      </c>
    </row>
    <row r="23" spans="1:18" ht="33" customHeight="1" x14ac:dyDescent="0.25">
      <c r="A23" s="13">
        <v>17</v>
      </c>
      <c r="B23" s="13" t="s">
        <v>59154</v>
      </c>
      <c r="C23" s="13" t="s">
        <v>59155</v>
      </c>
      <c r="D23" s="14" t="s">
        <v>59156</v>
      </c>
      <c r="E23" s="15" t="s">
        <v>497</v>
      </c>
      <c r="F23" s="13" t="s">
        <v>15763</v>
      </c>
      <c r="G23" s="16" t="s">
        <v>5229</v>
      </c>
      <c r="H23" s="13" t="s">
        <v>259</v>
      </c>
      <c r="I23" s="13" t="s">
        <v>59123</v>
      </c>
      <c r="J23" s="13" t="s">
        <v>59123</v>
      </c>
      <c r="K23" s="13" t="s">
        <v>59157</v>
      </c>
      <c r="L23" s="17" t="s">
        <v>59158</v>
      </c>
      <c r="M23" s="18">
        <v>5888000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33" customHeight="1" x14ac:dyDescent="0.25">
      <c r="A24" s="13">
        <v>18</v>
      </c>
      <c r="B24" s="13" t="s">
        <v>59159</v>
      </c>
      <c r="C24" s="13" t="s">
        <v>59160</v>
      </c>
      <c r="D24" s="14" t="s">
        <v>2516</v>
      </c>
      <c r="E24" s="15" t="s">
        <v>822</v>
      </c>
      <c r="F24" s="13" t="s">
        <v>6220</v>
      </c>
      <c r="G24" s="16" t="s">
        <v>7294</v>
      </c>
      <c r="H24" s="13" t="s">
        <v>259</v>
      </c>
      <c r="I24" s="13" t="s">
        <v>59123</v>
      </c>
      <c r="J24" s="13" t="s">
        <v>59123</v>
      </c>
      <c r="K24" s="13" t="s">
        <v>59161</v>
      </c>
      <c r="L24" s="17" t="s">
        <v>59162</v>
      </c>
      <c r="M24" s="18">
        <v>4096000</v>
      </c>
      <c r="N24" s="19"/>
      <c r="O24" s="20" t="str">
        <f t="shared" si="0"/>
        <v>C1</v>
      </c>
      <c r="R24" s="21" t="str">
        <f t="shared" si="1"/>
        <v>C1</v>
      </c>
    </row>
    <row r="25" spans="1:18" ht="33" customHeight="1" x14ac:dyDescent="0.25">
      <c r="A25" s="13">
        <v>19</v>
      </c>
      <c r="B25" s="13" t="s">
        <v>59163</v>
      </c>
      <c r="C25" s="13" t="s">
        <v>29658</v>
      </c>
      <c r="D25" s="14" t="s">
        <v>29659</v>
      </c>
      <c r="E25" s="15" t="s">
        <v>896</v>
      </c>
      <c r="F25" s="13" t="s">
        <v>8007</v>
      </c>
      <c r="G25" s="16" t="s">
        <v>10309</v>
      </c>
      <c r="H25" s="13" t="s">
        <v>259</v>
      </c>
      <c r="I25" s="13" t="s">
        <v>59123</v>
      </c>
      <c r="J25" s="13" t="s">
        <v>59123</v>
      </c>
      <c r="K25" s="13" t="s">
        <v>59164</v>
      </c>
      <c r="L25" s="17" t="s">
        <v>59165</v>
      </c>
      <c r="M25" s="18">
        <v>4096000</v>
      </c>
      <c r="N25" s="19"/>
      <c r="O25" s="20" t="str">
        <f t="shared" si="0"/>
        <v>C1</v>
      </c>
      <c r="R25" s="21" t="str">
        <f t="shared" si="1"/>
        <v>C1</v>
      </c>
    </row>
    <row r="26" spans="1:18" ht="33" customHeight="1" x14ac:dyDescent="0.25">
      <c r="A26" s="13">
        <v>20</v>
      </c>
      <c r="B26" s="13" t="s">
        <v>59166</v>
      </c>
      <c r="C26" s="13" t="s">
        <v>59167</v>
      </c>
      <c r="D26" s="14" t="s">
        <v>6724</v>
      </c>
      <c r="E26" s="15" t="s">
        <v>115</v>
      </c>
      <c r="F26" s="13" t="s">
        <v>7206</v>
      </c>
      <c r="G26" s="16" t="s">
        <v>54843</v>
      </c>
      <c r="H26" s="13" t="s">
        <v>17</v>
      </c>
      <c r="I26" s="13" t="s">
        <v>59123</v>
      </c>
      <c r="J26" s="13" t="s">
        <v>59123</v>
      </c>
      <c r="K26" s="13" t="s">
        <v>59168</v>
      </c>
      <c r="L26" s="17" t="s">
        <v>59169</v>
      </c>
      <c r="M26" s="18">
        <v>4428000</v>
      </c>
      <c r="N26" s="19"/>
      <c r="O26" s="20" t="str">
        <f t="shared" si="0"/>
        <v>T4</v>
      </c>
      <c r="R26" s="21" t="str">
        <f t="shared" si="1"/>
        <v>T4</v>
      </c>
    </row>
    <row r="27" spans="1:18" ht="33" customHeight="1" x14ac:dyDescent="0.25">
      <c r="A27" s="13">
        <v>21</v>
      </c>
      <c r="B27" s="13" t="s">
        <v>59170</v>
      </c>
      <c r="C27" s="13" t="s">
        <v>59171</v>
      </c>
      <c r="D27" s="14" t="s">
        <v>7023</v>
      </c>
      <c r="E27" s="15" t="s">
        <v>374</v>
      </c>
      <c r="F27" s="13" t="s">
        <v>59172</v>
      </c>
      <c r="G27" s="16" t="s">
        <v>56535</v>
      </c>
      <c r="H27" s="13" t="s">
        <v>17</v>
      </c>
      <c r="I27" s="13" t="s">
        <v>59123</v>
      </c>
      <c r="J27" s="13" t="s">
        <v>59123</v>
      </c>
      <c r="K27" s="13" t="s">
        <v>59173</v>
      </c>
      <c r="L27" s="17" t="s">
        <v>59174</v>
      </c>
      <c r="M27" s="18">
        <v>3708000</v>
      </c>
      <c r="N27" s="19"/>
      <c r="O27" s="20" t="str">
        <f t="shared" si="0"/>
        <v>T4</v>
      </c>
      <c r="R27" s="21" t="str">
        <f t="shared" si="1"/>
        <v>T4</v>
      </c>
    </row>
    <row r="28" spans="1:18" ht="33" customHeight="1" x14ac:dyDescent="0.25">
      <c r="A28" s="13">
        <v>22</v>
      </c>
      <c r="B28" s="13" t="s">
        <v>59175</v>
      </c>
      <c r="C28" s="13" t="s">
        <v>17442</v>
      </c>
      <c r="D28" s="14" t="s">
        <v>5447</v>
      </c>
      <c r="E28" s="15" t="s">
        <v>34</v>
      </c>
      <c r="F28" s="13" t="s">
        <v>7952</v>
      </c>
      <c r="G28" s="16" t="s">
        <v>6925</v>
      </c>
      <c r="H28" s="13" t="s">
        <v>259</v>
      </c>
      <c r="I28" s="13" t="s">
        <v>59123</v>
      </c>
      <c r="J28" s="13" t="s">
        <v>59123</v>
      </c>
      <c r="K28" s="13" t="s">
        <v>59176</v>
      </c>
      <c r="L28" s="17" t="s">
        <v>59177</v>
      </c>
      <c r="M28" s="18">
        <v>3584000</v>
      </c>
      <c r="N28" s="19"/>
      <c r="O28" s="20" t="str">
        <f t="shared" si="0"/>
        <v>C1</v>
      </c>
      <c r="R28" s="21" t="str">
        <f t="shared" si="1"/>
        <v>C1</v>
      </c>
    </row>
    <row r="29" spans="1:18" ht="33" customHeight="1" x14ac:dyDescent="0.25">
      <c r="A29" s="13">
        <v>23</v>
      </c>
      <c r="B29" s="13" t="s">
        <v>59178</v>
      </c>
      <c r="C29" s="13" t="s">
        <v>59179</v>
      </c>
      <c r="D29" s="14" t="s">
        <v>54610</v>
      </c>
      <c r="E29" s="15" t="s">
        <v>1957</v>
      </c>
      <c r="F29" s="13" t="s">
        <v>17573</v>
      </c>
      <c r="G29" s="16" t="s">
        <v>843</v>
      </c>
      <c r="H29" s="13" t="s">
        <v>259</v>
      </c>
      <c r="I29" s="13" t="s">
        <v>59123</v>
      </c>
      <c r="J29" s="13" t="s">
        <v>59123</v>
      </c>
      <c r="K29" s="13" t="s">
        <v>59180</v>
      </c>
      <c r="L29" s="17" t="s">
        <v>59181</v>
      </c>
      <c r="M29" s="18">
        <v>5888000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3" customHeight="1" x14ac:dyDescent="0.25">
      <c r="A30" s="13">
        <v>24</v>
      </c>
      <c r="B30" s="13" t="s">
        <v>59182</v>
      </c>
      <c r="C30" s="13" t="s">
        <v>59183</v>
      </c>
      <c r="D30" s="14" t="s">
        <v>509</v>
      </c>
      <c r="E30" s="15" t="s">
        <v>2336</v>
      </c>
      <c r="F30" s="13" t="s">
        <v>36749</v>
      </c>
      <c r="G30" s="16" t="s">
        <v>843</v>
      </c>
      <c r="H30" s="13" t="s">
        <v>259</v>
      </c>
      <c r="I30" s="13" t="s">
        <v>59123</v>
      </c>
      <c r="J30" s="13" t="s">
        <v>59123</v>
      </c>
      <c r="K30" s="13" t="s">
        <v>59184</v>
      </c>
      <c r="L30" s="17" t="s">
        <v>59185</v>
      </c>
      <c r="M30" s="18">
        <v>5888000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33" customHeight="1" x14ac:dyDescent="0.25">
      <c r="A31" s="13">
        <v>25</v>
      </c>
      <c r="B31" s="13" t="s">
        <v>59186</v>
      </c>
      <c r="C31" s="13" t="s">
        <v>17856</v>
      </c>
      <c r="D31" s="14" t="s">
        <v>17857</v>
      </c>
      <c r="E31" s="15" t="s">
        <v>604</v>
      </c>
      <c r="F31" s="13" t="s">
        <v>438</v>
      </c>
      <c r="G31" s="16" t="s">
        <v>4855</v>
      </c>
      <c r="H31" s="13" t="s">
        <v>259</v>
      </c>
      <c r="I31" s="13" t="s">
        <v>59123</v>
      </c>
      <c r="J31" s="13" t="s">
        <v>59123</v>
      </c>
      <c r="K31" s="13" t="s">
        <v>59187</v>
      </c>
      <c r="L31" s="17" t="s">
        <v>59188</v>
      </c>
      <c r="M31" s="18">
        <v>6021000</v>
      </c>
      <c r="N31" s="19"/>
      <c r="O31" s="20" t="str">
        <f t="shared" si="0"/>
        <v>T4</v>
      </c>
      <c r="R31" s="21" t="str">
        <f t="shared" si="1"/>
        <v>T4</v>
      </c>
    </row>
    <row r="32" spans="1:18" ht="33" customHeight="1" x14ac:dyDescent="0.25">
      <c r="A32" s="13">
        <v>26</v>
      </c>
      <c r="B32" s="13" t="s">
        <v>59189</v>
      </c>
      <c r="C32" s="13" t="s">
        <v>59190</v>
      </c>
      <c r="D32" s="14" t="s">
        <v>59191</v>
      </c>
      <c r="E32" s="15" t="s">
        <v>2930</v>
      </c>
      <c r="F32" s="13" t="s">
        <v>57046</v>
      </c>
      <c r="G32" s="16" t="s">
        <v>54754</v>
      </c>
      <c r="H32" s="13" t="s">
        <v>17</v>
      </c>
      <c r="I32" s="13" t="s">
        <v>59123</v>
      </c>
      <c r="J32" s="13" t="s">
        <v>59123</v>
      </c>
      <c r="K32" s="13" t="s">
        <v>59192</v>
      </c>
      <c r="L32" s="17" t="s">
        <v>59193</v>
      </c>
      <c r="M32" s="18">
        <v>4428000</v>
      </c>
      <c r="N32" s="19"/>
      <c r="O32" s="20" t="str">
        <f t="shared" si="0"/>
        <v>T4</v>
      </c>
      <c r="R32" s="21" t="str">
        <f t="shared" si="1"/>
        <v>T4</v>
      </c>
    </row>
    <row r="33" spans="1:18" ht="33" customHeight="1" x14ac:dyDescent="0.25">
      <c r="A33" s="13">
        <v>27</v>
      </c>
      <c r="B33" s="13" t="s">
        <v>59194</v>
      </c>
      <c r="C33" s="13" t="s">
        <v>30517</v>
      </c>
      <c r="D33" s="14" t="s">
        <v>1399</v>
      </c>
      <c r="E33" s="15" t="s">
        <v>477</v>
      </c>
      <c r="F33" s="13" t="s">
        <v>5080</v>
      </c>
      <c r="G33" s="16" t="s">
        <v>6954</v>
      </c>
      <c r="H33" s="13" t="s">
        <v>259</v>
      </c>
      <c r="I33" s="13" t="s">
        <v>59123</v>
      </c>
      <c r="J33" s="13" t="s">
        <v>59123</v>
      </c>
      <c r="K33" s="13" t="s">
        <v>59195</v>
      </c>
      <c r="L33" s="17" t="s">
        <v>59196</v>
      </c>
      <c r="M33" s="18">
        <v>4104000</v>
      </c>
      <c r="N33" s="19"/>
      <c r="O33" s="20" t="str">
        <f t="shared" si="0"/>
        <v>C1</v>
      </c>
      <c r="R33" s="21" t="str">
        <f t="shared" si="1"/>
        <v>C1</v>
      </c>
    </row>
    <row r="34" spans="1:18" ht="33" customHeight="1" x14ac:dyDescent="0.25">
      <c r="A34" s="13">
        <v>28</v>
      </c>
      <c r="B34" s="13" t="s">
        <v>59197</v>
      </c>
      <c r="C34" s="13" t="s">
        <v>59198</v>
      </c>
      <c r="D34" s="14" t="s">
        <v>59199</v>
      </c>
      <c r="E34" s="15" t="s">
        <v>28</v>
      </c>
      <c r="F34" s="13" t="s">
        <v>20313</v>
      </c>
      <c r="G34" s="16" t="s">
        <v>5048</v>
      </c>
      <c r="H34" s="13" t="s">
        <v>259</v>
      </c>
      <c r="I34" s="13" t="s">
        <v>59123</v>
      </c>
      <c r="J34" s="13" t="s">
        <v>59123</v>
      </c>
      <c r="K34" s="13" t="s">
        <v>59200</v>
      </c>
      <c r="L34" s="17" t="s">
        <v>59201</v>
      </c>
      <c r="M34" s="18">
        <v>5632000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33" customHeight="1" x14ac:dyDescent="0.25">
      <c r="A35" s="13">
        <v>29</v>
      </c>
      <c r="B35" s="13" t="s">
        <v>59202</v>
      </c>
      <c r="C35" s="13" t="s">
        <v>59203</v>
      </c>
      <c r="D35" s="14" t="s">
        <v>48997</v>
      </c>
      <c r="E35" s="15" t="s">
        <v>697</v>
      </c>
      <c r="F35" s="13" t="s">
        <v>50016</v>
      </c>
      <c r="G35" s="16" t="s">
        <v>397</v>
      </c>
      <c r="H35" s="13" t="s">
        <v>259</v>
      </c>
      <c r="I35" s="13" t="s">
        <v>59123</v>
      </c>
      <c r="J35" s="13" t="s">
        <v>59123</v>
      </c>
      <c r="K35" s="13" t="s">
        <v>59204</v>
      </c>
      <c r="L35" s="17" t="s">
        <v>59205</v>
      </c>
      <c r="M35" s="18">
        <v>4752000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33" customHeight="1" x14ac:dyDescent="0.25">
      <c r="A36" s="13">
        <v>30</v>
      </c>
      <c r="B36" s="13" t="s">
        <v>59206</v>
      </c>
      <c r="C36" s="13" t="s">
        <v>9114</v>
      </c>
      <c r="D36" s="14" t="s">
        <v>2540</v>
      </c>
      <c r="E36" s="15" t="s">
        <v>1574</v>
      </c>
      <c r="F36" s="13" t="s">
        <v>3528</v>
      </c>
      <c r="G36" s="16" t="s">
        <v>4843</v>
      </c>
      <c r="H36" s="13" t="s">
        <v>259</v>
      </c>
      <c r="I36" s="13" t="s">
        <v>59123</v>
      </c>
      <c r="J36" s="13" t="s">
        <v>59123</v>
      </c>
      <c r="K36" s="13" t="s">
        <v>59207</v>
      </c>
      <c r="L36" s="17" t="s">
        <v>59208</v>
      </c>
      <c r="M36" s="18">
        <v>4752000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3" customHeight="1" x14ac:dyDescent="0.25">
      <c r="A37" s="13">
        <v>31</v>
      </c>
      <c r="B37" s="13" t="s">
        <v>59209</v>
      </c>
      <c r="C37" s="13" t="s">
        <v>28696</v>
      </c>
      <c r="D37" s="14" t="s">
        <v>28697</v>
      </c>
      <c r="E37" s="15" t="s">
        <v>567</v>
      </c>
      <c r="F37" s="13" t="s">
        <v>5677</v>
      </c>
      <c r="G37" s="16" t="s">
        <v>8464</v>
      </c>
      <c r="H37" s="13" t="s">
        <v>259</v>
      </c>
      <c r="I37" s="13" t="s">
        <v>59123</v>
      </c>
      <c r="J37" s="13" t="s">
        <v>59123</v>
      </c>
      <c r="K37" s="13" t="s">
        <v>59210</v>
      </c>
      <c r="L37" s="17" t="s">
        <v>59211</v>
      </c>
      <c r="M37" s="18">
        <v>3328000</v>
      </c>
      <c r="N37" s="19"/>
      <c r="O37" s="20" t="str">
        <f t="shared" si="0"/>
        <v>C1</v>
      </c>
      <c r="R37" s="21" t="str">
        <f t="shared" si="1"/>
        <v>C1</v>
      </c>
    </row>
    <row r="38" spans="1:18" ht="33" customHeight="1" x14ac:dyDescent="0.25">
      <c r="A38" s="13">
        <v>32</v>
      </c>
      <c r="B38" s="13" t="s">
        <v>59212</v>
      </c>
      <c r="C38" s="13" t="s">
        <v>59213</v>
      </c>
      <c r="D38" s="14" t="s">
        <v>848</v>
      </c>
      <c r="E38" s="15" t="s">
        <v>697</v>
      </c>
      <c r="F38" s="13" t="s">
        <v>7744</v>
      </c>
      <c r="G38" s="16" t="s">
        <v>59214</v>
      </c>
      <c r="H38" s="13" t="s">
        <v>17</v>
      </c>
      <c r="I38" s="13" t="s">
        <v>59123</v>
      </c>
      <c r="J38" s="13" t="s">
        <v>59123</v>
      </c>
      <c r="K38" s="13" t="s">
        <v>59215</v>
      </c>
      <c r="L38" s="17" t="s">
        <v>59216</v>
      </c>
      <c r="M38" s="18">
        <v>5094000</v>
      </c>
      <c r="N38" s="19"/>
      <c r="O38" s="20" t="str">
        <f t="shared" si="0"/>
        <v>C1</v>
      </c>
      <c r="R38" s="21" t="str">
        <f t="shared" si="1"/>
        <v>C1</v>
      </c>
    </row>
    <row r="39" spans="1:18" ht="33" customHeight="1" x14ac:dyDescent="0.25">
      <c r="A39" s="13">
        <v>33</v>
      </c>
      <c r="B39" s="13" t="s">
        <v>59217</v>
      </c>
      <c r="C39" s="13" t="s">
        <v>59218</v>
      </c>
      <c r="D39" s="14" t="s">
        <v>2599</v>
      </c>
      <c r="E39" s="15" t="s">
        <v>185</v>
      </c>
      <c r="F39" s="13" t="s">
        <v>59219</v>
      </c>
      <c r="G39" s="16" t="s">
        <v>55949</v>
      </c>
      <c r="H39" s="13" t="s">
        <v>17</v>
      </c>
      <c r="I39" s="13" t="s">
        <v>59123</v>
      </c>
      <c r="J39" s="13" t="s">
        <v>59123</v>
      </c>
      <c r="K39" s="13" t="s">
        <v>59220</v>
      </c>
      <c r="L39" s="17" t="s">
        <v>59221</v>
      </c>
      <c r="M39" s="18">
        <v>4428000</v>
      </c>
      <c r="N39" s="19"/>
      <c r="O39" s="20" t="str">
        <f t="shared" si="0"/>
        <v>T4</v>
      </c>
      <c r="R39" s="21" t="str">
        <f t="shared" si="1"/>
        <v>T4</v>
      </c>
    </row>
    <row r="40" spans="1:18" ht="33" customHeight="1" x14ac:dyDescent="0.25">
      <c r="A40" s="13">
        <v>34</v>
      </c>
      <c r="B40" s="13" t="s">
        <v>59222</v>
      </c>
      <c r="C40" s="13" t="s">
        <v>59223</v>
      </c>
      <c r="D40" s="14" t="s">
        <v>928</v>
      </c>
      <c r="E40" s="15" t="s">
        <v>320</v>
      </c>
      <c r="F40" s="13" t="s">
        <v>2702</v>
      </c>
      <c r="G40" s="16" t="s">
        <v>13307</v>
      </c>
      <c r="H40" s="13" t="s">
        <v>259</v>
      </c>
      <c r="I40" s="13" t="s">
        <v>59123</v>
      </c>
      <c r="J40" s="13" t="s">
        <v>59123</v>
      </c>
      <c r="K40" s="13" t="s">
        <v>59224</v>
      </c>
      <c r="L40" s="17" t="s">
        <v>59225</v>
      </c>
      <c r="M40" s="18">
        <v>5632000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33" customHeight="1" x14ac:dyDescent="0.25">
      <c r="A41" s="13">
        <v>35</v>
      </c>
      <c r="B41" s="13" t="s">
        <v>59226</v>
      </c>
      <c r="C41" s="13" t="s">
        <v>31115</v>
      </c>
      <c r="D41" s="14" t="s">
        <v>31116</v>
      </c>
      <c r="E41" s="15" t="s">
        <v>19</v>
      </c>
      <c r="F41" s="13" t="s">
        <v>6785</v>
      </c>
      <c r="G41" s="16" t="s">
        <v>6954</v>
      </c>
      <c r="H41" s="13" t="s">
        <v>259</v>
      </c>
      <c r="I41" s="13" t="s">
        <v>59123</v>
      </c>
      <c r="J41" s="13" t="s">
        <v>59123</v>
      </c>
      <c r="K41" s="13" t="s">
        <v>59227</v>
      </c>
      <c r="L41" s="17" t="s">
        <v>59228</v>
      </c>
      <c r="M41" s="18">
        <v>4104000</v>
      </c>
      <c r="N41" s="19"/>
      <c r="O41" s="20" t="str">
        <f t="shared" si="0"/>
        <v>C1</v>
      </c>
      <c r="R41" s="21" t="str">
        <f t="shared" si="1"/>
        <v>C1</v>
      </c>
    </row>
    <row r="42" spans="1:18" ht="33" customHeight="1" x14ac:dyDescent="0.25">
      <c r="A42" s="13">
        <v>36</v>
      </c>
      <c r="B42" s="13" t="s">
        <v>59229</v>
      </c>
      <c r="C42" s="13" t="s">
        <v>59230</v>
      </c>
      <c r="D42" s="14" t="s">
        <v>4300</v>
      </c>
      <c r="E42" s="15" t="s">
        <v>3992</v>
      </c>
      <c r="F42" s="13" t="s">
        <v>59231</v>
      </c>
      <c r="G42" s="16" t="s">
        <v>57618</v>
      </c>
      <c r="H42" s="13" t="s">
        <v>17</v>
      </c>
      <c r="I42" s="13" t="s">
        <v>59123</v>
      </c>
      <c r="J42" s="13" t="s">
        <v>59123</v>
      </c>
      <c r="K42" s="13" t="s">
        <v>59232</v>
      </c>
      <c r="L42" s="17" t="s">
        <v>59233</v>
      </c>
      <c r="M42" s="18">
        <v>4428000</v>
      </c>
      <c r="N42" s="19"/>
      <c r="O42" s="20" t="str">
        <f t="shared" si="0"/>
        <v>T4</v>
      </c>
      <c r="R42" s="21" t="str">
        <f t="shared" si="1"/>
        <v>T4</v>
      </c>
    </row>
    <row r="43" spans="1:18" ht="33" customHeight="1" x14ac:dyDescent="0.25">
      <c r="A43" s="13">
        <v>37</v>
      </c>
      <c r="B43" s="13" t="s">
        <v>59234</v>
      </c>
      <c r="C43" s="13" t="s">
        <v>59235</v>
      </c>
      <c r="D43" s="14" t="s">
        <v>9561</v>
      </c>
      <c r="E43" s="15" t="s">
        <v>1321</v>
      </c>
      <c r="F43" s="13" t="s">
        <v>11412</v>
      </c>
      <c r="G43" s="16" t="s">
        <v>5796</v>
      </c>
      <c r="H43" s="13" t="s">
        <v>259</v>
      </c>
      <c r="I43" s="13" t="s">
        <v>59123</v>
      </c>
      <c r="J43" s="13" t="s">
        <v>59123</v>
      </c>
      <c r="K43" s="13" t="s">
        <v>59236</v>
      </c>
      <c r="L43" s="17" t="s">
        <v>59237</v>
      </c>
      <c r="M43" s="18">
        <v>3584000</v>
      </c>
      <c r="N43" s="19"/>
      <c r="O43" s="20" t="str">
        <f t="shared" si="0"/>
        <v>C1</v>
      </c>
      <c r="R43" s="21" t="str">
        <f t="shared" si="1"/>
        <v>C1</v>
      </c>
    </row>
    <row r="44" spans="1:18" ht="33" customHeight="1" x14ac:dyDescent="0.25">
      <c r="A44" s="13">
        <v>38</v>
      </c>
      <c r="B44" s="13"/>
      <c r="C44" s="13"/>
      <c r="D44" s="14"/>
      <c r="E44" s="15"/>
      <c r="F44" s="13"/>
      <c r="G44" s="16"/>
      <c r="H44" s="13"/>
      <c r="I44" s="13"/>
      <c r="J44" s="13"/>
      <c r="K44" s="13"/>
      <c r="L44" s="17" t="s">
        <v>59362</v>
      </c>
      <c r="M44" s="18"/>
      <c r="N44" s="19" t="s">
        <v>8787</v>
      </c>
      <c r="O44" s="20"/>
      <c r="R44" s="21"/>
    </row>
    <row r="45" spans="1:18" ht="33" customHeight="1" x14ac:dyDescent="0.25">
      <c r="A45" s="13">
        <v>39</v>
      </c>
      <c r="B45" s="13" t="s">
        <v>59238</v>
      </c>
      <c r="C45" s="13" t="s">
        <v>20734</v>
      </c>
      <c r="D45" s="14" t="s">
        <v>928</v>
      </c>
      <c r="E45" s="15" t="s">
        <v>395</v>
      </c>
      <c r="F45" s="13" t="s">
        <v>9494</v>
      </c>
      <c r="G45" s="16" t="s">
        <v>9918</v>
      </c>
      <c r="H45" s="13" t="s">
        <v>259</v>
      </c>
      <c r="I45" s="13" t="s">
        <v>59123</v>
      </c>
      <c r="J45" s="13" t="s">
        <v>59123</v>
      </c>
      <c r="K45" s="13" t="s">
        <v>59239</v>
      </c>
      <c r="L45" s="17" t="s">
        <v>59240</v>
      </c>
      <c r="M45" s="18">
        <v>3328000</v>
      </c>
      <c r="N45" s="19"/>
      <c r="O45" s="20" t="str">
        <f t="shared" si="0"/>
        <v>C1</v>
      </c>
      <c r="R45" s="21" t="str">
        <f t="shared" si="1"/>
        <v>C1</v>
      </c>
    </row>
    <row r="46" spans="1:18" ht="33" customHeight="1" x14ac:dyDescent="0.25">
      <c r="A46" s="13">
        <v>40</v>
      </c>
      <c r="B46" s="13" t="s">
        <v>59241</v>
      </c>
      <c r="C46" s="13" t="s">
        <v>28974</v>
      </c>
      <c r="D46" s="14" t="s">
        <v>28975</v>
      </c>
      <c r="E46" s="15" t="s">
        <v>988</v>
      </c>
      <c r="F46" s="13" t="s">
        <v>2578</v>
      </c>
      <c r="G46" s="16" t="s">
        <v>8464</v>
      </c>
      <c r="H46" s="13" t="s">
        <v>259</v>
      </c>
      <c r="I46" s="13" t="s">
        <v>59123</v>
      </c>
      <c r="J46" s="13" t="s">
        <v>59123</v>
      </c>
      <c r="K46" s="13" t="s">
        <v>59242</v>
      </c>
      <c r="L46" s="17" t="s">
        <v>59243</v>
      </c>
      <c r="M46" s="18">
        <v>3328000</v>
      </c>
      <c r="N46" s="19"/>
      <c r="O46" s="20" t="str">
        <f t="shared" si="0"/>
        <v>C1</v>
      </c>
      <c r="R46" s="21" t="str">
        <f t="shared" si="1"/>
        <v>C1</v>
      </c>
    </row>
    <row r="47" spans="1:18" ht="33" customHeight="1" x14ac:dyDescent="0.25">
      <c r="A47" s="13">
        <v>41</v>
      </c>
      <c r="B47" s="13" t="s">
        <v>59244</v>
      </c>
      <c r="C47" s="13" t="s">
        <v>30118</v>
      </c>
      <c r="D47" s="14" t="s">
        <v>196</v>
      </c>
      <c r="E47" s="15" t="s">
        <v>666</v>
      </c>
      <c r="F47" s="13" t="s">
        <v>6110</v>
      </c>
      <c r="G47" s="16" t="s">
        <v>8464</v>
      </c>
      <c r="H47" s="13" t="s">
        <v>259</v>
      </c>
      <c r="I47" s="13" t="s">
        <v>59123</v>
      </c>
      <c r="J47" s="13" t="s">
        <v>59123</v>
      </c>
      <c r="K47" s="13" t="s">
        <v>59245</v>
      </c>
      <c r="L47" s="17" t="s">
        <v>59246</v>
      </c>
      <c r="M47" s="18">
        <v>3328000</v>
      </c>
      <c r="N47" s="19"/>
      <c r="O47" s="20" t="str">
        <f t="shared" si="0"/>
        <v>C1</v>
      </c>
      <c r="R47" s="21" t="str">
        <f t="shared" si="1"/>
        <v>C1</v>
      </c>
    </row>
    <row r="48" spans="1:18" ht="33" customHeight="1" x14ac:dyDescent="0.25">
      <c r="A48" s="13">
        <v>42</v>
      </c>
      <c r="B48" s="13" t="s">
        <v>59247</v>
      </c>
      <c r="C48" s="13" t="s">
        <v>26461</v>
      </c>
      <c r="D48" s="14" t="s">
        <v>26462</v>
      </c>
      <c r="E48" s="15" t="s">
        <v>34</v>
      </c>
      <c r="F48" s="13" t="s">
        <v>10221</v>
      </c>
      <c r="G48" s="16" t="s">
        <v>5678</v>
      </c>
      <c r="H48" s="13" t="s">
        <v>259</v>
      </c>
      <c r="I48" s="13" t="s">
        <v>59080</v>
      </c>
      <c r="J48" s="13" t="s">
        <v>59080</v>
      </c>
      <c r="K48" s="13" t="s">
        <v>59248</v>
      </c>
      <c r="L48" s="17" t="s">
        <v>59249</v>
      </c>
      <c r="M48" s="18">
        <v>4096000</v>
      </c>
      <c r="N48" s="19"/>
      <c r="O48" s="20" t="str">
        <f t="shared" si="0"/>
        <v>C1</v>
      </c>
      <c r="R48" s="21" t="str">
        <f t="shared" si="1"/>
        <v>C1</v>
      </c>
    </row>
    <row r="49" spans="1:18" ht="33" customHeight="1" x14ac:dyDescent="0.25">
      <c r="A49" s="13">
        <v>43</v>
      </c>
      <c r="B49" s="13" t="s">
        <v>59250</v>
      </c>
      <c r="C49" s="13" t="s">
        <v>12675</v>
      </c>
      <c r="D49" s="14" t="s">
        <v>249</v>
      </c>
      <c r="E49" s="15" t="s">
        <v>12676</v>
      </c>
      <c r="F49" s="13" t="s">
        <v>12677</v>
      </c>
      <c r="G49" s="16" t="s">
        <v>7941</v>
      </c>
      <c r="H49" s="13" t="s">
        <v>259</v>
      </c>
      <c r="I49" s="13" t="s">
        <v>59080</v>
      </c>
      <c r="J49" s="13" t="s">
        <v>59080</v>
      </c>
      <c r="K49" s="13" t="s">
        <v>59251</v>
      </c>
      <c r="L49" s="17" t="s">
        <v>59252</v>
      </c>
      <c r="M49" s="18">
        <v>5012000</v>
      </c>
      <c r="N49" s="19"/>
      <c r="O49" s="20" t="str">
        <f t="shared" si="0"/>
        <v>C2</v>
      </c>
      <c r="R49" s="21" t="str">
        <f t="shared" si="1"/>
        <v>NH 18-19C2</v>
      </c>
    </row>
    <row r="50" spans="1:18" ht="33" customHeight="1" x14ac:dyDescent="0.25">
      <c r="A50" s="13">
        <v>44</v>
      </c>
      <c r="B50" s="13" t="s">
        <v>59253</v>
      </c>
      <c r="C50" s="13" t="s">
        <v>59254</v>
      </c>
      <c r="D50" s="14" t="s">
        <v>14283</v>
      </c>
      <c r="E50" s="15" t="s">
        <v>411</v>
      </c>
      <c r="F50" s="13" t="s">
        <v>44324</v>
      </c>
      <c r="G50" s="16" t="s">
        <v>13307</v>
      </c>
      <c r="H50" s="13" t="s">
        <v>259</v>
      </c>
      <c r="I50" s="13" t="s">
        <v>59080</v>
      </c>
      <c r="J50" s="13" t="s">
        <v>59080</v>
      </c>
      <c r="K50" s="13" t="s">
        <v>59255</v>
      </c>
      <c r="L50" s="17" t="s">
        <v>59256</v>
      </c>
      <c r="M50" s="18">
        <v>5632000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33" customHeight="1" x14ac:dyDescent="0.25">
      <c r="A51" s="13">
        <v>45</v>
      </c>
      <c r="B51" s="13" t="s">
        <v>59257</v>
      </c>
      <c r="C51" s="13" t="s">
        <v>6740</v>
      </c>
      <c r="D51" s="14" t="s">
        <v>6741</v>
      </c>
      <c r="E51" s="15" t="s">
        <v>697</v>
      </c>
      <c r="F51" s="13" t="s">
        <v>4786</v>
      </c>
      <c r="G51" s="16" t="s">
        <v>4480</v>
      </c>
      <c r="H51" s="13" t="s">
        <v>259</v>
      </c>
      <c r="I51" s="13" t="s">
        <v>59080</v>
      </c>
      <c r="J51" s="13" t="s">
        <v>59080</v>
      </c>
      <c r="K51" s="13" t="s">
        <v>59258</v>
      </c>
      <c r="L51" s="17" t="s">
        <v>59259</v>
      </c>
      <c r="M51" s="18">
        <v>5888000</v>
      </c>
      <c r="N51" s="19"/>
      <c r="O51" s="20" t="str">
        <f t="shared" si="0"/>
        <v>C1</v>
      </c>
      <c r="R51" s="21" t="str">
        <f t="shared" si="1"/>
        <v>NH 18-19C1</v>
      </c>
    </row>
    <row r="52" spans="1:18" ht="33" customHeight="1" x14ac:dyDescent="0.25">
      <c r="A52" s="13">
        <v>46</v>
      </c>
      <c r="B52" s="13" t="s">
        <v>59260</v>
      </c>
      <c r="C52" s="13" t="s">
        <v>59261</v>
      </c>
      <c r="D52" s="14" t="s">
        <v>59262</v>
      </c>
      <c r="E52" s="15" t="s">
        <v>59263</v>
      </c>
      <c r="F52" s="13" t="s">
        <v>18557</v>
      </c>
      <c r="G52" s="16" t="s">
        <v>4877</v>
      </c>
      <c r="H52" s="13" t="s">
        <v>259</v>
      </c>
      <c r="I52" s="13" t="s">
        <v>59080</v>
      </c>
      <c r="J52" s="13" t="s">
        <v>59080</v>
      </c>
      <c r="K52" s="13" t="s">
        <v>59264</v>
      </c>
      <c r="L52" s="17" t="s">
        <v>59265</v>
      </c>
      <c r="M52" s="18">
        <v>5888000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33" customHeight="1" x14ac:dyDescent="0.25">
      <c r="A53" s="13">
        <v>47</v>
      </c>
      <c r="B53" s="13" t="s">
        <v>59266</v>
      </c>
      <c r="C53" s="13" t="s">
        <v>26343</v>
      </c>
      <c r="D53" s="14" t="s">
        <v>15882</v>
      </c>
      <c r="E53" s="15" t="s">
        <v>574</v>
      </c>
      <c r="F53" s="13" t="s">
        <v>12580</v>
      </c>
      <c r="G53" s="16" t="s">
        <v>5662</v>
      </c>
      <c r="H53" s="13" t="s">
        <v>259</v>
      </c>
      <c r="I53" s="13" t="s">
        <v>59080</v>
      </c>
      <c r="J53" s="13" t="s">
        <v>59080</v>
      </c>
      <c r="K53" s="13" t="s">
        <v>59267</v>
      </c>
      <c r="L53" s="17" t="s">
        <v>59268</v>
      </c>
      <c r="M53" s="18">
        <v>4096000</v>
      </c>
      <c r="N53" s="19"/>
      <c r="O53" s="20" t="str">
        <f t="shared" si="0"/>
        <v>C1</v>
      </c>
      <c r="R53" s="21" t="str">
        <f t="shared" si="1"/>
        <v>C1</v>
      </c>
    </row>
    <row r="54" spans="1:18" ht="33" customHeight="1" x14ac:dyDescent="0.25">
      <c r="A54" s="13">
        <v>48</v>
      </c>
      <c r="B54" s="13" t="s">
        <v>59269</v>
      </c>
      <c r="C54" s="13" t="s">
        <v>59270</v>
      </c>
      <c r="D54" s="14" t="s">
        <v>59271</v>
      </c>
      <c r="E54" s="15" t="s">
        <v>1244</v>
      </c>
      <c r="F54" s="13" t="s">
        <v>59272</v>
      </c>
      <c r="G54" s="16" t="s">
        <v>58782</v>
      </c>
      <c r="H54" s="13" t="s">
        <v>17</v>
      </c>
      <c r="I54" s="13" t="s">
        <v>59080</v>
      </c>
      <c r="J54" s="13" t="s">
        <v>59080</v>
      </c>
      <c r="K54" s="13" t="s">
        <v>59273</v>
      </c>
      <c r="L54" s="17" t="s">
        <v>59274</v>
      </c>
      <c r="M54" s="18">
        <v>4428000</v>
      </c>
      <c r="N54" s="19"/>
      <c r="O54" s="20" t="str">
        <f t="shared" si="0"/>
        <v>T4</v>
      </c>
      <c r="R54" s="21" t="str">
        <f t="shared" si="1"/>
        <v>T4</v>
      </c>
    </row>
    <row r="55" spans="1:18" ht="33" customHeight="1" x14ac:dyDescent="0.25">
      <c r="A55" s="13">
        <v>49</v>
      </c>
      <c r="B55" s="13" t="s">
        <v>59275</v>
      </c>
      <c r="C55" s="13" t="s">
        <v>59276</v>
      </c>
      <c r="D55" s="14" t="s">
        <v>4099</v>
      </c>
      <c r="E55" s="15" t="s">
        <v>861</v>
      </c>
      <c r="F55" s="13" t="s">
        <v>58631</v>
      </c>
      <c r="G55" s="16" t="s">
        <v>58782</v>
      </c>
      <c r="H55" s="13" t="s">
        <v>17</v>
      </c>
      <c r="I55" s="13" t="s">
        <v>59080</v>
      </c>
      <c r="J55" s="13" t="s">
        <v>59080</v>
      </c>
      <c r="K55" s="13" t="s">
        <v>59277</v>
      </c>
      <c r="L55" s="17" t="s">
        <v>59278</v>
      </c>
      <c r="M55" s="18">
        <v>4428000</v>
      </c>
      <c r="N55" s="19"/>
      <c r="O55" s="20" t="str">
        <f t="shared" si="0"/>
        <v>T4</v>
      </c>
      <c r="R55" s="21" t="str">
        <f t="shared" si="1"/>
        <v>T4</v>
      </c>
    </row>
    <row r="56" spans="1:18" ht="33" customHeight="1" x14ac:dyDescent="0.25">
      <c r="A56" s="13">
        <v>50</v>
      </c>
      <c r="B56" s="13" t="s">
        <v>59279</v>
      </c>
      <c r="C56" s="13" t="s">
        <v>9387</v>
      </c>
      <c r="D56" s="14" t="s">
        <v>9388</v>
      </c>
      <c r="E56" s="15" t="s">
        <v>208</v>
      </c>
      <c r="F56" s="13" t="s">
        <v>9389</v>
      </c>
      <c r="G56" s="16" t="s">
        <v>6954</v>
      </c>
      <c r="H56" s="13" t="s">
        <v>259</v>
      </c>
      <c r="I56" s="13" t="s">
        <v>59080</v>
      </c>
      <c r="J56" s="13" t="s">
        <v>59080</v>
      </c>
      <c r="K56" s="13" t="s">
        <v>59280</v>
      </c>
      <c r="L56" s="17" t="s">
        <v>59281</v>
      </c>
      <c r="M56" s="18">
        <v>4104000</v>
      </c>
      <c r="N56" s="19"/>
      <c r="O56" s="20" t="str">
        <f t="shared" si="0"/>
        <v>C1</v>
      </c>
      <c r="R56" s="21" t="str">
        <f t="shared" si="1"/>
        <v>C1</v>
      </c>
    </row>
    <row r="57" spans="1:18" ht="33" customHeight="1" x14ac:dyDescent="0.25">
      <c r="A57" s="13">
        <v>51</v>
      </c>
      <c r="B57" s="13" t="s">
        <v>59282</v>
      </c>
      <c r="C57" s="13" t="s">
        <v>59283</v>
      </c>
      <c r="D57" s="14" t="s">
        <v>249</v>
      </c>
      <c r="E57" s="15" t="s">
        <v>250</v>
      </c>
      <c r="F57" s="13" t="s">
        <v>3919</v>
      </c>
      <c r="G57" s="16" t="s">
        <v>4530</v>
      </c>
      <c r="H57" s="13" t="s">
        <v>259</v>
      </c>
      <c r="I57" s="13" t="s">
        <v>59080</v>
      </c>
      <c r="J57" s="13" t="s">
        <v>59080</v>
      </c>
      <c r="K57" s="13" t="s">
        <v>59284</v>
      </c>
      <c r="L57" s="17" t="s">
        <v>59285</v>
      </c>
      <c r="M57" s="18">
        <v>5888000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3" customHeight="1" x14ac:dyDescent="0.25">
      <c r="A58" s="13">
        <v>52</v>
      </c>
      <c r="B58" s="13" t="s">
        <v>59286</v>
      </c>
      <c r="C58" s="13" t="s">
        <v>59287</v>
      </c>
      <c r="D58" s="14" t="s">
        <v>9038</v>
      </c>
      <c r="E58" s="15" t="s">
        <v>1464</v>
      </c>
      <c r="F58" s="13" t="s">
        <v>41351</v>
      </c>
      <c r="G58" s="16" t="s">
        <v>4971</v>
      </c>
      <c r="H58" s="13" t="s">
        <v>259</v>
      </c>
      <c r="I58" s="13" t="s">
        <v>59080</v>
      </c>
      <c r="J58" s="13" t="s">
        <v>59080</v>
      </c>
      <c r="K58" s="13" t="s">
        <v>59288</v>
      </c>
      <c r="L58" s="17" t="s">
        <v>59289</v>
      </c>
      <c r="M58" s="18">
        <v>5632000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33" customHeight="1" x14ac:dyDescent="0.25">
      <c r="A59" s="13">
        <v>53</v>
      </c>
      <c r="B59" s="13" t="s">
        <v>59290</v>
      </c>
      <c r="C59" s="13" t="s">
        <v>59291</v>
      </c>
      <c r="D59" s="14" t="s">
        <v>140</v>
      </c>
      <c r="E59" s="15" t="s">
        <v>1314</v>
      </c>
      <c r="F59" s="13" t="s">
        <v>3554</v>
      </c>
      <c r="G59" s="16" t="s">
        <v>5317</v>
      </c>
      <c r="H59" s="13" t="s">
        <v>259</v>
      </c>
      <c r="I59" s="13" t="s">
        <v>59080</v>
      </c>
      <c r="J59" s="13" t="s">
        <v>59080</v>
      </c>
      <c r="K59" s="13" t="s">
        <v>59292</v>
      </c>
      <c r="L59" s="17" t="s">
        <v>59293</v>
      </c>
      <c r="M59" s="18">
        <v>5632000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33" customHeight="1" x14ac:dyDescent="0.25">
      <c r="A60" s="13">
        <v>54</v>
      </c>
      <c r="B60" s="13" t="s">
        <v>59294</v>
      </c>
      <c r="C60" s="13" t="s">
        <v>59295</v>
      </c>
      <c r="D60" s="14" t="s">
        <v>7570</v>
      </c>
      <c r="E60" s="15" t="s">
        <v>1308</v>
      </c>
      <c r="F60" s="13" t="s">
        <v>1482</v>
      </c>
      <c r="G60" s="16" t="s">
        <v>58782</v>
      </c>
      <c r="H60" s="13" t="s">
        <v>17</v>
      </c>
      <c r="I60" s="13" t="s">
        <v>59080</v>
      </c>
      <c r="J60" s="13" t="s">
        <v>59080</v>
      </c>
      <c r="K60" s="13" t="s">
        <v>59296</v>
      </c>
      <c r="L60" s="17" t="s">
        <v>59297</v>
      </c>
      <c r="M60" s="18">
        <v>4428000</v>
      </c>
      <c r="N60" s="19"/>
      <c r="O60" s="20" t="str">
        <f t="shared" si="0"/>
        <v>T4</v>
      </c>
      <c r="R60" s="21" t="str">
        <f t="shared" si="1"/>
        <v>T4</v>
      </c>
    </row>
    <row r="61" spans="1:18" ht="33" customHeight="1" x14ac:dyDescent="0.25">
      <c r="A61" s="13">
        <v>55</v>
      </c>
      <c r="B61" s="13" t="s">
        <v>59298</v>
      </c>
      <c r="C61" s="13" t="s">
        <v>221</v>
      </c>
      <c r="D61" s="14" t="s">
        <v>222</v>
      </c>
      <c r="E61" s="15" t="s">
        <v>223</v>
      </c>
      <c r="F61" s="13" t="s">
        <v>224</v>
      </c>
      <c r="G61" s="16" t="s">
        <v>68</v>
      </c>
      <c r="H61" s="13" t="s">
        <v>259</v>
      </c>
      <c r="I61" s="13" t="s">
        <v>59080</v>
      </c>
      <c r="J61" s="13" t="s">
        <v>59080</v>
      </c>
      <c r="K61" s="13" t="s">
        <v>59299</v>
      </c>
      <c r="L61" s="17" t="s">
        <v>59300</v>
      </c>
      <c r="M61" s="18">
        <v>5120000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33" customHeight="1" x14ac:dyDescent="0.25">
      <c r="A62" s="13">
        <v>56</v>
      </c>
      <c r="B62" s="13" t="s">
        <v>59301</v>
      </c>
      <c r="C62" s="13" t="s">
        <v>28656</v>
      </c>
      <c r="D62" s="14" t="s">
        <v>28657</v>
      </c>
      <c r="E62" s="15" t="s">
        <v>604</v>
      </c>
      <c r="F62" s="13" t="s">
        <v>11513</v>
      </c>
      <c r="G62" s="16" t="s">
        <v>5796</v>
      </c>
      <c r="H62" s="13" t="s">
        <v>259</v>
      </c>
      <c r="I62" s="13" t="s">
        <v>59080</v>
      </c>
      <c r="J62" s="13" t="s">
        <v>59080</v>
      </c>
      <c r="K62" s="13" t="s">
        <v>59302</v>
      </c>
      <c r="L62" s="17" t="s">
        <v>59303</v>
      </c>
      <c r="M62" s="18">
        <v>3584000</v>
      </c>
      <c r="N62" s="19"/>
      <c r="O62" s="20" t="str">
        <f t="shared" si="0"/>
        <v>C1</v>
      </c>
      <c r="R62" s="21" t="str">
        <f t="shared" si="1"/>
        <v>C1</v>
      </c>
    </row>
    <row r="63" spans="1:18" ht="33" customHeight="1" x14ac:dyDescent="0.25">
      <c r="A63" s="13">
        <v>57</v>
      </c>
      <c r="B63" s="13" t="s">
        <v>59304</v>
      </c>
      <c r="C63" s="13" t="s">
        <v>59305</v>
      </c>
      <c r="D63" s="14" t="s">
        <v>59306</v>
      </c>
      <c r="E63" s="15" t="s">
        <v>4199</v>
      </c>
      <c r="F63" s="13" t="s">
        <v>56410</v>
      </c>
      <c r="G63" s="16" t="s">
        <v>54754</v>
      </c>
      <c r="H63" s="13" t="s">
        <v>17</v>
      </c>
      <c r="I63" s="13" t="s">
        <v>59080</v>
      </c>
      <c r="J63" s="13" t="s">
        <v>59080</v>
      </c>
      <c r="K63" s="13" t="s">
        <v>59307</v>
      </c>
      <c r="L63" s="17" t="s">
        <v>59308</v>
      </c>
      <c r="M63" s="18">
        <v>4428000</v>
      </c>
      <c r="N63" s="19"/>
      <c r="O63" s="20" t="str">
        <f t="shared" si="0"/>
        <v>T4</v>
      </c>
      <c r="R63" s="21" t="str">
        <f t="shared" si="1"/>
        <v>T4</v>
      </c>
    </row>
    <row r="64" spans="1:18" ht="33" customHeight="1" x14ac:dyDescent="0.25">
      <c r="A64" s="13">
        <v>58</v>
      </c>
      <c r="B64" s="13" t="s">
        <v>59309</v>
      </c>
      <c r="C64" s="13" t="s">
        <v>59310</v>
      </c>
      <c r="D64" s="14" t="s">
        <v>2402</v>
      </c>
      <c r="E64" s="15" t="s">
        <v>32</v>
      </c>
      <c r="F64" s="13" t="s">
        <v>59311</v>
      </c>
      <c r="G64" s="16" t="s">
        <v>55634</v>
      </c>
      <c r="H64" s="13" t="s">
        <v>17</v>
      </c>
      <c r="I64" s="13" t="s">
        <v>59080</v>
      </c>
      <c r="J64" s="13" t="s">
        <v>59080</v>
      </c>
      <c r="K64" s="13" t="s">
        <v>59312</v>
      </c>
      <c r="L64" s="17" t="s">
        <v>59313</v>
      </c>
      <c r="M64" s="18">
        <v>4428000</v>
      </c>
      <c r="N64" s="19"/>
      <c r="O64" s="20" t="str">
        <f t="shared" si="0"/>
        <v>T4</v>
      </c>
      <c r="R64" s="21" t="str">
        <f t="shared" si="1"/>
        <v>T4</v>
      </c>
    </row>
    <row r="65" spans="1:18" ht="33" customHeight="1" x14ac:dyDescent="0.25">
      <c r="A65" s="13">
        <v>59</v>
      </c>
      <c r="B65" s="13" t="s">
        <v>59314</v>
      </c>
      <c r="C65" s="13" t="s">
        <v>59315</v>
      </c>
      <c r="D65" s="14" t="s">
        <v>25080</v>
      </c>
      <c r="E65" s="15" t="s">
        <v>15</v>
      </c>
      <c r="F65" s="13" t="s">
        <v>1432</v>
      </c>
      <c r="G65" s="16" t="s">
        <v>55299</v>
      </c>
      <c r="H65" s="13" t="s">
        <v>17</v>
      </c>
      <c r="I65" s="13" t="s">
        <v>59080</v>
      </c>
      <c r="J65" s="13" t="s">
        <v>59080</v>
      </c>
      <c r="K65" s="13" t="s">
        <v>59316</v>
      </c>
      <c r="L65" s="17" t="s">
        <v>59317</v>
      </c>
      <c r="M65" s="18">
        <v>3708000</v>
      </c>
      <c r="N65" s="19"/>
      <c r="O65" s="20" t="str">
        <f t="shared" si="0"/>
        <v>T4</v>
      </c>
      <c r="R65" s="21" t="str">
        <f t="shared" si="1"/>
        <v>T4</v>
      </c>
    </row>
    <row r="66" spans="1:18" ht="33" customHeight="1" x14ac:dyDescent="0.25">
      <c r="A66" s="13">
        <v>60</v>
      </c>
      <c r="B66" s="13" t="s">
        <v>59318</v>
      </c>
      <c r="C66" s="13" t="s">
        <v>59319</v>
      </c>
      <c r="D66" s="14" t="s">
        <v>59320</v>
      </c>
      <c r="E66" s="15" t="s">
        <v>278</v>
      </c>
      <c r="F66" s="13" t="s">
        <v>36259</v>
      </c>
      <c r="G66" s="16" t="s">
        <v>5128</v>
      </c>
      <c r="H66" s="13" t="s">
        <v>259</v>
      </c>
      <c r="I66" s="13" t="s">
        <v>59080</v>
      </c>
      <c r="J66" s="13" t="s">
        <v>59080</v>
      </c>
      <c r="K66" s="13" t="s">
        <v>59321</v>
      </c>
      <c r="L66" s="17" t="s">
        <v>59322</v>
      </c>
      <c r="M66" s="18">
        <v>5120000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33" customHeight="1" x14ac:dyDescent="0.25">
      <c r="A67" s="13">
        <v>61</v>
      </c>
      <c r="B67" s="13" t="s">
        <v>59323</v>
      </c>
      <c r="C67" s="13" t="s">
        <v>59324</v>
      </c>
      <c r="D67" s="14" t="s">
        <v>1818</v>
      </c>
      <c r="E67" s="15" t="s">
        <v>367</v>
      </c>
      <c r="F67" s="13" t="s">
        <v>2498</v>
      </c>
      <c r="G67" s="16" t="s">
        <v>3176</v>
      </c>
      <c r="H67" s="13" t="s">
        <v>259</v>
      </c>
      <c r="I67" s="13" t="s">
        <v>59080</v>
      </c>
      <c r="J67" s="13" t="s">
        <v>59080</v>
      </c>
      <c r="K67" s="13" t="s">
        <v>59325</v>
      </c>
      <c r="L67" s="17" t="s">
        <v>59326</v>
      </c>
      <c r="M67" s="18">
        <v>5632000</v>
      </c>
      <c r="N67" s="19"/>
      <c r="O67" s="20" t="str">
        <f t="shared" si="0"/>
        <v>C1</v>
      </c>
      <c r="R67" s="21" t="str">
        <f t="shared" si="1"/>
        <v>NH 18-19C1</v>
      </c>
    </row>
    <row r="68" spans="1:18" ht="33" customHeight="1" x14ac:dyDescent="0.25">
      <c r="A68" s="13">
        <v>62</v>
      </c>
      <c r="B68" s="13" t="s">
        <v>59327</v>
      </c>
      <c r="C68" s="13" t="s">
        <v>4415</v>
      </c>
      <c r="D68" s="14" t="s">
        <v>4416</v>
      </c>
      <c r="E68" s="15" t="s">
        <v>3724</v>
      </c>
      <c r="F68" s="13" t="s">
        <v>4417</v>
      </c>
      <c r="G68" s="16" t="s">
        <v>3176</v>
      </c>
      <c r="H68" s="13" t="s">
        <v>259</v>
      </c>
      <c r="I68" s="13" t="s">
        <v>59080</v>
      </c>
      <c r="J68" s="13" t="s">
        <v>59080</v>
      </c>
      <c r="K68" s="13" t="s">
        <v>59328</v>
      </c>
      <c r="L68" s="17" t="s">
        <v>59329</v>
      </c>
      <c r="M68" s="18">
        <v>5632000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33" customHeight="1" x14ac:dyDescent="0.25">
      <c r="A69" s="13">
        <v>63</v>
      </c>
      <c r="B69" s="13"/>
      <c r="C69" s="13"/>
      <c r="D69" s="14"/>
      <c r="E69" s="15"/>
      <c r="F69" s="13"/>
      <c r="G69" s="16"/>
      <c r="H69" s="13"/>
      <c r="I69" s="13"/>
      <c r="J69" s="13"/>
      <c r="K69" s="13"/>
      <c r="L69" s="17" t="s">
        <v>59363</v>
      </c>
      <c r="M69" s="18"/>
      <c r="N69" s="19" t="s">
        <v>8787</v>
      </c>
      <c r="O69" s="20"/>
      <c r="R69" s="21"/>
    </row>
    <row r="70" spans="1:18" ht="33" customHeight="1" x14ac:dyDescent="0.25">
      <c r="A70" s="13">
        <v>64</v>
      </c>
      <c r="B70" s="13" t="s">
        <v>59330</v>
      </c>
      <c r="C70" s="13" t="s">
        <v>26220</v>
      </c>
      <c r="D70" s="14" t="s">
        <v>867</v>
      </c>
      <c r="E70" s="15" t="s">
        <v>1874</v>
      </c>
      <c r="F70" s="13" t="s">
        <v>16086</v>
      </c>
      <c r="G70" s="16" t="s">
        <v>10359</v>
      </c>
      <c r="H70" s="13" t="s">
        <v>259</v>
      </c>
      <c r="I70" s="13" t="s">
        <v>59123</v>
      </c>
      <c r="J70" s="13" t="s">
        <v>59123</v>
      </c>
      <c r="K70" s="13" t="s">
        <v>59331</v>
      </c>
      <c r="L70" s="17" t="s">
        <v>59332</v>
      </c>
      <c r="M70" s="18">
        <v>6021000</v>
      </c>
      <c r="N70" s="19"/>
      <c r="O70" s="20" t="str">
        <f t="shared" si="0"/>
        <v>T4</v>
      </c>
      <c r="R70" s="21" t="str">
        <f t="shared" si="1"/>
        <v>T4</v>
      </c>
    </row>
    <row r="71" spans="1:18" ht="33" customHeight="1" x14ac:dyDescent="0.25">
      <c r="A71" s="13">
        <v>65</v>
      </c>
      <c r="B71" s="13" t="s">
        <v>59333</v>
      </c>
      <c r="C71" s="13" t="s">
        <v>59334</v>
      </c>
      <c r="D71" s="14" t="s">
        <v>59335</v>
      </c>
      <c r="E71" s="15" t="s">
        <v>574</v>
      </c>
      <c r="F71" s="13" t="s">
        <v>6253</v>
      </c>
      <c r="G71" s="16" t="s">
        <v>58782</v>
      </c>
      <c r="H71" s="13" t="s">
        <v>17</v>
      </c>
      <c r="I71" s="13" t="s">
        <v>59123</v>
      </c>
      <c r="J71" s="13" t="s">
        <v>59123</v>
      </c>
      <c r="K71" s="13" t="s">
        <v>59336</v>
      </c>
      <c r="L71" s="17" t="s">
        <v>59337</v>
      </c>
      <c r="M71" s="18">
        <v>4428000</v>
      </c>
      <c r="N71" s="19"/>
      <c r="O71" s="20" t="str">
        <f t="shared" si="0"/>
        <v>T4</v>
      </c>
      <c r="R71" s="21" t="str">
        <f t="shared" si="1"/>
        <v>T4</v>
      </c>
    </row>
    <row r="72" spans="1:18" ht="33" customHeight="1" x14ac:dyDescent="0.25">
      <c r="A72" s="13">
        <v>66</v>
      </c>
      <c r="B72" s="13" t="s">
        <v>59338</v>
      </c>
      <c r="C72" s="13" t="s">
        <v>20548</v>
      </c>
      <c r="D72" s="14" t="s">
        <v>15155</v>
      </c>
      <c r="E72" s="15" t="s">
        <v>649</v>
      </c>
      <c r="F72" s="13" t="s">
        <v>9694</v>
      </c>
      <c r="G72" s="16" t="s">
        <v>7576</v>
      </c>
      <c r="H72" s="13" t="s">
        <v>259</v>
      </c>
      <c r="I72" s="13" t="s">
        <v>59123</v>
      </c>
      <c r="J72" s="13" t="s">
        <v>59123</v>
      </c>
      <c r="K72" s="13" t="s">
        <v>59339</v>
      </c>
      <c r="L72" s="17" t="s">
        <v>59340</v>
      </c>
      <c r="M72" s="18">
        <v>3024000</v>
      </c>
      <c r="N72" s="19"/>
      <c r="O72" s="20" t="str">
        <f t="shared" si="0"/>
        <v>C1</v>
      </c>
      <c r="R72" s="21" t="str">
        <f t="shared" si="1"/>
        <v>C1</v>
      </c>
    </row>
    <row r="73" spans="1:18" ht="33" customHeight="1" x14ac:dyDescent="0.25">
      <c r="A73" s="13">
        <v>67</v>
      </c>
      <c r="B73" s="13" t="s">
        <v>59341</v>
      </c>
      <c r="C73" s="13" t="s">
        <v>21768</v>
      </c>
      <c r="D73" s="14" t="s">
        <v>21769</v>
      </c>
      <c r="E73" s="15" t="s">
        <v>367</v>
      </c>
      <c r="F73" s="13" t="s">
        <v>15746</v>
      </c>
      <c r="G73" s="16" t="s">
        <v>8799</v>
      </c>
      <c r="H73" s="13" t="s">
        <v>259</v>
      </c>
      <c r="I73" s="13" t="s">
        <v>59123</v>
      </c>
      <c r="J73" s="13" t="s">
        <v>59123</v>
      </c>
      <c r="K73" s="13" t="s">
        <v>59342</v>
      </c>
      <c r="L73" s="17" t="s">
        <v>59343</v>
      </c>
      <c r="M73" s="18">
        <v>6244000</v>
      </c>
      <c r="N73" s="19"/>
      <c r="O73" s="20" t="str">
        <f t="shared" ref="O73:O79" si="2">MID(G73,3,FIND("-",G73,1)-3)&amp;IF(MID(G73,3,5)="CĐ-LT","LT","")</f>
        <v>T4</v>
      </c>
      <c r="R73" s="21" t="str">
        <f t="shared" ref="R73:R79" si="3">IF(LEFT(G73,2)="18","NH 18-19","")&amp;O73</f>
        <v>T4</v>
      </c>
    </row>
    <row r="74" spans="1:18" ht="33" customHeight="1" x14ac:dyDescent="0.25">
      <c r="A74" s="13">
        <v>68</v>
      </c>
      <c r="B74" s="13" t="s">
        <v>59344</v>
      </c>
      <c r="C74" s="13" t="s">
        <v>30929</v>
      </c>
      <c r="D74" s="14" t="s">
        <v>1237</v>
      </c>
      <c r="E74" s="15" t="s">
        <v>574</v>
      </c>
      <c r="F74" s="13" t="s">
        <v>13719</v>
      </c>
      <c r="G74" s="16" t="s">
        <v>10036</v>
      </c>
      <c r="H74" s="13" t="s">
        <v>259</v>
      </c>
      <c r="I74" s="13" t="s">
        <v>59123</v>
      </c>
      <c r="J74" s="13" t="s">
        <v>59123</v>
      </c>
      <c r="K74" s="13" t="s">
        <v>59345</v>
      </c>
      <c r="L74" s="17" t="s">
        <v>59346</v>
      </c>
      <c r="M74" s="18">
        <v>4096000</v>
      </c>
      <c r="N74" s="19"/>
      <c r="O74" s="20" t="str">
        <f t="shared" si="2"/>
        <v>C1</v>
      </c>
      <c r="R74" s="21" t="str">
        <f t="shared" si="3"/>
        <v>C1</v>
      </c>
    </row>
    <row r="75" spans="1:18" ht="33" customHeight="1" x14ac:dyDescent="0.25">
      <c r="A75" s="13">
        <v>69</v>
      </c>
      <c r="B75" s="13" t="s">
        <v>59347</v>
      </c>
      <c r="C75" s="13" t="s">
        <v>59348</v>
      </c>
      <c r="D75" s="14" t="s">
        <v>3527</v>
      </c>
      <c r="E75" s="15" t="s">
        <v>4976</v>
      </c>
      <c r="F75" s="13" t="s">
        <v>59349</v>
      </c>
      <c r="G75" s="16" t="s">
        <v>54754</v>
      </c>
      <c r="H75" s="13" t="s">
        <v>17</v>
      </c>
      <c r="I75" s="13" t="s">
        <v>59123</v>
      </c>
      <c r="J75" s="13" t="s">
        <v>59123</v>
      </c>
      <c r="K75" s="13" t="s">
        <v>59350</v>
      </c>
      <c r="L75" s="17" t="s">
        <v>59351</v>
      </c>
      <c r="M75" s="18">
        <v>4428000</v>
      </c>
      <c r="N75" s="19"/>
      <c r="O75" s="20" t="str">
        <f t="shared" si="2"/>
        <v>T4</v>
      </c>
      <c r="R75" s="21" t="str">
        <f t="shared" si="3"/>
        <v>T4</v>
      </c>
    </row>
    <row r="76" spans="1:18" ht="33" customHeight="1" x14ac:dyDescent="0.25">
      <c r="A76" s="13">
        <v>70</v>
      </c>
      <c r="B76" s="13" t="s">
        <v>59352</v>
      </c>
      <c r="C76" s="13" t="s">
        <v>30723</v>
      </c>
      <c r="D76" s="14" t="s">
        <v>30724</v>
      </c>
      <c r="E76" s="15" t="s">
        <v>3992</v>
      </c>
      <c r="F76" s="13" t="s">
        <v>7276</v>
      </c>
      <c r="G76" s="16" t="s">
        <v>10036</v>
      </c>
      <c r="H76" s="13" t="s">
        <v>259</v>
      </c>
      <c r="I76" s="13" t="s">
        <v>59123</v>
      </c>
      <c r="J76" s="13" t="s">
        <v>59123</v>
      </c>
      <c r="K76" s="13" t="s">
        <v>59353</v>
      </c>
      <c r="L76" s="17" t="s">
        <v>59354</v>
      </c>
      <c r="M76" s="18">
        <v>4096000</v>
      </c>
      <c r="N76" s="19"/>
      <c r="O76" s="20" t="str">
        <f t="shared" si="2"/>
        <v>C1</v>
      </c>
      <c r="R76" s="21" t="str">
        <f t="shared" si="3"/>
        <v>C1</v>
      </c>
    </row>
    <row r="77" spans="1:18" ht="33" customHeight="1" x14ac:dyDescent="0.25">
      <c r="A77" s="13">
        <v>71</v>
      </c>
      <c r="B77" s="13" t="s">
        <v>59355</v>
      </c>
      <c r="C77" s="13" t="s">
        <v>59356</v>
      </c>
      <c r="D77" s="14" t="s">
        <v>21860</v>
      </c>
      <c r="E77" s="15" t="s">
        <v>947</v>
      </c>
      <c r="F77" s="13" t="s">
        <v>4024</v>
      </c>
      <c r="G77" s="16" t="s">
        <v>6388</v>
      </c>
      <c r="H77" s="13" t="s">
        <v>259</v>
      </c>
      <c r="I77" s="13" t="s">
        <v>59123</v>
      </c>
      <c r="J77" s="13" t="s">
        <v>59123</v>
      </c>
      <c r="K77" s="13" t="s">
        <v>59357</v>
      </c>
      <c r="L77" s="17" t="s">
        <v>59358</v>
      </c>
      <c r="M77" s="18">
        <v>5120000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33" customHeight="1" x14ac:dyDescent="0.25">
      <c r="A78" s="13">
        <v>72</v>
      </c>
      <c r="B78" s="13"/>
      <c r="C78" s="13"/>
      <c r="D78" s="14"/>
      <c r="E78" s="15"/>
      <c r="F78" s="13"/>
      <c r="G78" s="16"/>
      <c r="H78" s="13"/>
      <c r="I78" s="13"/>
      <c r="J78" s="13"/>
      <c r="K78" s="13"/>
      <c r="L78" s="17" t="s">
        <v>59364</v>
      </c>
      <c r="M78" s="18"/>
      <c r="N78" s="19" t="s">
        <v>8787</v>
      </c>
      <c r="O78" s="20"/>
      <c r="R78" s="21"/>
    </row>
    <row r="79" spans="1:18" ht="33" customHeight="1" x14ac:dyDescent="0.25">
      <c r="A79" s="13">
        <v>73</v>
      </c>
      <c r="B79" s="13" t="s">
        <v>59359</v>
      </c>
      <c r="C79" s="13" t="s">
        <v>15168</v>
      </c>
      <c r="D79" s="14" t="s">
        <v>15169</v>
      </c>
      <c r="E79" s="15" t="s">
        <v>271</v>
      </c>
      <c r="F79" s="13" t="s">
        <v>9673</v>
      </c>
      <c r="G79" s="16" t="s">
        <v>9918</v>
      </c>
      <c r="H79" s="13" t="s">
        <v>259</v>
      </c>
      <c r="I79" s="13" t="s">
        <v>59123</v>
      </c>
      <c r="J79" s="13" t="s">
        <v>59123</v>
      </c>
      <c r="K79" s="13" t="s">
        <v>59360</v>
      </c>
      <c r="L79" s="17" t="s">
        <v>59361</v>
      </c>
      <c r="M79" s="18">
        <v>3328000</v>
      </c>
      <c r="N79" s="19"/>
      <c r="O79" s="20" t="str">
        <f t="shared" si="2"/>
        <v>C1</v>
      </c>
      <c r="R79" s="21" t="str">
        <f t="shared" si="3"/>
        <v>C1</v>
      </c>
    </row>
    <row r="80" spans="1:18" s="28" customFormat="1" ht="33" customHeight="1" x14ac:dyDescent="0.25">
      <c r="A80" s="229" t="s">
        <v>35</v>
      </c>
      <c r="B80" s="230"/>
      <c r="C80" s="230"/>
      <c r="D80" s="230"/>
      <c r="E80" s="22"/>
      <c r="F80" s="22"/>
      <c r="G80" s="22"/>
      <c r="H80" s="23"/>
      <c r="I80" s="24"/>
      <c r="J80" s="25"/>
      <c r="K80" s="26"/>
      <c r="L80" s="231">
        <f>SUM(M7:M79)</f>
        <v>323109000</v>
      </c>
      <c r="M80" s="232"/>
      <c r="N80" s="27"/>
      <c r="O80" s="20"/>
      <c r="P80" s="6"/>
      <c r="Q80" s="6"/>
    </row>
    <row r="81" spans="1:19" s="30" customFormat="1" ht="24" customHeight="1" x14ac:dyDescent="0.25">
      <c r="A81" s="237" t="s">
        <v>59365</v>
      </c>
      <c r="B81" s="238"/>
      <c r="C81" s="238"/>
      <c r="D81" s="238"/>
      <c r="E81" s="238"/>
      <c r="F81" s="238"/>
      <c r="G81" s="238"/>
      <c r="H81" s="238"/>
      <c r="I81" s="238"/>
      <c r="J81" s="238"/>
      <c r="K81" s="238"/>
      <c r="L81" s="238"/>
      <c r="M81" s="238"/>
      <c r="N81" s="239"/>
      <c r="O81" s="29" t="str">
        <f>LEFT(G81,5)</f>
        <v/>
      </c>
      <c r="P81" s="6"/>
      <c r="Q81" s="6"/>
    </row>
    <row r="82" spans="1:19" ht="15.75" customHeight="1" x14ac:dyDescent="0.25">
      <c r="A82" s="31"/>
      <c r="B82" s="31"/>
      <c r="C82" s="1"/>
      <c r="D82" s="2"/>
      <c r="E82" s="2"/>
      <c r="F82" s="1"/>
      <c r="G82" s="225" t="s">
        <v>59366</v>
      </c>
      <c r="H82" s="225"/>
      <c r="I82" s="225"/>
      <c r="J82" s="225"/>
      <c r="K82" s="225"/>
      <c r="L82" s="225"/>
      <c r="M82" s="225"/>
      <c r="N82" s="225"/>
      <c r="O82" s="29"/>
      <c r="S82" s="30"/>
    </row>
    <row r="83" spans="1:19" ht="15.75" customHeight="1" x14ac:dyDescent="0.25">
      <c r="A83" s="35" t="s">
        <v>4822</v>
      </c>
      <c r="B83" s="35"/>
      <c r="C83" s="35"/>
      <c r="D83" s="32"/>
      <c r="E83" s="32" t="s">
        <v>4823</v>
      </c>
      <c r="F83" s="32"/>
      <c r="G83" s="32"/>
      <c r="H83" s="32"/>
      <c r="I83" s="32"/>
      <c r="J83" s="32"/>
      <c r="K83" s="32"/>
      <c r="L83" s="32"/>
      <c r="M83" s="236" t="s">
        <v>4824</v>
      </c>
      <c r="N83" s="236"/>
      <c r="O83" s="29"/>
    </row>
    <row r="84" spans="1:19" x14ac:dyDescent="0.25">
      <c r="A84" s="33"/>
      <c r="B84" s="33"/>
      <c r="C84" s="224"/>
      <c r="D84" s="35"/>
      <c r="E84" s="35"/>
      <c r="F84" s="35"/>
      <c r="G84" s="35"/>
      <c r="J84" s="224"/>
      <c r="K84" s="224"/>
      <c r="L84" s="224"/>
      <c r="M84" s="224"/>
      <c r="N84" s="6"/>
    </row>
    <row r="85" spans="1:19" x14ac:dyDescent="0.25">
      <c r="A85" s="33"/>
      <c r="B85" s="33"/>
      <c r="C85" s="224"/>
      <c r="D85" s="35"/>
      <c r="E85" s="35"/>
      <c r="F85" s="35"/>
      <c r="G85" s="35"/>
      <c r="H85" s="35"/>
      <c r="I85" s="35"/>
      <c r="J85" s="224"/>
      <c r="K85" s="224"/>
      <c r="L85" s="224"/>
      <c r="M85" s="224"/>
      <c r="N85" s="6"/>
    </row>
    <row r="86" spans="1:19" x14ac:dyDescent="0.25">
      <c r="A86" s="33"/>
      <c r="B86" s="33"/>
      <c r="C86" s="224"/>
      <c r="D86" s="35"/>
      <c r="E86" s="35"/>
      <c r="F86" s="35"/>
      <c r="G86" s="35"/>
      <c r="H86" s="35"/>
      <c r="I86" s="35"/>
      <c r="J86" s="224"/>
      <c r="K86" s="224"/>
      <c r="L86" s="224"/>
      <c r="M86" s="224"/>
      <c r="N86" s="6"/>
    </row>
    <row r="87" spans="1:19" s="28" customFormat="1" x14ac:dyDescent="0.25">
      <c r="A87" s="35"/>
      <c r="B87" s="35"/>
      <c r="C87" s="35" t="s">
        <v>4820</v>
      </c>
      <c r="D87" s="35"/>
      <c r="E87" s="236" t="s">
        <v>4821</v>
      </c>
      <c r="F87" s="236"/>
      <c r="G87" s="236"/>
      <c r="H87" s="35"/>
      <c r="I87" s="35"/>
      <c r="J87" s="35"/>
      <c r="K87" s="35"/>
      <c r="L87" s="35"/>
      <c r="M87" s="236" t="s">
        <v>4819</v>
      </c>
      <c r="N87" s="236"/>
      <c r="O87" s="224"/>
      <c r="P87" s="6"/>
    </row>
    <row r="88" spans="1:19" s="28" customFormat="1" ht="18.75" customHeight="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224"/>
      <c r="P88" s="6"/>
    </row>
    <row r="89" spans="1:19" s="36" customFormat="1" x14ac:dyDescent="0.25">
      <c r="B89" s="37"/>
      <c r="C89" s="38" t="s">
        <v>38</v>
      </c>
      <c r="D89" s="39" t="s">
        <v>586</v>
      </c>
      <c r="E89" s="40"/>
      <c r="F89" s="40"/>
      <c r="G89" s="40"/>
      <c r="H89" s="40"/>
      <c r="I89" s="40"/>
      <c r="J89" s="41"/>
      <c r="K89" s="40"/>
      <c r="L89" s="40"/>
      <c r="M89" s="42"/>
    </row>
    <row r="90" spans="1:19" s="36" customFormat="1" x14ac:dyDescent="0.25">
      <c r="A90" s="43"/>
      <c r="B90" s="44"/>
      <c r="C90" s="45" t="s">
        <v>40</v>
      </c>
      <c r="D90" s="46">
        <f>SUMIF($O$7:$O$79,"CĐN",$M$7:$M$79)</f>
        <v>0</v>
      </c>
      <c r="E90" s="40"/>
      <c r="F90" s="40"/>
      <c r="G90" s="40"/>
      <c r="H90" s="40"/>
      <c r="I90" s="40"/>
      <c r="J90" s="41"/>
      <c r="K90" s="40"/>
      <c r="L90" s="40"/>
      <c r="M90" s="6"/>
    </row>
    <row r="91" spans="1:19" s="49" customFormat="1" ht="13.5" customHeight="1" x14ac:dyDescent="0.25">
      <c r="A91" s="43"/>
      <c r="B91" s="44"/>
      <c r="C91" s="45" t="s">
        <v>41</v>
      </c>
      <c r="D91" s="46">
        <f>SUMIF($O$7:$O$79,"TCN",$M$7:$M$79)</f>
        <v>0</v>
      </c>
      <c r="E91" s="47"/>
      <c r="F91" s="47"/>
      <c r="G91" s="47"/>
      <c r="H91" s="47"/>
      <c r="I91" s="40"/>
      <c r="J91" s="48"/>
      <c r="K91" s="47"/>
      <c r="L91" s="47"/>
      <c r="M91" s="6"/>
    </row>
    <row r="92" spans="1:19" s="49" customFormat="1" ht="13.5" customHeight="1" x14ac:dyDescent="0.25">
      <c r="A92" s="43"/>
      <c r="B92" s="50" t="s">
        <v>42</v>
      </c>
      <c r="C92" s="45" t="s">
        <v>43</v>
      </c>
      <c r="D92" s="46">
        <f>SUMIF($O$7:$O$79,"CĐ",$M$7:$M$79)+SUMIF($O$7:$O$79,"C1",$M$7:$M$79)</f>
        <v>189678000</v>
      </c>
      <c r="E92" s="47"/>
      <c r="F92" s="47"/>
      <c r="G92" s="47"/>
      <c r="H92" s="47"/>
      <c r="I92" s="47"/>
      <c r="J92" s="48"/>
      <c r="K92" s="47"/>
      <c r="L92" s="47"/>
      <c r="M92" s="6"/>
    </row>
    <row r="93" spans="1:19" s="49" customFormat="1" ht="13.5" customHeight="1" x14ac:dyDescent="0.25">
      <c r="A93" s="43"/>
      <c r="B93" s="50"/>
      <c r="C93" s="45" t="s">
        <v>44</v>
      </c>
      <c r="D93" s="46">
        <f>SUMIF($O$7:$O$79,"C2",$M$7:$M$79)+SUMIF($O$7:$O$79,"CĐLT",$M$7:$M$79)</f>
        <v>5012000</v>
      </c>
      <c r="E93" s="47"/>
      <c r="F93" s="47"/>
      <c r="G93" s="47"/>
      <c r="H93" s="47"/>
      <c r="I93" s="47"/>
      <c r="J93" s="48"/>
      <c r="K93" s="47"/>
      <c r="L93" s="47"/>
      <c r="M93" s="6"/>
    </row>
    <row r="94" spans="1:19" s="49" customFormat="1" ht="13.5" customHeight="1" x14ac:dyDescent="0.25">
      <c r="A94" s="43"/>
      <c r="B94" s="51">
        <f>SUM(B90:B92)</f>
        <v>0</v>
      </c>
      <c r="C94" s="45" t="s">
        <v>45</v>
      </c>
      <c r="D94" s="46">
        <f>SUMIF($O$7:$O$79,"T4",$M$7:$M$79)+SUMIF($O$7:$O$79,"T2",$M$7:$M$79)+SUMIF($O$7:$O$79,"T3",$M$7:$M$79)+SUMIF($O$7:$O$79,"TC",$M$7:$M$79)+SUMIF($O$7:$O$79,"TN",$M$7:$M$79)+SUMIF($O$7:$O$79,"TCT",$M$7:$M$79)+SUMIF($O$7:$O$79,"T1",$M$7:$M$79)</f>
        <v>128419000</v>
      </c>
      <c r="E94" s="47"/>
      <c r="F94" s="47"/>
      <c r="G94" s="47"/>
      <c r="H94" s="47"/>
      <c r="I94" s="47"/>
      <c r="J94" s="48"/>
      <c r="K94" s="47"/>
      <c r="L94" s="47"/>
      <c r="M94" s="6"/>
    </row>
    <row r="95" spans="1:19" s="49" customFormat="1" ht="13.5" customHeight="1" x14ac:dyDescent="0.25">
      <c r="B95" s="52"/>
      <c r="C95" s="53" t="s">
        <v>46</v>
      </c>
      <c r="D95" s="54">
        <f>SUM(D90:D94)</f>
        <v>323109000</v>
      </c>
      <c r="E95" s="47"/>
      <c r="F95" s="47"/>
      <c r="G95" s="47"/>
      <c r="H95" s="47"/>
      <c r="I95" s="47"/>
      <c r="J95" s="48"/>
      <c r="K95" s="47"/>
      <c r="L95" s="47"/>
      <c r="M95" s="6"/>
    </row>
    <row r="96" spans="1:19" x14ac:dyDescent="0.25">
      <c r="E96" s="6"/>
      <c r="J96" s="21"/>
      <c r="K96" s="58"/>
      <c r="M96" s="6"/>
      <c r="N96" s="6"/>
    </row>
    <row r="153" spans="16:16" x14ac:dyDescent="0.25">
      <c r="P153" s="55"/>
    </row>
    <row r="154" spans="16:16" x14ac:dyDescent="0.25">
      <c r="P154" s="55"/>
    </row>
    <row r="155" spans="16:16" x14ac:dyDescent="0.25">
      <c r="P155" s="55"/>
    </row>
    <row r="156" spans="16:16" x14ac:dyDescent="0.25">
      <c r="P156" s="55"/>
    </row>
    <row r="160" spans="16:16" x14ac:dyDescent="0.25">
      <c r="P160" s="28"/>
    </row>
    <row r="161" spans="16:16" x14ac:dyDescent="0.25">
      <c r="P161" s="28"/>
    </row>
    <row r="162" spans="16:16" x14ac:dyDescent="0.25">
      <c r="P162" s="56"/>
    </row>
    <row r="163" spans="16:16" x14ac:dyDescent="0.25">
      <c r="P163" s="36"/>
    </row>
    <row r="164" spans="16:16" x14ac:dyDescent="0.25">
      <c r="P164" s="49"/>
    </row>
    <row r="165" spans="16:16" x14ac:dyDescent="0.25">
      <c r="P165" s="49"/>
    </row>
    <row r="166" spans="16:16" x14ac:dyDescent="0.25">
      <c r="P166" s="49"/>
    </row>
    <row r="167" spans="16:16" x14ac:dyDescent="0.25">
      <c r="P167" s="49"/>
    </row>
  </sheetData>
  <mergeCells count="9">
    <mergeCell ref="M83:N83"/>
    <mergeCell ref="E87:G87"/>
    <mergeCell ref="M87:N87"/>
    <mergeCell ref="A4:N4"/>
    <mergeCell ref="A5:N5"/>
    <mergeCell ref="A80:D80"/>
    <mergeCell ref="L80:M80"/>
    <mergeCell ref="A81:N81"/>
    <mergeCell ref="G82:N82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2"/>
  <sheetViews>
    <sheetView tabSelected="1" topLeftCell="A28" zoomScaleNormal="100" zoomScaleSheetLayoutView="85" workbookViewId="0">
      <selection activeCell="A7" sqref="A7:XFD65"/>
    </sheetView>
  </sheetViews>
  <sheetFormatPr defaultRowHeight="15.75" x14ac:dyDescent="0.25"/>
  <cols>
    <col min="1" max="1" width="4.7109375" style="6" customWidth="1"/>
    <col min="2" max="2" width="10.140625" style="6" hidden="1" customWidth="1"/>
    <col min="3" max="3" width="12.42578125" style="6" customWidth="1"/>
    <col min="4" max="4" width="19.5703125" style="57" customWidth="1"/>
    <col min="5" max="5" width="11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1.42578125" style="21" customWidth="1"/>
    <col min="14" max="14" width="11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58713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59604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30.75" customHeight="1" x14ac:dyDescent="0.25">
      <c r="A7" s="13">
        <v>1</v>
      </c>
      <c r="B7" s="13" t="s">
        <v>59368</v>
      </c>
      <c r="C7" s="13" t="s">
        <v>59369</v>
      </c>
      <c r="D7" s="14" t="s">
        <v>59370</v>
      </c>
      <c r="E7" s="15" t="s">
        <v>5661</v>
      </c>
      <c r="F7" s="13" t="s">
        <v>59371</v>
      </c>
      <c r="G7" s="16" t="s">
        <v>54754</v>
      </c>
      <c r="H7" s="13" t="s">
        <v>17</v>
      </c>
      <c r="I7" s="13" t="s">
        <v>59372</v>
      </c>
      <c r="J7" s="13" t="s">
        <v>59372</v>
      </c>
      <c r="K7" s="13" t="s">
        <v>59373</v>
      </c>
      <c r="L7" s="17" t="s">
        <v>59374</v>
      </c>
      <c r="M7" s="18">
        <v>4428000</v>
      </c>
      <c r="N7" s="19"/>
      <c r="O7" s="20" t="str">
        <f t="shared" ref="O7:O64" si="0">MID(G7,3,FIND("-",G7,1)-3)&amp;IF(MID(G7,3,5)="CĐ-LT","LT","")</f>
        <v>T4</v>
      </c>
      <c r="R7" s="21" t="str">
        <f t="shared" ref="R7:R64" si="1">IF(LEFT(G7,2)="18","NH 18-19","")&amp;O7</f>
        <v>T4</v>
      </c>
    </row>
    <row r="8" spans="1:18" ht="30.75" customHeight="1" x14ac:dyDescent="0.25">
      <c r="A8" s="13">
        <v>2</v>
      </c>
      <c r="B8" s="13" t="s">
        <v>59375</v>
      </c>
      <c r="C8" s="13" t="s">
        <v>59376</v>
      </c>
      <c r="D8" s="14" t="s">
        <v>484</v>
      </c>
      <c r="E8" s="15" t="s">
        <v>10312</v>
      </c>
      <c r="F8" s="13" t="s">
        <v>4842</v>
      </c>
      <c r="G8" s="16" t="s">
        <v>1246</v>
      </c>
      <c r="H8" s="13" t="s">
        <v>259</v>
      </c>
      <c r="I8" s="13" t="s">
        <v>59372</v>
      </c>
      <c r="J8" s="13" t="s">
        <v>59372</v>
      </c>
      <c r="K8" s="13" t="s">
        <v>59377</v>
      </c>
      <c r="L8" s="17" t="s">
        <v>59378</v>
      </c>
      <c r="M8" s="18">
        <v>5632000</v>
      </c>
      <c r="N8" s="19"/>
      <c r="O8" s="20" t="str">
        <f t="shared" si="0"/>
        <v>C1</v>
      </c>
      <c r="R8" s="21" t="str">
        <f t="shared" si="1"/>
        <v>NH 18-19C1</v>
      </c>
    </row>
    <row r="9" spans="1:18" ht="30.75" customHeight="1" x14ac:dyDescent="0.25">
      <c r="A9" s="13">
        <v>3</v>
      </c>
      <c r="B9" s="13" t="s">
        <v>59379</v>
      </c>
      <c r="C9" s="13" t="s">
        <v>59380</v>
      </c>
      <c r="D9" s="14" t="s">
        <v>1274</v>
      </c>
      <c r="E9" s="15" t="s">
        <v>73</v>
      </c>
      <c r="F9" s="13" t="s">
        <v>3853</v>
      </c>
      <c r="G9" s="16" t="s">
        <v>54014</v>
      </c>
      <c r="H9" s="13" t="s">
        <v>17</v>
      </c>
      <c r="I9" s="13" t="s">
        <v>59372</v>
      </c>
      <c r="J9" s="13" t="s">
        <v>59372</v>
      </c>
      <c r="K9" s="13" t="s">
        <v>59381</v>
      </c>
      <c r="L9" s="17" t="s">
        <v>59382</v>
      </c>
      <c r="M9" s="18">
        <v>4428000</v>
      </c>
      <c r="N9" s="19"/>
      <c r="O9" s="20" t="str">
        <f t="shared" si="0"/>
        <v>T4</v>
      </c>
      <c r="R9" s="21" t="str">
        <f t="shared" si="1"/>
        <v>T4</v>
      </c>
    </row>
    <row r="10" spans="1:18" ht="30.75" customHeight="1" x14ac:dyDescent="0.25">
      <c r="A10" s="13">
        <v>4</v>
      </c>
      <c r="B10" s="13" t="s">
        <v>59383</v>
      </c>
      <c r="C10" s="13" t="s">
        <v>59384</v>
      </c>
      <c r="D10" s="14" t="s">
        <v>3951</v>
      </c>
      <c r="E10" s="15" t="s">
        <v>128</v>
      </c>
      <c r="F10" s="13" t="s">
        <v>6032</v>
      </c>
      <c r="G10" s="16" t="s">
        <v>58782</v>
      </c>
      <c r="H10" s="13" t="s">
        <v>17</v>
      </c>
      <c r="I10" s="13" t="s">
        <v>59372</v>
      </c>
      <c r="J10" s="13" t="s">
        <v>59372</v>
      </c>
      <c r="K10" s="13" t="s">
        <v>59385</v>
      </c>
      <c r="L10" s="17" t="s">
        <v>59386</v>
      </c>
      <c r="M10" s="18">
        <v>4428000</v>
      </c>
      <c r="N10" s="19"/>
      <c r="O10" s="20" t="str">
        <f t="shared" si="0"/>
        <v>T4</v>
      </c>
      <c r="R10" s="21" t="str">
        <f t="shared" si="1"/>
        <v>T4</v>
      </c>
    </row>
    <row r="11" spans="1:18" ht="30.75" customHeight="1" x14ac:dyDescent="0.25">
      <c r="A11" s="13">
        <v>5</v>
      </c>
      <c r="B11" s="13" t="s">
        <v>59387</v>
      </c>
      <c r="C11" s="13" t="s">
        <v>59388</v>
      </c>
      <c r="D11" s="14" t="s">
        <v>11790</v>
      </c>
      <c r="E11" s="15" t="s">
        <v>33</v>
      </c>
      <c r="F11" s="13" t="s">
        <v>59389</v>
      </c>
      <c r="G11" s="16" t="s">
        <v>54843</v>
      </c>
      <c r="H11" s="13" t="s">
        <v>17</v>
      </c>
      <c r="I11" s="13" t="s">
        <v>59372</v>
      </c>
      <c r="J11" s="13" t="s">
        <v>59372</v>
      </c>
      <c r="K11" s="13" t="s">
        <v>59390</v>
      </c>
      <c r="L11" s="17" t="s">
        <v>59391</v>
      </c>
      <c r="M11" s="18">
        <v>4428000</v>
      </c>
      <c r="N11" s="19"/>
      <c r="O11" s="20" t="str">
        <f t="shared" si="0"/>
        <v>T4</v>
      </c>
      <c r="R11" s="21" t="str">
        <f t="shared" si="1"/>
        <v>T4</v>
      </c>
    </row>
    <row r="12" spans="1:18" ht="30.75" customHeight="1" x14ac:dyDescent="0.25">
      <c r="A12" s="13">
        <v>6</v>
      </c>
      <c r="B12" s="13" t="s">
        <v>59392</v>
      </c>
      <c r="C12" s="13" t="s">
        <v>59393</v>
      </c>
      <c r="D12" s="14" t="s">
        <v>17683</v>
      </c>
      <c r="E12" s="15" t="s">
        <v>320</v>
      </c>
      <c r="F12" s="13" t="s">
        <v>39523</v>
      </c>
      <c r="G12" s="16" t="s">
        <v>829</v>
      </c>
      <c r="H12" s="13" t="s">
        <v>259</v>
      </c>
      <c r="I12" s="13" t="s">
        <v>59372</v>
      </c>
      <c r="J12" s="13" t="s">
        <v>59372</v>
      </c>
      <c r="K12" s="13" t="s">
        <v>59394</v>
      </c>
      <c r="L12" s="17" t="s">
        <v>59395</v>
      </c>
      <c r="M12" s="18">
        <v>6144000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30.75" customHeight="1" x14ac:dyDescent="0.25">
      <c r="A13" s="13">
        <v>7</v>
      </c>
      <c r="B13" s="13" t="s">
        <v>59396</v>
      </c>
      <c r="C13" s="13" t="s">
        <v>30870</v>
      </c>
      <c r="D13" s="14" t="s">
        <v>176</v>
      </c>
      <c r="E13" s="15" t="s">
        <v>326</v>
      </c>
      <c r="F13" s="13" t="s">
        <v>15488</v>
      </c>
      <c r="G13" s="16" t="s">
        <v>6954</v>
      </c>
      <c r="H13" s="13" t="s">
        <v>259</v>
      </c>
      <c r="I13" s="13" t="s">
        <v>59372</v>
      </c>
      <c r="J13" s="13" t="s">
        <v>59372</v>
      </c>
      <c r="K13" s="13" t="s">
        <v>59397</v>
      </c>
      <c r="L13" s="17" t="s">
        <v>59398</v>
      </c>
      <c r="M13" s="18">
        <v>4104000</v>
      </c>
      <c r="N13" s="19"/>
      <c r="O13" s="20" t="str">
        <f t="shared" si="0"/>
        <v>C1</v>
      </c>
      <c r="R13" s="21" t="str">
        <f t="shared" si="1"/>
        <v>C1</v>
      </c>
    </row>
    <row r="14" spans="1:18" ht="30.75" customHeight="1" x14ac:dyDescent="0.25">
      <c r="A14" s="13">
        <v>8</v>
      </c>
      <c r="B14" s="13" t="s">
        <v>59399</v>
      </c>
      <c r="C14" s="13" t="s">
        <v>59400</v>
      </c>
      <c r="D14" s="14" t="s">
        <v>7244</v>
      </c>
      <c r="E14" s="15" t="s">
        <v>22168</v>
      </c>
      <c r="F14" s="13" t="s">
        <v>59401</v>
      </c>
      <c r="G14" s="16" t="s">
        <v>57690</v>
      </c>
      <c r="H14" s="13" t="s">
        <v>17</v>
      </c>
      <c r="I14" s="13" t="s">
        <v>59372</v>
      </c>
      <c r="J14" s="13" t="s">
        <v>59372</v>
      </c>
      <c r="K14" s="13" t="s">
        <v>59402</v>
      </c>
      <c r="L14" s="17" t="s">
        <v>59403</v>
      </c>
      <c r="M14" s="18">
        <v>3708000</v>
      </c>
      <c r="N14" s="19"/>
      <c r="O14" s="20" t="str">
        <f t="shared" si="0"/>
        <v>T4</v>
      </c>
      <c r="R14" s="21" t="str">
        <f t="shared" si="1"/>
        <v>T4</v>
      </c>
    </row>
    <row r="15" spans="1:18" ht="30.75" customHeight="1" x14ac:dyDescent="0.25">
      <c r="A15" s="13">
        <v>9</v>
      </c>
      <c r="B15" s="13" t="s">
        <v>59404</v>
      </c>
      <c r="C15" s="13" t="s">
        <v>59405</v>
      </c>
      <c r="D15" s="14" t="s">
        <v>20985</v>
      </c>
      <c r="E15" s="15" t="s">
        <v>822</v>
      </c>
      <c r="F15" s="13" t="s">
        <v>56804</v>
      </c>
      <c r="G15" s="16" t="s">
        <v>58782</v>
      </c>
      <c r="H15" s="13" t="s">
        <v>17</v>
      </c>
      <c r="I15" s="13" t="s">
        <v>59372</v>
      </c>
      <c r="J15" s="13" t="s">
        <v>59372</v>
      </c>
      <c r="K15" s="13" t="s">
        <v>59406</v>
      </c>
      <c r="L15" s="17" t="s">
        <v>59407</v>
      </c>
      <c r="M15" s="18">
        <v>4428000</v>
      </c>
      <c r="N15" s="19"/>
      <c r="O15" s="20" t="str">
        <f t="shared" si="0"/>
        <v>T4</v>
      </c>
      <c r="R15" s="21" t="str">
        <f t="shared" si="1"/>
        <v>T4</v>
      </c>
    </row>
    <row r="16" spans="1:18" ht="30.75" customHeight="1" x14ac:dyDescent="0.25">
      <c r="A16" s="13">
        <v>10</v>
      </c>
      <c r="B16" s="13" t="s">
        <v>59408</v>
      </c>
      <c r="C16" s="13" t="s">
        <v>59409</v>
      </c>
      <c r="D16" s="14" t="s">
        <v>1263</v>
      </c>
      <c r="E16" s="15" t="s">
        <v>2043</v>
      </c>
      <c r="F16" s="13" t="s">
        <v>58008</v>
      </c>
      <c r="G16" s="16" t="s">
        <v>58782</v>
      </c>
      <c r="H16" s="13" t="s">
        <v>17</v>
      </c>
      <c r="I16" s="13" t="s">
        <v>59372</v>
      </c>
      <c r="J16" s="13" t="s">
        <v>59372</v>
      </c>
      <c r="K16" s="13" t="s">
        <v>59410</v>
      </c>
      <c r="L16" s="17" t="s">
        <v>59411</v>
      </c>
      <c r="M16" s="18">
        <v>4428000</v>
      </c>
      <c r="N16" s="19"/>
      <c r="O16" s="20" t="str">
        <f t="shared" si="0"/>
        <v>T4</v>
      </c>
      <c r="R16" s="21" t="str">
        <f t="shared" si="1"/>
        <v>T4</v>
      </c>
    </row>
    <row r="17" spans="1:18" ht="30.75" customHeight="1" x14ac:dyDescent="0.25">
      <c r="A17" s="13">
        <v>11</v>
      </c>
      <c r="B17" s="13" t="s">
        <v>59412</v>
      </c>
      <c r="C17" s="13" t="s">
        <v>59413</v>
      </c>
      <c r="D17" s="14" t="s">
        <v>59414</v>
      </c>
      <c r="E17" s="15" t="s">
        <v>154</v>
      </c>
      <c r="F17" s="13" t="s">
        <v>59415</v>
      </c>
      <c r="G17" s="16" t="s">
        <v>58782</v>
      </c>
      <c r="H17" s="13" t="s">
        <v>17</v>
      </c>
      <c r="I17" s="13" t="s">
        <v>59372</v>
      </c>
      <c r="J17" s="13" t="s">
        <v>59372</v>
      </c>
      <c r="K17" s="13" t="s">
        <v>59416</v>
      </c>
      <c r="L17" s="17" t="s">
        <v>59417</v>
      </c>
      <c r="M17" s="18">
        <v>4428000</v>
      </c>
      <c r="N17" s="19"/>
      <c r="O17" s="20" t="str">
        <f t="shared" si="0"/>
        <v>T4</v>
      </c>
      <c r="R17" s="21" t="str">
        <f t="shared" si="1"/>
        <v>T4</v>
      </c>
    </row>
    <row r="18" spans="1:18" ht="30.75" customHeight="1" x14ac:dyDescent="0.25">
      <c r="A18" s="13">
        <v>12</v>
      </c>
      <c r="B18" s="13" t="s">
        <v>59418</v>
      </c>
      <c r="C18" s="13" t="s">
        <v>30373</v>
      </c>
      <c r="D18" s="14" t="s">
        <v>30374</v>
      </c>
      <c r="E18" s="15" t="s">
        <v>26670</v>
      </c>
      <c r="F18" s="13" t="s">
        <v>30375</v>
      </c>
      <c r="G18" s="16" t="s">
        <v>6446</v>
      </c>
      <c r="H18" s="13" t="s">
        <v>259</v>
      </c>
      <c r="I18" s="13" t="s">
        <v>59372</v>
      </c>
      <c r="J18" s="13" t="s">
        <v>59372</v>
      </c>
      <c r="K18" s="13" t="s">
        <v>59419</v>
      </c>
      <c r="L18" s="17" t="s">
        <v>59420</v>
      </c>
      <c r="M18" s="18">
        <v>4096000</v>
      </c>
      <c r="N18" s="19"/>
      <c r="O18" s="20" t="str">
        <f t="shared" si="0"/>
        <v>C1</v>
      </c>
      <c r="R18" s="21" t="str">
        <f t="shared" si="1"/>
        <v>C1</v>
      </c>
    </row>
    <row r="19" spans="1:18" ht="30.75" customHeight="1" x14ac:dyDescent="0.25">
      <c r="A19" s="13">
        <v>13</v>
      </c>
      <c r="B19" s="13" t="s">
        <v>59421</v>
      </c>
      <c r="C19" s="13" t="s">
        <v>13177</v>
      </c>
      <c r="D19" s="14" t="s">
        <v>13178</v>
      </c>
      <c r="E19" s="15" t="s">
        <v>326</v>
      </c>
      <c r="F19" s="13" t="s">
        <v>7046</v>
      </c>
      <c r="G19" s="16" t="s">
        <v>5803</v>
      </c>
      <c r="H19" s="13" t="s">
        <v>259</v>
      </c>
      <c r="I19" s="13" t="s">
        <v>59372</v>
      </c>
      <c r="J19" s="13" t="s">
        <v>59372</v>
      </c>
      <c r="K19" s="13" t="s">
        <v>59422</v>
      </c>
      <c r="L19" s="17" t="s">
        <v>59423</v>
      </c>
      <c r="M19" s="18">
        <v>3024000</v>
      </c>
      <c r="N19" s="19"/>
      <c r="O19" s="20" t="str">
        <f t="shared" si="0"/>
        <v>C1</v>
      </c>
      <c r="R19" s="21" t="str">
        <f t="shared" si="1"/>
        <v>C1</v>
      </c>
    </row>
    <row r="20" spans="1:18" ht="30.75" customHeight="1" x14ac:dyDescent="0.25">
      <c r="A20" s="13">
        <v>14</v>
      </c>
      <c r="B20" s="13" t="s">
        <v>59424</v>
      </c>
      <c r="C20" s="13" t="s">
        <v>30418</v>
      </c>
      <c r="D20" s="14" t="s">
        <v>5447</v>
      </c>
      <c r="E20" s="15" t="s">
        <v>2043</v>
      </c>
      <c r="F20" s="13" t="s">
        <v>6422</v>
      </c>
      <c r="G20" s="16" t="s">
        <v>8554</v>
      </c>
      <c r="H20" s="13" t="s">
        <v>259</v>
      </c>
      <c r="I20" s="13" t="s">
        <v>59372</v>
      </c>
      <c r="J20" s="13" t="s">
        <v>59372</v>
      </c>
      <c r="K20" s="13" t="s">
        <v>59425</v>
      </c>
      <c r="L20" s="17" t="s">
        <v>59426</v>
      </c>
      <c r="M20" s="18">
        <v>4096000</v>
      </c>
      <c r="N20" s="19"/>
      <c r="O20" s="20" t="str">
        <f t="shared" si="0"/>
        <v>C1</v>
      </c>
      <c r="R20" s="21" t="str">
        <f t="shared" si="1"/>
        <v>C1</v>
      </c>
    </row>
    <row r="21" spans="1:18" ht="30.75" customHeight="1" x14ac:dyDescent="0.25">
      <c r="A21" s="13">
        <v>15</v>
      </c>
      <c r="B21" s="13" t="s">
        <v>59427</v>
      </c>
      <c r="C21" s="13" t="s">
        <v>59428</v>
      </c>
      <c r="D21" s="14" t="s">
        <v>3801</v>
      </c>
      <c r="E21" s="15" t="s">
        <v>22</v>
      </c>
      <c r="F21" s="13" t="s">
        <v>4089</v>
      </c>
      <c r="G21" s="16" t="s">
        <v>5048</v>
      </c>
      <c r="H21" s="13" t="s">
        <v>259</v>
      </c>
      <c r="I21" s="13" t="s">
        <v>59372</v>
      </c>
      <c r="J21" s="13" t="s">
        <v>59372</v>
      </c>
      <c r="K21" s="13" t="s">
        <v>59429</v>
      </c>
      <c r="L21" s="17" t="s">
        <v>59430</v>
      </c>
      <c r="M21" s="18">
        <v>5632000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30.75" customHeight="1" x14ac:dyDescent="0.25">
      <c r="A22" s="13">
        <v>16</v>
      </c>
      <c r="B22" s="13" t="s">
        <v>59431</v>
      </c>
      <c r="C22" s="13" t="s">
        <v>59432</v>
      </c>
      <c r="D22" s="14" t="s">
        <v>59433</v>
      </c>
      <c r="E22" s="15" t="s">
        <v>2336</v>
      </c>
      <c r="F22" s="13" t="s">
        <v>16926</v>
      </c>
      <c r="G22" s="16" t="s">
        <v>57960</v>
      </c>
      <c r="H22" s="13" t="s">
        <v>17</v>
      </c>
      <c r="I22" s="13" t="s">
        <v>59372</v>
      </c>
      <c r="J22" s="13" t="s">
        <v>59372</v>
      </c>
      <c r="K22" s="13" t="s">
        <v>59434</v>
      </c>
      <c r="L22" s="17" t="s">
        <v>59435</v>
      </c>
      <c r="M22" s="18">
        <v>5094000</v>
      </c>
      <c r="N22" s="19"/>
      <c r="O22" s="20" t="str">
        <f t="shared" si="0"/>
        <v>C1</v>
      </c>
      <c r="R22" s="21" t="str">
        <f t="shared" si="1"/>
        <v>C1</v>
      </c>
    </row>
    <row r="23" spans="1:18" ht="30.75" customHeight="1" x14ac:dyDescent="0.25">
      <c r="A23" s="13">
        <v>17</v>
      </c>
      <c r="B23" s="13" t="s">
        <v>59436</v>
      </c>
      <c r="C23" s="13" t="s">
        <v>59437</v>
      </c>
      <c r="D23" s="14" t="s">
        <v>59438</v>
      </c>
      <c r="E23" s="15" t="s">
        <v>1444</v>
      </c>
      <c r="F23" s="13" t="s">
        <v>4479</v>
      </c>
      <c r="G23" s="16" t="s">
        <v>54121</v>
      </c>
      <c r="H23" s="13" t="s">
        <v>17</v>
      </c>
      <c r="I23" s="13" t="s">
        <v>59372</v>
      </c>
      <c r="J23" s="13" t="s">
        <v>59372</v>
      </c>
      <c r="K23" s="13" t="s">
        <v>59439</v>
      </c>
      <c r="L23" s="17" t="s">
        <v>59440</v>
      </c>
      <c r="M23" s="18">
        <v>5094000</v>
      </c>
      <c r="N23" s="19"/>
      <c r="O23" s="20" t="str">
        <f t="shared" si="0"/>
        <v>C1</v>
      </c>
      <c r="R23" s="21" t="str">
        <f t="shared" si="1"/>
        <v>C1</v>
      </c>
    </row>
    <row r="24" spans="1:18" ht="30.75" customHeight="1" x14ac:dyDescent="0.25">
      <c r="A24" s="13">
        <v>18</v>
      </c>
      <c r="B24" s="13" t="s">
        <v>59441</v>
      </c>
      <c r="C24" s="13" t="s">
        <v>28546</v>
      </c>
      <c r="D24" s="14" t="s">
        <v>28547</v>
      </c>
      <c r="E24" s="15" t="s">
        <v>14259</v>
      </c>
      <c r="F24" s="13" t="s">
        <v>28548</v>
      </c>
      <c r="G24" s="16" t="s">
        <v>6925</v>
      </c>
      <c r="H24" s="13" t="s">
        <v>259</v>
      </c>
      <c r="I24" s="13" t="s">
        <v>59372</v>
      </c>
      <c r="J24" s="13" t="s">
        <v>59372</v>
      </c>
      <c r="K24" s="13" t="s">
        <v>59442</v>
      </c>
      <c r="L24" s="17" t="s">
        <v>59443</v>
      </c>
      <c r="M24" s="18">
        <v>3584000</v>
      </c>
      <c r="N24" s="19"/>
      <c r="O24" s="20" t="str">
        <f t="shared" si="0"/>
        <v>C1</v>
      </c>
      <c r="R24" s="21" t="str">
        <f t="shared" si="1"/>
        <v>C1</v>
      </c>
    </row>
    <row r="25" spans="1:18" ht="30.75" customHeight="1" x14ac:dyDescent="0.25">
      <c r="A25" s="13">
        <v>19</v>
      </c>
      <c r="B25" s="13" t="s">
        <v>59444</v>
      </c>
      <c r="C25" s="13" t="s">
        <v>22671</v>
      </c>
      <c r="D25" s="14" t="s">
        <v>22672</v>
      </c>
      <c r="E25" s="15" t="s">
        <v>128</v>
      </c>
      <c r="F25" s="13" t="s">
        <v>10410</v>
      </c>
      <c r="G25" s="16" t="s">
        <v>5796</v>
      </c>
      <c r="H25" s="13" t="s">
        <v>259</v>
      </c>
      <c r="I25" s="13" t="s">
        <v>59372</v>
      </c>
      <c r="J25" s="13" t="s">
        <v>59372</v>
      </c>
      <c r="K25" s="13" t="s">
        <v>59445</v>
      </c>
      <c r="L25" s="17" t="s">
        <v>59446</v>
      </c>
      <c r="M25" s="18">
        <v>3584000</v>
      </c>
      <c r="N25" s="19"/>
      <c r="O25" s="20" t="str">
        <f t="shared" si="0"/>
        <v>C1</v>
      </c>
      <c r="R25" s="21" t="str">
        <f t="shared" si="1"/>
        <v>C1</v>
      </c>
    </row>
    <row r="26" spans="1:18" ht="30.75" customHeight="1" x14ac:dyDescent="0.25">
      <c r="A26" s="13">
        <v>20</v>
      </c>
      <c r="B26" s="13" t="s">
        <v>59447</v>
      </c>
      <c r="C26" s="13" t="s">
        <v>59448</v>
      </c>
      <c r="D26" s="14" t="s">
        <v>23837</v>
      </c>
      <c r="E26" s="15" t="s">
        <v>278</v>
      </c>
      <c r="F26" s="13" t="s">
        <v>59349</v>
      </c>
      <c r="G26" s="16" t="s">
        <v>57690</v>
      </c>
      <c r="H26" s="13" t="s">
        <v>17</v>
      </c>
      <c r="I26" s="13" t="s">
        <v>59372</v>
      </c>
      <c r="J26" s="13" t="s">
        <v>59372</v>
      </c>
      <c r="K26" s="13" t="s">
        <v>59449</v>
      </c>
      <c r="L26" s="17" t="s">
        <v>59450</v>
      </c>
      <c r="M26" s="18">
        <v>3708000</v>
      </c>
      <c r="N26" s="19"/>
      <c r="O26" s="20" t="str">
        <f t="shared" si="0"/>
        <v>T4</v>
      </c>
      <c r="R26" s="21" t="str">
        <f t="shared" si="1"/>
        <v>T4</v>
      </c>
    </row>
    <row r="27" spans="1:18" ht="30.75" customHeight="1" x14ac:dyDescent="0.25">
      <c r="A27" s="13">
        <v>21</v>
      </c>
      <c r="B27" s="13" t="s">
        <v>59451</v>
      </c>
      <c r="C27" s="13" t="s">
        <v>22524</v>
      </c>
      <c r="D27" s="14" t="s">
        <v>10212</v>
      </c>
      <c r="E27" s="15" t="s">
        <v>15</v>
      </c>
      <c r="F27" s="13" t="s">
        <v>5612</v>
      </c>
      <c r="G27" s="16" t="s">
        <v>6954</v>
      </c>
      <c r="H27" s="13" t="s">
        <v>259</v>
      </c>
      <c r="I27" s="13" t="s">
        <v>59372</v>
      </c>
      <c r="J27" s="13" t="s">
        <v>59372</v>
      </c>
      <c r="K27" s="13" t="s">
        <v>59452</v>
      </c>
      <c r="L27" s="17" t="s">
        <v>59453</v>
      </c>
      <c r="M27" s="18">
        <v>4104000</v>
      </c>
      <c r="N27" s="19"/>
      <c r="O27" s="20" t="str">
        <f t="shared" si="0"/>
        <v>C1</v>
      </c>
      <c r="R27" s="21" t="str">
        <f t="shared" si="1"/>
        <v>C1</v>
      </c>
    </row>
    <row r="28" spans="1:18" ht="30.75" customHeight="1" x14ac:dyDescent="0.25">
      <c r="A28" s="13">
        <v>22</v>
      </c>
      <c r="B28" s="13" t="s">
        <v>59454</v>
      </c>
      <c r="C28" s="13" t="s">
        <v>59455</v>
      </c>
      <c r="D28" s="14" t="s">
        <v>4722</v>
      </c>
      <c r="E28" s="15" t="s">
        <v>604</v>
      </c>
      <c r="F28" s="13" t="s">
        <v>59117</v>
      </c>
      <c r="G28" s="16" t="s">
        <v>58782</v>
      </c>
      <c r="H28" s="13" t="s">
        <v>17</v>
      </c>
      <c r="I28" s="13" t="s">
        <v>59372</v>
      </c>
      <c r="J28" s="13" t="s">
        <v>59372</v>
      </c>
      <c r="K28" s="13" t="s">
        <v>59456</v>
      </c>
      <c r="L28" s="17" t="s">
        <v>59457</v>
      </c>
      <c r="M28" s="18">
        <v>4428000</v>
      </c>
      <c r="N28" s="19"/>
      <c r="O28" s="20" t="str">
        <f t="shared" si="0"/>
        <v>T4</v>
      </c>
      <c r="R28" s="21" t="str">
        <f t="shared" si="1"/>
        <v>T4</v>
      </c>
    </row>
    <row r="29" spans="1:18" ht="30.75" customHeight="1" x14ac:dyDescent="0.25">
      <c r="A29" s="13">
        <v>23</v>
      </c>
      <c r="B29" s="13" t="s">
        <v>59458</v>
      </c>
      <c r="C29" s="13" t="s">
        <v>5859</v>
      </c>
      <c r="D29" s="14" t="s">
        <v>5860</v>
      </c>
      <c r="E29" s="15" t="s">
        <v>5234</v>
      </c>
      <c r="F29" s="13" t="s">
        <v>5861</v>
      </c>
      <c r="G29" s="16" t="s">
        <v>4530</v>
      </c>
      <c r="H29" s="13" t="s">
        <v>259</v>
      </c>
      <c r="I29" s="13" t="s">
        <v>59372</v>
      </c>
      <c r="J29" s="13" t="s">
        <v>59372</v>
      </c>
      <c r="K29" s="13" t="s">
        <v>59459</v>
      </c>
      <c r="L29" s="17" t="s">
        <v>59460</v>
      </c>
      <c r="M29" s="18">
        <v>5888000</v>
      </c>
      <c r="N29" s="19"/>
      <c r="O29" s="20" t="str">
        <f t="shared" si="0"/>
        <v>C1</v>
      </c>
      <c r="R29" s="21" t="str">
        <f t="shared" si="1"/>
        <v>NH 18-19C1</v>
      </c>
    </row>
    <row r="30" spans="1:18" ht="30.75" customHeight="1" x14ac:dyDescent="0.25">
      <c r="A30" s="13">
        <v>24</v>
      </c>
      <c r="B30" s="13" t="s">
        <v>59461</v>
      </c>
      <c r="C30" s="13" t="s">
        <v>59462</v>
      </c>
      <c r="D30" s="14" t="s">
        <v>16821</v>
      </c>
      <c r="E30" s="15" t="s">
        <v>22</v>
      </c>
      <c r="F30" s="13" t="s">
        <v>5022</v>
      </c>
      <c r="G30" s="16" t="s">
        <v>5229</v>
      </c>
      <c r="H30" s="13" t="s">
        <v>259</v>
      </c>
      <c r="I30" s="13" t="s">
        <v>59372</v>
      </c>
      <c r="J30" s="13" t="s">
        <v>59372</v>
      </c>
      <c r="K30" s="13" t="s">
        <v>59463</v>
      </c>
      <c r="L30" s="17" t="s">
        <v>59464</v>
      </c>
      <c r="M30" s="18">
        <v>5888000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30.75" customHeight="1" x14ac:dyDescent="0.25">
      <c r="A31" s="13">
        <v>25</v>
      </c>
      <c r="B31" s="13" t="s">
        <v>59465</v>
      </c>
      <c r="C31" s="13" t="s">
        <v>59466</v>
      </c>
      <c r="D31" s="14" t="s">
        <v>59467</v>
      </c>
      <c r="E31" s="15" t="s">
        <v>6989</v>
      </c>
      <c r="F31" s="13" t="s">
        <v>7412</v>
      </c>
      <c r="G31" s="16" t="s">
        <v>5229</v>
      </c>
      <c r="H31" s="13" t="s">
        <v>259</v>
      </c>
      <c r="I31" s="13" t="s">
        <v>59372</v>
      </c>
      <c r="J31" s="13" t="s">
        <v>59372</v>
      </c>
      <c r="K31" s="13" t="s">
        <v>59468</v>
      </c>
      <c r="L31" s="17" t="s">
        <v>59469</v>
      </c>
      <c r="M31" s="18">
        <v>5888000</v>
      </c>
      <c r="N31" s="19"/>
      <c r="O31" s="20" t="str">
        <f t="shared" si="0"/>
        <v>C1</v>
      </c>
      <c r="R31" s="21" t="str">
        <f t="shared" si="1"/>
        <v>NH 18-19C1</v>
      </c>
    </row>
    <row r="32" spans="1:18" ht="30.75" customHeight="1" x14ac:dyDescent="0.25">
      <c r="A32" s="13">
        <v>26</v>
      </c>
      <c r="B32" s="13" t="s">
        <v>59470</v>
      </c>
      <c r="C32" s="13" t="s">
        <v>23429</v>
      </c>
      <c r="D32" s="14" t="s">
        <v>23430</v>
      </c>
      <c r="E32" s="15" t="s">
        <v>6009</v>
      </c>
      <c r="F32" s="13" t="s">
        <v>4770</v>
      </c>
      <c r="G32" s="16" t="s">
        <v>6946</v>
      </c>
      <c r="H32" s="13" t="s">
        <v>259</v>
      </c>
      <c r="I32" s="13" t="s">
        <v>59372</v>
      </c>
      <c r="J32" s="13" t="s">
        <v>59372</v>
      </c>
      <c r="K32" s="13" t="s">
        <v>59471</v>
      </c>
      <c r="L32" s="17" t="s">
        <v>59472</v>
      </c>
      <c r="M32" s="18">
        <v>3840000</v>
      </c>
      <c r="N32" s="19"/>
      <c r="O32" s="20" t="str">
        <f t="shared" si="0"/>
        <v>C1</v>
      </c>
      <c r="R32" s="21" t="str">
        <f t="shared" si="1"/>
        <v>C1</v>
      </c>
    </row>
    <row r="33" spans="1:18" ht="30.75" customHeight="1" x14ac:dyDescent="0.25">
      <c r="A33" s="13">
        <v>27</v>
      </c>
      <c r="B33" s="13" t="s">
        <v>59473</v>
      </c>
      <c r="C33" s="13" t="s">
        <v>59474</v>
      </c>
      <c r="D33" s="14" t="s">
        <v>2753</v>
      </c>
      <c r="E33" s="15" t="s">
        <v>312</v>
      </c>
      <c r="F33" s="13" t="s">
        <v>5179</v>
      </c>
      <c r="G33" s="16" t="s">
        <v>5275</v>
      </c>
      <c r="H33" s="13" t="s">
        <v>259</v>
      </c>
      <c r="I33" s="13" t="s">
        <v>59372</v>
      </c>
      <c r="J33" s="13" t="s">
        <v>59372</v>
      </c>
      <c r="K33" s="13" t="s">
        <v>59475</v>
      </c>
      <c r="L33" s="17" t="s">
        <v>59476</v>
      </c>
      <c r="M33" s="18">
        <v>5888000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30.75" customHeight="1" x14ac:dyDescent="0.25">
      <c r="A34" s="13">
        <v>28</v>
      </c>
      <c r="B34" s="13" t="s">
        <v>59477</v>
      </c>
      <c r="C34" s="13" t="s">
        <v>59478</v>
      </c>
      <c r="D34" s="14" t="s">
        <v>59479</v>
      </c>
      <c r="E34" s="15" t="s">
        <v>9045</v>
      </c>
      <c r="F34" s="13" t="s">
        <v>1925</v>
      </c>
      <c r="G34" s="16" t="s">
        <v>54843</v>
      </c>
      <c r="H34" s="13" t="s">
        <v>17</v>
      </c>
      <c r="I34" s="13" t="s">
        <v>59372</v>
      </c>
      <c r="J34" s="13" t="s">
        <v>59372</v>
      </c>
      <c r="K34" s="13" t="s">
        <v>59480</v>
      </c>
      <c r="L34" s="17" t="s">
        <v>59481</v>
      </c>
      <c r="M34" s="18">
        <v>4428000</v>
      </c>
      <c r="N34" s="19"/>
      <c r="O34" s="20" t="str">
        <f t="shared" si="0"/>
        <v>T4</v>
      </c>
      <c r="R34" s="21" t="str">
        <f t="shared" si="1"/>
        <v>T4</v>
      </c>
    </row>
    <row r="35" spans="1:18" ht="30.75" customHeight="1" x14ac:dyDescent="0.25">
      <c r="A35" s="13">
        <v>29</v>
      </c>
      <c r="B35" s="13" t="s">
        <v>59482</v>
      </c>
      <c r="C35" s="13" t="s">
        <v>59483</v>
      </c>
      <c r="D35" s="14" t="s">
        <v>59484</v>
      </c>
      <c r="E35" s="15" t="s">
        <v>17231</v>
      </c>
      <c r="F35" s="13" t="s">
        <v>8560</v>
      </c>
      <c r="G35" s="16" t="s">
        <v>5505</v>
      </c>
      <c r="H35" s="13" t="s">
        <v>259</v>
      </c>
      <c r="I35" s="13" t="s">
        <v>59372</v>
      </c>
      <c r="J35" s="13" t="s">
        <v>59372</v>
      </c>
      <c r="K35" s="13" t="s">
        <v>59485</v>
      </c>
      <c r="L35" s="17" t="s">
        <v>59486</v>
      </c>
      <c r="M35" s="18">
        <v>3584000</v>
      </c>
      <c r="N35" s="19"/>
      <c r="O35" s="20" t="str">
        <f t="shared" si="0"/>
        <v>C1</v>
      </c>
      <c r="R35" s="21" t="str">
        <f t="shared" si="1"/>
        <v>C1</v>
      </c>
    </row>
    <row r="36" spans="1:18" ht="30.75" customHeight="1" x14ac:dyDescent="0.25">
      <c r="A36" s="13">
        <v>30</v>
      </c>
      <c r="B36" s="13" t="s">
        <v>59487</v>
      </c>
      <c r="C36" s="13" t="s">
        <v>59488</v>
      </c>
      <c r="D36" s="14" t="s">
        <v>59489</v>
      </c>
      <c r="E36" s="15" t="s">
        <v>208</v>
      </c>
      <c r="F36" s="13" t="s">
        <v>15213</v>
      </c>
      <c r="G36" s="16" t="s">
        <v>2251</v>
      </c>
      <c r="H36" s="13" t="s">
        <v>259</v>
      </c>
      <c r="I36" s="13" t="s">
        <v>59372</v>
      </c>
      <c r="J36" s="13" t="s">
        <v>59372</v>
      </c>
      <c r="K36" s="13" t="s">
        <v>59490</v>
      </c>
      <c r="L36" s="17" t="s">
        <v>59491</v>
      </c>
      <c r="M36" s="18">
        <v>5632000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30.75" customHeight="1" x14ac:dyDescent="0.25">
      <c r="A37" s="13">
        <v>31</v>
      </c>
      <c r="B37" s="13" t="s">
        <v>59492</v>
      </c>
      <c r="C37" s="13" t="s">
        <v>59493</v>
      </c>
      <c r="D37" s="14" t="s">
        <v>59494</v>
      </c>
      <c r="E37" s="15" t="s">
        <v>326</v>
      </c>
      <c r="F37" s="13" t="s">
        <v>59495</v>
      </c>
      <c r="G37" s="16" t="s">
        <v>58782</v>
      </c>
      <c r="H37" s="13" t="s">
        <v>17</v>
      </c>
      <c r="I37" s="13" t="s">
        <v>59372</v>
      </c>
      <c r="J37" s="13" t="s">
        <v>59372</v>
      </c>
      <c r="K37" s="13" t="s">
        <v>59496</v>
      </c>
      <c r="L37" s="17" t="s">
        <v>59497</v>
      </c>
      <c r="M37" s="18">
        <v>4428000</v>
      </c>
      <c r="N37" s="19"/>
      <c r="O37" s="20" t="str">
        <f t="shared" si="0"/>
        <v>T4</v>
      </c>
      <c r="R37" s="21" t="str">
        <f t="shared" si="1"/>
        <v>T4</v>
      </c>
    </row>
    <row r="38" spans="1:18" ht="30.75" customHeight="1" x14ac:dyDescent="0.25">
      <c r="A38" s="13">
        <v>32</v>
      </c>
      <c r="B38" s="13" t="s">
        <v>59498</v>
      </c>
      <c r="C38" s="13" t="s">
        <v>6058</v>
      </c>
      <c r="D38" s="14" t="s">
        <v>6059</v>
      </c>
      <c r="E38" s="15" t="s">
        <v>6060</v>
      </c>
      <c r="F38" s="13" t="s">
        <v>129</v>
      </c>
      <c r="G38" s="16" t="s">
        <v>4829</v>
      </c>
      <c r="H38" s="13" t="s">
        <v>259</v>
      </c>
      <c r="I38" s="13" t="s">
        <v>59372</v>
      </c>
      <c r="J38" s="13" t="s">
        <v>59372</v>
      </c>
      <c r="K38" s="13" t="s">
        <v>59499</v>
      </c>
      <c r="L38" s="17" t="s">
        <v>59500</v>
      </c>
      <c r="M38" s="18">
        <v>5632000</v>
      </c>
      <c r="N38" s="19"/>
      <c r="O38" s="20" t="str">
        <f t="shared" si="0"/>
        <v>C1</v>
      </c>
      <c r="R38" s="21" t="str">
        <f t="shared" si="1"/>
        <v>NH 18-19C1</v>
      </c>
    </row>
    <row r="39" spans="1:18" ht="30.75" customHeight="1" x14ac:dyDescent="0.25">
      <c r="A39" s="13">
        <v>33</v>
      </c>
      <c r="B39" s="13" t="s">
        <v>59501</v>
      </c>
      <c r="C39" s="13" t="s">
        <v>23996</v>
      </c>
      <c r="D39" s="14" t="s">
        <v>23997</v>
      </c>
      <c r="E39" s="15" t="s">
        <v>33</v>
      </c>
      <c r="F39" s="13" t="s">
        <v>6092</v>
      </c>
      <c r="G39" s="16" t="s">
        <v>11529</v>
      </c>
      <c r="H39" s="13" t="s">
        <v>259</v>
      </c>
      <c r="I39" s="13" t="s">
        <v>59372</v>
      </c>
      <c r="J39" s="13" t="s">
        <v>59372</v>
      </c>
      <c r="K39" s="13" t="s">
        <v>59502</v>
      </c>
      <c r="L39" s="17" t="s">
        <v>59503</v>
      </c>
      <c r="M39" s="18">
        <v>4940000</v>
      </c>
      <c r="N39" s="19"/>
      <c r="O39" s="20" t="str">
        <f t="shared" si="0"/>
        <v>T4</v>
      </c>
      <c r="R39" s="21" t="str">
        <f t="shared" si="1"/>
        <v>T4</v>
      </c>
    </row>
    <row r="40" spans="1:18" ht="30.75" customHeight="1" x14ac:dyDescent="0.25">
      <c r="A40" s="13">
        <v>34</v>
      </c>
      <c r="B40" s="13" t="s">
        <v>59504</v>
      </c>
      <c r="C40" s="13" t="s">
        <v>59505</v>
      </c>
      <c r="D40" s="14" t="s">
        <v>940</v>
      </c>
      <c r="E40" s="15" t="s">
        <v>185</v>
      </c>
      <c r="F40" s="13" t="s">
        <v>425</v>
      </c>
      <c r="G40" s="16" t="s">
        <v>843</v>
      </c>
      <c r="H40" s="13" t="s">
        <v>259</v>
      </c>
      <c r="I40" s="13" t="s">
        <v>59372</v>
      </c>
      <c r="J40" s="13" t="s">
        <v>59372</v>
      </c>
      <c r="K40" s="13" t="s">
        <v>59506</v>
      </c>
      <c r="L40" s="17" t="s">
        <v>59507</v>
      </c>
      <c r="M40" s="18">
        <v>5888000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30.75" customHeight="1" x14ac:dyDescent="0.25">
      <c r="A41" s="13">
        <v>35</v>
      </c>
      <c r="B41" s="13" t="s">
        <v>59508</v>
      </c>
      <c r="C41" s="13" t="s">
        <v>59509</v>
      </c>
      <c r="D41" s="14" t="s">
        <v>7870</v>
      </c>
      <c r="E41" s="15" t="s">
        <v>666</v>
      </c>
      <c r="F41" s="13" t="s">
        <v>59510</v>
      </c>
      <c r="G41" s="16" t="s">
        <v>56686</v>
      </c>
      <c r="H41" s="13" t="s">
        <v>17</v>
      </c>
      <c r="I41" s="13" t="s">
        <v>59372</v>
      </c>
      <c r="J41" s="13" t="s">
        <v>59372</v>
      </c>
      <c r="K41" s="13" t="s">
        <v>59511</v>
      </c>
      <c r="L41" s="17" t="s">
        <v>59512</v>
      </c>
      <c r="M41" s="18">
        <v>4428000</v>
      </c>
      <c r="N41" s="19"/>
      <c r="O41" s="20" t="str">
        <f t="shared" si="0"/>
        <v>T4</v>
      </c>
      <c r="R41" s="21" t="str">
        <f t="shared" si="1"/>
        <v>T4</v>
      </c>
    </row>
    <row r="42" spans="1:18" ht="30.75" customHeight="1" x14ac:dyDescent="0.25">
      <c r="A42" s="13">
        <v>36</v>
      </c>
      <c r="B42" s="13" t="s">
        <v>59513</v>
      </c>
      <c r="C42" s="13" t="s">
        <v>59514</v>
      </c>
      <c r="D42" s="14" t="s">
        <v>59515</v>
      </c>
      <c r="E42" s="15" t="s">
        <v>320</v>
      </c>
      <c r="F42" s="13" t="s">
        <v>53608</v>
      </c>
      <c r="G42" s="16" t="s">
        <v>55299</v>
      </c>
      <c r="H42" s="13" t="s">
        <v>17</v>
      </c>
      <c r="I42" s="13" t="s">
        <v>59372</v>
      </c>
      <c r="J42" s="13" t="s">
        <v>59372</v>
      </c>
      <c r="K42" s="13" t="s">
        <v>59516</v>
      </c>
      <c r="L42" s="17" t="s">
        <v>59517</v>
      </c>
      <c r="M42" s="18">
        <v>3708000</v>
      </c>
      <c r="N42" s="19"/>
      <c r="O42" s="20" t="str">
        <f t="shared" si="0"/>
        <v>T4</v>
      </c>
      <c r="R42" s="21" t="str">
        <f t="shared" si="1"/>
        <v>T4</v>
      </c>
    </row>
    <row r="43" spans="1:18" ht="30.75" customHeight="1" x14ac:dyDescent="0.25">
      <c r="A43" s="13">
        <v>37</v>
      </c>
      <c r="B43" s="13" t="s">
        <v>59518</v>
      </c>
      <c r="C43" s="13" t="s">
        <v>13487</v>
      </c>
      <c r="D43" s="14" t="s">
        <v>121</v>
      </c>
      <c r="E43" s="15" t="s">
        <v>15</v>
      </c>
      <c r="F43" s="13" t="s">
        <v>13488</v>
      </c>
      <c r="G43" s="16" t="s">
        <v>6954</v>
      </c>
      <c r="H43" s="13" t="s">
        <v>259</v>
      </c>
      <c r="I43" s="13" t="s">
        <v>59372</v>
      </c>
      <c r="J43" s="13" t="s">
        <v>59372</v>
      </c>
      <c r="K43" s="13" t="s">
        <v>59519</v>
      </c>
      <c r="L43" s="17" t="s">
        <v>59520</v>
      </c>
      <c r="M43" s="18">
        <v>4104000</v>
      </c>
      <c r="N43" s="19"/>
      <c r="O43" s="20" t="str">
        <f t="shared" si="0"/>
        <v>C1</v>
      </c>
      <c r="R43" s="21" t="str">
        <f t="shared" si="1"/>
        <v>C1</v>
      </c>
    </row>
    <row r="44" spans="1:18" ht="30.75" customHeight="1" x14ac:dyDescent="0.25">
      <c r="A44" s="13">
        <v>38</v>
      </c>
      <c r="B44" s="13" t="s">
        <v>59521</v>
      </c>
      <c r="C44" s="13" t="s">
        <v>59522</v>
      </c>
      <c r="D44" s="14" t="s">
        <v>59523</v>
      </c>
      <c r="E44" s="15" t="s">
        <v>1874</v>
      </c>
      <c r="F44" s="13" t="s">
        <v>3099</v>
      </c>
      <c r="G44" s="16" t="s">
        <v>58782</v>
      </c>
      <c r="H44" s="13" t="s">
        <v>17</v>
      </c>
      <c r="I44" s="13" t="s">
        <v>59372</v>
      </c>
      <c r="J44" s="13" t="s">
        <v>59372</v>
      </c>
      <c r="K44" s="13" t="s">
        <v>59524</v>
      </c>
      <c r="L44" s="17" t="s">
        <v>59525</v>
      </c>
      <c r="M44" s="18">
        <v>4428000</v>
      </c>
      <c r="N44" s="19"/>
      <c r="O44" s="20" t="str">
        <f t="shared" si="0"/>
        <v>T4</v>
      </c>
      <c r="R44" s="21" t="str">
        <f t="shared" si="1"/>
        <v>T4</v>
      </c>
    </row>
    <row r="45" spans="1:18" ht="30.75" customHeight="1" x14ac:dyDescent="0.25">
      <c r="A45" s="13">
        <v>39</v>
      </c>
      <c r="B45" s="13" t="s">
        <v>59526</v>
      </c>
      <c r="C45" s="13" t="s">
        <v>28059</v>
      </c>
      <c r="D45" s="14" t="s">
        <v>140</v>
      </c>
      <c r="E45" s="15" t="s">
        <v>256</v>
      </c>
      <c r="F45" s="13" t="s">
        <v>28060</v>
      </c>
      <c r="G45" s="16" t="s">
        <v>4849</v>
      </c>
      <c r="H45" s="13" t="s">
        <v>259</v>
      </c>
      <c r="I45" s="13" t="s">
        <v>59372</v>
      </c>
      <c r="J45" s="13" t="s">
        <v>59372</v>
      </c>
      <c r="K45" s="13" t="s">
        <v>59527</v>
      </c>
      <c r="L45" s="17" t="s">
        <v>59528</v>
      </c>
      <c r="M45" s="18">
        <v>3840000</v>
      </c>
      <c r="N45" s="19"/>
      <c r="O45" s="20" t="str">
        <f t="shared" si="0"/>
        <v>CĐ</v>
      </c>
      <c r="R45" s="21" t="str">
        <f t="shared" si="1"/>
        <v>CĐ</v>
      </c>
    </row>
    <row r="46" spans="1:18" ht="30.75" customHeight="1" x14ac:dyDescent="0.25">
      <c r="A46" s="13">
        <v>40</v>
      </c>
      <c r="B46" s="13" t="s">
        <v>59529</v>
      </c>
      <c r="C46" s="13" t="s">
        <v>59530</v>
      </c>
      <c r="D46" s="14" t="s">
        <v>464</v>
      </c>
      <c r="E46" s="15" t="s">
        <v>6421</v>
      </c>
      <c r="F46" s="13" t="s">
        <v>10232</v>
      </c>
      <c r="G46" s="16" t="s">
        <v>7759</v>
      </c>
      <c r="H46" s="13" t="s">
        <v>259</v>
      </c>
      <c r="I46" s="13" t="s">
        <v>59372</v>
      </c>
      <c r="J46" s="13" t="s">
        <v>59372</v>
      </c>
      <c r="K46" s="13" t="s">
        <v>59531</v>
      </c>
      <c r="L46" s="17" t="s">
        <v>59532</v>
      </c>
      <c r="M46" s="18">
        <v>4096000</v>
      </c>
      <c r="N46" s="19"/>
      <c r="O46" s="20" t="str">
        <f t="shared" si="0"/>
        <v>C1</v>
      </c>
      <c r="R46" s="21" t="str">
        <f t="shared" si="1"/>
        <v>C1</v>
      </c>
    </row>
    <row r="47" spans="1:18" ht="30.75" customHeight="1" x14ac:dyDescent="0.25">
      <c r="A47" s="13">
        <v>41</v>
      </c>
      <c r="B47" s="13" t="s">
        <v>59533</v>
      </c>
      <c r="C47" s="13" t="s">
        <v>59534</v>
      </c>
      <c r="D47" s="14" t="s">
        <v>59535</v>
      </c>
      <c r="E47" s="15" t="s">
        <v>1282</v>
      </c>
      <c r="F47" s="13" t="s">
        <v>59536</v>
      </c>
      <c r="G47" s="16" t="s">
        <v>54843</v>
      </c>
      <c r="H47" s="13" t="s">
        <v>17</v>
      </c>
      <c r="I47" s="13" t="s">
        <v>59372</v>
      </c>
      <c r="J47" s="13" t="s">
        <v>59372</v>
      </c>
      <c r="K47" s="13" t="s">
        <v>59537</v>
      </c>
      <c r="L47" s="17" t="s">
        <v>59538</v>
      </c>
      <c r="M47" s="18">
        <v>4428000</v>
      </c>
      <c r="N47" s="19"/>
      <c r="O47" s="20" t="str">
        <f t="shared" si="0"/>
        <v>T4</v>
      </c>
      <c r="R47" s="21" t="str">
        <f t="shared" si="1"/>
        <v>T4</v>
      </c>
    </row>
    <row r="48" spans="1:18" ht="30.75" customHeight="1" x14ac:dyDescent="0.25">
      <c r="A48" s="13">
        <v>42</v>
      </c>
      <c r="B48" s="13" t="s">
        <v>59539</v>
      </c>
      <c r="C48" s="13" t="s">
        <v>59540</v>
      </c>
      <c r="D48" s="14" t="s">
        <v>59541</v>
      </c>
      <c r="E48" s="15" t="s">
        <v>93</v>
      </c>
      <c r="F48" s="13" t="s">
        <v>59542</v>
      </c>
      <c r="G48" s="16" t="s">
        <v>54666</v>
      </c>
      <c r="H48" s="13" t="s">
        <v>17</v>
      </c>
      <c r="I48" s="13" t="s">
        <v>59372</v>
      </c>
      <c r="J48" s="13" t="s">
        <v>59372</v>
      </c>
      <c r="K48" s="13" t="s">
        <v>59543</v>
      </c>
      <c r="L48" s="17" t="s">
        <v>59544</v>
      </c>
      <c r="M48" s="18">
        <v>4428000</v>
      </c>
      <c r="N48" s="19"/>
      <c r="O48" s="20" t="str">
        <f t="shared" si="0"/>
        <v>T4</v>
      </c>
      <c r="R48" s="21" t="str">
        <f t="shared" si="1"/>
        <v>T4</v>
      </c>
    </row>
    <row r="49" spans="1:18" ht="30.75" customHeight="1" x14ac:dyDescent="0.25">
      <c r="A49" s="13">
        <v>43</v>
      </c>
      <c r="B49" s="13" t="s">
        <v>59545</v>
      </c>
      <c r="C49" s="13" t="s">
        <v>30838</v>
      </c>
      <c r="D49" s="14" t="s">
        <v>2684</v>
      </c>
      <c r="E49" s="15" t="s">
        <v>14105</v>
      </c>
      <c r="F49" s="13" t="s">
        <v>5436</v>
      </c>
      <c r="G49" s="16" t="s">
        <v>5803</v>
      </c>
      <c r="H49" s="13" t="s">
        <v>259</v>
      </c>
      <c r="I49" s="13" t="s">
        <v>59372</v>
      </c>
      <c r="J49" s="13" t="s">
        <v>59372</v>
      </c>
      <c r="K49" s="13" t="s">
        <v>59546</v>
      </c>
      <c r="L49" s="17" t="s">
        <v>59547</v>
      </c>
      <c r="M49" s="18">
        <v>3024000</v>
      </c>
      <c r="N49" s="19"/>
      <c r="O49" s="20" t="str">
        <f t="shared" si="0"/>
        <v>C1</v>
      </c>
      <c r="R49" s="21" t="str">
        <f t="shared" si="1"/>
        <v>C1</v>
      </c>
    </row>
    <row r="50" spans="1:18" ht="30.75" customHeight="1" x14ac:dyDescent="0.25">
      <c r="A50" s="13">
        <v>44</v>
      </c>
      <c r="B50" s="13" t="s">
        <v>59548</v>
      </c>
      <c r="C50" s="13" t="s">
        <v>59549</v>
      </c>
      <c r="D50" s="14" t="s">
        <v>12295</v>
      </c>
      <c r="E50" s="15" t="s">
        <v>609</v>
      </c>
      <c r="F50" s="13" t="s">
        <v>10025</v>
      </c>
      <c r="G50" s="16" t="s">
        <v>56231</v>
      </c>
      <c r="H50" s="13" t="s">
        <v>17</v>
      </c>
      <c r="I50" s="13" t="s">
        <v>59372</v>
      </c>
      <c r="J50" s="13" t="s">
        <v>59372</v>
      </c>
      <c r="K50" s="13" t="s">
        <v>59550</v>
      </c>
      <c r="L50" s="17" t="s">
        <v>59551</v>
      </c>
      <c r="M50" s="18">
        <v>4428000</v>
      </c>
      <c r="N50" s="19"/>
      <c r="O50" s="20" t="str">
        <f t="shared" si="0"/>
        <v>T2</v>
      </c>
      <c r="R50" s="21" t="str">
        <f t="shared" si="1"/>
        <v>T2</v>
      </c>
    </row>
    <row r="51" spans="1:18" ht="30.75" customHeight="1" x14ac:dyDescent="0.25">
      <c r="A51" s="13">
        <v>45</v>
      </c>
      <c r="B51" s="13" t="s">
        <v>59552</v>
      </c>
      <c r="C51" s="13" t="s">
        <v>29050</v>
      </c>
      <c r="D51" s="14" t="s">
        <v>107</v>
      </c>
      <c r="E51" s="15" t="s">
        <v>1968</v>
      </c>
      <c r="F51" s="13" t="s">
        <v>12122</v>
      </c>
      <c r="G51" s="16" t="s">
        <v>6574</v>
      </c>
      <c r="H51" s="13" t="s">
        <v>259</v>
      </c>
      <c r="I51" s="13" t="s">
        <v>59372</v>
      </c>
      <c r="J51" s="13" t="s">
        <v>59372</v>
      </c>
      <c r="K51" s="13" t="s">
        <v>59553</v>
      </c>
      <c r="L51" s="17" t="s">
        <v>59554</v>
      </c>
      <c r="M51" s="18">
        <v>4608000</v>
      </c>
      <c r="N51" s="19"/>
      <c r="O51" s="20" t="str">
        <f t="shared" si="0"/>
        <v>C1</v>
      </c>
      <c r="R51" s="21" t="str">
        <f t="shared" si="1"/>
        <v>C1</v>
      </c>
    </row>
    <row r="52" spans="1:18" ht="30.75" customHeight="1" x14ac:dyDescent="0.25">
      <c r="A52" s="13">
        <v>46</v>
      </c>
      <c r="B52" s="13" t="s">
        <v>59555</v>
      </c>
      <c r="C52" s="13" t="s">
        <v>26873</v>
      </c>
      <c r="D52" s="14" t="s">
        <v>2402</v>
      </c>
      <c r="E52" s="15" t="s">
        <v>5462</v>
      </c>
      <c r="F52" s="13" t="s">
        <v>15122</v>
      </c>
      <c r="G52" s="16" t="s">
        <v>6446</v>
      </c>
      <c r="H52" s="13" t="s">
        <v>259</v>
      </c>
      <c r="I52" s="13" t="s">
        <v>59372</v>
      </c>
      <c r="J52" s="13" t="s">
        <v>59372</v>
      </c>
      <c r="K52" s="13" t="s">
        <v>59556</v>
      </c>
      <c r="L52" s="17" t="s">
        <v>59557</v>
      </c>
      <c r="M52" s="18">
        <v>4096000</v>
      </c>
      <c r="N52" s="19"/>
      <c r="O52" s="20" t="str">
        <f t="shared" si="0"/>
        <v>C1</v>
      </c>
      <c r="R52" s="21" t="str">
        <f t="shared" si="1"/>
        <v>C1</v>
      </c>
    </row>
    <row r="53" spans="1:18" ht="30.75" customHeight="1" x14ac:dyDescent="0.25">
      <c r="A53" s="13">
        <v>47</v>
      </c>
      <c r="B53" s="13" t="s">
        <v>59558</v>
      </c>
      <c r="C53" s="13" t="s">
        <v>3391</v>
      </c>
      <c r="D53" s="14" t="s">
        <v>3392</v>
      </c>
      <c r="E53" s="15" t="s">
        <v>2369</v>
      </c>
      <c r="F53" s="13" t="s">
        <v>3393</v>
      </c>
      <c r="G53" s="16" t="s">
        <v>2251</v>
      </c>
      <c r="H53" s="13" t="s">
        <v>259</v>
      </c>
      <c r="I53" s="13" t="s">
        <v>59372</v>
      </c>
      <c r="J53" s="13" t="s">
        <v>59372</v>
      </c>
      <c r="K53" s="13" t="s">
        <v>59559</v>
      </c>
      <c r="L53" s="17" t="s">
        <v>59560</v>
      </c>
      <c r="M53" s="18">
        <v>5632000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30.75" customHeight="1" x14ac:dyDescent="0.25">
      <c r="A54" s="13">
        <v>48</v>
      </c>
      <c r="B54" s="13" t="s">
        <v>59561</v>
      </c>
      <c r="C54" s="13" t="s">
        <v>2265</v>
      </c>
      <c r="D54" s="14" t="s">
        <v>2266</v>
      </c>
      <c r="E54" s="15" t="s">
        <v>403</v>
      </c>
      <c r="F54" s="13" t="s">
        <v>2267</v>
      </c>
      <c r="G54" s="16" t="s">
        <v>68</v>
      </c>
      <c r="H54" s="13" t="s">
        <v>259</v>
      </c>
      <c r="I54" s="13" t="s">
        <v>59372</v>
      </c>
      <c r="J54" s="13" t="s">
        <v>59372</v>
      </c>
      <c r="K54" s="13" t="s">
        <v>59562</v>
      </c>
      <c r="L54" s="17" t="s">
        <v>59563</v>
      </c>
      <c r="M54" s="18">
        <v>5120000</v>
      </c>
      <c r="N54" s="19"/>
      <c r="O54" s="20" t="str">
        <f t="shared" si="0"/>
        <v>C1</v>
      </c>
      <c r="R54" s="21" t="str">
        <f t="shared" si="1"/>
        <v>NH 18-19C1</v>
      </c>
    </row>
    <row r="55" spans="1:18" ht="30.75" customHeight="1" x14ac:dyDescent="0.25">
      <c r="A55" s="13">
        <v>49</v>
      </c>
      <c r="B55" s="13" t="s">
        <v>59564</v>
      </c>
      <c r="C55" s="13" t="s">
        <v>59565</v>
      </c>
      <c r="D55" s="14" t="s">
        <v>4584</v>
      </c>
      <c r="E55" s="15" t="s">
        <v>1345</v>
      </c>
      <c r="F55" s="13" t="s">
        <v>59566</v>
      </c>
      <c r="G55" s="16" t="s">
        <v>55994</v>
      </c>
      <c r="H55" s="13" t="s">
        <v>17</v>
      </c>
      <c r="I55" s="13" t="s">
        <v>59372</v>
      </c>
      <c r="J55" s="13" t="s">
        <v>59372</v>
      </c>
      <c r="K55" s="13" t="s">
        <v>59567</v>
      </c>
      <c r="L55" s="17" t="s">
        <v>59568</v>
      </c>
      <c r="M55" s="18">
        <v>5094000</v>
      </c>
      <c r="N55" s="19"/>
      <c r="O55" s="20" t="str">
        <f t="shared" si="0"/>
        <v>C1</v>
      </c>
      <c r="R55" s="21" t="str">
        <f t="shared" si="1"/>
        <v>C1</v>
      </c>
    </row>
    <row r="56" spans="1:18" ht="30.75" customHeight="1" x14ac:dyDescent="0.25">
      <c r="A56" s="13">
        <v>50</v>
      </c>
      <c r="B56" s="13" t="s">
        <v>59569</v>
      </c>
      <c r="C56" s="13" t="s">
        <v>30574</v>
      </c>
      <c r="D56" s="14" t="s">
        <v>50</v>
      </c>
      <c r="E56" s="15" t="s">
        <v>93</v>
      </c>
      <c r="F56" s="13" t="s">
        <v>8560</v>
      </c>
      <c r="G56" s="16" t="s">
        <v>13635</v>
      </c>
      <c r="H56" s="13" t="s">
        <v>259</v>
      </c>
      <c r="I56" s="13" t="s">
        <v>59372</v>
      </c>
      <c r="J56" s="13" t="s">
        <v>59372</v>
      </c>
      <c r="K56" s="13" t="s">
        <v>59570</v>
      </c>
      <c r="L56" s="17" t="s">
        <v>59571</v>
      </c>
      <c r="M56" s="18">
        <v>4096000</v>
      </c>
      <c r="N56" s="19"/>
      <c r="O56" s="20" t="str">
        <f t="shared" si="0"/>
        <v>C1</v>
      </c>
      <c r="R56" s="21" t="str">
        <f t="shared" si="1"/>
        <v>C1</v>
      </c>
    </row>
    <row r="57" spans="1:18" ht="30.75" customHeight="1" x14ac:dyDescent="0.25">
      <c r="A57" s="13">
        <v>51</v>
      </c>
      <c r="B57" s="13" t="s">
        <v>59572</v>
      </c>
      <c r="C57" s="13" t="s">
        <v>59573</v>
      </c>
      <c r="D57" s="14" t="s">
        <v>14568</v>
      </c>
      <c r="E57" s="15" t="s">
        <v>18479</v>
      </c>
      <c r="F57" s="13" t="s">
        <v>40508</v>
      </c>
      <c r="G57" s="16" t="s">
        <v>843</v>
      </c>
      <c r="H57" s="13" t="s">
        <v>259</v>
      </c>
      <c r="I57" s="13" t="s">
        <v>59372</v>
      </c>
      <c r="J57" s="13" t="s">
        <v>59372</v>
      </c>
      <c r="K57" s="13" t="s">
        <v>59574</v>
      </c>
      <c r="L57" s="17" t="s">
        <v>59575</v>
      </c>
      <c r="M57" s="18">
        <v>5888000</v>
      </c>
      <c r="N57" s="19"/>
      <c r="O57" s="20" t="str">
        <f t="shared" si="0"/>
        <v>C1</v>
      </c>
      <c r="R57" s="21" t="str">
        <f t="shared" si="1"/>
        <v>NH 18-19C1</v>
      </c>
    </row>
    <row r="58" spans="1:18" ht="30.75" customHeight="1" x14ac:dyDescent="0.25">
      <c r="A58" s="13">
        <v>52</v>
      </c>
      <c r="B58" s="13" t="s">
        <v>59576</v>
      </c>
      <c r="C58" s="13" t="s">
        <v>5568</v>
      </c>
      <c r="D58" s="14" t="s">
        <v>5569</v>
      </c>
      <c r="E58" s="15" t="s">
        <v>5570</v>
      </c>
      <c r="F58" s="13" t="s">
        <v>5571</v>
      </c>
      <c r="G58" s="16" t="s">
        <v>4463</v>
      </c>
      <c r="H58" s="13" t="s">
        <v>259</v>
      </c>
      <c r="I58" s="13" t="s">
        <v>59372</v>
      </c>
      <c r="J58" s="13" t="s">
        <v>59372</v>
      </c>
      <c r="K58" s="13" t="s">
        <v>59577</v>
      </c>
      <c r="L58" s="17" t="s">
        <v>59578</v>
      </c>
      <c r="M58" s="18">
        <v>5888000</v>
      </c>
      <c r="N58" s="19"/>
      <c r="O58" s="20" t="str">
        <f t="shared" si="0"/>
        <v>C1</v>
      </c>
      <c r="R58" s="21" t="str">
        <f t="shared" si="1"/>
        <v>NH 18-19C1</v>
      </c>
    </row>
    <row r="59" spans="1:18" ht="30.75" customHeight="1" x14ac:dyDescent="0.25">
      <c r="A59" s="13">
        <v>53</v>
      </c>
      <c r="B59" s="13" t="s">
        <v>59579</v>
      </c>
      <c r="C59" s="13" t="s">
        <v>59580</v>
      </c>
      <c r="D59" s="14" t="s">
        <v>59581</v>
      </c>
      <c r="E59" s="15" t="s">
        <v>1132</v>
      </c>
      <c r="F59" s="13" t="s">
        <v>58705</v>
      </c>
      <c r="G59" s="16" t="s">
        <v>58019</v>
      </c>
      <c r="H59" s="13" t="s">
        <v>17</v>
      </c>
      <c r="I59" s="13" t="s">
        <v>59372</v>
      </c>
      <c r="J59" s="13" t="s">
        <v>59372</v>
      </c>
      <c r="K59" s="13" t="s">
        <v>59582</v>
      </c>
      <c r="L59" s="17" t="s">
        <v>59583</v>
      </c>
      <c r="M59" s="18">
        <v>3708000</v>
      </c>
      <c r="N59" s="19"/>
      <c r="O59" s="20" t="str">
        <f t="shared" si="0"/>
        <v>T4</v>
      </c>
      <c r="R59" s="21" t="str">
        <f t="shared" si="1"/>
        <v>T4</v>
      </c>
    </row>
    <row r="60" spans="1:18" ht="30.75" customHeight="1" x14ac:dyDescent="0.25">
      <c r="A60" s="13">
        <v>54</v>
      </c>
      <c r="B60" s="13" t="s">
        <v>59584</v>
      </c>
      <c r="C60" s="13" t="s">
        <v>59585</v>
      </c>
      <c r="D60" s="14" t="s">
        <v>484</v>
      </c>
      <c r="E60" s="15" t="s">
        <v>32</v>
      </c>
      <c r="F60" s="13" t="s">
        <v>6900</v>
      </c>
      <c r="G60" s="16" t="s">
        <v>5275</v>
      </c>
      <c r="H60" s="13" t="s">
        <v>259</v>
      </c>
      <c r="I60" s="13" t="s">
        <v>59372</v>
      </c>
      <c r="J60" s="13" t="s">
        <v>59372</v>
      </c>
      <c r="K60" s="13" t="s">
        <v>59586</v>
      </c>
      <c r="L60" s="17" t="s">
        <v>59587</v>
      </c>
      <c r="M60" s="18">
        <v>5888000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30.75" customHeight="1" x14ac:dyDescent="0.25">
      <c r="A61" s="13">
        <v>55</v>
      </c>
      <c r="B61" s="13" t="s">
        <v>59588</v>
      </c>
      <c r="C61" s="13" t="s">
        <v>59589</v>
      </c>
      <c r="D61" s="14" t="s">
        <v>59590</v>
      </c>
      <c r="E61" s="15" t="s">
        <v>5661</v>
      </c>
      <c r="F61" s="13" t="s">
        <v>13140</v>
      </c>
      <c r="G61" s="16" t="s">
        <v>5406</v>
      </c>
      <c r="H61" s="13" t="s">
        <v>259</v>
      </c>
      <c r="I61" s="13" t="s">
        <v>59372</v>
      </c>
      <c r="J61" s="13" t="s">
        <v>59372</v>
      </c>
      <c r="K61" s="13" t="s">
        <v>59591</v>
      </c>
      <c r="L61" s="17" t="s">
        <v>59592</v>
      </c>
      <c r="M61" s="18">
        <v>5120000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30.75" customHeight="1" x14ac:dyDescent="0.25">
      <c r="A62" s="13">
        <v>56</v>
      </c>
      <c r="B62" s="13" t="s">
        <v>59593</v>
      </c>
      <c r="C62" s="13" t="s">
        <v>59594</v>
      </c>
      <c r="D62" s="14" t="s">
        <v>11571</v>
      </c>
      <c r="E62" s="15" t="s">
        <v>154</v>
      </c>
      <c r="F62" s="13" t="s">
        <v>8218</v>
      </c>
      <c r="G62" s="16" t="s">
        <v>3299</v>
      </c>
      <c r="H62" s="13" t="s">
        <v>259</v>
      </c>
      <c r="I62" s="13" t="s">
        <v>59372</v>
      </c>
      <c r="J62" s="13" t="s">
        <v>59372</v>
      </c>
      <c r="K62" s="13" t="s">
        <v>59595</v>
      </c>
      <c r="L62" s="17" t="s">
        <v>59596</v>
      </c>
      <c r="M62" s="18">
        <v>5632000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30.75" customHeight="1" x14ac:dyDescent="0.25">
      <c r="A63" s="13">
        <v>57</v>
      </c>
      <c r="B63" s="13" t="s">
        <v>59597</v>
      </c>
      <c r="C63" s="13" t="s">
        <v>59598</v>
      </c>
      <c r="D63" s="14" t="s">
        <v>249</v>
      </c>
      <c r="E63" s="15" t="s">
        <v>17973</v>
      </c>
      <c r="F63" s="13" t="s">
        <v>59008</v>
      </c>
      <c r="G63" s="16" t="s">
        <v>58782</v>
      </c>
      <c r="H63" s="13" t="s">
        <v>17</v>
      </c>
      <c r="I63" s="13" t="s">
        <v>59372</v>
      </c>
      <c r="J63" s="13" t="s">
        <v>59372</v>
      </c>
      <c r="K63" s="13" t="s">
        <v>59599</v>
      </c>
      <c r="L63" s="17" t="s">
        <v>59600</v>
      </c>
      <c r="M63" s="18">
        <v>4428000</v>
      </c>
      <c r="N63" s="19"/>
      <c r="O63" s="20" t="str">
        <f t="shared" si="0"/>
        <v>T4</v>
      </c>
      <c r="R63" s="21" t="str">
        <f t="shared" si="1"/>
        <v>T4</v>
      </c>
    </row>
    <row r="64" spans="1:18" ht="30.75" customHeight="1" x14ac:dyDescent="0.25">
      <c r="A64" s="13">
        <v>58</v>
      </c>
      <c r="B64" s="13" t="s">
        <v>59601</v>
      </c>
      <c r="C64" s="13" t="s">
        <v>12616</v>
      </c>
      <c r="D64" s="14" t="s">
        <v>12617</v>
      </c>
      <c r="E64" s="15" t="s">
        <v>223</v>
      </c>
      <c r="F64" s="13" t="s">
        <v>11317</v>
      </c>
      <c r="G64" s="16" t="s">
        <v>7941</v>
      </c>
      <c r="H64" s="13" t="s">
        <v>259</v>
      </c>
      <c r="I64" s="13" t="s">
        <v>59372</v>
      </c>
      <c r="J64" s="13" t="s">
        <v>59372</v>
      </c>
      <c r="K64" s="13" t="s">
        <v>59602</v>
      </c>
      <c r="L64" s="17" t="s">
        <v>59603</v>
      </c>
      <c r="M64" s="18">
        <v>5012000</v>
      </c>
      <c r="N64" s="19"/>
      <c r="O64" s="20" t="str">
        <f t="shared" si="0"/>
        <v>C2</v>
      </c>
      <c r="R64" s="21" t="str">
        <f t="shared" si="1"/>
        <v>NH 18-19C2</v>
      </c>
    </row>
    <row r="65" spans="1:19" s="28" customFormat="1" ht="30.75" customHeight="1" x14ac:dyDescent="0.25">
      <c r="A65" s="229" t="s">
        <v>35</v>
      </c>
      <c r="B65" s="230"/>
      <c r="C65" s="230"/>
      <c r="D65" s="230"/>
      <c r="E65" s="22"/>
      <c r="F65" s="22"/>
      <c r="G65" s="22"/>
      <c r="H65" s="23"/>
      <c r="I65" s="24"/>
      <c r="J65" s="25"/>
      <c r="K65" s="26"/>
      <c r="L65" s="231">
        <f>SUM(M7:M64)</f>
        <v>270074000</v>
      </c>
      <c r="M65" s="232"/>
      <c r="N65" s="27"/>
      <c r="O65" s="20"/>
      <c r="P65" s="6"/>
      <c r="Q65" s="6"/>
    </row>
    <row r="66" spans="1:19" s="30" customFormat="1" ht="24" customHeight="1" x14ac:dyDescent="0.25">
      <c r="A66" s="237" t="s">
        <v>59605</v>
      </c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9"/>
      <c r="O66" s="29" t="str">
        <f>LEFT(G66,5)</f>
        <v/>
      </c>
      <c r="P66" s="6"/>
      <c r="Q66" s="6"/>
    </row>
    <row r="67" spans="1:19" ht="15.75" customHeight="1" x14ac:dyDescent="0.25">
      <c r="A67" s="31"/>
      <c r="B67" s="31"/>
      <c r="C67" s="1"/>
      <c r="D67" s="2"/>
      <c r="E67" s="2"/>
      <c r="F67" s="1"/>
      <c r="G67" s="225" t="s">
        <v>59606</v>
      </c>
      <c r="H67" s="225"/>
      <c r="I67" s="225"/>
      <c r="J67" s="225"/>
      <c r="K67" s="225"/>
      <c r="L67" s="225"/>
      <c r="M67" s="225"/>
      <c r="N67" s="225"/>
      <c r="O67" s="29"/>
      <c r="S67" s="30"/>
    </row>
    <row r="68" spans="1:19" ht="15.75" customHeight="1" x14ac:dyDescent="0.25">
      <c r="A68" s="35" t="s">
        <v>4822</v>
      </c>
      <c r="B68" s="35"/>
      <c r="C68" s="35"/>
      <c r="D68" s="32"/>
      <c r="E68" s="32" t="s">
        <v>4823</v>
      </c>
      <c r="F68" s="32"/>
      <c r="G68" s="32"/>
      <c r="H68" s="32"/>
      <c r="I68" s="32"/>
      <c r="J68" s="32"/>
      <c r="K68" s="32"/>
      <c r="L68" s="32"/>
      <c r="M68" s="236" t="s">
        <v>4824</v>
      </c>
      <c r="N68" s="236"/>
      <c r="O68" s="29"/>
    </row>
    <row r="69" spans="1:19" x14ac:dyDescent="0.25">
      <c r="A69" s="33"/>
      <c r="B69" s="33"/>
      <c r="C69" s="224"/>
      <c r="D69" s="35"/>
      <c r="E69" s="35"/>
      <c r="F69" s="35"/>
      <c r="G69" s="35"/>
      <c r="J69" s="224"/>
      <c r="K69" s="224"/>
      <c r="L69" s="224"/>
      <c r="M69" s="224"/>
      <c r="N69" s="6"/>
    </row>
    <row r="70" spans="1:19" x14ac:dyDescent="0.25">
      <c r="A70" s="33"/>
      <c r="B70" s="33"/>
      <c r="C70" s="224"/>
      <c r="D70" s="35"/>
      <c r="E70" s="35"/>
      <c r="F70" s="35"/>
      <c r="G70" s="35"/>
      <c r="H70" s="35"/>
      <c r="I70" s="35"/>
      <c r="J70" s="224"/>
      <c r="K70" s="224"/>
      <c r="L70" s="224"/>
      <c r="M70" s="224"/>
      <c r="N70" s="6"/>
    </row>
    <row r="71" spans="1:19" x14ac:dyDescent="0.25">
      <c r="A71" s="33"/>
      <c r="B71" s="33"/>
      <c r="C71" s="224"/>
      <c r="D71" s="35"/>
      <c r="E71" s="35"/>
      <c r="F71" s="35"/>
      <c r="G71" s="35"/>
      <c r="H71" s="35"/>
      <c r="I71" s="35"/>
      <c r="J71" s="224"/>
      <c r="K71" s="224"/>
      <c r="L71" s="224"/>
      <c r="M71" s="224"/>
      <c r="N71" s="6"/>
    </row>
    <row r="72" spans="1:19" s="28" customFormat="1" x14ac:dyDescent="0.25">
      <c r="A72" s="35"/>
      <c r="B72" s="35"/>
      <c r="C72" s="35" t="s">
        <v>4820</v>
      </c>
      <c r="D72" s="35"/>
      <c r="E72" s="236" t="s">
        <v>4821</v>
      </c>
      <c r="F72" s="236"/>
      <c r="G72" s="236"/>
      <c r="H72" s="35"/>
      <c r="I72" s="35"/>
      <c r="J72" s="35"/>
      <c r="K72" s="35"/>
      <c r="L72" s="35"/>
      <c r="M72" s="236" t="s">
        <v>4819</v>
      </c>
      <c r="N72" s="236"/>
      <c r="O72" s="224"/>
      <c r="P72" s="6"/>
    </row>
    <row r="73" spans="1:19" s="28" customFormat="1" ht="18.75" customHeight="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224"/>
      <c r="P73" s="6"/>
    </row>
    <row r="74" spans="1:19" s="36" customFormat="1" x14ac:dyDescent="0.25">
      <c r="B74" s="37"/>
      <c r="C74" s="38" t="s">
        <v>38</v>
      </c>
      <c r="D74" s="39" t="s">
        <v>586</v>
      </c>
      <c r="E74" s="40"/>
      <c r="F74" s="40"/>
      <c r="G74" s="40"/>
      <c r="H74" s="40"/>
      <c r="I74" s="40"/>
      <c r="J74" s="41"/>
      <c r="K74" s="40"/>
      <c r="L74" s="40"/>
      <c r="M74" s="42"/>
    </row>
    <row r="75" spans="1:19" s="36" customFormat="1" x14ac:dyDescent="0.25">
      <c r="A75" s="43"/>
      <c r="B75" s="44"/>
      <c r="C75" s="45" t="s">
        <v>40</v>
      </c>
      <c r="D75" s="46">
        <f>SUMIF($O$7:$O$64,"CĐN",$M$7:$M$64)</f>
        <v>0</v>
      </c>
      <c r="E75" s="40"/>
      <c r="F75" s="40"/>
      <c r="G75" s="40"/>
      <c r="H75" s="40"/>
      <c r="I75" s="40"/>
      <c r="J75" s="41"/>
      <c r="K75" s="40"/>
      <c r="L75" s="40"/>
      <c r="M75" s="6"/>
    </row>
    <row r="76" spans="1:19" s="49" customFormat="1" ht="13.5" customHeight="1" x14ac:dyDescent="0.25">
      <c r="A76" s="43"/>
      <c r="B76" s="44"/>
      <c r="C76" s="45" t="s">
        <v>41</v>
      </c>
      <c r="D76" s="46">
        <f>SUMIF($O$7:$O$64,"TCN",$M$7:$M$64)</f>
        <v>0</v>
      </c>
      <c r="E76" s="47"/>
      <c r="F76" s="47"/>
      <c r="G76" s="47"/>
      <c r="H76" s="47"/>
      <c r="I76" s="40"/>
      <c r="J76" s="48"/>
      <c r="K76" s="47"/>
      <c r="L76" s="47"/>
      <c r="M76" s="6"/>
    </row>
    <row r="77" spans="1:19" s="49" customFormat="1" ht="13.5" customHeight="1" x14ac:dyDescent="0.25">
      <c r="A77" s="43"/>
      <c r="B77" s="50" t="s">
        <v>42</v>
      </c>
      <c r="C77" s="45" t="s">
        <v>43</v>
      </c>
      <c r="D77" s="46">
        <f>SUMIF($O$7:$O$64,"CĐ",$M$7:$M$64)+SUMIF($O$7:$O$64,"C1",$M$7:$M$64)</f>
        <v>174442000</v>
      </c>
      <c r="E77" s="47"/>
      <c r="F77" s="47"/>
      <c r="G77" s="47"/>
      <c r="H77" s="47"/>
      <c r="I77" s="47"/>
      <c r="J77" s="48"/>
      <c r="K77" s="47"/>
      <c r="L77" s="47"/>
      <c r="M77" s="6"/>
    </row>
    <row r="78" spans="1:19" s="49" customFormat="1" ht="13.5" customHeight="1" x14ac:dyDescent="0.25">
      <c r="A78" s="43"/>
      <c r="B78" s="50"/>
      <c r="C78" s="45" t="s">
        <v>44</v>
      </c>
      <c r="D78" s="46">
        <f>SUMIF($O$7:$O$64,"C2",$M$7:$M$64)+SUMIF($O$7:$O$64,"CĐLT",$M$7:$M$64)</f>
        <v>5012000</v>
      </c>
      <c r="E78" s="47"/>
      <c r="F78" s="47"/>
      <c r="G78" s="47"/>
      <c r="H78" s="47"/>
      <c r="I78" s="47"/>
      <c r="J78" s="48"/>
      <c r="K78" s="47"/>
      <c r="L78" s="47"/>
      <c r="M78" s="6"/>
    </row>
    <row r="79" spans="1:19" s="49" customFormat="1" ht="13.5" customHeight="1" x14ac:dyDescent="0.25">
      <c r="A79" s="43"/>
      <c r="B79" s="51">
        <f>SUM(B75:B77)</f>
        <v>0</v>
      </c>
      <c r="C79" s="45" t="s">
        <v>45</v>
      </c>
      <c r="D79" s="46">
        <f>SUMIF($O$7:$O$64,"T4",$M$7:$M$64)+SUMIF($O$7:$O$64,"T2",$M$7:$M$64)+SUMIF($O$7:$O$64,"T3",$M$7:$M$64)+SUMIF($O$7:$O$64,"TC",$M$7:$M$64)+SUMIF($O$7:$O$64,"TN",$M$7:$M$64)+SUMIF($O$7:$O$64,"TCT",$M$7:$M$64)+SUMIF($O$7:$O$64,"T1",$M$7:$M$64)</f>
        <v>90620000</v>
      </c>
      <c r="E79" s="47"/>
      <c r="F79" s="47"/>
      <c r="G79" s="47"/>
      <c r="H79" s="47"/>
      <c r="I79" s="47"/>
      <c r="J79" s="48"/>
      <c r="K79" s="47"/>
      <c r="L79" s="47"/>
      <c r="M79" s="6"/>
    </row>
    <row r="80" spans="1:19" s="49" customFormat="1" ht="13.5" customHeight="1" x14ac:dyDescent="0.25">
      <c r="B80" s="52"/>
      <c r="C80" s="53" t="s">
        <v>46</v>
      </c>
      <c r="D80" s="54">
        <f>SUM(D75:D79)</f>
        <v>270074000</v>
      </c>
      <c r="E80" s="47"/>
      <c r="F80" s="47"/>
      <c r="G80" s="47"/>
      <c r="H80" s="47"/>
      <c r="I80" s="47"/>
      <c r="J80" s="48"/>
      <c r="K80" s="47"/>
      <c r="L80" s="47"/>
      <c r="M80" s="6"/>
    </row>
    <row r="81" spans="5:14" x14ac:dyDescent="0.25">
      <c r="E81" s="6"/>
      <c r="J81" s="21"/>
      <c r="K81" s="58"/>
      <c r="M81" s="6"/>
      <c r="N81" s="6"/>
    </row>
    <row r="138" spans="16:16" x14ac:dyDescent="0.25">
      <c r="P138" s="55"/>
    </row>
    <row r="139" spans="16:16" x14ac:dyDescent="0.25">
      <c r="P139" s="55"/>
    </row>
    <row r="140" spans="16:16" x14ac:dyDescent="0.25">
      <c r="P140" s="55"/>
    </row>
    <row r="141" spans="16:16" x14ac:dyDescent="0.25">
      <c r="P141" s="55"/>
    </row>
    <row r="145" spans="16:16" x14ac:dyDescent="0.25">
      <c r="P145" s="28"/>
    </row>
    <row r="146" spans="16:16" x14ac:dyDescent="0.25">
      <c r="P146" s="28"/>
    </row>
    <row r="147" spans="16:16" x14ac:dyDescent="0.25">
      <c r="P147" s="56"/>
    </row>
    <row r="148" spans="16:16" x14ac:dyDescent="0.25">
      <c r="P148" s="36"/>
    </row>
    <row r="149" spans="16:16" x14ac:dyDescent="0.25">
      <c r="P149" s="49"/>
    </row>
    <row r="150" spans="16:16" x14ac:dyDescent="0.25">
      <c r="P150" s="49"/>
    </row>
    <row r="151" spans="16:16" x14ac:dyDescent="0.25">
      <c r="P151" s="49"/>
    </row>
    <row r="152" spans="16:16" x14ac:dyDescent="0.25">
      <c r="P152" s="49"/>
    </row>
  </sheetData>
  <mergeCells count="9">
    <mergeCell ref="M68:N68"/>
    <mergeCell ref="E72:G72"/>
    <mergeCell ref="M72:N72"/>
    <mergeCell ref="A4:N4"/>
    <mergeCell ref="A5:N5"/>
    <mergeCell ref="A65:D65"/>
    <mergeCell ref="L65:M65"/>
    <mergeCell ref="A66:N66"/>
    <mergeCell ref="G67:N67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E6" sqref="E6"/>
    </sheetView>
  </sheetViews>
  <sheetFormatPr defaultRowHeight="15" x14ac:dyDescent="0.25"/>
  <cols>
    <col min="2" max="2" width="14.42578125" customWidth="1"/>
    <col min="3" max="3" width="14.85546875" customWidth="1"/>
  </cols>
  <sheetData>
    <row r="3" spans="1:3" x14ac:dyDescent="0.25">
      <c r="A3">
        <v>500</v>
      </c>
      <c r="B3">
        <v>281</v>
      </c>
      <c r="C3" s="188">
        <f t="shared" ref="C3:C10" si="0">A3*B3</f>
        <v>140500</v>
      </c>
    </row>
    <row r="4" spans="1:3" x14ac:dyDescent="0.25">
      <c r="A4">
        <v>200</v>
      </c>
      <c r="B4">
        <v>64</v>
      </c>
      <c r="C4" s="188">
        <f t="shared" si="0"/>
        <v>12800</v>
      </c>
    </row>
    <row r="5" spans="1:3" x14ac:dyDescent="0.25">
      <c r="A5">
        <v>100</v>
      </c>
      <c r="B5">
        <v>106</v>
      </c>
      <c r="C5" s="188">
        <f t="shared" si="0"/>
        <v>10600</v>
      </c>
    </row>
    <row r="6" spans="1:3" x14ac:dyDescent="0.25">
      <c r="A6">
        <v>50</v>
      </c>
      <c r="B6">
        <v>38</v>
      </c>
      <c r="C6" s="188">
        <f t="shared" si="0"/>
        <v>1900</v>
      </c>
    </row>
    <row r="7" spans="1:3" x14ac:dyDescent="0.25">
      <c r="A7">
        <v>10</v>
      </c>
      <c r="B7">
        <v>56</v>
      </c>
      <c r="C7" s="188">
        <f t="shared" si="0"/>
        <v>560</v>
      </c>
    </row>
    <row r="8" spans="1:3" x14ac:dyDescent="0.25">
      <c r="A8">
        <v>5</v>
      </c>
      <c r="B8">
        <v>103</v>
      </c>
      <c r="C8" s="188">
        <f t="shared" si="0"/>
        <v>515</v>
      </c>
    </row>
    <row r="9" spans="1:3" x14ac:dyDescent="0.25">
      <c r="A9">
        <v>2</v>
      </c>
      <c r="B9">
        <v>93</v>
      </c>
      <c r="C9" s="188">
        <f t="shared" si="0"/>
        <v>186</v>
      </c>
    </row>
    <row r="10" spans="1:3" x14ac:dyDescent="0.25">
      <c r="A10">
        <v>1</v>
      </c>
      <c r="B10">
        <v>60</v>
      </c>
      <c r="C10" s="188">
        <f t="shared" si="0"/>
        <v>60</v>
      </c>
    </row>
    <row r="11" spans="1:3" x14ac:dyDescent="0.25">
      <c r="C11" s="189">
        <f>SUM(C3:C10)</f>
        <v>167121</v>
      </c>
    </row>
    <row r="12" spans="1:3" x14ac:dyDescent="0.25">
      <c r="C12" s="188"/>
    </row>
    <row r="13" spans="1:3" x14ac:dyDescent="0.25">
      <c r="C13" s="188"/>
    </row>
  </sheetData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1"/>
  <sheetViews>
    <sheetView view="pageBreakPreview" topLeftCell="A153" zoomScale="85" zoomScaleNormal="100" zoomScaleSheetLayoutView="85" workbookViewId="0">
      <selection activeCell="M205" sqref="M205:M213"/>
    </sheetView>
  </sheetViews>
  <sheetFormatPr defaultRowHeight="15.75" x14ac:dyDescent="0.25"/>
  <cols>
    <col min="1" max="1" width="4.28515625" style="6" customWidth="1"/>
    <col min="2" max="2" width="10.140625" style="6" hidden="1" customWidth="1"/>
    <col min="3" max="3" width="12.42578125" style="6" customWidth="1"/>
    <col min="4" max="4" width="22.28515625" style="57" bestFit="1" customWidth="1"/>
    <col min="5" max="5" width="13" style="57" customWidth="1"/>
    <col min="6" max="6" width="1" style="6" hidden="1" customWidth="1"/>
    <col min="7" max="7" width="13.140625" style="6" customWidth="1"/>
    <col min="8" max="9" width="13" style="6" hidden="1" customWidth="1"/>
    <col min="10" max="10" width="11.85546875" style="6" hidden="1" customWidth="1"/>
    <col min="11" max="11" width="15.5703125" style="6" hidden="1" customWidth="1"/>
    <col min="12" max="12" width="9.85546875" style="6" customWidth="1"/>
    <col min="13" max="13" width="12.140625" style="21" customWidth="1"/>
    <col min="14" max="14" width="9.28515625" style="58" customWidth="1"/>
    <col min="15" max="15" width="8.85546875" style="6" customWidth="1"/>
    <col min="16" max="16" width="9.5703125" style="6" hidden="1" customWidth="1"/>
    <col min="17" max="17" width="10.140625" style="6" hidden="1" customWidth="1"/>
    <col min="18" max="18" width="14" style="6" customWidth="1"/>
    <col min="19" max="16384" width="9.140625" style="6"/>
  </cols>
  <sheetData>
    <row r="1" spans="1:18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3"/>
      <c r="N1" s="4"/>
      <c r="O1" s="5"/>
    </row>
    <row r="2" spans="1:18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1"/>
      <c r="M2" s="3"/>
      <c r="N2" s="4"/>
      <c r="O2" s="1"/>
    </row>
    <row r="3" spans="1:18" ht="46.5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3"/>
      <c r="N3" s="4"/>
      <c r="O3" s="1"/>
    </row>
    <row r="4" spans="1:18" ht="31.5" customHeight="1" x14ac:dyDescent="0.25">
      <c r="A4" s="226" t="s">
        <v>3288</v>
      </c>
      <c r="B4" s="227"/>
      <c r="C4" s="226"/>
      <c r="D4" s="226"/>
      <c r="E4" s="226"/>
      <c r="F4" s="227"/>
      <c r="G4" s="226"/>
      <c r="H4" s="227"/>
      <c r="I4" s="227"/>
      <c r="J4" s="227"/>
      <c r="K4" s="227"/>
      <c r="L4" s="226"/>
      <c r="M4" s="226"/>
      <c r="N4" s="226"/>
    </row>
    <row r="5" spans="1:18" ht="23.25" customHeight="1" x14ac:dyDescent="0.25">
      <c r="A5" s="228" t="s">
        <v>4455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P5" s="7"/>
    </row>
    <row r="6" spans="1:18" ht="39.75" customHeight="1" x14ac:dyDescent="0.25">
      <c r="A6" s="8" t="s">
        <v>1</v>
      </c>
      <c r="B6" s="8" t="s">
        <v>2</v>
      </c>
      <c r="C6" s="8" t="s">
        <v>3</v>
      </c>
      <c r="D6" s="9" t="s">
        <v>4</v>
      </c>
      <c r="E6" s="10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11" t="s">
        <v>13</v>
      </c>
      <c r="N6" s="8" t="s">
        <v>14</v>
      </c>
      <c r="O6" s="12"/>
    </row>
    <row r="7" spans="1:18" ht="22.5" customHeight="1" x14ac:dyDescent="0.25">
      <c r="A7" s="13">
        <v>1</v>
      </c>
      <c r="B7" s="13" t="s">
        <v>3294</v>
      </c>
      <c r="C7" s="13" t="s">
        <v>3295</v>
      </c>
      <c r="D7" s="14" t="s">
        <v>3296</v>
      </c>
      <c r="E7" s="15" t="s">
        <v>3297</v>
      </c>
      <c r="F7" s="13" t="s">
        <v>3298</v>
      </c>
      <c r="G7" s="16" t="s">
        <v>3299</v>
      </c>
      <c r="H7" s="13" t="s">
        <v>17</v>
      </c>
      <c r="I7" s="13" t="s">
        <v>3300</v>
      </c>
      <c r="J7" s="13" t="s">
        <v>3300</v>
      </c>
      <c r="K7" s="13" t="s">
        <v>3301</v>
      </c>
      <c r="L7" s="17" t="s">
        <v>3302</v>
      </c>
      <c r="M7" s="18">
        <v>4608000</v>
      </c>
      <c r="N7" s="19"/>
      <c r="O7" s="20" t="str">
        <f>MID(G7,3,FIND("-",G7,1)-3)&amp;IF(MID(G7,3,5)="CĐ-LT","LT","")</f>
        <v>C1</v>
      </c>
      <c r="R7" s="21" t="str">
        <f>IF(LEFT(G7,2)="18","NH 18-19","")&amp;O7</f>
        <v>NH 18-19C1</v>
      </c>
    </row>
    <row r="8" spans="1:18" ht="22.5" customHeight="1" x14ac:dyDescent="0.25">
      <c r="A8" s="13">
        <v>2</v>
      </c>
      <c r="B8" s="13" t="s">
        <v>3303</v>
      </c>
      <c r="C8" s="13" t="s">
        <v>3304</v>
      </c>
      <c r="D8" s="14" t="s">
        <v>3305</v>
      </c>
      <c r="E8" s="15" t="s">
        <v>411</v>
      </c>
      <c r="F8" s="13" t="s">
        <v>148</v>
      </c>
      <c r="G8" s="16" t="s">
        <v>3306</v>
      </c>
      <c r="H8" s="13" t="s">
        <v>17</v>
      </c>
      <c r="I8" s="13" t="s">
        <v>3300</v>
      </c>
      <c r="J8" s="13" t="s">
        <v>3300</v>
      </c>
      <c r="K8" s="13" t="s">
        <v>3307</v>
      </c>
      <c r="L8" s="17" t="s">
        <v>3308</v>
      </c>
      <c r="M8" s="18">
        <v>4608000</v>
      </c>
      <c r="N8" s="19"/>
      <c r="O8" s="20" t="str">
        <f t="shared" ref="O8:O71" si="0">MID(G8,3,FIND("-",G8,1)-3)&amp;IF(MID(G8,3,5)="CĐ-LT","LT","")</f>
        <v>C1</v>
      </c>
      <c r="R8" s="21" t="str">
        <f t="shared" ref="R8:R71" si="1">IF(LEFT(G8,2)="18","NH 18-19","")&amp;O8</f>
        <v>NH 18-19C1</v>
      </c>
    </row>
    <row r="9" spans="1:18" ht="22.5" customHeight="1" x14ac:dyDescent="0.25">
      <c r="A9" s="13">
        <v>3</v>
      </c>
      <c r="B9" s="13" t="s">
        <v>3309</v>
      </c>
      <c r="C9" s="13" t="s">
        <v>3310</v>
      </c>
      <c r="D9" s="14" t="s">
        <v>464</v>
      </c>
      <c r="E9" s="15" t="s">
        <v>2555</v>
      </c>
      <c r="F9" s="13" t="s">
        <v>3311</v>
      </c>
      <c r="G9" s="16" t="s">
        <v>3306</v>
      </c>
      <c r="H9" s="13" t="s">
        <v>17</v>
      </c>
      <c r="I9" s="13" t="s">
        <v>3300</v>
      </c>
      <c r="J9" s="13" t="s">
        <v>3300</v>
      </c>
      <c r="K9" s="13" t="s">
        <v>3312</v>
      </c>
      <c r="L9" s="17" t="s">
        <v>3313</v>
      </c>
      <c r="M9" s="18">
        <v>4608000</v>
      </c>
      <c r="N9" s="19"/>
      <c r="O9" s="20" t="str">
        <f t="shared" si="0"/>
        <v>C1</v>
      </c>
      <c r="R9" s="21" t="str">
        <f t="shared" si="1"/>
        <v>NH 18-19C1</v>
      </c>
    </row>
    <row r="10" spans="1:18" ht="22.5" customHeight="1" x14ac:dyDescent="0.25">
      <c r="A10" s="13">
        <v>4</v>
      </c>
      <c r="B10" s="13" t="s">
        <v>3314</v>
      </c>
      <c r="C10" s="13" t="s">
        <v>3315</v>
      </c>
      <c r="D10" s="14" t="s">
        <v>3316</v>
      </c>
      <c r="E10" s="15" t="s">
        <v>32</v>
      </c>
      <c r="F10" s="13" t="s">
        <v>3317</v>
      </c>
      <c r="G10" s="16" t="s">
        <v>3306</v>
      </c>
      <c r="H10" s="13" t="s">
        <v>17</v>
      </c>
      <c r="I10" s="13" t="s">
        <v>3300</v>
      </c>
      <c r="J10" s="13" t="s">
        <v>3300</v>
      </c>
      <c r="K10" s="13" t="s">
        <v>3318</v>
      </c>
      <c r="L10" s="17" t="s">
        <v>3319</v>
      </c>
      <c r="M10" s="18">
        <v>4608000</v>
      </c>
      <c r="N10" s="19"/>
      <c r="O10" s="20" t="str">
        <f t="shared" si="0"/>
        <v>C1</v>
      </c>
      <c r="R10" s="21" t="str">
        <f t="shared" si="1"/>
        <v>NH 18-19C1</v>
      </c>
    </row>
    <row r="11" spans="1:18" ht="22.5" customHeight="1" x14ac:dyDescent="0.25">
      <c r="A11" s="13">
        <v>5</v>
      </c>
      <c r="B11" s="13" t="s">
        <v>3320</v>
      </c>
      <c r="C11" s="13" t="s">
        <v>3321</v>
      </c>
      <c r="D11" s="14" t="s">
        <v>3322</v>
      </c>
      <c r="E11" s="15" t="s">
        <v>208</v>
      </c>
      <c r="F11" s="13" t="s">
        <v>3323</v>
      </c>
      <c r="G11" s="16" t="s">
        <v>3306</v>
      </c>
      <c r="H11" s="13" t="s">
        <v>17</v>
      </c>
      <c r="I11" s="13" t="s">
        <v>3300</v>
      </c>
      <c r="J11" s="13" t="s">
        <v>3300</v>
      </c>
      <c r="K11" s="13" t="s">
        <v>3324</v>
      </c>
      <c r="L11" s="17" t="s">
        <v>3325</v>
      </c>
      <c r="M11" s="18">
        <v>4608000</v>
      </c>
      <c r="N11" s="19"/>
      <c r="O11" s="20" t="str">
        <f t="shared" si="0"/>
        <v>C1</v>
      </c>
      <c r="R11" s="21" t="str">
        <f t="shared" si="1"/>
        <v>NH 18-19C1</v>
      </c>
    </row>
    <row r="12" spans="1:18" ht="22.5" customHeight="1" x14ac:dyDescent="0.25">
      <c r="A12" s="13">
        <v>6</v>
      </c>
      <c r="B12" s="13" t="s">
        <v>3326</v>
      </c>
      <c r="C12" s="13" t="s">
        <v>3327</v>
      </c>
      <c r="D12" s="14" t="s">
        <v>3328</v>
      </c>
      <c r="E12" s="15" t="s">
        <v>574</v>
      </c>
      <c r="F12" s="13" t="s">
        <v>3329</v>
      </c>
      <c r="G12" s="16" t="s">
        <v>3306</v>
      </c>
      <c r="H12" s="13" t="s">
        <v>17</v>
      </c>
      <c r="I12" s="13" t="s">
        <v>3300</v>
      </c>
      <c r="J12" s="13" t="s">
        <v>3300</v>
      </c>
      <c r="K12" s="13" t="s">
        <v>3330</v>
      </c>
      <c r="L12" s="17" t="s">
        <v>3331</v>
      </c>
      <c r="M12" s="18">
        <v>4608000</v>
      </c>
      <c r="N12" s="19"/>
      <c r="O12" s="20" t="str">
        <f t="shared" si="0"/>
        <v>C1</v>
      </c>
      <c r="R12" s="21" t="str">
        <f t="shared" si="1"/>
        <v>NH 18-19C1</v>
      </c>
    </row>
    <row r="13" spans="1:18" ht="22.5" customHeight="1" x14ac:dyDescent="0.25">
      <c r="A13" s="13">
        <v>7</v>
      </c>
      <c r="B13" s="13" t="s">
        <v>3332</v>
      </c>
      <c r="C13" s="13" t="s">
        <v>3333</v>
      </c>
      <c r="D13" s="14" t="s">
        <v>3334</v>
      </c>
      <c r="E13" s="15" t="s">
        <v>1216</v>
      </c>
      <c r="F13" s="13" t="s">
        <v>2283</v>
      </c>
      <c r="G13" s="16" t="s">
        <v>982</v>
      </c>
      <c r="H13" s="13" t="s">
        <v>17</v>
      </c>
      <c r="I13" s="13" t="s">
        <v>3300</v>
      </c>
      <c r="J13" s="13" t="s">
        <v>3300</v>
      </c>
      <c r="K13" s="13" t="s">
        <v>3335</v>
      </c>
      <c r="L13" s="17" t="s">
        <v>3336</v>
      </c>
      <c r="M13" s="18">
        <v>4014000</v>
      </c>
      <c r="N13" s="19"/>
      <c r="O13" s="20" t="str">
        <f t="shared" si="0"/>
        <v>T4</v>
      </c>
      <c r="R13" s="21" t="str">
        <f t="shared" si="1"/>
        <v>NH 18-19T4</v>
      </c>
    </row>
    <row r="14" spans="1:18" ht="22.5" customHeight="1" x14ac:dyDescent="0.25">
      <c r="A14" s="13">
        <v>8</v>
      </c>
      <c r="B14" s="13" t="s">
        <v>3337</v>
      </c>
      <c r="C14" s="13" t="s">
        <v>3338</v>
      </c>
      <c r="D14" s="14" t="s">
        <v>3339</v>
      </c>
      <c r="E14" s="15" t="s">
        <v>3038</v>
      </c>
      <c r="F14" s="13" t="s">
        <v>3340</v>
      </c>
      <c r="G14" s="16" t="s">
        <v>2828</v>
      </c>
      <c r="H14" s="13" t="s">
        <v>17</v>
      </c>
      <c r="I14" s="13" t="s">
        <v>3300</v>
      </c>
      <c r="J14" s="13" t="s">
        <v>3300</v>
      </c>
      <c r="K14" s="13" t="s">
        <v>3341</v>
      </c>
      <c r="L14" s="17" t="s">
        <v>3342</v>
      </c>
      <c r="M14" s="18">
        <v>4608000</v>
      </c>
      <c r="N14" s="19"/>
      <c r="O14" s="20" t="str">
        <f t="shared" si="0"/>
        <v>C1</v>
      </c>
      <c r="R14" s="21" t="str">
        <f t="shared" si="1"/>
        <v>NH 18-19C1</v>
      </c>
    </row>
    <row r="15" spans="1:18" ht="22.5" customHeight="1" x14ac:dyDescent="0.25">
      <c r="A15" s="13">
        <v>9</v>
      </c>
      <c r="B15" s="13" t="s">
        <v>3343</v>
      </c>
      <c r="C15" s="13" t="s">
        <v>3344</v>
      </c>
      <c r="D15" s="14" t="s">
        <v>249</v>
      </c>
      <c r="E15" s="15" t="s">
        <v>15</v>
      </c>
      <c r="F15" s="13" t="s">
        <v>3345</v>
      </c>
      <c r="G15" s="16" t="s">
        <v>3346</v>
      </c>
      <c r="H15" s="13" t="s">
        <v>17</v>
      </c>
      <c r="I15" s="13" t="s">
        <v>3300</v>
      </c>
      <c r="J15" s="13" t="s">
        <v>3300</v>
      </c>
      <c r="K15" s="13" t="s">
        <v>3347</v>
      </c>
      <c r="L15" s="17" t="s">
        <v>3348</v>
      </c>
      <c r="M15" s="18">
        <v>4608000</v>
      </c>
      <c r="N15" s="19"/>
      <c r="O15" s="20" t="str">
        <f t="shared" si="0"/>
        <v>C1</v>
      </c>
      <c r="R15" s="21" t="str">
        <f t="shared" si="1"/>
        <v>NH 18-19C1</v>
      </c>
    </row>
    <row r="16" spans="1:18" ht="22.5" customHeight="1" x14ac:dyDescent="0.25">
      <c r="A16" s="13">
        <v>10</v>
      </c>
      <c r="B16" s="13" t="s">
        <v>3349</v>
      </c>
      <c r="C16" s="13" t="s">
        <v>3350</v>
      </c>
      <c r="D16" s="14" t="s">
        <v>1597</v>
      </c>
      <c r="E16" s="15" t="s">
        <v>3351</v>
      </c>
      <c r="F16" s="13" t="s">
        <v>3352</v>
      </c>
      <c r="G16" s="16" t="s">
        <v>843</v>
      </c>
      <c r="H16" s="13" t="s">
        <v>17</v>
      </c>
      <c r="I16" s="13" t="s">
        <v>3300</v>
      </c>
      <c r="J16" s="13" t="s">
        <v>3300</v>
      </c>
      <c r="K16" s="13" t="s">
        <v>3353</v>
      </c>
      <c r="L16" s="17" t="s">
        <v>3354</v>
      </c>
      <c r="M16" s="18">
        <v>4608000</v>
      </c>
      <c r="N16" s="19"/>
      <c r="O16" s="20" t="str">
        <f t="shared" si="0"/>
        <v>C1</v>
      </c>
      <c r="R16" s="21" t="str">
        <f t="shared" si="1"/>
        <v>NH 18-19C1</v>
      </c>
    </row>
    <row r="17" spans="1:18" ht="22.5" customHeight="1" x14ac:dyDescent="0.25">
      <c r="A17" s="13">
        <v>11</v>
      </c>
      <c r="B17" s="13" t="s">
        <v>3355</v>
      </c>
      <c r="C17" s="13" t="s">
        <v>3356</v>
      </c>
      <c r="D17" s="14" t="s">
        <v>302</v>
      </c>
      <c r="E17" s="15" t="s">
        <v>3357</v>
      </c>
      <c r="F17" s="13" t="s">
        <v>3358</v>
      </c>
      <c r="G17" s="16" t="s">
        <v>3306</v>
      </c>
      <c r="H17" s="13" t="s">
        <v>17</v>
      </c>
      <c r="I17" s="13" t="s">
        <v>3300</v>
      </c>
      <c r="J17" s="13" t="s">
        <v>3300</v>
      </c>
      <c r="K17" s="13" t="s">
        <v>3359</v>
      </c>
      <c r="L17" s="17" t="s">
        <v>3360</v>
      </c>
      <c r="M17" s="18">
        <v>4608000</v>
      </c>
      <c r="N17" s="19"/>
      <c r="O17" s="20" t="str">
        <f t="shared" si="0"/>
        <v>C1</v>
      </c>
      <c r="R17" s="21" t="str">
        <f t="shared" si="1"/>
        <v>NH 18-19C1</v>
      </c>
    </row>
    <row r="18" spans="1:18" ht="22.5" customHeight="1" x14ac:dyDescent="0.25">
      <c r="A18" s="13">
        <v>12</v>
      </c>
      <c r="B18" s="13" t="s">
        <v>3361</v>
      </c>
      <c r="C18" s="13" t="s">
        <v>3362</v>
      </c>
      <c r="D18" s="14" t="s">
        <v>121</v>
      </c>
      <c r="E18" s="15" t="s">
        <v>411</v>
      </c>
      <c r="F18" s="13" t="s">
        <v>3363</v>
      </c>
      <c r="G18" s="16" t="s">
        <v>3306</v>
      </c>
      <c r="H18" s="13" t="s">
        <v>17</v>
      </c>
      <c r="I18" s="13" t="s">
        <v>3300</v>
      </c>
      <c r="J18" s="13" t="s">
        <v>3300</v>
      </c>
      <c r="K18" s="13" t="s">
        <v>3364</v>
      </c>
      <c r="L18" s="17" t="s">
        <v>3365</v>
      </c>
      <c r="M18" s="18">
        <v>4608000</v>
      </c>
      <c r="N18" s="19"/>
      <c r="O18" s="20" t="str">
        <f t="shared" si="0"/>
        <v>C1</v>
      </c>
      <c r="R18" s="21" t="str">
        <f t="shared" si="1"/>
        <v>NH 18-19C1</v>
      </c>
    </row>
    <row r="19" spans="1:18" ht="22.5" customHeight="1" x14ac:dyDescent="0.25">
      <c r="A19" s="13">
        <v>13</v>
      </c>
      <c r="B19" s="13" t="s">
        <v>3366</v>
      </c>
      <c r="C19" s="13" t="s">
        <v>3367</v>
      </c>
      <c r="D19" s="14" t="s">
        <v>2572</v>
      </c>
      <c r="E19" s="15" t="s">
        <v>2490</v>
      </c>
      <c r="F19" s="13" t="s">
        <v>3368</v>
      </c>
      <c r="G19" s="16" t="s">
        <v>3237</v>
      </c>
      <c r="H19" s="13" t="s">
        <v>17</v>
      </c>
      <c r="I19" s="13" t="s">
        <v>3300</v>
      </c>
      <c r="J19" s="13" t="s">
        <v>3300</v>
      </c>
      <c r="K19" s="13" t="s">
        <v>3369</v>
      </c>
      <c r="L19" s="17" t="s">
        <v>3370</v>
      </c>
      <c r="M19" s="18">
        <v>3888000</v>
      </c>
      <c r="N19" s="19"/>
      <c r="O19" s="20" t="str">
        <f t="shared" si="0"/>
        <v>C1</v>
      </c>
      <c r="R19" s="21" t="str">
        <f t="shared" si="1"/>
        <v>NH 18-19C1</v>
      </c>
    </row>
    <row r="20" spans="1:18" ht="22.5" customHeight="1" x14ac:dyDescent="0.25">
      <c r="A20" s="13">
        <v>14</v>
      </c>
      <c r="B20" s="13" t="s">
        <v>3371</v>
      </c>
      <c r="C20" s="13" t="s">
        <v>3372</v>
      </c>
      <c r="D20" s="14" t="s">
        <v>3373</v>
      </c>
      <c r="E20" s="15" t="s">
        <v>988</v>
      </c>
      <c r="F20" s="13" t="s">
        <v>687</v>
      </c>
      <c r="G20" s="16" t="s">
        <v>3374</v>
      </c>
      <c r="H20" s="13" t="s">
        <v>17</v>
      </c>
      <c r="I20" s="13" t="s">
        <v>3300</v>
      </c>
      <c r="J20" s="13" t="s">
        <v>3300</v>
      </c>
      <c r="K20" s="13" t="s">
        <v>3375</v>
      </c>
      <c r="L20" s="17" t="s">
        <v>3376</v>
      </c>
      <c r="M20" s="18">
        <v>4014000</v>
      </c>
      <c r="N20" s="19"/>
      <c r="O20" s="20" t="str">
        <f t="shared" si="0"/>
        <v>T4</v>
      </c>
      <c r="R20" s="21" t="str">
        <f t="shared" si="1"/>
        <v>NH 18-19T4</v>
      </c>
    </row>
    <row r="21" spans="1:18" ht="22.5" customHeight="1" x14ac:dyDescent="0.25">
      <c r="A21" s="13">
        <v>15</v>
      </c>
      <c r="B21" s="13" t="s">
        <v>3377</v>
      </c>
      <c r="C21" s="13" t="s">
        <v>3378</v>
      </c>
      <c r="D21" s="14" t="s">
        <v>3379</v>
      </c>
      <c r="E21" s="15" t="s">
        <v>3380</v>
      </c>
      <c r="F21" s="13" t="s">
        <v>3381</v>
      </c>
      <c r="G21" s="16" t="s">
        <v>829</v>
      </c>
      <c r="H21" s="13" t="s">
        <v>17</v>
      </c>
      <c r="I21" s="13" t="s">
        <v>3300</v>
      </c>
      <c r="J21" s="13" t="s">
        <v>3300</v>
      </c>
      <c r="K21" s="13" t="s">
        <v>3382</v>
      </c>
      <c r="L21" s="17" t="s">
        <v>3383</v>
      </c>
      <c r="M21" s="18">
        <v>4608000</v>
      </c>
      <c r="N21" s="19"/>
      <c r="O21" s="20" t="str">
        <f t="shared" si="0"/>
        <v>C1</v>
      </c>
      <c r="R21" s="21" t="str">
        <f t="shared" si="1"/>
        <v>NH 18-19C1</v>
      </c>
    </row>
    <row r="22" spans="1:18" ht="22.5" customHeight="1" x14ac:dyDescent="0.25">
      <c r="A22" s="13">
        <v>16</v>
      </c>
      <c r="B22" s="13" t="s">
        <v>3384</v>
      </c>
      <c r="C22" s="13" t="s">
        <v>3385</v>
      </c>
      <c r="D22" s="14" t="s">
        <v>3386</v>
      </c>
      <c r="E22" s="15" t="s">
        <v>346</v>
      </c>
      <c r="F22" s="13" t="s">
        <v>3387</v>
      </c>
      <c r="G22" s="16" t="s">
        <v>829</v>
      </c>
      <c r="H22" s="13" t="s">
        <v>17</v>
      </c>
      <c r="I22" s="13" t="s">
        <v>3300</v>
      </c>
      <c r="J22" s="13" t="s">
        <v>3300</v>
      </c>
      <c r="K22" s="13" t="s">
        <v>3388</v>
      </c>
      <c r="L22" s="17" t="s">
        <v>3389</v>
      </c>
      <c r="M22" s="18">
        <v>4608000</v>
      </c>
      <c r="N22" s="19"/>
      <c r="O22" s="20" t="str">
        <f t="shared" si="0"/>
        <v>C1</v>
      </c>
      <c r="R22" s="21" t="str">
        <f t="shared" si="1"/>
        <v>NH 18-19C1</v>
      </c>
    </row>
    <row r="23" spans="1:18" ht="22.5" customHeight="1" x14ac:dyDescent="0.25">
      <c r="A23" s="13">
        <v>17</v>
      </c>
      <c r="B23" s="13" t="s">
        <v>3390</v>
      </c>
      <c r="C23" s="13" t="s">
        <v>3391</v>
      </c>
      <c r="D23" s="14" t="s">
        <v>3392</v>
      </c>
      <c r="E23" s="15" t="s">
        <v>2369</v>
      </c>
      <c r="F23" s="13" t="s">
        <v>3393</v>
      </c>
      <c r="G23" s="16" t="s">
        <v>2251</v>
      </c>
      <c r="H23" s="13" t="s">
        <v>17</v>
      </c>
      <c r="I23" s="13" t="s">
        <v>3300</v>
      </c>
      <c r="J23" s="13" t="s">
        <v>3300</v>
      </c>
      <c r="K23" s="13" t="s">
        <v>3394</v>
      </c>
      <c r="L23" s="17" t="s">
        <v>3395</v>
      </c>
      <c r="M23" s="18">
        <v>4608000</v>
      </c>
      <c r="N23" s="19"/>
      <c r="O23" s="20" t="str">
        <f t="shared" si="0"/>
        <v>C1</v>
      </c>
      <c r="R23" s="21" t="str">
        <f t="shared" si="1"/>
        <v>NH 18-19C1</v>
      </c>
    </row>
    <row r="24" spans="1:18" ht="22.5" customHeight="1" x14ac:dyDescent="0.25">
      <c r="A24" s="13">
        <v>18</v>
      </c>
      <c r="B24" s="13" t="s">
        <v>3396</v>
      </c>
      <c r="C24" s="13" t="s">
        <v>3397</v>
      </c>
      <c r="D24" s="14" t="s">
        <v>3398</v>
      </c>
      <c r="E24" s="15" t="s">
        <v>1637</v>
      </c>
      <c r="F24" s="13" t="s">
        <v>3399</v>
      </c>
      <c r="G24" s="16" t="s">
        <v>3306</v>
      </c>
      <c r="H24" s="13" t="s">
        <v>17</v>
      </c>
      <c r="I24" s="13" t="s">
        <v>3300</v>
      </c>
      <c r="J24" s="13" t="s">
        <v>3300</v>
      </c>
      <c r="K24" s="13" t="s">
        <v>3400</v>
      </c>
      <c r="L24" s="17" t="s">
        <v>3401</v>
      </c>
      <c r="M24" s="18">
        <v>4608000</v>
      </c>
      <c r="N24" s="19"/>
      <c r="O24" s="20" t="str">
        <f t="shared" si="0"/>
        <v>C1</v>
      </c>
      <c r="R24" s="21" t="str">
        <f t="shared" si="1"/>
        <v>NH 18-19C1</v>
      </c>
    </row>
    <row r="25" spans="1:18" ht="22.5" customHeight="1" x14ac:dyDescent="0.25">
      <c r="A25" s="13">
        <v>19</v>
      </c>
      <c r="B25" s="13" t="s">
        <v>3402</v>
      </c>
      <c r="C25" s="13" t="s">
        <v>3403</v>
      </c>
      <c r="D25" s="14" t="s">
        <v>3404</v>
      </c>
      <c r="E25" s="15" t="s">
        <v>128</v>
      </c>
      <c r="F25" s="13" t="s">
        <v>3405</v>
      </c>
      <c r="G25" s="16" t="s">
        <v>3306</v>
      </c>
      <c r="H25" s="13" t="s">
        <v>17</v>
      </c>
      <c r="I25" s="13" t="s">
        <v>3300</v>
      </c>
      <c r="J25" s="13" t="s">
        <v>3300</v>
      </c>
      <c r="K25" s="13" t="s">
        <v>3406</v>
      </c>
      <c r="L25" s="17" t="s">
        <v>3407</v>
      </c>
      <c r="M25" s="18">
        <v>4608000</v>
      </c>
      <c r="N25" s="19"/>
      <c r="O25" s="20" t="str">
        <f t="shared" si="0"/>
        <v>C1</v>
      </c>
      <c r="R25" s="21" t="str">
        <f t="shared" si="1"/>
        <v>NH 18-19C1</v>
      </c>
    </row>
    <row r="26" spans="1:18" ht="22.5" customHeight="1" x14ac:dyDescent="0.25">
      <c r="A26" s="13">
        <v>20</v>
      </c>
      <c r="B26" s="13" t="s">
        <v>3408</v>
      </c>
      <c r="C26" s="13" t="s">
        <v>3409</v>
      </c>
      <c r="D26" s="14" t="s">
        <v>302</v>
      </c>
      <c r="E26" s="15" t="s">
        <v>22</v>
      </c>
      <c r="F26" s="13" t="s">
        <v>3410</v>
      </c>
      <c r="G26" s="16" t="s">
        <v>2062</v>
      </c>
      <c r="H26" s="13" t="s">
        <v>17</v>
      </c>
      <c r="I26" s="13" t="s">
        <v>3300</v>
      </c>
      <c r="J26" s="13" t="s">
        <v>3300</v>
      </c>
      <c r="K26" s="13" t="s">
        <v>3411</v>
      </c>
      <c r="L26" s="17" t="s">
        <v>3412</v>
      </c>
      <c r="M26" s="18">
        <v>4014000</v>
      </c>
      <c r="N26" s="19"/>
      <c r="O26" s="20" t="str">
        <f t="shared" si="0"/>
        <v>T2</v>
      </c>
      <c r="R26" s="21" t="str">
        <f t="shared" si="1"/>
        <v>NH 18-19T2</v>
      </c>
    </row>
    <row r="27" spans="1:18" ht="22.5" customHeight="1" x14ac:dyDescent="0.25">
      <c r="A27" s="13">
        <v>21</v>
      </c>
      <c r="B27" s="13" t="s">
        <v>3413</v>
      </c>
      <c r="C27" s="13" t="s">
        <v>3414</v>
      </c>
      <c r="D27" s="14" t="s">
        <v>3415</v>
      </c>
      <c r="E27" s="15" t="s">
        <v>574</v>
      </c>
      <c r="F27" s="13" t="s">
        <v>2600</v>
      </c>
      <c r="G27" s="16" t="s">
        <v>3306</v>
      </c>
      <c r="H27" s="13" t="s">
        <v>17</v>
      </c>
      <c r="I27" s="13" t="s">
        <v>3300</v>
      </c>
      <c r="J27" s="13" t="s">
        <v>3300</v>
      </c>
      <c r="K27" s="13" t="s">
        <v>3416</v>
      </c>
      <c r="L27" s="17" t="s">
        <v>3417</v>
      </c>
      <c r="M27" s="18">
        <v>4608000</v>
      </c>
      <c r="N27" s="19"/>
      <c r="O27" s="20" t="str">
        <f t="shared" si="0"/>
        <v>C1</v>
      </c>
      <c r="R27" s="21" t="str">
        <f t="shared" si="1"/>
        <v>NH 18-19C1</v>
      </c>
    </row>
    <row r="28" spans="1:18" ht="22.5" customHeight="1" x14ac:dyDescent="0.25">
      <c r="A28" s="13">
        <v>22</v>
      </c>
      <c r="B28" s="13" t="s">
        <v>3418</v>
      </c>
      <c r="C28" s="13" t="s">
        <v>3419</v>
      </c>
      <c r="D28" s="14" t="s">
        <v>676</v>
      </c>
      <c r="E28" s="15" t="s">
        <v>3420</v>
      </c>
      <c r="F28" s="13" t="s">
        <v>3421</v>
      </c>
      <c r="G28" s="16" t="s">
        <v>3306</v>
      </c>
      <c r="H28" s="13" t="s">
        <v>17</v>
      </c>
      <c r="I28" s="13" t="s">
        <v>3300</v>
      </c>
      <c r="J28" s="13" t="s">
        <v>3300</v>
      </c>
      <c r="K28" s="13" t="s">
        <v>3422</v>
      </c>
      <c r="L28" s="17" t="s">
        <v>3423</v>
      </c>
      <c r="M28" s="18">
        <v>4608000</v>
      </c>
      <c r="N28" s="19"/>
      <c r="O28" s="20" t="str">
        <f t="shared" si="0"/>
        <v>C1</v>
      </c>
      <c r="R28" s="21" t="str">
        <f t="shared" si="1"/>
        <v>NH 18-19C1</v>
      </c>
    </row>
    <row r="29" spans="1:18" ht="22.5" customHeight="1" x14ac:dyDescent="0.25">
      <c r="A29" s="13">
        <v>23</v>
      </c>
      <c r="B29" s="13" t="s">
        <v>3424</v>
      </c>
      <c r="C29" s="13" t="s">
        <v>3425</v>
      </c>
      <c r="D29" s="14" t="s">
        <v>3426</v>
      </c>
      <c r="E29" s="15" t="s">
        <v>2294</v>
      </c>
      <c r="F29" s="13" t="s">
        <v>2199</v>
      </c>
      <c r="G29" s="16" t="s">
        <v>335</v>
      </c>
      <c r="H29" s="13" t="s">
        <v>17</v>
      </c>
      <c r="I29" s="13" t="s">
        <v>3300</v>
      </c>
      <c r="J29" s="13" t="s">
        <v>3300</v>
      </c>
      <c r="K29" s="13" t="s">
        <v>3427</v>
      </c>
      <c r="L29" s="17" t="s">
        <v>3428</v>
      </c>
      <c r="M29" s="18">
        <v>3420000</v>
      </c>
      <c r="N29" s="19"/>
      <c r="O29" s="20" t="str">
        <f t="shared" si="0"/>
        <v>T4</v>
      </c>
      <c r="R29" s="21" t="str">
        <f t="shared" si="1"/>
        <v>NH 18-19T4</v>
      </c>
    </row>
    <row r="30" spans="1:18" ht="22.5" customHeight="1" x14ac:dyDescent="0.25">
      <c r="A30" s="13">
        <v>24</v>
      </c>
      <c r="B30" s="13" t="s">
        <v>3429</v>
      </c>
      <c r="C30" s="13" t="s">
        <v>3430</v>
      </c>
      <c r="D30" s="14" t="s">
        <v>3431</v>
      </c>
      <c r="E30" s="15" t="s">
        <v>1345</v>
      </c>
      <c r="F30" s="13" t="s">
        <v>3432</v>
      </c>
      <c r="G30" s="16" t="s">
        <v>3433</v>
      </c>
      <c r="H30" s="13" t="s">
        <v>17</v>
      </c>
      <c r="I30" s="13" t="s">
        <v>3300</v>
      </c>
      <c r="J30" s="13" t="s">
        <v>3300</v>
      </c>
      <c r="K30" s="13" t="s">
        <v>3434</v>
      </c>
      <c r="L30" s="17" t="s">
        <v>3435</v>
      </c>
      <c r="M30" s="18">
        <v>4608000</v>
      </c>
      <c r="N30" s="19"/>
      <c r="O30" s="20" t="str">
        <f t="shared" si="0"/>
        <v>C1</v>
      </c>
      <c r="R30" s="21" t="str">
        <f t="shared" si="1"/>
        <v>NH 18-19C1</v>
      </c>
    </row>
    <row r="31" spans="1:18" ht="22.5" customHeight="1" x14ac:dyDescent="0.25">
      <c r="A31" s="13">
        <v>25</v>
      </c>
      <c r="B31" s="13" t="s">
        <v>3436</v>
      </c>
      <c r="C31" s="13" t="s">
        <v>3437</v>
      </c>
      <c r="D31" s="14" t="s">
        <v>3438</v>
      </c>
      <c r="E31" s="15" t="s">
        <v>278</v>
      </c>
      <c r="F31" s="13" t="s">
        <v>1558</v>
      </c>
      <c r="G31" s="16" t="s">
        <v>3439</v>
      </c>
      <c r="H31" s="13" t="s">
        <v>17</v>
      </c>
      <c r="I31" s="13" t="s">
        <v>3300</v>
      </c>
      <c r="J31" s="13" t="s">
        <v>3300</v>
      </c>
      <c r="K31" s="13" t="s">
        <v>3440</v>
      </c>
      <c r="L31" s="17" t="s">
        <v>3441</v>
      </c>
      <c r="M31" s="18">
        <v>4014000</v>
      </c>
      <c r="N31" s="19"/>
      <c r="O31" s="20" t="str">
        <f t="shared" si="0"/>
        <v>T4</v>
      </c>
      <c r="R31" s="21" t="str">
        <f t="shared" si="1"/>
        <v>NH 18-19T4</v>
      </c>
    </row>
    <row r="32" spans="1:18" ht="22.5" customHeight="1" x14ac:dyDescent="0.25">
      <c r="A32" s="13">
        <v>26</v>
      </c>
      <c r="B32" s="13" t="s">
        <v>3442</v>
      </c>
      <c r="C32" s="13" t="s">
        <v>3443</v>
      </c>
      <c r="D32" s="14" t="s">
        <v>3444</v>
      </c>
      <c r="E32" s="15" t="s">
        <v>256</v>
      </c>
      <c r="F32" s="13" t="s">
        <v>3445</v>
      </c>
      <c r="G32" s="16" t="s">
        <v>3306</v>
      </c>
      <c r="H32" s="13" t="s">
        <v>17</v>
      </c>
      <c r="I32" s="13" t="s">
        <v>3300</v>
      </c>
      <c r="J32" s="13" t="s">
        <v>3300</v>
      </c>
      <c r="K32" s="13" t="s">
        <v>3446</v>
      </c>
      <c r="L32" s="17" t="s">
        <v>3447</v>
      </c>
      <c r="M32" s="18">
        <v>4608000</v>
      </c>
      <c r="N32" s="19"/>
      <c r="O32" s="20" t="str">
        <f t="shared" si="0"/>
        <v>C1</v>
      </c>
      <c r="R32" s="21" t="str">
        <f t="shared" si="1"/>
        <v>NH 18-19C1</v>
      </c>
    </row>
    <row r="33" spans="1:18" ht="22.5" customHeight="1" x14ac:dyDescent="0.25">
      <c r="A33" s="13">
        <v>27</v>
      </c>
      <c r="B33" s="13" t="s">
        <v>3448</v>
      </c>
      <c r="C33" s="13" t="s">
        <v>3449</v>
      </c>
      <c r="D33" s="14" t="s">
        <v>3450</v>
      </c>
      <c r="E33" s="15" t="s">
        <v>3451</v>
      </c>
      <c r="F33" s="13" t="s">
        <v>3452</v>
      </c>
      <c r="G33" s="16" t="s">
        <v>3306</v>
      </c>
      <c r="H33" s="13" t="s">
        <v>17</v>
      </c>
      <c r="I33" s="13" t="s">
        <v>3300</v>
      </c>
      <c r="J33" s="13" t="s">
        <v>3300</v>
      </c>
      <c r="K33" s="13" t="s">
        <v>3453</v>
      </c>
      <c r="L33" s="17" t="s">
        <v>3454</v>
      </c>
      <c r="M33" s="18">
        <v>4608000</v>
      </c>
      <c r="N33" s="19"/>
      <c r="O33" s="20" t="str">
        <f t="shared" si="0"/>
        <v>C1</v>
      </c>
      <c r="R33" s="21" t="str">
        <f t="shared" si="1"/>
        <v>NH 18-19C1</v>
      </c>
    </row>
    <row r="34" spans="1:18" ht="22.5" customHeight="1" x14ac:dyDescent="0.25">
      <c r="A34" s="13">
        <v>28</v>
      </c>
      <c r="B34" s="13" t="s">
        <v>3455</v>
      </c>
      <c r="C34" s="13" t="s">
        <v>3456</v>
      </c>
      <c r="D34" s="14" t="s">
        <v>3457</v>
      </c>
      <c r="E34" s="15" t="s">
        <v>3458</v>
      </c>
      <c r="F34" s="13" t="s">
        <v>3459</v>
      </c>
      <c r="G34" s="16" t="s">
        <v>3306</v>
      </c>
      <c r="H34" s="13" t="s">
        <v>17</v>
      </c>
      <c r="I34" s="13" t="s">
        <v>3300</v>
      </c>
      <c r="J34" s="13" t="s">
        <v>3300</v>
      </c>
      <c r="K34" s="13" t="s">
        <v>3460</v>
      </c>
      <c r="L34" s="17" t="s">
        <v>3461</v>
      </c>
      <c r="M34" s="18">
        <v>4608000</v>
      </c>
      <c r="N34" s="19"/>
      <c r="O34" s="20" t="str">
        <f t="shared" si="0"/>
        <v>C1</v>
      </c>
      <c r="R34" s="21" t="str">
        <f t="shared" si="1"/>
        <v>NH 18-19C1</v>
      </c>
    </row>
    <row r="35" spans="1:18" ht="22.5" customHeight="1" x14ac:dyDescent="0.25">
      <c r="A35" s="13">
        <v>29</v>
      </c>
      <c r="B35" s="13" t="s">
        <v>3462</v>
      </c>
      <c r="C35" s="13" t="s">
        <v>3463</v>
      </c>
      <c r="D35" s="14" t="s">
        <v>3464</v>
      </c>
      <c r="E35" s="15" t="s">
        <v>34</v>
      </c>
      <c r="F35" s="13" t="s">
        <v>3298</v>
      </c>
      <c r="G35" s="16" t="s">
        <v>3306</v>
      </c>
      <c r="H35" s="13" t="s">
        <v>17</v>
      </c>
      <c r="I35" s="13" t="s">
        <v>3300</v>
      </c>
      <c r="J35" s="13" t="s">
        <v>3300</v>
      </c>
      <c r="K35" s="13" t="s">
        <v>3465</v>
      </c>
      <c r="L35" s="17" t="s">
        <v>3466</v>
      </c>
      <c r="M35" s="18">
        <v>4608000</v>
      </c>
      <c r="N35" s="19"/>
      <c r="O35" s="20" t="str">
        <f t="shared" si="0"/>
        <v>C1</v>
      </c>
      <c r="R35" s="21" t="str">
        <f t="shared" si="1"/>
        <v>NH 18-19C1</v>
      </c>
    </row>
    <row r="36" spans="1:18" ht="22.5" customHeight="1" x14ac:dyDescent="0.25">
      <c r="A36" s="13">
        <v>30</v>
      </c>
      <c r="B36" s="13" t="s">
        <v>3467</v>
      </c>
      <c r="C36" s="13" t="s">
        <v>3468</v>
      </c>
      <c r="D36" s="14" t="s">
        <v>114</v>
      </c>
      <c r="E36" s="15" t="s">
        <v>2043</v>
      </c>
      <c r="F36" s="13" t="s">
        <v>2397</v>
      </c>
      <c r="G36" s="16" t="s">
        <v>3306</v>
      </c>
      <c r="H36" s="13" t="s">
        <v>17</v>
      </c>
      <c r="I36" s="13" t="s">
        <v>3300</v>
      </c>
      <c r="J36" s="13" t="s">
        <v>3300</v>
      </c>
      <c r="K36" s="13" t="s">
        <v>3469</v>
      </c>
      <c r="L36" s="17" t="s">
        <v>3470</v>
      </c>
      <c r="M36" s="18">
        <v>4608000</v>
      </c>
      <c r="N36" s="19"/>
      <c r="O36" s="20" t="str">
        <f t="shared" si="0"/>
        <v>C1</v>
      </c>
      <c r="R36" s="21" t="str">
        <f t="shared" si="1"/>
        <v>NH 18-19C1</v>
      </c>
    </row>
    <row r="37" spans="1:18" ht="22.5" customHeight="1" x14ac:dyDescent="0.25">
      <c r="A37" s="13">
        <v>31</v>
      </c>
      <c r="B37" s="13" t="s">
        <v>3471</v>
      </c>
      <c r="C37" s="13" t="s">
        <v>3472</v>
      </c>
      <c r="D37" s="14" t="s">
        <v>3473</v>
      </c>
      <c r="E37" s="15" t="s">
        <v>686</v>
      </c>
      <c r="F37" s="13" t="s">
        <v>3474</v>
      </c>
      <c r="G37" s="16" t="s">
        <v>3475</v>
      </c>
      <c r="H37" s="13" t="s">
        <v>17</v>
      </c>
      <c r="I37" s="13" t="s">
        <v>3300</v>
      </c>
      <c r="J37" s="13" t="s">
        <v>3300</v>
      </c>
      <c r="K37" s="13" t="s">
        <v>3476</v>
      </c>
      <c r="L37" s="17" t="s">
        <v>3477</v>
      </c>
      <c r="M37" s="18">
        <v>4608000</v>
      </c>
      <c r="N37" s="19"/>
      <c r="O37" s="20" t="str">
        <f t="shared" si="0"/>
        <v>C1</v>
      </c>
      <c r="R37" s="21" t="str">
        <f t="shared" si="1"/>
        <v>NH 18-19C1</v>
      </c>
    </row>
    <row r="38" spans="1:18" ht="22.5" customHeight="1" x14ac:dyDescent="0.25">
      <c r="A38" s="13">
        <v>32</v>
      </c>
      <c r="B38" s="13" t="s">
        <v>3478</v>
      </c>
      <c r="C38" s="13" t="s">
        <v>3479</v>
      </c>
      <c r="D38" s="14" t="s">
        <v>3480</v>
      </c>
      <c r="E38" s="15" t="s">
        <v>3481</v>
      </c>
      <c r="F38" s="13" t="s">
        <v>3482</v>
      </c>
      <c r="G38" s="16" t="s">
        <v>3306</v>
      </c>
      <c r="H38" s="13" t="s">
        <v>17</v>
      </c>
      <c r="I38" s="13" t="s">
        <v>3300</v>
      </c>
      <c r="J38" s="13" t="s">
        <v>3300</v>
      </c>
      <c r="K38" s="13" t="s">
        <v>3483</v>
      </c>
      <c r="L38" s="17" t="s">
        <v>3484</v>
      </c>
      <c r="M38" s="18">
        <v>4608000</v>
      </c>
      <c r="N38" s="19" t="s">
        <v>4450</v>
      </c>
      <c r="O38" s="20" t="str">
        <f t="shared" si="0"/>
        <v>C1</v>
      </c>
      <c r="R38" s="21" t="str">
        <f t="shared" si="1"/>
        <v>NH 18-19C1</v>
      </c>
    </row>
    <row r="39" spans="1:18" ht="22.5" customHeight="1" x14ac:dyDescent="0.25">
      <c r="A39" s="13">
        <v>33</v>
      </c>
      <c r="B39" s="13" t="s">
        <v>3485</v>
      </c>
      <c r="C39" s="13" t="s">
        <v>3486</v>
      </c>
      <c r="D39" s="14" t="s">
        <v>848</v>
      </c>
      <c r="E39" s="15" t="s">
        <v>604</v>
      </c>
      <c r="F39" s="13" t="s">
        <v>3487</v>
      </c>
      <c r="G39" s="16" t="s">
        <v>3306</v>
      </c>
      <c r="H39" s="13" t="s">
        <v>17</v>
      </c>
      <c r="I39" s="13" t="s">
        <v>3300</v>
      </c>
      <c r="J39" s="13" t="s">
        <v>3300</v>
      </c>
      <c r="K39" s="13" t="s">
        <v>3488</v>
      </c>
      <c r="L39" s="17" t="s">
        <v>3489</v>
      </c>
      <c r="M39" s="18">
        <v>4608000</v>
      </c>
      <c r="N39" s="19"/>
      <c r="O39" s="20" t="str">
        <f t="shared" si="0"/>
        <v>C1</v>
      </c>
      <c r="R39" s="21" t="str">
        <f t="shared" si="1"/>
        <v>NH 18-19C1</v>
      </c>
    </row>
    <row r="40" spans="1:18" ht="22.5" customHeight="1" x14ac:dyDescent="0.25">
      <c r="A40" s="13">
        <v>34</v>
      </c>
      <c r="B40" s="13" t="s">
        <v>3490</v>
      </c>
      <c r="C40" s="13" t="s">
        <v>3491</v>
      </c>
      <c r="D40" s="14" t="s">
        <v>3492</v>
      </c>
      <c r="E40" s="15" t="s">
        <v>271</v>
      </c>
      <c r="F40" s="13" t="s">
        <v>3493</v>
      </c>
      <c r="G40" s="16" t="s">
        <v>3433</v>
      </c>
      <c r="H40" s="13" t="s">
        <v>17</v>
      </c>
      <c r="I40" s="13" t="s">
        <v>3300</v>
      </c>
      <c r="J40" s="13" t="s">
        <v>3300</v>
      </c>
      <c r="K40" s="13" t="s">
        <v>3494</v>
      </c>
      <c r="L40" s="17" t="s">
        <v>3495</v>
      </c>
      <c r="M40" s="18">
        <v>4608000</v>
      </c>
      <c r="N40" s="19"/>
      <c r="O40" s="20" t="str">
        <f t="shared" si="0"/>
        <v>C1</v>
      </c>
      <c r="R40" s="21" t="str">
        <f t="shared" si="1"/>
        <v>NH 18-19C1</v>
      </c>
    </row>
    <row r="41" spans="1:18" ht="22.5" customHeight="1" x14ac:dyDescent="0.25">
      <c r="A41" s="13">
        <v>35</v>
      </c>
      <c r="B41" s="13" t="s">
        <v>3496</v>
      </c>
      <c r="C41" s="13" t="s">
        <v>3497</v>
      </c>
      <c r="D41" s="14" t="s">
        <v>614</v>
      </c>
      <c r="E41" s="15" t="s">
        <v>3498</v>
      </c>
      <c r="F41" s="13" t="s">
        <v>3499</v>
      </c>
      <c r="G41" s="16" t="s">
        <v>3433</v>
      </c>
      <c r="H41" s="13" t="s">
        <v>17</v>
      </c>
      <c r="I41" s="13" t="s">
        <v>3300</v>
      </c>
      <c r="J41" s="13" t="s">
        <v>3300</v>
      </c>
      <c r="K41" s="13" t="s">
        <v>3500</v>
      </c>
      <c r="L41" s="17" t="s">
        <v>3501</v>
      </c>
      <c r="M41" s="18">
        <v>4608000</v>
      </c>
      <c r="N41" s="19"/>
      <c r="O41" s="20" t="str">
        <f t="shared" si="0"/>
        <v>C1</v>
      </c>
      <c r="R41" s="21" t="str">
        <f t="shared" si="1"/>
        <v>NH 18-19C1</v>
      </c>
    </row>
    <row r="42" spans="1:18" ht="22.5" customHeight="1" x14ac:dyDescent="0.25">
      <c r="A42" s="13">
        <v>36</v>
      </c>
      <c r="B42" s="13" t="s">
        <v>3502</v>
      </c>
      <c r="C42" s="13" t="s">
        <v>3503</v>
      </c>
      <c r="D42" s="14" t="s">
        <v>561</v>
      </c>
      <c r="E42" s="15" t="s">
        <v>32</v>
      </c>
      <c r="F42" s="13" t="s">
        <v>1907</v>
      </c>
      <c r="G42" s="16" t="s">
        <v>3306</v>
      </c>
      <c r="H42" s="13" t="s">
        <v>17</v>
      </c>
      <c r="I42" s="13" t="s">
        <v>3300</v>
      </c>
      <c r="J42" s="13" t="s">
        <v>3300</v>
      </c>
      <c r="K42" s="13" t="s">
        <v>3504</v>
      </c>
      <c r="L42" s="17" t="s">
        <v>3505</v>
      </c>
      <c r="M42" s="18">
        <v>4608000</v>
      </c>
      <c r="N42" s="19"/>
      <c r="O42" s="20" t="str">
        <f t="shared" si="0"/>
        <v>C1</v>
      </c>
      <c r="R42" s="21" t="str">
        <f t="shared" si="1"/>
        <v>NH 18-19C1</v>
      </c>
    </row>
    <row r="43" spans="1:18" ht="22.5" customHeight="1" x14ac:dyDescent="0.25">
      <c r="A43" s="13">
        <v>37</v>
      </c>
      <c r="B43" s="13" t="s">
        <v>3506</v>
      </c>
      <c r="C43" s="13" t="s">
        <v>3507</v>
      </c>
      <c r="D43" s="14" t="s">
        <v>3508</v>
      </c>
      <c r="E43" s="15" t="s">
        <v>1308</v>
      </c>
      <c r="F43" s="13" t="s">
        <v>2896</v>
      </c>
      <c r="G43" s="16" t="s">
        <v>3306</v>
      </c>
      <c r="H43" s="13" t="s">
        <v>17</v>
      </c>
      <c r="I43" s="13" t="s">
        <v>3300</v>
      </c>
      <c r="J43" s="13" t="s">
        <v>3300</v>
      </c>
      <c r="K43" s="13" t="s">
        <v>3509</v>
      </c>
      <c r="L43" s="17" t="s">
        <v>3510</v>
      </c>
      <c r="M43" s="18">
        <v>4608000</v>
      </c>
      <c r="N43" s="19"/>
      <c r="O43" s="20" t="str">
        <f t="shared" si="0"/>
        <v>C1</v>
      </c>
      <c r="R43" s="21" t="str">
        <f t="shared" si="1"/>
        <v>NH 18-19C1</v>
      </c>
    </row>
    <row r="44" spans="1:18" ht="22.5" customHeight="1" x14ac:dyDescent="0.25">
      <c r="A44" s="13">
        <v>38</v>
      </c>
      <c r="B44" s="13" t="s">
        <v>3511</v>
      </c>
      <c r="C44" s="13" t="s">
        <v>3512</v>
      </c>
      <c r="D44" s="14" t="s">
        <v>3513</v>
      </c>
      <c r="E44" s="15" t="s">
        <v>3514</v>
      </c>
      <c r="F44" s="13" t="s">
        <v>3515</v>
      </c>
      <c r="G44" s="16" t="s">
        <v>3516</v>
      </c>
      <c r="H44" s="13" t="s">
        <v>17</v>
      </c>
      <c r="I44" s="13" t="s">
        <v>3300</v>
      </c>
      <c r="J44" s="13" t="s">
        <v>3300</v>
      </c>
      <c r="K44" s="13" t="s">
        <v>3517</v>
      </c>
      <c r="L44" s="17" t="s">
        <v>3518</v>
      </c>
      <c r="M44" s="18">
        <v>4608000</v>
      </c>
      <c r="N44" s="19"/>
      <c r="O44" s="20" t="str">
        <f t="shared" si="0"/>
        <v>C1</v>
      </c>
      <c r="R44" s="21" t="str">
        <f t="shared" si="1"/>
        <v>NH 18-19C1</v>
      </c>
    </row>
    <row r="45" spans="1:18" ht="22.5" customHeight="1" x14ac:dyDescent="0.25">
      <c r="A45" s="13">
        <v>39</v>
      </c>
      <c r="B45" s="13" t="s">
        <v>3519</v>
      </c>
      <c r="C45" s="13" t="s">
        <v>3520</v>
      </c>
      <c r="D45" s="14" t="s">
        <v>3521</v>
      </c>
      <c r="E45" s="15" t="s">
        <v>250</v>
      </c>
      <c r="F45" s="13" t="s">
        <v>3522</v>
      </c>
      <c r="G45" s="16" t="s">
        <v>3346</v>
      </c>
      <c r="H45" s="13" t="s">
        <v>17</v>
      </c>
      <c r="I45" s="13" t="s">
        <v>3300</v>
      </c>
      <c r="J45" s="13" t="s">
        <v>3300</v>
      </c>
      <c r="K45" s="13" t="s">
        <v>3523</v>
      </c>
      <c r="L45" s="17" t="s">
        <v>3524</v>
      </c>
      <c r="M45" s="18">
        <v>4608000</v>
      </c>
      <c r="N45" s="19"/>
      <c r="O45" s="20" t="str">
        <f t="shared" si="0"/>
        <v>C1</v>
      </c>
      <c r="R45" s="21" t="str">
        <f t="shared" si="1"/>
        <v>NH 18-19C1</v>
      </c>
    </row>
    <row r="46" spans="1:18" ht="22.5" customHeight="1" x14ac:dyDescent="0.25">
      <c r="A46" s="13">
        <v>40</v>
      </c>
      <c r="B46" s="13" t="s">
        <v>3525</v>
      </c>
      <c r="C46" s="13" t="s">
        <v>3526</v>
      </c>
      <c r="D46" s="14" t="s">
        <v>3527</v>
      </c>
      <c r="E46" s="15" t="s">
        <v>223</v>
      </c>
      <c r="F46" s="13" t="s">
        <v>3528</v>
      </c>
      <c r="G46" s="16" t="s">
        <v>3516</v>
      </c>
      <c r="H46" s="13" t="s">
        <v>17</v>
      </c>
      <c r="I46" s="13" t="s">
        <v>3300</v>
      </c>
      <c r="J46" s="13" t="s">
        <v>3300</v>
      </c>
      <c r="K46" s="13" t="s">
        <v>3529</v>
      </c>
      <c r="L46" s="17" t="s">
        <v>3530</v>
      </c>
      <c r="M46" s="18">
        <v>4608000</v>
      </c>
      <c r="N46" s="19"/>
      <c r="O46" s="20" t="str">
        <f t="shared" si="0"/>
        <v>C1</v>
      </c>
      <c r="R46" s="21" t="str">
        <f t="shared" si="1"/>
        <v>NH 18-19C1</v>
      </c>
    </row>
    <row r="47" spans="1:18" ht="22.5" customHeight="1" x14ac:dyDescent="0.25">
      <c r="A47" s="13">
        <v>41</v>
      </c>
      <c r="B47" s="13" t="s">
        <v>3531</v>
      </c>
      <c r="C47" s="13" t="s">
        <v>3532</v>
      </c>
      <c r="D47" s="14" t="s">
        <v>3533</v>
      </c>
      <c r="E47" s="15" t="s">
        <v>1314</v>
      </c>
      <c r="F47" s="13" t="s">
        <v>3534</v>
      </c>
      <c r="G47" s="16" t="s">
        <v>3433</v>
      </c>
      <c r="H47" s="13" t="s">
        <v>17</v>
      </c>
      <c r="I47" s="13" t="s">
        <v>3300</v>
      </c>
      <c r="J47" s="13" t="s">
        <v>3300</v>
      </c>
      <c r="K47" s="13" t="s">
        <v>3535</v>
      </c>
      <c r="L47" s="17" t="s">
        <v>3536</v>
      </c>
      <c r="M47" s="18">
        <v>4608000</v>
      </c>
      <c r="N47" s="19"/>
      <c r="O47" s="20" t="str">
        <f t="shared" si="0"/>
        <v>C1</v>
      </c>
      <c r="R47" s="21" t="str">
        <f t="shared" si="1"/>
        <v>NH 18-19C1</v>
      </c>
    </row>
    <row r="48" spans="1:18" ht="22.5" customHeight="1" x14ac:dyDescent="0.25">
      <c r="A48" s="13">
        <v>42</v>
      </c>
      <c r="B48" s="13" t="s">
        <v>3537</v>
      </c>
      <c r="C48" s="13" t="s">
        <v>3538</v>
      </c>
      <c r="D48" s="14" t="s">
        <v>1039</v>
      </c>
      <c r="E48" s="15" t="s">
        <v>567</v>
      </c>
      <c r="F48" s="13" t="s">
        <v>3539</v>
      </c>
      <c r="G48" s="16" t="s">
        <v>3540</v>
      </c>
      <c r="H48" s="13" t="s">
        <v>17</v>
      </c>
      <c r="I48" s="13" t="s">
        <v>3300</v>
      </c>
      <c r="J48" s="13" t="s">
        <v>3300</v>
      </c>
      <c r="K48" s="13" t="s">
        <v>3541</v>
      </c>
      <c r="L48" s="17" t="s">
        <v>3542</v>
      </c>
      <c r="M48" s="18">
        <v>4608000</v>
      </c>
      <c r="N48" s="19"/>
      <c r="O48" s="20" t="str">
        <f t="shared" si="0"/>
        <v>C1</v>
      </c>
      <c r="R48" s="21" t="str">
        <f t="shared" si="1"/>
        <v>NH 18-19C1</v>
      </c>
    </row>
    <row r="49" spans="1:18" ht="22.5" customHeight="1" x14ac:dyDescent="0.25">
      <c r="A49" s="13">
        <v>43</v>
      </c>
      <c r="B49" s="13" t="s">
        <v>3543</v>
      </c>
      <c r="C49" s="13" t="s">
        <v>3544</v>
      </c>
      <c r="D49" s="14" t="s">
        <v>3545</v>
      </c>
      <c r="E49" s="15" t="s">
        <v>15</v>
      </c>
      <c r="F49" s="13" t="s">
        <v>3546</v>
      </c>
      <c r="G49" s="16" t="s">
        <v>3547</v>
      </c>
      <c r="H49" s="13" t="s">
        <v>17</v>
      </c>
      <c r="I49" s="13" t="s">
        <v>3300</v>
      </c>
      <c r="J49" s="13" t="s">
        <v>3300</v>
      </c>
      <c r="K49" s="13" t="s">
        <v>3548</v>
      </c>
      <c r="L49" s="17" t="s">
        <v>3549</v>
      </c>
      <c r="M49" s="18">
        <v>4608000</v>
      </c>
      <c r="N49" s="19"/>
      <c r="O49" s="20" t="str">
        <f t="shared" si="0"/>
        <v>C1</v>
      </c>
      <c r="R49" s="21" t="str">
        <f t="shared" si="1"/>
        <v>NH 18-19C1</v>
      </c>
    </row>
    <row r="50" spans="1:18" ht="22.5" customHeight="1" x14ac:dyDescent="0.25">
      <c r="A50" s="13">
        <v>44</v>
      </c>
      <c r="B50" s="13" t="s">
        <v>3550</v>
      </c>
      <c r="C50" s="13" t="s">
        <v>3551</v>
      </c>
      <c r="D50" s="14" t="s">
        <v>3552</v>
      </c>
      <c r="E50" s="15" t="s">
        <v>3553</v>
      </c>
      <c r="F50" s="13" t="s">
        <v>3554</v>
      </c>
      <c r="G50" s="16" t="s">
        <v>3346</v>
      </c>
      <c r="H50" s="13" t="s">
        <v>17</v>
      </c>
      <c r="I50" s="13" t="s">
        <v>3300</v>
      </c>
      <c r="J50" s="13" t="s">
        <v>3300</v>
      </c>
      <c r="K50" s="13" t="s">
        <v>3555</v>
      </c>
      <c r="L50" s="17" t="s">
        <v>3556</v>
      </c>
      <c r="M50" s="18">
        <v>4608000</v>
      </c>
      <c r="N50" s="19"/>
      <c r="O50" s="20" t="str">
        <f t="shared" si="0"/>
        <v>C1</v>
      </c>
      <c r="R50" s="21" t="str">
        <f t="shared" si="1"/>
        <v>NH 18-19C1</v>
      </c>
    </row>
    <row r="51" spans="1:18" ht="22.5" customHeight="1" x14ac:dyDescent="0.25">
      <c r="A51" s="13">
        <v>45</v>
      </c>
      <c r="B51" s="13" t="s">
        <v>3557</v>
      </c>
      <c r="C51" s="13" t="s">
        <v>3558</v>
      </c>
      <c r="D51" s="14" t="s">
        <v>3559</v>
      </c>
      <c r="E51" s="15" t="s">
        <v>411</v>
      </c>
      <c r="F51" s="13" t="s">
        <v>828</v>
      </c>
      <c r="G51" s="16" t="s">
        <v>3516</v>
      </c>
      <c r="H51" s="13" t="s">
        <v>17</v>
      </c>
      <c r="I51" s="13" t="s">
        <v>3300</v>
      </c>
      <c r="J51" s="13" t="s">
        <v>3300</v>
      </c>
      <c r="K51" s="13" t="s">
        <v>3560</v>
      </c>
      <c r="L51" s="17" t="s">
        <v>3561</v>
      </c>
      <c r="M51" s="18">
        <v>4608000</v>
      </c>
      <c r="N51" s="19" t="s">
        <v>4451</v>
      </c>
      <c r="O51" s="20" t="str">
        <f t="shared" si="0"/>
        <v>C1</v>
      </c>
      <c r="R51" s="21" t="str">
        <f t="shared" si="1"/>
        <v>NH 18-19C1</v>
      </c>
    </row>
    <row r="52" spans="1:18" ht="22.5" customHeight="1" x14ac:dyDescent="0.25">
      <c r="A52" s="13">
        <v>46</v>
      </c>
      <c r="B52" s="13" t="s">
        <v>3562</v>
      </c>
      <c r="C52" s="13" t="s">
        <v>3563</v>
      </c>
      <c r="D52" s="14" t="s">
        <v>3564</v>
      </c>
      <c r="E52" s="15" t="s">
        <v>2043</v>
      </c>
      <c r="F52" s="13" t="s">
        <v>3565</v>
      </c>
      <c r="G52" s="16" t="s">
        <v>3516</v>
      </c>
      <c r="H52" s="13" t="s">
        <v>17</v>
      </c>
      <c r="I52" s="13" t="s">
        <v>3300</v>
      </c>
      <c r="J52" s="13" t="s">
        <v>3300</v>
      </c>
      <c r="K52" s="13" t="s">
        <v>3566</v>
      </c>
      <c r="L52" s="17" t="s">
        <v>3567</v>
      </c>
      <c r="M52" s="18">
        <v>4608000</v>
      </c>
      <c r="N52" s="19"/>
      <c r="O52" s="20" t="str">
        <f t="shared" si="0"/>
        <v>C1</v>
      </c>
      <c r="R52" s="21" t="str">
        <f t="shared" si="1"/>
        <v>NH 18-19C1</v>
      </c>
    </row>
    <row r="53" spans="1:18" ht="22.5" customHeight="1" x14ac:dyDescent="0.25">
      <c r="A53" s="13">
        <v>47</v>
      </c>
      <c r="B53" s="13" t="s">
        <v>3568</v>
      </c>
      <c r="C53" s="13" t="s">
        <v>3569</v>
      </c>
      <c r="D53" s="14" t="s">
        <v>3570</v>
      </c>
      <c r="E53" s="15" t="s">
        <v>320</v>
      </c>
      <c r="F53" s="13" t="s">
        <v>3571</v>
      </c>
      <c r="G53" s="16" t="s">
        <v>355</v>
      </c>
      <c r="H53" s="13" t="s">
        <v>17</v>
      </c>
      <c r="I53" s="13" t="s">
        <v>3300</v>
      </c>
      <c r="J53" s="13" t="s">
        <v>3300</v>
      </c>
      <c r="K53" s="13" t="s">
        <v>3572</v>
      </c>
      <c r="L53" s="17" t="s">
        <v>3573</v>
      </c>
      <c r="M53" s="18">
        <v>4608000</v>
      </c>
      <c r="N53" s="19"/>
      <c r="O53" s="20" t="str">
        <f t="shared" si="0"/>
        <v>C1</v>
      </c>
      <c r="R53" s="21" t="str">
        <f t="shared" si="1"/>
        <v>NH 18-19C1</v>
      </c>
    </row>
    <row r="54" spans="1:18" ht="22.5" customHeight="1" x14ac:dyDescent="0.25">
      <c r="A54" s="13">
        <v>48</v>
      </c>
      <c r="B54" s="13" t="s">
        <v>3574</v>
      </c>
      <c r="C54" s="13" t="s">
        <v>3575</v>
      </c>
      <c r="D54" s="14" t="s">
        <v>31</v>
      </c>
      <c r="E54" s="15" t="s">
        <v>3576</v>
      </c>
      <c r="F54" s="13" t="s">
        <v>3577</v>
      </c>
      <c r="G54" s="16" t="s">
        <v>95</v>
      </c>
      <c r="H54" s="13" t="s">
        <v>17</v>
      </c>
      <c r="I54" s="13" t="s">
        <v>3300</v>
      </c>
      <c r="J54" s="13" t="s">
        <v>3300</v>
      </c>
      <c r="K54" s="13" t="s">
        <v>3578</v>
      </c>
      <c r="L54" s="17" t="s">
        <v>3579</v>
      </c>
      <c r="M54" s="18">
        <v>4014000</v>
      </c>
      <c r="N54" s="19"/>
      <c r="O54" s="20" t="str">
        <f t="shared" si="0"/>
        <v>T4</v>
      </c>
      <c r="R54" s="21" t="str">
        <f t="shared" si="1"/>
        <v>NH 18-19T4</v>
      </c>
    </row>
    <row r="55" spans="1:18" ht="22.5" customHeight="1" x14ac:dyDescent="0.25">
      <c r="A55" s="13">
        <v>49</v>
      </c>
      <c r="B55" s="13" t="s">
        <v>3580</v>
      </c>
      <c r="C55" s="13" t="s">
        <v>3581</v>
      </c>
      <c r="D55" s="14" t="s">
        <v>3582</v>
      </c>
      <c r="E55" s="15" t="s">
        <v>22</v>
      </c>
      <c r="F55" s="13" t="s">
        <v>3571</v>
      </c>
      <c r="G55" s="16" t="s">
        <v>3516</v>
      </c>
      <c r="H55" s="13" t="s">
        <v>17</v>
      </c>
      <c r="I55" s="13" t="s">
        <v>3300</v>
      </c>
      <c r="J55" s="13" t="s">
        <v>3300</v>
      </c>
      <c r="K55" s="13" t="s">
        <v>3583</v>
      </c>
      <c r="L55" s="17" t="s">
        <v>3584</v>
      </c>
      <c r="M55" s="18">
        <v>4608000</v>
      </c>
      <c r="N55" s="19"/>
      <c r="O55" s="20" t="str">
        <f t="shared" si="0"/>
        <v>C1</v>
      </c>
      <c r="R55" s="21" t="str">
        <f t="shared" si="1"/>
        <v>NH 18-19C1</v>
      </c>
    </row>
    <row r="56" spans="1:18" ht="22.5" customHeight="1" x14ac:dyDescent="0.25">
      <c r="A56" s="13">
        <v>50</v>
      </c>
      <c r="B56" s="13" t="s">
        <v>3585</v>
      </c>
      <c r="C56" s="13" t="s">
        <v>3586</v>
      </c>
      <c r="D56" s="14" t="s">
        <v>3587</v>
      </c>
      <c r="E56" s="15" t="s">
        <v>320</v>
      </c>
      <c r="F56" s="13" t="s">
        <v>1504</v>
      </c>
      <c r="G56" s="16" t="s">
        <v>1771</v>
      </c>
      <c r="H56" s="13" t="s">
        <v>17</v>
      </c>
      <c r="I56" s="13" t="s">
        <v>3300</v>
      </c>
      <c r="J56" s="13" t="s">
        <v>3300</v>
      </c>
      <c r="K56" s="13" t="s">
        <v>3588</v>
      </c>
      <c r="L56" s="17" t="s">
        <v>3589</v>
      </c>
      <c r="M56" s="18">
        <v>4014000</v>
      </c>
      <c r="N56" s="19"/>
      <c r="O56" s="20" t="str">
        <f t="shared" si="0"/>
        <v>T4</v>
      </c>
      <c r="R56" s="21" t="str">
        <f t="shared" si="1"/>
        <v>NH 18-19T4</v>
      </c>
    </row>
    <row r="57" spans="1:18" ht="22.5" customHeight="1" x14ac:dyDescent="0.25">
      <c r="A57" s="13">
        <v>51</v>
      </c>
      <c r="B57" s="13" t="s">
        <v>3590</v>
      </c>
      <c r="C57" s="13" t="s">
        <v>3591</v>
      </c>
      <c r="D57" s="14" t="s">
        <v>484</v>
      </c>
      <c r="E57" s="15" t="s">
        <v>32</v>
      </c>
      <c r="F57" s="13" t="s">
        <v>3592</v>
      </c>
      <c r="G57" s="16" t="s">
        <v>3439</v>
      </c>
      <c r="H57" s="13" t="s">
        <v>17</v>
      </c>
      <c r="I57" s="13" t="s">
        <v>3300</v>
      </c>
      <c r="J57" s="13" t="s">
        <v>3300</v>
      </c>
      <c r="K57" s="13" t="s">
        <v>3593</v>
      </c>
      <c r="L57" s="17" t="s">
        <v>3594</v>
      </c>
      <c r="M57" s="18">
        <v>4014000</v>
      </c>
      <c r="N57" s="19"/>
      <c r="O57" s="20" t="str">
        <f t="shared" si="0"/>
        <v>T4</v>
      </c>
      <c r="R57" s="21" t="str">
        <f t="shared" si="1"/>
        <v>NH 18-19T4</v>
      </c>
    </row>
    <row r="58" spans="1:18" ht="22.5" customHeight="1" x14ac:dyDescent="0.25">
      <c r="A58" s="13">
        <v>52</v>
      </c>
      <c r="B58" s="13" t="s">
        <v>3595</v>
      </c>
      <c r="C58" s="13" t="s">
        <v>3596</v>
      </c>
      <c r="D58" s="14" t="s">
        <v>1799</v>
      </c>
      <c r="E58" s="15" t="s">
        <v>367</v>
      </c>
      <c r="F58" s="13" t="s">
        <v>3597</v>
      </c>
      <c r="G58" s="16" t="s">
        <v>3598</v>
      </c>
      <c r="H58" s="13" t="s">
        <v>17</v>
      </c>
      <c r="I58" s="13" t="s">
        <v>3300</v>
      </c>
      <c r="J58" s="13" t="s">
        <v>3300</v>
      </c>
      <c r="K58" s="13" t="s">
        <v>3599</v>
      </c>
      <c r="L58" s="17" t="s">
        <v>3600</v>
      </c>
      <c r="M58" s="18">
        <v>4014000</v>
      </c>
      <c r="N58" s="19"/>
      <c r="O58" s="20" t="str">
        <f t="shared" si="0"/>
        <v>T2</v>
      </c>
      <c r="R58" s="21" t="str">
        <f t="shared" si="1"/>
        <v>NH 18-19T2</v>
      </c>
    </row>
    <row r="59" spans="1:18" ht="22.5" customHeight="1" x14ac:dyDescent="0.25">
      <c r="A59" s="13">
        <v>53</v>
      </c>
      <c r="B59" s="13" t="s">
        <v>3601</v>
      </c>
      <c r="C59" s="13" t="s">
        <v>3602</v>
      </c>
      <c r="D59" s="14" t="s">
        <v>3603</v>
      </c>
      <c r="E59" s="15" t="s">
        <v>431</v>
      </c>
      <c r="F59" s="13" t="s">
        <v>3604</v>
      </c>
      <c r="G59" s="16" t="s">
        <v>3516</v>
      </c>
      <c r="H59" s="13" t="s">
        <v>17</v>
      </c>
      <c r="I59" s="13" t="s">
        <v>3300</v>
      </c>
      <c r="J59" s="13" t="s">
        <v>3300</v>
      </c>
      <c r="K59" s="13" t="s">
        <v>3605</v>
      </c>
      <c r="L59" s="17" t="s">
        <v>3606</v>
      </c>
      <c r="M59" s="18">
        <v>4608000</v>
      </c>
      <c r="N59" s="19"/>
      <c r="O59" s="20" t="str">
        <f t="shared" si="0"/>
        <v>C1</v>
      </c>
      <c r="R59" s="21" t="str">
        <f t="shared" si="1"/>
        <v>NH 18-19C1</v>
      </c>
    </row>
    <row r="60" spans="1:18" ht="22.5" customHeight="1" x14ac:dyDescent="0.25">
      <c r="A60" s="13">
        <v>54</v>
      </c>
      <c r="B60" s="13" t="s">
        <v>3607</v>
      </c>
      <c r="C60" s="13" t="s">
        <v>3608</v>
      </c>
      <c r="D60" s="14" t="s">
        <v>2554</v>
      </c>
      <c r="E60" s="15" t="s">
        <v>822</v>
      </c>
      <c r="F60" s="13" t="s">
        <v>3609</v>
      </c>
      <c r="G60" s="16" t="s">
        <v>3475</v>
      </c>
      <c r="H60" s="13" t="s">
        <v>17</v>
      </c>
      <c r="I60" s="13" t="s">
        <v>3300</v>
      </c>
      <c r="J60" s="13" t="s">
        <v>3300</v>
      </c>
      <c r="K60" s="13" t="s">
        <v>3610</v>
      </c>
      <c r="L60" s="17" t="s">
        <v>3611</v>
      </c>
      <c r="M60" s="18">
        <v>4608000</v>
      </c>
      <c r="N60" s="19"/>
      <c r="O60" s="20" t="str">
        <f t="shared" si="0"/>
        <v>C1</v>
      </c>
      <c r="R60" s="21" t="str">
        <f t="shared" si="1"/>
        <v>NH 18-19C1</v>
      </c>
    </row>
    <row r="61" spans="1:18" ht="22.5" customHeight="1" x14ac:dyDescent="0.25">
      <c r="A61" s="13">
        <v>55</v>
      </c>
      <c r="B61" s="13" t="s">
        <v>3612</v>
      </c>
      <c r="C61" s="13" t="s">
        <v>3613</v>
      </c>
      <c r="D61" s="14" t="s">
        <v>940</v>
      </c>
      <c r="E61" s="15" t="s">
        <v>250</v>
      </c>
      <c r="F61" s="13" t="s">
        <v>3614</v>
      </c>
      <c r="G61" s="16" t="s">
        <v>3346</v>
      </c>
      <c r="H61" s="13" t="s">
        <v>17</v>
      </c>
      <c r="I61" s="13" t="s">
        <v>3300</v>
      </c>
      <c r="J61" s="13" t="s">
        <v>3300</v>
      </c>
      <c r="K61" s="13" t="s">
        <v>3615</v>
      </c>
      <c r="L61" s="17" t="s">
        <v>3616</v>
      </c>
      <c r="M61" s="18">
        <v>4608000</v>
      </c>
      <c r="N61" s="19"/>
      <c r="O61" s="20" t="str">
        <f t="shared" si="0"/>
        <v>C1</v>
      </c>
      <c r="R61" s="21" t="str">
        <f t="shared" si="1"/>
        <v>NH 18-19C1</v>
      </c>
    </row>
    <row r="62" spans="1:18" ht="22.5" customHeight="1" x14ac:dyDescent="0.25">
      <c r="A62" s="13">
        <v>56</v>
      </c>
      <c r="B62" s="13" t="s">
        <v>3617</v>
      </c>
      <c r="C62" s="13" t="s">
        <v>3618</v>
      </c>
      <c r="D62" s="14" t="s">
        <v>1344</v>
      </c>
      <c r="E62" s="15" t="s">
        <v>197</v>
      </c>
      <c r="F62" s="13" t="s">
        <v>3619</v>
      </c>
      <c r="G62" s="16" t="s">
        <v>3516</v>
      </c>
      <c r="H62" s="13" t="s">
        <v>17</v>
      </c>
      <c r="I62" s="13" t="s">
        <v>3300</v>
      </c>
      <c r="J62" s="13" t="s">
        <v>3300</v>
      </c>
      <c r="K62" s="13" t="s">
        <v>3620</v>
      </c>
      <c r="L62" s="17" t="s">
        <v>3621</v>
      </c>
      <c r="M62" s="18">
        <v>4608000</v>
      </c>
      <c r="N62" s="19"/>
      <c r="O62" s="20" t="str">
        <f t="shared" si="0"/>
        <v>C1</v>
      </c>
      <c r="R62" s="21" t="str">
        <f t="shared" si="1"/>
        <v>NH 18-19C1</v>
      </c>
    </row>
    <row r="63" spans="1:18" ht="22.5" customHeight="1" x14ac:dyDescent="0.25">
      <c r="A63" s="13">
        <v>57</v>
      </c>
      <c r="B63" s="13" t="s">
        <v>3622</v>
      </c>
      <c r="C63" s="13" t="s">
        <v>3623</v>
      </c>
      <c r="D63" s="14" t="s">
        <v>3624</v>
      </c>
      <c r="E63" s="15" t="s">
        <v>15</v>
      </c>
      <c r="F63" s="13" t="s">
        <v>3625</v>
      </c>
      <c r="G63" s="16" t="s">
        <v>3516</v>
      </c>
      <c r="H63" s="13" t="s">
        <v>17</v>
      </c>
      <c r="I63" s="13" t="s">
        <v>3300</v>
      </c>
      <c r="J63" s="13" t="s">
        <v>3300</v>
      </c>
      <c r="K63" s="13" t="s">
        <v>3626</v>
      </c>
      <c r="L63" s="17" t="s">
        <v>3627</v>
      </c>
      <c r="M63" s="18">
        <v>4608000</v>
      </c>
      <c r="N63" s="19"/>
      <c r="O63" s="20" t="str">
        <f t="shared" si="0"/>
        <v>C1</v>
      </c>
      <c r="R63" s="21" t="str">
        <f t="shared" si="1"/>
        <v>NH 18-19C1</v>
      </c>
    </row>
    <row r="64" spans="1:18" ht="22.5" customHeight="1" x14ac:dyDescent="0.25">
      <c r="A64" s="13">
        <v>58</v>
      </c>
      <c r="B64" s="13" t="s">
        <v>3628</v>
      </c>
      <c r="C64" s="13" t="s">
        <v>3629</v>
      </c>
      <c r="D64" s="14" t="s">
        <v>3630</v>
      </c>
      <c r="E64" s="15" t="s">
        <v>431</v>
      </c>
      <c r="F64" s="13" t="s">
        <v>425</v>
      </c>
      <c r="G64" s="16" t="s">
        <v>804</v>
      </c>
      <c r="H64" s="13" t="s">
        <v>17</v>
      </c>
      <c r="I64" s="13" t="s">
        <v>3300</v>
      </c>
      <c r="J64" s="13" t="s">
        <v>3300</v>
      </c>
      <c r="K64" s="13" t="s">
        <v>3631</v>
      </c>
      <c r="L64" s="17" t="s">
        <v>3632</v>
      </c>
      <c r="M64" s="18">
        <v>4608000</v>
      </c>
      <c r="N64" s="19"/>
      <c r="O64" s="20" t="str">
        <f t="shared" si="0"/>
        <v>C1</v>
      </c>
      <c r="R64" s="21" t="str">
        <f t="shared" si="1"/>
        <v>NH 18-19C1</v>
      </c>
    </row>
    <row r="65" spans="1:18" ht="22.5" customHeight="1" x14ac:dyDescent="0.25">
      <c r="A65" s="13">
        <v>59</v>
      </c>
      <c r="B65" s="13" t="s">
        <v>3633</v>
      </c>
      <c r="C65" s="13" t="s">
        <v>3634</v>
      </c>
      <c r="D65" s="14" t="s">
        <v>3635</v>
      </c>
      <c r="E65" s="15" t="s">
        <v>497</v>
      </c>
      <c r="F65" s="13" t="s">
        <v>3226</v>
      </c>
      <c r="G65" s="16" t="s">
        <v>804</v>
      </c>
      <c r="H65" s="13" t="s">
        <v>17</v>
      </c>
      <c r="I65" s="13" t="s">
        <v>3300</v>
      </c>
      <c r="J65" s="13" t="s">
        <v>3300</v>
      </c>
      <c r="K65" s="13" t="s">
        <v>3636</v>
      </c>
      <c r="L65" s="17" t="s">
        <v>3637</v>
      </c>
      <c r="M65" s="18">
        <v>4608000</v>
      </c>
      <c r="N65" s="19"/>
      <c r="O65" s="20" t="str">
        <f t="shared" si="0"/>
        <v>C1</v>
      </c>
      <c r="R65" s="21" t="str">
        <f t="shared" si="1"/>
        <v>NH 18-19C1</v>
      </c>
    </row>
    <row r="66" spans="1:18" ht="22.5" customHeight="1" x14ac:dyDescent="0.25">
      <c r="A66" s="13">
        <v>60</v>
      </c>
      <c r="B66" s="13" t="s">
        <v>3638</v>
      </c>
      <c r="C66" s="13" t="s">
        <v>3639</v>
      </c>
      <c r="D66" s="14" t="s">
        <v>3640</v>
      </c>
      <c r="E66" s="15" t="s">
        <v>2043</v>
      </c>
      <c r="F66" s="13" t="s">
        <v>3641</v>
      </c>
      <c r="G66" s="16" t="s">
        <v>3433</v>
      </c>
      <c r="H66" s="13" t="s">
        <v>17</v>
      </c>
      <c r="I66" s="13" t="s">
        <v>3300</v>
      </c>
      <c r="J66" s="13" t="s">
        <v>3300</v>
      </c>
      <c r="K66" s="13" t="s">
        <v>3642</v>
      </c>
      <c r="L66" s="17" t="s">
        <v>3643</v>
      </c>
      <c r="M66" s="18">
        <v>4608000</v>
      </c>
      <c r="N66" s="19"/>
      <c r="O66" s="20" t="str">
        <f t="shared" si="0"/>
        <v>C1</v>
      </c>
      <c r="R66" s="21" t="str">
        <f t="shared" si="1"/>
        <v>NH 18-19C1</v>
      </c>
    </row>
    <row r="67" spans="1:18" ht="22.5" customHeight="1" x14ac:dyDescent="0.25">
      <c r="A67" s="13">
        <v>61</v>
      </c>
      <c r="B67" s="13" t="s">
        <v>3644</v>
      </c>
      <c r="C67" s="13" t="s">
        <v>3645</v>
      </c>
      <c r="D67" s="14" t="s">
        <v>2516</v>
      </c>
      <c r="E67" s="15" t="s">
        <v>250</v>
      </c>
      <c r="F67" s="13" t="s">
        <v>2409</v>
      </c>
      <c r="G67" s="16" t="s">
        <v>3374</v>
      </c>
      <c r="H67" s="13" t="s">
        <v>17</v>
      </c>
      <c r="I67" s="13" t="s">
        <v>3300</v>
      </c>
      <c r="J67" s="13" t="s">
        <v>3300</v>
      </c>
      <c r="K67" s="13" t="s">
        <v>3646</v>
      </c>
      <c r="L67" s="17" t="s">
        <v>3647</v>
      </c>
      <c r="M67" s="18">
        <v>4014000</v>
      </c>
      <c r="N67" s="19"/>
      <c r="O67" s="20" t="str">
        <f t="shared" si="0"/>
        <v>T4</v>
      </c>
      <c r="R67" s="21" t="str">
        <f t="shared" si="1"/>
        <v>NH 18-19T4</v>
      </c>
    </row>
    <row r="68" spans="1:18" ht="22.5" customHeight="1" x14ac:dyDescent="0.25">
      <c r="A68" s="13">
        <v>62</v>
      </c>
      <c r="B68" s="13" t="s">
        <v>3648</v>
      </c>
      <c r="C68" s="13" t="s">
        <v>3649</v>
      </c>
      <c r="D68" s="14" t="s">
        <v>3650</v>
      </c>
      <c r="E68" s="15" t="s">
        <v>1308</v>
      </c>
      <c r="F68" s="13" t="s">
        <v>3651</v>
      </c>
      <c r="G68" s="16" t="s">
        <v>3516</v>
      </c>
      <c r="H68" s="13" t="s">
        <v>17</v>
      </c>
      <c r="I68" s="13" t="s">
        <v>3300</v>
      </c>
      <c r="J68" s="13" t="s">
        <v>3300</v>
      </c>
      <c r="K68" s="13" t="s">
        <v>3652</v>
      </c>
      <c r="L68" s="17" t="s">
        <v>3653</v>
      </c>
      <c r="M68" s="18">
        <v>4608000</v>
      </c>
      <c r="N68" s="19"/>
      <c r="O68" s="20" t="str">
        <f t="shared" si="0"/>
        <v>C1</v>
      </c>
      <c r="R68" s="21" t="str">
        <f t="shared" si="1"/>
        <v>NH 18-19C1</v>
      </c>
    </row>
    <row r="69" spans="1:18" ht="22.5" customHeight="1" x14ac:dyDescent="0.25">
      <c r="A69" s="13">
        <v>63</v>
      </c>
      <c r="B69" s="13" t="s">
        <v>3654</v>
      </c>
      <c r="C69" s="13" t="s">
        <v>3655</v>
      </c>
      <c r="D69" s="14" t="s">
        <v>3656</v>
      </c>
      <c r="E69" s="15" t="s">
        <v>320</v>
      </c>
      <c r="F69" s="13" t="s">
        <v>3657</v>
      </c>
      <c r="G69" s="16" t="s">
        <v>3658</v>
      </c>
      <c r="H69" s="13" t="s">
        <v>17</v>
      </c>
      <c r="I69" s="13" t="s">
        <v>3300</v>
      </c>
      <c r="J69" s="13" t="s">
        <v>3300</v>
      </c>
      <c r="K69" s="13" t="s">
        <v>3659</v>
      </c>
      <c r="L69" s="17" t="s">
        <v>3660</v>
      </c>
      <c r="M69" s="18">
        <v>4608000</v>
      </c>
      <c r="N69" s="19" t="s">
        <v>4452</v>
      </c>
      <c r="O69" s="20" t="str">
        <f t="shared" si="0"/>
        <v>C1</v>
      </c>
      <c r="R69" s="21" t="str">
        <f t="shared" si="1"/>
        <v>NH 18-19C1</v>
      </c>
    </row>
    <row r="70" spans="1:18" ht="22.5" customHeight="1" x14ac:dyDescent="0.25">
      <c r="A70" s="13">
        <v>64</v>
      </c>
      <c r="B70" s="13" t="s">
        <v>3661</v>
      </c>
      <c r="C70" s="13" t="s">
        <v>3662</v>
      </c>
      <c r="D70" s="14" t="s">
        <v>3663</v>
      </c>
      <c r="E70" s="15" t="s">
        <v>574</v>
      </c>
      <c r="F70" s="13" t="s">
        <v>3664</v>
      </c>
      <c r="G70" s="16" t="s">
        <v>23</v>
      </c>
      <c r="H70" s="13" t="s">
        <v>17</v>
      </c>
      <c r="I70" s="13" t="s">
        <v>3300</v>
      </c>
      <c r="J70" s="13" t="s">
        <v>3300</v>
      </c>
      <c r="K70" s="13" t="s">
        <v>3665</v>
      </c>
      <c r="L70" s="17" t="s">
        <v>3666</v>
      </c>
      <c r="M70" s="18">
        <v>4014000</v>
      </c>
      <c r="N70" s="19"/>
      <c r="O70" s="20" t="str">
        <f t="shared" si="0"/>
        <v>T4</v>
      </c>
      <c r="R70" s="21" t="str">
        <f t="shared" si="1"/>
        <v>NH 18-19T4</v>
      </c>
    </row>
    <row r="71" spans="1:18" ht="22.5" customHeight="1" x14ac:dyDescent="0.25">
      <c r="A71" s="13">
        <v>65</v>
      </c>
      <c r="B71" s="13" t="s">
        <v>3667</v>
      </c>
      <c r="C71" s="13" t="s">
        <v>3668</v>
      </c>
      <c r="D71" s="14" t="s">
        <v>449</v>
      </c>
      <c r="E71" s="15" t="s">
        <v>1444</v>
      </c>
      <c r="F71" s="13" t="s">
        <v>3669</v>
      </c>
      <c r="G71" s="16" t="s">
        <v>491</v>
      </c>
      <c r="H71" s="13" t="s">
        <v>17</v>
      </c>
      <c r="I71" s="13" t="s">
        <v>3300</v>
      </c>
      <c r="J71" s="13" t="s">
        <v>3300</v>
      </c>
      <c r="K71" s="13" t="s">
        <v>3670</v>
      </c>
      <c r="L71" s="17" t="s">
        <v>3671</v>
      </c>
      <c r="M71" s="18">
        <v>4608000</v>
      </c>
      <c r="N71" s="19"/>
      <c r="O71" s="20" t="str">
        <f t="shared" si="0"/>
        <v>C1</v>
      </c>
      <c r="R71" s="21" t="str">
        <f t="shared" si="1"/>
        <v>NH 18-19C1</v>
      </c>
    </row>
    <row r="72" spans="1:18" ht="22.5" customHeight="1" x14ac:dyDescent="0.25">
      <c r="A72" s="13">
        <v>66</v>
      </c>
      <c r="B72" s="13" t="s">
        <v>3672</v>
      </c>
      <c r="C72" s="13" t="s">
        <v>3673</v>
      </c>
      <c r="D72" s="14" t="s">
        <v>3674</v>
      </c>
      <c r="E72" s="15" t="s">
        <v>3675</v>
      </c>
      <c r="F72" s="13" t="s">
        <v>3676</v>
      </c>
      <c r="G72" s="16" t="s">
        <v>804</v>
      </c>
      <c r="H72" s="13" t="s">
        <v>17</v>
      </c>
      <c r="I72" s="13" t="s">
        <v>3300</v>
      </c>
      <c r="J72" s="13" t="s">
        <v>3300</v>
      </c>
      <c r="K72" s="13" t="s">
        <v>3677</v>
      </c>
      <c r="L72" s="17" t="s">
        <v>3678</v>
      </c>
      <c r="M72" s="18">
        <v>4608000</v>
      </c>
      <c r="N72" s="19"/>
      <c r="O72" s="20" t="str">
        <f t="shared" ref="O72:O135" si="2">MID(G72,3,FIND("-",G72,1)-3)&amp;IF(MID(G72,3,5)="CĐ-LT","LT","")</f>
        <v>C1</v>
      </c>
      <c r="R72" s="21" t="str">
        <f t="shared" ref="R72:R135" si="3">IF(LEFT(G72,2)="18","NH 18-19","")&amp;O72</f>
        <v>NH 18-19C1</v>
      </c>
    </row>
    <row r="73" spans="1:18" ht="22.5" customHeight="1" x14ac:dyDescent="0.25">
      <c r="A73" s="13">
        <v>67</v>
      </c>
      <c r="B73" s="13" t="s">
        <v>3679</v>
      </c>
      <c r="C73" s="13" t="s">
        <v>3680</v>
      </c>
      <c r="D73" s="14" t="s">
        <v>3681</v>
      </c>
      <c r="E73" s="15" t="s">
        <v>1244</v>
      </c>
      <c r="F73" s="13" t="s">
        <v>3682</v>
      </c>
      <c r="G73" s="16" t="s">
        <v>3475</v>
      </c>
      <c r="H73" s="13" t="s">
        <v>17</v>
      </c>
      <c r="I73" s="13" t="s">
        <v>3300</v>
      </c>
      <c r="J73" s="13" t="s">
        <v>3300</v>
      </c>
      <c r="K73" s="13" t="s">
        <v>3683</v>
      </c>
      <c r="L73" s="17" t="s">
        <v>3684</v>
      </c>
      <c r="M73" s="18">
        <v>4608000</v>
      </c>
      <c r="N73" s="19"/>
      <c r="O73" s="20" t="str">
        <f t="shared" si="2"/>
        <v>C1</v>
      </c>
      <c r="R73" s="21" t="str">
        <f t="shared" si="3"/>
        <v>NH 18-19C1</v>
      </c>
    </row>
    <row r="74" spans="1:18" ht="22.5" customHeight="1" x14ac:dyDescent="0.25">
      <c r="A74" s="13">
        <v>68</v>
      </c>
      <c r="B74" s="13" t="s">
        <v>3685</v>
      </c>
      <c r="C74" s="13" t="s">
        <v>3686</v>
      </c>
      <c r="D74" s="14" t="s">
        <v>3687</v>
      </c>
      <c r="E74" s="15" t="s">
        <v>154</v>
      </c>
      <c r="F74" s="13" t="s">
        <v>3688</v>
      </c>
      <c r="G74" s="16" t="s">
        <v>3346</v>
      </c>
      <c r="H74" s="13" t="s">
        <v>17</v>
      </c>
      <c r="I74" s="13" t="s">
        <v>3300</v>
      </c>
      <c r="J74" s="13" t="s">
        <v>3300</v>
      </c>
      <c r="K74" s="13" t="s">
        <v>3689</v>
      </c>
      <c r="L74" s="17" t="s">
        <v>3690</v>
      </c>
      <c r="M74" s="18">
        <v>4608000</v>
      </c>
      <c r="N74" s="19"/>
      <c r="O74" s="20" t="str">
        <f t="shared" si="2"/>
        <v>C1</v>
      </c>
      <c r="R74" s="21" t="str">
        <f t="shared" si="3"/>
        <v>NH 18-19C1</v>
      </c>
    </row>
    <row r="75" spans="1:18" ht="22.5" customHeight="1" x14ac:dyDescent="0.25">
      <c r="A75" s="13">
        <v>69</v>
      </c>
      <c r="B75" s="13" t="s">
        <v>3691</v>
      </c>
      <c r="C75" s="13" t="s">
        <v>3692</v>
      </c>
      <c r="D75" s="14" t="s">
        <v>449</v>
      </c>
      <c r="E75" s="15" t="s">
        <v>320</v>
      </c>
      <c r="F75" s="13" t="s">
        <v>3693</v>
      </c>
      <c r="G75" s="16" t="s">
        <v>3346</v>
      </c>
      <c r="H75" s="13" t="s">
        <v>17</v>
      </c>
      <c r="I75" s="13" t="s">
        <v>3300</v>
      </c>
      <c r="J75" s="13" t="s">
        <v>3300</v>
      </c>
      <c r="K75" s="13" t="s">
        <v>3694</v>
      </c>
      <c r="L75" s="17" t="s">
        <v>3695</v>
      </c>
      <c r="M75" s="18">
        <v>4608000</v>
      </c>
      <c r="N75" s="19"/>
      <c r="O75" s="20" t="str">
        <f t="shared" si="2"/>
        <v>C1</v>
      </c>
      <c r="R75" s="21" t="str">
        <f t="shared" si="3"/>
        <v>NH 18-19C1</v>
      </c>
    </row>
    <row r="76" spans="1:18" ht="22.5" customHeight="1" x14ac:dyDescent="0.25">
      <c r="A76" s="13">
        <v>70</v>
      </c>
      <c r="B76" s="13" t="s">
        <v>3696</v>
      </c>
      <c r="C76" s="13" t="s">
        <v>3697</v>
      </c>
      <c r="D76" s="14" t="s">
        <v>3698</v>
      </c>
      <c r="E76" s="15" t="s">
        <v>256</v>
      </c>
      <c r="F76" s="13" t="s">
        <v>3699</v>
      </c>
      <c r="G76" s="16" t="s">
        <v>3516</v>
      </c>
      <c r="H76" s="13" t="s">
        <v>17</v>
      </c>
      <c r="I76" s="13" t="s">
        <v>3300</v>
      </c>
      <c r="J76" s="13" t="s">
        <v>3300</v>
      </c>
      <c r="K76" s="13" t="s">
        <v>3700</v>
      </c>
      <c r="L76" s="17" t="s">
        <v>3701</v>
      </c>
      <c r="M76" s="18">
        <v>4608000</v>
      </c>
      <c r="N76" s="19"/>
      <c r="O76" s="20" t="str">
        <f t="shared" si="2"/>
        <v>C1</v>
      </c>
      <c r="R76" s="21" t="str">
        <f t="shared" si="3"/>
        <v>NH 18-19C1</v>
      </c>
    </row>
    <row r="77" spans="1:18" ht="22.5" customHeight="1" x14ac:dyDescent="0.25">
      <c r="A77" s="13">
        <v>71</v>
      </c>
      <c r="B77" s="13" t="s">
        <v>3702</v>
      </c>
      <c r="C77" s="13" t="s">
        <v>3703</v>
      </c>
      <c r="D77" s="14" t="s">
        <v>184</v>
      </c>
      <c r="E77" s="15" t="s">
        <v>278</v>
      </c>
      <c r="F77" s="13" t="s">
        <v>3704</v>
      </c>
      <c r="G77" s="16" t="s">
        <v>3346</v>
      </c>
      <c r="H77" s="13" t="s">
        <v>17</v>
      </c>
      <c r="I77" s="13" t="s">
        <v>3300</v>
      </c>
      <c r="J77" s="13" t="s">
        <v>3300</v>
      </c>
      <c r="K77" s="13" t="s">
        <v>3705</v>
      </c>
      <c r="L77" s="17" t="s">
        <v>3706</v>
      </c>
      <c r="M77" s="18">
        <v>4608000</v>
      </c>
      <c r="N77" s="19"/>
      <c r="O77" s="20" t="str">
        <f t="shared" si="2"/>
        <v>C1</v>
      </c>
      <c r="R77" s="21" t="str">
        <f t="shared" si="3"/>
        <v>NH 18-19C1</v>
      </c>
    </row>
    <row r="78" spans="1:18" ht="22.5" customHeight="1" x14ac:dyDescent="0.25">
      <c r="A78" s="13">
        <v>72</v>
      </c>
      <c r="B78" s="13" t="s">
        <v>3707</v>
      </c>
      <c r="C78" s="13" t="s">
        <v>3708</v>
      </c>
      <c r="D78" s="14" t="s">
        <v>928</v>
      </c>
      <c r="E78" s="15" t="s">
        <v>122</v>
      </c>
      <c r="F78" s="13" t="s">
        <v>3709</v>
      </c>
      <c r="G78" s="16" t="s">
        <v>3516</v>
      </c>
      <c r="H78" s="13" t="s">
        <v>17</v>
      </c>
      <c r="I78" s="13" t="s">
        <v>3300</v>
      </c>
      <c r="J78" s="13" t="s">
        <v>3300</v>
      </c>
      <c r="K78" s="13" t="s">
        <v>3710</v>
      </c>
      <c r="L78" s="17" t="s">
        <v>3711</v>
      </c>
      <c r="M78" s="18">
        <v>4608000</v>
      </c>
      <c r="N78" s="19"/>
      <c r="O78" s="20" t="str">
        <f t="shared" si="2"/>
        <v>C1</v>
      </c>
      <c r="R78" s="21" t="str">
        <f t="shared" si="3"/>
        <v>NH 18-19C1</v>
      </c>
    </row>
    <row r="79" spans="1:18" ht="22.5" customHeight="1" x14ac:dyDescent="0.25">
      <c r="A79" s="13">
        <v>73</v>
      </c>
      <c r="B79" s="13" t="s">
        <v>3712</v>
      </c>
      <c r="C79" s="13" t="s">
        <v>3713</v>
      </c>
      <c r="D79" s="14" t="s">
        <v>249</v>
      </c>
      <c r="E79" s="15" t="s">
        <v>22</v>
      </c>
      <c r="F79" s="13" t="s">
        <v>3714</v>
      </c>
      <c r="G79" s="16" t="s">
        <v>3715</v>
      </c>
      <c r="H79" s="13" t="s">
        <v>17</v>
      </c>
      <c r="I79" s="13" t="s">
        <v>3300</v>
      </c>
      <c r="J79" s="13" t="s">
        <v>3300</v>
      </c>
      <c r="K79" s="13" t="s">
        <v>3716</v>
      </c>
      <c r="L79" s="17" t="s">
        <v>3717</v>
      </c>
      <c r="M79" s="18">
        <v>4608000</v>
      </c>
      <c r="N79" s="19"/>
      <c r="O79" s="20" t="str">
        <f t="shared" si="2"/>
        <v>C1</v>
      </c>
      <c r="R79" s="21" t="str">
        <f t="shared" si="3"/>
        <v>NH 18-19C1</v>
      </c>
    </row>
    <row r="80" spans="1:18" ht="22.5" customHeight="1" x14ac:dyDescent="0.25">
      <c r="A80" s="13">
        <v>74</v>
      </c>
      <c r="B80" s="13" t="s">
        <v>3718</v>
      </c>
      <c r="C80" s="13" t="s">
        <v>3719</v>
      </c>
      <c r="D80" s="14" t="s">
        <v>394</v>
      </c>
      <c r="E80" s="15" t="s">
        <v>154</v>
      </c>
      <c r="F80" s="13" t="s">
        <v>3534</v>
      </c>
      <c r="G80" s="16" t="s">
        <v>3516</v>
      </c>
      <c r="H80" s="13" t="s">
        <v>17</v>
      </c>
      <c r="I80" s="13" t="s">
        <v>3300</v>
      </c>
      <c r="J80" s="13" t="s">
        <v>3300</v>
      </c>
      <c r="K80" s="13" t="s">
        <v>3720</v>
      </c>
      <c r="L80" s="17" t="s">
        <v>3721</v>
      </c>
      <c r="M80" s="18">
        <v>4608000</v>
      </c>
      <c r="N80" s="19"/>
      <c r="O80" s="20" t="str">
        <f t="shared" si="2"/>
        <v>C1</v>
      </c>
      <c r="R80" s="21" t="str">
        <f t="shared" si="3"/>
        <v>NH 18-19C1</v>
      </c>
    </row>
    <row r="81" spans="1:18" ht="22.5" customHeight="1" x14ac:dyDescent="0.25">
      <c r="A81" s="13">
        <v>75</v>
      </c>
      <c r="B81" s="13" t="s">
        <v>3722</v>
      </c>
      <c r="C81" s="13" t="s">
        <v>3723</v>
      </c>
      <c r="D81" s="14" t="s">
        <v>1005</v>
      </c>
      <c r="E81" s="15" t="s">
        <v>3724</v>
      </c>
      <c r="F81" s="13" t="s">
        <v>3725</v>
      </c>
      <c r="G81" s="16" t="s">
        <v>3516</v>
      </c>
      <c r="H81" s="13" t="s">
        <v>17</v>
      </c>
      <c r="I81" s="13" t="s">
        <v>3300</v>
      </c>
      <c r="J81" s="13" t="s">
        <v>3300</v>
      </c>
      <c r="K81" s="13" t="s">
        <v>3726</v>
      </c>
      <c r="L81" s="17" t="s">
        <v>3727</v>
      </c>
      <c r="M81" s="18">
        <v>4608000</v>
      </c>
      <c r="N81" s="19"/>
      <c r="O81" s="20" t="str">
        <f t="shared" si="2"/>
        <v>C1</v>
      </c>
      <c r="R81" s="21" t="str">
        <f t="shared" si="3"/>
        <v>NH 18-19C1</v>
      </c>
    </row>
    <row r="82" spans="1:18" ht="22.5" customHeight="1" x14ac:dyDescent="0.25">
      <c r="A82" s="13">
        <v>76</v>
      </c>
      <c r="B82" s="13" t="s">
        <v>3728</v>
      </c>
      <c r="C82" s="13" t="s">
        <v>3729</v>
      </c>
      <c r="D82" s="14" t="s">
        <v>107</v>
      </c>
      <c r="E82" s="15" t="s">
        <v>604</v>
      </c>
      <c r="F82" s="13" t="s">
        <v>3730</v>
      </c>
      <c r="G82" s="16" t="s">
        <v>3346</v>
      </c>
      <c r="H82" s="13" t="s">
        <v>17</v>
      </c>
      <c r="I82" s="13" t="s">
        <v>3300</v>
      </c>
      <c r="J82" s="13" t="s">
        <v>3300</v>
      </c>
      <c r="K82" s="13" t="s">
        <v>3731</v>
      </c>
      <c r="L82" s="17" t="s">
        <v>3732</v>
      </c>
      <c r="M82" s="18">
        <v>4608000</v>
      </c>
      <c r="N82" s="19"/>
      <c r="O82" s="20" t="str">
        <f t="shared" si="2"/>
        <v>C1</v>
      </c>
      <c r="R82" s="21" t="str">
        <f t="shared" si="3"/>
        <v>NH 18-19C1</v>
      </c>
    </row>
    <row r="83" spans="1:18" ht="22.5" customHeight="1" x14ac:dyDescent="0.25">
      <c r="A83" s="13">
        <v>77</v>
      </c>
      <c r="B83" s="13" t="s">
        <v>3733</v>
      </c>
      <c r="C83" s="13" t="s">
        <v>3734</v>
      </c>
      <c r="D83" s="14" t="s">
        <v>3735</v>
      </c>
      <c r="E83" s="15" t="s">
        <v>250</v>
      </c>
      <c r="F83" s="13" t="s">
        <v>3736</v>
      </c>
      <c r="G83" s="16" t="s">
        <v>2484</v>
      </c>
      <c r="H83" s="13" t="s">
        <v>17</v>
      </c>
      <c r="I83" s="13" t="s">
        <v>3300</v>
      </c>
      <c r="J83" s="13" t="s">
        <v>3300</v>
      </c>
      <c r="K83" s="13" t="s">
        <v>3737</v>
      </c>
      <c r="L83" s="17" t="s">
        <v>3738</v>
      </c>
      <c r="M83" s="18">
        <v>4608000</v>
      </c>
      <c r="N83" s="19"/>
      <c r="O83" s="20" t="str">
        <f t="shared" si="2"/>
        <v>C1</v>
      </c>
      <c r="R83" s="21" t="str">
        <f t="shared" si="3"/>
        <v>NH 18-19C1</v>
      </c>
    </row>
    <row r="84" spans="1:18" ht="22.5" customHeight="1" x14ac:dyDescent="0.25">
      <c r="A84" s="13">
        <v>78</v>
      </c>
      <c r="B84" s="13" t="s">
        <v>3739</v>
      </c>
      <c r="C84" s="13" t="s">
        <v>3740</v>
      </c>
      <c r="D84" s="14" t="s">
        <v>270</v>
      </c>
      <c r="E84" s="15" t="s">
        <v>3741</v>
      </c>
      <c r="F84" s="13" t="s">
        <v>3704</v>
      </c>
      <c r="G84" s="16" t="s">
        <v>829</v>
      </c>
      <c r="H84" s="13" t="s">
        <v>17</v>
      </c>
      <c r="I84" s="13" t="s">
        <v>3300</v>
      </c>
      <c r="J84" s="13" t="s">
        <v>3300</v>
      </c>
      <c r="K84" s="13" t="s">
        <v>3742</v>
      </c>
      <c r="L84" s="17" t="s">
        <v>3743</v>
      </c>
      <c r="M84" s="18">
        <v>4608000</v>
      </c>
      <c r="N84" s="19"/>
      <c r="O84" s="20" t="str">
        <f t="shared" si="2"/>
        <v>C1</v>
      </c>
      <c r="R84" s="21" t="str">
        <f t="shared" si="3"/>
        <v>NH 18-19C1</v>
      </c>
    </row>
    <row r="85" spans="1:18" ht="22.5" customHeight="1" x14ac:dyDescent="0.25">
      <c r="A85" s="13">
        <v>79</v>
      </c>
      <c r="B85" s="13" t="s">
        <v>3744</v>
      </c>
      <c r="C85" s="13" t="s">
        <v>3745</v>
      </c>
      <c r="D85" s="14" t="s">
        <v>249</v>
      </c>
      <c r="E85" s="15" t="s">
        <v>3746</v>
      </c>
      <c r="F85" s="13" t="s">
        <v>1979</v>
      </c>
      <c r="G85" s="16" t="s">
        <v>3516</v>
      </c>
      <c r="H85" s="13" t="s">
        <v>17</v>
      </c>
      <c r="I85" s="13" t="s">
        <v>3300</v>
      </c>
      <c r="J85" s="13" t="s">
        <v>3300</v>
      </c>
      <c r="K85" s="13" t="s">
        <v>3747</v>
      </c>
      <c r="L85" s="17" t="s">
        <v>3748</v>
      </c>
      <c r="M85" s="18">
        <v>4608000</v>
      </c>
      <c r="N85" s="19"/>
      <c r="O85" s="20" t="str">
        <f t="shared" si="2"/>
        <v>C1</v>
      </c>
      <c r="R85" s="21" t="str">
        <f t="shared" si="3"/>
        <v>NH 18-19C1</v>
      </c>
    </row>
    <row r="86" spans="1:18" ht="22.5" customHeight="1" x14ac:dyDescent="0.25">
      <c r="A86" s="13">
        <v>80</v>
      </c>
      <c r="B86" s="13" t="s">
        <v>3749</v>
      </c>
      <c r="C86" s="13" t="s">
        <v>3750</v>
      </c>
      <c r="D86" s="14" t="s">
        <v>3751</v>
      </c>
      <c r="E86" s="15" t="s">
        <v>3752</v>
      </c>
      <c r="F86" s="13" t="s">
        <v>3753</v>
      </c>
      <c r="G86" s="16" t="s">
        <v>397</v>
      </c>
      <c r="H86" s="13" t="s">
        <v>17</v>
      </c>
      <c r="I86" s="13" t="s">
        <v>3300</v>
      </c>
      <c r="J86" s="13" t="s">
        <v>3300</v>
      </c>
      <c r="K86" s="13" t="s">
        <v>3754</v>
      </c>
      <c r="L86" s="17" t="s">
        <v>3755</v>
      </c>
      <c r="M86" s="18">
        <v>3888000</v>
      </c>
      <c r="N86" s="19"/>
      <c r="O86" s="20" t="str">
        <f t="shared" si="2"/>
        <v>C1</v>
      </c>
      <c r="R86" s="21" t="str">
        <f t="shared" si="3"/>
        <v>NH 18-19C1</v>
      </c>
    </row>
    <row r="87" spans="1:18" ht="22.5" customHeight="1" x14ac:dyDescent="0.25">
      <c r="A87" s="13">
        <v>81</v>
      </c>
      <c r="B87" s="13" t="s">
        <v>3756</v>
      </c>
      <c r="C87" s="13" t="s">
        <v>3757</v>
      </c>
      <c r="D87" s="14" t="s">
        <v>3758</v>
      </c>
      <c r="E87" s="15" t="s">
        <v>861</v>
      </c>
      <c r="F87" s="13" t="s">
        <v>3759</v>
      </c>
      <c r="G87" s="16" t="s">
        <v>3760</v>
      </c>
      <c r="H87" s="13" t="s">
        <v>17</v>
      </c>
      <c r="I87" s="13" t="s">
        <v>3300</v>
      </c>
      <c r="J87" s="13" t="s">
        <v>3300</v>
      </c>
      <c r="K87" s="13" t="s">
        <v>3761</v>
      </c>
      <c r="L87" s="17" t="s">
        <v>3762</v>
      </c>
      <c r="M87" s="18">
        <v>3420000</v>
      </c>
      <c r="N87" s="19"/>
      <c r="O87" s="20" t="str">
        <f t="shared" si="2"/>
        <v>T4</v>
      </c>
      <c r="R87" s="21" t="str">
        <f t="shared" si="3"/>
        <v>NH 18-19T4</v>
      </c>
    </row>
    <row r="88" spans="1:18" ht="22.5" customHeight="1" x14ac:dyDescent="0.25">
      <c r="A88" s="13">
        <v>82</v>
      </c>
      <c r="B88" s="13" t="s">
        <v>3763</v>
      </c>
      <c r="C88" s="13" t="s">
        <v>3764</v>
      </c>
      <c r="D88" s="14" t="s">
        <v>3765</v>
      </c>
      <c r="E88" s="15" t="s">
        <v>822</v>
      </c>
      <c r="F88" s="13" t="s">
        <v>3766</v>
      </c>
      <c r="G88" s="16" t="s">
        <v>3516</v>
      </c>
      <c r="H88" s="13" t="s">
        <v>17</v>
      </c>
      <c r="I88" s="13" t="s">
        <v>3300</v>
      </c>
      <c r="J88" s="13" t="s">
        <v>3300</v>
      </c>
      <c r="K88" s="13" t="s">
        <v>3767</v>
      </c>
      <c r="L88" s="17" t="s">
        <v>3768</v>
      </c>
      <c r="M88" s="18">
        <v>4608000</v>
      </c>
      <c r="N88" s="19"/>
      <c r="O88" s="20" t="str">
        <f t="shared" si="2"/>
        <v>C1</v>
      </c>
      <c r="R88" s="21" t="str">
        <f t="shared" si="3"/>
        <v>NH 18-19C1</v>
      </c>
    </row>
    <row r="89" spans="1:18" ht="22.5" customHeight="1" x14ac:dyDescent="0.25">
      <c r="A89" s="13">
        <v>83</v>
      </c>
      <c r="B89" s="13" t="s">
        <v>3769</v>
      </c>
      <c r="C89" s="13" t="s">
        <v>3770</v>
      </c>
      <c r="D89" s="14" t="s">
        <v>1967</v>
      </c>
      <c r="E89" s="15" t="s">
        <v>73</v>
      </c>
      <c r="F89" s="13" t="s">
        <v>135</v>
      </c>
      <c r="G89" s="16" t="s">
        <v>982</v>
      </c>
      <c r="H89" s="13" t="s">
        <v>17</v>
      </c>
      <c r="I89" s="13" t="s">
        <v>3300</v>
      </c>
      <c r="J89" s="13" t="s">
        <v>3300</v>
      </c>
      <c r="K89" s="13" t="s">
        <v>3771</v>
      </c>
      <c r="L89" s="17" t="s">
        <v>3772</v>
      </c>
      <c r="M89" s="18">
        <v>4014000</v>
      </c>
      <c r="N89" s="19"/>
      <c r="O89" s="20" t="str">
        <f t="shared" si="2"/>
        <v>T4</v>
      </c>
      <c r="R89" s="21" t="str">
        <f t="shared" si="3"/>
        <v>NH 18-19T4</v>
      </c>
    </row>
    <row r="90" spans="1:18" ht="22.5" customHeight="1" x14ac:dyDescent="0.25">
      <c r="A90" s="13">
        <v>84</v>
      </c>
      <c r="B90" s="13" t="s">
        <v>3773</v>
      </c>
      <c r="C90" s="13" t="s">
        <v>3774</v>
      </c>
      <c r="D90" s="14" t="s">
        <v>196</v>
      </c>
      <c r="E90" s="15" t="s">
        <v>431</v>
      </c>
      <c r="F90" s="13" t="s">
        <v>1738</v>
      </c>
      <c r="G90" s="16" t="s">
        <v>2862</v>
      </c>
      <c r="H90" s="13" t="s">
        <v>17</v>
      </c>
      <c r="I90" s="13" t="s">
        <v>3300</v>
      </c>
      <c r="J90" s="13" t="s">
        <v>3300</v>
      </c>
      <c r="K90" s="13" t="s">
        <v>3775</v>
      </c>
      <c r="L90" s="17" t="s">
        <v>3776</v>
      </c>
      <c r="M90" s="18">
        <v>4014000</v>
      </c>
      <c r="N90" s="19"/>
      <c r="O90" s="20" t="str">
        <f t="shared" si="2"/>
        <v>T4</v>
      </c>
      <c r="R90" s="21" t="str">
        <f t="shared" si="3"/>
        <v>NH 18-19T4</v>
      </c>
    </row>
    <row r="91" spans="1:18" ht="22.5" customHeight="1" x14ac:dyDescent="0.25">
      <c r="A91" s="13">
        <v>85</v>
      </c>
      <c r="B91" s="13" t="s">
        <v>3777</v>
      </c>
      <c r="C91" s="13" t="s">
        <v>3778</v>
      </c>
      <c r="D91" s="14" t="s">
        <v>366</v>
      </c>
      <c r="E91" s="15" t="s">
        <v>497</v>
      </c>
      <c r="F91" s="13" t="s">
        <v>3779</v>
      </c>
      <c r="G91" s="16" t="s">
        <v>3516</v>
      </c>
      <c r="H91" s="13" t="s">
        <v>17</v>
      </c>
      <c r="I91" s="13" t="s">
        <v>3300</v>
      </c>
      <c r="J91" s="13" t="s">
        <v>3300</v>
      </c>
      <c r="K91" s="13" t="s">
        <v>3780</v>
      </c>
      <c r="L91" s="17" t="s">
        <v>3781</v>
      </c>
      <c r="M91" s="18">
        <v>4608000</v>
      </c>
      <c r="N91" s="19"/>
      <c r="O91" s="20" t="str">
        <f t="shared" si="2"/>
        <v>C1</v>
      </c>
      <c r="R91" s="21" t="str">
        <f t="shared" si="3"/>
        <v>NH 18-19C1</v>
      </c>
    </row>
    <row r="92" spans="1:18" ht="22.5" customHeight="1" x14ac:dyDescent="0.25">
      <c r="A92" s="13">
        <v>86</v>
      </c>
      <c r="B92" s="13" t="s">
        <v>3782</v>
      </c>
      <c r="C92" s="13" t="s">
        <v>3783</v>
      </c>
      <c r="D92" s="14" t="s">
        <v>1089</v>
      </c>
      <c r="E92" s="15" t="s">
        <v>326</v>
      </c>
      <c r="F92" s="13" t="s">
        <v>3784</v>
      </c>
      <c r="G92" s="16" t="s">
        <v>3433</v>
      </c>
      <c r="H92" s="13" t="s">
        <v>17</v>
      </c>
      <c r="I92" s="13" t="s">
        <v>3300</v>
      </c>
      <c r="J92" s="13" t="s">
        <v>3300</v>
      </c>
      <c r="K92" s="13" t="s">
        <v>3785</v>
      </c>
      <c r="L92" s="17" t="s">
        <v>3786</v>
      </c>
      <c r="M92" s="18">
        <v>4608000</v>
      </c>
      <c r="N92" s="19"/>
      <c r="O92" s="20" t="str">
        <f t="shared" si="2"/>
        <v>C1</v>
      </c>
      <c r="R92" s="21" t="str">
        <f t="shared" si="3"/>
        <v>NH 18-19C1</v>
      </c>
    </row>
    <row r="93" spans="1:18" ht="22.5" customHeight="1" x14ac:dyDescent="0.25">
      <c r="A93" s="13">
        <v>87</v>
      </c>
      <c r="B93" s="13" t="s">
        <v>3787</v>
      </c>
      <c r="C93" s="13" t="s">
        <v>3788</v>
      </c>
      <c r="D93" s="14" t="s">
        <v>3789</v>
      </c>
      <c r="E93" s="15" t="s">
        <v>122</v>
      </c>
      <c r="F93" s="13" t="s">
        <v>3790</v>
      </c>
      <c r="G93" s="16" t="s">
        <v>3516</v>
      </c>
      <c r="H93" s="13" t="s">
        <v>17</v>
      </c>
      <c r="I93" s="13" t="s">
        <v>3300</v>
      </c>
      <c r="J93" s="13" t="s">
        <v>3300</v>
      </c>
      <c r="K93" s="13" t="s">
        <v>3791</v>
      </c>
      <c r="L93" s="17" t="s">
        <v>3792</v>
      </c>
      <c r="M93" s="18">
        <v>4608000</v>
      </c>
      <c r="N93" s="19"/>
      <c r="O93" s="20" t="str">
        <f t="shared" si="2"/>
        <v>C1</v>
      </c>
      <c r="R93" s="21" t="str">
        <f t="shared" si="3"/>
        <v>NH 18-19C1</v>
      </c>
    </row>
    <row r="94" spans="1:18" ht="22.5" customHeight="1" x14ac:dyDescent="0.25">
      <c r="A94" s="13">
        <v>88</v>
      </c>
      <c r="B94" s="13" t="s">
        <v>3793</v>
      </c>
      <c r="C94" s="13" t="s">
        <v>3794</v>
      </c>
      <c r="D94" s="14" t="s">
        <v>3795</v>
      </c>
      <c r="E94" s="15" t="s">
        <v>326</v>
      </c>
      <c r="F94" s="13" t="s">
        <v>3796</v>
      </c>
      <c r="G94" s="16" t="s">
        <v>3516</v>
      </c>
      <c r="H94" s="13" t="s">
        <v>17</v>
      </c>
      <c r="I94" s="13" t="s">
        <v>3300</v>
      </c>
      <c r="J94" s="13" t="s">
        <v>3300</v>
      </c>
      <c r="K94" s="13" t="s">
        <v>3797</v>
      </c>
      <c r="L94" s="17" t="s">
        <v>3798</v>
      </c>
      <c r="M94" s="18">
        <v>4608000</v>
      </c>
      <c r="N94" s="19"/>
      <c r="O94" s="20" t="str">
        <f t="shared" si="2"/>
        <v>C1</v>
      </c>
      <c r="R94" s="21" t="str">
        <f t="shared" si="3"/>
        <v>NH 18-19C1</v>
      </c>
    </row>
    <row r="95" spans="1:18" ht="22.5" customHeight="1" x14ac:dyDescent="0.25">
      <c r="A95" s="13">
        <v>89</v>
      </c>
      <c r="B95" s="13" t="s">
        <v>3799</v>
      </c>
      <c r="C95" s="13" t="s">
        <v>3800</v>
      </c>
      <c r="D95" s="14" t="s">
        <v>3801</v>
      </c>
      <c r="E95" s="15" t="s">
        <v>73</v>
      </c>
      <c r="F95" s="13" t="s">
        <v>3802</v>
      </c>
      <c r="G95" s="16" t="s">
        <v>3516</v>
      </c>
      <c r="H95" s="13" t="s">
        <v>17</v>
      </c>
      <c r="I95" s="13" t="s">
        <v>3300</v>
      </c>
      <c r="J95" s="13" t="s">
        <v>3300</v>
      </c>
      <c r="K95" s="13" t="s">
        <v>3803</v>
      </c>
      <c r="L95" s="17" t="s">
        <v>3804</v>
      </c>
      <c r="M95" s="18">
        <v>4608000</v>
      </c>
      <c r="N95" s="19"/>
      <c r="O95" s="20" t="str">
        <f t="shared" si="2"/>
        <v>C1</v>
      </c>
      <c r="R95" s="21" t="str">
        <f t="shared" si="3"/>
        <v>NH 18-19C1</v>
      </c>
    </row>
    <row r="96" spans="1:18" ht="22.5" customHeight="1" x14ac:dyDescent="0.25">
      <c r="A96" s="13">
        <v>90</v>
      </c>
      <c r="B96" s="13" t="s">
        <v>3805</v>
      </c>
      <c r="C96" s="13" t="s">
        <v>3806</v>
      </c>
      <c r="D96" s="14" t="s">
        <v>184</v>
      </c>
      <c r="E96" s="15" t="s">
        <v>278</v>
      </c>
      <c r="F96" s="13" t="s">
        <v>3807</v>
      </c>
      <c r="G96" s="16" t="s">
        <v>3516</v>
      </c>
      <c r="H96" s="13" t="s">
        <v>17</v>
      </c>
      <c r="I96" s="13" t="s">
        <v>3300</v>
      </c>
      <c r="J96" s="13" t="s">
        <v>3300</v>
      </c>
      <c r="K96" s="13" t="s">
        <v>3808</v>
      </c>
      <c r="L96" s="17" t="s">
        <v>3809</v>
      </c>
      <c r="M96" s="18">
        <v>4608000</v>
      </c>
      <c r="N96" s="19"/>
      <c r="O96" s="20" t="str">
        <f t="shared" si="2"/>
        <v>C1</v>
      </c>
      <c r="R96" s="21" t="str">
        <f t="shared" si="3"/>
        <v>NH 18-19C1</v>
      </c>
    </row>
    <row r="97" spans="1:18" ht="22.5" customHeight="1" x14ac:dyDescent="0.25">
      <c r="A97" s="13">
        <v>91</v>
      </c>
      <c r="B97" s="13" t="s">
        <v>3810</v>
      </c>
      <c r="C97" s="13" t="s">
        <v>3811</v>
      </c>
      <c r="D97" s="14" t="s">
        <v>3812</v>
      </c>
      <c r="E97" s="15" t="s">
        <v>567</v>
      </c>
      <c r="F97" s="13" t="s">
        <v>3410</v>
      </c>
      <c r="G97" s="16" t="s">
        <v>3516</v>
      </c>
      <c r="H97" s="13" t="s">
        <v>17</v>
      </c>
      <c r="I97" s="13" t="s">
        <v>3300</v>
      </c>
      <c r="J97" s="13" t="s">
        <v>3300</v>
      </c>
      <c r="K97" s="13" t="s">
        <v>3813</v>
      </c>
      <c r="L97" s="17" t="s">
        <v>3814</v>
      </c>
      <c r="M97" s="18">
        <v>4608000</v>
      </c>
      <c r="N97" s="19"/>
      <c r="O97" s="20" t="str">
        <f t="shared" si="2"/>
        <v>C1</v>
      </c>
      <c r="R97" s="21" t="str">
        <f t="shared" si="3"/>
        <v>NH 18-19C1</v>
      </c>
    </row>
    <row r="98" spans="1:18" ht="22.5" customHeight="1" x14ac:dyDescent="0.25">
      <c r="A98" s="13">
        <v>92</v>
      </c>
      <c r="B98" s="13" t="s">
        <v>3815</v>
      </c>
      <c r="C98" s="13" t="s">
        <v>3816</v>
      </c>
      <c r="D98" s="14" t="s">
        <v>3817</v>
      </c>
      <c r="E98" s="15" t="s">
        <v>574</v>
      </c>
      <c r="F98" s="13" t="s">
        <v>3818</v>
      </c>
      <c r="G98" s="16" t="s">
        <v>2484</v>
      </c>
      <c r="H98" s="13" t="s">
        <v>17</v>
      </c>
      <c r="I98" s="13" t="s">
        <v>3300</v>
      </c>
      <c r="J98" s="13" t="s">
        <v>3300</v>
      </c>
      <c r="K98" s="13" t="s">
        <v>3819</v>
      </c>
      <c r="L98" s="17" t="s">
        <v>3820</v>
      </c>
      <c r="M98" s="18">
        <v>4608000</v>
      </c>
      <c r="N98" s="19"/>
      <c r="O98" s="20" t="str">
        <f t="shared" si="2"/>
        <v>C1</v>
      </c>
      <c r="R98" s="21" t="str">
        <f t="shared" si="3"/>
        <v>NH 18-19C1</v>
      </c>
    </row>
    <row r="99" spans="1:18" ht="22.5" customHeight="1" x14ac:dyDescent="0.25">
      <c r="A99" s="13">
        <v>93</v>
      </c>
      <c r="B99" s="13" t="s">
        <v>3821</v>
      </c>
      <c r="C99" s="13" t="s">
        <v>3822</v>
      </c>
      <c r="D99" s="14" t="s">
        <v>3823</v>
      </c>
      <c r="E99" s="15" t="s">
        <v>3357</v>
      </c>
      <c r="F99" s="13" t="s">
        <v>129</v>
      </c>
      <c r="G99" s="16" t="s">
        <v>3516</v>
      </c>
      <c r="H99" s="13" t="s">
        <v>17</v>
      </c>
      <c r="I99" s="13" t="s">
        <v>3300</v>
      </c>
      <c r="J99" s="13" t="s">
        <v>3300</v>
      </c>
      <c r="K99" s="13" t="s">
        <v>3824</v>
      </c>
      <c r="L99" s="17" t="s">
        <v>3825</v>
      </c>
      <c r="M99" s="18">
        <v>4608000</v>
      </c>
      <c r="N99" s="19"/>
      <c r="O99" s="20" t="str">
        <f t="shared" si="2"/>
        <v>C1</v>
      </c>
      <c r="R99" s="21" t="str">
        <f t="shared" si="3"/>
        <v>NH 18-19C1</v>
      </c>
    </row>
    <row r="100" spans="1:18" ht="22.5" customHeight="1" x14ac:dyDescent="0.25">
      <c r="A100" s="13">
        <v>94</v>
      </c>
      <c r="B100" s="13" t="s">
        <v>3826</v>
      </c>
      <c r="C100" s="13" t="s">
        <v>3827</v>
      </c>
      <c r="D100" s="14" t="s">
        <v>3828</v>
      </c>
      <c r="E100" s="15" t="s">
        <v>1957</v>
      </c>
      <c r="F100" s="13" t="s">
        <v>3829</v>
      </c>
      <c r="G100" s="16" t="s">
        <v>3433</v>
      </c>
      <c r="H100" s="13" t="s">
        <v>17</v>
      </c>
      <c r="I100" s="13" t="s">
        <v>3300</v>
      </c>
      <c r="J100" s="13" t="s">
        <v>3300</v>
      </c>
      <c r="K100" s="13" t="s">
        <v>3830</v>
      </c>
      <c r="L100" s="17" t="s">
        <v>3831</v>
      </c>
      <c r="M100" s="18">
        <v>4608000</v>
      </c>
      <c r="N100" s="19"/>
      <c r="O100" s="20" t="str">
        <f t="shared" si="2"/>
        <v>C1</v>
      </c>
      <c r="R100" s="21" t="str">
        <f t="shared" si="3"/>
        <v>NH 18-19C1</v>
      </c>
    </row>
    <row r="101" spans="1:18" ht="22.5" customHeight="1" x14ac:dyDescent="0.25">
      <c r="A101" s="13">
        <v>95</v>
      </c>
      <c r="B101" s="13" t="s">
        <v>3832</v>
      </c>
      <c r="C101" s="13" t="s">
        <v>3833</v>
      </c>
      <c r="D101" s="14" t="s">
        <v>3834</v>
      </c>
      <c r="E101" s="15" t="s">
        <v>3357</v>
      </c>
      <c r="F101" s="13" t="s">
        <v>3835</v>
      </c>
      <c r="G101" s="16" t="s">
        <v>3516</v>
      </c>
      <c r="H101" s="13" t="s">
        <v>17</v>
      </c>
      <c r="I101" s="13" t="s">
        <v>3300</v>
      </c>
      <c r="J101" s="13" t="s">
        <v>3300</v>
      </c>
      <c r="K101" s="13" t="s">
        <v>3836</v>
      </c>
      <c r="L101" s="17" t="s">
        <v>3837</v>
      </c>
      <c r="M101" s="18">
        <v>4608000</v>
      </c>
      <c r="N101" s="19"/>
      <c r="O101" s="20" t="str">
        <f t="shared" si="2"/>
        <v>C1</v>
      </c>
      <c r="R101" s="21" t="str">
        <f t="shared" si="3"/>
        <v>NH 18-19C1</v>
      </c>
    </row>
    <row r="102" spans="1:18" ht="22.5" customHeight="1" x14ac:dyDescent="0.25">
      <c r="A102" s="13">
        <v>96</v>
      </c>
      <c r="B102" s="13" t="s">
        <v>3838</v>
      </c>
      <c r="C102" s="13" t="s">
        <v>3839</v>
      </c>
      <c r="D102" s="14" t="s">
        <v>3840</v>
      </c>
      <c r="E102" s="15" t="s">
        <v>3841</v>
      </c>
      <c r="F102" s="13" t="s">
        <v>3842</v>
      </c>
      <c r="G102" s="16" t="s">
        <v>3433</v>
      </c>
      <c r="H102" s="13" t="s">
        <v>17</v>
      </c>
      <c r="I102" s="13" t="s">
        <v>3300</v>
      </c>
      <c r="J102" s="13" t="s">
        <v>3300</v>
      </c>
      <c r="K102" s="13" t="s">
        <v>3843</v>
      </c>
      <c r="L102" s="17" t="s">
        <v>3844</v>
      </c>
      <c r="M102" s="18">
        <v>4608000</v>
      </c>
      <c r="N102" s="19"/>
      <c r="O102" s="20" t="str">
        <f t="shared" si="2"/>
        <v>C1</v>
      </c>
      <c r="R102" s="21" t="str">
        <f t="shared" si="3"/>
        <v>NH 18-19C1</v>
      </c>
    </row>
    <row r="103" spans="1:18" ht="22.5" customHeight="1" x14ac:dyDescent="0.25">
      <c r="A103" s="13">
        <v>97</v>
      </c>
      <c r="B103" s="13" t="s">
        <v>3845</v>
      </c>
      <c r="C103" s="13" t="s">
        <v>3846</v>
      </c>
      <c r="D103" s="14" t="s">
        <v>1685</v>
      </c>
      <c r="E103" s="15" t="s">
        <v>574</v>
      </c>
      <c r="F103" s="13" t="s">
        <v>3847</v>
      </c>
      <c r="G103" s="16" t="s">
        <v>3433</v>
      </c>
      <c r="H103" s="13" t="s">
        <v>17</v>
      </c>
      <c r="I103" s="13" t="s">
        <v>3300</v>
      </c>
      <c r="J103" s="13" t="s">
        <v>3300</v>
      </c>
      <c r="K103" s="13" t="s">
        <v>3848</v>
      </c>
      <c r="L103" s="17" t="s">
        <v>3849</v>
      </c>
      <c r="M103" s="18">
        <v>4608000</v>
      </c>
      <c r="N103" s="19"/>
      <c r="O103" s="20" t="str">
        <f t="shared" si="2"/>
        <v>C1</v>
      </c>
      <c r="R103" s="21" t="str">
        <f t="shared" si="3"/>
        <v>NH 18-19C1</v>
      </c>
    </row>
    <row r="104" spans="1:18" ht="22.5" customHeight="1" x14ac:dyDescent="0.25">
      <c r="A104" s="13">
        <v>98</v>
      </c>
      <c r="B104" s="13" t="s">
        <v>3850</v>
      </c>
      <c r="C104" s="13" t="s">
        <v>3851</v>
      </c>
      <c r="D104" s="14" t="s">
        <v>3852</v>
      </c>
      <c r="E104" s="15" t="s">
        <v>403</v>
      </c>
      <c r="F104" s="13" t="s">
        <v>3853</v>
      </c>
      <c r="G104" s="16" t="s">
        <v>1107</v>
      </c>
      <c r="H104" s="13" t="s">
        <v>17</v>
      </c>
      <c r="I104" s="13" t="s">
        <v>3300</v>
      </c>
      <c r="J104" s="13" t="s">
        <v>3300</v>
      </c>
      <c r="K104" s="13" t="s">
        <v>3854</v>
      </c>
      <c r="L104" s="17" t="s">
        <v>3855</v>
      </c>
      <c r="M104" s="18">
        <v>4014000</v>
      </c>
      <c r="N104" s="19"/>
      <c r="O104" s="20" t="str">
        <f t="shared" si="2"/>
        <v>T4</v>
      </c>
      <c r="R104" s="21" t="str">
        <f t="shared" si="3"/>
        <v>NH 18-19T4</v>
      </c>
    </row>
    <row r="105" spans="1:18" ht="22.5" customHeight="1" x14ac:dyDescent="0.25">
      <c r="A105" s="13">
        <v>99</v>
      </c>
      <c r="B105" s="13" t="s">
        <v>3856</v>
      </c>
      <c r="C105" s="13" t="s">
        <v>3857</v>
      </c>
      <c r="D105" s="14" t="s">
        <v>509</v>
      </c>
      <c r="E105" s="15" t="s">
        <v>108</v>
      </c>
      <c r="F105" s="13" t="s">
        <v>3858</v>
      </c>
      <c r="G105" s="16" t="s">
        <v>3540</v>
      </c>
      <c r="H105" s="13" t="s">
        <v>17</v>
      </c>
      <c r="I105" s="13" t="s">
        <v>3300</v>
      </c>
      <c r="J105" s="13" t="s">
        <v>3300</v>
      </c>
      <c r="K105" s="13" t="s">
        <v>3859</v>
      </c>
      <c r="L105" s="17" t="s">
        <v>3860</v>
      </c>
      <c r="M105" s="18">
        <v>4608000</v>
      </c>
      <c r="N105" s="19"/>
      <c r="O105" s="20" t="str">
        <f t="shared" si="2"/>
        <v>C1</v>
      </c>
      <c r="R105" s="21" t="str">
        <f t="shared" si="3"/>
        <v>NH 18-19C1</v>
      </c>
    </row>
    <row r="106" spans="1:18" ht="22.5" customHeight="1" x14ac:dyDescent="0.25">
      <c r="A106" s="13">
        <v>100</v>
      </c>
      <c r="B106" s="13" t="s">
        <v>3861</v>
      </c>
      <c r="C106" s="13" t="s">
        <v>3862</v>
      </c>
      <c r="D106" s="14" t="s">
        <v>3863</v>
      </c>
      <c r="E106" s="15" t="s">
        <v>395</v>
      </c>
      <c r="F106" s="13" t="s">
        <v>3864</v>
      </c>
      <c r="G106" s="16" t="s">
        <v>2908</v>
      </c>
      <c r="H106" s="13" t="s">
        <v>17</v>
      </c>
      <c r="I106" s="13" t="s">
        <v>3300</v>
      </c>
      <c r="J106" s="13" t="s">
        <v>3300</v>
      </c>
      <c r="K106" s="13" t="s">
        <v>3865</v>
      </c>
      <c r="L106" s="17" t="s">
        <v>3866</v>
      </c>
      <c r="M106" s="18">
        <v>4014000</v>
      </c>
      <c r="N106" s="19"/>
      <c r="O106" s="20" t="str">
        <f t="shared" si="2"/>
        <v>T4</v>
      </c>
      <c r="R106" s="21" t="str">
        <f t="shared" si="3"/>
        <v>NH 18-19T4</v>
      </c>
    </row>
    <row r="107" spans="1:18" ht="22.5" customHeight="1" x14ac:dyDescent="0.25">
      <c r="A107" s="13">
        <v>101</v>
      </c>
      <c r="B107" s="13" t="s">
        <v>3867</v>
      </c>
      <c r="C107" s="13" t="s">
        <v>3868</v>
      </c>
      <c r="D107" s="14" t="s">
        <v>79</v>
      </c>
      <c r="E107" s="15" t="s">
        <v>1282</v>
      </c>
      <c r="F107" s="13" t="s">
        <v>3554</v>
      </c>
      <c r="G107" s="16" t="s">
        <v>3346</v>
      </c>
      <c r="H107" s="13" t="s">
        <v>17</v>
      </c>
      <c r="I107" s="13" t="s">
        <v>3300</v>
      </c>
      <c r="J107" s="13" t="s">
        <v>3300</v>
      </c>
      <c r="K107" s="13" t="s">
        <v>3869</v>
      </c>
      <c r="L107" s="17" t="s">
        <v>3870</v>
      </c>
      <c r="M107" s="18">
        <v>4608000</v>
      </c>
      <c r="N107" s="19"/>
      <c r="O107" s="20" t="str">
        <f t="shared" si="2"/>
        <v>C1</v>
      </c>
      <c r="R107" s="21" t="str">
        <f t="shared" si="3"/>
        <v>NH 18-19C1</v>
      </c>
    </row>
    <row r="108" spans="1:18" ht="22.5" customHeight="1" x14ac:dyDescent="0.25">
      <c r="A108" s="13">
        <v>102</v>
      </c>
      <c r="B108" s="13" t="s">
        <v>3871</v>
      </c>
      <c r="C108" s="13" t="s">
        <v>3872</v>
      </c>
      <c r="D108" s="14" t="s">
        <v>3873</v>
      </c>
      <c r="E108" s="15" t="s">
        <v>3451</v>
      </c>
      <c r="F108" s="13" t="s">
        <v>3874</v>
      </c>
      <c r="G108" s="16" t="s">
        <v>3433</v>
      </c>
      <c r="H108" s="13" t="s">
        <v>17</v>
      </c>
      <c r="I108" s="13" t="s">
        <v>3300</v>
      </c>
      <c r="J108" s="13" t="s">
        <v>3300</v>
      </c>
      <c r="K108" s="13" t="s">
        <v>3875</v>
      </c>
      <c r="L108" s="17" t="s">
        <v>3876</v>
      </c>
      <c r="M108" s="18">
        <v>4608000</v>
      </c>
      <c r="N108" s="19"/>
      <c r="O108" s="20" t="str">
        <f t="shared" si="2"/>
        <v>C1</v>
      </c>
      <c r="R108" s="21" t="str">
        <f t="shared" si="3"/>
        <v>NH 18-19C1</v>
      </c>
    </row>
    <row r="109" spans="1:18" ht="22.5" customHeight="1" x14ac:dyDescent="0.25">
      <c r="A109" s="13">
        <v>103</v>
      </c>
      <c r="B109" s="13" t="s">
        <v>3877</v>
      </c>
      <c r="C109" s="13" t="s">
        <v>3878</v>
      </c>
      <c r="D109" s="14" t="s">
        <v>3879</v>
      </c>
      <c r="E109" s="15" t="s">
        <v>250</v>
      </c>
      <c r="F109" s="13" t="s">
        <v>3546</v>
      </c>
      <c r="G109" s="16" t="s">
        <v>3306</v>
      </c>
      <c r="H109" s="13" t="s">
        <v>17</v>
      </c>
      <c r="I109" s="13" t="s">
        <v>3300</v>
      </c>
      <c r="J109" s="13" t="s">
        <v>3300</v>
      </c>
      <c r="K109" s="13" t="s">
        <v>3880</v>
      </c>
      <c r="L109" s="17" t="s">
        <v>3881</v>
      </c>
      <c r="M109" s="18">
        <v>4608000</v>
      </c>
      <c r="N109" s="19"/>
      <c r="O109" s="20" t="str">
        <f t="shared" si="2"/>
        <v>C1</v>
      </c>
      <c r="R109" s="21" t="str">
        <f t="shared" si="3"/>
        <v>NH 18-19C1</v>
      </c>
    </row>
    <row r="110" spans="1:18" ht="22.5" customHeight="1" x14ac:dyDescent="0.25">
      <c r="A110" s="13">
        <v>104</v>
      </c>
      <c r="B110" s="13" t="s">
        <v>3882</v>
      </c>
      <c r="C110" s="13" t="s">
        <v>3883</v>
      </c>
      <c r="D110" s="14" t="s">
        <v>3884</v>
      </c>
      <c r="E110" s="15" t="s">
        <v>1345</v>
      </c>
      <c r="F110" s="13" t="s">
        <v>3885</v>
      </c>
      <c r="G110" s="16" t="s">
        <v>3306</v>
      </c>
      <c r="H110" s="13" t="s">
        <v>17</v>
      </c>
      <c r="I110" s="13" t="s">
        <v>3300</v>
      </c>
      <c r="J110" s="13" t="s">
        <v>3300</v>
      </c>
      <c r="K110" s="13" t="s">
        <v>3886</v>
      </c>
      <c r="L110" s="17" t="s">
        <v>3887</v>
      </c>
      <c r="M110" s="18">
        <v>4608000</v>
      </c>
      <c r="N110" s="19"/>
      <c r="O110" s="20" t="str">
        <f t="shared" si="2"/>
        <v>C1</v>
      </c>
      <c r="R110" s="21" t="str">
        <f t="shared" si="3"/>
        <v>NH 18-19C1</v>
      </c>
    </row>
    <row r="111" spans="1:18" ht="22.5" customHeight="1" x14ac:dyDescent="0.25">
      <c r="A111" s="13">
        <v>105</v>
      </c>
      <c r="B111" s="13" t="s">
        <v>3888</v>
      </c>
      <c r="C111" s="13" t="s">
        <v>3889</v>
      </c>
      <c r="D111" s="14" t="s">
        <v>3890</v>
      </c>
      <c r="E111" s="15" t="s">
        <v>1308</v>
      </c>
      <c r="F111" s="13" t="s">
        <v>3891</v>
      </c>
      <c r="G111" s="16" t="s">
        <v>3306</v>
      </c>
      <c r="H111" s="13" t="s">
        <v>17</v>
      </c>
      <c r="I111" s="13" t="s">
        <v>3300</v>
      </c>
      <c r="J111" s="13" t="s">
        <v>3300</v>
      </c>
      <c r="K111" s="13" t="s">
        <v>3892</v>
      </c>
      <c r="L111" s="17" t="s">
        <v>3893</v>
      </c>
      <c r="M111" s="18">
        <v>4608000</v>
      </c>
      <c r="N111" s="19"/>
      <c r="O111" s="20" t="str">
        <f t="shared" si="2"/>
        <v>C1</v>
      </c>
      <c r="R111" s="21" t="str">
        <f t="shared" si="3"/>
        <v>NH 18-19C1</v>
      </c>
    </row>
    <row r="112" spans="1:18" ht="22.5" customHeight="1" x14ac:dyDescent="0.25">
      <c r="A112" s="13">
        <v>106</v>
      </c>
      <c r="B112" s="13" t="s">
        <v>3894</v>
      </c>
      <c r="C112" s="13" t="s">
        <v>3895</v>
      </c>
      <c r="D112" s="14" t="s">
        <v>952</v>
      </c>
      <c r="E112" s="15" t="s">
        <v>15</v>
      </c>
      <c r="F112" s="13" t="s">
        <v>148</v>
      </c>
      <c r="G112" s="16" t="s">
        <v>3306</v>
      </c>
      <c r="H112" s="13" t="s">
        <v>17</v>
      </c>
      <c r="I112" s="13" t="s">
        <v>3300</v>
      </c>
      <c r="J112" s="13" t="s">
        <v>3300</v>
      </c>
      <c r="K112" s="13" t="s">
        <v>3896</v>
      </c>
      <c r="L112" s="17" t="s">
        <v>3897</v>
      </c>
      <c r="M112" s="18">
        <v>4608000</v>
      </c>
      <c r="N112" s="19"/>
      <c r="O112" s="20" t="str">
        <f t="shared" si="2"/>
        <v>C1</v>
      </c>
      <c r="R112" s="21" t="str">
        <f t="shared" si="3"/>
        <v>NH 18-19C1</v>
      </c>
    </row>
    <row r="113" spans="1:18" ht="22.5" customHeight="1" x14ac:dyDescent="0.25">
      <c r="A113" s="13">
        <v>107</v>
      </c>
      <c r="B113" s="13" t="s">
        <v>3898</v>
      </c>
      <c r="C113" s="13" t="s">
        <v>3899</v>
      </c>
      <c r="D113" s="14" t="s">
        <v>3900</v>
      </c>
      <c r="E113" s="15" t="s">
        <v>122</v>
      </c>
      <c r="F113" s="13" t="s">
        <v>3901</v>
      </c>
      <c r="G113" s="16" t="s">
        <v>3306</v>
      </c>
      <c r="H113" s="13" t="s">
        <v>17</v>
      </c>
      <c r="I113" s="13" t="s">
        <v>3300</v>
      </c>
      <c r="J113" s="13" t="s">
        <v>3300</v>
      </c>
      <c r="K113" s="13" t="s">
        <v>3902</v>
      </c>
      <c r="L113" s="17" t="s">
        <v>3903</v>
      </c>
      <c r="M113" s="18">
        <v>4608000</v>
      </c>
      <c r="N113" s="19"/>
      <c r="O113" s="20" t="str">
        <f t="shared" si="2"/>
        <v>C1</v>
      </c>
      <c r="R113" s="21" t="str">
        <f t="shared" si="3"/>
        <v>NH 18-19C1</v>
      </c>
    </row>
    <row r="114" spans="1:18" ht="22.5" customHeight="1" x14ac:dyDescent="0.25">
      <c r="A114" s="13">
        <v>108</v>
      </c>
      <c r="B114" s="13" t="s">
        <v>3904</v>
      </c>
      <c r="C114" s="13" t="s">
        <v>3905</v>
      </c>
      <c r="D114" s="14" t="s">
        <v>3906</v>
      </c>
      <c r="E114" s="15" t="s">
        <v>1637</v>
      </c>
      <c r="F114" s="13" t="s">
        <v>3907</v>
      </c>
      <c r="G114" s="16" t="s">
        <v>3306</v>
      </c>
      <c r="H114" s="13" t="s">
        <v>17</v>
      </c>
      <c r="I114" s="13" t="s">
        <v>3300</v>
      </c>
      <c r="J114" s="13" t="s">
        <v>3300</v>
      </c>
      <c r="K114" s="13" t="s">
        <v>3908</v>
      </c>
      <c r="L114" s="17" t="s">
        <v>3909</v>
      </c>
      <c r="M114" s="18">
        <v>4608000</v>
      </c>
      <c r="N114" s="19"/>
      <c r="O114" s="20" t="str">
        <f t="shared" si="2"/>
        <v>C1</v>
      </c>
      <c r="R114" s="21" t="str">
        <f t="shared" si="3"/>
        <v>NH 18-19C1</v>
      </c>
    </row>
    <row r="115" spans="1:18" ht="22.5" customHeight="1" x14ac:dyDescent="0.25">
      <c r="A115" s="13">
        <v>109</v>
      </c>
      <c r="B115" s="13" t="s">
        <v>3910</v>
      </c>
      <c r="C115" s="13" t="s">
        <v>3911</v>
      </c>
      <c r="D115" s="14" t="s">
        <v>3912</v>
      </c>
      <c r="E115" s="15" t="s">
        <v>746</v>
      </c>
      <c r="F115" s="13" t="s">
        <v>3913</v>
      </c>
      <c r="G115" s="16" t="s">
        <v>3346</v>
      </c>
      <c r="H115" s="13" t="s">
        <v>17</v>
      </c>
      <c r="I115" s="13" t="s">
        <v>3300</v>
      </c>
      <c r="J115" s="13" t="s">
        <v>3300</v>
      </c>
      <c r="K115" s="13" t="s">
        <v>3914</v>
      </c>
      <c r="L115" s="17" t="s">
        <v>3915</v>
      </c>
      <c r="M115" s="18">
        <v>4608000</v>
      </c>
      <c r="N115" s="19" t="s">
        <v>4449</v>
      </c>
      <c r="O115" s="20" t="str">
        <f t="shared" si="2"/>
        <v>C1</v>
      </c>
      <c r="R115" s="21" t="str">
        <f t="shared" si="3"/>
        <v>NH 18-19C1</v>
      </c>
    </row>
    <row r="116" spans="1:18" ht="22.5" customHeight="1" x14ac:dyDescent="0.25">
      <c r="A116" s="13">
        <v>110</v>
      </c>
      <c r="B116" s="13" t="s">
        <v>3916</v>
      </c>
      <c r="C116" s="13" t="s">
        <v>3917</v>
      </c>
      <c r="D116" s="14" t="s">
        <v>3918</v>
      </c>
      <c r="E116" s="15" t="s">
        <v>93</v>
      </c>
      <c r="F116" s="13" t="s">
        <v>3919</v>
      </c>
      <c r="G116" s="16" t="s">
        <v>491</v>
      </c>
      <c r="H116" s="13" t="s">
        <v>17</v>
      </c>
      <c r="I116" s="13" t="s">
        <v>3300</v>
      </c>
      <c r="J116" s="13" t="s">
        <v>3300</v>
      </c>
      <c r="K116" s="13" t="s">
        <v>3920</v>
      </c>
      <c r="L116" s="17" t="s">
        <v>3921</v>
      </c>
      <c r="M116" s="18">
        <v>4608000</v>
      </c>
      <c r="N116" s="19"/>
      <c r="O116" s="20" t="str">
        <f t="shared" si="2"/>
        <v>C1</v>
      </c>
      <c r="R116" s="21" t="str">
        <f t="shared" si="3"/>
        <v>NH 18-19C1</v>
      </c>
    </row>
    <row r="117" spans="1:18" ht="22.5" customHeight="1" x14ac:dyDescent="0.25">
      <c r="A117" s="13">
        <v>112</v>
      </c>
      <c r="B117" s="13" t="s">
        <v>3922</v>
      </c>
      <c r="C117" s="13" t="s">
        <v>3923</v>
      </c>
      <c r="D117" s="14" t="s">
        <v>3924</v>
      </c>
      <c r="E117" s="15" t="s">
        <v>15</v>
      </c>
      <c r="F117" s="13" t="s">
        <v>3925</v>
      </c>
      <c r="G117" s="16" t="s">
        <v>3306</v>
      </c>
      <c r="H117" s="13" t="s">
        <v>17</v>
      </c>
      <c r="I117" s="13" t="s">
        <v>3300</v>
      </c>
      <c r="J117" s="13" t="s">
        <v>3300</v>
      </c>
      <c r="K117" s="13" t="s">
        <v>3926</v>
      </c>
      <c r="L117" s="17" t="s">
        <v>3927</v>
      </c>
      <c r="M117" s="18">
        <v>4608000</v>
      </c>
      <c r="N117" s="19" t="s">
        <v>4448</v>
      </c>
      <c r="O117" s="20" t="str">
        <f t="shared" si="2"/>
        <v>C1</v>
      </c>
      <c r="R117" s="21" t="str">
        <f t="shared" si="3"/>
        <v>NH 18-19C1</v>
      </c>
    </row>
    <row r="118" spans="1:18" ht="22.5" customHeight="1" x14ac:dyDescent="0.25">
      <c r="A118" s="13">
        <v>113</v>
      </c>
      <c r="B118" s="13" t="s">
        <v>3928</v>
      </c>
      <c r="C118" s="13" t="s">
        <v>3929</v>
      </c>
      <c r="D118" s="14" t="s">
        <v>196</v>
      </c>
      <c r="E118" s="15" t="s">
        <v>223</v>
      </c>
      <c r="F118" s="13" t="s">
        <v>3930</v>
      </c>
      <c r="G118" s="16" t="s">
        <v>3516</v>
      </c>
      <c r="H118" s="13" t="s">
        <v>17</v>
      </c>
      <c r="I118" s="13" t="s">
        <v>3300</v>
      </c>
      <c r="J118" s="13" t="s">
        <v>3300</v>
      </c>
      <c r="K118" s="13" t="s">
        <v>3931</v>
      </c>
      <c r="L118" s="17" t="s">
        <v>3932</v>
      </c>
      <c r="M118" s="18">
        <v>4608000</v>
      </c>
      <c r="N118" s="19"/>
      <c r="O118" s="20" t="str">
        <f t="shared" si="2"/>
        <v>C1</v>
      </c>
      <c r="R118" s="21" t="str">
        <f t="shared" si="3"/>
        <v>NH 18-19C1</v>
      </c>
    </row>
    <row r="119" spans="1:18" ht="22.5" customHeight="1" x14ac:dyDescent="0.25">
      <c r="A119" s="13">
        <v>114</v>
      </c>
      <c r="B119" s="13" t="s">
        <v>3933</v>
      </c>
      <c r="C119" s="13" t="s">
        <v>3934</v>
      </c>
      <c r="D119" s="14" t="s">
        <v>3935</v>
      </c>
      <c r="E119" s="15" t="s">
        <v>3038</v>
      </c>
      <c r="F119" s="13" t="s">
        <v>3936</v>
      </c>
      <c r="G119" s="16" t="s">
        <v>3516</v>
      </c>
      <c r="H119" s="13" t="s">
        <v>17</v>
      </c>
      <c r="I119" s="13" t="s">
        <v>3300</v>
      </c>
      <c r="J119" s="13" t="s">
        <v>3300</v>
      </c>
      <c r="K119" s="13" t="s">
        <v>3937</v>
      </c>
      <c r="L119" s="17" t="s">
        <v>3938</v>
      </c>
      <c r="M119" s="18">
        <v>4608000</v>
      </c>
      <c r="N119" s="19"/>
      <c r="O119" s="20" t="str">
        <f t="shared" si="2"/>
        <v>C1</v>
      </c>
      <c r="R119" s="21" t="str">
        <f t="shared" si="3"/>
        <v>NH 18-19C1</v>
      </c>
    </row>
    <row r="120" spans="1:18" ht="22.5" customHeight="1" x14ac:dyDescent="0.25">
      <c r="A120" s="13">
        <v>115</v>
      </c>
      <c r="B120" s="13" t="s">
        <v>3939</v>
      </c>
      <c r="C120" s="13" t="s">
        <v>3940</v>
      </c>
      <c r="D120" s="14" t="s">
        <v>3941</v>
      </c>
      <c r="E120" s="15" t="s">
        <v>697</v>
      </c>
      <c r="F120" s="13" t="s">
        <v>3942</v>
      </c>
      <c r="G120" s="16" t="s">
        <v>3516</v>
      </c>
      <c r="H120" s="13" t="s">
        <v>17</v>
      </c>
      <c r="I120" s="13" t="s">
        <v>3300</v>
      </c>
      <c r="J120" s="13" t="s">
        <v>3300</v>
      </c>
      <c r="K120" s="13" t="s">
        <v>3943</v>
      </c>
      <c r="L120" s="17" t="s">
        <v>3944</v>
      </c>
      <c r="M120" s="18">
        <v>4608000</v>
      </c>
      <c r="N120" s="19"/>
      <c r="O120" s="20" t="str">
        <f t="shared" si="2"/>
        <v>C1</v>
      </c>
      <c r="R120" s="21" t="str">
        <f t="shared" si="3"/>
        <v>NH 18-19C1</v>
      </c>
    </row>
    <row r="121" spans="1:18" ht="22.5" customHeight="1" x14ac:dyDescent="0.25">
      <c r="A121" s="13">
        <v>116</v>
      </c>
      <c r="B121" s="13" t="s">
        <v>3945</v>
      </c>
      <c r="C121" s="13" t="s">
        <v>3946</v>
      </c>
      <c r="D121" s="14" t="s">
        <v>176</v>
      </c>
      <c r="E121" s="15" t="s">
        <v>177</v>
      </c>
      <c r="F121" s="13" t="s">
        <v>129</v>
      </c>
      <c r="G121" s="16" t="s">
        <v>3516</v>
      </c>
      <c r="H121" s="13" t="s">
        <v>17</v>
      </c>
      <c r="I121" s="13" t="s">
        <v>3300</v>
      </c>
      <c r="J121" s="13" t="s">
        <v>3300</v>
      </c>
      <c r="K121" s="13" t="s">
        <v>3947</v>
      </c>
      <c r="L121" s="17" t="s">
        <v>3948</v>
      </c>
      <c r="M121" s="18">
        <v>4608000</v>
      </c>
      <c r="N121" s="19"/>
      <c r="O121" s="20" t="str">
        <f t="shared" si="2"/>
        <v>C1</v>
      </c>
      <c r="R121" s="21" t="str">
        <f t="shared" si="3"/>
        <v>NH 18-19C1</v>
      </c>
    </row>
    <row r="122" spans="1:18" ht="22.5" customHeight="1" x14ac:dyDescent="0.25">
      <c r="A122" s="13">
        <v>117</v>
      </c>
      <c r="B122" s="13" t="s">
        <v>3949</v>
      </c>
      <c r="C122" s="13" t="s">
        <v>3950</v>
      </c>
      <c r="D122" s="14" t="s">
        <v>3951</v>
      </c>
      <c r="E122" s="15" t="s">
        <v>1000</v>
      </c>
      <c r="F122" s="13" t="s">
        <v>3952</v>
      </c>
      <c r="G122" s="16" t="s">
        <v>3516</v>
      </c>
      <c r="H122" s="13" t="s">
        <v>17</v>
      </c>
      <c r="I122" s="13" t="s">
        <v>3300</v>
      </c>
      <c r="J122" s="13" t="s">
        <v>3300</v>
      </c>
      <c r="K122" s="13" t="s">
        <v>3953</v>
      </c>
      <c r="L122" s="17" t="s">
        <v>3954</v>
      </c>
      <c r="M122" s="18">
        <v>4608000</v>
      </c>
      <c r="N122" s="19"/>
      <c r="O122" s="20" t="str">
        <f t="shared" si="2"/>
        <v>C1</v>
      </c>
      <c r="R122" s="21" t="str">
        <f t="shared" si="3"/>
        <v>NH 18-19C1</v>
      </c>
    </row>
    <row r="123" spans="1:18" ht="22.5" customHeight="1" x14ac:dyDescent="0.25">
      <c r="A123" s="13">
        <v>118</v>
      </c>
      <c r="B123" s="13" t="s">
        <v>3955</v>
      </c>
      <c r="C123" s="13" t="s">
        <v>3956</v>
      </c>
      <c r="D123" s="14" t="s">
        <v>3957</v>
      </c>
      <c r="E123" s="15" t="s">
        <v>574</v>
      </c>
      <c r="F123" s="13" t="s">
        <v>3958</v>
      </c>
      <c r="G123" s="16" t="s">
        <v>3516</v>
      </c>
      <c r="H123" s="13" t="s">
        <v>17</v>
      </c>
      <c r="I123" s="13" t="s">
        <v>3300</v>
      </c>
      <c r="J123" s="13" t="s">
        <v>3300</v>
      </c>
      <c r="K123" s="13" t="s">
        <v>3959</v>
      </c>
      <c r="L123" s="17" t="s">
        <v>3960</v>
      </c>
      <c r="M123" s="18">
        <v>4608000</v>
      </c>
      <c r="N123" s="19"/>
      <c r="O123" s="20" t="str">
        <f t="shared" si="2"/>
        <v>C1</v>
      </c>
      <c r="R123" s="21" t="str">
        <f t="shared" si="3"/>
        <v>NH 18-19C1</v>
      </c>
    </row>
    <row r="124" spans="1:18" ht="22.5" customHeight="1" x14ac:dyDescent="0.25">
      <c r="A124" s="13">
        <v>119</v>
      </c>
      <c r="B124" s="13" t="s">
        <v>3961</v>
      </c>
      <c r="C124" s="13" t="s">
        <v>3962</v>
      </c>
      <c r="D124" s="14" t="s">
        <v>579</v>
      </c>
      <c r="E124" s="15" t="s">
        <v>3963</v>
      </c>
      <c r="F124" s="13" t="s">
        <v>3964</v>
      </c>
      <c r="G124" s="16" t="s">
        <v>3516</v>
      </c>
      <c r="H124" s="13" t="s">
        <v>17</v>
      </c>
      <c r="I124" s="13" t="s">
        <v>3300</v>
      </c>
      <c r="J124" s="13" t="s">
        <v>3300</v>
      </c>
      <c r="K124" s="13" t="s">
        <v>3965</v>
      </c>
      <c r="L124" s="17" t="s">
        <v>3966</v>
      </c>
      <c r="M124" s="18">
        <v>4608000</v>
      </c>
      <c r="N124" s="19"/>
      <c r="O124" s="20" t="str">
        <f t="shared" si="2"/>
        <v>C1</v>
      </c>
      <c r="R124" s="21" t="str">
        <f t="shared" si="3"/>
        <v>NH 18-19C1</v>
      </c>
    </row>
    <row r="125" spans="1:18" ht="22.5" customHeight="1" x14ac:dyDescent="0.25">
      <c r="A125" s="13">
        <v>120</v>
      </c>
      <c r="B125" s="13" t="s">
        <v>3967</v>
      </c>
      <c r="C125" s="13" t="s">
        <v>3968</v>
      </c>
      <c r="D125" s="14" t="s">
        <v>3582</v>
      </c>
      <c r="E125" s="15" t="s">
        <v>28</v>
      </c>
      <c r="F125" s="13" t="s">
        <v>3969</v>
      </c>
      <c r="G125" s="16" t="s">
        <v>3516</v>
      </c>
      <c r="H125" s="13" t="s">
        <v>17</v>
      </c>
      <c r="I125" s="13" t="s">
        <v>3300</v>
      </c>
      <c r="J125" s="13" t="s">
        <v>3300</v>
      </c>
      <c r="K125" s="13" t="s">
        <v>3970</v>
      </c>
      <c r="L125" s="17" t="s">
        <v>3971</v>
      </c>
      <c r="M125" s="18">
        <v>4608000</v>
      </c>
      <c r="N125" s="19"/>
      <c r="O125" s="20" t="str">
        <f t="shared" si="2"/>
        <v>C1</v>
      </c>
      <c r="R125" s="21" t="str">
        <f t="shared" si="3"/>
        <v>NH 18-19C1</v>
      </c>
    </row>
    <row r="126" spans="1:18" ht="22.5" customHeight="1" x14ac:dyDescent="0.25">
      <c r="A126" s="13">
        <v>121</v>
      </c>
      <c r="B126" s="13" t="s">
        <v>3972</v>
      </c>
      <c r="C126" s="13" t="s">
        <v>3973</v>
      </c>
      <c r="D126" s="14" t="s">
        <v>3974</v>
      </c>
      <c r="E126" s="15" t="s">
        <v>470</v>
      </c>
      <c r="F126" s="13" t="s">
        <v>3975</v>
      </c>
      <c r="G126" s="16" t="s">
        <v>3516</v>
      </c>
      <c r="H126" s="13" t="s">
        <v>17</v>
      </c>
      <c r="I126" s="13" t="s">
        <v>3300</v>
      </c>
      <c r="J126" s="13" t="s">
        <v>3300</v>
      </c>
      <c r="K126" s="13" t="s">
        <v>3976</v>
      </c>
      <c r="L126" s="17" t="s">
        <v>3977</v>
      </c>
      <c r="M126" s="18">
        <v>4608000</v>
      </c>
      <c r="N126" s="19"/>
      <c r="O126" s="20" t="str">
        <f t="shared" si="2"/>
        <v>C1</v>
      </c>
      <c r="R126" s="21" t="str">
        <f t="shared" si="3"/>
        <v>NH 18-19C1</v>
      </c>
    </row>
    <row r="127" spans="1:18" ht="22.5" customHeight="1" x14ac:dyDescent="0.25">
      <c r="A127" s="13">
        <v>122</v>
      </c>
      <c r="B127" s="13" t="s">
        <v>3978</v>
      </c>
      <c r="C127" s="13" t="s">
        <v>3979</v>
      </c>
      <c r="D127" s="14" t="s">
        <v>121</v>
      </c>
      <c r="E127" s="15" t="s">
        <v>567</v>
      </c>
      <c r="F127" s="13" t="s">
        <v>3980</v>
      </c>
      <c r="G127" s="16" t="s">
        <v>3516</v>
      </c>
      <c r="H127" s="13" t="s">
        <v>17</v>
      </c>
      <c r="I127" s="13" t="s">
        <v>3300</v>
      </c>
      <c r="J127" s="13" t="s">
        <v>3300</v>
      </c>
      <c r="K127" s="13" t="s">
        <v>3981</v>
      </c>
      <c r="L127" s="17" t="s">
        <v>3982</v>
      </c>
      <c r="M127" s="18">
        <v>4608000</v>
      </c>
      <c r="N127" s="19"/>
      <c r="O127" s="20" t="str">
        <f t="shared" si="2"/>
        <v>C1</v>
      </c>
      <c r="R127" s="21" t="str">
        <f t="shared" si="3"/>
        <v>NH 18-19C1</v>
      </c>
    </row>
    <row r="128" spans="1:18" ht="22.5" customHeight="1" x14ac:dyDescent="0.25">
      <c r="A128" s="13">
        <v>123</v>
      </c>
      <c r="B128" s="13" t="s">
        <v>3983</v>
      </c>
      <c r="C128" s="13" t="s">
        <v>3984</v>
      </c>
      <c r="D128" s="14" t="s">
        <v>3985</v>
      </c>
      <c r="E128" s="15" t="s">
        <v>208</v>
      </c>
      <c r="F128" s="13" t="s">
        <v>3986</v>
      </c>
      <c r="G128" s="16" t="s">
        <v>3176</v>
      </c>
      <c r="H128" s="13" t="s">
        <v>17</v>
      </c>
      <c r="I128" s="13" t="s">
        <v>3300</v>
      </c>
      <c r="J128" s="13" t="s">
        <v>3300</v>
      </c>
      <c r="K128" s="13" t="s">
        <v>3987</v>
      </c>
      <c r="L128" s="17" t="s">
        <v>3988</v>
      </c>
      <c r="M128" s="18">
        <v>4608000</v>
      </c>
      <c r="N128" s="19"/>
      <c r="O128" s="20" t="str">
        <f t="shared" si="2"/>
        <v>C1</v>
      </c>
      <c r="R128" s="21" t="str">
        <f t="shared" si="3"/>
        <v>NH 18-19C1</v>
      </c>
    </row>
    <row r="129" spans="1:18" ht="22.5" customHeight="1" x14ac:dyDescent="0.25">
      <c r="A129" s="13">
        <v>124</v>
      </c>
      <c r="B129" s="13" t="s">
        <v>3989</v>
      </c>
      <c r="C129" s="13" t="s">
        <v>3990</v>
      </c>
      <c r="D129" s="14" t="s">
        <v>3991</v>
      </c>
      <c r="E129" s="15" t="s">
        <v>3992</v>
      </c>
      <c r="F129" s="13" t="s">
        <v>3993</v>
      </c>
      <c r="G129" s="16" t="s">
        <v>3994</v>
      </c>
      <c r="H129" s="13" t="s">
        <v>17</v>
      </c>
      <c r="I129" s="13" t="s">
        <v>3300</v>
      </c>
      <c r="J129" s="13" t="s">
        <v>3300</v>
      </c>
      <c r="K129" s="13" t="s">
        <v>3995</v>
      </c>
      <c r="L129" s="17" t="s">
        <v>3996</v>
      </c>
      <c r="M129" s="18">
        <v>3888000</v>
      </c>
      <c r="N129" s="19"/>
      <c r="O129" s="20" t="str">
        <f t="shared" si="2"/>
        <v>C1</v>
      </c>
      <c r="R129" s="21" t="str">
        <f t="shared" si="3"/>
        <v>NH 18-19C1</v>
      </c>
    </row>
    <row r="130" spans="1:18" ht="22.5" customHeight="1" x14ac:dyDescent="0.25">
      <c r="A130" s="13">
        <v>125</v>
      </c>
      <c r="B130" s="13" t="s">
        <v>3997</v>
      </c>
      <c r="C130" s="13" t="s">
        <v>3998</v>
      </c>
      <c r="D130" s="14" t="s">
        <v>3999</v>
      </c>
      <c r="E130" s="15" t="s">
        <v>868</v>
      </c>
      <c r="F130" s="13" t="s">
        <v>4000</v>
      </c>
      <c r="G130" s="16" t="s">
        <v>397</v>
      </c>
      <c r="H130" s="13" t="s">
        <v>17</v>
      </c>
      <c r="I130" s="13" t="s">
        <v>3300</v>
      </c>
      <c r="J130" s="13" t="s">
        <v>3300</v>
      </c>
      <c r="K130" s="13" t="s">
        <v>4001</v>
      </c>
      <c r="L130" s="17" t="s">
        <v>4002</v>
      </c>
      <c r="M130" s="18">
        <v>3888000</v>
      </c>
      <c r="N130" s="19"/>
      <c r="O130" s="20" t="str">
        <f t="shared" si="2"/>
        <v>C1</v>
      </c>
      <c r="R130" s="21" t="str">
        <f t="shared" si="3"/>
        <v>NH 18-19C1</v>
      </c>
    </row>
    <row r="131" spans="1:18" ht="22.5" customHeight="1" x14ac:dyDescent="0.25">
      <c r="A131" s="13">
        <v>126</v>
      </c>
      <c r="B131" s="13" t="s">
        <v>4003</v>
      </c>
      <c r="C131" s="13" t="s">
        <v>4004</v>
      </c>
      <c r="D131" s="14" t="s">
        <v>4005</v>
      </c>
      <c r="E131" s="15" t="s">
        <v>28</v>
      </c>
      <c r="F131" s="13" t="s">
        <v>4006</v>
      </c>
      <c r="G131" s="16" t="s">
        <v>3516</v>
      </c>
      <c r="H131" s="13" t="s">
        <v>17</v>
      </c>
      <c r="I131" s="13" t="s">
        <v>3300</v>
      </c>
      <c r="J131" s="13" t="s">
        <v>3300</v>
      </c>
      <c r="K131" s="13" t="s">
        <v>4007</v>
      </c>
      <c r="L131" s="17" t="s">
        <v>4008</v>
      </c>
      <c r="M131" s="18">
        <v>4608000</v>
      </c>
      <c r="N131" s="19"/>
      <c r="O131" s="20" t="str">
        <f t="shared" si="2"/>
        <v>C1</v>
      </c>
      <c r="R131" s="21" t="str">
        <f t="shared" si="3"/>
        <v>NH 18-19C1</v>
      </c>
    </row>
    <row r="132" spans="1:18" ht="22.5" customHeight="1" x14ac:dyDescent="0.25">
      <c r="A132" s="13">
        <v>127</v>
      </c>
      <c r="B132" s="13" t="s">
        <v>4009</v>
      </c>
      <c r="C132" s="13" t="s">
        <v>4010</v>
      </c>
      <c r="D132" s="14" t="s">
        <v>4011</v>
      </c>
      <c r="E132" s="15" t="s">
        <v>15</v>
      </c>
      <c r="F132" s="13" t="s">
        <v>4012</v>
      </c>
      <c r="G132" s="16" t="s">
        <v>3346</v>
      </c>
      <c r="H132" s="13" t="s">
        <v>17</v>
      </c>
      <c r="I132" s="13" t="s">
        <v>3300</v>
      </c>
      <c r="J132" s="13" t="s">
        <v>3300</v>
      </c>
      <c r="K132" s="13" t="s">
        <v>4013</v>
      </c>
      <c r="L132" s="17" t="s">
        <v>4014</v>
      </c>
      <c r="M132" s="18">
        <v>4608000</v>
      </c>
      <c r="N132" s="19"/>
      <c r="O132" s="20" t="str">
        <f t="shared" si="2"/>
        <v>C1</v>
      </c>
      <c r="R132" s="21" t="str">
        <f t="shared" si="3"/>
        <v>NH 18-19C1</v>
      </c>
    </row>
    <row r="133" spans="1:18" ht="22.5" customHeight="1" x14ac:dyDescent="0.25">
      <c r="A133" s="13">
        <v>128</v>
      </c>
      <c r="B133" s="13" t="s">
        <v>4015</v>
      </c>
      <c r="C133" s="13" t="s">
        <v>4016</v>
      </c>
      <c r="D133" s="14" t="s">
        <v>4017</v>
      </c>
      <c r="E133" s="15" t="s">
        <v>1345</v>
      </c>
      <c r="F133" s="13" t="s">
        <v>4018</v>
      </c>
      <c r="G133" s="16" t="s">
        <v>3346</v>
      </c>
      <c r="H133" s="13" t="s">
        <v>17</v>
      </c>
      <c r="I133" s="13" t="s">
        <v>3300</v>
      </c>
      <c r="J133" s="13" t="s">
        <v>3300</v>
      </c>
      <c r="K133" s="13" t="s">
        <v>4019</v>
      </c>
      <c r="L133" s="17" t="s">
        <v>4020</v>
      </c>
      <c r="M133" s="18">
        <v>4608000</v>
      </c>
      <c r="N133" s="19"/>
      <c r="O133" s="20" t="str">
        <f t="shared" si="2"/>
        <v>C1</v>
      </c>
      <c r="R133" s="21" t="str">
        <f t="shared" si="3"/>
        <v>NH 18-19C1</v>
      </c>
    </row>
    <row r="134" spans="1:18" ht="22.5" customHeight="1" x14ac:dyDescent="0.25">
      <c r="A134" s="13">
        <v>129</v>
      </c>
      <c r="B134" s="13" t="s">
        <v>4021</v>
      </c>
      <c r="C134" s="13" t="s">
        <v>4022</v>
      </c>
      <c r="D134" s="14" t="s">
        <v>4023</v>
      </c>
      <c r="E134" s="15" t="s">
        <v>278</v>
      </c>
      <c r="F134" s="13" t="s">
        <v>4024</v>
      </c>
      <c r="G134" s="16" t="s">
        <v>3516</v>
      </c>
      <c r="H134" s="13" t="s">
        <v>17</v>
      </c>
      <c r="I134" s="13" t="s">
        <v>3300</v>
      </c>
      <c r="J134" s="13" t="s">
        <v>3300</v>
      </c>
      <c r="K134" s="13" t="s">
        <v>4025</v>
      </c>
      <c r="L134" s="17" t="s">
        <v>4026</v>
      </c>
      <c r="M134" s="18">
        <v>4608000</v>
      </c>
      <c r="N134" s="19"/>
      <c r="O134" s="20" t="str">
        <f t="shared" si="2"/>
        <v>C1</v>
      </c>
      <c r="R134" s="21" t="str">
        <f t="shared" si="3"/>
        <v>NH 18-19C1</v>
      </c>
    </row>
    <row r="135" spans="1:18" ht="22.5" customHeight="1" x14ac:dyDescent="0.25">
      <c r="A135" s="13">
        <v>130</v>
      </c>
      <c r="B135" s="13" t="s">
        <v>4027</v>
      </c>
      <c r="C135" s="13" t="s">
        <v>4028</v>
      </c>
      <c r="D135" s="14" t="s">
        <v>4029</v>
      </c>
      <c r="E135" s="15" t="s">
        <v>1244</v>
      </c>
      <c r="F135" s="13" t="s">
        <v>4030</v>
      </c>
      <c r="G135" s="16" t="s">
        <v>3516</v>
      </c>
      <c r="H135" s="13" t="s">
        <v>17</v>
      </c>
      <c r="I135" s="13" t="s">
        <v>3300</v>
      </c>
      <c r="J135" s="13" t="s">
        <v>3300</v>
      </c>
      <c r="K135" s="13" t="s">
        <v>4031</v>
      </c>
      <c r="L135" s="17" t="s">
        <v>4032</v>
      </c>
      <c r="M135" s="18">
        <v>4608000</v>
      </c>
      <c r="N135" s="19"/>
      <c r="O135" s="20" t="str">
        <f t="shared" si="2"/>
        <v>C1</v>
      </c>
      <c r="R135" s="21" t="str">
        <f t="shared" si="3"/>
        <v>NH 18-19C1</v>
      </c>
    </row>
    <row r="136" spans="1:18" ht="22.5" customHeight="1" x14ac:dyDescent="0.25">
      <c r="A136" s="13">
        <v>131</v>
      </c>
      <c r="B136" s="13" t="s">
        <v>4033</v>
      </c>
      <c r="C136" s="13" t="s">
        <v>4034</v>
      </c>
      <c r="D136" s="14" t="s">
        <v>3624</v>
      </c>
      <c r="E136" s="15" t="s">
        <v>15</v>
      </c>
      <c r="F136" s="13" t="s">
        <v>4035</v>
      </c>
      <c r="G136" s="16" t="s">
        <v>3540</v>
      </c>
      <c r="H136" s="13" t="s">
        <v>17</v>
      </c>
      <c r="I136" s="13" t="s">
        <v>3300</v>
      </c>
      <c r="J136" s="13" t="s">
        <v>3300</v>
      </c>
      <c r="K136" s="13" t="s">
        <v>4036</v>
      </c>
      <c r="L136" s="17" t="s">
        <v>4037</v>
      </c>
      <c r="M136" s="18">
        <v>4608000</v>
      </c>
      <c r="N136" s="19"/>
      <c r="O136" s="20" t="str">
        <f t="shared" ref="O136:O199" si="4">MID(G136,3,FIND("-",G136,1)-3)&amp;IF(MID(G136,3,5)="CĐ-LT","LT","")</f>
        <v>C1</v>
      </c>
      <c r="R136" s="21" t="str">
        <f t="shared" ref="R136:R199" si="5">IF(LEFT(G136,2)="18","NH 18-19","")&amp;O136</f>
        <v>NH 18-19C1</v>
      </c>
    </row>
    <row r="137" spans="1:18" ht="22.5" customHeight="1" x14ac:dyDescent="0.25">
      <c r="A137" s="13">
        <v>132</v>
      </c>
      <c r="B137" s="13" t="s">
        <v>4038</v>
      </c>
      <c r="C137" s="13" t="s">
        <v>4039</v>
      </c>
      <c r="D137" s="14" t="s">
        <v>4040</v>
      </c>
      <c r="E137" s="15" t="s">
        <v>208</v>
      </c>
      <c r="F137" s="13" t="s">
        <v>4041</v>
      </c>
      <c r="G137" s="16" t="s">
        <v>3299</v>
      </c>
      <c r="H137" s="13" t="s">
        <v>17</v>
      </c>
      <c r="I137" s="13" t="s">
        <v>3300</v>
      </c>
      <c r="J137" s="13" t="s">
        <v>3300</v>
      </c>
      <c r="K137" s="13" t="s">
        <v>4042</v>
      </c>
      <c r="L137" s="17" t="s">
        <v>4043</v>
      </c>
      <c r="M137" s="18">
        <v>4608000</v>
      </c>
      <c r="N137" s="19"/>
      <c r="O137" s="20" t="str">
        <f t="shared" si="4"/>
        <v>C1</v>
      </c>
      <c r="R137" s="21" t="str">
        <f t="shared" si="5"/>
        <v>NH 18-19C1</v>
      </c>
    </row>
    <row r="138" spans="1:18" ht="22.5" customHeight="1" x14ac:dyDescent="0.25">
      <c r="A138" s="13">
        <v>133</v>
      </c>
      <c r="B138" s="13" t="s">
        <v>4044</v>
      </c>
      <c r="C138" s="13" t="s">
        <v>4045</v>
      </c>
      <c r="D138" s="14" t="s">
        <v>4046</v>
      </c>
      <c r="E138" s="15" t="s">
        <v>1282</v>
      </c>
      <c r="F138" s="13" t="s">
        <v>1794</v>
      </c>
      <c r="G138" s="16" t="s">
        <v>21</v>
      </c>
      <c r="H138" s="13" t="s">
        <v>17</v>
      </c>
      <c r="I138" s="13" t="s">
        <v>3300</v>
      </c>
      <c r="J138" s="13" t="s">
        <v>3300</v>
      </c>
      <c r="K138" s="13" t="s">
        <v>4047</v>
      </c>
      <c r="L138" s="17" t="s">
        <v>4048</v>
      </c>
      <c r="M138" s="18">
        <v>4014000</v>
      </c>
      <c r="N138" s="19"/>
      <c r="O138" s="20" t="str">
        <f t="shared" si="4"/>
        <v>T4</v>
      </c>
      <c r="R138" s="21" t="str">
        <f t="shared" si="5"/>
        <v>NH 18-19T4</v>
      </c>
    </row>
    <row r="139" spans="1:18" ht="22.5" customHeight="1" x14ac:dyDescent="0.25">
      <c r="A139" s="13">
        <v>134</v>
      </c>
      <c r="B139" s="13" t="s">
        <v>4049</v>
      </c>
      <c r="C139" s="13" t="s">
        <v>4050</v>
      </c>
      <c r="D139" s="14" t="s">
        <v>4051</v>
      </c>
      <c r="E139" s="15" t="s">
        <v>278</v>
      </c>
      <c r="F139" s="13" t="s">
        <v>4052</v>
      </c>
      <c r="G139" s="16" t="s">
        <v>3306</v>
      </c>
      <c r="H139" s="13" t="s">
        <v>17</v>
      </c>
      <c r="I139" s="13" t="s">
        <v>3300</v>
      </c>
      <c r="J139" s="13" t="s">
        <v>3300</v>
      </c>
      <c r="K139" s="13" t="s">
        <v>4053</v>
      </c>
      <c r="L139" s="17" t="s">
        <v>4054</v>
      </c>
      <c r="M139" s="18">
        <v>4608000</v>
      </c>
      <c r="N139" s="19"/>
      <c r="O139" s="20" t="str">
        <f t="shared" si="4"/>
        <v>C1</v>
      </c>
      <c r="R139" s="21" t="str">
        <f t="shared" si="5"/>
        <v>NH 18-19C1</v>
      </c>
    </row>
    <row r="140" spans="1:18" ht="22.5" customHeight="1" x14ac:dyDescent="0.25">
      <c r="A140" s="13">
        <v>135</v>
      </c>
      <c r="B140" s="13" t="s">
        <v>4055</v>
      </c>
      <c r="C140" s="13" t="s">
        <v>4056</v>
      </c>
      <c r="D140" s="14" t="s">
        <v>4057</v>
      </c>
      <c r="E140" s="15" t="s">
        <v>725</v>
      </c>
      <c r="F140" s="13" t="s">
        <v>4058</v>
      </c>
      <c r="G140" s="16" t="s">
        <v>3306</v>
      </c>
      <c r="H140" s="13" t="s">
        <v>17</v>
      </c>
      <c r="I140" s="13" t="s">
        <v>3300</v>
      </c>
      <c r="J140" s="13" t="s">
        <v>3300</v>
      </c>
      <c r="K140" s="13" t="s">
        <v>4059</v>
      </c>
      <c r="L140" s="17" t="s">
        <v>4060</v>
      </c>
      <c r="M140" s="18">
        <v>4608000</v>
      </c>
      <c r="N140" s="19"/>
      <c r="O140" s="20" t="str">
        <f t="shared" si="4"/>
        <v>C1</v>
      </c>
      <c r="R140" s="21" t="str">
        <f t="shared" si="5"/>
        <v>NH 18-19C1</v>
      </c>
    </row>
    <row r="141" spans="1:18" ht="22.5" customHeight="1" x14ac:dyDescent="0.25">
      <c r="A141" s="13">
        <v>136</v>
      </c>
      <c r="B141" s="13" t="s">
        <v>4061</v>
      </c>
      <c r="C141" s="13" t="s">
        <v>4062</v>
      </c>
      <c r="D141" s="14" t="s">
        <v>4063</v>
      </c>
      <c r="E141" s="15" t="s">
        <v>1202</v>
      </c>
      <c r="F141" s="13" t="s">
        <v>4064</v>
      </c>
      <c r="G141" s="16" t="s">
        <v>3306</v>
      </c>
      <c r="H141" s="13" t="s">
        <v>17</v>
      </c>
      <c r="I141" s="13" t="s">
        <v>3300</v>
      </c>
      <c r="J141" s="13" t="s">
        <v>3300</v>
      </c>
      <c r="K141" s="13" t="s">
        <v>4065</v>
      </c>
      <c r="L141" s="17" t="s">
        <v>4066</v>
      </c>
      <c r="M141" s="18">
        <v>4608000</v>
      </c>
      <c r="N141" s="19"/>
      <c r="O141" s="20" t="str">
        <f t="shared" si="4"/>
        <v>C1</v>
      </c>
      <c r="R141" s="21" t="str">
        <f t="shared" si="5"/>
        <v>NH 18-19C1</v>
      </c>
    </row>
    <row r="142" spans="1:18" ht="22.5" customHeight="1" x14ac:dyDescent="0.25">
      <c r="A142" s="13">
        <v>137</v>
      </c>
      <c r="B142" s="13" t="s">
        <v>4067</v>
      </c>
      <c r="C142" s="13" t="s">
        <v>4068</v>
      </c>
      <c r="D142" s="14" t="s">
        <v>4069</v>
      </c>
      <c r="E142" s="15" t="s">
        <v>4070</v>
      </c>
      <c r="F142" s="13" t="s">
        <v>224</v>
      </c>
      <c r="G142" s="16" t="s">
        <v>3306</v>
      </c>
      <c r="H142" s="13" t="s">
        <v>17</v>
      </c>
      <c r="I142" s="13" t="s">
        <v>3300</v>
      </c>
      <c r="J142" s="13" t="s">
        <v>3300</v>
      </c>
      <c r="K142" s="13" t="s">
        <v>4071</v>
      </c>
      <c r="L142" s="17" t="s">
        <v>4072</v>
      </c>
      <c r="M142" s="18">
        <v>4608000</v>
      </c>
      <c r="N142" s="19"/>
      <c r="O142" s="20" t="str">
        <f t="shared" si="4"/>
        <v>C1</v>
      </c>
      <c r="R142" s="21" t="str">
        <f t="shared" si="5"/>
        <v>NH 18-19C1</v>
      </c>
    </row>
    <row r="143" spans="1:18" ht="22.5" customHeight="1" x14ac:dyDescent="0.25">
      <c r="A143" s="13">
        <v>138</v>
      </c>
      <c r="B143" s="13" t="s">
        <v>4073</v>
      </c>
      <c r="C143" s="13" t="s">
        <v>4074</v>
      </c>
      <c r="D143" s="14" t="s">
        <v>4075</v>
      </c>
      <c r="E143" s="15" t="s">
        <v>638</v>
      </c>
      <c r="F143" s="13" t="s">
        <v>4076</v>
      </c>
      <c r="G143" s="16" t="s">
        <v>3433</v>
      </c>
      <c r="H143" s="13" t="s">
        <v>17</v>
      </c>
      <c r="I143" s="13" t="s">
        <v>3300</v>
      </c>
      <c r="J143" s="13" t="s">
        <v>3300</v>
      </c>
      <c r="K143" s="13" t="s">
        <v>4077</v>
      </c>
      <c r="L143" s="17" t="s">
        <v>4078</v>
      </c>
      <c r="M143" s="18">
        <v>4608000</v>
      </c>
      <c r="N143" s="19"/>
      <c r="O143" s="20" t="str">
        <f t="shared" si="4"/>
        <v>C1</v>
      </c>
      <c r="R143" s="21" t="str">
        <f t="shared" si="5"/>
        <v>NH 18-19C1</v>
      </c>
    </row>
    <row r="144" spans="1:18" ht="22.5" customHeight="1" x14ac:dyDescent="0.25">
      <c r="A144" s="13">
        <v>139</v>
      </c>
      <c r="B144" s="13" t="s">
        <v>4079</v>
      </c>
      <c r="C144" s="13" t="s">
        <v>4080</v>
      </c>
      <c r="D144" s="14" t="s">
        <v>4081</v>
      </c>
      <c r="E144" s="15" t="s">
        <v>4082</v>
      </c>
      <c r="F144" s="13" t="s">
        <v>4083</v>
      </c>
      <c r="G144" s="16" t="s">
        <v>3306</v>
      </c>
      <c r="H144" s="13" t="s">
        <v>17</v>
      </c>
      <c r="I144" s="13" t="s">
        <v>3300</v>
      </c>
      <c r="J144" s="13" t="s">
        <v>3300</v>
      </c>
      <c r="K144" s="13" t="s">
        <v>4084</v>
      </c>
      <c r="L144" s="17" t="s">
        <v>4085</v>
      </c>
      <c r="M144" s="18">
        <v>4608000</v>
      </c>
      <c r="N144" s="19"/>
      <c r="O144" s="20" t="str">
        <f t="shared" si="4"/>
        <v>C1</v>
      </c>
      <c r="R144" s="21" t="str">
        <f t="shared" si="5"/>
        <v>NH 18-19C1</v>
      </c>
    </row>
    <row r="145" spans="1:18" ht="22.5" customHeight="1" x14ac:dyDescent="0.25">
      <c r="A145" s="13">
        <v>140</v>
      </c>
      <c r="B145" s="13" t="s">
        <v>4086</v>
      </c>
      <c r="C145" s="13" t="s">
        <v>4087</v>
      </c>
      <c r="D145" s="14" t="s">
        <v>4088</v>
      </c>
      <c r="E145" s="15" t="s">
        <v>128</v>
      </c>
      <c r="F145" s="13" t="s">
        <v>4089</v>
      </c>
      <c r="G145" s="16" t="s">
        <v>3306</v>
      </c>
      <c r="H145" s="13" t="s">
        <v>17</v>
      </c>
      <c r="I145" s="13" t="s">
        <v>3300</v>
      </c>
      <c r="J145" s="13" t="s">
        <v>3300</v>
      </c>
      <c r="K145" s="13" t="s">
        <v>4090</v>
      </c>
      <c r="L145" s="17" t="s">
        <v>4091</v>
      </c>
      <c r="M145" s="18">
        <v>4608000</v>
      </c>
      <c r="N145" s="19"/>
      <c r="O145" s="20" t="str">
        <f t="shared" si="4"/>
        <v>C1</v>
      </c>
      <c r="R145" s="21" t="str">
        <f t="shared" si="5"/>
        <v>NH 18-19C1</v>
      </c>
    </row>
    <row r="146" spans="1:18" ht="22.5" customHeight="1" x14ac:dyDescent="0.25">
      <c r="A146" s="13">
        <v>141</v>
      </c>
      <c r="B146" s="13" t="s">
        <v>4092</v>
      </c>
      <c r="C146" s="13" t="s">
        <v>4093</v>
      </c>
      <c r="D146" s="14" t="s">
        <v>2497</v>
      </c>
      <c r="E146" s="15" t="s">
        <v>3357</v>
      </c>
      <c r="F146" s="13" t="s">
        <v>4094</v>
      </c>
      <c r="G146" s="16" t="s">
        <v>3306</v>
      </c>
      <c r="H146" s="13" t="s">
        <v>17</v>
      </c>
      <c r="I146" s="13" t="s">
        <v>3300</v>
      </c>
      <c r="J146" s="13" t="s">
        <v>3300</v>
      </c>
      <c r="K146" s="13" t="s">
        <v>4095</v>
      </c>
      <c r="L146" s="17" t="s">
        <v>4096</v>
      </c>
      <c r="M146" s="18">
        <v>4608000</v>
      </c>
      <c r="N146" s="19"/>
      <c r="O146" s="20" t="str">
        <f t="shared" si="4"/>
        <v>C1</v>
      </c>
      <c r="R146" s="21" t="str">
        <f t="shared" si="5"/>
        <v>NH 18-19C1</v>
      </c>
    </row>
    <row r="147" spans="1:18" ht="22.5" customHeight="1" x14ac:dyDescent="0.25">
      <c r="A147" s="13">
        <v>142</v>
      </c>
      <c r="B147" s="13" t="s">
        <v>4097</v>
      </c>
      <c r="C147" s="13" t="s">
        <v>4098</v>
      </c>
      <c r="D147" s="14" t="s">
        <v>4099</v>
      </c>
      <c r="E147" s="15" t="s">
        <v>128</v>
      </c>
      <c r="F147" s="13" t="s">
        <v>148</v>
      </c>
      <c r="G147" s="16" t="s">
        <v>804</v>
      </c>
      <c r="H147" s="13" t="s">
        <v>17</v>
      </c>
      <c r="I147" s="13" t="s">
        <v>3300</v>
      </c>
      <c r="J147" s="13" t="s">
        <v>3300</v>
      </c>
      <c r="K147" s="13" t="s">
        <v>4100</v>
      </c>
      <c r="L147" s="17" t="s">
        <v>4101</v>
      </c>
      <c r="M147" s="18">
        <v>4608000</v>
      </c>
      <c r="N147" s="19"/>
      <c r="O147" s="20" t="str">
        <f t="shared" si="4"/>
        <v>C1</v>
      </c>
      <c r="R147" s="21" t="str">
        <f t="shared" si="5"/>
        <v>NH 18-19C1</v>
      </c>
    </row>
    <row r="148" spans="1:18" ht="22.5" customHeight="1" x14ac:dyDescent="0.25">
      <c r="A148" s="13">
        <v>143</v>
      </c>
      <c r="B148" s="13" t="s">
        <v>4102</v>
      </c>
      <c r="C148" s="13" t="s">
        <v>4103</v>
      </c>
      <c r="D148" s="14" t="s">
        <v>2572</v>
      </c>
      <c r="E148" s="15" t="s">
        <v>250</v>
      </c>
      <c r="F148" s="13" t="s">
        <v>3368</v>
      </c>
      <c r="G148" s="16" t="s">
        <v>2484</v>
      </c>
      <c r="H148" s="13" t="s">
        <v>17</v>
      </c>
      <c r="I148" s="13" t="s">
        <v>3300</v>
      </c>
      <c r="J148" s="13" t="s">
        <v>3300</v>
      </c>
      <c r="K148" s="13" t="s">
        <v>4104</v>
      </c>
      <c r="L148" s="17" t="s">
        <v>4105</v>
      </c>
      <c r="M148" s="18">
        <v>4608000</v>
      </c>
      <c r="N148" s="19"/>
      <c r="O148" s="20" t="str">
        <f t="shared" si="4"/>
        <v>C1</v>
      </c>
      <c r="R148" s="21" t="str">
        <f t="shared" si="5"/>
        <v>NH 18-19C1</v>
      </c>
    </row>
    <row r="149" spans="1:18" ht="22.5" customHeight="1" x14ac:dyDescent="0.25">
      <c r="A149" s="13">
        <v>144</v>
      </c>
      <c r="B149" s="13" t="s">
        <v>4106</v>
      </c>
      <c r="C149" s="13" t="s">
        <v>4107</v>
      </c>
      <c r="D149" s="14" t="s">
        <v>464</v>
      </c>
      <c r="E149" s="15" t="s">
        <v>4108</v>
      </c>
      <c r="F149" s="13" t="s">
        <v>425</v>
      </c>
      <c r="G149" s="16" t="s">
        <v>829</v>
      </c>
      <c r="H149" s="13" t="s">
        <v>17</v>
      </c>
      <c r="I149" s="13" t="s">
        <v>3300</v>
      </c>
      <c r="J149" s="13" t="s">
        <v>3300</v>
      </c>
      <c r="K149" s="13" t="s">
        <v>4109</v>
      </c>
      <c r="L149" s="17" t="s">
        <v>4110</v>
      </c>
      <c r="M149" s="18">
        <v>4608000</v>
      </c>
      <c r="N149" s="19"/>
      <c r="O149" s="20" t="str">
        <f t="shared" si="4"/>
        <v>C1</v>
      </c>
      <c r="R149" s="21" t="str">
        <f t="shared" si="5"/>
        <v>NH 18-19C1</v>
      </c>
    </row>
    <row r="150" spans="1:18" ht="22.5" customHeight="1" x14ac:dyDescent="0.25">
      <c r="A150" s="13">
        <v>145</v>
      </c>
      <c r="B150" s="13" t="s">
        <v>4111</v>
      </c>
      <c r="C150" s="13" t="s">
        <v>4112</v>
      </c>
      <c r="D150" s="14" t="s">
        <v>4040</v>
      </c>
      <c r="E150" s="15" t="s">
        <v>431</v>
      </c>
      <c r="F150" s="13" t="s">
        <v>2600</v>
      </c>
      <c r="G150" s="16" t="s">
        <v>829</v>
      </c>
      <c r="H150" s="13" t="s">
        <v>17</v>
      </c>
      <c r="I150" s="13" t="s">
        <v>3300</v>
      </c>
      <c r="J150" s="13" t="s">
        <v>3300</v>
      </c>
      <c r="K150" s="13" t="s">
        <v>4113</v>
      </c>
      <c r="L150" s="17" t="s">
        <v>4114</v>
      </c>
      <c r="M150" s="18">
        <v>4608000</v>
      </c>
      <c r="N150" s="19"/>
      <c r="O150" s="20" t="str">
        <f t="shared" si="4"/>
        <v>C1</v>
      </c>
      <c r="R150" s="21" t="str">
        <f t="shared" si="5"/>
        <v>NH 18-19C1</v>
      </c>
    </row>
    <row r="151" spans="1:18" ht="22.5" customHeight="1" x14ac:dyDescent="0.25">
      <c r="A151" s="13">
        <v>146</v>
      </c>
      <c r="B151" s="13" t="s">
        <v>4115</v>
      </c>
      <c r="C151" s="13" t="s">
        <v>4116</v>
      </c>
      <c r="D151" s="14" t="s">
        <v>4117</v>
      </c>
      <c r="E151" s="15" t="s">
        <v>22</v>
      </c>
      <c r="F151" s="13" t="s">
        <v>4118</v>
      </c>
      <c r="G151" s="16" t="s">
        <v>2828</v>
      </c>
      <c r="H151" s="13" t="s">
        <v>17</v>
      </c>
      <c r="I151" s="13" t="s">
        <v>3300</v>
      </c>
      <c r="J151" s="13" t="s">
        <v>3300</v>
      </c>
      <c r="K151" s="13" t="s">
        <v>4119</v>
      </c>
      <c r="L151" s="17" t="s">
        <v>4120</v>
      </c>
      <c r="M151" s="18">
        <v>4608000</v>
      </c>
      <c r="N151" s="19"/>
      <c r="O151" s="20" t="str">
        <f t="shared" si="4"/>
        <v>C1</v>
      </c>
      <c r="R151" s="21" t="str">
        <f t="shared" si="5"/>
        <v>NH 18-19C1</v>
      </c>
    </row>
    <row r="152" spans="1:18" ht="22.5" customHeight="1" x14ac:dyDescent="0.25">
      <c r="A152" s="13">
        <v>147</v>
      </c>
      <c r="B152" s="13" t="s">
        <v>4121</v>
      </c>
      <c r="C152" s="13" t="s">
        <v>4122</v>
      </c>
      <c r="D152" s="14" t="s">
        <v>353</v>
      </c>
      <c r="E152" s="15" t="s">
        <v>115</v>
      </c>
      <c r="F152" s="13" t="s">
        <v>4123</v>
      </c>
      <c r="G152" s="16" t="s">
        <v>3306</v>
      </c>
      <c r="H152" s="13" t="s">
        <v>17</v>
      </c>
      <c r="I152" s="13" t="s">
        <v>3300</v>
      </c>
      <c r="J152" s="13" t="s">
        <v>3300</v>
      </c>
      <c r="K152" s="13" t="s">
        <v>4124</v>
      </c>
      <c r="L152" s="17" t="s">
        <v>4125</v>
      </c>
      <c r="M152" s="18">
        <v>4608000</v>
      </c>
      <c r="N152" s="19"/>
      <c r="O152" s="20" t="str">
        <f t="shared" si="4"/>
        <v>C1</v>
      </c>
      <c r="R152" s="21" t="str">
        <f t="shared" si="5"/>
        <v>NH 18-19C1</v>
      </c>
    </row>
    <row r="153" spans="1:18" ht="22.5" customHeight="1" x14ac:dyDescent="0.25">
      <c r="A153" s="13">
        <v>148</v>
      </c>
      <c r="B153" s="13" t="s">
        <v>4126</v>
      </c>
      <c r="C153" s="13" t="s">
        <v>4127</v>
      </c>
      <c r="D153" s="14" t="s">
        <v>4128</v>
      </c>
      <c r="E153" s="15" t="s">
        <v>4129</v>
      </c>
      <c r="F153" s="13" t="s">
        <v>4130</v>
      </c>
      <c r="G153" s="16" t="s">
        <v>4131</v>
      </c>
      <c r="H153" s="13" t="s">
        <v>17</v>
      </c>
      <c r="I153" s="13" t="s">
        <v>3300</v>
      </c>
      <c r="J153" s="13" t="s">
        <v>3300</v>
      </c>
      <c r="K153" s="13" t="s">
        <v>4132</v>
      </c>
      <c r="L153" s="17" t="s">
        <v>4133</v>
      </c>
      <c r="M153" s="18">
        <v>2202080</v>
      </c>
      <c r="N153" s="19"/>
      <c r="O153" s="20" t="str">
        <f t="shared" si="4"/>
        <v>C1</v>
      </c>
      <c r="R153" s="21" t="str">
        <f t="shared" si="5"/>
        <v>NH 18-19C1</v>
      </c>
    </row>
    <row r="154" spans="1:18" ht="22.5" customHeight="1" x14ac:dyDescent="0.25">
      <c r="A154" s="13">
        <v>149</v>
      </c>
      <c r="B154" s="13" t="s">
        <v>4134</v>
      </c>
      <c r="C154" s="13" t="s">
        <v>4135</v>
      </c>
      <c r="D154" s="14" t="s">
        <v>1667</v>
      </c>
      <c r="E154" s="15" t="s">
        <v>470</v>
      </c>
      <c r="F154" s="13" t="s">
        <v>4136</v>
      </c>
      <c r="G154" s="16" t="s">
        <v>4131</v>
      </c>
      <c r="H154" s="13" t="s">
        <v>17</v>
      </c>
      <c r="I154" s="13" t="s">
        <v>3300</v>
      </c>
      <c r="J154" s="13" t="s">
        <v>3300</v>
      </c>
      <c r="K154" s="13" t="s">
        <v>4137</v>
      </c>
      <c r="L154" s="17" t="s">
        <v>4138</v>
      </c>
      <c r="M154" s="18">
        <v>2202080</v>
      </c>
      <c r="N154" s="19"/>
      <c r="O154" s="20" t="str">
        <f t="shared" si="4"/>
        <v>C1</v>
      </c>
      <c r="R154" s="21" t="str">
        <f t="shared" si="5"/>
        <v>NH 18-19C1</v>
      </c>
    </row>
    <row r="155" spans="1:18" ht="22.5" customHeight="1" x14ac:dyDescent="0.25">
      <c r="A155" s="13">
        <v>150</v>
      </c>
      <c r="B155" s="13" t="s">
        <v>4139</v>
      </c>
      <c r="C155" s="13" t="s">
        <v>4140</v>
      </c>
      <c r="D155" s="14" t="s">
        <v>4141</v>
      </c>
      <c r="E155" s="15" t="s">
        <v>746</v>
      </c>
      <c r="F155" s="13" t="s">
        <v>4142</v>
      </c>
      <c r="G155" s="16" t="s">
        <v>3306</v>
      </c>
      <c r="H155" s="13" t="s">
        <v>17</v>
      </c>
      <c r="I155" s="13" t="s">
        <v>3300</v>
      </c>
      <c r="J155" s="13" t="s">
        <v>3300</v>
      </c>
      <c r="K155" s="13" t="s">
        <v>4143</v>
      </c>
      <c r="L155" s="17" t="s">
        <v>4144</v>
      </c>
      <c r="M155" s="18">
        <v>4608000</v>
      </c>
      <c r="N155" s="19"/>
      <c r="O155" s="20" t="str">
        <f t="shared" si="4"/>
        <v>C1</v>
      </c>
      <c r="R155" s="21" t="str">
        <f t="shared" si="5"/>
        <v>NH 18-19C1</v>
      </c>
    </row>
    <row r="156" spans="1:18" ht="22.5" customHeight="1" x14ac:dyDescent="0.25">
      <c r="A156" s="13">
        <v>151</v>
      </c>
      <c r="B156" s="13" t="s">
        <v>4145</v>
      </c>
      <c r="C156" s="13" t="s">
        <v>4146</v>
      </c>
      <c r="D156" s="14" t="s">
        <v>4147</v>
      </c>
      <c r="E156" s="15" t="s">
        <v>93</v>
      </c>
      <c r="F156" s="13" t="s">
        <v>4148</v>
      </c>
      <c r="G156" s="16" t="s">
        <v>2908</v>
      </c>
      <c r="H156" s="13" t="s">
        <v>17</v>
      </c>
      <c r="I156" s="13" t="s">
        <v>3300</v>
      </c>
      <c r="J156" s="13" t="s">
        <v>3300</v>
      </c>
      <c r="K156" s="13" t="s">
        <v>4149</v>
      </c>
      <c r="L156" s="17" t="s">
        <v>4150</v>
      </c>
      <c r="M156" s="18">
        <v>4014000</v>
      </c>
      <c r="N156" s="19"/>
      <c r="O156" s="20" t="str">
        <f t="shared" si="4"/>
        <v>T4</v>
      </c>
      <c r="R156" s="21" t="str">
        <f t="shared" si="5"/>
        <v>NH 18-19T4</v>
      </c>
    </row>
    <row r="157" spans="1:18" ht="22.5" customHeight="1" x14ac:dyDescent="0.25">
      <c r="A157" s="13">
        <v>152</v>
      </c>
      <c r="B157" s="13" t="s">
        <v>4151</v>
      </c>
      <c r="C157" s="13" t="s">
        <v>4152</v>
      </c>
      <c r="D157" s="14" t="s">
        <v>848</v>
      </c>
      <c r="E157" s="15" t="s">
        <v>4153</v>
      </c>
      <c r="F157" s="13" t="s">
        <v>4035</v>
      </c>
      <c r="G157" s="16" t="s">
        <v>3306</v>
      </c>
      <c r="H157" s="13" t="s">
        <v>17</v>
      </c>
      <c r="I157" s="13" t="s">
        <v>3300</v>
      </c>
      <c r="J157" s="13" t="s">
        <v>3300</v>
      </c>
      <c r="K157" s="13" t="s">
        <v>4154</v>
      </c>
      <c r="L157" s="17" t="s">
        <v>4155</v>
      </c>
      <c r="M157" s="18">
        <v>4608000</v>
      </c>
      <c r="N157" s="19"/>
      <c r="O157" s="20" t="str">
        <f t="shared" si="4"/>
        <v>C1</v>
      </c>
      <c r="R157" s="21" t="str">
        <f t="shared" si="5"/>
        <v>NH 18-19C1</v>
      </c>
    </row>
    <row r="158" spans="1:18" ht="22.5" customHeight="1" x14ac:dyDescent="0.25">
      <c r="A158" s="13">
        <v>153</v>
      </c>
      <c r="B158" s="13" t="s">
        <v>4156</v>
      </c>
      <c r="C158" s="13" t="s">
        <v>4157</v>
      </c>
      <c r="D158" s="14" t="s">
        <v>1918</v>
      </c>
      <c r="E158" s="15" t="s">
        <v>604</v>
      </c>
      <c r="F158" s="13" t="s">
        <v>4158</v>
      </c>
      <c r="G158" s="16" t="s">
        <v>4159</v>
      </c>
      <c r="H158" s="13" t="s">
        <v>17</v>
      </c>
      <c r="I158" s="13" t="s">
        <v>3300</v>
      </c>
      <c r="J158" s="13" t="s">
        <v>3300</v>
      </c>
      <c r="K158" s="13" t="s">
        <v>4160</v>
      </c>
      <c r="L158" s="17" t="s">
        <v>4161</v>
      </c>
      <c r="M158" s="18">
        <v>4608000</v>
      </c>
      <c r="N158" s="19"/>
      <c r="O158" s="20" t="str">
        <f t="shared" si="4"/>
        <v>C1</v>
      </c>
      <c r="R158" s="21" t="str">
        <f t="shared" si="5"/>
        <v>NH 18-19C1</v>
      </c>
    </row>
    <row r="159" spans="1:18" ht="22.5" customHeight="1" x14ac:dyDescent="0.25">
      <c r="A159" s="13">
        <v>154</v>
      </c>
      <c r="B159" s="13" t="s">
        <v>4162</v>
      </c>
      <c r="C159" s="13" t="s">
        <v>4163</v>
      </c>
      <c r="D159" s="14" t="s">
        <v>296</v>
      </c>
      <c r="E159" s="15" t="s">
        <v>15</v>
      </c>
      <c r="F159" s="13" t="s">
        <v>3546</v>
      </c>
      <c r="G159" s="16" t="s">
        <v>3540</v>
      </c>
      <c r="H159" s="13" t="s">
        <v>17</v>
      </c>
      <c r="I159" s="13" t="s">
        <v>3300</v>
      </c>
      <c r="J159" s="13" t="s">
        <v>3300</v>
      </c>
      <c r="K159" s="13" t="s">
        <v>4164</v>
      </c>
      <c r="L159" s="17" t="s">
        <v>4165</v>
      </c>
      <c r="M159" s="18">
        <v>4608000</v>
      </c>
      <c r="N159" s="19"/>
      <c r="O159" s="20" t="str">
        <f t="shared" si="4"/>
        <v>C1</v>
      </c>
      <c r="R159" s="21" t="str">
        <f t="shared" si="5"/>
        <v>NH 18-19C1</v>
      </c>
    </row>
    <row r="160" spans="1:18" ht="22.5" customHeight="1" x14ac:dyDescent="0.25">
      <c r="A160" s="13">
        <v>155</v>
      </c>
      <c r="B160" s="13" t="s">
        <v>4166</v>
      </c>
      <c r="C160" s="13" t="s">
        <v>4167</v>
      </c>
      <c r="D160" s="14" t="s">
        <v>4168</v>
      </c>
      <c r="E160" s="15" t="s">
        <v>574</v>
      </c>
      <c r="F160" s="13" t="s">
        <v>4169</v>
      </c>
      <c r="G160" s="16" t="s">
        <v>3306</v>
      </c>
      <c r="H160" s="13" t="s">
        <v>17</v>
      </c>
      <c r="I160" s="13" t="s">
        <v>3300</v>
      </c>
      <c r="J160" s="13" t="s">
        <v>3300</v>
      </c>
      <c r="K160" s="13" t="s">
        <v>4170</v>
      </c>
      <c r="L160" s="17" t="s">
        <v>4171</v>
      </c>
      <c r="M160" s="18">
        <v>4608000</v>
      </c>
      <c r="N160" s="19"/>
      <c r="O160" s="20" t="str">
        <f t="shared" si="4"/>
        <v>C1</v>
      </c>
      <c r="R160" s="21" t="str">
        <f t="shared" si="5"/>
        <v>NH 18-19C1</v>
      </c>
    </row>
    <row r="161" spans="1:18" ht="22.5" customHeight="1" x14ac:dyDescent="0.25">
      <c r="A161" s="13">
        <v>156</v>
      </c>
      <c r="B161" s="13" t="s">
        <v>4172</v>
      </c>
      <c r="C161" s="13" t="s">
        <v>4173</v>
      </c>
      <c r="D161" s="14" t="s">
        <v>4174</v>
      </c>
      <c r="E161" s="15" t="s">
        <v>822</v>
      </c>
      <c r="F161" s="13" t="s">
        <v>3329</v>
      </c>
      <c r="G161" s="16" t="s">
        <v>491</v>
      </c>
      <c r="H161" s="13" t="s">
        <v>17</v>
      </c>
      <c r="I161" s="13" t="s">
        <v>3300</v>
      </c>
      <c r="J161" s="13" t="s">
        <v>3300</v>
      </c>
      <c r="K161" s="13" t="s">
        <v>4175</v>
      </c>
      <c r="L161" s="17" t="s">
        <v>4176</v>
      </c>
      <c r="M161" s="18">
        <v>4608000</v>
      </c>
      <c r="N161" s="19"/>
      <c r="O161" s="20" t="str">
        <f t="shared" si="4"/>
        <v>C1</v>
      </c>
      <c r="R161" s="21" t="str">
        <f t="shared" si="5"/>
        <v>NH 18-19C1</v>
      </c>
    </row>
    <row r="162" spans="1:18" ht="22.5" customHeight="1" x14ac:dyDescent="0.25">
      <c r="A162" s="13">
        <v>157</v>
      </c>
      <c r="B162" s="13" t="s">
        <v>4177</v>
      </c>
      <c r="C162" s="13" t="s">
        <v>4178</v>
      </c>
      <c r="D162" s="14" t="s">
        <v>2466</v>
      </c>
      <c r="E162" s="15" t="s">
        <v>34</v>
      </c>
      <c r="F162" s="13" t="s">
        <v>4179</v>
      </c>
      <c r="G162" s="16" t="s">
        <v>3306</v>
      </c>
      <c r="H162" s="13" t="s">
        <v>17</v>
      </c>
      <c r="I162" s="13" t="s">
        <v>3300</v>
      </c>
      <c r="J162" s="13" t="s">
        <v>3300</v>
      </c>
      <c r="K162" s="13" t="s">
        <v>4180</v>
      </c>
      <c r="L162" s="17" t="s">
        <v>4181</v>
      </c>
      <c r="M162" s="18">
        <v>4608000</v>
      </c>
      <c r="N162" s="19"/>
      <c r="O162" s="20" t="str">
        <f t="shared" si="4"/>
        <v>C1</v>
      </c>
      <c r="R162" s="21" t="str">
        <f t="shared" si="5"/>
        <v>NH 18-19C1</v>
      </c>
    </row>
    <row r="163" spans="1:18" ht="22.5" customHeight="1" x14ac:dyDescent="0.25">
      <c r="A163" s="13">
        <v>158</v>
      </c>
      <c r="B163" s="13" t="s">
        <v>4182</v>
      </c>
      <c r="C163" s="13" t="s">
        <v>4183</v>
      </c>
      <c r="D163" s="14" t="s">
        <v>579</v>
      </c>
      <c r="E163" s="15" t="s">
        <v>33</v>
      </c>
      <c r="F163" s="13" t="s">
        <v>4184</v>
      </c>
      <c r="G163" s="16" t="s">
        <v>3516</v>
      </c>
      <c r="H163" s="13" t="s">
        <v>17</v>
      </c>
      <c r="I163" s="13" t="s">
        <v>3300</v>
      </c>
      <c r="J163" s="13" t="s">
        <v>3300</v>
      </c>
      <c r="K163" s="13" t="s">
        <v>4185</v>
      </c>
      <c r="L163" s="17" t="s">
        <v>4186</v>
      </c>
      <c r="M163" s="18">
        <v>4608000</v>
      </c>
      <c r="N163" s="19"/>
      <c r="O163" s="20" t="str">
        <f t="shared" si="4"/>
        <v>C1</v>
      </c>
      <c r="R163" s="21" t="str">
        <f t="shared" si="5"/>
        <v>NH 18-19C1</v>
      </c>
    </row>
    <row r="164" spans="1:18" ht="22.5" customHeight="1" x14ac:dyDescent="0.25">
      <c r="A164" s="13">
        <v>159</v>
      </c>
      <c r="B164" s="13" t="s">
        <v>4187</v>
      </c>
      <c r="C164" s="13" t="s">
        <v>4188</v>
      </c>
      <c r="D164" s="14" t="s">
        <v>3109</v>
      </c>
      <c r="E164" s="15" t="s">
        <v>3576</v>
      </c>
      <c r="F164" s="13" t="s">
        <v>610</v>
      </c>
      <c r="G164" s="16" t="s">
        <v>3658</v>
      </c>
      <c r="H164" s="13" t="s">
        <v>259</v>
      </c>
      <c r="I164" s="13" t="s">
        <v>3300</v>
      </c>
      <c r="J164" s="13" t="s">
        <v>3300</v>
      </c>
      <c r="K164" s="13" t="s">
        <v>4189</v>
      </c>
      <c r="L164" s="17" t="s">
        <v>4190</v>
      </c>
      <c r="M164" s="18">
        <v>1405920</v>
      </c>
      <c r="N164" s="19"/>
      <c r="O164" s="20" t="str">
        <f t="shared" si="4"/>
        <v>C1</v>
      </c>
      <c r="R164" s="21" t="str">
        <f t="shared" si="5"/>
        <v>NH 18-19C1</v>
      </c>
    </row>
    <row r="165" spans="1:18" ht="22.5" customHeight="1" x14ac:dyDescent="0.25">
      <c r="A165" s="13">
        <v>160</v>
      </c>
      <c r="B165" s="13" t="s">
        <v>4191</v>
      </c>
      <c r="C165" s="13" t="s">
        <v>4192</v>
      </c>
      <c r="D165" s="14" t="s">
        <v>4193</v>
      </c>
      <c r="E165" s="15" t="s">
        <v>185</v>
      </c>
      <c r="F165" s="13" t="s">
        <v>4194</v>
      </c>
      <c r="G165" s="16" t="s">
        <v>3516</v>
      </c>
      <c r="H165" s="13" t="s">
        <v>17</v>
      </c>
      <c r="I165" s="13" t="s">
        <v>3300</v>
      </c>
      <c r="J165" s="13" t="s">
        <v>3300</v>
      </c>
      <c r="K165" s="13" t="s">
        <v>4195</v>
      </c>
      <c r="L165" s="17" t="s">
        <v>4196</v>
      </c>
      <c r="M165" s="18">
        <v>4608000</v>
      </c>
      <c r="N165" s="19"/>
      <c r="O165" s="20" t="str">
        <f t="shared" si="4"/>
        <v>C1</v>
      </c>
      <c r="R165" s="21" t="str">
        <f t="shared" si="5"/>
        <v>NH 18-19C1</v>
      </c>
    </row>
    <row r="166" spans="1:18" ht="22.5" customHeight="1" x14ac:dyDescent="0.25">
      <c r="A166" s="13">
        <v>161</v>
      </c>
      <c r="B166" s="13" t="s">
        <v>4197</v>
      </c>
      <c r="C166" s="13" t="s">
        <v>4198</v>
      </c>
      <c r="D166" s="14" t="s">
        <v>848</v>
      </c>
      <c r="E166" s="15" t="s">
        <v>4199</v>
      </c>
      <c r="F166" s="13" t="s">
        <v>4200</v>
      </c>
      <c r="G166" s="16" t="s">
        <v>3516</v>
      </c>
      <c r="H166" s="13" t="s">
        <v>17</v>
      </c>
      <c r="I166" s="13" t="s">
        <v>3300</v>
      </c>
      <c r="J166" s="13" t="s">
        <v>3300</v>
      </c>
      <c r="K166" s="13" t="s">
        <v>4201</v>
      </c>
      <c r="L166" s="17" t="s">
        <v>4202</v>
      </c>
      <c r="M166" s="18">
        <v>4608000</v>
      </c>
      <c r="N166" s="19"/>
      <c r="O166" s="20" t="str">
        <f t="shared" si="4"/>
        <v>C1</v>
      </c>
      <c r="R166" s="21" t="str">
        <f t="shared" si="5"/>
        <v>NH 18-19C1</v>
      </c>
    </row>
    <row r="167" spans="1:18" ht="22.5" customHeight="1" x14ac:dyDescent="0.25">
      <c r="A167" s="13">
        <v>162</v>
      </c>
      <c r="B167" s="13" t="s">
        <v>4203</v>
      </c>
      <c r="C167" s="13" t="s">
        <v>4204</v>
      </c>
      <c r="D167" s="14" t="s">
        <v>1481</v>
      </c>
      <c r="E167" s="15" t="s">
        <v>4205</v>
      </c>
      <c r="F167" s="13" t="s">
        <v>610</v>
      </c>
      <c r="G167" s="16" t="s">
        <v>3540</v>
      </c>
      <c r="H167" s="13" t="s">
        <v>17</v>
      </c>
      <c r="I167" s="13" t="s">
        <v>3300</v>
      </c>
      <c r="J167" s="13" t="s">
        <v>3300</v>
      </c>
      <c r="K167" s="13" t="s">
        <v>4206</v>
      </c>
      <c r="L167" s="17" t="s">
        <v>4207</v>
      </c>
      <c r="M167" s="18">
        <v>4608000</v>
      </c>
      <c r="N167" s="19"/>
      <c r="O167" s="20" t="str">
        <f t="shared" si="4"/>
        <v>C1</v>
      </c>
      <c r="R167" s="21" t="str">
        <f t="shared" si="5"/>
        <v>NH 18-19C1</v>
      </c>
    </row>
    <row r="168" spans="1:18" ht="22.5" customHeight="1" x14ac:dyDescent="0.25">
      <c r="A168" s="13">
        <v>163</v>
      </c>
      <c r="B168" s="13" t="s">
        <v>4208</v>
      </c>
      <c r="C168" s="13" t="s">
        <v>4209</v>
      </c>
      <c r="D168" s="14" t="s">
        <v>4210</v>
      </c>
      <c r="E168" s="15" t="s">
        <v>697</v>
      </c>
      <c r="F168" s="13" t="s">
        <v>4211</v>
      </c>
      <c r="G168" s="16" t="s">
        <v>3516</v>
      </c>
      <c r="H168" s="13" t="s">
        <v>17</v>
      </c>
      <c r="I168" s="13" t="s">
        <v>3300</v>
      </c>
      <c r="J168" s="13" t="s">
        <v>3300</v>
      </c>
      <c r="K168" s="13" t="s">
        <v>4212</v>
      </c>
      <c r="L168" s="17" t="s">
        <v>4213</v>
      </c>
      <c r="M168" s="18">
        <v>4608000</v>
      </c>
      <c r="N168" s="19"/>
      <c r="O168" s="20" t="str">
        <f t="shared" si="4"/>
        <v>C1</v>
      </c>
      <c r="R168" s="21" t="str">
        <f t="shared" si="5"/>
        <v>NH 18-19C1</v>
      </c>
    </row>
    <row r="169" spans="1:18" ht="22.5" customHeight="1" x14ac:dyDescent="0.25">
      <c r="A169" s="13">
        <v>164</v>
      </c>
      <c r="B169" s="13" t="s">
        <v>4214</v>
      </c>
      <c r="C169" s="13" t="s">
        <v>4215</v>
      </c>
      <c r="D169" s="14" t="s">
        <v>121</v>
      </c>
      <c r="E169" s="15" t="s">
        <v>574</v>
      </c>
      <c r="F169" s="13" t="s">
        <v>4216</v>
      </c>
      <c r="G169" s="16" t="s">
        <v>3516</v>
      </c>
      <c r="H169" s="13" t="s">
        <v>259</v>
      </c>
      <c r="I169" s="13" t="s">
        <v>3300</v>
      </c>
      <c r="J169" s="13" t="s">
        <v>3300</v>
      </c>
      <c r="K169" s="13" t="s">
        <v>4217</v>
      </c>
      <c r="L169" s="17" t="s">
        <v>4218</v>
      </c>
      <c r="M169" s="18">
        <v>1405920</v>
      </c>
      <c r="N169" s="19"/>
      <c r="O169" s="20" t="str">
        <f t="shared" si="4"/>
        <v>C1</v>
      </c>
      <c r="R169" s="21" t="str">
        <f t="shared" si="5"/>
        <v>NH 18-19C1</v>
      </c>
    </row>
    <row r="170" spans="1:18" ht="22.5" customHeight="1" x14ac:dyDescent="0.25">
      <c r="A170" s="13">
        <v>165</v>
      </c>
      <c r="B170" s="13" t="s">
        <v>4219</v>
      </c>
      <c r="C170" s="13" t="s">
        <v>4220</v>
      </c>
      <c r="D170" s="14" t="s">
        <v>107</v>
      </c>
      <c r="E170" s="15" t="s">
        <v>33</v>
      </c>
      <c r="F170" s="13" t="s">
        <v>3452</v>
      </c>
      <c r="G170" s="16" t="s">
        <v>3516</v>
      </c>
      <c r="H170" s="13" t="s">
        <v>17</v>
      </c>
      <c r="I170" s="13" t="s">
        <v>3300</v>
      </c>
      <c r="J170" s="13" t="s">
        <v>3300</v>
      </c>
      <c r="K170" s="13" t="s">
        <v>4221</v>
      </c>
      <c r="L170" s="17" t="s">
        <v>4222</v>
      </c>
      <c r="M170" s="18">
        <v>4608000</v>
      </c>
      <c r="N170" s="19"/>
      <c r="O170" s="20" t="str">
        <f t="shared" si="4"/>
        <v>C1</v>
      </c>
      <c r="R170" s="21" t="str">
        <f t="shared" si="5"/>
        <v>NH 18-19C1</v>
      </c>
    </row>
    <row r="171" spans="1:18" ht="22.5" customHeight="1" x14ac:dyDescent="0.25">
      <c r="A171" s="13">
        <v>166</v>
      </c>
      <c r="B171" s="13" t="s">
        <v>4223</v>
      </c>
      <c r="C171" s="13" t="s">
        <v>4224</v>
      </c>
      <c r="D171" s="14" t="s">
        <v>4225</v>
      </c>
      <c r="E171" s="15" t="s">
        <v>4226</v>
      </c>
      <c r="F171" s="13" t="s">
        <v>4227</v>
      </c>
      <c r="G171" s="16" t="s">
        <v>3516</v>
      </c>
      <c r="H171" s="13" t="s">
        <v>17</v>
      </c>
      <c r="I171" s="13" t="s">
        <v>3300</v>
      </c>
      <c r="J171" s="13" t="s">
        <v>3300</v>
      </c>
      <c r="K171" s="13" t="s">
        <v>4228</v>
      </c>
      <c r="L171" s="17" t="s">
        <v>4229</v>
      </c>
      <c r="M171" s="18">
        <v>4608000</v>
      </c>
      <c r="N171" s="19"/>
      <c r="O171" s="20" t="str">
        <f t="shared" si="4"/>
        <v>C1</v>
      </c>
      <c r="R171" s="21" t="str">
        <f t="shared" si="5"/>
        <v>NH 18-19C1</v>
      </c>
    </row>
    <row r="172" spans="1:18" ht="22.5" customHeight="1" x14ac:dyDescent="0.25">
      <c r="A172" s="13">
        <v>167</v>
      </c>
      <c r="B172" s="13" t="s">
        <v>4230</v>
      </c>
      <c r="C172" s="13" t="s">
        <v>4231</v>
      </c>
      <c r="D172" s="14" t="s">
        <v>4232</v>
      </c>
      <c r="E172" s="15" t="s">
        <v>1040</v>
      </c>
      <c r="F172" s="13" t="s">
        <v>4233</v>
      </c>
      <c r="G172" s="16" t="s">
        <v>3433</v>
      </c>
      <c r="H172" s="13" t="s">
        <v>17</v>
      </c>
      <c r="I172" s="13" t="s">
        <v>3300</v>
      </c>
      <c r="J172" s="13" t="s">
        <v>3300</v>
      </c>
      <c r="K172" s="13" t="s">
        <v>4234</v>
      </c>
      <c r="L172" s="17" t="s">
        <v>4235</v>
      </c>
      <c r="M172" s="18">
        <v>4608000</v>
      </c>
      <c r="N172" s="19"/>
      <c r="O172" s="20" t="str">
        <f t="shared" si="4"/>
        <v>C1</v>
      </c>
      <c r="R172" s="21" t="str">
        <f t="shared" si="5"/>
        <v>NH 18-19C1</v>
      </c>
    </row>
    <row r="173" spans="1:18" ht="22.5" customHeight="1" x14ac:dyDescent="0.25">
      <c r="A173" s="13">
        <v>168</v>
      </c>
      <c r="B173" s="13" t="s">
        <v>4236</v>
      </c>
      <c r="C173" s="13" t="s">
        <v>4237</v>
      </c>
      <c r="D173" s="14" t="s">
        <v>121</v>
      </c>
      <c r="E173" s="15" t="s">
        <v>15</v>
      </c>
      <c r="F173" s="13" t="s">
        <v>4238</v>
      </c>
      <c r="G173" s="16" t="s">
        <v>3374</v>
      </c>
      <c r="H173" s="13" t="s">
        <v>17</v>
      </c>
      <c r="I173" s="13" t="s">
        <v>3300</v>
      </c>
      <c r="J173" s="13" t="s">
        <v>3300</v>
      </c>
      <c r="K173" s="13" t="s">
        <v>4239</v>
      </c>
      <c r="L173" s="17" t="s">
        <v>4240</v>
      </c>
      <c r="M173" s="18">
        <v>4014000</v>
      </c>
      <c r="N173" s="19"/>
      <c r="O173" s="20" t="str">
        <f t="shared" si="4"/>
        <v>T4</v>
      </c>
      <c r="R173" s="21" t="str">
        <f t="shared" si="5"/>
        <v>NH 18-19T4</v>
      </c>
    </row>
    <row r="174" spans="1:18" ht="22.5" customHeight="1" x14ac:dyDescent="0.25">
      <c r="A174" s="13">
        <v>169</v>
      </c>
      <c r="B174" s="13" t="s">
        <v>4241</v>
      </c>
      <c r="C174" s="13" t="s">
        <v>4242</v>
      </c>
      <c r="D174" s="14" t="s">
        <v>736</v>
      </c>
      <c r="E174" s="15" t="s">
        <v>320</v>
      </c>
      <c r="F174" s="13" t="s">
        <v>2110</v>
      </c>
      <c r="G174" s="16" t="s">
        <v>3374</v>
      </c>
      <c r="H174" s="13" t="s">
        <v>17</v>
      </c>
      <c r="I174" s="13" t="s">
        <v>3300</v>
      </c>
      <c r="J174" s="13" t="s">
        <v>3300</v>
      </c>
      <c r="K174" s="13" t="s">
        <v>4243</v>
      </c>
      <c r="L174" s="17" t="s">
        <v>4244</v>
      </c>
      <c r="M174" s="18">
        <v>4014000</v>
      </c>
      <c r="N174" s="19"/>
      <c r="O174" s="20" t="str">
        <f t="shared" si="4"/>
        <v>T4</v>
      </c>
      <c r="R174" s="21" t="str">
        <f t="shared" si="5"/>
        <v>NH 18-19T4</v>
      </c>
    </row>
    <row r="175" spans="1:18" ht="22.5" customHeight="1" x14ac:dyDescent="0.25">
      <c r="A175" s="13">
        <v>170</v>
      </c>
      <c r="B175" s="13" t="s">
        <v>4245</v>
      </c>
      <c r="C175" s="13" t="s">
        <v>4246</v>
      </c>
      <c r="D175" s="14" t="s">
        <v>1039</v>
      </c>
      <c r="E175" s="15" t="s">
        <v>93</v>
      </c>
      <c r="F175" s="13" t="s">
        <v>4247</v>
      </c>
      <c r="G175" s="16" t="s">
        <v>3516</v>
      </c>
      <c r="H175" s="13" t="s">
        <v>17</v>
      </c>
      <c r="I175" s="13" t="s">
        <v>3300</v>
      </c>
      <c r="J175" s="13" t="s">
        <v>3300</v>
      </c>
      <c r="K175" s="13" t="s">
        <v>4248</v>
      </c>
      <c r="L175" s="17" t="s">
        <v>4249</v>
      </c>
      <c r="M175" s="18">
        <v>4608000</v>
      </c>
      <c r="N175" s="19"/>
      <c r="O175" s="20" t="str">
        <f t="shared" si="4"/>
        <v>C1</v>
      </c>
      <c r="R175" s="21" t="str">
        <f t="shared" si="5"/>
        <v>NH 18-19C1</v>
      </c>
    </row>
    <row r="176" spans="1:18" ht="22.5" customHeight="1" x14ac:dyDescent="0.25">
      <c r="A176" s="13">
        <v>171</v>
      </c>
      <c r="B176" s="13" t="s">
        <v>4250</v>
      </c>
      <c r="C176" s="13" t="s">
        <v>4251</v>
      </c>
      <c r="D176" s="14" t="s">
        <v>1294</v>
      </c>
      <c r="E176" s="15" t="s">
        <v>546</v>
      </c>
      <c r="F176" s="13" t="s">
        <v>4252</v>
      </c>
      <c r="G176" s="16" t="s">
        <v>3516</v>
      </c>
      <c r="H176" s="13" t="s">
        <v>17</v>
      </c>
      <c r="I176" s="13" t="s">
        <v>3300</v>
      </c>
      <c r="J176" s="13" t="s">
        <v>3300</v>
      </c>
      <c r="K176" s="13" t="s">
        <v>4253</v>
      </c>
      <c r="L176" s="17" t="s">
        <v>4254</v>
      </c>
      <c r="M176" s="18">
        <v>4608000</v>
      </c>
      <c r="N176" s="19"/>
      <c r="O176" s="20" t="str">
        <f t="shared" si="4"/>
        <v>C1</v>
      </c>
      <c r="R176" s="21" t="str">
        <f t="shared" si="5"/>
        <v>NH 18-19C1</v>
      </c>
    </row>
    <row r="177" spans="1:18" ht="22.5" customHeight="1" x14ac:dyDescent="0.25">
      <c r="A177" s="13">
        <v>172</v>
      </c>
      <c r="B177" s="13" t="s">
        <v>4255</v>
      </c>
      <c r="C177" s="13" t="s">
        <v>4256</v>
      </c>
      <c r="D177" s="14" t="s">
        <v>4257</v>
      </c>
      <c r="E177" s="15" t="s">
        <v>15</v>
      </c>
      <c r="F177" s="13" t="s">
        <v>4258</v>
      </c>
      <c r="G177" s="16" t="s">
        <v>3516</v>
      </c>
      <c r="H177" s="13" t="s">
        <v>17</v>
      </c>
      <c r="I177" s="13" t="s">
        <v>3300</v>
      </c>
      <c r="J177" s="13" t="s">
        <v>3300</v>
      </c>
      <c r="K177" s="13" t="s">
        <v>4259</v>
      </c>
      <c r="L177" s="17" t="s">
        <v>4260</v>
      </c>
      <c r="M177" s="18">
        <v>4608000</v>
      </c>
      <c r="N177" s="19"/>
      <c r="O177" s="20" t="str">
        <f t="shared" si="4"/>
        <v>C1</v>
      </c>
      <c r="R177" s="21" t="str">
        <f t="shared" si="5"/>
        <v>NH 18-19C1</v>
      </c>
    </row>
    <row r="178" spans="1:18" ht="22.5" customHeight="1" x14ac:dyDescent="0.25">
      <c r="A178" s="13">
        <v>173</v>
      </c>
      <c r="B178" s="13" t="s">
        <v>4261</v>
      </c>
      <c r="C178" s="13" t="s">
        <v>4262</v>
      </c>
      <c r="D178" s="14" t="s">
        <v>484</v>
      </c>
      <c r="E178" s="15" t="s">
        <v>609</v>
      </c>
      <c r="F178" s="13" t="s">
        <v>4263</v>
      </c>
      <c r="G178" s="16" t="s">
        <v>3516</v>
      </c>
      <c r="H178" s="13" t="s">
        <v>17</v>
      </c>
      <c r="I178" s="13" t="s">
        <v>3300</v>
      </c>
      <c r="J178" s="13" t="s">
        <v>3300</v>
      </c>
      <c r="K178" s="13" t="s">
        <v>4264</v>
      </c>
      <c r="L178" s="17" t="s">
        <v>4265</v>
      </c>
      <c r="M178" s="18">
        <v>4608000</v>
      </c>
      <c r="N178" s="19"/>
      <c r="O178" s="20" t="str">
        <f t="shared" si="4"/>
        <v>C1</v>
      </c>
      <c r="R178" s="21" t="str">
        <f t="shared" si="5"/>
        <v>NH 18-19C1</v>
      </c>
    </row>
    <row r="179" spans="1:18" ht="22.5" customHeight="1" x14ac:dyDescent="0.25">
      <c r="A179" s="13">
        <v>174</v>
      </c>
      <c r="B179" s="13" t="s">
        <v>4266</v>
      </c>
      <c r="C179" s="13" t="s">
        <v>4267</v>
      </c>
      <c r="D179" s="14" t="s">
        <v>940</v>
      </c>
      <c r="E179" s="15" t="s">
        <v>122</v>
      </c>
      <c r="F179" s="13" t="s">
        <v>1465</v>
      </c>
      <c r="G179" s="16" t="s">
        <v>3516</v>
      </c>
      <c r="H179" s="13" t="s">
        <v>17</v>
      </c>
      <c r="I179" s="13" t="s">
        <v>3300</v>
      </c>
      <c r="J179" s="13" t="s">
        <v>3300</v>
      </c>
      <c r="K179" s="13" t="s">
        <v>4268</v>
      </c>
      <c r="L179" s="17" t="s">
        <v>4269</v>
      </c>
      <c r="M179" s="18">
        <v>4608000</v>
      </c>
      <c r="N179" s="19"/>
      <c r="O179" s="20" t="str">
        <f t="shared" si="4"/>
        <v>C1</v>
      </c>
      <c r="R179" s="21" t="str">
        <f t="shared" si="5"/>
        <v>NH 18-19C1</v>
      </c>
    </row>
    <row r="180" spans="1:18" ht="22.5" customHeight="1" x14ac:dyDescent="0.25">
      <c r="A180" s="13">
        <v>175</v>
      </c>
      <c r="B180" s="13" t="s">
        <v>4270</v>
      </c>
      <c r="C180" s="13" t="s">
        <v>4271</v>
      </c>
      <c r="D180" s="14" t="s">
        <v>484</v>
      </c>
      <c r="E180" s="15" t="s">
        <v>32</v>
      </c>
      <c r="F180" s="13" t="s">
        <v>3368</v>
      </c>
      <c r="G180" s="16" t="s">
        <v>3516</v>
      </c>
      <c r="H180" s="13" t="s">
        <v>17</v>
      </c>
      <c r="I180" s="13" t="s">
        <v>3300</v>
      </c>
      <c r="J180" s="13" t="s">
        <v>3300</v>
      </c>
      <c r="K180" s="13" t="s">
        <v>4272</v>
      </c>
      <c r="L180" s="17" t="s">
        <v>4273</v>
      </c>
      <c r="M180" s="18">
        <v>4608000</v>
      </c>
      <c r="N180" s="19"/>
      <c r="O180" s="20" t="str">
        <f t="shared" si="4"/>
        <v>C1</v>
      </c>
      <c r="R180" s="21" t="str">
        <f t="shared" si="5"/>
        <v>NH 18-19C1</v>
      </c>
    </row>
    <row r="181" spans="1:18" ht="22.5" customHeight="1" x14ac:dyDescent="0.25">
      <c r="A181" s="13">
        <v>176</v>
      </c>
      <c r="B181" s="13" t="s">
        <v>4274</v>
      </c>
      <c r="C181" s="13" t="s">
        <v>4275</v>
      </c>
      <c r="D181" s="14" t="s">
        <v>4276</v>
      </c>
      <c r="E181" s="15" t="s">
        <v>4277</v>
      </c>
      <c r="F181" s="13" t="s">
        <v>4278</v>
      </c>
      <c r="G181" s="16" t="s">
        <v>4279</v>
      </c>
      <c r="H181" s="13" t="s">
        <v>17</v>
      </c>
      <c r="I181" s="13" t="s">
        <v>3300</v>
      </c>
      <c r="J181" s="13" t="s">
        <v>3300</v>
      </c>
      <c r="K181" s="13" t="s">
        <v>4280</v>
      </c>
      <c r="L181" s="17" t="s">
        <v>4281</v>
      </c>
      <c r="M181" s="18">
        <v>4608000</v>
      </c>
      <c r="N181" s="19"/>
      <c r="O181" s="20" t="str">
        <f t="shared" si="4"/>
        <v>C1</v>
      </c>
      <c r="R181" s="21" t="str">
        <f t="shared" si="5"/>
        <v>NH 18-19C1</v>
      </c>
    </row>
    <row r="182" spans="1:18" ht="22.5" customHeight="1" x14ac:dyDescent="0.25">
      <c r="A182" s="13">
        <v>177</v>
      </c>
      <c r="B182" s="13" t="s">
        <v>4282</v>
      </c>
      <c r="C182" s="13" t="s">
        <v>4283</v>
      </c>
      <c r="D182" s="14" t="s">
        <v>249</v>
      </c>
      <c r="E182" s="15" t="s">
        <v>3182</v>
      </c>
      <c r="F182" s="13" t="s">
        <v>4284</v>
      </c>
      <c r="G182" s="16" t="s">
        <v>3433</v>
      </c>
      <c r="H182" s="13" t="s">
        <v>17</v>
      </c>
      <c r="I182" s="13" t="s">
        <v>3300</v>
      </c>
      <c r="J182" s="13" t="s">
        <v>3300</v>
      </c>
      <c r="K182" s="13" t="s">
        <v>4285</v>
      </c>
      <c r="L182" s="17" t="s">
        <v>4286</v>
      </c>
      <c r="M182" s="18">
        <v>4608000</v>
      </c>
      <c r="N182" s="19"/>
      <c r="O182" s="20" t="str">
        <f t="shared" si="4"/>
        <v>C1</v>
      </c>
      <c r="R182" s="21" t="str">
        <f t="shared" si="5"/>
        <v>NH 18-19C1</v>
      </c>
    </row>
    <row r="183" spans="1:18" ht="22.5" customHeight="1" x14ac:dyDescent="0.25">
      <c r="A183" s="13">
        <v>178</v>
      </c>
      <c r="B183" s="13" t="s">
        <v>4287</v>
      </c>
      <c r="C183" s="13" t="s">
        <v>4288</v>
      </c>
      <c r="D183" s="14" t="s">
        <v>196</v>
      </c>
      <c r="E183" s="15" t="s">
        <v>1040</v>
      </c>
      <c r="F183" s="13" t="s">
        <v>4289</v>
      </c>
      <c r="G183" s="16" t="s">
        <v>3433</v>
      </c>
      <c r="H183" s="13" t="s">
        <v>17</v>
      </c>
      <c r="I183" s="13" t="s">
        <v>3300</v>
      </c>
      <c r="J183" s="13" t="s">
        <v>3300</v>
      </c>
      <c r="K183" s="13" t="s">
        <v>4290</v>
      </c>
      <c r="L183" s="17" t="s">
        <v>4291</v>
      </c>
      <c r="M183" s="18">
        <v>4608000</v>
      </c>
      <c r="N183" s="19"/>
      <c r="O183" s="20" t="str">
        <f t="shared" si="4"/>
        <v>C1</v>
      </c>
      <c r="R183" s="21" t="str">
        <f t="shared" si="5"/>
        <v>NH 18-19C1</v>
      </c>
    </row>
    <row r="184" spans="1:18" ht="22.5" customHeight="1" x14ac:dyDescent="0.25">
      <c r="A184" s="13">
        <v>179</v>
      </c>
      <c r="B184" s="13" t="s">
        <v>4292</v>
      </c>
      <c r="C184" s="13" t="s">
        <v>4293</v>
      </c>
      <c r="D184" s="14" t="s">
        <v>4294</v>
      </c>
      <c r="E184" s="15" t="s">
        <v>4295</v>
      </c>
      <c r="F184" s="13" t="s">
        <v>4006</v>
      </c>
      <c r="G184" s="16" t="s">
        <v>3433</v>
      </c>
      <c r="H184" s="13" t="s">
        <v>17</v>
      </c>
      <c r="I184" s="13" t="s">
        <v>3300</v>
      </c>
      <c r="J184" s="13" t="s">
        <v>3300</v>
      </c>
      <c r="K184" s="13" t="s">
        <v>4296</v>
      </c>
      <c r="L184" s="17" t="s">
        <v>4297</v>
      </c>
      <c r="M184" s="18">
        <v>4608000</v>
      </c>
      <c r="N184" s="19"/>
      <c r="O184" s="20" t="str">
        <f t="shared" si="4"/>
        <v>C1</v>
      </c>
      <c r="R184" s="21" t="str">
        <f t="shared" si="5"/>
        <v>NH 18-19C1</v>
      </c>
    </row>
    <row r="185" spans="1:18" ht="22.5" customHeight="1" x14ac:dyDescent="0.25">
      <c r="A185" s="13">
        <v>180</v>
      </c>
      <c r="B185" s="13" t="s">
        <v>4298</v>
      </c>
      <c r="C185" s="13" t="s">
        <v>4299</v>
      </c>
      <c r="D185" s="14" t="s">
        <v>4300</v>
      </c>
      <c r="E185" s="15" t="s">
        <v>4301</v>
      </c>
      <c r="F185" s="13" t="s">
        <v>4302</v>
      </c>
      <c r="G185" s="16" t="s">
        <v>3176</v>
      </c>
      <c r="H185" s="13" t="s">
        <v>17</v>
      </c>
      <c r="I185" s="13" t="s">
        <v>3300</v>
      </c>
      <c r="J185" s="13" t="s">
        <v>3300</v>
      </c>
      <c r="K185" s="13" t="s">
        <v>4303</v>
      </c>
      <c r="L185" s="17" t="s">
        <v>4304</v>
      </c>
      <c r="M185" s="18">
        <v>4608000</v>
      </c>
      <c r="N185" s="19"/>
      <c r="O185" s="20" t="str">
        <f t="shared" si="4"/>
        <v>C1</v>
      </c>
      <c r="R185" s="21" t="str">
        <f t="shared" si="5"/>
        <v>NH 18-19C1</v>
      </c>
    </row>
    <row r="186" spans="1:18" ht="22.5" customHeight="1" x14ac:dyDescent="0.25">
      <c r="A186" s="13">
        <v>181</v>
      </c>
      <c r="B186" s="13" t="s">
        <v>4305</v>
      </c>
      <c r="C186" s="13" t="s">
        <v>4306</v>
      </c>
      <c r="D186" s="14" t="s">
        <v>4307</v>
      </c>
      <c r="E186" s="15" t="s">
        <v>93</v>
      </c>
      <c r="F186" s="13" t="s">
        <v>4308</v>
      </c>
      <c r="G186" s="16" t="s">
        <v>843</v>
      </c>
      <c r="H186" s="13" t="s">
        <v>17</v>
      </c>
      <c r="I186" s="13" t="s">
        <v>3300</v>
      </c>
      <c r="J186" s="13" t="s">
        <v>3300</v>
      </c>
      <c r="K186" s="13" t="s">
        <v>4309</v>
      </c>
      <c r="L186" s="17" t="s">
        <v>4310</v>
      </c>
      <c r="M186" s="18">
        <v>4608000</v>
      </c>
      <c r="N186" s="19"/>
      <c r="O186" s="20" t="str">
        <f t="shared" si="4"/>
        <v>C1</v>
      </c>
      <c r="R186" s="21" t="str">
        <f t="shared" si="5"/>
        <v>NH 18-19C1</v>
      </c>
    </row>
    <row r="187" spans="1:18" ht="22.5" customHeight="1" x14ac:dyDescent="0.25">
      <c r="A187" s="13">
        <v>182</v>
      </c>
      <c r="B187" s="13" t="s">
        <v>4311</v>
      </c>
      <c r="C187" s="13" t="s">
        <v>4312</v>
      </c>
      <c r="D187" s="14" t="s">
        <v>4313</v>
      </c>
      <c r="E187" s="15" t="s">
        <v>208</v>
      </c>
      <c r="F187" s="13" t="s">
        <v>4314</v>
      </c>
      <c r="G187" s="16" t="s">
        <v>2484</v>
      </c>
      <c r="H187" s="13" t="s">
        <v>17</v>
      </c>
      <c r="I187" s="13" t="s">
        <v>3300</v>
      </c>
      <c r="J187" s="13" t="s">
        <v>3300</v>
      </c>
      <c r="K187" s="13" t="s">
        <v>4315</v>
      </c>
      <c r="L187" s="17" t="s">
        <v>4316</v>
      </c>
      <c r="M187" s="18">
        <v>4608000</v>
      </c>
      <c r="N187" s="19"/>
      <c r="O187" s="20" t="str">
        <f t="shared" si="4"/>
        <v>C1</v>
      </c>
      <c r="R187" s="21" t="str">
        <f t="shared" si="5"/>
        <v>NH 18-19C1</v>
      </c>
    </row>
    <row r="188" spans="1:18" ht="22.5" customHeight="1" x14ac:dyDescent="0.25">
      <c r="A188" s="13">
        <v>183</v>
      </c>
      <c r="B188" s="13" t="s">
        <v>4317</v>
      </c>
      <c r="C188" s="13" t="s">
        <v>4318</v>
      </c>
      <c r="D188" s="14" t="s">
        <v>107</v>
      </c>
      <c r="E188" s="15" t="s">
        <v>154</v>
      </c>
      <c r="F188" s="13" t="s">
        <v>4319</v>
      </c>
      <c r="G188" s="16" t="s">
        <v>3516</v>
      </c>
      <c r="H188" s="13" t="s">
        <v>17</v>
      </c>
      <c r="I188" s="13" t="s">
        <v>3300</v>
      </c>
      <c r="J188" s="13" t="s">
        <v>3300</v>
      </c>
      <c r="K188" s="13" t="s">
        <v>4320</v>
      </c>
      <c r="L188" s="17" t="s">
        <v>4321</v>
      </c>
      <c r="M188" s="18">
        <v>4608000</v>
      </c>
      <c r="N188" s="19"/>
      <c r="O188" s="20" t="str">
        <f t="shared" si="4"/>
        <v>C1</v>
      </c>
      <c r="R188" s="21" t="str">
        <f t="shared" si="5"/>
        <v>NH 18-19C1</v>
      </c>
    </row>
    <row r="189" spans="1:18" ht="22.5" customHeight="1" x14ac:dyDescent="0.25">
      <c r="A189" s="13">
        <v>184</v>
      </c>
      <c r="B189" s="13" t="s">
        <v>4322</v>
      </c>
      <c r="C189" s="13" t="s">
        <v>4323</v>
      </c>
      <c r="D189" s="14" t="s">
        <v>4324</v>
      </c>
      <c r="E189" s="15" t="s">
        <v>609</v>
      </c>
      <c r="F189" s="13" t="s">
        <v>4325</v>
      </c>
      <c r="G189" s="16" t="s">
        <v>3346</v>
      </c>
      <c r="H189" s="13" t="s">
        <v>17</v>
      </c>
      <c r="I189" s="13" t="s">
        <v>3300</v>
      </c>
      <c r="J189" s="13" t="s">
        <v>3300</v>
      </c>
      <c r="K189" s="13" t="s">
        <v>4326</v>
      </c>
      <c r="L189" s="17" t="s">
        <v>4327</v>
      </c>
      <c r="M189" s="18">
        <v>4608000</v>
      </c>
      <c r="N189" s="19"/>
      <c r="O189" s="20" t="str">
        <f t="shared" si="4"/>
        <v>C1</v>
      </c>
      <c r="R189" s="21" t="str">
        <f t="shared" si="5"/>
        <v>NH 18-19C1</v>
      </c>
    </row>
    <row r="190" spans="1:18" ht="22.5" customHeight="1" x14ac:dyDescent="0.25">
      <c r="A190" s="13">
        <v>185</v>
      </c>
      <c r="B190" s="13" t="s">
        <v>4328</v>
      </c>
      <c r="C190" s="13" t="s">
        <v>4329</v>
      </c>
      <c r="D190" s="14" t="s">
        <v>2238</v>
      </c>
      <c r="E190" s="15" t="s">
        <v>19</v>
      </c>
      <c r="F190" s="13" t="s">
        <v>4330</v>
      </c>
      <c r="G190" s="16" t="s">
        <v>3760</v>
      </c>
      <c r="H190" s="13" t="s">
        <v>17</v>
      </c>
      <c r="I190" s="13" t="s">
        <v>3300</v>
      </c>
      <c r="J190" s="13" t="s">
        <v>3300</v>
      </c>
      <c r="K190" s="13" t="s">
        <v>4331</v>
      </c>
      <c r="L190" s="17" t="s">
        <v>4332</v>
      </c>
      <c r="M190" s="18">
        <v>3420000</v>
      </c>
      <c r="N190" s="19"/>
      <c r="O190" s="20" t="str">
        <f t="shared" si="4"/>
        <v>T4</v>
      </c>
      <c r="R190" s="21" t="str">
        <f t="shared" si="5"/>
        <v>NH 18-19T4</v>
      </c>
    </row>
    <row r="191" spans="1:18" ht="22.5" customHeight="1" x14ac:dyDescent="0.25">
      <c r="A191" s="13">
        <v>186</v>
      </c>
      <c r="B191" s="13" t="s">
        <v>4333</v>
      </c>
      <c r="C191" s="13" t="s">
        <v>4334</v>
      </c>
      <c r="D191" s="14" t="s">
        <v>4029</v>
      </c>
      <c r="E191" s="15" t="s">
        <v>2555</v>
      </c>
      <c r="F191" s="13" t="s">
        <v>4335</v>
      </c>
      <c r="G191" s="16" t="s">
        <v>3994</v>
      </c>
      <c r="H191" s="13" t="s">
        <v>17</v>
      </c>
      <c r="I191" s="13" t="s">
        <v>3300</v>
      </c>
      <c r="J191" s="13" t="s">
        <v>3300</v>
      </c>
      <c r="K191" s="13" t="s">
        <v>4336</v>
      </c>
      <c r="L191" s="17" t="s">
        <v>4337</v>
      </c>
      <c r="M191" s="18">
        <v>3888000</v>
      </c>
      <c r="N191" s="19"/>
      <c r="O191" s="20" t="str">
        <f t="shared" si="4"/>
        <v>C1</v>
      </c>
      <c r="R191" s="21" t="str">
        <f t="shared" si="5"/>
        <v>NH 18-19C1</v>
      </c>
    </row>
    <row r="192" spans="1:18" ht="22.5" customHeight="1" x14ac:dyDescent="0.25">
      <c r="A192" s="13">
        <v>187</v>
      </c>
      <c r="B192" s="13" t="s">
        <v>4338</v>
      </c>
      <c r="C192" s="13" t="s">
        <v>4339</v>
      </c>
      <c r="D192" s="14" t="s">
        <v>4340</v>
      </c>
      <c r="E192" s="15" t="s">
        <v>374</v>
      </c>
      <c r="F192" s="13" t="s">
        <v>4341</v>
      </c>
      <c r="G192" s="16" t="s">
        <v>355</v>
      </c>
      <c r="H192" s="13" t="s">
        <v>17</v>
      </c>
      <c r="I192" s="13" t="s">
        <v>3300</v>
      </c>
      <c r="J192" s="13" t="s">
        <v>3300</v>
      </c>
      <c r="K192" s="13" t="s">
        <v>4342</v>
      </c>
      <c r="L192" s="17" t="s">
        <v>4343</v>
      </c>
      <c r="M192" s="18">
        <v>4608000</v>
      </c>
      <c r="N192" s="19"/>
      <c r="O192" s="20" t="str">
        <f t="shared" si="4"/>
        <v>C1</v>
      </c>
      <c r="R192" s="21" t="str">
        <f t="shared" si="5"/>
        <v>NH 18-19C1</v>
      </c>
    </row>
    <row r="193" spans="1:18" ht="22.5" customHeight="1" x14ac:dyDescent="0.25">
      <c r="A193" s="13">
        <v>188</v>
      </c>
      <c r="B193" s="13" t="s">
        <v>4344</v>
      </c>
      <c r="C193" s="13" t="s">
        <v>4345</v>
      </c>
      <c r="D193" s="14" t="s">
        <v>184</v>
      </c>
      <c r="E193" s="15" t="s">
        <v>822</v>
      </c>
      <c r="F193" s="13" t="s">
        <v>4346</v>
      </c>
      <c r="G193" s="16" t="s">
        <v>355</v>
      </c>
      <c r="H193" s="13" t="s">
        <v>17</v>
      </c>
      <c r="I193" s="13" t="s">
        <v>3300</v>
      </c>
      <c r="J193" s="13" t="s">
        <v>3300</v>
      </c>
      <c r="K193" s="13" t="s">
        <v>4347</v>
      </c>
      <c r="L193" s="17" t="s">
        <v>4348</v>
      </c>
      <c r="M193" s="18">
        <v>4608000</v>
      </c>
      <c r="N193" s="19"/>
      <c r="O193" s="20" t="str">
        <f t="shared" si="4"/>
        <v>C1</v>
      </c>
      <c r="R193" s="21" t="str">
        <f t="shared" si="5"/>
        <v>NH 18-19C1</v>
      </c>
    </row>
    <row r="194" spans="1:18" ht="22.5" customHeight="1" x14ac:dyDescent="0.25">
      <c r="A194" s="13">
        <v>189</v>
      </c>
      <c r="B194" s="13" t="s">
        <v>4349</v>
      </c>
      <c r="C194" s="13" t="s">
        <v>4350</v>
      </c>
      <c r="D194" s="14" t="s">
        <v>107</v>
      </c>
      <c r="E194" s="15" t="s">
        <v>1216</v>
      </c>
      <c r="F194" s="13" t="s">
        <v>4351</v>
      </c>
      <c r="G194" s="16" t="s">
        <v>3516</v>
      </c>
      <c r="H194" s="13" t="s">
        <v>17</v>
      </c>
      <c r="I194" s="13" t="s">
        <v>3300</v>
      </c>
      <c r="J194" s="13" t="s">
        <v>3300</v>
      </c>
      <c r="K194" s="13" t="s">
        <v>4352</v>
      </c>
      <c r="L194" s="17" t="s">
        <v>4353</v>
      </c>
      <c r="M194" s="18">
        <v>4608000</v>
      </c>
      <c r="N194" s="19"/>
      <c r="O194" s="20" t="str">
        <f t="shared" si="4"/>
        <v>C1</v>
      </c>
      <c r="R194" s="21" t="str">
        <f t="shared" si="5"/>
        <v>NH 18-19C1</v>
      </c>
    </row>
    <row r="195" spans="1:18" ht="22.5" customHeight="1" x14ac:dyDescent="0.25">
      <c r="A195" s="13">
        <v>190</v>
      </c>
      <c r="B195" s="13" t="s">
        <v>4354</v>
      </c>
      <c r="C195" s="13" t="s">
        <v>4355</v>
      </c>
      <c r="D195" s="14" t="s">
        <v>50</v>
      </c>
      <c r="E195" s="15" t="s">
        <v>154</v>
      </c>
      <c r="F195" s="13" t="s">
        <v>4356</v>
      </c>
      <c r="G195" s="16" t="s">
        <v>3516</v>
      </c>
      <c r="H195" s="13" t="s">
        <v>17</v>
      </c>
      <c r="I195" s="13" t="s">
        <v>3300</v>
      </c>
      <c r="J195" s="13" t="s">
        <v>3300</v>
      </c>
      <c r="K195" s="13" t="s">
        <v>4357</v>
      </c>
      <c r="L195" s="17" t="s">
        <v>4358</v>
      </c>
      <c r="M195" s="18">
        <v>4608000</v>
      </c>
      <c r="N195" s="19"/>
      <c r="O195" s="20" t="str">
        <f t="shared" si="4"/>
        <v>C1</v>
      </c>
      <c r="R195" s="21" t="str">
        <f t="shared" si="5"/>
        <v>NH 18-19C1</v>
      </c>
    </row>
    <row r="196" spans="1:18" ht="22.5" customHeight="1" x14ac:dyDescent="0.25">
      <c r="A196" s="13">
        <v>191</v>
      </c>
      <c r="B196" s="13" t="s">
        <v>4359</v>
      </c>
      <c r="C196" s="13" t="s">
        <v>4360</v>
      </c>
      <c r="D196" s="14" t="s">
        <v>4361</v>
      </c>
      <c r="E196" s="15" t="s">
        <v>411</v>
      </c>
      <c r="F196" s="13" t="s">
        <v>4362</v>
      </c>
      <c r="G196" s="16" t="s">
        <v>2062</v>
      </c>
      <c r="H196" s="13" t="s">
        <v>17</v>
      </c>
      <c r="I196" s="13" t="s">
        <v>3300</v>
      </c>
      <c r="J196" s="13" t="s">
        <v>3300</v>
      </c>
      <c r="K196" s="13" t="s">
        <v>4363</v>
      </c>
      <c r="L196" s="17" t="s">
        <v>4364</v>
      </c>
      <c r="M196" s="18">
        <v>4014000</v>
      </c>
      <c r="N196" s="19"/>
      <c r="O196" s="20" t="str">
        <f t="shared" si="4"/>
        <v>T2</v>
      </c>
      <c r="R196" s="21" t="str">
        <f t="shared" si="5"/>
        <v>NH 18-19T2</v>
      </c>
    </row>
    <row r="197" spans="1:18" ht="22.5" customHeight="1" x14ac:dyDescent="0.25">
      <c r="A197" s="13">
        <v>192</v>
      </c>
      <c r="B197" s="13" t="s">
        <v>4365</v>
      </c>
      <c r="C197" s="13" t="s">
        <v>4366</v>
      </c>
      <c r="D197" s="14" t="s">
        <v>107</v>
      </c>
      <c r="E197" s="15" t="s">
        <v>2868</v>
      </c>
      <c r="F197" s="13" t="s">
        <v>3399</v>
      </c>
      <c r="G197" s="16" t="s">
        <v>3516</v>
      </c>
      <c r="H197" s="13" t="s">
        <v>17</v>
      </c>
      <c r="I197" s="13" t="s">
        <v>3300</v>
      </c>
      <c r="J197" s="13" t="s">
        <v>3300</v>
      </c>
      <c r="K197" s="13" t="s">
        <v>4367</v>
      </c>
      <c r="L197" s="17" t="s">
        <v>4368</v>
      </c>
      <c r="M197" s="18">
        <v>4608000</v>
      </c>
      <c r="N197" s="19"/>
      <c r="O197" s="20" t="str">
        <f t="shared" si="4"/>
        <v>C1</v>
      </c>
      <c r="R197" s="21" t="str">
        <f t="shared" si="5"/>
        <v>NH 18-19C1</v>
      </c>
    </row>
    <row r="198" spans="1:18" ht="22.5" customHeight="1" x14ac:dyDescent="0.25">
      <c r="A198" s="13">
        <v>193</v>
      </c>
      <c r="B198" s="13" t="s">
        <v>4369</v>
      </c>
      <c r="C198" s="13" t="s">
        <v>4370</v>
      </c>
      <c r="D198" s="14" t="s">
        <v>579</v>
      </c>
      <c r="E198" s="15" t="s">
        <v>326</v>
      </c>
      <c r="F198" s="13" t="s">
        <v>3352</v>
      </c>
      <c r="G198" s="16" t="s">
        <v>3516</v>
      </c>
      <c r="H198" s="13" t="s">
        <v>17</v>
      </c>
      <c r="I198" s="13" t="s">
        <v>3300</v>
      </c>
      <c r="J198" s="13" t="s">
        <v>3300</v>
      </c>
      <c r="K198" s="13" t="s">
        <v>4371</v>
      </c>
      <c r="L198" s="17" t="s">
        <v>4372</v>
      </c>
      <c r="M198" s="18">
        <v>4608000</v>
      </c>
      <c r="N198" s="19"/>
      <c r="O198" s="20" t="str">
        <f t="shared" si="4"/>
        <v>C1</v>
      </c>
      <c r="R198" s="21" t="str">
        <f t="shared" si="5"/>
        <v>NH 18-19C1</v>
      </c>
    </row>
    <row r="199" spans="1:18" ht="22.5" customHeight="1" x14ac:dyDescent="0.25">
      <c r="A199" s="13">
        <v>194</v>
      </c>
      <c r="B199" s="13" t="s">
        <v>4373</v>
      </c>
      <c r="C199" s="13" t="s">
        <v>4374</v>
      </c>
      <c r="D199" s="14" t="s">
        <v>3951</v>
      </c>
      <c r="E199" s="15" t="s">
        <v>208</v>
      </c>
      <c r="F199" s="13" t="s">
        <v>4375</v>
      </c>
      <c r="G199" s="16" t="s">
        <v>3516</v>
      </c>
      <c r="H199" s="13" t="s">
        <v>17</v>
      </c>
      <c r="I199" s="13" t="s">
        <v>3300</v>
      </c>
      <c r="J199" s="13" t="s">
        <v>3300</v>
      </c>
      <c r="K199" s="13" t="s">
        <v>4376</v>
      </c>
      <c r="L199" s="17" t="s">
        <v>4377</v>
      </c>
      <c r="M199" s="18">
        <v>4608000</v>
      </c>
      <c r="N199" s="19"/>
      <c r="O199" s="20" t="str">
        <f t="shared" si="4"/>
        <v>C1</v>
      </c>
      <c r="R199" s="21" t="str">
        <f t="shared" si="5"/>
        <v>NH 18-19C1</v>
      </c>
    </row>
    <row r="200" spans="1:18" ht="22.5" customHeight="1" x14ac:dyDescent="0.25">
      <c r="A200" s="13">
        <v>195</v>
      </c>
      <c r="B200" s="13" t="s">
        <v>4378</v>
      </c>
      <c r="C200" s="13" t="s">
        <v>4379</v>
      </c>
      <c r="D200" s="14" t="s">
        <v>4380</v>
      </c>
      <c r="E200" s="15" t="s">
        <v>15</v>
      </c>
      <c r="F200" s="13" t="s">
        <v>4381</v>
      </c>
      <c r="G200" s="16" t="s">
        <v>479</v>
      </c>
      <c r="H200" s="13" t="s">
        <v>17</v>
      </c>
      <c r="I200" s="13" t="s">
        <v>3300</v>
      </c>
      <c r="J200" s="13" t="s">
        <v>3300</v>
      </c>
      <c r="K200" s="13" t="s">
        <v>4382</v>
      </c>
      <c r="L200" s="17" t="s">
        <v>4383</v>
      </c>
      <c r="M200" s="18">
        <v>4014000</v>
      </c>
      <c r="N200" s="19"/>
      <c r="O200" s="20" t="str">
        <f t="shared" ref="O200:O213" si="6">MID(G200,3,FIND("-",G200,1)-3)&amp;IF(MID(G200,3,5)="CĐ-LT","LT","")</f>
        <v>T4</v>
      </c>
      <c r="R200" s="21" t="str">
        <f t="shared" ref="R200:R213" si="7">IF(LEFT(G200,2)="18","NH 18-19","")&amp;O200</f>
        <v>NH 18-19T4</v>
      </c>
    </row>
    <row r="201" spans="1:18" ht="22.5" customHeight="1" x14ac:dyDescent="0.25">
      <c r="A201" s="13">
        <v>196</v>
      </c>
      <c r="B201" s="13" t="s">
        <v>4384</v>
      </c>
      <c r="C201" s="13" t="s">
        <v>4385</v>
      </c>
      <c r="D201" s="14" t="s">
        <v>4386</v>
      </c>
      <c r="E201" s="15" t="s">
        <v>367</v>
      </c>
      <c r="F201" s="13" t="s">
        <v>1946</v>
      </c>
      <c r="G201" s="16" t="s">
        <v>171</v>
      </c>
      <c r="H201" s="13" t="s">
        <v>17</v>
      </c>
      <c r="I201" s="13" t="s">
        <v>3300</v>
      </c>
      <c r="J201" s="13" t="s">
        <v>3300</v>
      </c>
      <c r="K201" s="13" t="s">
        <v>4387</v>
      </c>
      <c r="L201" s="17" t="s">
        <v>4388</v>
      </c>
      <c r="M201" s="18">
        <v>4014000</v>
      </c>
      <c r="N201" s="19"/>
      <c r="O201" s="20" t="str">
        <f t="shared" si="6"/>
        <v>T4</v>
      </c>
      <c r="R201" s="21" t="str">
        <f t="shared" si="7"/>
        <v>NH 18-19T4</v>
      </c>
    </row>
    <row r="202" spans="1:18" ht="22.5" customHeight="1" x14ac:dyDescent="0.25">
      <c r="A202" s="13">
        <v>197</v>
      </c>
      <c r="B202" s="13" t="s">
        <v>4389</v>
      </c>
      <c r="C202" s="13" t="s">
        <v>4390</v>
      </c>
      <c r="D202" s="14" t="s">
        <v>579</v>
      </c>
      <c r="E202" s="15" t="s">
        <v>574</v>
      </c>
      <c r="F202" s="13" t="s">
        <v>2691</v>
      </c>
      <c r="G202" s="16" t="s">
        <v>3516</v>
      </c>
      <c r="H202" s="13" t="s">
        <v>17</v>
      </c>
      <c r="I202" s="13" t="s">
        <v>3300</v>
      </c>
      <c r="J202" s="13" t="s">
        <v>3300</v>
      </c>
      <c r="K202" s="13" t="s">
        <v>4391</v>
      </c>
      <c r="L202" s="17" t="s">
        <v>4392</v>
      </c>
      <c r="M202" s="18">
        <v>4608000</v>
      </c>
      <c r="N202" s="19"/>
      <c r="O202" s="20" t="str">
        <f t="shared" si="6"/>
        <v>C1</v>
      </c>
      <c r="R202" s="21" t="str">
        <f t="shared" si="7"/>
        <v>NH 18-19C1</v>
      </c>
    </row>
    <row r="203" spans="1:18" ht="22.5" customHeight="1" x14ac:dyDescent="0.25">
      <c r="A203" s="13">
        <v>198</v>
      </c>
      <c r="B203" s="13" t="s">
        <v>4393</v>
      </c>
      <c r="C203" s="13" t="s">
        <v>4394</v>
      </c>
      <c r="D203" s="14" t="s">
        <v>4395</v>
      </c>
      <c r="E203" s="15" t="s">
        <v>2043</v>
      </c>
      <c r="F203" s="13" t="s">
        <v>4396</v>
      </c>
      <c r="G203" s="16" t="s">
        <v>3516</v>
      </c>
      <c r="H203" s="13" t="s">
        <v>17</v>
      </c>
      <c r="I203" s="13" t="s">
        <v>3300</v>
      </c>
      <c r="J203" s="13" t="s">
        <v>3300</v>
      </c>
      <c r="K203" s="13" t="s">
        <v>4397</v>
      </c>
      <c r="L203" s="17" t="s">
        <v>4398</v>
      </c>
      <c r="M203" s="18">
        <v>4608000</v>
      </c>
      <c r="N203" s="19"/>
      <c r="O203" s="20" t="str">
        <f t="shared" si="6"/>
        <v>C1</v>
      </c>
      <c r="R203" s="21" t="str">
        <f t="shared" si="7"/>
        <v>NH 18-19C1</v>
      </c>
    </row>
    <row r="204" spans="1:18" ht="22.5" customHeight="1" x14ac:dyDescent="0.25">
      <c r="A204" s="13">
        <v>199</v>
      </c>
      <c r="B204" s="13" t="s">
        <v>4399</v>
      </c>
      <c r="C204" s="13" t="s">
        <v>4400</v>
      </c>
      <c r="D204" s="14" t="s">
        <v>4401</v>
      </c>
      <c r="E204" s="15" t="s">
        <v>1338</v>
      </c>
      <c r="F204" s="13" t="s">
        <v>1759</v>
      </c>
      <c r="G204" s="16" t="s">
        <v>335</v>
      </c>
      <c r="H204" s="13" t="s">
        <v>17</v>
      </c>
      <c r="I204" s="13" t="s">
        <v>3300</v>
      </c>
      <c r="J204" s="13" t="s">
        <v>3300</v>
      </c>
      <c r="K204" s="13" t="s">
        <v>4402</v>
      </c>
      <c r="L204" s="17" t="s">
        <v>4403</v>
      </c>
      <c r="M204" s="18">
        <v>1420000</v>
      </c>
      <c r="N204" s="19"/>
      <c r="O204" s="20" t="str">
        <f t="shared" si="6"/>
        <v>T4</v>
      </c>
      <c r="R204" s="21" t="str">
        <f t="shared" si="7"/>
        <v>NH 18-19T4</v>
      </c>
    </row>
    <row r="205" spans="1:18" ht="22.5" customHeight="1" x14ac:dyDescent="0.25">
      <c r="A205" s="13">
        <v>200</v>
      </c>
      <c r="B205" s="13" t="s">
        <v>4404</v>
      </c>
      <c r="C205" s="13" t="s">
        <v>4405</v>
      </c>
      <c r="D205" s="14" t="s">
        <v>660</v>
      </c>
      <c r="E205" s="15" t="s">
        <v>154</v>
      </c>
      <c r="F205" s="13" t="s">
        <v>4406</v>
      </c>
      <c r="G205" s="16" t="s">
        <v>3516</v>
      </c>
      <c r="H205" s="13" t="s">
        <v>17</v>
      </c>
      <c r="I205" s="13" t="s">
        <v>3300</v>
      </c>
      <c r="J205" s="13" t="s">
        <v>3300</v>
      </c>
      <c r="K205" s="13" t="s">
        <v>4407</v>
      </c>
      <c r="L205" s="17" t="s">
        <v>4408</v>
      </c>
      <c r="M205" s="18">
        <v>4608000</v>
      </c>
      <c r="N205" s="19"/>
      <c r="O205" s="20" t="str">
        <f t="shared" si="6"/>
        <v>C1</v>
      </c>
      <c r="R205" s="21" t="str">
        <f t="shared" si="7"/>
        <v>NH 18-19C1</v>
      </c>
    </row>
    <row r="206" spans="1:18" ht="22.5" customHeight="1" x14ac:dyDescent="0.25">
      <c r="A206" s="13">
        <v>201</v>
      </c>
      <c r="B206" s="13" t="s">
        <v>4409</v>
      </c>
      <c r="C206" s="13" t="s">
        <v>4410</v>
      </c>
      <c r="D206" s="14" t="s">
        <v>1294</v>
      </c>
      <c r="E206" s="15" t="s">
        <v>546</v>
      </c>
      <c r="F206" s="13" t="s">
        <v>4411</v>
      </c>
      <c r="G206" s="16" t="s">
        <v>3433</v>
      </c>
      <c r="H206" s="13" t="s">
        <v>17</v>
      </c>
      <c r="I206" s="13" t="s">
        <v>3300</v>
      </c>
      <c r="J206" s="13" t="s">
        <v>3300</v>
      </c>
      <c r="K206" s="13" t="s">
        <v>4412</v>
      </c>
      <c r="L206" s="17" t="s">
        <v>4413</v>
      </c>
      <c r="M206" s="18">
        <v>4608000</v>
      </c>
      <c r="N206" s="19"/>
      <c r="O206" s="20" t="str">
        <f t="shared" si="6"/>
        <v>C1</v>
      </c>
      <c r="R206" s="21" t="str">
        <f t="shared" si="7"/>
        <v>NH 18-19C1</v>
      </c>
    </row>
    <row r="207" spans="1:18" ht="22.5" customHeight="1" x14ac:dyDescent="0.25">
      <c r="A207" s="13">
        <v>202</v>
      </c>
      <c r="B207" s="13" t="s">
        <v>4414</v>
      </c>
      <c r="C207" s="13" t="s">
        <v>4415</v>
      </c>
      <c r="D207" s="14" t="s">
        <v>4416</v>
      </c>
      <c r="E207" s="15" t="s">
        <v>3724</v>
      </c>
      <c r="F207" s="13" t="s">
        <v>4417</v>
      </c>
      <c r="G207" s="16" t="s">
        <v>3176</v>
      </c>
      <c r="H207" s="13" t="s">
        <v>17</v>
      </c>
      <c r="I207" s="13" t="s">
        <v>3300</v>
      </c>
      <c r="J207" s="13" t="s">
        <v>3300</v>
      </c>
      <c r="K207" s="13" t="s">
        <v>4418</v>
      </c>
      <c r="L207" s="17" t="s">
        <v>4419</v>
      </c>
      <c r="M207" s="18">
        <v>4608000</v>
      </c>
      <c r="N207" s="19"/>
      <c r="O207" s="20" t="str">
        <f t="shared" si="6"/>
        <v>C1</v>
      </c>
      <c r="R207" s="21" t="str">
        <f t="shared" si="7"/>
        <v>NH 18-19C1</v>
      </c>
    </row>
    <row r="208" spans="1:18" ht="22.5" customHeight="1" x14ac:dyDescent="0.25">
      <c r="A208" s="13">
        <v>203</v>
      </c>
      <c r="B208" s="13" t="s">
        <v>4420</v>
      </c>
      <c r="C208" s="13" t="s">
        <v>4421</v>
      </c>
      <c r="D208" s="14" t="s">
        <v>4422</v>
      </c>
      <c r="E208" s="15" t="s">
        <v>574</v>
      </c>
      <c r="F208" s="13" t="s">
        <v>4423</v>
      </c>
      <c r="G208" s="16" t="s">
        <v>2862</v>
      </c>
      <c r="H208" s="13" t="s">
        <v>17</v>
      </c>
      <c r="I208" s="13" t="s">
        <v>3300</v>
      </c>
      <c r="J208" s="13" t="s">
        <v>3300</v>
      </c>
      <c r="K208" s="13" t="s">
        <v>4424</v>
      </c>
      <c r="L208" s="17" t="s">
        <v>4425</v>
      </c>
      <c r="M208" s="18">
        <v>4014000</v>
      </c>
      <c r="N208" s="19"/>
      <c r="O208" s="20" t="str">
        <f t="shared" si="6"/>
        <v>T4</v>
      </c>
      <c r="R208" s="21" t="str">
        <f t="shared" si="7"/>
        <v>NH 18-19T4</v>
      </c>
    </row>
    <row r="209" spans="1:18" ht="22.5" customHeight="1" x14ac:dyDescent="0.25">
      <c r="A209" s="13">
        <v>204</v>
      </c>
      <c r="B209" s="13" t="s">
        <v>4426</v>
      </c>
      <c r="C209" s="13" t="s">
        <v>4427</v>
      </c>
      <c r="D209" s="14" t="s">
        <v>4428</v>
      </c>
      <c r="E209" s="15" t="s">
        <v>250</v>
      </c>
      <c r="F209" s="13" t="s">
        <v>878</v>
      </c>
      <c r="G209" s="16" t="s">
        <v>21</v>
      </c>
      <c r="H209" s="13" t="s">
        <v>17</v>
      </c>
      <c r="I209" s="13" t="s">
        <v>3300</v>
      </c>
      <c r="J209" s="13" t="s">
        <v>3300</v>
      </c>
      <c r="K209" s="13" t="s">
        <v>4429</v>
      </c>
      <c r="L209" s="17" t="s">
        <v>4430</v>
      </c>
      <c r="M209" s="18">
        <v>4014000</v>
      </c>
      <c r="N209" s="19"/>
      <c r="O209" s="20" t="str">
        <f t="shared" si="6"/>
        <v>T4</v>
      </c>
      <c r="R209" s="21" t="str">
        <f t="shared" si="7"/>
        <v>NH 18-19T4</v>
      </c>
    </row>
    <row r="210" spans="1:18" ht="22.5" customHeight="1" x14ac:dyDescent="0.25">
      <c r="A210" s="13">
        <v>205</v>
      </c>
      <c r="B210" s="13" t="s">
        <v>4431</v>
      </c>
      <c r="C210" s="13" t="s">
        <v>4432</v>
      </c>
      <c r="D210" s="14" t="s">
        <v>196</v>
      </c>
      <c r="E210" s="15" t="s">
        <v>574</v>
      </c>
      <c r="F210" s="13" t="s">
        <v>4089</v>
      </c>
      <c r="G210" s="16" t="s">
        <v>843</v>
      </c>
      <c r="H210" s="13" t="s">
        <v>17</v>
      </c>
      <c r="I210" s="13" t="s">
        <v>3300</v>
      </c>
      <c r="J210" s="13" t="s">
        <v>3300</v>
      </c>
      <c r="K210" s="13" t="s">
        <v>4433</v>
      </c>
      <c r="L210" s="17" t="s">
        <v>4434</v>
      </c>
      <c r="M210" s="18">
        <v>4608000</v>
      </c>
      <c r="N210" s="19"/>
      <c r="O210" s="20" t="str">
        <f t="shared" si="6"/>
        <v>C1</v>
      </c>
      <c r="R210" s="21" t="str">
        <f t="shared" si="7"/>
        <v>NH 18-19C1</v>
      </c>
    </row>
    <row r="211" spans="1:18" ht="22.5" customHeight="1" x14ac:dyDescent="0.25">
      <c r="A211" s="13">
        <v>206</v>
      </c>
      <c r="B211" s="13" t="s">
        <v>4435</v>
      </c>
      <c r="C211" s="13" t="s">
        <v>4436</v>
      </c>
      <c r="D211" s="14" t="s">
        <v>464</v>
      </c>
      <c r="E211" s="15" t="s">
        <v>256</v>
      </c>
      <c r="F211" s="13" t="s">
        <v>3604</v>
      </c>
      <c r="G211" s="16" t="s">
        <v>3433</v>
      </c>
      <c r="H211" s="13" t="s">
        <v>17</v>
      </c>
      <c r="I211" s="13" t="s">
        <v>3300</v>
      </c>
      <c r="J211" s="13" t="s">
        <v>3300</v>
      </c>
      <c r="K211" s="13" t="s">
        <v>4437</v>
      </c>
      <c r="L211" s="17" t="s">
        <v>4438</v>
      </c>
      <c r="M211" s="18">
        <v>4608000</v>
      </c>
      <c r="N211" s="19"/>
      <c r="O211" s="20" t="str">
        <f t="shared" si="6"/>
        <v>C1</v>
      </c>
      <c r="R211" s="21" t="str">
        <f t="shared" si="7"/>
        <v>NH 18-19C1</v>
      </c>
    </row>
    <row r="212" spans="1:18" ht="22.5" customHeight="1" x14ac:dyDescent="0.25">
      <c r="A212" s="13">
        <v>207</v>
      </c>
      <c r="B212" s="13" t="s">
        <v>4439</v>
      </c>
      <c r="C212" s="13" t="s">
        <v>4440</v>
      </c>
      <c r="D212" s="14" t="s">
        <v>4441</v>
      </c>
      <c r="E212" s="15" t="s">
        <v>1244</v>
      </c>
      <c r="F212" s="13" t="s">
        <v>3368</v>
      </c>
      <c r="G212" s="16" t="s">
        <v>2524</v>
      </c>
      <c r="H212" s="13" t="s">
        <v>17</v>
      </c>
      <c r="I212" s="13" t="s">
        <v>3300</v>
      </c>
      <c r="J212" s="13" t="s">
        <v>3300</v>
      </c>
      <c r="K212" s="13" t="s">
        <v>4442</v>
      </c>
      <c r="L212" s="17" t="s">
        <v>4443</v>
      </c>
      <c r="M212" s="18">
        <v>4608000</v>
      </c>
      <c r="N212" s="19"/>
      <c r="O212" s="20" t="str">
        <f t="shared" si="6"/>
        <v>C1</v>
      </c>
      <c r="R212" s="21" t="str">
        <f t="shared" si="7"/>
        <v>NH 18-19C1</v>
      </c>
    </row>
    <row r="213" spans="1:18" ht="22.5" customHeight="1" x14ac:dyDescent="0.25">
      <c r="A213" s="13">
        <v>208</v>
      </c>
      <c r="B213" s="13" t="s">
        <v>4444</v>
      </c>
      <c r="C213" s="13" t="s">
        <v>4445</v>
      </c>
      <c r="D213" s="14" t="s">
        <v>3900</v>
      </c>
      <c r="E213" s="15" t="s">
        <v>115</v>
      </c>
      <c r="F213" s="13" t="s">
        <v>3766</v>
      </c>
      <c r="G213" s="16" t="s">
        <v>2524</v>
      </c>
      <c r="H213" s="13" t="s">
        <v>17</v>
      </c>
      <c r="I213" s="13" t="s">
        <v>3300</v>
      </c>
      <c r="J213" s="13" t="s">
        <v>3300</v>
      </c>
      <c r="K213" s="13" t="s">
        <v>4446</v>
      </c>
      <c r="L213" s="17" t="s">
        <v>4447</v>
      </c>
      <c r="M213" s="18">
        <v>4608000</v>
      </c>
      <c r="N213" s="19"/>
      <c r="O213" s="20" t="str">
        <f t="shared" si="6"/>
        <v>C1</v>
      </c>
      <c r="R213" s="21" t="str">
        <f t="shared" si="7"/>
        <v>NH 18-19C1</v>
      </c>
    </row>
    <row r="214" spans="1:18" s="28" customFormat="1" ht="25.5" customHeight="1" x14ac:dyDescent="0.25">
      <c r="A214" s="229" t="s">
        <v>35</v>
      </c>
      <c r="B214" s="230"/>
      <c r="C214" s="230"/>
      <c r="D214" s="230"/>
      <c r="E214" s="22"/>
      <c r="F214" s="22"/>
      <c r="G214" s="22"/>
      <c r="H214" s="23"/>
      <c r="I214" s="24"/>
      <c r="J214" s="25"/>
      <c r="K214" s="26"/>
      <c r="L214" s="231">
        <f>SUM(M7:M213)</f>
        <v>918626000</v>
      </c>
      <c r="M214" s="232"/>
      <c r="N214" s="27"/>
      <c r="O214" s="20"/>
      <c r="P214" s="6"/>
      <c r="Q214" s="6"/>
    </row>
    <row r="215" spans="1:18" s="30" customFormat="1" ht="30" customHeight="1" x14ac:dyDescent="0.25">
      <c r="A215" s="233" t="s">
        <v>4454</v>
      </c>
      <c r="B215" s="234"/>
      <c r="C215" s="234"/>
      <c r="D215" s="234"/>
      <c r="E215" s="234"/>
      <c r="F215" s="234"/>
      <c r="G215" s="234"/>
      <c r="H215" s="234"/>
      <c r="I215" s="234"/>
      <c r="J215" s="234"/>
      <c r="K215" s="234"/>
      <c r="L215" s="234"/>
      <c r="M215" s="234"/>
      <c r="N215" s="235"/>
      <c r="O215" s="29" t="str">
        <f>LEFT(G215,5)</f>
        <v/>
      </c>
      <c r="P215" s="6"/>
      <c r="Q215" s="6"/>
    </row>
    <row r="216" spans="1:18" ht="15.75" customHeight="1" x14ac:dyDescent="0.25">
      <c r="A216" s="31"/>
      <c r="B216" s="31"/>
      <c r="C216" s="1"/>
      <c r="D216" s="2"/>
      <c r="E216" s="2"/>
      <c r="F216" s="1"/>
      <c r="G216" s="225" t="s">
        <v>4453</v>
      </c>
      <c r="H216" s="225"/>
      <c r="I216" s="225"/>
      <c r="J216" s="225"/>
      <c r="K216" s="225"/>
      <c r="L216" s="225"/>
      <c r="M216" s="225"/>
      <c r="N216" s="225"/>
      <c r="O216" s="29"/>
    </row>
    <row r="217" spans="1:18" ht="15.75" customHeight="1" x14ac:dyDescent="0.25">
      <c r="A217" s="32" t="s">
        <v>36</v>
      </c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29" t="str">
        <f>MID(G217,3,3)</f>
        <v/>
      </c>
    </row>
    <row r="218" spans="1:18" x14ac:dyDescent="0.25">
      <c r="A218" s="33"/>
      <c r="B218" s="33"/>
      <c r="C218" s="34"/>
      <c r="D218" s="35"/>
      <c r="E218" s="35"/>
      <c r="F218" s="35"/>
      <c r="G218" s="35"/>
      <c r="J218" s="34"/>
      <c r="K218" s="34"/>
      <c r="L218" s="34"/>
      <c r="M218" s="34"/>
      <c r="N218" s="6"/>
    </row>
    <row r="219" spans="1:18" x14ac:dyDescent="0.25">
      <c r="A219" s="33"/>
      <c r="B219" s="33"/>
      <c r="C219" s="34"/>
      <c r="D219" s="35"/>
      <c r="E219" s="35"/>
      <c r="F219" s="35"/>
      <c r="G219" s="35"/>
      <c r="H219" s="35"/>
      <c r="I219" s="35"/>
      <c r="J219" s="34"/>
      <c r="K219" s="34"/>
      <c r="L219" s="34"/>
      <c r="M219" s="34"/>
      <c r="N219" s="6"/>
    </row>
    <row r="220" spans="1:18" x14ac:dyDescent="0.25">
      <c r="A220" s="33"/>
      <c r="B220" s="33"/>
      <c r="C220" s="34"/>
      <c r="D220" s="35"/>
      <c r="E220" s="35"/>
      <c r="F220" s="35"/>
      <c r="G220" s="35"/>
      <c r="H220" s="35"/>
      <c r="I220" s="35"/>
      <c r="J220" s="34"/>
      <c r="K220" s="34"/>
      <c r="L220" s="34"/>
      <c r="M220" s="34"/>
      <c r="N220" s="6"/>
    </row>
    <row r="221" spans="1:18" s="28" customFormat="1" x14ac:dyDescent="0.25">
      <c r="A221" s="35" t="s">
        <v>1721</v>
      </c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4"/>
      <c r="P221" s="6"/>
    </row>
    <row r="222" spans="1:18" s="28" customFormat="1" ht="18.75" customHeight="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4"/>
      <c r="P222" s="6"/>
    </row>
    <row r="223" spans="1:18" s="36" customFormat="1" x14ac:dyDescent="0.25">
      <c r="B223" s="37"/>
      <c r="C223" s="38" t="s">
        <v>38</v>
      </c>
      <c r="D223" s="39" t="s">
        <v>586</v>
      </c>
      <c r="E223" s="39" t="s">
        <v>585</v>
      </c>
      <c r="F223" s="39"/>
      <c r="G223" s="39" t="s">
        <v>39</v>
      </c>
      <c r="H223" s="40"/>
      <c r="I223" s="40"/>
      <c r="J223" s="40"/>
      <c r="K223" s="40"/>
      <c r="L223" s="40"/>
      <c r="M223" s="41"/>
      <c r="N223" s="40"/>
      <c r="O223" s="40"/>
      <c r="P223" s="42"/>
    </row>
    <row r="224" spans="1:18" s="36" customFormat="1" x14ac:dyDescent="0.25">
      <c r="A224" s="43"/>
      <c r="B224" s="44"/>
      <c r="C224" s="45" t="s">
        <v>40</v>
      </c>
      <c r="D224" s="46">
        <f>SUMIF($O$7:$O$213,"CĐN",$M$7:$M$213)</f>
        <v>0</v>
      </c>
      <c r="E224" s="46">
        <f>SUMIF($R$7:$R$213,"CĐN",$M$7:$M$213)</f>
        <v>0</v>
      </c>
      <c r="F224" s="62"/>
      <c r="G224" s="46">
        <f>SUMIF($R$7:$R$213,"NH 18-19CĐN",$M$7:$M$213)</f>
        <v>0</v>
      </c>
      <c r="H224" s="40"/>
      <c r="I224" s="40"/>
      <c r="J224" s="40"/>
      <c r="K224" s="40"/>
      <c r="L224" s="40"/>
      <c r="M224" s="41"/>
      <c r="N224" s="40"/>
      <c r="O224" s="40"/>
      <c r="P224" s="6"/>
    </row>
    <row r="225" spans="1:16" s="49" customFormat="1" ht="13.5" customHeight="1" x14ac:dyDescent="0.25">
      <c r="A225" s="43"/>
      <c r="B225" s="44"/>
      <c r="C225" s="45" t="s">
        <v>41</v>
      </c>
      <c r="D225" s="46">
        <f>SUMIF($O$7:$O$213,"TCN",$M$7:$M$213)</f>
        <v>0</v>
      </c>
      <c r="E225" s="46">
        <f>SUMIF($R$7:$R$213,"TCN",$M$7:$M$213)</f>
        <v>0</v>
      </c>
      <c r="F225" s="61"/>
      <c r="G225" s="46">
        <f>SUMIF($R$7:$R$213,"NH 18-19TCN",$M$7:$M$213)</f>
        <v>0</v>
      </c>
      <c r="H225" s="47"/>
      <c r="I225" s="47"/>
      <c r="J225" s="47"/>
      <c r="K225" s="47"/>
      <c r="L225" s="40"/>
      <c r="M225" s="48"/>
      <c r="N225" s="47"/>
      <c r="O225" s="47"/>
      <c r="P225" s="6"/>
    </row>
    <row r="226" spans="1:16" s="49" customFormat="1" ht="13.5" customHeight="1" x14ac:dyDescent="0.25">
      <c r="A226" s="43"/>
      <c r="B226" s="50" t="s">
        <v>42</v>
      </c>
      <c r="C226" s="45" t="s">
        <v>43</v>
      </c>
      <c r="D226" s="46">
        <f>SUMIF($O$7:$O$213,"CĐ",$M$7:$M$213)+SUMIF($O$7:$O$213,"C1",$M$7:$M$213)</f>
        <v>814624000</v>
      </c>
      <c r="E226" s="46">
        <f>SUMIF($R$7:$R$213,"CĐ",$M$7:$M$213)+SUMIF($R$7:$R$213,"C1",$M$7:$M$213)</f>
        <v>0</v>
      </c>
      <c r="F226" s="61"/>
      <c r="G226" s="46">
        <f>SUMIF($R$7:$R$213,"NH 18-19CĐ",$M$7:$M$213)+SUMIF($R$7:$R$213,"NH 18-19C1",$M$7:$M$213)</f>
        <v>814624000</v>
      </c>
      <c r="H226" s="47"/>
      <c r="I226" s="47"/>
      <c r="J226" s="47"/>
      <c r="K226" s="47"/>
      <c r="L226" s="47"/>
      <c r="M226" s="48"/>
      <c r="N226" s="47"/>
      <c r="O226" s="47"/>
      <c r="P226" s="6"/>
    </row>
    <row r="227" spans="1:16" s="49" customFormat="1" ht="13.5" customHeight="1" x14ac:dyDescent="0.25">
      <c r="A227" s="43"/>
      <c r="B227" s="50"/>
      <c r="C227" s="45" t="s">
        <v>44</v>
      </c>
      <c r="D227" s="46">
        <f>SUMIF($O$7:$O$213,"C2",$M$7:$M$213)+SUMIF($O$7:$O$213,"CĐLT",$M$7:$M$213)</f>
        <v>0</v>
      </c>
      <c r="E227" s="46">
        <f>SUMIF($R$7:$R$213,"C2",$M$7:$M$213)+SUMIF($R$7:$R$213,"CĐLT",$M$7:$M$213)</f>
        <v>0</v>
      </c>
      <c r="F227" s="61"/>
      <c r="G227" s="46">
        <f>SUMIF($R$7:$R$213,"NH 18-19C2",$M$7:$M$213)+SUMIF($R$7:$R$213,"NH 18-19CĐLT",$M$7:$M$213)</f>
        <v>0</v>
      </c>
      <c r="H227" s="47"/>
      <c r="I227" s="47"/>
      <c r="J227" s="47"/>
      <c r="K227" s="47"/>
      <c r="L227" s="47"/>
      <c r="M227" s="48"/>
      <c r="N227" s="47"/>
      <c r="O227" s="47"/>
      <c r="P227" s="6"/>
    </row>
    <row r="228" spans="1:16" s="49" customFormat="1" ht="13.5" customHeight="1" x14ac:dyDescent="0.25">
      <c r="A228" s="43"/>
      <c r="B228" s="51">
        <f>SUM(B224:B226)</f>
        <v>0</v>
      </c>
      <c r="C228" s="45" t="s">
        <v>45</v>
      </c>
      <c r="D228" s="46">
        <f>SUMIF($O$7:$O$213,"T4",$M$7:$M$213)+SUMIF($O$7:$O$213,"T2",$M$7:$M$213)+SUMIF($O$7:$O$213,"T3",$M$7:$M$213)+SUMIF($O$7:$O$213,"TC",$M$7:$M$213)+SUMIF($O$7:$O$213,"TN",$M$7:$M$213)+SUMIF($O$7:$O$213,"TCT",$M$7:$M$213)+SUMIF($O$7:$O$213,"T1",$M$7:$M$213)</f>
        <v>104002000</v>
      </c>
      <c r="E228" s="46">
        <f>SUMIF($R$7:$R$213,"T4",$M$7:$M$213)+SUMIF($R$7:$R$213,"T2",$M$7:$M$213)+SUMIF($R$7:$R$213,"TC",$M$7:$M$213)+SUMIF($R$7:$R$213,"TN",$M$7:$M$213)+SUMIF($R$7:$R$213,"TCT",$M$7:$M$213)</f>
        <v>0</v>
      </c>
      <c r="F228" s="61"/>
      <c r="G228" s="46">
        <f>SUMIF($R$7:$R$213,"NH 18-19T4",$M$7:$M$213)+SUMIF($R$7:$R$213,"NH 18-19T2",$M$7:$M$213)+SUMIF($R$7:$R$213,"NH 18-19T1",$M$7:$M$213)+SUMIF($R$7:$R$213,"NH 18-19TC",$M$7:$M$213)+SUMIF($R$7:$R$213,"NH 18-19TN",$M$7:$M$213)+SUMIF($R$7:$R$213,"NH 18-19TCT",$M$7:$M$213)+SUMIF($R$7:$R$213,"NH 18-19T3",$M$7:$M$213)</f>
        <v>104002000</v>
      </c>
      <c r="H228" s="47"/>
      <c r="I228" s="47"/>
      <c r="J228" s="47"/>
      <c r="K228" s="47"/>
      <c r="L228" s="47"/>
      <c r="M228" s="48"/>
      <c r="N228" s="47"/>
      <c r="O228" s="47"/>
      <c r="P228" s="6"/>
    </row>
    <row r="229" spans="1:16" s="49" customFormat="1" ht="13.5" customHeight="1" x14ac:dyDescent="0.25">
      <c r="B229" s="52"/>
      <c r="C229" s="53" t="s">
        <v>46</v>
      </c>
      <c r="D229" s="54">
        <f>SUM(D224:D228)</f>
        <v>918626000</v>
      </c>
      <c r="E229" s="60">
        <f>SUM(E224:E228)</f>
        <v>0</v>
      </c>
      <c r="F229" s="59"/>
      <c r="G229" s="54">
        <f>SUM(G224:G228)</f>
        <v>918626000</v>
      </c>
      <c r="H229" s="47"/>
      <c r="I229" s="47"/>
      <c r="J229" s="47"/>
      <c r="K229" s="47"/>
      <c r="L229" s="47"/>
      <c r="M229" s="48"/>
      <c r="N229" s="47"/>
      <c r="O229" s="47"/>
      <c r="P229" s="6"/>
    </row>
    <row r="287" spans="16:16" x14ac:dyDescent="0.25">
      <c r="P287" s="55"/>
    </row>
    <row r="288" spans="16:16" x14ac:dyDescent="0.25">
      <c r="P288" s="55"/>
    </row>
    <row r="289" spans="16:16" x14ac:dyDescent="0.25">
      <c r="P289" s="55"/>
    </row>
    <row r="290" spans="16:16" x14ac:dyDescent="0.25">
      <c r="P290" s="55"/>
    </row>
    <row r="294" spans="16:16" x14ac:dyDescent="0.25">
      <c r="P294" s="28"/>
    </row>
    <row r="295" spans="16:16" x14ac:dyDescent="0.25">
      <c r="P295" s="28"/>
    </row>
    <row r="296" spans="16:16" x14ac:dyDescent="0.25">
      <c r="P296" s="56"/>
    </row>
    <row r="297" spans="16:16" x14ac:dyDescent="0.25">
      <c r="P297" s="36"/>
    </row>
    <row r="298" spans="16:16" x14ac:dyDescent="0.25">
      <c r="P298" s="49"/>
    </row>
    <row r="299" spans="16:16" x14ac:dyDescent="0.25">
      <c r="P299" s="49"/>
    </row>
    <row r="300" spans="16:16" x14ac:dyDescent="0.25">
      <c r="P300" s="49"/>
    </row>
    <row r="301" spans="16:16" x14ac:dyDescent="0.25">
      <c r="P301" s="49"/>
    </row>
  </sheetData>
  <mergeCells count="6">
    <mergeCell ref="G216:N216"/>
    <mergeCell ref="A4:N4"/>
    <mergeCell ref="A5:N5"/>
    <mergeCell ref="A214:D214"/>
    <mergeCell ref="L214:M214"/>
    <mergeCell ref="A215:N215"/>
  </mergeCells>
  <pageMargins left="0.38" right="0.2" top="0.34" bottom="0.39" header="0.32" footer="0.2"/>
  <pageSetup paperSize="9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172</vt:i4>
      </vt:variant>
      <vt:variant>
        <vt:lpstr>Named Ranges</vt:lpstr>
      </vt:variant>
      <vt:variant>
        <vt:i4>320</vt:i4>
      </vt:variant>
    </vt:vector>
  </HeadingPairs>
  <TitlesOfParts>
    <vt:vector size="492" baseType="lpstr">
      <vt:lpstr>2816</vt:lpstr>
      <vt:lpstr>0207</vt:lpstr>
      <vt:lpstr>0307</vt:lpstr>
      <vt:lpstr>0407</vt:lpstr>
      <vt:lpstr>0407 ,2 </vt:lpstr>
      <vt:lpstr>0507 ,2  (2)</vt:lpstr>
      <vt:lpstr>0707 ,2  (3)</vt:lpstr>
      <vt:lpstr>0709 ,2  (4)</vt:lpstr>
      <vt:lpstr>1007 ,2 </vt:lpstr>
      <vt:lpstr>1107 ,2  (2)</vt:lpstr>
      <vt:lpstr>10-13.08 </vt:lpstr>
      <vt:lpstr>17-18.08  (2)</vt:lpstr>
      <vt:lpstr>20.08  </vt:lpstr>
      <vt:lpstr>21.08   (2)</vt:lpstr>
      <vt:lpstr>22.08   (3)</vt:lpstr>
      <vt:lpstr>23.08  </vt:lpstr>
      <vt:lpstr>24.08   (2)</vt:lpstr>
      <vt:lpstr>25,27.08   (3)</vt:lpstr>
      <vt:lpstr>28.08  </vt:lpstr>
      <vt:lpstr>29.08   (2)</vt:lpstr>
      <vt:lpstr>09,07-08 </vt:lpstr>
      <vt:lpstr>09,10  </vt:lpstr>
      <vt:lpstr>09,11  </vt:lpstr>
      <vt:lpstr>09,12</vt:lpstr>
      <vt:lpstr>09,13</vt:lpstr>
      <vt:lpstr>09,15 </vt:lpstr>
      <vt:lpstr>09,18  </vt:lpstr>
      <vt:lpstr>09,19)</vt:lpstr>
      <vt:lpstr>09,20) </vt:lpstr>
      <vt:lpstr>09,21,22</vt:lpstr>
      <vt:lpstr>09,24</vt:lpstr>
      <vt:lpstr>09,25 (2)</vt:lpstr>
      <vt:lpstr>09,26</vt:lpstr>
      <vt:lpstr>09,27</vt:lpstr>
      <vt:lpstr>09-28,29,30</vt:lpstr>
      <vt:lpstr>10-01</vt:lpstr>
      <vt:lpstr>10-02</vt:lpstr>
      <vt:lpstr>10-03</vt:lpstr>
      <vt:lpstr>10-04</vt:lpstr>
      <vt:lpstr>10-05.06 (2)</vt:lpstr>
      <vt:lpstr>10-08(3)</vt:lpstr>
      <vt:lpstr>10-09</vt:lpstr>
      <vt:lpstr>10-10</vt:lpstr>
      <vt:lpstr>10-11</vt:lpstr>
      <vt:lpstr>10-12,13 (2)</vt:lpstr>
      <vt:lpstr>10-15</vt:lpstr>
      <vt:lpstr>10-16</vt:lpstr>
      <vt:lpstr>10-17</vt:lpstr>
      <vt:lpstr>10-18</vt:lpstr>
      <vt:lpstr>10-19</vt:lpstr>
      <vt:lpstr>10-20,22</vt:lpstr>
      <vt:lpstr>10-23 </vt:lpstr>
      <vt:lpstr>10-24</vt:lpstr>
      <vt:lpstr>10-25</vt:lpstr>
      <vt:lpstr>10-26,27 </vt:lpstr>
      <vt:lpstr>10.29</vt:lpstr>
      <vt:lpstr>10.30</vt:lpstr>
      <vt:lpstr>10.31</vt:lpstr>
      <vt:lpstr>11.01</vt:lpstr>
      <vt:lpstr>11.02,03</vt:lpstr>
      <vt:lpstr>11.05</vt:lpstr>
      <vt:lpstr>11.06 </vt:lpstr>
      <vt:lpstr>11.07</vt:lpstr>
      <vt:lpstr>11.08</vt:lpstr>
      <vt:lpstr>11.09,10</vt:lpstr>
      <vt:lpstr>11.12</vt:lpstr>
      <vt:lpstr>11.13,14</vt:lpstr>
      <vt:lpstr>11.15</vt:lpstr>
      <vt:lpstr>11.16,17</vt:lpstr>
      <vt:lpstr>11.19</vt:lpstr>
      <vt:lpstr>11.20</vt:lpstr>
      <vt:lpstr>11.21</vt:lpstr>
      <vt:lpstr>11.22,24</vt:lpstr>
      <vt:lpstr>11.26,27</vt:lpstr>
      <vt:lpstr>11.28</vt:lpstr>
      <vt:lpstr>11.29,30</vt:lpstr>
      <vt:lpstr>12.01,03</vt:lpstr>
      <vt:lpstr>12.04</vt:lpstr>
      <vt:lpstr>12.05</vt:lpstr>
      <vt:lpstr>12.06</vt:lpstr>
      <vt:lpstr>12.10</vt:lpstr>
      <vt:lpstr>12.11 (2)</vt:lpstr>
      <vt:lpstr>12.12</vt:lpstr>
      <vt:lpstr>12.13</vt:lpstr>
      <vt:lpstr>12.14,15</vt:lpstr>
      <vt:lpstr>12.17</vt:lpstr>
      <vt:lpstr>12.18</vt:lpstr>
      <vt:lpstr>12.19,20</vt:lpstr>
      <vt:lpstr>12.21,22</vt:lpstr>
      <vt:lpstr>12.24</vt:lpstr>
      <vt:lpstr>12.25,26</vt:lpstr>
      <vt:lpstr>12.27,28,29</vt:lpstr>
      <vt:lpstr>01.02,03-2019</vt:lpstr>
      <vt:lpstr>T1.04,05-2019</vt:lpstr>
      <vt:lpstr>T1.07-2019</vt:lpstr>
      <vt:lpstr>T1.08,09-2019</vt:lpstr>
      <vt:lpstr>T1.10,11-2019</vt:lpstr>
      <vt:lpstr>T1.15,16-2019 </vt:lpstr>
      <vt:lpstr>T1.17,18,19-2019 </vt:lpstr>
      <vt:lpstr>T1.21 tới 30,-2019 </vt:lpstr>
      <vt:lpstr>T2.11-16.2019  </vt:lpstr>
      <vt:lpstr>T2.18.2019  </vt:lpstr>
      <vt:lpstr>T2.19.2019  </vt:lpstr>
      <vt:lpstr>T2.20.2019   </vt:lpstr>
      <vt:lpstr>T2.21.2019   </vt:lpstr>
      <vt:lpstr>T2.22,23.2019  </vt:lpstr>
      <vt:lpstr>T2.25.2019  </vt:lpstr>
      <vt:lpstr>T2.26.2019  </vt:lpstr>
      <vt:lpstr>T2.27.2019   </vt:lpstr>
      <vt:lpstr>T2.28.2019   )</vt:lpstr>
      <vt:lpstr>T3.01,02.2019   </vt:lpstr>
      <vt:lpstr>T3.04.2019   </vt:lpstr>
      <vt:lpstr>T3.05.2019   </vt:lpstr>
      <vt:lpstr>T3.06.2019    </vt:lpstr>
      <vt:lpstr>T3.07.2019     </vt:lpstr>
      <vt:lpstr>T3.08,09.2019   </vt:lpstr>
      <vt:lpstr> T3. 11.2019</vt:lpstr>
      <vt:lpstr> T3. 12.2019</vt:lpstr>
      <vt:lpstr> T3. 13.2019 </vt:lpstr>
      <vt:lpstr> T3. 14.2019  </vt:lpstr>
      <vt:lpstr> T3. 15,16.2019  </vt:lpstr>
      <vt:lpstr> T3. 18.2019  </vt:lpstr>
      <vt:lpstr> T3. 19.2019  </vt:lpstr>
      <vt:lpstr> T3.20.2019  </vt:lpstr>
      <vt:lpstr> T3.21.2019   </vt:lpstr>
      <vt:lpstr> T3.22.2019  </vt:lpstr>
      <vt:lpstr> T3.23.2019 </vt:lpstr>
      <vt:lpstr> T3.25.2019 </vt:lpstr>
      <vt:lpstr> T3.26.2019 </vt:lpstr>
      <vt:lpstr> T3.27.2019 </vt:lpstr>
      <vt:lpstr> T3.28,29.2019  </vt:lpstr>
      <vt:lpstr> T4.01.2019  </vt:lpstr>
      <vt:lpstr> T4.02.2019 </vt:lpstr>
      <vt:lpstr> T4.03.2019</vt:lpstr>
      <vt:lpstr> T4.04.2019</vt:lpstr>
      <vt:lpstr> T4.05,06.2019 </vt:lpstr>
      <vt:lpstr> T4.08.2019</vt:lpstr>
      <vt:lpstr> T4.09.2019 </vt:lpstr>
      <vt:lpstr> T4.10.2019 </vt:lpstr>
      <vt:lpstr> T4.11.2019  </vt:lpstr>
      <vt:lpstr> T4.12.2019  </vt:lpstr>
      <vt:lpstr> T4.19,20.2019</vt:lpstr>
      <vt:lpstr> T4.21,22.2019</vt:lpstr>
      <vt:lpstr> T4.23.2019</vt:lpstr>
      <vt:lpstr> T4.24.2019 </vt:lpstr>
      <vt:lpstr> T4.25.2019 </vt:lpstr>
      <vt:lpstr> T4.26.2019 </vt:lpstr>
      <vt:lpstr> T5.02.2019 </vt:lpstr>
      <vt:lpstr> T5.04.2019 </vt:lpstr>
      <vt:lpstr> T5.06.2019 </vt:lpstr>
      <vt:lpstr> T5.07.2019 </vt:lpstr>
      <vt:lpstr> T5.08.2019 </vt:lpstr>
      <vt:lpstr> T5.09.2019 </vt:lpstr>
      <vt:lpstr> T5.10.2019  </vt:lpstr>
      <vt:lpstr> T5.11,13.2019   </vt:lpstr>
      <vt:lpstr> T5.14.2019    </vt:lpstr>
      <vt:lpstr> T5.15.2019     </vt:lpstr>
      <vt:lpstr> T5.16,17,185.2019      </vt:lpstr>
      <vt:lpstr>20,05.2019      </vt:lpstr>
      <vt:lpstr>21,05.2019      </vt:lpstr>
      <vt:lpstr>22,05.2019     </vt:lpstr>
      <vt:lpstr>23,05.2019     </vt:lpstr>
      <vt:lpstr>24,25,05.2019     </vt:lpstr>
      <vt:lpstr>27,05.2019    </vt:lpstr>
      <vt:lpstr>28,05.2019   </vt:lpstr>
      <vt:lpstr>29,05.2019   </vt:lpstr>
      <vt:lpstr>31,05.2019   </vt:lpstr>
      <vt:lpstr>01,03,t6.2019  </vt:lpstr>
      <vt:lpstr>04,05,t6.2019  </vt:lpstr>
      <vt:lpstr>06,t6.2019   </vt:lpstr>
      <vt:lpstr>Sheet1</vt:lpstr>
      <vt:lpstr>10 -,2  (2)</vt:lpstr>
      <vt:lpstr>' T3. 11.2019'!Print_Area</vt:lpstr>
      <vt:lpstr>' T3. 12.2019'!Print_Area</vt:lpstr>
      <vt:lpstr>' T3. 13.2019 '!Print_Area</vt:lpstr>
      <vt:lpstr>' T3. 14.2019  '!Print_Area</vt:lpstr>
      <vt:lpstr>' T3. 15,16.2019  '!Print_Area</vt:lpstr>
      <vt:lpstr>' T3. 18.2019  '!Print_Area</vt:lpstr>
      <vt:lpstr>' T3. 19.2019  '!Print_Area</vt:lpstr>
      <vt:lpstr>' T3.20.2019  '!Print_Area</vt:lpstr>
      <vt:lpstr>' T3.21.2019   '!Print_Area</vt:lpstr>
      <vt:lpstr>' T3.22.2019  '!Print_Area</vt:lpstr>
      <vt:lpstr>' T3.23.2019 '!Print_Area</vt:lpstr>
      <vt:lpstr>' T3.25.2019 '!Print_Area</vt:lpstr>
      <vt:lpstr>' T3.26.2019 '!Print_Area</vt:lpstr>
      <vt:lpstr>' T3.27.2019 '!Print_Area</vt:lpstr>
      <vt:lpstr>' T3.28,29.2019  '!Print_Area</vt:lpstr>
      <vt:lpstr>' T4.01.2019  '!Print_Area</vt:lpstr>
      <vt:lpstr>' T4.02.2019 '!Print_Area</vt:lpstr>
      <vt:lpstr>' T4.03.2019'!Print_Area</vt:lpstr>
      <vt:lpstr>' T4.04.2019'!Print_Area</vt:lpstr>
      <vt:lpstr>' T4.05,06.2019 '!Print_Area</vt:lpstr>
      <vt:lpstr>' T4.08.2019'!Print_Area</vt:lpstr>
      <vt:lpstr>' T4.09.2019 '!Print_Area</vt:lpstr>
      <vt:lpstr>' T4.10.2019 '!Print_Area</vt:lpstr>
      <vt:lpstr>' T4.11.2019  '!Print_Area</vt:lpstr>
      <vt:lpstr>' T4.12.2019  '!Print_Area</vt:lpstr>
      <vt:lpstr>' T4.19,20.2019'!Print_Area</vt:lpstr>
      <vt:lpstr>' T4.21,22.2019'!Print_Area</vt:lpstr>
      <vt:lpstr>' T4.23.2019'!Print_Area</vt:lpstr>
      <vt:lpstr>' T4.24.2019 '!Print_Area</vt:lpstr>
      <vt:lpstr>' T4.25.2019 '!Print_Area</vt:lpstr>
      <vt:lpstr>' T4.26.2019 '!Print_Area</vt:lpstr>
      <vt:lpstr>' T5.02.2019 '!Print_Area</vt:lpstr>
      <vt:lpstr>' T5.04.2019 '!Print_Area</vt:lpstr>
      <vt:lpstr>' T5.06.2019 '!Print_Area</vt:lpstr>
      <vt:lpstr>' T5.07.2019 '!Print_Area</vt:lpstr>
      <vt:lpstr>' T5.08.2019 '!Print_Area</vt:lpstr>
      <vt:lpstr>' T5.09.2019 '!Print_Area</vt:lpstr>
      <vt:lpstr>' T5.10.2019  '!Print_Area</vt:lpstr>
      <vt:lpstr>' T5.11,13.2019   '!Print_Area</vt:lpstr>
      <vt:lpstr>' T5.14.2019    '!Print_Area</vt:lpstr>
      <vt:lpstr>' T5.15.2019     '!Print_Area</vt:lpstr>
      <vt:lpstr>' T5.16,17,185.2019      '!Print_Area</vt:lpstr>
      <vt:lpstr>'01,03,t6.2019  '!Print_Area</vt:lpstr>
      <vt:lpstr>'01.02,03-2019'!Print_Area</vt:lpstr>
      <vt:lpstr>'04,05,t6.2019  '!Print_Area</vt:lpstr>
      <vt:lpstr>'06,t6.2019   '!Print_Area</vt:lpstr>
      <vt:lpstr>'09,10  '!Print_Area</vt:lpstr>
      <vt:lpstr>'09,11  '!Print_Area</vt:lpstr>
      <vt:lpstr>'09,12'!Print_Area</vt:lpstr>
      <vt:lpstr>'09,13'!Print_Area</vt:lpstr>
      <vt:lpstr>'09,15 '!Print_Area</vt:lpstr>
      <vt:lpstr>'09,18  '!Print_Area</vt:lpstr>
      <vt:lpstr>'09,19)'!Print_Area</vt:lpstr>
      <vt:lpstr>'09,20) '!Print_Area</vt:lpstr>
      <vt:lpstr>'09,21,22'!Print_Area</vt:lpstr>
      <vt:lpstr>'09,24'!Print_Area</vt:lpstr>
      <vt:lpstr>'09,25 (2)'!Print_Area</vt:lpstr>
      <vt:lpstr>'09,26'!Print_Area</vt:lpstr>
      <vt:lpstr>'09,27'!Print_Area</vt:lpstr>
      <vt:lpstr>'09-28,29,30'!Print_Area</vt:lpstr>
      <vt:lpstr>'10.29'!Print_Area</vt:lpstr>
      <vt:lpstr>'10.30'!Print_Area</vt:lpstr>
      <vt:lpstr>'10.31'!Print_Area</vt:lpstr>
      <vt:lpstr>'10-01'!Print_Area</vt:lpstr>
      <vt:lpstr>'10-02'!Print_Area</vt:lpstr>
      <vt:lpstr>'10-03'!Print_Area</vt:lpstr>
      <vt:lpstr>'10-04'!Print_Area</vt:lpstr>
      <vt:lpstr>'10-05.06 (2)'!Print_Area</vt:lpstr>
      <vt:lpstr>'10-08(3)'!Print_Area</vt:lpstr>
      <vt:lpstr>'10-09'!Print_Area</vt:lpstr>
      <vt:lpstr>'10-10'!Print_Area</vt:lpstr>
      <vt:lpstr>'10-11'!Print_Area</vt:lpstr>
      <vt:lpstr>'10-12,13 (2)'!Print_Area</vt:lpstr>
      <vt:lpstr>'10-15'!Print_Area</vt:lpstr>
      <vt:lpstr>'10-16'!Print_Area</vt:lpstr>
      <vt:lpstr>'10-17'!Print_Area</vt:lpstr>
      <vt:lpstr>'10-18'!Print_Area</vt:lpstr>
      <vt:lpstr>'10-19'!Print_Area</vt:lpstr>
      <vt:lpstr>'10-20,22'!Print_Area</vt:lpstr>
      <vt:lpstr>'10-23 '!Print_Area</vt:lpstr>
      <vt:lpstr>'10-24'!Print_Area</vt:lpstr>
      <vt:lpstr>'10-25'!Print_Area</vt:lpstr>
      <vt:lpstr>'10-26,27 '!Print_Area</vt:lpstr>
      <vt:lpstr>'11.01'!Print_Area</vt:lpstr>
      <vt:lpstr>'11.02,03'!Print_Area</vt:lpstr>
      <vt:lpstr>'11.05'!Print_Area</vt:lpstr>
      <vt:lpstr>'11.06 '!Print_Area</vt:lpstr>
      <vt:lpstr>'11.07'!Print_Area</vt:lpstr>
      <vt:lpstr>'11.08'!Print_Area</vt:lpstr>
      <vt:lpstr>'11.09,10'!Print_Area</vt:lpstr>
      <vt:lpstr>'11.12'!Print_Area</vt:lpstr>
      <vt:lpstr>'11.13,14'!Print_Area</vt:lpstr>
      <vt:lpstr>'11.15'!Print_Area</vt:lpstr>
      <vt:lpstr>'11.16,17'!Print_Area</vt:lpstr>
      <vt:lpstr>'11.19'!Print_Area</vt:lpstr>
      <vt:lpstr>'11.20'!Print_Area</vt:lpstr>
      <vt:lpstr>'11.21'!Print_Area</vt:lpstr>
      <vt:lpstr>'11.22,24'!Print_Area</vt:lpstr>
      <vt:lpstr>'11.26,27'!Print_Area</vt:lpstr>
      <vt:lpstr>'11.28'!Print_Area</vt:lpstr>
      <vt:lpstr>'11.29,30'!Print_Area</vt:lpstr>
      <vt:lpstr>'12.01,03'!Print_Area</vt:lpstr>
      <vt:lpstr>'12.04'!Print_Area</vt:lpstr>
      <vt:lpstr>'12.05'!Print_Area</vt:lpstr>
      <vt:lpstr>'12.06'!Print_Area</vt:lpstr>
      <vt:lpstr>'12.10'!Print_Area</vt:lpstr>
      <vt:lpstr>'12.11 (2)'!Print_Area</vt:lpstr>
      <vt:lpstr>'12.12'!Print_Area</vt:lpstr>
      <vt:lpstr>'12.13'!Print_Area</vt:lpstr>
      <vt:lpstr>'12.14,15'!Print_Area</vt:lpstr>
      <vt:lpstr>'12.17'!Print_Area</vt:lpstr>
      <vt:lpstr>'12.18'!Print_Area</vt:lpstr>
      <vt:lpstr>'12.19,20'!Print_Area</vt:lpstr>
      <vt:lpstr>'12.21,22'!Print_Area</vt:lpstr>
      <vt:lpstr>'12.24'!Print_Area</vt:lpstr>
      <vt:lpstr>'12.25,26'!Print_Area</vt:lpstr>
      <vt:lpstr>'12.27,28,29'!Print_Area</vt:lpstr>
      <vt:lpstr>'20,05.2019      '!Print_Area</vt:lpstr>
      <vt:lpstr>'21,05.2019      '!Print_Area</vt:lpstr>
      <vt:lpstr>'22,05.2019     '!Print_Area</vt:lpstr>
      <vt:lpstr>'23,05.2019     '!Print_Area</vt:lpstr>
      <vt:lpstr>'24,25,05.2019     '!Print_Area</vt:lpstr>
      <vt:lpstr>'27,05.2019    '!Print_Area</vt:lpstr>
      <vt:lpstr>'28,05.2019   '!Print_Area</vt:lpstr>
      <vt:lpstr>'29,05.2019   '!Print_Area</vt:lpstr>
      <vt:lpstr>'31,05.2019   '!Print_Area</vt:lpstr>
      <vt:lpstr>'T1.04,05-2019'!Print_Area</vt:lpstr>
      <vt:lpstr>'T1.07-2019'!Print_Area</vt:lpstr>
      <vt:lpstr>'T1.08,09-2019'!Print_Area</vt:lpstr>
      <vt:lpstr>'T1.10,11-2019'!Print_Area</vt:lpstr>
      <vt:lpstr>'T1.15,16-2019 '!Print_Area</vt:lpstr>
      <vt:lpstr>'T1.17,18,19-2019 '!Print_Area</vt:lpstr>
      <vt:lpstr>'T1.21 tới 30,-2019 '!Print_Area</vt:lpstr>
      <vt:lpstr>'T2.11-16.2019  '!Print_Area</vt:lpstr>
      <vt:lpstr>'T2.18.2019  '!Print_Area</vt:lpstr>
      <vt:lpstr>'T2.19.2019  '!Print_Area</vt:lpstr>
      <vt:lpstr>'T2.20.2019   '!Print_Area</vt:lpstr>
      <vt:lpstr>'T2.21.2019   '!Print_Area</vt:lpstr>
      <vt:lpstr>'T2.22,23.2019  '!Print_Area</vt:lpstr>
      <vt:lpstr>'T2.25.2019  '!Print_Area</vt:lpstr>
      <vt:lpstr>'T2.26.2019  '!Print_Area</vt:lpstr>
      <vt:lpstr>'T2.27.2019   '!Print_Area</vt:lpstr>
      <vt:lpstr>'T2.28.2019   )'!Print_Area</vt:lpstr>
      <vt:lpstr>'T3.01,02.2019   '!Print_Area</vt:lpstr>
      <vt:lpstr>'T3.04.2019   '!Print_Area</vt:lpstr>
      <vt:lpstr>'T3.05.2019   '!Print_Area</vt:lpstr>
      <vt:lpstr>'T3.06.2019    '!Print_Area</vt:lpstr>
      <vt:lpstr>'T3.07.2019     '!Print_Area</vt:lpstr>
      <vt:lpstr>'T3.08,09.2019   '!Print_Area</vt:lpstr>
      <vt:lpstr>' T3. 11.2019'!Print_Titles</vt:lpstr>
      <vt:lpstr>' T3. 12.2019'!Print_Titles</vt:lpstr>
      <vt:lpstr>' T3. 13.2019 '!Print_Titles</vt:lpstr>
      <vt:lpstr>' T3. 14.2019  '!Print_Titles</vt:lpstr>
      <vt:lpstr>' T3. 15,16.2019  '!Print_Titles</vt:lpstr>
      <vt:lpstr>' T3. 18.2019  '!Print_Titles</vt:lpstr>
      <vt:lpstr>' T3. 19.2019  '!Print_Titles</vt:lpstr>
      <vt:lpstr>' T3.20.2019  '!Print_Titles</vt:lpstr>
      <vt:lpstr>' T3.21.2019   '!Print_Titles</vt:lpstr>
      <vt:lpstr>' T3.22.2019  '!Print_Titles</vt:lpstr>
      <vt:lpstr>' T3.23.2019 '!Print_Titles</vt:lpstr>
      <vt:lpstr>' T3.25.2019 '!Print_Titles</vt:lpstr>
      <vt:lpstr>' T3.26.2019 '!Print_Titles</vt:lpstr>
      <vt:lpstr>' T3.27.2019 '!Print_Titles</vt:lpstr>
      <vt:lpstr>' T3.28,29.2019  '!Print_Titles</vt:lpstr>
      <vt:lpstr>' T4.01.2019  '!Print_Titles</vt:lpstr>
      <vt:lpstr>' T4.02.2019 '!Print_Titles</vt:lpstr>
      <vt:lpstr>' T4.03.2019'!Print_Titles</vt:lpstr>
      <vt:lpstr>' T4.04.2019'!Print_Titles</vt:lpstr>
      <vt:lpstr>' T4.05,06.2019 '!Print_Titles</vt:lpstr>
      <vt:lpstr>' T4.08.2019'!Print_Titles</vt:lpstr>
      <vt:lpstr>' T4.09.2019 '!Print_Titles</vt:lpstr>
      <vt:lpstr>' T4.10.2019 '!Print_Titles</vt:lpstr>
      <vt:lpstr>' T4.11.2019  '!Print_Titles</vt:lpstr>
      <vt:lpstr>' T4.12.2019  '!Print_Titles</vt:lpstr>
      <vt:lpstr>' T4.19,20.2019'!Print_Titles</vt:lpstr>
      <vt:lpstr>' T4.21,22.2019'!Print_Titles</vt:lpstr>
      <vt:lpstr>' T4.23.2019'!Print_Titles</vt:lpstr>
      <vt:lpstr>' T4.24.2019 '!Print_Titles</vt:lpstr>
      <vt:lpstr>' T4.25.2019 '!Print_Titles</vt:lpstr>
      <vt:lpstr>' T4.26.2019 '!Print_Titles</vt:lpstr>
      <vt:lpstr>' T5.02.2019 '!Print_Titles</vt:lpstr>
      <vt:lpstr>' T5.04.2019 '!Print_Titles</vt:lpstr>
      <vt:lpstr>' T5.06.2019 '!Print_Titles</vt:lpstr>
      <vt:lpstr>' T5.07.2019 '!Print_Titles</vt:lpstr>
      <vt:lpstr>' T5.08.2019 '!Print_Titles</vt:lpstr>
      <vt:lpstr>' T5.09.2019 '!Print_Titles</vt:lpstr>
      <vt:lpstr>' T5.10.2019  '!Print_Titles</vt:lpstr>
      <vt:lpstr>' T5.11,13.2019   '!Print_Titles</vt:lpstr>
      <vt:lpstr>' T5.14.2019    '!Print_Titles</vt:lpstr>
      <vt:lpstr>' T5.15.2019     '!Print_Titles</vt:lpstr>
      <vt:lpstr>' T5.16,17,185.2019      '!Print_Titles</vt:lpstr>
      <vt:lpstr>'01,03,t6.2019  '!Print_Titles</vt:lpstr>
      <vt:lpstr>'01.02,03-2019'!Print_Titles</vt:lpstr>
      <vt:lpstr>'0207'!Print_Titles</vt:lpstr>
      <vt:lpstr>'0307'!Print_Titles</vt:lpstr>
      <vt:lpstr>'04,05,t6.2019  '!Print_Titles</vt:lpstr>
      <vt:lpstr>'0407'!Print_Titles</vt:lpstr>
      <vt:lpstr>'0407 ,2 '!Print_Titles</vt:lpstr>
      <vt:lpstr>'0507 ,2  (2)'!Print_Titles</vt:lpstr>
      <vt:lpstr>'06,t6.2019   '!Print_Titles</vt:lpstr>
      <vt:lpstr>'0707 ,2  (3)'!Print_Titles</vt:lpstr>
      <vt:lpstr>'0709 ,2  (4)'!Print_Titles</vt:lpstr>
      <vt:lpstr>'09,07-08 '!Print_Titles</vt:lpstr>
      <vt:lpstr>'09,10  '!Print_Titles</vt:lpstr>
      <vt:lpstr>'09,11  '!Print_Titles</vt:lpstr>
      <vt:lpstr>'09,12'!Print_Titles</vt:lpstr>
      <vt:lpstr>'09,13'!Print_Titles</vt:lpstr>
      <vt:lpstr>'09,15 '!Print_Titles</vt:lpstr>
      <vt:lpstr>'09,18  '!Print_Titles</vt:lpstr>
      <vt:lpstr>'09,19)'!Print_Titles</vt:lpstr>
      <vt:lpstr>'09,20) '!Print_Titles</vt:lpstr>
      <vt:lpstr>'09,21,22'!Print_Titles</vt:lpstr>
      <vt:lpstr>'09,24'!Print_Titles</vt:lpstr>
      <vt:lpstr>'09,25 (2)'!Print_Titles</vt:lpstr>
      <vt:lpstr>'09,26'!Print_Titles</vt:lpstr>
      <vt:lpstr>'09,27'!Print_Titles</vt:lpstr>
      <vt:lpstr>'09-28,29,30'!Print_Titles</vt:lpstr>
      <vt:lpstr>'10 -,2  (2)'!Print_Titles</vt:lpstr>
      <vt:lpstr>'10.29'!Print_Titles</vt:lpstr>
      <vt:lpstr>'10.30'!Print_Titles</vt:lpstr>
      <vt:lpstr>'10.31'!Print_Titles</vt:lpstr>
      <vt:lpstr>'10-01'!Print_Titles</vt:lpstr>
      <vt:lpstr>'10-02'!Print_Titles</vt:lpstr>
      <vt:lpstr>'10-03'!Print_Titles</vt:lpstr>
      <vt:lpstr>'10-04'!Print_Titles</vt:lpstr>
      <vt:lpstr>'10-05.06 (2)'!Print_Titles</vt:lpstr>
      <vt:lpstr>'1007 ,2 '!Print_Titles</vt:lpstr>
      <vt:lpstr>'10-08(3)'!Print_Titles</vt:lpstr>
      <vt:lpstr>'10-09'!Print_Titles</vt:lpstr>
      <vt:lpstr>'10-10'!Print_Titles</vt:lpstr>
      <vt:lpstr>'10-11'!Print_Titles</vt:lpstr>
      <vt:lpstr>'10-12,13 (2)'!Print_Titles</vt:lpstr>
      <vt:lpstr>'10-13.08 '!Print_Titles</vt:lpstr>
      <vt:lpstr>'10-15'!Print_Titles</vt:lpstr>
      <vt:lpstr>'10-16'!Print_Titles</vt:lpstr>
      <vt:lpstr>'10-17'!Print_Titles</vt:lpstr>
      <vt:lpstr>'10-18'!Print_Titles</vt:lpstr>
      <vt:lpstr>'10-19'!Print_Titles</vt:lpstr>
      <vt:lpstr>'10-20,22'!Print_Titles</vt:lpstr>
      <vt:lpstr>'10-23 '!Print_Titles</vt:lpstr>
      <vt:lpstr>'10-24'!Print_Titles</vt:lpstr>
      <vt:lpstr>'10-25'!Print_Titles</vt:lpstr>
      <vt:lpstr>'10-26,27 '!Print_Titles</vt:lpstr>
      <vt:lpstr>'11.01'!Print_Titles</vt:lpstr>
      <vt:lpstr>'11.02,03'!Print_Titles</vt:lpstr>
      <vt:lpstr>'11.05'!Print_Titles</vt:lpstr>
      <vt:lpstr>'11.06 '!Print_Titles</vt:lpstr>
      <vt:lpstr>'11.07'!Print_Titles</vt:lpstr>
      <vt:lpstr>'11.08'!Print_Titles</vt:lpstr>
      <vt:lpstr>'11.09,10'!Print_Titles</vt:lpstr>
      <vt:lpstr>'11.12'!Print_Titles</vt:lpstr>
      <vt:lpstr>'11.13,14'!Print_Titles</vt:lpstr>
      <vt:lpstr>'11.15'!Print_Titles</vt:lpstr>
      <vt:lpstr>'11.16,17'!Print_Titles</vt:lpstr>
      <vt:lpstr>'11.19'!Print_Titles</vt:lpstr>
      <vt:lpstr>'11.20'!Print_Titles</vt:lpstr>
      <vt:lpstr>'11.21'!Print_Titles</vt:lpstr>
      <vt:lpstr>'11.22,24'!Print_Titles</vt:lpstr>
      <vt:lpstr>'11.26,27'!Print_Titles</vt:lpstr>
      <vt:lpstr>'11.28'!Print_Titles</vt:lpstr>
      <vt:lpstr>'11.29,30'!Print_Titles</vt:lpstr>
      <vt:lpstr>'1107 ,2  (2)'!Print_Titles</vt:lpstr>
      <vt:lpstr>'12.01,03'!Print_Titles</vt:lpstr>
      <vt:lpstr>'12.04'!Print_Titles</vt:lpstr>
      <vt:lpstr>'12.05'!Print_Titles</vt:lpstr>
      <vt:lpstr>'12.06'!Print_Titles</vt:lpstr>
      <vt:lpstr>'12.10'!Print_Titles</vt:lpstr>
      <vt:lpstr>'12.11 (2)'!Print_Titles</vt:lpstr>
      <vt:lpstr>'12.12'!Print_Titles</vt:lpstr>
      <vt:lpstr>'12.13'!Print_Titles</vt:lpstr>
      <vt:lpstr>'12.14,15'!Print_Titles</vt:lpstr>
      <vt:lpstr>'12.17'!Print_Titles</vt:lpstr>
      <vt:lpstr>'12.18'!Print_Titles</vt:lpstr>
      <vt:lpstr>'12.19,20'!Print_Titles</vt:lpstr>
      <vt:lpstr>'12.21,22'!Print_Titles</vt:lpstr>
      <vt:lpstr>'12.24'!Print_Titles</vt:lpstr>
      <vt:lpstr>'12.25,26'!Print_Titles</vt:lpstr>
      <vt:lpstr>'12.27,28,29'!Print_Titles</vt:lpstr>
      <vt:lpstr>'17-18.08  (2)'!Print_Titles</vt:lpstr>
      <vt:lpstr>'20,05.2019      '!Print_Titles</vt:lpstr>
      <vt:lpstr>'20.08  '!Print_Titles</vt:lpstr>
      <vt:lpstr>'21,05.2019      '!Print_Titles</vt:lpstr>
      <vt:lpstr>'21.08   (2)'!Print_Titles</vt:lpstr>
      <vt:lpstr>'22,05.2019     '!Print_Titles</vt:lpstr>
      <vt:lpstr>'22.08   (3)'!Print_Titles</vt:lpstr>
      <vt:lpstr>'23,05.2019     '!Print_Titles</vt:lpstr>
      <vt:lpstr>'23.08  '!Print_Titles</vt:lpstr>
      <vt:lpstr>'24,25,05.2019     '!Print_Titles</vt:lpstr>
      <vt:lpstr>'24.08   (2)'!Print_Titles</vt:lpstr>
      <vt:lpstr>'25,27.08   (3)'!Print_Titles</vt:lpstr>
      <vt:lpstr>'27,05.2019    '!Print_Titles</vt:lpstr>
      <vt:lpstr>'28,05.2019   '!Print_Titles</vt:lpstr>
      <vt:lpstr>'28.08  '!Print_Titles</vt:lpstr>
      <vt:lpstr>'2816'!Print_Titles</vt:lpstr>
      <vt:lpstr>'29,05.2019   '!Print_Titles</vt:lpstr>
      <vt:lpstr>'29.08   (2)'!Print_Titles</vt:lpstr>
      <vt:lpstr>'31,05.2019   '!Print_Titles</vt:lpstr>
      <vt:lpstr>'T1.04,05-2019'!Print_Titles</vt:lpstr>
      <vt:lpstr>'T1.07-2019'!Print_Titles</vt:lpstr>
      <vt:lpstr>'T1.08,09-2019'!Print_Titles</vt:lpstr>
      <vt:lpstr>'T1.10,11-2019'!Print_Titles</vt:lpstr>
      <vt:lpstr>'T1.15,16-2019 '!Print_Titles</vt:lpstr>
      <vt:lpstr>'T1.17,18,19-2019 '!Print_Titles</vt:lpstr>
      <vt:lpstr>'T1.21 tới 30,-2019 '!Print_Titles</vt:lpstr>
      <vt:lpstr>'T2.11-16.2019  '!Print_Titles</vt:lpstr>
      <vt:lpstr>'T2.18.2019  '!Print_Titles</vt:lpstr>
      <vt:lpstr>'T2.19.2019  '!Print_Titles</vt:lpstr>
      <vt:lpstr>'T2.20.2019   '!Print_Titles</vt:lpstr>
      <vt:lpstr>'T2.21.2019   '!Print_Titles</vt:lpstr>
      <vt:lpstr>'T2.22,23.2019  '!Print_Titles</vt:lpstr>
      <vt:lpstr>'T2.25.2019  '!Print_Titles</vt:lpstr>
      <vt:lpstr>'T2.26.2019  '!Print_Titles</vt:lpstr>
      <vt:lpstr>'T2.27.2019   '!Print_Titles</vt:lpstr>
      <vt:lpstr>'T2.28.2019   )'!Print_Titles</vt:lpstr>
      <vt:lpstr>'T3.01,02.2019   '!Print_Titles</vt:lpstr>
      <vt:lpstr>'T3.04.2019   '!Print_Titles</vt:lpstr>
      <vt:lpstr>'T3.05.2019   '!Print_Titles</vt:lpstr>
      <vt:lpstr>'T3.06.2019    '!Print_Titles</vt:lpstr>
      <vt:lpstr>'T3.07.2019     '!Print_Titles</vt:lpstr>
      <vt:lpstr>'T3.08,09.2019 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2019-06-08T01:16:09Z</cp:lastPrinted>
  <dcterms:created xsi:type="dcterms:W3CDTF">2018-07-02T02:11:09Z</dcterms:created>
  <dcterms:modified xsi:type="dcterms:W3CDTF">2019-06-08T01:18:44Z</dcterms:modified>
</cp:coreProperties>
</file>